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showInkAnnotation="0" codeName="ThisWorkbook" hidePivotFieldList="1" autoCompressPictures="0"/>
  <mc:AlternateContent xmlns:mc="http://schemas.openxmlformats.org/markup-compatibility/2006">
    <mc:Choice Requires="x15">
      <x15ac:absPath xmlns:x15ac="http://schemas.microsoft.com/office/spreadsheetml/2010/11/ac" url="https://borgwarner-my.sharepoint.com/personal/dihurtado_borgwarner_com/Documents/Documents/Defects/"/>
    </mc:Choice>
  </mc:AlternateContent>
  <xr:revisionPtr revIDLastSave="0" documentId="8_{B4BA671E-8CDB-4E5E-8CF6-54F6446F656A}" xr6:coauthVersionLast="47" xr6:coauthVersionMax="47" xr10:uidLastSave="{00000000-0000-0000-0000-000000000000}"/>
  <bookViews>
    <workbookView xWindow="22932" yWindow="-108" windowWidth="34620" windowHeight="13896" activeTab="1" xr2:uid="{0061E162-0E04-4BE8-B3FA-91EF1B45F739}"/>
  </bookViews>
  <sheets>
    <sheet name="Parameters" sheetId="1" r:id="rId1"/>
    <sheet name="Results" sheetId="18" r:id="rId2"/>
    <sheet name="Conversion" sheetId="15" r:id="rId3"/>
    <sheet name="_xlwings.conf" sheetId="2" r:id="rId4"/>
    <sheet name="Polarion_fields" sheetId="7" r:id="rId5"/>
    <sheet name="Notes" sheetId="13" r:id="rId6"/>
  </sheets>
  <definedNames>
    <definedName name="_xlnm._FilterDatabase" localSheetId="4" hidden="1">Polarion_fields!$A$2:$B$340</definedName>
    <definedName name="_xlnm._FilterDatabase" localSheetId="1" hidden="1">Results!$E$5:$AA$10934</definedName>
    <definedName name="programs">#REF!</definedName>
  </definedNames>
  <calcPr calcId="191028"/>
  <pivotCaches>
    <pivotCache cacheId="0" r:id="rId7"/>
    <pivotCache cacheId="1" r:id="rId8"/>
  </pivotCaches>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 i="18" l="1"/>
  <c r="H62" i="1" l="1"/>
  <c r="H61" i="1"/>
  <c r="H60" i="1"/>
  <c r="H63" i="1" l="1"/>
  <c r="H64" i="1"/>
  <c r="H65" i="1"/>
  <c r="H66" i="1"/>
  <c r="H67" i="1"/>
  <c r="C2" i="18"/>
  <c r="D2" i="18"/>
  <c r="H59" i="1" l="1"/>
  <c r="C3" i="18" s="1"/>
  <c r="H2" i="18"/>
  <c r="H1" i="18"/>
  <c r="BW1" i="15" l="1"/>
  <c r="BS1" i="15" l="1"/>
  <c r="BO1" i="15"/>
  <c r="BK1" i="15"/>
  <c r="BG1" i="15"/>
  <c r="BC1" i="15"/>
  <c r="C94" i="1" l="1"/>
  <c r="C95" i="1"/>
  <c r="C96" i="1"/>
  <c r="C97" i="1"/>
  <c r="C98" i="1"/>
  <c r="C99" i="1"/>
  <c r="C100" i="1"/>
  <c r="C101" i="1"/>
  <c r="C102" i="1"/>
  <c r="C103" i="1"/>
  <c r="C104" i="1"/>
  <c r="C105" i="1"/>
  <c r="C106" i="1"/>
  <c r="C107" i="1"/>
  <c r="C108" i="1"/>
  <c r="C109" i="1"/>
  <c r="C110" i="1"/>
  <c r="C62" i="1"/>
  <c r="C63" i="1"/>
  <c r="C64" i="1"/>
  <c r="C65" i="1"/>
  <c r="C66" i="1"/>
  <c r="C67" i="1"/>
  <c r="C68" i="1"/>
  <c r="C69" i="1"/>
  <c r="C70" i="1"/>
  <c r="C71" i="1"/>
  <c r="C72" i="1"/>
  <c r="C73" i="1"/>
  <c r="C74" i="1"/>
  <c r="C75" i="1"/>
  <c r="C76" i="1"/>
  <c r="C77" i="1"/>
  <c r="C78" i="1"/>
  <c r="C83" i="1"/>
  <c r="C51" i="1"/>
  <c r="C61" i="1"/>
  <c r="AY1" i="15" l="1"/>
  <c r="AT1" i="15"/>
  <c r="AO7" i="15" l="1"/>
  <c r="AO6" i="15"/>
  <c r="E3" i="1" l="1"/>
  <c r="C13" i="1" l="1"/>
  <c r="AB1" i="15" l="1"/>
  <c r="W1" i="15" l="1"/>
  <c r="R1" i="15" l="1"/>
  <c r="M1" i="15"/>
  <c r="H1" i="15"/>
  <c r="C1" i="15" l="1"/>
  <c r="C84" i="1"/>
  <c r="C80" i="1"/>
  <c r="C81" i="1"/>
  <c r="C82" i="1"/>
  <c r="C85" i="1"/>
  <c r="C86" i="1"/>
  <c r="C87" i="1"/>
  <c r="C88" i="1"/>
  <c r="C89" i="1"/>
  <c r="C90" i="1"/>
  <c r="C91" i="1"/>
  <c r="C92" i="1"/>
  <c r="C93" i="1"/>
  <c r="C79" i="1"/>
  <c r="C54" i="1"/>
  <c r="C56" i="1"/>
  <c r="C59" i="1"/>
  <c r="C60" i="1"/>
  <c r="C52" i="1"/>
  <c r="C3" i="1"/>
  <c r="C8" i="1"/>
  <c r="C53" i="1" l="1"/>
  <c r="C48" i="1"/>
  <c r="C50" i="1"/>
  <c r="C49" i="1"/>
  <c r="C58" i="1"/>
  <c r="C57" i="1"/>
  <c r="C47" i="1"/>
  <c r="C55" i="1"/>
  <c r="C14" i="1" l="1"/>
  <c r="D3"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AFEC40A-D8BB-402B-9707-FCD4C8663A7F}" keepAlive="1" name="Query - connect_Internal_notApproved_anyFeature" type="5" refreshedVersion="8" deleted="1" background="1">
    <dbPr connection="" command=""/>
  </connection>
  <connection id="2" xr16:uid="{40A2C2BC-0E05-4EFD-AF7C-5076C6880AEB}" keepAlive="1" name="Query - External_notApproved_anyFeature" type="5" refreshedVersion="8" deleted="1" background="1">
    <dbPr connection="" command=""/>
  </connection>
  <connection id="3" xr16:uid="{344EBCC6-97B7-4782-A47B-CEA80FB71151}" keepAlive="1" name="Query - QueryResults" description="Connection to the 'QueryResults' query in the workbook." type="5" refreshedVersion="8" background="1" saveData="1">
    <dbPr connection="Provider=Microsoft.Mashup.OleDb.1;Data Source=$Workbook$;Location=QueryResults;Extended Properties=&quot;&quot;" command="SELECT * FROM [QueryResults]"/>
  </connection>
</connections>
</file>

<file path=xl/sharedStrings.xml><?xml version="1.0" encoding="utf-8"?>
<sst xmlns="http://schemas.openxmlformats.org/spreadsheetml/2006/main" count="262861" uniqueCount="26638">
  <si>
    <t>Stellantis Internal Requirements Test Case Report</t>
  </si>
  <si>
    <t xml:space="preserve">column: </t>
  </si>
  <si>
    <t>Application</t>
  </si>
  <si>
    <t>Parameter</t>
  </si>
  <si>
    <t>Value</t>
  </si>
  <si>
    <t>Polarion</t>
  </si>
  <si>
    <t>program</t>
  </si>
  <si>
    <t>17001357_STLA_GEN2PIM_CB</t>
  </si>
  <si>
    <t>result_sheet</t>
  </si>
  <si>
    <t>Results</t>
  </si>
  <si>
    <t>num_rows</t>
  </si>
  <si>
    <t>url</t>
  </si>
  <si>
    <t>username</t>
  </si>
  <si>
    <t>mleonard</t>
  </si>
  <si>
    <t>password</t>
  </si>
  <si>
    <t>submit_element</t>
  </si>
  <si>
    <t>num_values</t>
  </si>
  <si>
    <t>num_fields</t>
  </si>
  <si>
    <t>pol_field1</t>
  </si>
  <si>
    <t>ID</t>
  </si>
  <si>
    <t>pol_field2</t>
  </si>
  <si>
    <t>Title</t>
  </si>
  <si>
    <t>pol_field3</t>
  </si>
  <si>
    <t>Status</t>
  </si>
  <si>
    <t>pol_field4</t>
  </si>
  <si>
    <t>System Feature</t>
  </si>
  <si>
    <t>pol_field5</t>
  </si>
  <si>
    <t>System Sub_Feature or Function Name</t>
  </si>
  <si>
    <t>pol_field6</t>
  </si>
  <si>
    <t>Implemented in Version(s)</t>
  </si>
  <si>
    <t>pol_field7</t>
  </si>
  <si>
    <t>Planned in Version</t>
  </si>
  <si>
    <t>pol_field8</t>
  </si>
  <si>
    <t>Type</t>
  </si>
  <si>
    <t>pol_field9</t>
  </si>
  <si>
    <t>Verification Level</t>
  </si>
  <si>
    <t>pol_field10</t>
  </si>
  <si>
    <t>Compliance</t>
  </si>
  <si>
    <t>pol_field11</t>
  </si>
  <si>
    <t>Objects</t>
  </si>
  <si>
    <t>pol_field12</t>
  </si>
  <si>
    <t>Alternate Verification Evidence Used</t>
  </si>
  <si>
    <t>pol_field13</t>
  </si>
  <si>
    <t>Alternative Verification Evidence</t>
  </si>
  <si>
    <t>pol_field14</t>
  </si>
  <si>
    <t>Location</t>
  </si>
  <si>
    <t>pol_field15</t>
  </si>
  <si>
    <t>Product Structure Level</t>
  </si>
  <si>
    <t>pol_field16</t>
  </si>
  <si>
    <t>projectVariants</t>
  </si>
  <si>
    <t>pol_field17</t>
  </si>
  <si>
    <t>Safety</t>
  </si>
  <si>
    <t>pol_field18</t>
  </si>
  <si>
    <t>safetyRequirementLevel</t>
  </si>
  <si>
    <t>pol_field19</t>
  </si>
  <si>
    <t>verificationCriteriaAnalysis</t>
  </si>
  <si>
    <t>pol_field20</t>
  </si>
  <si>
    <t>regressiontype</t>
  </si>
  <si>
    <t>pol_field21</t>
  </si>
  <si>
    <t>boardType</t>
  </si>
  <si>
    <t>pol_field22</t>
  </si>
  <si>
    <t>testAutomation</t>
  </si>
  <si>
    <t>pol_field23</t>
  </si>
  <si>
    <t>swType</t>
  </si>
  <si>
    <t>pol_field24</t>
  </si>
  <si>
    <t>pol_field25</t>
  </si>
  <si>
    <t>pol_field26</t>
  </si>
  <si>
    <t>pol_field27</t>
  </si>
  <si>
    <t>pol_field28</t>
  </si>
  <si>
    <t>pol_field29</t>
  </si>
  <si>
    <t>pol_field30</t>
  </si>
  <si>
    <t>pol_field31</t>
  </si>
  <si>
    <t>pol_field32</t>
  </si>
  <si>
    <t>fld_lst1</t>
  </si>
  <si>
    <t>fld_lst2</t>
  </si>
  <si>
    <t>fld_lst3</t>
  </si>
  <si>
    <t>fld_lst4</t>
  </si>
  <si>
    <t>fld_lst5</t>
  </si>
  <si>
    <t>fld_lst6</t>
  </si>
  <si>
    <t>fld_lst7</t>
  </si>
  <si>
    <t>fld_lst8</t>
  </si>
  <si>
    <t>fld_lst9</t>
  </si>
  <si>
    <t>fld_lst10</t>
  </si>
  <si>
    <t>fld_lst11</t>
  </si>
  <si>
    <t>fld_lst12</t>
  </si>
  <si>
    <t>fld_lst13</t>
  </si>
  <si>
    <t>fld_lst14</t>
  </si>
  <si>
    <t>fld_lst15</t>
  </si>
  <si>
    <t>fld_lst16</t>
  </si>
  <si>
    <t>fld_lst17</t>
  </si>
  <si>
    <t>fld_lst18</t>
  </si>
  <si>
    <t>fld_lst19</t>
  </si>
  <si>
    <t>fld_lst20</t>
  </si>
  <si>
    <t>fld_lst21</t>
  </si>
  <si>
    <t>fld_lst22</t>
  </si>
  <si>
    <t>fld_lst23</t>
  </si>
  <si>
    <t>fld_lst24</t>
  </si>
  <si>
    <t>fld_lst25</t>
  </si>
  <si>
    <t>fld_lst26</t>
  </si>
  <si>
    <t>fld_lst27</t>
  </si>
  <si>
    <t>fld_lst28</t>
  </si>
  <si>
    <t>fld_lst29</t>
  </si>
  <si>
    <t>fld_lst30</t>
  </si>
  <si>
    <t>fld_lst31</t>
  </si>
  <si>
    <t>fld_lst32</t>
  </si>
  <si>
    <t>fld1</t>
  </si>
  <si>
    <t>fld2</t>
  </si>
  <si>
    <t>fld3</t>
  </si>
  <si>
    <t>fld4</t>
  </si>
  <si>
    <t>fld5</t>
  </si>
  <si>
    <t>fld6</t>
  </si>
  <si>
    <t>fld7</t>
  </si>
  <si>
    <t>fld8</t>
  </si>
  <si>
    <t>fld9</t>
  </si>
  <si>
    <t>fld10</t>
  </si>
  <si>
    <t>fld11</t>
  </si>
  <si>
    <t>fld12</t>
  </si>
  <si>
    <t>fld13</t>
  </si>
  <si>
    <t>fld14</t>
  </si>
  <si>
    <t>fld15</t>
  </si>
  <si>
    <t>fld16</t>
  </si>
  <si>
    <t>fld17</t>
  </si>
  <si>
    <t>fld18</t>
  </si>
  <si>
    <t>fld19</t>
  </si>
  <si>
    <t>fld20</t>
  </si>
  <si>
    <t>fld21</t>
  </si>
  <si>
    <t>fld22</t>
  </si>
  <si>
    <t>fld23</t>
  </si>
  <si>
    <t>fld24</t>
  </si>
  <si>
    <t>fld25</t>
  </si>
  <si>
    <t>fld26</t>
  </si>
  <si>
    <t>fld27</t>
  </si>
  <si>
    <t>fld28</t>
  </si>
  <si>
    <t>fld29</t>
  </si>
  <si>
    <t>fld30</t>
  </si>
  <si>
    <t>fld31</t>
  </si>
  <si>
    <t>fld32</t>
  </si>
  <si>
    <t>qry1</t>
  </si>
  <si>
    <t>type:(internalRequirement OR design OR architecture OR interface) AND NOT flagField:duplicate</t>
  </si>
  <si>
    <t>qry2</t>
  </si>
  <si>
    <t>qry3</t>
  </si>
  <si>
    <t>type:(internalRequirement) AND NOT flagField:duplicate</t>
  </si>
  <si>
    <t>qry4</t>
  </si>
  <si>
    <t xml:space="preserve">type:(design) AND NOT flagField:duplicate </t>
  </si>
  <si>
    <t>qry5</t>
  </si>
  <si>
    <t xml:space="preserve">type:(architecture) AND NOT flagField:duplicate </t>
  </si>
  <si>
    <t>qry6</t>
  </si>
  <si>
    <t>type:(interface) AND NOT flagField:duplicate</t>
  </si>
  <si>
    <t>qry7</t>
  </si>
  <si>
    <t>qry8</t>
  </si>
  <si>
    <t>qry9</t>
  </si>
  <si>
    <t>qry10</t>
  </si>
  <si>
    <t>qry11</t>
  </si>
  <si>
    <t>qry12</t>
  </si>
  <si>
    <t>qry13</t>
  </si>
  <si>
    <t>qry14</t>
  </si>
  <si>
    <t>qry15</t>
  </si>
  <si>
    <t>qry16</t>
  </si>
  <si>
    <t>qry17</t>
  </si>
  <si>
    <t>qry18</t>
  </si>
  <si>
    <t>qry19</t>
  </si>
  <si>
    <t>qry20</t>
  </si>
  <si>
    <t>qry21</t>
  </si>
  <si>
    <t>qry22</t>
  </si>
  <si>
    <t>qry23</t>
  </si>
  <si>
    <t>qry24</t>
  </si>
  <si>
    <t>qry25</t>
  </si>
  <si>
    <t>qry26</t>
  </si>
  <si>
    <t>qry27</t>
  </si>
  <si>
    <t>qry28</t>
  </si>
  <si>
    <t>qry29</t>
  </si>
  <si>
    <t>qry30</t>
  </si>
  <si>
    <t>qry31</t>
  </si>
  <si>
    <t>qry32</t>
  </si>
  <si>
    <t>qry33</t>
  </si>
  <si>
    <t>qry34</t>
  </si>
  <si>
    <t>qry35</t>
  </si>
  <si>
    <t>qry36</t>
  </si>
  <si>
    <t>qry37</t>
  </si>
  <si>
    <t>qry38</t>
  </si>
  <si>
    <t>qry39</t>
  </si>
  <si>
    <t>qry40</t>
  </si>
  <si>
    <t>qry41</t>
  </si>
  <si>
    <t>qry42</t>
  </si>
  <si>
    <t>qry43</t>
  </si>
  <si>
    <t>qry44</t>
  </si>
  <si>
    <t>qry45</t>
  </si>
  <si>
    <t>qry46</t>
  </si>
  <si>
    <t>qry47</t>
  </si>
  <si>
    <t>qry48</t>
  </si>
  <si>
    <t>qry49</t>
  </si>
  <si>
    <t>qry50</t>
  </si>
  <si>
    <t>qry51</t>
  </si>
  <si>
    <t>qry52</t>
  </si>
  <si>
    <t>qry53</t>
  </si>
  <si>
    <t>qry54</t>
  </si>
  <si>
    <t>qry55</t>
  </si>
  <si>
    <t>qry56</t>
  </si>
  <si>
    <t>qry57</t>
  </si>
  <si>
    <t>qry58</t>
  </si>
  <si>
    <t>qry59</t>
  </si>
  <si>
    <t>qry60</t>
  </si>
  <si>
    <t>qry61</t>
  </si>
  <si>
    <t>Order</t>
  </si>
  <si>
    <t>01 External, not approved, any feature</t>
  </si>
  <si>
    <t>02      --&gt; Functional</t>
  </si>
  <si>
    <t>03      --&gt; Non-Functional</t>
  </si>
  <si>
    <t>04      --&gt; Functional Blank</t>
  </si>
  <si>
    <t>05      --&gt; Non-Functional OR Process Subfeature</t>
  </si>
  <si>
    <t>06      --&gt; Compliance - Need More Information</t>
  </si>
  <si>
    <t>07      --&gt; Compliance - NA</t>
  </si>
  <si>
    <t>08      --&gt; Compliance - No</t>
  </si>
  <si>
    <t>09      --&gt; Compliance - Proposed</t>
  </si>
  <si>
    <t>10      --&gt; Compliance - Yes</t>
  </si>
  <si>
    <t>11      --&gt; Compliance - None</t>
  </si>
  <si>
    <t>12 External, not approved, Systems Feature</t>
  </si>
  <si>
    <t>13 External, not approved, Analyzed and Deferred</t>
  </si>
  <si>
    <t>14      --&gt; Object blank</t>
  </si>
  <si>
    <t>15      --&gt; Object HW</t>
  </si>
  <si>
    <t>16      --&gt; Object SW</t>
  </si>
  <si>
    <t>17 External, not approved, Process</t>
  </si>
  <si>
    <t>18 External, not approved, Testing, EMC, NVH, Environment, Product Verification, Efficiency, Reliability</t>
  </si>
  <si>
    <t>19 External, not approved, Feature Blank</t>
  </si>
  <si>
    <t>20 External, not approved, Cybersecurity</t>
  </si>
  <si>
    <t>21 External, Planned in Version R05</t>
  </si>
  <si>
    <t>001 Internal, not approved, any feature</t>
  </si>
  <si>
    <t>002      --&gt; Functional</t>
  </si>
  <si>
    <t>003      --&gt; Non-Functional</t>
  </si>
  <si>
    <t>004      --&gt; Functional Blank</t>
  </si>
  <si>
    <t>005      --&gt; Non-Functional OR Process Subfeature</t>
  </si>
  <si>
    <t>006      --&gt; SYS.2</t>
  </si>
  <si>
    <t>007      --&gt; SWE.1</t>
  </si>
  <si>
    <t>008      --&gt; HW.1</t>
  </si>
  <si>
    <t>009 Internal, not approved, Systems Feature</t>
  </si>
  <si>
    <t>010 Internal, not approved, Analyzed and Deferred</t>
  </si>
  <si>
    <t>011      --&gt; Object blank</t>
  </si>
  <si>
    <t>012      --&gt; Object HW</t>
  </si>
  <si>
    <t>013      --&gt; Object SW</t>
  </si>
  <si>
    <t>014      --&gt; SYS.2</t>
  </si>
  <si>
    <t>015      --&gt; SWE.01</t>
  </si>
  <si>
    <t>016      --&gt; HW.01</t>
  </si>
  <si>
    <t>017 Internal, not approved, Process</t>
  </si>
  <si>
    <t>018 Internal, not approved, Testing, EMC, NVH, Environment, Product Verification, Efficiency, Reliability</t>
  </si>
  <si>
    <t>019 Internal, not approved, Feature Blank</t>
  </si>
  <si>
    <t>020 Internal, not approved, Cybersecurity</t>
  </si>
  <si>
    <t>021 Internal, not approved, any feature, NOT PDD</t>
  </si>
  <si>
    <t>Exclude Sunday Only</t>
  </si>
  <si>
    <t>Row Labels</t>
  </si>
  <si>
    <t>Include</t>
  </si>
  <si>
    <t>Assignee</t>
  </si>
  <si>
    <t>Created</t>
  </si>
  <si>
    <t>Updated</t>
  </si>
  <si>
    <t>Requirement Type</t>
  </si>
  <si>
    <t>Safety Requirement Level</t>
  </si>
  <si>
    <t>Feature</t>
  </si>
  <si>
    <t>Sub Feature</t>
  </si>
  <si>
    <t>Implemented in Version</t>
  </si>
  <si>
    <t>Document</t>
  </si>
  <si>
    <t>Project Varants</t>
  </si>
  <si>
    <t>Board Type</t>
  </si>
  <si>
    <t>Verification Criteria Analysis</t>
  </si>
  <si>
    <t>SW Type</t>
  </si>
  <si>
    <t>Alternate Evidence Used</t>
  </si>
  <si>
    <t>Alternate Verification Evidence</t>
  </si>
  <si>
    <t>Verification Case ID</t>
  </si>
  <si>
    <t>VC Title</t>
  </si>
  <si>
    <t>VC Status</t>
  </si>
  <si>
    <t>VC Verification Level</t>
  </si>
  <si>
    <t>VC Compliance</t>
  </si>
  <si>
    <t>VC Feature</t>
  </si>
  <si>
    <t>VC SubFeature</t>
  </si>
  <si>
    <t>Regression Type</t>
  </si>
  <si>
    <t>VC Project Variants</t>
  </si>
  <si>
    <t>VC Board Type</t>
  </si>
  <si>
    <t>VC Safety</t>
  </si>
  <si>
    <t>VC Safety Requirement Level</t>
  </si>
  <si>
    <t>VC Ready for Verification</t>
  </si>
  <si>
    <t>TestID</t>
  </si>
  <si>
    <t>Test Name</t>
  </si>
  <si>
    <t>VC Result</t>
  </si>
  <si>
    <t>Test Date</t>
  </si>
  <si>
    <t>Test Automation</t>
  </si>
  <si>
    <t>Approved</t>
  </si>
  <si>
    <t>Safing Logic</t>
  </si>
  <si>
    <t>Yes</t>
  </si>
  <si>
    <t>B</t>
  </si>
  <si>
    <t>SW SR</t>
  </si>
  <si>
    <t>Aurix</t>
  </si>
  <si>
    <t>SW6 - Test</t>
  </si>
  <si>
    <t>DV Board</t>
  </si>
  <si>
    <t>D</t>
  </si>
  <si>
    <t>No Automation Required</t>
  </si>
  <si>
    <t>Factory Test</t>
  </si>
  <si>
    <t>P357_GEN2PIM_04.01.00</t>
  </si>
  <si>
    <t>Not Safety Relevant</t>
  </si>
  <si>
    <t>Not Safety Requirement</t>
  </si>
  <si>
    <t>FTSW Aurix</t>
  </si>
  <si>
    <t>SW6 - Demonstration</t>
  </si>
  <si>
    <t>P357_GEN2PIM_05.00.00</t>
  </si>
  <si>
    <t>Analyzed and Deferred to Object Level</t>
  </si>
  <si>
    <t>P357_GEN2PIM_01.00.00</t>
  </si>
  <si>
    <t>SW6 - Inspection</t>
  </si>
  <si>
    <t>No Feature</t>
  </si>
  <si>
    <t>P357_GEN2PIM_02.00.00</t>
  </si>
  <si>
    <t>Park Pawl Control</t>
  </si>
  <si>
    <t>SW5 - Test</t>
  </si>
  <si>
    <t>SYS5 - Demonstration</t>
  </si>
  <si>
    <t>Automation Required</t>
  </si>
  <si>
    <t>Draft</t>
  </si>
  <si>
    <t>Automation Done</t>
  </si>
  <si>
    <t>Proposed</t>
  </si>
  <si>
    <t>SW4 - Inspection</t>
  </si>
  <si>
    <t>P357_GEN2PIM_08.00.00</t>
  </si>
  <si>
    <t>P357_GEN2PIM_04.00.00</t>
  </si>
  <si>
    <t>Not to be Verified</t>
  </si>
  <si>
    <t>Automation in Progress</t>
  </si>
  <si>
    <t>Cybersecurity</t>
  </si>
  <si>
    <t>P357_GEN2PIM_08.E0.00 (R11)</t>
  </si>
  <si>
    <t>P357_GEN2PIM_06.00.03</t>
  </si>
  <si>
    <t>Motor Control</t>
  </si>
  <si>
    <t>P357_GEN2PIM_03.00.00</t>
  </si>
  <si>
    <t>Environment</t>
  </si>
  <si>
    <t>Diagnostic Fault Management</t>
  </si>
  <si>
    <t>Ready for Automation</t>
  </si>
  <si>
    <t>SW5 - Inspection</t>
  </si>
  <si>
    <t>No</t>
  </si>
  <si>
    <t>SW DEV Board</t>
  </si>
  <si>
    <t>P357_GEN2PIM_06.00.00</t>
  </si>
  <si>
    <t>Reliability</t>
  </si>
  <si>
    <t>Not Applicable</t>
  </si>
  <si>
    <t>A</t>
  </si>
  <si>
    <t>PIC</t>
  </si>
  <si>
    <t>P357_GEN2PIM_06.00.02</t>
  </si>
  <si>
    <t>Process</t>
  </si>
  <si>
    <t>P357_GEN2PIM_04.E1.00</t>
  </si>
  <si>
    <t>C</t>
  </si>
  <si>
    <t>SYS5 - Test</t>
  </si>
  <si>
    <t>Communications</t>
  </si>
  <si>
    <t>QM</t>
  </si>
  <si>
    <t>Power Moding</t>
  </si>
  <si>
    <t>P357_GEN2PIM_07.00.00</t>
  </si>
  <si>
    <t>SYS4 - Test</t>
  </si>
  <si>
    <t>FTSW PIC</t>
  </si>
  <si>
    <t>Product Safety</t>
  </si>
  <si>
    <t>SW4 - Test</t>
  </si>
  <si>
    <t>Safety Goal</t>
  </si>
  <si>
    <t>Instrumentation</t>
  </si>
  <si>
    <t>PV3</t>
  </si>
  <si>
    <t>Not_Set</t>
  </si>
  <si>
    <t>P357_GEN2PIM_01.E0.00</t>
  </si>
  <si>
    <t>P357_GEN2PIM_06.00.01</t>
  </si>
  <si>
    <t>HW4 - Test</t>
  </si>
  <si>
    <t>HW4 - Analysis</t>
  </si>
  <si>
    <t>Inverter Protection</t>
  </si>
  <si>
    <t>ME6 - Inspection</t>
  </si>
  <si>
    <t>HW SR</t>
  </si>
  <si>
    <t>HW3 - Inspection</t>
  </si>
  <si>
    <t>HW6 - Test</t>
  </si>
  <si>
    <t>ME4 - Test</t>
  </si>
  <si>
    <t>Testing</t>
  </si>
  <si>
    <t>HW4 - Inspection</t>
  </si>
  <si>
    <t>No Results</t>
  </si>
  <si>
    <t>SW4 - Analysis</t>
  </si>
  <si>
    <t>HW6 - Inspection</t>
  </si>
  <si>
    <t>FTSW HW-Test Aurix</t>
  </si>
  <si>
    <t>Not Set</t>
  </si>
  <si>
    <t>Software Safety Requirements</t>
  </si>
  <si>
    <t>SYS5 - Inspection</t>
  </si>
  <si>
    <t>nA</t>
  </si>
  <si>
    <t>ME4 - Inspection</t>
  </si>
  <si>
    <t>P357_GEN2PIM_07.01.00</t>
  </si>
  <si>
    <t>P357_GEN2PIM_06.01.04</t>
  </si>
  <si>
    <t>P357_GEN2PIM_08.02.00 (R11.2)</t>
  </si>
  <si>
    <t>D(D)</t>
  </si>
  <si>
    <t>SW5 - Analysis</t>
  </si>
  <si>
    <t>Need More Information</t>
  </si>
  <si>
    <t>Oil Motor Pump</t>
  </si>
  <si>
    <t>ME6 - Test</t>
  </si>
  <si>
    <t>B(D)</t>
  </si>
  <si>
    <t>Automation On Hold</t>
  </si>
  <si>
    <t>HW3 - Test</t>
  </si>
  <si>
    <t>QM(A)</t>
  </si>
  <si>
    <t>SYS5 - Analysis</t>
  </si>
  <si>
    <t>Automation Update Required</t>
  </si>
  <si>
    <t>NVH</t>
  </si>
  <si>
    <t>HW3 - Analysis</t>
  </si>
  <si>
    <t>TSR</t>
  </si>
  <si>
    <t>P357_GEN2PIM_01.E2.00</t>
  </si>
  <si>
    <t>CS.00046/01 Functional Safety Management Process Level II - Workflow and Instructions</t>
  </si>
  <si>
    <t>CS.00046 Functional Safety Management Process</t>
  </si>
  <si>
    <t>P357_GEN2PIM_04.E0.00</t>
  </si>
  <si>
    <t>SYS4 - Inspection</t>
  </si>
  <si>
    <t>P357_GEN2PIM_01.E1.00</t>
  </si>
  <si>
    <t>HW5 - Inspection</t>
  </si>
  <si>
    <t>HW4 - Demonstration</t>
  </si>
  <si>
    <t>N/A</t>
  </si>
  <si>
    <t>eHW Release</t>
  </si>
  <si>
    <t>ME5 - Inspection</t>
  </si>
  <si>
    <t>ME4 - Analysis</t>
  </si>
  <si>
    <t>ME4 - Demonstration</t>
  </si>
  <si>
    <t>ME7 - Analysis</t>
  </si>
  <si>
    <t>ME7 - Inspection</t>
  </si>
  <si>
    <t>EMC</t>
  </si>
  <si>
    <t>ME5 - Analysis</t>
  </si>
  <si>
    <t>Efficiency</t>
  </si>
  <si>
    <t>SW4 - Demonstration</t>
  </si>
  <si>
    <t>ME6 - Analysis</t>
  </si>
  <si>
    <t>P357_GEN2PIM_08.05.00 (R11.5)</t>
  </si>
  <si>
    <t>Insufficient Information</t>
  </si>
  <si>
    <t>SYS4 - Analysis</t>
  </si>
  <si>
    <t>HW Design</t>
  </si>
  <si>
    <t>MCAL</t>
  </si>
  <si>
    <t>Product Verification</t>
  </si>
  <si>
    <t>Electronics Design</t>
  </si>
  <si>
    <t>QM(D)</t>
  </si>
  <si>
    <t>P357_GEN2PIM_08.01.00 (R11.1)</t>
  </si>
  <si>
    <t>A(D)</t>
  </si>
  <si>
    <t>Python extract from Polarion, using the Polarion query from the Parameters sheet.</t>
  </si>
  <si>
    <t>version_R12.1.1</t>
  </si>
  <si>
    <t>version_R12.2</t>
  </si>
  <si>
    <t>Location100</t>
  </si>
  <si>
    <t>GDB</t>
  </si>
  <si>
    <t>version16</t>
  </si>
  <si>
    <t>Mechanical</t>
  </si>
  <si>
    <t>CB</t>
  </si>
  <si>
    <t>PIM</t>
  </si>
  <si>
    <t>SW</t>
  </si>
  <si>
    <t>Validation</t>
  </si>
  <si>
    <t>version20</t>
  </si>
  <si>
    <t>Conversion Table for sysFeature</t>
  </si>
  <si>
    <t>Conversion table for version</t>
  </si>
  <si>
    <t>Conversion table for Objects</t>
  </si>
  <si>
    <t>Conversion table for Safety Requirement Level</t>
  </si>
  <si>
    <t>Conversion table for Location</t>
  </si>
  <si>
    <t>Conversion table for Verification Level</t>
  </si>
  <si>
    <t>ExternalChart Slicer</t>
  </si>
  <si>
    <t>InternalChart Slicer</t>
  </si>
  <si>
    <t>Externalvlookup</t>
  </si>
  <si>
    <t>Conversion Table for status</t>
  </si>
  <si>
    <t>Conversion Table for compliance</t>
  </si>
  <si>
    <t>Conversion Table for Board Type</t>
  </si>
  <si>
    <t>Conversion Table for Safety</t>
  </si>
  <si>
    <t>Conversion Table for Test Automation</t>
  </si>
  <si>
    <t>Conversion Table for Regression Type</t>
  </si>
  <si>
    <t>Conversion Table for Software Type</t>
  </si>
  <si>
    <t>order</t>
  </si>
  <si>
    <t>Text</t>
  </si>
  <si>
    <t>Planned_in_Version</t>
  </si>
  <si>
    <t>Safety_Requirement_Level</t>
  </si>
  <si>
    <t>Slicer</t>
  </si>
  <si>
    <t>Chart Title</t>
  </si>
  <si>
    <t>Show</t>
  </si>
  <si>
    <t>Display text</t>
  </si>
  <si>
    <t>sysFeature29</t>
  </si>
  <si>
    <t>Not Allocated</t>
  </si>
  <si>
    <t>version_R14</t>
  </si>
  <si>
    <t>object6</t>
  </si>
  <si>
    <t>sW_SR</t>
  </si>
  <si>
    <t>default:/Production/17001357_STLA_GEN2PIM_CB/modules/Stakeholder Requirements/Gen2 150kW-Offset_11 R</t>
  </si>
  <si>
    <t>150kW TechSpecs</t>
  </si>
  <si>
    <t>notVerified</t>
  </si>
  <si>
    <t>Feature: Any</t>
  </si>
  <si>
    <t>All Days</t>
  </si>
  <si>
    <t>accepted</t>
  </si>
  <si>
    <t>Accepted</t>
  </si>
  <si>
    <t>yes</t>
  </si>
  <si>
    <t>boardType1</t>
  </si>
  <si>
    <t>level7</t>
  </si>
  <si>
    <t>noAutomation</t>
  </si>
  <si>
    <t>partialRegression</t>
  </si>
  <si>
    <t>Partial Regression</t>
  </si>
  <si>
    <t>FTSW_Pic</t>
  </si>
  <si>
    <t>sysFeature27</t>
  </si>
  <si>
    <t>version_R11.5</t>
  </si>
  <si>
    <t>object5</t>
  </si>
  <si>
    <t>notSafetyRelevant</t>
  </si>
  <si>
    <t>default:/Production/17001357_STLA_GEN2PIM_CB/modules/Stakeholder Requirements/Gen2_250kW_TechSpecs_E</t>
  </si>
  <si>
    <t>250kW TechSpecs</t>
  </si>
  <si>
    <t>notToBeVerified</t>
  </si>
  <si>
    <t>Feature: Any / type: Functional</t>
  </si>
  <si>
    <t>Week Days Only</t>
  </si>
  <si>
    <t>approved</t>
  </si>
  <si>
    <t>proposed</t>
  </si>
  <si>
    <t>boardType2</t>
  </si>
  <si>
    <t>notRated</t>
  </si>
  <si>
    <t>automationRequired</t>
  </si>
  <si>
    <t>nonRegression</t>
  </si>
  <si>
    <t>Minimal Regression</t>
  </si>
  <si>
    <t>FTSW_Aurix</t>
  </si>
  <si>
    <t>sysFeature26</t>
  </si>
  <si>
    <t>version_R11.3</t>
  </si>
  <si>
    <t>P357_GEN2PIM_08.03.00</t>
  </si>
  <si>
    <t>object4</t>
  </si>
  <si>
    <t>hW_SR</t>
  </si>
  <si>
    <t>default:/Production/17001357_STLA_GEN2PIM_CB/modules/Stakeholder Requirements/Aurix-based Bootloader</t>
  </si>
  <si>
    <t>Aurix-based Bootloader Low Level Software Requirements</t>
  </si>
  <si>
    <t>Sys4Analysis</t>
  </si>
  <si>
    <t>Feature: Any / type: Non-Functional</t>
  </si>
  <si>
    <t>closed</t>
  </si>
  <si>
    <t>Closed</t>
  </si>
  <si>
    <t>needMoreInformation</t>
  </si>
  <si>
    <t>boardType3</t>
  </si>
  <si>
    <t>level20</t>
  </si>
  <si>
    <t>automationWIP</t>
  </si>
  <si>
    <t>fullRegression</t>
  </si>
  <si>
    <t>Full Regression</t>
  </si>
  <si>
    <t>FTSW_HW_Test_Aurix</t>
  </si>
  <si>
    <t>sysFeature25</t>
  </si>
  <si>
    <t>150r1</t>
  </si>
  <si>
    <t>object3</t>
  </si>
  <si>
    <t>tSR</t>
  </si>
  <si>
    <t>default:/Production/17001357_STLA_GEN2PIM_CB/modules/STLA Standards/CS_00048 Node Identifiers_ Diagn</t>
  </si>
  <si>
    <t>CS.00048 Node Identifiers, Diagnosis Addresses and Ethernet MAC Inserts</t>
  </si>
  <si>
    <t>Sys4Inspection</t>
  </si>
  <si>
    <t>Feature: Any / type: blank</t>
  </si>
  <si>
    <t>open</t>
  </si>
  <si>
    <t>no</t>
  </si>
  <si>
    <t>boardType4</t>
  </si>
  <si>
    <t>DV1</t>
  </si>
  <si>
    <t>not_Set</t>
  </si>
  <si>
    <t>automationDone</t>
  </si>
  <si>
    <t>NOT_Applicable</t>
  </si>
  <si>
    <t>sysFeature24</t>
  </si>
  <si>
    <t>version22</t>
  </si>
  <si>
    <t>object2</t>
  </si>
  <si>
    <t>fSR</t>
  </si>
  <si>
    <t>FSR</t>
  </si>
  <si>
    <t>default:/Production/17001357_STLA_GEN2PIM_CB/modules/STLA Standards/CS_00051 FCA Italy Standard Unif</t>
  </si>
  <si>
    <t>CS.00051 FCA Italy Standard Unified Diagnostic Services (UDS) On CAN (Low / High Speed)</t>
  </si>
  <si>
    <t>Sys4Demonstration</t>
  </si>
  <si>
    <t>SYS4 - Demonstration</t>
  </si>
  <si>
    <t>Feature: Any / type: Non-Functional or subFeature: Process</t>
  </si>
  <si>
    <t>inprogress</t>
  </si>
  <si>
    <t>In Progress</t>
  </si>
  <si>
    <t>boardType5</t>
  </si>
  <si>
    <t>DV1.1</t>
  </si>
  <si>
    <t>level11</t>
  </si>
  <si>
    <t>Automationonhold</t>
  </si>
  <si>
    <t>FTSW_SYS_Test_Aurix</t>
  </si>
  <si>
    <t>FTSW SYS-Test Aurix</t>
  </si>
  <si>
    <t>sysFeature23</t>
  </si>
  <si>
    <t>version21</t>
  </si>
  <si>
    <t>object1</t>
  </si>
  <si>
    <t>safetyGoal</t>
  </si>
  <si>
    <t>default:/Production/17001357_STLA_GEN2PIM_CB/modules/STLA Standards/CS_00010 Design REview for Elect</t>
  </si>
  <si>
    <t>CS_00010 Design REview for Electric and Electronic Systems</t>
  </si>
  <si>
    <t>Sys4Test</t>
  </si>
  <si>
    <t>Feature: Any / compliance: Need More Information</t>
  </si>
  <si>
    <t>investigated</t>
  </si>
  <si>
    <t>Investigated</t>
  </si>
  <si>
    <t>boardType6</t>
  </si>
  <si>
    <t>DV1.2</t>
  </si>
  <si>
    <t>level19</t>
  </si>
  <si>
    <t>Manualtest</t>
  </si>
  <si>
    <t>Manual Test</t>
  </si>
  <si>
    <t>pic</t>
  </si>
  <si>
    <t>sysFeature22</t>
  </si>
  <si>
    <t>default:/Production/17001357_STLA_GEN2PIM_CB/modules/STLA Standards/CS_00010_02 Design Review for El</t>
  </si>
  <si>
    <t>CS_00010_02 Design Review for Electronic Systems - Hardware</t>
  </si>
  <si>
    <t>Sys5AN/Alysis</t>
  </si>
  <si>
    <t>Feature: Any / compliance: NA</t>
  </si>
  <si>
    <t>boardType7</t>
  </si>
  <si>
    <t>PV1</t>
  </si>
  <si>
    <t>level16</t>
  </si>
  <si>
    <t>Readyforautomation</t>
  </si>
  <si>
    <t>aurix</t>
  </si>
  <si>
    <t>sysFeature21</t>
  </si>
  <si>
    <t>Undefined</t>
  </si>
  <si>
    <t>default:/Production/17001357_STLA_GEN2PIM_CB/modules/STLA Standards/CS_00010_04 Network Design Revie</t>
  </si>
  <si>
    <t>CS_00010_04 Network Design Review for Electronic Systems</t>
  </si>
  <si>
    <t>Sys5Inspection</t>
  </si>
  <si>
    <t>Feature: Any / compliance: No</t>
  </si>
  <si>
    <t>reopen</t>
  </si>
  <si>
    <t>Re-Open</t>
  </si>
  <si>
    <t>boardType8</t>
  </si>
  <si>
    <t>PV2</t>
  </si>
  <si>
    <t>level15</t>
  </si>
  <si>
    <t>automationUpdateRequired</t>
  </si>
  <si>
    <t>sysFeature20</t>
  </si>
  <si>
    <t>version19</t>
  </si>
  <si>
    <t>default:/Production/17001357_STLA_GEN2PIM_CB/modules/STLA Standards/CS_00011 Network Operational Spe</t>
  </si>
  <si>
    <t>CS_00011 Network Operational Specifications for the Class C Network Wake Up Strategy</t>
  </si>
  <si>
    <t>Sys5Demonstration</t>
  </si>
  <si>
    <t>Feature: Any / compliance: Proposed</t>
  </si>
  <si>
    <t>readyforTest</t>
  </si>
  <si>
    <t>Ready for Test</t>
  </si>
  <si>
    <t>boardType9</t>
  </si>
  <si>
    <t>level6</t>
  </si>
  <si>
    <t>readyforAutomation</t>
  </si>
  <si>
    <t>sysFeature19</t>
  </si>
  <si>
    <t>version18</t>
  </si>
  <si>
    <t>default:/Production/17001357_STLA_GEN2PIM_CB/modules/STLA Standards/CS_00012 CAN Nodes - Fiat_CG Sta</t>
  </si>
  <si>
    <t>CS_00012 CAN Nodes - Fiat_CG Standard CAN Physical Layer Specifications</t>
  </si>
  <si>
    <t>Sys5Test</t>
  </si>
  <si>
    <t>Feature: Any / compliance: Yes</t>
  </si>
  <si>
    <t>resolved</t>
  </si>
  <si>
    <t>Resolved</t>
  </si>
  <si>
    <t>level12</t>
  </si>
  <si>
    <t>sysFeature18</t>
  </si>
  <si>
    <t>version17</t>
  </si>
  <si>
    <t>default:/Production/17001357_STLA_GEN2PIM_CB/modules/STLA Standards/CS_00012_01 Approved Can and Lin</t>
  </si>
  <si>
    <t>CS_00012_01 Approved Can and Lin Transceivers and Common Mode Chokes</t>
  </si>
  <si>
    <t>Sys5nonFunctionalTest</t>
  </si>
  <si>
    <t>SYS5 - Non-Func Test</t>
  </si>
  <si>
    <t>Feature: Any / compliance: blank</t>
  </si>
  <si>
    <t>startInvestigation</t>
  </si>
  <si>
    <t>Start Investigation</t>
  </si>
  <si>
    <t>level3</t>
  </si>
  <si>
    <t>sysFeature17</t>
  </si>
  <si>
    <t xml:space="preserve">default:/Production/17001357_STLA_GEN2PIM_CB/modules/STLA Standards/CS_00013 OEM - AUTOSAR Software </t>
  </si>
  <si>
    <t>CS_00013 OEM - AUTOSAR Software Architecture</t>
  </si>
  <si>
    <t>Sw4AN/Alysis</t>
  </si>
  <si>
    <t>Feature: Systems</t>
  </si>
  <si>
    <t>testinprogress</t>
  </si>
  <si>
    <t>Test In progress</t>
  </si>
  <si>
    <t>level2</t>
  </si>
  <si>
    <t>sysFeature16</t>
  </si>
  <si>
    <t>version15</t>
  </si>
  <si>
    <t>default:/Production/17001357_STLA_GEN2PIM_CB/modules/STLA Standards/CS_00014 Networking AUTOSAR Requ</t>
  </si>
  <si>
    <t>CS_00014 Networking AUTOSAR Requirements</t>
  </si>
  <si>
    <t>Sw4Inspection</t>
  </si>
  <si>
    <t>Feature: Analyzed and Deferred</t>
  </si>
  <si>
    <t>level9</t>
  </si>
  <si>
    <t>A(B)</t>
  </si>
  <si>
    <t>sysFeature15</t>
  </si>
  <si>
    <t>version14</t>
  </si>
  <si>
    <t>default:/Production/17001357_STLA_GEN2PIM_CB/modules/STLA Standards/CS_00026 General Hardware Requir</t>
  </si>
  <si>
    <t>CS_00026 General Hardware Requirements for Powertrain ECUs</t>
  </si>
  <si>
    <t>Sw4Demonstration</t>
  </si>
  <si>
    <t>Feature: Analyzed and Deferred / object: blank</t>
  </si>
  <si>
    <t>level4</t>
  </si>
  <si>
    <t>QM(B)</t>
  </si>
  <si>
    <t>sysFeature14</t>
  </si>
  <si>
    <t>version13</t>
  </si>
  <si>
    <t>default:/Production/17001357_STLA_GEN2PIM_CB/modules/STLA Standards/CS_00045 CAN Standard Message Ma</t>
  </si>
  <si>
    <t>CS_00045 CAN Standard Message Map</t>
  </si>
  <si>
    <t>Sw4Test</t>
  </si>
  <si>
    <t>Feature: Analyzed and Deferred / object: HW</t>
  </si>
  <si>
    <t>level5</t>
  </si>
  <si>
    <t>QM(C)</t>
  </si>
  <si>
    <t>sysFeature13</t>
  </si>
  <si>
    <t>version12</t>
  </si>
  <si>
    <t>default:/Production/17001357_STLA_GEN2PIM_CB/modules/STLA Standards/CS_00050 Wiring Design and Packa</t>
  </si>
  <si>
    <t>CS_00050 Wiring Design and Package Requirements</t>
  </si>
  <si>
    <t>Sw5Analysis</t>
  </si>
  <si>
    <t>Feature: Analyzed and Deferred / object: SW</t>
  </si>
  <si>
    <t>level8</t>
  </si>
  <si>
    <t>A(A)</t>
  </si>
  <si>
    <t>sysFeature11</t>
  </si>
  <si>
    <t>version11</t>
  </si>
  <si>
    <t>default:/Production/17001357_STLA_GEN2PIM_CB/modules/Stakeholder Requirements/Customer Communication</t>
  </si>
  <si>
    <t>Customer Communications</t>
  </si>
  <si>
    <t>Sw5Inspection</t>
  </si>
  <si>
    <t>Feature: Process</t>
  </si>
  <si>
    <t>level10</t>
  </si>
  <si>
    <t>A(C)</t>
  </si>
  <si>
    <t>sysFeature9</t>
  </si>
  <si>
    <t>version10</t>
  </si>
  <si>
    <t>default:/Production/17001357_STLA_GEN2PIM_CB/modules/Stakeholder Requirements/EDM2_0_Low_Level_Softw</t>
  </si>
  <si>
    <t>EDM2.0_Low_Level_Software_Requirements</t>
  </si>
  <si>
    <t>Sw5Demonstration</t>
  </si>
  <si>
    <t>SW5 - Demonstration</t>
  </si>
  <si>
    <t>Feature: Testing, EMC, NVH, Environment, Product Verification, Efficiency, Reliability</t>
  </si>
  <si>
    <t>level13</t>
  </si>
  <si>
    <t>B(B)</t>
  </si>
  <si>
    <t>sysFeature8</t>
  </si>
  <si>
    <t>version9</t>
  </si>
  <si>
    <t>default:/Production/17001357_STLA_GEN2PIM_CB/modules/Stakeholder Requirements/Generator PIM - SOR/wo</t>
  </si>
  <si>
    <t>Generator PIM - SOR</t>
  </si>
  <si>
    <t>Sw5Test</t>
  </si>
  <si>
    <t>Feature: Blank</t>
  </si>
  <si>
    <t>level14</t>
  </si>
  <si>
    <t>B(C)</t>
  </si>
  <si>
    <t>sysFeature6</t>
  </si>
  <si>
    <t>version8</t>
  </si>
  <si>
    <t>default:/Production/17001357_STLA_GEN2PIM_CB/modules/Stakeholder Requirements/Generator PIM - TechSp</t>
  </si>
  <si>
    <t>Generator PIM - TechSpecs</t>
  </si>
  <si>
    <t>Sw6Analysis</t>
  </si>
  <si>
    <t>SW6 - Analysis</t>
  </si>
  <si>
    <t>Feature: Cybersecurity</t>
  </si>
  <si>
    <t>level17</t>
  </si>
  <si>
    <t>C(C)</t>
  </si>
  <si>
    <t>sysFeature5</t>
  </si>
  <si>
    <t>version7</t>
  </si>
  <si>
    <t>default:/Production/17001357_STLA_GEN2PIM_CB/modules/Stakeholder Requirements/Inverter Derating Inte</t>
  </si>
  <si>
    <t>Inverter Derating Interface List</t>
  </si>
  <si>
    <t>Sw6Inspection</t>
  </si>
  <si>
    <t>Planned In Version: R05</t>
  </si>
  <si>
    <t>level18</t>
  </si>
  <si>
    <t>C(D)</t>
  </si>
  <si>
    <t>sysFeature4</t>
  </si>
  <si>
    <t>version6</t>
  </si>
  <si>
    <t>default:/Production/17001357_STLA_GEN2PIM_CB/modules/Stakeholder Requirements/MCP Application Progra</t>
  </si>
  <si>
    <t>MCP Application Programming Interface</t>
  </si>
  <si>
    <t>Sw6Demonstration</t>
  </si>
  <si>
    <t>level1</t>
  </si>
  <si>
    <t>sysFeature3</t>
  </si>
  <si>
    <t>version5</t>
  </si>
  <si>
    <t>P357_GEN2PIM_02.E1.00</t>
  </si>
  <si>
    <t>default:/Production/17001357_STLA_GEN2PIM_CB/modules/Stakeholder Requirements/ParkPawl HW Requiremen</t>
  </si>
  <si>
    <t>ParkPawl HW Requirements</t>
  </si>
  <si>
    <t>Sw6Test</t>
  </si>
  <si>
    <t>sysFeature2</t>
  </si>
  <si>
    <t>version4</t>
  </si>
  <si>
    <t>default:/Production/17001357_STLA_GEN2PIM_CB/modules/Stakeholder Requirements/PIC Application Requir</t>
  </si>
  <si>
    <t>PIC Application Requirements</t>
  </si>
  <si>
    <t>Hw4AN/Alysis</t>
  </si>
  <si>
    <t>InternalvLookup</t>
  </si>
  <si>
    <t>sysFeature1</t>
  </si>
  <si>
    <t>version3</t>
  </si>
  <si>
    <t>default:/Production/17001357_STLA_GEN2PIM_CB/modules/Reference Requirements/Safing Logic Test Table/</t>
  </si>
  <si>
    <t>Safing Logic Test Table</t>
  </si>
  <si>
    <t>Hw4Inspection</t>
  </si>
  <si>
    <t>version_R11.6</t>
  </si>
  <si>
    <t>P357_GEN2PIM_08.06.00 (R11.6)</t>
  </si>
  <si>
    <t>default:/Production/17001357_STLA_GEN2PIM_CB/modules/Stakeholder Requirements/Software Safety Requir</t>
  </si>
  <si>
    <t>Hw4Demonstration</t>
  </si>
  <si>
    <t>version2</t>
  </si>
  <si>
    <t>default:/Production/17001357_STLA_GEN2PIM_CB/modules/Stakeholder Requirements/PIM-CB_SOR _FOR EDM__V</t>
  </si>
  <si>
    <t>SOR CB</t>
  </si>
  <si>
    <t>Hw4Test</t>
  </si>
  <si>
    <t>version1</t>
  </si>
  <si>
    <t>default:/Production/17001357_STLA_GEN2PIM_CB/modules/Stakeholder Requirements/Gen-2 EDM PIM - SOR_05</t>
  </si>
  <si>
    <t>SOR PIM</t>
  </si>
  <si>
    <t>Me4Analysis</t>
  </si>
  <si>
    <t>ehwversion</t>
  </si>
  <si>
    <t>default:/Production/17001357_STLA_GEN2PIM_CB/modules/L0 System/SYS2_SYS3_SW1_SW2_HW1_MEC1_Communicat</t>
  </si>
  <si>
    <t>SYS2_SYS3_SW1_SW2_HW1_MEC1_Communications</t>
  </si>
  <si>
    <t>Me4Inspection</t>
  </si>
  <si>
    <t>default:/Production/17001357_STLA_GEN2PIM_CB/modules/L0 System/SysRS_PDS_Stellantis_Gen2_PIM_CB_Proc</t>
  </si>
  <si>
    <t>SysRS - PDS_Stellantis_Gen2_PIM_CB - Process</t>
  </si>
  <si>
    <t>Me4Demonstration</t>
  </si>
  <si>
    <t>default:/Production/17001357_STLA_GEN2PIM_CB/modules/Stakeholder Requirements/Technical Safety Requi</t>
  </si>
  <si>
    <t>Technical Safety Requirements</t>
  </si>
  <si>
    <t>Me4Test</t>
  </si>
  <si>
    <t>default:/Production/17001357_STLA_GEN2PIM_CB/modules/Stakeholder Requirements/STLA Change Request Re</t>
  </si>
  <si>
    <t>STLA Change Request Requirements</t>
  </si>
  <si>
    <t>Me5Analysis</t>
  </si>
  <si>
    <t>Feature: Any / productStructureLevel: SYS.2</t>
  </si>
  <si>
    <t xml:space="preserve">default:/Production/17001357_STLA_GEN2PIM_CB/modules/Reference Requirements/UM11547 - Safety manual </t>
  </si>
  <si>
    <t>UM11547 - Safety manual for the GD3160</t>
  </si>
  <si>
    <t>Me5Inspection</t>
  </si>
  <si>
    <t>Feature: Any / productStructureLevel: SWE.1</t>
  </si>
  <si>
    <t>default:/Production/17001357_STLA_GEN2PIM_CB/modules/Reference Requirements/TLF35584 - Safety Manual</t>
  </si>
  <si>
    <t>TLF35584 - Safety Manual SEooC Infineon</t>
  </si>
  <si>
    <t>Me5Demonstration</t>
  </si>
  <si>
    <t>ME5 - Demonstration</t>
  </si>
  <si>
    <t>Feature: Any / productStructureLevel: HW.1</t>
  </si>
  <si>
    <t>default:/Production/17001357_STLA_GEN2PIM_CB/modules/Reference Requirements/AURIX TC3xx Safety Manua</t>
  </si>
  <si>
    <t>TC3xx - AURIX Micro Controller Safety Manual</t>
  </si>
  <si>
    <t>Me5Test</t>
  </si>
  <si>
    <t>ME5 - Test</t>
  </si>
  <si>
    <t>default:/Production/17001357_STLA_GEN2PIM_CB/modules/Stakeholder Requirements/PIC Safety Mechanisms/</t>
  </si>
  <si>
    <t>PIC Safety Mechanisms</t>
  </si>
  <si>
    <t>Me6Analysis</t>
  </si>
  <si>
    <t>default:/Production/17001357_STLA_GEN2PIM_CB/modules/Stakeholder Requirements/BorgWarner Warranty Re</t>
  </si>
  <si>
    <t>BorgWarner Warranty Requirements</t>
  </si>
  <si>
    <t>Me6Inspection</t>
  </si>
  <si>
    <t>default:/Production/17001357_STLA_GEN2PIM_CB/modules/Stakeholder Requirements/Motor Temperature Sens</t>
  </si>
  <si>
    <t>Motor Temperature Sensor Signal Low Level Driver Requirement</t>
  </si>
  <si>
    <t>Me6Demonstration</t>
  </si>
  <si>
    <t>ME6 - Demonstration</t>
  </si>
  <si>
    <t>default:/Production/17001357_STLA_GEN2PIM_CB/modules/Stakeholder Requirements/CCTS_LB_SRT_PIM/workit</t>
  </si>
  <si>
    <t>CCTS_LB_SRT_PIM</t>
  </si>
  <si>
    <t>Me6Test</t>
  </si>
  <si>
    <t>default:/Production/17001357_STLA_GEN2PIM_CB/modules/STLA Standards/CS-00054/workitems/STLA_GEN2PIM_</t>
  </si>
  <si>
    <t>CS.00054</t>
  </si>
  <si>
    <t>Hw3Analysis</t>
  </si>
  <si>
    <t>Feature: Analyzed and Deferred /  productStructureLevel: SYS.2</t>
  </si>
  <si>
    <t>default:/Production/17001357_STLA_GEN2PIM_CB/modules/Reference Requirements/PIC Implementation Logic</t>
  </si>
  <si>
    <t>PIC Implementation Logic</t>
  </si>
  <si>
    <t>Hw3Inspection</t>
  </si>
  <si>
    <t>Feature: Analyzed and Deferred /  productStructureLevel: SWE.1</t>
  </si>
  <si>
    <t>default:/Production/17001357_STLA_GEN2PIM_CB/modules/Reference Requirements/BEV Safety Goals/workite</t>
  </si>
  <si>
    <t>BEV Safety Goals</t>
  </si>
  <si>
    <t>Hw3Demonstration</t>
  </si>
  <si>
    <t>HW3 - Demonstration</t>
  </si>
  <si>
    <t>Feature: Analyzed and Deferred / object: HQ.1</t>
  </si>
  <si>
    <t>default:/Production/17001357_STLA_GEN2PIM_CB/modules/Reference Requirements/EPT Loadbox Requirements</t>
  </si>
  <si>
    <t>EPT Loadbox Requirements</t>
  </si>
  <si>
    <t>Hw3Test</t>
  </si>
  <si>
    <t>default:/Production/17001357_STLA_GEN2PIM_CB/modules/Reference Requirements/Safing Logic Description</t>
  </si>
  <si>
    <t>Safing Logic Description</t>
  </si>
  <si>
    <t>Me7Analysis</t>
  </si>
  <si>
    <t>default:/Production/17001357_STLA_GEN2PIM_CB/modules/Reference Requirements/PIM Functional Objective</t>
  </si>
  <si>
    <t>PIM Functional Objectives</t>
  </si>
  <si>
    <t>Me7Inspection</t>
  </si>
  <si>
    <t>default:/Production/17001357_STLA_GEN2PIM_CB/modules/Reference Requirements/Function Safety Complian</t>
  </si>
  <si>
    <t>Function Safety Compliant Concept</t>
  </si>
  <si>
    <t>Me7Demonstration</t>
  </si>
  <si>
    <t>ME7 - Demonstration</t>
  </si>
  <si>
    <t>default:/Production/17001357_STLA_GEN2PIM_CB/modules/STLA Standards/CS_00016 Automatic Crash Notific</t>
  </si>
  <si>
    <t>CS.00016 Automatic Crash Notification Digital Crash-Output Physical Layer and Protocol</t>
  </si>
  <si>
    <t>Me7Test</t>
  </si>
  <si>
    <t>ME7 - Test</t>
  </si>
  <si>
    <t>Feature: Any / document.title &lt;&gt; "HW1_HW2 - PDD"</t>
  </si>
  <si>
    <t>default:/Production/17001357_STLA_GEN2PIM_CB/modules/STLA Standards/CS_00046_01 Functional Safety Ma</t>
  </si>
  <si>
    <t>Sys5Analysis</t>
  </si>
  <si>
    <t>default:/Production/17001357_STLA_GEN2PIM_CB/modules/STLA Standards/CS_00046 Functional Safety Manag</t>
  </si>
  <si>
    <t>Sw4Analysis</t>
  </si>
  <si>
    <t>default:/Production/17001357_STLA_GEN2PIM_CB/modules/STLA Standards/CEP_00030 Global Component DFMEA</t>
  </si>
  <si>
    <t>CEP.00030 Global Component DFMEA Template</t>
  </si>
  <si>
    <t>Hw4Analysis</t>
  </si>
  <si>
    <t>Hw6Test</t>
  </si>
  <si>
    <t>Sys4AN/Alysis</t>
  </si>
  <si>
    <t>Sw5AN/Alysis</t>
  </si>
  <si>
    <t>Sw6AN/Alysis</t>
  </si>
  <si>
    <t>Me4AN/Alysis</t>
  </si>
  <si>
    <t>Me5AN/Alysis</t>
  </si>
  <si>
    <t>Me6AN/Alysis</t>
  </si>
  <si>
    <t>Hw3AN/Alysis</t>
  </si>
  <si>
    <t>Me7AN/Alysis</t>
  </si>
  <si>
    <t>SW4 - AN/Alysis</t>
  </si>
  <si>
    <t>HW4 - AN/Alysis</t>
  </si>
  <si>
    <t>SYS5 - AN/Alysis</t>
  </si>
  <si>
    <t>SYS4 - AN/Alysis</t>
  </si>
  <si>
    <t>InterN/AlVerification Level</t>
  </si>
  <si>
    <t>InternalVerification Level</t>
  </si>
  <si>
    <t>Hw6Inspection</t>
  </si>
  <si>
    <t>Hw6Analysis</t>
  </si>
  <si>
    <t>HW6 - Analysis</t>
  </si>
  <si>
    <t>Hw6Demonstration</t>
  </si>
  <si>
    <t>HW6 - Demonstration</t>
  </si>
  <si>
    <t>Hw5Test</t>
  </si>
  <si>
    <t>HW5 - Test</t>
  </si>
  <si>
    <t>Hw5Inspection</t>
  </si>
  <si>
    <t>Hw5Analysis</t>
  </si>
  <si>
    <t>HW5 - Analysis</t>
  </si>
  <si>
    <t>Interpreter_Win</t>
  </si>
  <si>
    <t>python</t>
  </si>
  <si>
    <t>Interpreter_Mac</t>
  </si>
  <si>
    <t>PYTHONPATH</t>
  </si>
  <si>
    <t>Conda Path</t>
  </si>
  <si>
    <t>Conda Env</t>
  </si>
  <si>
    <t>UDF Modules</t>
  </si>
  <si>
    <t>Debug UDFs</t>
  </si>
  <si>
    <t>Use UDF Server</t>
  </si>
  <si>
    <t>Show Console</t>
  </si>
  <si>
    <t>Instructions:</t>
  </si>
  <si>
    <t>If you want to rely on the settings in the addin or an xlwings.conf file, you can delete this sheet.</t>
  </si>
  <si>
    <t>Rename this sheet to "xlwings.conf" to activate it.  The settings have to start in cell A1.</t>
  </si>
  <si>
    <t>When activated, these settings override the settings in the addin (.xlwings/xlwings.conf file in the user directory) and xlwings.conf in the same directory as this Excel file.</t>
  </si>
  <si>
    <t>If you delete a row from here, it will fall back to the first non-empty value xlwings finds in an xlwings.conf file and otherwise use the default values.</t>
  </si>
  <si>
    <t>Work Item field index</t>
  </si>
  <si>
    <t>Label</t>
  </si>
  <si>
    <t>attribute</t>
  </si>
  <si>
    <t>fieldlist</t>
  </si>
  <si>
    <t>abgestimmteEinschränkungen</t>
  </si>
  <si>
    <t>abgestimmteEinschränkungen.cf</t>
  </si>
  <si>
    <t>cf</t>
  </si>
  <si>
    <t>Absolute Number</t>
  </si>
  <si>
    <t>absoluteNumber.cf</t>
  </si>
  <si>
    <t>customFields.absoluteNumber</t>
  </si>
  <si>
    <t>absoluteNumber</t>
  </si>
  <si>
    <t>acceptedBy</t>
  </si>
  <si>
    <t>acceptedBy.cf</t>
  </si>
  <si>
    <t>customFields.acceptedBy</t>
  </si>
  <si>
    <t>acceptedDate</t>
  </si>
  <si>
    <t>acceptedDate.cf</t>
  </si>
  <si>
    <t>customFields.acceptedDate</t>
  </si>
  <si>
    <t>additionalInformation</t>
  </si>
  <si>
    <t>additionalInformation.cf</t>
  </si>
  <si>
    <t>customFields.additionalInformation</t>
  </si>
  <si>
    <t>aENDERUNGSSTATUS</t>
  </si>
  <si>
    <t>aENDERUNGSSTATUS.cf</t>
  </si>
  <si>
    <t>customFields.aENDERUNGSSTATUS</t>
  </si>
  <si>
    <t>AKA ID</t>
  </si>
  <si>
    <t>akaId.cf</t>
  </si>
  <si>
    <t>customFields.akaId</t>
  </si>
  <si>
    <t>akaId</t>
  </si>
  <si>
    <t>altverification.cf</t>
  </si>
  <si>
    <t>customFields.altverification</t>
  </si>
  <si>
    <t>altverification</t>
  </si>
  <si>
    <t>altevidence.cf.content</t>
  </si>
  <si>
    <t>customFields.altevidence</t>
  </si>
  <si>
    <t>altevidence</t>
  </si>
  <si>
    <t>änderungsumfang</t>
  </si>
  <si>
    <t>änderungsumfang.cf</t>
  </si>
  <si>
    <t>customFields.änderungsumfang</t>
  </si>
  <si>
    <t>anforderungEnglisch</t>
  </si>
  <si>
    <t>anforderungEnglisch.cf</t>
  </si>
  <si>
    <t>customFields.anforderungEnglisch</t>
  </si>
  <si>
    <t>anforderungEnglischorig</t>
  </si>
  <si>
    <t>anforderungEnglischorig.cf</t>
  </si>
  <si>
    <t>customFields.anforderungEnglischorig</t>
  </si>
  <si>
    <t>architectureType</t>
  </si>
  <si>
    <t>architectureType.cf</t>
  </si>
  <si>
    <t>customFields.architectureType</t>
  </si>
  <si>
    <t>ASIL</t>
  </si>
  <si>
    <t>aSIL.cf</t>
  </si>
  <si>
    <t>customFields.aSIL</t>
  </si>
  <si>
    <t>aSIL</t>
  </si>
  <si>
    <t>workitem.assignee.User</t>
  </si>
  <si>
    <t>assignee</t>
  </si>
  <si>
    <t>workitem</t>
  </si>
  <si>
    <t>name</t>
  </si>
  <si>
    <t>aufloesung</t>
  </si>
  <si>
    <t>aufloesung.cf</t>
  </si>
  <si>
    <t>customFields.aufloesung</t>
  </si>
  <si>
    <t>aussetzzeit</t>
  </si>
  <si>
    <t>aussetzzeit.cf</t>
  </si>
  <si>
    <t>customFields.aussetzzeit</t>
  </si>
  <si>
    <t>Author Name</t>
  </si>
  <si>
    <t>workitem.author.name</t>
  </si>
  <si>
    <t>author</t>
  </si>
  <si>
    <t>backlinkedWorkItems</t>
  </si>
  <si>
    <t>workitem.backlinkedWorkItems</t>
  </si>
  <si>
    <t>beispiel</t>
  </si>
  <si>
    <t>beispiel.cf</t>
  </si>
  <si>
    <t>customFields.beispiel</t>
  </si>
  <si>
    <t>beschreibung</t>
  </si>
  <si>
    <t>beschreibung.cf</t>
  </si>
  <si>
    <t>customFields.beschreibung</t>
  </si>
  <si>
    <t>bit-positionStart</t>
  </si>
  <si>
    <t>bit-positionStart.cf</t>
  </si>
  <si>
    <t>customFields.bit-positionStart</t>
  </si>
  <si>
    <t>bit-positionStop</t>
  </si>
  <si>
    <t>bit-positionStop.cf</t>
  </si>
  <si>
    <t>customFields.bit-positionStop</t>
  </si>
  <si>
    <t>Blank Domain</t>
  </si>
  <si>
    <t>blankDomain.cf</t>
  </si>
  <si>
    <t>customFields.blankDomain</t>
  </si>
  <si>
    <t>blankDomain</t>
  </si>
  <si>
    <t>Blank Feature</t>
  </si>
  <si>
    <t>blankFeature.cf</t>
  </si>
  <si>
    <t>customFields.blankFeature</t>
  </si>
  <si>
    <t>blankFeature</t>
  </si>
  <si>
    <t>Blank Objects</t>
  </si>
  <si>
    <t>blankObjects.cf</t>
  </si>
  <si>
    <t>customFields.blankObjects</t>
  </si>
  <si>
    <t>blankObjects</t>
  </si>
  <si>
    <t>boardType.cf.EnumOptionId.id</t>
  </si>
  <si>
    <t>customFields.boardType</t>
  </si>
  <si>
    <t>EnumOptionId</t>
  </si>
  <si>
    <t>id</t>
  </si>
  <si>
    <t>BU System Impact</t>
  </si>
  <si>
    <t>systemImpactOn.cf.id</t>
  </si>
  <si>
    <t>customFields.systemImpactOn</t>
  </si>
  <si>
    <t>systemImpactOn</t>
  </si>
  <si>
    <t>BU System Product</t>
  </si>
  <si>
    <t>pdsetsSystemImpactOn.cf.id</t>
  </si>
  <si>
    <t>customFields.pdsetsSystemImpactOn</t>
  </si>
  <si>
    <t>pdsetsSystemImpactOn</t>
  </si>
  <si>
    <t>busTyp</t>
  </si>
  <si>
    <t>busTyp.cf</t>
  </si>
  <si>
    <t>customFields.busTyp</t>
  </si>
  <si>
    <t>BW Unique ID</t>
  </si>
  <si>
    <t>requirementId.cf</t>
  </si>
  <si>
    <t>customFields.requirementId</t>
  </si>
  <si>
    <t>requirementId</t>
  </si>
  <si>
    <t>bW_English_By_Babylon</t>
  </si>
  <si>
    <t>bW_English_By_Babylon.cf</t>
  </si>
  <si>
    <t>customFields.bW_English_By_Babylon</t>
  </si>
  <si>
    <t>bW_P452_A_ID</t>
  </si>
  <si>
    <t>bW_P452_A_ID.cf</t>
  </si>
  <si>
    <t>customFields.bW_P452_A_ID</t>
  </si>
  <si>
    <t>byte-Reihenfolge</t>
  </si>
  <si>
    <t>byte-Reihenfolge.cf</t>
  </si>
  <si>
    <t>customFields.byte-Reihenfolge</t>
  </si>
  <si>
    <t>Categories</t>
  </si>
  <si>
    <t>workitem.categories.id</t>
  </si>
  <si>
    <t>categories</t>
  </si>
  <si>
    <t>changeRequestId</t>
  </si>
  <si>
    <t>changeRequestId.cf</t>
  </si>
  <si>
    <t>customFields.changeRequestId</t>
  </si>
  <si>
    <t>changeRequestType</t>
  </si>
  <si>
    <t>changeRequestType.cf.id</t>
  </si>
  <si>
    <t>customFields.changeRequestType</t>
  </si>
  <si>
    <t>changing</t>
  </si>
  <si>
    <t>changing.cf</t>
  </si>
  <si>
    <t>customFields.changing</t>
  </si>
  <si>
    <t>commentDoors</t>
  </si>
  <si>
    <t>commentDoors.cf</t>
  </si>
  <si>
    <t>customFields.commentDoors</t>
  </si>
  <si>
    <t>commentsDoors</t>
  </si>
  <si>
    <t>commentsDoors.cf</t>
  </si>
  <si>
    <t>customFields.commentsDoors</t>
  </si>
  <si>
    <t>communications</t>
  </si>
  <si>
    <t>communications.cf</t>
  </si>
  <si>
    <t>customFields.communications</t>
  </si>
  <si>
    <t>compliance.cf.id</t>
  </si>
  <si>
    <t>customFields.compliance</t>
  </si>
  <si>
    <t>compliance</t>
  </si>
  <si>
    <t>Compliance Comments</t>
  </si>
  <si>
    <t>complianceComments.cf</t>
  </si>
  <si>
    <t>customFields.complianceComments</t>
  </si>
  <si>
    <t>complianceComments</t>
  </si>
  <si>
    <t>convention</t>
  </si>
  <si>
    <t>convention.cf</t>
  </si>
  <si>
    <t>customFields.convention</t>
  </si>
  <si>
    <t>couplingControl</t>
  </si>
  <si>
    <t>couplingControl.cf</t>
  </si>
  <si>
    <t>customFields.couplingControl</t>
  </si>
  <si>
    <t>workitem.created</t>
  </si>
  <si>
    <t>created</t>
  </si>
  <si>
    <t>createdBy</t>
  </si>
  <si>
    <t>createdBy.cf</t>
  </si>
  <si>
    <t>customFields.createdBy</t>
  </si>
  <si>
    <t>createdOn</t>
  </si>
  <si>
    <t>createdOn.cf</t>
  </si>
  <si>
    <t>customFields.createdOn</t>
  </si>
  <si>
    <t>createdThru</t>
  </si>
  <si>
    <t>createdThru.cf</t>
  </si>
  <si>
    <t>customFields.createdThru</t>
  </si>
  <si>
    <t>Custom Fields</t>
  </si>
  <si>
    <t>workitem.customFields</t>
  </si>
  <si>
    <t>customFields</t>
  </si>
  <si>
    <t>Customer Release</t>
  </si>
  <si>
    <t>System_Release.cf.id</t>
  </si>
  <si>
    <t>customFields.System_Release</t>
  </si>
  <si>
    <t>System_Release</t>
  </si>
  <si>
    <t>customerDeviation</t>
  </si>
  <si>
    <t>customerDeviation.cf</t>
  </si>
  <si>
    <t>customFields.customerDeviation</t>
  </si>
  <si>
    <t>customerRevision</t>
  </si>
  <si>
    <t>customerRevision.cf</t>
  </si>
  <si>
    <t>customFields.customerRevision</t>
  </si>
  <si>
    <t>customerVisible</t>
  </si>
  <si>
    <t>customerVisible.cf</t>
  </si>
  <si>
    <t>customFields.customerVisible</t>
  </si>
  <si>
    <t>dataIdentifier</t>
  </si>
  <si>
    <t>dataIdentifier.cf</t>
  </si>
  <si>
    <t>customFields.dataIdentifier</t>
  </si>
  <si>
    <t>defaultwert</t>
  </si>
  <si>
    <t>defaultwert.cf</t>
  </si>
  <si>
    <t>customFields.defaultwert</t>
  </si>
  <si>
    <t>Description</t>
  </si>
  <si>
    <t>workitem.description</t>
  </si>
  <si>
    <t>description</t>
  </si>
  <si>
    <t>designType</t>
  </si>
  <si>
    <t>designType.cf</t>
  </si>
  <si>
    <t>customFields.designType</t>
  </si>
  <si>
    <t>detailspezifikation</t>
  </si>
  <si>
    <t>detailspezifikation.cf</t>
  </si>
  <si>
    <t>customFields.detailspezifikation</t>
  </si>
  <si>
    <t>Deviation Approval</t>
  </si>
  <si>
    <t>deviation.cf</t>
  </si>
  <si>
    <t>customFields.deviation</t>
  </si>
  <si>
    <t>deviation</t>
  </si>
  <si>
    <t>diagnoseklasse</t>
  </si>
  <si>
    <t>diagnoseklasse.cf</t>
  </si>
  <si>
    <t>customFields.diagnoseklasse</t>
  </si>
  <si>
    <t>diagnosticScope</t>
  </si>
  <si>
    <t>diagnosticScope.cf</t>
  </si>
  <si>
    <t>customFields.diagnosticScope</t>
  </si>
  <si>
    <t>diagnosticServices</t>
  </si>
  <si>
    <t>diagnosticServices.cf</t>
  </si>
  <si>
    <t>customFields.diagnosticServices</t>
  </si>
  <si>
    <t>Domain</t>
  </si>
  <si>
    <t>domain.cf</t>
  </si>
  <si>
    <t>customFields.domain</t>
  </si>
  <si>
    <t>domain</t>
  </si>
  <si>
    <t>driveline</t>
  </si>
  <si>
    <t>driveline.cf</t>
  </si>
  <si>
    <t>customFields.driveline</t>
  </si>
  <si>
    <t>Driveline Components</t>
  </si>
  <si>
    <t>drivelineComponent.cf</t>
  </si>
  <si>
    <t>customFields.drivelineComponent</t>
  </si>
  <si>
    <t>drivelineComponent</t>
  </si>
  <si>
    <t>dTC-DFCC</t>
  </si>
  <si>
    <t>dTC-DFCC.cf</t>
  </si>
  <si>
    <t>customFields.dTC-DFCC</t>
  </si>
  <si>
    <t>dtc-dfccText</t>
  </si>
  <si>
    <t>dtc-dfccText.cf</t>
  </si>
  <si>
    <t>customFields.dtc-dfccText</t>
  </si>
  <si>
    <t>dTC-TI</t>
  </si>
  <si>
    <t>dTC-TI.cf</t>
  </si>
  <si>
    <t>customFields.dTC-TI</t>
  </si>
  <si>
    <t>Due Date</t>
  </si>
  <si>
    <t>workitem.duedate</t>
  </si>
  <si>
    <t>duedate</t>
  </si>
  <si>
    <t>eA-23_MasterID</t>
  </si>
  <si>
    <t>eA-23_MasterID.cf</t>
  </si>
  <si>
    <t>customFields.eA-23_MasterID</t>
  </si>
  <si>
    <t>ecuHw</t>
  </si>
  <si>
    <t>ecuHw.cf</t>
  </si>
  <si>
    <t>customFields.ecuHw</t>
  </si>
  <si>
    <t>eCU-PIN</t>
  </si>
  <si>
    <t>eCU-PIN.cf</t>
  </si>
  <si>
    <t>customFields.eCU-PIN</t>
  </si>
  <si>
    <t>eDL_ID</t>
  </si>
  <si>
    <t>eDL_ID.cf</t>
  </si>
  <si>
    <t>customFields.eDL_ID</t>
  </si>
  <si>
    <t>eDL_ID_T</t>
  </si>
  <si>
    <t>eDL_ID_T.cf</t>
  </si>
  <si>
    <t>customFields.eDL_ID_T</t>
  </si>
  <si>
    <t>eDLLinkGen</t>
  </si>
  <si>
    <t>eDLLinkGen.cf</t>
  </si>
  <si>
    <t>customFields.eDLLinkGen</t>
  </si>
  <si>
    <t>eDLLinkID</t>
  </si>
  <si>
    <t>eDLLinkID.cf</t>
  </si>
  <si>
    <t>customFields.eDLLinkID</t>
  </si>
  <si>
    <t>eingabebereich</t>
  </si>
  <si>
    <t>eingabebereich.cf</t>
  </si>
  <si>
    <t>customFields.eingabebereich</t>
  </si>
  <si>
    <t>eMC</t>
  </si>
  <si>
    <t>eMC.cf</t>
  </si>
  <si>
    <t>customFields.eMC</t>
  </si>
  <si>
    <t>eMotor</t>
  </si>
  <si>
    <t>eMotor.cf</t>
  </si>
  <si>
    <t>customFields.eMotor</t>
  </si>
  <si>
    <t>eND-MODIFIED</t>
  </si>
  <si>
    <t>eND-MODIFIED.cf</t>
  </si>
  <si>
    <t>customFields.eND-MODIFIED</t>
  </si>
  <si>
    <t>engl.</t>
  </si>
  <si>
    <t>engl..cf</t>
  </si>
  <si>
    <t>customFields.engl</t>
  </si>
  <si>
    <t>engl</t>
  </si>
  <si>
    <t>English</t>
  </si>
  <si>
    <t>english.cf.content</t>
  </si>
  <si>
    <t>customFields.english</t>
  </si>
  <si>
    <t>english</t>
  </si>
  <si>
    <t>content</t>
  </si>
  <si>
    <t>English_Transl_2019_05</t>
  </si>
  <si>
    <t>english_Transl_2019_05.cf</t>
  </si>
  <si>
    <t>customFields.english_Transl_2019_05</t>
  </si>
  <si>
    <t>english_Transl_2019_05</t>
  </si>
  <si>
    <t>entstör-Qualifizierungszeit</t>
  </si>
  <si>
    <t>entstör-Qualifizierungszeit.cf</t>
  </si>
  <si>
    <t>customFields.entstör-Qualifizierungszeit</t>
  </si>
  <si>
    <t>externalName</t>
  </si>
  <si>
    <t>externalName.cf</t>
  </si>
  <si>
    <t>customFields.externalName</t>
  </si>
  <si>
    <t>externalVersion</t>
  </si>
  <si>
    <t>externalVersion.cf</t>
  </si>
  <si>
    <t>customFields.externalVersion</t>
  </si>
  <si>
    <t>faultHandling</t>
  </si>
  <si>
    <t>faultHandling.cf</t>
  </si>
  <si>
    <t>customFields.faultHandling</t>
  </si>
  <si>
    <t>feature</t>
  </si>
  <si>
    <t>feature.cf</t>
  </si>
  <si>
    <t>customFields.feature</t>
  </si>
  <si>
    <t>feature_OLD</t>
  </si>
  <si>
    <t>feature_OLD.cf</t>
  </si>
  <si>
    <t>customFields.feature_OLD</t>
  </si>
  <si>
    <t>featureCompliance</t>
  </si>
  <si>
    <t>featureCompliance.cf</t>
  </si>
  <si>
    <t>customFields.featureCompliance</t>
  </si>
  <si>
    <t>fehlerbehandlung</t>
  </si>
  <si>
    <t>fehlerbehandlung.cf</t>
  </si>
  <si>
    <t>customFields.fehlerbehandlung</t>
  </si>
  <si>
    <t>filename</t>
  </si>
  <si>
    <t>filename.cf</t>
  </si>
  <si>
    <t>customFields.filename</t>
  </si>
  <si>
    <t>filename_Searchstring</t>
  </si>
  <si>
    <t>filename_Searchstring.cf</t>
  </si>
  <si>
    <t>customFields.filename_Searchstring</t>
  </si>
  <si>
    <t>files</t>
  </si>
  <si>
    <t>files.cf</t>
  </si>
  <si>
    <t>customFields.files</t>
  </si>
  <si>
    <t>foreignID</t>
  </si>
  <si>
    <t>foreignID.cf</t>
  </si>
  <si>
    <t>customFields.foreignID</t>
  </si>
  <si>
    <t>format</t>
  </si>
  <si>
    <t>format.cf</t>
  </si>
  <si>
    <t>customFields.format</t>
  </si>
  <si>
    <t>freigabelevel</t>
  </si>
  <si>
    <t>freigabelevel.cf</t>
  </si>
  <si>
    <t>customFields.freigabelevel</t>
  </si>
  <si>
    <t>Functional Test</t>
  </si>
  <si>
    <t>functionalTest.cf</t>
  </si>
  <si>
    <t>customFields.functionalTest</t>
  </si>
  <si>
    <t>functionalTest</t>
  </si>
  <si>
    <t>funktionelleEinschränkung</t>
  </si>
  <si>
    <t>funktionelleEinschränkung.cf</t>
  </si>
  <si>
    <t>customFields.funktionelleEinschränkung</t>
  </si>
  <si>
    <t>funktionsmodul_Austausch</t>
  </si>
  <si>
    <t>funktionsmodul_Austausch.cf</t>
  </si>
  <si>
    <t>customFields.funktionsmodul_Austausch</t>
  </si>
  <si>
    <t>fürSteuergerätAnzuwendendeVersion</t>
  </si>
  <si>
    <t>fürSteuergerätAnzuwendendeVersion.cf</t>
  </si>
  <si>
    <t>customFields.fürSteuergerätAnzuwendendeVersion</t>
  </si>
  <si>
    <t>FuSa Requirement Level</t>
  </si>
  <si>
    <t>fusaRequirementLevel.cf.id</t>
  </si>
  <si>
    <t>customFields.fusaRequirementLevel</t>
  </si>
  <si>
    <t>fusaRequirementLevel</t>
  </si>
  <si>
    <t>gruppenzuordnung</t>
  </si>
  <si>
    <t>gruppenzuordnung.cf</t>
  </si>
  <si>
    <t>customFields.gruppenzuordnung</t>
  </si>
  <si>
    <t>hostSteuergerätNachDiagnoseadresse</t>
  </si>
  <si>
    <t>hostSteuergerätNachDiagnoseadresse.cf</t>
  </si>
  <si>
    <t>customFields.hostSteuergerätNachDiagnoseadresse</t>
  </si>
  <si>
    <t>iAV_Comment</t>
  </si>
  <si>
    <t>iAV_Comment.cf</t>
  </si>
  <si>
    <t>customFields.iAV_Comment</t>
  </si>
  <si>
    <t>iAV_Entry Type</t>
  </si>
  <si>
    <t>iAV_entryType.cf</t>
  </si>
  <si>
    <t>customFields.iAV_entryType</t>
  </si>
  <si>
    <t>iAV_entryType</t>
  </si>
  <si>
    <t>iAV_implementation Status</t>
  </si>
  <si>
    <t>iAV_implementationStatus.cf</t>
  </si>
  <si>
    <t>customFields.iAV_implementationStatus</t>
  </si>
  <si>
    <t>iAV_implementationStatus</t>
  </si>
  <si>
    <t>iAV_Name_of_the_setting</t>
  </si>
  <si>
    <t>iAV_Name_of_the_setting.cf</t>
  </si>
  <si>
    <t>customFields.iAV_Name_of_the_setting</t>
  </si>
  <si>
    <t>iAV_swComponents</t>
  </si>
  <si>
    <t>iAV_swComponents.cf</t>
  </si>
  <si>
    <t>customFields.iAV_swComponents</t>
  </si>
  <si>
    <t>iAV_Value</t>
  </si>
  <si>
    <t>iAV_Value.cf</t>
  </si>
  <si>
    <t>customFields.iAV_Value</t>
  </si>
  <si>
    <t>workitem.id</t>
  </si>
  <si>
    <t>Impact On</t>
  </si>
  <si>
    <t>impact_On.cf</t>
  </si>
  <si>
    <t>customFields.impact_On</t>
  </si>
  <si>
    <t>impact_On</t>
  </si>
  <si>
    <t>customFields.implementedinVersion</t>
  </si>
  <si>
    <t>implementedinVersion</t>
  </si>
  <si>
    <t>plannedInVersion.cf.EnumOptionId.id</t>
  </si>
  <si>
    <t>customFields.plannedInVersion</t>
  </si>
  <si>
    <t>plannedInVersion</t>
  </si>
  <si>
    <t>importStatus</t>
  </si>
  <si>
    <t>importStatus.cf</t>
  </si>
  <si>
    <t>customFields.importStatus</t>
  </si>
  <si>
    <t>init</t>
  </si>
  <si>
    <t>init.cf</t>
  </si>
  <si>
    <t>customFields.init</t>
  </si>
  <si>
    <t>Initial Estimate</t>
  </si>
  <si>
    <t>workitem.initialestimate</t>
  </si>
  <si>
    <t>initialestimate</t>
  </si>
  <si>
    <t>initial Version</t>
  </si>
  <si>
    <t>initialVersion.cf</t>
  </si>
  <si>
    <t>customFields.initialVersion</t>
  </si>
  <si>
    <t>initialVersion</t>
  </si>
  <si>
    <t>internalId</t>
  </si>
  <si>
    <t>internalId.cf</t>
  </si>
  <si>
    <t>customFields.internalId</t>
  </si>
  <si>
    <t>internalName</t>
  </si>
  <si>
    <t>internalName.cf</t>
  </si>
  <si>
    <t>customFields.internalName</t>
  </si>
  <si>
    <t>internalVersion</t>
  </si>
  <si>
    <t>internalVersion.cf</t>
  </si>
  <si>
    <t>customFields.internalVersion</t>
  </si>
  <si>
    <t>Invalid</t>
  </si>
  <si>
    <t>invalid.cf</t>
  </si>
  <si>
    <t>customFields.invalid</t>
  </si>
  <si>
    <t>invalid</t>
  </si>
  <si>
    <t>issuedBy</t>
  </si>
  <si>
    <t>issuedBy.cf</t>
  </si>
  <si>
    <t>customFields.issuedBy</t>
  </si>
  <si>
    <t>issuedDate</t>
  </si>
  <si>
    <t>issuedDate.cf</t>
  </si>
  <si>
    <t>customFields.issuedDate</t>
  </si>
  <si>
    <t>kommentarAnBorgwarner_al</t>
  </si>
  <si>
    <t>kommentarAnBorgwarner_al.cf</t>
  </si>
  <si>
    <t>customFields.kommentarAnBorgwarner_al</t>
  </si>
  <si>
    <t>kommentarAnBorgwarner_dl</t>
  </si>
  <si>
    <t>kommentarAnBorgwarner_dl.cf</t>
  </si>
  <si>
    <t>customFields.kommentarAnBorgwarner_dl</t>
  </si>
  <si>
    <t>kommentarAudiAnBorgwarner</t>
  </si>
  <si>
    <t>kommentarAudiAnBorgwarner.cf</t>
  </si>
  <si>
    <t>customFields.kommentarAudiAnBorgwarner</t>
  </si>
  <si>
    <t>kommentarAudiAnBorgwarner_al</t>
  </si>
  <si>
    <t>kommentarAudiAnBorgwarner_al.cf</t>
  </si>
  <si>
    <t>customFields.kommentarAudiAnBorgwarner_al</t>
  </si>
  <si>
    <t>kommentarAudiAnBorgwarner_dl</t>
  </si>
  <si>
    <t>kommentarAudiAnBorgwarner_dl.cf</t>
  </si>
  <si>
    <t>customFields.kommentarAudiAnBorgwarner_dl</t>
  </si>
  <si>
    <t>kommentarAudiVonBorgwarner</t>
  </si>
  <si>
    <t>kommentarAudiVonBorgwarner.cf</t>
  </si>
  <si>
    <t>customFields.kommentarAudiVonBorgwarner</t>
  </si>
  <si>
    <t>kommentarAudiVonBorgwarner_al</t>
  </si>
  <si>
    <t>kommentarAudiVonBorgwarner_al.cf</t>
  </si>
  <si>
    <t>customFields.kommentarAudiVonBorgwarner_al</t>
  </si>
  <si>
    <t>kommentarAudiVonBorgwarner_dl</t>
  </si>
  <si>
    <t>kommentarAudiVonBorgwarner_dl.cf</t>
  </si>
  <si>
    <t>customFields.kommentarAudiVonBorgwarner_dl</t>
  </si>
  <si>
    <t>kommentarBorgwarnerAnAudi</t>
  </si>
  <si>
    <t>kommentarBorgwarnerAnAudi.cf</t>
  </si>
  <si>
    <t>customFields.kommentarBorgwarnerAnAudi</t>
  </si>
  <si>
    <t>kommentarHersteller</t>
  </si>
  <si>
    <t>kommentarHersteller.cf</t>
  </si>
  <si>
    <t>customFields.kommentarHersteller</t>
  </si>
  <si>
    <t>kommentarHerstellerBorgwarner</t>
  </si>
  <si>
    <t>kommentarHerstellerBorgwarner.cf</t>
  </si>
  <si>
    <t>customFields.kommentarHerstellerBorgwarner</t>
  </si>
  <si>
    <t>kommentarHerstellerBorgwarnerAl</t>
  </si>
  <si>
    <t>kommentarHerstellerBorgwarnerAl.cf</t>
  </si>
  <si>
    <t>customFields.kommentarHerstellerBorgwarnerAl</t>
  </si>
  <si>
    <t>kommentarHerstellerBorgwarnerDl</t>
  </si>
  <si>
    <t>kommentarHerstellerBorgwarnerDl.cf</t>
  </si>
  <si>
    <t>customFields.kommentarHerstellerBorgwarnerDl</t>
  </si>
  <si>
    <t>kommentarLieferant</t>
  </si>
  <si>
    <t>kommentarLieferant.cf</t>
  </si>
  <si>
    <t>customFields.kommentarLieferant</t>
  </si>
  <si>
    <t>kommentarLieferantBorgwarner</t>
  </si>
  <si>
    <t>kommentarLieferantBorgwarner.cf</t>
  </si>
  <si>
    <t>customFields.kommentarLieferantBorgwarner</t>
  </si>
  <si>
    <t>kommentarLieferantBorgwarnerAl</t>
  </si>
  <si>
    <t>kommentarLieferantBorgwarnerAl.cf</t>
  </si>
  <si>
    <t>customFields.kommentarLieferantBorgwarnerAl</t>
  </si>
  <si>
    <t>kommentarLieferantBorgwarnerDl</t>
  </si>
  <si>
    <t>kommentarLieferantBorgwarnerDl.cf</t>
  </si>
  <si>
    <t>customFields.kommentarLieferantBorgwarnerDl</t>
  </si>
  <si>
    <t>kommentarVonBorgwarner_al</t>
  </si>
  <si>
    <t>kommentarVonBorgwarner_al.cf</t>
  </si>
  <si>
    <t>customFields.kommentarVonBorgwarner_al</t>
  </si>
  <si>
    <t>kommentarVonBorgwarner_dl</t>
  </si>
  <si>
    <t>kommentarVonBorgwarner_dl.cf</t>
  </si>
  <si>
    <t>customFields.kommentarVonBorgwarner_dl</t>
  </si>
  <si>
    <t>lAH-Nummer</t>
  </si>
  <si>
    <t>lAH-Nummer.cf</t>
  </si>
  <si>
    <t>customFields.lAH-Nummer</t>
  </si>
  <si>
    <t>lastModifiedBy</t>
  </si>
  <si>
    <t>lastModifiedBy.cf</t>
  </si>
  <si>
    <t>customFields.lastModifiedBy</t>
  </si>
  <si>
    <t>lastModifiedOn</t>
  </si>
  <si>
    <t>lastModifiedOn.cf</t>
  </si>
  <si>
    <t>customFields.lastModifiedOn</t>
  </si>
  <si>
    <t>legacyId</t>
  </si>
  <si>
    <t>legacyId.cf</t>
  </si>
  <si>
    <t>customFields.legacyId</t>
  </si>
  <si>
    <t>Linked Revisions</t>
  </si>
  <si>
    <t>workitem.linkedRevisions</t>
  </si>
  <si>
    <t>linkedRevisions</t>
  </si>
  <si>
    <t>Linked Work Items</t>
  </si>
  <si>
    <t>workitem.linkedWorkItems</t>
  </si>
  <si>
    <t>linkedWorkItems</t>
  </si>
  <si>
    <t>Linked Work Items Derived</t>
  </si>
  <si>
    <t>workitem.linkedWorkItemsDerived</t>
  </si>
  <si>
    <t>linkedWorkItemsDerived</t>
  </si>
  <si>
    <t>workitem.location</t>
  </si>
  <si>
    <t>location</t>
  </si>
  <si>
    <t>longname</t>
  </si>
  <si>
    <t>longname.cf</t>
  </si>
  <si>
    <t>customFields.longname</t>
  </si>
  <si>
    <t>manufacturing</t>
  </si>
  <si>
    <t>manufacturing.cf</t>
  </si>
  <si>
    <t>customFields.manufacturing</t>
  </si>
  <si>
    <t>maxWert</t>
  </si>
  <si>
    <t>maxWert.cf</t>
  </si>
  <si>
    <t>customFields.maxWert</t>
  </si>
  <si>
    <t>meilenstein</t>
  </si>
  <si>
    <t>meilenstein.cf</t>
  </si>
  <si>
    <t>customFields.meilenstein</t>
  </si>
  <si>
    <t>messwertReferenz</t>
  </si>
  <si>
    <t>messwertReferenz.cf</t>
  </si>
  <si>
    <t>customFields.messwertReferenz</t>
  </si>
  <si>
    <t>minWert</t>
  </si>
  <si>
    <t>minWert.cf</t>
  </si>
  <si>
    <t>customFields.minWert</t>
  </si>
  <si>
    <t>moduleName</t>
  </si>
  <si>
    <t>moduleName.cf</t>
  </si>
  <si>
    <t>customFields.moduleName</t>
  </si>
  <si>
    <t>moduleOwner</t>
  </si>
  <si>
    <t>moduleOwner.cf</t>
  </si>
  <si>
    <t>customFields.moduleOwner</t>
  </si>
  <si>
    <t>moduleSafetyManager</t>
  </si>
  <si>
    <t>moduleSafetyManager.cf</t>
  </si>
  <si>
    <t>customFields.moduleSafetyManager</t>
  </si>
  <si>
    <t>modusteil</t>
  </si>
  <si>
    <t>modusteil.cf</t>
  </si>
  <si>
    <t>customFields.modusteil</t>
  </si>
  <si>
    <t>motorControl</t>
  </si>
  <si>
    <t>motorControl.cf</t>
  </si>
  <si>
    <t>customFields.motorControl</t>
  </si>
  <si>
    <t>muster-Anlauf</t>
  </si>
  <si>
    <t>muster-Anlauf.cf</t>
  </si>
  <si>
    <t>customFields.muster-Anlauf</t>
  </si>
  <si>
    <t>no_Of_Reqs</t>
  </si>
  <si>
    <t>no_Of_Reqs.cf</t>
  </si>
  <si>
    <t>customFields.no_Of_Reqs</t>
  </si>
  <si>
    <t>nONE_Domain</t>
  </si>
  <si>
    <t>nONE_Domain.cf</t>
  </si>
  <si>
    <t>customFields.nONE_Domain</t>
  </si>
  <si>
    <t>nONE_Feature</t>
  </si>
  <si>
    <t>nONE_Feature.cf</t>
  </si>
  <si>
    <t>customFields.nONE_Feature</t>
  </si>
  <si>
    <t>nONE_Objects</t>
  </si>
  <si>
    <t>nONE_Objects.cf</t>
  </si>
  <si>
    <t>customFields.nONE_Objects</t>
  </si>
  <si>
    <t>nutzung</t>
  </si>
  <si>
    <t>nutzung.cf</t>
  </si>
  <si>
    <t>customFields.nutzung</t>
  </si>
  <si>
    <t>nVH</t>
  </si>
  <si>
    <t>nVH.cf</t>
  </si>
  <si>
    <t>customFields.nVH</t>
  </si>
  <si>
    <t>Object ID</t>
  </si>
  <si>
    <t>objectId.cf</t>
  </si>
  <si>
    <t>customFields.objectId</t>
  </si>
  <si>
    <t>objectId</t>
  </si>
  <si>
    <t>objectId_allgemdiagnoseanf</t>
  </si>
  <si>
    <t>objectId_allgemdiagnoseanf.cf</t>
  </si>
  <si>
    <t>customFields.objectId_allgemdiagnoseanf</t>
  </si>
  <si>
    <t>objectId_no_cr</t>
  </si>
  <si>
    <t>objectId_no_cr.cf</t>
  </si>
  <si>
    <t>customFields.objectId_no_cr</t>
  </si>
  <si>
    <t>objectIdentifier</t>
  </si>
  <si>
    <t>objectIdentifier.cf</t>
  </si>
  <si>
    <t>customFields.objectIdentifier</t>
  </si>
  <si>
    <t>objectIdentifier(foreign)</t>
  </si>
  <si>
    <t>objectIdentifier(foreign).cf</t>
  </si>
  <si>
    <t>customFields.objectIdentifier(foreign)</t>
  </si>
  <si>
    <t>objects.cf.EnumOptionId.id</t>
  </si>
  <si>
    <t>customFields.objects</t>
  </si>
  <si>
    <t>objects</t>
  </si>
  <si>
    <t>objectShortText</t>
  </si>
  <si>
    <t>objectShortText.cf</t>
  </si>
  <si>
    <t>customFields.objectShortText</t>
  </si>
  <si>
    <t>oDX_Austausch</t>
  </si>
  <si>
    <t>oDX_Austausch.cf</t>
  </si>
  <si>
    <t>customFields.oDX_Austausch</t>
  </si>
  <si>
    <t>Open Item Type</t>
  </si>
  <si>
    <t>openItemType.cf.id</t>
  </si>
  <si>
    <t>customFields.openItemType</t>
  </si>
  <si>
    <t>openItemType</t>
  </si>
  <si>
    <t>original_Filenames</t>
  </si>
  <si>
    <t>original_Filenames.cf</t>
  </si>
  <si>
    <t>customFields.original_Filenames</t>
  </si>
  <si>
    <t>originalId</t>
  </si>
  <si>
    <t>originalId.cf</t>
  </si>
  <si>
    <t>customFields.originalId</t>
  </si>
  <si>
    <t>originalIdDl</t>
  </si>
  <si>
    <t>originalIdDl.cf</t>
  </si>
  <si>
    <t>customFields.originalIdDl</t>
  </si>
  <si>
    <t>originalIdUnverändert</t>
  </si>
  <si>
    <t>originalIdUnverändert.cf</t>
  </si>
  <si>
    <t>customFields.originalIdUnverändert</t>
  </si>
  <si>
    <t>originalIdVerändert</t>
  </si>
  <si>
    <t>originalIdVerändert.cf</t>
  </si>
  <si>
    <t>customFields.originalIdVerändert</t>
  </si>
  <si>
    <t>Outline Number</t>
  </si>
  <si>
    <t>workitem.outlineNumber</t>
  </si>
  <si>
    <t>outlineNumber</t>
  </si>
  <si>
    <t>p452_A_Impact_On</t>
  </si>
  <si>
    <t>p452_A_Impact_On.cf</t>
  </si>
  <si>
    <t>customFields.p452_A_Impact_On</t>
  </si>
  <si>
    <t>pas310</t>
  </si>
  <si>
    <t>pas310.cf</t>
  </si>
  <si>
    <t>customFields.pas310</t>
  </si>
  <si>
    <t>pas430</t>
  </si>
  <si>
    <t>pas430.cf</t>
  </si>
  <si>
    <t>customFields.pas430</t>
  </si>
  <si>
    <t>pDU</t>
  </si>
  <si>
    <t>pDU.cf</t>
  </si>
  <si>
    <t>customFields.pDU</t>
  </si>
  <si>
    <t>physicalUnit</t>
  </si>
  <si>
    <t>physicalUnit.cf</t>
  </si>
  <si>
    <t>customFields.physicalUnit</t>
  </si>
  <si>
    <t>Planned End</t>
  </si>
  <si>
    <t>workitem.plannedEnd</t>
  </si>
  <si>
    <t>plannedEnd</t>
  </si>
  <si>
    <t>Planned Start</t>
  </si>
  <si>
    <t>workitem.plannedStart</t>
  </si>
  <si>
    <t>plannedStart</t>
  </si>
  <si>
    <t>priorität(level)</t>
  </si>
  <si>
    <t>priorität(level).cf</t>
  </si>
  <si>
    <t>customFields.priorität(level)</t>
  </si>
  <si>
    <t>Priority</t>
  </si>
  <si>
    <t>workitem.priority.id</t>
  </si>
  <si>
    <t>priority</t>
  </si>
  <si>
    <t>Pro_English</t>
  </si>
  <si>
    <t>pro_English.cf.content</t>
  </si>
  <si>
    <t>customFields.pro_English</t>
  </si>
  <si>
    <t>pro_English</t>
  </si>
  <si>
    <t>Product Structure Context</t>
  </si>
  <si>
    <t>productStructureContext.cf</t>
  </si>
  <si>
    <t>customFields.productStructureContext</t>
  </si>
  <si>
    <t>productStructureContext</t>
  </si>
  <si>
    <t>productStructureLevel.cf.EnumOptionId.id</t>
  </si>
  <si>
    <t>customFields.productStructureLevel</t>
  </si>
  <si>
    <t>productStructureLevel</t>
  </si>
  <si>
    <t>Project</t>
  </si>
  <si>
    <t>workitem.project.id</t>
  </si>
  <si>
    <t>project</t>
  </si>
  <si>
    <t>Project Allocation</t>
  </si>
  <si>
    <t>projectAllocation</t>
  </si>
  <si>
    <t>customFields.projectAllocation</t>
  </si>
  <si>
    <t>projectMgmt</t>
  </si>
  <si>
    <t>projectMgmt.cf</t>
  </si>
  <si>
    <t>customFields.projectMgmt</t>
  </si>
  <si>
    <t>projectVariants.cf.EnumOptionId.id</t>
  </si>
  <si>
    <t>customFields.projectVariants</t>
  </si>
  <si>
    <t>qualifizierungs-Fehlersetzbedingung</t>
  </si>
  <si>
    <t>qualifizierungs-Fehlersetzbedingung.cf</t>
  </si>
  <si>
    <t>customFields.qualifizierungs-Fehlersetzbedingung</t>
  </si>
  <si>
    <t>quality</t>
  </si>
  <si>
    <t>quality.cf</t>
  </si>
  <si>
    <t>customFields.quality</t>
  </si>
  <si>
    <t>quellId</t>
  </si>
  <si>
    <t>quellId.cf</t>
  </si>
  <si>
    <t>customFields.quellId</t>
  </si>
  <si>
    <t>randbedingungen</t>
  </si>
  <si>
    <t>randbedingungen.cf</t>
  </si>
  <si>
    <t>customFields.randbedingungen</t>
  </si>
  <si>
    <t>range</t>
  </si>
  <si>
    <t>range.cf</t>
  </si>
  <si>
    <t>customFields.range</t>
  </si>
  <si>
    <t>rationale</t>
  </si>
  <si>
    <t>rationale.cf</t>
  </si>
  <si>
    <t>customFields.rationale</t>
  </si>
  <si>
    <t>recordDataId</t>
  </si>
  <si>
    <t>recordDataId.cf</t>
  </si>
  <si>
    <t>customFields.recordDataId</t>
  </si>
  <si>
    <t>ref.Id</t>
  </si>
  <si>
    <t>ref.Id.cf</t>
  </si>
  <si>
    <t>customFields.ref</t>
  </si>
  <si>
    <t>ref</t>
  </si>
  <si>
    <t>Id</t>
  </si>
  <si>
    <t>regressiontype.cf.EnumOptionId.id</t>
  </si>
  <si>
    <t>customFields.regressiontype</t>
  </si>
  <si>
    <t>relatedItemType</t>
  </si>
  <si>
    <t>relatedItemType.cf</t>
  </si>
  <si>
    <t>customFields.relatedItemType</t>
  </si>
  <si>
    <t>relations</t>
  </si>
  <si>
    <t>relations.cf</t>
  </si>
  <si>
    <t>customFields.relations</t>
  </si>
  <si>
    <t>relevantFür</t>
  </si>
  <si>
    <t>relevantFür.cf</t>
  </si>
  <si>
    <t>customFields.relevantFür</t>
  </si>
  <si>
    <t>relevantFürAutor</t>
  </si>
  <si>
    <t>relevantFürAutor.cf</t>
  </si>
  <si>
    <t>customFields.relevantFürAutor</t>
  </si>
  <si>
    <t>relevantFürBauteil</t>
  </si>
  <si>
    <t>relevantFürBauteil.cf</t>
  </si>
  <si>
    <t>customFields.relevantFürBauteil</t>
  </si>
  <si>
    <t>Remaining Estimate</t>
  </si>
  <si>
    <t>workitem.remainingEstimate</t>
  </si>
  <si>
    <t>remainingEstimate</t>
  </si>
  <si>
    <t>reqIF.ChapterName</t>
  </si>
  <si>
    <t>reqIF.ChapterName.cf</t>
  </si>
  <si>
    <t>customFields.reqIF</t>
  </si>
  <si>
    <t>reqIF</t>
  </si>
  <si>
    <t>ChapterName</t>
  </si>
  <si>
    <t>reqIF.Text</t>
  </si>
  <si>
    <t>reqIF.Text.cf</t>
  </si>
  <si>
    <t>requirementType.cf.id</t>
  </si>
  <si>
    <t>customFields.requirementType</t>
  </si>
  <si>
    <t>requirementType</t>
  </si>
  <si>
    <t>Requirement_Type</t>
  </si>
  <si>
    <t>reqType.cf.id</t>
  </si>
  <si>
    <t>customFields.reqType</t>
  </si>
  <si>
    <t>reqType</t>
  </si>
  <si>
    <t>RequirementsHasBeenMet</t>
  </si>
  <si>
    <t>RequirementsHasBeenMet.cf</t>
  </si>
  <si>
    <t>customFields.RequirementsHasBeenMet</t>
  </si>
  <si>
    <t>requirementTextUpdated_a2c</t>
  </si>
  <si>
    <t>requirementTextUpdated_a2c.cf</t>
  </si>
  <si>
    <t>customFields.requirementTextUpdated_a2c</t>
  </si>
  <si>
    <t>Resolution</t>
  </si>
  <si>
    <t>workitem.resolution</t>
  </si>
  <si>
    <t>resolution</t>
  </si>
  <si>
    <t>Resolved On</t>
  </si>
  <si>
    <t>workitem.resolvedOn</t>
  </si>
  <si>
    <t>resolvedOn</t>
  </si>
  <si>
    <t>responsible</t>
  </si>
  <si>
    <t>responsible.cf</t>
  </si>
  <si>
    <t>customFields.responsible</t>
  </si>
  <si>
    <t>review</t>
  </si>
  <si>
    <t>review.cf</t>
  </si>
  <si>
    <t>customFields.review</t>
  </si>
  <si>
    <t>Root Cause</t>
  </si>
  <si>
    <t>issueRootCause.cf.EnumOptionId.id</t>
  </si>
  <si>
    <t>customFields.issueRootCause</t>
  </si>
  <si>
    <t>issueRootCause</t>
  </si>
  <si>
    <t>rtfNonshppict</t>
  </si>
  <si>
    <t>rtfNonshppict.cf</t>
  </si>
  <si>
    <t>customFields.rtfNonshppict</t>
  </si>
  <si>
    <t>rtfShppict</t>
  </si>
  <si>
    <t>rtfShppict.cf</t>
  </si>
  <si>
    <t>customFields.rtfShppict</t>
  </si>
  <si>
    <t>ruecksetzbedingung</t>
  </si>
  <si>
    <t>ruecksetzbedingung.cf</t>
  </si>
  <si>
    <t>customFields.ruecksetzbedingung</t>
  </si>
  <si>
    <t>safety.cf</t>
  </si>
  <si>
    <t>customFields.safety</t>
  </si>
  <si>
    <t>safety</t>
  </si>
  <si>
    <t>Safety Level</t>
  </si>
  <si>
    <t>safetyLevel.cf.id</t>
  </si>
  <si>
    <t>customFields.safetyLevel</t>
  </si>
  <si>
    <t>safetyLevel</t>
  </si>
  <si>
    <t>safetyRequirementLevel.cf.EnumOptionId.id</t>
  </si>
  <si>
    <t>customFields.safetyRequirementLevel</t>
  </si>
  <si>
    <t>Scope</t>
  </si>
  <si>
    <t>scope.cf</t>
  </si>
  <si>
    <t>customFields.scope</t>
  </si>
  <si>
    <t>scope</t>
  </si>
  <si>
    <t>sDOC</t>
  </si>
  <si>
    <t>sDOC.cf</t>
  </si>
  <si>
    <t>customFields.sDOC</t>
  </si>
  <si>
    <t>Security</t>
  </si>
  <si>
    <t>security.cf</t>
  </si>
  <si>
    <t>customFields.security</t>
  </si>
  <si>
    <t>security</t>
  </si>
  <si>
    <t>securityindex</t>
  </si>
  <si>
    <t>securityindex.cf</t>
  </si>
  <si>
    <t>customFields.securityindex</t>
  </si>
  <si>
    <t>session</t>
  </si>
  <si>
    <t>session.cf</t>
  </si>
  <si>
    <t>customFields.session</t>
  </si>
  <si>
    <t>sessionId</t>
  </si>
  <si>
    <t>sessionId.cf</t>
  </si>
  <si>
    <t>customFields.sessionId</t>
  </si>
  <si>
    <t>Severity</t>
  </si>
  <si>
    <t>workitem.severity.id</t>
  </si>
  <si>
    <t>severity</t>
  </si>
  <si>
    <t>severity.cf.id</t>
  </si>
  <si>
    <t>customFields.severity</t>
  </si>
  <si>
    <t>sicherheitsrelevant</t>
  </si>
  <si>
    <t>sicherheitsrelevant.cf</t>
  </si>
  <si>
    <t>customFields.sicherheitsrelevant</t>
  </si>
  <si>
    <t>signalname</t>
  </si>
  <si>
    <t>signalname.cf</t>
  </si>
  <si>
    <t>customFields.signalname</t>
  </si>
  <si>
    <t>signedBy</t>
  </si>
  <si>
    <t>signedBy.cf</t>
  </si>
  <si>
    <t>customFields.signedBy</t>
  </si>
  <si>
    <t>signedDate</t>
  </si>
  <si>
    <t>signedDate.cf</t>
  </si>
  <si>
    <t>customFields.signedDate</t>
  </si>
  <si>
    <t>software</t>
  </si>
  <si>
    <t>software.cf</t>
  </si>
  <si>
    <t>customFields.software</t>
  </si>
  <si>
    <t>Source</t>
  </si>
  <si>
    <t>source.cf.id</t>
  </si>
  <si>
    <t>customFields.source</t>
  </si>
  <si>
    <t>source</t>
  </si>
  <si>
    <t>spec_Dummy</t>
  </si>
  <si>
    <t>spec_Dummy.cf</t>
  </si>
  <si>
    <t>customFields.spec_Dummy</t>
  </si>
  <si>
    <t>specObjectType</t>
  </si>
  <si>
    <t>specObjectType.cf</t>
  </si>
  <si>
    <t>customFields.specObjectType</t>
  </si>
  <si>
    <t>sswKomponente</t>
  </si>
  <si>
    <t>sswKomponente.cf</t>
  </si>
  <si>
    <t>customFields.sswKomponente</t>
  </si>
  <si>
    <t>stakeholders</t>
  </si>
  <si>
    <t>stakeholders.cf</t>
  </si>
  <si>
    <t>customFields.stakeholders</t>
  </si>
  <si>
    <t>sTART-MODIFIED</t>
  </si>
  <si>
    <t>sTART-MODIFIED.cf</t>
  </si>
  <si>
    <t>customFields.sTART-MODIFIED</t>
  </si>
  <si>
    <t>stats_Dummy</t>
  </si>
  <si>
    <t>stats_Dummy.cf</t>
  </si>
  <si>
    <t>customFields.stats_Dummy</t>
  </si>
  <si>
    <t>workitem.status.id</t>
  </si>
  <si>
    <t>status</t>
  </si>
  <si>
    <t>status_Anforderung</t>
  </si>
  <si>
    <t>status_Anforderung.cf</t>
  </si>
  <si>
    <t>customFields.status_Anforderung</t>
  </si>
  <si>
    <t>statusAnBorgwarner_al</t>
  </si>
  <si>
    <t>statusAnBorgwarner_al.cf</t>
  </si>
  <si>
    <t>customFields.statusAnBorgwarner_al</t>
  </si>
  <si>
    <t>statusAnBorgwarner_dl</t>
  </si>
  <si>
    <t>statusAnBorgwarner_dl.cf</t>
  </si>
  <si>
    <t>customFields.statusAnBorgwarner_dl</t>
  </si>
  <si>
    <t>statusAudiAnBorgwarner</t>
  </si>
  <si>
    <t>statusAudiAnBorgwarner.cf</t>
  </si>
  <si>
    <t>customFields.statusAudiAnBorgwarner</t>
  </si>
  <si>
    <t>statusAudiAnBorgwarner_al</t>
  </si>
  <si>
    <t>statusAudiAnBorgwarner_al.cf</t>
  </si>
  <si>
    <t>customFields.statusAudiAnBorgwarner_al</t>
  </si>
  <si>
    <t>statusAudiAnBorgwarner_dl</t>
  </si>
  <si>
    <t>statusAudiAnBorgwarner_dl.cf</t>
  </si>
  <si>
    <t>customFields.statusAudiAnBorgwarner_dl</t>
  </si>
  <si>
    <t>statusAudiVonBorgwarner</t>
  </si>
  <si>
    <t>statusAudiVonBorgwarner.cf</t>
  </si>
  <si>
    <t>customFields.statusAudiVonBorgwarner</t>
  </si>
  <si>
    <t>statusAudiVonBorgwarner_al</t>
  </si>
  <si>
    <t>statusAudiVonBorgwarner_al.cf</t>
  </si>
  <si>
    <t>customFields.statusAudiVonBorgwarner_al</t>
  </si>
  <si>
    <t>statusAudiVonBorgwarner_dl</t>
  </si>
  <si>
    <t>statusAudiVonBorgwarner_dl.cf</t>
  </si>
  <si>
    <t>customFields.statusAudiVonBorgwarner_dl</t>
  </si>
  <si>
    <t>statusHersteller</t>
  </si>
  <si>
    <t>statusHersteller.cf</t>
  </si>
  <si>
    <t>customFields.statusHersteller</t>
  </si>
  <si>
    <t>statusHerstellerBorgwarner</t>
  </si>
  <si>
    <t>statusHerstellerBorgwarner.cf</t>
  </si>
  <si>
    <t>customFields.statusHerstellerBorgwarner</t>
  </si>
  <si>
    <t>statusHerstellerBorgwarnerAl</t>
  </si>
  <si>
    <t>statusHerstellerBorgwarnerAl.cf</t>
  </si>
  <si>
    <t>customFields.statusHerstellerBorgwarnerAl</t>
  </si>
  <si>
    <t>statusHerstellerBorgwarnerDl</t>
  </si>
  <si>
    <t>statusHerstellerBorgwarnerDl.cf</t>
  </si>
  <si>
    <t>customFields.statusHerstellerBorgwarnerDl</t>
  </si>
  <si>
    <t>statusLieferant</t>
  </si>
  <si>
    <t>statusLieferant.cf</t>
  </si>
  <si>
    <t>customFields.statusLieferant</t>
  </si>
  <si>
    <t>statusLieferantBorgwarner</t>
  </si>
  <si>
    <t>statusLieferantBorgwarner.cf</t>
  </si>
  <si>
    <t>customFields.statusLieferantBorgwarner</t>
  </si>
  <si>
    <t>statusLieferantBorgwarnerAl</t>
  </si>
  <si>
    <t>statusLieferantBorgwarnerAl.cf</t>
  </si>
  <si>
    <t>customFields.statusLieferantBorgwarnerAl</t>
  </si>
  <si>
    <t>statusLieferantBorgwarnerDl</t>
  </si>
  <si>
    <t>statusLieferantBorgwarnerDl.cf</t>
  </si>
  <si>
    <t>customFields.statusLieferantBorgwarnerDl</t>
  </si>
  <si>
    <t>statusObjekt</t>
  </si>
  <si>
    <t>statusObjekt.cf</t>
  </si>
  <si>
    <t>customFields.statusObjekt</t>
  </si>
  <si>
    <t>statusVonBorgwarner_al</t>
  </si>
  <si>
    <t>statusVonBorgwarner_al.cf</t>
  </si>
  <si>
    <t>customFields.statusVonBorgwarner_al</t>
  </si>
  <si>
    <t>statusVonBorgwarner_dl</t>
  </si>
  <si>
    <t>statusVonBorgwarner_dl.cf</t>
  </si>
  <si>
    <t>customFields.statusVonBorgwarner_dl</t>
  </si>
  <si>
    <t>Subsystem Impact On</t>
  </si>
  <si>
    <t>subSystemImpactOn.cf.EnumOptionId.id</t>
  </si>
  <si>
    <t>customFields.subSystemImpactOn</t>
  </si>
  <si>
    <t>subSystemImpactOn</t>
  </si>
  <si>
    <t>Supplier</t>
  </si>
  <si>
    <t>supplier.cf.id</t>
  </si>
  <si>
    <t>customFields.supplier</t>
  </si>
  <si>
    <t>supplier</t>
  </si>
  <si>
    <t>SW BU</t>
  </si>
  <si>
    <t>SW_Build_Unit.cf</t>
  </si>
  <si>
    <t>customFields.SW_Build_Unit</t>
  </si>
  <si>
    <t>SW_Build_Unit</t>
  </si>
  <si>
    <t>SW Build Unit</t>
  </si>
  <si>
    <t>swSubSystem.cf.EnumOptionId.id</t>
  </si>
  <si>
    <t>customFields.swSubSystem</t>
  </si>
  <si>
    <t>swSubSystem</t>
  </si>
  <si>
    <t>SW Component</t>
  </si>
  <si>
    <t>swComponent.cf</t>
  </si>
  <si>
    <t>customFields.swComponent</t>
  </si>
  <si>
    <t>swComponent</t>
  </si>
  <si>
    <t>swType.cf.EnumOptionId.id</t>
  </si>
  <si>
    <t>customFields.swType</t>
  </si>
  <si>
    <t>SW Element</t>
  </si>
  <si>
    <t>SW_Feature.cf</t>
  </si>
  <si>
    <t>customFields.SW_Feature</t>
  </si>
  <si>
    <t>SW_Feature</t>
  </si>
  <si>
    <t>SW Version</t>
  </si>
  <si>
    <t>softwareRelease.cf.id</t>
  </si>
  <si>
    <t>customFields.softwareRelease</t>
  </si>
  <si>
    <t>softwareRelease</t>
  </si>
  <si>
    <t>SWE.5 Comments</t>
  </si>
  <si>
    <t>sw5Comments.cf</t>
  </si>
  <si>
    <t>customFields.sw5Comments</t>
  </si>
  <si>
    <t>sw5Comments</t>
  </si>
  <si>
    <t>SWE.5 Testability</t>
  </si>
  <si>
    <t>sw5Testability.cf</t>
  </si>
  <si>
    <t>customFields.sw5Testability</t>
  </si>
  <si>
    <t>sw5Testability</t>
  </si>
  <si>
    <t>SWE.6 Comments</t>
  </si>
  <si>
    <t>sw6Comments.cf</t>
  </si>
  <si>
    <t>customFields.sw6Comments</t>
  </si>
  <si>
    <t>sw6Comments</t>
  </si>
  <si>
    <t>SWE.6 Testability</t>
  </si>
  <si>
    <t>sw6Testability.cf</t>
  </si>
  <si>
    <t>customFields.sw6Testability</t>
  </si>
  <si>
    <t>sw6Testability</t>
  </si>
  <si>
    <t>systemFeature.cf.EnumOptionId.id</t>
  </si>
  <si>
    <t>customFields.systemFeature</t>
  </si>
  <si>
    <t>systemFeature</t>
  </si>
  <si>
    <t>System Regression Test</t>
  </si>
  <si>
    <t>systemRegressionTest.cf</t>
  </si>
  <si>
    <t>customFields.systemRegressionTest</t>
  </si>
  <si>
    <t>systemRegressionTest</t>
  </si>
  <si>
    <t>systemSubFeature.cf.EnumOptionId.id</t>
  </si>
  <si>
    <t>customFields.systemSubFeature</t>
  </si>
  <si>
    <t>systemSubFeature</t>
  </si>
  <si>
    <t>System Version</t>
  </si>
  <si>
    <t>systemVersion.cf.id</t>
  </si>
  <si>
    <t>customFields.systemVersion</t>
  </si>
  <si>
    <t>systemVersion</t>
  </si>
  <si>
    <t>systemControls</t>
  </si>
  <si>
    <t>systemControls.cf</t>
  </si>
  <si>
    <t>customFields.systemControls</t>
  </si>
  <si>
    <t>tableType</t>
  </si>
  <si>
    <t>tableType.cf</t>
  </si>
  <si>
    <t>customFields.tableType</t>
  </si>
  <si>
    <t>Target Date</t>
  </si>
  <si>
    <t>targetDate.cf</t>
  </si>
  <si>
    <t>customFields.targetDate</t>
  </si>
  <si>
    <t>targetDate</t>
  </si>
  <si>
    <t>templateComment</t>
  </si>
  <si>
    <t>templateComment.cf</t>
  </si>
  <si>
    <t>customFields.templateComment</t>
  </si>
  <si>
    <t>testAutomation.cf.EnumOptionId.id</t>
  </si>
  <si>
    <t>customFields.testAutomation</t>
  </si>
  <si>
    <t>testertext(deutsch)</t>
  </si>
  <si>
    <t>testertext(deutsch).cf</t>
  </si>
  <si>
    <t>customFields.testertext(deutsch)</t>
  </si>
  <si>
    <t>Test Environment</t>
  </si>
  <si>
    <t>testEnvironment.cf.EnumOption.id</t>
  </si>
  <si>
    <t>customFields.testEnvironment</t>
  </si>
  <si>
    <t>testEnvironment</t>
  </si>
  <si>
    <t>Test Status Impact</t>
  </si>
  <si>
    <t>impact.cf.id</t>
  </si>
  <si>
    <t>customFields.impact</t>
  </si>
  <si>
    <t>impact</t>
  </si>
  <si>
    <t>Test Type</t>
  </si>
  <si>
    <t>testType.cf.id</t>
  </si>
  <si>
    <t>customFields.testType</t>
  </si>
  <si>
    <t>testType</t>
  </si>
  <si>
    <t>testzeitpunkt</t>
  </si>
  <si>
    <t>testzeitpunkt.cf</t>
  </si>
  <si>
    <t>customFields.testzeitpunkt</t>
  </si>
  <si>
    <t>testzeitpunktBeschreibung</t>
  </si>
  <si>
    <t>testzeitpunktBeschreibung.cf</t>
  </si>
  <si>
    <t>customFields.testzeitpunktBeschreibung</t>
  </si>
  <si>
    <t>thermalManagement</t>
  </si>
  <si>
    <t>thermalManagement.cf</t>
  </si>
  <si>
    <t>customFields.thermalManagement</t>
  </si>
  <si>
    <t>ti(text-Identifier)</t>
  </si>
  <si>
    <t>ti(text-Identifier).cf</t>
  </si>
  <si>
    <t>customFields.ti(text-Identifier)</t>
  </si>
  <si>
    <t>Time Point</t>
  </si>
  <si>
    <t>workitem.timePoint.time</t>
  </si>
  <si>
    <t>timePoint</t>
  </si>
  <si>
    <t>time</t>
  </si>
  <si>
    <t>Time Spent</t>
  </si>
  <si>
    <t>workitem.timeSpent</t>
  </si>
  <si>
    <t>timeSpent</t>
  </si>
  <si>
    <t>workitem.title</t>
  </si>
  <si>
    <t>title</t>
  </si>
  <si>
    <t>Translation</t>
  </si>
  <si>
    <t>translation.cf</t>
  </si>
  <si>
    <t>customFields.translation</t>
  </si>
  <si>
    <t>translation</t>
  </si>
  <si>
    <t>translationState</t>
  </si>
  <si>
    <t>translationState.cf</t>
  </si>
  <si>
    <t>customFields.translationState</t>
  </si>
  <si>
    <t>translationStatus</t>
  </si>
  <si>
    <t>translationStatus.cf</t>
  </si>
  <si>
    <t>customFields.translationStatus</t>
  </si>
  <si>
    <t>tSG</t>
  </si>
  <si>
    <t>tSG.cf</t>
  </si>
  <si>
    <t>customFields.tSG</t>
  </si>
  <si>
    <t>Typ</t>
  </si>
  <si>
    <t>typ.cf.id</t>
  </si>
  <si>
    <t>customFields.typ</t>
  </si>
  <si>
    <t>typ</t>
  </si>
  <si>
    <t>workitem.type.id</t>
  </si>
  <si>
    <t>type</t>
  </si>
  <si>
    <t>update_C_to_D_State</t>
  </si>
  <si>
    <t>update_C_to_D_State.cf</t>
  </si>
  <si>
    <t>customFields.update_C_to_D_State</t>
  </si>
  <si>
    <t>workitem.updated</t>
  </si>
  <si>
    <t>updated</t>
  </si>
  <si>
    <t>validation</t>
  </si>
  <si>
    <t>validation.cf</t>
  </si>
  <si>
    <t>customFields.validation</t>
  </si>
  <si>
    <t>varianten_Austausch</t>
  </si>
  <si>
    <t>varianten_Austausch.cf</t>
  </si>
  <si>
    <t>customFields.varianten_Austausch</t>
  </si>
  <si>
    <t>variants</t>
  </si>
  <si>
    <t>variants.cf</t>
  </si>
  <si>
    <t>customFields.variants</t>
  </si>
  <si>
    <t>Verification Criteria</t>
  </si>
  <si>
    <t>verificationDescription.cf</t>
  </si>
  <si>
    <t>customFields.verificationDescription</t>
  </si>
  <si>
    <t>verificationDescription</t>
  </si>
  <si>
    <t>verificationCriteriaAnalysis.cf.EnumOptionId.id</t>
  </si>
  <si>
    <t>customFields.verificationCriteriaAnalysis</t>
  </si>
  <si>
    <t>verificationLevel.cf.EnumOptionId.id</t>
  </si>
  <si>
    <t>customFields.verificationLevel</t>
  </si>
  <si>
    <t>verificationLevel</t>
  </si>
  <si>
    <t>Verification Method</t>
  </si>
  <si>
    <t>verificationMethod.cf.EnumOptionId.id</t>
  </si>
  <si>
    <t>customFields.verificationMethod</t>
  </si>
  <si>
    <t>verificationMethod</t>
  </si>
  <si>
    <t>verlernen</t>
  </si>
  <si>
    <t>verlernen.cf</t>
  </si>
  <si>
    <t>customFields.verlernen</t>
  </si>
  <si>
    <t>verteilung</t>
  </si>
  <si>
    <t>verteilung.cf</t>
  </si>
  <si>
    <t>customFields.verteilung</t>
  </si>
  <si>
    <t>warnlampenInformation</t>
  </si>
  <si>
    <t>warnlampenInformation.cf</t>
  </si>
  <si>
    <t>customFields.warnlampenInformation</t>
  </si>
  <si>
    <t>Work Records</t>
  </si>
  <si>
    <t>workitem.workRecords</t>
  </si>
  <si>
    <t>workRecords</t>
  </si>
  <si>
    <t>workItemPrefix</t>
  </si>
  <si>
    <t>workItemPrefix.cf</t>
  </si>
  <si>
    <t>customFields.workItemPrefix</t>
  </si>
  <si>
    <t>zugriff</t>
  </si>
  <si>
    <t>zugriff.cf</t>
  </si>
  <si>
    <t>customFields.zugriff</t>
  </si>
  <si>
    <t>zusätzlicheUmgebungsdaten</t>
  </si>
  <si>
    <t>zusätzlicheUmgebungsdaten.cf</t>
  </si>
  <si>
    <t>customFields.zusätzlicheUmgebungsdaten</t>
  </si>
  <si>
    <t>_Autor-Abteilung</t>
  </si>
  <si>
    <t>_Autor-Abteilung.cf</t>
  </si>
  <si>
    <t>customFields._Autor-Abteilung</t>
  </si>
  <si>
    <t>_Autor-Email</t>
  </si>
  <si>
    <t>_Autor-Email.cf</t>
  </si>
  <si>
    <t>customFields._Autor-Email</t>
  </si>
  <si>
    <t>_Autor-Mobil</t>
  </si>
  <si>
    <t>_Autor-Mobil.cf</t>
  </si>
  <si>
    <t>customFields._Autor-Mobil</t>
  </si>
  <si>
    <t>_Autor-Name</t>
  </si>
  <si>
    <t>_Autor-Name.cf</t>
  </si>
  <si>
    <t>customFields._Autor-Name</t>
  </si>
  <si>
    <t>_Autor-Telefax</t>
  </si>
  <si>
    <t>_Autor-Telefax.cf</t>
  </si>
  <si>
    <t>customFields._Autor-Telefax</t>
  </si>
  <si>
    <t>_Autor-Telefon</t>
  </si>
  <si>
    <t>_Autor-Telefon.cf</t>
  </si>
  <si>
    <t>customFields._Autor-Telefon</t>
  </si>
  <si>
    <t>_datumÄnderungsausgabe</t>
  </si>
  <si>
    <t>_datumÄnderungsausgabe.cf</t>
  </si>
  <si>
    <t>customFields._datumÄnderungsausgabe</t>
  </si>
  <si>
    <t>_datumErstausgabe</t>
  </si>
  <si>
    <t>_datumErstausgabe.cf</t>
  </si>
  <si>
    <t>customFields._datumErstausgabe</t>
  </si>
  <si>
    <t>_Dokument-Titel</t>
  </si>
  <si>
    <t>_Dokument-Titel.cf</t>
  </si>
  <si>
    <t>customFields._Dokument-Titel</t>
  </si>
  <si>
    <t>_Dokument-Untertitel</t>
  </si>
  <si>
    <t>_Dokument-Untertitel.cf</t>
  </si>
  <si>
    <t>customFields._Dokument-Untertitel</t>
  </si>
  <si>
    <t>_Dokument-Version</t>
  </si>
  <si>
    <t>_Dokument-Version.cf</t>
  </si>
  <si>
    <t>customFields._Dokument-Version</t>
  </si>
  <si>
    <t>_Lastenheft-Nummer</t>
  </si>
  <si>
    <t>_Lastenheft-Nummer.cf</t>
  </si>
  <si>
    <t>customFields._Lastenheft-Nummer</t>
  </si>
  <si>
    <t>Requirements</t>
  </si>
  <si>
    <t>Files</t>
  </si>
  <si>
    <t>Version Date</t>
  </si>
  <si>
    <t>Instructions</t>
  </si>
  <si>
    <t>Python 3.9</t>
  </si>
  <si>
    <t>PolarionTracker.py</t>
  </si>
  <si>
    <t>Install Python on your computer hard drive.  Use version 3.9 or greater. Also installl a python editor.</t>
  </si>
  <si>
    <t>PIP library</t>
  </si>
  <si>
    <t>PolarionTracker.xlsm</t>
  </si>
  <si>
    <t>Ensure Python is correctly added to you path. In Windows, in Settings -&gt; System -&gt; About -&gt; Advanced System Settings -&gt; Environmental Variables, you should see python in your path like below:</t>
  </si>
  <si>
    <t>Polarion library</t>
  </si>
  <si>
    <t>LOGURU library</t>
  </si>
  <si>
    <t>XLWINGS library</t>
  </si>
  <si>
    <t>time library</t>
  </si>
  <si>
    <t>DATETIME library</t>
  </si>
  <si>
    <t>Excel</t>
  </si>
  <si>
    <t>XLWINGS Add-in</t>
  </si>
  <si>
    <t>SharePoint</t>
  </si>
  <si>
    <t>PMT access</t>
  </si>
  <si>
    <t>Microsoft Teams</t>
  </si>
  <si>
    <t>PDS_PMT_Metrics</t>
  </si>
  <si>
    <t>type:(externalRequirement) AND status:approved AND systemFeature.KEY:(sysFeature1 sysFeature2 sysFeature3 sysFeature4 sysFeature5 sysFeature6 sysFeature16 sysFeature17 sysFeature20 sysFeature24 sysFeature26) AND NOT flagField:duplicate</t>
  </si>
  <si>
    <t>Load PolarionTracker.py and PolarionTracker.xlsm on your device.</t>
  </si>
  <si>
    <t xml:space="preserve">Install all Python libraries listed in the yellow section of column A of this sheet. </t>
  </si>
  <si>
    <r>
      <t xml:space="preserve">Installing the XLWINGS library should include an Excel add-in.  Open Excel and install the Excel Add-in </t>
    </r>
    <r>
      <rPr>
        <b/>
        <sz val="12"/>
        <color theme="1"/>
        <rFont val="Calibri"/>
        <family val="2"/>
        <scheme val="minor"/>
      </rPr>
      <t>XLWINGS</t>
    </r>
    <r>
      <rPr>
        <sz val="12"/>
        <color theme="1"/>
        <rFont val="Calibri"/>
        <family val="2"/>
        <scheme val="minor"/>
      </rPr>
      <t xml:space="preserve"> to your version of Excel options. The add in may not appear at first, and it may be necessary to locate the xlwings.xlam file and add it to the list of add ins.</t>
    </r>
  </si>
  <si>
    <t>This should give you the XLWINGS ribbon in your version of Excel.  Change the interpreter path to your hard drive path.</t>
  </si>
  <si>
    <t>Obtain required permission for relevant Polarion Projects</t>
  </si>
  <si>
    <t>Open PolarionTracker.py with your Python Editor, and edit the Excel file to math your hard drive location of this PolarionTracker.xlsm Excel file.</t>
  </si>
  <si>
    <t>Enter the query information into the Excel parameters sheet</t>
  </si>
  <si>
    <t>Run through the XLWINGS Excel ribbon or your Python Editor, you must be onsite or connected via VPN</t>
  </si>
  <si>
    <t>version_R12.3</t>
  </si>
  <si>
    <t>version_R12.4</t>
  </si>
  <si>
    <t>forValidation</t>
  </si>
  <si>
    <t>http://polarionprod.borgwarner.net/polarion</t>
  </si>
  <si>
    <t>version_R12.6</t>
  </si>
  <si>
    <t xml:space="preserve">updated: </t>
  </si>
  <si>
    <t>last test case date:</t>
  </si>
  <si>
    <t>previous ID N/A:</t>
  </si>
  <si>
    <t xml:space="preserve">current ID N/A: </t>
  </si>
  <si>
    <t>Diagnostics</t>
  </si>
  <si>
    <t>Previous</t>
  </si>
  <si>
    <t>Diff</t>
  </si>
  <si>
    <t>Internal requirements</t>
  </si>
  <si>
    <t>Design</t>
  </si>
  <si>
    <t>Architecture</t>
  </si>
  <si>
    <t>Interface</t>
  </si>
  <si>
    <t>Verification Cases</t>
  </si>
  <si>
    <t>Test Cases</t>
  </si>
  <si>
    <t>Max diff</t>
  </si>
  <si>
    <t>All IDs</t>
  </si>
  <si>
    <t>All vc IDs</t>
  </si>
  <si>
    <t>Current</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</si>
  <si>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</si>
  <si>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</si>
  <si>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</si>
  <si>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</si>
  <si>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</si>
  <si>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</si>
  <si>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</si>
  <si>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</si>
  <si>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</si>
  <si>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</si>
  <si>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</si>
  <si>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</si>
  <si>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</si>
  <si>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</si>
  <si>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</si>
  <si>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</si>
  <si>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</si>
  <si>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</si>
  <si>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</si>
  <si>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</si>
  <si>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</si>
  <si>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</si>
  <si>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</si>
  <si>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</si>
  <si>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</si>
  <si>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</si>
  <si>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</si>
  <si>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</si>
  <si>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</si>
  <si>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</si>
  <si>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implementedinVersion.cf.EnumOptionId.id</t>
  </si>
  <si>
    <t>150r1.1</t>
  </si>
  <si>
    <t>version_R12.1.2</t>
  </si>
  <si>
    <t>version23</t>
  </si>
  <si>
    <t>version_R11.6.6</t>
  </si>
  <si>
    <t>150r1.2</t>
  </si>
  <si>
    <t>version_R11.6.4</t>
  </si>
  <si>
    <t>version_R11.6.5</t>
  </si>
  <si>
    <t>version_R11.6.9</t>
  </si>
  <si>
    <t>version_R12.1.6</t>
  </si>
  <si>
    <t>sysFeature28</t>
  </si>
  <si>
    <t>HW Variant Management</t>
  </si>
  <si>
    <t>version_R12.1.10</t>
  </si>
  <si>
    <t>version_R12.1.8</t>
  </si>
  <si>
    <t>version_R12.5</t>
  </si>
  <si>
    <t>P357_GEN2PIM_05.01.00</t>
  </si>
  <si>
    <t>STLA_v71_BL_Release</t>
  </si>
  <si>
    <t>version_R12.1.9</t>
  </si>
  <si>
    <t>version_R14.1</t>
  </si>
  <si>
    <t>version_R12.1.19</t>
  </si>
  <si>
    <t>version_R12.1.18</t>
  </si>
  <si>
    <t>version_R12.1.17</t>
  </si>
  <si>
    <t>150r1.9</t>
  </si>
  <si>
    <t>P357_GEN2PIM_14.01.00_MY26 (R14.1 SOP+1)</t>
  </si>
  <si>
    <t>P357_GEN2PIM_14.00.01</t>
  </si>
  <si>
    <t>P357_GEN2PIM_14.00.00_MY26 (R14 SOP+1)</t>
  </si>
  <si>
    <t>P357_GEN2PIM_12.06.00 (R12.6)</t>
  </si>
  <si>
    <t>P357_GEN2PIM_12.05.00 (R12.5)</t>
  </si>
  <si>
    <t>P357_GEN2PIM_12.04.00 (R12.4)</t>
  </si>
  <si>
    <t>P357_GEN2PIM_12.03.00 (R12.3)</t>
  </si>
  <si>
    <t>P357_GEN2PIM_12.02.00 (R12.2)</t>
  </si>
  <si>
    <t>P357_GEN2PIM_12.01.19 (R12.1.19)</t>
  </si>
  <si>
    <t>P357_GEN2PIM_12.01.18 (R12.1.18)</t>
  </si>
  <si>
    <t>P357_GEN2PIM_12.01.17 (R12.1.17)</t>
  </si>
  <si>
    <t>version_R12.1.16</t>
  </si>
  <si>
    <t>P357_GEN2PIM_12.01.16 (R12.1.16)</t>
  </si>
  <si>
    <t>version_R12.1.13</t>
  </si>
  <si>
    <t>P357_GEN2PIM_12.01.13 (R12.1.13)</t>
  </si>
  <si>
    <t>P357_GEN2PIM_12.01.10 (R12.1.10)</t>
  </si>
  <si>
    <t>P357_GEN2PIM_12.01.09 (R12.1.9)</t>
  </si>
  <si>
    <t>P357_GEN2PIM_12.01.08 (R12.1.8)</t>
  </si>
  <si>
    <t>version_R12.1.7</t>
  </si>
  <si>
    <t>P357_GEN2PIM_12.01.07 (R12.1.7)</t>
  </si>
  <si>
    <t>P357_GEN2PIM_12.01.06 (R12.1.6)</t>
  </si>
  <si>
    <t>version_R12.1.3</t>
  </si>
  <si>
    <t>P357_GEN2PIM_12.01.03 (R12.1.3)</t>
  </si>
  <si>
    <t>P357_GEN2PIM_12.01.02 (R12.1.2)</t>
  </si>
  <si>
    <t>P357_GEN2PIM_12.01.01 (R12.1.1)</t>
  </si>
  <si>
    <t>P357_GEN2PIM_08.06.09 (R11.6.9)</t>
  </si>
  <si>
    <t>version_R11.6.8</t>
  </si>
  <si>
    <t>P357_GEN2PIM_08.06.08 (R11.6.8)</t>
  </si>
  <si>
    <t>P357_GEN2PIM_08.06.06 (R11.6.6)</t>
  </si>
  <si>
    <t>P357_GEN2PIM_08.06.05 (R11.6.5)</t>
  </si>
  <si>
    <t>P357_GEN2PIM_08.06.04 (R11.6.4)</t>
  </si>
  <si>
    <t>version_R11.4</t>
  </si>
  <si>
    <t>P357_GEN2PIM_08.04.00 (R11.4)</t>
  </si>
  <si>
    <t>150r2</t>
  </si>
  <si>
    <t>P415_GEN2PIM_02.00.00 (150kW R2.0)</t>
  </si>
  <si>
    <t>P415_GEN2PIM_01.09.00 (150kW R1.9)</t>
  </si>
  <si>
    <t>150r1.8</t>
  </si>
  <si>
    <t>P415_GEN2PIM_01.08.00 (150kW R1.8)</t>
  </si>
  <si>
    <t>150r1.7</t>
  </si>
  <si>
    <t>P415_GEN2PIM_01.07.00 (150kW R1.7)</t>
  </si>
  <si>
    <t>150r1.6</t>
  </si>
  <si>
    <t>P415_GEN2PIM_01.06.00 (150kW R1.6)</t>
  </si>
  <si>
    <t>150r1.5</t>
  </si>
  <si>
    <t>P415_GEN2PIM_01.05.00 (150kW R1.5)</t>
  </si>
  <si>
    <t>150r1.4</t>
  </si>
  <si>
    <t>P415_GEN2PIM_01.04.00 (150kW R1.4)</t>
  </si>
  <si>
    <t>P415_GEN2PIM_01.02.00 (150kW R1.2)</t>
  </si>
  <si>
    <t>P415_GEN2PIM_01.01.00 (150kW R1.1)</t>
  </si>
  <si>
    <t>P415_GEN2PIM_01.00.00 (150kW R1.0)</t>
  </si>
  <si>
    <t>P357_GEN2PIM_13.00.00 (R13)</t>
  </si>
  <si>
    <t>P357_GEN2PIM_12.01.00 (R12.1)</t>
  </si>
  <si>
    <t>Future (To Be Deleted)</t>
  </si>
  <si>
    <t>For Validation</t>
  </si>
  <si>
    <t>STLA V7.1 BL Release</t>
  </si>
  <si>
    <t>STLA_GEN2PIM_CB-30500</t>
  </si>
  <si>
    <t>Name of the SW Unit Description Parameters Name Type Description In/Out - void -...</t>
  </si>
  <si>
    <t>design</t>
  </si>
  <si>
    <t>default:/Production/17001357_STLA_GEN2PIM_CB/modules/Software Design/SDD_GD3160/workitems/STLA_GEN2PIM_CB-30500/workitem.xml</t>
  </si>
  <si>
    <t>150kW 250kW gPIM</t>
  </si>
  <si>
    <t>verifiable</t>
  </si>
  <si>
    <t>STLA_GEN2PIM_CB-17547</t>
  </si>
  <si>
    <t>Verify the SW units of GD3160</t>
  </si>
  <si>
    <t>gPIM 150kW 250kW</t>
  </si>
  <si>
    <t>20250612-1535</t>
  </si>
  <si>
    <t>SWE4_R12.1.19- Test Run for SWE4(250KW)</t>
  </si>
  <si>
    <t>PASSED</t>
  </si>
  <si>
    <t>STLA_GEN2PIM_CB-30414</t>
  </si>
  <si>
    <t>Structure Name RstMngr_ErrInfo_T Element Name Data Type Description RstInfo[RSTMNGR...</t>
  </si>
  <si>
    <t>default:/Production/17001357_STLA_GEN2PIM_CB/modules/Software Design/SDD_RstMngr/workitems/STLA_GEN2PIM_CB-30414/workitem.xml</t>
  </si>
  <si>
    <t>STLA_GEN2PIM_CB-10725</t>
  </si>
  <si>
    <t>Verify Structure  for RstMngr</t>
  </si>
  <si>
    <t>20250707-2015</t>
  </si>
  <si>
    <t>SWE4_R01.09.00 - Test Run for SWE.4(150kW Only)</t>
  </si>
  <si>
    <t>STLA_GEN2PIM_CB-30045</t>
  </si>
  <si>
    <t>KeADCR_i_IdxNr : R-PORT-PROTOTYPE</t>
  </si>
  <si>
    <t>internalRequirement</t>
  </si>
  <si>
    <t>default:/Production/17001357_STLA_GEN2PIM_CB/modules/L0 System/SW1_SW2_LLD/workitems/STLA_GEN2PIM_CB-30045/workitem.xml</t>
  </si>
  <si>
    <t>150kW 250kW</t>
  </si>
  <si>
    <t>STLA_GEN2PIM_CB-32827</t>
  </si>
  <si>
    <t>Test to verify GetADCR_U_Val Application Error</t>
  </si>
  <si>
    <t>STLA_GEN2PIM_CB-30044</t>
  </si>
  <si>
    <t>IO_ChEquid : R-PORT-PROTOTYPE</t>
  </si>
  <si>
    <t>default:/Production/17001357_STLA_GEN2PIM_CB/modules/L0 System/SW1_SW2_LLD/workitems/STLA_GEN2PIM_CB-30044/workitem.xml</t>
  </si>
  <si>
    <t>STLA_GEN2PIM_CB-30531</t>
  </si>
  <si>
    <t>Source code related to this design is stored in the plastic repository: 17001357...</t>
  </si>
  <si>
    <t>default:/Production/17001357_STLA_GEN2PIM_CB/modules/Software Design/SDD_IoHwAbDigIn/workitems/STLA_GEN2PIM_CB-30531/workitem.xml</t>
  </si>
  <si>
    <t>STLA_GEN2PIM_CB-32981</t>
  </si>
  <si>
    <t>Verify Traceability to Source Code</t>
  </si>
  <si>
    <t>STLA_GEN2PIM_CB-30505</t>
  </si>
  <si>
    <t>default:/Production/17001357_STLA_GEN2PIM_CB/modules/Software Design/SDD_GD3160/workitems/STLA_GEN2PIM_CB-30505/workitem.xml</t>
  </si>
  <si>
    <t>STLA_GEN2PIM_CB-30503</t>
  </si>
  <si>
    <t>default:/Production/17001357_STLA_GEN2PIM_CB/modules/Software Design/SDD_GD3160/workitems/STLA_GEN2PIM_CB-30503/workitem.xml</t>
  </si>
  <si>
    <t>STLA_GEN2PIM_CB-30265</t>
  </si>
  <si>
    <t>InvPWM_Init_GTM3_HPWMS</t>
  </si>
  <si>
    <t>default:/Production/17001357_STLA_GEN2PIM_CB/modules/Software Design/SDD_Inverter_PWM_Lv1/workitems/STLA_GEN2PIM_CB-30265/workitem.xml</t>
  </si>
  <si>
    <t>STLA_GEN2PIM_CB-28149</t>
  </si>
  <si>
    <t>Verify Software Units for dd_inverter._pwm.c</t>
  </si>
  <si>
    <t>20250415-0628</t>
  </si>
  <si>
    <t>SWE4_12.06.00- Test Run for SWE4(250KW)</t>
  </si>
  <si>
    <t>STLA_GEN2PIM_CB-30260</t>
  </si>
  <si>
    <t>HW_PwrSplyDiagInfo</t>
  </si>
  <si>
    <t>default:/Production/17001357_STLA_GEN2PIM_CB/modules/Software Design/SDD_PwrSplyOnBrd/workitems/STLA_GEN2PIM_CB-30260/workitem.xml</t>
  </si>
  <si>
    <t>STLA_GEN2PIM_CB-18771</t>
  </si>
  <si>
    <t>Verify SW Units for PwrSplyStatus.c</t>
  </si>
  <si>
    <t>20250805-2148</t>
  </si>
  <si>
    <t>SWE.4_R14.01.00 - Software Unit Testing(HW_Variant_Mngmt-Common Software)</t>
  </si>
  <si>
    <t>STLA_GEN2PIM_CB-30416</t>
  </si>
  <si>
    <t>Name of the SW Unit RstMngr_SaveErrInfo Description This function increments the...</t>
  </si>
  <si>
    <t>default:/Production/17001357_STLA_GEN2PIM_CB/modules/Software Design/SDD_RstMngr/workitems/STLA_GEN2PIM_CB-30416/workitem.xml</t>
  </si>
  <si>
    <t>STLA_GEN2PIM_CB-18768</t>
  </si>
  <si>
    <t>Verify SW Units for RstMngr.c</t>
  </si>
  <si>
    <t>STLA_GEN2PIM_CB-30219</t>
  </si>
  <si>
    <t>Update_PWM_FB_Duty</t>
  </si>
  <si>
    <t>default:/Production/17001357_STLA_GEN2PIM_CB/modules/Software Design/SDD_Inverter_PWM_Lv2/workitems/STLA_GEN2PIM_CB-30219/workitem.xml</t>
  </si>
  <si>
    <t>STLA_GEN2PIM_CB-18043</t>
  </si>
  <si>
    <t>Verify Software Unit for dd_inverter_lv2.c</t>
  </si>
  <si>
    <t>STLA_GEN2PIM_CB-30308</t>
  </si>
  <si>
    <t>The below interfaces are provided by other SW Components. See 3.2.3.3 Data Processing and Control Flow for their usage.</t>
  </si>
  <si>
    <t>default:/Production/17001357_STLA_GEN2PIM_CB/modules/Software Design/IoHwAb_Safing_Logic/workitems/STLA_GEN2PIM_CB-30308/workitem.xml</t>
  </si>
  <si>
    <t>STLA_GEN2PIM_CB-31670</t>
  </si>
  <si>
    <t>Verify interface provided by other SW Components</t>
  </si>
  <si>
    <t>STLA_GEN2PIM_CB-30417</t>
  </si>
  <si>
    <t>Name of the SW Unit RstMngr_ClrRstInfo Description This function increments the...</t>
  </si>
  <si>
    <t>default:/Production/17001357_STLA_GEN2PIM_CB/modules/Software Design/SDD_RstMngr/workitems/STLA_GEN2PIM_CB-30417/workitem.xml</t>
  </si>
  <si>
    <t>STLA_GEN2PIM_CB-30415</t>
  </si>
  <si>
    <t>Enumeration Name Value Description RstMngr_RstType_T RstMngr_No_Rst No Reset Typ...</t>
  </si>
  <si>
    <t>default:/Production/17001357_STLA_GEN2PIM_CB/modules/Software Design/SDD_RstMngr/workitems/STLA_GEN2PIM_CB-30415/workitem.xml</t>
  </si>
  <si>
    <t>STLA_GEN2PIM_CB-10722</t>
  </si>
  <si>
    <t>Verify Enumerations for RstMngr</t>
  </si>
  <si>
    <t>STLA_GEN2PIM_CB-30501</t>
  </si>
  <si>
    <t>default:/Production/17001357_STLA_GEN2PIM_CB/modules/Software Design/SDD_GD3160/workitems/STLA_GEN2PIM_CB-30501/workitem.xml</t>
  </si>
  <si>
    <t>STLA_GEN2PIM_CB-30266</t>
  </si>
  <si>
    <t>InvPWM_Init_Ports</t>
  </si>
  <si>
    <t>default:/Production/17001357_STLA_GEN2PIM_CB/modules/Software Design/SDD_Inverter_PWM_Lv1/workitems/STLA_GEN2PIM_CB-30266/workitem.xml</t>
  </si>
  <si>
    <t>STLA_GEN2PIM_CB-30507</t>
  </si>
  <si>
    <t>default:/Production/17001357_STLA_GEN2PIM_CB/modules/Software Design/SDD_GD3160/workitems/STLA_GEN2PIM_CB-30507/workitem.xml</t>
  </si>
  <si>
    <t>STLA_GEN2PIM_CB-30263</t>
  </si>
  <si>
    <t>Find_Sync_Smpl_Time</t>
  </si>
  <si>
    <t>default:/Production/17001357_STLA_GEN2PIM_CB/modules/Software Design/SDD_Inverter_PWM_Lv1/workitems/STLA_GEN2PIM_CB-30263/workitem.xml</t>
  </si>
  <si>
    <t>STLA_GEN2PIM_CB-17910</t>
  </si>
  <si>
    <t>Verify Software Unit for dd_inverter.c</t>
  </si>
  <si>
    <t>STLA_GEN2PIM_CB-30262</t>
  </si>
  <si>
    <t>Update_Sync_Smpl_Targets</t>
  </si>
  <si>
    <t>default:/Production/17001357_STLA_GEN2PIM_CB/modules/Software Design/SDD_Inverter_PWM_Lv1/workitems/STLA_GEN2PIM_CB-30262/workitem.xml</t>
  </si>
  <si>
    <t>STLA_GEN2PIM_CB-30220</t>
  </si>
  <si>
    <t>Update_OC_Flt_Lv2</t>
  </si>
  <si>
    <t>default:/Production/17001357_STLA_GEN2PIM_CB/modules/Software Design/SDD_Inverter_PWM_Lv2/workitems/STLA_GEN2PIM_CB-30220/workitem.xml</t>
  </si>
  <si>
    <t>STLA_GEN2PIM_CB-30169</t>
  </si>
  <si>
    <t>The below interfaces are used by the SW Units to exchange data and have a privat...</t>
  </si>
  <si>
    <t>default:/Production/17001357_STLA_GEN2PIM_CB/modules/Software Design/SDD_IoHwAbHBrdg/workitems/STLA_GEN2PIM_CB-30169/workitem.xml</t>
  </si>
  <si>
    <t>STLA_GEN2PIM_CB-30302</t>
  </si>
  <si>
    <t>Verify Internal Interfaces</t>
  </si>
  <si>
    <t>Version_R14.02.00</t>
  </si>
  <si>
    <t>20250915-1957</t>
  </si>
  <si>
    <t>SWE.4_R14.02.00 - Software Unit Testing</t>
  </si>
  <si>
    <t>STLA_GEN2PIM_CB-30205</t>
  </si>
  <si>
    <t>default:/Production/17001357_STLA_GEN2PIM_CB/modules/Software Design/SDD_Inverter_PWM_Lv2/workitems/STLA_GEN2PIM_CB-30205/workitem.xml</t>
  </si>
  <si>
    <t>STLA_GEN2PIM_CB-17938</t>
  </si>
  <si>
    <t>Automated unit tests for Inverter_PWM_Lv2 are implemented in TPT test project Inverter_PW...</t>
  </si>
  <si>
    <t>STLA_GEN2PIM_CB-53509</t>
  </si>
  <si>
    <t>To verify MISRA MD-4.4 for Inverter_PWM_Lv2</t>
  </si>
  <si>
    <t>STLA_GEN2PIM_CB-30211</t>
  </si>
  <si>
    <t>Config_Inverter_Lv2</t>
  </si>
  <si>
    <t>default:/Production/17001357_STLA_GEN2PIM_CB/modules/Software Design/SDD_Inverter_PWM_Lv2/workitems/STLA_GEN2PIM_CB-30211/workitem.xml</t>
  </si>
  <si>
    <t>STLA_GEN2PIM_CB-31887</t>
  </si>
  <si>
    <t>Verify Software Unit for cfg_inverter_lv2.c</t>
  </si>
  <si>
    <t>STLA_GEN2PIM_CB-30212</t>
  </si>
  <si>
    <t>Update_PWM_FB_Period</t>
  </si>
  <si>
    <t>default:/Production/17001357_STLA_GEN2PIM_CB/modules/Software Design/SDD_Inverter_PWM_Lv2/workitems/STLA_GEN2PIM_CB-30212/workitem.xml</t>
  </si>
  <si>
    <t>STLA_GEN2PIM_CB-30508</t>
  </si>
  <si>
    <t>default:/Production/17001357_STLA_GEN2PIM_CB/modules/Software Design/SDD_GD3160/workitems/STLA_GEN2PIM_CB-30508/workitem.xml</t>
  </si>
  <si>
    <t>STLA_GEN2PIM_CB-30267</t>
  </si>
  <si>
    <t>Update_Inv_Status_Lv1</t>
  </si>
  <si>
    <t>default:/Production/17001357_STLA_GEN2PIM_CB/modules/Software Design/SDD_Inverter_PWM_Lv1/workitems/STLA_GEN2PIM_CB-30267/workitem.xml</t>
  </si>
  <si>
    <t>STLA_GEN2PIM_CB-30221</t>
  </si>
  <si>
    <t>Update_Inv_Status_Lv2</t>
  </si>
  <si>
    <t>default:/Production/17001357_STLA_GEN2PIM_CB/modules/Software Design/SDD_Inverter_PWM_Lv2/workitems/STLA_GEN2PIM_CB-30221/workitem.xml</t>
  </si>
  <si>
    <t>STLA_GEN2PIM_CB-30167</t>
  </si>
  <si>
    <t>Array Name Data Type Size Description</t>
  </si>
  <si>
    <t>default:/Production/17001357_STLA_GEN2PIM_CB/modules/Software Design/IoHwAb_Safing_Logic/workitems/STLA_GEN2PIM_CB-30167/workitem.xml</t>
  </si>
  <si>
    <t>STLA_GEN2PIM_CB-31688</t>
  </si>
  <si>
    <t>Verify data arrays for IoHwAb_Safing_Logic</t>
  </si>
  <si>
    <t>STLA_GEN2PIM_CB-30168</t>
  </si>
  <si>
    <t>Acceptance Criteria</t>
  </si>
  <si>
    <t>default:/Production/17001357_STLA_GEN2PIM_CB/modules/L0 System/SW1_SW2_LLD/workitems/STLA_GEN2PIM_CB-30168/workitem.xml</t>
  </si>
  <si>
    <t>STLA_GEN2PIM_CB-33312</t>
  </si>
  <si>
    <t>Testcases to verify reliability monitoring interfaces are available</t>
  </si>
  <si>
    <t>20250807-0809</t>
  </si>
  <si>
    <t>Software_Qualification_Test_R14.01.00 (14.01.00) - SOP+1 250Kw Onsemi</t>
  </si>
  <si>
    <t>STLA_GEN2PIM_CB-30065</t>
  </si>
  <si>
    <t>SDD_RlbltyMon - Source Code Traceability</t>
  </si>
  <si>
    <t>default:/Production/17001357_STLA_GEN2PIM_CB/modules/Software Design/SDD_RlbtyMonOnBdDevAb/workitems/STLA_GEN2PIM_CB-30065/workitem.xml</t>
  </si>
  <si>
    <t>STLA_GEN2PIM_CB-31791</t>
  </si>
  <si>
    <t>STLA_GEN2PIM_CB-30150</t>
  </si>
  <si>
    <t>IoHwAbHbrdgInst Function Description</t>
  </si>
  <si>
    <t>architecture</t>
  </si>
  <si>
    <t>default:/Production/17001357_STLA_GEN2PIM_CB/modules/Software Architecture/SAD_17001357_Stellantis_Gen2_Inverter/workitems/STLA_GEN2PIM_CB-30150/workitem.xml</t>
  </si>
  <si>
    <t>250kW 150kW</t>
  </si>
  <si>
    <t>STLA_GEN2PIM_CB-49699</t>
  </si>
  <si>
    <t>Test to verify IoHwAbHbrdgInst component interface diagram.</t>
  </si>
  <si>
    <t>20250807-0814</t>
  </si>
  <si>
    <t>Software_Integration_Test_R14.01.00 (14.01.00) - SOP+1 250Kw Onsemi</t>
  </si>
  <si>
    <t>STLA_GEN2PIM_CB-30127</t>
  </si>
  <si>
    <t>Safing Logic contains the logic necessary to perform the safing logic diagnostics.</t>
  </si>
  <si>
    <t>default:/Production/17001357_STLA_GEN2PIM_CB/modules/Software Design/IoHwAb_Safing_Logic/workitems/STLA_GEN2PIM_CB-30127/workitem.xml</t>
  </si>
  <si>
    <t>STLA_GEN2PIM_CB-31646</t>
  </si>
  <si>
    <t>Verify Overview and Purpose of the Software Component</t>
  </si>
  <si>
    <t>250kW 150kW gPIM</t>
  </si>
  <si>
    <t>STLA_GEN2PIM_CB-30131</t>
  </si>
  <si>
    <t>calib_enable_group[ ]</t>
  </si>
  <si>
    <t>default:/Production/17001357_STLA_GEN2PIM_CB/modules/Platform Reuse SDD Specifictaions/FS L3 Safety Management Unit/workitems/STLA_GEN2PIM_CB-30131/workitem.xml</t>
  </si>
  <si>
    <t>notVerifiable</t>
  </si>
  <si>
    <t>STLA_GEN2PIM_CB-54560</t>
  </si>
  <si>
    <t>To verify Array for FS L3 Safety Management Unit</t>
  </si>
  <si>
    <t>STLA_GEN2PIM_CB-30130</t>
  </si>
  <si>
    <t>FTSW shall pass the electrical speed (simulated/actual) to the Inverter DD using...</t>
  </si>
  <si>
    <t>default:/Production/17001357_STLA_GEN2PIM_CB/modules/L0 System/SYS2_SYS3_SW1_SW2_HW1_MEC1_Factory_Test/workitems/STLA_GEN2PIM_CB-30130/workitem.xml</t>
  </si>
  <si>
    <t>0 1</t>
  </si>
  <si>
    <t>Verification Level missing Verification Case</t>
  </si>
  <si>
    <t>STLA_GEN2PIM_CB-30107</t>
  </si>
  <si>
    <t>SDD_IS25LPxxx - Source Code Traceability</t>
  </si>
  <si>
    <t>default:/Production/17001357_STLA_GEN2PIM_CB/modules/Software Design/SDD_IS25LPxxx/workitems/STLA_GEN2PIM_CB-30107/workitem.xml</t>
  </si>
  <si>
    <t>STLA_GEN2PIM_CB-31899</t>
  </si>
  <si>
    <t>Verify the Source Code Traceability of IS25LPxxx</t>
  </si>
  <si>
    <t>STLA_GEN2PIM_CB-30034</t>
  </si>
  <si>
    <t>Interactions with Stellantis ASWCs</t>
  </si>
  <si>
    <t>default:/Production/17001357_STLA_GEN2PIM_CB/modules/L0 System/SW1_SW2_LLD/workitems/STLA_GEN2PIM_CB-30034/workitem.xml</t>
  </si>
  <si>
    <t>1 0</t>
  </si>
  <si>
    <t>STLA_GEN2PIM_CB-29747</t>
  </si>
  <si>
    <t>Test to Verify the ECU Supplier Implementation Deliverables</t>
  </si>
  <si>
    <t>STLA_GEN2PIM_CB-30035</t>
  </si>
  <si>
    <t>Interaction with Stellantis CDD components</t>
  </si>
  <si>
    <t>default:/Production/17001357_STLA_GEN2PIM_CB/modules/L0 System/SW1_SW2_LLD/workitems/STLA_GEN2PIM_CB-30035/workitem.xml</t>
  </si>
  <si>
    <t>STLA_GEN2PIM_CB-30036</t>
  </si>
  <si>
    <t>Components' access to microcontroller hardware registers</t>
  </si>
  <si>
    <t>default:/Production/17001357_STLA_GEN2PIM_CB/modules/L0 System/SW1_SW2_LLD/workitems/STLA_GEN2PIM_CB-30036/workitem.xml</t>
  </si>
  <si>
    <t>STLA_GEN2PIM_CB-30037</t>
  </si>
  <si>
    <t>EDM2.0 software complaince with AUTOSAR Classic 4.3.1</t>
  </si>
  <si>
    <t>default:/Production/17001357_STLA_GEN2PIM_CB/modules/L0 System/SW1_SW2_LLD/workitems/STLA_GEN2PIM_CB-30037/workitem.xml</t>
  </si>
  <si>
    <t>indirectlyVerifiable</t>
  </si>
  <si>
    <t>STLA_GEN2PIM_CB-30529</t>
  </si>
  <si>
    <t>Test Cases to verify the MCAL library</t>
  </si>
  <si>
    <t>STLA_GEN2PIM_CB-30041</t>
  </si>
  <si>
    <t>GetADCR_U_Val : P-PORT-PROTOTYPE</t>
  </si>
  <si>
    <t>default:/Production/17001357_STLA_GEN2PIM_CB/modules/L0 System/SW1_SW2_LLD/workitems/STLA_GEN2PIM_CB-30041/workitem.xml</t>
  </si>
  <si>
    <t>STLA_GEN2PIM_CB-33349</t>
  </si>
  <si>
    <t>Test to verify most recently completed conversion from GetADCR_U_Val</t>
  </si>
  <si>
    <t>STLA_GEN2PIM_CB-30413</t>
  </si>
  <si>
    <t>default:/Production/17001357_STLA_GEN2PIM_CB/modules/Software Design/SDD_RlbtyMonOnBdDevAb/workitems/STLA_GEN2PIM_CB-30413/workitem.xml</t>
  </si>
  <si>
    <t>STLA_GEN2PIM_CB-18735</t>
  </si>
  <si>
    <t>Verify External Interface for RlbltyMon</t>
  </si>
  <si>
    <t>STLA_GEN2PIM_CB-32464</t>
  </si>
  <si>
    <t>External interfaces</t>
  </si>
  <si>
    <t>default:/Production/17001357_STLA_GEN2PIM_CB/modules/Software Design/SDD_IoHwAbAdcIn_Lv2/workitems/STLA_GEN2PIM_CB-32464/workitem.xml</t>
  </si>
  <si>
    <t>STLA_GEN2PIM_CB-31876</t>
  </si>
  <si>
    <t>Verify the External Interfaces of IoHwAbAdcIn_Lv2.</t>
  </si>
  <si>
    <t>STLA_GEN2PIM_CB-32409</t>
  </si>
  <si>
    <t>IoHwAb_Get_RED_HV_ISOLATION_POS_DS_AI</t>
  </si>
  <si>
    <t>default:/Production/17001357_STLA_GEN2PIM_CB/modules/Software Design/SDD_IoHwAbAdcIn_Lv2/workitems/STLA_GEN2PIM_CB-32409/workitem.xml</t>
  </si>
  <si>
    <t>STLA_GEN2PIM_CB-31875</t>
  </si>
  <si>
    <t>Verify software units for IoHwAbAdcIn_Lv2.c</t>
  </si>
  <si>
    <t>STLA_GEN2PIM_CB-32405</t>
  </si>
  <si>
    <t>IoHwAb_Get_RED_HV_ISOLATION_NEG_AI_Count</t>
  </si>
  <si>
    <t>default:/Production/17001357_STLA_GEN2PIM_CB/modules/Software Design/SDD_IoHwAbAdcIn_Lv2/workitems/STLA_GEN2PIM_CB-32405/workitem.xml</t>
  </si>
  <si>
    <t>STLA_GEN2PIM_CB-32508</t>
  </si>
  <si>
    <t>The SpeedSense Software component shall be compliant with safety level of QM.</t>
  </si>
  <si>
    <t>default:/Production/17001357_STLA_GEN2PIM_CB/modules/Software Design/SDD_SpeedSense/workitems/STLA_GEN2PIM_CB-32508/workitem.xml</t>
  </si>
  <si>
    <t>STLA_GEN2PIM_CB-33069</t>
  </si>
  <si>
    <t>Verify Software Safety Requirements</t>
  </si>
  <si>
    <t>STLA_GEN2PIM_CB-32398</t>
  </si>
  <si>
    <t>IoHwAb_Get_RED_HVDC_CURRENT_SENSE_AI_Count</t>
  </si>
  <si>
    <t>default:/Production/17001357_STLA_GEN2PIM_CB/modules/Software Design/SDD_IoHwAbAdcIn_Lv2/workitems/STLA_GEN2PIM_CB-32398/workitem.xml</t>
  </si>
  <si>
    <t>STLA_GEN2PIM_CB-32507</t>
  </si>
  <si>
    <t>The SpeedSense Software component uses the Global_PDS_NamingGuideline [ref 3] fo...</t>
  </si>
  <si>
    <t>default:/Production/17001357_STLA_GEN2PIM_CB/modules/Software Design/SDD_SpeedSense/workitems/STLA_GEN2PIM_CB-32507/workitem.xml</t>
  </si>
  <si>
    <t>STLA_GEN2PIM_CB-33070</t>
  </si>
  <si>
    <t>Verify Naming Conventions</t>
  </si>
  <si>
    <t>STLA_GEN2PIM_CB-32407</t>
  </si>
  <si>
    <t>IoHwAb_Get_RED_HV_ISOLATION_NEG_DS_AI</t>
  </si>
  <si>
    <t>default:/Production/17001357_STLA_GEN2PIM_CB/modules/Software Design/SDD_IoHwAbAdcIn_Lv2/workitems/STLA_GEN2PIM_CB-32407/workitem.xml</t>
  </si>
  <si>
    <t>STLA_GEN2PIM_CB-32397</t>
  </si>
  <si>
    <t>IoHwAb_Get_RED_HVDC_SENSE_MAIN_MICRO_AI_Count</t>
  </si>
  <si>
    <t>default:/Production/17001357_STLA_GEN2PIM_CB/modules/Software Design/SDD_IoHwAbAdcIn_Lv2/workitems/STLA_GEN2PIM_CB-32397/workitem.xml</t>
  </si>
  <si>
    <t>STLA_GEN2PIM_CB-32600</t>
  </si>
  <si>
    <t>Enumeration Sent_ChanStateType</t>
  </si>
  <si>
    <t>default:/Production/17001357_STLA_GEN2PIM_CB/modules/Software Design/SDD_SentDriver/workitems/STLA_GEN2PIM_CB-32600/workitem.xml</t>
  </si>
  <si>
    <t>STLA_GEN2PIM_CB-32588</t>
  </si>
  <si>
    <t>Verify the Enumerations</t>
  </si>
  <si>
    <t>STLA_GEN2PIM_CB-32602</t>
  </si>
  <si>
    <t>The purpose of the MPI is to supply interfaces for reading and writing to the MP...</t>
  </si>
  <si>
    <t>default:/Production/17001357_STLA_GEN2PIM_CB/modules/Software Design/SDD_MPI/workitems/STLA_GEN2PIM_CB-32602/workitem.xml</t>
  </si>
  <si>
    <t>STLA_GEN2PIM_CB-31973</t>
  </si>
  <si>
    <t>Verify Overview and Purpose of the Software Component.</t>
  </si>
  <si>
    <t>gPIM 250kW 150kW</t>
  </si>
  <si>
    <t>STLA_GEN2PIM_CB-30050</t>
  </si>
  <si>
    <t>SDD_PwrSplyOnBrd - Source Code Traceability</t>
  </si>
  <si>
    <t>default:/Production/17001357_STLA_GEN2PIM_CB/modules/Software Design/SDD_PwrSplyOnBrd/workitems/STLA_GEN2PIM_CB-30050/workitem.xml</t>
  </si>
  <si>
    <t>STLA_GEN2PIM_CB-30808</t>
  </si>
  <si>
    <t>Verify Traceability to Source Code.</t>
  </si>
  <si>
    <t>STLA_GEN2PIM_CB-30040</t>
  </si>
  <si>
    <t>IoHwAbAdcInpInst : APPLICATION-SW-COMPONENT-TYPE</t>
  </si>
  <si>
    <t>default:/Production/17001357_STLA_GEN2PIM_CB/modules/L0 System/SW1_SW2_LLD/workitems/STLA_GEN2PIM_CB-30040/workitem.xml</t>
  </si>
  <si>
    <t>STLA_GEN2PIM_CB-32826</t>
  </si>
  <si>
    <t>Test to verify Adc Initialization</t>
  </si>
  <si>
    <t>STLA_GEN2PIM_CB-33391</t>
  </si>
  <si>
    <t>Test to verify VsADCR_U_CnvnRes returns Adc conversion value and timestamp.</t>
  </si>
  <si>
    <t>STLA_GEN2PIM_CB-30042</t>
  </si>
  <si>
    <t>VsADCR_U_CnvnRes : P-PORT-PROTOTYPE</t>
  </si>
  <si>
    <t>default:/Production/17001357_STLA_GEN2PIM_CB/modules/L0 System/SW1_SW2_LLD/workitems/STLA_GEN2PIM_CB-30042/workitem.xml</t>
  </si>
  <si>
    <t>STLA_GEN2PIM_CB-32064</t>
  </si>
  <si>
    <t>IoHwAb_Put_SyncSmplState</t>
  </si>
  <si>
    <t>default:/Production/17001357_STLA_GEN2PIM_CB/modules/Software Design/SDD_IoHwAbAdcIn_Lv1/workitems/STLA_GEN2PIM_CB-32064/workitem.xml</t>
  </si>
  <si>
    <t>STLA_GEN2PIM_CB-43888</t>
  </si>
  <si>
    <t>Verify software units for IoHwAbAdcIn_Lv1.h</t>
  </si>
  <si>
    <t>STLA_GEN2PIM_CB-32063</t>
  </si>
  <si>
    <t>IoHwAb_Put_CurrSmplMode</t>
  </si>
  <si>
    <t>default:/Production/17001357_STLA_GEN2PIM_CB/modules/Software Design/SDD_IoHwAbAdcIn_Lv1/workitems/STLA_GEN2PIM_CB-32063/workitem.xml</t>
  </si>
  <si>
    <t>STLA_GEN2PIM_CB-32066</t>
  </si>
  <si>
    <t>IoHwAb_Put_MotFluxFreq</t>
  </si>
  <si>
    <t>default:/Production/17001357_STLA_GEN2PIM_CB/modules/Software Design/SDD_IoHwAbAdcIn_Lv1/workitems/STLA_GEN2PIM_CB-32066/workitem.xml</t>
  </si>
  <si>
    <t>STLA_GEN2PIM_CB-32167</t>
  </si>
  <si>
    <t>IoHwAb_Get_COS_LO_DIAG_AI_Count</t>
  </si>
  <si>
    <t>default:/Production/17001357_STLA_GEN2PIM_CB/modules/Software Design/SDD_IoHwAbAdcIn_Lv1/workitems/STLA_GEN2PIM_CB-32167/workitem.xml</t>
  </si>
  <si>
    <t>STLA_GEN2PIM_CB-32169</t>
  </si>
  <si>
    <t>IoHwAb_Get_COS_LO_DIAG_AI</t>
  </si>
  <si>
    <t>default:/Production/17001357_STLA_GEN2PIM_CB/modules/Software Design/SDD_IoHwAbAdcIn_Lv1/workitems/STLA_GEN2PIM_CB-32169/workitem.xml</t>
  </si>
  <si>
    <t>STLA_GEN2PIM_CB-32170</t>
  </si>
  <si>
    <t>IoHwAb_Get_SIN_LO_DIAG_AI_Count</t>
  </si>
  <si>
    <t>default:/Production/17001357_STLA_GEN2PIM_CB/modules/Software Design/SDD_IoHwAbAdcIn_Lv1/workitems/STLA_GEN2PIM_CB-32170/workitem.xml</t>
  </si>
  <si>
    <t>STLA_GEN2PIM_CB-32075</t>
  </si>
  <si>
    <t>IoHwAb_Get_U_CURRENT_SENSE_AI_Count</t>
  </si>
  <si>
    <t>default:/Production/17001357_STLA_GEN2PIM_CB/modules/Software Design/SDD_IoHwAbAdcIn_Lv1/workitems/STLA_GEN2PIM_CB-32075/workitem.xml</t>
  </si>
  <si>
    <t>STLA_GEN2PIM_CB-32074</t>
  </si>
  <si>
    <t>IoHwAb_Get_U_CURRENT_SENSE_AI</t>
  </si>
  <si>
    <t>default:/Production/17001357_STLA_GEN2PIM_CB/modules/Software Design/SDD_IoHwAbAdcIn_Lv1/workitems/STLA_GEN2PIM_CB-32074/workitem.xml</t>
  </si>
  <si>
    <t>STLA_GEN2PIM_CB-32379</t>
  </si>
  <si>
    <t>default:/Production/17001357_STLA_GEN2PIM_CB/modules/Software Design/SDD_SentDriver/workitems/STLA_GEN2PIM_CB-32379/workitem.xml</t>
  </si>
  <si>
    <t>STLA_GEN2PIM_CB-32590</t>
  </si>
  <si>
    <t>Verify the Data Array</t>
  </si>
  <si>
    <t>STLA_GEN2PIM_CB-32076</t>
  </si>
  <si>
    <t>IoHwAb_Get_V_CURRENT_SENSE_AI</t>
  </si>
  <si>
    <t>default:/Production/17001357_STLA_GEN2PIM_CB/modules/Software Design/SDD_IoHwAbAdcIn_Lv1/workitems/STLA_GEN2PIM_CB-32076/workitem.xml</t>
  </si>
  <si>
    <t>STLA_GEN2PIM_CB-32378</t>
  </si>
  <si>
    <t>Constant</t>
  </si>
  <si>
    <t>default:/Production/17001357_STLA_GEN2PIM_CB/modules/Software Design/SDD_SentDriver/workitems/STLA_GEN2PIM_CB-32378/workitem.xml</t>
  </si>
  <si>
    <t>STLA_GEN2PIM_CB-32589</t>
  </si>
  <si>
    <t>Verify the Constants in Sent.c and  Sent.h</t>
  </si>
  <si>
    <t>STLA_GEN2PIM_CB-32377</t>
  </si>
  <si>
    <t>SW Unit in each Sub-Component</t>
  </si>
  <si>
    <t>default:/Production/17001357_STLA_GEN2PIM_CB/modules/Software Design/SDD_SentDriver/workitems/STLA_GEN2PIM_CB-32377/workitem.xml</t>
  </si>
  <si>
    <t>STLA_GEN2PIM_CB-32583</t>
  </si>
  <si>
    <t>Verify Sub-Components for Sent.c</t>
  </si>
  <si>
    <t>STLA_GEN2PIM_CB-32072</t>
  </si>
  <si>
    <t>IoHwAb_Get_DblSmplCurrZM1Vldty</t>
  </si>
  <si>
    <t>default:/Production/17001357_STLA_GEN2PIM_CB/modules/Software Design/SDD_IoHwAbAdcIn_Lv1/workitems/STLA_GEN2PIM_CB-32072/workitem.xml</t>
  </si>
  <si>
    <t>STLA_GEN2PIM_CB-32079</t>
  </si>
  <si>
    <t>IoHwAb_Get_W_CURRENT_SENSE_AI_Count</t>
  </si>
  <si>
    <t>default:/Production/17001357_STLA_GEN2PIM_CB/modules/Software Design/SDD_IoHwAbAdcIn_Lv1/workitems/STLA_GEN2PIM_CB-32079/workitem.xml</t>
  </si>
  <si>
    <t>STLA_GEN2PIM_CB-32144</t>
  </si>
  <si>
    <t>IoHwAb_Get_W_CURRENT_SENSE_DS_AI</t>
  </si>
  <si>
    <t>default:/Production/17001357_STLA_GEN2PIM_CB/modules/Software Design/SDD_IoHwAbAdcIn_Lv1/workitems/STLA_GEN2PIM_CB-32144/workitem.xml</t>
  </si>
  <si>
    <t>STLA_GEN2PIM_CB-32152</t>
  </si>
  <si>
    <t>Configuration Parameter Name Value Description MPI_HWID_SEC_START</t>
  </si>
  <si>
    <t>default:/Production/17001357_STLA_GEN2PIM_CB/modules/Software Design/SDD_MPI/workitems/STLA_GEN2PIM_CB-32152/workitem.xml</t>
  </si>
  <si>
    <t>STLA_GEN2PIM_CB-33314</t>
  </si>
  <si>
    <t>Verify the Configuration Data for MPI</t>
  </si>
  <si>
    <t>STLA_GEN2PIM_CB-32042</t>
  </si>
  <si>
    <t>IoHwAb_Get_RED_HV_ISOLATION_POS_AI</t>
  </si>
  <si>
    <t>default:/Production/17001357_STLA_GEN2PIM_CB/modules/Software Design/SDD_IoHwAbAdcIn_Lv2/workitems/STLA_GEN2PIM_CB-32042/workitem.xml</t>
  </si>
  <si>
    <t>STLA_GEN2PIM_CB-32150</t>
  </si>
  <si>
    <t>IoHwAb_Get_W_CURRENT_SENSE_DS_AI_Count</t>
  </si>
  <si>
    <t>default:/Production/17001357_STLA_GEN2PIM_CB/modules/Software Design/SDD_IoHwAbAdcIn_Lv1/workitems/STLA_GEN2PIM_CB-32150/workitem.xml</t>
  </si>
  <si>
    <t>STLA_GEN2PIM_CB-32057</t>
  </si>
  <si>
    <t>SW Unit IoHwAbDigOutpInst_SetOutpSt</t>
  </si>
  <si>
    <t>default:/Production/17001357_STLA_GEN2PIM_CB/modules/Software Design/SDD_IoHwAbDigOut/workitems/STLA_GEN2PIM_CB-32057/workitem.xml</t>
  </si>
  <si>
    <t>STLA_GEN2PIM_CB-35656</t>
  </si>
  <si>
    <t>Verify Software Unit for IoHwAbDigOutpInst</t>
  </si>
  <si>
    <t>STLA_GEN2PIM_CB-10140</t>
  </si>
  <si>
    <t>verify Software Unit for IoHwAbDigOut</t>
  </si>
  <si>
    <t>STLA_GEN2PIM_CB-32347</t>
  </si>
  <si>
    <t>MPI_Tag</t>
  </si>
  <si>
    <t>default:/Production/17001357_STLA_GEN2PIM_CB/modules/Software Design/SDD_MPI/workitems/STLA_GEN2PIM_CB-32347/workitem.xml</t>
  </si>
  <si>
    <t>STLA_GEN2PIM_CB-33309</t>
  </si>
  <si>
    <t>Verify Union for MPI</t>
  </si>
  <si>
    <t>STLA_GEN2PIM_CB-32349</t>
  </si>
  <si>
    <t>The hardware/factory test software shall compare the following signals to the HW...</t>
  </si>
  <si>
    <t>default:/Production/17001357_STLA_GEN2PIM_CB/modules/L0 System/SYS2_SYS3_SW1_SW2_HW1_MEC1_Factory_Test/workitems/STLA_GEN2PIM_CB-32349/workitem.xml</t>
  </si>
  <si>
    <t>STLA_GEN2PIM_CB-32021</t>
  </si>
  <si>
    <t>IoHwAb_Put_RED_MotFluxFreqVldty</t>
  </si>
  <si>
    <t>default:/Production/17001357_STLA_GEN2PIM_CB/modules/Software Design/SDD_IoHwAbAdcIn_Lv2/workitems/STLA_GEN2PIM_CB-32021/workitem.xml</t>
  </si>
  <si>
    <t>STLA_GEN2PIM_CB-32785</t>
  </si>
  <si>
    <t>Supplier provides freestanding procedures to ensure good system operation.</t>
  </si>
  <si>
    <t>default:/Production/17001357_STLA_GEN2PIM_CB/modules/L0 System/SW1_SW2_LLD/workitems/STLA_GEN2PIM_CB-32785/workitem.xml</t>
  </si>
  <si>
    <t>STLA_GEN2PIM_CB-32886</t>
  </si>
  <si>
    <t>Test case to verify module init</t>
  </si>
  <si>
    <t>STLA_GEN2PIM_CB-32026</t>
  </si>
  <si>
    <t>IoHwAb_Get_RED_HV_ISOLATION_NEG_AI</t>
  </si>
  <si>
    <t>default:/Production/17001357_STLA_GEN2PIM_CB/modules/Software Design/SDD_IoHwAbAdcIn_Lv2/workitems/STLA_GEN2PIM_CB-32026/workitem.xml</t>
  </si>
  <si>
    <t>STLA_GEN2PIM_CB-32025</t>
  </si>
  <si>
    <t>IoHwAb_Put_RED_MotFluxFreq</t>
  </si>
  <si>
    <t>default:/Production/17001357_STLA_GEN2PIM_CB/modules/Software Design/SDD_IoHwAbAdcIn_Lv2/workitems/STLA_GEN2PIM_CB-32025/workitem.xml</t>
  </si>
  <si>
    <t>STLA_GEN2PIM_CB-32005</t>
  </si>
  <si>
    <t>Name of the SW Unit</t>
  </si>
  <si>
    <t>default:/Production/17001357_STLA_GEN2PIM_CB/modules/Software Design/SDD_SENTIfCdd/workitems/STLA_GEN2PIM_CB-32005/workitem.xml</t>
  </si>
  <si>
    <t>STLA_GEN2PIM_CB-35685</t>
  </si>
  <si>
    <t>Verify the Software units for Sent_interface</t>
  </si>
  <si>
    <t>STLA_GEN2PIM_CB-32555</t>
  </si>
  <si>
    <t>List of SW units</t>
  </si>
  <si>
    <t>default:/Production/17001357_STLA_GEN2PIM_CB/modules/Software Design/SDD_IoHwAbAdcIn_Lv1/workitems/STLA_GEN2PIM_CB-32555/workitem.xml</t>
  </si>
  <si>
    <t>STLA_GEN2PIM_CB-31818</t>
  </si>
  <si>
    <t>Verify Software Unit for IoHwAbAdcIn_Lv1.c</t>
  </si>
  <si>
    <t>STLA_GEN2PIM_CB-49955</t>
  </si>
  <si>
    <t>Verify Sub-Components and Associated SW Units for IoHwAbAdcIn_Lv1</t>
  </si>
  <si>
    <t>STLA_GEN2PIM_CB-32797</t>
  </si>
  <si>
    <t>default:/Production/17001357_STLA_GEN2PIM_CB/modules/Software Design/SDD_SpeedSense_Lv2/workitems/STLA_GEN2PIM_CB-32797/workitem.xml</t>
  </si>
  <si>
    <t>STLA_GEN2PIM_CB-50154</t>
  </si>
  <si>
    <t>Verify Software Units for FctlSfty_LVL2_SpeedSense.c</t>
  </si>
  <si>
    <t>STLA_GEN2PIM_CB-32018</t>
  </si>
  <si>
    <t>IoHwAb_Get_RED_COS_LO_DIAG_AI</t>
  </si>
  <si>
    <t>default:/Production/17001357_STLA_GEN2PIM_CB/modules/Software Design/SDD_IoHwAbAdcIn_Lv2/workitems/STLA_GEN2PIM_CB-32018/workitem.xml</t>
  </si>
  <si>
    <t>STLA_GEN2PIM_CB-32802</t>
  </si>
  <si>
    <t>default:/Production/17001357_STLA_GEN2PIM_CB/modules/Software Design/SDD_SpeedSense_Lv2/workitems/STLA_GEN2PIM_CB-32802/workitem.xml</t>
  </si>
  <si>
    <t>STLA_GEN2PIM_CB-32977</t>
  </si>
  <si>
    <t>IoHwAb_UART_Request_Sync</t>
  </si>
  <si>
    <t>default:/Production/17001357_STLA_GEN2PIM_CB/modules/Software Design/SDD_AuxMicro/workitems/STLA_GEN2PIM_CB-32977/workitem.xml</t>
  </si>
  <si>
    <t>STLA_GEN2PIM_CB-33306</t>
  </si>
  <si>
    <t>Verify Software Units and Associated function</t>
  </si>
  <si>
    <t>STLA_GEN2PIM_CB-32998</t>
  </si>
  <si>
    <t>IoHwAb_UART_SOPT_Message_Write</t>
  </si>
  <si>
    <t>default:/Production/17001357_STLA_GEN2PIM_CB/modules/Software Design/SDD_AuxMicro/workitems/STLA_GEN2PIM_CB-32998/workitem.xml</t>
  </si>
  <si>
    <t>STLA_GEN2PIM_CB-32410</t>
  </si>
  <si>
    <t>IoHwAb_Get_RED_HV_ISOLATION_POS_DS_AI_Count</t>
  </si>
  <si>
    <t>default:/Production/17001357_STLA_GEN2PIM_CB/modules/Software Design/SDD_IoHwAbAdcIn_Lv2/workitems/STLA_GEN2PIM_CB-32410/workitem.xml</t>
  </si>
  <si>
    <t>STLA_GEN2PIM_CB-32406</t>
  </si>
  <si>
    <t>IoHwAb_Get_RED_HV_ISOLATION_POS_AI_Count</t>
  </si>
  <si>
    <t>default:/Production/17001357_STLA_GEN2PIM_CB/modules/Software Design/SDD_IoHwAbAdcIn_Lv2/workitems/STLA_GEN2PIM_CB-32406/workitem.xml</t>
  </si>
  <si>
    <t>STLA_GEN2PIM_CB-32514</t>
  </si>
  <si>
    <t>default:/Production/17001357_STLA_GEN2PIM_CB/modules/Software Design/SDD_SpeedSense/workitems/STLA_GEN2PIM_CB-32514/workitem.xml</t>
  </si>
  <si>
    <t>STLA_GEN2PIM_CB-27719</t>
  </si>
  <si>
    <t>Verify Software Units for dd_speed_sense.c</t>
  </si>
  <si>
    <t>STLA_GEN2PIM_CB-32408</t>
  </si>
  <si>
    <t>IoHwAb_Get_RED_HV_ISOLATION_NEG_DS_AI_Count</t>
  </si>
  <si>
    <t>default:/Production/17001357_STLA_GEN2PIM_CB/modules/Software Design/SDD_IoHwAbAdcIn_Lv2/workitems/STLA_GEN2PIM_CB-32408/workitem.xml</t>
  </si>
  <si>
    <t>STLA_GEN2PIM_CB-32163</t>
  </si>
  <si>
    <t>IoHwAb_Get_SIN_LO_DIAG_AI</t>
  </si>
  <si>
    <t>default:/Production/17001357_STLA_GEN2PIM_CB/modules/Software Design/SDD_IoHwAbAdcIn_Lv1/workitems/STLA_GEN2PIM_CB-32163/workitem.xml</t>
  </si>
  <si>
    <t>STLA_GEN2PIM_CB-32164</t>
  </si>
  <si>
    <t>IoHwAb_Get_W_CURRENT_SENSE_SYNC_AI_Count</t>
  </si>
  <si>
    <t>default:/Production/17001357_STLA_GEN2PIM_CB/modules/Software Design/SDD_IoHwAbAdcIn_Lv1/workitems/STLA_GEN2PIM_CB-32164/workitem.xml</t>
  </si>
  <si>
    <t>STLA_GEN2PIM_CB-32160</t>
  </si>
  <si>
    <t>IoHwAb_Get_V_CURRENT_SENSE_SYNC_AI_Count</t>
  </si>
  <si>
    <t>default:/Production/17001357_STLA_GEN2PIM_CB/modules/Software Design/SDD_IoHwAbAdcIn_Lv1/workitems/STLA_GEN2PIM_CB-32160/workitem.xml</t>
  </si>
  <si>
    <t>STLA_GEN2PIM_CB-32077</t>
  </si>
  <si>
    <t>IoHwAb_Get_V_CURRENT_SENSE_AI_Count</t>
  </si>
  <si>
    <t>default:/Production/17001357_STLA_GEN2PIM_CB/modules/Software Design/SDD_IoHwAbAdcIn_Lv1/workitems/STLA_GEN2PIM_CB-32077/workitem.xml</t>
  </si>
  <si>
    <t>STLA_GEN2PIM_CB-32073</t>
  </si>
  <si>
    <t>IoHwAb_Get_SyncSmplCurrZM1Vldty</t>
  </si>
  <si>
    <t>default:/Production/17001357_STLA_GEN2PIM_CB/modules/Software Design/SDD_IoHwAbAdcIn_Lv1/workitems/STLA_GEN2PIM_CB-32073/workitem.xml</t>
  </si>
  <si>
    <t>STLA_GEN2PIM_CB-32149</t>
  </si>
  <si>
    <t>IoHwAb_Get_U_CURRENT_SENSE_SYNC_AI</t>
  </si>
  <si>
    <t>default:/Production/17001357_STLA_GEN2PIM_CB/modules/Software Design/SDD_IoHwAbAdcIn_Lv1/workitems/STLA_GEN2PIM_CB-32149/workitem.xml</t>
  </si>
  <si>
    <t>STLA_GEN2PIM_CB-32156</t>
  </si>
  <si>
    <t>IoHwAb_Get_U_CURRENT_SENSE_SYNC_AI_Count</t>
  </si>
  <si>
    <t>default:/Production/17001357_STLA_GEN2PIM_CB/modules/Software Design/SDD_IoHwAbAdcIn_Lv1/workitems/STLA_GEN2PIM_CB-32156/workitem.xml</t>
  </si>
  <si>
    <t>STLA_GEN2PIM_CB-32155</t>
  </si>
  <si>
    <t>IoHwAb_Get_V_CURRENT_SENSE_SYNC_AI</t>
  </si>
  <si>
    <t>default:/Production/17001357_STLA_GEN2PIM_CB/modules/Software Design/SDD_IoHwAbAdcIn_Lv1/workitems/STLA_GEN2PIM_CB-32155/workitem.xml</t>
  </si>
  <si>
    <t>STLA_GEN2PIM_CB-32126</t>
  </si>
  <si>
    <t>IoHwAb_Get_V_CURRENT_SENSE_DS_AI</t>
  </si>
  <si>
    <t>default:/Production/17001357_STLA_GEN2PIM_CB/modules/Software Design/SDD_IoHwAbAdcIn_Lv1/workitems/STLA_GEN2PIM_CB-32126/workitem.xml</t>
  </si>
  <si>
    <t>STLA_GEN2PIM_CB-32597</t>
  </si>
  <si>
    <t>Internal Interfaces</t>
  </si>
  <si>
    <t>default:/Production/17001357_STLA_GEN2PIM_CB/modules/Software Design/SDD_MPI/workitems/STLA_GEN2PIM_CB-32597/workitem.xml</t>
  </si>
  <si>
    <t>STLA_GEN2PIM_CB-33307</t>
  </si>
  <si>
    <t>Verify Internal Interfaces for MPI</t>
  </si>
  <si>
    <t>STLA_GEN2PIM_CB-32022</t>
  </si>
  <si>
    <t>IoHwAb_Get_RED_U_CURRENT_SENSE_AI</t>
  </si>
  <si>
    <t>default:/Production/17001357_STLA_GEN2PIM_CB/modules/Software Design/SDD_IoHwAbAdcIn_Lv2/workitems/STLA_GEN2PIM_CB-32022/workitem.xml</t>
  </si>
  <si>
    <t>STLA_GEN2PIM_CB-32028</t>
  </si>
  <si>
    <t>IoHwAb_Get_RED_HVDC_SENSE_MAIN_MICRO_AI</t>
  </si>
  <si>
    <t>default:/Production/17001357_STLA_GEN2PIM_CB/modules/Software Design/SDD_IoHwAbAdcIn_Lv2/workitems/STLA_GEN2PIM_CB-32028/workitem.xml</t>
  </si>
  <si>
    <t>STLA_GEN2PIM_CB-32023</t>
  </si>
  <si>
    <t>IoHwAb_Get_RED_HVDC_CURRENT_SENSE_AI</t>
  </si>
  <si>
    <t>default:/Production/17001357_STLA_GEN2PIM_CB/modules/Software Design/SDD_IoHwAbAdcIn_Lv2/workitems/STLA_GEN2PIM_CB-32023/workitem.xml</t>
  </si>
  <si>
    <t>STLA_GEN2PIM_CB-32017</t>
  </si>
  <si>
    <t>IoHwAb_Get_RED_SIN_LO_DIAG_AI</t>
  </si>
  <si>
    <t>default:/Production/17001357_STLA_GEN2PIM_CB/modules/Software Design/SDD_IoHwAbAdcIn_Lv2/workitems/STLA_GEN2PIM_CB-32017/workitem.xml</t>
  </si>
  <si>
    <t>STLA_GEN2PIM_CB-32016</t>
  </si>
  <si>
    <t>Get_L2_ADC_Scale</t>
  </si>
  <si>
    <t>default:/Production/17001357_STLA_GEN2PIM_CB/modules/Software Design/SDD_IoHwAbAdcIn_Lv2/workitems/STLA_GEN2PIM_CB-32016/workitem.xml</t>
  </si>
  <si>
    <t>STLA_GEN2PIM_CB-32019</t>
  </si>
  <si>
    <t>IoHwAb_Get_RED_V_CURRENT_SENSE_AI</t>
  </si>
  <si>
    <t>default:/Production/17001357_STLA_GEN2PIM_CB/modules/Software Design/SDD_IoHwAbAdcIn_Lv2/workitems/STLA_GEN2PIM_CB-32019/workitem.xml</t>
  </si>
  <si>
    <t>STLA_GEN2PIM_CB-32794</t>
  </si>
  <si>
    <t>default:/Production/17001357_STLA_GEN2PIM_CB/modules/Software Design/SDD_SpeedSense_Lv2/workitems/STLA_GEN2PIM_CB-32794/workitem.xml</t>
  </si>
  <si>
    <t>gPIM</t>
  </si>
  <si>
    <t>STLA_GEN2PIM_CB-17791</t>
  </si>
  <si>
    <t>Verify Software Units for dd_speed_sense_Lv2.c</t>
  </si>
  <si>
    <t>STLA_GEN2PIM_CB-32793</t>
  </si>
  <si>
    <t>default:/Production/17001357_STLA_GEN2PIM_CB/modules/Software Design/SDD_SpeedSense_Lv2/workitems/STLA_GEN2PIM_CB-32793/workitem.xml</t>
  </si>
  <si>
    <t>STLA_GEN2PIM_CB-32015</t>
  </si>
  <si>
    <t>IoHwAb_Get_RED_EXC_HI_DIAG_AI</t>
  </si>
  <si>
    <t>default:/Production/17001357_STLA_GEN2PIM_CB/modules/Software Design/SDD_IoHwAbAdcIn_Lv2/workitems/STLA_GEN2PIM_CB-32015/workitem.xml</t>
  </si>
  <si>
    <t>STLA_GEN2PIM_CB-32776</t>
  </si>
  <si>
    <t>Traceability to Source Code</t>
  </si>
  <si>
    <t>default:/Production/17001357_STLA_GEN2PIM_CB/modules/Software Design/SDD_IoHwAbAdcIn_Lv1/workitems/STLA_GEN2PIM_CB-32776/workitem.xml</t>
  </si>
  <si>
    <t>STLA_GEN2PIM_CB-44038</t>
  </si>
  <si>
    <t>Verify the Source Code Traceability of IoHwAbAdcIn_Lv1</t>
  </si>
  <si>
    <t>STLA_GEN2PIM_CB-32775</t>
  </si>
  <si>
    <t>Source code related to this design is stored in the plastic repository:17001357_...</t>
  </si>
  <si>
    <t>default:/Production/17001357_STLA_GEN2PIM_CB/modules/Software Design/SDD_MPI/workitems/STLA_GEN2PIM_CB-32775/workitem.xml</t>
  </si>
  <si>
    <t>STLA_GEN2PIM_CB-33261</t>
  </si>
  <si>
    <t>STLA_GEN2PIM_CB-32225</t>
  </si>
  <si>
    <t>IoHwAb_Get_HV_ISOLATION_NEG_AI</t>
  </si>
  <si>
    <t>default:/Production/17001357_STLA_GEN2PIM_CB/modules/Software Design/SDD_IoHwAbAdcIn_Lv1/workitems/STLA_GEN2PIM_CB-32225/workitem.xml</t>
  </si>
  <si>
    <t>150kW gPIM</t>
  </si>
  <si>
    <t>STLA_GEN2PIM_CB-32222</t>
  </si>
  <si>
    <t>IoHwAb_Get_HV_ISOLATION_POS_AI</t>
  </si>
  <si>
    <t>default:/Production/17001357_STLA_GEN2PIM_CB/modules/Software Design/SDD_IoHwAbAdcIn_Lv1/workitems/STLA_GEN2PIM_CB-32222/workitem.xml</t>
  </si>
  <si>
    <t>STLA_GEN2PIM_CB-32224</t>
  </si>
  <si>
    <t>IoHwAb_Get_HV_ISOLATION_NEG_AI_Count</t>
  </si>
  <si>
    <t>default:/Production/17001357_STLA_GEN2PIM_CB/modules/Software Design/SDD_IoHwAbAdcIn_Lv1/workitems/STLA_GEN2PIM_CB-32224/workitem.xml</t>
  </si>
  <si>
    <t>STLA_GEN2PIM_CB-32772</t>
  </si>
  <si>
    <t>Reporting of Memory Usage</t>
  </si>
  <si>
    <t>default:/Production/17001357_STLA_GEN2PIM_CB/modules/Software Architecture/SAD_17001357_Stellantis_Gen2_Inverter/workitems/STLA_GEN2PIM_CB-32772/workitem.xml</t>
  </si>
  <si>
    <t>STLA_GEN2PIM_CB-32219</t>
  </si>
  <si>
    <t>IoHwAb_Get_HVDC_SENSE_MAIN_MICRO_AI_Count</t>
  </si>
  <si>
    <t>default:/Production/17001357_STLA_GEN2PIM_CB/modules/Software Design/SDD_IoHwAbAdcIn_Lv1/workitems/STLA_GEN2PIM_CB-32219/workitem.xml</t>
  </si>
  <si>
    <t>STLA_GEN2PIM_CB-32218</t>
  </si>
  <si>
    <t>IoHwAb_Get_HVDC_CURRENT_SENSE_AI</t>
  </si>
  <si>
    <t>default:/Production/17001357_STLA_GEN2PIM_CB/modules/Software Design/SDD_IoHwAbAdcIn_Lv1/workitems/STLA_GEN2PIM_CB-32218/workitem.xml</t>
  </si>
  <si>
    <t>STLA_GEN2PIM_CB-32237</t>
  </si>
  <si>
    <t>IoHwAb_Get_HV_ISOLATION_POS_DS_AI_Count</t>
  </si>
  <si>
    <t>default:/Production/17001357_STLA_GEN2PIM_CB/modules/Software Design/SDD_IoHwAbAdcIn_Lv1/workitems/STLA_GEN2PIM_CB-32237/workitem.xml</t>
  </si>
  <si>
    <t>STLA_GEN2PIM_CB-32239</t>
  </si>
  <si>
    <t>IoHwAb_Get_HV_ISOLATION_POS_DS_AI</t>
  </si>
  <si>
    <t>default:/Production/17001357_STLA_GEN2PIM_CB/modules/Software Design/SDD_IoHwAbAdcIn_Lv1/workitems/STLA_GEN2PIM_CB-32239/workitem.xml</t>
  </si>
  <si>
    <t>STLA_GEN2PIM_CB-32104</t>
  </si>
  <si>
    <t>IoHwAb_Get_RED_SIN_LO_DIAG_AI_Count</t>
  </si>
  <si>
    <t>default:/Production/17001357_STLA_GEN2PIM_CB/modules/Software Design/SDD_IoHwAbAdcIn_Lv2/workitems/STLA_GEN2PIM_CB-32104/workitem.xml</t>
  </si>
  <si>
    <t>STLA_GEN2PIM_CB-32205</t>
  </si>
  <si>
    <t>IoHwAb_Get_EXC_HI_DIAG_AI_Count</t>
  </si>
  <si>
    <t>default:/Production/17001357_STLA_GEN2PIM_CB/modules/Software Design/SDD_IoHwAbAdcIn_Lv1/workitems/STLA_GEN2PIM_CB-32205/workitem.xml</t>
  </si>
  <si>
    <t>STLA_GEN2PIM_CB-32210</t>
  </si>
  <si>
    <t>IoHwAb_Get_HVDC_SENSE_MAIN_MICRO_AI</t>
  </si>
  <si>
    <t>default:/Production/17001357_STLA_GEN2PIM_CB/modules/Software Design/SDD_IoHwAbAdcIn_Lv1/workitems/STLA_GEN2PIM_CB-32210/workitem.xml</t>
  </si>
  <si>
    <t>STLA_GEN2PIM_CB-32515</t>
  </si>
  <si>
    <t>default:/Production/17001357_STLA_GEN2PIM_CB/modules/Software Design/SDD_SpeedSense/workitems/STLA_GEN2PIM_CB-32515/workitem.xml</t>
  </si>
  <si>
    <t>STLA_GEN2PIM_CB-32212</t>
  </si>
  <si>
    <t>IoHwAb_Get_EXC_LO_DIAG_AI_Count</t>
  </si>
  <si>
    <t>default:/Production/17001357_STLA_GEN2PIM_CB/modules/Software Design/SDD_IoHwAbAdcIn_Lv1/workitems/STLA_GEN2PIM_CB-32212/workitem.xml</t>
  </si>
  <si>
    <t>STLA_GEN2PIM_CB-32140</t>
  </si>
  <si>
    <t>IoHwAb_Get_V_CURRENT_SENSE_DS_AI_Count</t>
  </si>
  <si>
    <t>default:/Production/17001357_STLA_GEN2PIM_CB/modules/Software Design/SDD_IoHwAbAdcIn_Lv1/workitems/STLA_GEN2PIM_CB-32140/workitem.xml</t>
  </si>
  <si>
    <t>STLA_GEN2PIM_CB-32078</t>
  </si>
  <si>
    <t>IoHwAb_Get_W_CURRENT_SENSE_AI</t>
  </si>
  <si>
    <t>default:/Production/17001357_STLA_GEN2PIM_CB/modules/Software Design/SDD_IoHwAbAdcIn_Lv1/workitems/STLA_GEN2PIM_CB-32078/workitem.xml</t>
  </si>
  <si>
    <t>STLA_GEN2PIM_CB-32159</t>
  </si>
  <si>
    <t>IoHwAb_Get_W_CURRENT_SENSE_SYNC_AI</t>
  </si>
  <si>
    <t>default:/Production/17001357_STLA_GEN2PIM_CB/modules/Software Design/SDD_IoHwAbAdcIn_Lv1/workitems/STLA_GEN2PIM_CB-32159/workitem.xml</t>
  </si>
  <si>
    <t>STLA_GEN2PIM_CB-32055</t>
  </si>
  <si>
    <t>IoHwAb_Get_RED_U_CURRENT_SENSE_AI_Count</t>
  </si>
  <si>
    <t>default:/Production/17001357_STLA_GEN2PIM_CB/modules/Software Design/SDD_IoHwAbAdcIn_Lv2/workitems/STLA_GEN2PIM_CB-32055/workitem.xml</t>
  </si>
  <si>
    <t>STLA_GEN2PIM_CB-32556</t>
  </si>
  <si>
    <t>Internal Interface</t>
  </si>
  <si>
    <t>default:/Production/17001357_STLA_GEN2PIM_CB/modules/Software Design/SDD_IoHwAbAdcIn_Lv1/workitems/STLA_GEN2PIM_CB-32556/workitem.xml</t>
  </si>
  <si>
    <t>STLA_GEN2PIM_CB-31820</t>
  </si>
  <si>
    <t>Verify the Internal Interfaces of IoHwAbAdcIn_Lv1</t>
  </si>
  <si>
    <t>STLA_GEN2PIM_CB-32203</t>
  </si>
  <si>
    <t>IoHwAb_Get_EXC_HI_DIAG_AI</t>
  </si>
  <si>
    <t>default:/Production/17001357_STLA_GEN2PIM_CB/modules/Software Design/SDD_IoHwAbAdcIn_Lv1/workitems/STLA_GEN2PIM_CB-32203/workitem.xml</t>
  </si>
  <si>
    <t>STLA_GEN2PIM_CB-32110</t>
  </si>
  <si>
    <t>IoHwAb_Get_RED_EXC_LO_DIAG_AI</t>
  </si>
  <si>
    <t>default:/Production/17001357_STLA_GEN2PIM_CB/modules/Software Design/SDD_IoHwAbAdcIn_Lv2/workitems/STLA_GEN2PIM_CB-32110/workitem.xml</t>
  </si>
  <si>
    <t>STLA_GEN2PIM_CB-32517</t>
  </si>
  <si>
    <t>default:/Production/17001357_STLA_GEN2PIM_CB/modules/Software Design/SDD_SpeedSense/workitems/STLA_GEN2PIM_CB-32517/workitem.xml</t>
  </si>
  <si>
    <t>STLA_GEN2PIM_CB-32109</t>
  </si>
  <si>
    <t>IoHwAb_Get_RED_EXC_HI_DIAG_AI_Count</t>
  </si>
  <si>
    <t>default:/Production/17001357_STLA_GEN2PIM_CB/modules/Software Design/SDD_IoHwAbAdcIn_Lv2/workitems/STLA_GEN2PIM_CB-32109/workitem.xml</t>
  </si>
  <si>
    <t>STLA_GEN2PIM_CB-32070</t>
  </si>
  <si>
    <t>IoHwAb_Put_MotFluxFreqVldty</t>
  </si>
  <si>
    <t>default:/Production/17001357_STLA_GEN2PIM_CB/modules/Software Design/SDD_IoHwAbAdcIn_Lv1/workitems/STLA_GEN2PIM_CB-32070/workitem.xml</t>
  </si>
  <si>
    <t>STLA_GEN2PIM_CB-31539</t>
  </si>
  <si>
    <t>default:/Production/17001357_STLA_GEN2PIM_CB/modules/Software Design/SDD_Bootloader Interface/workitems/STLA_GEN2PIM_CB-31539/workitem.xml</t>
  </si>
  <si>
    <t>STLA_GEN2PIM_CB-35584</t>
  </si>
  <si>
    <t>Verify External interfaces provided by other SW Components for BL_Interface</t>
  </si>
  <si>
    <t>STLA_GEN2PIM_CB-31538</t>
  </si>
  <si>
    <t>The below interfaces are required by other SW Components and have a public scope. See 3.2.3.3 Data Processing and Control Flow for their usage.</t>
  </si>
  <si>
    <t>default:/Production/17001357_STLA_GEN2PIM_CB/modules/Software Design/SDD_Bootloader Interface/workitems/STLA_GEN2PIM_CB-31538/workitem.xml</t>
  </si>
  <si>
    <t>STLA_GEN2PIM_CB-35581</t>
  </si>
  <si>
    <t>Verify External Interface for BL_Interface</t>
  </si>
  <si>
    <t>STLA_GEN2PIM_CB-31507</t>
  </si>
  <si>
    <t>default:/Production/17001357_STLA_GEN2PIM_CB/modules/Software Design/SDD_MPI/workitems/STLA_GEN2PIM_CB-31507/workitem.xml</t>
  </si>
  <si>
    <t>STLA_GEN2PIM_CB-31980</t>
  </si>
  <si>
    <t>verify Software Units for MPI.c</t>
  </si>
  <si>
    <t>STLA_GEN2PIM_CB-31504</t>
  </si>
  <si>
    <t>default:/Production/17001357_STLA_GEN2PIM_CB/modules/Software Design/SDD_MPI/workitems/STLA_GEN2PIM_CB-31504/workitem.xml</t>
  </si>
  <si>
    <t>STLA_GEN2PIM_CB-31503</t>
  </si>
  <si>
    <t>SDD_SENTIfCdd - Source code Traceability</t>
  </si>
  <si>
    <t>default:/Production/17001357_STLA_GEN2PIM_CB/modules/Software Design/SDD_SENTIfCdd/workitems/STLA_GEN2PIM_CB-31503/workitem.xml</t>
  </si>
  <si>
    <t>STLA_GEN2PIM_CB-35682</t>
  </si>
  <si>
    <t>STLA_GEN2PIM_CB-31506</t>
  </si>
  <si>
    <t>default:/Production/17001357_STLA_GEN2PIM_CB/modules/Software Design/SDD_MPI/workitems/STLA_GEN2PIM_CB-31506/workitem.xml</t>
  </si>
  <si>
    <t>STLA_GEN2PIM_CB-31500</t>
  </si>
  <si>
    <t>This document is design and implementation of the SENTIfCdd Software Component....</t>
  </si>
  <si>
    <t>default:/Production/17001357_STLA_GEN2PIM_CB/modules/Software Design/SDD_SENTIfCdd/workitems/STLA_GEN2PIM_CB-31500/workitem.xml</t>
  </si>
  <si>
    <t>STLA_GEN2PIM_CB-35681</t>
  </si>
  <si>
    <t>Verify overview and Purpose of the software component</t>
  </si>
  <si>
    <t>STLA_GEN2PIM_CB-31501</t>
  </si>
  <si>
    <t>default:/Production/17001357_STLA_GEN2PIM_CB/modules/Software Design/SDD_MPI/workitems/STLA_GEN2PIM_CB-31501/workitem.xml</t>
  </si>
  <si>
    <t>STLA_GEN2PIM_CB-31690</t>
  </si>
  <si>
    <t>IoHwAb_SyncSmplState_Tag</t>
  </si>
  <si>
    <t>default:/Production/17001357_STLA_GEN2PIM_CB/modules/Software Design/SDD_IoHwAbAdcIn_Lv1/workitems/STLA_GEN2PIM_CB-31690/workitem.xml</t>
  </si>
  <si>
    <t>STLA_GEN2PIM_CB-49948</t>
  </si>
  <si>
    <t>Verify Enumerations for IoHwAbAdcIn_Lv1</t>
  </si>
  <si>
    <t>STLA_GEN2PIM_CB-31697</t>
  </si>
  <si>
    <t>MPI_F_Tag</t>
  </si>
  <si>
    <t>default:/Production/17001357_STLA_GEN2PIM_CB/modules/Software Design/SDD_MPI/workitems/STLA_GEN2PIM_CB-31697/workitem.xml</t>
  </si>
  <si>
    <t>STLA_GEN2PIM_CB-31983</t>
  </si>
  <si>
    <t>Verify Structure for MPI</t>
  </si>
  <si>
    <t>STLA_GEN2PIM_CB-31694</t>
  </si>
  <si>
    <t>MPI_Debug_Tag</t>
  </si>
  <si>
    <t>default:/Production/17001357_STLA_GEN2PIM_CB/modules/Software Design/SDD_MPI/workitems/STLA_GEN2PIM_CB-31694/workitem.xml</t>
  </si>
  <si>
    <t>STLA_GEN2PIM_CB-31675</t>
  </si>
  <si>
    <t>Ifx_SENT_CH_INP_Bits Structure definition for Interrupt Node Pointer Register ${x}</t>
  </si>
  <si>
    <t>default:/Production/17001357_STLA_GEN2PIM_CB/modules/Software Design/SDD_SentDriver/workitems/STLA_GEN2PIM_CB-31675/workitem.xml</t>
  </si>
  <si>
    <t>STLA_GEN2PIM_CB-32587</t>
  </si>
  <si>
    <t>Verify the structure element as per Design description.</t>
  </si>
  <si>
    <t>STLA_GEN2PIM_CB-31672</t>
  </si>
  <si>
    <t>Ifx_SENT_ACCEN1_Bits Structure definition for Access Enable Register 1</t>
  </si>
  <si>
    <t>default:/Production/17001357_STLA_GEN2PIM_CB/modules/Software Design/SDD_SentDriver/workitems/STLA_GEN2PIM_CB-31672/workitem.xml</t>
  </si>
  <si>
    <t>STLA_GEN2PIM_CB-31674</t>
  </si>
  <si>
    <t>Ifx_SENT_CH_CFDR_Bits Structure definition for Channel Fractional Divider Register ${x}</t>
  </si>
  <si>
    <t>default:/Production/17001357_STLA_GEN2PIM_CB/modules/Software Design/SDD_SentDriver/workitems/STLA_GEN2PIM_CB-31674/workitem.xml</t>
  </si>
  <si>
    <t>STLA_GEN2PIM_CB-31673</t>
  </si>
  <si>
    <t>Ifx_SENT_CH_CPDR_Bits Structure definition for Channel Pre Divider Register ${x}</t>
  </si>
  <si>
    <t>default:/Production/17001357_STLA_GEN2PIM_CB/modules/Software Design/SDD_SentDriver/workitems/STLA_GEN2PIM_CB-31673/workitem.xml</t>
  </si>
  <si>
    <t>STLA_GEN2PIM_CB-31681</t>
  </si>
  <si>
    <t>Ifx_SENT_CH_INTSET_Bits Structure definition for Interrupt Set Register ${x}</t>
  </si>
  <si>
    <t>default:/Production/17001357_STLA_GEN2PIM_CB/modules/Software Design/SDD_SentDriver/workitems/STLA_GEN2PIM_CB-31681/workitem.xml</t>
  </si>
  <si>
    <t>STLA_GEN2PIM_CB-31680</t>
  </si>
  <si>
    <t>Ifx_SENT_CH_INTSTAT_Bits Structure definition for Interrupt Status Register ${x}</t>
  </si>
  <si>
    <t>default:/Production/17001357_STLA_GEN2PIM_CB/modules/Software Design/SDD_SentDriver/workitems/STLA_GEN2PIM_CB-31680/workitem.xml</t>
  </si>
  <si>
    <t>STLA_GEN2PIM_CB-31687</t>
  </si>
  <si>
    <t>Ifx_SENT_CH_RSR_Bits definition for Receive Status Register ${x}</t>
  </si>
  <si>
    <t>default:/Production/17001357_STLA_GEN2PIM_CB/modules/Software Design/SDD_SentDriver/workitems/STLA_GEN2PIM_CB-31687/workitem.xml</t>
  </si>
  <si>
    <t>STLA_GEN2PIM_CB-31686</t>
  </si>
  <si>
    <t>Ifx_SENT_CH_SCR_Bits definition for SPC Control Register ${x}</t>
  </si>
  <si>
    <t>default:/Production/17001357_STLA_GEN2PIM_CB/modules/Software Design/SDD_SentDriver/workitems/STLA_GEN2PIM_CB-31686/workitem.xml</t>
  </si>
  <si>
    <t>STLA_GEN2PIM_CB-31689</t>
  </si>
  <si>
    <t>IoHwAb_CurrSmplMode_Tag</t>
  </si>
  <si>
    <t>default:/Production/17001357_STLA_GEN2PIM_CB/modules/Software Design/SDD_IoHwAbAdcIn_Lv1/workitems/STLA_GEN2PIM_CB-31689/workitem.xml</t>
  </si>
  <si>
    <t>STLA_GEN2PIM_CB-31683</t>
  </si>
  <si>
    <t>Ifx_SENT_CH_IOCR_Bits Structure definition for Input and Output Control Register ${x}</t>
  </si>
  <si>
    <t>default:/Production/17001357_STLA_GEN2PIM_CB/modules/Software Design/SDD_SentDriver/workitems/STLA_GEN2PIM_CB-31683/workitem.xml</t>
  </si>
  <si>
    <t>STLA_GEN2PIM_CB-31685</t>
  </si>
  <si>
    <t>Ifx_SENT_CH_RCR_Bits Structure definition for Receiver Control Register ${x}</t>
  </si>
  <si>
    <t>default:/Production/17001357_STLA_GEN2PIM_CB/modules/Software Design/SDD_SentDriver/workitems/STLA_GEN2PIM_CB-31685/workitem.xml</t>
  </si>
  <si>
    <t>STLA_GEN2PIM_CB-31679</t>
  </si>
  <si>
    <t>Ifx_SENT_CH_INTCLR_Bits Structure definition for  Interrupt Clear Register ${x}</t>
  </si>
  <si>
    <t>default:/Production/17001357_STLA_GEN2PIM_CB/modules/Software Design/SDD_SentDriver/workitems/STLA_GEN2PIM_CB-31679/workitem.xml</t>
  </si>
  <si>
    <t>STLA_GEN2PIM_CB-31607</t>
  </si>
  <si>
    <t>BL_TurnPowerSupplyOff</t>
  </si>
  <si>
    <t>default:/Production/17001357_STLA_GEN2PIM_CB/modules/Software Design/SDD_Bootloader Interface/workitems/STLA_GEN2PIM_CB-31607/workitem.xml</t>
  </si>
  <si>
    <t>STLA_GEN2PIM_CB-18180</t>
  </si>
  <si>
    <t>Verify Software Unit for BL_Interface.c</t>
  </si>
  <si>
    <t>STLA_GEN2PIM_CB-31606</t>
  </si>
  <si>
    <t>BL_HoldPowerSupplyOn</t>
  </si>
  <si>
    <t>default:/Production/17001357_STLA_GEN2PIM_CB/modules/Software Design/SDD_Bootloader Interface/workitems/STLA_GEN2PIM_CB-31606/workitem.xml</t>
  </si>
  <si>
    <t>STLA_GEN2PIM_CB-31654</t>
  </si>
  <si>
    <t>default:/Production/17001357_STLA_GEN2PIM_CB/modules/Software Design/SDD_IoHwAbAdcIn_Lv2/workitems/STLA_GEN2PIM_CB-31654/workitem.xml</t>
  </si>
  <si>
    <t>STLA_GEN2PIM_CB-31608</t>
  </si>
  <si>
    <t>BL_APIVersion</t>
  </si>
  <si>
    <t>default:/Production/17001357_STLA_GEN2PIM_CB/modules/Software Design/SDD_Bootloader Interface/workitems/STLA_GEN2PIM_CB-31608/workitem.xml</t>
  </si>
  <si>
    <t>STLA_GEN2PIM_CB-31656</t>
  </si>
  <si>
    <t>Build_L2_ADC_Table</t>
  </si>
  <si>
    <t>default:/Production/17001357_STLA_GEN2PIM_CB/modules/Software Design/SDD_IoHwAbAdcIn_Lv2/workitems/STLA_GEN2PIM_CB-31656/workitem.xml</t>
  </si>
  <si>
    <t>STLA_GEN2PIM_CB-31655</t>
  </si>
  <si>
    <t>IoHwAb_ADC_Lv2_T1</t>
  </si>
  <si>
    <t>default:/Production/17001357_STLA_GEN2PIM_CB/modules/Software Design/SDD_IoHwAbAdcIn_Lv2/workitems/STLA_GEN2PIM_CB-31655/workitem.xml</t>
  </si>
  <si>
    <t>STLA_GEN2PIM_CB-31605</t>
  </si>
  <si>
    <t>BL_InitializePADS</t>
  </si>
  <si>
    <t>default:/Production/17001357_STLA_GEN2PIM_CB/modules/Software Design/SDD_Bootloader Interface/workitems/STLA_GEN2PIM_CB-31605/workitem.xml</t>
  </si>
  <si>
    <t>STLA_GEN2PIM_CB-31657</t>
  </si>
  <si>
    <t>IoHwAb_ADC_Lv2_T0</t>
  </si>
  <si>
    <t>default:/Production/17001357_STLA_GEN2PIM_CB/modules/Software Design/SDD_IoHwAbAdcIn_Lv2/workitems/STLA_GEN2PIM_CB-31657/workitem.xml</t>
  </si>
  <si>
    <t>STLA_GEN2PIM_CB-31622</t>
  </si>
  <si>
    <t>The Main Micro base software shall perform GDIC safing logic test once at each p...</t>
  </si>
  <si>
    <t>default:/Production/17001357_STLA_GEN2PIM_CB/modules/L0 System/SYS2_SYS3_SW1_SW2_HW1_MEC1 - Safing Logic/workitems/STLA_GEN2PIM_CB-31622/workitem.xml</t>
  </si>
  <si>
    <t>STLA_GEN2PIM_CB-30242</t>
  </si>
  <si>
    <t>Test to verify The Main Micro initiate GDIC BIST at each power-on reset and report the result to application software by  HW_GetShutOffPathTestStatus API.</t>
  </si>
  <si>
    <t>STLA_GEN2PIM_CB-31633</t>
  </si>
  <si>
    <t>Inverter PWM Level 1 Configuration Parameters</t>
  </si>
  <si>
    <t>default:/Production/17001357_STLA_GEN2PIM_CB/modules/Software Design/SDD_Inverter_PWM_Lv1/workitems/STLA_GEN2PIM_CB-31633/workitem.xml</t>
  </si>
  <si>
    <t>STLA_GEN2PIM_CB-31754</t>
  </si>
  <si>
    <t>Verify the Configuration Data for Inverter_PWM_Lv1.</t>
  </si>
  <si>
    <t>STLA_GEN2PIM_CB-31619</t>
  </si>
  <si>
    <t>The overall Shut-Off Path Test result shall be reported as failed using the API...</t>
  </si>
  <si>
    <t>default:/Production/17001357_STLA_GEN2PIM_CB/modules/L0 System/SYS2_SYS3_SW1_SW2_HW1_MEC1 - Safing Logic/workitems/STLA_GEN2PIM_CB-31619/workitem.xml</t>
  </si>
  <si>
    <t>STLA_GEN2PIM_CB-30251</t>
  </si>
  <si>
    <t>Test to verify if the Main Micro initiate SBC BIST at each power-on reset and report result to application software by API HW_GetShutOffPathTestStatus  </t>
  </si>
  <si>
    <t>STLA_GEN2PIM_CB-31614</t>
  </si>
  <si>
    <t>BL_SrvExtWdg</t>
  </si>
  <si>
    <t>default:/Production/17001357_STLA_GEN2PIM_CB/modules/Software Design/SDD_Bootloader Interface/workitems/STLA_GEN2PIM_CB-31614/workitem.xml</t>
  </si>
  <si>
    <t>STLA_GEN2PIM_CB-31630</t>
  </si>
  <si>
    <t>The Main Micro base software shall perform PWM feedback test once at each power...</t>
  </si>
  <si>
    <t>default:/Production/17001357_STLA_GEN2PIM_CB/modules/L0 System/SYS2_SYS3_SW1_SW2_HW1_MEC1 - Safing Logic/workitems/STLA_GEN2PIM_CB-31630/workitem.xml</t>
  </si>
  <si>
    <t>STLA_GEN2PIM_CB-26622</t>
  </si>
  <si>
    <t>Test Cases to verify PWM Feedback Test when the inverter is enabled</t>
  </si>
  <si>
    <t>STLA_GEN2PIM_CB-31625</t>
  </si>
  <si>
    <t>SDD_Inverter_PWM_Lv1 - Source Code Traceability</t>
  </si>
  <si>
    <t>default:/Production/17001357_STLA_GEN2PIM_CB/modules/Software Design/SDD_Inverter_PWM_Lv1/workitems/STLA_GEN2PIM_CB-31625/workitem.xml</t>
  </si>
  <si>
    <t>STLA_GEN2PIM_CB-31922</t>
  </si>
  <si>
    <t>STLA_GEN2PIM_CB-31626</t>
  </si>
  <si>
    <t>The Inverter_PWM_Lv1 monitors and controls the Inverter PWM outputs.</t>
  </si>
  <si>
    <t>default:/Production/17001357_STLA_GEN2PIM_CB/modules/Software Design/SDD_Inverter_PWM_Lv1/workitems/STLA_GEN2PIM_CB-31626/workitem.xml</t>
  </si>
  <si>
    <t>STLA_GEN2PIM_CB-31921</t>
  </si>
  <si>
    <t>Verify Overview and Purpose of Software Component.</t>
  </si>
  <si>
    <t>STLA_GEN2PIM_CB-31643</t>
  </si>
  <si>
    <t>Sent_ConfigType Structure definition for SENT configuration</t>
  </si>
  <si>
    <t>default:/Production/17001357_STLA_GEN2PIM_CB/modules/Software Design/SDD_SentDriver/workitems/STLA_GEN2PIM_CB-31643/workitem.xml</t>
  </si>
  <si>
    <t>STLA_GEN2PIM_CB-31642</t>
  </si>
  <si>
    <t>Sent_ChanStatusTypeStructure definition for Channel Status</t>
  </si>
  <si>
    <t>default:/Production/17001357_STLA_GEN2PIM_CB/modules/Software Design/SDD_SentDriver/workitems/STLA_GEN2PIM_CB-31642/workitem.xml</t>
  </si>
  <si>
    <t>STLA_GEN2PIM_CB-31645</t>
  </si>
  <si>
    <t>Ifx_SENT_ACCEN0_Bits Structure definition for Access Enable Register 0</t>
  </si>
  <si>
    <t>default:/Production/17001357_STLA_GEN2PIM_CB/modules/Software Design/SDD_SentDriver/workitems/STLA_GEN2PIM_CB-31645/workitem.xml</t>
  </si>
  <si>
    <t>STLA_GEN2PIM_CB-31644</t>
  </si>
  <si>
    <t>Sent_ChannelMapType</t>
  </si>
  <si>
    <t>default:/Production/17001357_STLA_GEN2PIM_CB/modules/Software Design/SDD_SentDriver/workitems/STLA_GEN2PIM_CB-31644/workitem.xml</t>
  </si>
  <si>
    <t>STLA_GEN2PIM_CB-31641</t>
  </si>
  <si>
    <t>Sent_GlitchStatusType Structure definition for the Glitch filter status</t>
  </si>
  <si>
    <t>default:/Production/17001357_STLA_GEN2PIM_CB/modules/Software Design/SDD_SentDriver/workitems/STLA_GEN2PIM_CB-31641/workitem.xml</t>
  </si>
  <si>
    <t>STLA_GEN2PIM_CB-31640</t>
  </si>
  <si>
    <t>Sent_RxSerialDataType Structure definition to receive serial data</t>
  </si>
  <si>
    <t>default:/Production/17001357_STLA_GEN2PIM_CB/modules/Software Design/SDD_SentDriver/workitems/STLA_GEN2PIM_CB-31640/workitem.xml</t>
  </si>
  <si>
    <t>STLA_GEN2PIM_CB-31924</t>
  </si>
  <si>
    <t>Configuration Data</t>
  </si>
  <si>
    <t>default:/Production/17001357_STLA_GEN2PIM_CB/modules/Software Design/SDD_SentDriver/workitems/STLA_GEN2PIM_CB-31924/workitem.xml</t>
  </si>
  <si>
    <t>STLA_GEN2PIM_CB-32591</t>
  </si>
  <si>
    <t>Verify the Configuration Data</t>
  </si>
  <si>
    <t>STLA_GEN2PIM_CB-31934</t>
  </si>
  <si>
    <t>Source code related to this design location</t>
  </si>
  <si>
    <t>default:/Production/17001357_STLA_GEN2PIM_CB/modules/Software Design/SDD_SentDriver/workitems/STLA_GEN2PIM_CB-31934/workitem.xml</t>
  </si>
  <si>
    <t>STLA_GEN2PIM_CB-32579</t>
  </si>
  <si>
    <t>STLA_GEN2PIM_CB-31905</t>
  </si>
  <si>
    <t>default:/Production/17001357_STLA_GEN2PIM_CB/modules/Software Design/SDD_IoHwAbAdcInpInst/workitems/STLA_GEN2PIM_CB-31905/workitem.xml</t>
  </si>
  <si>
    <t>STLA_GEN2PIM_CB-32051</t>
  </si>
  <si>
    <t>150kW gPIM 250kW</t>
  </si>
  <si>
    <t>STLA_GEN2PIM_CB-31571</t>
  </si>
  <si>
    <t>BL_GetDevToolDetect</t>
  </si>
  <si>
    <t>default:/Production/17001357_STLA_GEN2PIM_CB/modules/Software Design/SDD_Bootloader Interface/workitems/STLA_GEN2PIM_CB-31571/workitem.xml</t>
  </si>
  <si>
    <t>STLA_GEN2PIM_CB-31570</t>
  </si>
  <si>
    <t>BL_GetIgnitionRsState</t>
  </si>
  <si>
    <t>default:/Production/17001357_STLA_GEN2PIM_CB/modules/Software Design/SDD_Bootloader Interface/workitems/STLA_GEN2PIM_CB-31570/workitem.xml</t>
  </si>
  <si>
    <t>STLA_GEN2PIM_CB-31569</t>
  </si>
  <si>
    <t>BL_SystemReset</t>
  </si>
  <si>
    <t>default:/Production/17001357_STLA_GEN2PIM_CB/modules/Software Design/SDD_Bootloader Interface/workitems/STLA_GEN2PIM_CB-31569/workitem.xml</t>
  </si>
  <si>
    <t>STLA_GEN2PIM_CB-31553</t>
  </si>
  <si>
    <t>Array Name</t>
  </si>
  <si>
    <t>default:/Production/17001357_STLA_GEN2PIM_CB/modules/Software Design/SDD_Bootloader Interface/workitems/STLA_GEN2PIM_CB-31553/workitem.xml</t>
  </si>
  <si>
    <t>STLA_GEN2PIM_CB-18183</t>
  </si>
  <si>
    <t>Verify the Data arrays for BL_Interface.</t>
  </si>
  <si>
    <t>STLA_GEN2PIM_CB-31560</t>
  </si>
  <si>
    <t>BL_Powersupply_InpVoltAndThermalCheck</t>
  </si>
  <si>
    <t>default:/Production/17001357_STLA_GEN2PIM_CB/modules/Software Design/SDD_Bootloader Interface/workitems/STLA_GEN2PIM_CB-31560/workitem.xml</t>
  </si>
  <si>
    <t>STLA_GEN2PIM_CB-31565</t>
  </si>
  <si>
    <t>BL_WasBatteryDisconnected</t>
  </si>
  <si>
    <t>default:/Production/17001357_STLA_GEN2PIM_CB/modules/Software Design/SDD_Bootloader Interface/workitems/STLA_GEN2PIM_CB-31565/workitem.xml</t>
  </si>
  <si>
    <t>STLA_GEN2PIM_CB-31568</t>
  </si>
  <si>
    <t>BL_GetWakeSwState</t>
  </si>
  <si>
    <t>default:/Production/17001357_STLA_GEN2PIM_CB/modules/Software Design/SDD_Bootloader Interface/workitems/STLA_GEN2PIM_CB-31568/workitem.xml</t>
  </si>
  <si>
    <t>STLA_GEN2PIM_CB-31567</t>
  </si>
  <si>
    <t>BL_HW_GetShutOffPathTestStatus</t>
  </si>
  <si>
    <t>default:/Production/17001357_STLA_GEN2PIM_CB/modules/Software Design/SDD_Bootloader Interface/workitems/STLA_GEN2PIM_CB-31567/workitem.xml</t>
  </si>
  <si>
    <t>STLA_GEN2PIM_CB-31562</t>
  </si>
  <si>
    <t>HwResCod Enumeration.</t>
  </si>
  <si>
    <t>default:/Production/17001357_STLA_GEN2PIM_CB/modules/Software Design/SDD_Bootloader Interface/workitems/STLA_GEN2PIM_CB-31562/workitem.xml</t>
  </si>
  <si>
    <t>STLA_GEN2PIM_CB-18181</t>
  </si>
  <si>
    <t>STLA_GEN2PIM_CB-31564</t>
  </si>
  <si>
    <t>The below interfaces are used by the SW Units to exchange data and have a private scope. See 3.2.3.3 Data Processing and Control Flow for their usage.</t>
  </si>
  <si>
    <t>default:/Production/17001357_STLA_GEN2PIM_CB/modules/Software Design/SDD_Bootloader Interface/workitems/STLA_GEN2PIM_CB-31564/workitem.xml</t>
  </si>
  <si>
    <t>STLA_GEN2PIM_CB-18182</t>
  </si>
  <si>
    <t>Verify the Constants.</t>
  </si>
  <si>
    <t>STLA_GEN2PIM_CB-31559</t>
  </si>
  <si>
    <t>BL_ClrSafteyEndinit</t>
  </si>
  <si>
    <t>default:/Production/17001357_STLA_GEN2PIM_CB/modules/Software Design/SDD_Bootloader Interface/workitems/STLA_GEN2PIM_CB-31559/workitem.xml</t>
  </si>
  <si>
    <t>STLA_GEN2PIM_CB-31558</t>
  </si>
  <si>
    <t>BL_SetSafteyEndinit</t>
  </si>
  <si>
    <t>default:/Production/17001357_STLA_GEN2PIM_CB/modules/Software Design/SDD_Bootloader Interface/workitems/STLA_GEN2PIM_CB-31558/workitem.xml</t>
  </si>
  <si>
    <t>STLA_GEN2PIM_CB-31533</t>
  </si>
  <si>
    <t># Software Sub-Component SW Unit</t>
  </si>
  <si>
    <t>default:/Production/17001357_STLA_GEN2PIM_CB/modules/Software Design/SDD_Bootloader Interface/workitems/STLA_GEN2PIM_CB-31533/workitem.xml</t>
  </si>
  <si>
    <t>STLA_GEN2PIM_CB-35580</t>
  </si>
  <si>
    <t>Verify Sub-Components and Associated SW Units for BL_Interface</t>
  </si>
  <si>
    <t>STLA_GEN2PIM_CB-32241</t>
  </si>
  <si>
    <t>IoHwAb_Get_HV_ISOLATION_NEG_DS_AI_Count</t>
  </si>
  <si>
    <t>default:/Production/17001357_STLA_GEN2PIM_CB/modules/Software Design/SDD_IoHwAbAdcIn_Lv1/workitems/STLA_GEN2PIM_CB-32241/workitem.xml</t>
  </si>
  <si>
    <t>STLA_GEN2PIM_CB-32244</t>
  </si>
  <si>
    <t>IoHwAb_Get_HV_ISOLATION_POS_AI_Count</t>
  </si>
  <si>
    <t>default:/Production/17001357_STLA_GEN2PIM_CB/modules/Software Design/SDD_IoHwAbAdcIn_Lv1/workitems/STLA_GEN2PIM_CB-32244/workitem.xml</t>
  </si>
  <si>
    <t>STLA_GEN2PIM_CB-32243</t>
  </si>
  <si>
    <t>IoHwAb_Get_HV_ISOLATION_NEG_DS_AI</t>
  </si>
  <si>
    <t>default:/Production/17001357_STLA_GEN2PIM_CB/modules/Software Design/SDD_IoHwAbAdcIn_Lv1/workitems/STLA_GEN2PIM_CB-32243/workitem.xml</t>
  </si>
  <si>
    <t>STLA_GEN2PIM_CB-32106</t>
  </si>
  <si>
    <t>IoHwAb_Get_RED_COS_LO_DIAG_AI_Count</t>
  </si>
  <si>
    <t>default:/Production/17001357_STLA_GEN2PIM_CB/modules/Software Design/SDD_IoHwAbAdcIn_Lv2/workitems/STLA_GEN2PIM_CB-32106/workitem.xml</t>
  </si>
  <si>
    <t>STLA_GEN2PIM_CB-32516</t>
  </si>
  <si>
    <t>default:/Production/17001357_STLA_GEN2PIM_CB/modules/Software Design/SDD_SpeedSense/workitems/STLA_GEN2PIM_CB-32516/workitem.xml</t>
  </si>
  <si>
    <t>STLA_GEN2PIM_CB-32216</t>
  </si>
  <si>
    <t>IoHwAb_Get_HVDC_CURRENT_SENSE_AI_Count</t>
  </si>
  <si>
    <t>default:/Production/17001357_STLA_GEN2PIM_CB/modules/Software Design/SDD_IoHwAbAdcIn_Lv1/workitems/STLA_GEN2PIM_CB-32216/workitem.xml</t>
  </si>
  <si>
    <t>STLA_GEN2PIM_CB-32213</t>
  </si>
  <si>
    <t>IoHwAb_Get_EXC_LO_DIAG_AI</t>
  </si>
  <si>
    <t>default:/Production/17001357_STLA_GEN2PIM_CB/modules/Software Design/SDD_IoHwAbAdcIn_Lv1/workitems/STLA_GEN2PIM_CB-32213/workitem.xml</t>
  </si>
  <si>
    <t>STLA_GEN2PIM_CB-32518</t>
  </si>
  <si>
    <t>default:/Production/17001357_STLA_GEN2PIM_CB/modules/Software Design/SDD_SpeedSense/workitems/STLA_GEN2PIM_CB-32518/workitem.xml</t>
  </si>
  <si>
    <t>STLA_GEN2PIM_CB-32085</t>
  </si>
  <si>
    <t>IoHwAb_Get_RED_W_CURRENT_SENSE_AI_Count</t>
  </si>
  <si>
    <t>default:/Production/17001357_STLA_GEN2PIM_CB/modules/Software Design/SDD_IoHwAbAdcIn_Lv2/workitems/STLA_GEN2PIM_CB-32085/workitem.xml</t>
  </si>
  <si>
    <t>STLA_GEN2PIM_CB-31638</t>
  </si>
  <si>
    <t>Structure Name Sent_ChannelCfgType Element Name Data Type Description RA uint32 St...</t>
  </si>
  <si>
    <t>default:/Production/17001357_STLA_GEN2PIM_CB/modules/Software Design/SDD_SentDriver/workitems/STLA_GEN2PIM_CB-31638/workitem.xml</t>
  </si>
  <si>
    <t>STLA_GEN2PIM_CB-31609</t>
  </si>
  <si>
    <t>BL_PwrSplyWakeSrc</t>
  </si>
  <si>
    <t>default:/Production/17001357_STLA_GEN2PIM_CB/modules/Software Design/SDD_Bootloader Interface/workitems/STLA_GEN2PIM_CB-31609/workitem.xml</t>
  </si>
  <si>
    <t>STLA_GEN2PIM_CB-31604</t>
  </si>
  <si>
    <t>BL_Initialize</t>
  </si>
  <si>
    <t>default:/Production/17001357_STLA_GEN2PIM_CB/modules/Software Design/SDD_Bootloader Interface/workitems/STLA_GEN2PIM_CB-31604/workitem.xml</t>
  </si>
  <si>
    <t>STLA_GEN2PIM_CB-32084</t>
  </si>
  <si>
    <t>IoHwAb_Get_RED_W_CURRENT_SENSE_AI</t>
  </si>
  <si>
    <t>default:/Production/17001357_STLA_GEN2PIM_CB/modules/Software Design/SDD_IoHwAbAdcIn_Lv2/workitems/STLA_GEN2PIM_CB-32084/workitem.xml</t>
  </si>
  <si>
    <t>STLA_GEN2PIM_CB-32260</t>
  </si>
  <si>
    <t>default:/Production/17001357_STLA_GEN2PIM_CB/modules/Software Design/SDD_IoHwAbAdcIn_Lv1/workitems/STLA_GEN2PIM_CB-32260/workitem.xml</t>
  </si>
  <si>
    <t>STLA_GEN2PIM_CB-31810</t>
  </si>
  <si>
    <t>Automated unit tests for IoHwAbAdcIn_Lv1 are implemented in TPT test project IoHwAbAdcIn_Lv1.tp...</t>
  </si>
  <si>
    <t>STLA_GEN2PIM_CB-53510</t>
  </si>
  <si>
    <t>To verify MISRA MD-4.4 for IoHwAbAdcIn_Lv1</t>
  </si>
  <si>
    <t>STLA_GEN2PIM_CB-32083</t>
  </si>
  <si>
    <t>IoHwAb_Get_RED_V_CURRENT_SENSE_AI_Count</t>
  </si>
  <si>
    <t>default:/Production/17001357_STLA_GEN2PIM_CB/modules/Software Design/SDD_IoHwAbAdcIn_Lv2/workitems/STLA_GEN2PIM_CB-32083/workitem.xml</t>
  </si>
  <si>
    <t>STLA_GEN2PIM_CB-32080</t>
  </si>
  <si>
    <t>IoHwAb_Get_U_CURRENT_SENSE_DS_AI</t>
  </si>
  <si>
    <t>default:/Production/17001357_STLA_GEN2PIM_CB/modules/Software Design/SDD_IoHwAbAdcIn_Lv1/workitems/STLA_GEN2PIM_CB-32080/workitem.xml</t>
  </si>
  <si>
    <t>STLA_GEN2PIM_CB-31703</t>
  </si>
  <si>
    <t>Ifx_SENT_CH_WDT_Bits definition for  Watch Dog Timer Register ${x}</t>
  </si>
  <si>
    <t>default:/Production/17001357_STLA_GEN2PIM_CB/modules/Software Design/SDD_SentDriver/workitems/STLA_GEN2PIM_CB-31703/workitem.xml</t>
  </si>
  <si>
    <t>STLA_GEN2PIM_CB-31721</t>
  </si>
  <si>
    <t>Ifx_SENT_INTOV_Bits definition for Interrupt Overview Register</t>
  </si>
  <si>
    <t>default:/Production/17001357_STLA_GEN2PIM_CB/modules/Software Design/SDD_SentDriver/workitems/STLA_GEN2PIM_CB-31721/workitem.xml</t>
  </si>
  <si>
    <t>STLA_GEN2PIM_CB-31200</t>
  </si>
  <si>
    <t>The SpeedSense_Lv2 Software component shall be compliant with safety level ASIL...</t>
  </si>
  <si>
    <t>default:/Production/17001357_STLA_GEN2PIM_CB/modules/Software Design/SDD_SpeedSense_Lv2/workitems/STLA_GEN2PIM_CB-31200/workitem.xml</t>
  </si>
  <si>
    <t>STLA_GEN2PIM_CB-31762</t>
  </si>
  <si>
    <t>Software Safety Requirements for SpeedSense_Lv2</t>
  </si>
  <si>
    <t>STLA_GEN2PIM_CB-31091</t>
  </si>
  <si>
    <t>Enumeration SentRevision</t>
  </si>
  <si>
    <t>default:/Production/17001357_STLA_GEN2PIM_CB/modules/Software Design/SDD_SENTIfCdd/workitems/STLA_GEN2PIM_CB-31091/workitem.xml</t>
  </si>
  <si>
    <t>STLA_GEN2PIM_CB-35690</t>
  </si>
  <si>
    <t>STLA_GEN2PIM_CB-31170</t>
  </si>
  <si>
    <t>RlbltyMonOnBdDevAb_HW_RlbltyMonGetImdtSts</t>
  </si>
  <si>
    <t>default:/Production/17001357_STLA_GEN2PIM_CB/modules/Software Design/SDD_RlbtyMonOnBdDevAb/workitems/STLA_GEN2PIM_CB-31170/workitem.xml</t>
  </si>
  <si>
    <t>STLA_GEN2PIM_CB-31838</t>
  </si>
  <si>
    <t>Verify SW Units for RlbltyMonOnBdDevAb.c</t>
  </si>
  <si>
    <t>STLA_GEN2PIM_CB-31065</t>
  </si>
  <si>
    <t>default:/Production/17001357_STLA_GEN2PIM_CB/modules/Software Design/SDD_SENTIfCdd/workitems/STLA_GEN2PIM_CB-31065/workitem.xml</t>
  </si>
  <si>
    <t>STLA_GEN2PIM_CB-35687</t>
  </si>
  <si>
    <t>Verify the External Interfaces</t>
  </si>
  <si>
    <t>STLA_GEN2PIM_CB-31186</t>
  </si>
  <si>
    <t>RlbltyMonOnBdDevAb_HW_RlbltyMonSetWdgTiOut</t>
  </si>
  <si>
    <t>default:/Production/17001357_STLA_GEN2PIM_CB/modules/Software Design/SDD_RlbtyMonOnBdDevAb/workitems/STLA_GEN2PIM_CB-31186/workitem.xml</t>
  </si>
  <si>
    <t>STLA_GEN2PIM_CB-31185</t>
  </si>
  <si>
    <t>RlbltyMonOnBdDevAb_HW_SrvExtWdg</t>
  </si>
  <si>
    <t>default:/Production/17001357_STLA_GEN2PIM_CB/modules/Software Design/SDD_RlbtyMonOnBdDevAb/workitems/STLA_GEN2PIM_CB-31185/workitem.xml</t>
  </si>
  <si>
    <t>STLA_GEN2PIM_CB-31188</t>
  </si>
  <si>
    <t>RlbltyMonOnBdDevAb_RlbltyMon_5ms</t>
  </si>
  <si>
    <t>default:/Production/17001357_STLA_GEN2PIM_CB/modules/Software Design/SDD_RlbtyMonOnBdDevAb/workitems/STLA_GEN2PIM_CB-31188/workitem.xml</t>
  </si>
  <si>
    <t>STLA_GEN2PIM_CB-31755</t>
  </si>
  <si>
    <t>L1_ADC_Table_T</t>
  </si>
  <si>
    <t>default:/Production/17001357_STLA_GEN2PIM_CB/modules/Software Design/SDD_IoHwAbAdcIn_Lv1/workitems/STLA_GEN2PIM_CB-31755/workitem.xml</t>
  </si>
  <si>
    <t>STLA_GEN2PIM_CB-31821</t>
  </si>
  <si>
    <t>Verify the Structures of IoHwAbAdcIn_Lv1</t>
  </si>
  <si>
    <t>STLA_GEN2PIM_CB-31155</t>
  </si>
  <si>
    <t>RlbltyMonOnBdDevAb_HW_GetShutOffPathTestStatus</t>
  </si>
  <si>
    <t>default:/Production/17001357_STLA_GEN2PIM_CB/modules/Software Design/SDD_RlbtyMonOnBdDevAb/workitems/STLA_GEN2PIM_CB-31155/workitem.xml</t>
  </si>
  <si>
    <t>STLA_GEN2PIM_CB-34652</t>
  </si>
  <si>
    <t>IoHwAb_Lookup_Table_2D_GDIC</t>
  </si>
  <si>
    <t>default:/Production/17001357_STLA_GEN2PIM_CB/modules/Software Design/SDD_Inverter_GDIC/workitems/STLA_GEN2PIM_CB-34652/workitem.xml</t>
  </si>
  <si>
    <t>STLA_GEN2PIM_CB-28396</t>
  </si>
  <si>
    <t>Verify the Software units for Inverter_GDIC</t>
  </si>
  <si>
    <t>STLA_GEN2PIM_CB-34653</t>
  </si>
  <si>
    <t>GDIC_ADC_Table_T</t>
  </si>
  <si>
    <t>default:/Production/17001357_STLA_GEN2PIM_CB/modules/Software Design/SDD_Inverter_GDIC/workitems/STLA_GEN2PIM_CB-34653/workitem.xml</t>
  </si>
  <si>
    <t>STLA_GEN2PIM_CB-17759</t>
  </si>
  <si>
    <t>Verify the structures of Inverter_GDIC</t>
  </si>
  <si>
    <t>STLA_GEN2PIM_CB-30663</t>
  </si>
  <si>
    <t>List of SW Sub-Components and Associated SW Units</t>
  </si>
  <si>
    <t>default:/Production/17001357_STLA_GEN2PIM_CB/modules/Software Design/SDD_IoHwAbAdcIn_Lv2/workitems/STLA_GEN2PIM_CB-30663/workitem.xml</t>
  </si>
  <si>
    <t>STLA_GEN2PIM_CB-49181</t>
  </si>
  <si>
    <t>Verify Sub-Components and Associated SW Units for IoHwAbAdcIn_Lv2.c</t>
  </si>
  <si>
    <t>STLA_GEN2PIM_CB-30665</t>
  </si>
  <si>
    <t>IoHwAb_ADC_Lv2_Init</t>
  </si>
  <si>
    <t>default:/Production/17001357_STLA_GEN2PIM_CB/modules/Software Design/SDD_IoHwAbAdcIn_Lv2/workitems/STLA_GEN2PIM_CB-30665/workitem.xml</t>
  </si>
  <si>
    <t>STLA_GEN2PIM_CB-30827</t>
  </si>
  <si>
    <t>VARIABLE-DATA-PROTOTYPE</t>
  </si>
  <si>
    <t>default:/Production/17001357_STLA_GEN2PIM_CB/modules/L0 System/SW1_SW2_LLD/workitems/STLA_GEN2PIM_CB-30827/workitem.xml</t>
  </si>
  <si>
    <t>STLA_GEN2PIM_CB-32402</t>
  </si>
  <si>
    <t>Testcase to verify VeDIOR_HwDiagFltCircDftlDtctd: NegShoHi</t>
  </si>
  <si>
    <t>STLA_GEN2PIM_CB-33757</t>
  </si>
  <si>
    <t>Testcase to verify VeDIOR_HwDiagFltCircDftlDtctd: PosShoLo</t>
  </si>
  <si>
    <t>STLA_GEN2PIM_CB-33755</t>
  </si>
  <si>
    <t>Testcase to verify VeDIOR_HwDiagFltCircDftlDtctd: NegShoLo</t>
  </si>
  <si>
    <t>STLA_GEN2PIM_CB-33756</t>
  </si>
  <si>
    <t>Testcase to verify VeDIOR_HwDiagFltCircDftlDtctd: PosShoHi</t>
  </si>
  <si>
    <t>STLA_GEN2PIM_CB-30823</t>
  </si>
  <si>
    <t>VeDIOR_HwDiagFltCircDftlDtctd : P-PORT-PROTOTYPE</t>
  </si>
  <si>
    <t>default:/Production/17001357_STLA_GEN2PIM_CB/modules/L0 System/SW1_SW2_LLD/workitems/STLA_GEN2PIM_CB-30823/workitem.xml</t>
  </si>
  <si>
    <t>STLA_GEN2PIM_CB-36205</t>
  </si>
  <si>
    <t>Test to verify function IoHwAbHBrdgInst_HBrdgProcgLoop is updated every 10ms</t>
  </si>
  <si>
    <t>STLA_GEN2PIM_CB-30800</t>
  </si>
  <si>
    <t>Name of the SW Unit Sent_ReadChannelStatus Description</t>
  </si>
  <si>
    <t>default:/Production/17001357_STLA_GEN2PIM_CB/modules/Software Design/SDD_SentDriver/workitems/STLA_GEN2PIM_CB-30800/workitem.xml</t>
  </si>
  <si>
    <t>STLA_GEN2PIM_CB-54171</t>
  </si>
  <si>
    <t>Verify the Software Units for Sent.c</t>
  </si>
  <si>
    <t>STLA_GEN2PIM_CB-30802</t>
  </si>
  <si>
    <t>Name of the SW Unit Sent_ReportErrSts  Description</t>
  </si>
  <si>
    <t>default:/Production/17001357_STLA_GEN2PIM_CB/modules/Software Design/SDD_SentDriver/workitems/STLA_GEN2PIM_CB-30802/workitem.xml</t>
  </si>
  <si>
    <t>STLA_GEN2PIM_CB-30801</t>
  </si>
  <si>
    <t>Name of the SW Unit Sent_SetWdgTimer Description</t>
  </si>
  <si>
    <t>default:/Production/17001357_STLA_GEN2PIM_CB/modules/Software Design/SDD_SentDriver/workitems/STLA_GEN2PIM_CB-30801/workitem.xml</t>
  </si>
  <si>
    <t>STLA_GEN2PIM_CB-34629</t>
  </si>
  <si>
    <t>default:/Production/17001357_STLA_GEN2PIM_CB/modules/Software Design/SDD_Bootloader Interface/workitems/STLA_GEN2PIM_CB-34629/workitem.xml</t>
  </si>
  <si>
    <t>STLA_GEN2PIM_CB-18173</t>
  </si>
  <si>
    <t>Automated unit tests for BL_Interface are implemented in TPT test project BL_Interface_test.tp...</t>
  </si>
  <si>
    <t>STLA_GEN2PIM_CB-53491</t>
  </si>
  <si>
    <t>To verify MISRA MD-4.4 for Bootloader</t>
  </si>
  <si>
    <t>STLA_GEN2PIM_CB-34602</t>
  </si>
  <si>
    <t>default:/Production/17001357_STLA_GEN2PIM_CB/modules/Software Design/SDD_Bootloader Interface/workitems/STLA_GEN2PIM_CB-34602/workitem.xml</t>
  </si>
  <si>
    <t>STLA_GEN2PIM_CB-35573</t>
  </si>
  <si>
    <t>STLA_GEN2PIM_CB-34604</t>
  </si>
  <si>
    <t>Bootloader</t>
  </si>
  <si>
    <t>default:/Production/17001357_STLA_GEN2PIM_CB/modules/Software Design/SDD_Bootloader Interface/workitems/STLA_GEN2PIM_CB-34604/workitem.xml</t>
  </si>
  <si>
    <t>STLA_GEN2PIM_CB-35572</t>
  </si>
  <si>
    <t>STLA_GEN2PIM_CB-30679</t>
  </si>
  <si>
    <t>Enumeration</t>
  </si>
  <si>
    <t>default:/Production/17001357_STLA_GEN2PIM_CB/modules/Software Design/SDD_IoHwAbAdcIn_Lv2/workitems/STLA_GEN2PIM_CB-30679/workitem.xml</t>
  </si>
  <si>
    <t>STLA_GEN2PIM_CB-35615</t>
  </si>
  <si>
    <t>Verify the Enumeration of IoHwAbAdcIn_Lv2</t>
  </si>
  <si>
    <t>STLA_GEN2PIM_CB-30681</t>
  </si>
  <si>
    <t>Constants</t>
  </si>
  <si>
    <t>default:/Production/17001357_STLA_GEN2PIM_CB/modules/Software Design/SDD_IoHwAbAdcIn_Lv2/workitems/STLA_GEN2PIM_CB-30681/workitem.xml</t>
  </si>
  <si>
    <t>STLA_GEN2PIM_CB-31880</t>
  </si>
  <si>
    <t>Verify Constants for IoHwAbAdcIn_Lv2.</t>
  </si>
  <si>
    <t>STLA_GEN2PIM_CB-30677</t>
  </si>
  <si>
    <t>L2_ADC_Table_Tag</t>
  </si>
  <si>
    <t>default:/Production/17001357_STLA_GEN2PIM_CB/modules/Software Design/SDD_IoHwAbAdcIn_Lv2/workitems/STLA_GEN2PIM_CB-30677/workitem.xml</t>
  </si>
  <si>
    <t>STLA_GEN2PIM_CB-31878</t>
  </si>
  <si>
    <t>Verify the Structures of IoHwAbAdcIn_Lv2</t>
  </si>
  <si>
    <t>STLA_GEN2PIM_CB-30832</t>
  </si>
  <si>
    <t>default:/Production/17001357_STLA_GEN2PIM_CB/modules/Software Design/SDD_RstMngr/workitems/STLA_GEN2PIM_CB-30832/workitem.xml</t>
  </si>
  <si>
    <t>STLA_GEN2PIM_CB-10703</t>
  </si>
  <si>
    <t>Verify the Source Code Traceability of RstMngr</t>
  </si>
  <si>
    <t>STLA_GEN2PIM_CB-30826</t>
  </si>
  <si>
    <t>IFHwDiagFltCircDftl : SENDER-RECEIVER-INTERFACE</t>
  </si>
  <si>
    <t>default:/Production/17001357_STLA_GEN2PIM_CB/modules/L0 System/SW1_SW2_LLD/workitems/STLA_GEN2PIM_CB-30826/workitem.xml</t>
  </si>
  <si>
    <t>STLA_GEN2PIM_CB-30758</t>
  </si>
  <si>
    <t>default:/Production/17001357_STLA_GEN2PIM_CB/modules/Software Design/SDD_SentDriver/workitems/STLA_GEN2PIM_CB-30758/workitem.xml</t>
  </si>
  <si>
    <t>STLA_GEN2PIM_CB-32585</t>
  </si>
  <si>
    <t>Verify External interfaces provided by other SW Components for Sent</t>
  </si>
  <si>
    <t>STLA_GEN2PIM_CB-30757</t>
  </si>
  <si>
    <t>default:/Production/17001357_STLA_GEN2PIM_CB/modules/Software Design/SDD_SentDriver/workitems/STLA_GEN2PIM_CB-30757/workitem.xml</t>
  </si>
  <si>
    <t>STLA_GEN2PIM_CB-32584</t>
  </si>
  <si>
    <t>STLA_GEN2PIM_CB-30768</t>
  </si>
  <si>
    <t>Enumeration Sent_ChanOpType</t>
  </si>
  <si>
    <t>default:/Production/17001357_STLA_GEN2PIM_CB/modules/Software Design/SDD_SentDriver/workitems/STLA_GEN2PIM_CB-30768/workitem.xml</t>
  </si>
  <si>
    <t>STLA_GEN2PIM_CB-30736</t>
  </si>
  <si>
    <t>The SENT driver provides the necessary configuration parameters and APIs to use SENT.</t>
  </si>
  <si>
    <t>default:/Production/17001357_STLA_GEN2PIM_CB/modules/Software Design/SDD_SentDriver/workitems/STLA_GEN2PIM_CB-30736/workitem.xml</t>
  </si>
  <si>
    <t>STLA_GEN2PIM_CB-32578</t>
  </si>
  <si>
    <t>Verify Overview and Purpose of the software component</t>
  </si>
  <si>
    <t>STLA_GEN2PIM_CB-30725</t>
  </si>
  <si>
    <t>default:/Production/17001357_STLA_GEN2PIM_CB/modules/Software Design/SDD_IoHwAbDigOut/workitems/STLA_GEN2PIM_CB-30725/workitem.xml</t>
  </si>
  <si>
    <t>STLA_GEN2PIM_CB-32986</t>
  </si>
  <si>
    <t>Verify  Traceability to Source Code.</t>
  </si>
  <si>
    <t>STLA_GEN2PIM_CB-30977</t>
  </si>
  <si>
    <t>default:/Production/17001357_STLA_GEN2PIM_CB/modules/Software Design/SDD_SENTIfCdd/workitems/STLA_GEN2PIM_CB-30977/workitem.xml</t>
  </si>
  <si>
    <t>STLA_GEN2PIM_CB-54164</t>
  </si>
  <si>
    <t>Verify Sub-Components and Associated SW Units for SENTIfCdd</t>
  </si>
  <si>
    <t>STLA_GEN2PIM_CB-33217</t>
  </si>
  <si>
    <t>default:/Production/17001357_STLA_GEN2PIM_CB/modules/Software Design/SDD_AuxMicro/workitems/STLA_GEN2PIM_CB-33217/workitem.xml</t>
  </si>
  <si>
    <t>STLA_GEN2PIM_CB-33305</t>
  </si>
  <si>
    <t>Verify Sub-Components and Associated Software Units</t>
  </si>
  <si>
    <t>STLA_GEN2PIM_CB-33214</t>
  </si>
  <si>
    <t>SDD_M95512 - Source Code Traceability</t>
  </si>
  <si>
    <t>default:/Production/17001357_STLA_GEN2PIM_CB/modules/Software Design/SDD_M95512/workitems/STLA_GEN2PIM_CB-33214/workitem.xml</t>
  </si>
  <si>
    <t>STLA_GEN2PIM_CB-33232</t>
  </si>
  <si>
    <t>STLA_GEN2PIM_CB-33728</t>
  </si>
  <si>
    <t>The PIC software shall provide the status of SBC's Safe State output signals (/S...</t>
  </si>
  <si>
    <t>default:/Production/17001357_STLA_GEN2PIM_CB/modules/L0 System/SYS2_SYS3_SW1_SW2_HW1_MEC1 - Safing Logic/workitems/STLA_GEN2PIM_CB-33728/workitem.xml</t>
  </si>
  <si>
    <t>STLA_GEN2PIM_CB-39855</t>
  </si>
  <si>
    <t>Test case to verify the PIC software shall provide the status of SBC's Safe State output signals (/SAFESTATE1 and /SAFESTATE2) to Main Micro during safing logic test</t>
  </si>
  <si>
    <t>STLA_GEN2PIM_CB-33406</t>
  </si>
  <si>
    <t>Select Power Module Max  Temp or Coolant Parameters</t>
  </si>
  <si>
    <t>default:/Production/17001357_STLA_GEN2PIM_CB/modules/L0 System/SYS2_SYS3_SW1_SW2_HW1_MEC1_Factory_Test/workitems/STLA_GEN2PIM_CB-33406/workitem.xml</t>
  </si>
  <si>
    <t>STLA_GEN2PIM_CB-33619</t>
  </si>
  <si>
    <t>Look up Power Mod temp.</t>
  </si>
  <si>
    <t>default:/Production/17001357_STLA_GEN2PIM_CB/modules/L0 System/SYS2_SYS3_SW1_SW2_HW1_MEC1_Factory_Test/workitems/STLA_GEN2PIM_CB-33619/workitem.xml</t>
  </si>
  <si>
    <t>STLA_GEN2PIM_CB-33618</t>
  </si>
  <si>
    <t>If Coolant Parameters selected, Input Flow and Temp.</t>
  </si>
  <si>
    <t>default:/Production/17001357_STLA_GEN2PIM_CB/modules/L0 System/SYS2_SYS3_SW1_SW2_HW1_MEC1_Factory_Test/workitems/STLA_GEN2PIM_CB-33618/workitem.xml</t>
  </si>
  <si>
    <t>STLA_GEN2PIM_CB-33255</t>
  </si>
  <si>
    <t>SentDrv Function Description</t>
  </si>
  <si>
    <t>default:/Production/17001357_STLA_GEN2PIM_CB/modules/Software Architecture/SAD_17001357_Stellantis_Gen2_Inverter/workitems/STLA_GEN2PIM_CB-33255/workitem.xml</t>
  </si>
  <si>
    <t>STLA_GEN2PIM_CB-43711</t>
  </si>
  <si>
    <t>Test to verify interaction between SentDrv and other SW modules</t>
  </si>
  <si>
    <t>STLA_GEN2PIM_CB-33722</t>
  </si>
  <si>
    <t>GTM_RSVS_Config_PRAM_ARP</t>
  </si>
  <si>
    <t>default:/Production/17001357_STLA_GEN2PIM_CB/modules/Software Design/SDD_SpeedSense/workitems/STLA_GEN2PIM_CB-33722/workitem.xml</t>
  </si>
  <si>
    <t>STLA_GEN2PIM_CB-33724</t>
  </si>
  <si>
    <t>GTM_MCS2_ARP_Init</t>
  </si>
  <si>
    <t>default:/Production/17001357_STLA_GEN2PIM_CB/modules/Software Design/SDD_SpeedSense/workitems/STLA_GEN2PIM_CB-33724/workitem.xml</t>
  </si>
  <si>
    <t>STLA_GEN2PIM_CB-33331</t>
  </si>
  <si>
    <t>On Power up, the FTSW shall copy the number of End of Line Test cycles (MFG_EOLT...</t>
  </si>
  <si>
    <t>default:/Production/17001357_STLA_GEN2PIM_CB/modules/L0 System/SYS2_SYS3_SW1_SW2_HW1_MEC1_Factory_Test/workitems/STLA_GEN2PIM_CB-33331/workitem.xml</t>
  </si>
  <si>
    <t>STLA_GEN2PIM_CB-33575</t>
  </si>
  <si>
    <t>default:/Production/17001357_STLA_GEN2PIM_CB/modules/Software Design/SDD_DRV8705/workitems/STLA_GEN2PIM_CB-33575/workitem.xml</t>
  </si>
  <si>
    <t>STLA_GEN2PIM_CB-28403</t>
  </si>
  <si>
    <t>Verify the SW units for DRV8705</t>
  </si>
  <si>
    <t>STLA_GEN2PIM_CB-33727</t>
  </si>
  <si>
    <t>GTM_Init_Interrupt_Enable</t>
  </si>
  <si>
    <t>default:/Production/17001357_STLA_GEN2PIM_CB/modules/Software Design/SDD_SpeedSense/workitems/STLA_GEN2PIM_CB-33727/workitem.xml</t>
  </si>
  <si>
    <t>STLA_GEN2PIM_CB-33327</t>
  </si>
  <si>
    <t>The FTSW shall allow the tester to write the number of Burn-in Test Cycles throu...</t>
  </si>
  <si>
    <t>default:/Production/17001357_STLA_GEN2PIM_CB/modules/L0 System/SYS2_SYS3_SW1_SW2_HW1_MEC1_Factory_Test/workitems/STLA_GEN2PIM_CB-33327/workitem.xml</t>
  </si>
  <si>
    <t>STLA_GEN2PIM_CB-33226</t>
  </si>
  <si>
    <t>UART- Source code Traceability</t>
  </si>
  <si>
    <t>default:/Production/17001357_STLA_GEN2PIM_CB/modules/Software Design/SDD_AuxMicro/workitems/STLA_GEN2PIM_CB-33226/workitem.xml</t>
  </si>
  <si>
    <t>STLA_GEN2PIM_CB-33302</t>
  </si>
  <si>
    <t>STLA_GEN2PIM_CB-33623</t>
  </si>
  <si>
    <t>GTM3 Function Description</t>
  </si>
  <si>
    <t>default:/Production/17001357_STLA_GEN2PIM_CB/modules/Software Architecture/SAD_17001357_Stellantis_Gen2_Inverter/workitems/STLA_GEN2PIM_CB-33623/workitem.xml</t>
  </si>
  <si>
    <t>No Verification Case</t>
  </si>
  <si>
    <t>STLA_GEN2PIM_CB-33711</t>
  </si>
  <si>
    <t>b_OutpDsbld API represents that the driver (DRV8705) is currently disabled.</t>
  </si>
  <si>
    <t>default:/Production/17001357_STLA_GEN2PIM_CB/modules/L0 System/SysRS_PDS_Stellantis_Gen2_PIM_CB_Park_Pawl_Control/workitems/STLA_GEN2PIM_CB-33711/workitem.xml</t>
  </si>
  <si>
    <t>STLA_GEN2PIM_CB-34497</t>
  </si>
  <si>
    <t>Test to verify b_OutpDsbld API</t>
  </si>
  <si>
    <t>STLA_GEN2PIM_CB-33600</t>
  </si>
  <si>
    <t>Data Structure t_Lv2_PwmFb</t>
  </si>
  <si>
    <t>default:/Production/17001357_STLA_GEN2PIM_CB/modules/Software Design/SDD_Inverter_PWM_Lv2/workitems/STLA_GEN2PIM_CB-33600/workitem.xml</t>
  </si>
  <si>
    <t>STLA_GEN2PIM_CB-33709</t>
  </si>
  <si>
    <t>Verify Data Structure t_Lv2_PwmFb</t>
  </si>
  <si>
    <t>STLA_GEN2PIM_CB-33404</t>
  </si>
  <si>
    <t>Data Structure t_Lv2_Inv_Data</t>
  </si>
  <si>
    <t>default:/Production/17001357_STLA_GEN2PIM_CB/modules/Software Design/SDD_Inverter_PWM_Lv2/workitems/STLA_GEN2PIM_CB-33404/workitem.xml</t>
  </si>
  <si>
    <t>STLA_GEN2PIM_CB-33458</t>
  </si>
  <si>
    <t>Verify Data Structure t_Lv2_Inv_Data</t>
  </si>
  <si>
    <t>STLA_GEN2PIM_CB-36862</t>
  </si>
  <si>
    <t>At start up, Aurix-FTSW runs the SOPT.</t>
  </si>
  <si>
    <t>default:/Production/17001357_STLA_GEN2PIM_CB/modules/L0 System/SYS2_SYS3_SW1_SW2_HW1_MEC1_Factory_Test/workitems/STLA_GEN2PIM_CB-36862/workitem.xml</t>
  </si>
  <si>
    <t>STLA_GEN2PIM_CB-33596</t>
  </si>
  <si>
    <t>SW Unit HW_Lv2_GetInverterPwmFb</t>
  </si>
  <si>
    <t>default:/Production/17001357_STLA_GEN2PIM_CB/modules/Software Design/SDD_Inverter_PWM_Lv2/workitems/STLA_GEN2PIM_CB-33596/workitem.xml</t>
  </si>
  <si>
    <t>STLA_GEN2PIM_CB-33576</t>
  </si>
  <si>
    <t>Name of the SW Unit OLSC_Sts_Result Description This function provides the OLSC...</t>
  </si>
  <si>
    <t>default:/Production/17001357_STLA_GEN2PIM_CB/modules/Software Design/SDD_DRV8705/workitems/STLA_GEN2PIM_CB-33576/workitem.xml</t>
  </si>
  <si>
    <t>STLA_GEN2PIM_CB-33595</t>
  </si>
  <si>
    <t>SW Unit Update_PWM_FB_Output_Buffer</t>
  </si>
  <si>
    <t>default:/Production/17001357_STLA_GEN2PIM_CB/modules/Software Design/SDD_Inverter_PWM_Lv2/workitems/STLA_GEN2PIM_CB-33595/workitem.xml</t>
  </si>
  <si>
    <t>STLA_GEN2PIM_CB-33718</t>
  </si>
  <si>
    <t>GTM_RSVS_Init</t>
  </si>
  <si>
    <t>default:/Production/17001357_STLA_GEN2PIM_CB/modules/Software Design/SDD_SpeedSense/workitems/STLA_GEN2PIM_CB-33718/workitem.xml</t>
  </si>
  <si>
    <t>STLA_GEN2PIM_CB-33719</t>
  </si>
  <si>
    <t>Init_Configure_MCS_Halt_Error</t>
  </si>
  <si>
    <t>default:/Production/17001357_STLA_GEN2PIM_CB/modules/Software Design/SDD_SpeedSense/workitems/STLA_GEN2PIM_CB-33719/workitem.xml</t>
  </si>
  <si>
    <t>STLA_GEN2PIM_CB-33330</t>
  </si>
  <si>
    <t>On Power up, the FTSW shall copy the number of Burn-in test cycles (MFG_BURN_IN_...</t>
  </si>
  <si>
    <t>default:/Production/17001357_STLA_GEN2PIM_CB/modules/L0 System/SYS2_SYS3_SW1_SW2_HW1_MEC1_Factory_Test/workitems/STLA_GEN2PIM_CB-33330/workitem.xml</t>
  </si>
  <si>
    <t>STLA_GEN2PIM_CB-33332</t>
  </si>
  <si>
    <t>Once a CAN message FT_WRITE_MPI_TO_FLASH is received, the FTSW shall:</t>
  </si>
  <si>
    <t>default:/Production/17001357_STLA_GEN2PIM_CB/modules/L0 System/SYS2_SYS3_SW1_SW2_HW1_MEC1_Factory_Test/workitems/STLA_GEN2PIM_CB-33332/workitem.xml</t>
  </si>
  <si>
    <t>STLA_GEN2PIM_CB-36863</t>
  </si>
  <si>
    <t>Aurix sends 3PS OUT requests to PIC</t>
  </si>
  <si>
    <t>default:/Production/17001357_STLA_GEN2PIM_CB/modules/L0 System/SYS2_SYS3_SW1_SW2_HW1_MEC1_Factory_Test/workitems/STLA_GEN2PIM_CB-36863/workitem.xml</t>
  </si>
  <si>
    <t>STLA_GEN2PIM_CB-33098</t>
  </si>
  <si>
    <t>IoHwAb_UART_Update_Tx_Buffer</t>
  </si>
  <si>
    <t>default:/Production/17001357_STLA_GEN2PIM_CB/modules/Software Design/SDD_AuxMicro/workitems/STLA_GEN2PIM_CB-33098/workitem.xml</t>
  </si>
  <si>
    <t>STLA_GEN2PIM_CB-36214</t>
  </si>
  <si>
    <t>Inv_Status_1_T</t>
  </si>
  <si>
    <t>default:/Production/17001357_STLA_GEN2PIM_CB/modules/Software Design/SDD_Inverter_PWM_Lv1/workitems/STLA_GEN2PIM_CB-36214/workitem.xml</t>
  </si>
  <si>
    <t>STLA_GEN2PIM_CB-36217</t>
  </si>
  <si>
    <t>Verify the Union</t>
  </si>
  <si>
    <t>STLA_GEN2PIM_CB-33559</t>
  </si>
  <si>
    <t>Name of the SW Unit GetSts_CircDtctd_CircOpen Description Report the Circuit Ope...</t>
  </si>
  <si>
    <t>default:/Production/17001357_STLA_GEN2PIM_CB/modules/Software Design/SDD_IoHwAbHBrdg/workitems/STLA_GEN2PIM_CB-33559/workitem.xml</t>
  </si>
  <si>
    <t>STLA_GEN2PIM_CB-26751</t>
  </si>
  <si>
    <t>Verify SW Units of dd_park_pawl</t>
  </si>
  <si>
    <t>STLA_GEN2PIM_CB-33326</t>
  </si>
  <si>
    <t>The FTSW shall allow the tester to write the number of End of Line Test Cycles t...</t>
  </si>
  <si>
    <t>default:/Production/17001357_STLA_GEN2PIM_CB/modules/L0 System/SYS2_SYS3_SW1_SW2_HW1_MEC1_Factory_Test/workitems/STLA_GEN2PIM_CB-33326/workitem.xml</t>
  </si>
  <si>
    <t>STLA_GEN2PIM_CB-33221</t>
  </si>
  <si>
    <t>HW_RlbltyMonRstCfg</t>
  </si>
  <si>
    <t>default:/Production/17001357_STLA_GEN2PIM_CB/modules/L0 System/SW1_SW2_LLD/workitems/STLA_GEN2PIM_CB-33221/workitem.xml</t>
  </si>
  <si>
    <t>STLA_GEN2PIM_CB-28997</t>
  </si>
  <si>
    <t>Testcase to verify Reliability monitoring interfaces</t>
  </si>
  <si>
    <t>STLA_GEN2PIM_CB-33739</t>
  </si>
  <si>
    <t>Aurix FTSW shall communicate with PIC Production SW</t>
  </si>
  <si>
    <t>default:/Production/17001357_STLA_GEN2PIM_CB/modules/L0 System/SYS2_SYS3_SW1_SW2_HW1_MEC1_Factory_Test/workitems/STLA_GEN2PIM_CB-33739/workitem.xml</t>
  </si>
  <si>
    <t>STLA_GEN2PIM_CB-33712</t>
  </si>
  <si>
    <t>b_NotCfgd API represents the hardware associated with the software channel is no...</t>
  </si>
  <si>
    <t>default:/Production/17001357_STLA_GEN2PIM_CB/modules/L0 System/SysRS_PDS_Stellantis_Gen2_PIM_CB_Park_Pawl_Control/workitems/STLA_GEN2PIM_CB-33712/workitem.xml</t>
  </si>
  <si>
    <t>STLA_GEN2PIM_CB-34494</t>
  </si>
  <si>
    <t>Test to verify b_NotCfgd API when IO Channel is equipped and not equipped</t>
  </si>
  <si>
    <t>STLA_GEN2PIM_CB-36370</t>
  </si>
  <si>
    <t>Reference Document provided by STLA.</t>
  </si>
  <si>
    <t>default:/Production/17001357_STLA_GEN2PIM_CB/modules/L0 System/SYS2_SYS3_SW1_SW2_HW1_MEC1 - Safing Logic/workitems/STLA_GEN2PIM_CB-36370/workitem.xml</t>
  </si>
  <si>
    <t>STLA_GEN2PIM_CB-33207</t>
  </si>
  <si>
    <t>Enumeration Name IoHwAb_UART_Transfer_STATE Element Name Value Description RX_timeout,...</t>
  </si>
  <si>
    <t>default:/Production/17001357_STLA_GEN2PIM_CB/modules/Software Design/SDD_AuxMicro/workitems/STLA_GEN2PIM_CB-33207/workitem.xml</t>
  </si>
  <si>
    <t>STLA_GEN2PIM_CB-33397</t>
  </si>
  <si>
    <t>Verify the Enumeration of AuxMicro</t>
  </si>
  <si>
    <t>STLA_GEN2PIM_CB-33192</t>
  </si>
  <si>
    <t>Enumeration Name IoHwAb_UART_Global_STATE Element</t>
  </si>
  <si>
    <t>default:/Production/17001357_STLA_GEN2PIM_CB/modules/Software Design/SDD_AuxMicro/workitems/STLA_GEN2PIM_CB-33192/workitem.xml</t>
  </si>
  <si>
    <t>STLA_GEN2PIM_CB-33175</t>
  </si>
  <si>
    <t>IoHwAb_UartReadNotification1</t>
  </si>
  <si>
    <t>default:/Production/17001357_STLA_GEN2PIM_CB/modules/Software Design/SDD_AuxMicro/workitems/STLA_GEN2PIM_CB-33175/workitem.xml</t>
  </si>
  <si>
    <t>STLA_GEN2PIM_CB-33172</t>
  </si>
  <si>
    <t>IoHwAb_UART_MainFunction</t>
  </si>
  <si>
    <t>default:/Production/17001357_STLA_GEN2PIM_CB/modules/Software Design/SDD_AuxMicro/workitems/STLA_GEN2PIM_CB-33172/workitem.xml</t>
  </si>
  <si>
    <t>STLA_GEN2PIM_CB-33102</t>
  </si>
  <si>
    <t>IoHwAb_UART_Locate_ID</t>
  </si>
  <si>
    <t>default:/Production/17001357_STLA_GEN2PIM_CB/modules/Software Design/SDD_AuxMicro/workitems/STLA_GEN2PIM_CB-33102/workitem.xml</t>
  </si>
  <si>
    <t>STLA_GEN2PIM_CB-35562</t>
  </si>
  <si>
    <t>ConfigGtmTimIRAndEnableTimInterrupts</t>
  </si>
  <si>
    <t>default:/Production/17001357_STLA_GEN2PIM_CB/modules/Software Design/SDD_IoHwAbPwmIn/workitems/STLA_GEN2PIM_CB-35562/workitem.xml</t>
  </si>
  <si>
    <t>STLA_GEN2PIM_CB-10315</t>
  </si>
  <si>
    <t>Verify Software Unit for IoHwAbPwmInImp.c</t>
  </si>
  <si>
    <t>STLA_GEN2PIM_CB-35307</t>
  </si>
  <si>
    <t>Aurix shall send UART Message.</t>
  </si>
  <si>
    <t>default:/Production/17001357_STLA_GEN2PIM_CB/modules/L0 System/SW1_Aurix_PIC_Interface/workitems/STLA_GEN2PIM_CB-35307/workitem.xml</t>
  </si>
  <si>
    <t>STLA_GEN2PIM_CB-26784</t>
  </si>
  <si>
    <t>The PIM software shall implement a UART communication interface between the Aurix micro and PIC micro.</t>
  </si>
  <si>
    <t>FAILED</t>
  </si>
  <si>
    <t>STLA_GEN2PIM_CB-35304</t>
  </si>
  <si>
    <t>At Aurix Startup time.</t>
  </si>
  <si>
    <t>default:/Production/17001357_STLA_GEN2PIM_CB/modules/L0 System/SW1_Aurix_PIC_Interface/workitems/STLA_GEN2PIM_CB-35304/workitem.xml</t>
  </si>
  <si>
    <t>STLA_GEN2PIM_CB-35713</t>
  </si>
  <si>
    <t>The PIM HW shall consider Motor Speed Status (/MTR_SPEED_STAT) to determine 3PS...</t>
  </si>
  <si>
    <t>default:/Production/17001357_STLA_GEN2PIM_CB/modules/L0 System/SYS2_SYS3_SW1_SW2_HW1_MEC1 - Safing Logic/workitems/STLA_GEN2PIM_CB-35713/workitem.xml</t>
  </si>
  <si>
    <t>STLA_GEN2PIM_CB-35655</t>
  </si>
  <si>
    <t>SW Unit IoHwAbDigOutpInst_SetOutpStImdt</t>
  </si>
  <si>
    <t>default:/Production/17001357_STLA_GEN2PIM_CB/modules/Software Design/SDD_IoHwAbDigOut/workitems/STLA_GEN2PIM_CB-35655/workitem.xml</t>
  </si>
  <si>
    <t>STLA_GEN2PIM_CB-35706</t>
  </si>
  <si>
    <t>Software functions shall have clear documentation that defines the purpose and s...</t>
  </si>
  <si>
    <t>default:/Production/17001357_STLA_GEN2PIM_CB/modules/L0 System/SW1_SW2_LLD/workitems/STLA_GEN2PIM_CB-35706/workitem.xml</t>
  </si>
  <si>
    <t>STLA_GEN2PIM_CB-39086</t>
  </si>
  <si>
    <t>Test to verify the document about all the software units are documented</t>
  </si>
  <si>
    <t>STLA_GEN2PIM_CB-35626</t>
  </si>
  <si>
    <t>Aurix Shall receive the Periodic Data Transfer (25ms) from PIC</t>
  </si>
  <si>
    <t>default:/Production/17001357_STLA_GEN2PIM_CB/modules/L0 System/SW1_Aurix_PIC_Interface/workitems/STLA_GEN2PIM_CB-35626/workitem.xml</t>
  </si>
  <si>
    <t>STLA_GEN2PIM_CB-35632</t>
  </si>
  <si>
    <t>Aurix Shall receive the power up message from PIC</t>
  </si>
  <si>
    <t>default:/Production/17001357_STLA_GEN2PIM_CB/modules/L0 System/SW1_Aurix_PIC_Interface/workitems/STLA_GEN2PIM_CB-35632/workitem.xml</t>
  </si>
  <si>
    <t>STLA_GEN2PIM_CB-39565</t>
  </si>
  <si>
    <t>URIX shall request the power up message to Aux micro before the SOPT</t>
  </si>
  <si>
    <t>STLA_GEN2PIM_CB-35631</t>
  </si>
  <si>
    <t>Message Requests Format.</t>
  </si>
  <si>
    <t>default:/Production/17001357_STLA_GEN2PIM_CB/modules/L0 System/SW1_Aurix_PIC_Interface/workitems/STLA_GEN2PIM_CB-35631/workitem.xml</t>
  </si>
  <si>
    <t>STLA_GEN2PIM_CB-35640</t>
  </si>
  <si>
    <t>PIC shall be configured to use its internal clock.</t>
  </si>
  <si>
    <t>default:/Production/17001357_STLA_GEN2PIM_CB/modules/L0 System/SYS2_SYS3_SW1_SW2_HW1_MEC1 - Safing Logic/workitems/STLA_GEN2PIM_CB-35640/workitem.xml</t>
  </si>
  <si>
    <t>STLA_GEN2PIM_CB-36919</t>
  </si>
  <si>
    <t>Test case is to verify PIC shall be configured to use its internal clock.</t>
  </si>
  <si>
    <t>Software Integration Test R12 01 20 and PIC 489 GPIM variant SEPIC and GDPS Modified</t>
  </si>
  <si>
    <t>BW Test Template</t>
  </si>
  <si>
    <t>STLA_GEN2PIM_CB-35597</t>
  </si>
  <si>
    <t>Report successful flashing.</t>
  </si>
  <si>
    <t>default:/Production/17001357_STLA_GEN2PIM_CB/modules/L0 System/SYS2_SYS3_SW1_SW2_HW1_MEC1_Factory_Test/workitems/STLA_GEN2PIM_CB-35597/workitem.xml</t>
  </si>
  <si>
    <t>STLA_GEN2PIM_CB-35596</t>
  </si>
  <si>
    <t>Send PIC binary over UART.</t>
  </si>
  <si>
    <t>default:/Production/17001357_STLA_GEN2PIM_CB/modules/L0 System/SYS2_SYS3_SW1_SW2_HW1_MEC1_Factory_Test/workitems/STLA_GEN2PIM_CB-35596/workitem.xml</t>
  </si>
  <si>
    <t>STLA_GEN2PIM_CB-35652</t>
  </si>
  <si>
    <t>SW Unit IoHwAbDigOutpInst_DigOutpProcgLoop</t>
  </si>
  <si>
    <t>default:/Production/17001357_STLA_GEN2PIM_CB/modules/Software Design/SDD_IoHwAbDigOut/workitems/STLA_GEN2PIM_CB-35652/workitem.xml</t>
  </si>
  <si>
    <t>STLA_GEN2PIM_CB-35789</t>
  </si>
  <si>
    <t>default:/Production/17001357_STLA_GEN2PIM_CB/modules/Software Design/SDD_GTM3/workitems/STLA_GEN2PIM_CB-35789/workitem.xml</t>
  </si>
  <si>
    <t>STLA_GEN2PIM_CB-26759</t>
  </si>
  <si>
    <t>Verify  Sub-Components and Associated SW Units for GTM_SSR_Init.c</t>
  </si>
  <si>
    <t>20240116-1018</t>
  </si>
  <si>
    <t>SWE4_09_04_02_Test Run for SWE4</t>
  </si>
  <si>
    <t>STLA_GEN2PIM_CB-35716</t>
  </si>
  <si>
    <t>Internal interfaces</t>
  </si>
  <si>
    <t>default:/Production/17001357_STLA_GEN2PIM_CB/modules/Software Design/SDD_IoHwAbAdcIn_Lv2/workitems/STLA_GEN2PIM_CB-35716/workitem.xml</t>
  </si>
  <si>
    <t>STLA_GEN2PIM_CB-31877</t>
  </si>
  <si>
    <t>Verify the Internal Interfaces of IoHwAbAdcIn_Lv2.</t>
  </si>
  <si>
    <t>STLA_GEN2PIM_CB-35628</t>
  </si>
  <si>
    <t>default:/Production/17001357_STLA_GEN2PIM_CB/modules/L0 System/SW1_Aurix_PIC_Interface/workitems/STLA_GEN2PIM_CB-35628/workitem.xml</t>
  </si>
  <si>
    <t>STLA_GEN2PIM_CB-36277</t>
  </si>
  <si>
    <t>The System shall have a PIM coolant interface that is Quick connect coolant ports for external interfaces, Radial pressed seals for the internal motor - PIM interface coolant lines.</t>
  </si>
  <si>
    <t>default:/Production/17001357_STLA_GEN2PIM_CB/modules/L0 System/SYS2_SYS3_SW1_SW2_HW1_MEC1 - Inverter Protection/workitems/STLA_GEN2PIM_CB-36277/workitem.xml</t>
  </si>
  <si>
    <t>STLA_GEN2PIM_CB-33176</t>
  </si>
  <si>
    <t>IoHwAb_UartWriteNotification1</t>
  </si>
  <si>
    <t>default:/Production/17001357_STLA_GEN2PIM_CB/modules/Software Design/SDD_AuxMicro/workitems/STLA_GEN2PIM_CB-33176/workitem.xml</t>
  </si>
  <si>
    <t>STLA_GEN2PIM_CB-33166</t>
  </si>
  <si>
    <t>IoHwAb_UART_Process_Rx_Timing</t>
  </si>
  <si>
    <t>default:/Production/17001357_STLA_GEN2PIM_CB/modules/Software Design/SDD_AuxMicro/workitems/STLA_GEN2PIM_CB-33166/workitem.xml</t>
  </si>
  <si>
    <t>STLA_GEN2PIM_CB-33162</t>
  </si>
  <si>
    <t>IoHwAb_UART_Process_Rx_Requests</t>
  </si>
  <si>
    <t>default:/Production/17001357_STLA_GEN2PIM_CB/modules/Software Design/SDD_AuxMicro/workitems/STLA_GEN2PIM_CB-33162/workitem.xml</t>
  </si>
  <si>
    <t>STLA_GEN2PIM_CB-33168</t>
  </si>
  <si>
    <t>IoHwAb_UART_Process_Tx_Done_Jobs</t>
  </si>
  <si>
    <t>default:/Production/17001357_STLA_GEN2PIM_CB/modules/Software Design/SDD_AuxMicro/workitems/STLA_GEN2PIM_CB-33168/workitem.xml</t>
  </si>
  <si>
    <t>STLA_GEN2PIM_CB-33100</t>
  </si>
  <si>
    <t>IoHwAb_UART_Rx_Copy_Details</t>
  </si>
  <si>
    <t>default:/Production/17001357_STLA_GEN2PIM_CB/modules/Software Design/SDD_AuxMicro/workitems/STLA_GEN2PIM_CB-33100/workitem.xml</t>
  </si>
  <si>
    <t>STLA_GEN2PIM_CB-35564</t>
  </si>
  <si>
    <t>Aurix shall send the desired signal value of SPD_HW_3PS_OUT to PIC</t>
  </si>
  <si>
    <t>default:/Production/17001357_STLA_GEN2PIM_CB/modules/L0 System/SW1_Aurix_PIC_Interface/workitems/STLA_GEN2PIM_CB-35564/workitem.xml</t>
  </si>
  <si>
    <t>STLA_GEN2PIM_CB-25958</t>
  </si>
  <si>
    <t>Test case to verify the communication between aurix and PIC regarding/ SPD_HW_3PS_OUT signal update during safing logic test.</t>
  </si>
  <si>
    <t>STLA_GEN2PIM_CB-35308</t>
  </si>
  <si>
    <t>Aurix shall Initiate all communications with PIC</t>
  </si>
  <si>
    <t>default:/Production/17001357_STLA_GEN2PIM_CB/modules/L0 System/SW1_Aurix_PIC_Interface/workitems/STLA_GEN2PIM_CB-35308/workitem.xml</t>
  </si>
  <si>
    <t>STLA_GEN2PIM_CB-35567</t>
  </si>
  <si>
    <t>The PIM Hardware shall support HVIL internal loops to monitor any internal acces...</t>
  </si>
  <si>
    <t>default:/Production/17001357_STLA_GEN2PIM_CB/modules/L0 System/SYS2_SYS3_SW1_SW2_HW1_MEC1 - Safing Logic/workitems/STLA_GEN2PIM_CB-35567/workitem.xml</t>
  </si>
  <si>
    <t>STLA_GEN2PIM_CB-36544</t>
  </si>
  <si>
    <t>HVIL_internal_loops</t>
  </si>
  <si>
    <t>R12_1_20_PIC489_GPIM_</t>
  </si>
  <si>
    <t>System_Automation_Test</t>
  </si>
  <si>
    <t>STLA_GEN2PIM_CB-35903</t>
  </si>
  <si>
    <t>The Safing Logic Test software shall clear the latch (/PHASE_UVW_OC_FLT) after t...</t>
  </si>
  <si>
    <t>default:/Production/17001357_STLA_GEN2PIM_CB/modules/L0 System/SYS2_SYS3_SW1_SW2_HW1_MEC1 - Safing Logic/workitems/STLA_GEN2PIM_CB-35903/workitem.xml</t>
  </si>
  <si>
    <t>STLA_GEN2PIM_CB-39684</t>
  </si>
  <si>
    <t>Test case to verify the The Safing Logic Test software shall clear the latch (/PHASE_UVW_OC_FLT)</t>
  </si>
  <si>
    <t>STLA_GEN2PIM_CB-35791</t>
  </si>
  <si>
    <t>default:/Production/17001357_STLA_GEN2PIM_CB/modules/Software Design/SDD_GTM3/workitems/STLA_GEN2PIM_CB-35791/workitem.xml</t>
  </si>
  <si>
    <t>STLA_GEN2PIM_CB-43889</t>
  </si>
  <si>
    <t>Verify the Software units for GTM_SSR_Init.c</t>
  </si>
  <si>
    <t>STLA_GEN2PIM_CB-35566</t>
  </si>
  <si>
    <t>The PIM Hardware shall include two additional HVIL monitoring circuits.</t>
  </si>
  <si>
    <t>default:/Production/17001357_STLA_GEN2PIM_CB/modules/L0 System/SYS2_SYS3_SW1_SW2_HW1_MEC1 - Safing Logic/workitems/STLA_GEN2PIM_CB-35566/workitem.xml</t>
  </si>
  <si>
    <t>STLA_GEN2PIM_CB-44562</t>
  </si>
  <si>
    <t>HVIL_5_PI</t>
  </si>
  <si>
    <t>20240620-1121</t>
  </si>
  <si>
    <t>CB_Digital_Inputs_PVD</t>
  </si>
  <si>
    <t>STLA_GEN2PIM_CB-44554</t>
  </si>
  <si>
    <t>HVIL_1_PI</t>
  </si>
  <si>
    <t>STLA_GEN2PIM_CB-35539</t>
  </si>
  <si>
    <t>Input Parameters (1)</t>
  </si>
  <si>
    <t>default:/Production/17001357_STLA_GEN2PIM_CB/modules/L0 System/SYS2_SYS3_SW1_SW2_HW1_MEC1_Factory_Test/workitems/STLA_GEN2PIM_CB-35539/workitem.xml</t>
  </si>
  <si>
    <t>STLA_GEN2PIM_CB-42227</t>
  </si>
  <si>
    <t>ForVal_FTSW_Inverter_Test_Profile</t>
  </si>
  <si>
    <t>ForVal</t>
  </si>
  <si>
    <t>20240816-1112</t>
  </si>
  <si>
    <t>E4.12.00_Burn in Test_SYS5</t>
  </si>
  <si>
    <t>STLA_GEN2PIM_CB-35533</t>
  </si>
  <si>
    <t>PwmInputInit</t>
  </si>
  <si>
    <t>default:/Production/17001357_STLA_GEN2PIM_CB/modules/Software Design/SDD_IoHwAbPwmIn/workitems/STLA_GEN2PIM_CB-35533/workitem.xml</t>
  </si>
  <si>
    <t>STLA_GEN2PIM_CB-35817</t>
  </si>
  <si>
    <t>SDD_SpeedSense - Source Code Traceability</t>
  </si>
  <si>
    <t>default:/Production/17001357_STLA_GEN2PIM_CB/modules/Software Design/SDD_GTM3/workitems/STLA_GEN2PIM_CB-35817/workitem.xml</t>
  </si>
  <si>
    <t>STLA_GEN2PIM_CB-43893</t>
  </si>
  <si>
    <t>STLA_GEN2PIM_CB-35917</t>
  </si>
  <si>
    <t>Get_DiagCmn_b_NotCfgd</t>
  </si>
  <si>
    <t>default:/Production/17001357_STLA_GEN2PIM_CB/modules/Software Design/SDD_IoHwAbHBrdg/workitems/STLA_GEN2PIM_CB-35917/workitem.xml</t>
  </si>
  <si>
    <t>STLA_GEN2PIM_CB-35916</t>
  </si>
  <si>
    <t>Get_DiagFltOutp_b_OutpDsbld</t>
  </si>
  <si>
    <t>default:/Production/17001357_STLA_GEN2PIM_CB/modules/Software Design/SDD_IoHwAbHBrdg/workitems/STLA_GEN2PIM_CB-35916/workitem.xml</t>
  </si>
  <si>
    <t>STLA_GEN2PIM_CB-35915</t>
  </si>
  <si>
    <t>Get_DiagCmn_b_FailrPrsnt</t>
  </si>
  <si>
    <t>default:/Production/17001357_STLA_GEN2PIM_CB/modules/Software Design/SDD_IoHwAbHBrdg/workitems/STLA_GEN2PIM_CB-35915/workitem.xml</t>
  </si>
  <si>
    <t>STLA_GEN2PIM_CB-35773</t>
  </si>
  <si>
    <t>GTM3 component is provided from an external group which includes the device driv...</t>
  </si>
  <si>
    <t>default:/Production/17001357_STLA_GEN2PIM_CB/modules/Software Design/SDD_GTM3/workitems/STLA_GEN2PIM_CB-35773/workitem.xml</t>
  </si>
  <si>
    <t>STLA_GEN2PIM_CB-43894</t>
  </si>
  <si>
    <t>Verify Overview and Purpose of the software component GTM_SSR_Init</t>
  </si>
  <si>
    <t>STLA_GEN2PIM_CB-35549</t>
  </si>
  <si>
    <t>Flow chart describing the structure of the BL_HoldPowerSupplyOn.</t>
  </si>
  <si>
    <t>default:/Production/17001357_STLA_GEN2PIM_CB/modules/Software Design/SDD_Bootloader Interface/workitems/STLA_GEN2PIM_CB-35549/workitem.xml</t>
  </si>
  <si>
    <t>STLA_GEN2PIM_CB-36508</t>
  </si>
  <si>
    <t>PIC CRC Status</t>
  </si>
  <si>
    <t>default:/Production/17001357_STLA_GEN2PIM_CB/modules/L0 System/SYS2_SYS3_SW1_SW2_HW1_MEC1_Factory_Test/workitems/STLA_GEN2PIM_CB-36508/workitem.xml</t>
  </si>
  <si>
    <t>STLA_GEN2PIM_CB-36291</t>
  </si>
  <si>
    <t>150kW and 250kW Coolant Properties and Attributes</t>
  </si>
  <si>
    <t>default:/Production/17001357_STLA_GEN2PIM_CB/modules/L0 System/SYS2_SYS3_SW1_SW2_HW1_MEC1 - Inverter Protection/workitems/STLA_GEN2PIM_CB-36291/workitem.xml</t>
  </si>
  <si>
    <t>STLA_GEN2PIM_CB-35599</t>
  </si>
  <si>
    <t>Check PIC Binary CRC.</t>
  </si>
  <si>
    <t>default:/Production/17001357_STLA_GEN2PIM_CB/modules/L0 System/SYS2_SYS3_SW1_SW2_HW1_MEC1_Factory_Test/workitems/STLA_GEN2PIM_CB-35599/workitem.xml</t>
  </si>
  <si>
    <t>PIC_OSC2</t>
  </si>
  <si>
    <t>STLA_GEN2PIM_CB-35851</t>
  </si>
  <si>
    <t>Enable CurrSmplMode</t>
  </si>
  <si>
    <t>default:/Production/17001357_STLA_GEN2PIM_CB/modules/L0 System/SYS2_SYS3_SW1_SW2_HW1_MEC1_Factory_Test/workitems/STLA_GEN2PIM_CB-35851/workitem.xml</t>
  </si>
  <si>
    <t>STLA_GEN2PIM_CB-35335</t>
  </si>
  <si>
    <t>Aurix Shall send the calibration message to PIC After SOPT</t>
  </si>
  <si>
    <t>default:/Production/17001357_STLA_GEN2PIM_CB/modules/L0 System/SW1_Aurix_PIC_Interface/workitems/STLA_GEN2PIM_CB-35335/workitem.xml</t>
  </si>
  <si>
    <t>STLA_GEN2PIM_CB-39567</t>
  </si>
  <si>
    <t>Test case to verify Aurix shall send the calibrations to Aux micro after SOPT</t>
  </si>
  <si>
    <t>PIC_OSC1</t>
  </si>
  <si>
    <t>STLA_GEN2PIM_CB-35835</t>
  </si>
  <si>
    <t>SAFESTATE1_PIC</t>
  </si>
  <si>
    <t>default:/Production/17001357_STLA_GEN2PIM_CB/modules/L0 System/SW1_Aurix_PIC_Interface/workitems/STLA_GEN2PIM_CB-35835/workitem.xml</t>
  </si>
  <si>
    <t>STLA_GEN2PIM_CB-9732</t>
  </si>
  <si>
    <t>Test to verify the Digital Outstate of the PIC Micro</t>
  </si>
  <si>
    <t>STLA_GEN2PIM_CB-35834</t>
  </si>
  <si>
    <t>CRT_U_SPEED</t>
  </si>
  <si>
    <t>default:/Production/17001357_STLA_GEN2PIM_CB/modules/L0 System/SW1_Aurix_PIC_Interface/workitems/STLA_GEN2PIM_CB-35834/workitem.xml</t>
  </si>
  <si>
    <t>STLA_GEN2PIM_CB-35956</t>
  </si>
  <si>
    <t>Flowchart for IoHwAb_UART_Cal_Conversion</t>
  </si>
  <si>
    <t>default:/Production/17001357_STLA_GEN2PIM_CB/modules/Software Design/SDD_AuxMicro/workitems/STLA_GEN2PIM_CB-35956/workitem.xml</t>
  </si>
  <si>
    <t>STLA_GEN2PIM_CB-50660</t>
  </si>
  <si>
    <t>Automated unit tests for AuxMicro are implemented in TPT test project AuxMicro.tpt for 150KW</t>
  </si>
  <si>
    <t>150kW</t>
  </si>
  <si>
    <t>STLA_GEN2PIM_CB-39589</t>
  </si>
  <si>
    <t>Automated unit tests for AuxMicro are implemented in TPT test project AuxMicro.tpt for 250KW</t>
  </si>
  <si>
    <t>STLA_GEN2PIM_CB-35827</t>
  </si>
  <si>
    <t>The PIC SW shall disable the Active Discharge and retry the Active Discharge aft...</t>
  </si>
  <si>
    <t>default:/Production/17001357_STLA_GEN2PIM_CB/modules/L0 System/SYS2_SYS3_SW1_SW2_HW1_MEC1 - Safing Logic/workitems/STLA_GEN2PIM_CB-35827/workitem.xml</t>
  </si>
  <si>
    <t>STLA_GEN2PIM_CB-35826</t>
  </si>
  <si>
    <t>The PIC SW shall perform Active Discharge until time monitored from the moment a...</t>
  </si>
  <si>
    <t>default:/Production/17001357_STLA_GEN2PIM_CB/modules/L0 System/SYS2_SYS3_SW1_SW2_HW1_MEC1 - Safing Logic/workitems/STLA_GEN2PIM_CB-35826/workitem.xml</t>
  </si>
  <si>
    <t>STLA_GEN2PIM_CB-35847</t>
  </si>
  <si>
    <t>GND</t>
  </si>
  <si>
    <t>default:/Production/17001357_STLA_GEN2PIM_CB/modules/L0 System/SW1_Aurix_PIC_Interface/workitems/STLA_GEN2PIM_CB-35847/workitem.xml</t>
  </si>
  <si>
    <t>STLA_GEN2PIM_CB-35846</t>
  </si>
  <si>
    <t>ICSPDAT</t>
  </si>
  <si>
    <t>default:/Production/17001357_STLA_GEN2PIM_CB/modules/L0 System/SW1_Aurix_PIC_Interface/workitems/STLA_GEN2PIM_CB-35846/workitem.xml</t>
  </si>
  <si>
    <t>STLA_GEN2PIM_CB-35845</t>
  </si>
  <si>
    <t>ICSPCLK</t>
  </si>
  <si>
    <t>default:/Production/17001357_STLA_GEN2PIM_CB/modules/L0 System/SW1_Aurix_PIC_Interface/workitems/STLA_GEN2PIM_CB-35845/workitem.xml</t>
  </si>
  <si>
    <t>STLA_GEN2PIM_CB-35844</t>
  </si>
  <si>
    <t>SPEED_FW</t>
  </si>
  <si>
    <t>default:/Production/17001357_STLA_GEN2PIM_CB/modules/L0 System/SW1_Aurix_PIC_Interface/workitems/STLA_GEN2PIM_CB-35844/workitem.xml</t>
  </si>
  <si>
    <t>STLA_GEN2PIM_CB-35351</t>
  </si>
  <si>
    <t>default:/Production/17001357_STLA_GEN2PIM_CB/modules/Software Design/SDD_Bootloader Interface/workitems/STLA_GEN2PIM_CB-35351/workitem.xml</t>
  </si>
  <si>
    <t>STLA_GEN2PIM_CB-35593</t>
  </si>
  <si>
    <t>Verify Internal Interface for BL_Interface</t>
  </si>
  <si>
    <t>STLA_GEN2PIM_CB-35336</t>
  </si>
  <si>
    <t>Aurix shall Send the CRASH_IN_FROM_AURIX signal on event.</t>
  </si>
  <si>
    <t>default:/Production/17001357_STLA_GEN2PIM_CB/modules/L0 System/SW1_Aurix_PIC_Interface/workitems/STLA_GEN2PIM_CB-35336/workitem.xml</t>
  </si>
  <si>
    <t>STLA_GEN2PIM_CB-39631</t>
  </si>
  <si>
    <t>Test Case to verify Main Micro LLD should send the below signals to STLA App layer. .ARXML supports interface between Aurix(Main Micro LLD) and STLA App.</t>
  </si>
  <si>
    <t>STLA_GEN2PIM_CB-35310</t>
  </si>
  <si>
    <t>Aurix shall Receive positive or negative responses from PIC.</t>
  </si>
  <si>
    <t>default:/Production/17001357_STLA_GEN2PIM_CB/modules/L0 System/SW1_Aurix_PIC_Interface/workitems/STLA_GEN2PIM_CB-35310/workitem.xml</t>
  </si>
  <si>
    <t>STLA_GEN2PIM_CB-35313</t>
  </si>
  <si>
    <t>The following class diagram shows the components, the APIs they provide, and their dependencies.</t>
  </si>
  <si>
    <t>default:/Production/17001357_STLA_GEN2PIM_CB/modules/Software Design/SDD_Bootloader Interface/workitems/STLA_GEN2PIM_CB-35313/workitem.xml</t>
  </si>
  <si>
    <t>STLA_GEN2PIM_CB-35579</t>
  </si>
  <si>
    <t>Verify the internal structure of BL_Interface</t>
  </si>
  <si>
    <t>STLA_GEN2PIM_CB-35836</t>
  </si>
  <si>
    <t>UART PIC_TXD</t>
  </si>
  <si>
    <t>default:/Production/17001357_STLA_GEN2PIM_CB/modules/L0 System/SW1_Aurix_PIC_Interface/workitems/STLA_GEN2PIM_CB-35836/workitem.xml</t>
  </si>
  <si>
    <t>STLA_GEN2PIM_CB-35833</t>
  </si>
  <si>
    <t>F_RESET_PIC</t>
  </si>
  <si>
    <t>default:/Production/17001357_STLA_GEN2PIM_CB/modules/L0 System/SW1_Aurix_PIC_Interface/workitems/STLA_GEN2PIM_CB-35833/workitem.xml</t>
  </si>
  <si>
    <t>STLA_GEN2PIM_CB-35954</t>
  </si>
  <si>
    <t>IoHwAb_UART_Cal_Conversion</t>
  </si>
  <si>
    <t>default:/Production/17001357_STLA_GEN2PIM_CB/modules/Software Design/SDD_AuxMicro/workitems/STLA_GEN2PIM_CB-35954/workitem.xml</t>
  </si>
  <si>
    <t>STLA_GEN2PIM_CB-35831</t>
  </si>
  <si>
    <t>PIC_MCLR Pin Configuration</t>
  </si>
  <si>
    <t>default:/Production/17001357_STLA_GEN2PIM_CB/modules/L0 System/SW1_Aurix_PIC_Interface/workitems/STLA_GEN2PIM_CB-35831/workitem.xml</t>
  </si>
  <si>
    <t>STLA_GEN2PIM_CB-35828</t>
  </si>
  <si>
    <t>The PIC SW shall perform Active Discharge by following the below steps when HVDC...</t>
  </si>
  <si>
    <t>default:/Production/17001357_STLA_GEN2PIM_CB/modules/L0 System/SYS2_SYS3_SW1_SW2_HW1_MEC1 - Safing Logic/workitems/STLA_GEN2PIM_CB-35828/workitem.xml</t>
  </si>
  <si>
    <t>STLA_GEN2PIM_CB-35843</t>
  </si>
  <si>
    <t>HVDC_SENSE_PIC_AI</t>
  </si>
  <si>
    <t>default:/Production/17001357_STLA_GEN2PIM_CB/modules/L0 System/SW1_Aurix_PIC_Interface/workitems/STLA_GEN2PIM_CB-35843/workitem.xml</t>
  </si>
  <si>
    <t>STLA_GEN2PIM_CB-35842</t>
  </si>
  <si>
    <t>HVDC_OV_FLT</t>
  </si>
  <si>
    <t>default:/Production/17001357_STLA_GEN2PIM_CB/modules/L0 System/SW1_Aurix_PIC_Interface/workitems/STLA_GEN2PIM_CB-35842/workitem.xml</t>
  </si>
  <si>
    <t>STLA_GEN2PIM_CB-35840</t>
  </si>
  <si>
    <t>SPD_HW_3PS_OUT</t>
  </si>
  <si>
    <t>default:/Production/17001357_STLA_GEN2PIM_CB/modules/L0 System/SW1_Aurix_PIC_Interface/workitems/STLA_GEN2PIM_CB-35840/workitem.xml</t>
  </si>
  <si>
    <t>STLA_GEN2PIM_CB-35839</t>
  </si>
  <si>
    <t>SAFESTATE2_PIC</t>
  </si>
  <si>
    <t>default:/Production/17001357_STLA_GEN2PIM_CB/modules/L0 System/SW1_Aurix_PIC_Interface/workitems/STLA_GEN2PIM_CB-35839/workitem.xml</t>
  </si>
  <si>
    <t>STLA_GEN2PIM_CB-35838</t>
  </si>
  <si>
    <t>INS_TRIGGER</t>
  </si>
  <si>
    <t>default:/Production/17001357_STLA_GEN2PIM_CB/modules/L0 System/SW1_Aurix_PIC_Interface/workitems/STLA_GEN2PIM_CB-35838/workitem.xml</t>
  </si>
  <si>
    <t>STLA_GEN2PIM_CB-35825</t>
  </si>
  <si>
    <t>No AD Fault shall be declared when the HV is invalid</t>
  </si>
  <si>
    <t>default:/Production/17001357_STLA_GEN2PIM_CB/modules/L0 System/SYS2_SYS3_SW1_SW2_HW1_MEC1 - Safing Logic/workitems/STLA_GEN2PIM_CB-35825/workitem.xml</t>
  </si>
  <si>
    <t>STLA_GEN2PIM_CB-35852</t>
  </si>
  <si>
    <t>The PIC SW shall monitor the times safe state was asserted by SBC during its lif...</t>
  </si>
  <si>
    <t>default:/Production/17001357_STLA_GEN2PIM_CB/modules/L0 System/SYS2_SYS3_SW1_SW2_HW1_MEC1 - Safing Logic/workitems/STLA_GEN2PIM_CB-35852/workitem.xml</t>
  </si>
  <si>
    <t>STLA_GEN2PIM_CB-39550</t>
  </si>
  <si>
    <t>The PIC SW shall monitor the times safe state was asserted by SBC during its lifetime and provide this information to main micro at every start-up.</t>
  </si>
  <si>
    <t>STLA_GEN2PIM_CB-35338</t>
  </si>
  <si>
    <t>The System shall have Redundant Power supply in case of loss of 12V (VBATT).</t>
  </si>
  <si>
    <t>default:/Production/17001357_STLA_GEN2PIM_CB/modules/L0 System/SYS2_SYS3_SW1_SW2_HW1_MEC1 - Safing Logic/workitems/STLA_GEN2PIM_CB-35338/workitem.xml</t>
  </si>
  <si>
    <t>STLA_GEN2PIM_CB-35841</t>
  </si>
  <si>
    <t>PIC_ACT_DISCH</t>
  </si>
  <si>
    <t>default:/Production/17001357_STLA_GEN2PIM_CB/modules/L0 System/SW1_Aurix_PIC_Interface/workitems/STLA_GEN2PIM_CB-35841/workitem.xml</t>
  </si>
  <si>
    <t>STLA_GEN2PIM_CB-31183</t>
  </si>
  <si>
    <t>RlbltyMonOnBdDevAb_HW_RlbltyMonGetWdgTiOut</t>
  </si>
  <si>
    <t>default:/Production/17001357_STLA_GEN2PIM_CB/modules/Software Design/SDD_RlbtyMonOnBdDevAb/workitems/STLA_GEN2PIM_CB-31183/workitem.xml</t>
  </si>
  <si>
    <t>STLA_GEN2PIM_CB-31157</t>
  </si>
  <si>
    <t>RlbltyMonOnBdDevAb_HW_Micro3NormalProcess</t>
  </si>
  <si>
    <t>default:/Production/17001357_STLA_GEN2PIM_CB/modules/Software Design/SDD_RlbtyMonOnBdDevAb/workitems/STLA_GEN2PIM_CB-31157/workitem.xml</t>
  </si>
  <si>
    <t>STLA_GEN2PIM_CB-31162</t>
  </si>
  <si>
    <t>RlbltyMonOnBdDevAb_HW_Micro3ResetCounter</t>
  </si>
  <si>
    <t>default:/Production/17001357_STLA_GEN2PIM_CB/modules/Software Design/SDD_RlbtyMonOnBdDevAb/workitems/STLA_GEN2PIM_CB-31162/workitem.xml</t>
  </si>
  <si>
    <t>STLA_GEN2PIM_CB-31756</t>
  </si>
  <si>
    <t>External Interfaces</t>
  </si>
  <si>
    <t>default:/Production/17001357_STLA_GEN2PIM_CB/modules/Software Design/SDD_IoHwAbAdcIn_Lv1/workitems/STLA_GEN2PIM_CB-31756/workitem.xml</t>
  </si>
  <si>
    <t>STLA_GEN2PIM_CB-31819</t>
  </si>
  <si>
    <t>Verify the External Interfaces of IoHwAbAdcIn_Lv1</t>
  </si>
  <si>
    <t>STLA_GEN2PIM_CB-31166</t>
  </si>
  <si>
    <t>RlbltyMonOnBdDevAb_HW_RlbltyMonAllwSftyOutpEna</t>
  </si>
  <si>
    <t>default:/Production/17001357_STLA_GEN2PIM_CB/modules/Software Design/SDD_RlbtyMonOnBdDevAb/workitems/STLA_GEN2PIM_CB-31166/workitem.xml</t>
  </si>
  <si>
    <t>STLA_GEN2PIM_CB-31168</t>
  </si>
  <si>
    <t>RlbltyMonOnBdDevAb_HW_RlbltyMonConfirmRstCfg</t>
  </si>
  <si>
    <t>default:/Production/17001357_STLA_GEN2PIM_CB/modules/Software Design/SDD_RlbtyMonOnBdDevAb/workitems/STLA_GEN2PIM_CB-31168/workitem.xml</t>
  </si>
  <si>
    <t>STLA_GEN2PIM_CB-31330</t>
  </si>
  <si>
    <t>Update_ADC_PWM_Reg</t>
  </si>
  <si>
    <t>default:/Production/17001357_STLA_GEN2PIM_CB/modules/Software Design/SDD_IoHwAbAdcIn_Lv1/workitems/STLA_GEN2PIM_CB-31330/workitem.xml</t>
  </si>
  <si>
    <t>STLA_GEN2PIM_CB-31333</t>
  </si>
  <si>
    <t>Update_ADC_PWM_DS</t>
  </si>
  <si>
    <t>default:/Production/17001357_STLA_GEN2PIM_CB/modules/Software Design/SDD_IoHwAbAdcIn_Lv1/workitems/STLA_GEN2PIM_CB-31333/workitem.xml</t>
  </si>
  <si>
    <t>STLA_GEN2PIM_CB-31727</t>
  </si>
  <si>
    <t>Ifx_SENT_KRSTCLR_Bits definition for Kernel Reset Status Clear Register</t>
  </si>
  <si>
    <t>default:/Production/17001357_STLA_GEN2PIM_CB/modules/Software Design/SDD_SentDriver/workitems/STLA_GEN2PIM_CB-31727/workitem.xml</t>
  </si>
  <si>
    <t>STLA_GEN2PIM_CB-31724</t>
  </si>
  <si>
    <t>Ifx_SENT_TSR_Bits definition for Kernel Reset Status Clear Register</t>
  </si>
  <si>
    <t>default:/Production/17001357_STLA_GEN2PIM_CB/modules/Software Design/SDD_SentDriver/workitems/STLA_GEN2PIM_CB-31724/workitem.xml</t>
  </si>
  <si>
    <t>STLA_GEN2PIM_CB-31725</t>
  </si>
  <si>
    <t>Ifx_SENT_RDR_Bits definition for   Receive Data Register ${x}</t>
  </si>
  <si>
    <t>default:/Production/17001357_STLA_GEN2PIM_CB/modules/Software Design/SDD_SentDriver/workitems/STLA_GEN2PIM_CB-31725/workitem.xml</t>
  </si>
  <si>
    <t>STLA_GEN2PIM_CB-31283</t>
  </si>
  <si>
    <t>default:/Production/17001357_STLA_GEN2PIM_CB/modules/Software Design/SDD_IoHwAbAdcIn_Lv1/workitems/STLA_GEN2PIM_CB-31283/workitem.xml</t>
  </si>
  <si>
    <t>STLA_GEN2PIM_CB-49953</t>
  </si>
  <si>
    <t>Verify the Software Safety Requirements.</t>
  </si>
  <si>
    <t>STLA_GEN2PIM_CB-31315</t>
  </si>
  <si>
    <t>Structure Pp_Data_t</t>
  </si>
  <si>
    <t>default:/Production/17001357_STLA_GEN2PIM_CB/modules/Software Design/SDD_IoHwAbHBrdg/workitems/STLA_GEN2PIM_CB-31315/workitem.xml</t>
  </si>
  <si>
    <t>STLA_GEN2PIM_CB-26736</t>
  </si>
  <si>
    <t>Verify Structure</t>
  </si>
  <si>
    <t>STLA_GEN2PIM_CB-31337</t>
  </si>
  <si>
    <t>Get_L1_ADC_Scale</t>
  </si>
  <si>
    <t>default:/Production/17001357_STLA_GEN2PIM_CB/modules/Software Design/SDD_IoHwAbAdcIn_Lv1/workitems/STLA_GEN2PIM_CB-31337/workitem.xml</t>
  </si>
  <si>
    <t>STLA_GEN2PIM_CB-31701</t>
  </si>
  <si>
    <t>Ifx_SENT_CH_VIEW_Bits Structure definition for Receive Data View Register ${x}</t>
  </si>
  <si>
    <t>default:/Production/17001357_STLA_GEN2PIM_CB/modules/Software Design/SDD_SentDriver/workitems/STLA_GEN2PIM_CB-31701/workitem.xml</t>
  </si>
  <si>
    <t>STLA_GEN2PIM_CB-31312</t>
  </si>
  <si>
    <t>Structure &lt;Name&gt;</t>
  </si>
  <si>
    <t>default:/Production/17001357_STLA_GEN2PIM_CB/modules/Software Design/SDD_Template/workitems/STLA_GEN2PIM_CB-31312/workitem.xml</t>
  </si>
  <si>
    <t>STLA_GEN2PIM_CB-31702</t>
  </si>
  <si>
    <t>Ifx_SENT_CLC_Bits definition for Clock Control Register</t>
  </si>
  <si>
    <t>default:/Production/17001357_STLA_GEN2PIM_CB/modules/Software Design/SDD_SentDriver/workitems/STLA_GEN2PIM_CB-31702/workitem.xml</t>
  </si>
  <si>
    <t>STLA_GEN2PIM_CB-31704</t>
  </si>
  <si>
    <t>Ifx_SENT_ID_Bits definition for Module Identification Register</t>
  </si>
  <si>
    <t>default:/Production/17001357_STLA_GEN2PIM_CB/modules/Software Design/SDD_SentDriver/workitems/STLA_GEN2PIM_CB-31704/workitem.xml</t>
  </si>
  <si>
    <t>STLA_GEN2PIM_CB-31236</t>
  </si>
  <si>
    <t>Overview and Purpose of the Software Component</t>
  </si>
  <si>
    <t>default:/Production/17001357_STLA_GEN2PIM_CB/modules/Software Design/SDD_IoHwAbAdcIn_Lv1/workitems/STLA_GEN2PIM_CB-31236/workitem.xml</t>
  </si>
  <si>
    <t>STLA_GEN2PIM_CB-31817</t>
  </si>
  <si>
    <t>Verify Overview and Purpose of the Software Component of IoHwAbAdcIn_Lv1</t>
  </si>
  <si>
    <t>STLA_GEN2PIM_CB-31493</t>
  </si>
  <si>
    <t>default:/Production/17001357_STLA_GEN2PIM_CB/modules/Software Design/SDD_MPI/workitems/STLA_GEN2PIM_CB-31493/workitem.xml</t>
  </si>
  <si>
    <t>STLA_GEN2PIM_CB-31499</t>
  </si>
  <si>
    <t>Structure SentIfCdd_stConfig_t</t>
  </si>
  <si>
    <t>default:/Production/17001357_STLA_GEN2PIM_CB/modules/Software Design/SDD_SENTIfCdd/workitems/STLA_GEN2PIM_CB-31499/workitem.xml</t>
  </si>
  <si>
    <t>STLA_GEN2PIM_CB-35689</t>
  </si>
  <si>
    <t>Verify the structures are correct element.</t>
  </si>
  <si>
    <t>STLA_GEN2PIM_CB-31322</t>
  </si>
  <si>
    <t>IoHwAb_ADC_Lv1_T0</t>
  </si>
  <si>
    <t>default:/Production/17001357_STLA_GEN2PIM_CB/modules/Software Design/SDD_IoHwAbAdcIn_Lv1/workitems/STLA_GEN2PIM_CB-31322/workitem.xml</t>
  </si>
  <si>
    <t>STLA_GEN2PIM_CB-32081</t>
  </si>
  <si>
    <t>IoHwAb_Get_U_CURRENT_SENSE_DS_AI_Count</t>
  </si>
  <si>
    <t>default:/Production/17001357_STLA_GEN2PIM_CB/modules/Software Design/SDD_IoHwAbAdcIn_Lv1/workitems/STLA_GEN2PIM_CB-32081/workitem.xml</t>
  </si>
  <si>
    <t>STLA_GEN2PIM_CB-31320</t>
  </si>
  <si>
    <t>Enumeration HBrdg_Control_Reg_t</t>
  </si>
  <si>
    <t>default:/Production/17001357_STLA_GEN2PIM_CB/modules/Software Design/SDD_IoHwAbHBrdg/workitems/STLA_GEN2PIM_CB-31320/workitem.xml</t>
  </si>
  <si>
    <t>STLA_GEN2PIM_CB-26737</t>
  </si>
  <si>
    <t>Verify Enumeration</t>
  </si>
  <si>
    <t>STLA_GEN2PIM_CB-31713</t>
  </si>
  <si>
    <t>SENTIfCdd is configured by Stellantis SW component. Configuration Parameters are...</t>
  </si>
  <si>
    <t>default:/Production/17001357_STLA_GEN2PIM_CB/modules/Software Design/SDD_SENTIfCdd/workitems/STLA_GEN2PIM_CB-31713/workitem.xml</t>
  </si>
  <si>
    <t>STLA_GEN2PIM_CB-35704</t>
  </si>
  <si>
    <t>Verify the Configuration data</t>
  </si>
  <si>
    <t>STLA_GEN2PIM_CB-31086</t>
  </si>
  <si>
    <t>Union Pp_Sent_data</t>
  </si>
  <si>
    <t>default:/Production/17001357_STLA_GEN2PIM_CB/modules/Software Design/SDD_SENTIfCdd/workitems/STLA_GEN2PIM_CB-31086/workitem.xml</t>
  </si>
  <si>
    <t>STLA_GEN2PIM_CB-35693</t>
  </si>
  <si>
    <t>20230508-0906</t>
  </si>
  <si>
    <t>SWE4_05_00_00_R08- Test Run for SWE4</t>
  </si>
  <si>
    <t>STLA_GEN2PIM_CB-46014</t>
  </si>
  <si>
    <t>STLA_GEN2PIM_CB-31088</t>
  </si>
  <si>
    <t>Structure Pp_Sensor_Data_t</t>
  </si>
  <si>
    <t>default:/Production/17001357_STLA_GEN2PIM_CB/modules/Software Design/SDD_SENTIfCdd/workitems/STLA_GEN2PIM_CB-31088/workitem.xml</t>
  </si>
  <si>
    <t>STLA_GEN2PIM_CB-31700</t>
  </si>
  <si>
    <t>Ifx_SENT_CH_SDS_Bits definition forSerial Data and Status Register ${x}</t>
  </si>
  <si>
    <t>default:/Production/17001357_STLA_GEN2PIM_CB/modules/Software Design/SDD_SentDriver/workitems/STLA_GEN2PIM_CB-31700/workitem.xml</t>
  </si>
  <si>
    <t>STLA_GEN2PIM_CB-31189</t>
  </si>
  <si>
    <t>RlbltyMonOnBdDevAb_SetWCHR_RlbltyMonDsbl</t>
  </si>
  <si>
    <t>default:/Production/17001357_STLA_GEN2PIM_CB/modules/Software Design/SDD_RlbtyMonOnBdDevAb/workitems/STLA_GEN2PIM_CB-31189/workitem.xml</t>
  </si>
  <si>
    <t>STLA_GEN2PIM_CB-31161</t>
  </si>
  <si>
    <t>RlbltyMonOnBdDevAb_HW_Micro3PartNumber</t>
  </si>
  <si>
    <t>default:/Production/17001357_STLA_GEN2PIM_CB/modules/Software Design/SDD_RlbtyMonOnBdDevAb/workitems/STLA_GEN2PIM_CB-31161/workitem.xml</t>
  </si>
  <si>
    <t>STLA_GEN2PIM_CB-31164</t>
  </si>
  <si>
    <t>RlbltyMonOnBdDevAb_HW_Micro3ResetSentinel</t>
  </si>
  <si>
    <t>default:/Production/17001357_STLA_GEN2PIM_CB/modules/Software Design/SDD_RlbtyMonOnBdDevAb/workitems/STLA_GEN2PIM_CB-31164/workitem.xml</t>
  </si>
  <si>
    <t>STLA_GEN2PIM_CB-31731</t>
  </si>
  <si>
    <t>Ifx_SENT definition for SENT object</t>
  </si>
  <si>
    <t>default:/Production/17001357_STLA_GEN2PIM_CB/modules/Software Design/SDD_SentDriver/workitems/STLA_GEN2PIM_CB-31731/workitem.xml</t>
  </si>
  <si>
    <t>STLA_GEN2PIM_CB-31728</t>
  </si>
  <si>
    <t>Ifx_SENT_OCS_Bits definition for OCDS Control and Status</t>
  </si>
  <si>
    <t>default:/Production/17001357_STLA_GEN2PIM_CB/modules/Software Design/SDD_SentDriver/workitems/STLA_GEN2PIM_CB-31728/workitem.xml</t>
  </si>
  <si>
    <t>STLA_GEN2PIM_CB-31291</t>
  </si>
  <si>
    <t>RlbltyMonOnBdDevAb_GetWCHR_Cnt_AuxMicroDebCntr</t>
  </si>
  <si>
    <t>default:/Production/17001357_STLA_GEN2PIM_CB/modules/Software Design/SDD_RlbtyMonOnBdDevAb/workitems/STLA_GEN2PIM_CB-31291/workitem.xml</t>
  </si>
  <si>
    <t>STLA_GEN2PIM_CB-31336</t>
  </si>
  <si>
    <t>IoHwAb_ADC_Lv1_T1</t>
  </si>
  <si>
    <t>default:/Production/17001357_STLA_GEN2PIM_CB/modules/Software Design/SDD_IoHwAbAdcIn_Lv1/workitems/STLA_GEN2PIM_CB-31336/workitem.xml</t>
  </si>
  <si>
    <t>STLA_GEN2PIM_CB-31340</t>
  </si>
  <si>
    <t>Build_L1_ADC_Table</t>
  </si>
  <si>
    <t>default:/Production/17001357_STLA_GEN2PIM_CB/modules/Software Design/SDD_IoHwAbAdcIn_Lv1/workitems/STLA_GEN2PIM_CB-31340/workitem.xml</t>
  </si>
  <si>
    <t>STLA_GEN2PIM_CB-31729</t>
  </si>
  <si>
    <t>Ifx_SENT_KRST1_Bits definition for Kernel Reset Register 1</t>
  </si>
  <si>
    <t>default:/Production/17001357_STLA_GEN2PIM_CB/modules/Software Design/SDD_SentDriver/workitems/STLA_GEN2PIM_CB-31729/workitem.xml</t>
  </si>
  <si>
    <t>STLA_GEN2PIM_CB-31723</t>
  </si>
  <si>
    <t>Ifx_SENT_TPD_Bits definition for Time Stamp Predivider Register</t>
  </si>
  <si>
    <t>default:/Production/17001357_STLA_GEN2PIM_CB/modules/Software Design/SDD_SentDriver/workitems/STLA_GEN2PIM_CB-31723/workitem.xml</t>
  </si>
  <si>
    <t>STLA_GEN2PIM_CB-31726</t>
  </si>
  <si>
    <t>Ifx_SENT_RTS_Bits definition for Receive Time Stamp Register ${x}</t>
  </si>
  <si>
    <t>default:/Production/17001357_STLA_GEN2PIM_CB/modules/Software Design/SDD_SentDriver/workitems/STLA_GEN2PIM_CB-31726/workitem.xml</t>
  </si>
  <si>
    <t>STLA_GEN2PIM_CB-31339</t>
  </si>
  <si>
    <t>Update_ADC_PWM_Sync</t>
  </si>
  <si>
    <t>default:/Production/17001357_STLA_GEN2PIM_CB/modules/Software Design/SDD_IoHwAbAdcIn_Lv1/workitems/STLA_GEN2PIM_CB-31339/workitem.xml</t>
  </si>
  <si>
    <t>STLA_GEN2PIM_CB-31270</t>
  </si>
  <si>
    <t>default:/Production/17001357_STLA_GEN2PIM_CB/modules/Software Design/SDD_IoHwAbAdcIn_Lv1/workitems/STLA_GEN2PIM_CB-31270/workitem.xml</t>
  </si>
  <si>
    <t>STLA_GEN2PIM_CB-49949</t>
  </si>
  <si>
    <t>Verify Constants for IoHwAbAdcIn_Lv1</t>
  </si>
  <si>
    <t>STLA_GEN2PIM_CB-31705</t>
  </si>
  <si>
    <t>Ifx_SENT_FDR_Bits definition for   SENT Fractional Divider Register</t>
  </si>
  <si>
    <t>default:/Production/17001357_STLA_GEN2PIM_CB/modules/Software Design/SDD_SentDriver/workitems/STLA_GEN2PIM_CB-31705/workitem.xml</t>
  </si>
  <si>
    <t>STLA_GEN2PIM_CB-31491</t>
  </si>
  <si>
    <t>default:/Production/17001357_STLA_GEN2PIM_CB/modules/Software Design/SDD_MPI/workitems/STLA_GEN2PIM_CB-31491/workitem.xml</t>
  </si>
  <si>
    <t>STLA_GEN2PIM_CB-31494</t>
  </si>
  <si>
    <t>default:/Production/17001357_STLA_GEN2PIM_CB/modules/Software Design/SDD_MPI/workitems/STLA_GEN2PIM_CB-31494/workitem.xml</t>
  </si>
  <si>
    <t>STLA_GEN2PIM_CB-31496</t>
  </si>
  <si>
    <t>Array Name Inst_SentArray</t>
  </si>
  <si>
    <t>default:/Production/17001357_STLA_GEN2PIM_CB/modules/Software Design/SDD_SENTIfCdd/workitems/STLA_GEN2PIM_CB-31496/workitem.xml</t>
  </si>
  <si>
    <t>STLA_GEN2PIM_CB-35692</t>
  </si>
  <si>
    <t>STLA_GEN2PIM_CB-31490</t>
  </si>
  <si>
    <t>default:/Production/17001357_STLA_GEN2PIM_CB/modules/Software Design/SDD_MPI/workitems/STLA_GEN2PIM_CB-31490/workitem.xml</t>
  </si>
  <si>
    <t>STLA_GEN2PIM_CB-39928</t>
  </si>
  <si>
    <t>The supplier shall be responsible for replacing the current 10 kOhm resistor (R1...</t>
  </si>
  <si>
    <t>default:/Production/17001357_STLA_GEN2PIM_CB/modules/L0 System/HW1_HW2 - PDD/workitems/STLA_GEN2PIM_CB-39928/workitem.xml</t>
  </si>
  <si>
    <t>STLA_GEN2PIM_CB-39596</t>
  </si>
  <si>
    <t>Input Parameters (2)</t>
  </si>
  <si>
    <t>default:/Production/17001357_STLA_GEN2PIM_CB/modules/L0 System/SYS2_SYS3_SW1_SW2_HW1_MEC1_Factory_Test/workitems/STLA_GEN2PIM_CB-39596/workitem.xml</t>
  </si>
  <si>
    <t>STLA_GEN2PIM_CB-39468</t>
  </si>
  <si>
    <t>IoHwAb_UART_Crash_In_Signal_Init</t>
  </si>
  <si>
    <t>default:/Production/17001357_STLA_GEN2PIM_CB/modules/Software Design/SDD_AuxMicro/workitems/STLA_GEN2PIM_CB-39468/workitem.xml</t>
  </si>
  <si>
    <t>STLA_GEN2PIM_CB-39598</t>
  </si>
  <si>
    <t>Clear New Data Flag</t>
  </si>
  <si>
    <t>default:/Production/17001357_STLA_GEN2PIM_CB/modules/L0 System/SYS2_SYS3_SW1_SW2_HW1_MEC1_Factory_Test/workitems/STLA_GEN2PIM_CB-39598/workitem.xml</t>
  </si>
  <si>
    <t>STLA_GEN2PIM_CB-39600</t>
  </si>
  <si>
    <t>Motor Gate Enable (uint8)</t>
  </si>
  <si>
    <t>default:/Production/17001357_STLA_GEN2PIM_CB/modules/L0 System/SYS2_SYS3_SW1_SW2_HW1_MEC1_Factory_Test/workitems/STLA_GEN2PIM_CB-39600/workitem.xml</t>
  </si>
  <si>
    <t>STLA_GEN2PIM_CB-39605</t>
  </si>
  <si>
    <t>Number of Cycles counter</t>
  </si>
  <si>
    <t>default:/Production/17001357_STLA_GEN2PIM_CB/modules/L0 System/SYS2_SYS3_SW1_SW2_HW1_MEC1_Factory_Test/workitems/STLA_GEN2PIM_CB-39605/workitem.xml</t>
  </si>
  <si>
    <t>STLA_GEN2PIM_CB-39604</t>
  </si>
  <si>
    <t>Repeat the Test Profile</t>
  </si>
  <si>
    <t>default:/Production/17001357_STLA_GEN2PIM_CB/modules/L0 System/SYS2_SYS3_SW1_SW2_HW1_MEC1_Factory_Test/workitems/STLA_GEN2PIM_CB-39604/workitem.xml</t>
  </si>
  <si>
    <t>STLA_GEN2PIM_CB-39606</t>
  </si>
  <si>
    <t>Power up</t>
  </si>
  <si>
    <t>default:/Production/17001357_STLA_GEN2PIM_CB/modules/L0 System/SYS2_SYS3_SW1_SW2_HW1_MEC1_Factory_Test/workitems/STLA_GEN2PIM_CB-39606/workitem.xml</t>
  </si>
  <si>
    <t>STLA_GEN2PIM_CB-39609</t>
  </si>
  <si>
    <t>Current Step status.</t>
  </si>
  <si>
    <t>default:/Production/17001357_STLA_GEN2PIM_CB/modules/L0 System/SYS2_SYS3_SW1_SW2_HW1_MEC1_Factory_Test/workitems/STLA_GEN2PIM_CB-39609/workitem.xml</t>
  </si>
  <si>
    <t>STLA_GEN2PIM_CB-39557</t>
  </si>
  <si>
    <t>The Safing Logic Test Software shall have a calibratable delay between each row...</t>
  </si>
  <si>
    <t>default:/Production/17001357_STLA_GEN2PIM_CB/modules/L0 System/SYS2_SYS3_SW1_SW2_HW1_MEC1 - Safing Logic/workitems/STLA_GEN2PIM_CB-39557/workitem.xml</t>
  </si>
  <si>
    <t>STLA_GEN2PIM_CB-42068</t>
  </si>
  <si>
    <t>Test to verify Safing Logic Test Software shall select the Safing Logic Test Table based on the HWID (Hardware ID) and a calibratable delay between each row of the Safing Logic Test Table</t>
  </si>
  <si>
    <t>STLA_GEN2PIM_CB-39850</t>
  </si>
  <si>
    <t>Supplier shall develop the mechanical interface on the PIM housing for the contr...</t>
  </si>
  <si>
    <t>default:/Production/17001357_STLA_GEN2PIM_CB/modules/L0 System/HW1_HW2 - PDD/workitems/STLA_GEN2PIM_CB-39850/workitem.xml</t>
  </si>
  <si>
    <t>STLA_GEN2PIM_CB-39479</t>
  </si>
  <si>
    <t>IoHwAb_UART_Check_CRC</t>
  </si>
  <si>
    <t>default:/Production/17001357_STLA_GEN2PIM_CB/modules/Software Design/SDD_AuxMicro/workitems/STLA_GEN2PIM_CB-39479/workitem.xml</t>
  </si>
  <si>
    <t>STLA_GEN2PIM_CB-39470</t>
  </si>
  <si>
    <t>IoHwAb_UART_SafeStateStatus_Init</t>
  </si>
  <si>
    <t>default:/Production/17001357_STLA_GEN2PIM_CB/modules/Software Design/SDD_AuxMicro/workitems/STLA_GEN2PIM_CB-39470/workitem.xml</t>
  </si>
  <si>
    <t>STLA_GEN2PIM_CB-39484</t>
  </si>
  <si>
    <t>IoHwAb_UART_Request_SafeState_Status_Message</t>
  </si>
  <si>
    <t>default:/Production/17001357_STLA_GEN2PIM_CB/modules/Software Design/SDD_AuxMicro/workitems/STLA_GEN2PIM_CB-39484/workitem.xml</t>
  </si>
  <si>
    <t>STLA_GEN2PIM_CB-39486</t>
  </si>
  <si>
    <t>IoHwAb_UART_Request_PowerUp_Message</t>
  </si>
  <si>
    <t>default:/Production/17001357_STLA_GEN2PIM_CB/modules/Software Design/SDD_AuxMicro/workitems/STLA_GEN2PIM_CB-39486/workitem.xml</t>
  </si>
  <si>
    <t>STLA_GEN2PIM_CB-39612</t>
  </si>
  <si>
    <t>Stop Test Profile.</t>
  </si>
  <si>
    <t>default:/Production/17001357_STLA_GEN2PIM_CB/modules/L0 System/SYS2_SYS3_SW1_SW2_HW1_MEC1_Factory_Test/workitems/STLA_GEN2PIM_CB-39612/workitem.xml</t>
  </si>
  <si>
    <t>STLA_GEN2PIM_CB-39481</t>
  </si>
  <si>
    <t>IoHwAb_UART_Crash_In_Event_Message</t>
  </si>
  <si>
    <t>default:/Production/17001357_STLA_GEN2PIM_CB/modules/Software Design/SDD_AuxMicro/workitems/STLA_GEN2PIM_CB-39481/workitem.xml</t>
  </si>
  <si>
    <t>STLA_GEN2PIM_CB-39608</t>
  </si>
  <si>
    <t>Time Precision</t>
  </si>
  <si>
    <t>default:/Production/17001357_STLA_GEN2PIM_CB/modules/L0 System/SYS2_SYS3_SW1_SW2_HW1_MEC1_Factory_Test/workitems/STLA_GEN2PIM_CB-39608/workitem.xml</t>
  </si>
  <si>
    <t>STLA_GEN2PIM_CB-39489</t>
  </si>
  <si>
    <t>IoHwAb_UART_Handshake_SecMicro</t>
  </si>
  <si>
    <t>default:/Production/17001357_STLA_GEN2PIM_CB/modules/Software Design/SDD_AuxMicro/workitems/STLA_GEN2PIM_CB-39489/workitem.xml</t>
  </si>
  <si>
    <t>STLA_GEN2PIM_CB-39611</t>
  </si>
  <si>
    <t>Start Test Profile.</t>
  </si>
  <si>
    <t>default:/Production/17001357_STLA_GEN2PIM_CB/modules/L0 System/SYS2_SYS3_SW1_SW2_HW1_MEC1_Factory_Test/workitems/STLA_GEN2PIM_CB-39611/workitem.xml</t>
  </si>
  <si>
    <t>STLA_GEN2PIM_CB-39475</t>
  </si>
  <si>
    <t>IoHwAb_UART_EnvData_Init</t>
  </si>
  <si>
    <t>default:/Production/17001357_STLA_GEN2PIM_CB/modules/Software Design/SDD_AuxMicro/workitems/STLA_GEN2PIM_CB-39475/workitem.xml</t>
  </si>
  <si>
    <t>STLA_GEN2PIM_CB-39477</t>
  </si>
  <si>
    <t>IoHwAb_UART_Read_Message</t>
  </si>
  <si>
    <t>default:/Production/17001357_STLA_GEN2PIM_CB/modules/Software Design/SDD_AuxMicro/workitems/STLA_GEN2PIM_CB-39477/workitem.xml</t>
  </si>
  <si>
    <t>STLA_GEN2PIM_CB-39464</t>
  </si>
  <si>
    <t>IoHwAb_UART_ReSync</t>
  </si>
  <si>
    <t>default:/Production/17001357_STLA_GEN2PIM_CB/modules/Software Design/SDD_AuxMicro/workitems/STLA_GEN2PIM_CB-39464/workitem.xml</t>
  </si>
  <si>
    <t>STLA_GEN2PIM_CB-39613</t>
  </si>
  <si>
    <t>Read input parameters</t>
  </si>
  <si>
    <t>default:/Production/17001357_STLA_GEN2PIM_CB/modules/L0 System/SYS2_SYS3_SW1_SW2_HW1_MEC1_Factory_Test/workitems/STLA_GEN2PIM_CB-39613/workitem.xml</t>
  </si>
  <si>
    <t>STLA_GEN2PIM_CB-39597</t>
  </si>
  <si>
    <t>New Data Flag</t>
  </si>
  <si>
    <t>default:/Production/17001357_STLA_GEN2PIM_CB/modules/L0 System/SYS2_SYS3_SW1_SW2_HW1_MEC1_Factory_Test/workitems/STLA_GEN2PIM_CB-39597/workitem.xml</t>
  </si>
  <si>
    <t>STLA_GEN2PIM_CB-39466</t>
  </si>
  <si>
    <t>IoHwAb_UART_update_RTE_Signals</t>
  </si>
  <si>
    <t>default:/Production/17001357_STLA_GEN2PIM_CB/modules/Software Design/SDD_AuxMicro/workitems/STLA_GEN2PIM_CB-39466/workitem.xml</t>
  </si>
  <si>
    <t>STLA_GEN2PIM_CB-39531</t>
  </si>
  <si>
    <t>TLF35584_Set_FWD_Status</t>
  </si>
  <si>
    <t>default:/Production/17001357_STLA_GEN2PIM_CB/modules/Software Design/SDD_TLF35584/workitems/STLA_GEN2PIM_CB-39531/workitem.xml</t>
  </si>
  <si>
    <t>STLA_GEN2PIM_CB-9813</t>
  </si>
  <si>
    <t>verify Software Unit for dd_tlf35584.c</t>
  </si>
  <si>
    <t>Version_R14.00.01</t>
  </si>
  <si>
    <t>STLA_GEN2PIM_CB-39599</t>
  </si>
  <si>
    <t>Perform Current Control</t>
  </si>
  <si>
    <t>default:/Production/17001357_STLA_GEN2PIM_CB/modules/L0 System/SYS2_SYS3_SW1_SW2_HW1_MEC1_Factory_Test/workitems/STLA_GEN2PIM_CB-39599/workitem.xml</t>
  </si>
  <si>
    <t>STLA_GEN2PIM_CB-39530</t>
  </si>
  <si>
    <t>TLF35584_Set_FWD_Status_Immediate</t>
  </si>
  <si>
    <t>default:/Production/17001357_STLA_GEN2PIM_CB/modules/Software Design/SDD_TLF35584/workitems/STLA_GEN2PIM_CB-39530/workitem.xml</t>
  </si>
  <si>
    <t>STLA_GEN2PIM_CB-39434</t>
  </si>
  <si>
    <t>Labels identifying the location of the debug connectors shall not be present on the Control Board...</t>
  </si>
  <si>
    <t>default:/Production/17001357_STLA_GEN2PIM_CB/modules/L0 System/HW1_HW2 - PDD/workitems/STLA_GEN2PIM_CB-39434/workitem.xml</t>
  </si>
  <si>
    <t>STLA_GEN2PIM_CB-39435</t>
  </si>
  <si>
    <t>Debug connectors shall be depopulated from the board for production units.</t>
  </si>
  <si>
    <t>default:/Production/17001357_STLA_GEN2PIM_CB/modules/L0 System/HW1_HW2 - PDD/workitems/STLA_GEN2PIM_CB-39435/workitem.xml</t>
  </si>
  <si>
    <t>STLA_GEN2PIM_CB-39601</t>
  </si>
  <si>
    <t>Shut down when Motor Gate Enable is 0</t>
  </si>
  <si>
    <t>default:/Production/17001357_STLA_GEN2PIM_CB/modules/L0 System/SYS2_SYS3_SW1_SW2_HW1_MEC1_Factory_Test/workitems/STLA_GEN2PIM_CB-39601/workitem.xml</t>
  </si>
  <si>
    <t>STLA_GEN2PIM_CB-39603</t>
  </si>
  <si>
    <t>Reset Motor Faults</t>
  </si>
  <si>
    <t>default:/Production/17001357_STLA_GEN2PIM_CB/modules/L0 System/SYS2_SYS3_SW1_SW2_HW1_MEC1_Factory_Test/workitems/STLA_GEN2PIM_CB-39603/workitem.xml</t>
  </si>
  <si>
    <t>STLA_GEN2PIM_CB-39607</t>
  </si>
  <si>
    <t>Input Number of Cycles</t>
  </si>
  <si>
    <t>default:/Production/17001357_STLA_GEN2PIM_CB/modules/L0 System/SYS2_SYS3_SW1_SW2_HW1_MEC1_Factory_Test/workitems/STLA_GEN2PIM_CB-39607/workitem.xml</t>
  </si>
  <si>
    <t>STLA_GEN2PIM_CB-39586</t>
  </si>
  <si>
    <t>default:/Production/17001357_STLA_GEN2PIM_CB/modules/Software Design/SDD_AuxMicro/workitems/STLA_GEN2PIM_CB-39586/workitem.xml</t>
  </si>
  <si>
    <t>STLA_GEN2PIM_CB-39514</t>
  </si>
  <si>
    <t>IfxCpu_enableSegmentSpecificInstructionAccessCacheability</t>
  </si>
  <si>
    <t>default:/Production/17001357_STLA_GEN2PIM_CB/modules/Software Design/SDD_SpeedSense/workitems/STLA_GEN2PIM_CB-39514/workitem.xml</t>
  </si>
  <si>
    <t>STLA_GEN2PIM_CB-37888</t>
  </si>
  <si>
    <t>Verify Software Units for ifx_func.c</t>
  </si>
  <si>
    <t>STLA_GEN2PIM_CB-39520</t>
  </si>
  <si>
    <t>IfxCpu_enableSegmentSpecificDataAccessCacheability</t>
  </si>
  <si>
    <t>default:/Production/17001357_STLA_GEN2PIM_CB/modules/Software Design/SDD_SpeedSense/workitems/STLA_GEN2PIM_CB-39520/workitem.xml</t>
  </si>
  <si>
    <t>STLA_GEN2PIM_CB-39523</t>
  </si>
  <si>
    <t>RstMngr_SaveSMU2Info</t>
  </si>
  <si>
    <t>default:/Production/17001357_STLA_GEN2PIM_CB/modules/Software Design/SDD_RstMngr/workitems/STLA_GEN2PIM_CB-39523/workitem.xml</t>
  </si>
  <si>
    <t>STLA_GEN2PIM_CB-39138</t>
  </si>
  <si>
    <t>SW Unit Name HW_InverterInit</t>
  </si>
  <si>
    <t>default:/Production/17001357_STLA_GEN2PIM_CB/modules/Software Design/SDD_EcuAbGenrl/workitems/STLA_GEN2PIM_CB-39138/workitem.xml</t>
  </si>
  <si>
    <t>STLA_GEN2PIM_CB-39186</t>
  </si>
  <si>
    <t>Verify the Software units for EcuAbGenrl</t>
  </si>
  <si>
    <t>STLA_GEN2PIM_CB-39146</t>
  </si>
  <si>
    <t>default:/Production/17001357_STLA_GEN2PIM_CB/modules/Software Design/SDD_IoHwAbPwmIn/workitems/STLA_GEN2PIM_CB-39146/workitem.xml</t>
  </si>
  <si>
    <t>STLA_GEN2PIM_CB-10312</t>
  </si>
  <si>
    <t>Verify Sub-Components and Associated SW Units for IoHwAbPwmIn.C</t>
  </si>
  <si>
    <t>STLA_GEN2PIM_CB-50897</t>
  </si>
  <si>
    <t>Automated unit tests for IoHwAbPwmInImp.c are implemented in TPT test project IoHwAbPwmInImp.tpt for 150Kw</t>
  </si>
  <si>
    <t>STLA_GEN2PIM_CB-21100</t>
  </si>
  <si>
    <t>Automated unit tests for IoHwAbPwmInImp.c are implemented in TPT test project IoHwAbPwmInImp.tpt</t>
  </si>
  <si>
    <t>STLA_GEN2PIM_CB-39190</t>
  </si>
  <si>
    <t>Name of the SW Unit TLF35584_ReconfigureFailledReg_ReprtErr</t>
  </si>
  <si>
    <t>default:/Production/17001357_STLA_GEN2PIM_CB/modules/Software Design/SDD_TLF35584/workitems/STLA_GEN2PIM_CB-39190/workitem.xml</t>
  </si>
  <si>
    <t>STLA_GEN2PIM_CB-39140</t>
  </si>
  <si>
    <t>SW Unit Name HW_ShtDwnCmpl</t>
  </si>
  <si>
    <t>default:/Production/17001357_STLA_GEN2PIM_CB/modules/Software Design/SDD_EcuAbGenrl/workitems/STLA_GEN2PIM_CB-39140/workitem.xml</t>
  </si>
  <si>
    <t>STLA_GEN2PIM_CB-39173</t>
  </si>
  <si>
    <t>FTSW to be flashed with STLA boot.</t>
  </si>
  <si>
    <t>default:/Production/17001357_STLA_GEN2PIM_CB/modules/L0 System/SYS2_SYS3_SW1_SW2_HW1_MEC1_Factory_Test/workitems/STLA_GEN2PIM_CB-39173/workitem.xml</t>
  </si>
  <si>
    <t>STLA_GEN2PIM_CB-55435</t>
  </si>
  <si>
    <t>Verify BorgWarner FTSW Can be Flashed and Run with STLA Bootloader</t>
  </si>
  <si>
    <t>20251027-1829</t>
  </si>
  <si>
    <t>System_Integration_Test</t>
  </si>
  <si>
    <t>STLA_GEN2PIM_CB-39136</t>
  </si>
  <si>
    <t>SW Unit Name Dma_ChannelsEnableHardwareTriggerCore1</t>
  </si>
  <si>
    <t>default:/Production/17001357_STLA_GEN2PIM_CB/modules/Software Design/SDD_EcuAbGenrl/workitems/STLA_GEN2PIM_CB-39136/workitem.xml</t>
  </si>
  <si>
    <t>STLA_GEN2PIM_CB-31722</t>
  </si>
  <si>
    <t>Ifx_SENT_KRST0_Bits definition for Kernel Reset Register 0</t>
  </si>
  <si>
    <t>default:/Production/17001357_STLA_GEN2PIM_CB/modules/Software Design/SDD_SentDriver/workitems/STLA_GEN2PIM_CB-31722/workitem.xml</t>
  </si>
  <si>
    <t>STLA_GEN2PIM_CB-31712</t>
  </si>
  <si>
    <t>Constant Name Data Type Value Description INVALID_CH_ID C-Macro 0xFFU Macro to v...</t>
  </si>
  <si>
    <t>default:/Production/17001357_STLA_GEN2PIM_CB/modules/Software Design/SDD_SENTIfCdd/workitems/STLA_GEN2PIM_CB-31712/workitem.xml</t>
  </si>
  <si>
    <t>STLA_GEN2PIM_CB-35691</t>
  </si>
  <si>
    <t>Verify the Constants</t>
  </si>
  <si>
    <t>STLA_GEN2PIM_CB-31068</t>
  </si>
  <si>
    <t>default:/Production/17001357_STLA_GEN2PIM_CB/modules/Software Design/SDD_SENTIfCdd/workitems/STLA_GEN2PIM_CB-31068/workitem.xml</t>
  </si>
  <si>
    <t>STLA_GEN2PIM_CB-50009</t>
  </si>
  <si>
    <t>Verify the interface provided other SW component</t>
  </si>
  <si>
    <t>STLA_GEN2PIM_CB-31254</t>
  </si>
  <si>
    <t>IoHwAb_ADC_Lv1_Init</t>
  </si>
  <si>
    <t>default:/Production/17001357_STLA_GEN2PIM_CB/modules/Software Design/SDD_IoHwAbAdcIn_Lv1/workitems/STLA_GEN2PIM_CB-31254/workitem.xml</t>
  </si>
  <si>
    <t>STLA_GEN2PIM_CB-31180</t>
  </si>
  <si>
    <t>RlbltyMonOnBdDevAb_HW_RlbltyMonRstCtrl</t>
  </si>
  <si>
    <t>default:/Production/17001357_STLA_GEN2PIM_CB/modules/Software Design/SDD_RlbtyMonOnBdDevAb/workitems/STLA_GEN2PIM_CB-31180/workitem.xml</t>
  </si>
  <si>
    <t>STLA_GEN2PIM_CB-31182</t>
  </si>
  <si>
    <t>RlbltyMonOnBdDevAb_HW_RlbltyMonSetRespTiOut</t>
  </si>
  <si>
    <t>default:/Production/17001357_STLA_GEN2PIM_CB/modules/Software Design/SDD_RlbtyMonOnBdDevAb/workitems/STLA_GEN2PIM_CB-31182/workitem.xml</t>
  </si>
  <si>
    <t>STLA_GEN2PIM_CB-31317</t>
  </si>
  <si>
    <t>default:/Production/17001357_STLA_GEN2PIM_CB/modules/Software Design/SDD_IoHwAbHBrdg/workitems/STLA_GEN2PIM_CB-31317/workitem.xml</t>
  </si>
  <si>
    <t>STLA_GEN2PIM_CB-28321</t>
  </si>
  <si>
    <t>Verify array</t>
  </si>
  <si>
    <t>STLA_GEN2PIM_CB-31730</t>
  </si>
  <si>
    <t>Ifx_SENT_CH definition for SENT Channel object</t>
  </si>
  <si>
    <t>default:/Production/17001357_STLA_GEN2PIM_CB/modules/Software Design/SDD_SentDriver/workitems/STLA_GEN2PIM_CB-31730/workitem.xml</t>
  </si>
  <si>
    <t>STLA_GEN2PIM_CB-31732</t>
  </si>
  <si>
    <t>Ifx_SENT_CH_INTEN_Bits Structure definition for Interrupt Enable Register ${x}</t>
  </si>
  <si>
    <t>default:/Production/17001357_STLA_GEN2PIM_CB/modules/Software Design/SDD_SentDriver/workitems/STLA_GEN2PIM_CB-31732/workitem.xml</t>
  </si>
  <si>
    <t>STLA_GEN2PIM_CB-30647</t>
  </si>
  <si>
    <t>Overview and Purpose of Software Component</t>
  </si>
  <si>
    <t>default:/Production/17001357_STLA_GEN2PIM_CB/modules/Software Design/SDD_IoHwAbAdcIn_Lv2/workitems/STLA_GEN2PIM_CB-30647/workitem.xml</t>
  </si>
  <si>
    <t>STLA_GEN2PIM_CB-31871</t>
  </si>
  <si>
    <t>STLA_GEN2PIM_CB-30612</t>
  </si>
  <si>
    <t>default:/Production/17001357_STLA_GEN2PIM_CB/modules/Software Design/SDD_MPI/workitems/STLA_GEN2PIM_CB-30612/workitem.xml</t>
  </si>
  <si>
    <t>STLA_GEN2PIM_CB-30615</t>
  </si>
  <si>
    <t>default:/Production/17001357_STLA_GEN2PIM_CB/modules/Software Design/SDD_MPI/workitems/STLA_GEN2PIM_CB-30615/workitem.xml</t>
  </si>
  <si>
    <t>STLA_GEN2PIM_CB-31981</t>
  </si>
  <si>
    <t>Verify External Interface for MPI</t>
  </si>
  <si>
    <t>STLA_GEN2PIM_CB-30628</t>
  </si>
  <si>
    <t>Element Name</t>
  </si>
  <si>
    <t>default:/Production/17001357_STLA_GEN2PIM_CB/modules/Software Design/SDD_MPI/workitems/STLA_GEN2PIM_CB-30628/workitem.xml</t>
  </si>
  <si>
    <t>STLA_GEN2PIM_CB-32053</t>
  </si>
  <si>
    <t>Verify the constants for MPI</t>
  </si>
  <si>
    <t>STLA_GEN2PIM_CB-30624</t>
  </si>
  <si>
    <t>MPI_Status_Tag</t>
  </si>
  <si>
    <t>default:/Production/17001357_STLA_GEN2PIM_CB/modules/Software Design/SDD_MPI/workitems/STLA_GEN2PIM_CB-30624/workitem.xml</t>
  </si>
  <si>
    <t>STLA_GEN2PIM_CB-30626</t>
  </si>
  <si>
    <t>Enumerations</t>
  </si>
  <si>
    <t>default:/Production/17001357_STLA_GEN2PIM_CB/modules/Software Design/SDD_MPI/workitems/STLA_GEN2PIM_CB-30626/workitem.xml</t>
  </si>
  <si>
    <t>STLA_GEN2PIM_CB-32013</t>
  </si>
  <si>
    <t>Verify Enumerations for MPI</t>
  </si>
  <si>
    <t>STLA_GEN2PIM_CB-30799</t>
  </si>
  <si>
    <t>Name of the SW Unit Sent_ReadChannelErrStatus Description</t>
  </si>
  <si>
    <t>default:/Production/17001357_STLA_GEN2PIM_CB/modules/Software Design/SDD_SentDriver/workitems/STLA_GEN2PIM_CB-30799/workitem.xml</t>
  </si>
  <si>
    <t>STLA_GEN2PIM_CB-30785</t>
  </si>
  <si>
    <t>Name of the SW Unit Sent_GetChannelStatus Description</t>
  </si>
  <si>
    <t>default:/Production/17001357_STLA_GEN2PIM_CB/modules/Software Design/SDD_SentDriver/workitems/STLA_GEN2PIM_CB-30785/workitem.xml</t>
  </si>
  <si>
    <t>STLA_GEN2PIM_CB-30784</t>
  </si>
  <si>
    <t>Name of the SW Unit Sent_SlowMsgData Description</t>
  </si>
  <si>
    <t>default:/Production/17001357_STLA_GEN2PIM_CB/modules/Software Design/SDD_SentDriver/workitems/STLA_GEN2PIM_CB-30784/workitem.xml</t>
  </si>
  <si>
    <t>STLA_GEN2PIM_CB-30787</t>
  </si>
  <si>
    <t>Name of the SW Unit Sent_SetChannel Description</t>
  </si>
  <si>
    <t>default:/Production/17001357_STLA_GEN2PIM_CB/modules/Software Design/SDD_SentDriver/workitems/STLA_GEN2PIM_CB-30787/workitem.xml</t>
  </si>
  <si>
    <t>STLA_GEN2PIM_CB-30782</t>
  </si>
  <si>
    <t>Name of the SW Unit Sent_ChannelInit</t>
  </si>
  <si>
    <t>default:/Production/17001357_STLA_GEN2PIM_CB/modules/Software Design/SDD_SentDriver/workitems/STLA_GEN2PIM_CB-30782/workitem.xml</t>
  </si>
  <si>
    <t>STLA_GEN2PIM_CB-30796</t>
  </si>
  <si>
    <t>Name of the SW Unit Sent_ReadFastMsgCrc Description</t>
  </si>
  <si>
    <t>default:/Production/17001357_STLA_GEN2PIM_CB/modules/Software Design/SDD_SentDriver/workitems/STLA_GEN2PIM_CB-30796/workitem.xml</t>
  </si>
  <si>
    <t>STLA_GEN2PIM_CB-30798</t>
  </si>
  <si>
    <t>Name of the SW Unit Sent_ReadMsgTimeStamp Description</t>
  </si>
  <si>
    <t>default:/Production/17001357_STLA_GEN2PIM_CB/modules/Software Design/SDD_SentDriver/workitems/STLA_GEN2PIM_CB-30798/workitem.xml</t>
  </si>
  <si>
    <t>STLA_GEN2PIM_CB-30794</t>
  </si>
  <si>
    <t>Name of the SW Unit Sent_ReadMsgCfg Description</t>
  </si>
  <si>
    <t>default:/Production/17001357_STLA_GEN2PIM_CB/modules/Software Design/SDD_SentDriver/workitems/STLA_GEN2PIM_CB-30794/workitem.xml</t>
  </si>
  <si>
    <t>STLA_GEN2PIM_CB-30786</t>
  </si>
  <si>
    <t>Name of the SW Unit Sent_FastMsgData Description</t>
  </si>
  <si>
    <t>default:/Production/17001357_STLA_GEN2PIM_CB/modules/Software Design/SDD_SentDriver/workitems/STLA_GEN2PIM_CB-30786/workitem.xml</t>
  </si>
  <si>
    <t>STLA_GEN2PIM_CB-30781</t>
  </si>
  <si>
    <t>Name of the SW Unit Sent_Init.</t>
  </si>
  <si>
    <t>default:/Production/17001357_STLA_GEN2PIM_CB/modules/Software Design/SDD_SentDriver/workitems/STLA_GEN2PIM_CB-30781/workitem.xml</t>
  </si>
  <si>
    <t>STLA_GEN2PIM_CB-30795</t>
  </si>
  <si>
    <t>Name of the SW Unit Sent_ReadSlowMsgCrc Description</t>
  </si>
  <si>
    <t>default:/Production/17001357_STLA_GEN2PIM_CB/modules/Software Design/SDD_SentDriver/workitems/STLA_GEN2PIM_CB-30795/workitem.xml</t>
  </si>
  <si>
    <t>STLA_GEN2PIM_CB-30797</t>
  </si>
  <si>
    <t>Name of the SW Unit Sent_ReadMessageId Description</t>
  </si>
  <si>
    <t>default:/Production/17001357_STLA_GEN2PIM_CB/modules/Software Design/SDD_SentDriver/workitems/STLA_GEN2PIM_CB-30797/workitem.xml</t>
  </si>
  <si>
    <t>STLA_GEN2PIM_CB-34501</t>
  </si>
  <si>
    <t>Documentation provided to customer</t>
  </si>
  <si>
    <t>default:/Production/17001357_STLA_GEN2PIM_CB/modules/L0 System/SYS2_SYS3_SW1_SW2_HW1_MEC1 - Power Moding/workitems/STLA_GEN2PIM_CB-34501/workitem.xml</t>
  </si>
  <si>
    <t>STLA_GEN2PIM_CB-36897</t>
  </si>
  <si>
    <t>Test to verify the documantation about the Low level device driver</t>
  </si>
  <si>
    <t>20240418-1049</t>
  </si>
  <si>
    <t>Software_Integration_Test_R11.2 (08.02.00) - (PV3)</t>
  </si>
  <si>
    <t>STLA_GEN2PIM_CB-34432</t>
  </si>
  <si>
    <t>The Main Micro shall ensure that SBC's FWD (Q&amp;A) watchdog are working once at ea...</t>
  </si>
  <si>
    <t>default:/Production/17001357_STLA_GEN2PIM_CB/modules/L0 System/SYS2_SYS3_SW1_SW2_HW1_MEC1 - Safing Logic/workitems/STLA_GEN2PIM_CB-34432/workitem.xml</t>
  </si>
  <si>
    <t>STLA_GEN2PIM_CB-36883</t>
  </si>
  <si>
    <t>Test case to verify FWD  watchdog error counter is monitored by main micro during SOPT</t>
  </si>
  <si>
    <t>STLA_GEN2PIM_CB-34507</t>
  </si>
  <si>
    <t>InvGate_SOPTStatus3</t>
  </si>
  <si>
    <t>default:/Production/17001357_STLA_GEN2PIM_CB/modules/Software Design/SDD_Inverter_GDIC/workitems/STLA_GEN2PIM_CB-34507/workitem.xml</t>
  </si>
  <si>
    <t>STLA_GEN2PIM_CB-34427</t>
  </si>
  <si>
    <t>When toggling, reset to default.</t>
  </si>
  <si>
    <t>default:/Production/17001357_STLA_GEN2PIM_CB/modules/L0 System/SYS2_SYS3_SW1_SW2_HW1_MEC1_Factory_Test/workitems/STLA_GEN2PIM_CB-34427/workitem.xml</t>
  </si>
  <si>
    <t>STLA_GEN2PIM_CB-33561</t>
  </si>
  <si>
    <t>Name of the SW Unit GetSts_CircDftlDtctd_PosShoLo Description Report the Positive terminal shorted Low</t>
  </si>
  <si>
    <t>default:/Production/17001357_STLA_GEN2PIM_CB/modules/Software Design/SDD_IoHwAbHBrdg/workitems/STLA_GEN2PIM_CB-33561/workitem.xml</t>
  </si>
  <si>
    <t>STLA_GEN2PIM_CB-33564</t>
  </si>
  <si>
    <t>Name of the SW Unit GetSts_CircDtctd_CircShoLo Description Report the Circuit Shorted Low</t>
  </si>
  <si>
    <t>default:/Production/17001357_STLA_GEN2PIM_CB/modules/Software Design/SDD_IoHwAbHBrdg/workitems/STLA_GEN2PIM_CB-33564/workitem.xml</t>
  </si>
  <si>
    <t>STLA_GEN2PIM_CB-33088</t>
  </si>
  <si>
    <t>MPI Function Description</t>
  </si>
  <si>
    <t>default:/Production/17001357_STLA_GEN2PIM_CB/modules/Software Architecture/SAD_17001357_Stellantis_Gen2_Inverter/workitems/STLA_GEN2PIM_CB-33088/workitem.xml</t>
  </si>
  <si>
    <t>STLA_GEN2PIM_CB-33193</t>
  </si>
  <si>
    <t>Test cases to  Verify the CDD module MPI is part of build</t>
  </si>
  <si>
    <t>STLA_GEN2PIM_CB-33754</t>
  </si>
  <si>
    <t>Ambient Temperature Range: -40°C to 85 °C (150kW ONLY)</t>
  </si>
  <si>
    <t>default:/Production/17001357_STLA_GEN2PIM_CB/modules/L0 System/SYS2_SYS3_SW1_SW2_HW1_MEC1 - Inverter Protection/workitems/STLA_GEN2PIM_CB-33754/workitem.xml</t>
  </si>
  <si>
    <t>STLA_GEN2PIM_CB-33749</t>
  </si>
  <si>
    <t>t_Lv2_Inv_Data_Slow</t>
  </si>
  <si>
    <t>default:/Production/17001357_STLA_GEN2PIM_CB/modules/Software Design/SDD_Inverter_GDIC/workitems/STLA_GEN2PIM_CB-33749/workitem.xml</t>
  </si>
  <si>
    <t>STLA_GEN2PIM_CB-36998</t>
  </si>
  <si>
    <t>getTimChannelRegPtr</t>
  </si>
  <si>
    <t>default:/Production/17001357_STLA_GEN2PIM_CB/modules/Software Design/SDD_IoHwAbPwmIn/workitems/STLA_GEN2PIM_CB-36998/workitem.xml</t>
  </si>
  <si>
    <t>STLA_GEN2PIM_CB-33054</t>
  </si>
  <si>
    <t>M95512_Set_Memory_Protection_Immediate</t>
  </si>
  <si>
    <t>default:/Production/17001357_STLA_GEN2PIM_CB/modules/Software Design/SDD_M95512/workitems/STLA_GEN2PIM_CB-33054/workitem.xml</t>
  </si>
  <si>
    <t>STLA_GEN2PIM_CB-9965</t>
  </si>
  <si>
    <t>verify Software Unit for dd_m95512.C</t>
  </si>
  <si>
    <t>STLA_GEN2PIM_CB-33031</t>
  </si>
  <si>
    <t>M95512_Write_Identification_Page</t>
  </si>
  <si>
    <t>default:/Production/17001357_STLA_GEN2PIM_CB/modules/Software Design/SDD_M95512/workitems/STLA_GEN2PIM_CB-33031/workitem.xml</t>
  </si>
  <si>
    <t>STLA_GEN2PIM_CB-36507</t>
  </si>
  <si>
    <t>Start Flashing</t>
  </si>
  <si>
    <t>default:/Production/17001357_STLA_GEN2PIM_CB/modules/L0 System/SYS2_SYS3_SW1_SW2_HW1_MEC1_Factory_Test/workitems/STLA_GEN2PIM_CB-36507/workitem.xml</t>
  </si>
  <si>
    <t>STLA_GEN2PIM_CB-33023</t>
  </si>
  <si>
    <t>Eep_m95512Iface_processJob</t>
  </si>
  <si>
    <t>default:/Production/17001357_STLA_GEN2PIM_CB/modules/Software Design/SDD_M95512/workitems/STLA_GEN2PIM_CB-33023/workitem.xml</t>
  </si>
  <si>
    <t>STLA_GEN2PIM_CB-9966</t>
  </si>
  <si>
    <t>verify Software Unit for EEP_M95512Iface.c .</t>
  </si>
  <si>
    <t>STLA_GEN2PIM_CB-33025</t>
  </si>
  <si>
    <t>default:/Production/17001357_STLA_GEN2PIM_CB/modules/Software Design/SDD_AuxMicro/workitems/STLA_GEN2PIM_CB-33025/workitem.xml</t>
  </si>
  <si>
    <t>STLA_GEN2PIM_CB-33398</t>
  </si>
  <si>
    <t>Verify the constants of AuxMicro</t>
  </si>
  <si>
    <t>STLA_GEN2PIM_CB-33094</t>
  </si>
  <si>
    <t>The Main Micro base software shall report the the overall Shut-Off Path Test res...</t>
  </si>
  <si>
    <t>default:/Production/17001357_STLA_GEN2PIM_CB/modules/L0 System/SYS2_SYS3_SW1_SW2_HW1_MEC1 - Safing Logic/workitems/STLA_GEN2PIM_CB-33094/workitem.xml</t>
  </si>
  <si>
    <t>STLA_GEN2PIM_CB-39549</t>
  </si>
  <si>
    <t>The Main Micro base software shall report the the overall Shut-Off Path Test result as failed to application software using the API HW_GetShutOffPathTestStatus, if PIC Micro reports the self test failure</t>
  </si>
  <si>
    <t>STLA_GEN2PIM_CB-33568</t>
  </si>
  <si>
    <t>Enumeration HBrdg_Circu1it_Cond_t</t>
  </si>
  <si>
    <t>default:/Production/17001357_STLA_GEN2PIM_CB/modules/Software Design/SDD_IoHwAbHBrdg/workitems/STLA_GEN2PIM_CB-33568/workitem.xml</t>
  </si>
  <si>
    <t>STLA_GEN2PIM_CB-33563</t>
  </si>
  <si>
    <t>Name of the SW Unit GetSts_CircDftlDtctd_NegShoLo Description Report the Negative terminal shorted Low</t>
  </si>
  <si>
    <t>default:/Production/17001357_STLA_GEN2PIM_CB/modules/Software Design/SDD_IoHwAbHBrdg/workitems/STLA_GEN2PIM_CB-33563/workitem.xml</t>
  </si>
  <si>
    <t>STLA_GEN2PIM_CB-33566</t>
  </si>
  <si>
    <t>Name of the SW Unit GetSts_CircDtctd_CircShoHi Description Report the Circuit Shorted High</t>
  </si>
  <si>
    <t>default:/Production/17001357_STLA_GEN2PIM_CB/modules/Software Design/SDD_IoHwAbHBrdg/workitems/STLA_GEN2PIM_CB-33566/workitem.xml</t>
  </si>
  <si>
    <t>STLA_GEN2PIM_CB-33077</t>
  </si>
  <si>
    <t>IoHwAbAdcIn_Lv2 Component Diagram</t>
  </si>
  <si>
    <t>default:/Production/17001357_STLA_GEN2PIM_CB/modules/Software Architecture/SAD_17001357_Stellantis_Gen2_Inverter/workitems/STLA_GEN2PIM_CB-33077/workitem.xml</t>
  </si>
  <si>
    <t>STLA_GEN2PIM_CB-33482</t>
  </si>
  <si>
    <t>Testcase to verify IoHwAbAdcIn_Lv2 ADC interfaces are available</t>
  </si>
  <si>
    <t>STLA_GEN2PIM_CB-33078</t>
  </si>
  <si>
    <t>IoHwAbAdcIn_Lv2 T0 Control Flow</t>
  </si>
  <si>
    <t>default:/Production/17001357_STLA_GEN2PIM_CB/modules/Software Architecture/SAD_17001357_Stellantis_Gen2_Inverter/workitems/STLA_GEN2PIM_CB-33078/workitem.xml</t>
  </si>
  <si>
    <t>STLA_GEN2PIM_CB-33506</t>
  </si>
  <si>
    <t>Testcase to verify IoHwAbAdcIn_Lv2 T0 Control Flow</t>
  </si>
  <si>
    <t>STLA_GEN2PIM_CB-36495</t>
  </si>
  <si>
    <t>TLF35584_SPI_Immediate_Transfer</t>
  </si>
  <si>
    <t>default:/Production/17001357_STLA_GEN2PIM_CB/modules/Software Design/SDD_TLF35584/workitems/STLA_GEN2PIM_CB-36495/workitem.xml</t>
  </si>
  <si>
    <t>STLA_GEN2PIM_CB-36963</t>
  </si>
  <si>
    <t>Verify the Software units for dd_tlf35584_qspi_port</t>
  </si>
  <si>
    <t>STLA_GEN2PIM_CB-33080</t>
  </si>
  <si>
    <t>IoHwAbAdcIn_Lv2 Function Description</t>
  </si>
  <si>
    <t>default:/Production/17001357_STLA_GEN2PIM_CB/modules/Software Architecture/SAD_17001357_Stellantis_Gen2_Inverter/workitems/STLA_GEN2PIM_CB-33080/workitem.xml</t>
  </si>
  <si>
    <t>STLA_GEN2PIM_CB-33732</t>
  </si>
  <si>
    <t>GTM_ARP_RSVS_Core_PRAM_Config</t>
  </si>
  <si>
    <t>default:/Production/17001357_STLA_GEN2PIM_CB/modules/Software Design/SDD_SpeedSense/workitems/STLA_GEN2PIM_CB-33732/workitem.xml</t>
  </si>
  <si>
    <t>STLA_GEN2PIM_CB-34508</t>
  </si>
  <si>
    <t>Verify Internal Interface for gtm_init_rsvs</t>
  </si>
  <si>
    <t>STLA_GEN2PIM_CB-36539</t>
  </si>
  <si>
    <t>Aurix FTSW reads PIC SW version</t>
  </si>
  <si>
    <t>default:/Production/17001357_STLA_GEN2PIM_CB/modules/L0 System/SYS2_SYS3_SW1_SW2_HW1_MEC1_Factory_Test/workitems/STLA_GEN2PIM_CB-36539/workitem.xml</t>
  </si>
  <si>
    <t>STLA_GEN2PIM_CB-33730</t>
  </si>
  <si>
    <t>GTM_ARP_RSVS_Core_MCS_PRAM_Config</t>
  </si>
  <si>
    <t>default:/Production/17001357_STLA_GEN2PIM_CB/modules/Software Design/SDD_SpeedSense/workitems/STLA_GEN2PIM_CB-33730/workitem.xml</t>
  </si>
  <si>
    <t>STLA_GEN2PIM_CB-33731</t>
  </si>
  <si>
    <t>ARP for MCS PRAM</t>
  </si>
  <si>
    <t>default:/Production/17001357_STLA_GEN2PIM_CB/modules/Software Design/SDD_SpeedSense/workitems/STLA_GEN2PIM_CB-33731/workitem.xml</t>
  </si>
  <si>
    <t>STLA_GEN2PIM_CB-33729</t>
  </si>
  <si>
    <t>GTM_ARP_MCS2_Code_Config</t>
  </si>
  <si>
    <t>default:/Production/17001357_STLA_GEN2PIM_CB/modules/Software Design/SDD_SpeedSense/workitems/STLA_GEN2PIM_CB-33729/workitem.xml</t>
  </si>
  <si>
    <t>STLA_GEN2PIM_CB-33066</t>
  </si>
  <si>
    <t>IoHwAb_UART_Search_Queue</t>
  </si>
  <si>
    <t>default:/Production/17001357_STLA_GEN2PIM_CB/modules/Software Design/SDD_AuxMicro/workitems/STLA_GEN2PIM_CB-33066/workitem.xml</t>
  </si>
  <si>
    <t>STLA_GEN2PIM_CB-33062</t>
  </si>
  <si>
    <t>M95512_Set_Status_Register_Write_Protection</t>
  </si>
  <si>
    <t>default:/Production/17001357_STLA_GEN2PIM_CB/modules/Software Design/SDD_M95512/workitems/STLA_GEN2PIM_CB-33062/workitem.xml</t>
  </si>
  <si>
    <t>STLA_GEN2PIM_CB-33560</t>
  </si>
  <si>
    <t>Name of the SW Unit GetSts_CircDftlDtctd_PosShoHi Description Report the Positive terminal shorted High</t>
  </si>
  <si>
    <t>default:/Production/17001357_STLA_GEN2PIM_CB/modules/Software Design/SDD_IoHwAbHBrdg/workitems/STLA_GEN2PIM_CB-33560/workitem.xml</t>
  </si>
  <si>
    <t>STLA_GEN2PIM_CB-33562</t>
  </si>
  <si>
    <t>Name of the SW Unit GetSts_CircDftlDtctd_NegShoHi Description Report the Negative terminal shorted High</t>
  </si>
  <si>
    <t>default:/Production/17001357_STLA_GEN2PIM_CB/modules/Software Design/SDD_IoHwAbHBrdg/workitems/STLA_GEN2PIM_CB-33562/workitem.xml</t>
  </si>
  <si>
    <t>STLA_GEN2PIM_CB-33567</t>
  </si>
  <si>
    <t>Enumeration HBrdg_OLSC_fault_t</t>
  </si>
  <si>
    <t>default:/Production/17001357_STLA_GEN2PIM_CB/modules/Software Design/SDD_IoHwAbHBrdg/workitems/STLA_GEN2PIM_CB-33567/workitem.xml</t>
  </si>
  <si>
    <t>STLA_GEN2PIM_CB-33072</t>
  </si>
  <si>
    <t>IoHwAb_UART_Reset_Failed_Jobs</t>
  </si>
  <si>
    <t>default:/Production/17001357_STLA_GEN2PIM_CB/modules/Software Design/SDD_AuxMicro/workitems/STLA_GEN2PIM_CB-33072/workitem.xml</t>
  </si>
  <si>
    <t>STLA_GEN2PIM_CB-36301</t>
  </si>
  <si>
    <t>PIM shall have Independent Power supplies for PIC and Safing logic circuits (to...</t>
  </si>
  <si>
    <t>default:/Production/17001357_STLA_GEN2PIM_CB/modules/L0 System/SYS2_SYS3_SW1_SW2_HW1_MEC1 - Safing Logic/workitems/STLA_GEN2PIM_CB-36301/workitem.xml</t>
  </si>
  <si>
    <t>STLA_GEN2PIM_CB-36300</t>
  </si>
  <si>
    <t>The PIC Software shall monitor Safing Logic Circuit Supply (5V_SAFING_AI) and se...</t>
  </si>
  <si>
    <t>default:/Production/17001357_STLA_GEN2PIM_CB/modules/L0 System/SYS2_SYS3_SW1_SW2_HW1_MEC1 - Safing Logic/workitems/STLA_GEN2PIM_CB-36300/workitem.xml</t>
  </si>
  <si>
    <t>STLA_GEN2PIM_CB-39868</t>
  </si>
  <si>
    <t>The PIC Software shall monitor Safing Logic Circuit Supply (5V_SAFING_AI) and send the measured voltage to main micro via UART.</t>
  </si>
  <si>
    <t>STLA_GEN2PIM_CB-36302</t>
  </si>
  <si>
    <t>The PIM HW shall move the System to Safe state when ESTOP is asserted.</t>
  </si>
  <si>
    <t>default:/Production/17001357_STLA_GEN2PIM_CB/modules/L0 System/SYS2_SYS3_SW1_SW2_HW1_MEC1 - Safing Logic/workitems/STLA_GEN2PIM_CB-36302/workitem.xml</t>
  </si>
  <si>
    <t>STLA_GEN2PIM_CB-36546</t>
  </si>
  <si>
    <t>TLF35584_SPI_Transfer</t>
  </si>
  <si>
    <t>default:/Production/17001357_STLA_GEN2PIM_CB/modules/Software Design/SDD_TLF35584/workitems/STLA_GEN2PIM_CB-36546/workitem.xml</t>
  </si>
  <si>
    <t>STLA_GEN2PIM_CB-33748</t>
  </si>
  <si>
    <t>HW_Lv2_InverterPeriodicT1</t>
  </si>
  <si>
    <t>default:/Production/17001357_STLA_GEN2PIM_CB/modules/Software Design/SDD_Inverter_GDIC/workitems/STLA_GEN2PIM_CB-33748/workitem.xml</t>
  </si>
  <si>
    <t>STLA_GEN2PIM_CB-33082</t>
  </si>
  <si>
    <t>IoHwAbAdcIn_Lv1 Component Diagram</t>
  </si>
  <si>
    <t>default:/Production/17001357_STLA_GEN2PIM_CB/modules/Software Architecture/SAD_17001357_Stellantis_Gen2_Inverter/workitems/STLA_GEN2PIM_CB-33082/workitem.xml</t>
  </si>
  <si>
    <t>STLA_GEN2PIM_CB-33484</t>
  </si>
  <si>
    <t>Testcase to verify IoHwAbAdcIn_Lv1 ADC interfaces are available</t>
  </si>
  <si>
    <t>STLA_GEN2PIM_CB-36183</t>
  </si>
  <si>
    <t>default:/Production/17001357_STLA_GEN2PIM_CB/modules/Software Design/SDD_Inverter_PWM_Lv2/workitems/STLA_GEN2PIM_CB-36183/workitem.xml</t>
  </si>
  <si>
    <t>STLA_GEN2PIM_CB-36221</t>
  </si>
  <si>
    <t>Verify the Union for Inverter_PWM_Lv2</t>
  </si>
  <si>
    <t>STLA_GEN2PIM_CB-36999</t>
  </si>
  <si>
    <t>The Safing Logic Test Software shall select the Safing Logic Test Table for the...</t>
  </si>
  <si>
    <t>default:/Production/17001357_STLA_GEN2PIM_CB/modules/L0 System/SYS2_SYS3_SW1_SW2_HW1_MEC1 - Safing Logic/workitems/STLA_GEN2PIM_CB-36999/workitem.xml</t>
  </si>
  <si>
    <t>STLA_GEN2PIM_CB-36180</t>
  </si>
  <si>
    <t>Data Structure t_Lv2_InvPokeData</t>
  </si>
  <si>
    <t>default:/Production/17001357_STLA_GEN2PIM_CB/modules/Software Design/SDD_Inverter_PWM_Lv2/workitems/STLA_GEN2PIM_CB-36180/workitem.xml</t>
  </si>
  <si>
    <t>STLA_GEN2PIM_CB-36220</t>
  </si>
  <si>
    <t>Verify Data Structure t_Lv2_InvPokeData</t>
  </si>
  <si>
    <t>STLA_GEN2PIM_CB-33047</t>
  </si>
  <si>
    <t>M95512_Get_Identification_Page_Lock_Status</t>
  </si>
  <si>
    <t>default:/Production/17001357_STLA_GEN2PIM_CB/modules/Software Design/SDD_M95512/workitems/STLA_GEN2PIM_CB-33047/workitem.xml</t>
  </si>
  <si>
    <t>STLA_GEN2PIM_CB-33049</t>
  </si>
  <si>
    <t>M95512_Get_Write_Enable_Latch</t>
  </si>
  <si>
    <t>default:/Production/17001357_STLA_GEN2PIM_CB/modules/Software Design/SDD_M95512/workitems/STLA_GEN2PIM_CB-33049/workitem.xml</t>
  </si>
  <si>
    <t>STLA_GEN2PIM_CB-33029</t>
  </si>
  <si>
    <t>M95512_Read_Memory_Array_Contents</t>
  </si>
  <si>
    <t>default:/Production/17001357_STLA_GEN2PIM_CB/modules/Software Design/SDD_M95512/workitems/STLA_GEN2PIM_CB-33029/workitem.xml</t>
  </si>
  <si>
    <t>STLA_GEN2PIM_CB-33079</t>
  </si>
  <si>
    <t>IoHwAbAdcIn_Lv1 T0 Control Flow</t>
  </si>
  <si>
    <t>default:/Production/17001357_STLA_GEN2PIM_CB/modules/Software Architecture/SAD_17001357_Stellantis_Gen2_Inverter/workitems/STLA_GEN2PIM_CB-33079/workitem.xml</t>
  </si>
  <si>
    <t>STLA_GEN2PIM_CB-33499</t>
  </si>
  <si>
    <t>Testcase to verify IoHwAbAdcIn_Lv1 T0 Control Flow</t>
  </si>
  <si>
    <t>STLA_GEN2PIM_CB-33087</t>
  </si>
  <si>
    <t>MPI  Write Flash Control Flow</t>
  </si>
  <si>
    <t>default:/Production/17001357_STLA_GEN2PIM_CB/modules/Software Architecture/SAD_17001357_Stellantis_Gen2_Inverter/workitems/STLA_GEN2PIM_CB-33087/workitem.xml</t>
  </si>
  <si>
    <t>STLA_GEN2PIM_CB-33460</t>
  </si>
  <si>
    <t>Test Cases to verify the MPI Write Flash Control Flow</t>
  </si>
  <si>
    <t>STLA_GEN2PIM_CB-36550</t>
  </si>
  <si>
    <t>TLF35584_AppInit</t>
  </si>
  <si>
    <t>default:/Production/17001357_STLA_GEN2PIM_CB/modules/Software Design/SDD_TLF35584/workitems/STLA_GEN2PIM_CB-36550/workitem.xml</t>
  </si>
  <si>
    <t>STLA_GEN2PIM_CB-33081</t>
  </si>
  <si>
    <t>IoHwAbAdcIn_Lv1 Function Description</t>
  </si>
  <si>
    <t>default:/Production/17001357_STLA_GEN2PIM_CB/modules/Software Architecture/SAD_17001357_Stellantis_Gen2_Inverter/workitems/STLA_GEN2PIM_CB-33081/workitem.xml</t>
  </si>
  <si>
    <t>STLA_GEN2PIM_CB-33056</t>
  </si>
  <si>
    <t>M95512_Get_Memory_Protection</t>
  </si>
  <si>
    <t>default:/Production/17001357_STLA_GEN2PIM_CB/modules/Software Design/SDD_M95512/workitems/STLA_GEN2PIM_CB-33056/workitem.xml</t>
  </si>
  <si>
    <t>STLA_GEN2PIM_CB-33051</t>
  </si>
  <si>
    <t>M95512_Set_Memory_Protection</t>
  </si>
  <si>
    <t>default:/Production/17001357_STLA_GEN2PIM_CB/modules/Software Design/SDD_M95512/workitems/STLA_GEN2PIM_CB-33051/workitem.xml</t>
  </si>
  <si>
    <t>STLA_GEN2PIM_CB-33058</t>
  </si>
  <si>
    <t>M95512_Get_Status_Register_Write_Protection</t>
  </si>
  <si>
    <t>default:/Production/17001357_STLA_GEN2PIM_CB/modules/Software Design/SDD_M95512/workitems/STLA_GEN2PIM_CB-33058/workitem.xml</t>
  </si>
  <si>
    <t>STLA_GEN2PIM_CB-33064</t>
  </si>
  <si>
    <t>M95512_Set_Status_Register_Write_Protection_Immediate</t>
  </si>
  <si>
    <t>default:/Production/17001357_STLA_GEN2PIM_CB/modules/Software Design/SDD_M95512/workitems/STLA_GEN2PIM_CB-33064/workitem.xml</t>
  </si>
  <si>
    <t>STLA_GEN2PIM_CB-33035</t>
  </si>
  <si>
    <t>M95512_Read_Identification_Page_Contents</t>
  </si>
  <si>
    <t>default:/Production/17001357_STLA_GEN2PIM_CB/modules/Software Design/SDD_M95512/workitems/STLA_GEN2PIM_CB-33035/workitem.xml</t>
  </si>
  <si>
    <t>STLA_GEN2PIM_CB-33045</t>
  </si>
  <si>
    <t>M95512_Read_Identification_Page</t>
  </si>
  <si>
    <t>default:/Production/17001357_STLA_GEN2PIM_CB/modules/Software Design/SDD_M95512/workitems/STLA_GEN2PIM_CB-33045/workitem.xml</t>
  </si>
  <si>
    <t>STLA_GEN2PIM_CB-36176</t>
  </si>
  <si>
    <t>SW shall turn 5V_REF_AI on regardless of if the TLF is in init or normal mode.</t>
  </si>
  <si>
    <t>default:/Production/17001357_STLA_GEN2PIM_CB/modules/L0 System/SYS2_SYS3_SW1_SW2_HW1_MEC1 - Power Moding/workitems/STLA_GEN2PIM_CB-36176/workitem.xml</t>
  </si>
  <si>
    <t>STLA_GEN2PIM_CB-36196</t>
  </si>
  <si>
    <t>Test to verify SW  turnS 5V_REF_AI on regardless of if the TLF is in init or normal mode.</t>
  </si>
  <si>
    <t>20241004-0035</t>
  </si>
  <si>
    <t>Software_Qualification_Test_R12.03.00 (12.03) - (SOP+90)-250KW variant</t>
  </si>
  <si>
    <t>STLA_GEN2PIM_CB-33015</t>
  </si>
  <si>
    <t>IoHwAb_UART_Gen_Rx_CRC</t>
  </si>
  <si>
    <t>default:/Production/17001357_STLA_GEN2PIM_CB/modules/Software Design/SDD_AuxMicro/workitems/STLA_GEN2PIM_CB-33015/workitem.xml</t>
  </si>
  <si>
    <t>STLA_GEN2PIM_CB-33021</t>
  </si>
  <si>
    <t>StrCompare</t>
  </si>
  <si>
    <t>default:/Production/17001357_STLA_GEN2PIM_CB/modules/Software Design/SDD_M95512/workitems/STLA_GEN2PIM_CB-33021/workitem.xml</t>
  </si>
  <si>
    <t>STLA_GEN2PIM_CB-33008</t>
  </si>
  <si>
    <t>IoHwAb_UART_Locate_NR</t>
  </si>
  <si>
    <t>default:/Production/17001357_STLA_GEN2PIM_CB/modules/Software Design/SDD_AuxMicro/workitems/STLA_GEN2PIM_CB-33008/workitem.xml</t>
  </si>
  <si>
    <t>STLA_GEN2PIM_CB-33004</t>
  </si>
  <si>
    <t>IoHwAb_UART_Init</t>
  </si>
  <si>
    <t>default:/Production/17001357_STLA_GEN2PIM_CB/modules/Software Design/SDD_AuxMicro/workitems/STLA_GEN2PIM_CB-33004/workitem.xml</t>
  </si>
  <si>
    <t>STLA_GEN2PIM_CB-37671</t>
  </si>
  <si>
    <t>GetIoHwAbPwmOutImp_DiagFltChk3_CircShoLo</t>
  </si>
  <si>
    <t>default:/Production/17001357_STLA_GEN2PIM_CB/modules/Software Design/SDD_IoHwAbPwmOutpInst/workitems/STLA_GEN2PIM_CB-37671/workitem.xml</t>
  </si>
  <si>
    <t>STLA_GEN2PIM_CB-37698</t>
  </si>
  <si>
    <t>Verify the SW units of IoHwAbPwmOutImp_Diag</t>
  </si>
  <si>
    <t>STLA_GEN2PIM_CB-37686</t>
  </si>
  <si>
    <t>GetIoHwAbPwmOutImp_Check6_DrvrUndrVoltDtctd</t>
  </si>
  <si>
    <t>default:/Production/17001357_STLA_GEN2PIM_CB/modules/Software Design/SDD_IoHwAbPwmOutpInst/workitems/STLA_GEN2PIM_CB-37686/workitem.xml</t>
  </si>
  <si>
    <t>STLA_GEN2PIM_CB-37684</t>
  </si>
  <si>
    <t>GetIoHwAbPwmOutImp_Check5_DrvrOvrVoltDtctd</t>
  </si>
  <si>
    <t>default:/Production/17001357_STLA_GEN2PIM_CB/modules/Software Design/SDD_IoHwAbPwmOutpInst/workitems/STLA_GEN2PIM_CB-37684/workitem.xml</t>
  </si>
  <si>
    <t>STLA_GEN2PIM_CB-37682</t>
  </si>
  <si>
    <t>GetIoHwAbPwmOutImp_Check4_DrvrOvrTempWarn</t>
  </si>
  <si>
    <t>default:/Production/17001357_STLA_GEN2PIM_CB/modules/Software Design/SDD_IoHwAbPwmOutpInst/workitems/STLA_GEN2PIM_CB-37682/workitem.xml</t>
  </si>
  <si>
    <t>STLA_GEN2PIM_CB-37003</t>
  </si>
  <si>
    <t>clearOvrFlowFlag</t>
  </si>
  <si>
    <t>default:/Production/17001357_STLA_GEN2PIM_CB/modules/Software Design/SDD_IoHwAbPwmIn/workitems/STLA_GEN2PIM_CB-37003/workitem.xml</t>
  </si>
  <si>
    <t>STLA_GEN2PIM_CB-37106</t>
  </si>
  <si>
    <t>SW Unit EcuAbGenrl_Cdd_HW_SOPT</t>
  </si>
  <si>
    <t>default:/Production/17001357_STLA_GEN2PIM_CB/modules/Software Design/SDD_EcuAbGenrl/workitems/STLA_GEN2PIM_CB-37106/workitem.xml</t>
  </si>
  <si>
    <t>STLA_GEN2PIM_CB-37667</t>
  </si>
  <si>
    <t>GetIoHwAbPwmOutImp_DiagFltChk1_CircOpen</t>
  </si>
  <si>
    <t>default:/Production/17001357_STLA_GEN2PIM_CB/modules/Software Design/SDD_IoHwAbPwmOutpInst/workitems/STLA_GEN2PIM_CB-37667/workitem.xml</t>
  </si>
  <si>
    <t>STLA_GEN2PIM_CB-37870</t>
  </si>
  <si>
    <t>IfxScuWdt_clearCpuEndinit</t>
  </si>
  <si>
    <t>default:/Production/17001357_STLA_GEN2PIM_CB/modules/Software Design/SDD_SpeedSense/workitems/STLA_GEN2PIM_CB-37870/workitem.xml</t>
  </si>
  <si>
    <t>STLA_GEN2PIM_CB-37875</t>
  </si>
  <si>
    <t>IfxCpu_setProgramCache</t>
  </si>
  <si>
    <t>default:/Production/17001357_STLA_GEN2PIM_CB/modules/Software Design/SDD_SpeedSense/workitems/STLA_GEN2PIM_CB-37875/workitem.xml</t>
  </si>
  <si>
    <t>STLA_GEN2PIM_CB-37876</t>
  </si>
  <si>
    <t>IfxCpu_setDataCache</t>
  </si>
  <si>
    <t>default:/Production/17001357_STLA_GEN2PIM_CB/modules/Software Design/SDD_SpeedSense/workitems/STLA_GEN2PIM_CB-37876/workitem.xml</t>
  </si>
  <si>
    <t>STLA_GEN2PIM_CB-37675</t>
  </si>
  <si>
    <t>GetIoHwAbPwmOutImp_Check1_b_CurrLimgActv</t>
  </si>
  <si>
    <t>default:/Production/17001357_STLA_GEN2PIM_CB/modules/Software Design/SDD_IoHwAbPwmOutpInst/workitems/STLA_GEN2PIM_CB-37675/workitem.xml</t>
  </si>
  <si>
    <t>STLA_GEN2PIM_CB-37673</t>
  </si>
  <si>
    <t>GetIoHwAbPwmOutImp_DiagFltChk4_ShoLoad</t>
  </si>
  <si>
    <t>default:/Production/17001357_STLA_GEN2PIM_CB/modules/Software Design/SDD_IoHwAbPwmOutpInst/workitems/STLA_GEN2PIM_CB-37673/workitem.xml</t>
  </si>
  <si>
    <t>STLA_GEN2PIM_CB-37679</t>
  </si>
  <si>
    <t>GetIoHwAbPwmOutImp_Check3_DrvrOvrTempDtctd</t>
  </si>
  <si>
    <t>default:/Production/17001357_STLA_GEN2PIM_CB/modules/Software Design/SDD_IoHwAbPwmOutpInst/workitems/STLA_GEN2PIM_CB-37679/workitem.xml</t>
  </si>
  <si>
    <t>STLA_GEN2PIM_CB-37677</t>
  </si>
  <si>
    <t>GetIoHwAbPwmOutImp_Check2_b_OutpDsbld</t>
  </si>
  <si>
    <t>default:/Production/17001357_STLA_GEN2PIM_CB/modules/Software Design/SDD_IoHwAbPwmOutpInst/workitems/STLA_GEN2PIM_CB-37677/workitem.xml</t>
  </si>
  <si>
    <t>STLA_GEN2PIM_CB-37651</t>
  </si>
  <si>
    <t>GetIoHwAbPwmOutImp_DiagInfoChk2_ReqdDC</t>
  </si>
  <si>
    <t>default:/Production/17001357_STLA_GEN2PIM_CB/modules/Software Design/SDD_IoHwAbPwmOutpInst/workitems/STLA_GEN2PIM_CB-37651/workitem.xml</t>
  </si>
  <si>
    <t>STLA_GEN2PIM_CB-37652</t>
  </si>
  <si>
    <t>GetIoHwAbPwmOutImp_DiagInfoChk3_ReqdPrd</t>
  </si>
  <si>
    <t>default:/Production/17001357_STLA_GEN2PIM_CB/modules/Software Design/SDD_IoHwAbPwmOutpInst/workitems/STLA_GEN2PIM_CB-37652/workitem.xml</t>
  </si>
  <si>
    <t>STLA_GEN2PIM_CB-37665</t>
  </si>
  <si>
    <t>GetIoHwAbPwmOutImp_DiagCmnChk3_b_FailrPrsnt</t>
  </si>
  <si>
    <t>default:/Production/17001357_STLA_GEN2PIM_CB/modules/Software Design/SDD_IoHwAbPwmOutpInst/workitems/STLA_GEN2PIM_CB-37665/workitem.xml</t>
  </si>
  <si>
    <t>STLA_GEN2PIM_CB-37663</t>
  </si>
  <si>
    <t>GetIoHwAbPwmOutImp_DiagCmnChk2_b_NotCfgd</t>
  </si>
  <si>
    <t>default:/Production/17001357_STLA_GEN2PIM_CB/modules/Software Design/SDD_IoHwAbPwmOutpInst/workitems/STLA_GEN2PIM_CB-37663/workitem.xml</t>
  </si>
  <si>
    <t>STLA_GEN2PIM_CB-37661</t>
  </si>
  <si>
    <t>GetIoHwAbPwmOutImp_DiagCmnChk1_b_NotAvailAtPrsnt</t>
  </si>
  <si>
    <t>default:/Production/17001357_STLA_GEN2PIM_CB/modules/Software Design/SDD_IoHwAbPwmOutpInst/workitems/STLA_GEN2PIM_CB-37661/workitem.xml</t>
  </si>
  <si>
    <t>STLA_GEN2PIM_CB-37669</t>
  </si>
  <si>
    <t>GetIoHwAbPwmOutImp_DiagFltChk2_CircShoHi</t>
  </si>
  <si>
    <t>default:/Production/17001357_STLA_GEN2PIM_CB/modules/Software Design/SDD_IoHwAbPwmOutpInst/workitems/STLA_GEN2PIM_CB-37669/workitem.xml</t>
  </si>
  <si>
    <t>STLA_GEN2PIM_CB-37648</t>
  </si>
  <si>
    <t>GetIoHwAbPwmOutImp_DiagInfoChk1_IsFailg</t>
  </si>
  <si>
    <t>default:/Production/17001357_STLA_GEN2PIM_CB/modules/Software Design/SDD_IoHwAbPwmOutpInst/workitems/STLA_GEN2PIM_CB-37648/workitem.xml</t>
  </si>
  <si>
    <t>STLA_GEN2PIM_CB-37893</t>
  </si>
  <si>
    <t>default:/Production/17001357_STLA_GEN2PIM_CB/modules/Software Design/SDD_SpeedSense/workitems/STLA_GEN2PIM_CB-37893/workitem.xml</t>
  </si>
  <si>
    <t>STLA_GEN2PIM_CB-37873</t>
  </si>
  <si>
    <t>IfxScuWdt_getCpuWatchdogPasswordInline</t>
  </si>
  <si>
    <t>default:/Production/17001357_STLA_GEN2PIM_CB/modules/Software Design/SDD_SpeedSense/workitems/STLA_GEN2PIM_CB-37873/workitem.xml</t>
  </si>
  <si>
    <t>STLA_GEN2PIM_CB-37874</t>
  </si>
  <si>
    <t>IfxCpu_getCoreIndex</t>
  </si>
  <si>
    <t>default:/Production/17001357_STLA_GEN2PIM_CB/modules/Software Design/SDD_SpeedSense/workitems/STLA_GEN2PIM_CB-37874/workitem.xml</t>
  </si>
  <si>
    <t>STLA_GEN2PIM_CB-37871</t>
  </si>
  <si>
    <t>IfxScuWdt_clearCpuEndinitInline</t>
  </si>
  <si>
    <t>default:/Production/17001357_STLA_GEN2PIM_CB/modules/Software Design/SDD_SpeedSense/workitems/STLA_GEN2PIM_CB-37871/workitem.xml</t>
  </si>
  <si>
    <t>STLA_GEN2PIM_CB-37208</t>
  </si>
  <si>
    <t>SW Unit get_VeDIOR_HwDiagCmn</t>
  </si>
  <si>
    <t>default:/Production/17001357_STLA_GEN2PIM_CB/modules/Software Design/SDD_IoHwAbDigOut/workitems/STLA_GEN2PIM_CB-37208/workitem.xml</t>
  </si>
  <si>
    <t>STLA_GEN2PIM_CB-37872</t>
  </si>
  <si>
    <t>IfxScuWdt_setCpuEndinitInline</t>
  </si>
  <si>
    <t>default:/Production/17001357_STLA_GEN2PIM_CB/modules/Software Design/SDD_SpeedSense/workitems/STLA_GEN2PIM_CB-37872/workitem.xml</t>
  </si>
  <si>
    <t>STLA_GEN2PIM_CB-37869</t>
  </si>
  <si>
    <t>IfxScuWdt_getCpuWatchdogPassword</t>
  </si>
  <si>
    <t>default:/Production/17001357_STLA_GEN2PIM_CB/modules/Software Design/SDD_SpeedSense/workitems/STLA_GEN2PIM_CB-37869/workitem.xml</t>
  </si>
  <si>
    <t>STLA_GEN2PIM_CB-37270</t>
  </si>
  <si>
    <t>CS Claim Configuring the PIM with Professional Security Feature CS Claim ID CSC_06...</t>
  </si>
  <si>
    <t>default:/Production/17001357_STLA_GEN2PIM_CB/modules/Work Flow/STLA_P357_GEN2PIM_CySec_CybersecurityGoalsAndClaims/workitems/STLA_GEN2PIM_CB-37270/workitem.xml</t>
  </si>
  <si>
    <t>SYS4CoordinatedInspection</t>
  </si>
  <si>
    <t>STLA_GEN2PIM_CB-37784</t>
  </si>
  <si>
    <t>SW shall perform init check on MCU (MCU_init_check() )</t>
  </si>
  <si>
    <t>default:/Production/17001357_STLA_GEN2PIM_CB/modules/L0 System/SYS2_SYS3_SW1_SW2_HW1_MEC1 - Motor Control/workitems/STLA_GEN2PIM_CB-37784/workitem.xml</t>
  </si>
  <si>
    <t>STLA_GEN2PIM_CB-36920</t>
  </si>
  <si>
    <t>Test to verify SW init check on MCU</t>
  </si>
  <si>
    <t>STLA_GEN2PIM_CB-37757</t>
  </si>
  <si>
    <t>Flashing Complete</t>
  </si>
  <si>
    <t>default:/Production/17001357_STLA_GEN2PIM_CB/modules/L0 System/SYS2_SYS3_SW1_SW2_HW1_MEC1_Factory_Test/workitems/STLA_GEN2PIM_CB-37757/workitem.xml</t>
  </si>
  <si>
    <t>STLA_GEN2PIM_CB-37767</t>
  </si>
  <si>
    <t>Aurix shall send the calibrations to Aux micro after SOPT</t>
  </si>
  <si>
    <t>STLA_GEN2PIM_CB-37053</t>
  </si>
  <si>
    <t>The Digital Inputs interface is used for on/off inputs connected to the controller externally (e.g. connector pins). Supplier must account for polarity and multiplexed inputs, to provide the ECU pin state.</t>
  </si>
  <si>
    <t>default:/Production/17001357_STLA_GEN2PIM_CB/modules/Software Design/SDD_EcuAbGenrl/workitems/STLA_GEN2PIM_CB-37053/workitem.xml</t>
  </si>
  <si>
    <t>STLA_GEN2PIM_CB-43756</t>
  </si>
  <si>
    <t>Verify Overview and Purpose of the software component EcuAbGenrl</t>
  </si>
  <si>
    <t>STLA_GEN2PIM_CB-37746</t>
  </si>
  <si>
    <t>Toggle TLF modes</t>
  </si>
  <si>
    <t>default:/Production/17001357_STLA_GEN2PIM_CB/modules/L0 System/SYS2_SYS3_SW1_SW2_HW1_MEC1_Factory_Test/workitems/STLA_GEN2PIM_CB-37746/workitem.xml</t>
  </si>
  <si>
    <t>STLA_GEN2PIM_CB-37114</t>
  </si>
  <si>
    <t>default:/Production/17001357_STLA_GEN2PIM_CB/modules/Software Design/SDD_EcuAbGenrl/workitems/STLA_GEN2PIM_CB-37114/workitem.xml</t>
  </si>
  <si>
    <t>STLA_GEN2PIM_CB-39614</t>
  </si>
  <si>
    <t>Verify the Internal Interfaces for EcuAbGenrl</t>
  </si>
  <si>
    <t>STLA_GEN2PIM_CB-37244</t>
  </si>
  <si>
    <t>The System shall have a Park lock supply voltage that is 9 - 16 V (V)</t>
  </si>
  <si>
    <t>default:/Production/17001357_STLA_GEN2PIM_CB/modules/L0 System/SysRS_PDS_Stellantis_Gen2_PIM_CB_Park_Pawl_Control/workitems/STLA_GEN2PIM_CB-37244/workitem.xml</t>
  </si>
  <si>
    <t>STLA_GEN2PIM_CB-41399</t>
  </si>
  <si>
    <t>Park_lock_supply_voltage</t>
  </si>
  <si>
    <t>STLA_GEN2PIM_CB-37709</t>
  </si>
  <si>
    <t>All programmer/debug interface pins shall have Pulldown options for production.</t>
  </si>
  <si>
    <t>default:/Production/17001357_STLA_GEN2PIM_CB/modules/L0 System/HW1_HW2 - PDD/workitems/STLA_GEN2PIM_CB-37709/workitem.xml</t>
  </si>
  <si>
    <t>STLA_GEN2PIM_CB-37251</t>
  </si>
  <si>
    <t>Park Pawl shall have an operating voltage that is 9 - 16 V (V).</t>
  </si>
  <si>
    <t>default:/Production/17001357_STLA_GEN2PIM_CB/modules/L0 System/SysRS_PDS_Stellantis_Gen2_PIM_CB_Park_Pawl_Control/workitems/STLA_GEN2PIM_CB-37251/workitem.xml</t>
  </si>
  <si>
    <t>STLA_GEN2PIM_CB-37268</t>
  </si>
  <si>
    <t>CS Claim Protecting the Debug Interfaces CS Claim ID CSC_04_INT_All_Assets_Deb...</t>
  </si>
  <si>
    <t>default:/Production/17001357_STLA_GEN2PIM_CB/modules/Work Flow/STLA_P357_GEN2PIM_CySec_CybersecurityGoalsAndClaims/workitems/STLA_GEN2PIM_CB-37268/workitem.xml</t>
  </si>
  <si>
    <t>STLA_GEN2PIM_CB-37269</t>
  </si>
  <si>
    <t>CS Claim Specifying Cryptographic Material per Device CS Claim ID CSC_05_INT_C...</t>
  </si>
  <si>
    <t>default:/Production/17001357_STLA_GEN2PIM_CB/modules/Work Flow/STLA_P357_GEN2PIM_CySec_CybersecurityGoalsAndClaims/workitems/STLA_GEN2PIM_CB-37269/workitem.xml</t>
  </si>
  <si>
    <t>STLA_GEN2PIM_CB-37267</t>
  </si>
  <si>
    <t>CS Goal Protecting Intellectual Property CS Goal ID CSG_07_INT_IP_Protection...</t>
  </si>
  <si>
    <t>default:/Production/17001357_STLA_GEN2PIM_CB/modules/Work Flow/STLA_P357_GEN2PIM_CySec_CybersecurityGoalsAndClaims/workitems/STLA_GEN2PIM_CB-37267/workitem.xml</t>
  </si>
  <si>
    <t>STLA_GEN2PIM_CB-37765</t>
  </si>
  <si>
    <t>AURIX shall request the power up message to Aux micro before the SOPT</t>
  </si>
  <si>
    <t>STLA_GEN2PIM_CB-37766</t>
  </si>
  <si>
    <t>AURIX shall request the safestate status to Aux micro before the SOPT</t>
  </si>
  <si>
    <t>STLA_GEN2PIM_CB-39558</t>
  </si>
  <si>
    <t>Test case to verify AURIX shall request the safestate status to Aux micro before the SOPT</t>
  </si>
  <si>
    <t>STLA_GEN2PIM_CB-39109</t>
  </si>
  <si>
    <t>STLA_GEN2PIM_CB-37737</t>
  </si>
  <si>
    <t>IoHwAb_UART_25ms_Init</t>
  </si>
  <si>
    <t>default:/Production/17001357_STLA_GEN2PIM_CB/modules/Software Design/SDD_AuxMicro/workitems/STLA_GEN2PIM_CB-37737/workitem.xml</t>
  </si>
  <si>
    <t>STLA_GEN2PIM_CB-37734</t>
  </si>
  <si>
    <t>IoHwAb_UART_PowerOn_Init</t>
  </si>
  <si>
    <t>default:/Production/17001357_STLA_GEN2PIM_CB/modules/Software Design/SDD_AuxMicro/workitems/STLA_GEN2PIM_CB-37734/workitem.xml</t>
  </si>
  <si>
    <t>STLA_GEN2PIM_CB-37717</t>
  </si>
  <si>
    <t>default:/Production/17001357_STLA_GEN2PIM_CB/modules/Software Design/SDD_GD3160/workitems/STLA_GEN2PIM_CB-37717/workitem.xml</t>
  </si>
  <si>
    <t>STLA_GEN2PIM_CB-37192</t>
  </si>
  <si>
    <t>SW Unit EcuAbGenrl_100ms</t>
  </si>
  <si>
    <t>default:/Production/17001357_STLA_GEN2PIM_CB/modules/Software Design/SDD_EcuAbGenrl/workitems/STLA_GEN2PIM_CB-37192/workitem.xml</t>
  </si>
  <si>
    <t>STLA_GEN2PIM_CB-37196</t>
  </si>
  <si>
    <t>SW Unit EcuAbGenrl_5ms</t>
  </si>
  <si>
    <t>default:/Production/17001357_STLA_GEN2PIM_CB/modules/Software Design/SDD_EcuAbGenrl/workitems/STLA_GEN2PIM_CB-37196/workitem.xml</t>
  </si>
  <si>
    <t>STLA_GEN2PIM_CB-37780</t>
  </si>
  <si>
    <t>IoHwAb_HW_GetFWDQuestion</t>
  </si>
  <si>
    <t>default:/Production/17001357_STLA_GEN2PIM_CB/modules/Software Design/SDD_RlbtyMonOnBdDevAb/workitems/STLA_GEN2PIM_CB-37780/workitem.xml</t>
  </si>
  <si>
    <t>STLA_GEN2PIM_CB-26706</t>
  </si>
  <si>
    <t>Verify SW Units for IoHwAb_RlbltyMon.c</t>
  </si>
  <si>
    <t>STLA_GEN2PIM_CB-37209</t>
  </si>
  <si>
    <t>SW Unit get_VeDIOR_e_IndDiagInfo</t>
  </si>
  <si>
    <t>default:/Production/17001357_STLA_GEN2PIM_CB/modules/Software Design/SDD_IoHwAbDigOut/workitems/STLA_GEN2PIM_CB-37209/workitem.xml</t>
  </si>
  <si>
    <t>STLA_GEN2PIM_CB-37206</t>
  </si>
  <si>
    <t>SW Unit get_VeDIOR_HwDiagFltCircDtctd</t>
  </si>
  <si>
    <t>default:/Production/17001357_STLA_GEN2PIM_CB/modules/Software Design/SDD_IoHwAbDigOut/workitems/STLA_GEN2PIM_CB-37206/workitem.xml</t>
  </si>
  <si>
    <t>STLA_GEN2PIM_CB-37207</t>
  </si>
  <si>
    <t>SW Unit get_VeDIOR_HwDiagFltOutp</t>
  </si>
  <si>
    <t>default:/Production/17001357_STLA_GEN2PIM_CB/modules/Software Design/SDD_IoHwAbDigOut/workitems/STLA_GEN2PIM_CB-37207/workitem.xml</t>
  </si>
  <si>
    <t>STLA_GEN2PIM_CB-37756</t>
  </si>
  <si>
    <t>Enable comm between Aurix &amp; PIC.</t>
  </si>
  <si>
    <t>default:/Production/17001357_STLA_GEN2PIM_CB/modules/L0 System/SYS2_SYS3_SW1_SW2_HW1_MEC1_Factory_Test/workitems/STLA_GEN2PIM_CB-37756/workitem.xml</t>
  </si>
  <si>
    <t>STLA_GEN2PIM_CB-37057</t>
  </si>
  <si>
    <t>default:/Production/17001357_STLA_GEN2PIM_CB/modules/Software Design/SDD_EcuAbGenrl/workitems/STLA_GEN2PIM_CB-37057/workitem.xml</t>
  </si>
  <si>
    <t>STLA_GEN2PIM_CB-39181</t>
  </si>
  <si>
    <t>STLA_GEN2PIM_CB-37745</t>
  </si>
  <si>
    <t>Control from Input to Output</t>
  </si>
  <si>
    <t>default:/Production/17001357_STLA_GEN2PIM_CB/modules/L0 System/SYS2_SYS3_SW1_SW2_HW1_MEC1_Factory_Test/workitems/STLA_GEN2PIM_CB-37745/workitem.xml</t>
  </si>
  <si>
    <t>STLA_GEN2PIM_CB-37591</t>
  </si>
  <si>
    <t>IoHwAb_UART_CAL_Message</t>
  </si>
  <si>
    <t>default:/Production/17001357_STLA_GEN2PIM_CB/modules/Software Design/SDD_AuxMicro/workitems/STLA_GEN2PIM_CB-37591/workitem.xml</t>
  </si>
  <si>
    <t>STLA_GEN2PIM_CB-37212</t>
  </si>
  <si>
    <t>IoHwAbPwmOutpInst_PwmOutpProcgLoop</t>
  </si>
  <si>
    <t>default:/Production/17001357_STLA_GEN2PIM_CB/modules/Software Design/SDD_IoHwAbPwmOutpInst/workitems/STLA_GEN2PIM_CB-37212/workitem.xml</t>
  </si>
  <si>
    <t>STLA_GEN2PIM_CB-10359</t>
  </si>
  <si>
    <t>Verify the SW units of IoHwAbPwmOutpInst</t>
  </si>
  <si>
    <t>STLA_GEN2PIM_CB-37111</t>
  </si>
  <si>
    <t>default:/Production/17001357_STLA_GEN2PIM_CB/modules/Software Design/SDD_EcuAbGenrl/workitems/STLA_GEN2PIM_CB-37111/workitem.xml</t>
  </si>
  <si>
    <t>STLA_GEN2PIM_CB-39594</t>
  </si>
  <si>
    <t>Verify the External Interfaces for EcuAbGenrl</t>
  </si>
  <si>
    <t>STLA_GEN2PIM_CB-37197</t>
  </si>
  <si>
    <t>SW Unit EcuAbGenrl_1ms</t>
  </si>
  <si>
    <t>default:/Production/17001357_STLA_GEN2PIM_CB/modules/Software Design/SDD_EcuAbGenrl/workitems/STLA_GEN2PIM_CB-37197/workitem.xml</t>
  </si>
  <si>
    <t>STLA_GEN2PIM_CB-37194</t>
  </si>
  <si>
    <t>SW Unit EcuAbGenrl_10ms</t>
  </si>
  <si>
    <t>default:/Production/17001357_STLA_GEN2PIM_CB/modules/Software Design/SDD_EcuAbGenrl/workitems/STLA_GEN2PIM_CB-37194/workitem.xml</t>
  </si>
  <si>
    <t>STLA_GEN2PIM_CB-37279</t>
  </si>
  <si>
    <t>SW Unit EcuAbGenrl_ReportError</t>
  </si>
  <si>
    <t>default:/Production/17001357_STLA_GEN2PIM_CB/modules/Software Design/SDD_EcuAbGenrl/workitems/STLA_GEN2PIM_CB-37279/workitem.xml</t>
  </si>
  <si>
    <t>STLA_GEN2PIM_CB-37275</t>
  </si>
  <si>
    <t>SW Unit Dma_ChannelsEnableHardwareTrigger</t>
  </si>
  <si>
    <t>default:/Production/17001357_STLA_GEN2PIM_CB/modules/Software Design/SDD_EcuAbGenrl/workitems/STLA_GEN2PIM_CB-37275/workitem.xml</t>
  </si>
  <si>
    <t>STLA_GEN2PIM_CB-37098</t>
  </si>
  <si>
    <t># Software Sub-Component SW Unit 1 main Sub-component EcuAbGenrl_Cdd</t>
  </si>
  <si>
    <t>default:/Production/17001357_STLA_GEN2PIM_CB/modules/Software Design/SDD_EcuAbGenrl/workitems/STLA_GEN2PIM_CB-37098/workitem.xml</t>
  </si>
  <si>
    <t>STLA_GEN2PIM_CB-39184</t>
  </si>
  <si>
    <t>Verify Sub-Components and Associated SW Units for EcuAbGenrl_cdd.c</t>
  </si>
  <si>
    <t>STLA_GEN2PIM_CB-37285</t>
  </si>
  <si>
    <t>The circuit design shall have the following xETK signals.</t>
  </si>
  <si>
    <t>default:/Production/17001357_STLA_GEN2PIM_CB/modules/L0 System/HW1_HW2 - PDD/workitems/STLA_GEN2PIM_CB-37285/workitem.xml</t>
  </si>
  <si>
    <t>STLA_GEN2PIM_CB-37781</t>
  </si>
  <si>
    <t>SW Shall set the SW alarm using the following API call when any of the init chec...</t>
  </si>
  <si>
    <t>default:/Production/17001357_STLA_GEN2PIM_CB/modules/L0 System/SYS2_SYS3_SW1_SW2_HW1_MEC1 - Motor Control/workitems/STLA_GEN2PIM_CB-37781/workitem.xml</t>
  </si>
  <si>
    <t>STLA_GEN2PIM_CB-37782</t>
  </si>
  <si>
    <t>The init checks shall be ran only once during initialization.</t>
  </si>
  <si>
    <t>default:/Production/17001357_STLA_GEN2PIM_CB/modules/L0 System/SYS2_SYS3_SW1_SW2_HW1_MEC1 - Motor Control/workitems/STLA_GEN2PIM_CB-37782/workitem.xml</t>
  </si>
  <si>
    <t>STLA_GEN2PIM_CB-37720</t>
  </si>
  <si>
    <t>SpeedSense_Init</t>
  </si>
  <si>
    <t>default:/Production/17001357_STLA_GEN2PIM_CB/modules/Software Design/SDD_SpeedSense/workitems/STLA_GEN2PIM_CB-37720/workitem.xml</t>
  </si>
  <si>
    <t>STLA_GEN2PIM_CB-37126</t>
  </si>
  <si>
    <t>Array Name Data Type Size Description TLF35584_WD_Config_Status_Read_Rxd</t>
  </si>
  <si>
    <t>default:/Production/17001357_STLA_GEN2PIM_CB/modules/Software Design/SDD_EcuAbGenrl/workitems/STLA_GEN2PIM_CB-37126/workitem.xml</t>
  </si>
  <si>
    <t>STLA_GEN2PIM_CB-39207</t>
  </si>
  <si>
    <t>Verify the Data Arrays for EcuAbGenrl</t>
  </si>
  <si>
    <t>STLA_GEN2PIM_CB-37120</t>
  </si>
  <si>
    <t>Struct Type t_Inv_Data_Slow Name Type Description GDIC_LS_U_Status1 uint16 Reads...</t>
  </si>
  <si>
    <t>default:/Production/17001357_STLA_GEN2PIM_CB/modules/Software Design/SDD_EcuAbGenrl/workitems/STLA_GEN2PIM_CB-37120/workitem.xml</t>
  </si>
  <si>
    <t>STLA_GEN2PIM_CB-39214</t>
  </si>
  <si>
    <t>Verify the structures of EcuAbGenrl</t>
  </si>
  <si>
    <t>STLA_GEN2PIM_CB-37104</t>
  </si>
  <si>
    <t>HW_OSInit</t>
  </si>
  <si>
    <t>default:/Production/17001357_STLA_GEN2PIM_CB/modules/Software Design/SDD_EcuAbGenrl/workitems/STLA_GEN2PIM_CB-37104/workitem.xml</t>
  </si>
  <si>
    <t>STLA_GEN2PIM_CB-37102</t>
  </si>
  <si>
    <t>HW_PowerUpInit</t>
  </si>
  <si>
    <t>default:/Production/17001357_STLA_GEN2PIM_CB/modules/Software Design/SDD_EcuAbGenrl/workitems/STLA_GEN2PIM_CB-37102/workitem.xml</t>
  </si>
  <si>
    <t>STLA_GEN2PIM_CB-37108</t>
  </si>
  <si>
    <t>SW Unit HW_PowerDown_Task</t>
  </si>
  <si>
    <t>default:/Production/17001357_STLA_GEN2PIM_CB/modules/Software Design/SDD_EcuAbGenrl/workitems/STLA_GEN2PIM_CB-37108/workitem.xml</t>
  </si>
  <si>
    <t>STLA_GEN2PIM_CB-37122</t>
  </si>
  <si>
    <t>Enumeration Name Spi_AsyncModeType Element Name Description SPI_POLLING_MODE spe...</t>
  </si>
  <si>
    <t>default:/Production/17001357_STLA_GEN2PIM_CB/modules/Software Design/SDD_EcuAbGenrl/workitems/STLA_GEN2PIM_CB-37122/workitem.xml</t>
  </si>
  <si>
    <t>STLA_GEN2PIM_CB-39212</t>
  </si>
  <si>
    <t>Verify the Enumerations of EcuAbGenrl</t>
  </si>
  <si>
    <t>STLA_GEN2PIM_CB-37915</t>
  </si>
  <si>
    <t>Regarding CS-11738 (CAN Net Perf), section "ESD Components", these devices shall have parasitic capacitanc...</t>
  </si>
  <si>
    <t>default:/Production/17001357_STLA_GEN2PIM_CB/modules/L0 System/HW1_HW2 - PDD/workitems/STLA_GEN2PIM_CB-37915/workitem.xml</t>
  </si>
  <si>
    <t>STLA_GEN2PIM_CB-44619</t>
  </si>
  <si>
    <t>CAN_FD16_L</t>
  </si>
  <si>
    <t>20240621-1020</t>
  </si>
  <si>
    <t>CB_Other_Circuits_PVD</t>
  </si>
  <si>
    <t>STLA_GEN2PIM_CB-44617</t>
  </si>
  <si>
    <t>CAN_FD5_H</t>
  </si>
  <si>
    <t>STLA_GEN2PIM_CB-44615</t>
  </si>
  <si>
    <t>CAN_FD5_L</t>
  </si>
  <si>
    <t>STLA_GEN2PIM_CB-37907</t>
  </si>
  <si>
    <t>Regarding , section "Transceiver Circuit Specifications" of "Battery fed CAN C E...</t>
  </si>
  <si>
    <t>default:/Production/17001357_STLA_GEN2PIM_CB/modules/L0 System/HW1_HW2 - PDD/workitems/STLA_GEN2PIM_CB-37907/workitem.xml</t>
  </si>
  <si>
    <t>STLA_GEN2PIM_CB-44621</t>
  </si>
  <si>
    <t>CAN_FD16_H</t>
  </si>
  <si>
    <t>STLA_GEN2PIM_CB-44625</t>
  </si>
  <si>
    <t>CAN_DEV_H</t>
  </si>
  <si>
    <t>STLA_GEN2PIM_CB-44623</t>
  </si>
  <si>
    <t>CAN_DEV_L</t>
  </si>
  <si>
    <t>STLA_GEN2PIM_CB-37923</t>
  </si>
  <si>
    <t>Regarding CS-11738, section "CAN Bus RC Time Constant", the RC time constant for CAN 500 kBd network...</t>
  </si>
  <si>
    <t>default:/Production/17001357_STLA_GEN2PIM_CB/modules/L0 System/HW1_HW2 - PDD/workitems/STLA_GEN2PIM_CB-37923/workitem.xml</t>
  </si>
  <si>
    <t>STLA_GEN2PIM_CB-37921</t>
  </si>
  <si>
    <t>Regarding CS-11738 (CAN Net Perf), section "Oscillator Tolerance", the oscillator frequency must be chosen as an...</t>
  </si>
  <si>
    <t>default:/Production/17001357_STLA_GEN2PIM_CB/modules/L0 System/HW1_HW2 - PDD/workitems/STLA_GEN2PIM_CB-37921/workitem.xml</t>
  </si>
  <si>
    <t>STLA_GEN2PIM_CB-37920</t>
  </si>
  <si>
    <t>Regarding CS-11738 (CAN Net Perf), section "500 kBd Network", only crystals shall be used for clock gener...</t>
  </si>
  <si>
    <t>default:/Production/17001357_STLA_GEN2PIM_CB/modules/L0 System/HW1_HW2 - PDD/workitems/STLA_GEN2PIM_CB-37920/workitem.xml</t>
  </si>
  <si>
    <t>STLA_GEN2PIM_CB-37916</t>
  </si>
  <si>
    <t>Regarding CS-11738, the addition of any new ECUs shall be coordinated with FCA US Networking and Diagnostic group</t>
  </si>
  <si>
    <t>default:/Production/17001357_STLA_GEN2PIM_CB/modules/L0 System/HW1_HW2 - PDD/workitems/STLA_GEN2PIM_CB-37916/workitem.xml</t>
  </si>
  <si>
    <t>STLA_GEN2PIM_CB-37721</t>
  </si>
  <si>
    <t>default:/Production/17001357_STLA_GEN2PIM_CB/modules/Software Design/SDD_SpeedSense/workitems/STLA_GEN2PIM_CB-37721/workitem.xml</t>
  </si>
  <si>
    <t>STLA_GEN2PIM_CB-53484</t>
  </si>
  <si>
    <t>To verify MISRA MD-4.4 for SpeedSense</t>
  </si>
  <si>
    <t>STLA_GEN2PIM_CB-17856</t>
  </si>
  <si>
    <t>Automated unit tests for are implemented in TPT test project dd_speed_sense.tp...</t>
  </si>
  <si>
    <t>STLA_GEN2PIM_CB-37705</t>
  </si>
  <si>
    <t>The PIM mechanical design shall provide an xETK module mounting solution that me...</t>
  </si>
  <si>
    <t>default:/Production/17001357_STLA_GEN2PIM_CB/modules/L0 System/HW1_HW2 - PDD/workitems/STLA_GEN2PIM_CB-37705/workitem.xml</t>
  </si>
  <si>
    <t>STLA_GEN2PIM_CB-37703</t>
  </si>
  <si>
    <t>The xETK signals in production shall be pulled to ground.</t>
  </si>
  <si>
    <t>default:/Production/17001357_STLA_GEN2PIM_CB/modules/L0 System/HW1_HW2 - PDD/workitems/STLA_GEN2PIM_CB-37703/workitem.xml</t>
  </si>
  <si>
    <t>STLA_GEN2PIM_CB-37912</t>
  </si>
  <si>
    <t>Regarding CS-11738, section..., depending on the controller/software, a connection to an interrupt input (/ERR-INT) may be necessary.</t>
  </si>
  <si>
    <t>default:/Production/17001357_STLA_GEN2PIM_CB/modules/L0 System/HW1_HW2 - PDD/workitems/STLA_GEN2PIM_CB-37912/workitem.xml</t>
  </si>
  <si>
    <t>STLA_GEN2PIM_CB-37925</t>
  </si>
  <si>
    <t>Regarding CS-11738, section "DBC releases", vehicle integration teams determine which version of DBC (DataBase CAN) shall...</t>
  </si>
  <si>
    <t>default:/Production/17001357_STLA_GEN2PIM_CB/modules/L0 System/HW1_HW2 - PDD/workitems/STLA_GEN2PIM_CB-37925/workitem.xml</t>
  </si>
  <si>
    <t>STLA_GEN2PIM_CB-37918</t>
  </si>
  <si>
    <t>Regarding CS-11738 CAN Net Perf), section "500 kBd Network", for clock generators, the frequency toleran...</t>
  </si>
  <si>
    <t>default:/Production/17001357_STLA_GEN2PIM_CB/modules/L0 System/HW1_HW2 - PDD/workitems/STLA_GEN2PIM_CB-37918/workitem.xml</t>
  </si>
  <si>
    <t>STLA_GEN2PIM_CB-37919</t>
  </si>
  <si>
    <t>Regarding CS-11738 (CAN Net Perf), section "Oscillator Tolerance", the controller and the oscillator must be int...</t>
  </si>
  <si>
    <t>default:/Production/17001357_STLA_GEN2PIM_CB/modules/L0 System/HW1_HW2 - PDD/workitems/STLA_GEN2PIM_CB-37919/workitem.xml</t>
  </si>
  <si>
    <t>STLA_GEN2PIM_CB-37917</t>
  </si>
  <si>
    <t>Regarding CS-11738 (CAN Net Perf), section "ESD Components", if needed, must be approved by FCA US Networking...</t>
  </si>
  <si>
    <t>default:/Production/17001357_STLA_GEN2PIM_CB/modules/L0 System/HW1_HW2 - PDD/workitems/STLA_GEN2PIM_CB-37917/workitem.xml</t>
  </si>
  <si>
    <t>STLA_GEN2PIM_CB-37922</t>
  </si>
  <si>
    <t>Regarding CS-11738, section "Bit timing", the Bit timing parameters of the ECU CAN cha...</t>
  </si>
  <si>
    <t>default:/Production/17001357_STLA_GEN2PIM_CB/modules/L0 System/HW1_HW2 - PDD/workitems/STLA_GEN2PIM_CB-37922/workitem.xml</t>
  </si>
  <si>
    <t>STLA_GEN2PIM_CB-37706</t>
  </si>
  <si>
    <t>The control board shall route xETK communication signals that are below an error...</t>
  </si>
  <si>
    <t>default:/Production/17001357_STLA_GEN2PIM_CB/modules/L0 System/HW1_HW2 - PDD/workitems/STLA_GEN2PIM_CB-37706/workitem.xml</t>
  </si>
  <si>
    <t>STLA_GEN2PIM_CB-39083</t>
  </si>
  <si>
    <t>UART Enumeration.</t>
  </si>
  <si>
    <t>default:/Production/17001357_STLA_GEN2PIM_CB/modules/Software Design/SDD_Bootloader Interface/workitems/STLA_GEN2PIM_CB-39083/workitem.xml</t>
  </si>
  <si>
    <t>STLA_GEN2PIM_CB-39178</t>
  </si>
  <si>
    <t>Verify theUART  Enumerations</t>
  </si>
  <si>
    <t>STLA_GEN2PIM_CB-39812</t>
  </si>
  <si>
    <t>The PIM-CB shall support LIN 2.1 or higher in vehicle applications for the ambie...</t>
  </si>
  <si>
    <t>default:/Production/17001357_STLA_GEN2PIM_CB/modules/L0 System/HW1_HW2 - PDD/workitems/STLA_GEN2PIM_CB-39812/workitem.xml</t>
  </si>
  <si>
    <t>STLA_GEN2PIM_CB-39811</t>
  </si>
  <si>
    <t>The PIM-CB shall function as a master LIN node. The Main LIN bus shall meet all...</t>
  </si>
  <si>
    <t>default:/Production/17001357_STLA_GEN2PIM_CB/modules/L0 System/HW1_HW2 - PDD/workitems/STLA_GEN2PIM_CB-39811/workitem.xml</t>
  </si>
  <si>
    <t>STLA_GEN2PIM_CB-39814</t>
  </si>
  <si>
    <t>For further information on the CAN Multiplex System, communication interface and...</t>
  </si>
  <si>
    <t>default:/Production/17001357_STLA_GEN2PIM_CB/modules/L0 System/HW1_HW2 - PDD/workitems/STLA_GEN2PIM_CB-39814/workitem.xml</t>
  </si>
  <si>
    <t>STLA_GEN2PIM_CB-39056</t>
  </si>
  <si>
    <t>BL_SecMicro_Init</t>
  </si>
  <si>
    <t>default:/Production/17001357_STLA_GEN2PIM_CB/modules/Software Design/SDD_Bootloader Interface/workitems/STLA_GEN2PIM_CB-39056/workitem.xml</t>
  </si>
  <si>
    <t>STLA_GEN2PIM_CB-39058</t>
  </si>
  <si>
    <t>BL_SecMicro_Reset</t>
  </si>
  <si>
    <t>default:/Production/17001357_STLA_GEN2PIM_CB/modules/Software Design/SDD_Bootloader Interface/workitems/STLA_GEN2PIM_CB-39058/workitem.xml</t>
  </si>
  <si>
    <t>STLA_GEN2PIM_CB-39815</t>
  </si>
  <si>
    <t>The PIM-CB module shall be configurable as a terminated or non-terminated CAN no...</t>
  </si>
  <si>
    <t>default:/Production/17001357_STLA_GEN2PIM_CB/modules/L0 System/HW1_HW2 - PDD/workitems/STLA_GEN2PIM_CB-39815/workitem.xml</t>
  </si>
  <si>
    <t>STLA_GEN2PIM_CB-39054</t>
  </si>
  <si>
    <t>BL_1MS_Task</t>
  </si>
  <si>
    <t>default:/Production/17001357_STLA_GEN2PIM_CB/modules/Software Design/SDD_Bootloader Interface/workitems/STLA_GEN2PIM_CB-39054/workitem.xml</t>
  </si>
  <si>
    <t>STLA_GEN2PIM_CB-39066</t>
  </si>
  <si>
    <t>BL_SecMicro_Write</t>
  </si>
  <si>
    <t>default:/Production/17001357_STLA_GEN2PIM_CB/modules/Software Design/SDD_Bootloader Interface/workitems/STLA_GEN2PIM_CB-39066/workitem.xml</t>
  </si>
  <si>
    <t>STLA_GEN2PIM_CB-39068</t>
  </si>
  <si>
    <t>BL_SecMicro_TransferData</t>
  </si>
  <si>
    <t>default:/Production/17001357_STLA_GEN2PIM_CB/modules/Software Design/SDD_Bootloader Interface/workitems/STLA_GEN2PIM_CB-39068/workitem.xml</t>
  </si>
  <si>
    <t>STLA_GEN2PIM_CB-39817</t>
  </si>
  <si>
    <t>CAN bus physical layers shall conform to (CS.00012) for CAN-FD and CAN C require...</t>
  </si>
  <si>
    <t>default:/Production/17001357_STLA_GEN2PIM_CB/modules/L0 System/HW1_HW2 - PDD/workitems/STLA_GEN2PIM_CB-39817/workitem.xml</t>
  </si>
  <si>
    <t>STLA_GEN2PIM_CB-39060</t>
  </si>
  <si>
    <t>BL_SecMicro_Reprogramming</t>
  </si>
  <si>
    <t>default:/Production/17001357_STLA_GEN2PIM_CB/modules/Software Design/SDD_Bootloader Interface/workitems/STLA_GEN2PIM_CB-39060/workitem.xml</t>
  </si>
  <si>
    <t>STLA_GEN2PIM_CB-39062</t>
  </si>
  <si>
    <t>BL_SecMicro_Erase</t>
  </si>
  <si>
    <t>default:/Production/17001357_STLA_GEN2PIM_CB/modules/Software Design/SDD_Bootloader Interface/workitems/STLA_GEN2PIM_CB-39062/workitem.xml</t>
  </si>
  <si>
    <t>STLA_GEN2PIM_CB-39064</t>
  </si>
  <si>
    <t>BL_SecMicro_Downloading</t>
  </si>
  <si>
    <t>default:/Production/17001357_STLA_GEN2PIM_CB/modules/Software Design/SDD_Bootloader Interface/workitems/STLA_GEN2PIM_CB-39064/workitem.xml</t>
  </si>
  <si>
    <t>STLA_GEN2PIM_CB-39823</t>
  </si>
  <si>
    <t>The boot enable input shall meet the requirements of Table 11 below and shall be routed to the LV connector pin which is used for the Park Pawl...</t>
  </si>
  <si>
    <t>default:/Production/17001357_STLA_GEN2PIM_CB/modules/L0 System/HW1_HW2 - PDD/workitems/STLA_GEN2PIM_CB-39823/workitem.xml</t>
  </si>
  <si>
    <t>STLA_GEN2PIM_CB-44544</t>
  </si>
  <si>
    <t>INST_TRG_OUT</t>
  </si>
  <si>
    <t>STLA_GEN2PIM_CB-44542</t>
  </si>
  <si>
    <t>BOOT_EN_SW</t>
  </si>
  <si>
    <t>STLA_GEN2PIM_CB-44546</t>
  </si>
  <si>
    <t>BOOT_EN</t>
  </si>
  <si>
    <t>STLA_GEN2PIM_CB-39025</t>
  </si>
  <si>
    <t>Regarding CS-11738, section "CAN Hardware Filters", all ECUs shall utilize the CAN hardware fil...</t>
  </si>
  <si>
    <t>default:/Production/17001357_STLA_GEN2PIM_CB/modules/L0 System/HW1_HW2 - PDD/workitems/STLA_GEN2PIM_CB-39025/workitem.xml</t>
  </si>
  <si>
    <t>STLA_GEN2PIM_CB-39027</t>
  </si>
  <si>
    <t>Regarding CS-11738 (CAN Networking Performance), section "ECU Message Handling", all ECUs shall use a microcontroller of ade...</t>
  </si>
  <si>
    <t>default:/Production/17001357_STLA_GEN2PIM_CB/modules/L0 System/HW1_HW2 - PDD/workitems/STLA_GEN2PIM_CB-39027/workitem.xml</t>
  </si>
  <si>
    <t>STLA_GEN2PIM_CB-39800</t>
  </si>
  <si>
    <t>Alternative power module solutions for all the PIM variants can be proposed by t...</t>
  </si>
  <si>
    <t>default:/Production/17001357_STLA_GEN2PIM_CB/modules/L0 System/HW1_HW2 - PDD/workitems/STLA_GEN2PIM_CB-39800/workitem.xml</t>
  </si>
  <si>
    <t>STLA_GEN2PIM_CB-39803</t>
  </si>
  <si>
    <t>The PIM supplier shall develop the coolant channel design to support heat transf...</t>
  </si>
  <si>
    <t>default:/Production/17001357_STLA_GEN2PIM_CB/modules/L0 System/HW1_HW2 - PDD/workitems/STLA_GEN2PIM_CB-39803/workitem.xml</t>
  </si>
  <si>
    <t>STLA_GEN2PIM_CB-39804</t>
  </si>
  <si>
    <t>The supplier shall design the HV AC and DC busbar. The current density and geome...</t>
  </si>
  <si>
    <t>default:/Production/17001357_STLA_GEN2PIM_CB/modules/L0 System/HW1_HW2 - PDD/workitems/STLA_GEN2PIM_CB-39804/workitem.xml</t>
  </si>
  <si>
    <t>STLA_GEN2PIM_CB-39807</t>
  </si>
  <si>
    <t>The selected current and thermal sensors shall be reviewed and approved by the S...</t>
  </si>
  <si>
    <t>default:/Production/17001357_STLA_GEN2PIM_CB/modules/L0 System/HW1_HW2 - PDD/workitems/STLA_GEN2PIM_CB-39807/workitem.xml</t>
  </si>
  <si>
    <t>STLA_GEN2PIM_CB-39972</t>
  </si>
  <si>
    <t>Access control shall be properly implemented in all applicable aspects of the program</t>
  </si>
  <si>
    <t>STLA_GEN2PIM_CB-39610</t>
  </si>
  <si>
    <t>Fault status.</t>
  </si>
  <si>
    <t>default:/Production/17001357_STLA_GEN2PIM_CB/modules/L0 System/SYS2_SYS3_SW1_SW2_HW1_MEC1_Factory_Test/workitems/STLA_GEN2PIM_CB-39610/workitem.xml</t>
  </si>
  <si>
    <t>STLA_GEN2PIM_CB-39816</t>
  </si>
  <si>
    <t>The Stellantis reference design includes a choke on each CAN transceiver output....</t>
  </si>
  <si>
    <t>default:/Production/17001357_STLA_GEN2PIM_CB/modules/L0 System/HW1_HW2 - PDD/workitems/STLA_GEN2PIM_CB-39816/workitem.xml</t>
  </si>
  <si>
    <t>STLA_GEN2PIM_CB-39818</t>
  </si>
  <si>
    <t>The HW applicable portion of this requirement is the ability to perform a high-s...</t>
  </si>
  <si>
    <t>default:/Production/17001357_STLA_GEN2PIM_CB/modules/L0 System/HW1_HW2 - PDD/workitems/STLA_GEN2PIM_CB-39818/workitem.xml</t>
  </si>
  <si>
    <t>STLA_GEN2PIM_CB-39820</t>
  </si>
  <si>
    <t>The high-speed Flash strategy shall be customized to remove as much overhead as...</t>
  </si>
  <si>
    <t>default:/Production/17001357_STLA_GEN2PIM_CB/modules/L0 System/HW1_HW2 - PDD/workitems/STLA_GEN2PIM_CB-39820/workitem.xml</t>
  </si>
  <si>
    <t>STLA_GEN2PIM_CB-39822</t>
  </si>
  <si>
    <t>The Diagnostic Performance Requirements Standards as listed in section 2 shall a...</t>
  </si>
  <si>
    <t>default:/Production/17001357_STLA_GEN2PIM_CB/modules/L0 System/HW1_HW2 - PDD/workitems/STLA_GEN2PIM_CB-39822/workitem.xml</t>
  </si>
  <si>
    <t>STLA_GEN2PIM_CB-39826</t>
  </si>
  <si>
    <t>The PIM-CB design includes hardware circuitry to interface with resolver sensor...</t>
  </si>
  <si>
    <t>default:/Production/17001357_STLA_GEN2PIM_CB/modules/L0 System/HW1_HW2 - PDD/workitems/STLA_GEN2PIM_CB-39826/workitem.xml</t>
  </si>
  <si>
    <t>STLA_GEN2PIM_CB-39084</t>
  </si>
  <si>
    <t>JobResult</t>
  </si>
  <si>
    <t>default:/Production/17001357_STLA_GEN2PIM_CB/modules/Software Design/SDD_Bootloader Interface/workitems/STLA_GEN2PIM_CB-39084/workitem.xml</t>
  </si>
  <si>
    <t>STLA_GEN2PIM_CB-39193</t>
  </si>
  <si>
    <t>Verify the JobResult for BL_Interface.</t>
  </si>
  <si>
    <t>STLA_GEN2PIM_CB-39801</t>
  </si>
  <si>
    <t>Components which require Stellantis approval, will require the supplier to provi...</t>
  </si>
  <si>
    <t>default:/Production/17001357_STLA_GEN2PIM_CB/modules/L0 System/HW1_HW2 - PDD/workitems/STLA_GEN2PIM_CB-39801/workitem.xml</t>
  </si>
  <si>
    <t>STLA_GEN2PIM_CB-39026</t>
  </si>
  <si>
    <t>Regarding CS-11738, section "CAN Hardware Filters", software level message rejection shall be o...</t>
  </si>
  <si>
    <t>default:/Production/17001357_STLA_GEN2PIM_CB/modules/L0 System/HW1_HW2 - PDD/workitems/STLA_GEN2PIM_CB-39026/workitem.xml</t>
  </si>
  <si>
    <t>STLA_GEN2PIM_CB-39806</t>
  </si>
  <si>
    <t>In case of active discharge failure, passive discharge shall deplete the system...</t>
  </si>
  <si>
    <t>default:/Production/17001357_STLA_GEN2PIM_CB/modules/L0 System/HW1_HW2 - PDD/workitems/STLA_GEN2PIM_CB-39806/workitem.xml</t>
  </si>
  <si>
    <t>STLA_GEN2PIM_CB-39973</t>
  </si>
  <si>
    <t>Secure coding principles shall be followed (SD.00089, CS.00152/03)</t>
  </si>
  <si>
    <t>STLA_GEN2PIM_CB-39971</t>
  </si>
  <si>
    <t>There shall be an incident response plan in place between BW and STLA</t>
  </si>
  <si>
    <t>STLA_GEN2PIM_CB-39970</t>
  </si>
  <si>
    <t>Certificate Signing Requests (CSRs) shall be generated in BW plant.</t>
  </si>
  <si>
    <t>STLA_GEN2PIM_CB-39920</t>
  </si>
  <si>
    <t>The PIM-CB supplier shall include a circuit which detects loss of isolation on t...</t>
  </si>
  <si>
    <t>default:/Production/17001357_STLA_GEN2PIM_CB/modules/L0 System/HW1_HW2 - PDD/workitems/STLA_GEN2PIM_CB-39920/workitem.xml</t>
  </si>
  <si>
    <t>STLA_GEN2PIM_CB-37539</t>
  </si>
  <si>
    <t>Isolation Fault Detection</t>
  </si>
  <si>
    <t>20241119-1623</t>
  </si>
  <si>
    <t>GPIM GDB PVD</t>
  </si>
  <si>
    <t>STLA_GEN2PIM_CB-37393</t>
  </si>
  <si>
    <t>5.3 Isolation Fault Detection</t>
  </si>
  <si>
    <t>20240517-1107</t>
  </si>
  <si>
    <t>150kW_GDB_PVD</t>
  </si>
  <si>
    <t>STLA_GEN2PIM_CB-49195</t>
  </si>
  <si>
    <t>250kW</t>
  </si>
  <si>
    <t>20241119-1140</t>
  </si>
  <si>
    <t>250kW_GDB_PVD - PV</t>
  </si>
  <si>
    <t>STLA_GEN2PIM_CB-39923</t>
  </si>
  <si>
    <t>All 5V external supplies (external to Aurix) shall have Analog-to-Digital (A2D)...</t>
  </si>
  <si>
    <t>default:/Production/17001357_STLA_GEN2PIM_CB/modules/L0 System/HW1_HW2 - PDD/workitems/STLA_GEN2PIM_CB-39923/workitem.xml</t>
  </si>
  <si>
    <t>STLA_GEN2PIM_CB-44450</t>
  </si>
  <si>
    <t>5V_COMM</t>
  </si>
  <si>
    <t>20240620-1137</t>
  </si>
  <si>
    <t>CB_Power_Supplies_PVD</t>
  </si>
  <si>
    <t>STLA_GEN2PIM_CB-44444</t>
  </si>
  <si>
    <t>5V_AI</t>
  </si>
  <si>
    <t>STLA_GEN2PIM_CB-44448</t>
  </si>
  <si>
    <t>5VA_AI</t>
  </si>
  <si>
    <t>STLA_GEN2PIM_CB-39771</t>
  </si>
  <si>
    <t>Upper GDICs and lower GDICs shall have two separate SPI communications but each GDIC shall have its own chip select.</t>
  </si>
  <si>
    <t>default:/Production/17001357_STLA_GEN2PIM_CB/modules/L0 System/HW1_HW2 - PDD/workitems/STLA_GEN2PIM_CB-39771/workitem.xml</t>
  </si>
  <si>
    <t>STLA_GEN2PIM_CB-39773</t>
  </si>
  <si>
    <t>The Stellantis team will provide the Gate driver board schematics from the inter...</t>
  </si>
  <si>
    <t>default:/Production/17001357_STLA_GEN2PIM_CB/modules/L0 System/HW1_HW2 - PDD/workitems/STLA_GEN2PIM_CB-39773/workitem.xml</t>
  </si>
  <si>
    <t>STLA_GEN2PIM_CB-39787</t>
  </si>
  <si>
    <t>All development boards shall have an interface to attach a xETK as specified in...</t>
  </si>
  <si>
    <t>default:/Production/17001357_STLA_GEN2PIM_CB/modules/L0 System/HW1_HW2 - PDD/workitems/STLA_GEN2PIM_CB-39787/workitem.xml</t>
  </si>
  <si>
    <t>STLA_GEN2PIM_CB-39789</t>
  </si>
  <si>
    <t>The EEPROM shall contain specific manufacturing data required for proper operati...</t>
  </si>
  <si>
    <t>default:/Production/17001357_STLA_GEN2PIM_CB/modules/L0 System/HW1_HW2 - PDD/workitems/STLA_GEN2PIM_CB-39789/workitem.xml</t>
  </si>
  <si>
    <t>STLA_GEN2PIM_CB-39772</t>
  </si>
  <si>
    <t>Design shall protect for Dual conduction and scalable/programmable over-current...</t>
  </si>
  <si>
    <t>default:/Production/17001357_STLA_GEN2PIM_CB/modules/L0 System/HW1_HW2 - PDD/workitems/STLA_GEN2PIM_CB-39772/workitem.xml</t>
  </si>
  <si>
    <t>STLA_GEN2PIM_CB-39777</t>
  </si>
  <si>
    <t>See “Stellantis Control Board Reference Schematic” and “Gen2 Micro IO Sample Pin...</t>
  </si>
  <si>
    <t>default:/Production/17001357_STLA_GEN2PIM_CB/modules/L0 System/HW1_HW2 - PDD/workitems/STLA_GEN2PIM_CB-39777/workitem.xml</t>
  </si>
  <si>
    <t>STLA_GEN2PIM_CB-39759</t>
  </si>
  <si>
    <t>For any purchased component / system or new technology features, if the Product...</t>
  </si>
  <si>
    <t>default:/Production/17001357_STLA_GEN2PIM_CB/modules/L0 System/HW1_HW2 - PDD/workitems/STLA_GEN2PIM_CB-39759/workitem.xml</t>
  </si>
  <si>
    <t>STLA_GEN2PIM_CB-39760</t>
  </si>
  <si>
    <t>Supplier shall demonstrate compliance to all identified functional requirements...</t>
  </si>
  <si>
    <t>default:/Production/17001357_STLA_GEN2PIM_CB/modules/L0 System/HW1_HW2 - PDD/workitems/STLA_GEN2PIM_CB-39760/workitem.xml</t>
  </si>
  <si>
    <t>STLA_GEN2PIM_CB-39761</t>
  </si>
  <si>
    <t>The PIM-CB shall meet following listed functional requirements for the entire du...</t>
  </si>
  <si>
    <t>default:/Production/17001357_STLA_GEN2PIM_CB/modules/L0 System/HW1_HW2 - PDD/workitems/STLA_GEN2PIM_CB-39761/workitem.xml</t>
  </si>
  <si>
    <t>STLA_GEN2PIM_CB-39764</t>
  </si>
  <si>
    <t>The Supplier shall provide the Power module thermal model.</t>
  </si>
  <si>
    <t>default:/Production/17001357_STLA_GEN2PIM_CB/modules/L0 System/HW1_HW2 - PDD/workitems/STLA_GEN2PIM_CB-39764/workitem.xml</t>
  </si>
  <si>
    <t>STLA_GEN2PIM_CB-39791</t>
  </si>
  <si>
    <t>The main microcontroller shall have the capability to force a module initialization or reset directly from one of its own ports...</t>
  </si>
  <si>
    <t>default:/Production/17001357_STLA_GEN2PIM_CB/modules/L0 System/HW1_HW2 - PDD/workitems/STLA_GEN2PIM_CB-39791/workitem.xml</t>
  </si>
  <si>
    <t>STLA_GEN2PIM_CB-39790</t>
  </si>
  <si>
    <t>The module supplier shall program the EEPROM with the initialization values in EE...</t>
  </si>
  <si>
    <t>default:/Production/17001357_STLA_GEN2PIM_CB/modules/L0 System/HW1_HW2 - PDD/workitems/STLA_GEN2PIM_CB-39790/workitem.xml</t>
  </si>
  <si>
    <t>STLA_GEN2PIM_CB-39770</t>
  </si>
  <si>
    <t>Gate board should have a conformal coating.</t>
  </si>
  <si>
    <t>default:/Production/17001357_STLA_GEN2PIM_CB/modules/L0 System/HW1_HW2 - PDD/workitems/STLA_GEN2PIM_CB-39770/workitem.xml</t>
  </si>
  <si>
    <t>STLA_GEN2PIM_CB-39785</t>
  </si>
  <si>
    <t>The Infineon Aurix TC377 shall be the main microcontroller in the PIM-CB. The ma...</t>
  </si>
  <si>
    <t>default:/Production/17001357_STLA_GEN2PIM_CB/modules/L0 System/HW1_HW2 - PDD/workitems/STLA_GEN2PIM_CB-39785/workitem.xml</t>
  </si>
  <si>
    <t>STLA_GEN2PIM_CB-39753</t>
  </si>
  <si>
    <t>Refer to the applicable sections in CS.00056. The supplier shall use the Gasolin...</t>
  </si>
  <si>
    <t>default:/Production/17001357_STLA_GEN2PIM_CB/modules/L0 System/HW1_HW2 - PDD/workitems/STLA_GEN2PIM_CB-39753/workitem.xml</t>
  </si>
  <si>
    <t>STLA_GEN2PIM_CB-39774</t>
  </si>
  <si>
    <t>All GDICs shall work independently with floating power supplies and during CDR t...</t>
  </si>
  <si>
    <t>default:/Production/17001357_STLA_GEN2PIM_CB/modules/L0 System/HW1_HW2 - PDD/workitems/STLA_GEN2PIM_CB-39774/workitem.xml</t>
  </si>
  <si>
    <t>STLA_GEN2PIM_CB-39754</t>
  </si>
  <si>
    <t>The Supplier shall meet the functional objectives and driver interfaces provided...</t>
  </si>
  <si>
    <t>default:/Production/17001357_STLA_GEN2PIM_CB/modules/L0 System/HW1_HW2 - PDD/workitems/STLA_GEN2PIM_CB-39754/workitem.xml</t>
  </si>
  <si>
    <t>STLA_GEN2PIM_CB-39755</t>
  </si>
  <si>
    <t>The reference PIM Efficiency and Losses shall be equal to or better than the Ste...</t>
  </si>
  <si>
    <t>default:/Production/17001357_STLA_GEN2PIM_CB/modules/L0 System/HW1_HW2 - PDD/workitems/STLA_GEN2PIM_CB-39755/workitem.xml</t>
  </si>
  <si>
    <t>STLA_GEN2PIM_CB-39738</t>
  </si>
  <si>
    <t>The nominal operating voltage for the High Voltage section of the PIM shall be a...</t>
  </si>
  <si>
    <t>default:/Production/17001357_STLA_GEN2PIM_CB/modules/L0 System/HW1_HW2 - PDD/workitems/STLA_GEN2PIM_CB-39738/workitem.xml</t>
  </si>
  <si>
    <t>STLA_GEN2PIM_CB-39740</t>
  </si>
  <si>
    <t>The PIM shall conform to the applicable component level EMC requirements specifi...</t>
  </si>
  <si>
    <t>default:/Production/17001357_STLA_GEN2PIM_CB/modules/L0 System/HW1_HW2 - PDD/workitems/STLA_GEN2PIM_CB-39740/workitem.xml</t>
  </si>
  <si>
    <t>STLA_GEN2PIM_CB-39744</t>
  </si>
  <si>
    <t>After successful completion of component level Production Validation (PV) tests,...</t>
  </si>
  <si>
    <t>default:/Production/17001357_STLA_GEN2PIM_CB/modules/L0 System/HW1_HW2 - PDD/workitems/STLA_GEN2PIM_CB-39744/workitem.xml</t>
  </si>
  <si>
    <t>STLA_GEN2PIM_CB-39746</t>
  </si>
  <si>
    <t>The requirements listed in the table below ( ) represent environmental factors t...</t>
  </si>
  <si>
    <t>default:/Production/17001357_STLA_GEN2PIM_CB/modules/L0 System/HW1_HW2 - PDD/workitems/STLA_GEN2PIM_CB-39746/workitem.xml</t>
  </si>
  <si>
    <t>STLA_GEN2PIM_CB-39747</t>
  </si>
  <si>
    <t>Table 7 - Applicable Environmental Conditions</t>
  </si>
  <si>
    <t>default:/Production/17001357_STLA_GEN2PIM_CB/modules/L0 System/HW1_HW2 - PDD/workitems/STLA_GEN2PIM_CB-39747/workitem.xml</t>
  </si>
  <si>
    <t>STLA_GEN2PIM_CB-39749</t>
  </si>
  <si>
    <t>Thermal Profile distribution shall follow the table provided below:</t>
  </si>
  <si>
    <t>default:/Production/17001357_STLA_GEN2PIM_CB/modules/L0 System/HW1_HW2 - PDD/workitems/STLA_GEN2PIM_CB-39749/workitem.xml</t>
  </si>
  <si>
    <t>250kW gPIM 150kW</t>
  </si>
  <si>
    <t>STLA_GEN2PIM_CB-39710</t>
  </si>
  <si>
    <t>default:/Production/17001357_STLA_GEN2PIM_CB/modules/L0 System/SW1_Aurix_PIC_Interface/workitems/STLA_GEN2PIM_CB-39710/workitem.xml</t>
  </si>
  <si>
    <t>STLA_GEN2PIM_CB-39718</t>
  </si>
  <si>
    <t>The PIM-CB design shall contain both external (connections to vehicle interfaces...</t>
  </si>
  <si>
    <t>default:/Production/17001357_STLA_GEN2PIM_CB/modules/L0 System/HW1_HW2 - PDD/workitems/STLA_GEN2PIM_CB-39718/workitem.xml</t>
  </si>
  <si>
    <t>STLA_GEN2PIM_CB-39723</t>
  </si>
  <si>
    <t>The “Interfaces for Boards-0331.pdf” document has the reference Pin-out configuration for the LV connector ...</t>
  </si>
  <si>
    <t>default:/Production/17001357_STLA_GEN2PIM_CB/modules/L0 System/HW1_HW2 - PDD/workitems/STLA_GEN2PIM_CB-39723/workitem.xml</t>
  </si>
  <si>
    <t>STLA_GEN2PIM_CB-39728</t>
  </si>
  <si>
    <t>The PIM shall monitor HV connections that are external to the PIM (HV DC/AC input/output connectors) and any internal access to HV energy...</t>
  </si>
  <si>
    <t>default:/Production/17001357_STLA_GEN2PIM_CB/modules/L0 System/HW1_HW2 - PDD/workitems/STLA_GEN2PIM_CB-39728/workitem.xml</t>
  </si>
  <si>
    <t>STLA_GEN2PIM_CB-39700</t>
  </si>
  <si>
    <t>The PIM shall be compliant to the Annex II in European directive 2000/53/EC, dec...</t>
  </si>
  <si>
    <t>default:/Production/17001357_STLA_GEN2PIM_CB/modules/L0 System/HW1_HW2 - PDD/workitems/STLA_GEN2PIM_CB-39700/workitem.xml</t>
  </si>
  <si>
    <t>STLA_GEN2PIM_CB-39701</t>
  </si>
  <si>
    <t>The PIM-CB shall use a lead free PCB.</t>
  </si>
  <si>
    <t>default:/Production/17001357_STLA_GEN2PIM_CB/modules/L0 System/HW1_HW2 - PDD/workitems/STLA_GEN2PIM_CB-39701/workitem.xml</t>
  </si>
  <si>
    <t>STLA_GEN2PIM_CB-39705</t>
  </si>
  <si>
    <t>If the component includes wiring (pigtails), it shall meet applicable wiring requirements per CS.00050, PF-10099, 9.91192, PF.90012, SAE/USCAR-21 and DS-158.</t>
  </si>
  <si>
    <t>default:/Production/17001357_STLA_GEN2PIM_CB/modules/L0 System/HW1_HW2 - PDD/workitems/STLA_GEN2PIM_CB-39705/workitem.xml</t>
  </si>
  <si>
    <t>STLA_GEN2PIM_CB-39741</t>
  </si>
  <si>
    <t>Component Classification shall be based on the Standard CS.00056 “Chrysler / Fia...</t>
  </si>
  <si>
    <t>default:/Production/17001357_STLA_GEN2PIM_CB/modules/L0 System/HW1_HW2 - PDD/workitems/STLA_GEN2PIM_CB-39741/workitem.xml</t>
  </si>
  <si>
    <t>STLA_GEN2PIM_CB-39743</t>
  </si>
  <si>
    <t>default:/Production/17001357_STLA_GEN2PIM_CB/modules/L0 System/HW1_HW2 - PDD/workitems/STLA_GEN2PIM_CB-39743/workitem.xml</t>
  </si>
  <si>
    <t>STLA_GEN2PIM_CB-39748</t>
  </si>
  <si>
    <t>The requirements listed in the table below represent environmental factors that...</t>
  </si>
  <si>
    <t>default:/Production/17001357_STLA_GEN2PIM_CB/modules/L0 System/HW1_HW2 - PDD/workitems/STLA_GEN2PIM_CB-39748/workitem.xml</t>
  </si>
  <si>
    <t>STLA_GEN2PIM_CB-39711</t>
  </si>
  <si>
    <t>The connectors shall be rated to meet all applicable environmental requirements...</t>
  </si>
  <si>
    <t>default:/Production/17001357_STLA_GEN2PIM_CB/modules/L0 System/HW1_HW2 - PDD/workitems/STLA_GEN2PIM_CB-39711/workitem.xml</t>
  </si>
  <si>
    <t>STLA_GEN2PIM_CB-39712</t>
  </si>
  <si>
    <t>Irrespective of design lead all connectors must meet the ergonomic requirement o...</t>
  </si>
  <si>
    <t>default:/Production/17001357_STLA_GEN2PIM_CB/modules/L0 System/HW1_HW2 - PDD/workitems/STLA_GEN2PIM_CB-39712/workitem.xml</t>
  </si>
  <si>
    <t>STLA_GEN2PIM_CB-39714</t>
  </si>
  <si>
    <t>The connector shall meet the requirements of and SAE/USCAR-25. Approved connecto...</t>
  </si>
  <si>
    <t>default:/Production/17001357_STLA_GEN2PIM_CB/modules/L0 System/HW1_HW2 - PDD/workitems/STLA_GEN2PIM_CB-39714/workitem.xml</t>
  </si>
  <si>
    <t>STLA_GEN2PIM_CB-39717</t>
  </si>
  <si>
    <t>If the connector is pre-selected, it shall be E/E Component supplier’s responsib...</t>
  </si>
  <si>
    <t>default:/Production/17001357_STLA_GEN2PIM_CB/modules/L0 System/HW1_HW2 - PDD/workitems/STLA_GEN2PIM_CB-39717/workitem.xml</t>
  </si>
  <si>
    <t>STLA_GEN2PIM_CB-39716</t>
  </si>
  <si>
    <t>Prior to engineering design freeze, EE or EM Components and Connectors located i...</t>
  </si>
  <si>
    <t>default:/Production/17001357_STLA_GEN2PIM_CB/modules/L0 System/HW1_HW2 - PDD/workitems/STLA_GEN2PIM_CB-39716/workitem.xml</t>
  </si>
  <si>
    <t>STLA_GEN2PIM_CB-39719</t>
  </si>
  <si>
    <t>Component, system (device) or vehicle validation tests shall use mating connecto...</t>
  </si>
  <si>
    <t>default:/Production/17001357_STLA_GEN2PIM_CB/modules/L0 System/HW1_HW2 - PDD/workitems/STLA_GEN2PIM_CB-39719/workitem.xml</t>
  </si>
  <si>
    <t>STLA_GEN2PIM_CB-39720</t>
  </si>
  <si>
    <t>Hardware relevant portions in bold:</t>
  </si>
  <si>
    <t>default:/Production/17001357_STLA_GEN2PIM_CB/modules/L0 System/HW1_HW2 - PDD/workitems/STLA_GEN2PIM_CB-39720/workitem.xml</t>
  </si>
  <si>
    <t>STLA_GEN2PIM_CB-39721</t>
  </si>
  <si>
    <t>Supplier shall propose USCAR approved connectors based on the stated Connector r...</t>
  </si>
  <si>
    <t>default:/Production/17001357_STLA_GEN2PIM_CB/modules/L0 System/HW1_HW2 - PDD/workitems/STLA_GEN2PIM_CB-39721/workitem.xml</t>
  </si>
  <si>
    <t>STLA_GEN2PIM_CB-39765</t>
  </si>
  <si>
    <t>Alternative gate driver selection/solution for all the PIM variants can be propo...</t>
  </si>
  <si>
    <t>default:/Production/17001357_STLA_GEN2PIM_CB/modules/L0 System/HW1_HW2 - PDD/workitems/STLA_GEN2PIM_CB-39765/workitem.xml</t>
  </si>
  <si>
    <t>STLA_GEN2PIM_CB-39769</t>
  </si>
  <si>
    <t>The supplier should select the best method to minimize the impact from HV switch...</t>
  </si>
  <si>
    <t>default:/Production/17001357_STLA_GEN2PIM_CB/modules/L0 System/HW1_HW2 - PDD/workitems/STLA_GEN2PIM_CB-39769/workitem.xml</t>
  </si>
  <si>
    <t>STLA_GEN2PIM_CB-39737</t>
  </si>
  <si>
    <t>The nominal operating voltage for PIM shall be 13.8 V (UTTYP). The supply voltag...</t>
  </si>
  <si>
    <t>default:/Production/17001357_STLA_GEN2PIM_CB/modules/L0 System/HW1_HW2 - PDD/workitems/STLA_GEN2PIM_CB-39737/workitem.xml</t>
  </si>
  <si>
    <t>STLA_GEN2PIM_CB-39736</t>
  </si>
  <si>
    <t>Connectors and wire harness (including pigtails) shall be reviewed by Stellantis...</t>
  </si>
  <si>
    <t>default:/Production/17001357_STLA_GEN2PIM_CB/modules/L0 System/HW1_HW2 - PDD/workitems/STLA_GEN2PIM_CB-39736/workitem.xml</t>
  </si>
  <si>
    <t>STLA_GEN2PIM_CB-39739</t>
  </si>
  <si>
    <t>The PIM shall conform to the applicable Electrical System requirements specified...</t>
  </si>
  <si>
    <t>default:/Production/17001357_STLA_GEN2PIM_CB/modules/L0 System/HW1_HW2 - PDD/workitems/STLA_GEN2PIM_CB-39739/workitem.xml</t>
  </si>
  <si>
    <t>STLA_GEN2PIM_CB-39702</t>
  </si>
  <si>
    <t>Based upon above specified requirements, the supplier needs to refer to below Stellantis specification for selection of materials. The casting process and inspection requirements should comply with the standards below in Table 6.</t>
  </si>
  <si>
    <t>default:/Production/17001357_STLA_GEN2PIM_CB/modules/L0 System/HW1_HW2 - PDD/workitems/STLA_GEN2PIM_CB-39702/workitem.xml</t>
  </si>
  <si>
    <t>STLA_GEN2PIM_CB-39703</t>
  </si>
  <si>
    <t>ECU Components shall meet the requirements of the Technical Specification (Sourcing, 1A, 2A, etc. releases) for the specific vehicle(s)</t>
  </si>
  <si>
    <t>default:/Production/17001357_STLA_GEN2PIM_CB/modules/L0 System/HW1_HW2 - PDD/workitems/STLA_GEN2PIM_CB-39703/workitem.xml</t>
  </si>
  <si>
    <t>STLA_GEN2PIM_CB-39725</t>
  </si>
  <si>
    <t>The Supplier shall quote a ground strap mounting point with anti-rotation featur...</t>
  </si>
  <si>
    <t>default:/Production/17001357_STLA_GEN2PIM_CB/modules/L0 System/HW1_HW2 - PDD/workitems/STLA_GEN2PIM_CB-39725/workitem.xml</t>
  </si>
  <si>
    <t>STLA_GEN2PIM_CB-39768</t>
  </si>
  <si>
    <t>All PCBs should have temperature monitoring and temp sensors located at the hot...</t>
  </si>
  <si>
    <t>default:/Production/17001357_STLA_GEN2PIM_CB/modules/L0 System/HW1_HW2 - PDD/workitems/STLA_GEN2PIM_CB-39768/workitem.xml</t>
  </si>
  <si>
    <t>STLA_GEN2PIM_CB-39767</t>
  </si>
  <si>
    <t>The Gate Driver IC - GD3160 is recommended by the Stellantis Engineering team to...</t>
  </si>
  <si>
    <t>default:/Production/17001357_STLA_GEN2PIM_CB/modules/L0 System/HW1_HW2 - PDD/workitems/STLA_GEN2PIM_CB-39767/workitem.xml</t>
  </si>
  <si>
    <t>STLA_GEN2PIM_CB-39731</t>
  </si>
  <si>
    <t>Alternatively, the supplier may provide an equivalent or better interface enviro...</t>
  </si>
  <si>
    <t>default:/Production/17001357_STLA_GEN2PIM_CB/modules/L0 System/HW1_HW2 - PDD/workitems/STLA_GEN2PIM_CB-39731/workitem.xml</t>
  </si>
  <si>
    <t>STLA_GEN2PIM_CB-39709</t>
  </si>
  <si>
    <t>Aurix Shall receive the Safestate status from PIC</t>
  </si>
  <si>
    <t>default:/Production/17001357_STLA_GEN2PIM_CB/modules/L0 System/SW1_Aurix_PIC_Interface/workitems/STLA_GEN2PIM_CB-39709/workitem.xml</t>
  </si>
  <si>
    <t>STLA_GEN2PIM_CB-39722</t>
  </si>
  <si>
    <t>For the CB: Supplier shall propose USCAR approved connectors based on the stated Connector requirements contained herein...</t>
  </si>
  <si>
    <t>default:/Production/17001357_STLA_GEN2PIM_CB/modules/L0 System/HW1_HW2 - PDD/workitems/STLA_GEN2PIM_CB-39722/workitem.xml</t>
  </si>
  <si>
    <t>STLA_GEN2PIM_CB-39724</t>
  </si>
  <si>
    <t>Note: Final connector pin outs will be reviewed and approved prior to the first...</t>
  </si>
  <si>
    <t>default:/Production/17001357_STLA_GEN2PIM_CB/modules/L0 System/HW1_HW2 - PDD/workitems/STLA_GEN2PIM_CB-39724/workitem.xml</t>
  </si>
  <si>
    <t>STLA_GEN2PIM_CB-39708</t>
  </si>
  <si>
    <t>For HV Connector interfaces suppliers shall use a combination of applicable test...</t>
  </si>
  <si>
    <t>default:/Production/17001357_STLA_GEN2PIM_CB/modules/L0 System/HW1_HW2 - PDD/workitems/STLA_GEN2PIM_CB-39708/workitem.xml</t>
  </si>
  <si>
    <t>STLA_GEN2PIM_CB-39070</t>
  </si>
  <si>
    <t>BL_SecMicro_TransferExit</t>
  </si>
  <si>
    <t>default:/Production/17001357_STLA_GEN2PIM_CB/modules/Software Design/SDD_Bootloader Interface/workitems/STLA_GEN2PIM_CB-39070/workitem.xml</t>
  </si>
  <si>
    <t>STLA_GEN2PIM_CB-39076</t>
  </si>
  <si>
    <t>BL_SecMicro_Check_PNR</t>
  </si>
  <si>
    <t>default:/Production/17001357_STLA_GEN2PIM_CB/modules/Software Design/SDD_Bootloader Interface/workitems/STLA_GEN2PIM_CB-39076/workitem.xml</t>
  </si>
  <si>
    <t>STLA_GEN2PIM_CB-39707</t>
  </si>
  <si>
    <t>PPAWL_MTR_CTRL1, PPAWL_MTR_CTRL2, and MNTR_BKUP_PS should be low during initiali...</t>
  </si>
  <si>
    <t>P357_GEN2PIM_07.01.00 P357_GEN2PIM_05.01.00</t>
  </si>
  <si>
    <t>default:/Production/17001357_STLA_GEN2PIM_CB/modules/L0 System/SysRS_PDS_Stellantis_Gen2_PIM_CB_Park_Pawl_Control/workitems/STLA_GEN2PIM_CB-39707/workitem.xml</t>
  </si>
  <si>
    <t>STLA_GEN2PIM_CB-39915</t>
  </si>
  <si>
    <t>PP_motor_terminal_voltage</t>
  </si>
  <si>
    <t>20250818-1722</t>
  </si>
  <si>
    <t>R14.1_SYS5_LV_SOP1_250kw</t>
  </si>
  <si>
    <t>STLA_GEN2PIM_CB-39078</t>
  </si>
  <si>
    <t>BL_SecMicro_Cancel</t>
  </si>
  <si>
    <t>default:/Production/17001357_STLA_GEN2PIM_CB/modules/Software Design/SDD_Bootloader Interface/workitems/STLA_GEN2PIM_CB-39078/workitem.xml</t>
  </si>
  <si>
    <t>STLA_GEN2PIM_CB-39072</t>
  </si>
  <si>
    <t>BL_SecMicro_CheckID</t>
  </si>
  <si>
    <t>default:/Production/17001357_STLA_GEN2PIM_CB/modules/Software Design/SDD_Bootloader Interface/workitems/STLA_GEN2PIM_CB-39072/workitem.xml</t>
  </si>
  <si>
    <t>STLA_GEN2PIM_CB-39074</t>
  </si>
  <si>
    <t>BL_SecMicro_JumpToApp</t>
  </si>
  <si>
    <t>default:/Production/17001357_STLA_GEN2PIM_CB/modules/Software Design/SDD_Bootloader Interface/workitems/STLA_GEN2PIM_CB-39074/workitem.xml</t>
  </si>
  <si>
    <t>STLA_GEN2PIM_CB-39088</t>
  </si>
  <si>
    <t>/MTR_SPEED_STAT to Low at Power Up.</t>
  </si>
  <si>
    <t>default:/Production/17001357_STLA_GEN2PIM_CB/modules/L0 System/SYS2_SYS3_SW1_SW2_HW1_MEC1_Factory_Test/workitems/STLA_GEN2PIM_CB-39088/workitem.xml</t>
  </si>
  <si>
    <t>STLA_GEN2PIM_CB-11412</t>
  </si>
  <si>
    <t>Motor_Speed</t>
  </si>
  <si>
    <t>STLA_GEN2PIM_CB-39080</t>
  </si>
  <si>
    <t>BL_SecMicro_GetJobResult</t>
  </si>
  <si>
    <t>default:/Production/17001357_STLA_GEN2PIM_CB/modules/Software Design/SDD_Bootloader Interface/workitems/STLA_GEN2PIM_CB-39080/workitem.xml</t>
  </si>
  <si>
    <t>STLA_GEN2PIM_CB-39955</t>
  </si>
  <si>
    <t>Stellantis approved practices information shall be shared with the responsible e...</t>
  </si>
  <si>
    <t>default:/Production/17001357_STLA_GEN2PIM_CB/modules/L0 System/HW1_HW2 - PDD/workitems/STLA_GEN2PIM_CB-39955/workitem.xml</t>
  </si>
  <si>
    <t>STLA_GEN2PIM_CB-39957</t>
  </si>
  <si>
    <t>The manufacturing facility for a particular component or system shall develop an...</t>
  </si>
  <si>
    <t>default:/Production/17001357_STLA_GEN2PIM_CB/modules/L0 System/HW1_HW2 - PDD/workitems/STLA_GEN2PIM_CB-39957/workitem.xml</t>
  </si>
  <si>
    <t>STLA_GEN2PIM_CB-39956</t>
  </si>
  <si>
    <t>The DFMEA must address and correlate to all of the functions which are specified...</t>
  </si>
  <si>
    <t>default:/Production/17001357_STLA_GEN2PIM_CB/modules/L0 System/HW1_HW2 - PDD/workitems/STLA_GEN2PIM_CB-39956/workitem.xml</t>
  </si>
  <si>
    <t>STLA_GEN2PIM_CB-39960</t>
  </si>
  <si>
    <t>Continuing conformance testing shall be defined as part of the process sign off...</t>
  </si>
  <si>
    <t>default:/Production/17001357_STLA_GEN2PIM_CB/modules/L0 System/HW1_HW2 - PDD/workitems/STLA_GEN2PIM_CB-39960/workitem.xml</t>
  </si>
  <si>
    <t>STLA_GEN2PIM_CB-39968</t>
  </si>
  <si>
    <t>Certificate Signing Requests (CSRs) shall be shared with Stellantis through back-end infrastructure.</t>
  </si>
  <si>
    <t>STLA_GEN2PIM_CB-39969</t>
  </si>
  <si>
    <t>Each unit shall receive a “pass” message from STLA before leaving the plant.</t>
  </si>
  <si>
    <t>STLA_GEN2PIM_CB-39210</t>
  </si>
  <si>
    <t>Struct Type Eep_m95512Iface_ConfigType Name Type Description in_configuration ui...</t>
  </si>
  <si>
    <t>default:/Production/17001357_STLA_GEN2PIM_CB/modules/Software Design/SDD_EcuAbGenrl/workitems/STLA_GEN2PIM_CB-39210/workitem.xml</t>
  </si>
  <si>
    <t>STLA_GEN2PIM_CB-39213</t>
  </si>
  <si>
    <t>Enumeration Name MemIf_ModeType</t>
  </si>
  <si>
    <t>default:/Production/17001357_STLA_GEN2PIM_CB/modules/Software Design/SDD_EcuAbGenrl/workitems/STLA_GEN2PIM_CB-39213/workitem.xml</t>
  </si>
  <si>
    <t>STLA_GEN2PIM_CB-39937</t>
  </si>
  <si>
    <t>Stellantis and the Supplier shall define validation test cycles that will be use...</t>
  </si>
  <si>
    <t>default:/Production/17001357_STLA_GEN2PIM_CB/modules/L0 System/HW1_HW2 - PDD/workitems/STLA_GEN2PIM_CB-39937/workitem.xml</t>
  </si>
  <si>
    <t>STLA_GEN2PIM_CB-39936</t>
  </si>
  <si>
    <t>Required reliability targets shall be met by the Supplier and demonstrated throu...</t>
  </si>
  <si>
    <t>default:/Production/17001357_STLA_GEN2PIM_CB/modules/L0 System/HW1_HW2 - PDD/workitems/STLA_GEN2PIM_CB-39936/workitem.xml</t>
  </si>
  <si>
    <t>STLA_GEN2PIM_CB-39939</t>
  </si>
  <si>
    <t>Test-to-Failure (TTF) shall be required for new technology or new application fo...</t>
  </si>
  <si>
    <t>default:/Production/17001357_STLA_GEN2PIM_CB/modules/L0 System/HW1_HW2 - PDD/workitems/STLA_GEN2PIM_CB-39939/workitem.xml</t>
  </si>
  <si>
    <t>STLA_GEN2PIM_CB-39938</t>
  </si>
  <si>
    <t>Thermal Shock/ Powered Thermal Cycle Endurance, High Temperature Operating Endur...</t>
  </si>
  <si>
    <t>default:/Production/17001357_STLA_GEN2PIM_CB/modules/L0 System/HW1_HW2 - PDD/workitems/STLA_GEN2PIM_CB-39938/workitem.xml</t>
  </si>
  <si>
    <t>STLA_GEN2PIM_CB-39940</t>
  </si>
  <si>
    <t>The criterions of the reliability objectives verification are defined in to CS.0...</t>
  </si>
  <si>
    <t>default:/Production/17001357_STLA_GEN2PIM_CB/modules/L0 System/HW1_HW2 - PDD/workitems/STLA_GEN2PIM_CB-39940/workitem.xml</t>
  </si>
  <si>
    <t>STLA_GEN2PIM_CB-39941</t>
  </si>
  <si>
    <t>Ignition On/Off cycles for vehicles without stop-start feature shall be 41,000....</t>
  </si>
  <si>
    <t>default:/Production/17001357_STLA_GEN2PIM_CB/modules/L0 System/HW1_HW2 - PDD/workitems/STLA_GEN2PIM_CB-39941/workitem.xml</t>
  </si>
  <si>
    <t>STLA_GEN2PIM_CB-39792</t>
  </si>
  <si>
    <t>For Engineering Design (ED) level boards (including software boards), all unused...</t>
  </si>
  <si>
    <t>default:/Production/17001357_STLA_GEN2PIM_CB/modules/L0 System/HW1_HW2 - PDD/workitems/STLA_GEN2PIM_CB-39792/workitem.xml</t>
  </si>
  <si>
    <t>STLA_GEN2PIM_CB-39946</t>
  </si>
  <si>
    <t>Supplier shall ensure compliance to all applicable regulatory requirements for P...</t>
  </si>
  <si>
    <t>default:/Production/17001357_STLA_GEN2PIM_CB/modules/L0 System/HW1_HW2 - PDD/workitems/STLA_GEN2PIM_CB-39946/workitem.xml</t>
  </si>
  <si>
    <t>STLA_GEN2PIM_CB-39961</t>
  </si>
  <si>
    <t>Design Verification &amp; Product Validation Function Sample Size</t>
  </si>
  <si>
    <t>default:/Production/17001357_STLA_GEN2PIM_CB/modules/L0 System/HW1_HW2 - PDD/workitems/STLA_GEN2PIM_CB-39961/workitem.xml</t>
  </si>
  <si>
    <t>STLA_GEN2PIM_CB-39966</t>
  </si>
  <si>
    <t>The supplier shall work with production PIM supplier and Stellantis Engineering...</t>
  </si>
  <si>
    <t>default:/Production/17001357_STLA_GEN2PIM_CB/modules/L0 System/HW1_HW2 - PDD/workitems/STLA_GEN2PIM_CB-39966/workitem.xml</t>
  </si>
  <si>
    <t>STLA_GEN2PIM_CB-39211</t>
  </si>
  <si>
    <t>Struct Type t_InvCfg Name Type Description InitCfg uint8 Reads Inverter configur...</t>
  </si>
  <si>
    <t>default:/Production/17001357_STLA_GEN2PIM_CB/modules/Software Design/SDD_EcuAbGenrl/workitems/STLA_GEN2PIM_CB-39211/workitem.xml</t>
  </si>
  <si>
    <t>STLA_GEN2PIM_CB-39933</t>
  </si>
  <si>
    <t>For the PIM-CB: Supplier shall provide and maintain a functional parametric (datasheet style) specification at every design...</t>
  </si>
  <si>
    <t>default:/Production/17001357_STLA_GEN2PIM_CB/modules/L0 System/HW1_HW2 - PDD/workitems/STLA_GEN2PIM_CB-39933/workitem.xml</t>
  </si>
  <si>
    <t>STLA_GEN2PIM_CB-39944</t>
  </si>
  <si>
    <t>The PIM assembly shall have a max ambient operating temperature of 105C. However...the internal PIM temperature where the control board resides will exceed this temperature....</t>
  </si>
  <si>
    <t>default:/Production/17001357_STLA_GEN2PIM_CB/modules/L0 System/HW1_HW2 - PDD/workitems/STLA_GEN2PIM_CB-39944/workitem.xml</t>
  </si>
  <si>
    <t>STLA_GEN2PIM_CB-39794</t>
  </si>
  <si>
    <t>The PIM-CB shall utilize the hardware security of the Main Micro to conform to s...</t>
  </si>
  <si>
    <t>default:/Production/17001357_STLA_GEN2PIM_CB/modules/L0 System/HW1_HW2 - PDD/workitems/STLA_GEN2PIM_CB-39794/workitem.xml</t>
  </si>
  <si>
    <t>STLA_GEN2PIM_CB-39945</t>
  </si>
  <si>
    <t>For any applications where the PIM-CB is used in a vehicle with an engine (HEV,...</t>
  </si>
  <si>
    <t>default:/Production/17001357_STLA_GEN2PIM_CB/modules/L0 System/HW1_HW2 - PDD/workitems/STLA_GEN2PIM_CB-39945/workitem.xml</t>
  </si>
  <si>
    <t>STLA_GEN2PIM_CB-39948</t>
  </si>
  <si>
    <t>Any degradation to functional and/or performance requirement involving component reliability/durability issues...</t>
  </si>
  <si>
    <t>default:/Production/17001357_STLA_GEN2PIM_CB/modules/L0 System/HW1_HW2 - PDD/workitems/STLA_GEN2PIM_CB-39948/workitem.xml</t>
  </si>
  <si>
    <t>STLA_GEN2PIM_CB-39947</t>
  </si>
  <si>
    <t>Stellantis Engineering shall perform system and vehicle level tests on program p...</t>
  </si>
  <si>
    <t>default:/Production/17001357_STLA_GEN2PIM_CB/modules/L0 System/HW1_HW2 - PDD/workitems/STLA_GEN2PIM_CB-39947/workitem.xml</t>
  </si>
  <si>
    <t>STLA_GEN2PIM_CB-39192</t>
  </si>
  <si>
    <t>TLF35584_Message_Tag</t>
  </si>
  <si>
    <t>default:/Production/17001357_STLA_GEN2PIM_CB/modules/Software Design/SDD_EcuAbGenrl/workitems/STLA_GEN2PIM_CB-39192/workitem.xml</t>
  </si>
  <si>
    <t>STLA_GEN2PIM_CB-39195</t>
  </si>
  <si>
    <t>Motor Current limit equal to Safety Current Limit</t>
  </si>
  <si>
    <t>default:/Production/17001357_STLA_GEN2PIM_CB/modules/L0 System/SYS2_SYS3_SW1_SW2_HW1_MEC1_Factory_Test/workitems/STLA_GEN2PIM_CB-39195/workitem.xml</t>
  </si>
  <si>
    <t>STLA_GEN2PIM_CB-39116</t>
  </si>
  <si>
    <t>Select Safing Logic Table per HWID.</t>
  </si>
  <si>
    <t>default:/Production/17001357_STLA_GEN2PIM_CB/modules/L0 System/SYS2_SYS3_SW1_SW2_HW1_MEC1_Factory_Test/workitems/STLA_GEN2PIM_CB-39116/workitem.xml</t>
  </si>
  <si>
    <t>STLA_GEN2PIM_CB-39692</t>
  </si>
  <si>
    <t>There must be guaranteed aesthetic quality of the component and aesthetic matching of the components with the adjacent parts.</t>
  </si>
  <si>
    <t>default:/Production/17001357_STLA_GEN2PIM_CB/modules/L0 System/HW1_HW2 - PDD/workitems/STLA_GEN2PIM_CB-39692/workitem.xml</t>
  </si>
  <si>
    <t>STLA_GEN2PIM_CB-39174</t>
  </si>
  <si>
    <t>FTSW to run with STLA boot.</t>
  </si>
  <si>
    <t>default:/Production/17001357_STLA_GEN2PIM_CB/modules/L0 System/SYS2_SYS3_SW1_SW2_HW1_MEC1_Factory_Test/workitems/STLA_GEN2PIM_CB-39174/workitem.xml</t>
  </si>
  <si>
    <t>STLA_GEN2PIM_CB-39958</t>
  </si>
  <si>
    <t>The product design, development and manufacturing entities shall comply with War...</t>
  </si>
  <si>
    <t>default:/Production/17001357_STLA_GEN2PIM_CB/modules/L0 System/HW1_HW2 - PDD/workitems/STLA_GEN2PIM_CB-39958/workitem.xml</t>
  </si>
  <si>
    <t>STLA_GEN2PIM_CB-39942</t>
  </si>
  <si>
    <t>Reliability/durability tests are required to demonstrate (with a given probabili...</t>
  </si>
  <si>
    <t>default:/Production/17001357_STLA_GEN2PIM_CB/modules/L0 System/HW1_HW2 - PDD/workitems/STLA_GEN2PIM_CB-39942/workitem.xml</t>
  </si>
  <si>
    <t>STLA_GEN2PIM_CB-39949</t>
  </si>
  <si>
    <t>The Reliability Targets are reassumed in Table 15 below:</t>
  </si>
  <si>
    <t>default:/Production/17001357_STLA_GEN2PIM_CB/modules/L0 System/HW1_HW2 - PDD/workitems/STLA_GEN2PIM_CB-39949/workitem.xml</t>
  </si>
  <si>
    <t>STLA_GEN2PIM_CB-39209</t>
  </si>
  <si>
    <t>Struct Type t_Res_Data_Slow Name Type Description ResSlowFaultStatus uint16 Read...</t>
  </si>
  <si>
    <t>default:/Production/17001357_STLA_GEN2PIM_CB/modules/Software Design/SDD_EcuAbGenrl/workitems/STLA_GEN2PIM_CB-39209/workitem.xml</t>
  </si>
  <si>
    <t>STLA_GEN2PIM_CB-39208</t>
  </si>
  <si>
    <t>Struct Type Fls_ConfigType Name Type Description in_configuration uint32 Flash I...</t>
  </si>
  <si>
    <t>default:/Production/17001357_STLA_GEN2PIM_CB/modules/Software Design/SDD_EcuAbGenrl/workitems/STLA_GEN2PIM_CB-39208/workitem.xml</t>
  </si>
  <si>
    <t>STLA_GEN2PIM_CB-39798</t>
  </si>
  <si>
    <t>The Ultracap or Supercapacitor shall be connected to support power supply for Pa...</t>
  </si>
  <si>
    <t>default:/Production/17001357_STLA_GEN2PIM_CB/modules/L0 System/HW1_HW2 - PDD/workitems/STLA_GEN2PIM_CB-39798/workitem.xml</t>
  </si>
  <si>
    <t>STLA_GEN2PIM_CB-44478</t>
  </si>
  <si>
    <t>SUP_CAP_SUP</t>
  </si>
  <si>
    <t>STLA_GEN2PIM_CB-44482</t>
  </si>
  <si>
    <t>15V_SUP_CAP_BACKUP</t>
  </si>
  <si>
    <t>STLA_GEN2PIM_CB-39796</t>
  </si>
  <si>
    <t>The supplier can follow the below reference bulk capacitor information and the f...</t>
  </si>
  <si>
    <t>default:/Production/17001357_STLA_GEN2PIM_CB/modules/L0 System/HW1_HW2 - PDD/workitems/STLA_GEN2PIM_CB-39796/workitem.xml</t>
  </si>
  <si>
    <t>STLA_GEN2PIM_CB-20040</t>
  </si>
  <si>
    <t>FT_Test_EEPROM</t>
  </si>
  <si>
    <t>default:/Production/17001357_STLA_GEN2PIM_CB/modules/Software Design/SDD_FactoryTest/workitems/STLA_GEN2PIM_CB-20040/workitem.xml</t>
  </si>
  <si>
    <t>STLA_GEN2PIM_CB-20041</t>
  </si>
  <si>
    <t>FT_Test_External_FLS</t>
  </si>
  <si>
    <t>default:/Production/17001357_STLA_GEN2PIM_CB/modules/Software Design/SDD_FactoryTest/workitems/STLA_GEN2PIM_CB-20041/workitem.xml</t>
  </si>
  <si>
    <t>STLA_GEN2PIM_CB-20042</t>
  </si>
  <si>
    <t>FT_Init_Freq_Inputs</t>
  </si>
  <si>
    <t>default:/Production/17001357_STLA_GEN2PIM_CB/modules/Software Design/SDD_FactoryTest/workitems/STLA_GEN2PIM_CB-20042/workitem.xml</t>
  </si>
  <si>
    <t>STLA_GEN2PIM_CB-20048</t>
  </si>
  <si>
    <t>FT_Msg2_Occurred</t>
  </si>
  <si>
    <t>default:/Production/17001357_STLA_GEN2PIM_CB/modules/Software Design/SDD_FactoryTest/workitems/STLA_GEN2PIM_CB-20048/workitem.xml</t>
  </si>
  <si>
    <t>STLA_GEN2PIM_CB-20049</t>
  </si>
  <si>
    <t>Legal_Addr</t>
  </si>
  <si>
    <t>default:/Production/17001357_STLA_GEN2PIM_CB/modules/Software Design/SDD_FactoryTest/workitems/STLA_GEN2PIM_CB-20049/workitem.xml</t>
  </si>
  <si>
    <t>STLA_GEN2PIM_CB-20046</t>
  </si>
  <si>
    <t>FT_Write_EEP</t>
  </si>
  <si>
    <t>default:/Production/17001357_STLA_GEN2PIM_CB/modules/Software Design/SDD_FactoryTest/workitems/STLA_GEN2PIM_CB-20046/workitem.xml</t>
  </si>
  <si>
    <t>STLA_GEN2PIM_CB-20054</t>
  </si>
  <si>
    <t>FT_Receive_Next</t>
  </si>
  <si>
    <t>default:/Production/17001357_STLA_GEN2PIM_CB/modules/Software Design/SDD_FactoryTest/workitems/STLA_GEN2PIM_CB-20054/workitem.xml</t>
  </si>
  <si>
    <t>STLA_GEN2PIM_CB-20050</t>
  </si>
  <si>
    <t>FT_Msg2_Tx_Complete</t>
  </si>
  <si>
    <t>default:/Production/17001357_STLA_GEN2PIM_CB/modules/Software Design/SDD_FactoryTest/workitems/STLA_GEN2PIM_CB-20050/workitem.xml</t>
  </si>
  <si>
    <t>STLA_GEN2PIM_CB-20056</t>
  </si>
  <si>
    <t>FT_MAIN_CAN_Send_CanTable_Address</t>
  </si>
  <si>
    <t>default:/Production/17001357_STLA_GEN2PIM_CB/modules/Software Design/SDD_FactoryTest/workitems/STLA_GEN2PIM_CB-20056/workitem.xml</t>
  </si>
  <si>
    <t>STLA_GEN2PIM_CB-20029</t>
  </si>
  <si>
    <t>FT_Init_Discr_ReadEnables</t>
  </si>
  <si>
    <t>default:/Production/17001357_STLA_GEN2PIM_CB/modules/Software Design/SDD_FactoryTest/workitems/STLA_GEN2PIM_CB-20029/workitem.xml</t>
  </si>
  <si>
    <t>STLA_GEN2PIM_CB-20037</t>
  </si>
  <si>
    <t>FT_Powerup</t>
  </si>
  <si>
    <t>default:/Production/17001357_STLA_GEN2PIM_CB/modules/Software Design/SDD_FactoryTest/workitems/STLA_GEN2PIM_CB-20037/workitem.xml</t>
  </si>
  <si>
    <t>STLA_GEN2PIM_CB-20038</t>
  </si>
  <si>
    <t>FT_Write_Pattern</t>
  </si>
  <si>
    <t>default:/Production/17001357_STLA_GEN2PIM_CB/modules/Software Design/SDD_FactoryTest/workitems/STLA_GEN2PIM_CB-20038/workitem.xml</t>
  </si>
  <si>
    <t>STLA_GEN2PIM_CB-20039</t>
  </si>
  <si>
    <t>FT_Read_Pattern</t>
  </si>
  <si>
    <t>default:/Production/17001357_STLA_GEN2PIM_CB/modules/Software Design/SDD_FactoryTest/workitems/STLA_GEN2PIM_CB-20039/workitem.xml</t>
  </si>
  <si>
    <t>STLA_GEN2PIM_CB-20055</t>
  </si>
  <si>
    <t>FT_Init_Pulse_Outs_1</t>
  </si>
  <si>
    <t>default:/Production/17001357_STLA_GEN2PIM_CB/modules/Software Design/SDD_FactoryTest/workitems/STLA_GEN2PIM_CB-20055/workitem.xml</t>
  </si>
  <si>
    <t>STLA_GEN2PIM_CB-20057</t>
  </si>
  <si>
    <t>FT_Init_Pulse_Outs_2</t>
  </si>
  <si>
    <t>default:/Production/17001357_STLA_GEN2PIM_CB/modules/Software Design/SDD_FactoryTest/workitems/STLA_GEN2PIM_CB-20057/workitem.xml</t>
  </si>
  <si>
    <t>STLA_GEN2PIM_CB-20027</t>
  </si>
  <si>
    <t>FT_EEPROM_Reset</t>
  </si>
  <si>
    <t>default:/Production/17001357_STLA_GEN2PIM_CB/modules/Software Design/SDD_FactoryTest/workitems/STLA_GEN2PIM_CB-20027/workitem.xml</t>
  </si>
  <si>
    <t>STLA_GEN2PIM_CB-20030</t>
  </si>
  <si>
    <t>FT_Update_Freq_Inputs</t>
  </si>
  <si>
    <t>default:/Production/17001357_STLA_GEN2PIM_CB/modules/Software Design/SDD_FactoryTest/workitems/STLA_GEN2PIM_CB-20030/workitem.xml</t>
  </si>
  <si>
    <t>STLA_GEN2PIM_CB-20036</t>
  </si>
  <si>
    <t>FT_Read_All_Pattern</t>
  </si>
  <si>
    <t>default:/Production/17001357_STLA_GEN2PIM_CB/modules/Software Design/SDD_FactoryTest/workitems/STLA_GEN2PIM_CB-20036/workitem.xml</t>
  </si>
  <si>
    <t>STLA_GEN2PIM_CB-20051</t>
  </si>
  <si>
    <t>FT_Msg1_Received</t>
  </si>
  <si>
    <t>default:/Production/17001357_STLA_GEN2PIM_CB/modules/Software Design/SDD_FactoryTest/workitems/STLA_GEN2PIM_CB-20051/workitem.xml</t>
  </si>
  <si>
    <t>STLA_GEN2PIM_CB-20053</t>
  </si>
  <si>
    <t>FT_Transmit_Next</t>
  </si>
  <si>
    <t>default:/Production/17001357_STLA_GEN2PIM_CB/modules/Software Design/SDD_FactoryTest/workitems/STLA_GEN2PIM_CB-20053/workitem.xml</t>
  </si>
  <si>
    <t>STLA_GEN2PIM_CB-20059</t>
  </si>
  <si>
    <t>FT_Init_Pulse_Outs_Functions</t>
  </si>
  <si>
    <t>default:/Production/17001357_STLA_GEN2PIM_CB/modules/Software Design/SDD_FactoryTest/workitems/STLA_GEN2PIM_CB-20059/workitem.xml</t>
  </si>
  <si>
    <t>STLA_GEN2PIM_CB-20058</t>
  </si>
  <si>
    <t>FT_Update_Pulse_Outputs</t>
  </si>
  <si>
    <t>default:/Production/17001357_STLA_GEN2PIM_CB/modules/Software Design/SDD_FactoryTest/workitems/STLA_GEN2PIM_CB-20058/workitem.xml</t>
  </si>
  <si>
    <t>STLA_GEN2PIM_CB-20028</t>
  </si>
  <si>
    <t>FT_Set_Speed_Control_Gains</t>
  </si>
  <si>
    <t>default:/Production/17001357_STLA_GEN2PIM_CB/modules/Software Design/SDD_FactoryTest/workitems/STLA_GEN2PIM_CB-20028/workitem.xml</t>
  </si>
  <si>
    <t>STLA_GEN2PIM_CB-20031</t>
  </si>
  <si>
    <t>FT_Init_Discr_Enables</t>
  </si>
  <si>
    <t>default:/Production/17001357_STLA_GEN2PIM_CB/modules/Software Design/SDD_FactoryTest/workitems/STLA_GEN2PIM_CB-20031/workitem.xml</t>
  </si>
  <si>
    <t>STLA_GEN2PIM_CB-20032</t>
  </si>
  <si>
    <t>Update_Motor_RPM_Output</t>
  </si>
  <si>
    <t>default:/Production/17001357_STLA_GEN2PIM_CB/modules/Software Design/SDD_FactoryTest/workitems/STLA_GEN2PIM_CB-20032/workitem.xml</t>
  </si>
  <si>
    <t>STLA_GEN2PIM_CB-20044</t>
  </si>
  <si>
    <t>FT_Compare_EEP</t>
  </si>
  <si>
    <t>default:/Production/17001357_STLA_GEN2PIM_CB/modules/Software Design/SDD_FactoryTest/workitems/STLA_GEN2PIM_CB-20044/workitem.xml</t>
  </si>
  <si>
    <t>STLA_GEN2PIM_CB-20045</t>
  </si>
  <si>
    <t>FT_Read_External_FLS</t>
  </si>
  <si>
    <t>default:/Production/17001357_STLA_GEN2PIM_CB/modules/Software Design/SDD_FactoryTest/workitems/STLA_GEN2PIM_CB-20045/workitem.xml</t>
  </si>
  <si>
    <t>STLA_GEN2PIM_CB-20047</t>
  </si>
  <si>
    <t>FT_Init_Disc_Inputs</t>
  </si>
  <si>
    <t>default:/Production/17001357_STLA_GEN2PIM_CB/modules/Software Design/SDD_FactoryTest/workitems/STLA_GEN2PIM_CB-20047/workitem.xml</t>
  </si>
  <si>
    <t>STLA_GEN2PIM_CB-20052</t>
  </si>
  <si>
    <t>FT_Read_PPAWL_PulseOut</t>
  </si>
  <si>
    <t>default:/Production/17001357_STLA_GEN2PIM_CB/modules/Software Design/SDD_FactoryTest/workitems/STLA_GEN2PIM_CB-20052/workitem.xml</t>
  </si>
  <si>
    <t>STLA_GEN2PIM_CB-20033</t>
  </si>
  <si>
    <t>FT_Set_Current_Control_Gains</t>
  </si>
  <si>
    <t>default:/Production/17001357_STLA_GEN2PIM_CB/modules/Software Design/SDD_FactoryTest/workitems/STLA_GEN2PIM_CB-20033/workitem.xml</t>
  </si>
  <si>
    <t>STLA_GEN2PIM_CB-20034</t>
  </si>
  <si>
    <t>FT_Update_Closed_Loop_Current_Control_Data</t>
  </si>
  <si>
    <t>default:/Production/17001357_STLA_GEN2PIM_CB/modules/Software Design/SDD_FactoryTest/workitems/STLA_GEN2PIM_CB-20034/workitem.xml</t>
  </si>
  <si>
    <t>STLA_GEN2PIM_CB-20035</t>
  </si>
  <si>
    <t>FT_Update_Closed_Loop_Status_Data</t>
  </si>
  <si>
    <t>default:/Production/17001357_STLA_GEN2PIM_CB/modules/Software Design/SDD_FactoryTest/workitems/STLA_GEN2PIM_CB-20035/workitem.xml</t>
  </si>
  <si>
    <t>STLA_GEN2PIM_CB-20491</t>
  </si>
  <si>
    <t>default:/Production/17001357_STLA_GEN2PIM_CB/modules/Software Design/SDD_Inverter_GDIC/workitems/STLA_GEN2PIM_CB-20491/workitem.xml</t>
  </si>
  <si>
    <t>STLA_GEN2PIM_CB-20493</t>
  </si>
  <si>
    <t>default:/Production/17001357_STLA_GEN2PIM_CB/modules/Software Design/SDD_Inverter_GDIC/workitems/STLA_GEN2PIM_CB-20493/workitem.xml</t>
  </si>
  <si>
    <t>STLA_GEN2PIM_CB-20381</t>
  </si>
  <si>
    <t>SwSR-SM-FC-PMS-01-02-Configuring the Voltage Threshold in Register</t>
  </si>
  <si>
    <t>default:/Production/17001357_STLA_GEN2PIM_CB/modules/Platform Reuse SDD Specifictaions/Design FS L3 Internal Voltage Monitoring/workitems/STLA_GEN2PIM_CB-20381/workitem.xml</t>
  </si>
  <si>
    <t>STLA_GEN2PIM_CB-20450</t>
  </si>
  <si>
    <t>Internal Voltage Monitor Check</t>
  </si>
  <si>
    <t>STLA_GEN2PIM_CB-20382</t>
  </si>
  <si>
    <t>SwSR-SM-FC-PMS-01-02- SW Register configuration check</t>
  </si>
  <si>
    <t>default:/Production/17001357_STLA_GEN2PIM_CB/modules/Platform Reuse SDD Specifictaions/Design FS L3 Internal Voltage Monitoring/workitems/STLA_GEN2PIM_CB-20382/workitem.xml</t>
  </si>
  <si>
    <t>STLA_GEN2PIM_CB-45937</t>
  </si>
  <si>
    <t>Register Configuration Check</t>
  </si>
  <si>
    <t>STLA_GEN2PIM_CB-20383</t>
  </si>
  <si>
    <t>SwSR-SM-FC-PMS-03-Higher voltage and lower voltage short detection</t>
  </si>
  <si>
    <t>default:/Production/17001357_STLA_GEN2PIM_CB/modules/Platform Reuse SDD Specifictaions/Design FS L3 Internal Voltage Monitoring/workitems/STLA_GEN2PIM_CB-20383/workitem.xml</t>
  </si>
  <si>
    <t>STLA_GEN2PIM_CB-20380</t>
  </si>
  <si>
    <t>SwSR-SM-FC-PMS-01-02-SMU Alarm Monitoring</t>
  </si>
  <si>
    <t>default:/Production/17001357_STLA_GEN2PIM_CB/modules/Platform Reuse SDD Specifictaions/Design FS L3 Internal Voltage Monitoring/workitems/STLA_GEN2PIM_CB-20380/workitem.xml</t>
  </si>
  <si>
    <t>STLA_GEN2PIM_CB-20078</t>
  </si>
  <si>
    <t>Data Structure</t>
  </si>
  <si>
    <t>default:/Production/17001357_STLA_GEN2PIM_CB/modules/L0 System/SYS2_SYS3_SW1_SW2_HW1_MEC1 - Motor Control/workitems/STLA_GEN2PIM_CB-20078/workitem.xml</t>
  </si>
  <si>
    <t>STLA_GEN2PIM_CB-24038</t>
  </si>
  <si>
    <t>Test to verify over voltage status after software reset</t>
  </si>
  <si>
    <t>STLA_GEN2PIM_CB-24040</t>
  </si>
  <si>
    <t>Test to verify over current status after software reset</t>
  </si>
  <si>
    <t>STLA_GEN2PIM_CB-20696</t>
  </si>
  <si>
    <t>Test to verify over voltage status in Inv_Status_1</t>
  </si>
  <si>
    <t>STLA_GEN2PIM_CB-20694</t>
  </si>
  <si>
    <t>Test to verify HW_InitInverterConfig before GDIC is configured</t>
  </si>
  <si>
    <t>STLA_GEN2PIM_CB-20695</t>
  </si>
  <si>
    <t>Test to verify HW_InitInverterConfig after GDIC is configured</t>
  </si>
  <si>
    <t>STLA_GEN2PIM_CB-20379</t>
  </si>
  <si>
    <t>SwSR-SM-FC-PMS-01-02-Secondary mechanism - Processing Requirements</t>
  </si>
  <si>
    <t>default:/Production/17001357_STLA_GEN2PIM_CB/modules/Platform Reuse SDD Specifictaions/Design FS L3 Internal Voltage Monitoring/workitems/STLA_GEN2PIM_CB-20379/workitem.xml</t>
  </si>
  <si>
    <t>STLA_GEN2PIM_CB-20254</t>
  </si>
  <si>
    <t>SwSR-SM-FC-BIST-05-06-07: MBIST - Fault Alarm Generation</t>
  </si>
  <si>
    <t>default:/Production/17001357_STLA_GEN2PIM_CB/modules/Platform Reuse SDD Specifictaions/FS L3 Built-in Self-tests/workitems/STLA_GEN2PIM_CB-20254/workitem.xml</t>
  </si>
  <si>
    <t>STLA_GEN2PIM_CB-20441</t>
  </si>
  <si>
    <t>MBIST Startup Qualification Test</t>
  </si>
  <si>
    <t>STLA_GEN2PIM_CB-20255</t>
  </si>
  <si>
    <t>SwSR-SM-FC-BIST-01-02-03-04: LBIST Software Manager</t>
  </si>
  <si>
    <t>default:/Production/17001357_STLA_GEN2PIM_CB/modules/Platform Reuse SDD Specifictaions/FS L3 Built-in Self-tests/workitems/STLA_GEN2PIM_CB-20255/workitem.xml</t>
  </si>
  <si>
    <t>STLA_GEN2PIM_CB-20442</t>
  </si>
  <si>
    <t>LBIST Startup Qualification Test</t>
  </si>
  <si>
    <t>STLA_GEN2PIM_CB-20256</t>
  </si>
  <si>
    <t>SwSR-SM-FC-BIST-01-02-03-04: LBIST Configurations</t>
  </si>
  <si>
    <t>default:/Production/17001357_STLA_GEN2PIM_CB/modules/Platform Reuse SDD Specifictaions/FS L3 Built-in Self-tests/workitems/STLA_GEN2PIM_CB-20256/workitem.xml</t>
  </si>
  <si>
    <t>STLA_GEN2PIM_CB-20260</t>
  </si>
  <si>
    <t>SwSR-SM-FC-BIST-01-02-03-04: Verify the completion of the LBIST</t>
  </si>
  <si>
    <t>default:/Production/17001357_STLA_GEN2PIM_CB/modules/Platform Reuse SDD Specifictaions/FS L3 Built-in Self-tests/workitems/STLA_GEN2PIM_CB-20260/workitem.xml</t>
  </si>
  <si>
    <t>STLA_GEN2PIM_CB-20261</t>
  </si>
  <si>
    <t>SwSR-SM-FC-BIST-01-02-03-04: LBIST Result Validation</t>
  </si>
  <si>
    <t>default:/Production/17001357_STLA_GEN2PIM_CB/modules/Platform Reuse SDD Specifictaions/FS L3 Built-in Self-tests/workitems/STLA_GEN2PIM_CB-20261/workitem.xml</t>
  </si>
  <si>
    <t>STLA_GEN2PIM_CB-20262</t>
  </si>
  <si>
    <t>SwSR-SM-FC-BIST-09-10: PBIST -Configuration</t>
  </si>
  <si>
    <t>default:/Production/17001357_STLA_GEN2PIM_CB/modules/Platform Reuse SDD Specifictaions/FS L3 Built-in Self-tests/workitems/STLA_GEN2PIM_CB-20262/workitem.xml</t>
  </si>
  <si>
    <t>STLA_GEN2PIM_CB-20269</t>
  </si>
  <si>
    <t>MONBIST Testing</t>
  </si>
  <si>
    <t>default:/Production/17001357_STLA_GEN2PIM_CB/modules/Platform Reuse SDD Specifictaions/FS L3 Built-in Self-tests/workitems/STLA_GEN2PIM_CB-20269/workitem.xml</t>
  </si>
  <si>
    <t>STLA_GEN2PIM_CB-20246</t>
  </si>
  <si>
    <t>SwSR-SM-FC-BIST-08: MONBIST Software Manager</t>
  </si>
  <si>
    <t>default:/Production/17001357_STLA_GEN2PIM_CB/modules/Platform Reuse SDD Specifictaions/FS L3 Built-in Self-tests/workitems/STLA_GEN2PIM_CB-20246/workitem.xml</t>
  </si>
  <si>
    <t>STLA_GEN2PIM_CB-20443</t>
  </si>
  <si>
    <t>MONBIST Startup  Qualification Test</t>
  </si>
  <si>
    <t>STLA_GEN2PIM_CB-20247</t>
  </si>
  <si>
    <t>SwSR-SM-FC-BIST-08: MONBIST Execution Steps</t>
  </si>
  <si>
    <t>default:/Production/17001357_STLA_GEN2PIM_CB/modules/Platform Reuse SDD Specifictaions/FS L3 Built-in Self-tests/workitems/STLA_GEN2PIM_CB-20247/workitem.xml</t>
  </si>
  <si>
    <t>STLA_GEN2PIM_CB-20248</t>
  </si>
  <si>
    <t>SwSR-SM-FC-BIST-08: MONBIT Execution rate</t>
  </si>
  <si>
    <t>default:/Production/17001357_STLA_GEN2PIM_CB/modules/Platform Reuse SDD Specifictaions/FS L3 Built-in Self-tests/workitems/STLA_GEN2PIM_CB-20248/workitem.xml</t>
  </si>
  <si>
    <t>STLA_GEN2PIM_CB-20378</t>
  </si>
  <si>
    <t>SwSR-SM-FC-PMS-01-02-Primary mechanism - Processing Requirements</t>
  </si>
  <si>
    <t>default:/Production/17001357_STLA_GEN2PIM_CB/modules/Platform Reuse SDD Specifictaions/Design FS L3 Internal Voltage Monitoring/workitems/STLA_GEN2PIM_CB-20378/workitem.xml</t>
  </si>
  <si>
    <t>STLA_GEN2PIM_CB-20249</t>
  </si>
  <si>
    <t>SwSR-SM-FC-BIST-05-06: MBIST Software Manager</t>
  </si>
  <si>
    <t>default:/Production/17001357_STLA_GEN2PIM_CB/modules/Platform Reuse SDD Specifictaions/FS L3 Built-in Self-tests/workitems/STLA_GEN2PIM_CB-20249/workitem.xml</t>
  </si>
  <si>
    <t>STLA_GEN2PIM_CB-20250</t>
  </si>
  <si>
    <t>SwSR-SM-FC-BIST-05: MBIST - Preconditions</t>
  </si>
  <si>
    <t>default:/Production/17001357_STLA_GEN2PIM_CB/modules/Platform Reuse SDD Specifictaions/FS L3 Built-in Self-tests/workitems/STLA_GEN2PIM_CB-20250/workitem.xml</t>
  </si>
  <si>
    <t>STLA_GEN2PIM_CB-20252</t>
  </si>
  <si>
    <t>SwSR-SM-FC-BIST-05-06: MBIST Register Configuration</t>
  </si>
  <si>
    <t>default:/Production/17001357_STLA_GEN2PIM_CB/modules/Platform Reuse SDD Specifictaions/FS L3 Built-in Self-tests/workitems/STLA_GEN2PIM_CB-20252/workitem.xml</t>
  </si>
  <si>
    <t>STLA_GEN2PIM_CB-20257</t>
  </si>
  <si>
    <t>SwSR-SM-FC-BIST-01-02-03-04: Bist_FsL3_LBist_Management try indicator counter</t>
  </si>
  <si>
    <t>default:/Production/17001357_STLA_GEN2PIM_CB/modules/Platform Reuse SDD Specifictaions/FS L3 Built-in Self-tests/workitems/STLA_GEN2PIM_CB-20257/workitem.xml</t>
  </si>
  <si>
    <t>STLA_GEN2PIM_CB-20258</t>
  </si>
  <si>
    <t>SwSR-SM-FC-BIST-01-02-03-04: LBIST-Execution Rate</t>
  </si>
  <si>
    <t>default:/Production/17001357_STLA_GEN2PIM_CB/modules/Platform Reuse SDD Specifictaions/FS L3 Built-in Self-tests/workitems/STLA_GEN2PIM_CB-20258/workitem.xml</t>
  </si>
  <si>
    <t>STLA_GEN2PIM_CB-20259</t>
  </si>
  <si>
    <t>SwSR-SM-FC-BIST-01-04: LBIST - Unintended activation of LBIST</t>
  </si>
  <si>
    <t>default:/Production/17001357_STLA_GEN2PIM_CB/modules/Platform Reuse SDD Specifictaions/FS L3 Built-in Self-tests/workitems/STLA_GEN2PIM_CB-20259/workitem.xml</t>
  </si>
  <si>
    <t>STLA_GEN2PIM_CB-20253</t>
  </si>
  <si>
    <t>SwSR-SM-FC-BIST-05-06-07: MBIST Algorithm - Non Destructive Test</t>
  </si>
  <si>
    <t>default:/Production/17001357_STLA_GEN2PIM_CB/modules/Platform Reuse SDD Specifictaions/FS L3 Built-in Self-tests/workitems/STLA_GEN2PIM_CB-20253/workitem.xml</t>
  </si>
  <si>
    <t>STLA_GEN2PIM_CB-20263</t>
  </si>
  <si>
    <t>Testing and Fault Injection</t>
  </si>
  <si>
    <t>default:/Production/17001357_STLA_GEN2PIM_CB/modules/Platform Reuse SDD Specifictaions/FS L3 Built-in Self-tests/workitems/STLA_GEN2PIM_CB-20263/workitem.xml</t>
  </si>
  <si>
    <t>STLA_GEN2PIM_CB-20268</t>
  </si>
  <si>
    <t>LBIST Testing</t>
  </si>
  <si>
    <t>default:/Production/17001357_STLA_GEN2PIM_CB/modules/Platform Reuse SDD Specifictaions/FS L3 Built-in Self-tests/workitems/STLA_GEN2PIM_CB-20268/workitem.xml</t>
  </si>
  <si>
    <t>STLA_GEN2PIM_CB-20267</t>
  </si>
  <si>
    <t>MBIST Testing</t>
  </si>
  <si>
    <t>default:/Production/17001357_STLA_GEN2PIM_CB/modules/Platform Reuse SDD Specifictaions/FS L3 Built-in Self-tests/workitems/STLA_GEN2PIM_CB-20267/workitem.xml</t>
  </si>
  <si>
    <t>STLA_GEN2PIM_CB-22786</t>
  </si>
  <si>
    <t>IoHwAb_Adc_Check_Err</t>
  </si>
  <si>
    <t>default:/Production/17001357_STLA_GEN2PIM_CB/modules/Software Design/SDD_IoHwAbAdcInpInst/workitems/STLA_GEN2PIM_CB-22786/workitem.xml</t>
  </si>
  <si>
    <t>STLA_GEN2PIM_CB-10037</t>
  </si>
  <si>
    <t>verify Software Unit for IoHwAbAdcIn.c</t>
  </si>
  <si>
    <t>STLA_GEN2PIM_CB-22722</t>
  </si>
  <si>
    <t>The PIC software shall ensure mechanism to prevent false detection of crash cond...</t>
  </si>
  <si>
    <t>default:/Production/17001357_STLA_GEN2PIM_CB/modules/L0 System/SYS2_SYS3_SW1_SW2_HW1_MEC1 - Safing Logic/workitems/STLA_GEN2PIM_CB-22722/workitem.xml</t>
  </si>
  <si>
    <t>STLA_GEN2PIM_CB-25194</t>
  </si>
  <si>
    <t>The PIC software shall count the number of times a crash condition is matured, and corresponding system reaction  is applied by the PIC</t>
  </si>
  <si>
    <t>STLA_GEN2PIM_CB-22793</t>
  </si>
  <si>
    <t>The PIC Software shall disable active discharge if HVDC voltage is below the cal...</t>
  </si>
  <si>
    <t>default:/Production/17001357_STLA_GEN2PIM_CB/modules/L0 System/SYS2_SYS3_SW1_SW2_HW1_MEC1 - Safing Logic/workitems/STLA_GEN2PIM_CB-22793/workitem.xml</t>
  </si>
  <si>
    <t>STLA_GEN2PIM_CB-20688</t>
  </si>
  <si>
    <t>Verify whether PIC software shall Perform active discharge based on battery contactor status (Dual CAN Communication)</t>
  </si>
  <si>
    <t>20250613-0910</t>
  </si>
  <si>
    <t>Software_Qualification_Test_R12.01.19 (12.01.19) - 250KW variant SEPIC Modified</t>
  </si>
  <si>
    <t>STLA_GEN2PIM_CB-55412</t>
  </si>
  <si>
    <t>The PIC Software shall disable active discharge if HVDC voltage is below the calibratable threshold (Safe_HVDC_Voltage_Thereshold) or the time monitored from starting of this active discharge iteration exceeds the calibratable time threshold (Active_Discharge_Time_Max)</t>
  </si>
  <si>
    <t>STLA_GEN2PIM_CB-22721</t>
  </si>
  <si>
    <t>PIM software shall send the reason for the most recent wake up or reset of the m...</t>
  </si>
  <si>
    <t>default:/Production/17001357_STLA_GEN2PIM_CB/modules/L0 System/SYS2_SYS3_SW1_SW2_HW1_MEC1 - Power Moding/workitems/STLA_GEN2PIM_CB-22721/workitem.xml</t>
  </si>
  <si>
    <t>STLA_GEN2PIM_CB-25068</t>
  </si>
  <si>
    <t>Test cases to Verify the HW_PwrSplyWakeSrc()</t>
  </si>
  <si>
    <t>STLA_GEN2PIM_CB-22790</t>
  </si>
  <si>
    <t>If the battery contactor status is determined as still "Closed" after trying the...</t>
  </si>
  <si>
    <t>default:/Production/17001357_STLA_GEN2PIM_CB/modules/L0 System/SYS2_SYS3_SW1_SW2_HW1_MEC1 - Safing Logic/workitems/STLA_GEN2PIM_CB-22790/workitem.xml</t>
  </si>
  <si>
    <t>STLA_GEN2PIM_CB-55407</t>
  </si>
  <si>
    <t>If the battery contactor status is determined as still "Closed" after trying the active discharge, then PIC Software shall wait for a calibratable resistors cooling time (R_Cooling_Time_Short_AD) before retrying active discharge again.</t>
  </si>
  <si>
    <t>STLA_GEN2PIM_CB-22795</t>
  </si>
  <si>
    <t>The PIC Software shall detect the crash based on the CAN system configuration ca...</t>
  </si>
  <si>
    <t>default:/Production/17001357_STLA_GEN2PIM_CB/modules/L0 System/SYS2_SYS3_SW1_SW2_HW1_MEC1 - Safing Logic/workitems/STLA_GEN2PIM_CB-22795/workitem.xml</t>
  </si>
  <si>
    <t>STLA_GEN2PIM_CB-25190</t>
  </si>
  <si>
    <t>The PIC shall enter this Safe State when the SAFESTATEx_PIC is asserted or when crash signal is received from External module.</t>
  </si>
  <si>
    <t>STLA_GEN2PIM_CB-22794</t>
  </si>
  <si>
    <t>The PIC Software shall continuously monitor the HVDC voltage and disable the act...</t>
  </si>
  <si>
    <t>default:/Production/17001357_STLA_GEN2PIM_CB/modules/L0 System/SYS2_SYS3_SW1_SW2_HW1_MEC1 - Safing Logic/workitems/STLA_GEN2PIM_CB-22794/workitem.xml</t>
  </si>
  <si>
    <t>STLA_GEN2PIM_CB-55413</t>
  </si>
  <si>
    <t>The PIC Software shall continuously monitor the HVDC voltage and disable the active discharge if the battery contactor is determined as closed (accidentally)</t>
  </si>
  <si>
    <t>STLA_GEN2PIM_CB-22709</t>
  </si>
  <si>
    <t>The BorgWarner supplied Bootloader shall enable the Aurix S19 file to be flashed...</t>
  </si>
  <si>
    <t>STLA_GEN2PIM_CB-39419</t>
  </si>
  <si>
    <t>Test case to verify Aurix Flash using UDS protocol by INCA</t>
  </si>
  <si>
    <t>STLA_GEN2PIM_CB-22708</t>
  </si>
  <si>
    <t>The PIM software shall download the Aurix S19 file using an Aurix Bootloader pro...</t>
  </si>
  <si>
    <t>STLA_GEN2PIM_CB-22707</t>
  </si>
  <si>
    <t>The BorgWarner bootloader shall communicate through the CANFD-5.</t>
  </si>
  <si>
    <t>STLA_GEN2PIM_CB-22778</t>
  </si>
  <si>
    <t>The PIC software shall communicate the active discharge count to the main micro...</t>
  </si>
  <si>
    <t>default:/Production/17001357_STLA_GEN2PIM_CB/modules/L0 System/SYS2_SYS3_SW1_SW2_HW1_MEC1 - Safing Logic/workitems/STLA_GEN2PIM_CB-22778/workitem.xml</t>
  </si>
  <si>
    <t>STLA_GEN2PIM_CB-22710</t>
  </si>
  <si>
    <t>The PIM Software and INCA shall enable the user to flash the Aurix micro through...</t>
  </si>
  <si>
    <t>STLA_GEN2PIM_CB-22907</t>
  </si>
  <si>
    <t>Park Pawl production motor Current Hardware limit shall be 23.5A.</t>
  </si>
  <si>
    <t>default:/Production/17001357_STLA_GEN2PIM_CB/modules/L0 System/SysRS_PDS_Stellantis_Gen2_PIM_CB_Park_Pawl_Control/workitems/STLA_GEN2PIM_CB-22907/workitem.xml</t>
  </si>
  <si>
    <t>STLA_GEN2PIM_CB-22699</t>
  </si>
  <si>
    <t>The PIM software shall implement the Stack over flow and under flow checks.</t>
  </si>
  <si>
    <t>default:/Production/17001357_STLA_GEN2PIM_CB/modules/L0 System/SYS2_SYS3_SW1_SW2_HW1_MEC1_Diagnostic_Fault_Management/workitems/STLA_GEN2PIM_CB-22699/workitem.xml</t>
  </si>
  <si>
    <t>STLA_GEN2PIM_CB-26601</t>
  </si>
  <si>
    <t>Test Case to verify Stack overflow fault</t>
  </si>
  <si>
    <t>STLA_GEN2PIM_CB-22777</t>
  </si>
  <si>
    <t>The PIC software shall store the active discharge count in PIC non-volatile memo...</t>
  </si>
  <si>
    <t>default:/Production/17001357_STLA_GEN2PIM_CB/modules/L0 System/SYS2_SYS3_SW1_SW2_HW1_MEC1 - Safing Logic/workitems/STLA_GEN2PIM_CB-22777/workitem.xml</t>
  </si>
  <si>
    <t>STLA_GEN2PIM_CB-22715</t>
  </si>
  <si>
    <t>default:/Production/17001357_STLA_GEN2PIM_CB/modules/L0 System/SYS2_SYS3_SW1_SW2_HW1_MEC1 - Safing Logic/workitems/STLA_GEN2PIM_CB-22715/workitem.xml</t>
  </si>
  <si>
    <t>STLA_GEN2PIM_CB-21231</t>
  </si>
  <si>
    <t>Verify whether The PIC software is enabling the Active Discharge logic only when Safe State is asserted by SBC (when /SAFESTATE1 OR /SAFESTATE2 = 0) and Crash is detected</t>
  </si>
  <si>
    <t>STLA_GEN2PIM_CB-22780</t>
  </si>
  <si>
    <t>SW Unit IoHwAbAdcInpInst_AdcInpGetVal SW Unit NameIoHwAbAdcInpInst_AdcInpGetVal</t>
  </si>
  <si>
    <t>default:/Production/17001357_STLA_GEN2PIM_CB/modules/Software Design/SDD_IoHwAbAdcInpInst/workitems/STLA_GEN2PIM_CB-22780/workitem.xml</t>
  </si>
  <si>
    <t>STLA_GEN2PIM_CB-10036</t>
  </si>
  <si>
    <t>verify the Software Unit for IoHwAbAdcInpInst.c</t>
  </si>
  <si>
    <t>STLA_GEN2PIM_CB-22788</t>
  </si>
  <si>
    <t>The PIC Software shall determine the battery contactor status as "Open" if the H...</t>
  </si>
  <si>
    <t>default:/Production/17001357_STLA_GEN2PIM_CB/modules/L0 System/SYS2_SYS3_SW1_SW2_HW1_MEC1 - Safing Logic/workitems/STLA_GEN2PIM_CB-22788/workitem.xml</t>
  </si>
  <si>
    <t>STLA_GEN2PIM_CB-55409</t>
  </si>
  <si>
    <t>The PIC Software shall determine the battery contactor status as "Open" if the HVDC voltage drop is above a calibratable threshold (Active_Discharge_Dv_Min) after trying active discharge</t>
  </si>
  <si>
    <t>STLA_GEN2PIM_CB-22921</t>
  </si>
  <si>
    <t>HW_InverterInit() should be Called once, from the init task, before entering the...</t>
  </si>
  <si>
    <t>default:/Production/17001357_STLA_GEN2PIM_CB/modules/L0 System/SYS2_SYS3_SW1_SW2_HW1_MEC1 - Power Moding/workitems/STLA_GEN2PIM_CB-22921/workitem.xml</t>
  </si>
  <si>
    <t>STLA_GEN2PIM_CB-50886</t>
  </si>
  <si>
    <t>Test to inspect HW_PowerUpInit() and HW_InverterInit()</t>
  </si>
  <si>
    <t>STLA_GEN2PIM_CB-22920</t>
  </si>
  <si>
    <t>Configure the power supply to remain active until commanded off even if the igni...</t>
  </si>
  <si>
    <t>default:/Production/17001357_STLA_GEN2PIM_CB/modules/L0 System/SYS2_SYS3_SW1_SW2_HW1_MEC1 - Power Moding/workitems/STLA_GEN2PIM_CB-22920/workitem.xml</t>
  </si>
  <si>
    <t>STLA_GEN2PIM_CB-25854</t>
  </si>
  <si>
    <t>Test to verify HW_HoldPowerSupplyOn()</t>
  </si>
  <si>
    <t>STLA_GEN2PIM_CB-22765</t>
  </si>
  <si>
    <t>Resolver Interface (MTR Position Sensor Interface) Properties and Attributes</t>
  </si>
  <si>
    <t>default:/Production/17001357_STLA_GEN2PIM_CB/modules/System Architecture/SYAD_System_Architecture_Design/workitems/STLA_GEN2PIM_CB-22765/workitem.xml</t>
  </si>
  <si>
    <t>STLA_GEN2PIM_CB-22356</t>
  </si>
  <si>
    <t>Test to verify Rate of Offset, Magnification Correction ratio computation</t>
  </si>
  <si>
    <t>STLA_GEN2PIM_CB-21085</t>
  </si>
  <si>
    <t>Test to verify demodulation of Sine and Cosine signals from the resolver</t>
  </si>
  <si>
    <t>STLA_GEN2PIM_CB-11179</t>
  </si>
  <si>
    <t>Excitation_Frequency_set_to_10kHz</t>
  </si>
  <si>
    <t>STLA_GEN2PIM_CB-11231</t>
  </si>
  <si>
    <t>Angle_and_Speed_Accuracy</t>
  </si>
  <si>
    <t>STLA_GEN2PIM_CB-22713</t>
  </si>
  <si>
    <t>LV interface Attributes</t>
  </si>
  <si>
    <t>default:/Production/17001357_STLA_GEN2PIM_CB/modules/System Architecture/SYAD_System_Architecture_Design/workitems/STLA_GEN2PIM_CB-22713/workitem.xml</t>
  </si>
  <si>
    <t>STLA_GEN2PIM_CB-35927</t>
  </si>
  <si>
    <t>Top_gate_driver_IC</t>
  </si>
  <si>
    <t>20250619-1910</t>
  </si>
  <si>
    <t>R1.9 SYS4 Manual Tests</t>
  </si>
  <si>
    <t>STLA_GEN2PIM_CB-39395</t>
  </si>
  <si>
    <t>PIC_RXD_and_PIC_TXD</t>
  </si>
  <si>
    <t>STLA_GEN2PIM_CB-54559</t>
  </si>
  <si>
    <t>GDIC SPI Configuration Test</t>
  </si>
  <si>
    <t>STLA_GEN2PIM_CB-23541</t>
  </si>
  <si>
    <t>DEV_CAN</t>
  </si>
  <si>
    <t>STLA_GEN2PIM_CB-23895</t>
  </si>
  <si>
    <t>PPAWL_MTR_POSITION1</t>
  </si>
  <si>
    <t>STLA_GEN2PIM_CB-23542</t>
  </si>
  <si>
    <t>FD5_CAN</t>
  </si>
  <si>
    <t>STLA_GEN2PIM_CB-23543</t>
  </si>
  <si>
    <t>FD16_CAN</t>
  </si>
  <si>
    <t>STLA_GEN2PIM_CB-22926</t>
  </si>
  <si>
    <t>The PwrSplyOnBrd CDD provide APIs to Control the Power Supply status of the boar...</t>
  </si>
  <si>
    <t>default:/Production/17001357_STLA_GEN2PIM_CB/modules/Software Design/SDD_PwrSplyOnBrd/workitems/STLA_GEN2PIM_CB-22926/workitem.xml</t>
  </si>
  <si>
    <t>STLA_GEN2PIM_CB-30807</t>
  </si>
  <si>
    <t>STLA_GEN2PIM_CB-22776</t>
  </si>
  <si>
    <t>The PIC software shall count the number of times a crash condition is matured, a...</t>
  </si>
  <si>
    <t>default:/Production/17001357_STLA_GEN2PIM_CB/modules/L0 System/SYS2_SYS3_SW1_SW2_HW1_MEC1 - Safing Logic/workitems/STLA_GEN2PIM_CB-22776/workitem.xml</t>
  </si>
  <si>
    <t>STLA_GEN2PIM_CB-22711</t>
  </si>
  <si>
    <t>The PIM software and INCA shall accept the same Aurix file format (S19) to flash...</t>
  </si>
  <si>
    <t>STLA_GEN2PIM_CB-22076</t>
  </si>
  <si>
    <t>Fault Name</t>
  </si>
  <si>
    <t>default:/Production/17001357_STLA_GEN2PIM_CB/modules/L0 System/SYS2_SYS3_SW1_SW2_HW1_MEC1_Diagnostic_Fault_Management/workitems/STLA_GEN2PIM_CB-22076/workitem.xml</t>
  </si>
  <si>
    <t>STLA_GEN2PIM_CB-23877</t>
  </si>
  <si>
    <t>Test to verify PPAWL_Sensor_BusIdle_Fault is updating or not.</t>
  </si>
  <si>
    <t>STLA_GEN2PIM_CB-22716</t>
  </si>
  <si>
    <t>In the case that HWID is not available / not programmed, SW shall assume the 250...</t>
  </si>
  <si>
    <t>default:/Production/17001357_STLA_GEN2PIM_CB/modules/L0 System/SYS2_SYS3_SW1_SW2_HW1_MEC1 - Motor Control/workitems/STLA_GEN2PIM_CB-22716/workitem.xml</t>
  </si>
  <si>
    <t>STLA_GEN2PIM_CB-34430</t>
  </si>
  <si>
    <t>Test to verify Current Sensor Calibration when HWID is not available / not programmed</t>
  </si>
  <si>
    <t>STLA_GEN2PIM_CB-22724</t>
  </si>
  <si>
    <t>The PIC software shall reconfigure the UART for reading Crash Signal (CRASH_IN_P...</t>
  </si>
  <si>
    <t>default:/Production/17001357_STLA_GEN2PIM_CB/modules/L0 System/SYS2_SYS3_SW1_SW2_HW1_MEC1 - Safing Logic/workitems/STLA_GEN2PIM_CB-22724/workitem.xml</t>
  </si>
  <si>
    <t>STLA_GEN2PIM_CB-22910</t>
  </si>
  <si>
    <t>H-Bridge period for Park Pawl shall be a configurable period. (initialized value...</t>
  </si>
  <si>
    <t>default:/Production/17001357_STLA_GEN2PIM_CB/modules/L0 System/SysRS_PDS_Stellantis_Gen2_PIM_CB_Park_Pawl_Control/workitems/STLA_GEN2PIM_CB-22910/workitem.xml</t>
  </si>
  <si>
    <t>STLA_GEN2PIM_CB-37261</t>
  </si>
  <si>
    <t>Test to verify H-Bridge period for Park Pawl</t>
  </si>
  <si>
    <t>STLA_GEN2PIM_CB-22367</t>
  </si>
  <si>
    <t>The PIM Shall perform a System Reset when the HW_SystemReset() is called by STLA...</t>
  </si>
  <si>
    <t>default:/Production/17001357_STLA_GEN2PIM_CB/modules/L0 System/SYS2_SYS3_SW1_SW2_HW1_MEC1 - Power Moding/workitems/STLA_GEN2PIM_CB-22367/workitem.xml</t>
  </si>
  <si>
    <t>STLA_GEN2PIM_CB-25067</t>
  </si>
  <si>
    <t>Test cases to Verify the API HW_SystemReset()</t>
  </si>
  <si>
    <t>STLA_GEN2PIM_CB-22890</t>
  </si>
  <si>
    <t>In Ready State, the PIC shall monitor the SAFESTATEx_PIC signal, Crash signal fr...</t>
  </si>
  <si>
    <t>default:/Production/17001357_STLA_GEN2PIM_CB/modules/L0 System/SYS2_SYS3_SW1_SW2_HW1_MEC1 - Safing Logic/workitems/STLA_GEN2PIM_CB-22890/workitem.xml</t>
  </si>
  <si>
    <t>STLA_GEN2PIM_CB-25995</t>
  </si>
  <si>
    <t>Test case to verify the communication between Aurix Micro and PIC Micro.</t>
  </si>
  <si>
    <t>STLA_GEN2PIM_CB-22166</t>
  </si>
  <si>
    <t>SW shall use the following conversion method to compute the gain:</t>
  </si>
  <si>
    <t>default:/Production/17001357_STLA_GEN2PIM_CB/modules/L0 System/SYS2_SYS3_SW1_SW2_HW1_MEC1 - Motor Control/workitems/STLA_GEN2PIM_CB-22166/workitem.xml</t>
  </si>
  <si>
    <t>STLA_GEN2PIM_CB-33761</t>
  </si>
  <si>
    <t>Test to verify Lv1 Current Sensor Calibration based on Look up table and PokeData</t>
  </si>
  <si>
    <t>STLA_GEN2PIM_CB-22164</t>
  </si>
  <si>
    <t>if the CRC check for the Current Sensor calibration fails (CRC_CURRENT_SCALE), S...</t>
  </si>
  <si>
    <t>default:/Production/17001357_STLA_GEN2PIM_CB/modules/L0 System/SYS2_SYS3_SW1_SW2_HW1_MEC1 - Motor Control/workitems/STLA_GEN2PIM_CB-22164/workitem.xml</t>
  </si>
  <si>
    <t>STLA_GEN2PIM_CB-34429</t>
  </si>
  <si>
    <t>Test to verify Current Sensor Calibration when CRC fails</t>
  </si>
  <si>
    <t>STLA_GEN2PIM_CB-22168</t>
  </si>
  <si>
    <t>SW shall compensate for the effects of mounting discrepancies of the Melexis cur...</t>
  </si>
  <si>
    <t>default:/Production/17001357_STLA_GEN2PIM_CB/modules/L0 System/SYS2_SYS3_SW1_SW2_HW1_MEC1 - Motor Control/workitems/STLA_GEN2PIM_CB-22168/workitem.xml</t>
  </si>
  <si>
    <t>STLA_GEN2PIM_CB-22374</t>
  </si>
  <si>
    <t>default:/Production/17001357_STLA_GEN2PIM_CB/modules/System Architecture/SYAD_System_Architecture_Design/workitems/STLA_GEN2PIM_CB-22374/workitem.xml</t>
  </si>
  <si>
    <t>STLA_GEN2PIM_CB-22167</t>
  </si>
  <si>
    <t>SW shall compensate based on the AC Frequency by utilizing the following LUT var...</t>
  </si>
  <si>
    <t>default:/Production/17001357_STLA_GEN2PIM_CB/modules/L0 System/SYS2_SYS3_SW1_SW2_HW1_MEC1 - Motor Control/workitems/STLA_GEN2PIM_CB-22167/workitem.xml</t>
  </si>
  <si>
    <t>STLA_GEN2PIM_CB-22899</t>
  </si>
  <si>
    <t>Main micro BSW shall send the PIC Health Status Error flag (ALU error) to STLA A...</t>
  </si>
  <si>
    <t>default:/Production/17001357_STLA_GEN2PIM_CB/modules/L0 System/SYS2_SYS3_SW1_SW2_HW1_MEC1 - Safing Logic/workitems/STLA_GEN2PIM_CB-22899/workitem.xml</t>
  </si>
  <si>
    <t>STLA_GEN2PIM_CB-26623</t>
  </si>
  <si>
    <t>Main micro LLD shall send the PIC Health Status Error flag (ALU error) to Main micro.</t>
  </si>
  <si>
    <t>STLA_GEN2PIM_CB-22377</t>
  </si>
  <si>
    <t>LIN Speed Configuration</t>
  </si>
  <si>
    <t>default:/Production/17001357_STLA_GEN2PIM_CB/modules/Software Design/SDD_Config_COMM/workitems/STLA_GEN2PIM_CB-22377/workitem.xml</t>
  </si>
  <si>
    <t>STLA_GEN2PIM_CB-17819</t>
  </si>
  <si>
    <t>Automated unit tests for are implemented in TPT test project IoHwAb.tp...</t>
  </si>
  <si>
    <t>STLA_GEN2PIM_CB-22888</t>
  </si>
  <si>
    <t>The PIC shall enter the Boot mode only to enable flashing of the PIC software. T...</t>
  </si>
  <si>
    <t>default:/Production/17001357_STLA_GEN2PIM_CB/modules/L0 System/SYS2_SYS3_SW1_SW2_HW1_MEC1 - Safing Logic/workitems/STLA_GEN2PIM_CB-22888/workitem.xml</t>
  </si>
  <si>
    <t>STLA_GEN2PIM_CB-25903</t>
  </si>
  <si>
    <t>The PIC shall enter the Boot mode only to enable flashing of the PIC software.</t>
  </si>
  <si>
    <t>STLA_GEN2PIM_CB-22163</t>
  </si>
  <si>
    <t>SW shall interpolate for the gain values between the breakpoints and saturate/cl...</t>
  </si>
  <si>
    <t>default:/Production/17001357_STLA_GEN2PIM_CB/modules/L0 System/SYS2_SYS3_SW1_SW2_HW1_MEC1 - Motor Control/workitems/STLA_GEN2PIM_CB-22163/workitem.xml</t>
  </si>
  <si>
    <t>STLA_GEN2PIM_CB-22813</t>
  </si>
  <si>
    <t>PIC shall transmit the periodic error message at 25ms rate to Aurix. PIC shall t...</t>
  </si>
  <si>
    <t>default:/Production/17001357_STLA_GEN2PIM_CB/modules/L0 System/SYS2_SYS3_SW1_SW2_HW1_MEC1 - Safing Logic/workitems/STLA_GEN2PIM_CB-22813/workitem.xml</t>
  </si>
  <si>
    <t>STLA_GEN2PIM_CB-36949</t>
  </si>
  <si>
    <t>Test case to verify the PIC UART message timing</t>
  </si>
  <si>
    <t>STLA_GEN2PIM_CB-22904</t>
  </si>
  <si>
    <t>Main micro BSW shall send the CRC and LoC errors for it's communication with Aux...</t>
  </si>
  <si>
    <t>default:/Production/17001357_STLA_GEN2PIM_CB/modules/L0 System/SYS2_SYS3_SW1_SW2_HW1_MEC1 - Safing Logic/workitems/STLA_GEN2PIM_CB-22904/workitem.xml</t>
  </si>
  <si>
    <t>STLA_GEN2PIM_CB-26624</t>
  </si>
  <si>
    <t>Main micro LLD sends the CRC errors i.e., PIC CRC Failed Error and Aurix CRC Failed Error to the Main micro.</t>
  </si>
  <si>
    <t>STLA_GEN2PIM_CB-22194</t>
  </si>
  <si>
    <t>The nominal operating voltage for PIM-CB shall be 13.8 V (UTtyp).  The supply voltage range shall be 6.0 V (UTmin) to 16 V (UTmax).</t>
  </si>
  <si>
    <t>default:/Production/17001357_STLA_GEN2PIM_CB/modules/L0 System/SYS2_SYS3_SW1_SW2_HW1_MEC1 - Power Moding/workitems/STLA_GEN2PIM_CB-22194/workitem.xml</t>
  </si>
  <si>
    <t>STLA_GEN2PIM_CB-22193</t>
  </si>
  <si>
    <t>PIM shall Implement mechanism to alternately power and store energy derived from...</t>
  </si>
  <si>
    <t>default:/Production/17001357_STLA_GEN2PIM_CB/modules/L0 System/SYS2_SYS3_SW1_SW2_HW1_MEC1 - Power Moding/workitems/STLA_GEN2PIM_CB-22193/workitem.xml</t>
  </si>
  <si>
    <t>STLA_GEN2PIM_CB-22889</t>
  </si>
  <si>
    <t>After the PIC enters Boot, if the reprogramming has not started in calibratable...</t>
  </si>
  <si>
    <t>default:/Production/17001357_STLA_GEN2PIM_CB/modules/L0 System/SYS2_SYS3_SW1_SW2_HW1_MEC1 - Safing Logic/workitems/STLA_GEN2PIM_CB-22889/workitem.xml</t>
  </si>
  <si>
    <t>STLA_GEN2PIM_CB-25904</t>
  </si>
  <si>
    <t>Test case is to verify that  if the reprogramming has not started in calibratable amount of time, then the PIC should exit the Boot and go to Standby State and communicate the same to Main micro.</t>
  </si>
  <si>
    <t>STLA_GEN2PIM_CB-24139</t>
  </si>
  <si>
    <t>SysSR-SM-FC-ECC-2 : Development Testing Facilitation As necessary, there shall b...</t>
  </si>
  <si>
    <t>default:/Production/17001357_STLA_GEN2PIM_CB/modules/Platform Reuse SYSF document/FS L3 RAM ROM ECC/workitems/STLA_GEN2PIM_CB-24139/workitem.xml</t>
  </si>
  <si>
    <t>STLA_GEN2PIM_CB-37230</t>
  </si>
  <si>
    <t>Functional test for RAM/ROM Uncorrectable Errors</t>
  </si>
  <si>
    <t>STLA_GEN2PIM_CB-37231</t>
  </si>
  <si>
    <t>Functional test for RAM/ROM correctable Errors</t>
  </si>
  <si>
    <t>STLA_GEN2PIM_CB-24102</t>
  </si>
  <si>
    <t>Upper GD ICs and lower GD ICs shall have two separate SPI communications.</t>
  </si>
  <si>
    <t>STLA_GEN2PIM_CB-24100</t>
  </si>
  <si>
    <t>SM-FC-MEM-ROM-11 : NVM SRI Transaction Integrity</t>
  </si>
  <si>
    <t>default:/Production/17001357_STLA_GEN2PIM_CB/modules/Platform Reuse SHR Documents/SHR FS L3 RAM ROM ECC/workitems/STLA_GEN2PIM_CB-24100/workitem.xml</t>
  </si>
  <si>
    <t>STLA_GEN2PIM_CB-24106</t>
  </si>
  <si>
    <t>STLA_GEN2PIM_CB-24104</t>
  </si>
  <si>
    <t>The Stellantis reference design includes capacitors C49, C51 and C446 in “Stella...</t>
  </si>
  <si>
    <t>STLA_GEN2PIM_CB-24706</t>
  </si>
  <si>
    <t>To set any of the following signals to '1' (High), the Safing Logic Test softwar...</t>
  </si>
  <si>
    <t>default:/Production/17001357_STLA_GEN2PIM_CB/modules/L0 System/SYS2_SYS3_SW1_SW2_HW1_MEC1 - Safing Logic/workitems/STLA_GEN2PIM_CB-24706/workitem.xml</t>
  </si>
  <si>
    <t>STLA_GEN2PIM_CB-22103</t>
  </si>
  <si>
    <t>Test to verify the Shut off path test.</t>
  </si>
  <si>
    <t>STLA_GEN2PIM_CB-24836</t>
  </si>
  <si>
    <t>SW shall calculate and apply a new sensor gain value every 2ms (assuming rate of...</t>
  </si>
  <si>
    <t>default:/Production/17001357_STLA_GEN2PIM_CB/modules/L0 System/SYS2_SYS3_SW1_SW2_HW1_MEC1 - Motor Control/workitems/STLA_GEN2PIM_CB-24836/workitem.xml</t>
  </si>
  <si>
    <t>STLA_GEN2PIM_CB-34446</t>
  </si>
  <si>
    <t>Test to verify Lv2 Current Sensor gain applies every 2ms</t>
  </si>
  <si>
    <t>STLA_GEN2PIM_CB-24419</t>
  </si>
  <si>
    <t>SwSR-SM-FC-ECC-03 : ECC RAM Development Test Enable Criteria</t>
  </si>
  <si>
    <t>default:/Production/17001357_STLA_GEN2PIM_CB/modules/Platform Reuse SDD Specifictaions/FS L3 RAM ROM ECC/workitems/STLA_GEN2PIM_CB-24419/workitem.xml</t>
  </si>
  <si>
    <t>STLA_GEN2PIM_CB-24827</t>
  </si>
  <si>
    <t>Aout_Lookup_TableType Structure Name Aout_Lookup_TableType Element Name Data Typ...</t>
  </si>
  <si>
    <t>default:/Production/17001357_STLA_GEN2PIM_CB/modules/Software Design/SDD_IoHwAbPwmIn/workitems/STLA_GEN2PIM_CB-24827/workitem.xml</t>
  </si>
  <si>
    <t>STLA_GEN2PIM_CB-11621</t>
  </si>
  <si>
    <t>Verify Structures for IoHwAbPwmIn</t>
  </si>
  <si>
    <t>STLA_GEN2PIM_CB-24835</t>
  </si>
  <si>
    <t>SW shall calculate and apply a new sensor gain value every 1 ms. 2ms (assuming r...</t>
  </si>
  <si>
    <t>default:/Production/17001357_STLA_GEN2PIM_CB/modules/L0 System/SYS2_SYS3_SW1_SW2_HW1_MEC1 - Motor Control/workitems/STLA_GEN2PIM_CB-24835/workitem.xml</t>
  </si>
  <si>
    <t>STLA_GEN2PIM_CB-33744</t>
  </si>
  <si>
    <t>Test to verify Lv1 new sensor gain applies every 2ms</t>
  </si>
  <si>
    <t>STLA_GEN2PIM_CB-24800</t>
  </si>
  <si>
    <t>Structure Name</t>
  </si>
  <si>
    <t>default:/Production/17001357_STLA_GEN2PIM_CB/modules/Software Design/SDD_IoHwAbPwmIn/workitems/STLA_GEN2PIM_CB-24800/workitem.xml</t>
  </si>
  <si>
    <t>STLA_GEN2PIM_CB-11715</t>
  </si>
  <si>
    <t>Verify Enumerations for IoHwAbPwmIn</t>
  </si>
  <si>
    <t>STLA_GEN2PIM_CB-24831</t>
  </si>
  <si>
    <t>Function Description</t>
  </si>
  <si>
    <t>default:/Production/17001357_STLA_GEN2PIM_CB/modules/Software Architecture/SAD_17001357_Stellantis_Gen2_Inverter/workitems/STLA_GEN2PIM_CB-24831/workitem.xml</t>
  </si>
  <si>
    <t>STLA_GEN2PIM_CB-32533</t>
  </si>
  <si>
    <t>Inspect to verify dd_Inverter_gdic and GD31xx interfaces and APIs</t>
  </si>
  <si>
    <t>STLA_GEN2PIM_CB-24510</t>
  </si>
  <si>
    <t>default:/Production/17001357_STLA_GEN2PIM_CB/modules/Software Design/SDD_GD3160/workitems/STLA_GEN2PIM_CB-24510/workitem.xml</t>
  </si>
  <si>
    <t>STLA_GEN2PIM_CB-24954</t>
  </si>
  <si>
    <t>Clock Alive Monitoring</t>
  </si>
  <si>
    <t>default:/Production/17001357_STLA_GEN2PIM_CB/modules/Platform Reuse SDD Specifictaions/Design FS L3 Clock Monitoring/workitems/STLA_GEN2PIM_CB-24954/workitem.xml</t>
  </si>
  <si>
    <t>STLA_GEN2PIM_CB-25027</t>
  </si>
  <si>
    <t>Clock Alive Monitor</t>
  </si>
  <si>
    <t>STLA_GEN2PIM_CB-24955</t>
  </si>
  <si>
    <t>External Clock Period Monitor</t>
  </si>
  <si>
    <t>default:/Production/17001357_STLA_GEN2PIM_CB/modules/Platform Reuse SDD Specifictaions/Design FS L3 Clock Monitoring/workitems/STLA_GEN2PIM_CB-24955/workitem.xml</t>
  </si>
  <si>
    <t>STLA_GEN2PIM_CB-24952</t>
  </si>
  <si>
    <t>Oscillator Circuit Control Register</t>
  </si>
  <si>
    <t>default:/Production/17001357_STLA_GEN2PIM_CB/modules/Platform Reuse SDD Specifictaions/Design FS L3 Clock Monitoring/workitems/STLA_GEN2PIM_CB-24952/workitem.xml</t>
  </si>
  <si>
    <t>STLA_GEN2PIM_CB-23889</t>
  </si>
  <si>
    <t>GTM Global Error Handler:</t>
  </si>
  <si>
    <t>default:/Production/17001357_STLA_GEN2PIM_CB/modules/L0 System/SYS2_SYS3_SW1_SW2_HW1_MEC1 - Motor Control/workitems/STLA_GEN2PIM_CB-23889/workitem.xml</t>
  </si>
  <si>
    <t>STLA_GEN2PIM_CB-35730</t>
  </si>
  <si>
    <t>Testcase to verify GTM error handlers</t>
  </si>
  <si>
    <t>STLA_GEN2PIM_CB-24953</t>
  </si>
  <si>
    <t>PLL Loss of Lock Detection</t>
  </si>
  <si>
    <t>default:/Production/17001357_STLA_GEN2PIM_CB/modules/Platform Reuse SDD Specifictaions/Design FS L3 Clock Monitoring/workitems/STLA_GEN2PIM_CB-24953/workitem.xml</t>
  </si>
  <si>
    <t>STLA_GEN2PIM_CB-25028</t>
  </si>
  <si>
    <t>Software Qualification Test R12 01 20 and PIC 490 GPIM variant SEPIC and GDPS Modified</t>
  </si>
  <si>
    <t>None</t>
  </si>
  <si>
    <t>STLA_GEN2PIM_CB-23888</t>
  </si>
  <si>
    <t>SW shall validate code when downloaded</t>
  </si>
  <si>
    <t>default:/Production/17001357_STLA_GEN2PIM_CB/modules/L0 System/SYS2_SYS3_SW1_SW2_HW1_MEC1 - Motor Control/workitems/STLA_GEN2PIM_CB-23888/workitem.xml</t>
  </si>
  <si>
    <t>STLA_GEN2PIM_CB-34599</t>
  </si>
  <si>
    <t>Test case to verify if ARP is enabled for Code and Parameter space protection</t>
  </si>
  <si>
    <t>STLA_GEN2PIM_CB-23886</t>
  </si>
  <si>
    <t>MCS PRAM protection: SW shall enable ARP for parameter space protection</t>
  </si>
  <si>
    <t>default:/Production/17001357_STLA_GEN2PIM_CB/modules/L0 System/SYS2_SYS3_SW1_SW2_HW1_MEC1 - Motor Control/workitems/STLA_GEN2PIM_CB-23886/workitem.xml</t>
  </si>
  <si>
    <t>STLA_GEN2PIM_CB-24951</t>
  </si>
  <si>
    <t>Monitor for Crystal Oscillator and Backup Clock</t>
  </si>
  <si>
    <t>default:/Production/17001357_STLA_GEN2PIM_CB/modules/Platform Reuse SDD Specifictaions/Design FS L3 Clock Monitoring/workitems/STLA_GEN2PIM_CB-24951/workitem.xml</t>
  </si>
  <si>
    <t>STLA_GEN2PIM_CB-24143</t>
  </si>
  <si>
    <t>SM-FC-MEM-ECC-03 : L3 Memory Corrections Counter Test</t>
  </si>
  <si>
    <t>default:/Production/17001357_STLA_GEN2PIM_CB/modules/Platform Reuse SYSF document/FS L3 RAM ROM ECC/workitems/STLA_GEN2PIM_CB-24143/workitem.xml</t>
  </si>
  <si>
    <t>STLA_GEN2PIM_CB-24909</t>
  </si>
  <si>
    <t>Clock Configuration Protection</t>
  </si>
  <si>
    <t>default:/Production/17001357_STLA_GEN2PIM_CB/modules/Platform Reuse SYSF document/FS L3 Clock Monitoring/workitems/STLA_GEN2PIM_CB-24909/workitem.xml</t>
  </si>
  <si>
    <t>STLA_GEN2PIM_CB-45951</t>
  </si>
  <si>
    <t>Protection Mechanism Check</t>
  </si>
  <si>
    <t>STLA_GEN2PIM_CB-23099</t>
  </si>
  <si>
    <t>Sw shall verify the write access to safety relevant registers GxANCFG and GxSYNC...</t>
  </si>
  <si>
    <t>default:/Production/17001357_STLA_GEN2PIM_CB/modules/L0 System/SYS2_SYS3_SW1_SW2_HW1_MEC1_Diagnostic_Fault_Management/workitems/STLA_GEN2PIM_CB-23099/workitem.xml</t>
  </si>
  <si>
    <t>STLA_GEN2PIM_CB-26605</t>
  </si>
  <si>
    <t>Test Case to verify TSR faults</t>
  </si>
  <si>
    <t>STLA_GEN2PIM_CB-23096</t>
  </si>
  <si>
    <t>The FTSW shall make available the following calibrations for SYS5 validation (se...</t>
  </si>
  <si>
    <t>default:/Production/17001357_STLA_GEN2PIM_CB/modules/L0 System/SYS2_SYS3_SW1_SW2_HW1_MEC1_Factory_Test/workitems/STLA_GEN2PIM_CB-23096/workitem.xml</t>
  </si>
  <si>
    <t>STLA_GEN2PIM_CB-24907</t>
  </si>
  <si>
    <t>Clock Safety End Initialization</t>
  </si>
  <si>
    <t>default:/Production/17001357_STLA_GEN2PIM_CB/modules/Platform Reuse SYSF document/FS L3 Clock Monitoring/workitems/STLA_GEN2PIM_CB-24907/workitem.xml</t>
  </si>
  <si>
    <t>STLA_GEN2PIM_CB-23166</t>
  </si>
  <si>
    <t>When running Motor Controls, the Factory Test Software and GUI Tool shall report...</t>
  </si>
  <si>
    <t>default:/Production/17001357_STLA_GEN2PIM_CB/modules/L0 System/SYS2_SYS3_SW1_SW2_HW1_MEC1_Factory_Test/workitems/STLA_GEN2PIM_CB-23166/workitem.xml</t>
  </si>
  <si>
    <t>STLA_GEN2PIM_CB-24141</t>
  </si>
  <si>
    <t>SysSR- SM-FC-MEM-ROM-02 : L3 ROM Bit Flips Test The ROM range of level 2 and 3 s...</t>
  </si>
  <si>
    <t>default:/Production/17001357_STLA_GEN2PIM_CB/modules/Platform Reuse SYSF document/FS L3 RAM ROM ECC/workitems/STLA_GEN2PIM_CB-24141/workitem.xml</t>
  </si>
  <si>
    <t>STLA_GEN2PIM_CB-23409</t>
  </si>
  <si>
    <t>SW shall route GTM_CLK0(ECLK0) to TIM1_6</t>
  </si>
  <si>
    <t>default:/Production/17001357_STLA_GEN2PIM_CB/modules/L0 System/SYS2_SYS3_SW1_SW2_HW1_MEC1 - Motor Control/workitems/STLA_GEN2PIM_CB-23409/workitem.xml</t>
  </si>
  <si>
    <t>STLA_GEN2PIM_CB-36869</t>
  </si>
  <si>
    <t>Test to verify GTM ECLK Frequency and Routing.</t>
  </si>
  <si>
    <t>STLA_GEN2PIM_CB-24142</t>
  </si>
  <si>
    <t>SM-FC-MEM-RAM-01 : L3 RAM Latent Fault Test</t>
  </si>
  <si>
    <t>default:/Production/17001357_STLA_GEN2PIM_CB/modules/Platform Reuse SYSF document/FS L3 RAM ROM ECC/workitems/STLA_GEN2PIM_CB-24142/workitem.xml</t>
  </si>
  <si>
    <t>STLA_GEN2PIM_CB-23407</t>
  </si>
  <si>
    <t>SW shall use measurement of excitation frequency from the respective TIM channel...</t>
  </si>
  <si>
    <t>default:/Production/17001357_STLA_GEN2PIM_CB/modules/L0 System/SYS2_SYS3_SW1_SW2_HW1_MEC1 - Motor Control/workitems/STLA_GEN2PIM_CB-23407/workitem.xml</t>
  </si>
  <si>
    <t>STLA_GEN2PIM_CB-35583</t>
  </si>
  <si>
    <t>Test to verify SW alarm when Excitation Frequency Plausibility checks fails</t>
  </si>
  <si>
    <t>20250130-0505</t>
  </si>
  <si>
    <t>Software_Qualification_Test_R01.02.00 (01.02.00) - 150KW variant</t>
  </si>
  <si>
    <t>STLA_GEN2PIM_CB-24140</t>
  </si>
  <si>
    <t>SysSR-SM-FC-MEM-RAM-02 : L3 RAM Bit-flips Test The RAM range of level 2 and 3 fu...</t>
  </si>
  <si>
    <t>default:/Production/17001357_STLA_GEN2PIM_CB/modules/Platform Reuse SYSF document/FS L3 RAM ROM ECC/workitems/STLA_GEN2PIM_CB-24140/workitem.xml</t>
  </si>
  <si>
    <t>STLA_GEN2PIM_CB-23416</t>
  </si>
  <si>
    <t>The FTSW shall verify the LIN Bus functionality by using Clover GUI.</t>
  </si>
  <si>
    <t>default:/Production/17001357_STLA_GEN2PIM_CB/modules/L0 System/SYS2_SYS3_SW1_SW2_HW1_MEC1_Factory_Test/workitems/STLA_GEN2PIM_CB-23416/workitem.xml</t>
  </si>
  <si>
    <t>STLA_GEN2PIM_CB-24149</t>
  </si>
  <si>
    <t>SysSR - SM-FC-MEM-ROM-07 : PFLASH Configuration Error Monitor This safety measur...</t>
  </si>
  <si>
    <t>default:/Production/17001357_STLA_GEN2PIM_CB/modules/Platform Reuse SYSF document/FS L3 RAM ROM ECC/workitems/STLA_GEN2PIM_CB-24149/workitem.xml</t>
  </si>
  <si>
    <t>STLA_GEN2PIM_CB-37236</t>
  </si>
  <si>
    <t>General Alarm Reaction - ECC ROM</t>
  </si>
  <si>
    <t>STLA_GEN2PIM_CB-24903</t>
  </si>
  <si>
    <t>Clock PLL Loss of Lock Detection</t>
  </si>
  <si>
    <t>default:/Production/17001357_STLA_GEN2PIM_CB/modules/Platform Reuse SYSF document/FS L3 Clock Monitoring/workitems/STLA_GEN2PIM_CB-24903/workitem.xml</t>
  </si>
  <si>
    <t>STLA_GEN2PIM_CB-24147</t>
  </si>
  <si>
    <t>SysSR - SM-FC-MEM-ROM-05 : Monitor of PFLASH ECC Correction Logic This safety me...</t>
  </si>
  <si>
    <t>default:/Production/17001357_STLA_GEN2PIM_CB/modules/Platform Reuse SYSF document/FS L3 RAM ROM ECC/workitems/STLA_GEN2PIM_CB-24147/workitem.xml</t>
  </si>
  <si>
    <t>STLA_GEN2PIM_CB-23410</t>
  </si>
  <si>
    <t>SW shall monitor the GTM_CLK0 (ECLK0) and GTM_CLK1 (ECLK1) frequencies and set a...</t>
  </si>
  <si>
    <t>default:/Production/17001357_STLA_GEN2PIM_CB/modules/L0 System/SYS2_SYS3_SW1_SW2_HW1_MEC1 - Motor Control/workitems/STLA_GEN2PIM_CB-23410/workitem.xml</t>
  </si>
  <si>
    <t>STLA_GEN2PIM_CB-36884</t>
  </si>
  <si>
    <t>Test to verify SW alarm when GTM ECLK Frequency is Out of Range.</t>
  </si>
  <si>
    <t>STLA_GEN2PIM_CB-24957</t>
  </si>
  <si>
    <t>Clock Configuration Monitor</t>
  </si>
  <si>
    <t>default:/Production/17001357_STLA_GEN2PIM_CB/modules/Platform Reuse SDD Specifictaions/Design FS L3 Clock Monitoring/workitems/STLA_GEN2PIM_CB-24957/workitem.xml</t>
  </si>
  <si>
    <t>STLA_GEN2PIM_CB-25761</t>
  </si>
  <si>
    <t>SMU qualification test</t>
  </si>
  <si>
    <t>STLA_GEN2PIM_CB-24032</t>
  </si>
  <si>
    <t>Any runnables that should execute exactly once after key-off or once before fina...</t>
  </si>
  <si>
    <t>default:/Production/17001357_STLA_GEN2PIM_CB/modules/L0 System/SYS2_SYS3_SW1_SW2_HW1_MEC1 - Power Moding/workitems/STLA_GEN2PIM_CB-24032/workitem.xml</t>
  </si>
  <si>
    <t>STLA_GEN2PIM_CB-28455</t>
  </si>
  <si>
    <t>Any runnables that should execute exactly once after key-off or once before final powerdown shall use a ModeSwitchEvent to trigger execution on the RUN to POSTRUN switch, or POSTRUN to SHUTDOWN, respectively.</t>
  </si>
  <si>
    <t>STLA_GEN2PIM_CB-24175</t>
  </si>
  <si>
    <t>SysSR - SM-FC-MEM-ECC-01 : Memory ECC Latent Fault Test The hardware based ECC d...</t>
  </si>
  <si>
    <t>default:/Production/17001357_STLA_GEN2PIM_CB/modules/Platform Reuse SYSF document/FS L3 RAM ROM ECC/workitems/STLA_GEN2PIM_CB-24175/workitem.xml</t>
  </si>
  <si>
    <t>STLA_GEN2PIM_CB-23887</t>
  </si>
  <si>
    <t>MCS Code Space Protection : SW shall enable ARP for code protection</t>
  </si>
  <si>
    <t>default:/Production/17001357_STLA_GEN2PIM_CB/modules/L0 System/SYS2_SYS3_SW1_SW2_HW1_MEC1 - Motor Control/workitems/STLA_GEN2PIM_CB-23887/workitem.xml</t>
  </si>
  <si>
    <t>STLA_GEN2PIM_CB-23441</t>
  </si>
  <si>
    <t>The PIC software shall provide its phase voltage and phase current signal period...</t>
  </si>
  <si>
    <t>default:/Production/17001357_STLA_GEN2PIM_CB/modules/L0 System/SYS2_SYS3_SW1_SW2_HW1_MEC1 - Safing Logic/workitems/STLA_GEN2PIM_CB-23441/workitem.xml</t>
  </si>
  <si>
    <t>STLA_GEN2PIM_CB-25962</t>
  </si>
  <si>
    <t>The PIC software shall communicate to main micro for DC bus voltage and speed.</t>
  </si>
  <si>
    <t>STLA_GEN2PIM_CB-23097</t>
  </si>
  <si>
    <t>Register Access Protection:</t>
  </si>
  <si>
    <t>default:/Production/17001357_STLA_GEN2PIM_CB/modules/L0 System/SYS2_SYS3_SW1_SW2_HW1_MEC1_Diagnostic_Fault_Management/workitems/STLA_GEN2PIM_CB-23097/workitem.xml</t>
  </si>
  <si>
    <t>STLA_GEN2PIM_CB-23165</t>
  </si>
  <si>
    <t>BW shall provide Stellantis with a Worst Case Circuit Analysis (WCA) of all Cont...</t>
  </si>
  <si>
    <t>default:/Production/17001357_STLA_GEN2PIM_CB/modules/L0 System/SYS2_SYS3_SW1_SW2_HW1_MEC1_Diagnostic_Fault_Management/workitems/STLA_GEN2PIM_CB-23165/workitem.xml</t>
  </si>
  <si>
    <t>STLA_GEN2PIM_CB-24905</t>
  </si>
  <si>
    <t>default:/Production/17001357_STLA_GEN2PIM_CB/modules/Platform Reuse SYSF document/FS L3 Clock Monitoring/workitems/STLA_GEN2PIM_CB-24905/workitem.xml</t>
  </si>
  <si>
    <t>STLA_GEN2PIM_CB-24906</t>
  </si>
  <si>
    <t>default:/Production/17001357_STLA_GEN2PIM_CB/modules/Platform Reuse SYSF document/FS L3 Clock Monitoring/workitems/STLA_GEN2PIM_CB-24906/workitem.xml</t>
  </si>
  <si>
    <t>STLA_GEN2PIM_CB-23408</t>
  </si>
  <si>
    <t>SW shall detect if a disabled module is accessed and ensure the appropriate erro...</t>
  </si>
  <si>
    <t>default:/Production/17001357_STLA_GEN2PIM_CB/modules/L0 System/SYS2_SYS3_SW1_SW2_HW1_MEC1 - Motor Control/workitems/STLA_GEN2PIM_CB-23408/workitem.xml</t>
  </si>
  <si>
    <t>STLA_GEN2PIM_CB-36155</t>
  </si>
  <si>
    <t>Testcase to verify if unused GTM modules are disabled</t>
  </si>
  <si>
    <t>STLA_GEN2PIM_CB-23412</t>
  </si>
  <si>
    <t>During ping test, the master sends a request and slave shall respond. During the...</t>
  </si>
  <si>
    <t>default:/Production/17001357_STLA_GEN2PIM_CB/modules/L0 System/SYS2_SYS3_SW1_SW2_HW1_MEC1_Factory_Test/workitems/STLA_GEN2PIM_CB-23412/workitem.xml</t>
  </si>
  <si>
    <t>STLA_GEN2PIM_CB-23411</t>
  </si>
  <si>
    <t>SW shall generate ECLK0 and ECLK1 outputs at the specified frequency (32 kHz)</t>
  </si>
  <si>
    <t>default:/Production/17001357_STLA_GEN2PIM_CB/modules/L0 System/SYS2_SYS3_SW1_SW2_HW1_MEC1 - Motor Control/workitems/STLA_GEN2PIM_CB-23411/workitem.xml</t>
  </si>
  <si>
    <t>STLA_GEN2PIM_CB-23423</t>
  </si>
  <si>
    <t>The GUI for FTSW GPIM variant shall gray out the sections related to the followi...</t>
  </si>
  <si>
    <t>default:/Production/17001357_STLA_GEN2PIM_CB/modules/L0 System/SYS2_SYS3_SW1_SW2_HW1_MEC1_Factory_Test/workitems/STLA_GEN2PIM_CB-23423/workitem.xml</t>
  </si>
  <si>
    <t>STLA_GEN2PIM_CB-23421</t>
  </si>
  <si>
    <t>The FTSW for GPIM variant shall disable the code related to the following functi...</t>
  </si>
  <si>
    <t>default:/Production/17001357_STLA_GEN2PIM_CB/modules/L0 System/SYS2_SYS3_SW1_SW2_HW1_MEC1_Factory_Test/workitems/STLA_GEN2PIM_CB-23421/workitem.xml</t>
  </si>
  <si>
    <t>STLA_GEN2PIM_CB-24912</t>
  </si>
  <si>
    <t>Testing using Lauterbach</t>
  </si>
  <si>
    <t>default:/Production/17001357_STLA_GEN2PIM_CB/modules/Platform Reuse SYSF document/FS L3 Clock Monitoring/workitems/STLA_GEN2PIM_CB-24912/workitem.xml</t>
  </si>
  <si>
    <t>STLA_GEN2PIM_CB-24621</t>
  </si>
  <si>
    <t>TLF35584_Set_WWD_Enable_Immediate</t>
  </si>
  <si>
    <t>default:/Production/17001357_STLA_GEN2PIM_CB/modules/Software Design/SDD_TLF35584/workitems/STLA_GEN2PIM_CB-24621/workitem.xml</t>
  </si>
  <si>
    <t>STLA_GEN2PIM_CB-24629</t>
  </si>
  <si>
    <t>TLF35584_Set_WWD_Enable</t>
  </si>
  <si>
    <t>default:/Production/17001357_STLA_GEN2PIM_CB/modules/Software Design/SDD_TLF35584/workitems/STLA_GEN2PIM_CB-24629/workitem.xml</t>
  </si>
  <si>
    <t>STLA_GEN2PIM_CB-24913</t>
  </si>
  <si>
    <t>Testing software shall be independent of the monitoring software. It shall be co...</t>
  </si>
  <si>
    <t>default:/Production/17001357_STLA_GEN2PIM_CB/modules/Platform Reuse SYSF document/FS L3 Clock Monitoring/workitems/STLA_GEN2PIM_CB-24913/workitem.xml</t>
  </si>
  <si>
    <t>STLA_GEN2PIM_CB-23559</t>
  </si>
  <si>
    <t>The main micro shall send the Crash information to PIC through UART during runti...</t>
  </si>
  <si>
    <t>default:/Production/17001357_STLA_GEN2PIM_CB/modules/L0 System/SYS2_SYS3_SW1_SW2_HW1_MEC1 - Safing Logic/workitems/STLA_GEN2PIM_CB-23559/workitem.xml</t>
  </si>
  <si>
    <t>STLA_GEN2PIM_CB-39634</t>
  </si>
  <si>
    <t>Test case to verify the main micro shall send the Crash information to PIC through UART during runtime when an event of crash is detected.</t>
  </si>
  <si>
    <t>STLA_GEN2PIM_CB-24089</t>
  </si>
  <si>
    <t>SM-FC-MEM-08: L3 ECC Configuration Change Test</t>
  </si>
  <si>
    <t>default:/Production/17001357_STLA_GEN2PIM_CB/modules/Platform Reuse SHR Documents/SHR FS L3 RAM ROM ECC/workitems/STLA_GEN2PIM_CB-24089/workitem.xml</t>
  </si>
  <si>
    <t>STLA_GEN2PIM_CB-24084</t>
  </si>
  <si>
    <t>SM-FC-MEM-03: ROM CRC Latent  Test Functional Requirements</t>
  </si>
  <si>
    <t>default:/Production/17001357_STLA_GEN2PIM_CB/modules/Platform Reuse SHR Documents/SHR FS L3 RAM ROM ECC/workitems/STLA_GEN2PIM_CB-24084/workitem.xml</t>
  </si>
  <si>
    <t>STLA_GEN2PIM_CB-24908</t>
  </si>
  <si>
    <t>Clock FPI Write Monitor</t>
  </si>
  <si>
    <t>default:/Production/17001357_STLA_GEN2PIM_CB/modules/Platform Reuse SYSF document/FS L3 Clock Monitoring/workitems/STLA_GEN2PIM_CB-24908/workitem.xml</t>
  </si>
  <si>
    <t>STLA_GEN2PIM_CB-23414</t>
  </si>
  <si>
    <t>LIN Testing shall have the Master as the FTSW and slave as the LIN device. For v...</t>
  </si>
  <si>
    <t>default:/Production/17001357_STLA_GEN2PIM_CB/modules/L0 System/SYS2_SYS3_SW1_SW2_HW1_MEC1_Factory_Test/workitems/STLA_GEN2PIM_CB-23414/workitem.xml</t>
  </si>
  <si>
    <t>STLA_GEN2PIM_CB-23415</t>
  </si>
  <si>
    <t>Clover GUI shall initiate the LIN test and displays the results. LIN tests are p...</t>
  </si>
  <si>
    <t>default:/Production/17001357_STLA_GEN2PIM_CB/modules/L0 System/SYS2_SYS3_SW1_SW2_HW1_MEC1_Factory_Test/workitems/STLA_GEN2PIM_CB-23415/workitem.xml</t>
  </si>
  <si>
    <t>STLA_GEN2PIM_CB-23413</t>
  </si>
  <si>
    <t>LIN test should capture the faults during the LIN Communication.</t>
  </si>
  <si>
    <t>default:/Production/17001357_STLA_GEN2PIM_CB/modules/L0 System/SYS2_SYS3_SW1_SW2_HW1_MEC1_Factory_Test/workitems/STLA_GEN2PIM_CB-23413/workitem.xml</t>
  </si>
  <si>
    <t>STLA_GEN2PIM_CB-23100</t>
  </si>
  <si>
    <t>ESM[SW]:EVADC:VAREF_PLAUSIBILITY</t>
  </si>
  <si>
    <t>default:/Production/17001357_STLA_GEN2PIM_CB/modules/L0 System/SYS2_SYS3_SW1_SW2_HW1_MEC1_Diagnostic_Fault_Management/workitems/STLA_GEN2PIM_CB-23100/workitem.xml</t>
  </si>
  <si>
    <t>STLA_GEN2PIM_CB-44807</t>
  </si>
  <si>
    <t>Testcase to verify EVADC VAREF Plausibility</t>
  </si>
  <si>
    <t>20241216-0813</t>
  </si>
  <si>
    <t>Software_Qualification_Test_R12.01.03 (12.01.03) - (PV3)-250KW variant</t>
  </si>
  <si>
    <t>STLA_GEN2PIM_CB-24083</t>
  </si>
  <si>
    <t>SM-FC-MEM-02: L3 RAM Latent Fault Test</t>
  </si>
  <si>
    <t>default:/Production/17001357_STLA_GEN2PIM_CB/modules/Platform Reuse SHR Documents/SHR FS L3 RAM ROM ECC/workitems/STLA_GEN2PIM_CB-24083/workitem.xml</t>
  </si>
  <si>
    <t>STLA_GEN2PIM_CB-24088</t>
  </si>
  <si>
    <t>SM-FC-MEM-07: L3 ROM Bit Flip Test</t>
  </si>
  <si>
    <t>default:/Production/17001357_STLA_GEN2PIM_CB/modules/Platform Reuse SHR Documents/SHR FS L3 RAM ROM ECC/workitems/STLA_GEN2PIM_CB-24088/workitem.xml</t>
  </si>
  <si>
    <t>STLA_GEN2PIM_CB-24910</t>
  </si>
  <si>
    <t>External Clock Monitor</t>
  </si>
  <si>
    <t>default:/Production/17001357_STLA_GEN2PIM_CB/modules/Platform Reuse SYSF document/FS L3 Clock Monitoring/workitems/STLA_GEN2PIM_CB-24910/workitem.xml</t>
  </si>
  <si>
    <t>STLA_GEN2PIM_CB-24911</t>
  </si>
  <si>
    <t>Each monitor shall have testing software created when required to execute the te...</t>
  </si>
  <si>
    <t>default:/Production/17001357_STLA_GEN2PIM_CB/modules/Platform Reuse SYSF document/FS L3 Clock Monitoring/workitems/STLA_GEN2PIM_CB-24911/workitem.xml</t>
  </si>
  <si>
    <t>STLA_GEN2PIM_CB-24087</t>
  </si>
  <si>
    <t>SM-FC-MEM-06: L3 RAM Bit-flips Test</t>
  </si>
  <si>
    <t>default:/Production/17001357_STLA_GEN2PIM_CB/modules/Platform Reuse SHR Documents/SHR FS L3 RAM ROM ECC/workitems/STLA_GEN2PIM_CB-24087/workitem.xml</t>
  </si>
  <si>
    <t>STLA_GEN2PIM_CB-24882</t>
  </si>
  <si>
    <t>SM-FC-CLK-01: Clock Backup Oscillator Monitor</t>
  </si>
  <si>
    <t>default:/Production/17001357_STLA_GEN2PIM_CB/modules/Platform Reuse SHR Documents/SHR FS L3 Clock Monitoring/workitems/STLA_GEN2PIM_CB-24882/workitem.xml</t>
  </si>
  <si>
    <t>notAssigned</t>
  </si>
  <si>
    <t>STLA_GEN2PIM_CB-24983</t>
  </si>
  <si>
    <t>Runnables definition</t>
  </si>
  <si>
    <t>default:/Production/17001357_STLA_GEN2PIM_CB/modules/Platform Reuse SDD Specifictaions/Design FS L3 Clock Monitoring/workitems/STLA_GEN2PIM_CB-24983/workitem.xml</t>
  </si>
  <si>
    <t>STLA_GEN2PIM_CB-24425</t>
  </si>
  <si>
    <t>SwSR-SM-FC-ECC-08 : ECC Development Test - Address Error</t>
  </si>
  <si>
    <t>default:/Production/17001357_STLA_GEN2PIM_CB/modules/Platform Reuse SDD Specifictaions/FS L3 RAM ROM ECC/workitems/STLA_GEN2PIM_CB-24425/workitem.xml</t>
  </si>
  <si>
    <t>STLA_GEN2PIM_CB-24391</t>
  </si>
  <si>
    <t>SwSR-SM-FC-MEM-RAM-03 : Enable MTU</t>
  </si>
  <si>
    <t>default:/Production/17001357_STLA_GEN2PIM_CB/modules/Platform Reuse SDD Specifictaions/FS L3 RAM ROM ECC/workitems/STLA_GEN2PIM_CB-24391/workitem.xml</t>
  </si>
  <si>
    <t>STLA_GEN2PIM_CB-23904</t>
  </si>
  <si>
    <t>MPI: Reset Vector</t>
  </si>
  <si>
    <t>STLA_GEN2PIM_CB-49344</t>
  </si>
  <si>
    <t>Verify UCB start address</t>
  </si>
  <si>
    <t>STLA_GEN2PIM_CB-24422</t>
  </si>
  <si>
    <t>SwSR-SM-FC-ECC-06 : ECC Development Test - Reset the Conditions</t>
  </si>
  <si>
    <t>default:/Production/17001357_STLA_GEN2PIM_CB/modules/Platform Reuse SDD Specifictaions/FS L3 RAM ROM ECC/workitems/STLA_GEN2PIM_CB-24422/workitem.xml</t>
  </si>
  <si>
    <t>STLA_GEN2PIM_CB-24398</t>
  </si>
  <si>
    <t>SwSR-SM-FC-MEM-ECC-03 : Alarm Reactions - L3 Many RAM ECC Corrections</t>
  </si>
  <si>
    <t>default:/Production/17001357_STLA_GEN2PIM_CB/modules/Platform Reuse SDD Specifictaions/FS L3 RAM ROM ECC/workitems/STLA_GEN2PIM_CB-24398/workitem.xml</t>
  </si>
  <si>
    <t>STLA_GEN2PIM_CB-37234</t>
  </si>
  <si>
    <t>ECC RAM Development Test - Modify Memory</t>
  </si>
  <si>
    <t>STLA_GEN2PIM_CB-24424</t>
  </si>
  <si>
    <t>SwSR-SM-FC-ECC-07 : ECC Development Test - SRI0 Bus Error Event</t>
  </si>
  <si>
    <t>default:/Production/17001357_STLA_GEN2PIM_CB/modules/Platform Reuse SDD Specifictaions/FS L3 RAM ROM ECC/workitems/STLA_GEN2PIM_CB-24424/workitem.xml</t>
  </si>
  <si>
    <t>STLA_GEN2PIM_CB-24390</t>
  </si>
  <si>
    <t>SwSR-SM-FC-MEM-RAM-01 : SSH Blocks Utilized by Core1 Activity</t>
  </si>
  <si>
    <t>default:/Production/17001357_STLA_GEN2PIM_CB/modules/Platform Reuse SDD Specifictaions/FS L3 RAM ROM ECC/workitems/STLA_GEN2PIM_CB-24390/workitem.xml</t>
  </si>
  <si>
    <t>STLA_GEN2PIM_CB-23452</t>
  </si>
  <si>
    <t>If /SAFESTATE1 is equal to /SAFESTATE2 for a Calibratable time (Delay_SS1_SS2),...</t>
  </si>
  <si>
    <t>default:/Production/17001357_STLA_GEN2PIM_CB/modules/L0 System/SYS2_SYS3_SW1_SW2_HW1_MEC1 - Safing Logic/workitems/STLA_GEN2PIM_CB-23452/workitem.xml</t>
  </si>
  <si>
    <t>STLA_GEN2PIM_CB-26003</t>
  </si>
  <si>
    <t>Test case to verify that If SS1 is equal to SS2 for a Calibratable time ,then PIC shall disable the Safe State monitoring fault flag and communicate it to main micro.</t>
  </si>
  <si>
    <t>STLA_GEN2PIM_CB-23451</t>
  </si>
  <si>
    <t>PIC shall monitor /SAFESTATE1 and /SAFESTATE2 inputs. If /SAFESTATE1 is differen...</t>
  </si>
  <si>
    <t>default:/Production/17001357_STLA_GEN2PIM_CB/modules/L0 System/SYS2_SYS3_SW1_SW2_HW1_MEC1 - Safing Logic/workitems/STLA_GEN2PIM_CB-23451/workitem.xml</t>
  </si>
  <si>
    <t>STLA_GEN2PIM_CB-26001</t>
  </si>
  <si>
    <t>PIC shall monitor SS1and SS2 inputs. If SS1 is different from SS2 for a Calibratable time , PIC shall send a flag to main micro to indicate that Safe State monitoring fault is occurring,</t>
  </si>
  <si>
    <t>STLA_GEN2PIM_CB-24420</t>
  </si>
  <si>
    <t>SwSR-SM-FC-ECC-04 : ECC RAM Development Test - Disable CRC</t>
  </si>
  <si>
    <t>default:/Production/17001357_STLA_GEN2PIM_CB/modules/Platform Reuse SDD Specifictaions/FS L3 RAM ROM ECC/workitems/STLA_GEN2PIM_CB-24420/workitem.xml</t>
  </si>
  <si>
    <t>STLA_GEN2PIM_CB-24784</t>
  </si>
  <si>
    <t>IoHwAb_GET_AOUT_W_BOT_TSENSEA</t>
  </si>
  <si>
    <t>default:/Production/17001357_STLA_GEN2PIM_CB/modules/Software Design/SDD_IoHwAbPwmIn/workitems/STLA_GEN2PIM_CB-24784/workitem.xml</t>
  </si>
  <si>
    <t>STLA_GEN2PIM_CB-24782</t>
  </si>
  <si>
    <t>IoHwAb_GET_AOUT_W_TOP_TSENSEA</t>
  </si>
  <si>
    <t>default:/Production/17001357_STLA_GEN2PIM_CB/modules/Software Design/SDD_IoHwAbPwmIn/workitems/STLA_GEN2PIM_CB-24782/workitem.xml</t>
  </si>
  <si>
    <t>STLA_GEN2PIM_CB-24789</t>
  </si>
  <si>
    <t>IoHwAbAoutGetTsenseReadings</t>
  </si>
  <si>
    <t>default:/Production/17001357_STLA_GEN2PIM_CB/modules/Software Design/SDD_IoHwAbPwmIn/workitems/STLA_GEN2PIM_CB-24789/workitem.xml</t>
  </si>
  <si>
    <t>STLA_GEN2PIM_CB-24787</t>
  </si>
  <si>
    <t>IoHwAb_GET_AOUT_W_BOT_AMUXIN</t>
  </si>
  <si>
    <t>default:/Production/17001357_STLA_GEN2PIM_CB/modules/Software Design/SDD_IoHwAbPwmIn/workitems/STLA_GEN2PIM_CB-24787/workitem.xml</t>
  </si>
  <si>
    <t>STLA_GEN2PIM_CB-24786</t>
  </si>
  <si>
    <t>IoHwAb_GET_AOUT_V_TOP_AMUXIN</t>
  </si>
  <si>
    <t>default:/Production/17001357_STLA_GEN2PIM_CB/modules/Software Design/SDD_IoHwAbPwmIn/workitems/STLA_GEN2PIM_CB-24786/workitem.xml</t>
  </si>
  <si>
    <t>STLA_GEN2PIM_CB-24794</t>
  </si>
  <si>
    <t>private function Returns the Aout TSENSEA Encoded Signal Information. Name of th...</t>
  </si>
  <si>
    <t>default:/Production/17001357_STLA_GEN2PIM_CB/modules/Software Design/SDD_IoHwAbPwmIn/workitems/STLA_GEN2PIM_CB-24794/workitem.xml</t>
  </si>
  <si>
    <t>STLA_GEN2PIM_CB-24890</t>
  </si>
  <si>
    <t>SM-FC-CLK-09: Clock Monitoring Testing</t>
  </si>
  <si>
    <t>default:/Production/17001357_STLA_GEN2PIM_CB/modules/Platform Reuse SHR Documents/SHR FS L3 Clock Monitoring/workitems/STLA_GEN2PIM_CB-24890/workitem.xml</t>
  </si>
  <si>
    <t>STLA_GEN2PIM_CB-24790</t>
  </si>
  <si>
    <t>GetAoutCurrentSignalType</t>
  </si>
  <si>
    <t>default:/Production/17001357_STLA_GEN2PIM_CB/modules/Software Design/SDD_IoHwAbPwmIn/workitems/STLA_GEN2PIM_CB-24790/workitem.xml</t>
  </si>
  <si>
    <t>STLA_GEN2PIM_CB-24761</t>
  </si>
  <si>
    <t>IoHwAb_GET_AOUT_U_BOT_TSENSEA</t>
  </si>
  <si>
    <t>default:/Production/17001357_STLA_GEN2PIM_CB/modules/Software Design/SDD_IoHwAbPwmIn/workitems/STLA_GEN2PIM_CB-24761/workitem.xml</t>
  </si>
  <si>
    <t>STLA_GEN2PIM_CB-24421</t>
  </si>
  <si>
    <t>SwSR-SM-FC-ECC-05 : ECC RAM Development Test - Modify Memory</t>
  </si>
  <si>
    <t>default:/Production/17001357_STLA_GEN2PIM_CB/modules/Platform Reuse SDD Specifictaions/FS L3 RAM ROM ECC/workitems/STLA_GEN2PIM_CB-24421/workitem.xml</t>
  </si>
  <si>
    <t>STLA_GEN2PIM_CB-24405</t>
  </si>
  <si>
    <t>SwSR-SM-FC-MEM-ROM-06 : PFLASH ECC Detection Logic - Hardware Redundancy</t>
  </si>
  <si>
    <t>default:/Production/17001357_STLA_GEN2PIM_CB/modules/Platform Reuse SDD Specifictaions/FS L3 RAM ROM ECC/workitems/STLA_GEN2PIM_CB-24405/workitem.xml</t>
  </si>
  <si>
    <t>STLA_GEN2PIM_CB-24793</t>
  </si>
  <si>
    <t>default:/Production/17001357_STLA_GEN2PIM_CB/modules/Software Design/SDD_IoHwAbPwmIn/workitems/STLA_GEN2PIM_CB-24793/workitem.xml</t>
  </si>
  <si>
    <t>STLA_GEN2PIM_CB-24799</t>
  </si>
  <si>
    <t>PwmInChannelsMeasurmentsType</t>
  </si>
  <si>
    <t>default:/Production/17001357_STLA_GEN2PIM_CB/modules/Software Design/SDD_IoHwAbPwmIn/workitems/STLA_GEN2PIM_CB-24799/workitem.xml</t>
  </si>
  <si>
    <t>STLA_GEN2PIM_CB-24796</t>
  </si>
  <si>
    <t>IoHwAbAoutGetAmuxSecondSignalReadings</t>
  </si>
  <si>
    <t>default:/Production/17001357_STLA_GEN2PIM_CB/modules/Software Design/SDD_IoHwAbPwmIn/workitems/STLA_GEN2PIM_CB-24796/workitem.xml</t>
  </si>
  <si>
    <t>STLA_GEN2PIM_CB-24781</t>
  </si>
  <si>
    <t>IoHwAb_GET_AOUT_V_BOT_AMUXIN</t>
  </si>
  <si>
    <t>default:/Production/17001357_STLA_GEN2PIM_CB/modules/Software Design/SDD_IoHwAbPwmIn/workitems/STLA_GEN2PIM_CB-24781/workitem.xml</t>
  </si>
  <si>
    <t>STLA_GEN2PIM_CB-24603</t>
  </si>
  <si>
    <t>SW shall compensate the redundant phase current measurement for mounting discrep...</t>
  </si>
  <si>
    <t>default:/Production/17001357_STLA_GEN2PIM_CB/modules/L0 System/SYS2_SYS3_SW1_SW2_HW1_MEC1 - Motor Control/workitems/STLA_GEN2PIM_CB-24603/workitem.xml</t>
  </si>
  <si>
    <t>STLA_GEN2PIM_CB-34431</t>
  </si>
  <si>
    <t>Test to verify Lv2 Current Sensor Calibration based on Look up table and PokeData</t>
  </si>
  <si>
    <t>STLA_GEN2PIM_CB-24578</t>
  </si>
  <si>
    <t>void HW_PokeInverterData(t_InvPokeData *Inv_PokeData);</t>
  </si>
  <si>
    <t>default:/Production/17001357_STLA_GEN2PIM_CB/modules/L0 System/SYS2_SYS3_SW1_SW2_HW1_MEC1 - Motor Control/workitems/STLA_GEN2PIM_CB-24578/workitem.xml</t>
  </si>
  <si>
    <t>STLA_GEN2PIM_CB-24579</t>
  </si>
  <si>
    <t>SW shall compensate the Melexis current sensor gain based on the AC Frequency ac...</t>
  </si>
  <si>
    <t>default:/Production/17001357_STLA_GEN2PIM_CB/modules/L0 System/SYS2_SYS3_SW1_SW2_HW1_MEC1 - Motor Control/workitems/STLA_GEN2PIM_CB-24579/workitem.xml</t>
  </si>
  <si>
    <t>STLA_GEN2PIM_CB-24545</t>
  </si>
  <si>
    <t>The GUI tool shall log data in a .csv file all, or a selection, of the Motor tab...</t>
  </si>
  <si>
    <t>default:/Production/17001357_STLA_GEN2PIM_CB/modules/L0 System/SYS2_SYS3_SW1_SW2_HW1_MEC1_Factory_Test/workitems/STLA_GEN2PIM_CB-24545/workitem.xml</t>
  </si>
  <si>
    <t>STLA_GEN2PIM_CB-24551</t>
  </si>
  <si>
    <t>default:/Production/17001357_STLA_GEN2PIM_CB/modules/Software Design/SDD_DRV8705/workitems/STLA_GEN2PIM_CB-24551/workitem.xml</t>
  </si>
  <si>
    <t>STLA_GEN2PIM_CB-31785</t>
  </si>
  <si>
    <t>STLA_GEN2PIM_CB-24601</t>
  </si>
  <si>
    <t>default:/Production/17001357_STLA_GEN2PIM_CB/modules/L0 System/SYS2_SYS3_SW1_SW2_HW1_MEC1 - Motor Control/workitems/STLA_GEN2PIM_CB-24601/workitem.xml</t>
  </si>
  <si>
    <t>STLA_GEN2PIM_CB-24977</t>
  </si>
  <si>
    <t>Testing Features</t>
  </si>
  <si>
    <t>default:/Production/17001357_STLA_GEN2PIM_CB/modules/Platform Reuse SDD Specifictaions/Design FS L3 Clock Monitoring/workitems/STLA_GEN2PIM_CB-24977/workitem.xml</t>
  </si>
  <si>
    <t>STLA_GEN2PIM_CB-25030</t>
  </si>
  <si>
    <t>STLA_GEN2PIM_CB-24518</t>
  </si>
  <si>
    <t>default:/Production/17001357_STLA_GEN2PIM_CB/modules/Software Design/SDD_GD3160/workitems/STLA_GEN2PIM_CB-24518/workitem.xml</t>
  </si>
  <si>
    <t>STLA_GEN2PIM_CB-24974</t>
  </si>
  <si>
    <t>Monitor the System Clock by Comparison with External Clock Source</t>
  </si>
  <si>
    <t>default:/Production/17001357_STLA_GEN2PIM_CB/modules/Platform Reuse SDD Specifictaions/Design FS L3 Clock Monitoring/workitems/STLA_GEN2PIM_CB-24974/workitem.xml</t>
  </si>
  <si>
    <t>STLA_GEN2PIM_CB-24520</t>
  </si>
  <si>
    <t>default:/Production/17001357_STLA_GEN2PIM_CB/modules/Software Design/SDD_GD3160/workitems/STLA_GEN2PIM_CB-24520/workitem.xml</t>
  </si>
  <si>
    <t>STLA_GEN2PIM_CB-24521</t>
  </si>
  <si>
    <t>default:/Production/17001357_STLA_GEN2PIM_CB/modules/Software Design/SDD_GD3160/workitems/STLA_GEN2PIM_CB-24521/workitem.xml</t>
  </si>
  <si>
    <t>STLA_GEN2PIM_CB-24608</t>
  </si>
  <si>
    <t>default:/Production/17001357_STLA_GEN2PIM_CB/modules/L0 System/SYS2_SYS3_SW1_SW2_HW1_MEC1 - Motor Control/workitems/STLA_GEN2PIM_CB-24608/workitem.xml</t>
  </si>
  <si>
    <t>STLA_GEN2PIM_CB-24609</t>
  </si>
  <si>
    <t>If the absolute value of the offset is greater than 200 or not programmed at EOL...</t>
  </si>
  <si>
    <t>default:/Production/17001357_STLA_GEN2PIM_CB/modules/L0 System/SYS2_SYS3_SW1_SW2_HW1_MEC1 - Motor Control/workitems/STLA_GEN2PIM_CB-24609/workitem.xml</t>
  </si>
  <si>
    <t>1 notAssigned</t>
  </si>
  <si>
    <t>STLA_GEN2PIM_CB-24098</t>
  </si>
  <si>
    <t>SM-FC-MEM-ROM-09 : Flash Stored Configuration Error</t>
  </si>
  <si>
    <t>default:/Production/17001357_STLA_GEN2PIM_CB/modules/Platform Reuse SHR Documents/SHR FS L3 RAM ROM ECC/workitems/STLA_GEN2PIM_CB-24098/workitem.xml</t>
  </si>
  <si>
    <t>STLA_GEN2PIM_CB-24606</t>
  </si>
  <si>
    <t>void HW_Lv2_PokeInverterData(t_Lv2_InvPokeData *Lv2_Inv_PokeData);</t>
  </si>
  <si>
    <t>default:/Production/17001357_STLA_GEN2PIM_CB/modules/L0 System/SYS2_SYS3_SW1_SW2_HW1_MEC1 - Motor Control/workitems/STLA_GEN2PIM_CB-24606/workitem.xml</t>
  </si>
  <si>
    <t>STLA_GEN2PIM_CB-24615</t>
  </si>
  <si>
    <t>SW shall apply the zero offset stored at the end of line in the predefined memor...</t>
  </si>
  <si>
    <t>default:/Production/17001357_STLA_GEN2PIM_CB/modules/L0 System/SYS2_SYS3_SW1_SW2_HW1_MEC1 - Motor Control/workitems/STLA_GEN2PIM_CB-24615/workitem.xml</t>
  </si>
  <si>
    <t>STLA_GEN2PIM_CB-24096</t>
  </si>
  <si>
    <t>SM-FC-MEM-ROM-07 : PFLASH Configuration Error Monitor</t>
  </si>
  <si>
    <t>default:/Production/17001357_STLA_GEN2PIM_CB/modules/Platform Reuse SHR Documents/SHR FS L3 RAM ROM ECC/workitems/STLA_GEN2PIM_CB-24096/workitem.xml</t>
  </si>
  <si>
    <t>STLA_GEN2PIM_CB-24614</t>
  </si>
  <si>
    <t>If the CRC check for the Current Sensor calibration fails (CRC_CURRENT_SCALE), S...</t>
  </si>
  <si>
    <t>default:/Production/17001357_STLA_GEN2PIM_CB/modules/L0 System/SYS2_SYS3_SW1_SW2_HW1_MEC1 - Motor Control/workitems/STLA_GEN2PIM_CB-24614/workitem.xml</t>
  </si>
  <si>
    <t>STLA_GEN2PIM_CB-34609</t>
  </si>
  <si>
    <t>Test to verify Lv2 Current Sensor Calibration when CRC fails</t>
  </si>
  <si>
    <t>STLA_GEN2PIM_CB-24399</t>
  </si>
  <si>
    <t>SwSR-SM-FC-MEM-ECC-04 : Correctable Error</t>
  </si>
  <si>
    <t>default:/Production/17001357_STLA_GEN2PIM_CB/modules/Platform Reuse SDD Specifictaions/FS L3 RAM ROM ECC/workitems/STLA_GEN2PIM_CB-24399/workitem.xml</t>
  </si>
  <si>
    <t>STLA_GEN2PIM_CB-24396</t>
  </si>
  <si>
    <t>SwSR-SM-FC-RAM-ECCCorrectionCounter-05 : L3 Many RAM ECC Corrections</t>
  </si>
  <si>
    <t>default:/Production/17001357_STLA_GEN2PIM_CB/modules/Platform Reuse SDD Specifictaions/FS L3 RAM ROM ECC/workitems/STLA_GEN2PIM_CB-24396/workitem.xml</t>
  </si>
  <si>
    <t>STLA_GEN2PIM_CB-24397</t>
  </si>
  <si>
    <t>SwSR-SM-FC-ROM-ECCCorrectionCounter-06 : L3 Many ROM ECC Corrections</t>
  </si>
  <si>
    <t>default:/Production/17001357_STLA_GEN2PIM_CB/modules/Platform Reuse SDD Specifictaions/FS L3 RAM ROM ECC/workitems/STLA_GEN2PIM_CB-24397/workitem.xml</t>
  </si>
  <si>
    <t>STLA_GEN2PIM_CB-24406</t>
  </si>
  <si>
    <t>SwSR-SM-FC-MEM-ROM-07 : PFLASH Configuration Error Monitor</t>
  </si>
  <si>
    <t>default:/Production/17001357_STLA_GEN2PIM_CB/modules/Platform Reuse SDD Specifictaions/FS L3 RAM ROM ECC/workitems/STLA_GEN2PIM_CB-24406/workitem.xml</t>
  </si>
  <si>
    <t>STLA_GEN2PIM_CB-24407</t>
  </si>
  <si>
    <t>SwSR-SM-FC-MEM-ROM-08 : PFLASH Read Path Error</t>
  </si>
  <si>
    <t>default:/Production/17001357_STLA_GEN2PIM_CB/modules/Platform Reuse SDD Specifictaions/FS L3 RAM ROM ECC/workitems/STLA_GEN2PIM_CB-24407/workitem.xml</t>
  </si>
  <si>
    <t>STLA_GEN2PIM_CB-24394</t>
  </si>
  <si>
    <t>SwSR-SM-FC-ROM-ECC-04 : L3 ROM ECC Activation</t>
  </si>
  <si>
    <t>default:/Production/17001357_STLA_GEN2PIM_CB/modules/Platform Reuse SDD Specifictaions/FS L3 RAM ROM ECC/workitems/STLA_GEN2PIM_CB-24394/workitem.xml</t>
  </si>
  <si>
    <t>STLA_GEN2PIM_CB-24404</t>
  </si>
  <si>
    <t>SwSR-SM-FC-MEM-ROM-05 : Monitor of PFLASH ECC Correction Logic</t>
  </si>
  <si>
    <t>default:/Production/17001357_STLA_GEN2PIM_CB/modules/Platform Reuse SDD Specifictaions/FS L3 RAM ROM ECC/workitems/STLA_GEN2PIM_CB-24404/workitem.xml</t>
  </si>
  <si>
    <t>STLA_GEN2PIM_CB-24395</t>
  </si>
  <si>
    <t>SwSR - SM-FC-MEM-ROM-02 : Alarm Reactions - L3 ROM ECC Activation</t>
  </si>
  <si>
    <t>default:/Production/17001357_STLA_GEN2PIM_CB/modules/Platform Reuse SDD Specifictaions/FS L3 RAM ROM ECC/workitems/STLA_GEN2PIM_CB-24395/workitem.xml</t>
  </si>
  <si>
    <t>STLA_GEN2PIM_CB-45893</t>
  </si>
  <si>
    <t>Testcase to verify alarm configuration of Alarm Group7</t>
  </si>
  <si>
    <t>STLA_GEN2PIM_CB-24392</t>
  </si>
  <si>
    <t>SwSR-SM-FC-RAM-ECC-03 : L3 RAM ECC Activation</t>
  </si>
  <si>
    <t>default:/Production/17001357_STLA_GEN2PIM_CB/modules/Platform Reuse SDD Specifictaions/FS L3 RAM ROM ECC/workitems/STLA_GEN2PIM_CB-24392/workitem.xml</t>
  </si>
  <si>
    <t>STLA_GEN2PIM_CB-24402</t>
  </si>
  <si>
    <t>SwSR-SM-FC-MEM-ECC-07 : ECC Interrupt Priority Configuration</t>
  </si>
  <si>
    <t>default:/Production/17001357_STLA_GEN2PIM_CB/modules/Platform Reuse SDD Specifictaions/FS L3 RAM ROM ECC/workitems/STLA_GEN2PIM_CB-24402/workitem.xml</t>
  </si>
  <si>
    <t>STLA_GEN2PIM_CB-24393</t>
  </si>
  <si>
    <t>SwSR-SM-FC-MEM-RAM-02 : Alarm Reactions - L3 RAM ECC Activation</t>
  </si>
  <si>
    <t>default:/Production/17001357_STLA_GEN2PIM_CB/modules/Platform Reuse SDD Specifictaions/FS L3 RAM ROM ECC/workitems/STLA_GEN2PIM_CB-24393/workitem.xml</t>
  </si>
  <si>
    <t>STLA_GEN2PIM_CB-24771</t>
  </si>
  <si>
    <t>IoHwAb_GET_AOUT_U_TOP_TSENSEA</t>
  </si>
  <si>
    <t>default:/Production/17001357_STLA_GEN2PIM_CB/modules/Software Design/SDD_IoHwAbPwmIn/workitems/STLA_GEN2PIM_CB-24771/workitem.xml</t>
  </si>
  <si>
    <t>STLA_GEN2PIM_CB-24778</t>
  </si>
  <si>
    <t>IoHwAb_GET_AOUT_V_TOP_TSENSEA</t>
  </si>
  <si>
    <t>default:/Production/17001357_STLA_GEN2PIM_CB/modules/Software Design/SDD_IoHwAbPwmIn/workitems/STLA_GEN2PIM_CB-24778/workitem.xml</t>
  </si>
  <si>
    <t>STLA_GEN2PIM_CB-24779</t>
  </si>
  <si>
    <t>IoHwAb_GET_AOUT_W_TOP_AMUXIN</t>
  </si>
  <si>
    <t>default:/Production/17001357_STLA_GEN2PIM_CB/modules/Software Design/SDD_IoHwAbPwmIn/workitems/STLA_GEN2PIM_CB-24779/workitem.xml</t>
  </si>
  <si>
    <t>STLA_GEN2PIM_CB-24400</t>
  </si>
  <si>
    <t>SwSR-SM-FC-MEM-ECC-05 : Excessive Correctable Errors</t>
  </si>
  <si>
    <t>default:/Production/17001357_STLA_GEN2PIM_CB/modules/Platform Reuse SDD Specifictaions/FS L3 RAM ROM ECC/workitems/STLA_GEN2PIM_CB-24400/workitem.xml</t>
  </si>
  <si>
    <t>STLA_GEN2PIM_CB-24580</t>
  </si>
  <si>
    <t>SW shall calculate the zero offset for all the current measurement ADCs once eve...</t>
  </si>
  <si>
    <t>default:/Production/17001357_STLA_GEN2PIM_CB/modules/L0 System/SYS2_SYS3_SW1_SW2_HW1_MEC1 - Motor Control/workitems/STLA_GEN2PIM_CB-24580/workitem.xml</t>
  </si>
  <si>
    <t>STLA_GEN2PIM_CB-24592</t>
  </si>
  <si>
    <t>SW shall add the filtered calculated offset for all current ADC measurements</t>
  </si>
  <si>
    <t>default:/Production/17001357_STLA_GEN2PIM_CB/modules/L0 System/SYS2_SYS3_SW1_SW2_HW1_MEC1 - Motor Control/workitems/STLA_GEN2PIM_CB-24592/workitem.xml</t>
  </si>
  <si>
    <t>STLA_GEN2PIM_CB-24401</t>
  </si>
  <si>
    <t>SwSR-SM-FC-MEM-ECC-06 : ECC Interrupt Configuration</t>
  </si>
  <si>
    <t>default:/Production/17001357_STLA_GEN2PIM_CB/modules/Platform Reuse SDD Specifictaions/FS L3 RAM ROM ECC/workitems/STLA_GEN2PIM_CB-24401/workitem.xml</t>
  </si>
  <si>
    <t>STLA_GEN2PIM_CB-24410</t>
  </si>
  <si>
    <t>SwSR-SM-FC-MEM-ROM-11 : NVM SRI Transaction Integrity</t>
  </si>
  <si>
    <t>default:/Production/17001357_STLA_GEN2PIM_CB/modules/Platform Reuse SDD Specifictaions/FS L3 RAM ROM ECC/workitems/STLA_GEN2PIM_CB-24410/workitem.xml</t>
  </si>
  <si>
    <t>STLA_GEN2PIM_CB-37235</t>
  </si>
  <si>
    <t>ECC Development Test - SRI0 Bus Error Event</t>
  </si>
  <si>
    <t>STLA_GEN2PIM_CB-24769</t>
  </si>
  <si>
    <t>default:/Production/17001357_STLA_GEN2PIM_CB/modules/Software Design/SDD_IoHwAbPwmIn/workitems/STLA_GEN2PIM_CB-24769/workitem.xml</t>
  </si>
  <si>
    <t>STLA_GEN2PIM_CB-24767</t>
  </si>
  <si>
    <t>IoHwAb_GET_AOUT_V_BOT_TSENSEA</t>
  </si>
  <si>
    <t>default:/Production/17001357_STLA_GEN2PIM_CB/modules/Software Design/SDD_IoHwAbPwmIn/workitems/STLA_GEN2PIM_CB-24767/workitem.xml</t>
  </si>
  <si>
    <t>STLA_GEN2PIM_CB-24763</t>
  </si>
  <si>
    <t>IoHwAbAoutPwmInGetPhysicalReadings</t>
  </si>
  <si>
    <t>default:/Production/17001357_STLA_GEN2PIM_CB/modules/Software Design/SDD_IoHwAbPwmIn/workitems/STLA_GEN2PIM_CB-24763/workitem.xml</t>
  </si>
  <si>
    <t>STLA_GEN2PIM_CB-24773</t>
  </si>
  <si>
    <t>IoHwAb_GET_AOUT_U_BOT_AMUXIN</t>
  </si>
  <si>
    <t>default:/Production/17001357_STLA_GEN2PIM_CB/modules/Software Design/SDD_IoHwAbPwmIn/workitems/STLA_GEN2PIM_CB-24773/workitem.xml</t>
  </si>
  <si>
    <t>STLA_GEN2PIM_CB-24403</t>
  </si>
  <si>
    <t>SwSR-SM-FC-MEM-ROM-04 : PFLASH Read Path Control - Hardware Redundancy</t>
  </si>
  <si>
    <t>default:/Production/17001357_STLA_GEN2PIM_CB/modules/Platform Reuse SDD Specifictaions/FS L3 RAM ROM ECC/workitems/STLA_GEN2PIM_CB-24403/workitem.xml</t>
  </si>
  <si>
    <t>STLA_GEN2PIM_CB-48590</t>
  </si>
  <si>
    <t>PFLASH Read Path Monitor</t>
  </si>
  <si>
    <t>STLA_GEN2PIM_CB-24408</t>
  </si>
  <si>
    <t>SwSR-SM-FC-MEM-ROM-09 : Flash Stored Configuration Error</t>
  </si>
  <si>
    <t>default:/Production/17001357_STLA_GEN2PIM_CB/modules/Platform Reuse SDD Specifictaions/FS L3 RAM ROM ECC/workitems/STLA_GEN2PIM_CB-24408/workitem.xml</t>
  </si>
  <si>
    <t>STLA_GEN2PIM_CB-24409</t>
  </si>
  <si>
    <t>SwSR-SM-FC-MEM-ROM-10 : SRI0 Bus Error Event</t>
  </si>
  <si>
    <t>default:/Production/17001357_STLA_GEN2PIM_CB/modules/Platform Reuse SDD Specifictaions/FS L3 RAM ROM ECC/workitems/STLA_GEN2PIM_CB-24409/workitem.xml</t>
  </si>
  <si>
    <t>STLA_GEN2PIM_CB-24958</t>
  </si>
  <si>
    <t>default:/Production/17001357_STLA_GEN2PIM_CB/modules/Platform Reuse SDD Specifictaions/Design FS L3 Clock Monitoring/workitems/STLA_GEN2PIM_CB-24958/workitem.xml</t>
  </si>
  <si>
    <t>STLA_GEN2PIM_CB-24418</t>
  </si>
  <si>
    <t>SwSR-SM-FC-ECC-02 : Development Testing File Separation</t>
  </si>
  <si>
    <t>default:/Production/17001357_STLA_GEN2PIM_CB/modules/Platform Reuse SDD Specifictaions/FS L3 RAM ROM ECC/workitems/STLA_GEN2PIM_CB-24418/workitem.xml</t>
  </si>
  <si>
    <t>STLA_GEN2PIM_CB-24956</t>
  </si>
  <si>
    <t>Oscillator Monitor</t>
  </si>
  <si>
    <t>default:/Production/17001357_STLA_GEN2PIM_CB/modules/Platform Reuse SDD Specifictaions/Design FS L3 Clock Monitoring/workitems/STLA_GEN2PIM_CB-24956/workitem.xml</t>
  </si>
  <si>
    <t>STLA_GEN2PIM_CB-25029</t>
  </si>
  <si>
    <t>STLA_GEN2PIM_CB-24519</t>
  </si>
  <si>
    <t>default:/Production/17001357_STLA_GEN2PIM_CB/modules/Software Design/SDD_GD3160/workitems/STLA_GEN2PIM_CB-24519/workitem.xml</t>
  </si>
  <si>
    <t>STLA_GEN2PIM_CB-24522</t>
  </si>
  <si>
    <t>default:/Production/17001357_STLA_GEN2PIM_CB/modules/Software Design/SDD_GD3160/workitems/STLA_GEN2PIM_CB-24522/workitem.xml</t>
  </si>
  <si>
    <t>STLA_GEN2PIM_CB-24095</t>
  </si>
  <si>
    <t>SM-FC-MEM-ROM-06 : PFLASH ECC Detection Logic - Hardware Redundancy</t>
  </si>
  <si>
    <t>default:/Production/17001357_STLA_GEN2PIM_CB/modules/Platform Reuse SHR Documents/SHR FS L3 RAM ROM ECC/workitems/STLA_GEN2PIM_CB-24095/workitem.xml</t>
  </si>
  <si>
    <t>STLA_GEN2PIM_CB-24516</t>
  </si>
  <si>
    <t>default:/Production/17001357_STLA_GEN2PIM_CB/modules/Software Design/SDD_GD3160/workitems/STLA_GEN2PIM_CB-24516/workitem.xml</t>
  </si>
  <si>
    <t>STLA_GEN2PIM_CB-24611</t>
  </si>
  <si>
    <t>default:/Production/17001357_STLA_GEN2PIM_CB/modules/L0 System/SYS2_SYS3_SW1_SW2_HW1_MEC1 - Motor Control/workitems/STLA_GEN2PIM_CB-24611/workitem.xml</t>
  </si>
  <si>
    <t>STLA_GEN2PIM_CB-35528</t>
  </si>
  <si>
    <t>Test to verify Lv2 Current Sensor Calibration when HWID is not available / not programmed</t>
  </si>
  <si>
    <t>STLA_GEN2PIM_CB-24602</t>
  </si>
  <si>
    <t>default:/Production/17001357_STLA_GEN2PIM_CB/modules/L0 System/SYS2_SYS3_SW1_SW2_HW1_MEC1 - Motor Control/workitems/STLA_GEN2PIM_CB-24602/workitem.xml</t>
  </si>
  <si>
    <t>STLA_GEN2PIM_CB-24607</t>
  </si>
  <si>
    <t>default:/Production/17001357_STLA_GEN2PIM_CB/modules/L0 System/SYS2_SYS3_SW1_SW2_HW1_MEC1 - Motor Control/workitems/STLA_GEN2PIM_CB-24607/workitem.xml</t>
  </si>
  <si>
    <t>STLA_GEN2PIM_CB-23403</t>
  </si>
  <si>
    <t>SW shall perform init check on the GTM configuration registers (CLK configuratio...</t>
  </si>
  <si>
    <t>default:/Production/17001357_STLA_GEN2PIM_CB/modules/L0 System/SYS2_SYS3_SW1_SW2_HW1_MEC1 - Motor Control/workitems/STLA_GEN2PIM_CB-23403/workitem.xml</t>
  </si>
  <si>
    <t>STLA_GEN2PIM_CB-23384</t>
  </si>
  <si>
    <t>The GUI shall have the ability to latch a failure, meaning that if the analog in...</t>
  </si>
  <si>
    <t>default:/Production/17001357_STLA_GEN2PIM_CB/modules/L0 System/SYS2_SYS3_SW1_SW2_HW1_MEC1_Factory_Test/workitems/STLA_GEN2PIM_CB-23384/workitem.xml</t>
  </si>
  <si>
    <t>STLA_GEN2PIM_CB-23382</t>
  </si>
  <si>
    <t>SW shall configure the GDIC so that the dead time configuration in the GDIC is s...</t>
  </si>
  <si>
    <t>default:/Production/17001357_STLA_GEN2PIM_CB/modules/L0 System/SYS2_SYS3_SW1_SW2_HW1_MEC1 - Motor Control/workitems/STLA_GEN2PIM_CB-23382/workitem.xml</t>
  </si>
  <si>
    <t>250kW gPIM</t>
  </si>
  <si>
    <t>STLA_GEN2PIM_CB-20931</t>
  </si>
  <si>
    <t>Test to verify PWM ON_Time and deadtime with 2kHz frequency in SixStep Rising mode</t>
  </si>
  <si>
    <t>STLA_GEN2PIM_CB-20930</t>
  </si>
  <si>
    <t>Test to verify PWM ON_Time and deadtime with 6kHz frequency in SixStep Rising mode</t>
  </si>
  <si>
    <t>STLA_GEN2PIM_CB-20927</t>
  </si>
  <si>
    <t>Test to verify PWM ON_Time and deadtime with 12kHz frequency in SixStep Falling mode</t>
  </si>
  <si>
    <t>STLA_GEN2PIM_CB-20928</t>
  </si>
  <si>
    <t>Test to verify PWM ON_Time and deadtime with 20kHz frequency in SixStep Falling mode</t>
  </si>
  <si>
    <t>STLA_GEN2PIM_CB-20557</t>
  </si>
  <si>
    <t>Test to verify PWM ON_Time and deadtime with 4kHz frequency in GPWM mode</t>
  </si>
  <si>
    <t>STLA_GEN2PIM_CB-20933</t>
  </si>
  <si>
    <t>Test to verify PWM ON_Time and deadtime with 20kHz frequency in SixStep Rising mode</t>
  </si>
  <si>
    <t>STLA_GEN2PIM_CB-20558</t>
  </si>
  <si>
    <t>Test to verify PWM ON_Time and deadtime with 20kHz frequency in GPWM mode</t>
  </si>
  <si>
    <t>STLA_GEN2PIM_CB-9596</t>
  </si>
  <si>
    <t>Test to verify PWM ON_Time and deadtime with 9kHz frequency in SixStep Falling mode</t>
  </si>
  <si>
    <t>STLA_GEN2PIM_CB-23383</t>
  </si>
  <si>
    <t>If at any time the analog input falls outside of the limits, the GUI shall highl...</t>
  </si>
  <si>
    <t>default:/Production/17001357_STLA_GEN2PIM_CB/modules/L0 System/SYS2_SYS3_SW1_SW2_HW1_MEC1_Factory_Test/workitems/STLA_GEN2PIM_CB-23383/workitem.xml</t>
  </si>
  <si>
    <t>STLA_GEN2PIM_CB-23380</t>
  </si>
  <si>
    <t>The hardware/factory test software and GUI shall provide a method to edit, save,...</t>
  </si>
  <si>
    <t>default:/Production/17001357_STLA_GEN2PIM_CB/modules/L0 System/SYS2_SYS3_SW1_SW2_HW1_MEC1_Factory_Test/workitems/STLA_GEN2PIM_CB-23380/workitem.xml</t>
  </si>
  <si>
    <t>STLA_GEN2PIM_CB-24883</t>
  </si>
  <si>
    <t>SM-FC-CLK-02: Clock Main Oscillator Alive Monitor</t>
  </si>
  <si>
    <t>default:/Production/17001357_STLA_GEN2PIM_CB/modules/Platform Reuse SHR Documents/SHR FS L3 Clock Monitoring/workitems/STLA_GEN2PIM_CB-24883/workitem.xml</t>
  </si>
  <si>
    <t>STLA_GEN2PIM_CB-24085</t>
  </si>
  <si>
    <t>SM-FC-MEM-04: Memory ECC Latent Fault Test</t>
  </si>
  <si>
    <t>default:/Production/17001357_STLA_GEN2PIM_CB/modules/Platform Reuse SHR Documents/SHR FS L3 RAM ROM ECC/workitems/STLA_GEN2PIM_CB-24085/workitem.xml</t>
  </si>
  <si>
    <t>STLA_GEN2PIM_CB-24093</t>
  </si>
  <si>
    <t>SM-FC-MEM-ROM-04 : PFLASH Read Path Control - Hardware Redundancy</t>
  </si>
  <si>
    <t>default:/Production/17001357_STLA_GEN2PIM_CB/modules/Platform Reuse SHR Documents/SHR FS L3 RAM ROM ECC/workitems/STLA_GEN2PIM_CB-24093/workitem.xml</t>
  </si>
  <si>
    <t>STLA_GEN2PIM_CB-24888</t>
  </si>
  <si>
    <t>SM-FC-CLK-07: Clock Configuration AS_AP Monitor</t>
  </si>
  <si>
    <t>default:/Production/17001357_STLA_GEN2PIM_CB/modules/Platform Reuse SHR Documents/SHR FS L3 Clock Monitoring/workitems/STLA_GEN2PIM_CB-24888/workitem.xml</t>
  </si>
  <si>
    <t>STLA_GEN2PIM_CB-24889</t>
  </si>
  <si>
    <t>SM-FC-CLK-08: Clock Safety EndInit Monitor</t>
  </si>
  <si>
    <t>default:/Production/17001357_STLA_GEN2PIM_CB/modules/Platform Reuse SHR Documents/SHR FS L3 Clock Monitoring/workitems/STLA_GEN2PIM_CB-24889/workitem.xml</t>
  </si>
  <si>
    <t>STLA_GEN2PIM_CB-24091</t>
  </si>
  <si>
    <t>SM-FC-MEM-10: Testing and Verification of the ROM/RAM</t>
  </si>
  <si>
    <t>default:/Production/17001357_STLA_GEN2PIM_CB/modules/Platform Reuse SHR Documents/SHR FS L3 RAM ROM ECC/workitems/STLA_GEN2PIM_CB-24091/workitem.xml</t>
  </si>
  <si>
    <t>STLA_GEN2PIM_CB-50878</t>
  </si>
  <si>
    <t>M-FC-MEM-10: Testing and Verification of the ROM/RAM</t>
  </si>
  <si>
    <t>STLA_GEN2PIM_CB-24092</t>
  </si>
  <si>
    <t>SM-FC-MEM-ROM-03 : PFLASH Access Protection by Master Tag Identifier</t>
  </si>
  <si>
    <t>default:/Production/17001357_STLA_GEN2PIM_CB/modules/Platform Reuse SHR Documents/SHR FS L3 RAM ROM ECC/workitems/STLA_GEN2PIM_CB-24092/workitem.xml</t>
  </si>
  <si>
    <t>STLA_GEN2PIM_CB-24886</t>
  </si>
  <si>
    <t>SM-FC-CLK-05: Clock Configuration Monitor</t>
  </si>
  <si>
    <t>default:/Production/17001357_STLA_GEN2PIM_CB/modules/Platform Reuse SHR Documents/SHR FS L3 Clock Monitoring/workitems/STLA_GEN2PIM_CB-24886/workitem.xml</t>
  </si>
  <si>
    <t>STLA_GEN2PIM_CB-24090</t>
  </si>
  <si>
    <t>SM-FC-MEM-9: L3 Memory Corrections Counter Test</t>
  </si>
  <si>
    <t>default:/Production/17001357_STLA_GEN2PIM_CB/modules/Platform Reuse SHR Documents/SHR FS L3 RAM ROM ECC/workitems/STLA_GEN2PIM_CB-24090/workitem.xml</t>
  </si>
  <si>
    <t>STLA_GEN2PIM_CB-24884</t>
  </si>
  <si>
    <t>SM-FC-CLK-03: Clock PLL Loss of Lock Detection Monitor</t>
  </si>
  <si>
    <t>default:/Production/17001357_STLA_GEN2PIM_CB/modules/Platform Reuse SHR Documents/SHR FS L3 Clock Monitoring/workitems/STLA_GEN2PIM_CB-24884/workitem.xml</t>
  </si>
  <si>
    <t>STLA_GEN2PIM_CB-24885</t>
  </si>
  <si>
    <t>SM-FC-CLK-04: Clock Plausibility Monitors</t>
  </si>
  <si>
    <t>default:/Production/17001357_STLA_GEN2PIM_CB/modules/Platform Reuse SHR Documents/SHR FS L3 Clock Monitoring/workitems/STLA_GEN2PIM_CB-24885/workitem.xml</t>
  </si>
  <si>
    <t>STLA_GEN2PIM_CB-24097</t>
  </si>
  <si>
    <t>SM-FC-MEM-ROM-08 : PFLASH Read Path Error</t>
  </si>
  <si>
    <t>default:/Production/17001357_STLA_GEN2PIM_CB/modules/Platform Reuse SHR Documents/SHR FS L3 RAM ROM ECC/workitems/STLA_GEN2PIM_CB-24097/workitem.xml</t>
  </si>
  <si>
    <t>STLA_GEN2PIM_CB-23405</t>
  </si>
  <si>
    <t>SW shall verify the frequency of the Viper Temperature sensors (AOUT_*_*) from t...</t>
  </si>
  <si>
    <t>default:/Production/17001357_STLA_GEN2PIM_CB/modules/L0 System/SYS2_SYS3_SW1_SW2_HW1_MEC1 - Motor Control/workitems/STLA_GEN2PIM_CB-23405/workitem.xml</t>
  </si>
  <si>
    <t>STLA_GEN2PIM_CB-35342</t>
  </si>
  <si>
    <t>Test to verify SW alarm when Viper Temperature sensors (AOUT_*_*) Plausibility checks fails</t>
  </si>
  <si>
    <t>STLA_GEN2PIM_CB-23404</t>
  </si>
  <si>
    <t>SW shall perform init checks on the TIM resources by calling the dd_xxx_Init_Che...</t>
  </si>
  <si>
    <t>default:/Production/17001357_STLA_GEN2PIM_CB/modules/L0 System/SYS2_SYS3_SW1_SW2_HW1_MEC1 - Motor Control/workitems/STLA_GEN2PIM_CB-23404/workitem.xml</t>
  </si>
  <si>
    <t>STLA_GEN2PIM_CB-35657</t>
  </si>
  <si>
    <t>Test to verify SW init checks on GTM-TOM resources</t>
  </si>
  <si>
    <t>STLA_GEN2PIM_CB-35334</t>
  </si>
  <si>
    <t>Test to verify SW init checks on GTM-TIM resources</t>
  </si>
  <si>
    <t>STLA_GEN2PIM_CB-24094</t>
  </si>
  <si>
    <t>SM-FC-MEM-ROM-05 : Monitor of PFLASH ECC Correction Logic</t>
  </si>
  <si>
    <t>default:/Production/17001357_STLA_GEN2PIM_CB/modules/Platform Reuse SHR Documents/SHR FS L3 RAM ROM ECC/workitems/STLA_GEN2PIM_CB-24094/workitem.xml</t>
  </si>
  <si>
    <t>STLA_GEN2PIM_CB-24099</t>
  </si>
  <si>
    <t>SM-FC-MEM-ROM-10 : SRI0 Bus Error Event</t>
  </si>
  <si>
    <t>default:/Production/17001357_STLA_GEN2PIM_CB/modules/Platform Reuse SHR Documents/SHR FS L3 RAM ROM ECC/workitems/STLA_GEN2PIM_CB-24099/workitem.xml</t>
  </si>
  <si>
    <t>STLA_GEN2PIM_CB-24887</t>
  </si>
  <si>
    <t>SM-FC-CLK-06: Clock FPI Write Monitor</t>
  </si>
  <si>
    <t>default:/Production/17001357_STLA_GEN2PIM_CB/modules/Platform Reuse SHR Documents/SHR FS L3 Clock Monitoring/workitems/STLA_GEN2PIM_CB-24887/workitem.xml</t>
  </si>
  <si>
    <t>STLA_GEN2PIM_CB-20100</t>
  </si>
  <si>
    <t>FT_Update_Mtr_Ctl_Fault_Limits</t>
  </si>
  <si>
    <t>default:/Production/17001357_STLA_GEN2PIM_CB/modules/Software Design/SDD_FactoryTest/workitems/STLA_GEN2PIM_CB-20100/workitem.xml</t>
  </si>
  <si>
    <t>STLA_GEN2PIM_CB-20835</t>
  </si>
  <si>
    <t>The PIM shall implement lockstep core to monitor the safety core of the main-mic...</t>
  </si>
  <si>
    <t>default:/Production/17001357_STLA_GEN2PIM_CB/modules/L0 System/SYS2_SYS3_SW1_SW2_HW1_MEC1_Diagnostic_Fault_Management/workitems/STLA_GEN2PIM_CB-20835/workitem.xml</t>
  </si>
  <si>
    <t>STLA_GEN2PIM_CB-22240</t>
  </si>
  <si>
    <t>PIM shall verify lockstep core to monitor the safety core of the main-micro</t>
  </si>
  <si>
    <t>STLA_GEN2PIM_CB-20657</t>
  </si>
  <si>
    <t>SW Unit IS25LP064A_GetJobLength.</t>
  </si>
  <si>
    <t>default:/Production/17001357_STLA_GEN2PIM_CB/modules/Software Design/SDD_IS25LPxxx/workitems/STLA_GEN2PIM_CB-20657/workitem.xml</t>
  </si>
  <si>
    <t>STLA_GEN2PIM_CB-11091</t>
  </si>
  <si>
    <t>Verify Software Unit for FLS_IS25LP064A.c</t>
  </si>
  <si>
    <t>STLA_GEN2PIM_CB-20665</t>
  </si>
  <si>
    <t>SW Unit IS25LP064A_SetModuleStatus.</t>
  </si>
  <si>
    <t>default:/Production/17001357_STLA_GEN2PIM_CB/modules/Software Design/SDD_IS25LPxxx/workitems/STLA_GEN2PIM_CB-20665/workitem.xml</t>
  </si>
  <si>
    <t>STLA_GEN2PIM_CB-20669</t>
  </si>
  <si>
    <t>SW Unit IS25LP064A_SetPendingJob</t>
  </si>
  <si>
    <t>default:/Production/17001357_STLA_GEN2PIM_CB/modules/Software Design/SDD_IS25LPxxx/workitems/STLA_GEN2PIM_CB-20669/workitem.xml</t>
  </si>
  <si>
    <t>STLA_GEN2PIM_CB-20673</t>
  </si>
  <si>
    <t>SW Unit IS25LP064A_WriteVer</t>
  </si>
  <si>
    <t>default:/Production/17001357_STLA_GEN2PIM_CB/modules/Software Design/SDD_IS25LPxxx/workitems/STLA_GEN2PIM_CB-20673/workitem.xml</t>
  </si>
  <si>
    <t>STLA_GEN2PIM_CB-20062</t>
  </si>
  <si>
    <t>FT_Update_PPAWL_AI</t>
  </si>
  <si>
    <t>default:/Production/17001357_STLA_GEN2PIM_CB/modules/Software Design/SDD_FactoryTest/workitems/STLA_GEN2PIM_CB-20062/workitem.xml</t>
  </si>
  <si>
    <t>STLA_GEN2PIM_CB-20116</t>
  </si>
  <si>
    <t>Services_Table_T and HWIOAPPL_Services_Table</t>
  </si>
  <si>
    <t>default:/Production/17001357_STLA_GEN2PIM_CB/modules/Software Design/SDD_FactoryTest/workitems/STLA_GEN2PIM_CB-20116/workitem.xml</t>
  </si>
  <si>
    <t>STLA_GEN2PIM_CB-20946</t>
  </si>
  <si>
    <t>HSIS signals for populating HW_GetInverterData()</t>
  </si>
  <si>
    <t>default:/Production/17001357_STLA_GEN2PIM_CB/modules/L0 System/SYS2_SYS3_SW1_SW2_HW1_MEC1 - Motor Control/workitems/STLA_GEN2PIM_CB-20946/workitem.xml</t>
  </si>
  <si>
    <t>STLA_GEN2PIM_CB-33626</t>
  </si>
  <si>
    <t>Testcase to verify Lv1 period and Duty cycle value feedback in different modes.</t>
  </si>
  <si>
    <t>STLA_GEN2PIM_CB-24027</t>
  </si>
  <si>
    <t>Test to verify over current status in Inv_Status_1</t>
  </si>
  <si>
    <t>STLA_GEN2PIM_CB-24618</t>
  </si>
  <si>
    <t>Test to verify multiple over current status in Inv_Status_1</t>
  </si>
  <si>
    <t>STLA_GEN2PIM_CB-20609</t>
  </si>
  <si>
    <t>Testcase to verify Task0 Period in GPWM mode with 50% duty</t>
  </si>
  <si>
    <t>STLA_GEN2PIM_CB-21556</t>
  </si>
  <si>
    <t>Test to verify Lv1 DC Bus Current in GPWM mode</t>
  </si>
  <si>
    <t>STLA_GEN2PIM_CB-10328</t>
  </si>
  <si>
    <t>Test to verify Lv1 DC bus voltage, DblSmplHVIsoAvgZM1 and HVIsoAvg in GPWM mode</t>
  </si>
  <si>
    <t>STLA_GEN2PIM_CB-49267</t>
  </si>
  <si>
    <t>Test to verify LV1 DC Bus Voltage in GPWM mode</t>
  </si>
  <si>
    <t>STLA_GEN2PIM_CB-20087</t>
  </si>
  <si>
    <t>Data Structure to be returned</t>
  </si>
  <si>
    <t>default:/Production/17001357_STLA_GEN2PIM_CB/modules/L0 System/SYS2_SYS3_SW1_SW2_HW1_MEC1 - Motor Control/workitems/STLA_GEN2PIM_CB-20087/workitem.xml</t>
  </si>
  <si>
    <t>STLA_GEN2PIM_CB-33630</t>
  </si>
  <si>
    <t>Test to verify GDIC Temperature from HW_Lv2_InverterPeriodicT1(NTC)</t>
  </si>
  <si>
    <t>STLA_GEN2PIM_CB-36223</t>
  </si>
  <si>
    <t>Test to verify GDIC_Parameters_Lost re-initialization.</t>
  </si>
  <si>
    <t>STLA_GEN2PIM_CB-20720</t>
  </si>
  <si>
    <t>Test to verify GDIC_Parameters_Lost by writing wrong register values</t>
  </si>
  <si>
    <t>STLA_GEN2PIM_CB-46455</t>
  </si>
  <si>
    <t>Test to verify GDIC Temperature from HW_Lv2_InverterPeriodicT1 by changing resistance(NTC)</t>
  </si>
  <si>
    <t>STLA_GEN2PIM_CB-50941</t>
  </si>
  <si>
    <t>STLA_GEN2PIM_CB-20722</t>
  </si>
  <si>
    <t>Test to verify CRC fault by writing wrong CRC values</t>
  </si>
  <si>
    <t>STLA_GEN2PIM_CB-50940</t>
  </si>
  <si>
    <t>Test to verify GDIC Temperature from HW_Lv2_InverterPeriodicT1(PTC 7.5K)</t>
  </si>
  <si>
    <t>STLA_GEN2PIM_CB-27669</t>
  </si>
  <si>
    <t>Test to verify Viper Temperature from TSENSE and AMUXIN (NTC)</t>
  </si>
  <si>
    <t>STLA_GEN2PIM_CB-50942</t>
  </si>
  <si>
    <t>Test to verify Viper Temperature from TSENSE and AMUXIN (PTC)</t>
  </si>
  <si>
    <t>STLA_GEN2PIM_CB-20675</t>
  </si>
  <si>
    <t>SW Unit IS25LP064A_EraseVer</t>
  </si>
  <si>
    <t>default:/Production/17001357_STLA_GEN2PIM_CB/modules/Software Design/SDD_IS25LPxxx/workitems/STLA_GEN2PIM_CB-20675/workitem.xml</t>
  </si>
  <si>
    <t>STLA_GEN2PIM_CB-20064</t>
  </si>
  <si>
    <t>FT_Update_PPAWL_PulseIn</t>
  </si>
  <si>
    <t>default:/Production/17001357_STLA_GEN2PIM_CB/modules/Software Design/SDD_FactoryTest/workitems/STLA_GEN2PIM_CB-20064/workitem.xml</t>
  </si>
  <si>
    <t>STLA_GEN2PIM_CB-20667</t>
  </si>
  <si>
    <t>SW Unit IS25LP064A_SetJobResult</t>
  </si>
  <si>
    <t>default:/Production/17001357_STLA_GEN2PIM_CB/modules/Software Design/SDD_IS25LPxxx/workitems/STLA_GEN2PIM_CB-20667/workitem.xml</t>
  </si>
  <si>
    <t>STLA_GEN2PIM_CB-20661</t>
  </si>
  <si>
    <t>SW Unit IS25LP064A_GetDataBufferAddPtr.</t>
  </si>
  <si>
    <t>default:/Production/17001357_STLA_GEN2PIM_CB/modules/Software Design/SDD_IS25LPxxx/workitems/STLA_GEN2PIM_CB-20661/workitem.xml</t>
  </si>
  <si>
    <t>STLA_GEN2PIM_CB-20735</t>
  </si>
  <si>
    <t>Low Pass Filter for offset Magnification Correction</t>
  </si>
  <si>
    <t>default:/Production/17001357_STLA_GEN2PIM_CB/modules/L0 System/SYS2_SYS3_SW1_SW2_HW1_MEC1 - Motor Control/workitems/STLA_GEN2PIM_CB-20735/workitem.xml</t>
  </si>
  <si>
    <t>STLA_GEN2PIM_CB-22331</t>
  </si>
  <si>
    <t>Test Cases to verify Gain Compensation within range 0.1 to 1.9</t>
  </si>
  <si>
    <t>STLA_GEN2PIM_CB-20124</t>
  </si>
  <si>
    <t>MPI memory map</t>
  </si>
  <si>
    <t>STLA_GEN2PIM_CB-48916</t>
  </si>
  <si>
    <t>Verify MPI Memory MAP V03.08</t>
  </si>
  <si>
    <t>20251111-1637</t>
  </si>
  <si>
    <t>MPI Verification 250kW SLP 1st build</t>
  </si>
  <si>
    <t>STLA_GEN2PIM_CB-20505</t>
  </si>
  <si>
    <t>The GDIC device driver provide APIs to initialize and configure the Inverter gat...</t>
  </si>
  <si>
    <t>default:/Production/17001357_STLA_GEN2PIM_CB/modules/Software Design/SDD_Inverter_GDIC/workitems/STLA_GEN2PIM_CB-20505/workitem.xml</t>
  </si>
  <si>
    <t>STLA_GEN2PIM_CB-31747</t>
  </si>
  <si>
    <t>STLA_GEN2PIM_CB-20736</t>
  </si>
  <si>
    <t>Manual Override</t>
  </si>
  <si>
    <t>default:/Production/17001357_STLA_GEN2PIM_CB/modules/L0 System/SYS2_SYS3_SW1_SW2_HW1_MEC1 - Motor Control/workitems/STLA_GEN2PIM_CB-20736/workitem.xml</t>
  </si>
  <si>
    <t>STLA_GEN2PIM_CB-22819</t>
  </si>
  <si>
    <t>Test to verify Gain manual override within the calibrated range</t>
  </si>
  <si>
    <t>STLA_GEN2PIM_CB-22314</t>
  </si>
  <si>
    <t>Test to verify Cosine Negative Offset</t>
  </si>
  <si>
    <t>STLA_GEN2PIM_CB-22313</t>
  </si>
  <si>
    <t>Test to verify Cosine Positive Offset</t>
  </si>
  <si>
    <t>STLA_GEN2PIM_CB-22311</t>
  </si>
  <si>
    <t>Test to verify Sine Negative Offset</t>
  </si>
  <si>
    <t>STLA_GEN2PIM_CB-22309</t>
  </si>
  <si>
    <t>Test to verify Sine Positive Offset</t>
  </si>
  <si>
    <t>STLA_GEN2PIM_CB-22823</t>
  </si>
  <si>
    <t>Test to verify Gain manual override outside the calibrated range</t>
  </si>
  <si>
    <t>STLA_GEN2PIM_CB-20098</t>
  </si>
  <si>
    <t>default:/Production/17001357_STLA_GEN2PIM_CB/modules/Software Design/SDD_FactoryTest/workitems/STLA_GEN2PIM_CB-20098/workitem.xml</t>
  </si>
  <si>
    <t>STLA_GEN2PIM_CB-20671</t>
  </si>
  <si>
    <t>SW Unit IS25LP064A_SetJobTransferTag.</t>
  </si>
  <si>
    <t>default:/Production/17001357_STLA_GEN2PIM_CB/modules/Software Design/SDD_IS25LPxxx/workitems/STLA_GEN2PIM_CB-20671/workitem.xml</t>
  </si>
  <si>
    <t>STLA_GEN2PIM_CB-20969</t>
  </si>
  <si>
    <t>StartUpShutdown_FirstHalf_Test</t>
  </si>
  <si>
    <t>default:/Production/17001357_STLA_GEN2PIM_CB/modules/Software Design/SDD_FactoryTest/workitems/STLA_GEN2PIM_CB-20969/workitem.xml</t>
  </si>
  <si>
    <t>STLA_GEN2PIM_CB-20970</t>
  </si>
  <si>
    <t>StartUpShutdown_SecondHalf_Test</t>
  </si>
  <si>
    <t>default:/Production/17001357_STLA_GEN2PIM_CB/modules/Software Design/SDD_FactoryTest/workitems/STLA_GEN2PIM_CB-20970/workitem.xml</t>
  </si>
  <si>
    <t>STLA_GEN2PIM_CB-20896</t>
  </si>
  <si>
    <t>The PIM software shall implement the CAN Transceiver disabling in the API “HW_Po...</t>
  </si>
  <si>
    <t>STLA_GEN2PIM_CB-22078</t>
  </si>
  <si>
    <t>Test to Verify Disabling CAN Transceiver in HW_PowerDown_Task</t>
  </si>
  <si>
    <t>STLA_GEN2PIM_CB-20122</t>
  </si>
  <si>
    <t>MPI: Calibration address</t>
  </si>
  <si>
    <t>STLA_GEN2PIM_CB-49341</t>
  </si>
  <si>
    <t>Verify SW calibration That are programmed at BOL</t>
  </si>
  <si>
    <t>STLA_GEN2PIM_CB-20123</t>
  </si>
  <si>
    <t>MPI: FT &amp; Production SW address</t>
  </si>
  <si>
    <t>STLA_GEN2PIM_CB-49340</t>
  </si>
  <si>
    <t>Verify BorgWarner Factory Test Software Programmed at BOL</t>
  </si>
  <si>
    <t>STLA_GEN2PIM_CB-20127</t>
  </si>
  <si>
    <t>MPI: Phase Current Sensors Calibration Gains</t>
  </si>
  <si>
    <t>STLA_GEN2PIM_CB-49274</t>
  </si>
  <si>
    <t>Verify Phase Current Sensors Calibration gain values</t>
  </si>
  <si>
    <t>STLA_GEN2PIM_CB-20535</t>
  </si>
  <si>
    <t>The SpeedSense_Lv2 (Redundant Resolver) is intended to process analog signals fr...</t>
  </si>
  <si>
    <t>default:/Production/17001357_STLA_GEN2PIM_CB/modules/Software Design/SDD_SpeedSense_Lv2/workitems/STLA_GEN2PIM_CB-20535/workitem.xml</t>
  </si>
  <si>
    <t>STLA_GEN2PIM_CB-33026</t>
  </si>
  <si>
    <t>STLA_GEN2PIM_CB-20659</t>
  </si>
  <si>
    <t>SW Unit IS25LP064A_GetConfigPtr.</t>
  </si>
  <si>
    <t>default:/Production/17001357_STLA_GEN2PIM_CB/modules/Software Design/SDD_IS25LPxxx/workitems/STLA_GEN2PIM_CB-20659/workitem.xml</t>
  </si>
  <si>
    <t>STLA_GEN2PIM_CB-20734</t>
  </si>
  <si>
    <t>Low Pass Filter for offset computation</t>
  </si>
  <si>
    <t>default:/Production/17001357_STLA_GEN2PIM_CB/modules/L0 System/SYS2_SYS3_SW1_SW2_HW1_MEC1 - Motor Control/workitems/STLA_GEN2PIM_CB-20734/workitem.xml</t>
  </si>
  <si>
    <t>STLA_GEN2PIM_CB-20663</t>
  </si>
  <si>
    <t>SW Unit IS25LP064A_GetPendingJob.</t>
  </si>
  <si>
    <t>default:/Production/17001357_STLA_GEN2PIM_CB/modules/Software Design/SDD_IS25LPxxx/workitems/STLA_GEN2PIM_CB-20663/workitem.xml</t>
  </si>
  <si>
    <t>STLA_GEN2PIM_CB-20063</t>
  </si>
  <si>
    <t>FT_Update_PPAWL_DigIn</t>
  </si>
  <si>
    <t>default:/Production/17001357_STLA_GEN2PIM_CB/modules/Software Design/SDD_FactoryTest/workitems/STLA_GEN2PIM_CB-20063/workitem.xml</t>
  </si>
  <si>
    <t>STLA_GEN2PIM_CB-20534</t>
  </si>
  <si>
    <t>A common practice is to use Analog Devices’ ASIC AD2S1205/AD2S1210 for position...</t>
  </si>
  <si>
    <t>default:/Production/17001357_STLA_GEN2PIM_CB/modules/Software Design/SDD_SpeedSense/workitems/STLA_GEN2PIM_CB-20534/workitem.xml</t>
  </si>
  <si>
    <t>STLA_GEN2PIM_CB-32118</t>
  </si>
  <si>
    <t>STLA_GEN2PIM_CB-20948</t>
  </si>
  <si>
    <t>Additional information on how to populate HW_Lv2_GetInverterData()</t>
  </si>
  <si>
    <t>default:/Production/17001357_STLA_GEN2PIM_CB/modules/L0 System/SYS2_SYS3_SW1_SW2_HW1_MEC1 - Motor Control/workitems/STLA_GEN2PIM_CB-20948/workitem.xml</t>
  </si>
  <si>
    <t>STLA_GEN2PIM_CB-21558</t>
  </si>
  <si>
    <t>Test to verify Lv2 DC Bus Current in GPWM mode</t>
  </si>
  <si>
    <t>STLA_GEN2PIM_CB-26795</t>
  </si>
  <si>
    <t>Test to verify Lv2 HVIsoAvg, DblSmplHVIsoAvgZM1 and Voltage_DCB_ISOLATION</t>
  </si>
  <si>
    <t>STLA_GEN2PIM_CB-20600</t>
  </si>
  <si>
    <t>The Main micro BSW shall provide the latest values of DC voltage and motor speed...</t>
  </si>
  <si>
    <t>default:/Production/17001357_STLA_GEN2PIM_CB/modules/L0 System/SYS2_SYS3_SW1_SW2_HW1_MEC1 - Safing Logic/workitems/STLA_GEN2PIM_CB-20600/workitem.xml</t>
  </si>
  <si>
    <t>STLA_GEN2PIM_CB-39587</t>
  </si>
  <si>
    <t>Test case to verify the Main micro BSW shall provide the latest values of DC voltage and motor speed to STLA App layer received from Aux micro when there was no CRC failure through an .arxml.</t>
  </si>
  <si>
    <t>STLA_GEN2PIM_CB-20954</t>
  </si>
  <si>
    <t>Inv_Status_1</t>
  </si>
  <si>
    <t>default:/Production/17001357_STLA_GEN2PIM_CB/modules/L0 System/SYS2_SYS3_SW1_SW2_HW1_MEC1 - Motor Control/workitems/STLA_GEN2PIM_CB-20954/workitem.xml</t>
  </si>
  <si>
    <t>STLA_GEN2PIM_CB-11713</t>
  </si>
  <si>
    <t>Test to verify Lv1 Inv_Status_1 bits</t>
  </si>
  <si>
    <t>STLA_GEN2PIM_CB-20125</t>
  </si>
  <si>
    <t>default:/Production/17001357_STLA_GEN2PIM_CB/modules/L0 System/SYS2_SYS3_SW1_SW2_HW1_MEC1 - Safing Logic/workitems/STLA_GEN2PIM_CB-20125/workitem.xml</t>
  </si>
  <si>
    <t>STLA_GEN2PIM_CB-26012</t>
  </si>
  <si>
    <t>Test to verify SOPT after precondition check</t>
  </si>
  <si>
    <t>STLA_GEN2PIM_CB-20560</t>
  </si>
  <si>
    <t>The FTS shall read PPAWL ASIC(DRV8705) status and Control registers through SPI....</t>
  </si>
  <si>
    <t>default:/Production/17001357_STLA_GEN2PIM_CB/modules/Software Design/SDD_FactoryTest/workitems/STLA_GEN2PIM_CB-20560/workitem.xml</t>
  </si>
  <si>
    <t>STLA_GEN2PIM_CB-20561</t>
  </si>
  <si>
    <t>The FTS shall use UART Interface to verify the PIC signals. PIC and AURIX commun...</t>
  </si>
  <si>
    <t>default:/Production/17001357_STLA_GEN2PIM_CB/modules/Software Design/SDD_FactoryTest/workitems/STLA_GEN2PIM_CB-20561/workitem.xml</t>
  </si>
  <si>
    <t>STLA_GEN2PIM_CB-20715</t>
  </si>
  <si>
    <t>Once all Phase Current Gain Factors are loaded to RAM, the FTSW shall call MPI_U...</t>
  </si>
  <si>
    <t>default:/Production/17001357_STLA_GEN2PIM_CB/modules/L0 System/SYS2_SYS3_SW1_SW2_HW1_MEC1_Factory_Test/workitems/STLA_GEN2PIM_CB-20715/workitem.xml</t>
  </si>
  <si>
    <t>STLA_GEN2PIM_CB-20065</t>
  </si>
  <si>
    <t>FT_Update_PPAWL_PulseOut</t>
  </si>
  <si>
    <t>default:/Production/17001357_STLA_GEN2PIM_CB/modules/Software Design/SDD_FactoryTest/workitems/STLA_GEN2PIM_CB-20065/workitem.xml</t>
  </si>
  <si>
    <t>STLA_GEN2PIM_CB-20645</t>
  </si>
  <si>
    <t>SW Unit IS25LP064A_GetStatus.</t>
  </si>
  <si>
    <t>default:/Production/17001357_STLA_GEN2PIM_CB/modules/Software Design/SDD_IS25LPxxx/workitems/STLA_GEN2PIM_CB-20645/workitem.xml</t>
  </si>
  <si>
    <t>STLA_GEN2PIM_CB-20060</t>
  </si>
  <si>
    <t>FT_Update_PPAWL_DigOut</t>
  </si>
  <si>
    <t>default:/Production/17001357_STLA_GEN2PIM_CB/modules/Software Design/SDD_FactoryTest/workitems/STLA_GEN2PIM_CB-20060/workitem.xml</t>
  </si>
  <si>
    <t>STLA_GEN2PIM_CB-20061</t>
  </si>
  <si>
    <t>FT_Read_PPAWL_DigOut</t>
  </si>
  <si>
    <t>default:/Production/17001357_STLA_GEN2PIM_CB/modules/Software Design/SDD_FactoryTest/workitems/STLA_GEN2PIM_CB-20061/workitem.xml</t>
  </si>
  <si>
    <t>STLA_GEN2PIM_CB-20653</t>
  </si>
  <si>
    <t>SW Unit IS25LP064A_GetJobTransferTag.</t>
  </si>
  <si>
    <t>default:/Production/17001357_STLA_GEN2PIM_CB/modules/Software Design/SDD_IS25LPxxx/workitems/STLA_GEN2PIM_CB-20653/workitem.xml</t>
  </si>
  <si>
    <t>STLA_GEN2PIM_CB-20066</t>
  </si>
  <si>
    <t>Calculate_Truth_Table_L2</t>
  </si>
  <si>
    <t>default:/Production/17001357_STLA_GEN2PIM_CB/modules/Software Design/SDD_FactoryTest/workitems/STLA_GEN2PIM_CB-20066/workitem.xml</t>
  </si>
  <si>
    <t>STLA_GEN2PIM_CB-20655</t>
  </si>
  <si>
    <t>SW Unit IS25LP064A_GetTargetAddress.</t>
  </si>
  <si>
    <t>default:/Production/17001357_STLA_GEN2PIM_CB/modules/Software Design/SDD_IS25LPxxx/workitems/STLA_GEN2PIM_CB-20655/workitem.xml</t>
  </si>
  <si>
    <t>STLA_GEN2PIM_CB-20651</t>
  </si>
  <si>
    <t>SW Unit IS25LP064A_GetJobResult</t>
  </si>
  <si>
    <t>default:/Production/17001357_STLA_GEN2PIM_CB/modules/Software Design/SDD_IS25LPxxx/workitems/STLA_GEN2PIM_CB-20651/workitem.xml</t>
  </si>
  <si>
    <t>STLA_GEN2PIM_CB-20068</t>
  </si>
  <si>
    <t>FT_Update_Safing_Logic_L2</t>
  </si>
  <si>
    <t>default:/Production/17001357_STLA_GEN2PIM_CB/modules/Software Design/SDD_FactoryTest/workitems/STLA_GEN2PIM_CB-20068/workitem.xml</t>
  </si>
  <si>
    <t>STLA_GEN2PIM_CB-20067</t>
  </si>
  <si>
    <t>Calculate_Truth_Table_L3</t>
  </si>
  <si>
    <t>default:/Production/17001357_STLA_GEN2PIM_CB/modules/Software Design/SDD_FactoryTest/workitems/STLA_GEN2PIM_CB-20067/workitem.xml</t>
  </si>
  <si>
    <t>STLA_GEN2PIM_CB-20069</t>
  </si>
  <si>
    <t>FT_Update_Safing_Logic_L3</t>
  </si>
  <si>
    <t>default:/Production/17001357_STLA_GEN2PIM_CB/modules/Software Design/SDD_FactoryTest/workitems/STLA_GEN2PIM_CB-20069/workitem.xml</t>
  </si>
  <si>
    <t>STLA_GEN2PIM_CB-20073</t>
  </si>
  <si>
    <t>FT_Update_Pulse_Inputs</t>
  </si>
  <si>
    <t>default:/Production/17001357_STLA_GEN2PIM_CB/modules/Software Design/SDD_FactoryTest/workitems/STLA_GEN2PIM_CB-20073/workitem.xml</t>
  </si>
  <si>
    <t>STLA_GEN2PIM_CB-20074</t>
  </si>
  <si>
    <t>FT_Init_Pulse_Outs_4</t>
  </si>
  <si>
    <t>default:/Production/17001357_STLA_GEN2PIM_CB/modules/Software Design/SDD_FactoryTest/workitems/STLA_GEN2PIM_CB-20074/workitem.xml</t>
  </si>
  <si>
    <t>STLA_GEN2PIM_CB-20075</t>
  </si>
  <si>
    <t>FT_Init_Pulse_Outs_Off</t>
  </si>
  <si>
    <t>default:/Production/17001357_STLA_GEN2PIM_CB/modules/Software Design/SDD_FactoryTest/workitems/STLA_GEN2PIM_CB-20075/workitem.xml</t>
  </si>
  <si>
    <t>STLA_GEN2PIM_CB-20076</t>
  </si>
  <si>
    <t>Calculate_Truth_Table_L1</t>
  </si>
  <si>
    <t>default:/Production/17001357_STLA_GEN2PIM_CB/modules/Software Design/SDD_FactoryTest/workitems/STLA_GEN2PIM_CB-20076/workitem.xml</t>
  </si>
  <si>
    <t>STLA_GEN2PIM_CB-20070</t>
  </si>
  <si>
    <t>FT_Read_SafingLogic_Output</t>
  </si>
  <si>
    <t>default:/Production/17001357_STLA_GEN2PIM_CB/modules/Software Design/SDD_FactoryTest/workitems/STLA_GEN2PIM_CB-20070/workitem.xml</t>
  </si>
  <si>
    <t>STLA_GEN2PIM_CB-20071</t>
  </si>
  <si>
    <t>FT_Update_Safing_Logic_L1</t>
  </si>
  <si>
    <t>default:/Production/17001357_STLA_GEN2PIM_CB/modules/Software Design/SDD_FactoryTest/workitems/STLA_GEN2PIM_CB-20071/workitem.xml</t>
  </si>
  <si>
    <t>STLA_GEN2PIM_CB-20072</t>
  </si>
  <si>
    <t>FT_Init_Pulse_Inputs</t>
  </si>
  <si>
    <t>default:/Production/17001357_STLA_GEN2PIM_CB/modules/Software Design/SDD_FactoryTest/workitems/STLA_GEN2PIM_CB-20072/workitem.xml</t>
  </si>
  <si>
    <t>STLA_GEN2PIM_CB-22176</t>
  </si>
  <si>
    <t>Any runnables that must be disabled during particular power modes must use the “...</t>
  </si>
  <si>
    <t>default:/Production/17001357_STLA_GEN2PIM_CB/modules/L0 System/SYS2_SYS3_SW1_SW2_HW1_MEC1 - Power Moding/workitems/STLA_GEN2PIM_CB-22176/workitem.xml</t>
  </si>
  <si>
    <t>STLA_GEN2PIM_CB-22174</t>
  </si>
  <si>
    <t>PIM software shall implement HW_ShtDwnCmpl().</t>
  </si>
  <si>
    <t>default:/Production/17001357_STLA_GEN2PIM_CB/modules/L0 System/SYS2_SYS3_SW1_SW2_HW1_MEC1 - Power Moding/workitems/STLA_GEN2PIM_CB-22174/workitem.xml</t>
  </si>
  <si>
    <t>STLA_GEN2PIM_CB-25199</t>
  </si>
  <si>
    <t>Test to verify HW_ShtDwnCmpl()</t>
  </si>
  <si>
    <t>STLA_GEN2PIM_CB-22173</t>
  </si>
  <si>
    <t>PIM Software shall implement the HW_PowerDown_Task()</t>
  </si>
  <si>
    <t>default:/Production/17001357_STLA_GEN2PIM_CB/modules/L0 System/SYS2_SYS3_SW1_SW2_HW1_MEC1 - Power Moding/workitems/STLA_GEN2PIM_CB-22173/workitem.xml</t>
  </si>
  <si>
    <t>STLA_GEN2PIM_CB-25200</t>
  </si>
  <si>
    <t>Test to verify HW_PowerDown_Task()</t>
  </si>
  <si>
    <t>STLA_GEN2PIM_CB-22349</t>
  </si>
  <si>
    <t>SpeedSense_Lv2 Function Description</t>
  </si>
  <si>
    <t>default:/Production/17001357_STLA_GEN2PIM_CB/modules/Software Architecture/SAD_17001357_Stellantis_Gen2_Inverter/workitems/STLA_GEN2PIM_CB-22349/workitem.xml</t>
  </si>
  <si>
    <t>STLA_GEN2PIM_CB-32342</t>
  </si>
  <si>
    <t>Test to verify dd_speed_sense_Lv2 interfaces with IoHwAbAdcIn_Lv2 component.</t>
  </si>
  <si>
    <t>STLA_GEN2PIM_CB-32344</t>
  </si>
  <si>
    <t>Test to verify dd_speed_sense_Lv2 interfaces with IoHwAbPwmIn and DIO components.</t>
  </si>
  <si>
    <t>STLA_GEN2PIM_CB-32354</t>
  </si>
  <si>
    <t>Test to verify dd_speed_sense_Lv2 interfaces with STLA App T1 Proxy function</t>
  </si>
  <si>
    <t>STLA_GEN2PIM_CB-32394</t>
  </si>
  <si>
    <t>Inspect to verify dd_speed_sense_Lv2 interfaces with FctlSfty_LVL2_SpeedSense</t>
  </si>
  <si>
    <t>STLA_GEN2PIM_CB-32345</t>
  </si>
  <si>
    <t>Test to verify dd_speed_sense_Lv2 interfaces with EcuAbGenrl component.</t>
  </si>
  <si>
    <t>STLA_GEN2PIM_CB-32353</t>
  </si>
  <si>
    <t>Test to verify dd_speed_sense_Lv2 interfaces with OS Interrupts component.</t>
  </si>
  <si>
    <t>STLA_GEN2PIM_CB-22895</t>
  </si>
  <si>
    <t>Coolant Mechanical Attributes</t>
  </si>
  <si>
    <t>default:/Production/17001357_STLA_GEN2PIM_CB/modules/System Architecture/SYAD_System_Architecture_Design/workitems/STLA_GEN2PIM_CB-22895/workitem.xml</t>
  </si>
  <si>
    <t>STLA_GEN2PIM_CB-22826</t>
  </si>
  <si>
    <t>250kW HVAC Electrical properties</t>
  </si>
  <si>
    <t>default:/Production/17001357_STLA_GEN2PIM_CB/modules/System Architecture/SYAD_System_Architecture_Design/workitems/STLA_GEN2PIM_CB-22826/workitem.xml</t>
  </si>
  <si>
    <t>STLA_GEN2PIM_CB-13968</t>
  </si>
  <si>
    <t>Hill_Hold_Creep_Capability</t>
  </si>
  <si>
    <t>20250816-0038</t>
  </si>
  <si>
    <t>R14.1_SYS5_SOP1_250kW_HV</t>
  </si>
  <si>
    <t>STLA_GEN2PIM_CB-11001</t>
  </si>
  <si>
    <t>Max_Current_Continuous_350Arms</t>
  </si>
  <si>
    <t>STLA_GEN2PIM_CB-10822</t>
  </si>
  <si>
    <t>Max_Current_Peak_750Arms_30secs</t>
  </si>
  <si>
    <t>STLA_GEN2PIM_CB-11117</t>
  </si>
  <si>
    <t>Max_Current_Peak_400Arms_for_90secs</t>
  </si>
  <si>
    <t>20251103-2052</t>
  </si>
  <si>
    <t>R12.1.20_SOP_System_Automation_Test</t>
  </si>
  <si>
    <t>STLA_GEN2PIM_CB-22318</t>
  </si>
  <si>
    <t>default:/Production/17001357_STLA_GEN2PIM_CB/modules/L0 System/SYS2_SYS3_SW1_SW2_HW1_MEC1_Diagnostic_Fault_Management/workitems/STLA_GEN2PIM_CB-22318/workitem.xml</t>
  </si>
  <si>
    <t>STLA_GEN2PIM_CB-25237</t>
  </si>
  <si>
    <t>Test to verify PPAWL_Sensor_Matching Sensor_PinHi_Fault is setting .</t>
  </si>
  <si>
    <t>STLA_GEN2PIM_CB-22120</t>
  </si>
  <si>
    <t>SW shall check the necessary TOM(ATOM) initial configuration shall be satisfying...</t>
  </si>
  <si>
    <t>default:/Production/17001357_STLA_GEN2PIM_CB/modules/L0 System/SYS2_SYS3_SW1_SW2_HW1_MEC1 - Motor Control/workitems/STLA_GEN2PIM_CB-22120/workitem.xml</t>
  </si>
  <si>
    <t>STLA_GEN2PIM_CB-35718</t>
  </si>
  <si>
    <t>Test to verify init checks on the TIM resources managed by MCAL</t>
  </si>
  <si>
    <t>STLA_GEN2PIM_CB-22548</t>
  </si>
  <si>
    <t>PIM SW shall execute the REGISTER MONITOR test of all relevant functional blocks...</t>
  </si>
  <si>
    <t>default:/Production/17001357_STLA_GEN2PIM_CB/modules/L0 System/SYS2_SYS3_SW1_SW2_HW1_MEC1 - Power Moding/workitems/STLA_GEN2PIM_CB-22548/workitem.xml</t>
  </si>
  <si>
    <t>STLA_GEN2PIM_CB-27552</t>
  </si>
  <si>
    <t>Test to verify Register monitor test of all relevant functional blocks</t>
  </si>
  <si>
    <t>STLA_GEN2PIM_CB-22543</t>
  </si>
  <si>
    <t>Safety Monitoring Unit (SMU) shall be enabled for L3 faults associated with Conv...</t>
  </si>
  <si>
    <t>default:/Production/17001357_STLA_GEN2PIM_CB/modules/L0 System/SYS2_SYS3_SW1_SW2_HW1_MEC1_Diagnostic_Fault_Management/workitems/STLA_GEN2PIM_CB-22543/workitem.xml</t>
  </si>
  <si>
    <t>STLA_GEN2PIM_CB-26602</t>
  </si>
  <si>
    <t>Test Case to verify Microprocessor HW Faults</t>
  </si>
  <si>
    <t>STLA_GEN2PIM_CB-22123</t>
  </si>
  <si>
    <t>CDD shall calibrate EVADC to compensate deviations caused by aging</t>
  </si>
  <si>
    <t>default:/Production/17001357_STLA_GEN2PIM_CB/modules/L0 System/SYS2_SYS3_SW1_SW2_HW1_MEC1 - Motor Control/workitems/STLA_GEN2PIM_CB-22123/workitem.xml</t>
  </si>
  <si>
    <t>STLA_GEN2PIM_CB-35731</t>
  </si>
  <si>
    <t>Inspect to verify EVADC startup calibration</t>
  </si>
  <si>
    <t>STLA_GEN2PIM_CB-22541</t>
  </si>
  <si>
    <t>Safety Monitoring Unit (SMU) shall be enabled for L3 faults associated with GTM.</t>
  </si>
  <si>
    <t>default:/Production/17001357_STLA_GEN2PIM_CB/modules/L0 System/SYS2_SYS3_SW1_SW2_HW1_MEC1_Diagnostic_Fault_Management/workitems/STLA_GEN2PIM_CB-22541/workitem.xml</t>
  </si>
  <si>
    <t>STLA_GEN2PIM_CB-22811</t>
  </si>
  <si>
    <t>PIC Shall provide the status of various IO pins to Aurix over UART periodically.</t>
  </si>
  <si>
    <t>default:/Production/17001357_STLA_GEN2PIM_CB/modules/L0 System/SYS2_SYS3_SW1_SW2_HW1_MEC1 - Safing Logic/workitems/STLA_GEN2PIM_CB-22811/workitem.xml</t>
  </si>
  <si>
    <t>STLA_GEN2PIM_CB-25968</t>
  </si>
  <si>
    <t>STLA_GEN2PIM_CB-22549</t>
  </si>
  <si>
    <t>PIM SW shall, at least once per driving cycle, test the SMU core alive monitor a...</t>
  </si>
  <si>
    <t>default:/Production/17001357_STLA_GEN2PIM_CB/modules/L0 System/SYS2_SYS3_SW1_SW2_HW1_MEC1 - Power Moding/workitems/STLA_GEN2PIM_CB-22549/workitem.xml</t>
  </si>
  <si>
    <t>STLA_GEN2PIM_CB-25957</t>
  </si>
  <si>
    <t>Test to verify SMU core alive Monitor by triggering alive alarm</t>
  </si>
  <si>
    <t>STLA_GEN2PIM_CB-21844</t>
  </si>
  <si>
    <t>default:/Production/17001357_STLA_GEN2PIM_CB/modules/L0 System/SYS2_SYS3_SW1_SW2_HW1_MEC1_Diagnostic_Fault_Management/workitems/STLA_GEN2PIM_CB-21844/workitem.xml</t>
  </si>
  <si>
    <t>STLA_GEN2PIM_CB-25235</t>
  </si>
  <si>
    <t>Test  to verify PPAWL_Sensor_Matching Sensor_Fault is setting .</t>
  </si>
  <si>
    <t>STLA_GEN2PIM_CB-22810</t>
  </si>
  <si>
    <t>PIC shall do the power on self-test. If Self test fails repeatedly 2 times then...</t>
  </si>
  <si>
    <t>default:/Production/17001357_STLA_GEN2PIM_CB/modules/L0 System/SYS2_SYS3_SW1_SW2_HW1_MEC1 - Safing Logic/workitems/STLA_GEN2PIM_CB-22810/workitem.xml</t>
  </si>
  <si>
    <t>STLA_GEN2PIM_CB-25966</t>
  </si>
  <si>
    <t>PIC shall do the power on self-test.</t>
  </si>
  <si>
    <t>STLA_GEN2PIM_CB-22081</t>
  </si>
  <si>
    <t>Resolver_OffsetGainEnable_bits_t</t>
  </si>
  <si>
    <t>default:/Production/17001357_STLA_GEN2PIM_CB/modules/Software Design/SDD_SpeedSense/workitems/STLA_GEN2PIM_CB-22081/workitem.xml</t>
  </si>
  <si>
    <t>STLA_GEN2PIM_CB-17974</t>
  </si>
  <si>
    <t>Verify Structure of the SpeedSense</t>
  </si>
  <si>
    <t>STLA_GEN2PIM_CB-22118</t>
  </si>
  <si>
    <t>CDD shall check if the GTM is clocked. Therefore the ECLK (derived from CLS0_CLK...</t>
  </si>
  <si>
    <t>default:/Production/17001357_STLA_GEN2PIM_CB/modules/L0 System/SYS2_SYS3_SW1_SW2_HW1_MEC1 - Motor Control/workitems/STLA_GEN2PIM_CB-22118/workitem.xml</t>
  </si>
  <si>
    <t>STLA_GEN2PIM_CB-22540</t>
  </si>
  <si>
    <t>The system shall execute the REGISTER MONITOR test.</t>
  </si>
  <si>
    <t>default:/Production/17001357_STLA_GEN2PIM_CB/modules/L0 System/SYS2_SYS3_SW1_SW2_HW1_MEC1_Diagnostic_Fault_Management/workitems/STLA_GEN2PIM_CB-22540/workitem.xml</t>
  </si>
  <si>
    <t>STLA_GEN2PIM_CB-22122</t>
  </si>
  <si>
    <t>EVADC and EDSADC unused channels and submodules shall be disabled</t>
  </si>
  <si>
    <t>default:/Production/17001357_STLA_GEN2PIM_CB/modules/L0 System/SYS2_SYS3_SW1_SW2_HW1_MEC1 - Motor Control/workitems/STLA_GEN2PIM_CB-22122/workitem.xml</t>
  </si>
  <si>
    <t>0 1 notAssigned</t>
  </si>
  <si>
    <t>STLA_GEN2PIM_CB-22539</t>
  </si>
  <si>
    <t>Safety Monitoring Unit (SMU) shall be enabled for L3 faults associated with EVAD...</t>
  </si>
  <si>
    <t>default:/Production/17001357_STLA_GEN2PIM_CB/modules/L0 System/SYS2_SYS3_SW1_SW2_HW1_MEC1_Diagnostic_Fault_Management/workitems/STLA_GEN2PIM_CB-22539/workitem.xml</t>
  </si>
  <si>
    <t>STLA_GEN2PIM_CB-22542</t>
  </si>
  <si>
    <t>Safety Monitoring Unit (SMU) shall be enabled for L3 faults associated with EDSA...</t>
  </si>
  <si>
    <t>default:/Production/17001357_STLA_GEN2PIM_CB/modules/L0 System/SYS2_SYS3_SW1_SW2_HW1_MEC1_Diagnostic_Fault_Management/workitems/STLA_GEN2PIM_CB-22542/workitem.xml</t>
  </si>
  <si>
    <t>STLA_GEN2PIM_CB-22827</t>
  </si>
  <si>
    <t>150kW HVAC Electrical Properties</t>
  </si>
  <si>
    <t>default:/Production/17001357_STLA_GEN2PIM_CB/modules/System Architecture/SYAD_System_Architecture_Design/workitems/STLA_GEN2PIM_CB-22827/workitem.xml</t>
  </si>
  <si>
    <t>STLA_GEN2PIM_CB-10152</t>
  </si>
  <si>
    <t>PIM_Max_Current_Peak_510Arms_30secs</t>
  </si>
  <si>
    <t>20250624-1208</t>
  </si>
  <si>
    <t>R1.9_150kW_SYS5_HV</t>
  </si>
  <si>
    <t>STLA_GEN2PIM_CB-13892</t>
  </si>
  <si>
    <t>PIM_Hill_Hold_Creep_Capability_280Arms_at_0rpm_30secs</t>
  </si>
  <si>
    <t>STLA_GEN2PIM_CB-9656</t>
  </si>
  <si>
    <t>PIM_Max_Current_Continuous_260Arms</t>
  </si>
  <si>
    <t>STLA_GEN2PIM_CB-22121</t>
  </si>
  <si>
    <t>CDD shall perform a check on a known PWM signal readback from TIM channel</t>
  </si>
  <si>
    <t>default:/Production/17001357_STLA_GEN2PIM_CB/modules/L0 System/SYS2_SYS3_SW1_SW2_HW1_MEC1 - Motor Control/workitems/STLA_GEN2PIM_CB-22121/workitem.xml</t>
  </si>
  <si>
    <t>STLA_GEN2PIM_CB-22547</t>
  </si>
  <si>
    <t>PIM SW shall enable all SMU alarms relevant for the application. In particular,...</t>
  </si>
  <si>
    <t>default:/Production/17001357_STLA_GEN2PIM_CB/modules/L0 System/SYS2_SYS3_SW1_SW2_HW1_MEC1 - Power Moding/workitems/STLA_GEN2PIM_CB-22547/workitem.xml</t>
  </si>
  <si>
    <t>STLA_GEN2PIM_CB-31142</t>
  </si>
  <si>
    <t>Test to verify verified that the user shall re-enable ALM8[0] and ALM8[3]</t>
  </si>
  <si>
    <t>STLA_GEN2PIM_CB-22119</t>
  </si>
  <si>
    <t>&lt;MM-04/29/2022&gt;</t>
  </si>
  <si>
    <t>default:/Production/17001357_STLA_GEN2PIM_CB/modules/L0 System/SYS2_SYS3_SW1_SW2_HW1_MEC1 - Motor Control/workitems/STLA_GEN2PIM_CB-22119/workitem.xml</t>
  </si>
  <si>
    <t>STLA_GEN2PIM_CB-22126</t>
  </si>
  <si>
    <t>WDG Function Description</t>
  </si>
  <si>
    <t>default:/Production/17001357_STLA_GEN2PIM_CB/modules/Software Architecture/SAD_17001357_Stellantis_Gen2_Inverter/workitems/STLA_GEN2PIM_CB-22126/workitem.xml</t>
  </si>
  <si>
    <t>STLA_GEN2PIM_CB-33211</t>
  </si>
  <si>
    <t>test to verify Wdg config</t>
  </si>
  <si>
    <t>STLA_GEN2PIM_CB-22232</t>
  </si>
  <si>
    <t>The SBC's ability to shutoff CAN transceiver Test Result shall be reported to ap...</t>
  </si>
  <si>
    <t>default:/Production/17001357_STLA_GEN2PIM_CB/modules/L0 System/SYS2_SYS3_SW1_SW2_HW1_MEC1 - Safing Logic/workitems/STLA_GEN2PIM_CB-22232/workitem.xml</t>
  </si>
  <si>
    <t>STLA_GEN2PIM_CB-22230</t>
  </si>
  <si>
    <t>The SBC's ability to shutoff CAN transceiver shall be tested when CAN transceive...</t>
  </si>
  <si>
    <t>default:/Production/17001357_STLA_GEN2PIM_CB/modules/L0 System/SYS2_SYS3_SW1_SW2_HW1_MEC1 - Safing Logic/workitems/STLA_GEN2PIM_CB-22230/workitem.xml</t>
  </si>
  <si>
    <t>STLA_GEN2PIM_CB-26614</t>
  </si>
  <si>
    <t>Test to verify shut off Can transceiver by Main Micro</t>
  </si>
  <si>
    <t>STLA_GEN2PIM_CB-21989</t>
  </si>
  <si>
    <t>The hardware/factory test software and GUI shall report the value of all the sig...</t>
  </si>
  <si>
    <t>default:/Production/17001357_STLA_GEN2PIM_CB/modules/L0 System/SYS2_SYS3_SW1_SW2_HW1_MEC1_Factory_Test/workitems/STLA_GEN2PIM_CB-21989/workitem.xml</t>
  </si>
  <si>
    <t>STLA_GEN2PIM_CB-22236</t>
  </si>
  <si>
    <t>The Main Micro's ability to shutoff CAN transceiver shall be tested as below whe...</t>
  </si>
  <si>
    <t>default:/Production/17001357_STLA_GEN2PIM_CB/modules/L0 System/SYS2_SYS3_SW1_SW2_HW1_MEC1 - Safing Logic/workitems/STLA_GEN2PIM_CB-22236/workitem.xml</t>
  </si>
  <si>
    <t>STLA_GEN2PIM_CB-30250</t>
  </si>
  <si>
    <t>STLA_GEN2PIM_CB-Test  SBC's ability to shutoff CAN transceiver shall be tested as below when the test pre-conditions specified</t>
  </si>
  <si>
    <t>STLA_GEN2PIM_CB-27797</t>
  </si>
  <si>
    <t>Test to verify the the SBC's ability to shutoff CAN transceiver shall be tested ,when the pre-conditions specified in STLA_GEN2PIM_CB-22229 and STLA_GEN2PIM_CB-22230 are satisfied</t>
  </si>
  <si>
    <t>STLA_GEN2PIM_CB-21998</t>
  </si>
  <si>
    <t>The PIC micro shall use the last known/received values if the calibrations are n...</t>
  </si>
  <si>
    <t>default:/Production/17001357_STLA_GEN2PIM_CB/modules/L0 System/SYS2_SYS3_SW1_SW2_HW1_MEC1 - Safing Logic/workitems/STLA_GEN2PIM_CB-21998/workitem.xml</t>
  </si>
  <si>
    <t>STLA_GEN2PIM_CB-25947</t>
  </si>
  <si>
    <t>The PIC micro shall use the last known/received values if the calibrations are not received successfully from main micro (AURIX) during start-up.</t>
  </si>
  <si>
    <t>STLA_GEN2PIM_CB-22234</t>
  </si>
  <si>
    <t>default:/Production/17001357_STLA_GEN2PIM_CB/modules/L0 System/SYS2_SYS3_SW1_SW2_HW1_MEC1 - Safing Logic/workitems/STLA_GEN2PIM_CB-22234/workitem.xml</t>
  </si>
  <si>
    <t>STLA_GEN2PIM_CB-36946</t>
  </si>
  <si>
    <t>Test to verify the overall Shut-Off Path Test result shall be reported as failed using the API HW_GetShutOffPathTestStatus</t>
  </si>
  <si>
    <t>STLA_GEN2PIM_CB-25898</t>
  </si>
  <si>
    <t>Test to verify the CAN transceiver disabled by SBC</t>
  </si>
  <si>
    <t>STLA_GEN2PIM_CB-22237</t>
  </si>
  <si>
    <t>The Main Micro's ability to shutoff CAN transceiver shall be tested after initia...</t>
  </si>
  <si>
    <t>default:/Production/17001357_STLA_GEN2PIM_CB/modules/L0 System/SYS2_SYS3_SW1_SW2_HW1_MEC1 - Safing Logic/workitems/STLA_GEN2PIM_CB-22237/workitem.xml</t>
  </si>
  <si>
    <t>STLA_GEN2PIM_CB-21997</t>
  </si>
  <si>
    <t>The PIC micro shall send an acknowledgement to main micro (AURIX) once the calib...</t>
  </si>
  <si>
    <t>default:/Production/17001357_STLA_GEN2PIM_CB/modules/L0 System/SYS2_SYS3_SW1_SW2_HW1_MEC1 - Safing Logic/workitems/STLA_GEN2PIM_CB-21997/workitem.xml</t>
  </si>
  <si>
    <t>STLA_GEN2PIM_CB-25897</t>
  </si>
  <si>
    <t>The PIC micro shall receive the calibrations listed in STLA_GEN2PIM_CB-16998  from main micro (AURIX) during start-up through UART communication after PIC completes the self test</t>
  </si>
  <si>
    <t>STLA_GEN2PIM_CB-22235</t>
  </si>
  <si>
    <t>The Main Micro's ability to shutoff CAN transceiver shall be tested when CAN tra...</t>
  </si>
  <si>
    <t>default:/Production/17001357_STLA_GEN2PIM_CB/modules/L0 System/SYS2_SYS3_SW1_SW2_HW1_MEC1 - Safing Logic/workitems/STLA_GEN2PIM_CB-22235/workitem.xml</t>
  </si>
  <si>
    <t>STLA_GEN2PIM_CB-26613</t>
  </si>
  <si>
    <t>Test to Main Micro's ability to shutoff CAN transceiver shall be tested when CAN transceiver is active</t>
  </si>
  <si>
    <t>STLA_GEN2PIM_CB-21995</t>
  </si>
  <si>
    <t>The FTSW and Clover GUI shall make available the following data structures for S...</t>
  </si>
  <si>
    <t>default:/Production/17001357_STLA_GEN2PIM_CB/modules/L0 System/SYS2_SYS3_SW1_SW2_HW1_MEC1_Factory_Test/workitems/STLA_GEN2PIM_CB-21995/workitem.xml</t>
  </si>
  <si>
    <t>STLA_GEN2PIM_CB-21994</t>
  </si>
  <si>
    <t>FTSW shall compute the RMS Value calculation using the following steps:</t>
  </si>
  <si>
    <t>default:/Production/17001357_STLA_GEN2PIM_CB/modules/L0 System/SYS2_SYS3_SW1_SW2_HW1_MEC1_Factory_Test/workitems/STLA_GEN2PIM_CB-21994/workitem.xml</t>
  </si>
  <si>
    <t>STLA_GEN2PIM_CB-21999</t>
  </si>
  <si>
    <t>The PIC micro shall use the default values as listed in for the calibrations if...</t>
  </si>
  <si>
    <t>default:/Production/17001357_STLA_GEN2PIM_CB/modules/L0 System/SYS2_SYS3_SW1_SW2_HW1_MEC1 - Safing Logic/workitems/STLA_GEN2PIM_CB-21999/workitem.xml</t>
  </si>
  <si>
    <t>STLA_GEN2PIM_CB-24052</t>
  </si>
  <si>
    <t>The PIC micro shall use the default values as listed in STLA_GEN2PIM_CB-16998 for the calibrations if the last known/received values are not available</t>
  </si>
  <si>
    <t>STLA_GEN2PIM_CB-22229</t>
  </si>
  <si>
    <t>The SBC's ability to shutoff CAN transceiver shall be tested before initializing...</t>
  </si>
  <si>
    <t>default:/Production/17001357_STLA_GEN2PIM_CB/modules/L0 System/SYS2_SYS3_SW1_SW2_HW1_MEC1 - Safing Logic/workitems/STLA_GEN2PIM_CB-22229/workitem.xml</t>
  </si>
  <si>
    <t>STLA_GEN2PIM_CB-27717</t>
  </si>
  <si>
    <t>Test to verify the CAN transceiver status after SBC init .</t>
  </si>
  <si>
    <t>STLA_GEN2PIM_CB-22231</t>
  </si>
  <si>
    <t>The SBC's ability to shutoff CAN transceiver shall be tested as below when the t...</t>
  </si>
  <si>
    <t>default:/Production/17001357_STLA_GEN2PIM_CB/modules/L0 System/SYS2_SYS3_SW1_SW2_HW1_MEC1 - Safing Logic/workitems/STLA_GEN2PIM_CB-22231/workitem.xml</t>
  </si>
  <si>
    <t>STLA_GEN2PIM_CB-50150</t>
  </si>
  <si>
    <t>Automated unit tests for dd_tlf35584_ABIST are implemented in TPT test project dd_tlf35584_ABIST.tpt</t>
  </si>
  <si>
    <t>R12 01 20</t>
  </si>
  <si>
    <t>SWE.4_R12.01.20 - Software Unit Testing</t>
  </si>
  <si>
    <t>STLA_GEN2PIM_CB-22919</t>
  </si>
  <si>
    <t>Most of the functionality that may be needed to bring up the OS SHOULD be starte...</t>
  </si>
  <si>
    <t>default:/Production/17001357_STLA_GEN2PIM_CB/modules/L0 System/SYS2_SYS3_SW1_SW2_HW1_MEC1 - Power Moding/workitems/STLA_GEN2PIM_CB-22919/workitem.xml</t>
  </si>
  <si>
    <t>STLA_GEN2PIM_CB-36195</t>
  </si>
  <si>
    <t>Test to verify HW_PowerUpInit() called before MCAL configuration</t>
  </si>
  <si>
    <t>STLA_GEN2PIM_CB-21270</t>
  </si>
  <si>
    <t>The FTSW shall set the activate run-in flag = 0 (clear flag) each time the FTSW...</t>
  </si>
  <si>
    <t>default:/Production/17001357_STLA_GEN2PIM_CB/modules/L0 System/SYS2_SYS3_SW1_SW2_HW1_MEC1_Factory_Test/workitems/STLA_GEN2PIM_CB-21270/workitem.xml</t>
  </si>
  <si>
    <t>STLA_GEN2PIM_CB-21399</t>
  </si>
  <si>
    <t>default:/Production/17001357_STLA_GEN2PIM_CB/modules/L0 System/SYS2_SYS3_SW1_SW2_HW1_MEC1_Diagnostic_Fault_Management/workitems/STLA_GEN2PIM_CB-21399/workitem.xml</t>
  </si>
  <si>
    <t>STLA_GEN2PIM_CB-23878</t>
  </si>
  <si>
    <t>Test to verify PPAWL_Sensor_Cal20_15_Fault is updating or not</t>
  </si>
  <si>
    <t>STLA_GEN2PIM_CB-21327</t>
  </si>
  <si>
    <t>The phase current AC sensor error (Offset and sensitivity error) shall be limite...</t>
  </si>
  <si>
    <t>Future</t>
  </si>
  <si>
    <t>default:/Production/17001357_STLA_GEN2PIM_CB/modules/L0 System/SYS2_SYS3_SW1_SW2_HW1_MEC1 - Motor Control/workitems/STLA_GEN2PIM_CB-21327/workitem.xml</t>
  </si>
  <si>
    <t>STLA_GEN2PIM_CB-21987</t>
  </si>
  <si>
    <t>The analog feedback we are receiving for PPAWL_MTR_CURRENT_AI is unidirectional...</t>
  </si>
  <si>
    <t>default:/Production/17001357_STLA_GEN2PIM_CB/modules/L0 System/SysRS_PDS_Stellantis_Gen2_PIM_CB_Park_Pawl_Control/workitems/STLA_GEN2PIM_CB-21987/workitem.xml</t>
  </si>
  <si>
    <t>STLA_GEN2PIM_CB-24054</t>
  </si>
  <si>
    <t>Test to verify if SW is configuring CSA_CTRL register to determine analog feedback of PPAWL_MTR_CURRENT_AI .</t>
  </si>
  <si>
    <t>STLA_GEN2PIM_CB-21328</t>
  </si>
  <si>
    <t>default:/Production/17001357_STLA_GEN2PIM_CB/modules/L0 System/SYS2_SYS3_SW1_SW2_HW1_MEC1 - Motor Control/workitems/STLA_GEN2PIM_CB-21328/workitem.xml</t>
  </si>
  <si>
    <t>STLA_GEN2PIM_CB-33352</t>
  </si>
  <si>
    <t>Current_sensor_sensitivity_error_250kW</t>
  </si>
  <si>
    <t>STLA_GEN2PIM_CB-50789</t>
  </si>
  <si>
    <t>Current_Sensor_Sensitivity_Error_150kW</t>
  </si>
  <si>
    <t>STLA_GEN2PIM_CB-50790</t>
  </si>
  <si>
    <t>Current_Sensor_Sensitivity_Error_GPIM</t>
  </si>
  <si>
    <t>STLA_GEN2PIM_CB-21314</t>
  </si>
  <si>
    <t>SW shall monitor and report PPAWL ENGMT SNSR1</t>
  </si>
  <si>
    <t>default:/Production/17001357_STLA_GEN2PIM_CB/modules/L0 System/SysRS_PDS_Stellantis_Gen2_PIM_CB_Park_Pawl_Control/workitems/STLA_GEN2PIM_CB-21314/workitem.xml</t>
  </si>
  <si>
    <t>STLA_GEN2PIM_CB-18824</t>
  </si>
  <si>
    <t>Test to verify if PPAWL_Engagement sensor1 value is monitored.</t>
  </si>
  <si>
    <t>STLA_GEN2PIM_CB-24354</t>
  </si>
  <si>
    <t>PPAWL_ENGMT_SNSR1</t>
  </si>
  <si>
    <t>STLA_GEN2PIM_CB-21263</t>
  </si>
  <si>
    <t>The FTSW shall implement a Run-In command data table in RAM with the following c...</t>
  </si>
  <si>
    <t>default:/Production/17001357_STLA_GEN2PIM_CB/modules/L0 System/SYS2_SYS3_SW1_SW2_HW1_MEC1_Factory_Test/workitems/STLA_GEN2PIM_CB-21263/workitem.xml</t>
  </si>
  <si>
    <t>STLA_GEN2PIM_CB-21267</t>
  </si>
  <si>
    <t>The FTSW shall only execute the run-in sequence when these two conditions are tr...</t>
  </si>
  <si>
    <t>default:/Production/17001357_STLA_GEN2PIM_CB/modules/L0 System/SYS2_SYS3_SW1_SW2_HW1_MEC1_Factory_Test/workitems/STLA_GEN2PIM_CB-21267/workitem.xml</t>
  </si>
  <si>
    <t>STLA_GEN2PIM_CB-21265</t>
  </si>
  <si>
    <t>The FTSW shall implement a 2 byte Run-In status feedback flag with the following...</t>
  </si>
  <si>
    <t>default:/Production/17001357_STLA_GEN2PIM_CB/modules/L0 System/SYS2_SYS3_SW1_SW2_HW1_MEC1_Factory_Test/workitems/STLA_GEN2PIM_CB-21265/workitem.xml</t>
  </si>
  <si>
    <t>STLA_GEN2PIM_CB-21406</t>
  </si>
  <si>
    <t>default:/Production/17001357_STLA_GEN2PIM_CB/modules/L0 System/SYS2_SYS3_SW1_SW2_HW1_MEC1_Diagnostic_Fault_Management/workitems/STLA_GEN2PIM_CB-21406/workitem.xml</t>
  </si>
  <si>
    <t>STLA_GEN2PIM_CB-25222</t>
  </si>
  <si>
    <t>Test to verify if PPAWL_Sensor_CalLenErr_Fault  is setting .</t>
  </si>
  <si>
    <t>STLA_GEN2PIM_CB-21269</t>
  </si>
  <si>
    <t>The FTSW shall periodically request PWM duty cycle from the HW feedback measurem...</t>
  </si>
  <si>
    <t>default:/Production/17001357_STLA_GEN2PIM_CB/modules/L0 System/SYS2_SYS3_SW1_SW2_HW1_MEC1_Factory_Test/workitems/STLA_GEN2PIM_CB-21269/workitem.xml</t>
  </si>
  <si>
    <t>STLA_GEN2PIM_CB-21268</t>
  </si>
  <si>
    <t>Once the run-in sequence starts, the FTSW shall continue with the run-in sequenc...</t>
  </si>
  <si>
    <t>default:/Production/17001357_STLA_GEN2PIM_CB/modules/L0 System/SYS2_SYS3_SW1_SW2_HW1_MEC1_Factory_Test/workitems/STLA_GEN2PIM_CB-21268/workitem.xml</t>
  </si>
  <si>
    <t>STLA_GEN2PIM_CB-21409</t>
  </si>
  <si>
    <t>default:/Production/17001357_STLA_GEN2PIM_CB/modules/L0 System/SYS2_SYS3_SW1_SW2_HW1_MEC1_Diagnostic_Fault_Management/workitems/STLA_GEN2PIM_CB-21409/workitem.xml</t>
  </si>
  <si>
    <t>STLA_GEN2PIM_CB-25233</t>
  </si>
  <si>
    <t>Test to verify if PPAWL_Sensor_NrEdgesErr_Fault is setting .</t>
  </si>
  <si>
    <t>STLA_GEN2PIM_CB-21266</t>
  </si>
  <si>
    <t>During the Run-In Test Mode, the FTSW shall maintain the Viper power switches te...</t>
  </si>
  <si>
    <t>default:/Production/17001357_STLA_GEN2PIM_CB/modules/L0 System/SYS2_SYS3_SW1_SW2_HW1_MEC1_Factory_Test/workitems/STLA_GEN2PIM_CB-21266/workitem.xml</t>
  </si>
  <si>
    <t>STLA_GEN2PIM_CB-21408</t>
  </si>
  <si>
    <t>default:/Production/17001357_STLA_GEN2PIM_CB/modules/L0 System/SYS2_SYS3_SW1_SW2_HW1_MEC1_Diagnostic_Fault_Management/workitems/STLA_GEN2PIM_CB-21408/workitem.xml</t>
  </si>
  <si>
    <t>STLA_GEN2PIM_CB-25229</t>
  </si>
  <si>
    <t>Test to verify if PPAWL_Sensor_FastMsgCrcErr_Fault is setting .</t>
  </si>
  <si>
    <t>STLA_GEN2PIM_CB-21407</t>
  </si>
  <si>
    <t>default:/Production/17001357_STLA_GEN2PIM_CB/modules/L0 System/SYS2_SYS3_SW1_SW2_HW1_MEC1_Diagnostic_Fault_Management/workitems/STLA_GEN2PIM_CB-21407/workitem.xml</t>
  </si>
  <si>
    <t>STLA_GEN2PIM_CB-25231</t>
  </si>
  <si>
    <t>Test to verify if PPAWL_Sensor_NibValErr_Fault is setting .</t>
  </si>
  <si>
    <t>STLA_GEN2PIM_CB-21405</t>
  </si>
  <si>
    <t>default:/Production/17001357_STLA_GEN2PIM_CB/modules/L0 System/SYS2_SYS3_SW1_SW2_HW1_MEC1_Diagnostic_Fault_Management/workitems/STLA_GEN2PIM_CB-21405/workitem.xml</t>
  </si>
  <si>
    <t>STLA_GEN2PIM_CB-25232</t>
  </si>
  <si>
    <t>Test to verify if PPAWL_Sensor_CalDiagErr_Fault is setting .</t>
  </si>
  <si>
    <t>STLA_GEN2PIM_CB-21417</t>
  </si>
  <si>
    <t>FTSW shall sample the scaled (gain applied) phase currents at the center of the...</t>
  </si>
  <si>
    <t>default:/Production/17001357_STLA_GEN2PIM_CB/modules/L0 System/SYS2_SYS3_SW1_SW2_HW1_MEC1_Factory_Test/workitems/STLA_GEN2PIM_CB-21417/workitem.xml</t>
  </si>
  <si>
    <t>STLA_GEN2PIM_CB-21421</t>
  </si>
  <si>
    <t>FTSW shall calculate the RMS value of the current across each of the phases usin...</t>
  </si>
  <si>
    <t>default:/Production/17001357_STLA_GEN2PIM_CB/modules/L0 System/SYS2_SYS3_SW1_SW2_HW1_MEC1_Factory_Test/workitems/STLA_GEN2PIM_CB-21421/workitem.xml</t>
  </si>
  <si>
    <t>STLA_GEN2PIM_CB-21413</t>
  </si>
  <si>
    <t>default:/Production/17001357_STLA_GEN2PIM_CB/modules/L0 System/SYS2_SYS3_SW1_SW2_HW1_MEC1_Diagnostic_Fault_Management/workitems/STLA_GEN2PIM_CB-21413/workitem.xml</t>
  </si>
  <si>
    <t>STLA_GEN2PIM_CB-23876</t>
  </si>
  <si>
    <t>Test to verify PPAWL_Sensor_CalResync_Fault is updating or not</t>
  </si>
  <si>
    <t>STLA_GEN2PIM_CB-21418</t>
  </si>
  <si>
    <t>FTSW shall detect and record the last 20 phase current peaks of each of the 3 ph...</t>
  </si>
  <si>
    <t>default:/Production/17001357_STLA_GEN2PIM_CB/modules/L0 System/SYS2_SYS3_SW1_SW2_HW1_MEC1_Factory_Test/workitems/STLA_GEN2PIM_CB-21418/workitem.xml</t>
  </si>
  <si>
    <t>STLA_GEN2PIM_CB-21404</t>
  </si>
  <si>
    <t>default:/Production/17001357_STLA_GEN2PIM_CB/modules/L0 System/SYS2_SYS3_SW1_SW2_HW1_MEC1_Diagnostic_Fault_Management/workitems/STLA_GEN2PIM_CB-21404/workitem.xml</t>
  </si>
  <si>
    <t>STLA_GEN2PIM_CB-21595</t>
  </si>
  <si>
    <t>The System shall have a Coolant Mix/ Type that is 50-50 Water Glycol</t>
  </si>
  <si>
    <t>default:/Production/17001357_STLA_GEN2PIM_CB/modules/L0 System/SYS2_SYS3_SW1_SW2_HW1_MEC1 - Inverter Protection/workitems/STLA_GEN2PIM_CB-21595/workitem.xml</t>
  </si>
  <si>
    <t>STLA_GEN2PIM_CB-21063</t>
  </si>
  <si>
    <t>The System shall have a Step Response of Current Controller from 0 - peak (Rise...</t>
  </si>
  <si>
    <t>default:/Production/17001357_STLA_GEN2PIM_CB/modules/L0 System/SYS2_SYS3_SW1_SW2_HW1_MEC1 - Motor Control/workitems/STLA_GEN2PIM_CB-21063/workitem.xml</t>
  </si>
  <si>
    <t>STLA_GEN2PIM_CB-21062</t>
  </si>
  <si>
    <t>The System shall have a Output Current Ripple - Peak to Peak(%) at max motor spe...</t>
  </si>
  <si>
    <t>default:/Production/17001357_STLA_GEN2PIM_CB/modules/L0 System/SYS2_SYS3_SW1_SW2_HW1_MEC1 - Motor Control/workitems/STLA_GEN2PIM_CB-21062/workitem.xml</t>
  </si>
  <si>
    <t>STLA_GEN2PIM_CB-21069</t>
  </si>
  <si>
    <t>The Power shall have a Max Continuous Power that is 130kW</t>
  </si>
  <si>
    <t>default:/Production/17001357_STLA_GEN2PIM_CB/modules/L0 System/SYS2_SYS3_SW1_SW2_HW1_MEC1 - Motor Control/workitems/STLA_GEN2PIM_CB-21069/workitem.xml</t>
  </si>
  <si>
    <t>STLA_GEN2PIM_CB-24700</t>
  </si>
  <si>
    <t>Max_AC_Current_Continuous</t>
  </si>
  <si>
    <t>STLA_GEN2PIM_CB-21068</t>
  </si>
  <si>
    <t>The Power shall have a Gen/ Regen Performance that is 650Arms for 30 secs</t>
  </si>
  <si>
    <t>default:/Production/17001357_STLA_GEN2PIM_CB/modules/L0 System/SYS2_SYS3_SW1_SW2_HW1_MEC1 - Motor Control/workitems/STLA_GEN2PIM_CB-21068/workitem.xml</t>
  </si>
  <si>
    <t>STLA_GEN2PIM_CB-24359</t>
  </si>
  <si>
    <t>Max_AC_Current_Peak</t>
  </si>
  <si>
    <t>STLA_GEN2PIM_CB-21039</t>
  </si>
  <si>
    <t>The PIM hardware shall disable the CAN transceivers (set to recessive mode) when...</t>
  </si>
  <si>
    <t>default:/Production/17001357_STLA_GEN2PIM_CB/modules/L0 System/SYS2_SYS3_SW1_SW2_HW1_MEC1 - Safing Logic/workitems/STLA_GEN2PIM_CB-21039/workitem.xml</t>
  </si>
  <si>
    <t>STLA_GEN2PIM_CB-28452</t>
  </si>
  <si>
    <t>The PIM hardware shall disable the CAN transceivers (set to recessive mode) when Safe State is asserted by External Watchdog (SBC)</t>
  </si>
  <si>
    <t>STLA_GEN2PIM_CB-21072</t>
  </si>
  <si>
    <t>The System shall have a Switching Frequency Range that is 2 - 12kHz</t>
  </si>
  <si>
    <t>default:/Production/17001357_STLA_GEN2PIM_CB/modules/L0 System/SYS2_SYS3_SW1_SW2_HW1_MEC1 - Motor Control/workitems/STLA_GEN2PIM_CB-21072/workitem.xml</t>
  </si>
  <si>
    <t>STLA_GEN2PIM_CB-21070</t>
  </si>
  <si>
    <t>The Power shall have a Max Peak Power that is 202kW</t>
  </si>
  <si>
    <t>default:/Production/17001357_STLA_GEN2PIM_CB/modules/L0 System/SYS2_SYS3_SW1_SW2_HW1_MEC1 - Motor Control/workitems/STLA_GEN2PIM_CB-21070/workitem.xml</t>
  </si>
  <si>
    <t>STLA_GEN2PIM_CB-21017</t>
  </si>
  <si>
    <t>default:/Production/17001357_STLA_GEN2PIM_CB/modules/Software Architecture/SAD_17001357_Stellantis_Gen2_Inverter/workitems/STLA_GEN2PIM_CB-21017/workitem.xml</t>
  </si>
  <si>
    <t>STLA_GEN2PIM_CB-32114</t>
  </si>
  <si>
    <t>Inspect to verify dd_speed_sense interfaces with GTM3</t>
  </si>
  <si>
    <t>STLA_GEN2PIM_CB-32108</t>
  </si>
  <si>
    <t>Test to verify dd_speed_sense interfaces with EcuAbGenrl component.</t>
  </si>
  <si>
    <t>STLA_GEN2PIM_CB-31914</t>
  </si>
  <si>
    <t>Test to verify dd_speed_sense interfaces with IoHwAbAdcIn_Lv1 component.</t>
  </si>
  <si>
    <t>STLA_GEN2PIM_CB-31916</t>
  </si>
  <si>
    <t>Test to verify dd_speed_sense interfaces with IoHwAbPwmIn and DIO components.</t>
  </si>
  <si>
    <t>STLA_GEN2PIM_CB-32111</t>
  </si>
  <si>
    <t>Test to verify dd_speed_sense interfaces with OS Interrupts component.</t>
  </si>
  <si>
    <t>STLA_GEN2PIM_CB-32113</t>
  </si>
  <si>
    <t>Test to verify dd_speed_sense interfaces with STLA App T1 Proxy function</t>
  </si>
  <si>
    <t>STLA_GEN2PIM_CB-21403</t>
  </si>
  <si>
    <t>default:/Production/17001357_STLA_GEN2PIM_CB/modules/L0 System/SYS2_SYS3_SW1_SW2_HW1_MEC1_Diagnostic_Fault_Management/workitems/STLA_GEN2PIM_CB-21403/workitem.xml</t>
  </si>
  <si>
    <t>STLA_GEN2PIM_CB-25225</t>
  </si>
  <si>
    <t>Test to verify PPAWL_Sensor_FastMsgOvf_Fault is setting .</t>
  </si>
  <si>
    <t>STLA_GEN2PIM_CB-21065</t>
  </si>
  <si>
    <t>The System shall have a Output Current Ripple - Peak to Peak(%) at base motor sp...</t>
  </si>
  <si>
    <t>default:/Production/17001357_STLA_GEN2PIM_CB/modules/L0 System/SYS2_SYS3_SW1_SW2_HW1_MEC1 - Motor Control/workitems/STLA_GEN2PIM_CB-21065/workitem.xml</t>
  </si>
  <si>
    <t>STLA_GEN2PIM_CB-21064</t>
  </si>
  <si>
    <t>The AC Current shall have a Max Current Continuous that is 415 Arms</t>
  </si>
  <si>
    <t>default:/Production/17001357_STLA_GEN2PIM_CB/modules/L0 System/SYS2_SYS3_SW1_SW2_HW1_MEC1 - Motor Control/workitems/STLA_GEN2PIM_CB-21064/workitem.xml</t>
  </si>
  <si>
    <t>STLA_GEN2PIM_CB-21193</t>
  </si>
  <si>
    <t>Inverter_PWM_Lv2 Function Description</t>
  </si>
  <si>
    <t>default:/Production/17001357_STLA_GEN2PIM_CB/modules/Software Architecture/SAD_17001357_Stellantis_Gen2_Inverter/workitems/STLA_GEN2PIM_CB-21193/workitem.xml</t>
  </si>
  <si>
    <t>STLA_GEN2PIM_CB-31709</t>
  </si>
  <si>
    <t>Test to very Inverter_PWM_Lv2 interfaces with other components.</t>
  </si>
  <si>
    <t>STLA_GEN2PIM_CB-21058</t>
  </si>
  <si>
    <t>The DC Voltage shall have a Nominal Voltage that is 300V</t>
  </si>
  <si>
    <t>default:/Production/17001357_STLA_GEN2PIM_CB/modules/L0 System/SYS2_SYS3_SW1_SW2_HW1_MEC1 - Motor Control/workitems/STLA_GEN2PIM_CB-21058/workitem.xml</t>
  </si>
  <si>
    <t>STLA_GEN2PIM_CB-21067</t>
  </si>
  <si>
    <t>The AC Current shall have a Max Current Peak that is 650Arms for 30 secs</t>
  </si>
  <si>
    <t>default:/Production/17001357_STLA_GEN2PIM_CB/modules/L0 System/SYS2_SYS3_SW1_SW2_HW1_MEC1 - Motor Control/workitems/STLA_GEN2PIM_CB-21067/workitem.xml</t>
  </si>
  <si>
    <t>STLA_GEN2PIM_CB-21192</t>
  </si>
  <si>
    <t>Inverter_PWM Function Description</t>
  </si>
  <si>
    <t>default:/Production/17001357_STLA_GEN2PIM_CB/modules/Software Architecture/SAD_17001357_Stellantis_Gen2_Inverter/workitems/STLA_GEN2PIM_CB-21192/workitem.xml</t>
  </si>
  <si>
    <t>STLA_GEN2PIM_CB-54159</t>
  </si>
  <si>
    <t>Test to inspect Inverter_PWM components interactions</t>
  </si>
  <si>
    <t>STLA_GEN2PIM_CB-26863</t>
  </si>
  <si>
    <t>The PIC software shall determine 3PS as system safe state if the motor back EMF...</t>
  </si>
  <si>
    <t>default:/Production/17001357_STLA_GEN2PIM_CB/modules/L0 System/SYS2_SYS3_SW1_SW2_HW1_MEC1 - Safing Logic/workitems/STLA_GEN2PIM_CB-26863/workitem.xml</t>
  </si>
  <si>
    <t>STLA_GEN2PIM_CB-36942</t>
  </si>
  <si>
    <t>Test Case to verify that PIC software shall determine 3PS as system safe state .</t>
  </si>
  <si>
    <t>STLA_GEN2PIM_CB-26740</t>
  </si>
  <si>
    <t>Name of the SW Unit IoHwAb_UART_Request_Reception Description API used by the CDD...</t>
  </si>
  <si>
    <t>default:/Production/17001357_STLA_GEN2PIM_CB/modules/Software Design/SDD_AuxMicro/workitems/STLA_GEN2PIM_CB-26740/workitem.xml</t>
  </si>
  <si>
    <t>STLA_GEN2PIM_CB-26804</t>
  </si>
  <si>
    <t>The Safing Logic Test software shall ensure that PWM output buffer is disabled (...</t>
  </si>
  <si>
    <t>default:/Production/17001357_STLA_GEN2PIM_CB/modules/Software Design/IoHwAb_Safing_Logic/workitems/STLA_GEN2PIM_CB-26804/workitem.xml</t>
  </si>
  <si>
    <t>STLA_GEN2PIM_CB-28135</t>
  </si>
  <si>
    <t>Verify Dependency of IoHwAb_Safing_Logic</t>
  </si>
  <si>
    <t>STLA_GEN2PIM_CB-26640</t>
  </si>
  <si>
    <t>Enumeration Name IoHwAb_UART_Rcv_Nr_PR_STATE Element Name Value Description RX_timeout,...</t>
  </si>
  <si>
    <t>default:/Production/17001357_STLA_GEN2PIM_CB/modules/Software Design/SDD_AuxMicro/workitems/STLA_GEN2PIM_CB-26640/workitem.xml</t>
  </si>
  <si>
    <t>STLA_GEN2PIM_CB-26629</t>
  </si>
  <si>
    <t>Structure Name IoHwAb_UART_Tx_Message Element Name Data Type Description MsgType IoHwAb...</t>
  </si>
  <si>
    <t>default:/Production/17001357_STLA_GEN2PIM_CB/modules/Software Design/SDD_AuxMicro/workitems/STLA_GEN2PIM_CB-26629/workitem.xml</t>
  </si>
  <si>
    <t>STLA_GEN2PIM_CB-33348</t>
  </si>
  <si>
    <t>Verify the Structures of AuxMicro</t>
  </si>
  <si>
    <t>STLA_GEN2PIM_CB-26630</t>
  </si>
  <si>
    <t>Structure Name IoHwAb_UART_Message_Details Element Name Data Type Description MsgType IoHwAb...</t>
  </si>
  <si>
    <t>default:/Production/17001357_STLA_GEN2PIM_CB/modules/Software Design/SDD_AuxMicro/workitems/STLA_GEN2PIM_CB-26630/workitem.xml</t>
  </si>
  <si>
    <t>STLA_GEN2PIM_CB-26013</t>
  </si>
  <si>
    <t>The PIC Software shall consider active discharge as completed if HVDC voltage is...</t>
  </si>
  <si>
    <t>default:/Production/17001357_STLA_GEN2PIM_CB/modules/L0 System/SYS2_SYS3_SW1_SW2_HW1_MEC1 - Safing Logic/workitems/STLA_GEN2PIM_CB-26013/workitem.xml</t>
  </si>
  <si>
    <t>STLA_GEN2PIM_CB-55414</t>
  </si>
  <si>
    <t>The PIC Software shall consider active discharge as completed if HVDC voltage is below the calibratable threshold (Safe_HVDC_Voltage_Thereshold)</t>
  </si>
  <si>
    <t>STLA_GEN2PIM_CB-26015</t>
  </si>
  <si>
    <t>The PIC Software shall wait for a calibratable amount of resistors cooling time...</t>
  </si>
  <si>
    <t>default:/Production/17001357_STLA_GEN2PIM_CB/modules/L0 System/SYS2_SYS3_SW1_SW2_HW1_MEC1 - Safing Logic/workitems/STLA_GEN2PIM_CB-26015/workitem.xml</t>
  </si>
  <si>
    <t>STLA_GEN2PIM_CB-55421</t>
  </si>
  <si>
    <t>The PIC Software shall wait for a calibratable amount of resistors cooling time (R_Cooling_Time_Long_AD) between each active discharge retry/iteration.</t>
  </si>
  <si>
    <t>STLA_GEN2PIM_CB-26512</t>
  </si>
  <si>
    <t>safety relevant is Product Safety</t>
  </si>
  <si>
    <t>default:/Production/17001357_STLA_GEN2PIM_CB/modules/Software Design/IoHwAb_Safing_Logic/workitems/STLA_GEN2PIM_CB-26512/workitem.xml</t>
  </si>
  <si>
    <t>STLA_GEN2PIM_CB-31649</t>
  </si>
  <si>
    <t>STLA_GEN2PIM_CB-25683</t>
  </si>
  <si>
    <t>SysSR-SM-FC-SMU-08 :Error Pin Monitor</t>
  </si>
  <si>
    <t>default:/Production/17001357_STLA_GEN2PIM_CB/modules/Platform Reuse SYSF document/FS L3 Safety Management Unit/workitems/STLA_GEN2PIM_CB-25683/workitem.xml</t>
  </si>
  <si>
    <t>STLA_GEN2PIM_CB-25651</t>
  </si>
  <si>
    <t>SysSR-SM-FC-SMU-09 : Post Register Monitor of Peripherals</t>
  </si>
  <si>
    <t>default:/Production/17001357_STLA_GEN2PIM_CB/modules/Platform Reuse SYSF document/FS L3 Safety Management Unit/workitems/STLA_GEN2PIM_CB-25651/workitem.xml</t>
  </si>
  <si>
    <t>STLA_GEN2PIM_CB-25650</t>
  </si>
  <si>
    <t>SysSR-SM-FC-SMU-09 : Preparation for Register Monitor of Peripherals</t>
  </si>
  <si>
    <t>default:/Production/17001357_STLA_GEN2PIM_CB/modules/Platform Reuse SYSF document/FS L3 Safety Management Unit/workitems/STLA_GEN2PIM_CB-25650/workitem.xml</t>
  </si>
  <si>
    <t>STLA_GEN2PIM_CB-25652</t>
  </si>
  <si>
    <t>SysSR-SM-FC-SMU-01 : SMU Run State</t>
  </si>
  <si>
    <t>default:/Production/17001357_STLA_GEN2PIM_CB/modules/Platform Reuse SYSF document/FS L3 Safety Management Unit/workitems/STLA_GEN2PIM_CB-25652/workitem.xml</t>
  </si>
  <si>
    <t>STLA_GEN2PIM_CB-25655</t>
  </si>
  <si>
    <t>SysSR-SM-FC-SMU-02 : Software Alarm Allocation</t>
  </si>
  <si>
    <t>default:/Production/17001357_STLA_GEN2PIM_CB/modules/Platform Reuse SYSF document/FS L3 Safety Management Unit/workitems/STLA_GEN2PIM_CB-25655/workitem.xml</t>
  </si>
  <si>
    <t>STLA_GEN2PIM_CB-36908</t>
  </si>
  <si>
    <t>Test Case to verify SMU alarm allocation</t>
  </si>
  <si>
    <t>STLA_GEN2PIM_CB-25654</t>
  </si>
  <si>
    <t>SysSR-SM-FC-SMU-01 : Pre SMU Run State</t>
  </si>
  <si>
    <t>default:/Production/17001357_STLA_GEN2PIM_CB/modules/Platform Reuse SYSF document/FS L3 Safety Management Unit/workitems/STLA_GEN2PIM_CB-25654/workitem.xml</t>
  </si>
  <si>
    <t>STLA_GEN2PIM_CB-26542</t>
  </si>
  <si>
    <t>Structure Name Element Name Data Type Description</t>
  </si>
  <si>
    <t>future</t>
  </si>
  <si>
    <t>default:/Production/17001357_STLA_GEN2PIM_CB/modules/Software Design/IoHwAb_Safing_Logic/workitems/STLA_GEN2PIM_CB-26542/workitem.xml</t>
  </si>
  <si>
    <t>STLA_GEN2PIM_CB-28143</t>
  </si>
  <si>
    <t>Verify Enumeration for IoHwAb_Safing_Logic</t>
  </si>
  <si>
    <t>STLA_GEN2PIM_CB-26809</t>
  </si>
  <si>
    <t>PIC shall have no external resonator components populated.</t>
  </si>
  <si>
    <t>default:/Production/17001357_STLA_GEN2PIM_CB/modules/L0 System/SYS2_SYS3_SW1_SW2_HW1_MEC1 - Safing Logic/workitems/STLA_GEN2PIM_CB-26809/workitem.xml</t>
  </si>
  <si>
    <t>STLA_GEN2PIM_CB-26808</t>
  </si>
  <si>
    <t>RB6 pin (INST_TRIGGER) shall be active low to prevent PIC from affecting the INS...</t>
  </si>
  <si>
    <t>default:/Production/17001357_STLA_GEN2PIM_CB/modules/L0 System/SYS2_SYS3_SW1_SW2_HW1_MEC1 - Safing Logic/workitems/STLA_GEN2PIM_CB-26808/workitem.xml</t>
  </si>
  <si>
    <t>STLA_GEN2PIM_CB-26541</t>
  </si>
  <si>
    <t>default:/Production/17001357_STLA_GEN2PIM_CB/modules/Software Design/IoHwAb_Safing_Logic/workitems/STLA_GEN2PIM_CB-26541/workitem.xml</t>
  </si>
  <si>
    <t>STLA_GEN2PIM_CB-28158</t>
  </si>
  <si>
    <t>Verify Structure for IoHwAb_Safing_Logic</t>
  </si>
  <si>
    <t>STLA_GEN2PIM_CB-26641</t>
  </si>
  <si>
    <t>Enumeration Name IoHwAb_UART_Message_Type Element Name Value Description RX_timeout,...</t>
  </si>
  <si>
    <t>default:/Production/17001357_STLA_GEN2PIM_CB/modules/Software Design/SDD_AuxMicro/workitems/STLA_GEN2PIM_CB-26641/workitem.xml</t>
  </si>
  <si>
    <t>STLA_GEN2PIM_CB-26009</t>
  </si>
  <si>
    <t>The PIC Software shall repeat trying the active discharge for a calibratable num...</t>
  </si>
  <si>
    <t>default:/Production/17001357_STLA_GEN2PIM_CB/modules/L0 System/SYS2_SYS3_SW1_SW2_HW1_MEC1 - Safing Logic/workitems/STLA_GEN2PIM_CB-26009/workitem.xml</t>
  </si>
  <si>
    <t>STLA_GEN2PIM_CB-55408</t>
  </si>
  <si>
    <t>The PIC Software shall set a Active Discharge fault if the battery contactor status is still determined as "Closed" after all the retry attempt.</t>
  </si>
  <si>
    <t>STLA_GEN2PIM_CB-26010</t>
  </si>
  <si>
    <t>The PIC Software shall set a Active Discharge fault if the battery contactor sta...</t>
  </si>
  <si>
    <t>default:/Production/17001357_STLA_GEN2PIM_CB/modules/L0 System/SYS2_SYS3_SW1_SW2_HW1_MEC1 - Safing Logic/workitems/STLA_GEN2PIM_CB-26010/workitem.xml</t>
  </si>
  <si>
    <t>STLA_GEN2PIM_CB-26543</t>
  </si>
  <si>
    <t>Constant Name Element Name Data Type Description</t>
  </si>
  <si>
    <t>default:/Production/17001357_STLA_GEN2PIM_CB/modules/Software Design/IoHwAb_Safing_Logic/workitems/STLA_GEN2PIM_CB-26543/workitem.xml</t>
  </si>
  <si>
    <t>STLA_GEN2PIM_CB-28161</t>
  </si>
  <si>
    <t>Verify constant for IoHwAb_Safing_Logic</t>
  </si>
  <si>
    <t>STLA_GEN2PIM_CB-26552</t>
  </si>
  <si>
    <t>default:/Production/17001357_STLA_GEN2PIM_CB/modules/Software Design/SDD_IoHwAbPwmIn/workitems/STLA_GEN2PIM_CB-26552/workitem.xml</t>
  </si>
  <si>
    <t>STLA_GEN2PIM_CB-32984</t>
  </si>
  <si>
    <t>Verify Traceability to Source Code for IoHwAbPwmIn</t>
  </si>
  <si>
    <t>STLA_GEN2PIM_CB-26554</t>
  </si>
  <si>
    <t>default:/Production/17001357_STLA_GEN2PIM_CB/modules/Software Design/SDD_IoHwAbPwmOutpInst/workitems/STLA_GEN2PIM_CB-26554/workitem.xml</t>
  </si>
  <si>
    <t>STLA_GEN2PIM_CB-33003</t>
  </si>
  <si>
    <t>Verify Traceability to Source Code for IoHwAbPwmOut</t>
  </si>
  <si>
    <t>STLA_GEN2PIM_CB-26628</t>
  </si>
  <si>
    <t>Structure Name IoHwAb_UART_Rx_Message Element Name Data Type Description MsgType IoHwAb...</t>
  </si>
  <si>
    <t>default:/Production/17001357_STLA_GEN2PIM_CB/modules/Software Design/SDD_AuxMicro/workitems/STLA_GEN2PIM_CB-26628/workitem.xml</t>
  </si>
  <si>
    <t>STLA_GEN2PIM_CB-26632</t>
  </si>
  <si>
    <t>Structure Name IoHwAb_UART_Aurix_PIC_Reception_25ms_Details Element Name Data Type Description MsgType IoHwAb...</t>
  </si>
  <si>
    <t>default:/Production/17001357_STLA_GEN2PIM_CB/modules/Software Design/SDD_AuxMicro/workitems/STLA_GEN2PIM_CB-26632/workitem.xml</t>
  </si>
  <si>
    <t>STLA_GEN2PIM_CB-26014</t>
  </si>
  <si>
    <t>The PIC Software shall disable active discharge and set a active discharge fault...</t>
  </si>
  <si>
    <t>default:/Production/17001357_STLA_GEN2PIM_CB/modules/L0 System/SYS2_SYS3_SW1_SW2_HW1_MEC1 - Safing Logic/workitems/STLA_GEN2PIM_CB-26014/workitem.xml</t>
  </si>
  <si>
    <t>STLA_GEN2PIM_CB-55419</t>
  </si>
  <si>
    <t>The AD fault shall be set only when the HVDC has decayed at least by the value specified by Passive Discharge Threshold between the start of Active Discharge and the end of Active Discharge.</t>
  </si>
  <si>
    <t>STLA_GEN2PIM_CB-26634</t>
  </si>
  <si>
    <t>Structure Name IoHwAb_UART_Aurix_PIC_Reception_Details Element Name Data Type Description MsgType IoHwAb...</t>
  </si>
  <si>
    <t>default:/Production/17001357_STLA_GEN2PIM_CB/modules/Software Design/SDD_AuxMicro/workitems/STLA_GEN2PIM_CB-26634/workitem.xml</t>
  </si>
  <si>
    <t>STLA_GEN2PIM_CB-26525</t>
  </si>
  <si>
    <t># Software Sub-Component SW Unit 1 main Sub-component IoHwAbSafingLogic</t>
  </si>
  <si>
    <t>default:/Production/17001357_STLA_GEN2PIM_CB/modules/Software Design/IoHwAb_Safing_Logic/workitems/STLA_GEN2PIM_CB-26525/workitem.xml</t>
  </si>
  <si>
    <t>STLA_GEN2PIM_CB-28137</t>
  </si>
  <si>
    <t>Verify Sub-Components and Associated SW Units for IoHwAb_Safing_Logic</t>
  </si>
  <si>
    <t>STLA_GEN2PIM_CB-26633</t>
  </si>
  <si>
    <t>Structure Name IoHwAb_UART_Aurix_PIC_Reception_50ms_Details Element Name Data Type Description MsgType IoHwAb...</t>
  </si>
  <si>
    <t>default:/Production/17001357_STLA_GEN2PIM_CB/modules/Software Design/SDD_AuxMicro/workitems/STLA_GEN2PIM_CB-26633/workitem.xml</t>
  </si>
  <si>
    <t>STLA_GEN2PIM_CB-26636</t>
  </si>
  <si>
    <t>Structure Name IoHwAb_UART_Aurix_PIC_Transfer_Event_Details Element Name Data Type Description MsgType IoHwAb...</t>
  </si>
  <si>
    <t>default:/Production/17001357_STLA_GEN2PIM_CB/modules/Software Design/SDD_AuxMicro/workitems/STLA_GEN2PIM_CB-26636/workitem.xml</t>
  </si>
  <si>
    <t>STLA_GEN2PIM_CB-26635</t>
  </si>
  <si>
    <t>Structure Name IoHwAb_UART_NR_PR_Details Element Name Data Type Description MsgType IoHwAb...</t>
  </si>
  <si>
    <t>default:/Production/17001357_STLA_GEN2PIM_CB/modules/Software Design/SDD_AuxMicro/workitems/STLA_GEN2PIM_CB-26635/workitem.xml</t>
  </si>
  <si>
    <t>STLA_GEN2PIM_CB-26638</t>
  </si>
  <si>
    <t>Structure Name IoHwAb_UART_Message_Cal_Transfer_Detials Element Name Data Type Description MsgType IoHwAb...</t>
  </si>
  <si>
    <t>default:/Production/17001357_STLA_GEN2PIM_CB/modules/Software Design/SDD_AuxMicro/workitems/STLA_GEN2PIM_CB-26638/workitem.xml</t>
  </si>
  <si>
    <t>STLA_GEN2PIM_CB-26529</t>
  </si>
  <si>
    <t>IoHwAbSafingLogic Unit StartUpShutdown_FirstHalf_Test SW Unit Name StartUpShutdown_FirstHalf_Test</t>
  </si>
  <si>
    <t>default:/Production/17001357_STLA_GEN2PIM_CB/modules/Software Design/IoHwAb_Safing_Logic/workitems/STLA_GEN2PIM_CB-26529/workitem.xml</t>
  </si>
  <si>
    <t>STLA_GEN2PIM_CB-28138</t>
  </si>
  <si>
    <t>Verify SW Units for IoHwAb_Safing_Logic.c</t>
  </si>
  <si>
    <t>STLA_GEN2PIM_CB-26637</t>
  </si>
  <si>
    <t>Structure Name IoHwAb_UART_Message_SOPT_Request_Details Element Name Data Type Description MsgType IoHwAb...</t>
  </si>
  <si>
    <t>default:/Production/17001357_STLA_GEN2PIM_CB/modules/Software Design/SDD_AuxMicro/workitems/STLA_GEN2PIM_CB-26637/workitem.xml</t>
  </si>
  <si>
    <t>STLA_GEN2PIM_CB-26506</t>
  </si>
  <si>
    <t>IoHwAbSafingLogic dependency on Some-preconditions need to be TRUE</t>
  </si>
  <si>
    <t>default:/Production/17001357_STLA_GEN2PIM_CB/modules/Software Design/IoHwAb_Safing_Logic/workitems/STLA_GEN2PIM_CB-26506/workitem.xml</t>
  </si>
  <si>
    <t>STLA_GEN2PIM_CB-26617</t>
  </si>
  <si>
    <t>The watchdog base software shall include initial configuration (of the Wdg* Auto...</t>
  </si>
  <si>
    <t>default:/Production/17001357_STLA_GEN2PIM_CB/modules/L0 System/SYS2_SYS3_SW1_SW2_HW1_MEC1 - Safing Logic/workitems/STLA_GEN2PIM_CB-26617/workitem.xml</t>
  </si>
  <si>
    <t>STLA_GEN2PIM_CB-39632</t>
  </si>
  <si>
    <t>Test case to verify the watchdog base software shall include initial configuration (of the Wdg* Autosar BSW services)</t>
  </si>
  <si>
    <t>STLA_GEN2PIM_CB-25662</t>
  </si>
  <si>
    <t>SysSR-SM-FC-SMU-02 : Disabling of Module's Alarm</t>
  </si>
  <si>
    <t>default:/Production/17001357_STLA_GEN2PIM_CB/modules/Platform Reuse SYSF document/FS L3 Safety Management Unit/workitems/STLA_GEN2PIM_CB-25662/workitem.xml</t>
  </si>
  <si>
    <t>STLA_GEN2PIM_CB-39635</t>
  </si>
  <si>
    <t>Testcase to verify disabling of module's alarm</t>
  </si>
  <si>
    <t>STLA_GEN2PIM_CB-25213</t>
  </si>
  <si>
    <t>default:/Production/17001357_STLA_GEN2PIM_CB/modules/System Architecture/SYAD_System_Architecture_Design/workitems/STLA_GEN2PIM_CB-25213/workitem.xml</t>
  </si>
  <si>
    <t>STLA_GEN2PIM_CB-25664</t>
  </si>
  <si>
    <t>SysSR-SM-FC-SMU-12 : Testing of SysSR-SM-FC-SMU-09 : L3 Register Monitor of Peripherals</t>
  </si>
  <si>
    <t>default:/Production/17001357_STLA_GEN2PIM_CB/modules/Platform Reuse SYSF document/FS L3 Safety Management Unit/workitems/STLA_GEN2PIM_CB-25664/workitem.xml</t>
  </si>
  <si>
    <t>STLA_GEN2PIM_CB-25212</t>
  </si>
  <si>
    <t>PIM Attributes</t>
  </si>
  <si>
    <t>default:/Production/17001357_STLA_GEN2PIM_CB/modules/System Architecture/SYAD_System_Architecture_Design/workitems/STLA_GEN2PIM_CB-25212/workitem.xml</t>
  </si>
  <si>
    <t>STLA_GEN2PIM_CB-25321</t>
  </si>
  <si>
    <t>SM-FC-SMU-02 : L3 Software Safety Manager</t>
  </si>
  <si>
    <t>default:/Production/17001357_STLA_GEN2PIM_CB/modules/Platform Reuse SHR Documents/SHR FS L3 Safety Management Unit/workitems/STLA_GEN2PIM_CB-25321/workitem.xml</t>
  </si>
  <si>
    <t>STLA_GEN2PIM_CB-25663</t>
  </si>
  <si>
    <t>SysSR-SM-FC-SMU-12 : Test of SysSR-SM-FC-SMU-05 : L3 FC SMU Core Alive - Test</t>
  </si>
  <si>
    <t>default:/Production/17001357_STLA_GEN2PIM_CB/modules/Platform Reuse SYSF document/FS L3 Safety Management Unit/workitems/STLA_GEN2PIM_CB-25663/workitem.xml</t>
  </si>
  <si>
    <t>STLA_GEN2PIM_CB-25762</t>
  </si>
  <si>
    <t>SMU Injecting faults qualification test</t>
  </si>
  <si>
    <t>STLA_GEN2PIM_CB-25835</t>
  </si>
  <si>
    <t>When running Motor Controls, the Factory Test Software and GUI Tool shall provid...</t>
  </si>
  <si>
    <t>default:/Production/17001357_STLA_GEN2PIM_CB/modules/L0 System/SYS2_SYS3_SW1_SW2_HW1_MEC1_Factory_Test/workitems/STLA_GEN2PIM_CB-25835/workitem.xml</t>
  </si>
  <si>
    <t>STLA_GEN2PIM_CB-25323</t>
  </si>
  <si>
    <t>SM-FC-SMU-04 : SMU Alarm Configuration</t>
  </si>
  <si>
    <t>default:/Production/17001357_STLA_GEN2PIM_CB/modules/Platform Reuse SHR Documents/SHR FS L3 Safety Management Unit/workitems/STLA_GEN2PIM_CB-25323/workitem.xml</t>
  </si>
  <si>
    <t>STLA_GEN2PIM_CB-25372</t>
  </si>
  <si>
    <t>SwSR-SM-FC-SMU-09 : L3 Register Monitor of Peripherals - Configuration</t>
  </si>
  <si>
    <t>default:/Production/17001357_STLA_GEN2PIM_CB/modules/Platform Reuse SDD Specifictaions/FS L3 Safety Management Unit/workitems/STLA_GEN2PIM_CB-25372/workitem.xml</t>
  </si>
  <si>
    <t>STLA_GEN2PIM_CB-25325</t>
  </si>
  <si>
    <t>SM-FC-SMU-06 : SMU Standby Latent Test</t>
  </si>
  <si>
    <t>default:/Production/17001357_STLA_GEN2PIM_CB/modules/Platform Reuse SHR Documents/SHR FS L3 Safety Management Unit/workitems/STLA_GEN2PIM_CB-25325/workitem.xml</t>
  </si>
  <si>
    <t>STLA_GEN2PIM_CB-25374</t>
  </si>
  <si>
    <t>SwSR-SM-FC-SMU-09 : L3 Post Register Monitor of Peripherals</t>
  </si>
  <si>
    <t>default:/Production/17001357_STLA_GEN2PIM_CB/modules/Platform Reuse SDD Specifictaions/FS L3 Safety Management Unit/workitems/STLA_GEN2PIM_CB-25374/workitem.xml</t>
  </si>
  <si>
    <t>STLA_GEN2PIM_CB-25324</t>
  </si>
  <si>
    <t>SM-FC-SMU-05 : SMU Alive Test</t>
  </si>
  <si>
    <t>default:/Production/17001357_STLA_GEN2PIM_CB/modules/Platform Reuse SHR Documents/SHR FS L3 Safety Management Unit/workitems/STLA_GEN2PIM_CB-25324/workitem.xml</t>
  </si>
  <si>
    <t>STLA_GEN2PIM_CB-25665</t>
  </si>
  <si>
    <t>SysSR-SM-FC-SMU-12 : Copying local variables and registers to output variables</t>
  </si>
  <si>
    <t>default:/Production/17001357_STLA_GEN2PIM_CB/modules/Platform Reuse SYSF document/FS L3 Safety Management Unit/workitems/STLA_GEN2PIM_CB-25665/workitem.xml</t>
  </si>
  <si>
    <t>STLA_GEN2PIM_CB-25326</t>
  </si>
  <si>
    <t>SM-FC-SMU-07 : Monitor the Alarm Action</t>
  </si>
  <si>
    <t>default:/Production/17001357_STLA_GEN2PIM_CB/modules/Platform Reuse SHR Documents/SHR FS L3 Safety Management Unit/workitems/STLA_GEN2PIM_CB-25326/workitem.xml</t>
  </si>
  <si>
    <t>STLA_GEN2PIM_CB-25329</t>
  </si>
  <si>
    <t>SM-FC-SMU-10 : Monitoring SMU Registers</t>
  </si>
  <si>
    <t>default:/Production/17001357_STLA_GEN2PIM_CB/modules/Platform Reuse SHR Documents/SHR FS L3 Safety Management Unit/workitems/STLA_GEN2PIM_CB-25329/workitem.xml</t>
  </si>
  <si>
    <t>STLA_GEN2PIM_CB-25281</t>
  </si>
  <si>
    <t>default:/Production/17001357_STLA_GEN2PIM_CB/modules/Software Design/SDD_AuxMicro/workitems/STLA_GEN2PIM_CB-25281/workitem.xml</t>
  </si>
  <si>
    <t>STLA_GEN2PIM_CB-25661</t>
  </si>
  <si>
    <t>SysSR-SM-FC-SMU-02 : Cause of Software Alarm</t>
  </si>
  <si>
    <t>default:/Production/17001357_STLA_GEN2PIM_CB/modules/Platform Reuse SYSF document/FS L3 Safety Management Unit/workitems/STLA_GEN2PIM_CB-25661/workitem.xml</t>
  </si>
  <si>
    <t>STLA_GEN2PIM_CB-25856</t>
  </si>
  <si>
    <t>The Safing Logic Test software shall ensure that Emergency Stop is not active (/...</t>
  </si>
  <si>
    <t>default:/Production/17001357_STLA_GEN2PIM_CB/modules/L0 System/SYS2_SYS3_SW1_SW2_HW1_MEC1 - Safing Logic/workitems/STLA_GEN2PIM_CB-25856/workitem.xml</t>
  </si>
  <si>
    <t>STLA_GEN2PIM_CB-25203</t>
  </si>
  <si>
    <t>When 3PS is enabled for upper switches (FORCE_UPPERS_ON = 1, FORCE_LOWERS_ON = 0...</t>
  </si>
  <si>
    <t>default:/Production/17001357_STLA_GEN2PIM_CB/modules/L0 System/SYS2_SYS3_SW1_SW2_HW1_MEC1 - Safing Logic/workitems/STLA_GEN2PIM_CB-25203/workitem.xml</t>
  </si>
  <si>
    <t>STLA_GEN2PIM_CB-26620</t>
  </si>
  <si>
    <t>Test Cases to verify PWM Feedback Test when the inverter is Disabled</t>
  </si>
  <si>
    <t>STLA_GEN2PIM_CB-25827</t>
  </si>
  <si>
    <t>Name of the SW Unit IoHwAb_UART_Send_Message Description Parameters Name Type...</t>
  </si>
  <si>
    <t>default:/Production/17001357_STLA_GEN2PIM_CB/modules/Software Design/SDD_AuxMicro/workitems/STLA_GEN2PIM_CB-25827/workitem.xml</t>
  </si>
  <si>
    <t>STLA_GEN2PIM_CB-25322</t>
  </si>
  <si>
    <t>SM-FC-SMU-03 : Safe State Latched</t>
  </si>
  <si>
    <t>default:/Production/17001357_STLA_GEN2PIM_CB/modules/Platform Reuse SHR Documents/SHR FS L3 Safety Management Unit/workitems/STLA_GEN2PIM_CB-25322/workitem.xml</t>
  </si>
  <si>
    <t>STLA_GEN2PIM_CB-25272</t>
  </si>
  <si>
    <t>default:/Production/17001357_STLA_GEN2PIM_CB/modules/Software Design/SDD_AuxMicro/workitems/STLA_GEN2PIM_CB-25272/workitem.xml</t>
  </si>
  <si>
    <t>STLA_GEN2PIM_CB-33313</t>
  </si>
  <si>
    <t>Verify the External Interfaces for AuxMicro</t>
  </si>
  <si>
    <t>STLA_GEN2PIM_CB-25327</t>
  </si>
  <si>
    <t>SM-FC-SMU-08 : Monitor FSP</t>
  </si>
  <si>
    <t>default:/Production/17001357_STLA_GEN2PIM_CB/modules/Platform Reuse SHR Documents/SHR FS L3 Safety Management Unit/workitems/STLA_GEN2PIM_CB-25327/workitem.xml</t>
  </si>
  <si>
    <t>STLA_GEN2PIM_CB-25320</t>
  </si>
  <si>
    <t>SM-FC-SMU-01 : SMU Initialization</t>
  </si>
  <si>
    <t>default:/Production/17001357_STLA_GEN2PIM_CB/modules/Platform Reuse SHR Documents/SHR FS L3 Safety Management Unit/workitems/STLA_GEN2PIM_CB-25320/workitem.xml</t>
  </si>
  <si>
    <t>STLA_GEN2PIM_CB-25373</t>
  </si>
  <si>
    <t>SwSR-SM-FC-SMU-09 : L3 Preparation for Register Monitor of Peripherals</t>
  </si>
  <si>
    <t>default:/Production/17001357_STLA_GEN2PIM_CB/modules/Platform Reuse SDD Specifictaions/FS L3 Safety Management Unit/workitems/STLA_GEN2PIM_CB-25373/workitem.xml</t>
  </si>
  <si>
    <t>STLA_GEN2PIM_CB-25275</t>
  </si>
  <si>
    <t>default:/Production/17001357_STLA_GEN2PIM_CB/modules/Software Design/SDD_AuxMicro/workitems/STLA_GEN2PIM_CB-25275/workitem.xml</t>
  </si>
  <si>
    <t>STLA_GEN2PIM_CB-33346</t>
  </si>
  <si>
    <t>Verify the Internal Interfaces for AuxMicro</t>
  </si>
  <si>
    <t>STLA_GEN2PIM_CB-25380</t>
  </si>
  <si>
    <t>SwSR-SM-FC-SMU-02 : L3 Software Alarm Allocation</t>
  </si>
  <si>
    <t>default:/Production/17001357_STLA_GEN2PIM_CB/modules/Platform Reuse SDD Specifictaions/FS L3 Safety Management Unit/workitems/STLA_GEN2PIM_CB-25380/workitem.xml</t>
  </si>
  <si>
    <t>STLA_GEN2PIM_CB-25452</t>
  </si>
  <si>
    <t>Fault Status Reporting - DieTemp For the configuration file: C_Smu_FsL3_NumberOf...</t>
  </si>
  <si>
    <t>default:/Production/17001357_STLA_GEN2PIM_CB/modules/Platform Reuse SDD Specifictaions/FS L3 Safety Management Unit/workitems/STLA_GEN2PIM_CB-25452/workitem.xml</t>
  </si>
  <si>
    <t>STLA_GEN2PIM_CB-46301</t>
  </si>
  <si>
    <t>Automated unit tests for FctlSftyLevel3_SMU are implemented in TPT test project FctlSftyLevel3_SMU.tpt</t>
  </si>
  <si>
    <t>STLA_GEN2PIM_CB-25383</t>
  </si>
  <si>
    <t>SwSR-SM-FC-SMU-02 : L3 Cause of Software Alarm</t>
  </si>
  <si>
    <t>default:/Production/17001357_STLA_GEN2PIM_CB/modules/Platform Reuse SDD Specifictaions/FS L3 Safety Management Unit/workitems/STLA_GEN2PIM_CB-25383/workitem.xml</t>
  </si>
  <si>
    <t>STLA_GEN2PIM_CB-25384</t>
  </si>
  <si>
    <t>SwSR-SM-FC-SMU-02 : L3 Disabling of Module's Alarm</t>
  </si>
  <si>
    <t>default:/Production/17001357_STLA_GEN2PIM_CB/modules/Platform Reuse SDD Specifictaions/FS L3 Safety Management Unit/workitems/STLA_GEN2PIM_CB-25384/workitem.xml</t>
  </si>
  <si>
    <t>STLA_GEN2PIM_CB-25191</t>
  </si>
  <si>
    <t>Coolant Properties and Attributes -GPIM</t>
  </si>
  <si>
    <t>default:/Production/17001357_STLA_GEN2PIM_CB/modules/System Architecture/SYAD_System_Architecture_Design/workitems/STLA_GEN2PIM_CB-25191/workitem.xml</t>
  </si>
  <si>
    <t>STLA_GEN2PIM_CB-25376</t>
  </si>
  <si>
    <t>SwSR-SM-FC-SMU-12 : Test of SysSR-SM-FC-SMU-05 : L3 FC SMU Core Alive - Test</t>
  </si>
  <si>
    <t>default:/Production/17001357_STLA_GEN2PIM_CB/modules/Platform Reuse SDD Specifictaions/FS L3 Safety Management Unit/workitems/STLA_GEN2PIM_CB-25376/workitem.xml</t>
  </si>
  <si>
    <t>STLA_GEN2PIM_CB-25328</t>
  </si>
  <si>
    <t>SM-FC-SMU-09 : Monitoring Peripheral Registers</t>
  </si>
  <si>
    <t>default:/Production/17001357_STLA_GEN2PIM_CB/modules/Platform Reuse SHR Documents/SHR FS L3 Safety Management Unit/workitems/STLA_GEN2PIM_CB-25328/workitem.xml</t>
  </si>
  <si>
    <t>STLA_GEN2PIM_CB-25375</t>
  </si>
  <si>
    <t>SwSR-SM-FC-SMU-12 : L3 Selected Alarms Triggered by the SMU Software</t>
  </si>
  <si>
    <t>default:/Production/17001357_STLA_GEN2PIM_CB/modules/Platform Reuse SDD Specifictaions/FS L3 Safety Management Unit/workitems/STLA_GEN2PIM_CB-25375/workitem.xml</t>
  </si>
  <si>
    <t>STLA_GEN2PIM_CB-25283</t>
  </si>
  <si>
    <t>Enumeration Name</t>
  </si>
  <si>
    <t>default:/Production/17001357_STLA_GEN2PIM_CB/modules/Software Design/SDD_AuxMicro/workitems/STLA_GEN2PIM_CB-25283/workitem.xml</t>
  </si>
  <si>
    <t>STLA_GEN2PIM_CB-25109</t>
  </si>
  <si>
    <t>When the inverter is disabled by Input Buffer (/PWM_BUFFER = 1, /OUT_EN = 0, FOR...</t>
  </si>
  <si>
    <t>default:/Production/17001357_STLA_GEN2PIM_CB/modules/L0 System/SYS2_SYS3_SW1_SW2_HW1_MEC1 - Safing Logic/workitems/STLA_GEN2PIM_CB-25109/workitem.xml</t>
  </si>
  <si>
    <t>STLA_GEN2PIM_CB-25450</t>
  </si>
  <si>
    <t>Fault Status Reporting - SMU For the configuration file: C_Smu_FsL3_NumberOfSmuA...</t>
  </si>
  <si>
    <t>default:/Production/17001357_STLA_GEN2PIM_CB/modules/Platform Reuse SDD Specifictaions/FS L3 Safety Management Unit/workitems/STLA_GEN2PIM_CB-25450/workitem.xml</t>
  </si>
  <si>
    <t>STLA_GEN2PIM_CB-25454</t>
  </si>
  <si>
    <t>Fault Status Reporting - PMS For the configuration file: C_Smu_FsL3_NumberOfPmsA...</t>
  </si>
  <si>
    <t>default:/Production/17001357_STLA_GEN2PIM_CB/modules/Platform Reuse SDD Specifictaions/FS L3 Safety Management Unit/workitems/STLA_GEN2PIM_CB-25454/workitem.xml</t>
  </si>
  <si>
    <t>STLA_GEN2PIM_CB-25456</t>
  </si>
  <si>
    <t>Fault Status Reporting - Watchdog For the configuration file: C_Smu_FsL3_NumberO...</t>
  </si>
  <si>
    <t>default:/Production/17001357_STLA_GEN2PIM_CB/modules/Platform Reuse SDD Specifictaions/FS L3 Safety Management Unit/workitems/STLA_GEN2PIM_CB-25456/workitem.xml</t>
  </si>
  <si>
    <t>STLA_GEN2PIM_CB-25635</t>
  </si>
  <si>
    <t>SysSR-SM-FC-SMU-05 : : L3 FC SMU Core Alive - Test</t>
  </si>
  <si>
    <t>default:/Production/17001357_STLA_GEN2PIM_CB/modules/Platform Reuse SYSF document/FS L3 Safety Management Unit/workitems/STLA_GEN2PIM_CB-25635/workitem.xml</t>
  </si>
  <si>
    <t>STLA_GEN2PIM_CB-39637</t>
  </si>
  <si>
    <t>Testcase to verify core alive test</t>
  </si>
  <si>
    <t>STLA_GEN2PIM_CB-25458</t>
  </si>
  <si>
    <t>Fault Status Reporting - External Watchdog (SOH) For the configuration file: C_S...</t>
  </si>
  <si>
    <t>default:/Production/17001357_STLA_GEN2PIM_CB/modules/Platform Reuse SDD Specifictaions/FS L3 Safety Management Unit/workitems/STLA_GEN2PIM_CB-25458/workitem.xml</t>
  </si>
  <si>
    <t>STLA_GEN2PIM_CB-25453</t>
  </si>
  <si>
    <t>Fault Status Reporting - ADC For the configuration file: C_Smu_FsL3_NumberOfAdcA...</t>
  </si>
  <si>
    <t>default:/Production/17001357_STLA_GEN2PIM_CB/modules/Platform Reuse SDD Specifictaions/FS L3 Safety Management Unit/workitems/STLA_GEN2PIM_CB-25453/workitem.xml</t>
  </si>
  <si>
    <t>STLA_GEN2PIM_CB-25455</t>
  </si>
  <si>
    <t>Fault Status Reporting - Interrupt Router For the configuration file: C_Smu_FsL3...</t>
  </si>
  <si>
    <t>default:/Production/17001357_STLA_GEN2PIM_CB/modules/Platform Reuse SDD Specifictaions/FS L3 Safety Management Unit/workitems/STLA_GEN2PIM_CB-25455/workitem.xml</t>
  </si>
  <si>
    <t>STLA_GEN2PIM_CB-25457</t>
  </si>
  <si>
    <t>Fault Status Reporting - DMA For the configuration file: C_Smu_FsL3_NumberOfDmaA...</t>
  </si>
  <si>
    <t>default:/Production/17001357_STLA_GEN2PIM_CB/modules/Platform Reuse SDD Specifictaions/FS L3 Safety Management Unit/workitems/STLA_GEN2PIM_CB-25457/workitem.xml</t>
  </si>
  <si>
    <t>STLA_GEN2PIM_CB-25354</t>
  </si>
  <si>
    <t>SwSR-SM-FC-SMU-01 : L3 SMU Standby Safe State Activation</t>
  </si>
  <si>
    <t>default:/Production/17001357_STLA_GEN2PIM_CB/modules/Platform Reuse SDD Specifictaions/FS L3 Safety Management Unit/workitems/STLA_GEN2PIM_CB-25354/workitem.xml</t>
  </si>
  <si>
    <t>STLA_GEN2PIM_CB-25285</t>
  </si>
  <si>
    <t>Constant Name</t>
  </si>
  <si>
    <t>default:/Production/17001357_STLA_GEN2PIM_CB/modules/Software Design/SDD_AuxMicro/workitems/STLA_GEN2PIM_CB-25285/workitem.xml</t>
  </si>
  <si>
    <t>STLA_GEN2PIM_CB-25251</t>
  </si>
  <si>
    <t>UART_PIC_AURIX component is responsible for the UART communication between Aurix and Pic.</t>
  </si>
  <si>
    <t>default:/Production/17001357_STLA_GEN2PIM_CB/modules/Software Design/SDD_AuxMicro/workitems/STLA_GEN2PIM_CB-25251/workitem.xml</t>
  </si>
  <si>
    <t>STLA_GEN2PIM_CB-33301</t>
  </si>
  <si>
    <t>Verify Overview and Purpose of the Software Component AuxMicro</t>
  </si>
  <si>
    <t>STLA_GEN2PIM_CB-25379</t>
  </si>
  <si>
    <t>SwSR-SM-FC-SMU-01 : L3 Pre SMU Run State</t>
  </si>
  <si>
    <t>default:/Production/17001357_STLA_GEN2PIM_CB/modules/Platform Reuse SDD Specifictaions/FS L3 Safety Management Unit/workitems/STLA_GEN2PIM_CB-25379/workitem.xml</t>
  </si>
  <si>
    <t>STLA_GEN2PIM_CB-25451</t>
  </si>
  <si>
    <t>Fault Status Reporting - Clock Monitor For the configuration file: C_Smu_FsL3_Nu...</t>
  </si>
  <si>
    <t>default:/Production/17001357_STLA_GEN2PIM_CB/modules/Platform Reuse SDD Specifictaions/FS L3 Safety Management Unit/workitems/STLA_GEN2PIM_CB-25451/workitem.xml</t>
  </si>
  <si>
    <t>STLA_GEN2PIM_CB-25459</t>
  </si>
  <si>
    <t>Fault Status Reporting - CRC For the configuration file: C_Smu_FsL3_NumberOfCrcA...</t>
  </si>
  <si>
    <t>default:/Production/17001357_STLA_GEN2PIM_CB/modules/Platform Reuse SDD Specifictaions/FS L3 Safety Management Unit/workitems/STLA_GEN2PIM_CB-25459/workitem.xml</t>
  </si>
  <si>
    <t>STLA_GEN2PIM_CB-25193</t>
  </si>
  <si>
    <t>LV Interface Attributes -GPIM</t>
  </si>
  <si>
    <t>default:/Production/17001357_STLA_GEN2PIM_CB/modules/System Architecture/SYAD_System_Architecture_Design/workitems/STLA_GEN2PIM_CB-25193/workitem.xml</t>
  </si>
  <si>
    <t>STLA_GEN2PIM_CB-25460</t>
  </si>
  <si>
    <t>Fault Status Reporting - Program Flow Control For the configuration file: C_Smu_...</t>
  </si>
  <si>
    <t>default:/Production/17001357_STLA_GEN2PIM_CB/modules/Platform Reuse SDD Specifictaions/FS L3 Safety Management Unit/workitems/STLA_GEN2PIM_CB-25460/workitem.xml</t>
  </si>
  <si>
    <t>STLA_GEN2PIM_CB-25287</t>
  </si>
  <si>
    <t>default:/Production/17001357_STLA_GEN2PIM_CB/modules/Software Design/SDD_AuxMicro/workitems/STLA_GEN2PIM_CB-25287/workitem.xml</t>
  </si>
  <si>
    <t>STLA_GEN2PIM_CB-33399</t>
  </si>
  <si>
    <t>Verify the data array of AuxMicro</t>
  </si>
  <si>
    <t>STLA_GEN2PIM_CB-25356</t>
  </si>
  <si>
    <t>SwSR-SM-FC-SMU-01 : L3 SMU Core Reset Activation</t>
  </si>
  <si>
    <t>default:/Production/17001357_STLA_GEN2PIM_CB/modules/Platform Reuse SDD Specifictaions/FS L3 Safety Management Unit/workitems/STLA_GEN2PIM_CB-25356/workitem.xml</t>
  </si>
  <si>
    <t>STLA_GEN2PIM_CB-25176</t>
  </si>
  <si>
    <t>PWM Duty cycle</t>
  </si>
  <si>
    <t>default:/Production/17001357_STLA_GEN2PIM_CB/modules/L0 System/SysRS_PDS_Stellantis_Gen2_PIM_CB_Park_Pawl_Control/workitems/STLA_GEN2PIM_CB-25176/workitem.xml</t>
  </si>
  <si>
    <t>STLA_GEN2PIM_CB-27812</t>
  </si>
  <si>
    <t>Testcases to verify error handling as per .arxml while providing duty cycle</t>
  </si>
  <si>
    <t>STLA_GEN2PIM_CB-18823</t>
  </si>
  <si>
    <t>Test to verify if the PPAWL_MTR_CTRL1 and PPAWL_MTR_CTRL2 are updated in LIFO manner .</t>
  </si>
  <si>
    <t>STLA_GEN2PIM_CB-33202</t>
  </si>
  <si>
    <t>PWM_Duty_Cycle</t>
  </si>
  <si>
    <t>STLA_GEN2PIM_CB-25355</t>
  </si>
  <si>
    <t>SwSR-SM-FC-SMU-01 : L3 SMU Core Safe State Activation</t>
  </si>
  <si>
    <t>default:/Production/17001357_STLA_GEN2PIM_CB/modules/Platform Reuse SDD Specifictaions/FS L3 Safety Management Unit/workitems/STLA_GEN2PIM_CB-25355/workitem.xml</t>
  </si>
  <si>
    <t>STLA_GEN2PIM_CB-25189</t>
  </si>
  <si>
    <t>HVAC Electrical Properties -GPIM</t>
  </si>
  <si>
    <t>default:/Production/17001357_STLA_GEN2PIM_CB/modules/System Architecture/SYAD_System_Architecture_Design/workitems/STLA_GEN2PIM_CB-25189/workitem.xml</t>
  </si>
  <si>
    <t>STLA_GEN2PIM_CB-25131</t>
  </si>
  <si>
    <t>Additional information on what Digital Outputs are set to for the different mode...</t>
  </si>
  <si>
    <t>default:/Production/17001357_STLA_GEN2PIM_CB/modules/L0 System/SYS2_SYS3_SW1_SW2_HW1_MEC1 - Motor Control/workitems/STLA_GEN2PIM_CB-25131/workitem.xml</t>
  </si>
  <si>
    <t>STLA_GEN2PIM_CB-27486</t>
  </si>
  <si>
    <t>Test to verify Lv2 inverter enable / disable before GDIC is being configured.</t>
  </si>
  <si>
    <t>STLA_GEN2PIM_CB-25361</t>
  </si>
  <si>
    <t>SwSR-SM-FC-SMU-02 : L3 Software Safety Manager</t>
  </si>
  <si>
    <t>default:/Production/17001357_STLA_GEN2PIM_CB/modules/Platform Reuse SDD Specifictaions/FS L3 Safety Management Unit/workitems/STLA_GEN2PIM_CB-25361/workitem.xml</t>
  </si>
  <si>
    <t>STLA_GEN2PIM_CB-25114</t>
  </si>
  <si>
    <t>When 3PS is enabled for lower switches (FORCE_LOWERS_ON = 1, FORCE_UPPERS_ON = 0...</t>
  </si>
  <si>
    <t>default:/Production/17001357_STLA_GEN2PIM_CB/modules/L0 System/SYS2_SYS3_SW1_SW2_HW1_MEC1 - Safing Logic/workitems/STLA_GEN2PIM_CB-25114/workitem.xml</t>
  </si>
  <si>
    <t>STLA_GEN2PIM_CB-25116</t>
  </si>
  <si>
    <t>default:/Production/17001357_STLA_GEN2PIM_CB/modules/L0 System/SYS2_SYS3_SW1_SW2_HW1_MEC1 - Motor Control/workitems/STLA_GEN2PIM_CB-25116/workitem.xml</t>
  </si>
  <si>
    <t>STLA_GEN2PIM_CB-10325</t>
  </si>
  <si>
    <t>Test to verify Lv1 inverter enable / disable before GDIC is being configured.</t>
  </si>
  <si>
    <t>STLA_GEN2PIM_CB-25462</t>
  </si>
  <si>
    <t>Fault Status Reporting - Mcal Configuration Monitor For the configuration file:...</t>
  </si>
  <si>
    <t>default:/Production/17001357_STLA_GEN2PIM_CB/modules/Platform Reuse SDD Specifictaions/FS L3 Safety Management Unit/workitems/STLA_GEN2PIM_CB-25462/workitem.xml</t>
  </si>
  <si>
    <t>STLA_GEN2PIM_CB-25634</t>
  </si>
  <si>
    <t>SysSR-SM-FC-SMU-10 : SMU Config Reg Monitoring</t>
  </si>
  <si>
    <t>default:/Production/17001357_STLA_GEN2PIM_CB/modules/Platform Reuse SYSF document/FS L3 Safety Management Unit/workitems/STLA_GEN2PIM_CB-25634/workitem.xml</t>
  </si>
  <si>
    <t>STLA_GEN2PIM_CB-25461</t>
  </si>
  <si>
    <t>Fault Status Reporting - Generic Timer Module For the configuration file: C_Smu_...</t>
  </si>
  <si>
    <t>default:/Production/17001357_STLA_GEN2PIM_CB/modules/Platform Reuse SDD Specifictaions/FS L3 Safety Management Unit/workitems/STLA_GEN2PIM_CB-25461/workitem.xml</t>
  </si>
  <si>
    <t>STLA_GEN2PIM_CB-25357</t>
  </si>
  <si>
    <t>SwSR-SM-FC-SMU-10 : L3 SMU Configuration Protection</t>
  </si>
  <si>
    <t>default:/Production/17001357_STLA_GEN2PIM_CB/modules/Platform Reuse SDD Specifictaions/FS L3 Safety Management Unit/workitems/STLA_GEN2PIM_CB-25357/workitem.xml</t>
  </si>
  <si>
    <t>STLA_GEN2PIM_CB-25360</t>
  </si>
  <si>
    <t>SwSR-SM-FC-SMU-07 : L3 SMU Alarm Monitoring</t>
  </si>
  <si>
    <t>default:/Production/17001357_STLA_GEN2PIM_CB/modules/Platform Reuse SDD Specifictaions/FS L3 Safety Management Unit/workitems/STLA_GEN2PIM_CB-25360/workitem.xml</t>
  </si>
  <si>
    <t>STLA_GEN2PIM_CB-25359</t>
  </si>
  <si>
    <t>SwSR-SM-FC-SMU-01 : Safe State by Default</t>
  </si>
  <si>
    <t>default:/Production/17001357_STLA_GEN2PIM_CB/modules/Platform Reuse SDD Specifictaions/FS L3 Safety Management Unit/workitems/STLA_GEN2PIM_CB-25359/workitem.xml</t>
  </si>
  <si>
    <t>STLA_GEN2PIM_CB-25636</t>
  </si>
  <si>
    <t>SysSR-SM-FC-SMU-01 : Safe State by Default</t>
  </si>
  <si>
    <t>default:/Production/17001357_STLA_GEN2PIM_CB/modules/Platform Reuse SYSF document/FS L3 Safety Management Unit/workitems/STLA_GEN2PIM_CB-25636/workitem.xml</t>
  </si>
  <si>
    <t>STLA_GEN2PIM_CB-25358</t>
  </si>
  <si>
    <t>SwSR-SM-FC-SMU-05 : L3 Core SMU Alive Alarm Check</t>
  </si>
  <si>
    <t>default:/Production/17001357_STLA_GEN2PIM_CB/modules/Platform Reuse SDD Specifictaions/FS L3 Safety Management Unit/workitems/STLA_GEN2PIM_CB-25358/workitem.xml</t>
  </si>
  <si>
    <t>STLA_GEN2PIM_CB-25362</t>
  </si>
  <si>
    <t>SwSR-SM-FC-SMU-11 : L3 Fault Reporting</t>
  </si>
  <si>
    <t>default:/Production/17001357_STLA_GEN2PIM_CB/modules/Platform Reuse SDD Specifictaions/FS L3 Safety Management Unit/workitems/STLA_GEN2PIM_CB-25362/workitem.xml</t>
  </si>
  <si>
    <t>STLA_GEN2PIM_CB-25639</t>
  </si>
  <si>
    <t>SysSR-SM-FC-SMU-02 : L3 Software Safety Manager</t>
  </si>
  <si>
    <t>default:/Production/17001357_STLA_GEN2PIM_CB/modules/Platform Reuse SYSF document/FS L3 Safety Management Unit/workitems/STLA_GEN2PIM_CB-25639/workitem.xml</t>
  </si>
  <si>
    <t>STLA_GEN2PIM_CB-25365</t>
  </si>
  <si>
    <t>SwSR-SM-FC-SMU-11 : L3 Fault Reporting - Configuration Table</t>
  </si>
  <si>
    <t>default:/Production/17001357_STLA_GEN2PIM_CB/modules/Platform Reuse SDD Specifictaions/FS L3 Safety Management Unit/workitems/STLA_GEN2PIM_CB-25365/workitem.xml</t>
  </si>
  <si>
    <t>STLA_GEN2PIM_CB-25638</t>
  </si>
  <si>
    <t>SysSR-SM-FC-SMU-06 : L3 Check of the Standby SMU</t>
  </si>
  <si>
    <t>default:/Production/17001357_STLA_GEN2PIM_CB/modules/Platform Reuse SYSF document/FS L3 Safety Management Unit/workitems/STLA_GEN2PIM_CB-25638/workitem.xml</t>
  </si>
  <si>
    <t>STLA_GEN2PIM_CB-25367</t>
  </si>
  <si>
    <t>SwSR-SM-FC-SMU-09: L3 Register Monitor of Peripherals</t>
  </si>
  <si>
    <t>default:/Production/17001357_STLA_GEN2PIM_CB/modules/Platform Reuse SDD Specifictaions/FS L3 Safety Management Unit/workitems/STLA_GEN2PIM_CB-25367/workitem.xml</t>
  </si>
  <si>
    <t>STLA_GEN2PIM_CB-25448</t>
  </si>
  <si>
    <t>Fault Status Reporting - Flash For the configuration file: C_Smu_FsL3_NumberOfFl...</t>
  </si>
  <si>
    <t>default:/Production/17001357_STLA_GEN2PIM_CB/modules/Platform Reuse SDD Specifictaions/FS L3 Safety Management Unit/workitems/STLA_GEN2PIM_CB-25448/workitem.xml</t>
  </si>
  <si>
    <t>STLA_GEN2PIM_CB-25447</t>
  </si>
  <si>
    <t>Fault Status Reporting - Ram For the configuration file: C_Smu_FsL3_NumberOfRamA...</t>
  </si>
  <si>
    <t>default:/Production/17001357_STLA_GEN2PIM_CB/modules/Platform Reuse SDD Specifictaions/FS L3 Safety Management Unit/workitems/STLA_GEN2PIM_CB-25447/workitem.xml</t>
  </si>
  <si>
    <t>STLA_GEN2PIM_CB-25366</t>
  </si>
  <si>
    <t>SwSR-SM-FC-SMU-11 : L3 Fault Reporting - Override Calibration</t>
  </si>
  <si>
    <t>default:/Production/17001357_STLA_GEN2PIM_CB/modules/Platform Reuse SDD Specifictaions/FS L3 Safety Management Unit/workitems/STLA_GEN2PIM_CB-25366/workitem.xml</t>
  </si>
  <si>
    <t>STLA_GEN2PIM_CB-25330</t>
  </si>
  <si>
    <t>SM-FC-SMU-11 : Reporting to the DEM When in Safe State</t>
  </si>
  <si>
    <t>default:/Production/17001357_STLA_GEN2PIM_CB/modules/Platform Reuse SHR Documents/SHR FS L3 Safety Management Unit/workitems/STLA_GEN2PIM_CB-25330/workitem.xml</t>
  </si>
  <si>
    <t>STLA_GEN2PIM_CB-25644</t>
  </si>
  <si>
    <t>SysSR-SM-FC-SMU-12 :  Testing - Flt Reporting Override Cals</t>
  </si>
  <si>
    <t>default:/Production/17001357_STLA_GEN2PIM_CB/modules/Platform Reuse SYSF document/FS L3 Safety Management Unit/workitems/STLA_GEN2PIM_CB-25644/workitem.xml</t>
  </si>
  <si>
    <t>STLA_GEN2PIM_CB-25332</t>
  </si>
  <si>
    <t>SM-FC-SMU-13 : Safe State by Default</t>
  </si>
  <si>
    <t>default:/Production/17001357_STLA_GEN2PIM_CB/modules/Platform Reuse SHR Documents/SHR FS L3 Safety Management Unit/workitems/STLA_GEN2PIM_CB-25332/workitem.xml</t>
  </si>
  <si>
    <t>STLA_GEN2PIM_CB-25412</t>
  </si>
  <si>
    <t>L3 SMU Alarm Monitoring</t>
  </si>
  <si>
    <t>default:/Production/17001357_STLA_GEN2PIM_CB/modules/Platform Reuse SDD Specifictaions/FS L3 Safety Management Unit/workitems/STLA_GEN2PIM_CB-25412/workitem.xml</t>
  </si>
  <si>
    <t>STLA_GEN2PIM_CB-50906</t>
  </si>
  <si>
    <t>Automated unit tests for FctlSftyLevel3_SMU are implemented in TPT test project FctlSftyLevel3_SMU.tpt for 150Kw</t>
  </si>
  <si>
    <t>STLA_GEN2PIM_CB-25331</t>
  </si>
  <si>
    <t>SM-FC-SMU-12 : Safety Measure Testing Support</t>
  </si>
  <si>
    <t>default:/Production/17001357_STLA_GEN2PIM_CB/modules/Platform Reuse SHR Documents/SHR FS L3 Safety Management Unit/workitems/STLA_GEN2PIM_CB-25331/workitem.xml</t>
  </si>
  <si>
    <t>STLA_GEN2PIM_CB-25643</t>
  </si>
  <si>
    <t>SysSR-SM-FC-SMU-11 : Alarm Mapping for Fault Reporting</t>
  </si>
  <si>
    <t>default:/Production/17001357_STLA_GEN2PIM_CB/modules/Platform Reuse SYSF document/FS L3 Safety Management Unit/workitems/STLA_GEN2PIM_CB-25643/workitem.xml</t>
  </si>
  <si>
    <t>STLA_GEN2PIM_CB-36907</t>
  </si>
  <si>
    <t>Test Case to verify SMU alarm mapping</t>
  </si>
  <si>
    <t>STLA_GEN2PIM_CB-25449</t>
  </si>
  <si>
    <t>Fault Status Reporting - Lockstep For the configuration file: C_Smu_FsL3_NumberO...</t>
  </si>
  <si>
    <t>default:/Production/17001357_STLA_GEN2PIM_CB/modules/Platform Reuse SDD Specifictaions/FS L3 Safety Management Unit/workitems/STLA_GEN2PIM_CB-25449/workitem.xml</t>
  </si>
  <si>
    <t>STLA_GEN2PIM_CB-25640</t>
  </si>
  <si>
    <t>SysSR-SM-FC-SMU-11 : Fault Reporting</t>
  </si>
  <si>
    <t>default:/Production/17001357_STLA_GEN2PIM_CB/modules/Platform Reuse SYSF document/FS L3 Safety Management Unit/workitems/STLA_GEN2PIM_CB-25640/workitem.xml</t>
  </si>
  <si>
    <t>STLA_GEN2PIM_CB-25411</t>
  </si>
  <si>
    <t>L3 SMU Reset Activation</t>
  </si>
  <si>
    <t>default:/Production/17001357_STLA_GEN2PIM_CB/modules/Platform Reuse SDD Specifictaions/FS L3 Safety Management Unit/workitems/STLA_GEN2PIM_CB-25411/workitem.xml</t>
  </si>
  <si>
    <t>STLA_GEN2PIM_CB-25649</t>
  </si>
  <si>
    <t>SysSR-SM-FC-SMU-09 : Identification of Peripheral Usage</t>
  </si>
  <si>
    <t>default:/Production/17001357_STLA_GEN2PIM_CB/modules/Platform Reuse SYSF document/FS L3 Safety Management Unit/workitems/STLA_GEN2PIM_CB-25649/workitem.xml</t>
  </si>
  <si>
    <t>STLA_GEN2PIM_CB-29050</t>
  </si>
  <si>
    <t>Include guards to be present in all include files</t>
  </si>
  <si>
    <t>default:/Production/17001357_STLA_GEN2PIM_CB/modules/L0 System/SW1_SW2_LLD/workitems/STLA_GEN2PIM_CB-29050/workitem.xml</t>
  </si>
  <si>
    <t>STLA_GEN2PIM_CB-33510</t>
  </si>
  <si>
    <t>Test case to verify the "Include Guards" in the header file</t>
  </si>
  <si>
    <t>STLA_GEN2PIM_CB-29051</t>
  </si>
  <si>
    <t>Extern declarations</t>
  </si>
  <si>
    <t>default:/Production/17001357_STLA_GEN2PIM_CB/modules/L0 System/SW1_SW2_LLD/workitems/STLA_GEN2PIM_CB-29051/workitem.xml</t>
  </si>
  <si>
    <t>STLA_GEN2PIM_CB-33509</t>
  </si>
  <si>
    <t>Test case to verify the header files</t>
  </si>
  <si>
    <t>STLA_GEN2PIM_CB-29057</t>
  </si>
  <si>
    <t>GetChErrStsData - Error status information</t>
  </si>
  <si>
    <t>default:/Production/17001357_STLA_GEN2PIM_CB/modules/L0 System/SW1_SW2_LLD/workitems/STLA_GEN2PIM_CB-29057/workitem.xml</t>
  </si>
  <si>
    <t>STLA_GEN2PIM_CB-29774</t>
  </si>
  <si>
    <t>Testcase to verify the R Ports of SENT interface</t>
  </si>
  <si>
    <t>STLA_GEN2PIM_CB-29058</t>
  </si>
  <si>
    <t>SW Unit IS25LPXXX_Get_Device_Status</t>
  </si>
  <si>
    <t>default:/Production/17001357_STLA_GEN2PIM_CB/modules/Software Design/SDD_IS25LPxxx/workitems/STLA_GEN2PIM_CB-29058/workitem.xml</t>
  </si>
  <si>
    <t>STLA_GEN2PIM_CB-11618</t>
  </si>
  <si>
    <t>Verify Software Unit for dd_is25lpxxx.c</t>
  </si>
  <si>
    <t>STLA_GEN2PIM_CB-29068</t>
  </si>
  <si>
    <t>The FTSW shall enable the PIM to provide output current at Nominal Continuous, M...</t>
  </si>
  <si>
    <t>default:/Production/17001357_STLA_GEN2PIM_CB/modules/L0 System/SYS2_SYS3_SW1_SW2_HW1_MEC1_Factory_Test/workitems/STLA_GEN2PIM_CB-29068/workitem.xml</t>
  </si>
  <si>
    <t>STLA_GEN2PIM_CB-29130</t>
  </si>
  <si>
    <t>default:/Production/17001357_STLA_GEN2PIM_CB/modules/L0 System/SYS2_SYS3_SW1_SW2_HW1_MEC1 - Safing Logic/workitems/STLA_GEN2PIM_CB-29130/workitem.xml</t>
  </si>
  <si>
    <t>STLA_GEN2PIM_CB-29131</t>
  </si>
  <si>
    <t>default:/Production/17001357_STLA_GEN2PIM_CB/modules/L0 System/SYS2_SYS3_SW1_SW2_HW1_MEC1 - Safing Logic/workitems/STLA_GEN2PIM_CB-29131/workitem.xml</t>
  </si>
  <si>
    <t>STLA_GEN2PIM_CB-29044</t>
  </si>
  <si>
    <t>General Codes</t>
  </si>
  <si>
    <t>default:/Production/17001357_STLA_GEN2PIM_CB/modules/L0 System/SW1_SW2_LLD/workitems/STLA_GEN2PIM_CB-29044/workitem.xml</t>
  </si>
  <si>
    <t>STLA_GEN2PIM_CB-30247</t>
  </si>
  <si>
    <t>Test Cases to Verify system Reset</t>
  </si>
  <si>
    <t>STLA_GEN2PIM_CB-29111</t>
  </si>
  <si>
    <t>When 3PS is enabled for upper switches (during safing logic circuit test), GDIC...</t>
  </si>
  <si>
    <t>default:/Production/17001357_STLA_GEN2PIM_CB/modules/L0 System/SYS2_SYS3_SW1_SW2_HW1_MEC1 - Safing Logic/workitems/STLA_GEN2PIM_CB-29111/workitem.xml</t>
  </si>
  <si>
    <t>STLA_GEN2PIM_CB-35696</t>
  </si>
  <si>
    <t>Test case to verify GDIC Safing Logic Test software shall read the STATUS3 register of all 6 GDICs</t>
  </si>
  <si>
    <t>STLA_GEN2PIM_CB-29112</t>
  </si>
  <si>
    <t>When 3PS is enabled for lower switches (during safing logic circuit test), GDIC...</t>
  </si>
  <si>
    <t>default:/Production/17001357_STLA_GEN2PIM_CB/modules/L0 System/SYS2_SYS3_SW1_SW2_HW1_MEC1 - Safing Logic/workitems/STLA_GEN2PIM_CB-29112/workitem.xml</t>
  </si>
  <si>
    <t>STLA_GEN2PIM_CB-29113</t>
  </si>
  <si>
    <t>When 6SO is enabled (during safing logic circuit test), GDIC Safing Logic Test s...</t>
  </si>
  <si>
    <t>default:/Production/17001357_STLA_GEN2PIM_CB/modules/L0 System/SYS2_SYS3_SW1_SW2_HW1_MEC1 - Safing Logic/workitems/STLA_GEN2PIM_CB-29113/workitem.xml</t>
  </si>
  <si>
    <t>STLA_GEN2PIM_CB-29114</t>
  </si>
  <si>
    <t>Once the HWID had been input into Locator Table, the FTSW shall perform the foll...</t>
  </si>
  <si>
    <t>default:/Production/17001357_STLA_GEN2PIM_CB/modules/L0 System/SYS2_SYS3_SW1_SW2_HW1_MEC1_Factory_Test/workitems/STLA_GEN2PIM_CB-29114/workitem.xml</t>
  </si>
  <si>
    <t>STLA_GEN2PIM_CB-29115</t>
  </si>
  <si>
    <t>default:/Production/17001357_STLA_GEN2PIM_CB/modules/L0 System/SYS2_SYS3_SW1_SW2_HW1_MEC1_Factory_Test/workitems/STLA_GEN2PIM_CB-29115/workitem.xml</t>
  </si>
  <si>
    <t>STLA_GEN2PIM_CB-29117</t>
  </si>
  <si>
    <t>The FTSW shall allow the user to input the 4-byte HWID through a variable in Loc...</t>
  </si>
  <si>
    <t>default:/Production/17001357_STLA_GEN2PIM_CB/modules/L0 System/SYS2_SYS3_SW1_SW2_HW1_MEC1_Factory_Test/workitems/STLA_GEN2PIM_CB-29117/workitem.xml</t>
  </si>
  <si>
    <t>STLA_GEN2PIM_CB-29008</t>
  </si>
  <si>
    <t>The FTSW shall communicate with the BorgWarner Bootloader to allow one or more f...</t>
  </si>
  <si>
    <t>default:/Production/17001357_STLA_GEN2PIM_CB/modules/L0 System/SYS2_SYS3_SW1_SW2_HW1_MEC1_Factory_Test/workitems/STLA_GEN2PIM_CB-29008/workitem.xml</t>
  </si>
  <si>
    <t>STLA_GEN2PIM_CB-29009</t>
  </si>
  <si>
    <t>The PIM Hardware shall support HVIL external loops to monitor HV connections tha...</t>
  </si>
  <si>
    <t>default:/Production/17001357_STLA_GEN2PIM_CB/modules/L0 System/SYS2_SYS3_SW1_SW2_HW1_MEC1 - Safing Logic/workitems/STLA_GEN2PIM_CB-29009/workitem.xml</t>
  </si>
  <si>
    <t>STLA_GEN2PIM_CB-28372</t>
  </si>
  <si>
    <t>Parameter utilization to achieve the desired configuration of functionality.</t>
  </si>
  <si>
    <t>default:/Production/17001357_STLA_GEN2PIM_CB/modules/L0 System/SW1_SW2_LLD/workitems/STLA_GEN2PIM_CB-28372/workitem.xml</t>
  </si>
  <si>
    <t>STLA_GEN2PIM_CB-28387</t>
  </si>
  <si>
    <t>Test to verify the Software Component Partitioning</t>
  </si>
  <si>
    <t>STLA_GEN2PIM_CB-27492</t>
  </si>
  <si>
    <t>Union Pp_RSVD_STAT</t>
  </si>
  <si>
    <t>default:/Production/17001357_STLA_GEN2PIM_CB/modules/Software Design/SDD_IoHwAbHBrdg/workitems/STLA_GEN2PIM_CB-27492/workitem.xml</t>
  </si>
  <si>
    <t>STLA_GEN2PIM_CB-28319</t>
  </si>
  <si>
    <t>Verify Union</t>
  </si>
  <si>
    <t>STLA_GEN2PIM_CB-28370</t>
  </si>
  <si>
    <t>Standard AUTOSAR platform types</t>
  </si>
  <si>
    <t>default:/Production/17001357_STLA_GEN2PIM_CB/modules/L0 System/SW1_SW2_LLD/workitems/STLA_GEN2PIM_CB-28370/workitem.xml</t>
  </si>
  <si>
    <t>STLA_GEN2PIM_CB-30244</t>
  </si>
  <si>
    <t>Test  Case to Verify Standard AUTOSAR platform types</t>
  </si>
  <si>
    <t>STLA_GEN2PIM_CB-29046</t>
  </si>
  <si>
    <t>Dereferences and null checks of any internal pointers</t>
  </si>
  <si>
    <t>default:/Production/17001357_STLA_GEN2PIM_CB/modules/L0 System/SW1_SW2_LLD/workitems/STLA_GEN2PIM_CB-29046/workitem.xml</t>
  </si>
  <si>
    <t>STLA_GEN2PIM_CB-35757</t>
  </si>
  <si>
    <t>Test Case to verify Null Checks</t>
  </si>
  <si>
    <t>STLA_GEN2PIM_CB-28388</t>
  </si>
  <si>
    <t>The Main Micro shall ensure that SBC's window watchdog are working once at each...</t>
  </si>
  <si>
    <t>default:/Production/17001357_STLA_GEN2PIM_CB/modules/L0 System/SYS2_SYS3_SW1_SW2_HW1_MEC1 - Safing Logic/workitems/STLA_GEN2PIM_CB-28388/workitem.xml</t>
  </si>
  <si>
    <t>STLA_GEN2PIM_CB-36882</t>
  </si>
  <si>
    <t>Test to verify  watchdog error counter is monitored by main micro during SOPT Test</t>
  </si>
  <si>
    <t>STLA_GEN2PIM_CB-28368</t>
  </si>
  <si>
    <t>Return value to signal the failure type</t>
  </si>
  <si>
    <t>default:/Production/17001357_STLA_GEN2PIM_CB/modules/L0 System/SW1_SW2_LLD/workitems/STLA_GEN2PIM_CB-28368/workitem.xml</t>
  </si>
  <si>
    <t>STLA_GEN2PIM_CB-32996</t>
  </si>
  <si>
    <t>Testcases to verify the freestanding functions</t>
  </si>
  <si>
    <t>STLA_GEN2PIM_CB-28369</t>
  </si>
  <si>
    <t>Channel-based component prototypes</t>
  </si>
  <si>
    <t>default:/Production/17001357_STLA_GEN2PIM_CB/modules/L0 System/SW1_SW2_LLD/workitems/STLA_GEN2PIM_CB-28369/workitem.xml</t>
  </si>
  <si>
    <t>STLA_GEN2PIM_CB-32978</t>
  </si>
  <si>
    <t>Test Cases to verify Channel Instance Approach</t>
  </si>
  <si>
    <t>STLA_GEN2PIM_CB-28371</t>
  </si>
  <si>
    <t>Handling of unavailable channels for EPL</t>
  </si>
  <si>
    <t>default:/Production/17001357_STLA_GEN2PIM_CB/modules/L0 System/SW1_SW2_LLD/workitems/STLA_GEN2PIM_CB-28371/workitem.xml</t>
  </si>
  <si>
    <t>STLA_GEN2PIM_CB-27814</t>
  </si>
  <si>
    <t>Test to verify the error handling as per .arxml while reading the period</t>
  </si>
  <si>
    <t>STLA_GEN2PIM_CB-28374</t>
  </si>
  <si>
    <t>Responsibilities of Supplier</t>
  </si>
  <si>
    <t>default:/Production/17001357_STLA_GEN2PIM_CB/modules/L0 System/SW1_SW2_LLD/workitems/STLA_GEN2PIM_CB-28374/workitem.xml</t>
  </si>
  <si>
    <t>STLA_GEN2PIM_CB-28376</t>
  </si>
  <si>
    <t>Documentation of required sequencing considerations.</t>
  </si>
  <si>
    <t>default:/Production/17001357_STLA_GEN2PIM_CB/modules/L0 System/SW1_SW2_LLD/workitems/STLA_GEN2PIM_CB-28376/workitem.xml</t>
  </si>
  <si>
    <t>STLA_GEN2PIM_CB-28377</t>
  </si>
  <si>
    <t>Communication of required delays values or timeout values.</t>
  </si>
  <si>
    <t>default:/Production/17001357_STLA_GEN2PIM_CB/modules/L0 System/SW1_SW2_LLD/workitems/STLA_GEN2PIM_CB-28377/workitem.xml</t>
  </si>
  <si>
    <t>STLA_GEN2PIM_CB-33212</t>
  </si>
  <si>
    <t>For Stellantis implementation, the supplier shall communicate any required delays values or timeout values, via #define, enum, or constants exposed through the corresponding header file of different functionalities.</t>
  </si>
  <si>
    <t>STLA_GEN2PIM_CB-28378</t>
  </si>
  <si>
    <t>Initialization of channel instances</t>
  </si>
  <si>
    <t>default:/Production/17001357_STLA_GEN2PIM_CB/modules/L0 System/SW1_SW2_LLD/workitems/STLA_GEN2PIM_CB-28378/workitem.xml</t>
  </si>
  <si>
    <t>STLA_GEN2PIM_CB-33637</t>
  </si>
  <si>
    <t>The calling of InitEvent runnable shall be followed by proper initialization of each of the channel instances. If needed to use other initialization sequences to initialize the channel then these sequences have to be done before using the channel instance</t>
  </si>
  <si>
    <t>STLA_GEN2PIM_CB-27490</t>
  </si>
  <si>
    <t>Union Pp_VGS_VDS_STAT</t>
  </si>
  <si>
    <t>default:/Production/17001357_STLA_GEN2PIM_CB/modules/Software Design/SDD_IoHwAbHBrdg/workitems/STLA_GEN2PIM_CB-27490/workitem.xml</t>
  </si>
  <si>
    <t>STLA_GEN2PIM_CB-27491</t>
  </si>
  <si>
    <t>Union Pp_IC_STAT_2</t>
  </si>
  <si>
    <t>default:/Production/17001357_STLA_GEN2PIM_CB/modules/Software Design/SDD_IoHwAbHBrdg/workitems/STLA_GEN2PIM_CB-27491/workitem.xml</t>
  </si>
  <si>
    <t>STLA_GEN2PIM_CB-28350</t>
  </si>
  <si>
    <t>The PIM HW shall actively discharge max DC Link stored energy (inverter capacito...</t>
  </si>
  <si>
    <t>default:/Production/17001357_STLA_GEN2PIM_CB/modules/L0 System/SYS2_SYS3_SW1_SW2_HW1_MEC1 - Safing Logic/workitems/STLA_GEN2PIM_CB-28350/workitem.xml</t>
  </si>
  <si>
    <t>STLA_GEN2PIM_CB-27493</t>
  </si>
  <si>
    <t>Union Pp_IC_CTRL</t>
  </si>
  <si>
    <t>default:/Production/17001357_STLA_GEN2PIM_CB/modules/Software Design/SDD_IoHwAbHBrdg/workitems/STLA_GEN2PIM_CB-27493/workitem.xml</t>
  </si>
  <si>
    <t>STLA_GEN2PIM_CB-28354</t>
  </si>
  <si>
    <t>The PIC SW shall communicate to main micro at next start-up if active discharge...</t>
  </si>
  <si>
    <t>default:/Production/17001357_STLA_GEN2PIM_CB/modules/L0 System/SYS2_SYS3_SW1_SW2_HW1_MEC1 - Safing Logic/workitems/STLA_GEN2PIM_CB-28354/workitem.xml</t>
  </si>
  <si>
    <t>STLA_GEN2PIM_CB-39554</t>
  </si>
  <si>
    <t>The PIC SW shall communicate to main micro at next start-up if active discharge is performed by PIC.</t>
  </si>
  <si>
    <t>STLA_GEN2PIM_CB-28355</t>
  </si>
  <si>
    <t>The System shall have Time required to passively discharge max DC Link stored en...</t>
  </si>
  <si>
    <t>default:/Production/17001357_STLA_GEN2PIM_CB/modules/L0 System/SYS2_SYS3_SW1_SW2_HW1_MEC1 - Safing Logic/workitems/STLA_GEN2PIM_CB-28355/workitem.xml</t>
  </si>
  <si>
    <t>STLA_GEN2PIM_CB-28357</t>
  </si>
  <si>
    <t>IoHwAb_HW_GetShutOffPathTestStatus</t>
  </si>
  <si>
    <t>default:/Production/17001357_STLA_GEN2PIM_CB/modules/Software Design/SDD_RlbtyMonOnBdDevAb/workitems/STLA_GEN2PIM_CB-28357/workitem.xml</t>
  </si>
  <si>
    <t>STLA_GEN2PIM_CB-28081</t>
  </si>
  <si>
    <t>SW Shall set the SW alarm when using the following API call when any of the cloc...</t>
  </si>
  <si>
    <t>default:/Production/17001357_STLA_GEN2PIM_CB/modules/L0 System/SYS2_SYS3_SW1_SW2_HW1_MEC1 - Motor Control/workitems/STLA_GEN2PIM_CB-28081/workitem.xml</t>
  </si>
  <si>
    <t>STLA_GEN2PIM_CB-28083</t>
  </si>
  <si>
    <t>SW Shall set the SW alarm using the following API call when any of the following...</t>
  </si>
  <si>
    <t>default:/Production/17001357_STLA_GEN2PIM_CB/modules/L0 System/SYS2_SYS3_SW1_SW2_HW1_MEC1 - Motor Control/workitems/STLA_GEN2PIM_CB-28083/workitem.xml</t>
  </si>
  <si>
    <t>STLA_GEN2PIM_CB-28085</t>
  </si>
  <si>
    <t>default:/Production/17001357_STLA_GEN2PIM_CB/modules/L0 System/SYS2_SYS3_SW1_SW2_HW1_MEC1 - Motor Control/workitems/STLA_GEN2PIM_CB-28085/workitem.xml</t>
  </si>
  <si>
    <t>STLA_GEN2PIM_CB-28087</t>
  </si>
  <si>
    <t>The PIC Software shall send the HVDC overvoltage Fault Flag to main micro (AURIX...</t>
  </si>
  <si>
    <t>default:/Production/17001357_STLA_GEN2PIM_CB/modules/L0 System/SYS2_SYS3_SW1_SW2_HW1_MEC1 - Safing Logic/workitems/STLA_GEN2PIM_CB-28087/workitem.xml</t>
  </si>
  <si>
    <t>STLA_GEN2PIM_CB-33581</t>
  </si>
  <si>
    <t>Testcase to verify HVDC fault communication to main micro</t>
  </si>
  <si>
    <t>STLA_GEN2PIM_CB-28082</t>
  </si>
  <si>
    <t>SW Shall set the SW alarm when using the following API call when any disabled mo...</t>
  </si>
  <si>
    <t>default:/Production/17001357_STLA_GEN2PIM_CB/modules/L0 System/SYS2_SYS3_SW1_SW2_HW1_MEC1 - Motor Control/workitems/STLA_GEN2PIM_CB-28082/workitem.xml</t>
  </si>
  <si>
    <t>STLA_GEN2PIM_CB-28080</t>
  </si>
  <si>
    <t>default:/Production/17001357_STLA_GEN2PIM_CB/modules/L0 System/SYS2_SYS3_SW1_SW2_HW1_MEC1 - Motor Control/workitems/STLA_GEN2PIM_CB-28080/workitem.xml</t>
  </si>
  <si>
    <t>STLA_GEN2PIM_CB-28331</t>
  </si>
  <si>
    <t>The PIC Software shall communicate if any Active Discharge fault along with foll...</t>
  </si>
  <si>
    <t>default:/Production/17001357_STLA_GEN2PIM_CB/modules/L0 System/SYS2_SYS3_SW1_SW2_HW1_MEC1 - Safing Logic/workitems/STLA_GEN2PIM_CB-28331/workitem.xml</t>
  </si>
  <si>
    <t>STLA_GEN2PIM_CB-39553</t>
  </si>
  <si>
    <t>The PIC Software shall communicate if any Active Discharge fault along  environment data to main micro at next start-up</t>
  </si>
  <si>
    <t>STLA_GEN2PIM_CB-28337</t>
  </si>
  <si>
    <t>default:/Production/17001357_STLA_GEN2PIM_CB/modules/L0 System/SYS2_SYS3_SW1_SW2_HW1_MEC1 - Safing Logic/workitems/STLA_GEN2PIM_CB-28337/workitem.xml</t>
  </si>
  <si>
    <t>STLA_GEN2PIM_CB-28338</t>
  </si>
  <si>
    <t>The PIM HW shall have a Power rating for active discharge resistors that is defi...</t>
  </si>
  <si>
    <t>default:/Production/17001357_STLA_GEN2PIM_CB/modules/L0 System/SYS2_SYS3_SW1_SW2_HW1_MEC1 - Safing Logic/workitems/STLA_GEN2PIM_CB-28338/workitem.xml</t>
  </si>
  <si>
    <t>STLA_GEN2PIM_CB-28339</t>
  </si>
  <si>
    <t>The PIM HW shall have Resistor banks for Active Discharge that is defined by BW...</t>
  </si>
  <si>
    <t>default:/Production/17001357_STLA_GEN2PIM_CB/modules/L0 System/SYS2_SYS3_SW1_SW2_HW1_MEC1 - Safing Logic/workitems/STLA_GEN2PIM_CB-28339/workitem.xml</t>
  </si>
  <si>
    <t>STLA_GEN2PIM_CB-28487</t>
  </si>
  <si>
    <t>The PIM hardware (Gate Drive board hardware) shall include a circuit to detect l...</t>
  </si>
  <si>
    <t>default:/Production/17001357_STLA_GEN2PIM_CB/modules/L0 System/SYS2_SYS3_SW1_SW2_HW1_MEC1 - Safing Logic/workitems/STLA_GEN2PIM_CB-28487/workitem.xml</t>
  </si>
  <si>
    <t>STLA_GEN2PIM_CB-36540</t>
  </si>
  <si>
    <t>Loss_of_Isolation_signal_to_main_micro</t>
  </si>
  <si>
    <t>STLA_GEN2PIM_CB-27672</t>
  </si>
  <si>
    <t>Providers provide documentation on API methods that turn off interrupts.</t>
  </si>
  <si>
    <t>default:/Production/17001357_STLA_GEN2PIM_CB/modules/L0 System/SW1_SW2_LLD/workitems/STLA_GEN2PIM_CB-27672/workitem.xml</t>
  </si>
  <si>
    <t>STLA_GEN2PIM_CB-33617</t>
  </si>
  <si>
    <t>Verify  Interrupt</t>
  </si>
  <si>
    <t>STLA_GEN2PIM_CB-27673</t>
  </si>
  <si>
    <t>SET functions shall be atomically or inside a mutex guard.</t>
  </si>
  <si>
    <t>default:/Production/17001357_STLA_GEN2PIM_CB/modules/L0 System/SW1_SW2_LLD/workitems/STLA_GEN2PIM_CB-27673/workitem.xml</t>
  </si>
  <si>
    <t>STLA_GEN2PIM_CB-37260</t>
  </si>
  <si>
    <t>To inspect a document about all instances of mutex implementation</t>
  </si>
  <si>
    <t>STLA_GEN2PIM_CB-28104</t>
  </si>
  <si>
    <t>HW_RlbltyMonRstCtrl : CLIENT-SERVER-OPERATION</t>
  </si>
  <si>
    <t>default:/Production/17001357_STLA_GEN2PIM_CB/modules/L0 System/SW1_SW2_LLD/workitems/STLA_GEN2PIM_CB-28104/workitem.xml</t>
  </si>
  <si>
    <t>STLA_GEN2PIM_CB-28105</t>
  </si>
  <si>
    <t>HW_RlbltyMonSetRespTiOut : CLIENT-SERVER-OPERATION</t>
  </si>
  <si>
    <t>default:/Production/17001357_STLA_GEN2PIM_CB/modules/L0 System/SW1_SW2_LLD/workitems/STLA_GEN2PIM_CB-28105/workitem.xml</t>
  </si>
  <si>
    <t>STLA_GEN2PIM_CB-27675</t>
  </si>
  <si>
    <t>Mutexes shall not be accessible through API to prevent data race issues.</t>
  </si>
  <si>
    <t>default:/Production/17001357_STLA_GEN2PIM_CB/modules/L0 System/SW1_SW2_LLD/workitems/STLA_GEN2PIM_CB-27675/workitem.xml</t>
  </si>
  <si>
    <t>STLA_GEN2PIM_CB-28107</t>
  </si>
  <si>
    <t>HW_RlbltyMonSetWdgTiOut : CLIENT-SERVER-OPERATION</t>
  </si>
  <si>
    <t>default:/Production/17001357_STLA_GEN2PIM_CB/modules/L0 System/SW1_SW2_LLD/workitems/STLA_GEN2PIM_CB-28107/workitem.xml</t>
  </si>
  <si>
    <t>STLA_GEN2PIM_CB-28280</t>
  </si>
  <si>
    <t>Informing about long running functions</t>
  </si>
  <si>
    <t>default:/Production/17001357_STLA_GEN2PIM_CB/modules/L0 System/SW1_SW2_LLD/workitems/STLA_GEN2PIM_CB-28280/workitem.xml</t>
  </si>
  <si>
    <t>STLA_GEN2PIM_CB-36885</t>
  </si>
  <si>
    <t>Test to verify the documentation Informing about long running functions</t>
  </si>
  <si>
    <t>STLA_GEN2PIM_CB-28486</t>
  </si>
  <si>
    <t>The PIM hardware (Control board or Gate Drive board hardware) shall include a ci...</t>
  </si>
  <si>
    <t>default:/Production/17001357_STLA_GEN2PIM_CB/modules/L0 System/SYS2_SYS3_SW1_SW2_HW1_MEC1 - Safing Logic/workitems/STLA_GEN2PIM_CB-28486/workitem.xml</t>
  </si>
  <si>
    <t>STLA_GEN2PIM_CB-28101</t>
  </si>
  <si>
    <t>HW_RlbltyMonConfirmRstCfg : CLIENT-SERVER-OPERATION</t>
  </si>
  <si>
    <t>default:/Production/17001357_STLA_GEN2PIM_CB/modules/L0 System/SW1_SW2_LLD/workitems/STLA_GEN2PIM_CB-28101/workitem.xml</t>
  </si>
  <si>
    <t>STLA_GEN2PIM_CB-28103</t>
  </si>
  <si>
    <t>HW_RlbltyMonGetWdgTiOut : CLIENT-SERVER-OPERATION</t>
  </si>
  <si>
    <t>default:/Production/17001357_STLA_GEN2PIM_CB/modules/L0 System/SW1_SW2_LLD/workitems/STLA_GEN2PIM_CB-28103/workitem.xml</t>
  </si>
  <si>
    <t>STLA_GEN2PIM_CB-28434</t>
  </si>
  <si>
    <t>Timing Event trigger patterns</t>
  </si>
  <si>
    <t>default:/Production/17001357_STLA_GEN2PIM_CB/modules/L0 System/SW1_SW2_LLD/workitems/STLA_GEN2PIM_CB-28434/workitem.xml</t>
  </si>
  <si>
    <t>STLA_GEN2PIM_CB-36895</t>
  </si>
  <si>
    <t>Test case to verify the  Timing event patterns</t>
  </si>
  <si>
    <t>STLA_GEN2PIM_CB-28281</t>
  </si>
  <si>
    <t>On/off inputs that are connected to the controller externally are used with the digital inputs interface (e.g. connector pins). Through the specified Autosar interfaces, the supplier shall deliver the physical pin state (high/low) for each of these. To provide the ECU pin state, the supplier shall take into consideration polarity and multiplexed inputs.</t>
  </si>
  <si>
    <t>default:/Production/17001357_STLA_GEN2PIM_CB/modules/L0 System/SW1_SW2_LLD/workitems/STLA_GEN2PIM_CB-28281/workitem.xml</t>
  </si>
  <si>
    <t>STLA_GEN2PIM_CB-28458</t>
  </si>
  <si>
    <t>Verify Interface values when Digital Inputs are set to LOW and HIGH</t>
  </si>
  <si>
    <t>STLA_GEN2PIM_CB-27686</t>
  </si>
  <si>
    <t>Stellantis needs to prioritize interrupts to fill vector table.</t>
  </si>
  <si>
    <t>default:/Production/17001357_STLA_GEN2PIM_CB/modules/L0 System/SW1_SW2_LLD/workitems/STLA_GEN2PIM_CB-27686/workitem.xml</t>
  </si>
  <si>
    <t>STLA_GEN2PIM_CB-36886</t>
  </si>
  <si>
    <t>Test to verify the documentation document about the use of interrupts by peripherals </t>
  </si>
  <si>
    <t>STLA_GEN2PIM_CB-27688</t>
  </si>
  <si>
    <t>Explaination of  SPI bus, clock speed, chip select and time-out limits.</t>
  </si>
  <si>
    <t>default:/Production/17001357_STLA_GEN2PIM_CB/modules/L0 System/SW1_SW2_LLD/workitems/STLA_GEN2PIM_CB-27688/workitem.xml</t>
  </si>
  <si>
    <t>STLA_GEN2PIM_CB-33616</t>
  </si>
  <si>
    <t>Test case to verify SPI interface</t>
  </si>
  <si>
    <t>STLA_GEN2PIM_CB-36236</t>
  </si>
  <si>
    <t>Test to verify the SPI device interface</t>
  </si>
  <si>
    <t>STLA_GEN2PIM_CB-28283</t>
  </si>
  <si>
    <t>Documentation for hardware mapping</t>
  </si>
  <si>
    <t>default:/Production/17001357_STLA_GEN2PIM_CB/modules/L0 System/SW1_SW2_LLD/workitems/STLA_GEN2PIM_CB-28283/workitem.xml</t>
  </si>
  <si>
    <t>STLA_GEN2PIM_CB-33353</t>
  </si>
  <si>
    <t>Inspect to verify the complete hardware mapping of analog signals to ADC channel numbers</t>
  </si>
  <si>
    <t>STLA_GEN2PIM_CB-27651</t>
  </si>
  <si>
    <t>Controlled reset feature</t>
  </si>
  <si>
    <t>default:/Production/17001357_STLA_GEN2PIM_CB/modules/L0 System/SW1_SW2_LLD/workitems/STLA_GEN2PIM_CB-27651/workitem.xml</t>
  </si>
  <si>
    <t>STLA_GEN2PIM_CB-28285</t>
  </si>
  <si>
    <t>Implementation of ADC</t>
  </si>
  <si>
    <t>default:/Production/17001357_STLA_GEN2PIM_CB/modules/L0 System/SW1_SW2_LLD/workitems/STLA_GEN2PIM_CB-28285/workitem.xml</t>
  </si>
  <si>
    <t>STLA_GEN2PIM_CB-29123</t>
  </si>
  <si>
    <t>Test to verify ADCIn function implementation</t>
  </si>
  <si>
    <t>STLA_GEN2PIM_CB-28048</t>
  </si>
  <si>
    <t>R-PORT-PROTOTYPE</t>
  </si>
  <si>
    <t>default:/Production/17001357_STLA_GEN2PIM_CB/modules/L0 System/SW1_SW2_LLD/workitems/STLA_GEN2PIM_CB-28048/workitem.xml</t>
  </si>
  <si>
    <t>STLA_GEN2PIM_CB-29029</t>
  </si>
  <si>
    <t>Test to Verify St of Digital Output Active Low Signals  in IoHwAbDigOutInst</t>
  </si>
  <si>
    <t>STLA_GEN2PIM_CB-29022</t>
  </si>
  <si>
    <t>Test to Verify St of Digital Output Active High Signals  in IoHwAbDigOutInst</t>
  </si>
  <si>
    <t>STLA_GEN2PIM_CB-28286</t>
  </si>
  <si>
    <t>Maximum available resolution for ADC</t>
  </si>
  <si>
    <t>default:/Production/17001357_STLA_GEN2PIM_CB/modules/L0 System/SW1_SW2_LLD/workitems/STLA_GEN2PIM_CB-28286/workitem.xml</t>
  </si>
  <si>
    <t>STLA_GEN2PIM_CB-28056</t>
  </si>
  <si>
    <t>SW shall implement a calibration to enable/disable the application of the offset...</t>
  </si>
  <si>
    <t>default:/Production/17001357_STLA_GEN2PIM_CB/modules/L0 System/SYS2_SYS3_SW1_SW2_HW1_MEC1 - Motor Control/workitems/STLA_GEN2PIM_CB-28056/workitem.xml</t>
  </si>
  <si>
    <t>STLA_GEN2PIM_CB-28021</t>
  </si>
  <si>
    <t>EnblPwm : ARGUMENT-DATA-PROTOTYPE</t>
  </si>
  <si>
    <t>default:/Production/17001357_STLA_GEN2PIM_CB/modules/L0 System/SW1_SW2_LLD/workitems/STLA_GEN2PIM_CB-28021/workitem.xml</t>
  </si>
  <si>
    <t>STLA_GEN2PIM_CB-28471</t>
  </si>
  <si>
    <t>Test to verify SetEnblSt  in IoHwAbPwmOutpInst</t>
  </si>
  <si>
    <t>STLA_GEN2PIM_CB-28069</t>
  </si>
  <si>
    <t>default:/Production/17001357_STLA_GEN2PIM_CB/modules/L0 System/SW1_SW2_LLD/workitems/STLA_GEN2PIM_CB-28069/workitem.xml</t>
  </si>
  <si>
    <t>STLA_GEN2PIM_CB-27897</t>
  </si>
  <si>
    <t>Input range are focused and expressed by Compu-Method</t>
  </si>
  <si>
    <t>default:/Production/17001357_STLA_GEN2PIM_CB/modules/L0 System/SW1_SW2_LLD/workitems/STLA_GEN2PIM_CB-27897/workitem.xml</t>
  </si>
  <si>
    <t>STLA_GEN2PIM_CB-29081</t>
  </si>
  <si>
    <t>Verify GetChErrStsData when there is fault in SENT data</t>
  </si>
  <si>
    <t>STLA_GEN2PIM_CB-28070</t>
  </si>
  <si>
    <t>P-PORT-PROTOTYPE</t>
  </si>
  <si>
    <t>default:/Production/17001357_STLA_GEN2PIM_CB/modules/L0 System/SW1_SW2_LLD/workitems/STLA_GEN2PIM_CB-28070/workitem.xml</t>
  </si>
  <si>
    <t>STLA_GEN2PIM_CB-36914</t>
  </si>
  <si>
    <t>Test to verify VeDIOR_HwDiagFltOutp diagnostics information of Digital Output Signals</t>
  </si>
  <si>
    <t>STLA_GEN2PIM_CB-27898</t>
  </si>
  <si>
    <t>Levels of Measurements</t>
  </si>
  <si>
    <t>default:/Production/17001357_STLA_GEN2PIM_CB/modules/L0 System/SW1_SW2_LLD/workitems/STLA_GEN2PIM_CB-27898/workitem.xml</t>
  </si>
  <si>
    <t>STLA_GEN2PIM_CB-27899</t>
  </si>
  <si>
    <t>Function shall return HW_E_PARAMETER error</t>
  </si>
  <si>
    <t>default:/Production/17001357_STLA_GEN2PIM_CB/modules/L0 System/SW1_SW2_LLD/workitems/STLA_GEN2PIM_CB-27899/workitem.xml</t>
  </si>
  <si>
    <t>STLA_GEN2PIM_CB-28456</t>
  </si>
  <si>
    <t>Test to verify SetDIOR_PWM_DC in IoHwAbPwmOutpInst</t>
  </si>
  <si>
    <t>STLA_GEN2PIM_CB-28071</t>
  </si>
  <si>
    <t>default:/Production/17001357_STLA_GEN2PIM_CB/modules/L0 System/SW1_SW2_LLD/workitems/STLA_GEN2PIM_CB-28071/workitem.xml</t>
  </si>
  <si>
    <t>STLA_GEN2PIM_CB-36868</t>
  </si>
  <si>
    <t>Test to verify VeDIOR_HwDiagFltCircDtctd diagnostics information of Digital Output Signals</t>
  </si>
  <si>
    <t>STLA_GEN2PIM_CB-27873</t>
  </si>
  <si>
    <t>Name</t>
  </si>
  <si>
    <t>default:/Production/17001357_STLA_GEN2PIM_CB/modules/Work Flow/STLA_P357_GEN2PIM_CySec_CybersecurityConcept/workitems/STLA_GEN2PIM_CB-27873/workitem.xml</t>
  </si>
  <si>
    <t>STLA_GEN2PIM_CB-27874</t>
  </si>
  <si>
    <t>default:/Production/17001357_STLA_GEN2PIM_CB/modules/Work Flow/STLA_P357_GEN2PIM_CySec_CybersecurityConcept/workitems/STLA_GEN2PIM_CB-27874/workitem.xml</t>
  </si>
  <si>
    <t>STLA_GEN2PIM_CB-27875</t>
  </si>
  <si>
    <t>default:/Production/17001357_STLA_GEN2PIM_CB/modules/Work Flow/STLA_P357_GEN2PIM_CySec_CybersecurityConcept/workitems/STLA_GEN2PIM_CB-27875/workitem.xml</t>
  </si>
  <si>
    <t>STLA_GEN2PIM_CB-27877</t>
  </si>
  <si>
    <t>default:/Production/17001357_STLA_GEN2PIM_CB/modules/Work Flow/STLA_P357_GEN2PIM_CySec_CybersecurityConcept/workitems/STLA_GEN2PIM_CB-27877/workitem.xml</t>
  </si>
  <si>
    <t>STLA_GEN2PIM_CB-28284</t>
  </si>
  <si>
    <t>Triggering rates list and conversion period for periodic signals</t>
  </si>
  <si>
    <t>default:/Production/17001357_STLA_GEN2PIM_CB/modules/L0 System/SW1_SW2_LLD/workitems/STLA_GEN2PIM_CB-28284/workitem.xml</t>
  </si>
  <si>
    <t>STLA_GEN2PIM_CB-29078</t>
  </si>
  <si>
    <t>Test to verify conversion period of ADC</t>
  </si>
  <si>
    <t>STLA_GEN2PIM_CB-27655</t>
  </si>
  <si>
    <t>Supplier clears interrupt to prevent system malfunctioning.</t>
  </si>
  <si>
    <t>default:/Production/17001357_STLA_GEN2PIM_CB/modules/L0 System/SW1_SW2_LLD/workitems/STLA_GEN2PIM_CB-27655/workitem.xml</t>
  </si>
  <si>
    <t>STLA_GEN2PIM_CB-30300</t>
  </si>
  <si>
    <t>Test case to verify the PwrSplyOnBdDevAb</t>
  </si>
  <si>
    <t>STLA_GEN2PIM_CB-32854</t>
  </si>
  <si>
    <t>Test Cases to Verify interrupt levels from interrupt table Verify interrupt levels</t>
  </si>
  <si>
    <t>STLA_GEN2PIM_CB-28053</t>
  </si>
  <si>
    <t>SW shall save the filtered offset value in NVM so that learnt offset is not lost...</t>
  </si>
  <si>
    <t>default:/Production/17001357_STLA_GEN2PIM_CB/modules/L0 System/SYS2_SYS3_SW1_SW2_HW1_MEC1 - Motor Control/workitems/STLA_GEN2PIM_CB-28053/workitem.xml</t>
  </si>
  <si>
    <t>STLA_GEN2PIM_CB-28054</t>
  </si>
  <si>
    <t>SW shall bound the filtered in the range [-100,100]</t>
  </si>
  <si>
    <t>default:/Production/17001357_STLA_GEN2PIM_CB/modules/L0 System/SYS2_SYS3_SW1_SW2_HW1_MEC1 - Motor Control/workitems/STLA_GEN2PIM_CB-28054/workitem.xml</t>
  </si>
  <si>
    <t>STLA_GEN2PIM_CB-28055</t>
  </si>
  <si>
    <t>Low Pass Filter</t>
  </si>
  <si>
    <t>default:/Production/17001357_STLA_GEN2PIM_CB/modules/L0 System/SYS2_SYS3_SW1_SW2_HW1_MEC1 - Motor Control/workitems/STLA_GEN2PIM_CB-28055/workitem.xml</t>
  </si>
  <si>
    <t>STLA_GEN2PIM_CB-27656</t>
  </si>
  <si>
    <t>Sampling analog output voltage</t>
  </si>
  <si>
    <t>default:/Production/17001357_STLA_GEN2PIM_CB/modules/L0 System/SW1_SW2_LLD/workitems/STLA_GEN2PIM_CB-27656/workitem.xml</t>
  </si>
  <si>
    <t>STLA_GEN2PIM_CB-33401</t>
  </si>
  <si>
    <t>Test to verify ADCIn updated at least once every 10ms.</t>
  </si>
  <si>
    <t>STLA_GEN2PIM_CB-27684</t>
  </si>
  <si>
    <t>Notify Stellantis if LL API access functions are necessary for EPL and API functionality.</t>
  </si>
  <si>
    <t>default:/Production/17001357_STLA_GEN2PIM_CB/modules/L0 System/SW1_SW2_LLD/workitems/STLA_GEN2PIM_CB-27684/workitem.xml</t>
  </si>
  <si>
    <t>STLA_GEN2PIM_CB-27653</t>
  </si>
  <si>
    <t>Function initiation by software</t>
  </si>
  <si>
    <t>default:/Production/17001357_STLA_GEN2PIM_CB/modules/L0 System/SW1_SW2_LLD/workitems/STLA_GEN2PIM_CB-27653/workitem.xml</t>
  </si>
  <si>
    <t>STLA_GEN2PIM_CB-28049</t>
  </si>
  <si>
    <t>default:/Production/17001357_STLA_GEN2PIM_CB/modules/L0 System/SW1_SW2_LLD/workitems/STLA_GEN2PIM_CB-28049/workitem.xml</t>
  </si>
  <si>
    <t>STLA_GEN2PIM_CB-33225</t>
  </si>
  <si>
    <t>Test to verify VeDIOR_HwDiagCmn diagnostics information of Digital Output Signals</t>
  </si>
  <si>
    <t>STLA_GEN2PIM_CB-28052</t>
  </si>
  <si>
    <t>Preconditions for offset calculation :</t>
  </si>
  <si>
    <t>default:/Production/17001357_STLA_GEN2PIM_CB/modules/L0 System/SYS2_SYS3_SW1_SW2_HW1_MEC1 - Motor Control/workitems/STLA_GEN2PIM_CB-28052/workitem.xml</t>
  </si>
  <si>
    <t>STLA_GEN2PIM_CB-27872</t>
  </si>
  <si>
    <t>default:/Production/17001357_STLA_GEN2PIM_CB/modules/Work Flow/STLA_P357_GEN2PIM_CySec_CybersecurityConcept/workitems/STLA_GEN2PIM_CB-27872/workitem.xml</t>
  </si>
  <si>
    <t>STLA_GEN2PIM_CB-28047</t>
  </si>
  <si>
    <t>default:/Production/17001357_STLA_GEN2PIM_CB/modules/L0 System/SW1_SW2_LLD/workitems/STLA_GEN2PIM_CB-28047/workitem.xml</t>
  </si>
  <si>
    <t>STLA_GEN2PIM_CB-33224</t>
  </si>
  <si>
    <t>Test to verify VeDIOR_e_IndDiagInfo diagnostics information of Digital Output  Signals</t>
  </si>
  <si>
    <t>STLA_GEN2PIM_CB-27657</t>
  </si>
  <si>
    <t>Documentation</t>
  </si>
  <si>
    <t>default:/Production/17001357_STLA_GEN2PIM_CB/modules/L0 System/SW1_SW2_LLD/workitems/STLA_GEN2PIM_CB-27657/workitem.xml</t>
  </si>
  <si>
    <t>STLA_GEN2PIM_CB-36160</t>
  </si>
  <si>
    <t>Test to Verify the documentation that describes the physical reset capability and the procedure for invoking the reset on the hardware.</t>
  </si>
  <si>
    <t>STLA_GEN2PIM_CB-28287</t>
  </si>
  <si>
    <t>A2D shall utilize the MCAL interfaces</t>
  </si>
  <si>
    <t>default:/Production/17001357_STLA_GEN2PIM_CB/modules/L0 System/SW1_SW2_LLD/workitems/STLA_GEN2PIM_CB-28287/workitem.xml</t>
  </si>
  <si>
    <t>STLA_GEN2PIM_CB-20837</t>
  </si>
  <si>
    <t>Test to verify Lv2 DC bus voltage in GPWM mode</t>
  </si>
  <si>
    <t>STLA_GEN2PIM_CB-20925</t>
  </si>
  <si>
    <t>Test to verify Lv2 phase current in GPWM mode with CurrSmplMode 3 (RegEn-DblEn-SynEn)</t>
  </si>
  <si>
    <t>STLA_GEN2PIM_CB-13958</t>
  </si>
  <si>
    <t>Test to verify phase current in GPWM  mode with CurrSmplMode 3 (RegEn-DblEn-SynEn)</t>
  </si>
  <si>
    <t>STLA_GEN2PIM_CB-28022</t>
  </si>
  <si>
    <t>Hardware Configurations</t>
  </si>
  <si>
    <t>default:/Production/17001357_STLA_GEN2PIM_CB/modules/L0 System/SW1_SW2_LLD/workitems/STLA_GEN2PIM_CB-28022/workitem.xml</t>
  </si>
  <si>
    <t>STLA_GEN2PIM_CB-28026</t>
  </si>
  <si>
    <t>Digital Outputs interface</t>
  </si>
  <si>
    <t>default:/Production/17001357_STLA_GEN2PIM_CB/modules/L0 System/SW1_SW2_LLD/workitems/STLA_GEN2PIM_CB-28026/workitem.xml</t>
  </si>
  <si>
    <t>STLA_GEN2PIM_CB-28288</t>
  </si>
  <si>
    <t>Particular Power Mode</t>
  </si>
  <si>
    <t>default:/Production/17001357_STLA_GEN2PIM_CB/modules/L0 System/SW1_SW2_LLD/workitems/STLA_GEN2PIM_CB-28288/workitem.xml</t>
  </si>
  <si>
    <t>STLA_GEN2PIM_CB-33606</t>
  </si>
  <si>
    <t>test case to verify  PwrSplyOnDevAb()</t>
  </si>
  <si>
    <t>STLA_GEN2PIM_CB-28027</t>
  </si>
  <si>
    <t>R-PORT PROTOTYPE</t>
  </si>
  <si>
    <t>default:/Production/17001357_STLA_GEN2PIM_CB/modules/L0 System/SW1_SW2_LLD/workitems/STLA_GEN2PIM_CB-28027/workitem.xml</t>
  </si>
  <si>
    <t>STLA_GEN2PIM_CB-29987</t>
  </si>
  <si>
    <t>Test to Verify Calibration parameters specific to PWMIn</t>
  </si>
  <si>
    <t>STLA_GEN2PIM_CB-27799</t>
  </si>
  <si>
    <t>The output driver shall maintain knowledge of previously requested period and duty cycle so that a subsequent call to re-enable correctly drives the device.</t>
  </si>
  <si>
    <t>default:/Production/17001357_STLA_GEN2PIM_CB/modules/L0 System/SW1_SW2_LLD/workitems/STLA_GEN2PIM_CB-27799/workitem.xml</t>
  </si>
  <si>
    <t>STLA_GEN2PIM_CB-31746</t>
  </si>
  <si>
    <t>Test case to verify PPAWL dutycycle (DutyCycReq11 is same as VeDIOR_Pct_DutyCyc)</t>
  </si>
  <si>
    <t>STLA_GEN2PIM_CB-31748</t>
  </si>
  <si>
    <t>Test case to verify if frequency is retained when output driver is commanded OFF</t>
  </si>
  <si>
    <t>STLA_GEN2PIM_CB-27746</t>
  </si>
  <si>
    <t>default:/Production/17001357_STLA_GEN2PIM_CB/modules/Work Flow/STLA_P357_GEN2PIM_CySec_CybersecurityConcept/workitems/STLA_GEN2PIM_CB-27746/workitem.xml</t>
  </si>
  <si>
    <t>STLA_GEN2PIM_CB-28031</t>
  </si>
  <si>
    <t>default:/Production/17001357_STLA_GEN2PIM_CB/modules/L0 System/SW1_SW2_LLD/workitems/STLA_GEN2PIM_CB-28031/workitem.xml</t>
  </si>
  <si>
    <t>STLA_GEN2PIM_CB-29875</t>
  </si>
  <si>
    <t>Test to Verify IFCmplxPwmInpVal Interface in IoHwAbPwmInpInst</t>
  </si>
  <si>
    <t>STLA_GEN2PIM_CB-28290</t>
  </si>
  <si>
    <t>HW_PowerDown_Task(), EcuAbGenrl, Runnable, Runnable called at the beginning of SHUTDOWN.</t>
  </si>
  <si>
    <t>default:/Production/17001357_STLA_GEN2PIM_CB/modules/L0 System/SW1_SW2_LLD/workitems/STLA_GEN2PIM_CB-28290/workitem.xml</t>
  </si>
  <si>
    <t>STLA_GEN2PIM_CB-27711</t>
  </si>
  <si>
    <t>Component Functionality</t>
  </si>
  <si>
    <t>default:/Production/17001357_STLA_GEN2PIM_CB/modules/L0 System/SW1_SW2_LLD/workitems/STLA_GEN2PIM_CB-27711/workitem.xml</t>
  </si>
  <si>
    <t>STLA_GEN2PIM_CB-28291</t>
  </si>
  <si>
    <t>HW_ShtDwnCmpl(), None. May be packaged with EcuAbGenrl, Action function,</t>
  </si>
  <si>
    <t>default:/Production/17001357_STLA_GEN2PIM_CB/modules/L0 System/SW1_SW2_LLD/workitems/STLA_GEN2PIM_CB-28291/workitem.xml</t>
  </si>
  <si>
    <t>STLA_GEN2PIM_CB-30163</t>
  </si>
  <si>
    <t>STLA_GEN2PIM_CB-Test case to verify HW_ShtDwnCmpl</t>
  </si>
  <si>
    <t>STLA_GEN2PIM_CB-27715</t>
  </si>
  <si>
    <t>The Aurix FTSW shall automatically send the command for the PIC to exit Automati...</t>
  </si>
  <si>
    <t>default:/Production/17001357_STLA_GEN2PIM_CB/modules/L0 System/SYS2_SYS3_SW1_SW2_HW1_MEC1_Factory_Test/workitems/STLA_GEN2PIM_CB-27715/workitem.xml</t>
  </si>
  <si>
    <t>STLA_GEN2PIM_CB-28032</t>
  </si>
  <si>
    <t>VeDIOR_HwDiagFltOutp</t>
  </si>
  <si>
    <t>default:/Production/17001357_STLA_GEN2PIM_CB/modules/L0 System/SW1_SW2_LLD/workitems/STLA_GEN2PIM_CB-28032/workitem.xml</t>
  </si>
  <si>
    <t>STLA_GEN2PIM_CB-36921</t>
  </si>
  <si>
    <t>Test to verify interface conditions updated every 10ms of Digital Output P-PORT</t>
  </si>
  <si>
    <t>STLA_GEN2PIM_CB-28292</t>
  </si>
  <si>
    <t>Trigger execution on RUN to POSTRUN or POSTRUN to SHUTDOWN switch for runnables that shall execute exactly once after key-off or before final powerdown</t>
  </si>
  <si>
    <t>default:/Production/17001357_STLA_GEN2PIM_CB/modules/L0 System/SW1_SW2_LLD/workitems/STLA_GEN2PIM_CB-28292/workitem.xml</t>
  </si>
  <si>
    <t>STLA_GEN2PIM_CB-28297</t>
  </si>
  <si>
    <t>SW shall perform init checks on the TIM resources (STLA_P357_GEN2_PIM_HSIS.xlsx...</t>
  </si>
  <si>
    <t>default:/Production/17001357_STLA_GEN2PIM_CB/modules/L0 System/SYS2_SYS3_SW1_SW2_HW1_MEC1 - Motor Control/workitems/STLA_GEN2PIM_CB-28297/workitem.xml</t>
  </si>
  <si>
    <t>STLA_GEN2PIM_CB-28266</t>
  </si>
  <si>
    <t>Initial calibration values ​​shall be assigned by the supplier in the software provided to Stellantis.</t>
  </si>
  <si>
    <t>default:/Production/17001357_STLA_GEN2PIM_CB/modules/L0 System/SW1_SW2_LLD/workitems/STLA_GEN2PIM_CB-28266/workitem.xml</t>
  </si>
  <si>
    <t>STLA_GEN2PIM_CB-29980</t>
  </si>
  <si>
    <t>Test Case is to verify the Calibration Constant Data</t>
  </si>
  <si>
    <t>STLA_GEN2PIM_CB-28033</t>
  </si>
  <si>
    <t>VeDIOR_HwDiagFltCircDtctd</t>
  </si>
  <si>
    <t>default:/Production/17001357_STLA_GEN2PIM_CB/modules/L0 System/SW1_SW2_LLD/workitems/STLA_GEN2PIM_CB-28033/workitem.xml</t>
  </si>
  <si>
    <t>STLA_GEN2PIM_CB-28270</t>
  </si>
  <si>
    <t>HW_OSInit()-Runnable called at OS initialization</t>
  </si>
  <si>
    <t>default:/Production/17001357_STLA_GEN2PIM_CB/modules/L0 System/SW1_SW2_LLD/workitems/STLA_GEN2PIM_CB-28270/workitem.xml</t>
  </si>
  <si>
    <t>STLA_GEN2PIM_CB-30062</t>
  </si>
  <si>
    <t>Test case to Verify the Module Initialization</t>
  </si>
  <si>
    <t>STLA_GEN2PIM_CB-25853</t>
  </si>
  <si>
    <t>Test to verify HW_InverterInit()</t>
  </si>
  <si>
    <t>STLA_GEN2PIM_CB-28271</t>
  </si>
  <si>
    <t>Wdg* Autosar BSW services-Initial Configuration</t>
  </si>
  <si>
    <t>default:/Production/17001357_STLA_GEN2PIM_CB/modules/L0 System/SW1_SW2_LLD/workitems/STLA_GEN2PIM_CB-28271/workitem.xml</t>
  </si>
  <si>
    <t>STLA_GEN2PIM_CB-33260</t>
  </si>
  <si>
    <t>Test case to verify Wdg* Autosar BSW services-Initial Configuration</t>
  </si>
  <si>
    <t>STLA_GEN2PIM_CB-39629</t>
  </si>
  <si>
    <t>Test case to verify the  implementation of alarm on missed services by SW</t>
  </si>
  <si>
    <t>STLA_GEN2PIM_CB-28275</t>
  </si>
  <si>
    <t>Suppliers shall provide an A2L file containing complete descriptions of all calibrations and all associated measurements.</t>
  </si>
  <si>
    <t>default:/Production/17001357_STLA_GEN2PIM_CB/modules/L0 System/SW1_SW2_LLD/workitems/STLA_GEN2PIM_CB-28275/workitem.xml</t>
  </si>
  <si>
    <t>STLA_GEN2PIM_CB-29981</t>
  </si>
  <si>
    <t>Test case to verify the ASAP Descriptions</t>
  </si>
  <si>
    <t>STLA_GEN2PIM_CB-28034</t>
  </si>
  <si>
    <t>VeDIOR_e_IndDiagInfo : P-PORT-PROTOTYPE</t>
  </si>
  <si>
    <t>default:/Production/17001357_STLA_GEN2PIM_CB/modules/L0 System/SW1_SW2_LLD/workitems/STLA_GEN2PIM_CB-28034/workitem.xml</t>
  </si>
  <si>
    <t>STLA_GEN2PIM_CB-28035</t>
  </si>
  <si>
    <t>VeDIOR_HwDiagCmn : P-PORT-PROTOTYPE</t>
  </si>
  <si>
    <t>default:/Production/17001357_STLA_GEN2PIM_CB/modules/L0 System/SW1_SW2_LLD/workitems/STLA_GEN2PIM_CB-28035/workitem.xml</t>
  </si>
  <si>
    <t>STLA_GEN2PIM_CB-27660</t>
  </si>
  <si>
    <t>VeSPLR_g_PwrSplyInfo</t>
  </si>
  <si>
    <t>default:/Production/17001357_STLA_GEN2PIM_CB/modules/L0 System/SW1_SW2_LLD/workitems/STLA_GEN2PIM_CB-27660/workitem.xml</t>
  </si>
  <si>
    <t>STLA_GEN2PIM_CB-28276</t>
  </si>
  <si>
    <t>Logging missing service to non-volatile memory area with relevant execution context.</t>
  </si>
  <si>
    <t>default:/Production/17001357_STLA_GEN2PIM_CB/modules/L0 System/SW1_SW2_LLD/workitems/STLA_GEN2PIM_CB-28276/workitem.xml</t>
  </si>
  <si>
    <t>STLA_GEN2PIM_CB-28277</t>
  </si>
  <si>
    <t>HW_PowerUpInit() _ EcuAbGenrl</t>
  </si>
  <si>
    <t>default:/Production/17001357_STLA_GEN2PIM_CB/modules/L0 System/SW1_SW2_LLD/workitems/STLA_GEN2PIM_CB-28277/workitem.xml</t>
  </si>
  <si>
    <t>STLA_GEN2PIM_CB-25198</t>
  </si>
  <si>
    <t>Test to verify HW_PowerUpInit()</t>
  </si>
  <si>
    <t>STLA_GEN2PIM_CB-28036</t>
  </si>
  <si>
    <t>ChCal</t>
  </si>
  <si>
    <t>default:/Production/17001357_STLA_GEN2PIM_CB/modules/L0 System/SW1_SW2_LLD/workitems/STLA_GEN2PIM_CB-28036/workitem.xml</t>
  </si>
  <si>
    <t>STLA_GEN2PIM_CB-28037</t>
  </si>
  <si>
    <t>IO_ChEquid</t>
  </si>
  <si>
    <t>default:/Production/17001357_STLA_GEN2PIM_CB/modules/L0 System/SW1_SW2_LLD/workitems/STLA_GEN2PIM_CB-28037/workitem.xml</t>
  </si>
  <si>
    <t>STLA_GEN2PIM_CB-27662</t>
  </si>
  <si>
    <t>Document mutex implementation in code documentation.</t>
  </si>
  <si>
    <t>default:/Production/17001357_STLA_GEN2PIM_CB/modules/L0 System/SW1_SW2_LLD/workitems/STLA_GEN2PIM_CB-27662/workitem.xml</t>
  </si>
  <si>
    <t>STLA_GEN2PIM_CB-27590</t>
  </si>
  <si>
    <t>HW_SrvExtWdg</t>
  </si>
  <si>
    <t>default:/Production/17001357_STLA_GEN2PIM_CB/modules/L0 System/SW1_SW2_LLD/workitems/STLA_GEN2PIM_CB-27590/workitem.xml</t>
  </si>
  <si>
    <t>STLA_GEN2PIM_CB-28038</t>
  </si>
  <si>
    <t>IoHwAbDigOutCmpstn</t>
  </si>
  <si>
    <t>default:/Production/17001357_STLA_GEN2PIM_CB/modules/L0 System/SW1_SW2_LLD/workitems/STLA_GEN2PIM_CB-28038/workitem.xml</t>
  </si>
  <si>
    <t>STLA_GEN2PIM_CB-28000</t>
  </si>
  <si>
    <t>The Main Micro base software shall initiate GDIC buit-in self test (GDIC BIST) a...</t>
  </si>
  <si>
    <t>default:/Production/17001357_STLA_GEN2PIM_CB/modules/L0 System/SYS2_SYS3_SW1_SW2_HW1_MEC1 - Safing Logic/workitems/STLA_GEN2PIM_CB-28000/workitem.xml</t>
  </si>
  <si>
    <t>STLA_GEN2PIM_CB-30243</t>
  </si>
  <si>
    <t>Test to verify The Main Micro initiate GDIC BIST at each power-on reset and report the result to application software using API HW_GetShutOffPathTestStatus .</t>
  </si>
  <si>
    <t>STLA_GEN2PIM_CB-28279</t>
  </si>
  <si>
    <t>System Reset</t>
  </si>
  <si>
    <t>default:/Production/17001357_STLA_GEN2PIM_CB/modules/L0 System/SW1_SW2_LLD/workitems/STLA_GEN2PIM_CB-28279/workitem.xml</t>
  </si>
  <si>
    <t>STLA_GEN2PIM_CB-28012</t>
  </si>
  <si>
    <t>default:/Production/17001357_STLA_GEN2PIM_CB/modules/L0 System/SW1_SW2_LLD/workitems/STLA_GEN2PIM_CB-28012/workitem.xml</t>
  </si>
  <si>
    <t>STLA_GEN2PIM_CB-29773</t>
  </si>
  <si>
    <t>Test to Verify VeDIOR_h_PwmInp Interface in IoHwAbPwmInpInst</t>
  </si>
  <si>
    <t>STLA_GEN2PIM_CB-27665</t>
  </si>
  <si>
    <t>VeSPLR_b_BattDiscnctSts</t>
  </si>
  <si>
    <t>default:/Production/17001357_STLA_GEN2PIM_CB/modules/L0 System/SW1_SW2_LLD/workitems/STLA_GEN2PIM_CB-27665/workitem.xml</t>
  </si>
  <si>
    <t>STLA_GEN2PIM_CB-27570</t>
  </si>
  <si>
    <t>default:/Production/17001357_STLA_GEN2PIM_CB/modules/L0 System/SW1_SW2_LLD/workitems/STLA_GEN2PIM_CB-27570/workitem.xml</t>
  </si>
  <si>
    <t>STLA_GEN2PIM_CB-29096</t>
  </si>
  <si>
    <t>Verify VeDIOR_HwDiagFltOutp.IFHwDiagFltOutp interface</t>
  </si>
  <si>
    <t>STLA_GEN2PIM_CB-50581</t>
  </si>
  <si>
    <t>Test to verify VDS_Overcurrent Fault</t>
  </si>
  <si>
    <t>STLA_GEN2PIM_CB-28258</t>
  </si>
  <si>
    <t>Conventional sections for Autosar memmaps</t>
  </si>
  <si>
    <t>default:/Production/17001357_STLA_GEN2PIM_CB/modules/L0 System/SW1_SW2_LLD/workitems/STLA_GEN2PIM_CB-28258/workitem.xml</t>
  </si>
  <si>
    <t>STLA_GEN2PIM_CB-29986</t>
  </si>
  <si>
    <t>Test case is to verify Stellantis conventional sections for Autosar memmaps include:</t>
  </si>
  <si>
    <t>STLA_GEN2PIM_CB-28232</t>
  </si>
  <si>
    <t>FTSW shall perform Zero Offset Phase Current Calibration at power up.</t>
  </si>
  <si>
    <t>default:/Production/17001357_STLA_GEN2PIM_CB/modules/L0 System/SYS2_SYS3_SW1_SW2_HW1_MEC1_Factory_Test/workitems/STLA_GEN2PIM_CB-28232/workitem.xml</t>
  </si>
  <si>
    <t>STLA_GEN2PIM_CB-27668</t>
  </si>
  <si>
    <t>The PIC_FTSW shall jump to PIC Bootloader when receiving a command from Clover t...</t>
  </si>
  <si>
    <t>default:/Production/17001357_STLA_GEN2PIM_CB/modules/L0 System/SYS2_SYS3_SW1_SW2_HW1_MEC1_Factory_Test/workitems/STLA_GEN2PIM_CB-27668/workitem.xml</t>
  </si>
  <si>
    <t>STLA_GEN2PIM_CB-27572</t>
  </si>
  <si>
    <t>GetFastMsgData - Client Server Operation</t>
  </si>
  <si>
    <t>default:/Production/17001357_STLA_GEN2PIM_CB/modules/L0 System/SW1_SW2_LLD/workitems/STLA_GEN2PIM_CB-27572/workitem.xml</t>
  </si>
  <si>
    <t>STLA_GEN2PIM_CB-29080</t>
  </si>
  <si>
    <t>Verify GetFastMsgData and check if output parameters are updated</t>
  </si>
  <si>
    <t>STLA_GEN2PIM_CB-28016</t>
  </si>
  <si>
    <t>SetDIOR_PWM_Prd : CLIENT-SERVER-OPERATION</t>
  </si>
  <si>
    <t>default:/Production/17001357_STLA_GEN2PIM_CB/modules/L0 System/SW1_SW2_LLD/workitems/STLA_GEN2PIM_CB-28016/workitem.xml</t>
  </si>
  <si>
    <t>STLA_GEN2PIM_CB-28470</t>
  </si>
  <si>
    <t>Test to verify SetDIOR_PWM_Prd  in IoHwAbPwmOutpInst</t>
  </si>
  <si>
    <t>STLA_GEN2PIM_CB-27575</t>
  </si>
  <si>
    <t>GetChErrStsData - Client Server Operation</t>
  </si>
  <si>
    <t>default:/Production/17001357_STLA_GEN2PIM_CB/modules/L0 System/SW1_SW2_LLD/workitems/STLA_GEN2PIM_CB-27575/workitem.xml</t>
  </si>
  <si>
    <t>STLA_GEN2PIM_CB-27860</t>
  </si>
  <si>
    <t>CS Claim</t>
  </si>
  <si>
    <t>default:/Production/17001357_STLA_GEN2PIM_CB/modules/Work Flow/STLA_P357_GEN2PIM_CySec_CybersecurityGoalsAndClaims/workitems/STLA_GEN2PIM_CB-27860/workitem.xml</t>
  </si>
  <si>
    <t>STLA_GEN2PIM_CB-27578</t>
  </si>
  <si>
    <t>default:/Production/17001357_STLA_GEN2PIM_CB/modules/L0 System/SW1_SW2_LLD/workitems/STLA_GEN2PIM_CB-27578/workitem.xml</t>
  </si>
  <si>
    <t>STLA_GEN2PIM_CB-29108</t>
  </si>
  <si>
    <t>Testcase to verify Chcal status and PP_Chequid</t>
  </si>
  <si>
    <t>STLA_GEN2PIM_CB-28019</t>
  </si>
  <si>
    <t>SetEnblSt : CLIENT-SERVER-OPERATION</t>
  </si>
  <si>
    <t>default:/Production/17001357_STLA_GEN2PIM_CB/modules/L0 System/SW1_SW2_LLD/workitems/STLA_GEN2PIM_CB-28019/workitem.xml</t>
  </si>
  <si>
    <t>STLA_GEN2PIM_CB-27861</t>
  </si>
  <si>
    <t>default:/Production/17001357_STLA_GEN2PIM_CB/modules/Work Flow/STLA_P357_GEN2PIM_CySec_CybersecurityGoalsAndClaims/workitems/STLA_GEN2PIM_CB-27861/workitem.xml</t>
  </si>
  <si>
    <t>STLA_GEN2PIM_CB-28208</t>
  </si>
  <si>
    <t>Compile Time Version Identification (3003-0.1.0)</t>
  </si>
  <si>
    <t>default:/Production/17001357_STLA_GEN2PIM_CB/modules/L0 System/SW1_SW2_LLD/workitems/STLA_GEN2PIM_CB-28208/workitem.xml</t>
  </si>
  <si>
    <t>STLA_GEN2PIM_CB-28386</t>
  </si>
  <si>
    <t>Test to verify the Compile Time Version</t>
  </si>
  <si>
    <t>STLA_GEN2PIM_CB-27832</t>
  </si>
  <si>
    <t>CS Goal</t>
  </si>
  <si>
    <t>default:/Production/17001357_STLA_GEN2PIM_CB/modules/Work Flow/STLA_P357_GEN2PIM_CySec_CybersecurityGoalsAndClaims/workitems/STLA_GEN2PIM_CB-27832/workitem.xml</t>
  </si>
  <si>
    <t>STLA_GEN2PIM_CB-27494</t>
  </si>
  <si>
    <t>Union Pp_OLSC_CTRL</t>
  </si>
  <si>
    <t>default:/Production/17001357_STLA_GEN2PIM_CB/modules/Software Design/SDD_IoHwAbHBrdg/workitems/STLA_GEN2PIM_CB-27494/workitem.xml</t>
  </si>
  <si>
    <t>STLA_GEN2PIM_CB-27581</t>
  </si>
  <si>
    <t>HW_Micro3ResetCounter</t>
  </si>
  <si>
    <t>default:/Production/17001357_STLA_GEN2PIM_CB/modules/L0 System/SW1_SW2_LLD/workitems/STLA_GEN2PIM_CB-27581/workitem.xml</t>
  </si>
  <si>
    <t>STLA_GEN2PIM_CB-27495</t>
  </si>
  <si>
    <t>Union Pp_Faults</t>
  </si>
  <si>
    <t>default:/Production/17001357_STLA_GEN2PIM_CB/modules/Software Design/SDD_IoHwAbHBrdg/workitems/STLA_GEN2PIM_CB-27495/workitem.xml</t>
  </si>
  <si>
    <t>STLA_GEN2PIM_CB-27835</t>
  </si>
  <si>
    <t>default:/Production/17001357_STLA_GEN2PIM_CB/modules/Work Flow/STLA_P357_GEN2PIM_CySec_CybersecurityGoalsAndClaims/workitems/STLA_GEN2PIM_CB-27835/workitem.xml</t>
  </si>
  <si>
    <t>STLA_GEN2PIM_CB-27585</t>
  </si>
  <si>
    <t>default:/Production/17001357_STLA_GEN2PIM_CB/modules/L0 System/SW1_SW2_LLD/workitems/STLA_GEN2PIM_CB-27585/workitem.xml</t>
  </si>
  <si>
    <t>STLA_GEN2PIM_CB-28209</t>
  </si>
  <si>
    <t>PWM Device Instance</t>
  </si>
  <si>
    <t>default:/Production/17001357_STLA_GEN2PIM_CB/modules/L0 System/SW1_SW2_LLD/workitems/STLA_GEN2PIM_CB-28209/workitem.xml</t>
  </si>
  <si>
    <t>STLA_GEN2PIM_CB-28473</t>
  </si>
  <si>
    <t>Test to verify  IFIoHwAbPwmOutpDiagInfo</t>
  </si>
  <si>
    <t>STLA_GEN2PIM_CB-28457</t>
  </si>
  <si>
    <t>Test to verify SetDIOR_PWM_Pol in IoHwAbPwmOutpInst</t>
  </si>
  <si>
    <t>STLA_GEN2PIM_CB-27840</t>
  </si>
  <si>
    <t>CS Goal Performing the Security Function Testing CS Goal ID CSG_06_INT_All_Asset...</t>
  </si>
  <si>
    <t>default:/Production/17001357_STLA_GEN2PIM_CB/modules/Work Flow/STLA_P357_GEN2PIM_CySec_CybersecurityGoalsAndClaims/workitems/STLA_GEN2PIM_CB-27840/workitem.xml</t>
  </si>
  <si>
    <t>STLA_GEN2PIM_CB-27635</t>
  </si>
  <si>
    <t>DataServices_DE400_BATTERY_DISCONNECT_STATUS_REG</t>
  </si>
  <si>
    <t>default:/Production/17001357_STLA_GEN2PIM_CB/modules/L0 System/SW1_SW2_LLD/workitems/STLA_GEN2PIM_CB-27635/workitem.xml</t>
  </si>
  <si>
    <t>STLA_GEN2PIM_CB-33635</t>
  </si>
  <si>
    <t>Test case to verify the  HW_PSStatus sequence diagram</t>
  </si>
  <si>
    <t>STLA_GEN2PIM_CB-27477</t>
  </si>
  <si>
    <t>Structure Pp_Ctr</t>
  </si>
  <si>
    <t>default:/Production/17001357_STLA_GEN2PIM_CB/modules/Software Design/SDD_IoHwAbHBrdg/workitems/STLA_GEN2PIM_CB-27477/workitem.xml</t>
  </si>
  <si>
    <t>STLA_GEN2PIM_CB-27589</t>
  </si>
  <si>
    <t>HW_RlbltyMonChallenge</t>
  </si>
  <si>
    <t>default:/Production/17001357_STLA_GEN2PIM_CB/modules/L0 System/SW1_SW2_LLD/workitems/STLA_GEN2PIM_CB-27589/workitem.xml</t>
  </si>
  <si>
    <t>STLA_GEN2PIM_CB-27480</t>
  </si>
  <si>
    <t>Structure Pp_Stat</t>
  </si>
  <si>
    <t>default:/Production/17001357_STLA_GEN2PIM_CB/modules/Software Design/SDD_IoHwAbHBrdg/workitems/STLA_GEN2PIM_CB-27480/workitem.xml</t>
  </si>
  <si>
    <t>STLA_GEN2PIM_CB-27481</t>
  </si>
  <si>
    <t>Software component type - SENTIfCdd</t>
  </si>
  <si>
    <t>default:/Production/17001357_STLA_GEN2PIM_CB/modules/L0 System/SW1_SW2_LLD/workitems/STLA_GEN2PIM_CB-27481/workitem.xml</t>
  </si>
  <si>
    <t>STLA_GEN2PIM_CB-30115</t>
  </si>
  <si>
    <t>Testcases to verify SENT Initialization</t>
  </si>
  <si>
    <t>STLA_GEN2PIM_CB-28192</t>
  </si>
  <si>
    <t>IoHwAbHBrdgInst_HBrdgInin shall be used for Fault reset for H-Bridge.</t>
  </si>
  <si>
    <t>default:/Production/17001357_STLA_GEN2PIM_CB/modules/L0 System/SysRS_PDS_Stellantis_Gen2_PIM_CB_Park_Pawl_Control/workitems/STLA_GEN2PIM_CB-28192/workitem.xml</t>
  </si>
  <si>
    <t>STLA_GEN2PIM_CB-35325</t>
  </si>
  <si>
    <t>Test to verify Init able to Reset the Latch Faults in H-bridge.</t>
  </si>
  <si>
    <t>STLA_GEN2PIM_CB-27550</t>
  </si>
  <si>
    <t>HW_RlbltyMonAllwSftyOutpEna</t>
  </si>
  <si>
    <t>default:/Production/17001357_STLA_GEN2PIM_CB/modules/L0 System/SW1_SW2_LLD/workitems/STLA_GEN2PIM_CB-27550/workitem.xml</t>
  </si>
  <si>
    <t>STLA_GEN2PIM_CB-27483</t>
  </si>
  <si>
    <t>Structure Pp_Diag_Data</t>
  </si>
  <si>
    <t>default:/Production/17001357_STLA_GEN2PIM_CB/modules/Software Design/SDD_IoHwAbHBrdg/workitems/STLA_GEN2PIM_CB-27483/workitem.xml</t>
  </si>
  <si>
    <t>STLA_GEN2PIM_CB-28210</t>
  </si>
  <si>
    <t>Diagnostics for Outputs</t>
  </si>
  <si>
    <t>default:/Production/17001357_STLA_GEN2PIM_CB/modules/L0 System/SW1_SW2_LLD/workitems/STLA_GEN2PIM_CB-28210/workitem.xml</t>
  </si>
  <si>
    <t>STLA_GEN2PIM_CB-37887</t>
  </si>
  <si>
    <t>Test to verify IFHwDiagFltCirc Interface</t>
  </si>
  <si>
    <t>STLA_GEN2PIM_CB-29026</t>
  </si>
  <si>
    <t>Test to verify update time of PWM Output P-Ports</t>
  </si>
  <si>
    <t>STLA_GEN2PIM_CB-28474</t>
  </si>
  <si>
    <t>Test to verify IFHwDiagCmn Interface.</t>
  </si>
  <si>
    <t>STLA_GEN2PIM_CB-39135</t>
  </si>
  <si>
    <t>Test to verify IFHwDiagFltOutp Interface</t>
  </si>
  <si>
    <t>STLA_GEN2PIM_CB-27487</t>
  </si>
  <si>
    <t>Structure HBrdg_PWMChannel_Runtime_ConfigType</t>
  </si>
  <si>
    <t>default:/Production/17001357_STLA_GEN2PIM_CB/modules/Software Design/SDD_IoHwAbHBrdg/workitems/STLA_GEN2PIM_CB-27487/workitem.xml</t>
  </si>
  <si>
    <t>STLA_GEN2PIM_CB-27489</t>
  </si>
  <si>
    <t>Union Pp_IC_STAT_1</t>
  </si>
  <si>
    <t>default:/Production/17001357_STLA_GEN2PIM_CB/modules/Software Design/SDD_IoHwAbHBrdg/workitems/STLA_GEN2PIM_CB-27489/workitem.xml</t>
  </si>
  <si>
    <t>STLA_GEN2PIM_CB-27558</t>
  </si>
  <si>
    <t>default:/Production/17001357_STLA_GEN2PIM_CB/modules/L0 System/SW1_SW2_LLD/workitems/STLA_GEN2PIM_CB-27558/workitem.xml</t>
  </si>
  <si>
    <t>STLA_GEN2PIM_CB-27564</t>
  </si>
  <si>
    <t>R-PORT-IO_ChEquid</t>
  </si>
  <si>
    <t>default:/Production/17001357_STLA_GEN2PIM_CB/modules/L0 System/SW1_SW2_LLD/workitems/STLA_GEN2PIM_CB-27564/workitem.xml</t>
  </si>
  <si>
    <t>STLA_GEN2PIM_CB-27644</t>
  </si>
  <si>
    <t>Supplier shall specify restrictions on interrupt prioritization.</t>
  </si>
  <si>
    <t>default:/Production/17001357_STLA_GEN2PIM_CB/modules/L0 System/SW1_SW2_LLD/workitems/STLA_GEN2PIM_CB-27644/workitem.xml</t>
  </si>
  <si>
    <t>STLA_GEN2PIM_CB-36896</t>
  </si>
  <si>
    <t>Test to verify the documentation about restrictions on interrupt prioritising.</t>
  </si>
  <si>
    <t>STLA_GEN2PIM_CB-27565</t>
  </si>
  <si>
    <t>IFHwDiagFltCirc : SENDER-RECEIVER-INTERFACE</t>
  </si>
  <si>
    <t>default:/Production/17001357_STLA_GEN2PIM_CB/modules/L0 System/SW1_SW2_LLD/workitems/STLA_GEN2PIM_CB-27565/workitem.xml</t>
  </si>
  <si>
    <t>STLA_GEN2PIM_CB-33760</t>
  </si>
  <si>
    <t>Testcase to verify VeDIOR_HwDiagFltCircDtctd: CircOpen</t>
  </si>
  <si>
    <t>STLA_GEN2PIM_CB-29095</t>
  </si>
  <si>
    <t>Testcase to verify IFHwDiagFltCirc in case of ShoLo fault</t>
  </si>
  <si>
    <t>STLA_GEN2PIM_CB-27566</t>
  </si>
  <si>
    <t>default:/Production/17001357_STLA_GEN2PIM_CB/modules/L0 System/SW1_SW2_LLD/workitems/STLA_GEN2PIM_CB-27566/workitem.xml</t>
  </si>
  <si>
    <t>STLA_GEN2PIM_CB-27531</t>
  </si>
  <si>
    <t>IoHwAb_Safing_Logic Function Description</t>
  </si>
  <si>
    <t>default:/Production/17001357_STLA_GEN2PIM_CB/modules/Software Architecture/SAD_17001357_Stellantis_Gen2_Inverter/workitems/STLA_GEN2PIM_CB-27531/workitem.xml</t>
  </si>
  <si>
    <t>STLA_GEN2PIM_CB-32543</t>
  </si>
  <si>
    <t>IoHwAB_Safing_Logic contains the logic necessary to perform the safing logic diagnostics.</t>
  </si>
  <si>
    <t>STLA_GEN2PIM_CB-28159</t>
  </si>
  <si>
    <t>HW_EDM2_LLAPI_IMPL_VER integer</t>
  </si>
  <si>
    <t>default:/Production/17001357_STLA_GEN2PIM_CB/modules/L0 System/SW1_SW2_LLD/workitems/STLA_GEN2PIM_CB-28159/workitem.xml</t>
  </si>
  <si>
    <t>STLA_GEN2PIM_CB-27648</t>
  </si>
  <si>
    <t>PwrSplyOps</t>
  </si>
  <si>
    <t>default:/Production/17001357_STLA_GEN2PIM_CB/modules/L0 System/SW1_SW2_LLD/workitems/STLA_GEN2PIM_CB-27648/workitem.xml</t>
  </si>
  <si>
    <t>STLA_GEN2PIM_CB-27447</t>
  </si>
  <si>
    <t>This document is design and implementation of the Park Pawl Software Component.</t>
  </si>
  <si>
    <t>default:/Production/17001357_STLA_GEN2PIM_CB/modules/Software Design/SDD_IoHwAbHBrdg/workitems/STLA_GEN2PIM_CB-27447/workitem.xml</t>
  </si>
  <si>
    <t>STLA_GEN2PIM_CB-31783</t>
  </si>
  <si>
    <t>STLA_GEN2PIM_CB-27649</t>
  </si>
  <si>
    <t>Supplier interrupt services improve maintainability, traceability, and ease of use.</t>
  </si>
  <si>
    <t>default:/Production/17001357_STLA_GEN2PIM_CB/modules/L0 System/SW1_SW2_LLD/workitems/STLA_GEN2PIM_CB-27649/workitem.xml</t>
  </si>
  <si>
    <t>STLA_GEN2PIM_CB-27534</t>
  </si>
  <si>
    <t>If the hardware of the reliability device needs to communicate during initializa...</t>
  </si>
  <si>
    <t>default:/Production/17001357_STLA_GEN2PIM_CB/modules/L0 System/SW1_SW2_LLD/workitems/STLA_GEN2PIM_CB-27534/workitem.xml</t>
  </si>
  <si>
    <t>STLA_GEN2PIM_CB-27535</t>
  </si>
  <si>
    <t>R-PORT-KeSNTR_i_ChIdx</t>
  </si>
  <si>
    <t>default:/Production/17001357_STLA_GEN2PIM_CB/modules/L0 System/SW1_SW2_LLD/workitems/STLA_GEN2PIM_CB-27535/workitem.xml</t>
  </si>
  <si>
    <t>STLA_GEN2PIM_CB-31753</t>
  </si>
  <si>
    <t>Testcase to verify the P Ports of SENT interface</t>
  </si>
  <si>
    <t>STLA_GEN2PIM_CB-27540</t>
  </si>
  <si>
    <t>VeDIOR_HwDiagCmn: P-PORT-PROTOTYPE</t>
  </si>
  <si>
    <t>default:/Production/17001357_STLA_GEN2PIM_CB/modules/L0 System/SW1_SW2_LLD/workitems/STLA_GEN2PIM_CB-27540/workitem.xml</t>
  </si>
  <si>
    <t>STLA_GEN2PIM_CB-29012</t>
  </si>
  <si>
    <t>Test case to verify IFHwDiagCmn (Sender Receiver Interface) while performing diagnostics.</t>
  </si>
  <si>
    <t>STLA_GEN2PIM_CB-27971</t>
  </si>
  <si>
    <t>IFIoHwAbPWMOutpSet : CLIENT-SERVER-INTERFACE</t>
  </si>
  <si>
    <t>default:/Production/17001357_STLA_GEN2PIM_CB/modules/L0 System/SW1_SW2_LLD/workitems/STLA_GEN2PIM_CB-27971/workitem.xml</t>
  </si>
  <si>
    <t>STLA_GEN2PIM_CB-27973</t>
  </si>
  <si>
    <t>SetDIOR_PWM_DC : CLIENT-SERVER-OPERATION</t>
  </si>
  <si>
    <t>default:/Production/17001357_STLA_GEN2PIM_CB/modules/L0 System/SW1_SW2_LLD/workitems/STLA_GEN2PIM_CB-27973/workitem.xml</t>
  </si>
  <si>
    <t>STLA_GEN2PIM_CB-27545</t>
  </si>
  <si>
    <t>HW_Micro3ResetSentinel</t>
  </si>
  <si>
    <t>default:/Production/17001357_STLA_GEN2PIM_CB/modules/L0 System/SW1_SW2_LLD/workitems/STLA_GEN2PIM_CB-27545/workitem.xml</t>
  </si>
  <si>
    <t>STLA_GEN2PIM_CB-27516</t>
  </si>
  <si>
    <t>Structure t_InvPokeData</t>
  </si>
  <si>
    <t>default:/Production/17001357_STLA_GEN2PIM_CB/modules/Software Design/SDD_Inverter_PWM_Lv1/workitems/STLA_GEN2PIM_CB-27516/workitem.xml</t>
  </si>
  <si>
    <t>STLA_GEN2PIM_CB-17969</t>
  </si>
  <si>
    <t>Verify Structures for Inverter_PWM_Lv1</t>
  </si>
  <si>
    <t>STLA_GEN2PIM_CB-27608</t>
  </si>
  <si>
    <t>SentIfCdd Function Description</t>
  </si>
  <si>
    <t>default:/Production/17001357_STLA_GEN2PIM_CB/modules/Software Architecture/SAD_17001357_Stellantis_Gen2_Inverter/workitems/STLA_GEN2PIM_CB-27608/workitem.xml</t>
  </si>
  <si>
    <t>STLA_GEN2PIM_CB-32460</t>
  </si>
  <si>
    <t>Test to show interaction of different SW/HW units with SentIfCdd Component</t>
  </si>
  <si>
    <t>STLA_GEN2PIM_CB-27663</t>
  </si>
  <si>
    <t>Document lock failure behavior in code documentation.</t>
  </si>
  <si>
    <t>default:/Production/17001357_STLA_GEN2PIM_CB/modules/L0 System/SW1_SW2_LLD/workitems/STLA_GEN2PIM_CB-27663/workitem.xml</t>
  </si>
  <si>
    <t>STLA_GEN2PIM_CB-28254</t>
  </si>
  <si>
    <t>Execution order of Runnables must be Documented.</t>
  </si>
  <si>
    <t>default:/Production/17001357_STLA_GEN2PIM_CB/modules/L0 System/SW1_SW2_LLD/workitems/STLA_GEN2PIM_CB-28254/workitem.xml</t>
  </si>
  <si>
    <t>STLA_GEN2PIM_CB-28257</t>
  </si>
  <si>
    <t>Autosar Memmap is used to place Constants and Static variables</t>
  </si>
  <si>
    <t>default:/Production/17001357_STLA_GEN2PIM_CB/modules/L0 System/SW1_SW2_LLD/workitems/STLA_GEN2PIM_CB-28257/workitem.xml</t>
  </si>
  <si>
    <t>STLA_GEN2PIM_CB-28013</t>
  </si>
  <si>
    <t>SetDIOR_PWM_Pol : CLIENT-SERVER-OPERATION</t>
  </si>
  <si>
    <t>default:/Production/17001357_STLA_GEN2PIM_CB/modules/L0 System/SW1_SW2_LLD/workitems/STLA_GEN2PIM_CB-28013/workitem.xml</t>
  </si>
  <si>
    <t>STLA_GEN2PIM_CB-28015</t>
  </si>
  <si>
    <t>OnIsHiPol : ARGUMENT-DATA-PROTOTYPE</t>
  </si>
  <si>
    <t>default:/Production/17001357_STLA_GEN2PIM_CB/modules/L0 System/SW1_SW2_LLD/workitems/STLA_GEN2PIM_CB-28015/workitem.xml</t>
  </si>
  <si>
    <t>STLA_GEN2PIM_CB-27571</t>
  </si>
  <si>
    <t>VeDIOR_HwDiagFltOutp: P-PORT-PROTOTYPE</t>
  </si>
  <si>
    <t>default:/Production/17001357_STLA_GEN2PIM_CB/modules/L0 System/SW1_SW2_LLD/workitems/STLA_GEN2PIM_CB-27571/workitem.xml</t>
  </si>
  <si>
    <t>STLA_GEN2PIM_CB-27833</t>
  </si>
  <si>
    <t>default:/Production/17001357_STLA_GEN2PIM_CB/modules/Work Flow/STLA_P357_GEN2PIM_CySec_CybersecurityGoalsAndClaims/workitems/STLA_GEN2PIM_CB-27833/workitem.xml</t>
  </si>
  <si>
    <t>STLA_GEN2PIM_CB-28189</t>
  </si>
  <si>
    <t>SENT configuration parameters: LLD SW shall support STLA Application SW to confi...</t>
  </si>
  <si>
    <t>default:/Production/17001357_STLA_GEN2PIM_CB/modules/L0 System/SysRS_PDS_Stellantis_Gen2_PIM_CB_Park_Pawl_Control/workitems/STLA_GEN2PIM_CB-28189/workitem.xml</t>
  </si>
  <si>
    <t>STLA_GEN2PIM_CB-35707</t>
  </si>
  <si>
    <t>Test to verify LLD SW shall support to configure SENT parameters</t>
  </si>
  <si>
    <t>STLA_GEN2PIM_CB-27470</t>
  </si>
  <si>
    <t>Discharge Mechanism Design Constraint</t>
  </si>
  <si>
    <t>default:/Production/17001357_STLA_GEN2PIM_CB/modules/System Architecture/SYAD_System_Architecture_Design/workitems/STLA_GEN2PIM_CB-27470/workitem.xml</t>
  </si>
  <si>
    <t>STLA_GEN2PIM_CB-49199</t>
  </si>
  <si>
    <t>Passive Discharge Duration</t>
  </si>
  <si>
    <t>STLA_GEN2PIM_CB-49198</t>
  </si>
  <si>
    <t>Active Discharge Duration</t>
  </si>
  <si>
    <t>STLA_GEN2PIM_CB-27839</t>
  </si>
  <si>
    <t>CS Goal Protecting the Debug Interfaces CS Goal ID CSG_04_INT_All_Assets_Debug_I...</t>
  </si>
  <si>
    <t>default:/Production/17001357_STLA_GEN2PIM_CB/modules/Work Flow/STLA_P357_GEN2PIM_CySec_CybersecurityGoalsAndClaims/workitems/STLA_GEN2PIM_CB-27839/workitem.xml</t>
  </si>
  <si>
    <t>STLA_GEN2PIM_CB-28190</t>
  </si>
  <si>
    <t>API IoHwAbDigIn_IOHWAB_PPAWL_FLT represents the nFAULT pin. b_FailrPrsnt API rep...</t>
  </si>
  <si>
    <t>default:/Production/17001357_STLA_GEN2PIM_CB/modules/L0 System/SysRS_PDS_Stellantis_Gen2_PIM_CB_Park_Pawl_Control/workitems/STLA_GEN2PIM_CB-28190/workitem.xml</t>
  </si>
  <si>
    <t>STLA_GEN2PIM_CB-35332</t>
  </si>
  <si>
    <t>Test to verify b_FailrPrsnt API represents the hardware Faults through SPI FAULT status register bit</t>
  </si>
  <si>
    <t>STLA_GEN2PIM_CB-27643</t>
  </si>
  <si>
    <t>Supplier estimates execution time and frequency for supplier interruptions.</t>
  </si>
  <si>
    <t>default:/Production/17001357_STLA_GEN2PIM_CB/modules/L0 System/SW1_SW2_LLD/workitems/STLA_GEN2PIM_CB-27643/workitem.xml</t>
  </si>
  <si>
    <t>STLA_GEN2PIM_CB-27556</t>
  </si>
  <si>
    <t>Sts: P-PORT-PROTOTYPE</t>
  </si>
  <si>
    <t>default:/Production/17001357_STLA_GEN2PIM_CB/modules/L0 System/SW1_SW2_LLD/workitems/STLA_GEN2PIM_CB-27556/workitem.xml</t>
  </si>
  <si>
    <t>STLA_GEN2PIM_CB-27464</t>
  </si>
  <si>
    <t>SW Unit HW_PokeInverterData</t>
  </si>
  <si>
    <t>default:/Production/17001357_STLA_GEN2PIM_CB/modules/Software Design/SDD_Inverter_PWM_Lv1/workitems/STLA_GEN2PIM_CB-27464/workitem.xml</t>
  </si>
  <si>
    <t>STLA_GEN2PIM_CB-28211</t>
  </si>
  <si>
    <t>Maximum allowed frequency</t>
  </si>
  <si>
    <t>default:/Production/17001357_STLA_GEN2PIM_CB/modules/L0 System/SW1_SW2_LLD/workitems/STLA_GEN2PIM_CB-28211/workitem.xml</t>
  </si>
  <si>
    <t>STLA_GEN2PIM_CB-27569</t>
  </si>
  <si>
    <t>IFHwDiagFltOutp: SENDER-RECEIVER-INTERFACE</t>
  </si>
  <si>
    <t>default:/Production/17001357_STLA_GEN2PIM_CB/modules/L0 System/SW1_SW2_LLD/workitems/STLA_GEN2PIM_CB-27569/workitem.xml</t>
  </si>
  <si>
    <t>STLA_GEN2PIM_CB-27646</t>
  </si>
  <si>
    <t>Stellantis monitors interrupts to consider frequency, duration, components.</t>
  </si>
  <si>
    <t>default:/Production/17001357_STLA_GEN2PIM_CB/modules/L0 System/SW1_SW2_LLD/workitems/STLA_GEN2PIM_CB-27646/workitem.xml</t>
  </si>
  <si>
    <t>STLA_GEN2PIM_CB-27994</t>
  </si>
  <si>
    <t>default:/Production/17001357_STLA_GEN2PIM_CB/modules/L0 System/SW1_SW2_LLD/workitems/STLA_GEN2PIM_CB-27994/workitem.xml</t>
  </si>
  <si>
    <t>STLA_GEN2PIM_CB-27996</t>
  </si>
  <si>
    <t>VeDIOR_e_IndDiagInfo_HVIL_PWM_SEND : P-PORT-PROTOTYPE</t>
  </si>
  <si>
    <t>default:/Production/17001357_STLA_GEN2PIM_CB/modules/L0 System/SW1_SW2_LLD/workitems/STLA_GEN2PIM_CB-27996/workitem.xml</t>
  </si>
  <si>
    <t>STLA_GEN2PIM_CB-27400</t>
  </si>
  <si>
    <t>PWM driver and H-Bridge driver output shall be disabled immediately (no waiting...</t>
  </si>
  <si>
    <t>default:/Production/17001357_STLA_GEN2PIM_CB/modules/L0 System/SW1_SW2_LLD/workitems/STLA_GEN2PIM_CB-27400/workitem.xml</t>
  </si>
  <si>
    <t>STLA_GEN2PIM_CB-31750</t>
  </si>
  <si>
    <t>Testcase to verify if PWM is disabled if SetDIOR_EnblSt is turned OFF .</t>
  </si>
  <si>
    <t>STLA_GEN2PIM_CB-27539</t>
  </si>
  <si>
    <t>HW_Micro3NormalProcess</t>
  </si>
  <si>
    <t>default:/Production/17001357_STLA_GEN2PIM_CB/modules/L0 System/SW1_SW2_LLD/workitems/STLA_GEN2PIM_CB-27539/workitem.xml</t>
  </si>
  <si>
    <t>STLA_GEN2PIM_CB-27970</t>
  </si>
  <si>
    <t>P-PORT-PROTOTYPE - CLIENT-SERVER-INTERFACE</t>
  </si>
  <si>
    <t>default:/Production/17001357_STLA_GEN2PIM_CB/modules/L0 System/SW1_SW2_LLD/workitems/STLA_GEN2PIM_CB-27970/workitem.xml</t>
  </si>
  <si>
    <t>STLA_GEN2PIM_CB-27543</t>
  </si>
  <si>
    <t>default:/Production/17001357_STLA_GEN2PIM_CB/modules/L0 System/SW1_SW2_LLD/workitems/STLA_GEN2PIM_CB-27543/workitem.xml</t>
  </si>
  <si>
    <t>STLA_GEN2PIM_CB-27602</t>
  </si>
  <si>
    <t>default:/Production/17001357_STLA_GEN2PIM_CB/modules/Software Design/IoHwAb_Safing_Logic/workitems/STLA_GEN2PIM_CB-27602/workitem.xml</t>
  </si>
  <si>
    <t>STLA_GEN2PIM_CB-28142</t>
  </si>
  <si>
    <t>Verify Internal Interface for IoHwAb_Safing_Logic</t>
  </si>
  <si>
    <t>STLA_GEN2PIM_CB-27658</t>
  </si>
  <si>
    <t>Stellantis updates interrupt mappings to prevent conflicts.</t>
  </si>
  <si>
    <t>default:/Production/17001357_STLA_GEN2PIM_CB/modules/L0 System/SW1_SW2_LLD/workitems/STLA_GEN2PIM_CB-27658/workitem.xml</t>
  </si>
  <si>
    <t>STLA_GEN2PIM_CB-28025</t>
  </si>
  <si>
    <t>IoHwAbPwmInCmpstn</t>
  </si>
  <si>
    <t>default:/Production/17001357_STLA_GEN2PIM_CB/modules/L0 System/SW1_SW2_LLD/workitems/STLA_GEN2PIM_CB-28025/workitem.xml</t>
  </si>
  <si>
    <t>STLA_GEN2PIM_CB-28289</t>
  </si>
  <si>
    <t>HW_*MS_Task(), EcuAbGenrl, Runnable called at periodic timing events Running.</t>
  </si>
  <si>
    <t>default:/Production/17001357_STLA_GEN2PIM_CB/modules/L0 System/SW1_SW2_LLD/workitems/STLA_GEN2PIM_CB-28289/workitem.xml</t>
  </si>
  <si>
    <t>STLA_GEN2PIM_CB-30249</t>
  </si>
  <si>
    <t>STLA_GEN2PIM_CB-27708</t>
  </si>
  <si>
    <t>Autosar configuration entities</t>
  </si>
  <si>
    <t>default:/Production/17001357_STLA_GEN2PIM_CB/modules/L0 System/SW1_SW2_LLD/workitems/STLA_GEN2PIM_CB-27708/workitem.xml</t>
  </si>
  <si>
    <t>STLA_GEN2PIM_CB-28264</t>
  </si>
  <si>
    <t>These portions reside in memory used for Stellantis calibration. Stellantis shall consult with the vendor prior to using this part as it pertains to the calibration procedure. </t>
  </si>
  <si>
    <t>default:/Production/17001357_STLA_GEN2PIM_CB/modules/L0 System/SW1_SW2_LLD/workitems/STLA_GEN2PIM_CB-28264/workitem.xml</t>
  </si>
  <si>
    <t>STLA_GEN2PIM_CB-28268</t>
  </si>
  <si>
    <t>Suppliers shall provide Stellantis with complete information regarding these calibrations, including "C" variable names, descriptions, data types, hex-to-engineering conversion formulas, and upper and lower limits.</t>
  </si>
  <si>
    <t>default:/Production/17001357_STLA_GEN2PIM_CB/modules/L0 System/SW1_SW2_LLD/workitems/STLA_GEN2PIM_CB-28268/workitem.xml</t>
  </si>
  <si>
    <t>STLA_GEN2PIM_CB-27591</t>
  </si>
  <si>
    <t>SetWCHR_RlbltyMonDsbl</t>
  </si>
  <si>
    <t>default:/Production/17001357_STLA_GEN2PIM_CB/modules/L0 System/SW1_SW2_LLD/workitems/STLA_GEN2PIM_CB-27591/workitem.xml</t>
  </si>
  <si>
    <t>STLA_GEN2PIM_CB-27862</t>
  </si>
  <si>
    <t>default:/Production/17001357_STLA_GEN2PIM_CB/modules/Work Flow/STLA_P357_GEN2PIM_CySec_CybersecurityConcept/workitems/STLA_GEN2PIM_CB-27862/workitem.xml</t>
  </si>
  <si>
    <t>STLA_GEN2PIM_CB-27834</t>
  </si>
  <si>
    <t>default:/Production/17001357_STLA_GEN2PIM_CB/modules/Work Flow/STLA_P357_GEN2PIM_CySec_CybersecurityGoalsAndClaims/workitems/STLA_GEN2PIM_CB-27834/workitem.xml</t>
  </si>
  <si>
    <t>STLA_GEN2PIM_CB-27551</t>
  </si>
  <si>
    <t>HW_RlbltyMonGetImdtSts - P-PORT-PROTOTYPE</t>
  </si>
  <si>
    <t>default:/Production/17001357_STLA_GEN2PIM_CB/modules/L0 System/SW1_SW2_LLD/workitems/STLA_GEN2PIM_CB-27551/workitem.xml</t>
  </si>
  <si>
    <t>STLA_GEN2PIM_CB-28193</t>
  </si>
  <si>
    <t>VDS_Overcurrent Fault shall be reported using b_currlimitingactive API.</t>
  </si>
  <si>
    <t>default:/Production/17001357_STLA_GEN2PIM_CB/modules/L0 System/SysRS_PDS_Stellantis_Gen2_PIM_CB_Park_Pawl_Control/workitems/STLA_GEN2PIM_CB-28193/workitem.xml</t>
  </si>
  <si>
    <t>STLA_GEN2PIM_CB-36211</t>
  </si>
  <si>
    <t>STLA_GEN2PIM_CB-27563</t>
  </si>
  <si>
    <t>VeDIOR_HwDiagFltCircDtctd : P-PORT-PROTOTYPE</t>
  </si>
  <si>
    <t>default:/Production/17001357_STLA_GEN2PIM_CB/modules/L0 System/SW1_SW2_LLD/workitems/STLA_GEN2PIM_CB-27563/workitem.xml</t>
  </si>
  <si>
    <t>STLA_GEN2PIM_CB-27645</t>
  </si>
  <si>
    <t>Supplier shall restore interrupt status to safeguard code regions.</t>
  </si>
  <si>
    <t>default:/Production/17001357_STLA_GEN2PIM_CB/modules/L0 System/SW1_SW2_LLD/workitems/STLA_GEN2PIM_CB-27645/workitem.xml</t>
  </si>
  <si>
    <t>STLA_GEN2PIM_CB-27536</t>
  </si>
  <si>
    <t>GetWCHR_Cnt_AuxMicroDebCntr</t>
  </si>
  <si>
    <t>default:/Production/17001357_STLA_GEN2PIM_CB/modules/L0 System/SW1_SW2_LLD/workitems/STLA_GEN2PIM_CB-27536/workitem.xml</t>
  </si>
  <si>
    <t>STLA_GEN2PIM_CB-27544</t>
  </si>
  <si>
    <t>IFHwDiagCmn: SENDER-RECEIVER-INTERFACE</t>
  </si>
  <si>
    <t>default:/Production/17001357_STLA_GEN2PIM_CB/modules/L0 System/SW1_SW2_LLD/workitems/STLA_GEN2PIM_CB-27544/workitem.xml</t>
  </si>
  <si>
    <t>STLA_GEN2PIM_CB-27523</t>
  </si>
  <si>
    <t>SW Unit HW_Lv2_PokeInverterData</t>
  </si>
  <si>
    <t>default:/Production/17001357_STLA_GEN2PIM_CB/modules/Software Design/SDD_Inverter_PWM_Lv2/workitems/STLA_GEN2PIM_CB-27523/workitem.xml</t>
  </si>
  <si>
    <t>STLA_GEN2PIM_CB-27526</t>
  </si>
  <si>
    <t>default:/Production/17001357_STLA_GEN2PIM_CB/modules/Software Design/SDD_Inverter_GDIC/workitems/STLA_GEN2PIM_CB-27526/workitem.xml</t>
  </si>
  <si>
    <t>STLA_GEN2PIM_CB-27501</t>
  </si>
  <si>
    <t>P-PORT - GetSNTR_e_ParkPawl</t>
  </si>
  <si>
    <t>default:/Production/17001357_STLA_GEN2PIM_CB/modules/L0 System/SW1_SW2_LLD/workitems/STLA_GEN2PIM_CB-27501/workitem.xml</t>
  </si>
  <si>
    <t>STLA_GEN2PIM_CB-27504</t>
  </si>
  <si>
    <t>Enumeration HBrdg_IC_sts_Reg_t</t>
  </si>
  <si>
    <t>default:/Production/17001357_STLA_GEN2PIM_CB/modules/Software Design/SDD_IoHwAbHBrdg/workitems/STLA_GEN2PIM_CB-27504/workitem.xml</t>
  </si>
  <si>
    <t>STLA_GEN2PIM_CB-27975</t>
  </si>
  <si>
    <t>IO_ChEquid_HVIL_PWM_SEND: R-PORT-PROTOTYPE</t>
  </si>
  <si>
    <t>default:/Production/17001357_STLA_GEN2PIM_CB/modules/L0 System/SW1_SW2_LLD/workitems/STLA_GEN2PIM_CB-27975/workitem.xml</t>
  </si>
  <si>
    <t>STLA_GEN2PIM_CB-27976</t>
  </si>
  <si>
    <t>SetDIOR_PWM_Pol : CLIENT-SERVER-OPERATION</t>
  </si>
  <si>
    <t>default:/Production/17001357_STLA_GEN2PIM_CB/modules/L0 System/SW1_SW2_LLD/workitems/STLA_GEN2PIM_CB-27976/workitem.xml</t>
  </si>
  <si>
    <t>STLA_GEN2PIM_CB-27961</t>
  </si>
  <si>
    <t>default:/Production/17001357_STLA_GEN2PIM_CB/modules/L0 System/SW1_SW2_LLD/workitems/STLA_GEN2PIM_CB-27961/workitem.xml</t>
  </si>
  <si>
    <t>STLA_GEN2PIM_CB-27277</t>
  </si>
  <si>
    <t>default:/Production/17001357_STLA_GEN2PIM_CB/modules/Software Design/SDD_IoHwAbHBrdg/workitems/STLA_GEN2PIM_CB-27277/workitem.xml</t>
  </si>
  <si>
    <t>STLA_GEN2PIM_CB-27503</t>
  </si>
  <si>
    <t>R-PORT - KsSNTR_h_SENTCfg</t>
  </si>
  <si>
    <t>default:/Production/17001357_STLA_GEN2PIM_CB/modules/L0 System/SW1_SW2_LLD/workitems/STLA_GEN2PIM_CB-27503/workitem.xml</t>
  </si>
  <si>
    <t>STLA_GEN2PIM_CB-28156</t>
  </si>
  <si>
    <t>Software Linker Options</t>
  </si>
  <si>
    <t>default:/Production/17001357_STLA_GEN2PIM_CB/modules/L0 System/SW1_SW2_LLD/workitems/STLA_GEN2PIM_CB-28156/workitem.xml</t>
  </si>
  <si>
    <t>STLA_GEN2PIM_CB-29748</t>
  </si>
  <si>
    <t>Test to verify the Compiler and Assembler Options</t>
  </si>
  <si>
    <t>STLA_GEN2PIM_CB-27980</t>
  </si>
  <si>
    <t>SetDIOR_PWM_Prd : CLIENT-SERVER-OPERATION</t>
  </si>
  <si>
    <t>default:/Production/17001357_STLA_GEN2PIM_CB/modules/L0 System/SW1_SW2_LLD/workitems/STLA_GEN2PIM_CB-27980/workitem.xml</t>
  </si>
  <si>
    <t>STLA_GEN2PIM_CB-27981</t>
  </si>
  <si>
    <t>default:/Production/17001357_STLA_GEN2PIM_CB/modules/L0 System/SW1_SW2_LLD/workitems/STLA_GEN2PIM_CB-27981/workitem.xml</t>
  </si>
  <si>
    <t>STLA_GEN2PIM_CB-27983</t>
  </si>
  <si>
    <t>SetEnblSt : CLIENT-SERVER-OPERATION</t>
  </si>
  <si>
    <t>default:/Production/17001357_STLA_GEN2PIM_CB/modules/L0 System/SW1_SW2_LLD/workitems/STLA_GEN2PIM_CB-27983/workitem.xml</t>
  </si>
  <si>
    <t>STLA_GEN2PIM_CB-27955</t>
  </si>
  <si>
    <t>IoHwAbPwmInpInst</t>
  </si>
  <si>
    <t>default:/Production/17001357_STLA_GEN2PIM_CB/modules/L0 System/SW1_SW2_LLD/workitems/STLA_GEN2PIM_CB-27955/workitem.xml</t>
  </si>
  <si>
    <t>STLA_GEN2PIM_CB-33229</t>
  </si>
  <si>
    <t>Test to verify the PWM input channels have the correct frequencies.</t>
  </si>
  <si>
    <t>STLA_GEN2PIM_CB-27962</t>
  </si>
  <si>
    <t>IO_ChEquid: R-PORT-PROTOTYPE:</t>
  </si>
  <si>
    <t>default:/Production/17001357_STLA_GEN2PIM_CB/modules/L0 System/SW1_SW2_LLD/workitems/STLA_GEN2PIM_CB-27962/workitem.xml</t>
  </si>
  <si>
    <t>STLA_GEN2PIM_CB-27963</t>
  </si>
  <si>
    <t>R-PORT-PROTOTYPE and PARAMETER-INTERFACE</t>
  </si>
  <si>
    <t>default:/Production/17001357_STLA_GEN2PIM_CB/modules/L0 System/SW1_SW2_LLD/workitems/STLA_GEN2PIM_CB-27963/workitem.xml</t>
  </si>
  <si>
    <t>STLA_GEN2PIM_CB-28996</t>
  </si>
  <si>
    <t>Test to verify PWM Output Interface Initialization</t>
  </si>
  <si>
    <t>STLA_GEN2PIM_CB-29079</t>
  </si>
  <si>
    <t>Test to verify KeDIOR_i_PwmOutpIdxNr associated with PWM Output</t>
  </si>
  <si>
    <t>STLA_GEN2PIM_CB-27966</t>
  </si>
  <si>
    <t>VeDIOR_HwDiagFltOutp_HVIL_PWM_SEND : P-PORT-PROTOTYPE</t>
  </si>
  <si>
    <t>default:/Production/17001357_STLA_GEN2PIM_CB/modules/L0 System/SW1_SW2_LLD/workitems/STLA_GEN2PIM_CB-27966/workitem.xml</t>
  </si>
  <si>
    <t>STLA_GEN2PIM_CB-27271</t>
  </si>
  <si>
    <t>default:/Production/17001357_STLA_GEN2PIM_CB/modules/Software Design/SDD_IoHwAbHBrdg/workitems/STLA_GEN2PIM_CB-27271/workitem.xml</t>
  </si>
  <si>
    <t>STLA_GEN2PIM_CB-27273</t>
  </si>
  <si>
    <t>default:/Production/17001357_STLA_GEN2PIM_CB/modules/Software Design/SDD_IoHwAbHBrdg/workitems/STLA_GEN2PIM_CB-27273/workitem.xml</t>
  </si>
  <si>
    <t>STLA_GEN2PIM_CB-27274</t>
  </si>
  <si>
    <t>default:/Production/17001357_STLA_GEN2PIM_CB/modules/Software Design/SDD_IoHwAbHBrdg/workitems/STLA_GEN2PIM_CB-27274/workitem.xml</t>
  </si>
  <si>
    <t>STLA_GEN2PIM_CB-27275</t>
  </si>
  <si>
    <t>default:/Production/17001357_STLA_GEN2PIM_CB/modules/Software Design/SDD_IoHwAbHBrdg/workitems/STLA_GEN2PIM_CB-27275/workitem.xml</t>
  </si>
  <si>
    <t>STLA_GEN2PIM_CB-27937</t>
  </si>
  <si>
    <t>Documentation is essential for software maintenance and troubleshooting.</t>
  </si>
  <si>
    <t>default:/Production/17001357_STLA_GEN2PIM_CB/modules/L0 System/SW1_SW2_LLD/workitems/STLA_GEN2PIM_CB-27937/workitem.xml</t>
  </si>
  <si>
    <t>STLA_GEN2PIM_CB-27276</t>
  </si>
  <si>
    <t>default:/Production/17001357_STLA_GEN2PIM_CB/modules/Software Design/SDD_IoHwAbHBrdg/workitems/STLA_GEN2PIM_CB-27276/workitem.xml</t>
  </si>
  <si>
    <t>STLA_GEN2PIM_CB-27941</t>
  </si>
  <si>
    <t>IoHwAbPwmOutpInst  - APPLICATION-SW-COMPONENT-TYPE</t>
  </si>
  <si>
    <t>default:/Production/17001357_STLA_GEN2PIM_CB/modules/L0 System/SW1_SW2_LLD/workitems/STLA_GEN2PIM_CB-27941/workitem.xml</t>
  </si>
  <si>
    <t>STLA_GEN2PIM_CB-27263</t>
  </si>
  <si>
    <t>default:/Production/17001357_STLA_GEN2PIM_CB/modules/Software Design/SDD_IoHwAbHBrdg/workitems/STLA_GEN2PIM_CB-27263/workitem.xml</t>
  </si>
  <si>
    <t>STLA_GEN2PIM_CB-27911</t>
  </si>
  <si>
    <t>Display of the median and maximum latency shall be given in Asynchronous calls</t>
  </si>
  <si>
    <t>default:/Production/17001357_STLA_GEN2PIM_CB/modules/L0 System/SW1_SW2_LLD/workitems/STLA_GEN2PIM_CB-27911/workitem.xml</t>
  </si>
  <si>
    <t>STLA_GEN2PIM_CB-27912</t>
  </si>
  <si>
    <t>Output values shall be the Valid range or Underlying data type</t>
  </si>
  <si>
    <t>default:/Production/17001357_STLA_GEN2PIM_CB/modules/L0 System/SW1_SW2_LLD/workitems/STLA_GEN2PIM_CB-27912/workitem.xml</t>
  </si>
  <si>
    <t>STLA_GEN2PIM_CB-27914</t>
  </si>
  <si>
    <t>In Error Handling, if specific result code is not applicable, it may be omitted</t>
  </si>
  <si>
    <t>default:/Production/17001357_STLA_GEN2PIM_CB/modules/L0 System/SW1_SW2_LLD/workitems/STLA_GEN2PIM_CB-27914/workitem.xml</t>
  </si>
  <si>
    <t>STLA_GEN2PIM_CB-27916</t>
  </si>
  <si>
    <t>The Supplier shall only implement the result code (ie) "Supplier Defined"</t>
  </si>
  <si>
    <t>default:/Production/17001357_STLA_GEN2PIM_CB/modules/L0 System/SW1_SW2_LLD/workitems/STLA_GEN2PIM_CB-27916/workitem.xml</t>
  </si>
  <si>
    <t>STLA_GEN2PIM_CB-33199</t>
  </si>
  <si>
    <t>Test to verify HW_Park_Pawl_Startup_Initialization of IoHwAbHBrdgInst Software component is to Initialize the DRV8705</t>
  </si>
  <si>
    <t>STLA_GEN2PIM_CB-27902</t>
  </si>
  <si>
    <t>Function shall not create and execute any action and unspecified side-effects.</t>
  </si>
  <si>
    <t>default:/Production/17001357_STLA_GEN2PIM_CB/modules/L0 System/SW1_SW2_LLD/workitems/STLA_GEN2PIM_CB-27902/workitem.xml</t>
  </si>
  <si>
    <t>STLA_GEN2PIM_CB-27901</t>
  </si>
  <si>
    <t>Documented Memory usage to setup Linker script</t>
  </si>
  <si>
    <t>default:/Production/17001357_STLA_GEN2PIM_CB/modules/L0 System/SW1_SW2_LLD/workitems/STLA_GEN2PIM_CB-27901/workitem.xml</t>
  </si>
  <si>
    <t>STLA_GEN2PIM_CB-32980</t>
  </si>
  <si>
    <t>Test Cases to verify the Memory Usage</t>
  </si>
  <si>
    <t>STLA_GEN2PIM_CB-27922</t>
  </si>
  <si>
    <t>Providers shall provide documentation outlining potential output channel settings.</t>
  </si>
  <si>
    <t>default:/Production/17001357_STLA_GEN2PIM_CB/modules/L0 System/SW1_SW2_LLD/workitems/STLA_GEN2PIM_CB-27922/workitem.xml</t>
  </si>
  <si>
    <t>STLA_GEN2PIM_CB-27913</t>
  </si>
  <si>
    <t>Programmable configurations have suitable default values which shall be documented</t>
  </si>
  <si>
    <t>default:/Production/17001357_STLA_GEN2PIM_CB/modules/L0 System/SW1_SW2_LLD/workitems/STLA_GEN2PIM_CB-27913/workitem.xml</t>
  </si>
  <si>
    <t>STLA_GEN2PIM_CB-27948</t>
  </si>
  <si>
    <t>Timing Measurement System</t>
  </si>
  <si>
    <t>default:/Production/17001357_STLA_GEN2PIM_CB/modules/L0 System/SW1_SW2_LLD/workitems/STLA_GEN2PIM_CB-27948/workitem.xml</t>
  </si>
  <si>
    <t>STLA_GEN2PIM_CB-27949</t>
  </si>
  <si>
    <t>IoHwAbPwmOutpCal : R-PORT-PROTOTYPE and PARAMETER-INTERFACE</t>
  </si>
  <si>
    <t>default:/Production/17001357_STLA_GEN2PIM_CB/modules/L0 System/SW1_SW2_LLD/workitems/STLA_GEN2PIM_CB-27949/workitem.xml</t>
  </si>
  <si>
    <t>STLA_GEN2PIM_CB-27909</t>
  </si>
  <si>
    <t>The Supplier shall document the blocking time for API calls</t>
  </si>
  <si>
    <t>default:/Production/17001357_STLA_GEN2PIM_CB/modules/L0 System/SW1_SW2_LLD/workitems/STLA_GEN2PIM_CB-27909/workitem.xml</t>
  </si>
  <si>
    <t>STLA_GEN2PIM_CB-36887</t>
  </si>
  <si>
    <t>Test to verify the document about the maximum amount of blocking time for API calls.</t>
  </si>
  <si>
    <t>20230814-0617</t>
  </si>
  <si>
    <t>Software_Integration_Test R09</t>
  </si>
  <si>
    <t>STLA_GEN2PIM_CB-27908</t>
  </si>
  <si>
    <t>Requirements for "Supplier Defined Data"</t>
  </si>
  <si>
    <t>default:/Production/17001357_STLA_GEN2PIM_CB/modules/L0 System/SW1_SW2_LLD/workitems/STLA_GEN2PIM_CB-27908/workitem.xml</t>
  </si>
  <si>
    <t>STLA_GEN2PIM_CB-14273</t>
  </si>
  <si>
    <t>Test to Check integration of xETK support in the control board</t>
  </si>
  <si>
    <t>STLA_GEN2PIM_CB-27397</t>
  </si>
  <si>
    <t>When output driver is not currently on, the output shall be turned on, but the r...</t>
  </si>
  <si>
    <t>default:/Production/17001357_STLA_GEN2PIM_CB/modules/L0 System/SW1_SW2_LLD/workitems/STLA_GEN2PIM_CB-27397/workitem.xml</t>
  </si>
  <si>
    <t>STLA_GEN2PIM_CB-27009</t>
  </si>
  <si>
    <t>The Main Micro base software shall initiate SBC buit-in self test (SBC BIST) onc...</t>
  </si>
  <si>
    <t>default:/Production/17001357_STLA_GEN2PIM_CB/modules/L0 System/SYS2_SYS3_SW1_SW2_HW1_MEC1 - Safing Logic/workitems/STLA_GEN2PIM_CB-27009/workitem.xml</t>
  </si>
  <si>
    <t>STLA_GEN2PIM_CB-27398</t>
  </si>
  <si>
    <t>Interface shall detect and report error as listed below:</t>
  </si>
  <si>
    <t>default:/Production/17001357_STLA_GEN2PIM_CB/modules/L0 System/SW1_SW2_LLD/workitems/STLA_GEN2PIM_CB-27398/workitem.xml</t>
  </si>
  <si>
    <t>STLA_GEN2PIM_CB-36237</t>
  </si>
  <si>
    <t>Test to verify error handling in SetDIOR_EnblSt</t>
  </si>
  <si>
    <t>STLA_GEN2PIM_CB-27815</t>
  </si>
  <si>
    <t>Test to verify error handling while reading enable status flag</t>
  </si>
  <si>
    <t>STLA_GEN2PIM_CB-27387</t>
  </si>
  <si>
    <t>Offline Short Circuit and Open Load Detection</t>
  </si>
  <si>
    <t>default:/Production/17001357_STLA_GEN2PIM_CB/modules/L0 System/SW1_SW2_LLD/workitems/STLA_GEN2PIM_CB-27387/workitem.xml</t>
  </si>
  <si>
    <t>STLA_GEN2PIM_CB-20528</t>
  </si>
  <si>
    <t>Test to verify if offline diagnostics takes place during initialization and during off state</t>
  </si>
  <si>
    <t>STLA_GEN2PIM_CB-27389</t>
  </si>
  <si>
    <t>PWM driver output channel shall provide a fully symmetric 15 bits of precision ....</t>
  </si>
  <si>
    <t>default:/Production/17001357_STLA_GEN2PIM_CB/modules/L0 System/SW1_SW2_LLD/workitems/STLA_GEN2PIM_CB-27389/workitem.xml</t>
  </si>
  <si>
    <t>STLA_GEN2PIM_CB-27390</t>
  </si>
  <si>
    <t>When output driver is not currently commanded on, the output shall be turned on,...</t>
  </si>
  <si>
    <t>default:/Production/17001357_STLA_GEN2PIM_CB/modules/L0 System/SW1_SW2_LLD/workitems/STLA_GEN2PIM_CB-27390/workitem.xml</t>
  </si>
  <si>
    <t>STLA_GEN2PIM_CB-27391</t>
  </si>
  <si>
    <t>Interface SetDIOR_DutyCyc shall detect and report error as listed below:</t>
  </si>
  <si>
    <t>default:/Production/17001357_STLA_GEN2PIM_CB/modules/L0 System/SW1_SW2_LLD/workitems/STLA_GEN2PIM_CB-27391/workitem.xml</t>
  </si>
  <si>
    <t>STLA_GEN2PIM_CB-27393</t>
  </si>
  <si>
    <t>When Requested Duty Cycle = 0% : Current shall not flow through the specified ou...</t>
  </si>
  <si>
    <t>default:/Production/17001357_STLA_GEN2PIM_CB/modules/L0 System/SW1_SW2_LLD/workitems/STLA_GEN2PIM_CB-27393/workitem.xml</t>
  </si>
  <si>
    <t>STLA_GEN2PIM_CB-27396</t>
  </si>
  <si>
    <t>default:/Production/17001357_STLA_GEN2PIM_CB/modules/L0 System/SW1_SW2_LLD/workitems/STLA_GEN2PIM_CB-27396/workitem.xml</t>
  </si>
  <si>
    <t>STLA_GEN2PIM_CB-27399</t>
  </si>
  <si>
    <t>When the Duty Cycle, Period, or Polarity have not been set prior to requesting t...</t>
  </si>
  <si>
    <t>default:/Production/17001357_STLA_GEN2PIM_CB/modules/L0 System/SW1_SW2_LLD/workitems/STLA_GEN2PIM_CB-27399/workitem.xml</t>
  </si>
  <si>
    <t>STLA_GEN2PIM_CB-31749</t>
  </si>
  <si>
    <t>Test case to verify if SetDIOR_EnblSt returns error if DC and Period is not set before SetDIOR_EnblSt .</t>
  </si>
  <si>
    <t>STLA_GEN2PIM_CB-27386</t>
  </si>
  <si>
    <t>MCU PWM driver output configuration</t>
  </si>
  <si>
    <t>default:/Production/17001357_STLA_GEN2PIM_CB/modules/L0 System/SW1_SW2_LLD/workitems/STLA_GEN2PIM_CB-27386/workitem.xml</t>
  </si>
  <si>
    <t>STLA_GEN2PIM_CB-31742</t>
  </si>
  <si>
    <t>Test to verify if PPAWL_MTR_CTRL1 (MCU PWM O/P ) is 0 upon powerup</t>
  </si>
  <si>
    <t>STLA_GEN2PIM_CB-27333</t>
  </si>
  <si>
    <t>Interface shall provide access Enable or Disable the H-Bridge.</t>
  </si>
  <si>
    <t>default:/Production/17001357_STLA_GEN2PIM_CB/modules/L0 System/SW1_SW2_LLD/workitems/STLA_GEN2PIM_CB-27333/workitem.xml</t>
  </si>
  <si>
    <t>STLA_GEN2PIM_CB-27334</t>
  </si>
  <si>
    <t>Interface shall provide access to set the requested duty cycle on the MCU PWM dr...</t>
  </si>
  <si>
    <t>default:/Production/17001357_STLA_GEN2PIM_CB/modules/L0 System/SW1_SW2_LLD/workitems/STLA_GEN2PIM_CB-27334/workitem.xml</t>
  </si>
  <si>
    <t>STLA_GEN2PIM_CB-27336</t>
  </si>
  <si>
    <t>UpdateDIOR_DiagcDataImdt : CLIENT-SERVER-OPERATION</t>
  </si>
  <si>
    <t>default:/Production/17001357_STLA_GEN2PIM_CB/modules/L0 System/SW1_SW2_LLD/workitems/STLA_GEN2PIM_CB-27336/workitem.xml</t>
  </si>
  <si>
    <t>STLA_GEN2PIM_CB-31671</t>
  </si>
  <si>
    <t>Test to verify if  UpdateDIOR_DiagcDataImdt is triggering Diagnostics .</t>
  </si>
  <si>
    <t>20230523-1117_2</t>
  </si>
  <si>
    <t>Software_Integration_Test R08 (SW Freeze 2)</t>
  </si>
  <si>
    <t>STLA_GEN2PIM_CB-27335</t>
  </si>
  <si>
    <t>Interface shall provide access to set the requested Period on the MCU PWM driver...</t>
  </si>
  <si>
    <t>default:/Production/17001357_STLA_GEN2PIM_CB/modules/L0 System/SW1_SW2_LLD/workitems/STLA_GEN2PIM_CB-27335/workitem.xml</t>
  </si>
  <si>
    <t>STLA_GEN2PIM_CB-27343</t>
  </si>
  <si>
    <t>IoHwAbSafingLogic Unit StartUpShutdown_FirstHalf_Test SW Unit Name StartUpShutdown_SecondHalf_Test</t>
  </si>
  <si>
    <t>default:/Production/17001357_STLA_GEN2PIM_CB/modules/Software Design/IoHwAb_Safing_Logic/workitems/STLA_GEN2PIM_CB-27343/workitem.xml</t>
  </si>
  <si>
    <t>STLA_GEN2PIM_CB-27310</t>
  </si>
  <si>
    <t>While in Automatic Mode, the PIC FTSW shall monitor and compare the following si...</t>
  </si>
  <si>
    <t>default:/Production/17001357_STLA_GEN2PIM_CB/modules/L0 System/SYS2_SYS3_SW1_SW2_HW1_MEC1_Factory_Test/workitems/STLA_GEN2PIM_CB-27310/workitem.xml</t>
  </si>
  <si>
    <t>STLA_GEN2PIM_CB-27315</t>
  </si>
  <si>
    <t>While in Automatic Mode,</t>
  </si>
  <si>
    <t>default:/Production/17001357_STLA_GEN2PIM_CB/modules/L0 System/SYS2_SYS3_SW1_SW2_HW1_MEC1_Factory_Test/workitems/STLA_GEN2PIM_CB-27315/workitem.xml</t>
  </si>
  <si>
    <t>STLA_GEN2PIM_CB-27301</t>
  </si>
  <si>
    <t>Flow Chart for Update_Safing_InputSignals function</t>
  </si>
  <si>
    <t>default:/Production/17001357_STLA_GEN2PIM_CB/modules/Software Design/IoHwAb_Safing_Logic/workitems/STLA_GEN2PIM_CB-27301/workitem.xml</t>
  </si>
  <si>
    <t>STLA_GEN2PIM_CB-28125</t>
  </si>
  <si>
    <t>Automated unit tests for IoHwAb_Safing_Logic are implemented in TPT test project IoHwAb_Safing_Logic .tp...</t>
  </si>
  <si>
    <t>STLA_GEN2PIM_CB-53488</t>
  </si>
  <si>
    <t>To verify MISRA MD-4.4 for IoHwAb_Safing_Logic</t>
  </si>
  <si>
    <t>STLA_GEN2PIM_CB-50652</t>
  </si>
  <si>
    <t>STLA_GEN2PIM_CB-27305</t>
  </si>
  <si>
    <t>The PIC FTSW shall have 2 operation modes: Automatic Mode and Normal Mode.</t>
  </si>
  <si>
    <t>default:/Production/17001357_STLA_GEN2PIM_CB/modules/L0 System/SYS2_SYS3_SW1_SW2_HW1_MEC1_Factory_Test/workitems/STLA_GEN2PIM_CB-27305/workitem.xml</t>
  </si>
  <si>
    <t>STLA_GEN2PIM_CB-27309</t>
  </si>
  <si>
    <t>The PIC FTSW shall exit from Normal Mode AND enter into Automatic Mode when rece...</t>
  </si>
  <si>
    <t>default:/Production/17001357_STLA_GEN2PIM_CB/modules/L0 System/SYS2_SYS3_SW1_SW2_HW1_MEC1_Factory_Test/workitems/STLA_GEN2PIM_CB-27309/workitem.xml</t>
  </si>
  <si>
    <t>STLA_GEN2PIM_CB-27344</t>
  </si>
  <si>
    <t>IoHwAbSafingLogic Unit SafingLogic_GetTestResultSW Unit Name</t>
  </si>
  <si>
    <t>default:/Production/17001357_STLA_GEN2PIM_CB/modules/Software Design/IoHwAb_Safing_Logic/workitems/STLA_GEN2PIM_CB-27344/workitem.xml</t>
  </si>
  <si>
    <t>STLA_GEN2PIM_CB-27312</t>
  </si>
  <si>
    <t>While in Automatic Mode, when the Fundamental Signal is above the Threshold_Hi t...</t>
  </si>
  <si>
    <t>default:/Production/17001357_STLA_GEN2PIM_CB/modules/L0 System/SYS2_SYS3_SW1_SW2_HW1_MEC1_Factory_Test/workitems/STLA_GEN2PIM_CB-27312/workitem.xml</t>
  </si>
  <si>
    <t>STLA_GEN2PIM_CB-27306</t>
  </si>
  <si>
    <t>The PIC FTSW shall enter into Automatic Mode at power-up.</t>
  </si>
  <si>
    <t>default:/Production/17001357_STLA_GEN2PIM_CB/modules/L0 System/SYS2_SYS3_SW1_SW2_HW1_MEC1_Factory_Test/workitems/STLA_GEN2PIM_CB-27306/workitem.xml</t>
  </si>
  <si>
    <t>STLA_GEN2PIM_CB-27307</t>
  </si>
  <si>
    <t>The PIC FTSW shall exit from Automatic Mode AND enter to Normal Mode when receiv...</t>
  </si>
  <si>
    <t>default:/Production/17001357_STLA_GEN2PIM_CB/modules/L0 System/SYS2_SYS3_SW1_SW2_HW1_MEC1_Factory_Test/workitems/STLA_GEN2PIM_CB-27307/workitem.xml</t>
  </si>
  <si>
    <t>STLA_GEN2PIM_CB-27311</t>
  </si>
  <si>
    <t>While in Normal Mode the PIC FTSW shall resume to normal operation allowing the...</t>
  </si>
  <si>
    <t>default:/Production/17001357_STLA_GEN2PIM_CB/modules/L0 System/SYS2_SYS3_SW1_SW2_HW1_MEC1_Factory_Test/workitems/STLA_GEN2PIM_CB-27311/workitem.xml</t>
  </si>
  <si>
    <t>STLA_GEN2PIM_CB-27313</t>
  </si>
  <si>
    <t>While in Automatic Mode, when the Fundamental Signal is below the Threshold_Lo t...</t>
  </si>
  <si>
    <t>default:/Production/17001357_STLA_GEN2PIM_CB/modules/L0 System/SYS2_SYS3_SW1_SW2_HW1_MEC1_Factory_Test/workitems/STLA_GEN2PIM_CB-27313/workitem.xml</t>
  </si>
  <si>
    <t>STLA_GEN2PIM_CB-29763</t>
  </si>
  <si>
    <t>default:/Production/17001357_STLA_GEN2PIM_CB/modules/Software Design/SDD_SpeedSense/workitems/STLA_GEN2PIM_CB-29763/workitem.xml</t>
  </si>
  <si>
    <t>STLA_GEN2PIM_CB-32117</t>
  </si>
  <si>
    <t>STLA_GEN2PIM_CB-29633</t>
  </si>
  <si>
    <t>SW shall configure the following Error Interrupts:</t>
  </si>
  <si>
    <t>default:/Production/17001357_STLA_GEN2PIM_CB/modules/L0 System/SYS2_SYS3_SW1_SW2_HW1_MEC1 - Motor Control/workitems/STLA_GEN2PIM_CB-29633/workitem.xml</t>
  </si>
  <si>
    <t>STLA_GEN2PIM_CB-35703</t>
  </si>
  <si>
    <t>Testcases to verify if SW alarms are set within respective error handlers</t>
  </si>
  <si>
    <t>STLA_GEN2PIM_CB-29616</t>
  </si>
  <si>
    <t>The FTSW shall ensure all 6 GDICs have successfully initialized with no GDIC rel...</t>
  </si>
  <si>
    <t>default:/Production/17001357_STLA_GEN2PIM_CB/modules/L0 System/SYS2_SYS3_SW1_SW2_HW1_MEC1_Factory_Test/workitems/STLA_GEN2PIM_CB-29616/workitem.xml</t>
  </si>
  <si>
    <t>STLA_GEN2PIM_CB-29740</t>
  </si>
  <si>
    <t>FS_ATO_Coher_T</t>
  </si>
  <si>
    <t>default:/Production/17001357_STLA_GEN2PIM_CB/modules/Software Design/SDD_SpeedSense_Lv2/workitems/STLA_GEN2PIM_CB-29740/workitem.xml</t>
  </si>
  <si>
    <t>STLA_GEN2PIM_CB-17795</t>
  </si>
  <si>
    <t>Verify Structure of the SpeedSense_Lv2</t>
  </si>
  <si>
    <t>STLA_GEN2PIM_CB-29858</t>
  </si>
  <si>
    <t>HWID_5V_REF_AI</t>
  </si>
  <si>
    <t>interface</t>
  </si>
  <si>
    <t>default:/Production/17001357_STLA_GEN2PIM_CB/modules/System Architecture/HSIS_PDS_Stellantis_GEN2_PIM_CB/workitems/STLA_GEN2PIM_CB-29858/workitem.xml</t>
  </si>
  <si>
    <t>STLA_GEN2PIM_CB-29860</t>
  </si>
  <si>
    <t>The IS25LPXXX main purpose is to provide services to interact with the hardware...</t>
  </si>
  <si>
    <t>default:/Production/17001357_STLA_GEN2PIM_CB/modules/Software Design/SDD_IS25LPxxx/workitems/STLA_GEN2PIM_CB-29860/workitem.xml</t>
  </si>
  <si>
    <t>STLA_GEN2PIM_CB-31896</t>
  </si>
  <si>
    <t>Verify the Overview and Purpose of the Software Component of IS25LPxxx</t>
  </si>
  <si>
    <t>STLA_GEN2PIM_CB-29841</t>
  </si>
  <si>
    <t>Find_Sync_Smpl_Time Flow Chart</t>
  </si>
  <si>
    <t>default:/Production/17001357_STLA_GEN2PIM_CB/modules/Software Design/SDD_Inverter_PWM_Lv1/workitems/STLA_GEN2PIM_CB-29841/workitem.xml</t>
  </si>
  <si>
    <t>STLA_GEN2PIM_CB-17900</t>
  </si>
  <si>
    <t>Automated unit tests for Inverter_PWM_Lv1 are implemented in TPT test project dd_inverter_test.tp...</t>
  </si>
  <si>
    <t>STLA_GEN2PIM_CB-50680</t>
  </si>
  <si>
    <t>20250205-0612</t>
  </si>
  <si>
    <t>SWE4_R01.02.00- Test Run for SWE4 150KW</t>
  </si>
  <si>
    <t>STLA_GEN2PIM_CB-53508</t>
  </si>
  <si>
    <t>To verify MISRA MD-4.4 for Inverter_PWM_Lv1</t>
  </si>
  <si>
    <t>STLA_GEN2PIM_CB-29803</t>
  </si>
  <si>
    <t>default:/Production/17001357_STLA_GEN2PIM_CB/modules/L0 System/SW1_SW2_LLD/workitems/STLA_GEN2PIM_CB-29803/workitem.xml</t>
  </si>
  <si>
    <t>STLA_GEN2PIM_CB-33456</t>
  </si>
  <si>
    <t>Testcases to verify the acceptance criteria</t>
  </si>
  <si>
    <t>Software Integration Test R12 01 20 and PIC 336 PV3-250KW variant</t>
  </si>
  <si>
    <t>STLA_GEN2PIM_CB-29761</t>
  </si>
  <si>
    <t>SDD_SpeedSense_Lv2 - Source Code Traceability</t>
  </si>
  <si>
    <t>default:/Production/17001357_STLA_GEN2PIM_CB/modules/Software Design/SDD_SpeedSense_Lv2/workitems/STLA_GEN2PIM_CB-29761/workitem.xml</t>
  </si>
  <si>
    <t>STLA_GEN2PIM_CB-33027</t>
  </si>
  <si>
    <t>STLA_GEN2PIM_CB-29859</t>
  </si>
  <si>
    <t>GDIC_PWM1_3162_H_BOT</t>
  </si>
  <si>
    <t>default:/Production/17001357_STLA_GEN2PIM_CB/modules/System Architecture/HSIS_PDS_Stellantis_GEN2_PIM_CB/workitems/STLA_GEN2PIM_CB-29859/workitem.xml</t>
  </si>
  <si>
    <t>STLA_GEN2PIM_CB-29857</t>
  </si>
  <si>
    <t>/BOOT_EN_SW_CS_STATUS</t>
  </si>
  <si>
    <t>default:/Production/17001357_STLA_GEN2PIM_CB/modules/System Architecture/HSIS_PDS_Stellantis_GEN2_PIM_CB/workitems/STLA_GEN2PIM_CB-29857/workitem.xml</t>
  </si>
  <si>
    <t>STLA_GEN2PIM_CB-23903</t>
  </si>
  <si>
    <t>CS_STATUS</t>
  </si>
  <si>
    <t>STLA_GEN2PIM_CB-29856</t>
  </si>
  <si>
    <t>/23V_S2_UV_FLT_MAIN_MICRO_GS_ENL_TOP</t>
  </si>
  <si>
    <t>default:/Production/17001357_STLA_GEN2PIM_CB/modules/System Architecture/HSIS_PDS_Stellantis_GEN2_PIM_CB/workitems/STLA_GEN2PIM_CB-29856/workitem.xml</t>
  </si>
  <si>
    <t>STLA_GEN2PIM_CB-29846</t>
  </si>
  <si>
    <t>InvPWM_Init_Ports Flow Chart</t>
  </si>
  <si>
    <t>default:/Production/17001357_STLA_GEN2PIM_CB/modules/Software Design/SDD_Inverter_PWM_Lv1/workitems/STLA_GEN2PIM_CB-29846/workitem.xml</t>
  </si>
  <si>
    <t>STLA_GEN2PIM_CB-28147</t>
  </si>
  <si>
    <t>Automated unit tests for Inverter_PWM_Lv1 are implemented in TPT test project dd_inverter_pwm_tpt</t>
  </si>
  <si>
    <t>STLA_GEN2PIM_CB-29840</t>
  </si>
  <si>
    <t>Update_Sync_Smpl_Targets Flow Chart</t>
  </si>
  <si>
    <t>default:/Production/17001357_STLA_GEN2PIM_CB/modules/Software Design/SDD_Inverter_PWM_Lv1/workitems/STLA_GEN2PIM_CB-29840/workitem.xml</t>
  </si>
  <si>
    <t>STLA_GEN2PIM_CB-29844</t>
  </si>
  <si>
    <t>InvPWM_Initialize Flow Chart</t>
  </si>
  <si>
    <t>default:/Production/17001357_STLA_GEN2PIM_CB/modules/Software Design/SDD_Inverter_PWM_Lv1/workitems/STLA_GEN2PIM_CB-29844/workitem.xml</t>
  </si>
  <si>
    <t>STLA_GEN2PIM_CB-29813</t>
  </si>
  <si>
    <t>The RstMngr manages resets and saves needed reset information before issuing an...</t>
  </si>
  <si>
    <t>default:/Production/17001357_STLA_GEN2PIM_CB/modules/Software Design/SDD_RstMngr/workitems/STLA_GEN2PIM_CB-29813/workitem.xml</t>
  </si>
  <si>
    <t>STLA_GEN2PIM_CB-10701</t>
  </si>
  <si>
    <t>Verify the Overview and Purpose of the Software Component of RstMngr</t>
  </si>
  <si>
    <t>STLA_GEN2PIM_CB-29811</t>
  </si>
  <si>
    <t>default:/Production/17001357_STLA_GEN2PIM_CB/modules/Software Design/IoHwAb_Safing_Logic/workitems/STLA_GEN2PIM_CB-29811/workitem.xml</t>
  </si>
  <si>
    <t>STLA_GEN2PIM_CB-31647</t>
  </si>
  <si>
    <t>STLA_GEN2PIM_CB-29802</t>
  </si>
  <si>
    <t>default:/Production/17001357_STLA_GEN2PIM_CB/modules/L0 System/SW1_SW2_LLD/workitems/STLA_GEN2PIM_CB-29802/workitem.xml</t>
  </si>
  <si>
    <t>STLA_GEN2PIM_CB-29852</t>
  </si>
  <si>
    <t>/BOOT_EN_SW_HWCFG5</t>
  </si>
  <si>
    <t>default:/Production/17001357_STLA_GEN2PIM_CB/modules/System Architecture/HSIS_PDS_Stellantis_GEN2_PIM_CB/workitems/STLA_GEN2PIM_CB-29852/workitem.xml</t>
  </si>
  <si>
    <t>STLA_GEN2PIM_CB-23881</t>
  </si>
  <si>
    <t>Boot_SW_Signal</t>
  </si>
  <si>
    <t>STLA_GEN2PIM_CB-29927</t>
  </si>
  <si>
    <t>default:/Production/17001357_STLA_GEN2PIM_CB/modules/System Architecture/HSIS_PDS_Stellantis_GEN2_PIM_CB/workitems/STLA_GEN2PIM_CB-29927/workitem.xml</t>
  </si>
  <si>
    <t>STLA_GEN2PIM_CB-29926</t>
  </si>
  <si>
    <t>default:/Production/17001357_STLA_GEN2PIM_CB/modules/System Architecture/HSIS_PDS_Stellantis_GEN2_PIM_CB/workitems/STLA_GEN2PIM_CB-29926/workitem.xml</t>
  </si>
  <si>
    <t>STLA_GEN2PIM_CB-29854</t>
  </si>
  <si>
    <t>/PPAWL_MTR_OC_LATCH_CS_BACKUP_STATUS</t>
  </si>
  <si>
    <t>default:/Production/17001357_STLA_GEN2PIM_CB/modules/System Architecture/HSIS_PDS_Stellantis_GEN2_PIM_CB/workitems/STLA_GEN2PIM_CB-29854/workitem.xml</t>
  </si>
  <si>
    <t>STLA_GEN2PIM_CB-23902</t>
  </si>
  <si>
    <t>CS_BACKUP_STATUS</t>
  </si>
  <si>
    <t>STLA_GEN2PIM_CB-29853</t>
  </si>
  <si>
    <t>/PPAWL_MTR_OC_LATCH_ISENSE_SW</t>
  </si>
  <si>
    <t>default:/Production/17001357_STLA_GEN2PIM_CB/modules/System Architecture/HSIS_PDS_Stellantis_GEN2_PIM_CB/workitems/STLA_GEN2PIM_CB-29853/workitem.xml</t>
  </si>
  <si>
    <t>STLA_GEN2PIM_CB-23885</t>
  </si>
  <si>
    <t>PPAWL_MTR_OC_LATCH</t>
  </si>
  <si>
    <t>STLA_GEN2PIM_CB-29850</t>
  </si>
  <si>
    <t>/23V_S1_UV_FLT_MAIN_MICRO_GS_ENH_TOP</t>
  </si>
  <si>
    <t>default:/Production/17001357_STLA_GEN2PIM_CB/modules/System Architecture/HSIS_PDS_Stellantis_GEN2_PIM_CB/workitems/STLA_GEN2PIM_CB-29850/workitem.xml</t>
  </si>
  <si>
    <t>STLA_GEN2PIM_CB-29855</t>
  </si>
  <si>
    <t>GDIC_PWM2_3162_L_BOT</t>
  </si>
  <si>
    <t>default:/Production/17001357_STLA_GEN2PIM_CB/modules/System Architecture/HSIS_PDS_Stellantis_GEN2_PIM_CB/workitems/STLA_GEN2PIM_CB-29855/workitem.xml</t>
  </si>
  <si>
    <t>STLA_GEN2PIM_CB-29972</t>
  </si>
  <si>
    <t>The Clover GUI shall enable the user to load a Motor Parameter file.</t>
  </si>
  <si>
    <t>default:/Production/17001357_STLA_GEN2PIM_CB/modules/L0 System/SYS2_SYS3_SW1_SW2_HW1_MEC1_Factory_Test/workitems/STLA_GEN2PIM_CB-29972/workitem.xml</t>
  </si>
  <si>
    <t>STLA_GEN2PIM_CB-29976</t>
  </si>
  <si>
    <t>When a Motor Parameter file is loaded, the Clover GUI shall replace each of the...</t>
  </si>
  <si>
    <t>default:/Production/17001357_STLA_GEN2PIM_CB/modules/L0 System/SYS2_SYS3_SW1_SW2_HW1_MEC1_Factory_Test/workitems/STLA_GEN2PIM_CB-29976/workitem.xml</t>
  </si>
  <si>
    <t>STLA_GEN2PIM_CB-29974</t>
  </si>
  <si>
    <t>The Motor Parameter file shall have a PC human-readable format which allows the...</t>
  </si>
  <si>
    <t>default:/Production/17001357_STLA_GEN2PIM_CB/modules/L0 System/SYS2_SYS3_SW1_SW2_HW1_MEC1_Factory_Test/workitems/STLA_GEN2PIM_CB-29974/workitem.xml</t>
  </si>
  <si>
    <t>STLA_GEN2PIM_CB-29973</t>
  </si>
  <si>
    <t>After successful connection with FTSW, the Clover GUI shall populate the Gain Se...</t>
  </si>
  <si>
    <t>default:/Production/17001357_STLA_GEN2PIM_CB/modules/L0 System/SYS2_SYS3_SW1_SW2_HW1_MEC1_Factory_Test/workitems/STLA_GEN2PIM_CB-29973/workitem.xml</t>
  </si>
  <si>
    <t>STLA_GEN2PIM_CB-29968</t>
  </si>
  <si>
    <t>In the Clover Motor tab, adjacent to Gain Settings, the Clover GUI shall enable...</t>
  </si>
  <si>
    <t>default:/Production/17001357_STLA_GEN2PIM_CB/modules/L0 System/SYS2_SYS3_SW1_SW2_HW1_MEC1_Factory_Test/workitems/STLA_GEN2PIM_CB-29968/workitem.xml</t>
  </si>
  <si>
    <t>STLA_GEN2PIM_CB-29967</t>
  </si>
  <si>
    <t>In the Clover Motor tab, the Clover GUI shall enable the user to save all Motor...</t>
  </si>
  <si>
    <t>default:/Production/17001357_STLA_GEN2PIM_CB/modules/L0 System/SYS2_SYS3_SW1_SW2_HW1_MEC1_Factory_Test/workitems/STLA_GEN2PIM_CB-29967/workitem.xml</t>
  </si>
  <si>
    <t>STLA_GEN2PIM_CB-29975</t>
  </si>
  <si>
    <t>The Motor Parameter file shall contain the following parameters in the order lis...</t>
  </si>
  <si>
    <t>default:/Production/17001357_STLA_GEN2PIM_CB/modules/L0 System/SYS2_SYS3_SW1_SW2_HW1_MEC1_Factory_Test/workitems/STLA_GEN2PIM_CB-29975/workitem.xml</t>
  </si>
  <si>
    <t>STLA_GEN2PIM_CB-29977</t>
  </si>
  <si>
    <t>When the current "Update Gains" button in the Clover Motor Tab is selected, the...</t>
  </si>
  <si>
    <t>default:/Production/17001357_STLA_GEN2PIM_CB/modules/L0 System/SYS2_SYS3_SW1_SW2_HW1_MEC1_Factory_Test/workitems/STLA_GEN2PIM_CB-29977/workitem.xml</t>
  </si>
  <si>
    <t>STLA_GEN2PIM_CB-29962</t>
  </si>
  <si>
    <t>When commanding Inverter PWM outputs, the FTSW shall ensure the 2nd Half Duty Cy...</t>
  </si>
  <si>
    <t>default:/Production/17001357_STLA_GEN2PIM_CB/modules/L0 System/SYS2_SYS3_SW1_SW2_HW1_MEC1_Factory_Test/workitems/STLA_GEN2PIM_CB-29962/workitem.xml</t>
  </si>
  <si>
    <t>STLA_GEN2PIM_CB-29990</t>
  </si>
  <si>
    <t>default:/Production/17001357_STLA_GEN2PIM_CB/modules/Software Design/IoHwAb_Safing_Logic/workitems/STLA_GEN2PIM_CB-29990/workitem.xml</t>
  </si>
  <si>
    <t>STLA_GEN2PIM_CB-31684</t>
  </si>
  <si>
    <t>Verify External Interface</t>
  </si>
  <si>
    <t>STLA_GEN2PIM_CB-18799</t>
  </si>
  <si>
    <t>GTM_PWMI_FS_PH_TS_options</t>
  </si>
  <si>
    <t>default:/Production/17001357_STLA_GEN2PIM_CB/modules/Software Design/SDD_SpeedSense_Lv2/workitems/STLA_GEN2PIM_CB-18799/workitem.xml</t>
  </si>
  <si>
    <t>STLA_GEN2PIM_CB-17799</t>
  </si>
  <si>
    <t>Verify Configuration Data for SpeedSense_Lv2</t>
  </si>
  <si>
    <t>STLA_GEN2PIM_CB-18791</t>
  </si>
  <si>
    <t>default:/Production/17001357_STLA_GEN2PIM_CB/modules/L0 System/SYS2_SYS3_SW1_SW2_HW1_MEC1 - Safing Logic/workitems/STLA_GEN2PIM_CB-18791/workitem.xml</t>
  </si>
  <si>
    <t>STLA_GEN2PIM_CB-36969</t>
  </si>
  <si>
    <t>The safing logic test software shall report the PWM Feedback Test Result to application software. Through  HW_GetShutOffPathTestStatus API.</t>
  </si>
  <si>
    <t>STLA_GEN2PIM_CB-27716</t>
  </si>
  <si>
    <t>The safing logic test software shall report the PWM Feedback Test Result to application software. The API HW_GetShutOffPathTestStatus to be used for reporting the PWM Feedback test result.</t>
  </si>
  <si>
    <t>STLA_GEN2PIM_CB-18792</t>
  </si>
  <si>
    <t>When the inverter is enabled (/OUT_EN = 0, /PWM_BUFFER = 0, FORCE_UPPERS_ON = 0,...</t>
  </si>
  <si>
    <t>default:/Production/17001357_STLA_GEN2PIM_CB/modules/L0 System/SYS2_SYS3_SW1_SW2_HW1_MEC1 - Safing Logic/workitems/STLA_GEN2PIM_CB-18792/workitem.xml</t>
  </si>
  <si>
    <t>STLA_GEN2PIM_CB-18855</t>
  </si>
  <si>
    <t>SM-FC-BIST-05: MBIST Overview</t>
  </si>
  <si>
    <t>default:/Production/17001357_STLA_GEN2PIM_CB/modules/Platform Reuse SHR Documents/SHR FS L3 Built-in Self-tests/workitems/STLA_GEN2PIM_CB-18855/workitem.xml</t>
  </si>
  <si>
    <t>STLA_GEN2PIM_CB-18852</t>
  </si>
  <si>
    <t>SM-FC-BIST-02: LBIST Configuration</t>
  </si>
  <si>
    <t>default:/Production/17001357_STLA_GEN2PIM_CB/modules/Platform Reuse SHR Documents/SHR FS L3 Built-in Self-tests/workitems/STLA_GEN2PIM_CB-18852/workitem.xml</t>
  </si>
  <si>
    <t>STLA_GEN2PIM_CB-18786</t>
  </si>
  <si>
    <t>The PIC software shall control /SPD_HW_3PS_OUT based on the command received fro...</t>
  </si>
  <si>
    <t>default:/Production/17001357_STLA_GEN2PIM_CB/modules/L0 System/SYS2_SYS3_SW1_SW2_HW1_MEC1 - Safing Logic/workitems/STLA_GEN2PIM_CB-18786/workitem.xml</t>
  </si>
  <si>
    <t>STLA_GEN2PIM_CB-18796</t>
  </si>
  <si>
    <t>GTM_PWMI_FS_DSADC_options</t>
  </si>
  <si>
    <t>default:/Production/17001357_STLA_GEN2PIM_CB/modules/Software Design/SDD_SpeedSense_Lv2/workitems/STLA_GEN2PIM_CB-18796/workitem.xml</t>
  </si>
  <si>
    <t>STLA_GEN2PIM_CB-18793</t>
  </si>
  <si>
    <t>When the inverter is disabled by Output Buffer (/OUT_EN = 1, /PWM_BUFFER = 0, FO...</t>
  </si>
  <si>
    <t>default:/Production/17001357_STLA_GEN2PIM_CB/modules/L0 System/SYS2_SYS3_SW1_SW2_HW1_MEC1 - Safing Logic/workitems/STLA_GEN2PIM_CB-18793/workitem.xml</t>
  </si>
  <si>
    <t>STLA_GEN2PIM_CB-18854</t>
  </si>
  <si>
    <t>SM-FC-BIST-04: LBIST Verification</t>
  </si>
  <si>
    <t>default:/Production/17001357_STLA_GEN2PIM_CB/modules/Platform Reuse SHR Documents/SHR FS L3 Built-in Self-tests/workitems/STLA_GEN2PIM_CB-18854/workitem.xml</t>
  </si>
  <si>
    <t>STLA_GEN2PIM_CB-18785</t>
  </si>
  <si>
    <t>The Safing Logic Test software shall report all the failed rows of to applicatio...</t>
  </si>
  <si>
    <t>default:/Production/17001357_STLA_GEN2PIM_CB/modules/L0 System/SYS2_SYS3_SW1_SW2_HW1_MEC1 - Safing Logic/workitems/STLA_GEN2PIM_CB-18785/workitem.xml</t>
  </si>
  <si>
    <t>STLA_GEN2PIM_CB-18788</t>
  </si>
  <si>
    <t>default:/Production/17001357_STLA_GEN2PIM_CB/modules/L0 System/SYS2_SYS3_SW1_SW2_HW1_MEC1 - Safing Logic/workitems/STLA_GEN2PIM_CB-18788/workitem.xml</t>
  </si>
  <si>
    <t>STLA_GEN2PIM_CB-18853</t>
  </si>
  <si>
    <t>SM-FC-BIST-03: LBIST Execution</t>
  </si>
  <si>
    <t>default:/Production/17001357_STLA_GEN2PIM_CB/modules/Platform Reuse SHR Documents/SHR FS L3 Built-in Self-tests/workitems/STLA_GEN2PIM_CB-18853/workitem.xml</t>
  </si>
  <si>
    <t>STLA_GEN2PIM_CB-18787</t>
  </si>
  <si>
    <t>The PIC software shall provide the status of its output /SPD_HW_3PS_OUT to Main...</t>
  </si>
  <si>
    <t>default:/Production/17001357_STLA_GEN2PIM_CB/modules/L0 System/SYS2_SYS3_SW1_SW2_HW1_MEC1 - Safing Logic/workitems/STLA_GEN2PIM_CB-18787/workitem.xml</t>
  </si>
  <si>
    <t>STLA_GEN2PIM_CB-18858</t>
  </si>
  <si>
    <t>SM-FC-BIST-08: MONBIST</t>
  </si>
  <si>
    <t>default:/Production/17001357_STLA_GEN2PIM_CB/modules/Platform Reuse SHR Documents/SHR FS L3 Built-in Self-tests/workitems/STLA_GEN2PIM_CB-18858/workitem.xml</t>
  </si>
  <si>
    <t>STLA_GEN2PIM_CB-18859</t>
  </si>
  <si>
    <t>SM-FC-BIST-09: PBIST Overview</t>
  </si>
  <si>
    <t>default:/Production/17001357_STLA_GEN2PIM_CB/modules/Platform Reuse SHR Documents/SHR FS L3 Built-in Self-tests/workitems/STLA_GEN2PIM_CB-18859/workitem.xml</t>
  </si>
  <si>
    <t>STLA_GEN2PIM_CB-18755</t>
  </si>
  <si>
    <t>The Safing Logic Test software shall evaluate the safing logic circuit test as p...</t>
  </si>
  <si>
    <t>default:/Production/17001357_STLA_GEN2PIM_CB/modules/L0 System/SYS2_SYS3_SW1_SW2_HW1_MEC1 - Safing Logic/workitems/STLA_GEN2PIM_CB-18755/workitem.xml</t>
  </si>
  <si>
    <t>STLA_GEN2PIM_CB-18877</t>
  </si>
  <si>
    <t>SM-FC-PMS-02: External Supply Monitoring</t>
  </si>
  <si>
    <t>default:/Production/17001357_STLA_GEN2PIM_CB/modules/Platform Reuse SHR Documents/SHR FS L3 Internal Voltage Monitoring/workitems/STLA_GEN2PIM_CB-18877/workitem.xml</t>
  </si>
  <si>
    <t>STLA_GEN2PIM_CB-18878</t>
  </si>
  <si>
    <t>SM-FC-PMS-03: Short to higher voltage or lower voltage detection</t>
  </si>
  <si>
    <t>default:/Production/17001357_STLA_GEN2PIM_CB/modules/Platform Reuse SHR Documents/SHR FS L3 Internal Voltage Monitoring/workitems/STLA_GEN2PIM_CB-18878/workitem.xml</t>
  </si>
  <si>
    <t>STLA_GEN2PIM_CB-18861</t>
  </si>
  <si>
    <t>SM-FC-BIST-11: Testing and Fault injection of BIST</t>
  </si>
  <si>
    <t>default:/Production/17001357_STLA_GEN2PIM_CB/modules/Platform Reuse SHR Documents/SHR FS L3 Built-in Self-tests/workitems/STLA_GEN2PIM_CB-18861/workitem.xml</t>
  </si>
  <si>
    <t>STLA_GEN2PIM_CB-18064</t>
  </si>
  <si>
    <t>Value for Dead Time</t>
  </si>
  <si>
    <t>default:/Production/17001357_STLA_GEN2PIM_CB/modules/L0 System/SYS2_SYS3_SW1_SW2_HW1_MEC1 - Motor Control/workitems/STLA_GEN2PIM_CB-18064/workitem.xml</t>
  </si>
  <si>
    <t>STLA_GEN2PIM_CB-20551</t>
  </si>
  <si>
    <t>Test to verify PWM ON_Time and deadtime with 10kHz frequency in GPWM mode</t>
  </si>
  <si>
    <t>STLA_GEN2PIM_CB-18034</t>
  </si>
  <si>
    <t>Enum Name FT_DSADC_Input_Channel_T Element Enum Value Description FT_DS_AMR_COS...</t>
  </si>
  <si>
    <t>default:/Production/17001357_STLA_GEN2PIM_CB/modules/Software Design/SDD_FactoryTest/workitems/STLA_GEN2PIM_CB-18034/workitem.xml</t>
  </si>
  <si>
    <t>STLA_GEN2PIM_CB-18028</t>
  </si>
  <si>
    <t>Enum Name FT_PIC_SW_T</t>
  </si>
  <si>
    <t>default:/Production/17001357_STLA_GEN2PIM_CB/modules/Software Design/SDD_FactoryTest/workitems/STLA_GEN2PIM_CB-18028/workitem.xml</t>
  </si>
  <si>
    <t>STLA_GEN2PIM_CB-18035</t>
  </si>
  <si>
    <t>Enum Name FT_Test_Mode_T</t>
  </si>
  <si>
    <t>default:/Production/17001357_STLA_GEN2PIM_CB/modules/Software Design/SDD_FactoryTest/workitems/STLA_GEN2PIM_CB-18035/workitem.xml</t>
  </si>
  <si>
    <t>STLA_GEN2PIM_CB-18059</t>
  </si>
  <si>
    <t>The Factory Test Software and GUI Tool shall allow the user to set the gains for...</t>
  </si>
  <si>
    <t>default:/Production/17001357_STLA_GEN2PIM_CB/modules/L0 System/SYS2_SYS3_SW1_SW2_HW1_MEC1_Factory_Test/workitems/STLA_GEN2PIM_CB-18059/workitem.xml</t>
  </si>
  <si>
    <t>STLA_GEN2PIM_CB-18030</t>
  </si>
  <si>
    <t>Enum Name Pin_State_T</t>
  </si>
  <si>
    <t>default:/Production/17001357_STLA_GEN2PIM_CB/modules/Software Design/SDD_FactoryTest/workitems/STLA_GEN2PIM_CB-18030/workitem.xml</t>
  </si>
  <si>
    <t>STLA_GEN2PIM_CB-18031</t>
  </si>
  <si>
    <t>Enum Name FT_Test_Mode_T Element Enum Value Description FT_MODE_0 0 FT Mode 0 FT...</t>
  </si>
  <si>
    <t>default:/Production/17001357_STLA_GEN2PIM_CB/modules/Software Design/SDD_FactoryTest/workitems/STLA_GEN2PIM_CB-18031/workitem.xml</t>
  </si>
  <si>
    <t>STLA_GEN2PIM_CB-18026</t>
  </si>
  <si>
    <t>Enum Name FT_Safing_Logic_L2_T Element Enum Value Description SL_3PS_MAIN_MICRO...</t>
  </si>
  <si>
    <t>default:/Production/17001357_STLA_GEN2PIM_CB/modules/Software Design/SDD_FactoryTest/workitems/STLA_GEN2PIM_CB-18026/workitem.xml</t>
  </si>
  <si>
    <t>STLA_GEN2PIM_CB-18876</t>
  </si>
  <si>
    <t>SM-FC-PMS-01: External Monitoring for OV &amp; UV</t>
  </si>
  <si>
    <t>default:/Production/17001357_STLA_GEN2PIM_CB/modules/Platform Reuse SHR Documents/SHR FS L3 Internal Voltage Monitoring/workitems/STLA_GEN2PIM_CB-18876/workitem.xml</t>
  </si>
  <si>
    <t>STLA_GEN2PIM_CB-18881</t>
  </si>
  <si>
    <t>SM-FC-PMS-06: Testing requirement for PMS</t>
  </si>
  <si>
    <t>default:/Production/17001357_STLA_GEN2PIM_CB/modules/Platform Reuse SHR Documents/SHR FS L3 Internal Voltage Monitoring/workitems/STLA_GEN2PIM_CB-18881/workitem.xml</t>
  </si>
  <si>
    <t>STLA_GEN2PIM_CB-18880</t>
  </si>
  <si>
    <t>SM-FC-PMS-05: Timing Requirements to initiate safe state</t>
  </si>
  <si>
    <t>default:/Production/17001357_STLA_GEN2PIM_CB/modules/Platform Reuse SHR Documents/SHR FS L3 Internal Voltage Monitoring/workitems/STLA_GEN2PIM_CB-18880/workitem.xml</t>
  </si>
  <si>
    <t>STLA_GEN2PIM_CB-18271</t>
  </si>
  <si>
    <t>default:/Production/17001357_STLA_GEN2PIM_CB/modules/Software Design/SDD_SpeedSense_Lv2/workitems/STLA_GEN2PIM_CB-18271/workitem.xml</t>
  </si>
  <si>
    <t>STLA_GEN2PIM_CB-18879</t>
  </si>
  <si>
    <t>SM-FC-PMS-04: External Supply Monitoring for extreme faults</t>
  </si>
  <si>
    <t>default:/Production/17001357_STLA_GEN2PIM_CB/modules/Platform Reuse SHR Documents/SHR FS L3 Internal Voltage Monitoring/workitems/STLA_GEN2PIM_CB-18879/workitem.xml</t>
  </si>
  <si>
    <t>STLA_GEN2PIM_CB-18061</t>
  </si>
  <si>
    <t>The Factory Test Software and GUI Tool shall report the status of the sequence i...</t>
  </si>
  <si>
    <t>default:/Production/17001357_STLA_GEN2PIM_CB/modules/L0 System/SYS2_SYS3_SW1_SW2_HW1_MEC1_Factory_Test/workitems/STLA_GEN2PIM_CB-18061/workitem.xml</t>
  </si>
  <si>
    <t>STLA_GEN2PIM_CB-50325</t>
  </si>
  <si>
    <t>ForVal_FTSW_Motor_Sequence_Status</t>
  </si>
  <si>
    <t>20250221-1437</t>
  </si>
  <si>
    <t>For_Val_150kW_E5.11.04_HV</t>
  </si>
  <si>
    <t>STLA_GEN2PIM_CB-21031</t>
  </si>
  <si>
    <t>FTSW_Motor_Sequence_Status</t>
  </si>
  <si>
    <t>STLA_GEN2PIM_CB-54592</t>
  </si>
  <si>
    <t>FTSW_Motor_Sequence_Status_GPIM</t>
  </si>
  <si>
    <t>STLA_GEN2PIM_CB-18275</t>
  </si>
  <si>
    <t>default:/Production/17001357_STLA_GEN2PIM_CB/modules/Software Design/SDD_SpeedSense_Lv2/workitems/STLA_GEN2PIM_CB-18275/workitem.xml</t>
  </si>
  <si>
    <t>STLA_GEN2PIM_CB-18273</t>
  </si>
  <si>
    <t>default:/Production/17001357_STLA_GEN2PIM_CB/modules/Software Design/SDD_SpeedSense_Lv2/workitems/STLA_GEN2PIM_CB-18273/workitem.xml</t>
  </si>
  <si>
    <t>STLA_GEN2PIM_CB-18267</t>
  </si>
  <si>
    <t>default:/Production/17001357_STLA_GEN2PIM_CB/modules/Software Design/SDD_SpeedSense_Lv2/workitems/STLA_GEN2PIM_CB-18267/workitem.xml</t>
  </si>
  <si>
    <t>STLA_GEN2PIM_CB-18015</t>
  </si>
  <si>
    <t>Enum Name FT_Resolver_Ananlog_Input_T Element Enum Value Description FT_RES_COS_...</t>
  </si>
  <si>
    <t>default:/Production/17001357_STLA_GEN2PIM_CB/modules/Software Design/SDD_FactoryTest/workitems/STLA_GEN2PIM_CB-18015/workitem.xml</t>
  </si>
  <si>
    <t>STLA_GEN2PIM_CB-18016</t>
  </si>
  <si>
    <t>Enum Name FT_CAN_INH_Status_T Element Enum Value Description FT_CAN_INH_None 0 C...</t>
  </si>
  <si>
    <t>default:/Production/17001357_STLA_GEN2PIM_CB/modules/Software Design/SDD_FactoryTest/workitems/STLA_GEN2PIM_CB-18016/workitem.xml</t>
  </si>
  <si>
    <t>STLA_GEN2PIM_CB-18269</t>
  </si>
  <si>
    <t>default:/Production/17001357_STLA_GEN2PIM_CB/modules/Software Design/SDD_SpeedSense_Lv2/workitems/STLA_GEN2PIM_CB-18269/workitem.xml</t>
  </si>
  <si>
    <t>STLA_GEN2PIM_CB-18002</t>
  </si>
  <si>
    <t>Structure Name FT_Pic_Word_T Element Name Data Type Description W FTM_Pic_Input_...</t>
  </si>
  <si>
    <t>default:/Production/17001357_STLA_GEN2PIM_CB/modules/Software Design/SDD_FactoryTest/workitems/STLA_GEN2PIM_CB-18002/workitem.xml</t>
  </si>
  <si>
    <t>STLA_GEN2PIM_CB-18005</t>
  </si>
  <si>
    <t>Union Name FT_PPAWL_Result_T Union has two members one is struct as F and array...</t>
  </si>
  <si>
    <t>default:/Production/17001357_STLA_GEN2PIM_CB/modules/Software Design/SDD_FactoryTest/workitems/STLA_GEN2PIM_CB-18005/workitem.xml</t>
  </si>
  <si>
    <t>STLA_GEN2PIM_CB-18006</t>
  </si>
  <si>
    <t>Union Name Instruction_Msg_T Union has two members one is struct as F and array...</t>
  </si>
  <si>
    <t>default:/Production/17001357_STLA_GEN2PIM_CB/modules/Software Design/SDD_FactoryTest/workitems/STLA_GEN2PIM_CB-18006/workitem.xml</t>
  </si>
  <si>
    <t>STLA_GEN2PIM_CB-18851</t>
  </si>
  <si>
    <t>SM-FC-BIST-01: LBIST Overview</t>
  </si>
  <si>
    <t>default:/Production/17001357_STLA_GEN2PIM_CB/modules/Platform Reuse SHR Documents/SHR FS L3 Built-in Self-tests/workitems/STLA_GEN2PIM_CB-18851/workitem.xml</t>
  </si>
  <si>
    <t>STLA_GEN2PIM_CB-18000</t>
  </si>
  <si>
    <t>Union Name FT_Pic_Result_T Union has two members one is struct as F and array of...</t>
  </si>
  <si>
    <t>default:/Production/17001357_STLA_GEN2PIM_CB/modules/Software Design/SDD_FactoryTest/workitems/STLA_GEN2PIM_CB-18000/workitem.xml</t>
  </si>
  <si>
    <t>STLA_GEN2PIM_CB-18019</t>
  </si>
  <si>
    <t>Enum Name FT_Pulse_In_Channel_T</t>
  </si>
  <si>
    <t>default:/Production/17001357_STLA_GEN2PIM_CB/modules/Software Design/SDD_FactoryTest/workitems/STLA_GEN2PIM_CB-18019/workitem.xml</t>
  </si>
  <si>
    <t>STLA_GEN2PIM_CB-18834</t>
  </si>
  <si>
    <t>FctlSfty_LVL2_SpeedSense_Synch_ATO</t>
  </si>
  <si>
    <t>default:/Production/17001357_STLA_GEN2PIM_CB/modules/Software Design/SDD_SpeedSense_Lv2/workitems/STLA_GEN2PIM_CB-18834/workitem.xml</t>
  </si>
  <si>
    <t>STLA_GEN2PIM_CB-53485</t>
  </si>
  <si>
    <t>To verify MISRA MD-4.4 for SpeedSense_Lv2</t>
  </si>
  <si>
    <t>STLA_GEN2PIM_CB-50118</t>
  </si>
  <si>
    <t>Automated unit tests for FctlSfty_LVL2_SpeedSense are implemented in TPT test project FctlSfty_LVL2_SpeedSense.tp...</t>
  </si>
  <si>
    <t>STLA_GEN2PIM_CB-18001</t>
  </si>
  <si>
    <t>Structure Name FT_Current_Sense_Test_Result_Data_T</t>
  </si>
  <si>
    <t>default:/Production/17001357_STLA_GEN2PIM_CB/modules/Software Design/SDD_FactoryTest/workitems/STLA_GEN2PIM_CB-18001/workitem.xml</t>
  </si>
  <si>
    <t>STLA_GEN2PIM_CB-18014</t>
  </si>
  <si>
    <t>Structure Name FT_Discr_Edge_Time_T Element Name Data Type Description On_Point...</t>
  </si>
  <si>
    <t>default:/Production/17001357_STLA_GEN2PIM_CB/modules/Software Design/SDD_FactoryTest/workitems/STLA_GEN2PIM_CB-18014/workitem.xml</t>
  </si>
  <si>
    <t>STLA_GEN2PIM_CB-18018</t>
  </si>
  <si>
    <t>Enum Name FT_Bidirectional_Pins_T Element Enum Value Description FT_22V_S1_UV_FL...</t>
  </si>
  <si>
    <t>default:/Production/17001357_STLA_GEN2PIM_CB/modules/Software Design/SDD_FactoryTest/workitems/STLA_GEN2PIM_CB-18018/workitem.xml</t>
  </si>
  <si>
    <t>STLA_GEN2PIM_CB-18017</t>
  </si>
  <si>
    <t>Enum Name FT_Pulse_Out_T Element Enum Value Description FT_GDIC_PWM1_3162 0 PWM...</t>
  </si>
  <si>
    <t>default:/Production/17001357_STLA_GEN2PIM_CB/modules/Software Design/SDD_FactoryTest/workitems/STLA_GEN2PIM_CB-18017/workitem.xml</t>
  </si>
  <si>
    <t>STLA_GEN2PIM_CB-18004</t>
  </si>
  <si>
    <t>Structure Name FT_CAN_Msg_T Element Name Data Type Description c_MsgDataSize uin...</t>
  </si>
  <si>
    <t>default:/Production/17001357_STLA_GEN2PIM_CB/modules/Software Design/SDD_FactoryTest/workitems/STLA_GEN2PIM_CB-18004/workitem.xml</t>
  </si>
  <si>
    <t>STLA_GEN2PIM_CB-18008</t>
  </si>
  <si>
    <t>Union Name FT_PPAWL_Control_T Union has two members one is struct as F and array...</t>
  </si>
  <si>
    <t>default:/Production/17001357_STLA_GEN2PIM_CB/modules/Software Design/SDD_FactoryTest/workitems/STLA_GEN2PIM_CB-18008/workitem.xml</t>
  </si>
  <si>
    <t>STLA_GEN2PIM_CB-18312</t>
  </si>
  <si>
    <t>The PIC software shall enable 3PS (/SPD_HW_3PS_OUT = 0) upon initialization</t>
  </si>
  <si>
    <t>default:/Production/17001357_STLA_GEN2PIM_CB/modules/L0 System/SYS2_SYS3_SW1_SW2_HW1_MEC1 - Safing Logic/workitems/STLA_GEN2PIM_CB-18312/workitem.xml</t>
  </si>
  <si>
    <t>STLA_GEN2PIM_CB-18765</t>
  </si>
  <si>
    <t>The Safing Logic Test software shall perform the safing logic circuit test as pe...</t>
  </si>
  <si>
    <t>default:/Production/17001357_STLA_GEN2PIM_CB/modules/L0 System/SYS2_SYS3_SW1_SW2_HW1_MEC1 - Safing Logic/workitems/STLA_GEN2PIM_CB-18765/workitem.xml</t>
  </si>
  <si>
    <t>STLA_GEN2PIM_CB-18021</t>
  </si>
  <si>
    <t>Enum Name FT_Phase_Temp_Inputs_T</t>
  </si>
  <si>
    <t>default:/Production/17001357_STLA_GEN2PIM_CB/modules/Software Design/SDD_FactoryTest/workitems/STLA_GEN2PIM_CB-18021/workitem.xml</t>
  </si>
  <si>
    <t>STLA_GEN2PIM_CB-18314</t>
  </si>
  <si>
    <t>To set any of the following signals to '0' (Low), the Safing Logic Test software...</t>
  </si>
  <si>
    <t>default:/Production/17001357_STLA_GEN2PIM_CB/modules/L0 System/SYS2_SYS3_SW1_SW2_HW1_MEC1 - Safing Logic/workitems/STLA_GEN2PIM_CB-18314/workitem.xml</t>
  </si>
  <si>
    <t>STLA_GEN2PIM_CB-18020</t>
  </si>
  <si>
    <t>Enum Name FT_Enables_T Element Enum Value Description FT_ACT_DISCHARGE 0 Active...</t>
  </si>
  <si>
    <t>default:/Production/17001357_STLA_GEN2PIM_CB/modules/Software Design/SDD_FactoryTest/workitems/STLA_GEN2PIM_CB-18020/workitem.xml</t>
  </si>
  <si>
    <t>STLA_GEN2PIM_CB-18032</t>
  </si>
  <si>
    <t>Enum Name FT_PIC_STATE_SEQ_T Element Enum Value Description PIC_UNINITIALIZED 0...</t>
  </si>
  <si>
    <t>default:/Production/17001357_STLA_GEN2PIM_CB/modules/Software Design/SDD_FactoryTest/workitems/STLA_GEN2PIM_CB-18032/workitem.xml</t>
  </si>
  <si>
    <t>STLA_GEN2PIM_CB-18247</t>
  </si>
  <si>
    <t>The Safing Logic Test software shall ensure that following GDIC voltages are wit...</t>
  </si>
  <si>
    <t>default:/Production/17001357_STLA_GEN2PIM_CB/modules/L0 System/SYS2_SYS3_SW1_SW2_HW1_MEC1 - Safing Logic/workitems/STLA_GEN2PIM_CB-18247/workitem.xml</t>
  </si>
  <si>
    <t>STLA_GEN2PIM_CB-18023</t>
  </si>
  <si>
    <t>Enum Name FT_Safing_Logic_L1_T Element Enum Value Description SL_SAFESTATE1 0 Sa...</t>
  </si>
  <si>
    <t>default:/Production/17001357_STLA_GEN2PIM_CB/modules/Software Design/SDD_FactoryTest/workitems/STLA_GEN2PIM_CB-18023/workitem.xml</t>
  </si>
  <si>
    <t>STLA_GEN2PIM_CB-18029</t>
  </si>
  <si>
    <t>Enum Name FT_Clover_Tabs_T Element Enum Value Description FT_None 0 Clover None...</t>
  </si>
  <si>
    <t>default:/Production/17001357_STLA_GEN2PIM_CB/modules/Software Design/SDD_FactoryTest/workitems/STLA_GEN2PIM_CB-18029/workitem.xml</t>
  </si>
  <si>
    <t>STLA_GEN2PIM_CB-18027</t>
  </si>
  <si>
    <t>Enum Name FT_2Pulse_Channel_T</t>
  </si>
  <si>
    <t>default:/Production/17001357_STLA_GEN2PIM_CB/modules/Software Design/SDD_FactoryTest/workitems/STLA_GEN2PIM_CB-18027/workitem.xml</t>
  </si>
  <si>
    <t>STLA_GEN2PIM_CB-18309</t>
  </si>
  <si>
    <t>SW shall sense 5V supply voltage to PP module using 12 bit ADC.</t>
  </si>
  <si>
    <t>default:/Production/17001357_STLA_GEN2PIM_CB/modules/L0 System/SysRS_PDS_Stellantis_Gen2_PIM_CB_Park_Pawl_Control/workitems/STLA_GEN2PIM_CB-18309/workitem.xml</t>
  </si>
  <si>
    <t>STLA_GEN2PIM_CB-20526</t>
  </si>
  <si>
    <t>Test to verify if 5V power supply is being sensed</t>
  </si>
  <si>
    <t>STLA_GEN2PIM_CB-18033</t>
  </si>
  <si>
    <t>Enum Name FT_Safing_Logic_L3_T Element Enum Value Description SL_PWM_BUFFER3 0 P...</t>
  </si>
  <si>
    <t>default:/Production/17001357_STLA_GEN2PIM_CB/modules/Software Design/SDD_FactoryTest/workitems/STLA_GEN2PIM_CB-18033/workitem.xml</t>
  </si>
  <si>
    <t>STLA_GEN2PIM_CB-18331</t>
  </si>
  <si>
    <t>Calibration Name Data Type Value Description</t>
  </si>
  <si>
    <t>default:/Production/17001357_STLA_GEN2PIM_CB/modules/Software Design/SDD_SpeedSense_Lv2/workitems/STLA_GEN2PIM_CB-18331/workitem.xml</t>
  </si>
  <si>
    <t>STLA_GEN2PIM_CB-17798</t>
  </si>
  <si>
    <t>Verify Calibration of the SpeedSense_Lv2</t>
  </si>
  <si>
    <t>STLA_GEN2PIM_CB-18248</t>
  </si>
  <si>
    <t>default:/Production/17001357_STLA_GEN2PIM_CB/modules/L0 System/SYS2_SYS3_SW1_SW2_HW1_MEC1 - Safing Logic/workitems/STLA_GEN2PIM_CB-18248/workitem.xml</t>
  </si>
  <si>
    <t>STLA_GEN2PIM_CB-18330</t>
  </si>
  <si>
    <t>t_Lv2_Res_Data_Slow</t>
  </si>
  <si>
    <t>default:/Production/17001357_STLA_GEN2PIM_CB/modules/Software Design/SDD_SpeedSense_Lv2/workitems/STLA_GEN2PIM_CB-18330/workitem.xml</t>
  </si>
  <si>
    <t>STLA_GEN2PIM_CB-18774</t>
  </si>
  <si>
    <t>PIC_Run_Write_Sequence</t>
  </si>
  <si>
    <t>default:/Production/17001357_STLA_GEN2PIM_CB/modules/Software Design/SDD_FactoryTest/workitems/STLA_GEN2PIM_CB-18774/workitem.xml</t>
  </si>
  <si>
    <t>STLA_GEN2PIM_CB-18856</t>
  </si>
  <si>
    <t>SM-FC-BIST-06: MBIST (SSH) Configuration and Execution</t>
  </si>
  <si>
    <t>default:/Production/17001357_STLA_GEN2PIM_CB/modules/Platform Reuse SHR Documents/SHR FS L3 Built-in Self-tests/workitems/STLA_GEN2PIM_CB-18856/workitem.xml</t>
  </si>
  <si>
    <t>STLA_GEN2PIM_CB-18857</t>
  </si>
  <si>
    <t>SM-FC-BIST-07: MBIST Verification</t>
  </si>
  <si>
    <t>default:/Production/17001357_STLA_GEN2PIM_CB/modules/Platform Reuse SHR Documents/SHR FS L3 Built-in Self-tests/workitems/STLA_GEN2PIM_CB-18857/workitem.xml</t>
  </si>
  <si>
    <t>STLA_GEN2PIM_CB-18245</t>
  </si>
  <si>
    <t>The Safing Logic Test software shall ensure that SBC's Safe State outputs are ac...</t>
  </si>
  <si>
    <t>default:/Production/17001357_STLA_GEN2PIM_CB/modules/L0 System/SYS2_SYS3_SW1_SW2_HW1_MEC1 - Safing Logic/workitems/STLA_GEN2PIM_CB-18245/workitem.xml</t>
  </si>
  <si>
    <t>STLA_GEN2PIM_CB-18246</t>
  </si>
  <si>
    <t>The Safing Logic Test software shall ensure that following faults are not active...</t>
  </si>
  <si>
    <t>default:/Production/17001357_STLA_GEN2PIM_CB/modules/L0 System/SYS2_SYS3_SW1_SW2_HW1_MEC1 - Safing Logic/workitems/STLA_GEN2PIM_CB-18246/workitem.xml</t>
  </si>
  <si>
    <t>STLA_GEN2PIM_CB-18764</t>
  </si>
  <si>
    <t>The Safing Logic Test software shall test the second half rows of the after init...</t>
  </si>
  <si>
    <t>default:/Production/17001357_STLA_GEN2PIM_CB/modules/L0 System/SYS2_SYS3_SW1_SW2_HW1_MEC1 - Safing Logic/workitems/STLA_GEN2PIM_CB-18764/workitem.xml</t>
  </si>
  <si>
    <t>STLA_GEN2PIM_CB-27796</t>
  </si>
  <si>
    <t>Test to verify SAFESTATE1 and SAFESTATE2 status during Safing Logic Test (SOPT).</t>
  </si>
  <si>
    <t>STLA_GEN2PIM_CB-18036</t>
  </si>
  <si>
    <t>Enum Name FT_PIC_STATE_T Element Enum Value Description ID_START 0 PIC Id State...</t>
  </si>
  <si>
    <t>default:/Production/17001357_STLA_GEN2PIM_CB/modules/Software Design/SDD_FactoryTest/workitems/STLA_GEN2PIM_CB-18036/workitem.xml</t>
  </si>
  <si>
    <t>STLA_GEN2PIM_CB-18740</t>
  </si>
  <si>
    <t>The Safing Logic Test software shall perform the safing logic circuit test by ch...</t>
  </si>
  <si>
    <t>default:/Production/17001357_STLA_GEN2PIM_CB/modules/L0 System/SYS2_SYS3_SW1_SW2_HW1_MEC1 - Safing Logic/workitems/STLA_GEN2PIM_CB-18740/workitem.xml</t>
  </si>
  <si>
    <t>STLA_GEN2PIM_CB-18762</t>
  </si>
  <si>
    <t>The Main Micro software shall perform the Safing Logic Circuit Test once at each...</t>
  </si>
  <si>
    <t>default:/Production/17001357_STLA_GEN2PIM_CB/modules/L0 System/SYS2_SYS3_SW1_SW2_HW1_MEC1 - Safing Logic/workitems/STLA_GEN2PIM_CB-18762/workitem.xml</t>
  </si>
  <si>
    <t>STLA_GEN2PIM_CB-50301</t>
  </si>
  <si>
    <t>The Main Micro software shall perform the Safing Logic Circuit Test once at each power cycle. In the event of Aurix Reset, Shut off Path test shall not be performed again and the previous results shall be reported to STLA App SW</t>
  </si>
  <si>
    <t>STLA_GEN2PIM_CB-18763</t>
  </si>
  <si>
    <t>The Safing Logic Test software shall ensure that SBC's Safe State outputs are di...</t>
  </si>
  <si>
    <t>default:/Production/17001357_STLA_GEN2PIM_CB/modules/L0 System/SYS2_SYS3_SW1_SW2_HW1_MEC1 - Safing Logic/workitems/STLA_GEN2PIM_CB-18763/workitem.xml</t>
  </si>
  <si>
    <t>STLA_GEN2PIM_CB-18022</t>
  </si>
  <si>
    <t>Enum Name FT_Discrete_Input_Channel_T</t>
  </si>
  <si>
    <t>default:/Production/17001357_STLA_GEN2PIM_CB/modules/Software Design/SDD_FactoryTest/workitems/STLA_GEN2PIM_CB-18022/workitem.xml</t>
  </si>
  <si>
    <t>STLA_GEN2PIM_CB-18025</t>
  </si>
  <si>
    <t>Enum Name FT_Analog_Input_Channel_T</t>
  </si>
  <si>
    <t>default:/Production/17001357_STLA_GEN2PIM_CB/modules/Software Design/SDD_FactoryTest/workitems/STLA_GEN2PIM_CB-18025/workitem.xml</t>
  </si>
  <si>
    <t>STLA_GEN2PIM_CB-18024</t>
  </si>
  <si>
    <t>Enum Name FT_C3PS_TDE_TYPE</t>
  </si>
  <si>
    <t>default:/Production/17001357_STLA_GEN2PIM_CB/modules/Software Design/SDD_FactoryTest/workitems/STLA_GEN2PIM_CB-18024/workitem.xml</t>
  </si>
  <si>
    <t>STLA_GEN2PIM_CB-18243</t>
  </si>
  <si>
    <t>The Safing Logic Test software shall test the first half rows of the before init...</t>
  </si>
  <si>
    <t>default:/Production/17001357_STLA_GEN2PIM_CB/modules/L0 System/SYS2_SYS3_SW1_SW2_HW1_MEC1 - Safing Logic/workitems/STLA_GEN2PIM_CB-18243/workitem.xml</t>
  </si>
  <si>
    <t>STLA_GEN2PIM_CB-18037</t>
  </si>
  <si>
    <t>Enum Name FT_PIC_STATE_T</t>
  </si>
  <si>
    <t>default:/Production/17001357_STLA_GEN2PIM_CB/modules/Software Design/SDD_FactoryTest/workitems/STLA_GEN2PIM_CB-18037/workitem.xml</t>
  </si>
  <si>
    <t>STLA_GEN2PIM_CB-17631</t>
  </si>
  <si>
    <t>SpeedSense Inverter_PWM TOM0_5 (TOM0 channel 5) Configuration Dependency</t>
  </si>
  <si>
    <t>default:/Production/17001357_STLA_GEN2PIM_CB/modules/Software Design/SDD_SpeedSense/workitems/STLA_GEN2PIM_CB-17631/workitem.xml</t>
  </si>
  <si>
    <t>STLA_GEN2PIM_CB-17963</t>
  </si>
  <si>
    <t>Verify Dependencies of the SpeedSense</t>
  </si>
  <si>
    <t>STLA_GEN2PIM_CB-17987</t>
  </si>
  <si>
    <t>Union Name FT_Motor_Status_Data_T</t>
  </si>
  <si>
    <t>default:/Production/17001357_STLA_GEN2PIM_CB/modules/Software Design/SDD_FactoryTest/workitems/STLA_GEN2PIM_CB-17987/workitem.xml</t>
  </si>
  <si>
    <t>STLA_GEN2PIM_CB-17978</t>
  </si>
  <si>
    <t>Structure NameFT_Emul_Resolver_Data_T</t>
  </si>
  <si>
    <t>default:/Production/17001357_STLA_GEN2PIM_CB/modules/Software Design/SDD_FactoryTest/workitems/STLA_GEN2PIM_CB-17978/workitem.xml</t>
  </si>
  <si>
    <t>STLA_GEN2PIM_CB-17976</t>
  </si>
  <si>
    <t>Structure Name FT_Pulse_Out_Data_T</t>
  </si>
  <si>
    <t>default:/Production/17001357_STLA_GEN2PIM_CB/modules/Software Design/SDD_FactoryTest/workitems/STLA_GEN2PIM_CB-17976/workitem.xml</t>
  </si>
  <si>
    <t>STLA_GEN2PIM_CB-17992</t>
  </si>
  <si>
    <t>Structure Name FTM_Pic_Output_Bitfield_T Element Name Data Type Description Pic_...</t>
  </si>
  <si>
    <t>default:/Production/17001357_STLA_GEN2PIM_CB/modules/Software Design/SDD_FactoryTest/workitems/STLA_GEN2PIM_CB-17992/workitem.xml</t>
  </si>
  <si>
    <t>STLA_GEN2PIM_CB-17997</t>
  </si>
  <si>
    <t>Structure Name FT_Diag_T This structure member "illeg_addr" will update from the...</t>
  </si>
  <si>
    <t>default:/Production/17001357_STLA_GEN2PIM_CB/modules/Software Design/SDD_FactoryTest/workitems/STLA_GEN2PIM_CB-17997/workitem.xml</t>
  </si>
  <si>
    <t>STLA_GEN2PIM_CB-17994</t>
  </si>
  <si>
    <t>Structure Name FTM_Pic_Input_Bitfield_T Element Name Data Type Description SAFES...</t>
  </si>
  <si>
    <t>default:/Production/17001357_STLA_GEN2PIM_CB/modules/Software Design/SDD_FactoryTest/workitems/STLA_GEN2PIM_CB-17994/workitem.xml</t>
  </si>
  <si>
    <t>STLA_GEN2PIM_CB-17995</t>
  </si>
  <si>
    <t>Union Name FTM_Pic_Input_T Element Name Data Type Description bit FTM_Pic_Input_...</t>
  </si>
  <si>
    <t>default:/Production/17001357_STLA_GEN2PIM_CB/modules/Software Design/SDD_FactoryTest/workitems/STLA_GEN2PIM_CB-17995/workitem.xml</t>
  </si>
  <si>
    <t>STLA_GEN2PIM_CB-17998</t>
  </si>
  <si>
    <t>Structure Name FT_RAM_Test_T Element Name Data Type Description Main_Internal_RA...</t>
  </si>
  <si>
    <t>default:/Production/17001357_STLA_GEN2PIM_CB/modules/Software Design/SDD_FactoryTest/workitems/STLA_GEN2PIM_CB-17998/workitem.xml</t>
  </si>
  <si>
    <t>STLA_GEN2PIM_CB-17999</t>
  </si>
  <si>
    <t>Structure Name FT_RAM_Test_Diag_T Element Name Data Type Description Failed_Loc_...</t>
  </si>
  <si>
    <t>default:/Production/17001357_STLA_GEN2PIM_CB/modules/Software Design/SDD_FactoryTest/workitems/STLA_GEN2PIM_CB-17999/workitem.xml</t>
  </si>
  <si>
    <t>STLA_GEN2PIM_CB-17986</t>
  </si>
  <si>
    <t>Union Name FT_Motor_Control_Data_T</t>
  </si>
  <si>
    <t>default:/Production/17001357_STLA_GEN2PIM_CB/modules/Software Design/SDD_FactoryTest/workitems/STLA_GEN2PIM_CB-17986/workitem.xml</t>
  </si>
  <si>
    <t>STLA_GEN2PIM_CB-17977</t>
  </si>
  <si>
    <t>Structure NameFT_Resolver_Data_T</t>
  </si>
  <si>
    <t>default:/Production/17001357_STLA_GEN2PIM_CB/modules/Software Design/SDD_FactoryTest/workitems/STLA_GEN2PIM_CB-17977/workitem.xml</t>
  </si>
  <si>
    <t>STLA_GEN2PIM_CB-17991</t>
  </si>
  <si>
    <t>Union Name FT_Pic_Control_T Union has two members one is struct as F and array o...</t>
  </si>
  <si>
    <t>default:/Production/17001357_STLA_GEN2PIM_CB/modules/Software Design/SDD_FactoryTest/workitems/STLA_GEN2PIM_CB-17991/workitem.xml</t>
  </si>
  <si>
    <t>STLA_GEN2PIM_CB-17065</t>
  </si>
  <si>
    <t>The PIC Software shall try active discharge for a calibratable amount of time (A...</t>
  </si>
  <si>
    <t>default:/Production/17001357_STLA_GEN2PIM_CB/modules/L0 System/SYS2_SYS3_SW1_SW2_HW1_MEC1 - Safing Logic/workitems/STLA_GEN2PIM_CB-17065/workitem.xml</t>
  </si>
  <si>
    <t>STLA_GEN2PIM_CB-55405</t>
  </si>
  <si>
    <t>The PIC Software shall try active discharge for a calibratable amount of time (Active_Discharge_Dt_Max) and monitor HVDC voltage drop to determine the battery contactor status.</t>
  </si>
  <si>
    <t>STLA_GEN2PIM_CB-17064</t>
  </si>
  <si>
    <t>The PIM Hardware shall support for PIC to read the High Voltage</t>
  </si>
  <si>
    <t>default:/Production/17001357_STLA_GEN2PIM_CB/modules/L0 System/SYS2_SYS3_SW1_SW2_HW1_MEC1 - Safing Logic/workitems/STLA_GEN2PIM_CB-17064/workitem.xml</t>
  </si>
  <si>
    <t>STLA_GEN2PIM_CB-26616</t>
  </si>
  <si>
    <t>STLA_GEN2PIM_CB-17062</t>
  </si>
  <si>
    <t>The GUI tool shall log data in a .csv file all, or a selection, of the input and...</t>
  </si>
  <si>
    <t>default:/Production/17001357_STLA_GEN2PIM_CB/modules/L0 System/SYS2_SYS3_SW1_SW2_HW1_MEC1_Factory_Test/workitems/STLA_GEN2PIM_CB-17062/workitem.xml</t>
  </si>
  <si>
    <t>STLA_GEN2PIM_CB-17087</t>
  </si>
  <si>
    <t>HW_Inverter_Lv1_T0_Pre Activity</t>
  </si>
  <si>
    <t>default:/Production/17001357_STLA_GEN2PIM_CB/modules/Software Design/SDD_Inverter_PWM_Lv1/workitems/STLA_GEN2PIM_CB-17087/workitem.xml</t>
  </si>
  <si>
    <t>STLA_GEN2PIM_CB-17000</t>
  </si>
  <si>
    <t>The PIC Software shall read the UART Crash Signal (CRASH_IN_PIC) only when safe...</t>
  </si>
  <si>
    <t>default:/Production/17001357_STLA_GEN2PIM_CB/modules/L0 System/SYS2_SYS3_SW1_SW2_HW1_MEC1 - Safing Logic/workitems/STLA_GEN2PIM_CB-17000/workitem.xml</t>
  </si>
  <si>
    <t>STLA_GEN2PIM_CB-17005</t>
  </si>
  <si>
    <t>The PIC Software shall delay the Active Discharge up to a calibratable time (Act...</t>
  </si>
  <si>
    <t>default:/Production/17001357_STLA_GEN2PIM_CB/modules/L0 System/SYS2_SYS3_SW1_SW2_HW1_MEC1 - Safing Logic/workitems/STLA_GEN2PIM_CB-17005/workitem.xml</t>
  </si>
  <si>
    <t>STLA_GEN2PIM_CB-55364</t>
  </si>
  <si>
    <t>The PIC Software shall delay the Active Discharge up to a calibratable time (Active_Discharge_Delay_Time) after Active Discharge logic is enabled</t>
  </si>
  <si>
    <t>STLA_GEN2PIM_CB-17109</t>
  </si>
  <si>
    <t>default:/Production/17001357_STLA_GEN2PIM_CB/modules/Software Design/SDD_SpeedSense/workitems/STLA_GEN2PIM_CB-17109/workitem.xml</t>
  </si>
  <si>
    <t>STLA_GEN2PIM_CB-17107</t>
  </si>
  <si>
    <t>default:/Production/17001357_STLA_GEN2PIM_CB/modules/Software Design/SDD_SpeedSense/workitems/STLA_GEN2PIM_CB-17107/workitem.xml</t>
  </si>
  <si>
    <t>STLA_GEN2PIM_CB-17113</t>
  </si>
  <si>
    <t>default:/Production/17001357_STLA_GEN2PIM_CB/modules/Software Design/SDD_SpeedSense/workitems/STLA_GEN2PIM_CB-17113/workitem.xml</t>
  </si>
  <si>
    <t>STLA_GEN2PIM_CB-17115</t>
  </si>
  <si>
    <t>default:/Production/17001357_STLA_GEN2PIM_CB/modules/Software Design/SDD_SpeedSense/workitems/STLA_GEN2PIM_CB-17115/workitem.xml</t>
  </si>
  <si>
    <t>STLA_GEN2PIM_CB-14178</t>
  </si>
  <si>
    <t>Fault Name L2_RES_SIN_DISCNCT Description Resolver Modulated “SIN_HI or SIN_LO”...</t>
  </si>
  <si>
    <t>default:/Production/17001357_STLA_GEN2PIM_CB/modules/L0 System/SYS2_SYS3_SW1_SW2_HW1_MEC1_Diagnostic_Fault_Management/workitems/STLA_GEN2PIM_CB-14178/workitem.xml</t>
  </si>
  <si>
    <t>STLA_GEN2PIM_CB-16105</t>
  </si>
  <si>
    <t>Test to verify ResSlowFaultStatus using HW_Lv2_SpeedSensePeriodicT1</t>
  </si>
  <si>
    <t>STLA_GEN2PIM_CB-14179</t>
  </si>
  <si>
    <t>Fault Name L2_RES_COS_RngHi Description Resolver Modulated “COS_HI or COS_LO” la...</t>
  </si>
  <si>
    <t>default:/Production/17001357_STLA_GEN2PIM_CB/modules/L0 System/SYS2_SYS3_SW1_SW2_HW1_MEC1_Diagnostic_Fault_Management/workitems/STLA_GEN2PIM_CB-14179/workitem.xml</t>
  </si>
  <si>
    <t>STLA_GEN2PIM_CB-14171</t>
  </si>
  <si>
    <t>Fault Name L2_RES_SIN_MEAN Description The SIN signal mean value is higher than...</t>
  </si>
  <si>
    <t>default:/Production/17001357_STLA_GEN2PIM_CB/modules/L0 System/SYS2_SYS3_SW1_SW2_HW1_MEC1_Diagnostic_Fault_Management/workitems/STLA_GEN2PIM_CB-14171/workitem.xml</t>
  </si>
  <si>
    <t>STLA_GEN2PIM_CB-20763</t>
  </si>
  <si>
    <t>Test to verify ResFaultStatus using HW_Lv2_GetSpeedSenseData</t>
  </si>
  <si>
    <t>STLA_GEN2PIM_CB-14172</t>
  </si>
  <si>
    <t>Fault Name L2_RES_EXC_LO_FREQ_OOR Description Excitation LO frequency out of ran...</t>
  </si>
  <si>
    <t>default:/Production/17001357_STLA_GEN2PIM_CB/modules/L0 System/SYS2_SYS3_SW1_SW2_HW1_MEC1_Diagnostic_Fault_Management/workitems/STLA_GEN2PIM_CB-14172/workitem.xml</t>
  </si>
  <si>
    <t>STLA_GEN2PIM_CB-14163</t>
  </si>
  <si>
    <t>Fault Name L2_RES_COS_AMPL_HI Description The absolute demodulated COS amplitude...</t>
  </si>
  <si>
    <t>default:/Production/17001357_STLA_GEN2PIM_CB/modules/L0 System/SYS2_SYS3_SW1_SW2_HW1_MEC1_Diagnostic_Fault_Management/workitems/STLA_GEN2PIM_CB-14163/workitem.xml</t>
  </si>
  <si>
    <t>STLA_GEN2PIM_CB-14164</t>
  </si>
  <si>
    <t>Fault Name L2_RES_SIN_AMPL_HI Description The absolute demodulated SIN amplitude...</t>
  </si>
  <si>
    <t>default:/Production/17001357_STLA_GEN2PIM_CB/modules/L0 System/SYS2_SYS3_SW1_SW2_HW1_MEC1_Diagnostic_Fault_Management/workitems/STLA_GEN2PIM_CB-14164/workitem.xml</t>
  </si>
  <si>
    <t>STLA_GEN2PIM_CB-14165</t>
  </si>
  <si>
    <t>Fault Name L2_RES_SIN_AMPL_LO Description The absolute demodulated SIN amplitude...</t>
  </si>
  <si>
    <t>default:/Production/17001357_STLA_GEN2PIM_CB/modules/L0 System/SYS2_SYS3_SW1_SW2_HW1_MEC1_Diagnostic_Fault_Management/workitems/STLA_GEN2PIM_CB-14165/workitem.xml</t>
  </si>
  <si>
    <t>STLA_GEN2PIM_CB-14166</t>
  </si>
  <si>
    <t>Fault Name L2_RES_VEC_MAX Description The squared SIN/COS vector is higher than...</t>
  </si>
  <si>
    <t>default:/Production/17001357_STLA_GEN2PIM_CB/modules/L0 System/SYS2_SYS3_SW1_SW2_HW1_MEC1_Diagnostic_Fault_Management/workitems/STLA_GEN2PIM_CB-14166/workitem.xml</t>
  </si>
  <si>
    <t>STLA_GEN2PIM_CB-14167</t>
  </si>
  <si>
    <t>Fault Name L2_ATO_ANGLE_ERR Description The ATO absolute angle error is higher t...</t>
  </si>
  <si>
    <t>default:/Production/17001357_STLA_GEN2PIM_CB/modules/L0 System/SYS2_SYS3_SW1_SW2_HW1_MEC1_Diagnostic_Fault_Management/workitems/STLA_GEN2PIM_CB-14167/workitem.xml</t>
  </si>
  <si>
    <t>STLA_GEN2PIM_CB-14168</t>
  </si>
  <si>
    <t>Fault Name L2_RES_COS_MEAN Description The COS signal mean value is higher than...</t>
  </si>
  <si>
    <t>default:/Production/17001357_STLA_GEN2PIM_CB/modules/L0 System/SYS2_SYS3_SW1_SW2_HW1_MEC1_Diagnostic_Fault_Management/workitems/STLA_GEN2PIM_CB-14168/workitem.xml</t>
  </si>
  <si>
    <t>STLA_GEN2PIM_CB-14169</t>
  </si>
  <si>
    <t>Fault Name L2_RES_VEC_MIN Description The squared SIN/COS vector is lower than c...</t>
  </si>
  <si>
    <t>default:/Production/17001357_STLA_GEN2PIM_CB/modules/L0 System/SYS2_SYS3_SW1_SW2_HW1_MEC1_Diagnostic_Fault_Management/workitems/STLA_GEN2PIM_CB-14169/workitem.xml</t>
  </si>
  <si>
    <t>STLA_GEN2PIM_CB-14160</t>
  </si>
  <si>
    <t>Fault Name L2_RES_COS_AMPL_LO Description The absolute demodulated SIN amplitude...</t>
  </si>
  <si>
    <t>default:/Production/17001357_STLA_GEN2PIM_CB/modules/L0 System/SYS2_SYS3_SW1_SW2_HW1_MEC1_Diagnostic_Fault_Management/workitems/STLA_GEN2PIM_CB-14160/workitem.xml</t>
  </si>
  <si>
    <t>STLA_GEN2PIM_CB-17562</t>
  </si>
  <si>
    <t>LLD Function shall return return the state of the development tool (e.g. ETK) de...</t>
  </si>
  <si>
    <t>STLA_GEN2PIM_CB-18320</t>
  </si>
  <si>
    <t>Test to Verify the the state of the development tool detect pin</t>
  </si>
  <si>
    <t>STLA_GEN2PIM_CB-13695</t>
  </si>
  <si>
    <t>The PIM HW shall utilize an independent safety micro (SBC) to monitor and detect...</t>
  </si>
  <si>
    <t>default:/Production/17001357_STLA_GEN2PIM_CB/modules/L0 System/SYS2_SYS3_SW1_SW2_HW1_MEC1 - Safing Logic/workitems/STLA_GEN2PIM_CB-13695/workitem.xml</t>
  </si>
  <si>
    <t>STLA_GEN2PIM_CB-13696</t>
  </si>
  <si>
    <t>The Safety Micro (SBC) shall support external window watchdog functionality to d...</t>
  </si>
  <si>
    <t>default:/Production/17001357_STLA_GEN2PIM_CB/modules/L0 System/SYS2_SYS3_SW1_SW2_HW1_MEC1 - Safing Logic/workitems/STLA_GEN2PIM_CB-13696/workitem.xml</t>
  </si>
  <si>
    <t>STLA_GEN2PIM_CB-17098</t>
  </si>
  <si>
    <t>If the battery contactor status is determined as "Open", then PIC Software shall...</t>
  </si>
  <si>
    <t>default:/Production/17001357_STLA_GEN2PIM_CB/modules/L0 System/SYS2_SYS3_SW1_SW2_HW1_MEC1 - Safing Logic/workitems/STLA_GEN2PIM_CB-17098/workitem.xml</t>
  </si>
  <si>
    <t>STLA_GEN2PIM_CB-55410</t>
  </si>
  <si>
    <t>The PIC Software shall perform active discharge if the battery contactor status is determined as "Open" and active discharge logic is enabled.</t>
  </si>
  <si>
    <t>STLA_GEN2PIM_CB-17097</t>
  </si>
  <si>
    <t>The PIC Software shall determine the battery contactor status as still "Closed",...</t>
  </si>
  <si>
    <t>default:/Production/17001357_STLA_GEN2PIM_CB/modules/L0 System/SYS2_SYS3_SW1_SW2_HW1_MEC1 - Safing Logic/workitems/STLA_GEN2PIM_CB-17097/workitem.xml</t>
  </si>
  <si>
    <t>STLA_GEN2PIM_CB-55406</t>
  </si>
  <si>
    <t>The PIC Software shall determine the battery contactor status as still "Closed", if the HVDC voltage drop is not above a calibratable threshold (Active_Discharge_Dv_Min) after trying active discharge</t>
  </si>
  <si>
    <t>STLA_GEN2PIM_CB-17565</t>
  </si>
  <si>
    <t>Inverter PWM Level 1 Constraints</t>
  </si>
  <si>
    <t>default:/Production/17001357_STLA_GEN2PIM_CB/modules/Software Design/SDD_Inverter_PWM_Lv1/workitems/STLA_GEN2PIM_CB-17565/workitem.xml</t>
  </si>
  <si>
    <t>STLA_GEN2PIM_CB-32987</t>
  </si>
  <si>
    <t>Verify Constraints of Inverter_PWM_Lv1.</t>
  </si>
  <si>
    <t>STLA_GEN2PIM_CB-17560</t>
  </si>
  <si>
    <t>LLD function shall Provides information regarding whether the module power was l...</t>
  </si>
  <si>
    <t>STLA_GEN2PIM_CB-18734</t>
  </si>
  <si>
    <t>Test to verify whether the module power was lost since the software last ran.</t>
  </si>
  <si>
    <t>STLA_GEN2PIM_CB-13941</t>
  </si>
  <si>
    <t>Powersupply_InpVoltAndThermalCheck</t>
  </si>
  <si>
    <t>default:/Production/17001357_STLA_GEN2PIM_CB/modules/Software Design/SDD_PwrSplyOnBrd/workitems/STLA_GEN2PIM_CB-13941/workitem.xml</t>
  </si>
  <si>
    <t>STLA_GEN2PIM_CB-17335</t>
  </si>
  <si>
    <t>Offset Correction</t>
  </si>
  <si>
    <t>default:/Production/17001357_STLA_GEN2PIM_CB/modules/L0 System/SYS2_SYS3_SW1_SW2_HW1_MEC1 - Motor Control/workitems/STLA_GEN2PIM_CB-17335/workitem.xml</t>
  </si>
  <si>
    <t>STLA_GEN2PIM_CB-13942</t>
  </si>
  <si>
    <t>HW_PwrSplyWakeSrc</t>
  </si>
  <si>
    <t>default:/Production/17001357_STLA_GEN2PIM_CB/modules/Software Design/SDD_PwrSplyOnBrd/workitems/STLA_GEN2PIM_CB-13942/workitem.xml</t>
  </si>
  <si>
    <t>STLA_GEN2PIM_CB-13698</t>
  </si>
  <si>
    <t>The PIM SW shall support watchdog base software to service external window watch...</t>
  </si>
  <si>
    <t>default:/Production/17001357_STLA_GEN2PIM_CB/modules/L0 System/SYS2_SYS3_SW1_SW2_HW1_MEC1 - Safing Logic/workitems/STLA_GEN2PIM_CB-13698/workitem.xml</t>
  </si>
  <si>
    <t>STLA_GEN2PIM_CB-54207</t>
  </si>
  <si>
    <t>Test case to verify The PIM SW shall support watchdog base software to service external window watchdog associated with the safety micro (SBC) to monitor Aurix Core0 through Q&amp;A Mechanism.</t>
  </si>
  <si>
    <t>STLA_GEN2PIM_CB-13943</t>
  </si>
  <si>
    <t>MNTR_IGN_Read</t>
  </si>
  <si>
    <t>default:/Production/17001357_STLA_GEN2PIM_CB/modules/Software Design/SDD_PwrSplyOnBrd/workitems/STLA_GEN2PIM_CB-13943/workitem.xml</t>
  </si>
  <si>
    <t>STLA_GEN2PIM_CB-17334</t>
  </si>
  <si>
    <t>Compensation Status</t>
  </si>
  <si>
    <t>default:/Production/17001357_STLA_GEN2PIM_CB/modules/L0 System/SYS2_SYS3_SW1_SW2_HW1_MEC1 - Motor Control/workitems/STLA_GEN2PIM_CB-17334/workitem.xml</t>
  </si>
  <si>
    <t>STLA_GEN2PIM_CB-22323</t>
  </si>
  <si>
    <t>Test to verify Negative Offset when Offset compensation is disable</t>
  </si>
  <si>
    <t>STLA_GEN2PIM_CB-22321</t>
  </si>
  <si>
    <t>Test to verify Positive Offset when Offset compensation is disable</t>
  </si>
  <si>
    <t>STLA_GEN2PIM_CB-22143</t>
  </si>
  <si>
    <t>Compensation_Sin_Cos_magnitude</t>
  </si>
  <si>
    <t>STLA_GEN2PIM_CB-17338</t>
  </si>
  <si>
    <t>Computation Of Magnification Correction (applies to Cosine and Sine signals)</t>
  </si>
  <si>
    <t>default:/Production/17001357_STLA_GEN2PIM_CB/modules/L0 System/SYS2_SYS3_SW1_SW2_HW1_MEC1 - Motor Control/workitems/STLA_GEN2PIM_CB-17338/workitem.xml</t>
  </si>
  <si>
    <t>STLA_GEN2PIM_CB-22353</t>
  </si>
  <si>
    <t>Test to verify Gain when Gain compensation is disabled</t>
  </si>
  <si>
    <t>STLA_GEN2PIM_CB-22339</t>
  </si>
  <si>
    <t>Test to verify Gain Compensation when speed out of calibrated limit</t>
  </si>
  <si>
    <t>STLA_GEN2PIM_CB-22333</t>
  </si>
  <si>
    <t>Test to verify Gain Compensation outside the range 0.1 to 1.9</t>
  </si>
  <si>
    <t>STLA_GEN2PIM_CB-13944</t>
  </si>
  <si>
    <t>ETK_WAKEUP_Read</t>
  </si>
  <si>
    <t>default:/Production/17001357_STLA_GEN2PIM_CB/modules/Software Design/SDD_PwrSplyOnBrd/workitems/STLA_GEN2PIM_CB-13944/workitem.xml</t>
  </si>
  <si>
    <t>STLA_GEN2PIM_CB-13699</t>
  </si>
  <si>
    <t>The PIM SW shall support base software for Question and Answer communication wit...</t>
  </si>
  <si>
    <t>default:/Production/17001357_STLA_GEN2PIM_CB/modules/L0 System/SYS2_SYS3_SW1_SW2_HW1_MEC1 - Safing Logic/workitems/STLA_GEN2PIM_CB-13699/workitem.xml</t>
  </si>
  <si>
    <t>STLA_GEN2PIM_CB-16774</t>
  </si>
  <si>
    <t>Initialization Delay</t>
  </si>
  <si>
    <t>default:/Production/17001357_STLA_GEN2PIM_CB/modules/L0 System/SYS2_SYS3_SW1_SW2_HW1_MEC1 - Motor Control/workitems/STLA_GEN2PIM_CB-16774/workitem.xml</t>
  </si>
  <si>
    <t>STLA_GEN2PIM_CB-20799</t>
  </si>
  <si>
    <t>Test to verify Lv2 speed/angle sense initialization using HW_Lv2_InitSpeedSenseConfig</t>
  </si>
  <si>
    <t>STLA_GEN2PIM_CB-13936</t>
  </si>
  <si>
    <t>PwrSplyOnBdDevAb_Inin</t>
  </si>
  <si>
    <t>default:/Production/17001357_STLA_GEN2PIM_CB/modules/Software Design/SDD_PwrSplyOnBrd/workitems/STLA_GEN2PIM_CB-13936/workitem.xml</t>
  </si>
  <si>
    <t>STLA_GEN2PIM_CB-18772</t>
  </si>
  <si>
    <t>Verify the SW units for PwrSplyOnBdDevAb</t>
  </si>
  <si>
    <t>STLA_GEN2PIM_CB-13937</t>
  </si>
  <si>
    <t>HW_WasBatteryDisconnected</t>
  </si>
  <si>
    <t>default:/Production/17001357_STLA_GEN2PIM_CB/modules/Software Design/SDD_PwrSplyOnBrd/workitems/STLA_GEN2PIM_CB-13937/workitem.xml</t>
  </si>
  <si>
    <t>STLA_GEN2PIM_CB-16761</t>
  </si>
  <si>
    <t>Normal Manufacturing CAN Protocol communications for reading input polling data...</t>
  </si>
  <si>
    <t>default:/Production/17001357_STLA_GEN2PIM_CB/modules/L0 System/SYS2_SYS3_SW1_SW2_HW1_MEC1_Factory_Test/workitems/STLA_GEN2PIM_CB-16761/workitem.xml</t>
  </si>
  <si>
    <t>STLA_GEN2PIM_CB-16760</t>
  </si>
  <si>
    <t>Input polling including fault signals shall operate while the inverters and are...</t>
  </si>
  <si>
    <t>default:/Production/17001357_STLA_GEN2PIM_CB/modules/L0 System/SYS2_SYS3_SW1_SW2_HW1_MEC1_Factory_Test/workitems/STLA_GEN2PIM_CB-16760/workitem.xml</t>
  </si>
  <si>
    <t>STLA_GEN2PIM_CB-13935</t>
  </si>
  <si>
    <t>HW_PSStatus</t>
  </si>
  <si>
    <t>default:/Production/17001357_STLA_GEN2PIM_CB/modules/Software Design/SDD_PwrSplyOnBrd/workitems/STLA_GEN2PIM_CB-13935/workitem.xml</t>
  </si>
  <si>
    <t>STLA_GEN2PIM_CB-17497</t>
  </si>
  <si>
    <t>PIM SW shall return the Power Supply wake-up source to application SW using BL_P...</t>
  </si>
  <si>
    <t>STLA_GEN2PIM_CB-18327</t>
  </si>
  <si>
    <t>Test to verify BL_PwrSplyWakeSrc()</t>
  </si>
  <si>
    <t>STLA_GEN2PIM_CB-16767</t>
  </si>
  <si>
    <t>Excitation Frequency wave form</t>
  </si>
  <si>
    <t>default:/Production/17001357_STLA_GEN2PIM_CB/modules/L0 System/SYS2_SYS3_SW1_SW2_HW1_MEC1 - Motor Control/workitems/STLA_GEN2PIM_CB-16767/workitem.xml</t>
  </si>
  <si>
    <t>STLA_GEN2PIM_CB-14233</t>
  </si>
  <si>
    <t>Verify the Resolver Excitation ,Sine and Cosine Measurement</t>
  </si>
  <si>
    <t>STLA_GEN2PIM_CB-17499</t>
  </si>
  <si>
    <t>The PIC Software shall reset and stop HVDC overvoltage fault mature counter (T_O...</t>
  </si>
  <si>
    <t>default:/Production/17001357_STLA_GEN2PIM_CB/modules/L0 System/SYS2_SYS3_SW1_SW2_HW1_MEC1 - Safing Logic/workitems/STLA_GEN2PIM_CB-17499/workitem.xml</t>
  </si>
  <si>
    <t>STLA_GEN2PIM_CB-23032</t>
  </si>
  <si>
    <t>Verifying the PIC software for HVDC overvoltage fault (Mature Counter)</t>
  </si>
  <si>
    <t>STLA_GEN2PIM_CB-16794</t>
  </si>
  <si>
    <t>A digital core self-test shall be performed at initial entry into testability mo...</t>
  </si>
  <si>
    <t>default:/Production/17001357_STLA_GEN2PIM_CB/modules/L0 System/SYS2_SYS3_SW1_SW2_HW1_MEC1_Factory_Test/workitems/STLA_GEN2PIM_CB-16794/workitem.xml</t>
  </si>
  <si>
    <t>STLA_GEN2PIM_CB-13666</t>
  </si>
  <si>
    <t>The System shall have a Electric Oil Pump Design Requirements that is 4E072 (Form)</t>
  </si>
  <si>
    <t>default:/Production/17001357_STLA_GEN2PIM_CB/modules/L0 System/SysRS_PDS_Stellantis_Gen2_PIM_CB_Oil_Motor_Pump/workitems/STLA_GEN2PIM_CB-13666/workitem.xml</t>
  </si>
  <si>
    <t>STLA_GEN2PIM_CB-17321</t>
  </si>
  <si>
    <t>The hardware/factory test software and GUI tool shall provide the user a way to...</t>
  </si>
  <si>
    <t>default:/Production/17001357_STLA_GEN2PIM_CB/modules/L0 System/SYS2_SYS3_SW1_SW2_HW1_MEC1_Factory_Test/workitems/STLA_GEN2PIM_CB-17321/workitem.xml</t>
  </si>
  <si>
    <t>STLA_GEN2PIM_CB-17325</t>
  </si>
  <si>
    <t>ResSlowFaultStatus_bits_t</t>
  </si>
  <si>
    <t>default:/Production/17001357_STLA_GEN2PIM_CB/modules/Software Design/SDD_SpeedSense/workitems/STLA_GEN2PIM_CB-17325/workitem.xml</t>
  </si>
  <si>
    <t>STLA_GEN2PIM_CB-17324</t>
  </si>
  <si>
    <t>t_Res_Data_Slow</t>
  </si>
  <si>
    <t>default:/Production/17001357_STLA_GEN2PIM_CB/modules/Software Design/SDD_SpeedSense/workitems/STLA_GEN2PIM_CB-17324/workitem.xml</t>
  </si>
  <si>
    <t>STLA_GEN2PIM_CB-16798</t>
  </si>
  <si>
    <t>Input polling functionality shall be provided for the Manufacturing Test Mode. T...</t>
  </si>
  <si>
    <t>default:/Production/17001357_STLA_GEN2PIM_CB/modules/L0 System/SYS2_SYS3_SW1_SW2_HW1_MEC1_Factory_Test/workitems/STLA_GEN2PIM_CB-16798/workitem.xml</t>
  </si>
  <si>
    <t>STLA_GEN2PIM_CB-17490</t>
  </si>
  <si>
    <t>The PIC Software shall set HVDC overvoltage Fault Flag if the overvoltage fault...</t>
  </si>
  <si>
    <t>default:/Production/17001357_STLA_GEN2PIM_CB/modules/L0 System/SYS2_SYS3_SW1_SW2_HW1_MEC1 - Safing Logic/workitems/STLA_GEN2PIM_CB-17490/workitem.xml</t>
  </si>
  <si>
    <t>STLA_GEN2PIM_CB-13667</t>
  </si>
  <si>
    <t>The PIM shall have a Low Side Relay Driver (Pin Active Low); that is Series Diode for reverse voltage protection. 500mA RMS capable output. Max saturation voltage less than 500mV. Leakage current less than 10uA. ()</t>
  </si>
  <si>
    <t>default:/Production/17001357_STLA_GEN2PIM_CB/modules/L0 System/SysRS_PDS_Stellantis_Gen2_PIM_CB_Oil_Motor_Pump/workitems/STLA_GEN2PIM_CB-13667/workitem.xml</t>
  </si>
  <si>
    <t>STLA_GEN2PIM_CB-44605</t>
  </si>
  <si>
    <t>OIL_PMP_RLY</t>
  </si>
  <si>
    <t>STLA_GEN2PIM_CB-13947</t>
  </si>
  <si>
    <t>CAN_INH_Read</t>
  </si>
  <si>
    <t>default:/Production/17001357_STLA_GEN2PIM_CB/modules/Software Design/SDD_PwrSplyOnBrd/workitems/STLA_GEN2PIM_CB-13947/workitem.xml</t>
  </si>
  <si>
    <t>STLA_GEN2PIM_CB-17329</t>
  </si>
  <si>
    <t>DSADC_Carrier_Window_t</t>
  </si>
  <si>
    <t>default:/Production/17001357_STLA_GEN2PIM_CB/modules/Software Design/SDD_SpeedSense/workitems/STLA_GEN2PIM_CB-17329/workitem.xml</t>
  </si>
  <si>
    <t>STLA_GEN2PIM_CB-18045</t>
  </si>
  <si>
    <t>Verify Enumeration for SpeedSense</t>
  </si>
  <si>
    <t>STLA_GEN2PIM_CB-13948</t>
  </si>
  <si>
    <t>KP_ALIVE_MP_Read</t>
  </si>
  <si>
    <t>default:/Production/17001357_STLA_GEN2PIM_CB/modules/Software Design/SDD_PwrSplyOnBrd/workitems/STLA_GEN2PIM_CB-13948/workitem.xml</t>
  </si>
  <si>
    <t>STLA_GEN2PIM_CB-17328</t>
  </si>
  <si>
    <t>COS_AMPL_VLDTY_T</t>
  </si>
  <si>
    <t>default:/Production/17001357_STLA_GEN2PIM_CB/modules/Software Design/SDD_SpeedSense/workitems/STLA_GEN2PIM_CB-17328/workitem.xml</t>
  </si>
  <si>
    <t>STLA_GEN2PIM_CB-17469</t>
  </si>
  <si>
    <t>PWM_U_BOT_FB_BU</t>
  </si>
  <si>
    <t>default:/Production/17001357_STLA_GEN2PIM_CB/modules/System Architecture/HSIS_PDS_Stellantis_GEN2_PIM_CB/workitems/STLA_GEN2PIM_CB-17469/workitem.xml</t>
  </si>
  <si>
    <t>STLA_GEN2PIM_CB-16465</t>
  </si>
  <si>
    <t>STLA_GEN2PIM_CB-17327</t>
  </si>
  <si>
    <t>DSADC_TrEdge_t</t>
  </si>
  <si>
    <t>default:/Production/17001357_STLA_GEN2PIM_CB/modules/Software Design/SDD_SpeedSense/workitems/STLA_GEN2PIM_CB-17327/workitem.xml</t>
  </si>
  <si>
    <t>STLA_GEN2PIM_CB-17468</t>
  </si>
  <si>
    <t>PWM_V_BOT_FB_BU</t>
  </si>
  <si>
    <t>default:/Production/17001357_STLA_GEN2PIM_CB/modules/System Architecture/HSIS_PDS_Stellantis_GEN2_PIM_CB/workitems/STLA_GEN2PIM_CB-17468/workitem.xml</t>
  </si>
  <si>
    <t>STLA_GEN2PIM_CB-16467</t>
  </si>
  <si>
    <t>STLA_GEN2PIM_CB-17460</t>
  </si>
  <si>
    <t>PWM_W_TOP_FB_BU</t>
  </si>
  <si>
    <t>default:/Production/17001357_STLA_GEN2PIM_CB/modules/System Architecture/HSIS_PDS_Stellantis_GEN2_PIM_CB/workitems/STLA_GEN2PIM_CB-17460/workitem.xml</t>
  </si>
  <si>
    <t>STLA_GEN2PIM_CB-16470</t>
  </si>
  <si>
    <t>STLA_GEN2PIM_CB-16782</t>
  </si>
  <si>
    <t>The hardware/factory test software and GUI tool shall report both channels of Pa...</t>
  </si>
  <si>
    <t>default:/Production/17001357_STLA_GEN2PIM_CB/modules/L0 System/SYS2_SYS3_SW1_SW2_HW1_MEC1_Factory_Test/workitems/STLA_GEN2PIM_CB-16782/workitem.xml</t>
  </si>
  <si>
    <t>STLA_GEN2PIM_CB-16550</t>
  </si>
  <si>
    <t># Software Sub-Component SW Unit 1</t>
  </si>
  <si>
    <t>default:/Production/17001357_STLA_GEN2PIM_CB/modules/Software Design/SDD_Inverter_PWM_Lv1/workitems/STLA_GEN2PIM_CB-16550/workitem.xml</t>
  </si>
  <si>
    <t>STLA_GEN2PIM_CB-28148</t>
  </si>
  <si>
    <t>Verify Sub-Components and Associated SW Units for dd_inverter_pwm.c</t>
  </si>
  <si>
    <t>STLA_GEN2PIM_CB-17909</t>
  </si>
  <si>
    <t>Verify Sub-Components and Associated SW Units for dd_inverter.c</t>
  </si>
  <si>
    <t>STLA_GEN2PIM_CB-16555</t>
  </si>
  <si>
    <t>SW Unit InvPWM_Initialize</t>
  </si>
  <si>
    <t>default:/Production/17001357_STLA_GEN2PIM_CB/modules/Software Design/SDD_Inverter_PWM_Lv1/workitems/STLA_GEN2PIM_CB-16555/workitem.xml</t>
  </si>
  <si>
    <t>STLA_GEN2PIM_CB-17529</t>
  </si>
  <si>
    <t>default:/Production/17001357_STLA_GEN2PIM_CB/modules/Software Design/SDD_SpeedSense/workitems/STLA_GEN2PIM_CB-17529/workitem.xml</t>
  </si>
  <si>
    <t>STLA_GEN2PIM_CB-50146</t>
  </si>
  <si>
    <t>Automated unit tests for gtm_init_rsvs are implemented in TPT test project gtm_init_rsvs.tpt</t>
  </si>
  <si>
    <t>STLA_GEN2PIM_CB-17513</t>
  </si>
  <si>
    <t>LLD function shall keep power supply active even if the ignition key is turned o...</t>
  </si>
  <si>
    <t>STLA_GEN2PIM_CB-18730</t>
  </si>
  <si>
    <t>Test to verify power supply active during the Ignition off condition</t>
  </si>
  <si>
    <t>STLA_GEN2PIM_CB-16545</t>
  </si>
  <si>
    <t>default:/Production/17001357_STLA_GEN2PIM_CB/modules/Software Design/SDD_Inverter_PWM_Lv1/workitems/STLA_GEN2PIM_CB-16545/workitem.xml</t>
  </si>
  <si>
    <t>STLA_GEN2PIM_CB-21993</t>
  </si>
  <si>
    <t>Verify Internal Interfaces for Inverter_PWM_Lv1</t>
  </si>
  <si>
    <t>STLA_GEN2PIM_CB-16543</t>
  </si>
  <si>
    <t>Structure t_Inv_Data</t>
  </si>
  <si>
    <t>default:/Production/17001357_STLA_GEN2PIM_CB/modules/Software Design/SDD_Inverter_PWM_Lv1/workitems/STLA_GEN2PIM_CB-16543/workitem.xml</t>
  </si>
  <si>
    <t>STLA_GEN2PIM_CB-17517</t>
  </si>
  <si>
    <t>LLD Function shall return the state of the Run/Start line of ignition using BL_G...</t>
  </si>
  <si>
    <t>STLA_GEN2PIM_CB-18280</t>
  </si>
  <si>
    <t>Test to verify the state of the ignition Run/Start line</t>
  </si>
  <si>
    <t>STLA_GEN2PIM_CB-17514</t>
  </si>
  <si>
    <t>LLD function shall allows power supply to de-activate if the ignition key is tur...</t>
  </si>
  <si>
    <t>STLA_GEN2PIM_CB-18732</t>
  </si>
  <si>
    <t>Test to verify power supply  de-active during the Ignition off condition</t>
  </si>
  <si>
    <t>STLA_GEN2PIM_CB-16512</t>
  </si>
  <si>
    <t>HW_Inverter_Start</t>
  </si>
  <si>
    <t>default:/Production/17001357_STLA_GEN2PIM_CB/modules/Software Design/SDD_Inverter_PWM_Lv1/workitems/STLA_GEN2PIM_CB-16512/workitem.xml</t>
  </si>
  <si>
    <t>STLA_GEN2PIM_CB-13867</t>
  </si>
  <si>
    <t>The PIC SW shall read the Safe State signals from Safety Micro (SBC) and communi...</t>
  </si>
  <si>
    <t>default:/Production/17001357_STLA_GEN2PIM_CB/modules/L0 System/SYS2_SYS3_SW1_SW2_HW1_MEC1 - Safing Logic/workitems/STLA_GEN2PIM_CB-13867/workitem.xml</t>
  </si>
  <si>
    <t>STLA_GEN2PIM_CB-25961</t>
  </si>
  <si>
    <t>The PIC SW shall read the Safe State signals from Safety Micro (SBC) and communicate it to Main Micro (Aurix).</t>
  </si>
  <si>
    <t>STLA_GEN2PIM_CB-17456</t>
  </si>
  <si>
    <t>ACT_DIS_FET_HEALTH_AI</t>
  </si>
  <si>
    <t>default:/Production/17001357_STLA_GEN2PIM_CB/modules/System Architecture/HSIS_PDS_Stellantis_GEN2_PIM_CB/workitems/STLA_GEN2PIM_CB-17456/workitem.xml</t>
  </si>
  <si>
    <t>STLA_GEN2PIM_CB-21561</t>
  </si>
  <si>
    <t>Active_Discharge_FET_Health</t>
  </si>
  <si>
    <t>STLA_GEN2PIM_CB-16727</t>
  </si>
  <si>
    <t>Once in a Teatability Mode no messages, such as polling or keep-alive messages,...</t>
  </si>
  <si>
    <t>default:/Production/17001357_STLA_GEN2PIM_CB/modules/L0 System/SYS2_SYS3_SW1_SW2_HW1_MEC1_Factory_Test/workitems/STLA_GEN2PIM_CB-16727/workitem.xml</t>
  </si>
  <si>
    <t>STLA_GEN2PIM_CB-16726</t>
  </si>
  <si>
    <t>One of the communications buses shall be designated the main testability communi...</t>
  </si>
  <si>
    <t>default:/Production/17001357_STLA_GEN2PIM_CB/modules/L0 System/SYS2_SYS3_SW1_SW2_HW1_MEC1_Factory_Test/workitems/STLA_GEN2PIM_CB-16726/workitem.xml</t>
  </si>
  <si>
    <t>STLA_GEN2PIM_CB-16042</t>
  </si>
  <si>
    <t>default:/Production/17001357_STLA_GEN2PIM_CB/modules/Software Design/SDD_IoHwAbPwmOutpInst/workitems/STLA_GEN2PIM_CB-16042/workitem.xml</t>
  </si>
  <si>
    <t>STLA_GEN2PIM_CB-21080</t>
  </si>
  <si>
    <t>Verify the SW units of IoHwAbPwmOutImp</t>
  </si>
  <si>
    <t>STLA_GEN2PIM_CB-16074</t>
  </si>
  <si>
    <t>Configuration Parameter PPAWL_ENGMT_SNSR1_MAPPING_ID</t>
  </si>
  <si>
    <t>default:/Production/17001357_STLA_GEN2PIM_CB/modules/Software Design/SDD_IoHwAbPwmIn/workitems/STLA_GEN2PIM_CB-16074/workitem.xml</t>
  </si>
  <si>
    <t>STLA_GEN2PIM_CB-10322</t>
  </si>
  <si>
    <t>Verify the Configuration Data of IoHwAbPwmIn</t>
  </si>
  <si>
    <t>STLA_GEN2PIM_CB-16073</t>
  </si>
  <si>
    <t>Configuration Parameter RESOLVER_SIGNAL_TIME_OUT_US</t>
  </si>
  <si>
    <t>default:/Production/17001357_STLA_GEN2PIM_CB/modules/Software Design/SDD_IoHwAbPwmIn/workitems/STLA_GEN2PIM_CB-16073/workitem.xml</t>
  </si>
  <si>
    <t>STLA_GEN2PIM_CB-16072</t>
  </si>
  <si>
    <t>Configuration Parameter EXC_LO_DIAG_FREQ_MAPPING_ID</t>
  </si>
  <si>
    <t>default:/Production/17001357_STLA_GEN2PIM_CB/modules/Software Design/SDD_IoHwAbPwmIn/workitems/STLA_GEN2PIM_CB-16072/workitem.xml</t>
  </si>
  <si>
    <t>STLA_GEN2PIM_CB-16713</t>
  </si>
  <si>
    <t>HW Name Offset SW Name State Change SW Name FORCE_UPPERS_ON_FB</t>
  </si>
  <si>
    <t>default:/Production/17001357_STLA_GEN2PIM_CB/modules/L0 System/SYS2_SYS3_SW1_SW2_HW1_MEC1_Factory_Test/workitems/STLA_GEN2PIM_CB-16713/workitem.xml</t>
  </si>
  <si>
    <t>STLA_GEN2PIM_CB-36729</t>
  </si>
  <si>
    <t>Test to verify the hardware/factory test software and GUI shall report the state...</t>
  </si>
  <si>
    <t>STLA_GEN2PIM_CB-18820</t>
  </si>
  <si>
    <t>FORCE_UPPERS_ON_FB</t>
  </si>
  <si>
    <t>STLA_GEN2PIM_CB-16065</t>
  </si>
  <si>
    <t>Configuration Parameter ENGMT_SNSR_SIGNAL_TIME_OUT_US</t>
  </si>
  <si>
    <t>default:/Production/17001357_STLA_GEN2PIM_CB/modules/Software Design/SDD_IoHwAbPwmIn/workitems/STLA_GEN2PIM_CB-16065/workitem.xml</t>
  </si>
  <si>
    <t>STLA_GEN2PIM_CB-16069</t>
  </si>
  <si>
    <t>Configuration Parameter PPAWL_ENGMT_SNSR2</t>
  </si>
  <si>
    <t>default:/Production/17001357_STLA_GEN2PIM_CB/modules/Software Design/SDD_IoHwAbPwmIn/workitems/STLA_GEN2PIM_CB-16069/workitem.xml</t>
  </si>
  <si>
    <t>STLA_GEN2PIM_CB-16064</t>
  </si>
  <si>
    <t>Configuration Parameter IOHWAB_PWM_IN_1MS_TRIGGER_INTERVAL_US</t>
  </si>
  <si>
    <t>default:/Production/17001357_STLA_GEN2PIM_CB/modules/Software Design/SDD_IoHwAbPwmIn/workitems/STLA_GEN2PIM_CB-16064/workitem.xml</t>
  </si>
  <si>
    <t>STLA_GEN2PIM_CB-17484</t>
  </si>
  <si>
    <t>The PIM Hardware shall support to detect and latch the HVDC overvoltage fault</t>
  </si>
  <si>
    <t>default:/Production/17001357_STLA_GEN2PIM_CB/modules/L0 System/SYS2_SYS3_SW1_SW2_HW1_MEC1 - Safing Logic/workitems/STLA_GEN2PIM_CB-17484/workitem.xml</t>
  </si>
  <si>
    <t>STLA_GEN2PIM_CB-16063</t>
  </si>
  <si>
    <t>Configuration Parameter IOHWAB_PWM_IN_1MS_CHANNELS_NUM</t>
  </si>
  <si>
    <t>default:/Production/17001357_STLA_GEN2PIM_CB/modules/Software Design/SDD_IoHwAbPwmIn/workitems/STLA_GEN2PIM_CB-16063/workitem.xml</t>
  </si>
  <si>
    <t>STLA_GEN2PIM_CB-16017</t>
  </si>
  <si>
    <t>Runnable that is being called inside a 1ms OS Task in order to update the PWM in...</t>
  </si>
  <si>
    <t>default:/Production/17001357_STLA_GEN2PIM_CB/modules/Software Design/SDD_IoHwAbPwmIn/workitems/STLA_GEN2PIM_CB-16017/workitem.xml</t>
  </si>
  <si>
    <t>STLA_GEN2PIM_CB-21219</t>
  </si>
  <si>
    <t>verify Software Unit for IoHwAbPwmInImp_1ms.c</t>
  </si>
  <si>
    <t>STLA_GEN2PIM_CB-16671</t>
  </si>
  <si>
    <t>Isolation Resistance Range</t>
  </si>
  <si>
    <t>default:/Production/17001357_STLA_GEN2PIM_CB/modules/L0 System/SYS2_SYS3_SW1_SW2_HW1_MEC1 - Inverter Protection/workitems/STLA_GEN2PIM_CB-16671/workitem.xml</t>
  </si>
  <si>
    <t>STLA_GEN2PIM_CB-16877</t>
  </si>
  <si>
    <t>Thermal Model Outputs</t>
  </si>
  <si>
    <t>default:/Production/17001357_STLA_GEN2PIM_CB/modules/L0 System/SYS2_SYS3_SW1_SW2_HW1_MEC1 - Inverter Protection/workitems/STLA_GEN2PIM_CB-16877/workitem.xml</t>
  </si>
  <si>
    <t>STLA_GEN2PIM_CB-17427</t>
  </si>
  <si>
    <t>Rate of Offset, Magnification Correction ratio computation</t>
  </si>
  <si>
    <t>default:/Production/17001357_STLA_GEN2PIM_CB/modules/L0 System/SYS2_SYS3_SW1_SW2_HW1_MEC1 - Motor Control/workitems/STLA_GEN2PIM_CB-17427/workitem.xml</t>
  </si>
  <si>
    <t>STLA_GEN2PIM_CB-17426</t>
  </si>
  <si>
    <t>Computation of Average Peaks (Sine and Cosine)</t>
  </si>
  <si>
    <t>default:/Production/17001357_STLA_GEN2PIM_CB/modules/L0 System/SYS2_SYS3_SW1_SW2_HW1_MEC1 - Motor Control/workitems/STLA_GEN2PIM_CB-17426/workitem.xml</t>
  </si>
  <si>
    <t>STLA_GEN2PIM_CB-22727</t>
  </si>
  <si>
    <t>Test to verify Sine and Cosine peak average is computed by mean of the last 20 peaks</t>
  </si>
  <si>
    <t>STLA_GEN2PIM_CB-16028</t>
  </si>
  <si>
    <t>IDTRPwmInpCmplxData</t>
  </si>
  <si>
    <t>default:/Production/17001357_STLA_GEN2PIM_CB/modules/Software Design/SDD_IoHwAbPwmIn/workitems/STLA_GEN2PIM_CB-16028/workitem.xml</t>
  </si>
  <si>
    <t>STLA_GEN2PIM_CB-16027</t>
  </si>
  <si>
    <t>IcuChannelAppConfig</t>
  </si>
  <si>
    <t>default:/Production/17001357_STLA_GEN2PIM_CB/modules/Software Design/SDD_IoHwAbPwmIn/workitems/STLA_GEN2PIM_CB-16027/workitem.xml</t>
  </si>
  <si>
    <t>STLA_GEN2PIM_CB-16876</t>
  </si>
  <si>
    <t>The Main Micro shall test the ability of External Watchdog (SBC) to disable the...</t>
  </si>
  <si>
    <t>default:/Production/17001357_STLA_GEN2PIM_CB/modules/L0 System/SYS2_SYS3_SW1_SW2_HW1_MEC1 - Safing Logic/workitems/STLA_GEN2PIM_CB-16876/workitem.xml</t>
  </si>
  <si>
    <t>STLA_GEN2PIM_CB-17412</t>
  </si>
  <si>
    <t>default:/Production/17001357_STLA_GEN2PIM_CB/modules/System Architecture/HSIS_PDS_Stellantis_GEN2_PIM_CB/workitems/STLA_GEN2PIM_CB-17412/workitem.xml</t>
  </si>
  <si>
    <t>STLA_GEN2PIM_CB-20497</t>
  </si>
  <si>
    <t>STLA_GEN2PIM_CB-16670</t>
  </si>
  <si>
    <t>The PIM shall have 3PS (phase short)/6SO (switches open), ESTOP that is Determin...</t>
  </si>
  <si>
    <t>default:/Production/17001357_STLA_GEN2PIM_CB/modules/L0 System/SYS2_SYS3_SW1_SW2_HW1_MEC1 - Safing Logic/workitems/STLA_GEN2PIM_CB-16670/workitem.xml</t>
  </si>
  <si>
    <t>STLA_GEN2PIM_CB-16574</t>
  </si>
  <si>
    <t>Output tables in the DUT shall be updated after changes are made in the GUI.</t>
  </si>
  <si>
    <t>default:/Production/17001357_STLA_GEN2PIM_CB/modules/L0 System/SYS2_SYS3_SW1_SW2_HW1_MEC1_Factory_Test/workitems/STLA_GEN2PIM_CB-16574/workitem.xml</t>
  </si>
  <si>
    <t>STLA_GEN2PIM_CB-16573</t>
  </si>
  <si>
    <t>The GUI shall have a method to reset min/max values.</t>
  </si>
  <si>
    <t>default:/Production/17001357_STLA_GEN2PIM_CB/modules/L0 System/SYS2_SYS3_SW1_SW2_HW1_MEC1_Factory_Test/workitems/STLA_GEN2PIM_CB-16573/workitem.xml</t>
  </si>
  <si>
    <t>STLA_GEN2PIM_CB-16018</t>
  </si>
  <si>
    <t>Init function that is being called once for all the IoHwAb PWM input signals tha...</t>
  </si>
  <si>
    <t>default:/Production/17001357_STLA_GEN2PIM_CB/modules/Software Design/SDD_IoHwAbPwmIn/workitems/STLA_GEN2PIM_CB-16018/workitem.xml</t>
  </si>
  <si>
    <t>STLA_GEN2PIM_CB-17429</t>
  </si>
  <si>
    <t>Applying the Offset and Magnification Correction ratio</t>
  </si>
  <si>
    <t>default:/Production/17001357_STLA_GEN2PIM_CB/modules/L0 System/SYS2_SYS3_SW1_SW2_HW1_MEC1 - Motor Control/workitems/STLA_GEN2PIM_CB-17429/workitem.xml</t>
  </si>
  <si>
    <t>STLA_GEN2PIM_CB-22824</t>
  </si>
  <si>
    <t>Test to verify Computed Offset and Magnification Correction ratio applied to raw signal</t>
  </si>
  <si>
    <t>STLA_GEN2PIM_CB-16038</t>
  </si>
  <si>
    <t>default:/Production/17001357_STLA_GEN2PIM_CB/modules/Software Design/SDD_IoHwAbPwmOutpInst/workitems/STLA_GEN2PIM_CB-16038/workitem.xml</t>
  </si>
  <si>
    <t>STLA_GEN2PIM_CB-17470</t>
  </si>
  <si>
    <t>PWM_U_TOP_FB_BU</t>
  </si>
  <si>
    <t>default:/Production/17001357_STLA_GEN2PIM_CB/modules/System Architecture/HSIS_PDS_Stellantis_GEN2_PIM_CB/workitems/STLA_GEN2PIM_CB-17470/workitem.xml</t>
  </si>
  <si>
    <t>STLA_GEN2PIM_CB-16466</t>
  </si>
  <si>
    <t>STLA_GEN2PIM_CB-17428</t>
  </si>
  <si>
    <t>Initialization of the Magnification Correction ratio</t>
  </si>
  <si>
    <t>default:/Production/17001357_STLA_GEN2PIM_CB/modules/L0 System/SYS2_SYS3_SW1_SW2_HW1_MEC1 - Motor Control/workitems/STLA_GEN2PIM_CB-17428/workitem.xml</t>
  </si>
  <si>
    <t>STLA_GEN2PIM_CB-22329</t>
  </si>
  <si>
    <t>Test to verify Gain variables are zero until the computation defined is available</t>
  </si>
  <si>
    <t>STLA_GEN2PIM_CB-17413</t>
  </si>
  <si>
    <t>GTM_RSVS_Pram_T</t>
  </si>
  <si>
    <t>default:/Production/17001357_STLA_GEN2PIM_CB/modules/Software Design/SDD_SpeedSense/workitems/STLA_GEN2PIM_CB-17413/workitem.xml</t>
  </si>
  <si>
    <t>STLA_GEN2PIM_CB-13700</t>
  </si>
  <si>
    <t>The Safety Micro's (SBC) functional watchdog shall be used for Q&amp;A mechanism to...</t>
  </si>
  <si>
    <t>default:/Production/17001357_STLA_GEN2PIM_CB/modules/L0 System/SYS2_SYS3_SW1_SW2_HW1_MEC1 - Safing Logic/workitems/STLA_GEN2PIM_CB-13700/workitem.xml</t>
  </si>
  <si>
    <t>STLA_GEN2PIM_CB-24848</t>
  </si>
  <si>
    <t>The PIM SW shall support base software for Question and Answer communication with function watchdog associated with the safety micro (SBC)</t>
  </si>
  <si>
    <t>STLA_GEN2PIM_CB-50527</t>
  </si>
  <si>
    <t>Test Case to verify the Safety Micro's (SBC) functional watchdog shall be used for Q&amp;A mechanism to monitor Core0 (Aurix).</t>
  </si>
  <si>
    <t>STLA_GEN2PIM_CB-13702</t>
  </si>
  <si>
    <t>The Safety Micro (SBC) shall enable safe state if Question and Answer communicat...</t>
  </si>
  <si>
    <t>default:/Production/17001357_STLA_GEN2PIM_CB/modules/L0 System/SYS2_SYS3_SW1_SW2_HW1_MEC1 - Safing Logic/workitems/STLA_GEN2PIM_CB-13702/workitem.xml</t>
  </si>
  <si>
    <t>STLA_GEN2PIM_CB-24847</t>
  </si>
  <si>
    <t>The Safety Micro (SBC) shall enable safe state if Question and Answer communication fails or incorrect response received from main micro (Aurix).</t>
  </si>
  <si>
    <t>STLA_GEN2PIM_CB-13703</t>
  </si>
  <si>
    <t>The Safety Micro (SBC) shall enable safe state if window watchdog is not service...</t>
  </si>
  <si>
    <t>default:/Production/17001357_STLA_GEN2PIM_CB/modules/L0 System/SYS2_SYS3_SW1_SW2_HW1_MEC1 - Safing Logic/workitems/STLA_GEN2PIM_CB-13703/workitem.xml</t>
  </si>
  <si>
    <t>STLA_GEN2PIM_CB-13705</t>
  </si>
  <si>
    <t>The PIM SW shall support internal watchdog base software for core 1 (safety core...</t>
  </si>
  <si>
    <t>default:/Production/17001357_STLA_GEN2PIM_CB/modules/L0 System/SYS2_SYS3_SW1_SW2_HW1_MEC1 - Safing Logic/workitems/STLA_GEN2PIM_CB-13705/workitem.xml</t>
  </si>
  <si>
    <t>STLA_GEN2PIM_CB-24839</t>
  </si>
  <si>
    <t>The PIM SW shall support internal watchdog base software for core 1 (safety core) to perform Logical supervision of core 2</t>
  </si>
  <si>
    <t>STLA_GEN2PIM_CB-13708</t>
  </si>
  <si>
    <t>default:/Production/17001357_STLA_GEN2PIM_CB/modules/L0 System/SYS2_SYS3_SW1_SW2_HW1_MEC1 - Safing Logic/workitems/STLA_GEN2PIM_CB-13708/workitem.xml</t>
  </si>
  <si>
    <t>STLA_GEN2PIM_CB-24838</t>
  </si>
  <si>
    <t>The PIM SW shall support internal watchdog base software for core 1 (safety core) to perform Alive supervision of core 2.</t>
  </si>
  <si>
    <t>STLA_GEN2PIM_CB-17281</t>
  </si>
  <si>
    <t>FT_Init_FreqIn_MinMax_Tables</t>
  </si>
  <si>
    <t>default:/Production/17001357_STLA_GEN2PIM_CB/modules/Software Design/SDD_FactoryTest/workitems/STLA_GEN2PIM_CB-17281/workitem.xml</t>
  </si>
  <si>
    <t>STLA_GEN2PIM_CB-17280</t>
  </si>
  <si>
    <t>FT_Init_PulsIn_MinMax_Tables</t>
  </si>
  <si>
    <t>default:/Production/17001357_STLA_GEN2PIM_CB/modules/Software Design/SDD_FactoryTest/workitems/STLA_GEN2PIM_CB-17280/workitem.xml</t>
  </si>
  <si>
    <t>STLA_GEN2PIM_CB-17276</t>
  </si>
  <si>
    <t>FT_Init_Disc_Input_Transxn_Tables</t>
  </si>
  <si>
    <t>default:/Production/17001357_STLA_GEN2PIM_CB/modules/Software Design/SDD_FactoryTest/workitems/STLA_GEN2PIM_CB-17276/workitem.xml</t>
  </si>
  <si>
    <t>STLA_GEN2PIM_CB-17331</t>
  </si>
  <si>
    <t>DSADC_Carrier_Pattern_t</t>
  </si>
  <si>
    <t>default:/Production/17001357_STLA_GEN2PIM_CB/modules/Software Design/SDD_SpeedSense/workitems/STLA_GEN2PIM_CB-17331/workitem.xml</t>
  </si>
  <si>
    <t>STLA_GEN2PIM_CB-17563</t>
  </si>
  <si>
    <t>LLD Function shall Run called at 1mS timing event using BL_1MS_Task().</t>
  </si>
  <si>
    <t>STLA_GEN2PIM_CB-18321</t>
  </si>
  <si>
    <t>Test to Check BL_1MS_Task() Runnable</t>
  </si>
  <si>
    <t>STLA_GEN2PIM_CB-17330</t>
  </si>
  <si>
    <t>SIN_AMPL_VLDTY_T</t>
  </si>
  <si>
    <t>default:/Production/17001357_STLA_GEN2PIM_CB/modules/Software Design/SDD_SpeedSense/workitems/STLA_GEN2PIM_CB-17330/workitem.xml</t>
  </si>
  <si>
    <t>STLA_GEN2PIM_CB-17099</t>
  </si>
  <si>
    <t>The PIC Software shall retry active discharge for a calibratable number of itera...</t>
  </si>
  <si>
    <t>default:/Production/17001357_STLA_GEN2PIM_CB/modules/L0 System/SYS2_SYS3_SW1_SW2_HW1_MEC1 - Safing Logic/workitems/STLA_GEN2PIM_CB-17099/workitem.xml</t>
  </si>
  <si>
    <t>STLA_GEN2PIM_CB-55411</t>
  </si>
  <si>
    <t>The PIC Software shall retry active discharge for a calibratable number of iteration/times(Active_Discharge_Retry_Count_Max) if the HVDC voltage is still above a calibratable threshold (Safe_HVDC_Voltage_Thereshold).</t>
  </si>
  <si>
    <t>STLA_GEN2PIM_CB-17091</t>
  </si>
  <si>
    <t>HW_InverterEnblDsbl Activity</t>
  </si>
  <si>
    <t>default:/Production/17001357_STLA_GEN2PIM_CB/modules/Software Design/SDD_Inverter_PWM_Lv1/workitems/STLA_GEN2PIM_CB-17091/workitem.xml</t>
  </si>
  <si>
    <t>STLA_GEN2PIM_CB-17561</t>
  </si>
  <si>
    <t>LLD function shall initialize the pads to correct functionality using BL_Initial...</t>
  </si>
  <si>
    <t>STLA_GEN2PIM_CB-18827</t>
  </si>
  <si>
    <t>Initializes pads to correct functionality</t>
  </si>
  <si>
    <t>STLA_GEN2PIM_CB-13940</t>
  </si>
  <si>
    <t>HW_TurnPowerSupplyOff</t>
  </si>
  <si>
    <t>default:/Production/17001357_STLA_GEN2PIM_CB/modules/Software Design/SDD_PwrSplyOnBrd/workitems/STLA_GEN2PIM_CB-13940/workitem.xml</t>
  </si>
  <si>
    <t>STLA_GEN2PIM_CB-17096</t>
  </si>
  <si>
    <t>HW_Inverter_Lv1_T0_Post Activity</t>
  </si>
  <si>
    <t>default:/Production/17001357_STLA_GEN2PIM_CB/modules/Software Design/SDD_Inverter_PWM_Lv1/workitems/STLA_GEN2PIM_CB-17096/workitem.xml</t>
  </si>
  <si>
    <t>STLA_GEN2PIM_CB-17339</t>
  </si>
  <si>
    <t>Computation Of Offset (applies to Cosine and Sine signals)</t>
  </si>
  <si>
    <t>default:/Production/17001357_STLA_GEN2PIM_CB/modules/L0 System/SYS2_SYS3_SW1_SW2_HW1_MEC1 - Motor Control/workitems/STLA_GEN2PIM_CB-17339/workitem.xml</t>
  </si>
  <si>
    <t>STLA_GEN2PIM_CB-22315</t>
  </si>
  <si>
    <t>Test to verify Positive Offset when speed out of calibrated limit</t>
  </si>
  <si>
    <t>STLA_GEN2PIM_CB-22320</t>
  </si>
  <si>
    <t>Test to verify Negative Offset when speed out of calibrated limit</t>
  </si>
  <si>
    <t>STLA_GEN2PIM_CB-27650</t>
  </si>
  <si>
    <t>Test  to verify Offset Compensation outside the range 0.1 to 0.9</t>
  </si>
  <si>
    <t>STLA_GEN2PIM_CB-13946</t>
  </si>
  <si>
    <t>Check_TCAN_Connection</t>
  </si>
  <si>
    <t>default:/Production/17001357_STLA_GEN2PIM_CB/modules/Software Design/SDD_PwrSplyOnBrd/workitems/STLA_GEN2PIM_CB-13946/workitem.xml</t>
  </si>
  <si>
    <t>STLA_GEN2PIM_CB-13938</t>
  </si>
  <si>
    <t>PwrSplyOnBdDevAb_PwrSplyStsImdt</t>
  </si>
  <si>
    <t>default:/Production/17001357_STLA_GEN2PIM_CB/modules/Software Design/SDD_PwrSplyOnBrd/workitems/STLA_GEN2PIM_CB-13938/workitem.xml</t>
  </si>
  <si>
    <t>STLA_GEN2PIM_CB-17360</t>
  </si>
  <si>
    <t>The PIM hardware shall support for PIC to read Safe State signals (/SAFESTATE1 a...</t>
  </si>
  <si>
    <t>default:/Production/17001357_STLA_GEN2PIM_CB/modules/L0 System/SYS2_SYS3_SW1_SW2_HW1_MEC1 - Safing Logic/workitems/STLA_GEN2PIM_CB-17360/workitem.xml</t>
  </si>
  <si>
    <t>STLA_GEN2PIM_CB-13939</t>
  </si>
  <si>
    <t>HW_HoldPowerSupplyOn</t>
  </si>
  <si>
    <t>default:/Production/17001357_STLA_GEN2PIM_CB/modules/Software Design/SDD_PwrSplyOnBrd/workitems/STLA_GEN2PIM_CB-13939/workitem.xml</t>
  </si>
  <si>
    <t>STLA_GEN2PIM_CB-17323</t>
  </si>
  <si>
    <t>ResFaultStatus_bits_t</t>
  </si>
  <si>
    <t>default:/Production/17001357_STLA_GEN2PIM_CB/modules/Software Design/SDD_SpeedSense/workitems/STLA_GEN2PIM_CB-17323/workitem.xml</t>
  </si>
  <si>
    <t>STLA_GEN2PIM_CB-17465</t>
  </si>
  <si>
    <t>/DSAT_TOP_FLT_FB</t>
  </si>
  <si>
    <t>default:/Production/17001357_STLA_GEN2PIM_CB/modules/System Architecture/HSIS_PDS_Stellantis_GEN2_PIM_CB/workitems/STLA_GEN2PIM_CB-17465/workitem.xml</t>
  </si>
  <si>
    <t>STLA_GEN2PIM_CB-21566</t>
  </si>
  <si>
    <t>Gate_Driver_Board_Top_IGBT_Desat_Fault</t>
  </si>
  <si>
    <t>STLA_GEN2PIM_CB-16795</t>
  </si>
  <si>
    <t>For all internal and external analog values read during input polling the minimu...</t>
  </si>
  <si>
    <t>default:/Production/17001357_STLA_GEN2PIM_CB/modules/L0 System/SYS2_SYS3_SW1_SW2_HW1_MEC1_Factory_Test/workitems/STLA_GEN2PIM_CB-16795/workitem.xml</t>
  </si>
  <si>
    <t>STLA_GEN2PIM_CB-13949</t>
  </si>
  <si>
    <t>FLYBACK_24V_GDB_Read</t>
  </si>
  <si>
    <t>default:/Production/17001357_STLA_GEN2PIM_CB/modules/Software Design/SDD_PwrSplyOnBrd/workitems/STLA_GEN2PIM_CB-13949/workitem.xml</t>
  </si>
  <si>
    <t>STLA_GEN2PIM_CB-17461</t>
  </si>
  <si>
    <t>PWM_V_TOP_FB_BU</t>
  </si>
  <si>
    <t>default:/Production/17001357_STLA_GEN2PIM_CB/modules/System Architecture/HSIS_PDS_Stellantis_GEN2_PIM_CB/workitems/STLA_GEN2PIM_CB-17461/workitem.xml</t>
  </si>
  <si>
    <t>STLA_GEN2PIM_CB-16468</t>
  </si>
  <si>
    <t>STLA_GEN2PIM_CB-13658</t>
  </si>
  <si>
    <t>The System shall have a Oil pump control unit that is TBD (Stellantis to Provide) (VDCM / Inverter / dedicate control unit)</t>
  </si>
  <si>
    <t>default:/Production/17001357_STLA_GEN2PIM_CB/modules/L0 System/SysRS_PDS_Stellantis_Gen2_PIM_CB_Oil_Motor_Pump/workitems/STLA_GEN2PIM_CB-13658/workitem.xml</t>
  </si>
  <si>
    <t>STLA_GEN2PIM_CB-16552</t>
  </si>
  <si>
    <t>SW Unit InvPWM_Disable</t>
  </si>
  <si>
    <t>default:/Production/17001357_STLA_GEN2PIM_CB/modules/Software Design/SDD_Inverter_PWM_Lv1/workitems/STLA_GEN2PIM_CB-16552/workitem.xml</t>
  </si>
  <si>
    <t>STLA_GEN2PIM_CB-17453</t>
  </si>
  <si>
    <t>23V_SAFETY_2_AI</t>
  </si>
  <si>
    <t>default:/Production/17001357_STLA_GEN2PIM_CB/modules/System Architecture/HSIS_PDS_Stellantis_GEN2_PIM_CB/workitems/STLA_GEN2PIM_CB-17453/workitem.xml</t>
  </si>
  <si>
    <t>STLA_GEN2PIM_CB-21083</t>
  </si>
  <si>
    <t>Voltage_Monitoring_23V_SAFETY_2_AI</t>
  </si>
  <si>
    <t>STLA_GEN2PIM_CB-16499</t>
  </si>
  <si>
    <t>default:/Production/17001357_STLA_GEN2PIM_CB/modules/Software Design/SDD_Inverter_PWM_Lv1/workitems/STLA_GEN2PIM_CB-16499/workitem.xml</t>
  </si>
  <si>
    <t>STLA_GEN2PIM_CB-17915</t>
  </si>
  <si>
    <t>Verify the Data arrays for Inverter_PWM_Lv1</t>
  </si>
  <si>
    <t>STLA_GEN2PIM_CB-17452</t>
  </si>
  <si>
    <t>default:/Production/17001357_STLA_GEN2PIM_CB/modules/System Architecture/HSIS_PDS_Stellantis_GEN2_PIM_CB/workitems/STLA_GEN2PIM_CB-17452/workitem.xml</t>
  </si>
  <si>
    <t>STLA_GEN2PIM_CB-27600</t>
  </si>
  <si>
    <t>HVIL_Signal_Test</t>
  </si>
  <si>
    <t>STLA_GEN2PIM_CB-16491</t>
  </si>
  <si>
    <t>SW Unit HW_SetDutyOutInverter</t>
  </si>
  <si>
    <t>default:/Production/17001357_STLA_GEN2PIM_CB/modules/Software Design/SDD_Inverter_PWM_Lv1/workitems/STLA_GEN2PIM_CB-16491/workitem.xml</t>
  </si>
  <si>
    <t>STLA_GEN2PIM_CB-17457</t>
  </si>
  <si>
    <t>/E_STOP_MAIN_MICRO</t>
  </si>
  <si>
    <t>default:/Production/17001357_STLA_GEN2PIM_CB/modules/System Architecture/HSIS_PDS_Stellantis_GEN2_PIM_CB/workitems/STLA_GEN2PIM_CB-17457/workitem.xml</t>
  </si>
  <si>
    <t>STLA_GEN2PIM_CB-21560</t>
  </si>
  <si>
    <t>Emergency_Stop_Function-DV</t>
  </si>
  <si>
    <t>20240404-1547</t>
  </si>
  <si>
    <t>R11.1 SYS4 Tests: SYAD and Automation Reruns</t>
  </si>
  <si>
    <t>STLA_GEN2PIM_CB-17336</t>
  </si>
  <si>
    <t>Calibration Name</t>
  </si>
  <si>
    <t>default:/Production/17001357_STLA_GEN2PIM_CB/modules/Software Design/SDD_SpeedSense/workitems/STLA_GEN2PIM_CB-17336/workitem.xml</t>
  </si>
  <si>
    <t>STLA_GEN2PIM_CB-18047</t>
  </si>
  <si>
    <t>Verify Calibration of the SpeedSense</t>
  </si>
  <si>
    <t>STLA_GEN2PIM_CB-13945</t>
  </si>
  <si>
    <t>Check_TLF_Connection</t>
  </si>
  <si>
    <t>default:/Production/17001357_STLA_GEN2PIM_CB/modules/Software Design/SDD_PwrSplyOnBrd/workitems/STLA_GEN2PIM_CB-13945/workitem.xml</t>
  </si>
  <si>
    <t>STLA_GEN2PIM_CB-17361</t>
  </si>
  <si>
    <t>The PIC Software shall read the Safe State signals (/SAFESTATE1 and /SAFESTATE2)...</t>
  </si>
  <si>
    <t>default:/Production/17001357_STLA_GEN2PIM_CB/modules/L0 System/SYS2_SYS3_SW1_SW2_HW1_MEC1 - Safing Logic/workitems/STLA_GEN2PIM_CB-17361/workitem.xml</t>
  </si>
  <si>
    <t>STLA_GEN2PIM_CB-16773</t>
  </si>
  <si>
    <t>default:/Production/17001357_STLA_GEN2PIM_CB/modules/L0 System/SYS2_SYS3_SW1_SW2_HW1_MEC1 - Motor Control/workitems/STLA_GEN2PIM_CB-16773/workitem.xml</t>
  </si>
  <si>
    <t>STLA_GEN2PIM_CB-21029</t>
  </si>
  <si>
    <t>Test to verify ATO functionality and Diagnostics Initialization Delay</t>
  </si>
  <si>
    <t>STLA_GEN2PIM_CB-13662</t>
  </si>
  <si>
    <t>The System shall have an Electric Oil Pump Design Requirements that is 4E072 (Form)</t>
  </si>
  <si>
    <t>default:/Production/17001357_STLA_GEN2PIM_CB/modules/L0 System/SysRS_PDS_Stellantis_Gen2_PIM_CB_Oil_Motor_Pump/workitems/STLA_GEN2PIM_CB-13662/workitem.xml</t>
  </si>
  <si>
    <t>STLA_GEN2PIM_CB-16779</t>
  </si>
  <si>
    <t>The hardware/factory test software and GUI tool shall report the following Park...</t>
  </si>
  <si>
    <t>default:/Production/17001357_STLA_GEN2PIM_CB/modules/L0 System/SYS2_SYS3_SW1_SW2_HW1_MEC1_Factory_Test/workitems/STLA_GEN2PIM_CB-16779/workitem.xml</t>
  </si>
  <si>
    <t>STLA_GEN2PIM_CB-23867</t>
  </si>
  <si>
    <t>PPAWL_MTR_CURRENT_SENSE_AI</t>
  </si>
  <si>
    <t>STLA_GEN2PIM_CB-23868</t>
  </si>
  <si>
    <t>PPAWL_MTR_EN</t>
  </si>
  <si>
    <t>STLA_GEN2PIM_CB-23866</t>
  </si>
  <si>
    <t>PPAWL_MTR_CTRL1</t>
  </si>
  <si>
    <t>STLA_GEN2PIM_CB-23869</t>
  </si>
  <si>
    <t>PPAWL_MTR_CTRL2</t>
  </si>
  <si>
    <t>STLA_GEN2PIM_CB-23893</t>
  </si>
  <si>
    <t>PPAWL_ENGMT_SNSR_1</t>
  </si>
  <si>
    <t>STLA_GEN2PIM_CB-23894</t>
  </si>
  <si>
    <t>RST_PPAWL_MTR_OC_FLT</t>
  </si>
  <si>
    <t>STLA_GEN2PIM_CB-23650</t>
  </si>
  <si>
    <t>PPAWL_FTL</t>
  </si>
  <si>
    <t>STLA_GEN2PIM_CB-51130</t>
  </si>
  <si>
    <t>PPAWL_MTR_PWR_AI_150kW</t>
  </si>
  <si>
    <t>20250618-1633</t>
  </si>
  <si>
    <t>R1.9 PIC336 SYAE Release Test - 150kW</t>
  </si>
  <si>
    <t>STLA_GEN2PIM_CB-23897</t>
  </si>
  <si>
    <t>PPAWL_MTR_PWR_AI</t>
  </si>
  <si>
    <t>STLA_GEN2PIM_CB-16768</t>
  </si>
  <si>
    <t>An A/D converter must be configured to demodulate the Sine and Cosine signals fr...</t>
  </si>
  <si>
    <t>default:/Production/17001357_STLA_GEN2PIM_CB/modules/L0 System/SYS2_SYS3_SW1_SW2_HW1_MEC1 - Motor Control/workitems/STLA_GEN2PIM_CB-16768/workitem.xml</t>
  </si>
  <si>
    <t>STLA_GEN2PIM_CB-13665</t>
  </si>
  <si>
    <t>The System shall have a Oil pump supply voltage that is 9 - 16 V (V)</t>
  </si>
  <si>
    <t>default:/Production/17001357_STLA_GEN2PIM_CB/modules/L0 System/SysRS_PDS_Stellantis_Gen2_PIM_CB_Oil_Motor_Pump/workitems/STLA_GEN2PIM_CB-13665/workitem.xml</t>
  </si>
  <si>
    <t>STLA_GEN2PIM_CB-16797</t>
  </si>
  <si>
    <t>When in a testability mode resets from watchdog timers (i.e. COP, CNOP) or other...</t>
  </si>
  <si>
    <t>default:/Production/17001357_STLA_GEN2PIM_CB/modules/L0 System/SYS2_SYS3_SW1_SW2_HW1_MEC1_Factory_Test/workitems/STLA_GEN2PIM_CB-16797/workitem.xml</t>
  </si>
  <si>
    <t>STLA_GEN2PIM_CB-17464</t>
  </si>
  <si>
    <t>/UVLO_TOP_FLT_FB</t>
  </si>
  <si>
    <t>default:/Production/17001357_STLA_GEN2PIM_CB/modules/System Architecture/HSIS_PDS_Stellantis_GEN2_PIM_CB/workitems/STLA_GEN2PIM_CB-17464/workitem.xml</t>
  </si>
  <si>
    <t>STLA_GEN2PIM_CB-21569</t>
  </si>
  <si>
    <t>Under_Voltage_Lock_Out_Top_Gate_Fault</t>
  </si>
  <si>
    <t>STLA_GEN2PIM_CB-17463</t>
  </si>
  <si>
    <t>/UVLO_BOT_FLT_FB</t>
  </si>
  <si>
    <t>default:/Production/17001357_STLA_GEN2PIM_CB/modules/System Architecture/HSIS_PDS_Stellantis_GEN2_PIM_CB/workitems/STLA_GEN2PIM_CB-17463/workitem.xml</t>
  </si>
  <si>
    <t>STLA_GEN2PIM_CB-21570</t>
  </si>
  <si>
    <t>Under_Voltage_Lock_Out_Bottom_Gate_Fault</t>
  </si>
  <si>
    <t>STLA_GEN2PIM_CB-16796</t>
  </si>
  <si>
    <t>For all internal and external discrete or digital values read during input polli...</t>
  </si>
  <si>
    <t>default:/Production/17001357_STLA_GEN2PIM_CB/modules/L0 System/SYS2_SYS3_SW1_SW2_HW1_MEC1_Factory_Test/workitems/STLA_GEN2PIM_CB-16796/workitem.xml</t>
  </si>
  <si>
    <t>STLA_GEN2PIM_CB-17467</t>
  </si>
  <si>
    <t>/HVDC_OV_FLT_FB</t>
  </si>
  <si>
    <t>default:/Production/17001357_STLA_GEN2PIM_CB/modules/System Architecture/HSIS_PDS_Stellantis_GEN2_PIM_CB/workitems/STLA_GEN2PIM_CB-17467/workitem.xml</t>
  </si>
  <si>
    <t>STLA_GEN2PIM_CB-21568</t>
  </si>
  <si>
    <t>High_Voltage_Over-voltage_Fault_Signal</t>
  </si>
  <si>
    <t>STLA_GEN2PIM_CB-17500</t>
  </si>
  <si>
    <t>The PIC Software shall perform following actions, when HVDC overvoltage Fault is...</t>
  </si>
  <si>
    <t>default:/Production/17001357_STLA_GEN2PIM_CB/modules/L0 System/SYS2_SYS3_SW1_SW2_HW1_MEC1 - Safing Logic/workitems/STLA_GEN2PIM_CB-17500/workitem.xml</t>
  </si>
  <si>
    <t>STLA_GEN2PIM_CB-20638</t>
  </si>
  <si>
    <t>Verifying the PIC software for HVDC overvoltage fault (Demature counter)</t>
  </si>
  <si>
    <t>STLA_GEN2PIM_CB-16783</t>
  </si>
  <si>
    <t>default:/Production/17001357_STLA_GEN2PIM_CB/modules/L0 System/SYS2_SYS3_SW1_SW2_HW1_MEC1_Factory_Test/workitems/STLA_GEN2PIM_CB-16783/workitem.xml</t>
  </si>
  <si>
    <t>STLA_GEN2PIM_CB-17454</t>
  </si>
  <si>
    <t>/BOOT_EN_SW</t>
  </si>
  <si>
    <t>default:/Production/17001357_STLA_GEN2PIM_CB/modules/System Architecture/HSIS_PDS_Stellantis_GEN2_PIM_CB/workitems/STLA_GEN2PIM_CB-17454/workitem.xml</t>
  </si>
  <si>
    <t>STLA_GEN2PIM_CB-16553</t>
  </si>
  <si>
    <t>SW Unit InvPWM_Enable</t>
  </si>
  <si>
    <t>default:/Production/17001357_STLA_GEN2PIM_CB/modules/Software Design/SDD_Inverter_PWM_Lv1/workitems/STLA_GEN2PIM_CB-16553/workitem.xml</t>
  </si>
  <si>
    <t>STLA_GEN2PIM_CB-17458</t>
  </si>
  <si>
    <t>GS_ENH_TOP</t>
  </si>
  <si>
    <t>default:/Production/17001357_STLA_GEN2PIM_CB/modules/System Architecture/HSIS_PDS_Stellantis_GEN2_PIM_CB/workitems/STLA_GEN2PIM_CB-17458/workitem.xml</t>
  </si>
  <si>
    <t>STLA_GEN2PIM_CB-16486</t>
  </si>
  <si>
    <t>Analog SW  Signal</t>
  </si>
  <si>
    <t>default:/Production/17001357_STLA_GEN2PIM_CB/modules/Software Design/SDD_FactoryTest/workitems/STLA_GEN2PIM_CB-16486/workitem.xml</t>
  </si>
  <si>
    <t>STLA_GEN2PIM_CB-16732</t>
  </si>
  <si>
    <t>All writable memory and registers shall allow DamoOS downloads and all readable...</t>
  </si>
  <si>
    <t>default:/Production/17001357_STLA_GEN2PIM_CB/modules/L0 System/SYS2_SYS3_SW1_SW2_HW1_MEC1_Factory_Test/workitems/STLA_GEN2PIM_CB-16732/workitem.xml</t>
  </si>
  <si>
    <t>STLA_GEN2PIM_CB-16731</t>
  </si>
  <si>
    <t>Prior to the execute of a DamoOS download and execute operation, COPs or any tim...</t>
  </si>
  <si>
    <t>default:/Production/17001357_STLA_GEN2PIM_CB/modules/L0 System/SYS2_SYS3_SW1_SW2_HW1_MEC1_Factory_Test/workitems/STLA_GEN2PIM_CB-16731/workitem.xml</t>
  </si>
  <si>
    <t>STLA_GEN2PIM_CB-16734</t>
  </si>
  <si>
    <t>Each processor shall have at least 10K bytes of RAM available to support the dow...</t>
  </si>
  <si>
    <t>default:/Production/17001357_STLA_GEN2PIM_CB/modules/L0 System/SYS2_SYS3_SW1_SW2_HW1_MEC1_Factory_Test/workitems/STLA_GEN2PIM_CB-16734/workitem.xml</t>
  </si>
  <si>
    <t>STLA_GEN2PIM_CB-16501</t>
  </si>
  <si>
    <t>Enumeration t_PWMMode</t>
  </si>
  <si>
    <t>default:/Production/17001357_STLA_GEN2PIM_CB/modules/Software Design/SDD_Inverter_PWM_Lv1/workitems/STLA_GEN2PIM_CB-16501/workitem.xml</t>
  </si>
  <si>
    <t>STLA_GEN2PIM_CB-17913</t>
  </si>
  <si>
    <t>Verify Enumeration for Inverter_PWM_Lv1</t>
  </si>
  <si>
    <t>STLA_GEN2PIM_CB-16483</t>
  </si>
  <si>
    <t>Demodulation detailed requirements</t>
  </si>
  <si>
    <t>default:/Production/17001357_STLA_GEN2PIM_CB/modules/L0 System/SYS2_SYS3_SW1_SW2_HW1_MEC1 - Motor Control/workitems/STLA_GEN2PIM_CB-16483/workitem.xml</t>
  </si>
  <si>
    <t>STLA_GEN2PIM_CB-21087</t>
  </si>
  <si>
    <t>Test to verify sin and cos signals are demodulated in synchronous with  excitation signal</t>
  </si>
  <si>
    <t>STLA_GEN2PIM_CB-16487</t>
  </si>
  <si>
    <t>Discrete Output SW Signal</t>
  </si>
  <si>
    <t>default:/Production/17001357_STLA_GEN2PIM_CB/modules/Software Design/SDD_FactoryTest/workitems/STLA_GEN2PIM_CB-16487/workitem.xml</t>
  </si>
  <si>
    <t>STLA_GEN2PIM_CB-16506</t>
  </si>
  <si>
    <t>SW Unit HW_Inverter_Lv1_T0_Pre</t>
  </si>
  <si>
    <t>default:/Production/17001357_STLA_GEN2PIM_CB/modules/Software Design/SDD_Inverter_PWM_Lv1/workitems/STLA_GEN2PIM_CB-16506/workitem.xml</t>
  </si>
  <si>
    <t>STLA_GEN2PIM_CB-17066</t>
  </si>
  <si>
    <t>The PIC Software shall perform active discharge if the battery contactor status...</t>
  </si>
  <si>
    <t>default:/Production/17001357_STLA_GEN2PIM_CB/modules/L0 System/SYS2_SYS3_SW1_SW2_HW1_MEC1 - Safing Logic/workitems/STLA_GEN2PIM_CB-17066/workitem.xml</t>
  </si>
  <si>
    <t>STLA_GEN2PIM_CB-17485</t>
  </si>
  <si>
    <t>The PIC Software shall perform following actions, when safe state is asserted by...</t>
  </si>
  <si>
    <t>default:/Production/17001357_STLA_GEN2PIM_CB/modules/L0 System/SYS2_SYS3_SW1_SW2_HW1_MEC1 - Safing Logic/workitems/STLA_GEN2PIM_CB-17485/workitem.xml</t>
  </si>
  <si>
    <t>STLA_GEN2PIM_CB-16717</t>
  </si>
  <si>
    <t>Each microprocessor shall complete initializations and digital core tests and en...</t>
  </si>
  <si>
    <t>default:/Production/17001357_STLA_GEN2PIM_CB/modules/L0 System/SYS2_SYS3_SW1_SW2_HW1_MEC1_Factory_Test/workitems/STLA_GEN2PIM_CB-16717/workitem.xml</t>
  </si>
  <si>
    <t>STLA_GEN2PIM_CB-13664</t>
  </si>
  <si>
    <t>The System shall have a Electric Oil Pump LV Connectors that is LIN/CAN and 12V Power Supply (Text)</t>
  </si>
  <si>
    <t>default:/Production/17001357_STLA_GEN2PIM_CB/modules/L0 System/SysRS_PDS_Stellantis_Gen2_PIM_CB_Oil_Motor_Pump/workitems/STLA_GEN2PIM_CB-13664/workitem.xml</t>
  </si>
  <si>
    <t>STLA_GEN2PIM_CB-17322</t>
  </si>
  <si>
    <t>t_Res_Data</t>
  </si>
  <si>
    <t>default:/Production/17001357_STLA_GEN2PIM_CB/modules/Software Design/SDD_SpeedSense/workitems/STLA_GEN2PIM_CB-17322/workitem.xml</t>
  </si>
  <si>
    <t>STLA_GEN2PIM_CB-17502</t>
  </si>
  <si>
    <t>The PIC Software shall reset and disable HVDC overvoltage fault de-mature counte...</t>
  </si>
  <si>
    <t>default:/Production/17001357_STLA_GEN2PIM_CB/modules/L0 System/SYS2_SYS3_SW1_SW2_HW1_MEC1 - Safing Logic/workitems/STLA_GEN2PIM_CB-17502/workitem.xml</t>
  </si>
  <si>
    <t>STLA_GEN2PIM_CB-17462</t>
  </si>
  <si>
    <t>PWM_W_BOT_FB_BU</t>
  </si>
  <si>
    <t>default:/Production/17001357_STLA_GEN2PIM_CB/modules/System Architecture/HSIS_PDS_Stellantis_GEN2_PIM_CB/workitems/STLA_GEN2PIM_CB-17462/workitem.xml</t>
  </si>
  <si>
    <t>STLA_GEN2PIM_CB-16469</t>
  </si>
  <si>
    <t>STLA_GEN2PIM_CB-17501</t>
  </si>
  <si>
    <t>The PIC Software shall clear HVDC overvoltage Fault Flag if the overvoltage faul...</t>
  </si>
  <si>
    <t>default:/Production/17001357_STLA_GEN2PIM_CB/modules/L0 System/SYS2_SYS3_SW1_SW2_HW1_MEC1 - Safing Logic/workitems/STLA_GEN2PIM_CB-17501/workitem.xml</t>
  </si>
  <si>
    <t>STLA_GEN2PIM_CB-17507</t>
  </si>
  <si>
    <t>LLD Function shall reset the entire controller using BL_SystemReset().</t>
  </si>
  <si>
    <t>STLA_GEN2PIM_CB-18328</t>
  </si>
  <si>
    <t>Test to verify the RESET function of the main microcontroller by BL_SystemReset()</t>
  </si>
  <si>
    <t>STLA_GEN2PIM_CB-16540</t>
  </si>
  <si>
    <t>SW Unit HW_GetInverterData</t>
  </si>
  <si>
    <t>default:/Production/17001357_STLA_GEN2PIM_CB/modules/Software Design/SDD_Inverter_PWM_Lv1/workitems/STLA_GEN2PIM_CB-16540/workitem.xml</t>
  </si>
  <si>
    <t>STLA_GEN2PIM_CB-17451</t>
  </si>
  <si>
    <t>23V_SAFETY_1_AI</t>
  </si>
  <si>
    <t>default:/Production/17001357_STLA_GEN2PIM_CB/modules/System Architecture/HSIS_PDS_Stellantis_GEN2_PIM_CB/workitems/STLA_GEN2PIM_CB-17451/workitem.xml</t>
  </si>
  <si>
    <t>STLA_GEN2PIM_CB-21052</t>
  </si>
  <si>
    <t>Voltage_Monitoring_23V_SAFETY_1_AI</t>
  </si>
  <si>
    <t>STLA_GEN2PIM_CB-16544</t>
  </si>
  <si>
    <t>default:/Production/17001357_STLA_GEN2PIM_CB/modules/Software Design/SDD_Inverter_PWM_Lv1/workitems/STLA_GEN2PIM_CB-16544/workitem.xml</t>
  </si>
  <si>
    <t>STLA_GEN2PIM_CB-17912</t>
  </si>
  <si>
    <t>Verify External interfaces are provided by other SW Components for Inverter_PWM_Lv1.</t>
  </si>
  <si>
    <t>STLA_GEN2PIM_CB-16730</t>
  </si>
  <si>
    <t>Every microprocessor requiring EOL programming shall have a separate communicati...</t>
  </si>
  <si>
    <t>default:/Production/17001357_STLA_GEN2PIM_CB/modules/L0 System/SYS2_SYS3_SW1_SW2_HW1_MEC1_Factory_Test/workitems/STLA_GEN2PIM_CB-16730/workitem.xml</t>
  </si>
  <si>
    <t>STLA_GEN2PIM_CB-16502</t>
  </si>
  <si>
    <t>Constant Name Data Type Value Description</t>
  </si>
  <si>
    <t>default:/Production/17001357_STLA_GEN2PIM_CB/modules/Software Design/SDD_Inverter_PWM_Lv1/workitems/STLA_GEN2PIM_CB-16502/workitem.xml</t>
  </si>
  <si>
    <t>STLA_GEN2PIM_CB-17914</t>
  </si>
  <si>
    <t>Verify the constants for Inverter_PWM_Lv1</t>
  </si>
  <si>
    <t>STLA_GEN2PIM_CB-16725</t>
  </si>
  <si>
    <t>CAN baud rates shall be at least 500K except for End-of-line Programing Mode whi...</t>
  </si>
  <si>
    <t>default:/Production/17001357_STLA_GEN2PIM_CB/modules/L0 System/SYS2_SYS3_SW1_SW2_HW1_MEC1_Factory_Test/workitems/STLA_GEN2PIM_CB-16725/workitem.xml</t>
  </si>
  <si>
    <t>STLA_GEN2PIM_CB-17459</t>
  </si>
  <si>
    <t>GS_ENL_TOP</t>
  </si>
  <si>
    <t>default:/Production/17001357_STLA_GEN2PIM_CB/modules/System Architecture/HSIS_PDS_Stellantis_GEN2_PIM_CB/workitems/STLA_GEN2PIM_CB-17459/workitem.xml</t>
  </si>
  <si>
    <t>STLA_GEN2PIM_CB-16757</t>
  </si>
  <si>
    <t>The FTSW shall monitor all inverter related faults and retain fault data until r...</t>
  </si>
  <si>
    <t>default:/Production/17001357_STLA_GEN2PIM_CB/modules/L0 System/SYS2_SYS3_SW1_SW2_HW1_MEC1_Factory_Test/workitems/STLA_GEN2PIM_CB-16757/workitem.xml</t>
  </si>
  <si>
    <t>STLA_GEN2PIM_CB-16756</t>
  </si>
  <si>
    <t>The FTSW shall monitor all inverter related faults and shutdown the inverter if...</t>
  </si>
  <si>
    <t>default:/Production/17001357_STLA_GEN2PIM_CB/modules/L0 System/SYS2_SYS3_SW1_SW2_HW1_MEC1_Factory_Test/workitems/STLA_GEN2PIM_CB-16756/workitem.xml</t>
  </si>
  <si>
    <t>STLA_GEN2PIM_CB-16068</t>
  </si>
  <si>
    <t>Configuration Parameter EXC_LO_DIAG_FREQ</t>
  </si>
  <si>
    <t>default:/Production/17001357_STLA_GEN2PIM_CB/modules/Software Design/SDD_IoHwAbPwmIn/workitems/STLA_GEN2PIM_CB-16068/workitem.xml</t>
  </si>
  <si>
    <t>STLA_GEN2PIM_CB-16067</t>
  </si>
  <si>
    <t>Configuration Parameter EXC_HI_DIAG_FREQ_MAPPING_ID</t>
  </si>
  <si>
    <t>default:/Production/17001357_STLA_GEN2PIM_CB/modules/Software Design/SDD_IoHwAbPwmIn/workitems/STLA_GEN2PIM_CB-16067/workitem.xml</t>
  </si>
  <si>
    <t>STLA_GEN2PIM_CB-17516</t>
  </si>
  <si>
    <t>LLD function shall initialize the Bootloader using BL_Initialize().</t>
  </si>
  <si>
    <t>STLA_GEN2PIM_CB-18826</t>
  </si>
  <si>
    <t>Bootloader supplier initialization.</t>
  </si>
  <si>
    <t>STLA_GEN2PIM_CB-17515</t>
  </si>
  <si>
    <t>LDD function shall service the external watchdog using BL_SrvExtWdg().</t>
  </si>
  <si>
    <t>STLA_GEN2PIM_CB-18733</t>
  </si>
  <si>
    <t>Test to verify for  service the external watchdog using BL_SrvExtWdg().</t>
  </si>
  <si>
    <t>STLA_GEN2PIM_CB-16484</t>
  </si>
  <si>
    <t>Input requirements:</t>
  </si>
  <si>
    <t>default:/Production/17001357_STLA_GEN2PIM_CB/modules/L0 System/SYS2_SYS3_SW1_SW2_HW1_MEC1 - Motor Control/workitems/STLA_GEN2PIM_CB-16484/workitem.xml</t>
  </si>
  <si>
    <t>STLA_GEN2PIM_CB-21081</t>
  </si>
  <si>
    <t>Test to verify PIM shall demodulate the Sine and Cosine signals using DSADC channel</t>
  </si>
  <si>
    <t>STLA_GEN2PIM_CB-17518</t>
  </si>
  <si>
    <t>LLD Function shall return the state of the wake switch input using BL_GetWakeSwS...</t>
  </si>
  <si>
    <t>STLA_GEN2PIM_CB-18319</t>
  </si>
  <si>
    <t>Test to Verify the state of the wake switch input</t>
  </si>
  <si>
    <t>STLA_GEN2PIM_CB-17450</t>
  </si>
  <si>
    <t>30V_FLYBACK_EPS_AI</t>
  </si>
  <si>
    <t>default:/Production/17001357_STLA_GEN2PIM_CB/modules/System Architecture/HSIS_PDS_Stellantis_GEN2_PIM_CB/workitems/STLA_GEN2PIM_CB-17450/workitem.xml</t>
  </si>
  <si>
    <t>STLA_GEN2PIM_CB-21088</t>
  </si>
  <si>
    <t>STLA_GEN2PIM_CB-17060</t>
  </si>
  <si>
    <t>default:/Production/17001357_STLA_GEN2PIM_CB/modules/Software Design/SDD_SpeedSense/workitems/STLA_GEN2PIM_CB-17060/workitem.xml</t>
  </si>
  <si>
    <t>STLA_GEN2PIM_CB-16071</t>
  </si>
  <si>
    <t>Configuration Parameter PPAWL_ENGMT_SNSR1</t>
  </si>
  <si>
    <t>default:/Production/17001357_STLA_GEN2PIM_CB/modules/Software Design/SDD_IoHwAbPwmIn/workitems/STLA_GEN2PIM_CB-16071/workitem.xml</t>
  </si>
  <si>
    <t>STLA_GEN2PIM_CB-16070</t>
  </si>
  <si>
    <t>Configuration Parameter EXC_HI_DIAG_FREQ</t>
  </si>
  <si>
    <t>default:/Production/17001357_STLA_GEN2PIM_CB/modules/Software Design/SDD_IoHwAbPwmIn/workitems/STLA_GEN2PIM_CB-16070/workitem.xml</t>
  </si>
  <si>
    <t>STLA_GEN2PIM_CB-16066</t>
  </si>
  <si>
    <t>Configuration Parameter PPAWL_ENGMT_SNSR2_MAPPING_ID</t>
  </si>
  <si>
    <t>default:/Production/17001357_STLA_GEN2PIM_CB/modules/Software Design/SDD_IoHwAbPwmIn/workitems/STLA_GEN2PIM_CB-16066/workitem.xml</t>
  </si>
  <si>
    <t>STLA_GEN2PIM_CB-16517</t>
  </si>
  <si>
    <t>SW Unit HW_InverterEnblDsbl</t>
  </si>
  <si>
    <t>default:/Production/17001357_STLA_GEN2PIM_CB/modules/Software Design/SDD_Inverter_PWM_Lv1/workitems/STLA_GEN2PIM_CB-16517/workitem.xml</t>
  </si>
  <si>
    <t>STLA_GEN2PIM_CB-16504</t>
  </si>
  <si>
    <t>SW Unit HW_Inverter_Lv1_T0_Post</t>
  </si>
  <si>
    <t>default:/Production/17001357_STLA_GEN2PIM_CB/modules/Software Design/SDD_Inverter_PWM_Lv1/workitems/STLA_GEN2PIM_CB-16504/workitem.xml</t>
  </si>
  <si>
    <t>STLA_GEN2PIM_CB-16733</t>
  </si>
  <si>
    <t>In Testability Mode any secondary communications bus shall have an echo function...</t>
  </si>
  <si>
    <t>default:/Production/17001357_STLA_GEN2PIM_CB/modules/L0 System/SYS2_SYS3_SW1_SW2_HW1_MEC1_Factory_Test/workitems/STLA_GEN2PIM_CB-16733/workitem.xml</t>
  </si>
  <si>
    <t>STLA_GEN2PIM_CB-17455</t>
  </si>
  <si>
    <t>SPARE_PWM</t>
  </si>
  <si>
    <t>default:/Production/17001357_STLA_GEN2PIM_CB/modules/System Architecture/HSIS_PDS_Stellantis_GEN2_PIM_CB/workitems/STLA_GEN2PIM_CB-17455/workitem.xml</t>
  </si>
  <si>
    <t>STLA_GEN2PIM_CB-17487</t>
  </si>
  <si>
    <t>PIM SW shall return the LLD version using BL_APIVersion() to application SW.</t>
  </si>
  <si>
    <t>STLA_GEN2PIM_CB-18325</t>
  </si>
  <si>
    <t>Test to verify LLD Version using BL_APIVersion()</t>
  </si>
  <si>
    <t>STLA_GEN2PIM_CB-16875</t>
  </si>
  <si>
    <t>The Main Micro shall test its ability to disables the CAN transceivers once at e...</t>
  </si>
  <si>
    <t>default:/Production/17001357_STLA_GEN2PIM_CB/modules/L0 System/SYS2_SYS3_SW1_SW2_HW1_MEC1 - Safing Logic/workitems/STLA_GEN2PIM_CB-16875/workitem.xml</t>
  </si>
  <si>
    <t>STLA_GEN2PIM_CB-16040</t>
  </si>
  <si>
    <t>default:/Production/17001357_STLA_GEN2PIM_CB/modules/Software Design/SDD_IoHwAbPwmOutpInst/workitems/STLA_GEN2PIM_CB-16040/workitem.xml</t>
  </si>
  <si>
    <t>STLA_GEN2PIM_CB-16541</t>
  </si>
  <si>
    <t>default:/Production/17001357_STLA_GEN2PIM_CB/modules/Software Design/SDD_Inverter_PWM_Lv1/workitems/STLA_GEN2PIM_CB-16541/workitem.xml</t>
  </si>
  <si>
    <t>STLA_GEN2PIM_CB-17911</t>
  </si>
  <si>
    <t>Verify External Interface required by other SW Components and have public scope for Inverter_PWM_Lv1.</t>
  </si>
  <si>
    <t>STLA_GEN2PIM_CB-16666</t>
  </si>
  <si>
    <t>The PIM shall have Faults Detected/ Monitored that is Overvoltage</t>
  </si>
  <si>
    <t>default:/Production/17001357_STLA_GEN2PIM_CB/modules/L0 System/SYS2_SYS3_SW1_SW2_HW1_MEC1 - Inverter Protection/workitems/STLA_GEN2PIM_CB-16666/workitem.xml</t>
  </si>
  <si>
    <t>STLA_GEN2PIM_CB-50710</t>
  </si>
  <si>
    <t>Thermal Model HVDC level Verification</t>
  </si>
  <si>
    <t>20250929-0710</t>
  </si>
  <si>
    <t>250KW_8.1_Release_SWE4Test</t>
  </si>
  <si>
    <t>STLA_GEN2PIM_CB-46550</t>
  </si>
  <si>
    <t>Borg_Warner_Voltage_Tests</t>
  </si>
  <si>
    <t>20250220-2002</t>
  </si>
  <si>
    <t>Inverter Protection Test Run - 20FEB2025</t>
  </si>
  <si>
    <t>STLA_GEN2PIM_CB-17443</t>
  </si>
  <si>
    <t>IGN_FB</t>
  </si>
  <si>
    <t>default:/Production/17001357_STLA_GEN2PIM_CB/modules/System Architecture/HSIS_PDS_Stellantis_GEN2_PIM_CB/workitems/STLA_GEN2PIM_CB-17443/workitem.xml</t>
  </si>
  <si>
    <t>STLA_GEN2PIM_CB-21332</t>
  </si>
  <si>
    <t>IGN_FB_Ignition_Signal_Test</t>
  </si>
  <si>
    <t>STLA_GEN2PIM_CB-17442</t>
  </si>
  <si>
    <t>HVIL_RTN_SW</t>
  </si>
  <si>
    <t>default:/Production/17001357_STLA_GEN2PIM_CB/modules/System Architecture/HSIS_PDS_Stellantis_GEN2_PIM_CB/workitems/STLA_GEN2PIM_CB-17442/workitem.xml</t>
  </si>
  <si>
    <t>STLA_GEN2PIM_CB-17441</t>
  </si>
  <si>
    <t>HWID_AI</t>
  </si>
  <si>
    <t>default:/Production/17001357_STLA_GEN2PIM_CB/modules/System Architecture/HSIS_PDS_Stellantis_GEN2_PIM_CB/workitems/STLA_GEN2PIM_CB-17441/workitem.xml</t>
  </si>
  <si>
    <t>STLA_GEN2PIM_CB-17440</t>
  </si>
  <si>
    <t>HVIL_4_PI</t>
  </si>
  <si>
    <t>default:/Production/17001357_STLA_GEN2PIM_CB/modules/System Architecture/HSIS_PDS_Stellantis_GEN2_PIM_CB/workitems/STLA_GEN2PIM_CB-17440/workitem.xml</t>
  </si>
  <si>
    <t>STLA_GEN2PIM_CB-16575</t>
  </si>
  <si>
    <t>Input states (analog, discrete, timer, etc.) shall be displayed in the GUI with the current value, along with minimum and maximum values over time.</t>
  </si>
  <si>
    <t>default:/Production/17001357_STLA_GEN2PIM_CB/modules/L0 System/SYS2_SYS3_SW1_SW2_HW1_MEC1_Factory_Test/workitems/STLA_GEN2PIM_CB-16575/workitem.xml</t>
  </si>
  <si>
    <t>STLA_GEN2PIM_CB-16579</t>
  </si>
  <si>
    <t>During EMC testing where the DUT is tested for immunity, the factory test GUI shall provide a single screen view of predefined IO that are considered critical. The list of critical monitor parameter will be defined by BorgWarner and agreed to by Stellantis. </t>
  </si>
  <si>
    <t>default:/Production/17001357_STLA_GEN2PIM_CB/modules/L0 System/SYS2_SYS3_SW1_SW2_HW1_MEC1_Factory_Test/workitems/STLA_GEN2PIM_CB-16579/workitem.xml</t>
  </si>
  <si>
    <t>STLA_GEN2PIM_CB-16667</t>
  </si>
  <si>
    <t>Emergency Power Supply: Resolver Measurement Accuracy (Loss of 12V)</t>
  </si>
  <si>
    <t>default:/Production/17001357_STLA_GEN2PIM_CB/modules/L0 System/SYS2_SYS3_SW1_SW2_HW1_MEC1 - Inverter Protection/workitems/STLA_GEN2PIM_CB-16667/workitem.xml</t>
  </si>
  <si>
    <t>STLA_GEN2PIM_CB-56613</t>
  </si>
  <si>
    <t>InverterProtection_EPS_12V_Loss_of_Power</t>
  </si>
  <si>
    <t>STLA_GEN2PIM_CB-17444</t>
  </si>
  <si>
    <t>GDIC_3162_ADC2_AI</t>
  </si>
  <si>
    <t>default:/Production/17001357_STLA_GEN2PIM_CB/modules/System Architecture/HSIS_PDS_Stellantis_GEN2_PIM_CB/workitems/STLA_GEN2PIM_CB-17444/workitem.xml</t>
  </si>
  <si>
    <t>STLA_GEN2PIM_CB-17449</t>
  </si>
  <si>
    <t>/DSAT_BOT_FLT_FB</t>
  </si>
  <si>
    <t>default:/Production/17001357_STLA_GEN2PIM_CB/modules/System Architecture/HSIS_PDS_Stellantis_GEN2_PIM_CB/workitems/STLA_GEN2PIM_CB-17449/workitem.xml</t>
  </si>
  <si>
    <t>STLA_GEN2PIM_CB-21567</t>
  </si>
  <si>
    <t>Gate_Driver_Board_Bottom_IGBT_Desat_Fault</t>
  </si>
  <si>
    <t>STLA_GEN2PIM_CB-17432</t>
  </si>
  <si>
    <t>FORCE_LOWERS_ON_FB</t>
  </si>
  <si>
    <t>default:/Production/17001357_STLA_GEN2PIM_CB/modules/System Architecture/HSIS_PDS_Stellantis_GEN2_PIM_CB/workitems/STLA_GEN2PIM_CB-17432/workitem.xml</t>
  </si>
  <si>
    <t>STLA_GEN2PIM_CB-18819</t>
  </si>
  <si>
    <t>STLA_GEN2PIM_CB-17430</t>
  </si>
  <si>
    <t>Initialization of Offset</t>
  </si>
  <si>
    <t>default:/Production/17001357_STLA_GEN2PIM_CB/modules/L0 System/SYS2_SYS3_SW1_SW2_HW1_MEC1 - Motor Control/workitems/STLA_GEN2PIM_CB-17430/workitem.xml</t>
  </si>
  <si>
    <t>STLA_GEN2PIM_CB-22241</t>
  </si>
  <si>
    <t>Test to verify Offset variables are zero until the computation defined is available</t>
  </si>
  <si>
    <t>STLA_GEN2PIM_CB-17436</t>
  </si>
  <si>
    <t>default:/Production/17001357_STLA_GEN2PIM_CB/modules/System Architecture/HSIS_PDS_Stellantis_GEN2_PIM_CB/workitems/STLA_GEN2PIM_CB-17436/workitem.xml</t>
  </si>
  <si>
    <t>STLA_GEN2PIM_CB-16601</t>
  </si>
  <si>
    <t>Enumeration SyncSmplState_T</t>
  </si>
  <si>
    <t>default:/Production/17001357_STLA_GEN2PIM_CB/modules/Software Design/SDD_Inverter_PWM_Lv1/workitems/STLA_GEN2PIM_CB-16601/workitem.xml</t>
  </si>
  <si>
    <t>STLA_GEN2PIM_CB-17439</t>
  </si>
  <si>
    <t>default:/Production/17001357_STLA_GEN2PIM_CB/modules/System Architecture/HSIS_PDS_Stellantis_GEN2_PIM_CB/workitems/STLA_GEN2PIM_CB-17439/workitem.xml</t>
  </si>
  <si>
    <t>STLA_GEN2PIM_CB-17438</t>
  </si>
  <si>
    <t>HVIL_2_PI</t>
  </si>
  <si>
    <t>default:/Production/17001357_STLA_GEN2PIM_CB/modules/System Architecture/HSIS_PDS_Stellantis_GEN2_PIM_CB/workitems/STLA_GEN2PIM_CB-17438/workitem.xml</t>
  </si>
  <si>
    <t>STLA_GEN2PIM_CB-16582</t>
  </si>
  <si>
    <t>The GUI shall have the ability to latch a failure, meaning that if the parameter...</t>
  </si>
  <si>
    <t>default:/Production/17001357_STLA_GEN2PIM_CB/modules/L0 System/SYS2_SYS3_SW1_SW2_HW1_MEC1_Factory_Test/workitems/STLA_GEN2PIM_CB-16582/workitem.xml</t>
  </si>
  <si>
    <t>STLA_GEN2PIM_CB-16589</t>
  </si>
  <si>
    <t>Structure DD_Inverter_T</t>
  </si>
  <si>
    <t>default:/Production/17001357_STLA_GEN2PIM_CB/modules/Software Design/SDD_Inverter_PWM_Lv1/workitems/STLA_GEN2PIM_CB-16589/workitem.xml</t>
  </si>
  <si>
    <t>STLA_GEN2PIM_CB-16586</t>
  </si>
  <si>
    <t>PWM Inputs SW Signal</t>
  </si>
  <si>
    <t>default:/Production/17001357_STLA_GEN2PIM_CB/modules/Software Design/SDD_FactoryTest/workitems/STLA_GEN2PIM_CB-16586/workitem.xml</t>
  </si>
  <si>
    <t>STLA_GEN2PIM_CB-16580</t>
  </si>
  <si>
    <t>Each of the parameters shall have the ability to apply minimum and maximum limits to. </t>
  </si>
  <si>
    <t>default:/Production/17001357_STLA_GEN2PIM_CB/modules/L0 System/SYS2_SYS3_SW1_SW2_HW1_MEC1_Factory_Test/workitems/STLA_GEN2PIM_CB-16580/workitem.xml</t>
  </si>
  <si>
    <t>STLA_GEN2PIM_CB-16821</t>
  </si>
  <si>
    <t>PIC SW Signal</t>
  </si>
  <si>
    <t>default:/Production/17001357_STLA_GEN2PIM_CB/modules/Software Design/SDD_FactoryTest/workitems/STLA_GEN2PIM_CB-16821/workitem.xml</t>
  </si>
  <si>
    <t>STLA_GEN2PIM_CB-17409</t>
  </si>
  <si>
    <t>The PIC micro shall receive the calibrations listed in from main micro (AURIX) d...</t>
  </si>
  <si>
    <t>default:/Production/17001357_STLA_GEN2PIM_CB/modules/L0 System/SYS2_SYS3_SW1_SW2_HW1_MEC1 - Safing Logic/workitems/STLA_GEN2PIM_CB-17409/workitem.xml</t>
  </si>
  <si>
    <t>STLA_GEN2PIM_CB-16825</t>
  </si>
  <si>
    <t>SW Unit Name FT_Init_Mode_4</t>
  </si>
  <si>
    <t>default:/Production/17001357_STLA_GEN2PIM_CB/modules/Software Design/SDD_FactoryTest/workitems/STLA_GEN2PIM_CB-16825/workitem.xml</t>
  </si>
  <si>
    <t>STLA_GEN2PIM_CB-16990</t>
  </si>
  <si>
    <t>AC Bus Bar Temperature: Thermal Model Estimation Accuracy</t>
  </si>
  <si>
    <t>default:/Production/17001357_STLA_GEN2PIM_CB/modules/L0 System/SYS2_SYS3_SW1_SW2_HW1_MEC1 - Inverter Protection/workitems/STLA_GEN2PIM_CB-16990/workitem.xml</t>
  </si>
  <si>
    <t>STLA_GEN2PIM_CB-16996</t>
  </si>
  <si>
    <t>In Dual CAN system, the PIC software shall assume Crash when Safe State is asser...</t>
  </si>
  <si>
    <t>default:/Production/17001357_STLA_GEN2PIM_CB/modules/L0 System/SYS2_SYS3_SW1_SW2_HW1_MEC1 - Safing Logic/workitems/STLA_GEN2PIM_CB-16996/workitem.xml</t>
  </si>
  <si>
    <t>STLA_GEN2PIM_CB-55363</t>
  </si>
  <si>
    <t>Test case to verify In Dual CAN system, the PIC software shall assume Crash when Safe State is asserted by SBC (when /SAFESTATE1 OR /SAFESTATE2 = 0)</t>
  </si>
  <si>
    <t>STLA_GEN2PIM_CB-16101</t>
  </si>
  <si>
    <t>default:/Production/17001357_STLA_GEN2PIM_CB/modules/Software Design/SDD_IoHwAbPwmOutpInst/workitems/STLA_GEN2PIM_CB-16101/workitem.xml</t>
  </si>
  <si>
    <t>STLA_GEN2PIM_CB-17572</t>
  </si>
  <si>
    <t>SW Unit HW_Inverter_Lv2_Init</t>
  </si>
  <si>
    <t>default:/Production/17001357_STLA_GEN2PIM_CB/modules/Software Design/SDD_Inverter_PWM_Lv2/workitems/STLA_GEN2PIM_CB-17572/workitem.xml</t>
  </si>
  <si>
    <t>STLA_GEN2PIM_CB-16999</t>
  </si>
  <si>
    <t>The PIM hardware shall support for PIC to read the Crash Signal using UART commu...</t>
  </si>
  <si>
    <t>default:/Production/17001357_STLA_GEN2PIM_CB/modules/L0 System/SYS2_SYS3_SW1_SW2_HW1_MEC1 - Safing Logic/workitems/STLA_GEN2PIM_CB-16999/workitem.xml</t>
  </si>
  <si>
    <t>STLA_GEN2PIM_CB-17571</t>
  </si>
  <si>
    <t>SW Unit HW_Lv2_GetInverterData</t>
  </si>
  <si>
    <t>default:/Production/17001357_STLA_GEN2PIM_CB/modules/Software Design/SDD_Inverter_PWM_Lv2/workitems/STLA_GEN2PIM_CB-17571/workitem.xml</t>
  </si>
  <si>
    <t>STLA_GEN2PIM_CB-17570</t>
  </si>
  <si>
    <t>SW Unit HW_Inverter_Lv2_T0</t>
  </si>
  <si>
    <t>default:/Production/17001357_STLA_GEN2PIM_CB/modules/Software Design/SDD_Inverter_PWM_Lv2/workitems/STLA_GEN2PIM_CB-17570/workitem.xml</t>
  </si>
  <si>
    <t>STLA_GEN2PIM_CB-16376</t>
  </si>
  <si>
    <t>Ambient Temperature Range: -40°C to 105 °C (GPIM &amp; 250kW ONLY)</t>
  </si>
  <si>
    <t>default:/Production/17001357_STLA_GEN2PIM_CB/modules/L0 System/SYS2_SYS3_SW1_SW2_HW1_MEC1 - Inverter Protection/workitems/STLA_GEN2PIM_CB-16376/workitem.xml</t>
  </si>
  <si>
    <t>STLA_GEN2PIM_CB-16377</t>
  </si>
  <si>
    <t>Emergency Power Supply: Functions (Loss of 12V)</t>
  </si>
  <si>
    <t>default:/Production/17001357_STLA_GEN2PIM_CB/modules/L0 System/SYS2_SYS3_SW1_SW2_HW1_MEC1 - Inverter Protection/workitems/STLA_GEN2PIM_CB-16377/workitem.xml</t>
  </si>
  <si>
    <t>STLA_GEN2PIM_CB-16372</t>
  </si>
  <si>
    <t>Coolant Pressure Drop: Max</t>
  </si>
  <si>
    <t>default:/Production/17001357_STLA_GEN2PIM_CB/modules/L0 System/SYS2_SYS3_SW1_SW2_HW1_MEC1 - Inverter Protection/workitems/STLA_GEN2PIM_CB-16372/workitem.xml</t>
  </si>
  <si>
    <t>STLA_GEN2PIM_CB-16364</t>
  </si>
  <si>
    <t>High Voltage (HVDC): Maximum Voltage</t>
  </si>
  <si>
    <t>default:/Production/17001357_STLA_GEN2PIM_CB/modules/L0 System/SYS2_SYS3_SW1_SW2_HW1_MEC1 - Inverter Protection/workitems/STLA_GEN2PIM_CB-16364/workitem.xml</t>
  </si>
  <si>
    <t>STLA_GEN2PIM_CB-16668</t>
  </si>
  <si>
    <t>The PIM shall have Transient 3PS withstand current and duration; must withstand...</t>
  </si>
  <si>
    <t>default:/Production/17001357_STLA_GEN2PIM_CB/modules/L0 System/SYS2_SYS3_SW1_SW2_HW1_MEC1 - Safing Logic/workitems/STLA_GEN2PIM_CB-16668/workitem.xml</t>
  </si>
  <si>
    <t>STLA_GEN2PIM_CB-17448</t>
  </si>
  <si>
    <t>GDIC_3162_ADC1_AI</t>
  </si>
  <si>
    <t>default:/Production/17001357_STLA_GEN2PIM_CB/modules/System Architecture/HSIS_PDS_Stellantis_GEN2_PIM_CB/workitems/STLA_GEN2PIM_CB-17448/workitem.xml</t>
  </si>
  <si>
    <t>STLA_GEN2PIM_CB-16603</t>
  </si>
  <si>
    <t>Enumeration t_CurrSmplMode</t>
  </si>
  <si>
    <t>default:/Production/17001357_STLA_GEN2PIM_CB/modules/Software Design/SDD_Inverter_PWM_Lv1/workitems/STLA_GEN2PIM_CB-16603/workitem.xml</t>
  </si>
  <si>
    <t>STLA_GEN2PIM_CB-17433</t>
  </si>
  <si>
    <t>default:/Production/17001357_STLA_GEN2PIM_CB/modules/System Architecture/HSIS_PDS_Stellantis_GEN2_PIM_CB/workitems/STLA_GEN2PIM_CB-17433/workitem.xml</t>
  </si>
  <si>
    <t>STLA_GEN2PIM_CB-17404</t>
  </si>
  <si>
    <t>The hardware/factory test software shall disable the AC phase current output (st...</t>
  </si>
  <si>
    <t>default:/Production/17001357_STLA_GEN2PIM_CB/modules/L0 System/SYS2_SYS3_SW1_SW2_HW1_MEC1_Factory_Test/workitems/STLA_GEN2PIM_CB-17404/workitem.xml</t>
  </si>
  <si>
    <t>STLA_GEN2PIM_CB-17573</t>
  </si>
  <si>
    <t>SW Unit HW_Lv2_InverterEnblDsbl</t>
  </si>
  <si>
    <t>default:/Production/17001357_STLA_GEN2PIM_CB/modules/Software Design/SDD_Inverter_PWM_Lv2/workitems/STLA_GEN2PIM_CB-17573/workitem.xml</t>
  </si>
  <si>
    <t>STLA_GEN2PIM_CB-16997</t>
  </si>
  <si>
    <t>For Single CAN system configuration, the PIC software shall detect the crash con...</t>
  </si>
  <si>
    <t>default:/Production/17001357_STLA_GEN2PIM_CB/modules/L0 System/SYS2_SYS3_SW1_SW2_HW1_MEC1 - Safing Logic/workitems/STLA_GEN2PIM_CB-16997/workitem.xml</t>
  </si>
  <si>
    <t>STLA_GEN2PIM_CB-16989</t>
  </si>
  <si>
    <t>HW Requirements (Coolant Temp)</t>
  </si>
  <si>
    <t>default:/Production/17001357_STLA_GEN2PIM_CB/modules/L0 System/SYS2_SYS3_SW1_SW2_HW1_MEC1 - Inverter Protection/workitems/STLA_GEN2PIM_CB-16989/workitem.xml</t>
  </si>
  <si>
    <t>STLA_GEN2PIM_CB-16572</t>
  </si>
  <si>
    <t>For all modes where the DUT is powered ON, the factory test code and GUI shall be reading and updating all IO tables. </t>
  </si>
  <si>
    <t>default:/Production/17001357_STLA_GEN2PIM_CB/modules/L0 System/SYS2_SYS3_SW1_SW2_HW1_MEC1_Factory_Test/workitems/STLA_GEN2PIM_CB-16572/workitem.xml</t>
  </si>
  <si>
    <t>STLA_GEN2PIM_CB-17447</t>
  </si>
  <si>
    <t>24V_AI</t>
  </si>
  <si>
    <t>default:/Production/17001357_STLA_GEN2PIM_CB/modules/System Architecture/HSIS_PDS_Stellantis_GEN2_PIM_CB/workitems/STLA_GEN2PIM_CB-17447/workitem.xml</t>
  </si>
  <si>
    <t>STLA_GEN2PIM_CB-21086</t>
  </si>
  <si>
    <t>Voltage_Monitoring_24V_AI</t>
  </si>
  <si>
    <t>STLA_GEN2PIM_CB-17446</t>
  </si>
  <si>
    <t>/HVOV_PHOC_LATCH_CLR</t>
  </si>
  <si>
    <t>default:/Production/17001357_STLA_GEN2PIM_CB/modules/System Architecture/HSIS_PDS_Stellantis_GEN2_PIM_CB/workitems/STLA_GEN2PIM_CB-17446/workitem.xml</t>
  </si>
  <si>
    <t>STLA_GEN2PIM_CB-30314</t>
  </si>
  <si>
    <t>MCU_HW_Phase_U_OC_Fault-150kW</t>
  </si>
  <si>
    <t>20250205-1342</t>
  </si>
  <si>
    <t>SYS4 - R1.2 Regression Tests - 150kW</t>
  </si>
  <si>
    <t>STLA_GEN2PIM_CB-28445</t>
  </si>
  <si>
    <t>MCU_HW_Phase_W_OC_Fault-150kW</t>
  </si>
  <si>
    <t>STLA_GEN2PIM_CB-30307</t>
  </si>
  <si>
    <t>MCU_HW_Phase_V_OC_Fault-150kW</t>
  </si>
  <si>
    <t>STLA_GEN2PIM_CB-30310</t>
  </si>
  <si>
    <t>MCU_HW_Phase_V_OC_Fault_Signal-GPIM_Variant</t>
  </si>
  <si>
    <t>STLA_GEN2PIM_CB-30313</t>
  </si>
  <si>
    <t>MCU_HW_Phase_U_OC_Fault_Signal-GPIM_Variant</t>
  </si>
  <si>
    <t>STLA_GEN2PIM_CB-30311</t>
  </si>
  <si>
    <t>MCU_HW_Phase_V_OC_Fault_Signal_250kW_Variant</t>
  </si>
  <si>
    <t>STLA_GEN2PIM_CB-30312</t>
  </si>
  <si>
    <t>MCU_HW_Phase_U_OC_Fault_Signal_250kW_Variant</t>
  </si>
  <si>
    <t>STLA_GEN2PIM_CB-28450</t>
  </si>
  <si>
    <t>MCU_HW_Phase_W_OC_Fault_Signal-GPIM_Variant</t>
  </si>
  <si>
    <t>STLA_GEN2PIM_CB-28447</t>
  </si>
  <si>
    <t>MCU_HW_Phase_W_OC_Fault_Signal_250kW_Variant</t>
  </si>
  <si>
    <t>STLA_GEN2PIM_CB-16570</t>
  </si>
  <si>
    <t>PWM Outputs SW Signal</t>
  </si>
  <si>
    <t>default:/Production/17001357_STLA_GEN2PIM_CB/modules/Software Design/SDD_FactoryTest/workitems/STLA_GEN2PIM_CB-16570/workitem.xml</t>
  </si>
  <si>
    <t>STLA_GEN2PIM_CB-16567</t>
  </si>
  <si>
    <t>Clover tool shall support ValueCAN4-2EL</t>
  </si>
  <si>
    <t>default:/Production/17001357_STLA_GEN2PIM_CB/modules/L0 System/SYS2_SYS3_SW1_SW2_HW1_MEC1_Factory_Test/workitems/STLA_GEN2PIM_CB-16567/workitem.xml</t>
  </si>
  <si>
    <t>STLA_GEN2PIM_CB-16569</t>
  </si>
  <si>
    <t>Resolver SW Signal</t>
  </si>
  <si>
    <t>default:/Production/17001357_STLA_GEN2PIM_CB/modules/Software Design/SDD_FactoryTest/workitems/STLA_GEN2PIM_CB-16569/workitem.xml</t>
  </si>
  <si>
    <t>STLA_GEN2PIM_CB-17431</t>
  </si>
  <si>
    <t>/FSENB_FB</t>
  </si>
  <si>
    <t>default:/Production/17001357_STLA_GEN2PIM_CB/modules/System Architecture/HSIS_PDS_Stellantis_GEN2_PIM_CB/workitems/STLA_GEN2PIM_CB-17431/workitem.xml</t>
  </si>
  <si>
    <t>STLA_GEN2PIM_CB-21562</t>
  </si>
  <si>
    <t>FSENB_FB</t>
  </si>
  <si>
    <t>STLA_GEN2PIM_CB-16585</t>
  </si>
  <si>
    <t>Discrete Input SW Signal</t>
  </si>
  <si>
    <t>default:/Production/17001357_STLA_GEN2PIM_CB/modules/Software Design/SDD_FactoryTest/workitems/STLA_GEN2PIM_CB-16585/workitem.xml</t>
  </si>
  <si>
    <t>STLA_GEN2PIM_CB-17434</t>
  </si>
  <si>
    <t>default:/Production/17001357_STLA_GEN2PIM_CB/modules/System Architecture/HSIS_PDS_Stellantis_GEN2_PIM_CB/workitems/STLA_GEN2PIM_CB-17434/workitem.xml</t>
  </si>
  <si>
    <t>STLA_GEN2PIM_CB-16583</t>
  </si>
  <si>
    <t>If at any time the parameter falls outside of the limits, the GUI shall highlight the failure with an easily visible indicator such as highlighting the cell red. </t>
  </si>
  <si>
    <t>default:/Production/17001357_STLA_GEN2PIM_CB/modules/L0 System/SYS2_SYS3_SW1_SW2_HW1_MEC1_Factory_Test/workitems/STLA_GEN2PIM_CB-16583/workitem.xml</t>
  </si>
  <si>
    <t>STLA_GEN2PIM_CB-17437</t>
  </si>
  <si>
    <t>HVIL_3_PI</t>
  </si>
  <si>
    <t>default:/Production/17001357_STLA_GEN2PIM_CB/modules/System Architecture/HSIS_PDS_Stellantis_GEN2_PIM_CB/workitems/STLA_GEN2PIM_CB-17437/workitem.xml</t>
  </si>
  <si>
    <t>STLA_GEN2PIM_CB-16808</t>
  </si>
  <si>
    <t>There shall be no function or I/O interdependencies implemented in SW (i.e. moto...</t>
  </si>
  <si>
    <t>default:/Production/17001357_STLA_GEN2PIM_CB/modules/L0 System/SYS2_SYS3_SW1_SW2_HW1_MEC1_Factory_Test/workitems/STLA_GEN2PIM_CB-16808/workitem.xml</t>
  </si>
  <si>
    <t>STLA_GEN2PIM_CB-16588</t>
  </si>
  <si>
    <t>Structure t_PWMData</t>
  </si>
  <si>
    <t>default:/Production/17001357_STLA_GEN2PIM_CB/modules/Software Design/SDD_Inverter_PWM_Lv1/workitems/STLA_GEN2PIM_CB-16588/workitem.xml</t>
  </si>
  <si>
    <t>STLA_GEN2PIM_CB-16803</t>
  </si>
  <si>
    <t>Software versions for each processor and hardware ID shall be placed in data tab...</t>
  </si>
  <si>
    <t>default:/Production/17001357_STLA_GEN2PIM_CB/modules/L0 System/SYS2_SYS3_SW1_SW2_HW1_MEC1_Factory_Test/workitems/STLA_GEN2PIM_CB-16803/workitem.xml</t>
  </si>
  <si>
    <t>STLA_GEN2PIM_CB-16378</t>
  </si>
  <si>
    <t>Emergency Power Supply: HVDC Range (Loss of 12V)</t>
  </si>
  <si>
    <t>default:/Production/17001357_STLA_GEN2PIM_CB/modules/L0 System/SYS2_SYS3_SW1_SW2_HW1_MEC1 - Inverter Protection/workitems/STLA_GEN2PIM_CB-16378/workitem.xml</t>
  </si>
  <si>
    <t>STLA_GEN2PIM_CB-15746</t>
  </si>
  <si>
    <t>WdgMRbInterruptLockDisable</t>
  </si>
  <si>
    <t>default:/Production/17001357_STLA_GEN2PIM_CB/modules/Software Design/SDD_Config_Wdg/workitems/STLA_GEN2PIM_CB-15746/workitem.xml</t>
  </si>
  <si>
    <t>STLA_GEN2PIM_CB-43939</t>
  </si>
  <si>
    <t>Verify configuration data for Config_Wdg</t>
  </si>
  <si>
    <t>STLA_GEN2PIM_CB-15749</t>
  </si>
  <si>
    <t>WdgMRbDebugOptionEnable</t>
  </si>
  <si>
    <t>default:/Production/17001357_STLA_GEN2PIM_CB/modules/Software Design/SDD_Config_Wdg/workitems/STLA_GEN2PIM_CB-15749/workitem.xml</t>
  </si>
  <si>
    <t>STLA_GEN2PIM_CB-19498</t>
  </si>
  <si>
    <t>Union Name FT_Pic_Control_T Union has two members one is struct as F and PIC out...</t>
  </si>
  <si>
    <t>default:/Production/17001357_STLA_GEN2PIM_CB/modules/Software Design/SDD_FactoryTest/workitems/STLA_GEN2PIM_CB-19498/workitem.xml</t>
  </si>
  <si>
    <t>STLA_GEN2PIM_CB-15668</t>
  </si>
  <si>
    <t>default:/Production/17001357_STLA_GEN2PIM_CB/modules/Software Design/SDD_DRV8705/workitems/STLA_GEN2PIM_CB-15668/workitem.xml</t>
  </si>
  <si>
    <t>STLA_GEN2PIM_CB-15871</t>
  </si>
  <si>
    <t>ResourceMCoreID</t>
  </si>
  <si>
    <t>default:/Production/17001357_STLA_GEN2PIM_CB/modules/Software Design/SDD_Config_Wdg/workitems/STLA_GEN2PIM_CB-15871/workitem.xml</t>
  </si>
  <si>
    <t>STLA_GEN2PIM_CB-15667</t>
  </si>
  <si>
    <t>default:/Production/17001357_STLA_GEN2PIM_CB/modules/Software Design/SDD_DRV8705/workitems/STLA_GEN2PIM_CB-15667/workitem.xml</t>
  </si>
  <si>
    <t>STLA_GEN2PIM_CB-19408</t>
  </si>
  <si>
    <t>FT_Periodic</t>
  </si>
  <si>
    <t>default:/Production/17001357_STLA_GEN2PIM_CB/modules/Software Design/SDD_FactoryTest/workitems/STLA_GEN2PIM_CB-19408/workitem.xml</t>
  </si>
  <si>
    <t>STLA_GEN2PIM_CB-15734</t>
  </si>
  <si>
    <t>WdgMSupervisedEntityId</t>
  </si>
  <si>
    <t>default:/Production/17001357_STLA_GEN2PIM_CB/modules/Software Design/SDD_Config_Wdg/workitems/STLA_GEN2PIM_CB-15734/workitem.xml</t>
  </si>
  <si>
    <t>STLA_GEN2PIM_CB-19407</t>
  </si>
  <si>
    <t>PWM_FS_PH_TS_PwmIn_Config</t>
  </si>
  <si>
    <t>default:/Production/17001357_STLA_GEN2PIM_CB/modules/Software Design/SDD_SpeedSense_Lv2/workitems/STLA_GEN2PIM_CB-19407/workitem.xml</t>
  </si>
  <si>
    <t>STLA_GEN2PIM_CB-19412</t>
  </si>
  <si>
    <t>FT_Init_Ana_Inputs_MinMax_Tables</t>
  </si>
  <si>
    <t>default:/Production/17001357_STLA_GEN2PIM_CB/modules/Software Design/SDD_FactoryTest/workitems/STLA_GEN2PIM_CB-19412/workitem.xml</t>
  </si>
  <si>
    <t>STLA_GEN2PIM_CB-15797</t>
  </si>
  <si>
    <t>RteBswMappedToTaskRef</t>
  </si>
  <si>
    <t>default:/Production/17001357_STLA_GEN2PIM_CB/modules/Software Design/SDD_Config_Wdg/workitems/STLA_GEN2PIM_CB-15797/workitem.xml</t>
  </si>
  <si>
    <t>STLA_GEN2PIM_CB-15795</t>
  </si>
  <si>
    <t>RteBswProvidedModeGroupRef</t>
  </si>
  <si>
    <t>default:/Production/17001357_STLA_GEN2PIM_CB/modules/Software Design/SDD_Config_Wdg/workitems/STLA_GEN2PIM_CB-15795/workitem.xml</t>
  </si>
  <si>
    <t>STLA_GEN2PIM_CB-15799</t>
  </si>
  <si>
    <t>RteBswImmediateRestart</t>
  </si>
  <si>
    <t>default:/Production/17001357_STLA_GEN2PIM_CB/modules/Software Design/SDD_Config_Wdg/workitems/STLA_GEN2PIM_CB-15799/workitem.xml</t>
  </si>
  <si>
    <t>STLA_GEN2PIM_CB-15763</t>
  </si>
  <si>
    <t>WdgMSupervisionReferenceCycle</t>
  </si>
  <si>
    <t>default:/Production/17001357_STLA_GEN2PIM_CB/modules/Software Design/SDD_Config_Wdg/workitems/STLA_GEN2PIM_CB-15763/workitem.xml</t>
  </si>
  <si>
    <t>STLA_GEN2PIM_CB-19589</t>
  </si>
  <si>
    <t>FTSW to store gains in flash</t>
  </si>
  <si>
    <t>default:/Production/17001357_STLA_GEN2PIM_CB/modules/L0 System/SYS2_SYS3_SW1_SW2_HW1_MEC1_Factory_Test/workitems/STLA_GEN2PIM_CB-19589/workitem.xml</t>
  </si>
  <si>
    <t>STLA_GEN2PIM_CB-19581</t>
  </si>
  <si>
    <t>FT_Update_Analog_Inputs</t>
  </si>
  <si>
    <t>default:/Production/17001357_STLA_GEN2PIM_CB/modules/Software Design/SDD_FactoryTest/workitems/STLA_GEN2PIM_CB-19581/workitem.xml</t>
  </si>
  <si>
    <t>STLA_GEN2PIM_CB-19511</t>
  </si>
  <si>
    <t>Buffer requirements</t>
  </si>
  <si>
    <t>default:/Production/17001357_STLA_GEN2PIM_CB/modules/L0 System/SYS2_SYS3_SW1_SW2_HW1_MEC1 - Motor Control/workitems/STLA_GEN2PIM_CB-19511/workitem.xml</t>
  </si>
  <si>
    <t>STLA_GEN2PIM_CB-22758</t>
  </si>
  <si>
    <t>Test to verify SW shall not enable compensation OR use default values until 20 valid samples are available</t>
  </si>
  <si>
    <t>STLA_GEN2PIM_CB-15762</t>
  </si>
  <si>
    <t>WdgMInitialMode</t>
  </si>
  <si>
    <t>default:/Production/17001357_STLA_GEN2PIM_CB/modules/Software Design/SDD_Config_Wdg/workitems/STLA_GEN2PIM_CB-15762/workitem.xml</t>
  </si>
  <si>
    <t>STLA_GEN2PIM_CB-15840</t>
  </si>
  <si>
    <t>WdgCPUInitialTimeout</t>
  </si>
  <si>
    <t>default:/Production/17001357_STLA_GEN2PIM_CB/modules/Software Design/SDD_Config_Wdg/workitems/STLA_GEN2PIM_CB-15840/workitem.xml</t>
  </si>
  <si>
    <t>STLA_GEN2PIM_CB-15761</t>
  </si>
  <si>
    <t>WdgMExpiredSupervisionCycleTol</t>
  </si>
  <si>
    <t>default:/Production/17001357_STLA_GEN2PIM_CB/modules/Software Design/SDD_Config_Wdg/workitems/STLA_GEN2PIM_CB-15761/workitem.xml</t>
  </si>
  <si>
    <t>STLA_GEN2PIM_CB-15843</t>
  </si>
  <si>
    <t>WdgSlowRefreshTime</t>
  </si>
  <si>
    <t>default:/Production/17001357_STLA_GEN2PIM_CB/modules/Software Design/SDD_Config_Wdg/workitems/STLA_GEN2PIM_CB-15843/workitem.xml</t>
  </si>
  <si>
    <t>STLA_GEN2PIM_CB-15842</t>
  </si>
  <si>
    <t>WdgCoreId</t>
  </si>
  <si>
    <t>default:/Production/17001357_STLA_GEN2PIM_CB/modules/Software Design/SDD_Config_Wdg/workitems/STLA_GEN2PIM_CB-15842/workitem.xml</t>
  </si>
  <si>
    <t>STLA_GEN2PIM_CB-19686</t>
  </si>
  <si>
    <t>SysSR-SM-FC-BIST-08: Monitor Built-in Self-test</t>
  </si>
  <si>
    <t>default:/Production/17001357_STLA_GEN2PIM_CB/modules/Platform Reuse SYSF document/FS L3 Built-in Self-tests/workitems/STLA_GEN2PIM_CB-19686/workitem.xml</t>
  </si>
  <si>
    <t>STLA_GEN2PIM_CB-39626</t>
  </si>
  <si>
    <t>Test case to verify the fault injection shall be enabled by a calibration.  There shall be a global variable to indicate the result of the test</t>
  </si>
  <si>
    <t>STLA_GEN2PIM_CB-15849</t>
  </si>
  <si>
    <t>ResourceMModuleName</t>
  </si>
  <si>
    <t>default:/Production/17001357_STLA_GEN2PIM_CB/modules/Software Design/SDD_Config_Wdg/workitems/STLA_GEN2PIM_CB-15849/workitem.xml</t>
  </si>
  <si>
    <t>STLA_GEN2PIM_CB-15847</t>
  </si>
  <si>
    <t>ResourceMResourceRef</t>
  </si>
  <si>
    <t>default:/Production/17001357_STLA_GEN2PIM_CB/modules/Software Design/SDD_Config_Wdg/workitems/STLA_GEN2PIM_CB-15847/workitem.xml</t>
  </si>
  <si>
    <t>STLA_GEN2PIM_CB-19687</t>
  </si>
  <si>
    <t>SysSR-SM-FC-BIST-09: Power Built in Self-test Overview</t>
  </si>
  <si>
    <t>default:/Production/17001357_STLA_GEN2PIM_CB/modules/Platform Reuse SYSF document/FS L3 Built-in Self-tests/workitems/STLA_GEN2PIM_CB-19687/workitem.xml</t>
  </si>
  <si>
    <t>STLA_GEN2PIM_CB-15765</t>
  </si>
  <si>
    <t>WdgMMaxMargin</t>
  </si>
  <si>
    <t>default:/Production/17001357_STLA_GEN2PIM_CB/modules/Software Design/SDD_Config_Wdg/workitems/STLA_GEN2PIM_CB-15765/workitem.xml</t>
  </si>
  <si>
    <t>STLA_GEN2PIM_CB-19685</t>
  </si>
  <si>
    <t>SysSR-SM-FC-BIST-01-02-02-03-04: Unintended LBIST and MCU Test Mode</t>
  </si>
  <si>
    <t>default:/Production/17001357_STLA_GEN2PIM_CB/modules/Platform Reuse SYSF document/FS L3 Built-in Self-tests/workitems/STLA_GEN2PIM_CB-19685/workitem.xml</t>
  </si>
  <si>
    <t>STLA_GEN2PIM_CB-39627</t>
  </si>
  <si>
    <t>Test to verify the Unintended activation of the LBIST or MCU test mode shall be detected and cause the controller to react  ALM8[5] LBIST and ALM8[21] test-mode alarm signal shall be activated</t>
  </si>
  <si>
    <t>STLA_GEN2PIM_CB-15833</t>
  </si>
  <si>
    <t>WdgFastModeTimeoutValue</t>
  </si>
  <si>
    <t>default:/Production/17001357_STLA_GEN2PIM_CB/modules/Software Design/SDD_Config_Wdg/workitems/STLA_GEN2PIM_CB-15833/workitem.xml</t>
  </si>
  <si>
    <t>STLA_GEN2PIM_CB-15838</t>
  </si>
  <si>
    <t>WdgCPUInitialPassword</t>
  </si>
  <si>
    <t>default:/Production/17001357_STLA_GEN2PIM_CB/modules/Software Design/SDD_Config_Wdg/workitems/STLA_GEN2PIM_CB-15838/workitem.xml</t>
  </si>
  <si>
    <t>STLA_GEN2PIM_CB-15753</t>
  </si>
  <si>
    <t>WdgMImmediateReset</t>
  </si>
  <si>
    <t>default:/Production/17001357_STLA_GEN2PIM_CB/modules/Software Design/SDD_Config_Wdg/workitems/STLA_GEN2PIM_CB-15753/workitem.xml</t>
  </si>
  <si>
    <t>STLA_GEN2PIM_CB-15752</t>
  </si>
  <si>
    <t>WdgMDevErrorDetect</t>
  </si>
  <si>
    <t>default:/Production/17001357_STLA_GEN2PIM_CB/modules/Software Design/SDD_Config_Wdg/workitems/STLA_GEN2PIM_CB-15752/workitem.xml</t>
  </si>
  <si>
    <t>STLA_GEN2PIM_CB-15836</t>
  </si>
  <si>
    <t>WdgDefaultMode</t>
  </si>
  <si>
    <t>default:/Production/17001357_STLA_GEN2PIM_CB/modules/Software Design/SDD_Config_Wdg/workitems/STLA_GEN2PIM_CB-15836/workitem.xml</t>
  </si>
  <si>
    <t>STLA_GEN2PIM_CB-15751</t>
  </si>
  <si>
    <t>WdgMRbDeadlineTimeOutDetect</t>
  </si>
  <si>
    <t>default:/Production/17001357_STLA_GEN2PIM_CB/modules/Software Design/SDD_Config_Wdg/workitems/STLA_GEN2PIM_CB-15751/workitem.xml</t>
  </si>
  <si>
    <t>STLA_GEN2PIM_CB-19682</t>
  </si>
  <si>
    <t>SysSR-SM-FC-BIST-01-03: LBIST Re-run</t>
  </si>
  <si>
    <t>default:/Production/17001357_STLA_GEN2PIM_CB/modules/Platform Reuse SYSF document/FS L3 Built-in Self-tests/workitems/STLA_GEN2PIM_CB-19682/workitem.xml</t>
  </si>
  <si>
    <t>STLA_GEN2PIM_CB-15835</t>
  </si>
  <si>
    <t>WdgSystemClockRef</t>
  </si>
  <si>
    <t>default:/Production/17001357_STLA_GEN2PIM_CB/modules/Software Design/SDD_Config_Wdg/workitems/STLA_GEN2PIM_CB-15835/workitem.xml</t>
  </si>
  <si>
    <t>STLA_GEN2PIM_CB-15829</t>
  </si>
  <si>
    <t>Structure Name PWM_Channels_Runtime_ConfigType Element Name Data Type Descriptio...</t>
  </si>
  <si>
    <t>default:/Production/17001357_STLA_GEN2PIM_CB/modules/Software Design/SDD_IoHwAbDigOut/workitems/STLA_GEN2PIM_CB-15829/workitem.xml</t>
  </si>
  <si>
    <t>STLA_GEN2PIM_CB-31794</t>
  </si>
  <si>
    <t>Verify Structure for IoHwAbDigout</t>
  </si>
  <si>
    <t>STLA_GEN2PIM_CB-15828</t>
  </si>
  <si>
    <t>Configuration Parameter DO_PPAWL_MTR_CTRL2</t>
  </si>
  <si>
    <t>default:/Production/17001357_STLA_GEN2PIM_CB/modules/Software Design/SDD_IoHwAbDigOut/workitems/STLA_GEN2PIM_CB-15828/workitem.xml</t>
  </si>
  <si>
    <t>STLA_GEN2PIM_CB-10148</t>
  </si>
  <si>
    <t>Verify the Configuration Data for IoHwAbDigOut</t>
  </si>
  <si>
    <t>STLA_GEN2PIM_CB-15867</t>
  </si>
  <si>
    <t>OsIsrAddress</t>
  </si>
  <si>
    <t>default:/Production/17001357_STLA_GEN2PIM_CB/modules/Software Design/SDD_Config_Wdg/workitems/STLA_GEN2PIM_CB-15867/workitem.xml</t>
  </si>
  <si>
    <t>STLA_GEN2PIM_CB-15798</t>
  </si>
  <si>
    <t>RteBswEventRef</t>
  </si>
  <si>
    <t>default:/Production/17001357_STLA_GEN2PIM_CB/modules/Software Design/SDD_Config_Wdg/workitems/STLA_GEN2PIM_CB-15798/workitem.xml</t>
  </si>
  <si>
    <t>STLA_GEN2PIM_CB-15760</t>
  </si>
  <si>
    <t>WdgMSupervisionCycle</t>
  </si>
  <si>
    <t>default:/Production/17001357_STLA_GEN2PIM_CB/modules/Software Design/SDD_Config_Wdg/workitems/STLA_GEN2PIM_CB-15760/workitem.xml</t>
  </si>
  <si>
    <t>STLA_GEN2PIM_CB-15764</t>
  </si>
  <si>
    <t>WdgMAliveSupervisionCheckpointRef</t>
  </si>
  <si>
    <t>default:/Production/17001357_STLA_GEN2PIM_CB/modules/Software Design/SDD_Config_Wdg/workitems/STLA_GEN2PIM_CB-15764/workitem.xml</t>
  </si>
  <si>
    <t>STLA_GEN2PIM_CB-15193</t>
  </si>
  <si>
    <t>Interrupts</t>
  </si>
  <si>
    <t>default:/Production/17001357_STLA_GEN2PIM_CB/modules/Software Architecture/Software Architecture of PIC/workitems/STLA_GEN2PIM_CB-15193/workitem.xml</t>
  </si>
  <si>
    <t>STLA_GEN2PIM_CB-19588</t>
  </si>
  <si>
    <t>FTSW to allow change gains</t>
  </si>
  <si>
    <t>default:/Production/17001357_STLA_GEN2PIM_CB/modules/L0 System/SYS2_SYS3_SW1_SW2_HW1_MEC1_Factory_Test/workitems/STLA_GEN2PIM_CB-19588/workitem.xml</t>
  </si>
  <si>
    <t>STLA_GEN2PIM_CB-15841</t>
  </si>
  <si>
    <t>WdgFastRefreshTime</t>
  </si>
  <si>
    <t>default:/Production/17001357_STLA_GEN2PIM_CB/modules/Software Design/SDD_Config_Wdg/workitems/STLA_GEN2PIM_CB-15841/workitem.xml</t>
  </si>
  <si>
    <t>STLA_GEN2PIM_CB-15153</t>
  </si>
  <si>
    <t>Name of the SW Unit RstMngr_SetSafteyEndinit Description This function is Sets...</t>
  </si>
  <si>
    <t>default:/Production/17001357_STLA_GEN2PIM_CB/modules/Software Design/SDD_RstMngr/workitems/STLA_GEN2PIM_CB-15153/workitem.xml</t>
  </si>
  <si>
    <t>STLA_GEN2PIM_CB-15150</t>
  </si>
  <si>
    <t>Name of the SW Unit RstMngr_ClrSafteyEndinit Description This function clears...</t>
  </si>
  <si>
    <t>default:/Production/17001357_STLA_GEN2PIM_CB/modules/Software Design/SDD_RstMngr/workitems/STLA_GEN2PIM_CB-15150/workitem.xml</t>
  </si>
  <si>
    <t>STLA_GEN2PIM_CB-15767</t>
  </si>
  <si>
    <t>WdgMExpectedAliveIndications</t>
  </si>
  <si>
    <t>default:/Production/17001357_STLA_GEN2PIM_CB/modules/Software Design/SDD_Config_Wdg/workitems/STLA_GEN2PIM_CB-15767/workitem.xml</t>
  </si>
  <si>
    <t>STLA_GEN2PIM_CB-15766</t>
  </si>
  <si>
    <t>WdgMMinMargin</t>
  </si>
  <si>
    <t>default:/Production/17001357_STLA_GEN2PIM_CB/modules/Software Design/SDD_Config_Wdg/workitems/STLA_GEN2PIM_CB-15766/workitem.xml</t>
  </si>
  <si>
    <t>STLA_GEN2PIM_CB-15839</t>
  </si>
  <si>
    <t>WdgCPUDisableAllowed</t>
  </si>
  <si>
    <t>default:/Production/17001357_STLA_GEN2PIM_CB/modules/Software Design/SDD_Config_Wdg/workitems/STLA_GEN2PIM_CB-15839/workitem.xml</t>
  </si>
  <si>
    <t>STLA_GEN2PIM_CB-15834</t>
  </si>
  <si>
    <t>WdgSlowModeTimeoutValue</t>
  </si>
  <si>
    <t>default:/Production/17001357_STLA_GEN2PIM_CB/modules/Software Design/SDD_Config_Wdg/workitems/STLA_GEN2PIM_CB-15834/workitem.xml</t>
  </si>
  <si>
    <t>STLA_GEN2PIM_CB-15837</t>
  </si>
  <si>
    <t>WdgCPUMaxTimeout</t>
  </si>
  <si>
    <t>default:/Production/17001357_STLA_GEN2PIM_CB/modules/Software Design/SDD_Config_Wdg/workitems/STLA_GEN2PIM_CB-15837/workitem.xml</t>
  </si>
  <si>
    <t>STLA_GEN2PIM_CB-19689</t>
  </si>
  <si>
    <t>SysSR-SM-FC-BIST-11:Testing and Fault Injection</t>
  </si>
  <si>
    <t>default:/Production/17001357_STLA_GEN2PIM_CB/modules/Platform Reuse SYSF document/FS L3 Built-in Self-tests/workitems/STLA_GEN2PIM_CB-19689/workitem.xml</t>
  </si>
  <si>
    <t>STLA_GEN2PIM_CB-39416</t>
  </si>
  <si>
    <t>STLA_GEN2PIM_CB-15750</t>
  </si>
  <si>
    <t>WdgMOffModeEnabled</t>
  </si>
  <si>
    <t>default:/Production/17001357_STLA_GEN2PIM_CB/modules/Software Design/SDD_Config_Wdg/workitems/STLA_GEN2PIM_CB-15750/workitem.xml</t>
  </si>
  <si>
    <t>STLA_GEN2PIM_CB-15755</t>
  </si>
  <si>
    <t>WdgMVersionInfoApi</t>
  </si>
  <si>
    <t>default:/Production/17001357_STLA_GEN2PIM_CB/modules/Software Design/SDD_Config_Wdg/workitems/STLA_GEN2PIM_CB-15755/workitem.xml</t>
  </si>
  <si>
    <t>STLA_GEN2PIM_CB-19680</t>
  </si>
  <si>
    <t>SysSR-SM-FC-BIST-01-02: LBIST Configuration</t>
  </si>
  <si>
    <t>default:/Production/17001357_STLA_GEN2PIM_CB/modules/Platform Reuse SYSF document/FS L3 Built-in Self-tests/workitems/STLA_GEN2PIM_CB-19680/workitem.xml</t>
  </si>
  <si>
    <t>STLA_GEN2PIM_CB-15754</t>
  </si>
  <si>
    <t>WdgMDemStoppedSupervisionReport</t>
  </si>
  <si>
    <t>default:/Production/17001357_STLA_GEN2PIM_CB/modules/Software Design/SDD_Config_Wdg/workitems/STLA_GEN2PIM_CB-15754/workitem.xml</t>
  </si>
  <si>
    <t>STLA_GEN2PIM_CB-15714</t>
  </si>
  <si>
    <t>WdgMInternalTransitionDestRef</t>
  </si>
  <si>
    <t>default:/Production/17001357_STLA_GEN2PIM_CB/modules/Software Design/SDD_Config_Wdg/workitems/STLA_GEN2PIM_CB-15714/workitem.xml</t>
  </si>
  <si>
    <t>STLA_GEN2PIM_CB-19973</t>
  </si>
  <si>
    <t>FT_Background</t>
  </si>
  <si>
    <t>default:/Production/17001357_STLA_GEN2PIM_CB/modules/Software Design/SDD_FactoryTest/workitems/STLA_GEN2PIM_CB-19973/workitem.xml</t>
  </si>
  <si>
    <t>STLA_GEN2PIM_CB-19970</t>
  </si>
  <si>
    <t>FT_Update_Discr_ReadEnables</t>
  </si>
  <si>
    <t>default:/Production/17001357_STLA_GEN2PIM_CB/modules/Software Design/SDD_FactoryTest/workitems/STLA_GEN2PIM_CB-19970/workitem.xml</t>
  </si>
  <si>
    <t>STLA_GEN2PIM_CB-19499</t>
  </si>
  <si>
    <t>Union Name FT_Motor_RPM_Out_T Union has two members one is struct as F and array...</t>
  </si>
  <si>
    <t>default:/Production/17001357_STLA_GEN2PIM_CB/modules/Software Design/SDD_FactoryTest/workitems/STLA_GEN2PIM_CB-19499/workitem.xml</t>
  </si>
  <si>
    <t>STLA_GEN2PIM_CB-15748</t>
  </si>
  <si>
    <t>WdgMRbDeadlineTimerSelection</t>
  </si>
  <si>
    <t>default:/Production/17001357_STLA_GEN2PIM_CB/modules/Software Design/SDD_Config_Wdg/workitems/STLA_GEN2PIM_CB-15748/workitem.xml</t>
  </si>
  <si>
    <t>STLA_GEN2PIM_CB-19495</t>
  </si>
  <si>
    <t>Union Name FT_Motor_Gain_Settings_T Union has two members one is struct as F and...</t>
  </si>
  <si>
    <t>default:/Production/17001357_STLA_GEN2PIM_CB/modules/Software Design/SDD_FactoryTest/workitems/STLA_GEN2PIM_CB-19495/workitem.xml</t>
  </si>
  <si>
    <t>STLA_GEN2PIM_CB-19496</t>
  </si>
  <si>
    <t>Union Name FT_Motor_Limits_T Union has two members one is struct as F and array...</t>
  </si>
  <si>
    <t>default:/Production/17001357_STLA_GEN2PIM_CB/modules/Software Design/SDD_FactoryTest/workitems/STLA_GEN2PIM_CB-19496/workitem.xml</t>
  </si>
  <si>
    <t>STLA_GEN2PIM_CB-15747</t>
  </si>
  <si>
    <t>WdgMRbRteDisabled</t>
  </si>
  <si>
    <t>default:/Production/17001357_STLA_GEN2PIM_CB/modules/Software Design/SDD_Config_Wdg/workitems/STLA_GEN2PIM_CB-15747/workitem.xml</t>
  </si>
  <si>
    <t>STLA_GEN2PIM_CB-15730</t>
  </si>
  <si>
    <t>WdgMInternalCheckpointInitialRef</t>
  </si>
  <si>
    <t>default:/Production/17001357_STLA_GEN2PIM_CB/modules/Software Design/SDD_Config_Wdg/workitems/STLA_GEN2PIM_CB-15730/workitem.xml</t>
  </si>
  <si>
    <t>STLA_GEN2PIM_CB-15735</t>
  </si>
  <si>
    <t>WdgMWatchdogDeviceRef</t>
  </si>
  <si>
    <t>default:/Production/17001357_STLA_GEN2PIM_CB/modules/Software Design/SDD_Config_Wdg/workitems/STLA_GEN2PIM_CB-15735/workitem.xml</t>
  </si>
  <si>
    <t>STLA_GEN2PIM_CB-19406</t>
  </si>
  <si>
    <t>PWM_FS_DSADC_PwmIn_Config</t>
  </si>
  <si>
    <t>default:/Production/17001357_STLA_GEN2PIM_CB/modules/Software Design/SDD_SpeedSense_Lv2/workitems/STLA_GEN2PIM_CB-19406/workitem.xml</t>
  </si>
  <si>
    <t>STLA_GEN2PIM_CB-19410</t>
  </si>
  <si>
    <t>SW Unit Name Task_MFG_1ms</t>
  </si>
  <si>
    <t>default:/Production/17001357_STLA_GEN2PIM_CB/modules/Software Design/SDD_FactoryTest/workitems/STLA_GEN2PIM_CB-19410/workitem.xml</t>
  </si>
  <si>
    <t>STLA_GEN2PIM_CB-15733</t>
  </si>
  <si>
    <t>WdgMEcucPartitionRef</t>
  </si>
  <si>
    <t>default:/Production/17001357_STLA_GEN2PIM_CB/modules/Software Design/SDD_Config_Wdg/workitems/STLA_GEN2PIM_CB-15733/workitem.xml</t>
  </si>
  <si>
    <t>STLA_GEN2PIM_CB-15732</t>
  </si>
  <si>
    <t>WdgMOsApplicationRef</t>
  </si>
  <si>
    <t>default:/Production/17001357_STLA_GEN2PIM_CB/modules/Software Design/SDD_Config_Wdg/workitems/STLA_GEN2PIM_CB-15732/workitem.xml</t>
  </si>
  <si>
    <t>STLA_GEN2PIM_CB-15794</t>
  </si>
  <si>
    <t>RteBswRequiredModeGroupRef</t>
  </si>
  <si>
    <t>default:/Production/17001357_STLA_GEN2PIM_CB/modules/Software Design/SDD_Config_Wdg/workitems/STLA_GEN2PIM_CB-15794/workitem.xml</t>
  </si>
  <si>
    <t>STLA_GEN2PIM_CB-15729</t>
  </si>
  <si>
    <t>WdgMInternalCheckpointFinalRef</t>
  </si>
  <si>
    <t>default:/Production/17001357_STLA_GEN2PIM_CB/modules/Software Design/SDD_Config_Wdg/workitems/STLA_GEN2PIM_CB-15729/workitem.xml</t>
  </si>
  <si>
    <t>STLA_GEN2PIM_CB-15769</t>
  </si>
  <si>
    <t>WdgMLocalStatusSupervisedEntityRef</t>
  </si>
  <si>
    <t>default:/Production/17001357_STLA_GEN2PIM_CB/modules/Software Design/SDD_Config_Wdg/workitems/STLA_GEN2PIM_CB-15769/workitem.xml</t>
  </si>
  <si>
    <t>STLA_GEN2PIM_CB-19683</t>
  </si>
  <si>
    <t>SysSR-SM-FC-BIST-01-02-03-04: LBIST Safe State</t>
  </si>
  <si>
    <t>default:/Production/17001357_STLA_GEN2PIM_CB/modules/Platform Reuse SYSF document/FS L3 Built-in Self-tests/workitems/STLA_GEN2PIM_CB-19683/workitem.xml</t>
  </si>
  <si>
    <t>STLA_GEN2PIM_CB-15757</t>
  </si>
  <si>
    <t>WdgMWatchDogMode</t>
  </si>
  <si>
    <t>default:/Production/17001357_STLA_GEN2PIM_CB/modules/Software Design/SDD_Config_Wdg/workitems/STLA_GEN2PIM_CB-15757/workitem.xml</t>
  </si>
  <si>
    <t>STLA_GEN2PIM_CB-15866</t>
  </si>
  <si>
    <t>OsIsrPriority</t>
  </si>
  <si>
    <t>default:/Production/17001357_STLA_GEN2PIM_CB/modules/Software Design/SDD_Config_Wdg/workitems/STLA_GEN2PIM_CB-15866/workitem.xml</t>
  </si>
  <si>
    <t>STLA_GEN2PIM_CB-19493</t>
  </si>
  <si>
    <t>SW shall sense the Park Pawl Motor current on Analog Input channel using 12 bit...</t>
  </si>
  <si>
    <t>default:/Production/17001357_STLA_GEN2PIM_CB/modules/L0 System/SysRS_PDS_Stellantis_Gen2_PIM_CB_Park_Pawl_Control/workitems/STLA_GEN2PIM_CB-19493/workitem.xml</t>
  </si>
  <si>
    <t>STLA_GEN2PIM_CB-39451</t>
  </si>
  <si>
    <t>Test to verify if SW is monitoring PPAWL MTR Current</t>
  </si>
  <si>
    <t>STLA_GEN2PIM_CB-16338</t>
  </si>
  <si>
    <t>Factory Test SW Signal names as per HSIS Document</t>
  </si>
  <si>
    <t>default:/Production/17001357_STLA_GEN2PIM_CB/modules/Software Design/SDD_FactoryTest/workitems/STLA_GEN2PIM_CB-16338/workitem.xml</t>
  </si>
  <si>
    <t>STLA_GEN2PIM_CB-19681</t>
  </si>
  <si>
    <t>SysSR-SM-FC-BIST-01-04: LBIST Verification</t>
  </si>
  <si>
    <t>default:/Production/17001357_STLA_GEN2PIM_CB/modules/Platform Reuse SYSF document/FS L3 Built-in Self-tests/workitems/STLA_GEN2PIM_CB-19681/workitem.xml</t>
  </si>
  <si>
    <t>STLA_GEN2PIM_CB-19695</t>
  </si>
  <si>
    <t>SysSR-SM-FC-BIST-11: LBIST Testing</t>
  </si>
  <si>
    <t>default:/Production/17001357_STLA_GEN2PIM_CB/modules/Platform Reuse SYSF document/FS L3 Built-in Self-tests/workitems/STLA_GEN2PIM_CB-19695/workitem.xml</t>
  </si>
  <si>
    <t>STLA_GEN2PIM_CB-19696</t>
  </si>
  <si>
    <t>SysSR-SM-FC-BIST-11: MONBIST Testing</t>
  </si>
  <si>
    <t>default:/Production/17001357_STLA_GEN2PIM_CB/modules/Platform Reuse SYSF document/FS L3 Built-in Self-tests/workitems/STLA_GEN2PIM_CB-19696/workitem.xml</t>
  </si>
  <si>
    <t>STLA_GEN2PIM_CB-19694</t>
  </si>
  <si>
    <t>SysSR-SM-FC-BIST-11: MBIST Testing</t>
  </si>
  <si>
    <t>default:/Production/17001357_STLA_GEN2PIM_CB/modules/Platform Reuse SYSF document/FS L3 Built-in Self-tests/workitems/STLA_GEN2PIM_CB-19694/workitem.xml</t>
  </si>
  <si>
    <t>STLA_GEN2PIM_CB-39630</t>
  </si>
  <si>
    <t>Test to verify each of the SSH memory areas</t>
  </si>
  <si>
    <t>STLA_GEN2PIM_CB-19729</t>
  </si>
  <si>
    <t>SysSR-SM-FC-PMS-01-02-Voltage Monitoring Registers</t>
  </si>
  <si>
    <t>default:/Production/17001357_STLA_GEN2PIM_CB/modules/Platform Reuse SYSF document/FS L3 Internal Voltage Monitoring/workitems/STLA_GEN2PIM_CB-19729/workitem.xml</t>
  </si>
  <si>
    <t>STLA_GEN2PIM_CB-19731</t>
  </si>
  <si>
    <t>SysSR-SM-FC-PMS-01-02-Level 3 Fault Alarm Status Reporting</t>
  </si>
  <si>
    <t>default:/Production/17001357_STLA_GEN2PIM_CB/modules/Platform Reuse SYSF document/FS L3 Internal Voltage Monitoring/workitems/STLA_GEN2PIM_CB-19731/workitem.xml</t>
  </si>
  <si>
    <t>STLA_GEN2PIM_CB-19734</t>
  </si>
  <si>
    <t>SysSR-SM-FC-PMS-02-The Error Pin Fail Safe Protocol shall ensures that the over-voltage condition</t>
  </si>
  <si>
    <t>default:/Production/17001357_STLA_GEN2PIM_CB/modules/Platform Reuse SYSF document/FS L3 Internal Voltage Monitoring/workitems/STLA_GEN2PIM_CB-19734/workitem.xml</t>
  </si>
  <si>
    <t>STLA_GEN2PIM_CB-19735</t>
  </si>
  <si>
    <t>SysSR-SM-FC-PMS-03-Short to higher voltage and lower voltage</t>
  </si>
  <si>
    <t>default:/Production/17001357_STLA_GEN2PIM_CB/modules/Platform Reuse SYSF document/FS L3 Internal Voltage Monitoring/workitems/STLA_GEN2PIM_CB-19735/workitem.xml</t>
  </si>
  <si>
    <t>STLA_GEN2PIM_CB-19733</t>
  </si>
  <si>
    <t>SysSR-SM-FC-PMS-02-Voltage Monitoring of supplies</t>
  </si>
  <si>
    <t>default:/Production/17001357_STLA_GEN2PIM_CB/modules/Platform Reuse SYSF document/FS L3 Internal Voltage Monitoring/workitems/STLA_GEN2PIM_CB-19733/workitem.xml</t>
  </si>
  <si>
    <t>STLA_GEN2PIM_CB-19738</t>
  </si>
  <si>
    <t>SysSR-SM-FC-PMS-06-Testing software shall be independent of the monitoring software. It shall be co...</t>
  </si>
  <si>
    <t>default:/Production/17001357_STLA_GEN2PIM_CB/modules/Platform Reuse SYSF document/FS L3 Internal Voltage Monitoring/workitems/STLA_GEN2PIM_CB-19738/workitem.xml</t>
  </si>
  <si>
    <t>STLA_GEN2PIM_CB-15930</t>
  </si>
  <si>
    <t>default:/Production/17001357_STLA_GEN2PIM_CB/modules/Software Design/SDD_Inverter_GDIC/workitems/STLA_GEN2PIM_CB-15930/workitem.xml</t>
  </si>
  <si>
    <t>STLA_GEN2PIM_CB-15726</t>
  </si>
  <si>
    <t>WdgMCheckpointId</t>
  </si>
  <si>
    <t>default:/Production/17001357_STLA_GEN2PIM_CB/modules/Software Design/SDD_Config_Wdg/workitems/STLA_GEN2PIM_CB-15726/workitem.xml</t>
  </si>
  <si>
    <t>STLA_GEN2PIM_CB-15934</t>
  </si>
  <si>
    <t>default:/Production/17001357_STLA_GEN2PIM_CB/modules/Software Design/SDD_Inverter_GDIC/workitems/STLA_GEN2PIM_CB-15934/workitem.xml</t>
  </si>
  <si>
    <t>STLA_GEN2PIM_CB-15719</t>
  </si>
  <si>
    <t>default:/Production/17001357_STLA_GEN2PIM_CB/modules/Software Design/SDD_Config_Wdg/workitems/STLA_GEN2PIM_CB-15719/workitem.xml</t>
  </si>
  <si>
    <t>STLA_GEN2PIM_CB-15713</t>
  </si>
  <si>
    <t>WdgMInternalTransitionSourceRef</t>
  </si>
  <si>
    <t>default:/Production/17001357_STLA_GEN2PIM_CB/modules/Software Design/SDD_Config_Wdg/workitems/STLA_GEN2PIM_CB-15713/workitem.xml</t>
  </si>
  <si>
    <t>STLA_GEN2PIM_CB-15717</t>
  </si>
  <si>
    <t>default:/Production/17001357_STLA_GEN2PIM_CB/modules/Software Design/SDD_Config_Wdg/workitems/STLA_GEN2PIM_CB-15717/workitem.xml</t>
  </si>
  <si>
    <t>STLA_GEN2PIM_CB-15716</t>
  </si>
  <si>
    <t>default:/Production/17001357_STLA_GEN2PIM_CB/modules/Software Design/SDD_Config_Wdg/workitems/STLA_GEN2PIM_CB-15716/workitem.xml</t>
  </si>
  <si>
    <t>STLA_GEN2PIM_CB-15715</t>
  </si>
  <si>
    <t>default:/Production/17001357_STLA_GEN2PIM_CB/modules/Software Design/SDD_Config_Wdg/workitems/STLA_GEN2PIM_CB-15715/workitem.xml</t>
  </si>
  <si>
    <t>STLA_GEN2PIM_CB-19739</t>
  </si>
  <si>
    <t>SysSR-SM-FC-PMS-06-Manual Testing</t>
  </si>
  <si>
    <t>default:/Production/17001357_STLA_GEN2PIM_CB/modules/Platform Reuse SYSF document/FS L3 Internal Voltage Monitoring/workitems/STLA_GEN2PIM_CB-19739/workitem.xml</t>
  </si>
  <si>
    <t>STLA_GEN2PIM_CB-19736</t>
  </si>
  <si>
    <t>SysSR-SM-FC-PMS-04-In case of over-voltage supply alarms, it may be ensured that the supply to the...</t>
  </si>
  <si>
    <t>default:/Production/17001357_STLA_GEN2PIM_CB/modules/Platform Reuse SYSF document/FS L3 Internal Voltage Monitoring/workitems/STLA_GEN2PIM_CB-19736/workitem.xml</t>
  </si>
  <si>
    <t>STLA_GEN2PIM_CB-19388</t>
  </si>
  <si>
    <t>default:/Production/17001357_STLA_GEN2PIM_CB/modules/Software Design/SDD_Inverter_GDIC/workitems/STLA_GEN2PIM_CB-19388/workitem.xml</t>
  </si>
  <si>
    <t>STLA_GEN2PIM_CB-19389</t>
  </si>
  <si>
    <t>default:/Production/17001357_STLA_GEN2PIM_CB/modules/Software Design/SDD_Inverter_GDIC/workitems/STLA_GEN2PIM_CB-19389/workitem.xml</t>
  </si>
  <si>
    <t>STLA_GEN2PIM_CB-11205</t>
  </si>
  <si>
    <t>t_Lv2_Res_Data Structure</t>
  </si>
  <si>
    <t>default:/Production/17001357_STLA_GEN2PIM_CB/modules/L0 System/SYS2_SYS3_SW1_SW2_HW1_MEC1 - Motor Control/workitems/STLA_GEN2PIM_CB-11205/workitem.xml</t>
  </si>
  <si>
    <t>STLA_GEN2PIM_CB-20794</t>
  </si>
  <si>
    <t>Test to verify AngleRad in Lv2_Res_Data</t>
  </si>
  <si>
    <t>STLA_GEN2PIM_CB-20797</t>
  </si>
  <si>
    <t>Test to verify SpdRadpSec in Lv2_Res_Data</t>
  </si>
  <si>
    <t>STLA_GEN2PIM_CB-14682</t>
  </si>
  <si>
    <t>Behavior in a multi-core system</t>
  </si>
  <si>
    <t>default:/Production/17001357_STLA_GEN2PIM_CB/modules/Software Design/SDD_FactoryTest/workitems/STLA_GEN2PIM_CB-14682/workitem.xml</t>
  </si>
  <si>
    <t>STLA_GEN2PIM_CB-14830</t>
  </si>
  <si>
    <t>default:/Production/17001357_STLA_GEN2PIM_CB/modules/Software Design/SDD_GD3160/workitems/STLA_GEN2PIM_CB-14830/workitem.xml</t>
  </si>
  <si>
    <t>STLA_GEN2PIM_CB-14832</t>
  </si>
  <si>
    <t>default:/Production/17001357_STLA_GEN2PIM_CB/modules/Software Design/SDD_GD3160/workitems/STLA_GEN2PIM_CB-14832/workitem.xml</t>
  </si>
  <si>
    <t>STLA_GEN2PIM_CB-15184</t>
  </si>
  <si>
    <t>Verify the structures of GD3160 for 250KW</t>
  </si>
  <si>
    <t>STLA_GEN2PIM_CB-11221</t>
  </si>
  <si>
    <t>PIM Hardware shall support for disabling each CAN transceivers individually by M...</t>
  </si>
  <si>
    <t>STLA_GEN2PIM_CB-14849</t>
  </si>
  <si>
    <t>default:/Production/17001357_STLA_GEN2PIM_CB/modules/Software Design/SDD_GD3160/workitems/STLA_GEN2PIM_CB-14849/workitem.xml</t>
  </si>
  <si>
    <t>STLA_GEN2PIM_CB-14842</t>
  </si>
  <si>
    <t>default:/Production/17001357_STLA_GEN2PIM_CB/modules/Software Design/SDD_GD3160/workitems/STLA_GEN2PIM_CB-14842/workitem.xml</t>
  </si>
  <si>
    <t>STLA_GEN2PIM_CB-14837</t>
  </si>
  <si>
    <t>default:/Production/17001357_STLA_GEN2PIM_CB/modules/Software Design/SDD_GD3160/workitems/STLA_GEN2PIM_CB-14837/workitem.xml</t>
  </si>
  <si>
    <t>STLA_GEN2PIM_CB-14606</t>
  </si>
  <si>
    <t>default:/Production/17001357_STLA_GEN2PIM_CB/modules/Software Design/SDD_FactoryTest/workitems/STLA_GEN2PIM_CB-14606/workitem.xml</t>
  </si>
  <si>
    <t>STLA_GEN2PIM_CB-11071</t>
  </si>
  <si>
    <t>Configuration Parameter DIO_MNTR_HVIL_5</t>
  </si>
  <si>
    <t>default:/Production/17001357_STLA_GEN2PIM_CB/modules/Software Design/SDD_IoHwAbPwmIn/workitems/STLA_GEN2PIM_CB-11071/workitem.xml</t>
  </si>
  <si>
    <t>STLA_GEN2PIM_CB-11073</t>
  </si>
  <si>
    <t>Configuration Parameter Name DIO_MNTR_HVIL_3</t>
  </si>
  <si>
    <t>default:/Production/17001357_STLA_GEN2PIM_CB/modules/Software Design/SDD_IoHwAbPwmIn/workitems/STLA_GEN2PIM_CB-11073/workitem.xml</t>
  </si>
  <si>
    <t>STLA_GEN2PIM_CB-14845</t>
  </si>
  <si>
    <t>default:/Production/17001357_STLA_GEN2PIM_CB/modules/Software Design/SDD_GD3160/workitems/STLA_GEN2PIM_CB-14845/workitem.xml</t>
  </si>
  <si>
    <t>STLA_GEN2PIM_CB-11076</t>
  </si>
  <si>
    <t>Configuration Parameter DIO_AOUT_W_BOT</t>
  </si>
  <si>
    <t>default:/Production/17001357_STLA_GEN2PIM_CB/modules/Software Design/SDD_IoHwAbPwmIn/workitems/STLA_GEN2PIM_CB-11076/workitem.xml</t>
  </si>
  <si>
    <t>STLA_GEN2PIM_CB-14810</t>
  </si>
  <si>
    <t>default:/Production/17001357_STLA_GEN2PIM_CB/modules/Software Design/SDD_GD3160/workitems/STLA_GEN2PIM_CB-14810/workitem.xml</t>
  </si>
  <si>
    <t>STLA_GEN2PIM_CB-11075</t>
  </si>
  <si>
    <t>Configuration Parameter DIO_MNTR_HVIL_1</t>
  </si>
  <si>
    <t>default:/Production/17001357_STLA_GEN2PIM_CB/modules/Software Design/SDD_IoHwAbPwmIn/workitems/STLA_GEN2PIM_CB-11075/workitem.xml</t>
  </si>
  <si>
    <t>STLA_GEN2PIM_CB-14846</t>
  </si>
  <si>
    <t>default:/Production/17001357_STLA_GEN2PIM_CB/modules/Software Design/SDD_GD3160/workitems/STLA_GEN2PIM_CB-14846/workitem.xml</t>
  </si>
  <si>
    <t>STLA_GEN2PIM_CB-11070</t>
  </si>
  <si>
    <t>Configuration Parameter DIO_MNTR_HVIL_4</t>
  </si>
  <si>
    <t>default:/Production/17001357_STLA_GEN2PIM_CB/modules/Software Design/SDD_IoHwAbPwmIn/workitems/STLA_GEN2PIM_CB-11070/workitem.xml</t>
  </si>
  <si>
    <t>STLA_GEN2PIM_CB-14523</t>
  </si>
  <si>
    <t>default:/Production/17001357_STLA_GEN2PIM_CB/modules/Software Design/SDD_IoHwAbHBrdg/workitems/STLA_GEN2PIM_CB-14523/workitem.xml</t>
  </si>
  <si>
    <t>STLA_GEN2PIM_CB-28317</t>
  </si>
  <si>
    <t>Verify interfaces provided by other SW Components</t>
  </si>
  <si>
    <t>STLA_GEN2PIM_CB-14847</t>
  </si>
  <si>
    <t>default:/Production/17001357_STLA_GEN2PIM_CB/modules/Software Design/SDD_GD3160/workitems/STLA_GEN2PIM_CB-14847/workitem.xml</t>
  </si>
  <si>
    <t>STLA_GEN2PIM_CB-14527</t>
  </si>
  <si>
    <t>default:/Production/17001357_STLA_GEN2PIM_CB/modules/System Architecture/HSIS_PDS_Stellantis_GEN2_PIM_CB/workitems/STLA_GEN2PIM_CB-14527/workitem.xml</t>
  </si>
  <si>
    <t>STLA_GEN2PIM_CB-39579</t>
  </si>
  <si>
    <t>Inspect to verify GD3160 SPI Configuration</t>
  </si>
  <si>
    <t>STLA_GEN2PIM_CB-14838</t>
  </si>
  <si>
    <t>default:/Production/17001357_STLA_GEN2PIM_CB/modules/Software Design/SDD_GD3160/workitems/STLA_GEN2PIM_CB-14838/workitem.xml</t>
  </si>
  <si>
    <t>STLA_GEN2PIM_CB-14839</t>
  </si>
  <si>
    <t>default:/Production/17001357_STLA_GEN2PIM_CB/modules/Software Design/SDD_GD3160/workitems/STLA_GEN2PIM_CB-14839/workitem.xml</t>
  </si>
  <si>
    <t>STLA_GEN2PIM_CB-11041</t>
  </si>
  <si>
    <t>IoHwAbPwmInTimChGetCaptureClockFrequency</t>
  </si>
  <si>
    <t>default:/Production/17001357_STLA_GEN2PIM_CB/modules/Software Design/SDD_IoHwAbPwmIn/workitems/STLA_GEN2PIM_CB-11041/workitem.xml</t>
  </si>
  <si>
    <t>STLA_GEN2PIM_CB-14825</t>
  </si>
  <si>
    <t>default:/Production/17001357_STLA_GEN2PIM_CB/modules/Software Design/SDD_GD3160/workitems/STLA_GEN2PIM_CB-14825/workitem.xml</t>
  </si>
  <si>
    <t>STLA_GEN2PIM_CB-14826</t>
  </si>
  <si>
    <t>default:/Production/17001357_STLA_GEN2PIM_CB/modules/Software Design/SDD_GD3160/workitems/STLA_GEN2PIM_CB-14826/workitem.xml</t>
  </si>
  <si>
    <t>STLA_GEN2PIM_CB-11193</t>
  </si>
  <si>
    <t>Phase Current redundancy in HW</t>
  </si>
  <si>
    <t>default:/Production/17001357_STLA_GEN2PIM_CB/modules/L0 System/SYS2_SYS3_SW1_SW2_HW1_MEC1 - Motor Control/workitems/STLA_GEN2PIM_CB-11193/workitem.xml</t>
  </si>
  <si>
    <t>STLA_GEN2PIM_CB-11327</t>
  </si>
  <si>
    <t>RMSK2</t>
  </si>
  <si>
    <t>default:/Production/17001357_STLA_GEN2PIM_CB/modules/System Architecture/HSIS_PDS_Stellantis_GEN2_PIM_CB/workitems/STLA_GEN2PIM_CB-11327/workitem.xml</t>
  </si>
  <si>
    <t>STLA_GEN2PIM_CB-11197</t>
  </si>
  <si>
    <t>Current Sense</t>
  </si>
  <si>
    <t>default:/Production/17001357_STLA_GEN2PIM_CB/modules/L0 System/SYS2_SYS3_SW1_SW2_HW1_MEC1 - Motor Control/workitems/STLA_GEN2PIM_CB-11197/workitem.xml</t>
  </si>
  <si>
    <t>STLA_GEN2PIM_CB-11311</t>
  </si>
  <si>
    <t>MODE_CNTL</t>
  </si>
  <si>
    <t>default:/Production/17001357_STLA_GEN2PIM_CB/modules/System Architecture/HSIS_PDS_Stellantis_GEN2_PIM_CB/workitems/STLA_GEN2PIM_CB-11311/workitem.xml</t>
  </si>
  <si>
    <t>STLA_GEN2PIM_CB-39888</t>
  </si>
  <si>
    <t>Test case to verify CAN Transceiver SPI Configuration</t>
  </si>
  <si>
    <t>STLA_GEN2PIM_CB-11700</t>
  </si>
  <si>
    <t>The Safety Micro (SBC) shall be able to Reset the main Micro (Aurix)</t>
  </si>
  <si>
    <t>default:/Production/17001357_STLA_GEN2PIM_CB/modules/L0 System/SYS2_SYS3_SW1_SW2_HW1_MEC1 - Safing Logic/workitems/STLA_GEN2PIM_CB-11700/workitem.xml</t>
  </si>
  <si>
    <t>STLA_GEN2PIM_CB-11315</t>
  </si>
  <si>
    <t>OT TH</t>
  </si>
  <si>
    <t>default:/Production/17001357_STLA_GEN2PIM_CB/modules/System Architecture/HSIS_PDS_Stellantis_GEN2_PIM_CB/workitems/STLA_GEN2PIM_CB-11315/workitem.xml</t>
  </si>
  <si>
    <t>STLA_GEN2PIM_CB-11191</t>
  </si>
  <si>
    <t>Redundant enable/disable of inverter</t>
  </si>
  <si>
    <t>default:/Production/17001357_STLA_GEN2PIM_CB/modules/L0 System/SYS2_SYS3_SW1_SW2_HW1_MEC1 - Motor Control/workitems/STLA_GEN2PIM_CB-11191/workitem.xml</t>
  </si>
  <si>
    <t>STLA_GEN2PIM_CB-13889</t>
  </si>
  <si>
    <t>Redundant_enable_disable_of_PIM</t>
  </si>
  <si>
    <t>STLA_GEN2PIM_CB-11314</t>
  </si>
  <si>
    <t>SW_CONFIG_1</t>
  </si>
  <si>
    <t>default:/Production/17001357_STLA_GEN2PIM_CB/modules/System Architecture/HSIS_PDS_Stellantis_GEN2_PIM_CB/workitems/STLA_GEN2PIM_CB-11314/workitem.xml</t>
  </si>
  <si>
    <t>STLA_GEN2PIM_CB-11483</t>
  </si>
  <si>
    <t>IoHwAb_HW_Micro3NormalProcess.</t>
  </si>
  <si>
    <t>default:/Production/17001357_STLA_GEN2PIM_CB/modules/Software Design/SDD_RlbtyMonOnBdDevAb/workitems/STLA_GEN2PIM_CB-11483/workitem.xml</t>
  </si>
  <si>
    <t>STLA_GEN2PIM_CB-14551</t>
  </si>
  <si>
    <t>IoHwAbAdc dependency on DMA</t>
  </si>
  <si>
    <t>default:/Production/17001357_STLA_GEN2PIM_CB/modules/Software Design/SDD_FactoryTest/workitems/STLA_GEN2PIM_CB-14551/workitem.xml</t>
  </si>
  <si>
    <t>STLA_GEN2PIM_CB-14552</t>
  </si>
  <si>
    <t>IoHwAbAdc Dependency on Standard Types Module.</t>
  </si>
  <si>
    <t>default:/Production/17001357_STLA_GEN2PIM_CB/modules/Software Design/SDD_FactoryTest/workitems/STLA_GEN2PIM_CB-14552/workitem.xml</t>
  </si>
  <si>
    <t>STLA_GEN2PIM_CB-14553</t>
  </si>
  <si>
    <t>IoHwAbAdc Dependency on Platform Types Module.</t>
  </si>
  <si>
    <t>default:/Production/17001357_STLA_GEN2PIM_CB/modules/Software Design/SDD_FactoryTest/workitems/STLA_GEN2PIM_CB-14553/workitem.xml</t>
  </si>
  <si>
    <t>STLA_GEN2PIM_CB-11485</t>
  </si>
  <si>
    <t>IoHwAb_HW_Micro3ResetSentinel.</t>
  </si>
  <si>
    <t>default:/Production/17001357_STLA_GEN2PIM_CB/modules/Software Design/SDD_RlbtyMonOnBdDevAb/workitems/STLA_GEN2PIM_CB-11485/workitem.xml</t>
  </si>
  <si>
    <t>STLA_GEN2PIM_CB-11308</t>
  </si>
  <si>
    <t>DEVICE_CONFIG2</t>
  </si>
  <si>
    <t>default:/Production/17001357_STLA_GEN2PIM_CB/modules/System Architecture/HSIS_PDS_Stellantis_GEN2_PIM_CB/workitems/STLA_GEN2PIM_CB-11308/workitem.xml</t>
  </si>
  <si>
    <t>STLA_GEN2PIM_CB-11307</t>
  </si>
  <si>
    <t>DEVICE_CONFIG1</t>
  </si>
  <si>
    <t>default:/Production/17001357_STLA_GEN2PIM_CB/modules/System Architecture/HSIS_PDS_Stellantis_GEN2_PIM_CB/workitems/STLA_GEN2PIM_CB-11307/workitem.xml</t>
  </si>
  <si>
    <t>STLA_GEN2PIM_CB-11309</t>
  </si>
  <si>
    <t>FSM_CONFIG</t>
  </si>
  <si>
    <t>default:/Production/17001357_STLA_GEN2PIM_CB/modules/System Architecture/HSIS_PDS_Stellantis_GEN2_PIM_CB/workitems/STLA_GEN2PIM_CB-11309/workitem.xml</t>
  </si>
  <si>
    <t>STLA_GEN2PIM_CB-11342</t>
  </si>
  <si>
    <t>BRG_CTRL</t>
  </si>
  <si>
    <t>default:/Production/17001357_STLA_GEN2PIM_CB/modules/System Architecture/HSIS_PDS_Stellantis_GEN2_PIM_CB/workitems/STLA_GEN2PIM_CB-11342/workitem.xml</t>
  </si>
  <si>
    <t>STLA_GEN2PIM_CB-39638</t>
  </si>
  <si>
    <t>Test case to verify PPAWL DRV SPI Configuration</t>
  </si>
  <si>
    <t>STLA_GEN2PIM_CB-11341</t>
  </si>
  <si>
    <t>DRV_CTRL_2</t>
  </si>
  <si>
    <t>default:/Production/17001357_STLA_GEN2PIM_CB/modules/System Architecture/HSIS_PDS_Stellantis_GEN2_PIM_CB/workitems/STLA_GEN2PIM_CB-11341/workitem.xml</t>
  </si>
  <si>
    <t>STLA_GEN2PIM_CB-11344</t>
  </si>
  <si>
    <t>UVOV_CTRL</t>
  </si>
  <si>
    <t>default:/Production/17001357_STLA_GEN2PIM_CB/modules/System Architecture/HSIS_PDS_Stellantis_GEN2_PIM_CB/workitems/STLA_GEN2PIM_CB-11344/workitem.xml</t>
  </si>
  <si>
    <t>STLA_GEN2PIM_CB-11167</t>
  </si>
  <si>
    <t>Configuration Parameter  Fls_ConfigType.</t>
  </si>
  <si>
    <t>default:/Production/17001357_STLA_GEN2PIM_CB/modules/Software Design/SDD_IS25LPxxx/workitems/STLA_GEN2PIM_CB-11167/workitem.xml</t>
  </si>
  <si>
    <t>STLA_GEN2PIM_CB-11113</t>
  </si>
  <si>
    <t>Configuration Data for IS25LPxxx</t>
  </si>
  <si>
    <t>STLA_GEN2PIM_CB-11347</t>
  </si>
  <si>
    <t>CSA_CTRL</t>
  </si>
  <si>
    <t>default:/Production/17001357_STLA_GEN2PIM_CB/modules/System Architecture/HSIS_PDS_Stellantis_GEN2_PIM_CB/workitems/STLA_GEN2PIM_CB-11347/workitem.xml</t>
  </si>
  <si>
    <t>STLA_GEN2PIM_CB-11759</t>
  </si>
  <si>
    <t>Main micro (Aurix) SW shall stop servicing or perform incorrect servicing the SB...</t>
  </si>
  <si>
    <t>default:/Production/17001357_STLA_GEN2PIM_CB/modules/L0 System/SYS2_SYS3_SW1_SW2_HW1_MEC1 - Safing Logic/workitems/STLA_GEN2PIM_CB-11759/workitem.xml</t>
  </si>
  <si>
    <t>STLA_GEN2PIM_CB-24846</t>
  </si>
  <si>
    <t>Test Cases to Verify if PIM SW shall support watchdog base software.</t>
  </si>
  <si>
    <t>STLA_GEN2PIM_CB-11333</t>
  </si>
  <si>
    <t>REQADC</t>
  </si>
  <si>
    <t>default:/Production/17001357_STLA_GEN2PIM_CB/modules/System Architecture/HSIS_PDS_Stellantis_GEN2_PIM_CB/workitems/STLA_GEN2PIM_CB-11333/workitem.xml</t>
  </si>
  <si>
    <t>STLA_GEN2PIM_CB-11335</t>
  </si>
  <si>
    <t>IC_CTRL</t>
  </si>
  <si>
    <t>default:/Production/17001357_STLA_GEN2PIM_CB/modules/System Architecture/HSIS_PDS_Stellantis_GEN2_PIM_CB/workitems/STLA_GEN2PIM_CB-11335/workitem.xml</t>
  </si>
  <si>
    <t>STLA_GEN2PIM_CB-14561</t>
  </si>
  <si>
    <t>The mg_ft_periodic() is reading and Writing every 1 ms of Factory Test Signals</t>
  </si>
  <si>
    <t>default:/Production/17001357_STLA_GEN2PIM_CB/modules/Software Design/SDD_FactoryTest/workitems/STLA_GEN2PIM_CB-14561/workitem.xml</t>
  </si>
  <si>
    <t>STLA_GEN2PIM_CB-11491</t>
  </si>
  <si>
    <t>IoHwAb_HW_RlbltyMonSetRespTiOut</t>
  </si>
  <si>
    <t>default:/Production/17001357_STLA_GEN2PIM_CB/modules/Software Design/SDD_RlbtyMonOnBdDevAb/workitems/STLA_GEN2PIM_CB-11491/workitem.xml</t>
  </si>
  <si>
    <t>STLA_GEN2PIM_CB-14686</t>
  </si>
  <si>
    <t>Cyclomatic complexity for FT_Periodic() Task</t>
  </si>
  <si>
    <t>default:/Production/17001357_STLA_GEN2PIM_CB/modules/Software Design/SDD_FactoryTest/workitems/STLA_GEN2PIM_CB-14686/workitem.xml</t>
  </si>
  <si>
    <t>STLA_GEN2PIM_CB-14607</t>
  </si>
  <si>
    <t>default:/Production/17001357_STLA_GEN2PIM_CB/modules/Software Design/SDD_FactoryTest/workitems/STLA_GEN2PIM_CB-14607/workitem.xml</t>
  </si>
  <si>
    <t>STLA_GEN2PIM_CB-14841</t>
  </si>
  <si>
    <t>default:/Production/17001357_STLA_GEN2PIM_CB/modules/Software Design/SDD_GD3160/workitems/STLA_GEN2PIM_CB-14841/workitem.xml</t>
  </si>
  <si>
    <t>STLA_GEN2PIM_CB-14835</t>
  </si>
  <si>
    <t>default:/Production/17001357_STLA_GEN2PIM_CB/modules/Software Design/SDD_GD3160/workitems/STLA_GEN2PIM_CB-14835/workitem.xml</t>
  </si>
  <si>
    <t>STLA_GEN2PIM_CB-14836</t>
  </si>
  <si>
    <t>default:/Production/17001357_STLA_GEN2PIM_CB/modules/Software Design/SDD_GD3160/workitems/STLA_GEN2PIM_CB-14836/workitem.xml</t>
  </si>
  <si>
    <t>STLA_GEN2PIM_CB-14827</t>
  </si>
  <si>
    <t>default:/Production/17001357_STLA_GEN2PIM_CB/modules/Software Design/SDD_GD3160/workitems/STLA_GEN2PIM_CB-14827/workitem.xml</t>
  </si>
  <si>
    <t>STLA_GEN2PIM_CB-11072</t>
  </si>
  <si>
    <t>Configuration Parameter DIO_MNTR_HVIL_2</t>
  </si>
  <si>
    <t>default:/Production/17001357_STLA_GEN2PIM_CB/modules/Software Design/SDD_IoHwAbPwmIn/workitems/STLA_GEN2PIM_CB-11072/workitem.xml</t>
  </si>
  <si>
    <t>STLA_GEN2PIM_CB-14844</t>
  </si>
  <si>
    <t>default:/Production/17001357_STLA_GEN2PIM_CB/modules/Software Design/SDD_GD3160/workitems/STLA_GEN2PIM_CB-14844/workitem.xml</t>
  </si>
  <si>
    <t>STLA_GEN2PIM_CB-11074</t>
  </si>
  <si>
    <t>Configuration Parameter DIO_AOUT_W_TOP</t>
  </si>
  <si>
    <t>default:/Production/17001357_STLA_GEN2PIM_CB/modules/Software Design/SDD_IoHwAbPwmIn/workitems/STLA_GEN2PIM_CB-11074/workitem.xml</t>
  </si>
  <si>
    <t>STLA_GEN2PIM_CB-14828</t>
  </si>
  <si>
    <t>default:/Production/17001357_STLA_GEN2PIM_CB/modules/Software Design/SDD_GD3160/workitems/STLA_GEN2PIM_CB-14828/workitem.xml</t>
  </si>
  <si>
    <t>STLA_GEN2PIM_CB-14524</t>
  </si>
  <si>
    <t>default:/Production/17001357_STLA_GEN2PIM_CB/modules/Software Design/SDD_IoHwAbHBrdg/workitems/STLA_GEN2PIM_CB-14524/workitem.xml</t>
  </si>
  <si>
    <t>STLA_GEN2PIM_CB-28315</t>
  </si>
  <si>
    <t>Verify External Interfaces</t>
  </si>
  <si>
    <t>STLA_GEN2PIM_CB-14848</t>
  </si>
  <si>
    <t>default:/Production/17001357_STLA_GEN2PIM_CB/modules/Software Design/SDD_GD3160/workitems/STLA_GEN2PIM_CB-14848/workitem.xml</t>
  </si>
  <si>
    <t>STLA_GEN2PIM_CB-11492</t>
  </si>
  <si>
    <t>IoHwAb_HW_RlbltyMonRstCtrl</t>
  </si>
  <si>
    <t>default:/Production/17001357_STLA_GEN2PIM_CB/modules/Software Design/SDD_RlbtyMonOnBdDevAb/workitems/STLA_GEN2PIM_CB-11492/workitem.xml</t>
  </si>
  <si>
    <t>STLA_GEN2PIM_CB-11772</t>
  </si>
  <si>
    <t>The Main micro (Aurix) shall have the ability to disable motor power outputs</t>
  </si>
  <si>
    <t>default:/Production/17001357_STLA_GEN2PIM_CB/modules/L0 System/SYS2_SYS3_SW1_SW2_HW1_MEC1 - Safing Logic/workitems/STLA_GEN2PIM_CB-11772/workitem.xml</t>
  </si>
  <si>
    <t>STLA_GEN2PIM_CB-11776</t>
  </si>
  <si>
    <t>The Safety Micro (SBC) shall disable the PWM output to motor when resetting the...</t>
  </si>
  <si>
    <t>default:/Production/17001357_STLA_GEN2PIM_CB/modules/L0 System/SYS2_SYS3_SW1_SW2_HW1_MEC1 - Safing Logic/workitems/STLA_GEN2PIM_CB-11776/workitem.xml</t>
  </si>
  <si>
    <t>STLA_GEN2PIM_CB-11494</t>
  </si>
  <si>
    <t>IoHwAb_HW_RlbltyMonGetWdgTiOut</t>
  </si>
  <si>
    <t>default:/Production/17001357_STLA_GEN2PIM_CB/modules/Software Design/SDD_RlbtyMonOnBdDevAb/workitems/STLA_GEN2PIM_CB-11494/workitem.xml</t>
  </si>
  <si>
    <t>STLA_GEN2PIM_CB-14831</t>
  </si>
  <si>
    <t>default:/Production/17001357_STLA_GEN2PIM_CB/modules/Software Design/SDD_GD3160/workitems/STLA_GEN2PIM_CB-14831/workitem.xml</t>
  </si>
  <si>
    <t>STLA_GEN2PIM_CB-11493</t>
  </si>
  <si>
    <t>HIoHwAb_HW_RlbltyMonConfirmRstCfg</t>
  </si>
  <si>
    <t>default:/Production/17001357_STLA_GEN2PIM_CB/modules/Software Design/SDD_RlbtyMonOnBdDevAb/workitems/STLA_GEN2PIM_CB-11493/workitem.xml</t>
  </si>
  <si>
    <t>STLA_GEN2PIM_CB-14833</t>
  </si>
  <si>
    <t>default:/Production/17001357_STLA_GEN2PIM_CB/modules/Software Design/SDD_GD3160/workitems/STLA_GEN2PIM_CB-14833/workitem.xml</t>
  </si>
  <si>
    <t>STLA_GEN2PIM_CB-14602</t>
  </si>
  <si>
    <t>default:/Production/17001357_STLA_GEN2PIM_CB/modules/Software Design/SDD_FactoryTest/workitems/STLA_GEN2PIM_CB-14602/workitem.xml</t>
  </si>
  <si>
    <t>STLA_GEN2PIM_CB-11225</t>
  </si>
  <si>
    <t>At each power-up, the Aurix software shall command (via SPI command) the SBC (TL...</t>
  </si>
  <si>
    <t>STLA_GEN2PIM_CB-14850</t>
  </si>
  <si>
    <t>default:/Production/17001357_STLA_GEN2PIM_CB/modules/Software Design/SDD_GD3160/workitems/STLA_GEN2PIM_CB-14850/workitem.xml</t>
  </si>
  <si>
    <t>STLA_GEN2PIM_CB-14609</t>
  </si>
  <si>
    <t>FT_Analog_Inputs float32 47 Holds analog Input signals value</t>
  </si>
  <si>
    <t>default:/Production/17001357_STLA_GEN2PIM_CB/modules/Software Design/SDD_FactoryTest/workitems/STLA_GEN2PIM_CB-14609/workitem.xml</t>
  </si>
  <si>
    <t>STLA_GEN2PIM_CB-14834</t>
  </si>
  <si>
    <t>default:/Production/17001357_STLA_GEN2PIM_CB/modules/Software Design/SDD_GD3160/workitems/STLA_GEN2PIM_CB-14834/workitem.xml</t>
  </si>
  <si>
    <t>STLA_GEN2PIM_CB-11495</t>
  </si>
  <si>
    <t>IoHwAb_HW_SrvExtWdg</t>
  </si>
  <si>
    <t>default:/Production/17001357_STLA_GEN2PIM_CB/modules/Software Design/SDD_RlbtyMonOnBdDevAb/workitems/STLA_GEN2PIM_CB-11495/workitem.xml</t>
  </si>
  <si>
    <t>STLA_GEN2PIM_CB-14824</t>
  </si>
  <si>
    <t>default:/Production/17001357_STLA_GEN2PIM_CB/modules/Software Design/SDD_GD3160/workitems/STLA_GEN2PIM_CB-14824/workitem.xml</t>
  </si>
  <si>
    <t>STLA_GEN2PIM_CB-11224</t>
  </si>
  <si>
    <t>Safety Micro (SBC) shall redundantly disable the CAN transceivers when resetting...</t>
  </si>
  <si>
    <t>STLA_GEN2PIM_CB-14806</t>
  </si>
  <si>
    <t>default:/Production/17001357_STLA_GEN2PIM_CB/modules/Software Design/SDD_GD3160/workitems/STLA_GEN2PIM_CB-14806/workitem.xml</t>
  </si>
  <si>
    <t>STLA_GEN2PIM_CB-11030</t>
  </si>
  <si>
    <t>default:/Production/17001357_STLA_GEN2PIM_CB/modules/Software Design/SDD_IoHwAbAdcInpInst/workitems/STLA_GEN2PIM_CB-11030/workitem.xml</t>
  </si>
  <si>
    <t>STLA_GEN2PIM_CB-10046</t>
  </si>
  <si>
    <t>Verify the constants for IoHwAbAdcIn</t>
  </si>
  <si>
    <t>STLA_GEN2PIM_CB-11038</t>
  </si>
  <si>
    <t>PwmInputStartMeasurment</t>
  </si>
  <si>
    <t>default:/Production/17001357_STLA_GEN2PIM_CB/modules/Software Design/SDD_IoHwAbPwmIn/workitems/STLA_GEN2PIM_CB-11038/workitem.xml</t>
  </si>
  <si>
    <t>STLA_GEN2PIM_CB-14840</t>
  </si>
  <si>
    <t>default:/Production/17001357_STLA_GEN2PIM_CB/modules/Software Design/SDD_GD3160/workitems/STLA_GEN2PIM_CB-14840/workitem.xml</t>
  </si>
  <si>
    <t>STLA_GEN2PIM_CB-14843</t>
  </si>
  <si>
    <t>default:/Production/17001357_STLA_GEN2PIM_CB/modules/Software Design/SDD_GD3160/workitems/STLA_GEN2PIM_CB-14843/workitem.xml</t>
  </si>
  <si>
    <t>STLA_GEN2PIM_CB-14829</t>
  </si>
  <si>
    <t>default:/Production/17001357_STLA_GEN2PIM_CB/modules/Software Design/SDD_GD3160/workitems/STLA_GEN2PIM_CB-14829/workitem.xml</t>
  </si>
  <si>
    <t>STLA_GEN2PIM_CB-11222</t>
  </si>
  <si>
    <t>Main Micro (Aurix) software shall disable the CAN Transceivers during HW Reset o...</t>
  </si>
  <si>
    <t>STLA_GEN2PIM_CB-14805</t>
  </si>
  <si>
    <t>default:/Production/17001357_STLA_GEN2PIM_CB/modules/Software Design/SDD_GD3160/workitems/STLA_GEN2PIM_CB-14805/workitem.xml</t>
  </si>
  <si>
    <t>STLA_GEN2PIM_CB-14528</t>
  </si>
  <si>
    <t>VDS_CTRL_2</t>
  </si>
  <si>
    <t>default:/Production/17001357_STLA_GEN2PIM_CB/modules/System Architecture/HSIS_PDS_Stellantis_GEN2_PIM_CB/workitems/STLA_GEN2PIM_CB-14528/workitem.xml</t>
  </si>
  <si>
    <t>STLA_GEN2PIM_CB-11323</t>
  </si>
  <si>
    <t>MSK1</t>
  </si>
  <si>
    <t>default:/Production/17001357_STLA_GEN2PIM_CB/modules/System Architecture/HSIS_PDS_Stellantis_GEN2_PIM_CB/workitems/STLA_GEN2PIM_CB-11323/workitem.xml</t>
  </si>
  <si>
    <t>STLA_GEN2PIM_CB-11325</t>
  </si>
  <si>
    <t>RMSK1</t>
  </si>
  <si>
    <t>default:/Production/17001357_STLA_GEN2PIM_CB/modules/System Architecture/HSIS_PDS_Stellantis_GEN2_PIM_CB/workitems/STLA_GEN2PIM_CB-11325/workitem.xml</t>
  </si>
  <si>
    <t>STLA_GEN2PIM_CB-14594</t>
  </si>
  <si>
    <t>The below interfaces are required by other SW Components and have a public scope.</t>
  </si>
  <si>
    <t>default:/Production/17001357_STLA_GEN2PIM_CB/modules/Software Design/SDD_FactoryTest/workitems/STLA_GEN2PIM_CB-14594/workitem.xml</t>
  </si>
  <si>
    <t>STLA_GEN2PIM_CB-11319</t>
  </si>
  <si>
    <t>CONFIG4</t>
  </si>
  <si>
    <t>default:/Production/17001357_STLA_GEN2PIM_CB/modules/System Architecture/HSIS_PDS_Stellantis_GEN2_PIM_CB/workitems/STLA_GEN2PIM_CB-11319/workitem.xml</t>
  </si>
  <si>
    <t>STLA_GEN2PIM_CB-11199</t>
  </si>
  <si>
    <t>Enable Inverter</t>
  </si>
  <si>
    <t>default:/Production/17001357_STLA_GEN2PIM_CB/modules/L0 System/SYS2_SYS3_SW1_SW2_HW1_MEC1 - Motor Control/workitems/STLA_GEN2PIM_CB-11199/workitem.xml</t>
  </si>
  <si>
    <t>STLA_GEN2PIM_CB-14585</t>
  </si>
  <si>
    <t>IoHwAb_Adc_DeInit</t>
  </si>
  <si>
    <t>default:/Production/17001357_STLA_GEN2PIM_CB/modules/Software Design/SDD_FactoryTest/workitems/STLA_GEN2PIM_CB-14585/workitem.xml</t>
  </si>
  <si>
    <t>STLA_GEN2PIM_CB-11318</t>
  </si>
  <si>
    <t>CONFIG7</t>
  </si>
  <si>
    <t>default:/Production/17001357_STLA_GEN2PIM_CB/modules/System Architecture/HSIS_PDS_Stellantis_GEN2_PIM_CB/workitems/STLA_GEN2PIM_CB-11318/workitem.xml</t>
  </si>
  <si>
    <t>STLA_GEN2PIM_CB-14599</t>
  </si>
  <si>
    <t># Resource Estimate(Available) 1 RAM 2 ROM 3 Data Flash (NVM) 4 Stack 5 CPU Load</t>
  </si>
  <si>
    <t>default:/Production/17001357_STLA_GEN2PIM_CB/modules/Software Design/SDD_FactoryTest/workitems/STLA_GEN2PIM_CB-14599/workitem.xml</t>
  </si>
  <si>
    <t>STLA_GEN2PIM_CB-11346</t>
  </si>
  <si>
    <t>VDS_CTRL_1</t>
  </si>
  <si>
    <t>default:/Production/17001357_STLA_GEN2PIM_CB/modules/System Architecture/HSIS_PDS_Stellantis_GEN2_PIM_CB/workitems/STLA_GEN2PIM_CB-11346/workitem.xml</t>
  </si>
  <si>
    <t>STLA_GEN2PIM_CB-11486</t>
  </si>
  <si>
    <t>IoHwAb_HW_RlbltyMonAllwSftyOutpEna</t>
  </si>
  <si>
    <t>default:/Production/17001357_STLA_GEN2PIM_CB/modules/Software Design/SDD_RlbtyMonOnBdDevAb/workitems/STLA_GEN2PIM_CB-11486/workitem.xml</t>
  </si>
  <si>
    <t>STLA_GEN2PIM_CB-11330</t>
  </si>
  <si>
    <t>MSK2</t>
  </si>
  <si>
    <t>default:/Production/17001357_STLA_GEN2PIM_CB/modules/System Architecture/HSIS_PDS_Stellantis_GEN2_PIM_CB/workitems/STLA_GEN2PIM_CB-11330/workitem.xml</t>
  </si>
  <si>
    <t>STLA_GEN2PIM_CB-11478</t>
  </si>
  <si>
    <t>The Redundant Software based position sense (RSPS) (CPU Interface &amp; ATO in figur...</t>
  </si>
  <si>
    <t>default:/Production/17001357_STLA_GEN2PIM_CB/modules/L0 System/SYS2_SYS3_SW1_SW2_HW1_MEC1 - Motor Control/workitems/STLA_GEN2PIM_CB-11478/workitem.xml</t>
  </si>
  <si>
    <t>STLA_GEN2PIM_CB-14578</t>
  </si>
  <si>
    <t>FT_CAN_INH_StatusName of SW Unit</t>
  </si>
  <si>
    <t>default:/Production/17001357_STLA_GEN2PIM_CB/modules/Software Design/SDD_FactoryTest/workitems/STLA_GEN2PIM_CB-14578/workitem.xml</t>
  </si>
  <si>
    <t>STLA_GEN2PIM_CB-11329</t>
  </si>
  <si>
    <t>STATUS2</t>
  </si>
  <si>
    <t>default:/Production/17001357_STLA_GEN2PIM_CB/modules/System Architecture/HSIS_PDS_Stellantis_GEN2_PIM_CB/workitems/STLA_GEN2PIM_CB-11329/workitem.xml</t>
  </si>
  <si>
    <t>STLA_GEN2PIM_CB-14800</t>
  </si>
  <si>
    <t>default:/Production/17001357_STLA_GEN2PIM_CB/modules/Software Design/SDD_GD3160/workitems/STLA_GEN2PIM_CB-14800/workitem.xml</t>
  </si>
  <si>
    <t>STLA_GEN2PIM_CB-11511</t>
  </si>
  <si>
    <t>default:/Production/17001357_STLA_GEN2PIM_CB/modules/L0 System/SYS2_SYS3_SW1_SW2_HW1_MEC1_Diagnostic_Fault_Management/workitems/STLA_GEN2PIM_CB-11511/workitem.xml</t>
  </si>
  <si>
    <t>STLA_GEN2PIM_CB-26598</t>
  </si>
  <si>
    <t>Test Case to verify HVDC Bus fault filtered value, immediate value and off time.</t>
  </si>
  <si>
    <t>STLA_GEN2PIM_CB-11512</t>
  </si>
  <si>
    <t>default:/Production/17001357_STLA_GEN2PIM_CB/modules/L0 System/SYS2_SYS3_SW1_SW2_HW1_MEC1_Diagnostic_Fault_Management/workitems/STLA_GEN2PIM_CB-11512/workitem.xml</t>
  </si>
  <si>
    <t>STLA_GEN2PIM_CB-11011</t>
  </si>
  <si>
    <t>default:/Production/17001357_STLA_GEN2PIM_CB/modules/Software Design/SDD_IoHwAbDigIn/workitems/STLA_GEN2PIM_CB-11011/workitem.xml</t>
  </si>
  <si>
    <t>STLA_GEN2PIM_CB-32050</t>
  </si>
  <si>
    <t>STLA_GEN2PIM_CB-11018</t>
  </si>
  <si>
    <t>MPI_Board_Type_T</t>
  </si>
  <si>
    <t>default:/Production/17001357_STLA_GEN2PIM_CB/modules/Software Design/SDD_IoHwAbAdcInpInst/workitems/STLA_GEN2PIM_CB-11018/workitem.xml</t>
  </si>
  <si>
    <t>STLA_GEN2PIM_CB-49302</t>
  </si>
  <si>
    <t>Verify Enumerations for IoHwAbAdcIn</t>
  </si>
  <si>
    <t>STLA_GEN2PIM_CB-11636</t>
  </si>
  <si>
    <t>The PwrSplyOnBrd should follow the SPI communication conditions mentioned in the...</t>
  </si>
  <si>
    <t>default:/Production/17001357_STLA_GEN2PIM_CB/modules/Software Design/SDD_PwrSplyOnBrd/workitems/STLA_GEN2PIM_CB-11636/workitem.xml</t>
  </si>
  <si>
    <t>STLA_GEN2PIM_CB-26698</t>
  </si>
  <si>
    <t>Verify Constrains of PwrSplyOnBrd</t>
  </si>
  <si>
    <t>STLA_GEN2PIM_CB-11320</t>
  </si>
  <si>
    <t>CONFIG5</t>
  </si>
  <si>
    <t>default:/Production/17001357_STLA_GEN2PIM_CB/modules/System Architecture/HSIS_PDS_Stellantis_GEN2_PIM_CB/workitems/STLA_GEN2PIM_CB-11320/workitem.xml</t>
  </si>
  <si>
    <t>STLA_GEN2PIM_CB-14939</t>
  </si>
  <si>
    <t>Speed Selection Control Overview</t>
  </si>
  <si>
    <t>default:/Production/17001357_STLA_GEN2PIM_CB/modules/Software Architecture/Software Architecture of PIC/workitems/STLA_GEN2PIM_CB-14939/workitem.xml</t>
  </si>
  <si>
    <t>STLA_GEN2PIM_CB-11322</t>
  </si>
  <si>
    <t>CONFIG3</t>
  </si>
  <si>
    <t>default:/Production/17001357_STLA_GEN2PIM_CB/modules/System Architecture/HSIS_PDS_Stellantis_GEN2_PIM_CB/workitems/STLA_GEN2PIM_CB-11322/workitem.xml</t>
  </si>
  <si>
    <t>STLA_GEN2PIM_CB-11321</t>
  </si>
  <si>
    <t>CONFIG2</t>
  </si>
  <si>
    <t>default:/Production/17001357_STLA_GEN2PIM_CB/modules/System Architecture/HSIS_PDS_Stellantis_GEN2_PIM_CB/workitems/STLA_GEN2PIM_CB-11321/workitem.xml</t>
  </si>
  <si>
    <t>STLA_GEN2PIM_CB-11650</t>
  </si>
  <si>
    <t>The Main Micro (Aurix) shall be able to read the safety micro (SBC) output (SAFE...</t>
  </si>
  <si>
    <t>default:/Production/17001357_STLA_GEN2PIM_CB/modules/L0 System/SYS2_SYS3_SW1_SW2_HW1_MEC1 - Safing Logic/workitems/STLA_GEN2PIM_CB-11650/workitem.xml</t>
  </si>
  <si>
    <t>STLA_GEN2PIM_CB-11324</t>
  </si>
  <si>
    <t>CONFIG1</t>
  </si>
  <si>
    <t>default:/Production/17001357_STLA_GEN2PIM_CB/modules/System Architecture/HSIS_PDS_Stellantis_GEN2_PIM_CB/workitems/STLA_GEN2PIM_CB-11324/workitem.xml</t>
  </si>
  <si>
    <t>STLA_GEN2PIM_CB-11192</t>
  </si>
  <si>
    <t>Redundant Current Sensing</t>
  </si>
  <si>
    <t>default:/Production/17001357_STLA_GEN2PIM_CB/modules/L0 System/SYS2_SYS3_SW1_SW2_HW1_MEC1 - Motor Control/workitems/STLA_GEN2PIM_CB-11192/workitem.xml</t>
  </si>
  <si>
    <t>STLA_GEN2PIM_CB-11746</t>
  </si>
  <si>
    <t>PIM_Redundant_Current_Sensing</t>
  </si>
  <si>
    <t>STLA_GEN2PIM_CB-14591</t>
  </si>
  <si>
    <t>IoHwAb_ADC_PWM_Task</t>
  </si>
  <si>
    <t>default:/Production/17001357_STLA_GEN2PIM_CB/modules/Software Design/SDD_FactoryTest/workitems/STLA_GEN2PIM_CB-14591/workitem.xml</t>
  </si>
  <si>
    <t>STLA_GEN2PIM_CB-11326</t>
  </si>
  <si>
    <t>STATUS1</t>
  </si>
  <si>
    <t>default:/Production/17001357_STLA_GEN2PIM_CB/modules/System Architecture/HSIS_PDS_Stellantis_GEN2_PIM_CB/workitems/STLA_GEN2PIM_CB-11326/workitem.xml</t>
  </si>
  <si>
    <t>STLA_GEN2PIM_CB-11328</t>
  </si>
  <si>
    <t>STATUS3</t>
  </si>
  <si>
    <t>default:/Production/17001357_STLA_GEN2PIM_CB/modules/System Architecture/HSIS_PDS_Stellantis_GEN2_PIM_CB/workitems/STLA_GEN2PIM_CB-11328/workitem.xml</t>
  </si>
  <si>
    <t>STLA_GEN2PIM_CB-11195</t>
  </si>
  <si>
    <t>Resolver Sine/Cosine Redundancy in HW</t>
  </si>
  <si>
    <t>default:/Production/17001357_STLA_GEN2PIM_CB/modules/L0 System/SYS2_SYS3_SW1_SW2_HW1_MEC1 - Motor Control/workitems/STLA_GEN2PIM_CB-11195/workitem.xml</t>
  </si>
  <si>
    <t>STLA_GEN2PIM_CB-14596</t>
  </si>
  <si>
    <t>default:/Production/17001357_STLA_GEN2PIM_CB/modules/Software Design/SDD_FactoryTest/workitems/STLA_GEN2PIM_CB-14596/workitem.xml</t>
  </si>
  <si>
    <t>STLA_GEN2PIM_CB-11198</t>
  </si>
  <si>
    <t>ATO implementation</t>
  </si>
  <si>
    <t>default:/Production/17001357_STLA_GEN2PIM_CB/modules/L0 System/SYS2_SYS3_SW1_SW2_HW1_MEC1 - Motor Control/workitems/STLA_GEN2PIM_CB-11198/workitem.xml</t>
  </si>
  <si>
    <t>STLA_GEN2PIM_CB-14903</t>
  </si>
  <si>
    <t>default:/Production/17001357_STLA_GEN2PIM_CB/modules/Software Design/SDD_Config_COMM/workitems/STLA_GEN2PIM_CB-14903/workitem.xml</t>
  </si>
  <si>
    <t>STLA_GEN2PIM_CB-54392</t>
  </si>
  <si>
    <t>Verify the External Interfaces for Config_COMM</t>
  </si>
  <si>
    <t>STLA_GEN2PIM_CB-11310</t>
  </si>
  <si>
    <t>FSM_CNTR</t>
  </si>
  <si>
    <t>default:/Production/17001357_STLA_GEN2PIM_CB/modules/System Architecture/HSIS_PDS_Stellantis_GEN2_PIM_CB/workitems/STLA_GEN2PIM_CB-11310/workitem.xml</t>
  </si>
  <si>
    <t>STLA_GEN2PIM_CB-11313</t>
  </si>
  <si>
    <t>SW_CONFIG_4</t>
  </si>
  <si>
    <t>default:/Production/17001357_STLA_GEN2PIM_CB/modules/System Architecture/HSIS_PDS_Stellantis_GEN2_PIM_CB/workitems/STLA_GEN2PIM_CB-11313/workitem.xml</t>
  </si>
  <si>
    <t>STLA_GEN2PIM_CB-11312</t>
  </si>
  <si>
    <t>WAKE_PIN_CONGIF</t>
  </si>
  <si>
    <t>default:/Production/17001357_STLA_GEN2PIM_CB/modules/System Architecture/HSIS_PDS_Stellantis_GEN2_PIM_CB/workitems/STLA_GEN2PIM_CB-11312/workitem.xml</t>
  </si>
  <si>
    <t>STLA_GEN2PIM_CB-14581</t>
  </si>
  <si>
    <t>Name of SW Unit FT_Get_Resolver_Data</t>
  </si>
  <si>
    <t>default:/Production/17001357_STLA_GEN2PIM_CB/modules/Software Design/SDD_FactoryTest/workitems/STLA_GEN2PIM_CB-14581/workitem.xml</t>
  </si>
  <si>
    <t>STLA_GEN2PIM_CB-14583</t>
  </si>
  <si>
    <t>IoHwAb_Adc_Init</t>
  </si>
  <si>
    <t>default:/Production/17001357_STLA_GEN2PIM_CB/modules/Software Design/SDD_FactoryTest/workitems/STLA_GEN2PIM_CB-14583/workitem.xml</t>
  </si>
  <si>
    <t>STLA_GEN2PIM_CB-14587</t>
  </si>
  <si>
    <t>IoHwAbAdcIn_Sampling_1ms</t>
  </si>
  <si>
    <t>default:/Production/17001357_STLA_GEN2PIM_CB/modules/Software Design/SDD_FactoryTest/workitems/STLA_GEN2PIM_CB-14587/workitem.xml</t>
  </si>
  <si>
    <t>STLA_GEN2PIM_CB-14589</t>
  </si>
  <si>
    <t>IoHwAb_Lookup_Table_2D</t>
  </si>
  <si>
    <t>default:/Production/17001357_STLA_GEN2PIM_CB/modules/Software Design/SDD_FactoryTest/workitems/STLA_GEN2PIM_CB-14589/workitem.xml</t>
  </si>
  <si>
    <t>STLA_GEN2PIM_CB-11317</t>
  </si>
  <si>
    <t>CONFIG6</t>
  </si>
  <si>
    <t>default:/Production/17001357_STLA_GEN2PIM_CB/modules/System Architecture/HSIS_PDS_Stellantis_GEN2_PIM_CB/workitems/STLA_GEN2PIM_CB-11317/workitem.xml</t>
  </si>
  <si>
    <t>STLA_GEN2PIM_CB-14550</t>
  </si>
  <si>
    <t>Factory Test depends on the IoHwAbAdc, IoHwAbPwmIn, IoHwAbPwmOut, FT_IoHwAbDigIn, FT_IoHwAbDigOut, ParkPawl, SpeedSense, Motor Control and Inverter modules</t>
  </si>
  <si>
    <t>default:/Production/17001357_STLA_GEN2PIM_CB/modules/Software Design/SDD_FactoryTest/workitems/STLA_GEN2PIM_CB-14550/workitem.xml</t>
  </si>
  <si>
    <t>STLA_GEN2PIM_CB-11190</t>
  </si>
  <si>
    <t>Redundant Angle / Speed tracking</t>
  </si>
  <si>
    <t>default:/Production/17001357_STLA_GEN2PIM_CB/modules/L0 System/SYS2_SYS3_SW1_SW2_HW1_MEC1 - Motor Control/workitems/STLA_GEN2PIM_CB-11190/workitem.xml</t>
  </si>
  <si>
    <t>STLA_GEN2PIM_CB-11748</t>
  </si>
  <si>
    <t>PIM_Redundant_Motor_Angle_and_Speed_tracking</t>
  </si>
  <si>
    <t>STLA_GEN2PIM_CB-11316</t>
  </si>
  <si>
    <t>OTW TH</t>
  </si>
  <si>
    <t>default:/Production/17001357_STLA_GEN2PIM_CB/modules/System Architecture/HSIS_PDS_Stellantis_GEN2_PIM_CB/workitems/STLA_GEN2PIM_CB-11316/workitem.xml</t>
  </si>
  <si>
    <t>STLA_GEN2PIM_CB-11701</t>
  </si>
  <si>
    <t>The Main micro (Aurix) shall have the ability to ask Safety Micro (SBC) to reset...</t>
  </si>
  <si>
    <t>default:/Production/17001357_STLA_GEN2PIM_CB/modules/L0 System/SYS2_SYS3_SW1_SW2_HW1_MEC1 - Safing Logic/workitems/STLA_GEN2PIM_CB-11701/workitem.xml</t>
  </si>
  <si>
    <t>STLA_GEN2PIM_CB-11484</t>
  </si>
  <si>
    <t>IoHwAb_HW_Micro3PartNumber.</t>
  </si>
  <si>
    <t>default:/Production/17001357_STLA_GEN2PIM_CB/modules/Software Design/SDD_RlbtyMonOnBdDevAb/workitems/STLA_GEN2PIM_CB-11484/workitem.xml</t>
  </si>
  <si>
    <t>STLA_GEN2PIM_CB-11340</t>
  </si>
  <si>
    <t>DRV_CTRL_1</t>
  </si>
  <si>
    <t>default:/Production/17001357_STLA_GEN2PIM_CB/modules/System Architecture/HSIS_PDS_Stellantis_GEN2_PIM_CB/workitems/STLA_GEN2PIM_CB-11340/workitem.xml</t>
  </si>
  <si>
    <t>STLA_GEN2PIM_CB-11487</t>
  </si>
  <si>
    <t>IoHwAb_SetWCHR_RlbltyMonDsbl</t>
  </si>
  <si>
    <t>default:/Production/17001357_STLA_GEN2PIM_CB/modules/Software Design/SDD_RlbtyMonOnBdDevAb/workitems/STLA_GEN2PIM_CB-11487/workitem.xml</t>
  </si>
  <si>
    <t>STLA_GEN2PIM_CB-11343</t>
  </si>
  <si>
    <t>OLSC_CTRL</t>
  </si>
  <si>
    <t>default:/Production/17001357_STLA_GEN2PIM_CB/modules/System Architecture/HSIS_PDS_Stellantis_GEN2_PIM_CB/workitems/STLA_GEN2PIM_CB-11343/workitem.xml</t>
  </si>
  <si>
    <t>STLA_GEN2PIM_CB-11345</t>
  </si>
  <si>
    <t>DRV_CTRL_3</t>
  </si>
  <si>
    <t>default:/Production/17001357_STLA_GEN2PIM_CB/modules/System Architecture/HSIS_PDS_Stellantis_GEN2_PIM_CB/workitems/STLA_GEN2PIM_CB-11345/workitem.xml</t>
  </si>
  <si>
    <t>STLA_GEN2PIM_CB-11489</t>
  </si>
  <si>
    <t>IoHwAb_HW_Micro3ResetCounter</t>
  </si>
  <si>
    <t>default:/Production/17001357_STLA_GEN2PIM_CB/modules/Software Design/SDD_RlbtyMonOnBdDevAb/workitems/STLA_GEN2PIM_CB-11489/workitem.xml</t>
  </si>
  <si>
    <t>STLA_GEN2PIM_CB-11488</t>
  </si>
  <si>
    <t>IoHwAb_RlbltyMonGetImdtSts</t>
  </si>
  <si>
    <t>default:/Production/17001357_STLA_GEN2PIM_CB/modules/Software Design/SDD_RlbtyMonOnBdDevAb/workitems/STLA_GEN2PIM_CB-11488/workitem.xml</t>
  </si>
  <si>
    <t>STLA_GEN2PIM_CB-11331</t>
  </si>
  <si>
    <t>REQBIST</t>
  </si>
  <si>
    <t>default:/Production/17001357_STLA_GEN2PIM_CB/modules/System Architecture/HSIS_PDS_Stellantis_GEN2_PIM_CB/workitems/STLA_GEN2PIM_CB-11331/workitem.xml</t>
  </si>
  <si>
    <t>STLA_GEN2PIM_CB-14920</t>
  </si>
  <si>
    <t>CAN Speed Configuration</t>
  </si>
  <si>
    <t>default:/Production/17001357_STLA_GEN2PIM_CB/modules/Software Design/SDD_Config_COMM/workitems/STLA_GEN2PIM_CB-14920/workitem.xml</t>
  </si>
  <si>
    <t>STLA_GEN2PIM_CB-14574</t>
  </si>
  <si>
    <t>Software Sub-Component SW Unit</t>
  </si>
  <si>
    <t>default:/Production/17001357_STLA_GEN2PIM_CB/modules/Software Design/SDD_FactoryTest/workitems/STLA_GEN2PIM_CB-14574/workitem.xml</t>
  </si>
  <si>
    <t>STLA_GEN2PIM_CB-14693</t>
  </si>
  <si>
    <t>PIC_TXD</t>
  </si>
  <si>
    <t>default:/Production/17001357_STLA_GEN2PIM_CB/modules/System Architecture/HSIS_PDS_Stellantis_GEN2_PIM_CB/workitems/STLA_GEN2PIM_CB-14693/workitem.xml</t>
  </si>
  <si>
    <t>STLA_GEN2PIM_CB-11332</t>
  </si>
  <si>
    <t>CONFIGA OUT</t>
  </si>
  <si>
    <t>default:/Production/17001357_STLA_GEN2PIM_CB/modules/System Architecture/HSIS_PDS_Stellantis_GEN2_PIM_CB/workitems/STLA_GEN2PIM_CB-11332/workitem.xml</t>
  </si>
  <si>
    <t>STLA_GEN2PIM_CB-14695</t>
  </si>
  <si>
    <t>PIC_RXD</t>
  </si>
  <si>
    <t>default:/Production/17001357_STLA_GEN2PIM_CB/modules/System Architecture/HSIS_PDS_Stellantis_GEN2_PIM_CB/workitems/STLA_GEN2PIM_CB-14695/workitem.xml</t>
  </si>
  <si>
    <t>STLA_GEN2PIM_CB-11334</t>
  </si>
  <si>
    <t>RSVD_STAT</t>
  </si>
  <si>
    <t>default:/Production/17001357_STLA_GEN2PIM_CB/modules/System Architecture/HSIS_PDS_Stellantis_GEN2_PIM_CB/workitems/STLA_GEN2PIM_CB-11334/workitem.xml</t>
  </si>
  <si>
    <t>STLA_GEN2PIM_CB-11337</t>
  </si>
  <si>
    <t>IC_STAT_2</t>
  </si>
  <si>
    <t>default:/Production/17001357_STLA_GEN2PIM_CB/modules/System Architecture/HSIS_PDS_Stellantis_GEN2_PIM_CB/workitems/STLA_GEN2PIM_CB-11337/workitem.xml</t>
  </si>
  <si>
    <t>STLA_GEN2PIM_CB-11336</t>
  </si>
  <si>
    <t>VGS_VDS_STAT</t>
  </si>
  <si>
    <t>default:/Production/17001357_STLA_GEN2PIM_CB/modules/System Architecture/HSIS_PDS_Stellantis_GEN2_PIM_CB/workitems/STLA_GEN2PIM_CB-11336/workitem.xml</t>
  </si>
  <si>
    <t>STLA_GEN2PIM_CB-14696</t>
  </si>
  <si>
    <t>5V_GDIC_BOT</t>
  </si>
  <si>
    <t>default:/Production/17001357_STLA_GEN2PIM_CB/modules/System Architecture/HSIS_PDS_Stellantis_GEN2_PIM_CB/workitems/STLA_GEN2PIM_CB-14696/workitem.xml</t>
  </si>
  <si>
    <t>STLA_GEN2PIM_CB-11684</t>
  </si>
  <si>
    <t>5V_GDIC_BOT_AI</t>
  </si>
  <si>
    <t>STLA_GEN2PIM_CB-11338</t>
  </si>
  <si>
    <t>IC_STAT_1</t>
  </si>
  <si>
    <t>default:/Production/17001357_STLA_GEN2PIM_CB/modules/System Architecture/HSIS_PDS_Stellantis_GEN2_PIM_CB/workitems/STLA_GEN2PIM_CB-11338/workitem.xml</t>
  </si>
  <si>
    <t>STLA_GEN2PIM_CB-14681</t>
  </si>
  <si>
    <t>The FT shall interact with Microcontroller Pins by using IoHwAb APIs from AUTOSAR BSW. For all Analog, Discrete and PWM signals.</t>
  </si>
  <si>
    <t>default:/Production/17001357_STLA_GEN2PIM_CB/modules/Software Design/SDD_FactoryTest/workitems/STLA_GEN2PIM_CB-14681/workitem.xml</t>
  </si>
  <si>
    <t>STLA_GEN2PIM_CB-11490</t>
  </si>
  <si>
    <t>IoHwAb_HW_RlbltyMonSetWdgTiOut</t>
  </si>
  <si>
    <t>default:/Production/17001357_STLA_GEN2PIM_CB/modules/Software Design/SDD_RlbtyMonOnBdDevAb/workitems/STLA_GEN2PIM_CB-11490/workitem.xml</t>
  </si>
  <si>
    <t>STLA_GEN2PIM_CB-14802</t>
  </si>
  <si>
    <t>default:/Production/17001357_STLA_GEN2PIM_CB/modules/Software Design/SDD_GD3160/workitems/STLA_GEN2PIM_CB-14802/workitem.xml</t>
  </si>
  <si>
    <t>STLA_GEN2PIM_CB-11128</t>
  </si>
  <si>
    <t>The PIM software shall implement a UART communication interface between the Auri...</t>
  </si>
  <si>
    <t>STLA_GEN2PIM_CB-14790</t>
  </si>
  <si>
    <t>default:/Production/17001357_STLA_GEN2PIM_CB/modules/Software Design/SDD_RlbtyMonOnBdDevAb/workitems/STLA_GEN2PIM_CB-14790/workitem.xml</t>
  </si>
  <si>
    <t>STLA_GEN2PIM_CB-26703</t>
  </si>
  <si>
    <t>Automated unit tests for IoHwAb_RlbltyMon.c are implemented in TPT test project IoHwAb_RlbltyMon.tpt (150KW/250KW)</t>
  </si>
  <si>
    <t>STLA_GEN2PIM_CB-53487</t>
  </si>
  <si>
    <t>To verify MISRA MD-4.4 for RlbtyMonOnBdDevAb</t>
  </si>
  <si>
    <t>STLA_GEN2PIM_CB-14791</t>
  </si>
  <si>
    <t>default:/Production/17001357_STLA_GEN2PIM_CB/modules/Software Design/SDD_RlbtyMonOnBdDevAb/workitems/STLA_GEN2PIM_CB-14791/workitem.xml</t>
  </si>
  <si>
    <t>STLA_GEN2PIM_CB-11037</t>
  </si>
  <si>
    <t>IoHwAbPwmInpInst_Init</t>
  </si>
  <si>
    <t>default:/Production/17001357_STLA_GEN2PIM_CB/modules/Software Design/SDD_IoHwAbPwmIn/workitems/STLA_GEN2PIM_CB-11037/workitem.xml</t>
  </si>
  <si>
    <t>STLA_GEN2PIM_CB-10314</t>
  </si>
  <si>
    <t>verify Software Unit for IoHwAbPwmInpInst.c</t>
  </si>
  <si>
    <t>STLA_GEN2PIM_CB-14853</t>
  </si>
  <si>
    <t>GD3160 is configured using configuration structs explained in 3.3.2.1 Structures...</t>
  </si>
  <si>
    <t>default:/Production/17001357_STLA_GEN2PIM_CB/modules/Software Design/SDD_GD3160/workitems/STLA_GEN2PIM_CB-14853/workitem.xml</t>
  </si>
  <si>
    <t>STLA_GEN2PIM_CB-15187</t>
  </si>
  <si>
    <t>Verify the Configuration Data of GD3160</t>
  </si>
  <si>
    <t>STLA_GEN2PIM_CB-14854</t>
  </si>
  <si>
    <t>Enumeration Name Value Description</t>
  </si>
  <si>
    <t>default:/Production/17001357_STLA_GEN2PIM_CB/modules/Software Design/SDD_GD3160/workitems/STLA_GEN2PIM_CB-14854/workitem.xml</t>
  </si>
  <si>
    <t>STLA_GEN2PIM_CB-15185</t>
  </si>
  <si>
    <t>Verify the Enumerations of GD3160</t>
  </si>
  <si>
    <t>STLA_GEN2PIM_CB-14471</t>
  </si>
  <si>
    <t>default:/Production/17001357_STLA_GEN2PIM_CB/modules/Software Design/SDD_SpeedSense_Lv2/workitems/STLA_GEN2PIM_CB-14471/workitem.xml</t>
  </si>
  <si>
    <t>STLA_GEN2PIM_CB-17792</t>
  </si>
  <si>
    <t>Verify External Interface for SpeedSense_Lv2</t>
  </si>
  <si>
    <t>STLA_GEN2PIM_CB-14353</t>
  </si>
  <si>
    <t>The GD3160 should follow the SPI communication conditions mentioned in the datas...</t>
  </si>
  <si>
    <t>default:/Production/17001357_STLA_GEN2PIM_CB/modules/Software Design/SDD_GD3160/workitems/STLA_GEN2PIM_CB-14353/workitem.xml</t>
  </si>
  <si>
    <t>STLA_GEN2PIM_CB-15176</t>
  </si>
  <si>
    <t>Verify the Constraints of GD3160</t>
  </si>
  <si>
    <t>STLA_GEN2PIM_CB-14416</t>
  </si>
  <si>
    <t>default:/Production/17001357_STLA_GEN2PIM_CB/modules/Software Design/SDD_SpeedSense/workitems/STLA_GEN2PIM_CB-14416/workitem.xml</t>
  </si>
  <si>
    <t>STLA_GEN2PIM_CB-11069</t>
  </si>
  <si>
    <t>Configuration Parameter DIO_AOUT_U_TOP</t>
  </si>
  <si>
    <t>default:/Production/17001357_STLA_GEN2PIM_CB/modules/Software Design/SDD_IoHwAbPwmIn/workitems/STLA_GEN2PIM_CB-11069/workitem.xml</t>
  </si>
  <si>
    <t>STLA_GEN2PIM_CB-11058</t>
  </si>
  <si>
    <t>Configuration Parameter Name ICU_MNTR_HVIL_3</t>
  </si>
  <si>
    <t>default:/Production/17001357_STLA_GEN2PIM_CB/modules/Software Design/SDD_IoHwAbPwmIn/workitems/STLA_GEN2PIM_CB-11058/workitem.xml</t>
  </si>
  <si>
    <t>STLA_GEN2PIM_CB-11059</t>
  </si>
  <si>
    <t>ICU_Channels_RunTime_ConfigType</t>
  </si>
  <si>
    <t>default:/Production/17001357_STLA_GEN2PIM_CB/modules/Software Design/SDD_IoHwAbPwmIn/workitems/STLA_GEN2PIM_CB-11059/workitem.xml</t>
  </si>
  <si>
    <t>STLA_GEN2PIM_CB-14466</t>
  </si>
  <si>
    <t>default:/Production/17001357_STLA_GEN2PIM_CB/modules/Software Design/SDD_SpeedSense_Lv2/workitems/STLA_GEN2PIM_CB-14466/workitem.xml</t>
  </si>
  <si>
    <t>STLA_GEN2PIM_CB-17790</t>
  </si>
  <si>
    <t>Verify Sub-Components and Associated SW Units for SpeedSense_Lv2.c</t>
  </si>
  <si>
    <t>STLA_GEN2PIM_CB-14781</t>
  </si>
  <si>
    <t>default:/Production/17001357_STLA_GEN2PIM_CB/modules/Software Design/SDD_RlbtyMonOnBdDevAb/workitems/STLA_GEN2PIM_CB-14781/workitem.xml</t>
  </si>
  <si>
    <t>STLA_GEN2PIM_CB-14787</t>
  </si>
  <si>
    <t>default:/Production/17001357_STLA_GEN2PIM_CB/modules/Software Design/SDD_RlbtyMonOnBdDevAb/workitems/STLA_GEN2PIM_CB-14787/workitem.xml</t>
  </si>
  <si>
    <t>STLA_GEN2PIM_CB-14482</t>
  </si>
  <si>
    <t>FS_ATO_Window_T</t>
  </si>
  <si>
    <t>default:/Production/17001357_STLA_GEN2PIM_CB/modules/Software Design/SDD_SpeedSense_Lv2/workitems/STLA_GEN2PIM_CB-14482/workitem.xml</t>
  </si>
  <si>
    <t>STLA_GEN2PIM_CB-17796</t>
  </si>
  <si>
    <t>Verify Enumeration for SpeedSense_Lv2</t>
  </si>
  <si>
    <t>STLA_GEN2PIM_CB-14151</t>
  </si>
  <si>
    <t>Fault Name RES_EXC_HI_RngHi Description Excitation HI larger than threshold Asso...</t>
  </si>
  <si>
    <t>default:/Production/17001357_STLA_GEN2PIM_CB/modules/L0 System/SYS2_SYS3_SW1_SW2_HW1_MEC1_Diagnostic_Fault_Management/workitems/STLA_GEN2PIM_CB-14151/workitem.xml</t>
  </si>
  <si>
    <t>STLA_GEN2PIM_CB-16104</t>
  </si>
  <si>
    <t>Test to verify ResSlowFaultStatus using HW_SpeedSensePeriodicT1</t>
  </si>
  <si>
    <t>STLA_GEN2PIM_CB-14484</t>
  </si>
  <si>
    <t>default:/Production/17001357_STLA_GEN2PIM_CB/modules/Software Design/SDD_SpeedSense_Lv2/workitems/STLA_GEN2PIM_CB-14484/workitem.xml</t>
  </si>
  <si>
    <t>STLA_GEN2PIM_CB-17797</t>
  </si>
  <si>
    <t>Verify Constant of the SpeedSense_Lv2</t>
  </si>
  <si>
    <t>STLA_GEN2PIM_CB-14152</t>
  </si>
  <si>
    <t>Fault Name RES_EXC_HI_RngLo Description Excitation HI lower than threshold Assoc...</t>
  </si>
  <si>
    <t>default:/Production/17001357_STLA_GEN2PIM_CB/modules/L0 System/SYS2_SYS3_SW1_SW2_HW1_MEC1_Diagnostic_Fault_Management/workitems/STLA_GEN2PIM_CB-14152/workitem.xml</t>
  </si>
  <si>
    <t>STLA_GEN2PIM_CB-14851</t>
  </si>
  <si>
    <t>default:/Production/17001357_STLA_GEN2PIM_CB/modules/Software Design/SDD_GD3160/workitems/STLA_GEN2PIM_CB-14851/workitem.xml</t>
  </si>
  <si>
    <t>STLA_GEN2PIM_CB-14852</t>
  </si>
  <si>
    <t>default:/Production/17001357_STLA_GEN2PIM_CB/modules/Software Design/SDD_GD3160/workitems/STLA_GEN2PIM_CB-14852/workitem.xml</t>
  </si>
  <si>
    <t>STLA_GEN2PIM_CB-11061</t>
  </si>
  <si>
    <t>Configuration Parameter ICU_AOUT_W_BOT</t>
  </si>
  <si>
    <t>default:/Production/17001357_STLA_GEN2PIM_CB/modules/Software Design/SDD_IoHwAbPwmIn/workitems/STLA_GEN2PIM_CB-11061/workitem.xml</t>
  </si>
  <si>
    <t>STLA_GEN2PIM_CB-11063</t>
  </si>
  <si>
    <t>Configuration Parameter ICU_AOUT_V_TOP</t>
  </si>
  <si>
    <t>default:/Production/17001357_STLA_GEN2PIM_CB/modules/Software Design/SDD_IoHwAbPwmIn/workitems/STLA_GEN2PIM_CB-11063/workitem.xml</t>
  </si>
  <si>
    <t>STLA_GEN2PIM_CB-14795</t>
  </si>
  <si>
    <t>default:/Production/17001357_STLA_GEN2PIM_CB/modules/Software Design/SDD_GD3160/workitems/STLA_GEN2PIM_CB-14795/workitem.xml</t>
  </si>
  <si>
    <t>STLA_GEN2PIM_CB-11064</t>
  </si>
  <si>
    <t>Configuration Parameter ICU_AOUT_U_TOP</t>
  </si>
  <si>
    <t>default:/Production/17001357_STLA_GEN2PIM_CB/modules/Software Design/SDD_IoHwAbPwmIn/workitems/STLA_GEN2PIM_CB-11064/workitem.xml</t>
  </si>
  <si>
    <t>STLA_GEN2PIM_CB-11067</t>
  </si>
  <si>
    <t>Configuration Parameter DIO_AOUT_V_TOP</t>
  </si>
  <si>
    <t>default:/Production/17001357_STLA_GEN2PIM_CB/modules/Software Design/SDD_IoHwAbPwmIn/workitems/STLA_GEN2PIM_CB-11067/workitem.xml</t>
  </si>
  <si>
    <t>STLA_GEN2PIM_CB-11066</t>
  </si>
  <si>
    <t>Configuration Parameter DIO_AOUT_V_BOT</t>
  </si>
  <si>
    <t>default:/Production/17001357_STLA_GEN2PIM_CB/modules/Software Design/SDD_IoHwAbPwmIn/workitems/STLA_GEN2PIM_CB-11066/workitem.xml</t>
  </si>
  <si>
    <t>STLA_GEN2PIM_CB-14181</t>
  </si>
  <si>
    <t>Fault Name L2_RES_SIN_RngLo Description Resolver Modulated “SIN_HI or SIN_LO” lo...</t>
  </si>
  <si>
    <t>default:/Production/17001357_STLA_GEN2PIM_CB/modules/L0 System/SYS2_SYS3_SW1_SW2_HW1_MEC1_Diagnostic_Fault_Management/workitems/STLA_GEN2PIM_CB-14181/workitem.xml</t>
  </si>
  <si>
    <t>STLA_GEN2PIM_CB-14474</t>
  </si>
  <si>
    <t>default:/Production/17001357_STLA_GEN2PIM_CB/modules/Software Design/SDD_SpeedSense_Lv2/workitems/STLA_GEN2PIM_CB-14474/workitem.xml</t>
  </si>
  <si>
    <t>STLA_GEN2PIM_CB-17794</t>
  </si>
  <si>
    <t>Verify Internal Interface for SpeedSense_Lv2</t>
  </si>
  <si>
    <t>STLA_GEN2PIM_CB-11055</t>
  </si>
  <si>
    <t>Configuration Parameter ICU_MNTR_HVIL_4</t>
  </si>
  <si>
    <t>default:/Production/17001357_STLA_GEN2PIM_CB/modules/Software Design/SDD_IoHwAbPwmIn/workitems/STLA_GEN2PIM_CB-11055/workitem.xml</t>
  </si>
  <si>
    <t>STLA_GEN2PIM_CB-14468</t>
  </si>
  <si>
    <t>default:/Production/17001357_STLA_GEN2PIM_CB/modules/Software Design/SDD_SpeedSense_Lv2/workitems/STLA_GEN2PIM_CB-14468/workitem.xml</t>
  </si>
  <si>
    <t>STLA_GEN2PIM_CB-14480</t>
  </si>
  <si>
    <t>t_Lv2_Res_Data</t>
  </si>
  <si>
    <t>default:/Production/17001357_STLA_GEN2PIM_CB/modules/Software Design/SDD_SpeedSense_Lv2/workitems/STLA_GEN2PIM_CB-14480/workitem.xml</t>
  </si>
  <si>
    <t>STLA_GEN2PIM_CB-14747</t>
  </si>
  <si>
    <t>FT_Update_Discrete_Inputs</t>
  </si>
  <si>
    <t>default:/Production/17001357_STLA_GEN2PIM_CB/modules/Software Design/SDD_FactoryTest/workitems/STLA_GEN2PIM_CB-14747/workitem.xml</t>
  </si>
  <si>
    <t>STLA_GEN2PIM_CB-14749</t>
  </si>
  <si>
    <t>default:/Production/17001357_STLA_GEN2PIM_CB/modules/Software Design/SDD_FactoryTest/workitems/STLA_GEN2PIM_CB-14749/workitem.xml</t>
  </si>
  <si>
    <t>STLA_GEN2PIM_CB-14430</t>
  </si>
  <si>
    <t>DSADC_TrSel_t</t>
  </si>
  <si>
    <t>default:/Production/17001357_STLA_GEN2PIM_CB/modules/Software Design/SDD_SpeedSense/workitems/STLA_GEN2PIM_CB-14430/workitem.xml</t>
  </si>
  <si>
    <t>STLA_GEN2PIM_CB-11306</t>
  </si>
  <si>
    <t>SDO_CONFIG</t>
  </si>
  <si>
    <t>default:/Production/17001357_STLA_GEN2PIM_CB/modules/System Architecture/HSIS_PDS_Stellantis_GEN2_PIM_CB/workitems/STLA_GEN2PIM_CB-11306/workitem.xml</t>
  </si>
  <si>
    <t>STLA_GEN2PIM_CB-14776</t>
  </si>
  <si>
    <t>IoHwAb_HW_RlbltyMonConfirmRstCfg</t>
  </si>
  <si>
    <t>default:/Production/17001357_STLA_GEN2PIM_CB/modules/Software Design/SDD_RlbtyMonOnBdDevAb/workitems/STLA_GEN2PIM_CB-14776/workitem.xml</t>
  </si>
  <si>
    <t>STLA_GEN2PIM_CB-14420</t>
  </si>
  <si>
    <t>default:/Production/17001357_STLA_GEN2PIM_CB/modules/Software Design/SDD_SpeedSense/workitems/STLA_GEN2PIM_CB-14420/workitem.xml</t>
  </si>
  <si>
    <t>STLA_GEN2PIM_CB-27718</t>
  </si>
  <si>
    <t>Verify interface provided by other SW components.</t>
  </si>
  <si>
    <t>STLA_GEN2PIM_CB-14180</t>
  </si>
  <si>
    <t>Fault Name L2_RES_SIN_RngHi Description Resolver Modulated “SIN_HI or SIN_LO” la...</t>
  </si>
  <si>
    <t>default:/Production/17001357_STLA_GEN2PIM_CB/modules/L0 System/SYS2_SYS3_SW1_SW2_HW1_MEC1_Diagnostic_Fault_Management/workitems/STLA_GEN2PIM_CB-14180/workitem.xml</t>
  </si>
  <si>
    <t>STLA_GEN2PIM_CB-11060</t>
  </si>
  <si>
    <t>Configuration Parameter ICU_AOUT_W_TOP</t>
  </si>
  <si>
    <t>default:/Production/17001357_STLA_GEN2PIM_CB/modules/Software Design/SDD_IoHwAbPwmIn/workitems/STLA_GEN2PIM_CB-11060/workitem.xml</t>
  </si>
  <si>
    <t>STLA_GEN2PIM_CB-11062</t>
  </si>
  <si>
    <t>Configuration Parameter ICU_AOUT_V_BOT</t>
  </si>
  <si>
    <t>default:/Production/17001357_STLA_GEN2PIM_CB/modules/Software Design/SDD_IoHwAbPwmIn/workitems/STLA_GEN2PIM_CB-11062/workitem.xml</t>
  </si>
  <si>
    <t>STLA_GEN2PIM_CB-14472</t>
  </si>
  <si>
    <t>default:/Production/17001357_STLA_GEN2PIM_CB/modules/Software Design/SDD_SpeedSense_Lv2/workitems/STLA_GEN2PIM_CB-14472/workitem.xml</t>
  </si>
  <si>
    <t>STLA_GEN2PIM_CB-17793</t>
  </si>
  <si>
    <t>STLA_GEN2PIM_CB-14419</t>
  </si>
  <si>
    <t>default:/Production/17001357_STLA_GEN2PIM_CB/modules/Software Design/SDD_SpeedSense/workitems/STLA_GEN2PIM_CB-14419/workitem.xml</t>
  </si>
  <si>
    <t>STLA_GEN2PIM_CB-17971</t>
  </si>
  <si>
    <t>Verify External Interface for SpeedSense</t>
  </si>
  <si>
    <t>STLA_GEN2PIM_CB-11056</t>
  </si>
  <si>
    <t>Configuration Parameter ICU_MNTR_HVIL_5</t>
  </si>
  <si>
    <t>default:/Production/17001357_STLA_GEN2PIM_CB/modules/Software Design/SDD_IoHwAbPwmIn/workitems/STLA_GEN2PIM_CB-11056/workitem.xml</t>
  </si>
  <si>
    <t>STLA_GEN2PIM_CB-14780</t>
  </si>
  <si>
    <t>default:/Production/17001357_STLA_GEN2PIM_CB/modules/Software Design/SDD_RlbtyMonOnBdDevAb/workitems/STLA_GEN2PIM_CB-14780/workitem.xml</t>
  </si>
  <si>
    <t>STLA_GEN2PIM_CB-11057</t>
  </si>
  <si>
    <t>Configuration Parameter ICU_MNTR_HVIL_2</t>
  </si>
  <si>
    <t>default:/Production/17001357_STLA_GEN2PIM_CB/modules/Software Design/SDD_IoHwAbPwmIn/workitems/STLA_GEN2PIM_CB-11057/workitem.xml</t>
  </si>
  <si>
    <t>STLA_GEN2PIM_CB-14182</t>
  </si>
  <si>
    <t>Fault Name L2_RES_EXC_HI_RngHi Description Excitation HI larger than threshold A...</t>
  </si>
  <si>
    <t>default:/Production/17001357_STLA_GEN2PIM_CB/modules/L0 System/SYS2_SYS3_SW1_SW2_HW1_MEC1_Diagnostic_Fault_Management/workitems/STLA_GEN2PIM_CB-14182/workitem.xml</t>
  </si>
  <si>
    <t>STLA_GEN2PIM_CB-14183</t>
  </si>
  <si>
    <t>Fault Name L2_RES_COS_RngLo Description Resolver Modulated “COS_HI or COS_LO” lo...</t>
  </si>
  <si>
    <t>default:/Production/17001357_STLA_GEN2PIM_CB/modules/L0 System/SYS2_SYS3_SW1_SW2_HW1_MEC1_Diagnostic_Fault_Management/workitems/STLA_GEN2PIM_CB-14183/workitem.xml</t>
  </si>
  <si>
    <t>STLA_GEN2PIM_CB-14432</t>
  </si>
  <si>
    <t>default:/Production/17001357_STLA_GEN2PIM_CB/modules/Software Design/SDD_SpeedSense/workitems/STLA_GEN2PIM_CB-14432/workitem.xml</t>
  </si>
  <si>
    <t>STLA_GEN2PIM_CB-18046</t>
  </si>
  <si>
    <t>Verify Constant of the SpeedSense</t>
  </si>
  <si>
    <t>STLA_GEN2PIM_CB-11304</t>
  </si>
  <si>
    <t>/CS_SBC</t>
  </si>
  <si>
    <t>default:/Production/17001357_STLA_GEN2PIM_CB/modules/System Architecture/HSIS_PDS_Stellantis_GEN2_PIM_CB/workitems/STLA_GEN2PIM_CB-11304/workitem.xml</t>
  </si>
  <si>
    <t>STLA_GEN2PIM_CB-55431</t>
  </si>
  <si>
    <t>SBC_SPI_Test</t>
  </si>
  <si>
    <t>STLA_GEN2PIM_CB-14153</t>
  </si>
  <si>
    <t>Fault Name RES_COS_DISCNCT Description Resolver Modulated “COS_HI or COS_LO” or...</t>
  </si>
  <si>
    <t>default:/Production/17001357_STLA_GEN2PIM_CB/modules/L0 System/SYS2_SYS3_SW1_SW2_HW1_MEC1_Diagnostic_Fault_Management/workitems/STLA_GEN2PIM_CB-14153/workitem.xml</t>
  </si>
  <si>
    <t>STLA_GEN2PIM_CB-11305</t>
  </si>
  <si>
    <t>SWE_DIS</t>
  </si>
  <si>
    <t>default:/Production/17001357_STLA_GEN2PIM_CB/modules/System Architecture/HSIS_PDS_Stellantis_GEN2_PIM_CB/workitems/STLA_GEN2PIM_CB-11305/workitem.xml</t>
  </si>
  <si>
    <t>STLA_GEN2PIM_CB-11068</t>
  </si>
  <si>
    <t>Configuration Parameter DIO_AOUT_U_BOT</t>
  </si>
  <si>
    <t>default:/Production/17001357_STLA_GEN2PIM_CB/modules/Software Design/SDD_IoHwAbPwmIn/workitems/STLA_GEN2PIM_CB-11068/workitem.xml</t>
  </si>
  <si>
    <t>STLA_GEN2PIM_CB-14488</t>
  </si>
  <si>
    <t>RED_RSV_Local_MODCFG_Cosine and RED_RSV_Local_MODCFG_Sine</t>
  </si>
  <si>
    <t>default:/Production/17001357_STLA_GEN2PIM_CB/modules/Software Design/SDD_SpeedSense_Lv2/workitems/STLA_GEN2PIM_CB-14488/workitem.xml</t>
  </si>
  <si>
    <t>STLA_GEN2PIM_CB-11411</t>
  </si>
  <si>
    <t>Type definition name datatype</t>
  </si>
  <si>
    <t>default:/Production/17001357_STLA_GEN2PIM_CB/modules/Software Design/SDD_IoHwAbDigOut/workitems/STLA_GEN2PIM_CB-11411/workitem.xml</t>
  </si>
  <si>
    <t>STLA_GEN2PIM_CB-31841</t>
  </si>
  <si>
    <t>Verify Type Definitions.</t>
  </si>
  <si>
    <t>STLA_GEN2PIM_CB-14434</t>
  </si>
  <si>
    <t>default:/Production/17001357_STLA_GEN2PIM_CB/modules/Software Design/SDD_SpeedSense/workitems/STLA_GEN2PIM_CB-14434/workitem.xml</t>
  </si>
  <si>
    <t>STLA_GEN2PIM_CB-33053</t>
  </si>
  <si>
    <t>Verify the Data arrays for SpeedSense</t>
  </si>
  <si>
    <t>STLA_GEN2PIM_CB-14773</t>
  </si>
  <si>
    <t>default:/Production/17001357_STLA_GEN2PIM_CB/modules/Software Design/SDD_RlbtyMonOnBdDevAb/workitems/STLA_GEN2PIM_CB-14773/workitem.xml</t>
  </si>
  <si>
    <t>STLA_GEN2PIM_CB-14184</t>
  </si>
  <si>
    <t>Fault Name L2_RES_COS_DISCNCT Description Resolver Modulated “COS_HI or COS_LO”...</t>
  </si>
  <si>
    <t>default:/Production/17001357_STLA_GEN2PIM_CB/modules/L0 System/SYS2_SYS3_SW1_SW2_HW1_MEC1_Diagnostic_Fault_Management/workitems/STLA_GEN2PIM_CB-14184/workitem.xml</t>
  </si>
  <si>
    <t>STLA_GEN2PIM_CB-11065</t>
  </si>
  <si>
    <t>Configuration Parameter ICU_AOUT_U_BOT</t>
  </si>
  <si>
    <t>default:/Production/17001357_STLA_GEN2PIM_CB/modules/Software Design/SDD_IoHwAbPwmIn/workitems/STLA_GEN2PIM_CB-11065/workitem.xml</t>
  </si>
  <si>
    <t>STLA_GEN2PIM_CB-14154</t>
  </si>
  <si>
    <t>Fault Name RES_EXC_LO_FREQ_OOR Description Excitation LO frequency out of range...</t>
  </si>
  <si>
    <t>default:/Production/17001357_STLA_GEN2PIM_CB/modules/L0 System/SYS2_SYS3_SW1_SW2_HW1_MEC1_Diagnostic_Fault_Management/workitems/STLA_GEN2PIM_CB-14154/workitem.xml</t>
  </si>
  <si>
    <t>STLA_GEN2PIM_CB-14422</t>
  </si>
  <si>
    <t>default:/Production/17001357_STLA_GEN2PIM_CB/modules/Software Design/SDD_SpeedSense/workitems/STLA_GEN2PIM_CB-14422/workitem.xml</t>
  </si>
  <si>
    <t>STLA_GEN2PIM_CB-17972</t>
  </si>
  <si>
    <t>Verify Internal Interface for SpeedSense</t>
  </si>
  <si>
    <t>STLA_GEN2PIM_CB-14778</t>
  </si>
  <si>
    <t>default:/Production/17001357_STLA_GEN2PIM_CB/modules/Software Design/SDD_RlbtyMonOnBdDevAb/workitems/STLA_GEN2PIM_CB-14778/workitem.xml</t>
  </si>
  <si>
    <t>STLA_GEN2PIM_CB-14156</t>
  </si>
  <si>
    <t>Fault Name RES_COS_RngLo Description Resolver Modulated “COS_HI or COS_LO” lower...</t>
  </si>
  <si>
    <t>default:/Production/17001357_STLA_GEN2PIM_CB/modules/L0 System/SYS2_SYS3_SW1_SW2_HW1_MEC1_Diagnostic_Fault_Management/workitems/STLA_GEN2PIM_CB-14156/workitem.xml</t>
  </si>
  <si>
    <t>STLA_GEN2PIM_CB-14769</t>
  </si>
  <si>
    <t>IoHwAb_HW_Micro3ResetSentinel</t>
  </si>
  <si>
    <t>default:/Production/17001357_STLA_GEN2PIM_CB/modules/Software Design/SDD_RlbtyMonOnBdDevAb/workitems/STLA_GEN2PIM_CB-14769/workitem.xml</t>
  </si>
  <si>
    <t>STLA_GEN2PIM_CB-14702</t>
  </si>
  <si>
    <t>Name of SW Unit FT_Set_CAN_Transceiver_Mode</t>
  </si>
  <si>
    <t>default:/Production/17001357_STLA_GEN2PIM_CB/modules/Software Design/SDD_FactoryTest/workitems/STLA_GEN2PIM_CB-14702/workitem.xml</t>
  </si>
  <si>
    <t>STLA_GEN2PIM_CB-14159</t>
  </si>
  <si>
    <t>Fault Name RES_EXC_LO_RngHi Description Excitation LO larger than threshold Asso...</t>
  </si>
  <si>
    <t>default:/Production/17001357_STLA_GEN2PIM_CB/modules/L0 System/SYS2_SYS3_SW1_SW2_HW1_MEC1_Diagnostic_Fault_Management/workitems/STLA_GEN2PIM_CB-14159/workitem.xml</t>
  </si>
  <si>
    <t>STLA_GEN2PIM_CB-14734</t>
  </si>
  <si>
    <t>FT_Update_Discrete_Outputs</t>
  </si>
  <si>
    <t>default:/Production/17001357_STLA_GEN2PIM_CB/modules/Software Design/SDD_FactoryTest/workitems/STLA_GEN2PIM_CB-14734/workitem.xml</t>
  </si>
  <si>
    <t>STLA_GEN2PIM_CB-14142</t>
  </si>
  <si>
    <t>Fault Name ATO_ANGLE_ERR Description The ATO absolute angle error is higher than...</t>
  </si>
  <si>
    <t>default:/Production/17001357_STLA_GEN2PIM_CB/modules/L0 System/SYS2_SYS3_SW1_SW2_HW1_MEC1_Diagnostic_Fault_Management/workitems/STLA_GEN2PIM_CB-14142/workitem.xml</t>
  </si>
  <si>
    <t>STLA_GEN2PIM_CB-14227</t>
  </si>
  <si>
    <t>Test  to verify ResFaultStatus using HW_GetSpeedSenseData</t>
  </si>
  <si>
    <t>STLA_GEN2PIM_CB-14143</t>
  </si>
  <si>
    <t>Fault Name RES_SIN_AMPL_LO Description The absolute demodulated SIN amplitude is...</t>
  </si>
  <si>
    <t>default:/Production/17001357_STLA_GEN2PIM_CB/modules/L0 System/SYS2_SYS3_SW1_SW2_HW1_MEC1_Diagnostic_Fault_Management/workitems/STLA_GEN2PIM_CB-14143/workitem.xml</t>
  </si>
  <si>
    <t>STLA_GEN2PIM_CB-14148</t>
  </si>
  <si>
    <t>Fault Name RES_SIN_RngHi Description Resolver Modulated “SIN_HI or SIN_LO” large...</t>
  </si>
  <si>
    <t>default:/Production/17001357_STLA_GEN2PIM_CB/modules/L0 System/SYS2_SYS3_SW1_SW2_HW1_MEC1_Diagnostic_Fault_Management/workitems/STLA_GEN2PIM_CB-14148/workitem.xml</t>
  </si>
  <si>
    <t>STLA_GEN2PIM_CB-14149</t>
  </si>
  <si>
    <t>Fault Name RES_SIN_RngLo Description Resolver Modulated “SIN_HI or SIN_LO” lower...</t>
  </si>
  <si>
    <t>default:/Production/17001357_STLA_GEN2PIM_CB/modules/L0 System/SYS2_SYS3_SW1_SW2_HW1_MEC1_Diagnostic_Fault_Management/workitems/STLA_GEN2PIM_CB-14149/workitem.xml</t>
  </si>
  <si>
    <t>STLA_GEN2PIM_CB-14173</t>
  </si>
  <si>
    <t>Fault Name L2_RES_EXC_AMPL_FLT Description Excitation Amplifier Fault Associated...</t>
  </si>
  <si>
    <t>default:/Production/17001357_STLA_GEN2PIM_CB/modules/L0 System/SYS2_SYS3_SW1_SW2_HW1_MEC1_Diagnostic_Fault_Management/workitems/STLA_GEN2PIM_CB-14173/workitem.xml</t>
  </si>
  <si>
    <t>STLA_GEN2PIM_CB-14174</t>
  </si>
  <si>
    <t>Fault Name L2_RES_EXC_LO_RngLo Description Excitation LO lower than threshold As...</t>
  </si>
  <si>
    <t>default:/Production/17001357_STLA_GEN2PIM_CB/modules/L0 System/SYS2_SYS3_SW1_SW2_HW1_MEC1_Diagnostic_Fault_Management/workitems/STLA_GEN2PIM_CB-14174/workitem.xml</t>
  </si>
  <si>
    <t>STLA_GEN2PIM_CB-14175</t>
  </si>
  <si>
    <t>Fault Name L2_RES_EXC_HI_FREQ_OOR Description Excitation HI frequency out of ran...</t>
  </si>
  <si>
    <t>default:/Production/17001357_STLA_GEN2PIM_CB/modules/L0 System/SYS2_SYS3_SW1_SW2_HW1_MEC1_Diagnostic_Fault_Management/workitems/STLA_GEN2PIM_CB-14175/workitem.xml</t>
  </si>
  <si>
    <t>STLA_GEN2PIM_CB-14176</t>
  </si>
  <si>
    <t>Fault Name L2_RES_EXC_HI_RngLo Description Excitation HI lower than threshold As...</t>
  </si>
  <si>
    <t>default:/Production/17001357_STLA_GEN2PIM_CB/modules/L0 System/SYS2_SYS3_SW1_SW2_HW1_MEC1_Diagnostic_Fault_Management/workitems/STLA_GEN2PIM_CB-14176/workitem.xml</t>
  </si>
  <si>
    <t>STLA_GEN2PIM_CB-14177</t>
  </si>
  <si>
    <t>Fault Name L2_RES_EXC_LO_RngHi Description Excitation LO larger than threshold A...</t>
  </si>
  <si>
    <t>default:/Production/17001357_STLA_GEN2PIM_CB/modules/L0 System/SYS2_SYS3_SW1_SW2_HW1_MEC1_Diagnostic_Fault_Management/workitems/STLA_GEN2PIM_CB-14177/workitem.xml</t>
  </si>
  <si>
    <t>STLA_GEN2PIM_CB-14155</t>
  </si>
  <si>
    <t>Fault Name RES_COS_RngHi Description Resolver Modulated “COS_HI or COS_LO” large...</t>
  </si>
  <si>
    <t>default:/Production/17001357_STLA_GEN2PIM_CB/modules/L0 System/SYS2_SYS3_SW1_SW2_HW1_MEC1_Diagnostic_Fault_Management/workitems/STLA_GEN2PIM_CB-14155/workitem.xml</t>
  </si>
  <si>
    <t>STLA_GEN2PIM_CB-14763</t>
  </si>
  <si>
    <t>FT_Address_Table_Addr</t>
  </si>
  <si>
    <t>default:/Production/17001357_STLA_GEN2PIM_CB/modules/Software Design/SDD_FactoryTest/workitems/STLA_GEN2PIM_CB-14763/workitem.xml</t>
  </si>
  <si>
    <t>STLA_GEN2PIM_CB-14145</t>
  </si>
  <si>
    <t>Fault Name RES_COS_AMPL_HI Description The absolute demodulated COS amplitude is...</t>
  </si>
  <si>
    <t>default:/Production/17001357_STLA_GEN2PIM_CB/modules/L0 System/SYS2_SYS3_SW1_SW2_HW1_MEC1_Diagnostic_Fault_Management/workitems/STLA_GEN2PIM_CB-14145/workitem.xml</t>
  </si>
  <si>
    <t>STLA_GEN2PIM_CB-14428</t>
  </si>
  <si>
    <t>Resolver_Config_bits_t</t>
  </si>
  <si>
    <t>default:/Production/17001357_STLA_GEN2PIM_CB/modules/Software Design/SDD_SpeedSense/workitems/STLA_GEN2PIM_CB-14428/workitem.xml</t>
  </si>
  <si>
    <t>STLA_GEN2PIM_CB-14157</t>
  </si>
  <si>
    <t>Fault Name RES_SIN_DISCNCT Description Resolver Modulated “SIN_HI or SIN_LO” or...</t>
  </si>
  <si>
    <t>default:/Production/17001357_STLA_GEN2PIM_CB/modules/L0 System/SYS2_SYS3_SW1_SW2_HW1_MEC1_Diagnostic_Fault_Management/workitems/STLA_GEN2PIM_CB-14157/workitem.xml</t>
  </si>
  <si>
    <t>STLA_GEN2PIM_CB-14158</t>
  </si>
  <si>
    <t>Fault Name RES_EXC_LO_RngLo Description Excitation LO lower than threshold Assoc...</t>
  </si>
  <si>
    <t>default:/Production/17001357_STLA_GEN2PIM_CB/modules/L0 System/SYS2_SYS3_SW1_SW2_HW1_MEC1_Diagnostic_Fault_Management/workitems/STLA_GEN2PIM_CB-14158/workitem.xml</t>
  </si>
  <si>
    <t>STLA_GEN2PIM_CB-10905</t>
  </si>
  <si>
    <t>default:/Production/17001357_STLA_GEN2PIM_CB/modules/Software Design/SDD_Inverter_GDIC/workitems/STLA_GEN2PIM_CB-10905/workitem.xml</t>
  </si>
  <si>
    <t>STLA_GEN2PIM_CB-17756</t>
  </si>
  <si>
    <t>Verify Internal Interface for Inverter_GDIC</t>
  </si>
  <si>
    <t>STLA_GEN2PIM_CB-10902</t>
  </si>
  <si>
    <t>default:/Production/17001357_STLA_GEN2PIM_CB/modules/Software Design/SDD_Inverter_GDIC/workitems/STLA_GEN2PIM_CB-10902/workitem.xml</t>
  </si>
  <si>
    <t>STLA_GEN2PIM_CB-10901</t>
  </si>
  <si>
    <t>default:/Production/17001357_STLA_GEN2PIM_CB/modules/Software Design/SDD_Inverter_GDIC/workitems/STLA_GEN2PIM_CB-10901/workitem.xml</t>
  </si>
  <si>
    <t>STLA_GEN2PIM_CB-17755</t>
  </si>
  <si>
    <t>Verify Sub-Components and Associated SW Units for Inverter_GDIC</t>
  </si>
  <si>
    <t>STLA_GEN2PIM_CB-10908</t>
  </si>
  <si>
    <t>default:/Production/17001357_STLA_GEN2PIM_CB/modules/Software Design/SDD_Inverter_GDIC/workitems/STLA_GEN2PIM_CB-10908/workitem.xml</t>
  </si>
  <si>
    <t>STLA_GEN2PIM_CB-17757</t>
  </si>
  <si>
    <t>Verify External Interface for Inverter_GDIC</t>
  </si>
  <si>
    <t>STLA_GEN2PIM_CB-10909</t>
  </si>
  <si>
    <t>default:/Production/17001357_STLA_GEN2PIM_CB/modules/Software Design/SDD_Inverter_GDIC/workitems/STLA_GEN2PIM_CB-10909/workitem.xml</t>
  </si>
  <si>
    <t>STLA_GEN2PIM_CB-17758</t>
  </si>
  <si>
    <t>Below external interfaces are provided by other SW Components.</t>
  </si>
  <si>
    <t>STLA_GEN2PIM_CB-10832</t>
  </si>
  <si>
    <t>Core 0, 1, and 2 Mapped Runnables</t>
  </si>
  <si>
    <t>default:/Production/17001357_STLA_GEN2PIM_CB/modules/Software Architecture/SAD_17001357_Stellantis_Gen2_Inverter/workitems/STLA_GEN2PIM_CB-10832/workitem.xml</t>
  </si>
  <si>
    <t>STLA_GEN2PIM_CB-35649</t>
  </si>
  <si>
    <t>Test case to verify slave core 1 os task</t>
  </si>
  <si>
    <t>STLA_GEN2PIM_CB-35648</t>
  </si>
  <si>
    <t>Test case to verify master core 0 list</t>
  </si>
  <si>
    <t>STLA_GEN2PIM_CB-32860</t>
  </si>
  <si>
    <t>Test Cases to verify Runnable to Task Mapping</t>
  </si>
  <si>
    <t>STLA_GEN2PIM_CB-10926</t>
  </si>
  <si>
    <t>default:/Production/17001357_STLA_GEN2PIM_CB/modules/Software Design/SDD_Inverter_GDIC/workitems/STLA_GEN2PIM_CB-10926/workitem.xml</t>
  </si>
  <si>
    <t>STLA_GEN2PIM_CB-10829</t>
  </si>
  <si>
    <t>default:/Production/17001357_STLA_GEN2PIM_CB/modules/Software Design/SDD_IoHwAbAdcInpInst/workitems/STLA_GEN2PIM_CB-10829/workitem.xml</t>
  </si>
  <si>
    <t>STLA_GEN2PIM_CB-10827</t>
  </si>
  <si>
    <t>default:/Production/17001357_STLA_GEN2PIM_CB/modules/Software Architecture/SAD_17001357_Stellantis_Gen2_Inverter/workitems/STLA_GEN2PIM_CB-10827/workitem.xml</t>
  </si>
  <si>
    <t>STLA_GEN2PIM_CB-10917</t>
  </si>
  <si>
    <t>default:/Production/17001357_STLA_GEN2PIM_CB/modules/Software Design/SDD_Inverter_GDIC/workitems/STLA_GEN2PIM_CB-10917/workitem.xml</t>
  </si>
  <si>
    <t>STLA_GEN2PIM_CB-17760</t>
  </si>
  <si>
    <t>Verify the Data Arrays for Inverter_GDIC</t>
  </si>
  <si>
    <t>STLA_GEN2PIM_CB-10828</t>
  </si>
  <si>
    <t>default:/Production/17001357_STLA_GEN2PIM_CB/modules/Software Design/SDD_IoHwAbAdcInpInst/workitems/STLA_GEN2PIM_CB-10828/workitem.xml</t>
  </si>
  <si>
    <t>STLA_GEN2PIM_CB-10939</t>
  </si>
  <si>
    <t>Enumeration Name Element Name Value Description</t>
  </si>
  <si>
    <t>default:/Production/17001357_STLA_GEN2PIM_CB/modules/Software Design/SDD_Inverter_PWM_Lv2/workitems/STLA_GEN2PIM_CB-10939/workitem.xml</t>
  </si>
  <si>
    <t>STLA_GEN2PIM_CB-17953</t>
  </si>
  <si>
    <t>Verify Enumeration for Inverter_PWM_Lv2</t>
  </si>
  <si>
    <t>STLA_GEN2PIM_CB-10937</t>
  </si>
  <si>
    <t>default:/Production/17001357_STLA_GEN2PIM_CB/modules/Software Design/SDD_Inverter_PWM_Lv2/workitems/STLA_GEN2PIM_CB-10937/workitem.xml</t>
  </si>
  <si>
    <t>STLA_GEN2PIM_CB-17955</t>
  </si>
  <si>
    <t>Verify the Data arrays for Inverter_PWM_Lv2</t>
  </si>
  <si>
    <t>STLA_GEN2PIM_CB-10938</t>
  </si>
  <si>
    <t>Internal Data Structures</t>
  </si>
  <si>
    <t>default:/Production/17001357_STLA_GEN2PIM_CB/modules/Software Design/SDD_Inverter_PWM_Lv2/workitems/STLA_GEN2PIM_CB-10938/workitem.xml</t>
  </si>
  <si>
    <t>STLA_GEN2PIM_CB-17952</t>
  </si>
  <si>
    <t>Verify Structures for Inverter_PWM_Lv2</t>
  </si>
  <si>
    <t>STLA_GEN2PIM_CB-10975</t>
  </si>
  <si>
    <t>default:/Production/17001357_STLA_GEN2PIM_CB/modules/Software Design/SDD_Inverter_PWM_Lv2/workitems/STLA_GEN2PIM_CB-10975/workitem.xml</t>
  </si>
  <si>
    <t>STLA_GEN2PIM_CB-18044</t>
  </si>
  <si>
    <t>Verify External Interface for Inverter_PWM_Lv2.</t>
  </si>
  <si>
    <t>STLA_GEN2PIM_CB-10973</t>
  </si>
  <si>
    <t>default:/Production/17001357_STLA_GEN2PIM_CB/modules/Software Design/SDD_Inverter_PWM_Lv2/workitems/STLA_GEN2PIM_CB-10973/workitem.xml</t>
  </si>
  <si>
    <t>STLA_GEN2PIM_CB-17951</t>
  </si>
  <si>
    <t>Verify Internal Interfaces for Inverter_PWM_Lv2</t>
  </si>
  <si>
    <t>STLA_GEN2PIM_CB-10971</t>
  </si>
  <si>
    <t>default:/Production/17001357_STLA_GEN2PIM_CB/modules/Software Design/SDD_Inverter_PWM_Lv2/workitems/STLA_GEN2PIM_CB-10971/workitem.xml</t>
  </si>
  <si>
    <t>STLA_GEN2PIM_CB-18042</t>
  </si>
  <si>
    <t>Verify Sub-Components and Associated SW Units for dd_inverter_lv2.c, Cfg_Inverter_Lv2.c</t>
  </si>
  <si>
    <t>STLA_GEN2PIM_CB-10936</t>
  </si>
  <si>
    <t>default:/Production/17001357_STLA_GEN2PIM_CB/modules/Software Design/SDD_Inverter_PWM_Lv2/workitems/STLA_GEN2PIM_CB-10936/workitem.xml</t>
  </si>
  <si>
    <t>STLA_GEN2PIM_CB-17954</t>
  </si>
  <si>
    <t>Verify the constants for Inverter_PWM_Lv2</t>
  </si>
  <si>
    <t>STLA_GEN2PIM_CB-10976</t>
  </si>
  <si>
    <t>default:/Production/17001357_STLA_GEN2PIM_CB/modules/Software Design/SDD_Inverter_PWM_Lv2/workitems/STLA_GEN2PIM_CB-10976/workitem.xml</t>
  </si>
  <si>
    <t>STLA_GEN2PIM_CB-17950</t>
  </si>
  <si>
    <t>Verify External interfaces are provided by other SW Components for Inverter_PWM_Lv2.</t>
  </si>
  <si>
    <t>STLA_GEN2PIM_CB-10825</t>
  </si>
  <si>
    <t>Core 2 Os Tasks</t>
  </si>
  <si>
    <t>default:/Production/17001357_STLA_GEN2PIM_CB/modules/Software Architecture/SAD_17001357_Stellantis_Gen2_Inverter/workitems/STLA_GEN2PIM_CB-10825/workitem.xml</t>
  </si>
  <si>
    <t>STLA_GEN2PIM_CB-35650</t>
  </si>
  <si>
    <t>Test case to verify test case to verify slave core 2os task</t>
  </si>
  <si>
    <t>STLA_GEN2PIM_CB-32862</t>
  </si>
  <si>
    <t>Test Cases to verify Slave Core 2 Task List</t>
  </si>
  <si>
    <t>STLA_GEN2PIM_CB-10824</t>
  </si>
  <si>
    <t>Core 1 Os Tasks</t>
  </si>
  <si>
    <t>default:/Production/17001357_STLA_GEN2PIM_CB/modules/Software Architecture/SAD_17001357_Stellantis_Gen2_Inverter/workitems/STLA_GEN2PIM_CB-10824/workitem.xml</t>
  </si>
  <si>
    <t>STLA_GEN2PIM_CB-32861</t>
  </si>
  <si>
    <t>Test Cases to verify Slave Core 1Task List</t>
  </si>
  <si>
    <t>STLA_GEN2PIM_CB-10835</t>
  </si>
  <si>
    <t>The allocated resource budget for the BW software for each component is as follo...</t>
  </si>
  <si>
    <t>default:/Production/17001357_STLA_GEN2PIM_CB/modules/Software Architecture/SAD_17001357_Stellantis_Gen2_Inverter/workitems/STLA_GEN2PIM_CB-10835/workitem.xml</t>
  </si>
  <si>
    <t>STLA_GEN2PIM_CB-30485</t>
  </si>
  <si>
    <t>Test Case to verify the Sofware Resource Consumption/Usage</t>
  </si>
  <si>
    <t>STLA_GEN2PIM_CB-15777</t>
  </si>
  <si>
    <t>WdgIfDevErrorDetect</t>
  </si>
  <si>
    <t>default:/Production/17001357_STLA_GEN2PIM_CB/modules/Software Design/SDD_Config_Wdg/workitems/STLA_GEN2PIM_CB-15777/workitem.xml</t>
  </si>
  <si>
    <t>STLA_GEN2PIM_CB-15958</t>
  </si>
  <si>
    <t>default:/Production/17001357_STLA_GEN2PIM_CB/modules/Software Design/SDD_IoHwAbHBrdg/workitems/STLA_GEN2PIM_CB-15958/workitem.xml</t>
  </si>
  <si>
    <t>STLA_GEN2PIM_CB-26731</t>
  </si>
  <si>
    <t>Verify Sub-Components and Associated SW Units of ParkPawl</t>
  </si>
  <si>
    <t>STLA_GEN2PIM_CB-15776</t>
  </si>
  <si>
    <t>WdgIfVersionInfoApi</t>
  </si>
  <si>
    <t>default:/Production/17001357_STLA_GEN2PIM_CB/modules/Software Design/SDD_Config_Wdg/workitems/STLA_GEN2PIM_CB-15776/workitem.xml</t>
  </si>
  <si>
    <t>STLA_GEN2PIM_CB-15801</t>
  </si>
  <si>
    <t>RteBswActivationOffset</t>
  </si>
  <si>
    <t>default:/Production/17001357_STLA_GEN2PIM_CB/modules/Software Design/SDD_Config_Wdg/workitems/STLA_GEN2PIM_CB-15801/workitem.xml</t>
  </si>
  <si>
    <t>STLA_GEN2PIM_CB-15720</t>
  </si>
  <si>
    <t>default:/Production/17001357_STLA_GEN2PIM_CB/modules/Software Design/SDD_Config_Wdg/workitems/STLA_GEN2PIM_CB-15720/workitem.xml</t>
  </si>
  <si>
    <t>STLA_GEN2PIM_CB-15819</t>
  </si>
  <si>
    <t>WdgRuntimeApiMode</t>
  </si>
  <si>
    <t>default:/Production/17001357_STLA_GEN2PIM_CB/modules/Software Design/SDD_Config_Wdg/workitems/STLA_GEN2PIM_CB-15819/workitem.xml</t>
  </si>
  <si>
    <t>STLA_GEN2PIM_CB-15800</t>
  </si>
  <si>
    <t>RteBswPositionInTask</t>
  </si>
  <si>
    <t>default:/Production/17001357_STLA_GEN2PIM_CB/modules/Software Design/SDD_Config_Wdg/workitems/STLA_GEN2PIM_CB-15800/workitem.xml</t>
  </si>
  <si>
    <t>STLA_GEN2PIM_CB-15921</t>
  </si>
  <si>
    <t>PPAWL_ENGMT_SNSR2</t>
  </si>
  <si>
    <t>default:/Production/17001357_STLA_GEN2PIM_CB/modules/Software Design/SDD_IoHwAbPwmIn/workitems/STLA_GEN2PIM_CB-15921/workitem.xml</t>
  </si>
  <si>
    <t>STLA_GEN2PIM_CB-15827</t>
  </si>
  <si>
    <t>Configuration Parameter DO_MNTR_BKUP_PS</t>
  </si>
  <si>
    <t>default:/Production/17001357_STLA_GEN2PIM_CB/modules/Software Design/SDD_IoHwAbDigOut/workitems/STLA_GEN2PIM_CB-15827/workitem.xml</t>
  </si>
  <si>
    <t>STLA_GEN2PIM_CB-15924</t>
  </si>
  <si>
    <t>default:/Production/17001357_STLA_GEN2PIM_CB/modules/Software Design/SDD_IoHwAbPwmIn/workitems/STLA_GEN2PIM_CB-15924/workitem.xml</t>
  </si>
  <si>
    <t>STLA_GEN2PIM_CB-15918</t>
  </si>
  <si>
    <t>default:/Production/17001357_STLA_GEN2PIM_CB/modules/Software Design/SDD_IoHwAbPwmIn/workitems/STLA_GEN2PIM_CB-15918/workitem.xml</t>
  </si>
  <si>
    <t>STLA_GEN2PIM_CB-15723</t>
  </si>
  <si>
    <t>default:/Production/17001357_STLA_GEN2PIM_CB/modules/Software Design/SDD_Config_Wdg/workitems/STLA_GEN2PIM_CB-15723/workitem.xml</t>
  </si>
  <si>
    <t>STLA_GEN2PIM_CB-15825</t>
  </si>
  <si>
    <t>Configuration Parameter DO_INST_TRIGGER_MAIN_MICRO</t>
  </si>
  <si>
    <t>default:/Production/17001357_STLA_GEN2PIM_CB/modules/Software Design/SDD_IoHwAbDigOut/workitems/STLA_GEN2PIM_CB-15825/workitem.xml</t>
  </si>
  <si>
    <t>STLA_GEN2PIM_CB-15722</t>
  </si>
  <si>
    <t>default:/Production/17001357_STLA_GEN2PIM_CB/modules/Software Design/SDD_Config_Wdg/workitems/STLA_GEN2PIM_CB-15722/workitem.xml</t>
  </si>
  <si>
    <t>STLA_GEN2PIM_CB-15818</t>
  </si>
  <si>
    <t>WdgTriggerMode</t>
  </si>
  <si>
    <t>default:/Production/17001357_STLA_GEN2PIM_CB/modules/Software Design/SDD_Config_Wdg/workitems/STLA_GEN2PIM_CB-15818/workitem.xml</t>
  </si>
  <si>
    <t>STLA_GEN2PIM_CB-15817</t>
  </si>
  <si>
    <t>WdgDevErrorDetect</t>
  </si>
  <si>
    <t>default:/Production/17001357_STLA_GEN2PIM_CB/modules/Software Design/SDD_Config_Wdg/workitems/STLA_GEN2PIM_CB-15817/workitem.xml</t>
  </si>
  <si>
    <t>STLA_GEN2PIM_CB-19673</t>
  </si>
  <si>
    <t>SysSR-SM-FC-BIST-05: MBIST Overview</t>
  </si>
  <si>
    <t>default:/Production/17001357_STLA_GEN2PIM_CB/modules/Platform Reuse SYSF document/FS L3 Built-in Self-tests/workitems/STLA_GEN2PIM_CB-19673/workitem.xml</t>
  </si>
  <si>
    <t>STLA_GEN2PIM_CB-15816</t>
  </si>
  <si>
    <t>WdgVersionInfoApi</t>
  </si>
  <si>
    <t>default:/Production/17001357_STLA_GEN2PIM_CB/modules/Software Design/SDD_Config_Wdg/workitems/STLA_GEN2PIM_CB-15816/workitem.xml</t>
  </si>
  <si>
    <t>STLA_GEN2PIM_CB-15815</t>
  </si>
  <si>
    <t>WdgInitCheckApi</t>
  </si>
  <si>
    <t>default:/Production/17001357_STLA_GEN2PIM_CB/modules/Software Design/SDD_Config_Wdg/workitems/STLA_GEN2PIM_CB-15815/workitem.xml</t>
  </si>
  <si>
    <t>STLA_GEN2PIM_CB-15869</t>
  </si>
  <si>
    <t>OsAppIsrRef</t>
  </si>
  <si>
    <t>default:/Production/17001357_STLA_GEN2PIM_CB/modules/Software Design/SDD_Config_Wdg/workitems/STLA_GEN2PIM_CB-15869/workitem.xml</t>
  </si>
  <si>
    <t>STLA_GEN2PIM_CB-15770</t>
  </si>
  <si>
    <t>WdgMFailedAliveSupervisionRefCycleTol</t>
  </si>
  <si>
    <t>default:/Production/17001357_STLA_GEN2PIM_CB/modules/Software Design/SDD_Config_Wdg/workitems/STLA_GEN2PIM_CB-15770/workitem.xml</t>
  </si>
  <si>
    <t>STLA_GEN2PIM_CB-15814</t>
  </si>
  <si>
    <t>WdgSafetyEnable</t>
  </si>
  <si>
    <t>default:/Production/17001357_STLA_GEN2PIM_CB/modules/Software Design/SDD_Config_Wdg/workitems/STLA_GEN2PIM_CB-15814/workitem.xml</t>
  </si>
  <si>
    <t>STLA_GEN2PIM_CB-15778</t>
  </si>
  <si>
    <t>WdgIfDriverRef</t>
  </si>
  <si>
    <t>default:/Production/17001357_STLA_GEN2PIM_CB/modules/Software Design/SDD_Config_Wdg/workitems/STLA_GEN2PIM_CB-15778/workitem.xml</t>
  </si>
  <si>
    <t>STLA_GEN2PIM_CB-15813</t>
  </si>
  <si>
    <t>WdgIndex</t>
  </si>
  <si>
    <t>default:/Production/17001357_STLA_GEN2PIM_CB/modules/Software Design/SDD_Config_Wdg/workitems/STLA_GEN2PIM_CB-15813/workitem.xml</t>
  </si>
  <si>
    <t>STLA_GEN2PIM_CB-15855</t>
  </si>
  <si>
    <t>McuStmCmp1RegAllocationConf</t>
  </si>
  <si>
    <t>default:/Production/17001357_STLA_GEN2PIM_CB/modules/Software Design/SDD_Config_Wdg/workitems/STLA_GEN2PIM_CB-15855/workitem.xml</t>
  </si>
  <si>
    <t>STLA_GEN2PIM_CB-15728</t>
  </si>
  <si>
    <t>default:/Production/17001357_STLA_GEN2PIM_CB/modules/Software Design/SDD_Config_Wdg/workitems/STLA_GEN2PIM_CB-15728/workitem.xml</t>
  </si>
  <si>
    <t>STLA_GEN2PIM_CB-15727</t>
  </si>
  <si>
    <t>default:/Production/17001357_STLA_GEN2PIM_CB/modules/Software Design/SDD_Config_Wdg/workitems/STLA_GEN2PIM_CB-15727/workitem.xml</t>
  </si>
  <si>
    <t>STLA_GEN2PIM_CB-15725</t>
  </si>
  <si>
    <t>default:/Production/17001357_STLA_GEN2PIM_CB/modules/Software Design/SDD_Config_Wdg/workitems/STLA_GEN2PIM_CB-15725/workitem.xml</t>
  </si>
  <si>
    <t>STLA_GEN2PIM_CB-15718</t>
  </si>
  <si>
    <t>default:/Production/17001357_STLA_GEN2PIM_CB/modules/Software Design/SDD_Config_Wdg/workitems/STLA_GEN2PIM_CB-15718/workitem.xml</t>
  </si>
  <si>
    <t>STLA_GEN2PIM_CB-15724</t>
  </si>
  <si>
    <t>default:/Production/17001357_STLA_GEN2PIM_CB/modules/Software Design/SDD_Config_Wdg/workitems/STLA_GEN2PIM_CB-15724/workitem.xml</t>
  </si>
  <si>
    <t>STLA_GEN2PIM_CB-15926</t>
  </si>
  <si>
    <t>default:/Production/17001357_STLA_GEN2PIM_CB/modules/Software Design/SDD_IoHwAbPwmIn/workitems/STLA_GEN2PIM_CB-15926/workitem.xml</t>
  </si>
  <si>
    <t>STLA_GEN2PIM_CB-15925</t>
  </si>
  <si>
    <t>default:/Production/17001357_STLA_GEN2PIM_CB/modules/Software Design/SDD_IoHwAbPwmIn/workitems/STLA_GEN2PIM_CB-15925/workitem.xml</t>
  </si>
  <si>
    <t>STLA_GEN2PIM_CB-15826</t>
  </si>
  <si>
    <t>Configuration Parameter DO_KP_ALIVE_MP</t>
  </si>
  <si>
    <t>default:/Production/17001357_STLA_GEN2PIM_CB/modules/Software Design/SDD_IoHwAbDigOut/workitems/STLA_GEN2PIM_CB-15826/workitem.xml</t>
  </si>
  <si>
    <t>STLA_GEN2PIM_CB-15913</t>
  </si>
  <si>
    <t>EXC_HI_DIAG_FREQ</t>
  </si>
  <si>
    <t>default:/Production/17001357_STLA_GEN2PIM_CB/modules/Software Design/SDD_IoHwAbPwmIn/workitems/STLA_GEN2PIM_CB-15913/workitem.xml</t>
  </si>
  <si>
    <t>STLA_GEN2PIM_CB-15906</t>
  </si>
  <si>
    <t>EXC_LO_DIAG_FREQ</t>
  </si>
  <si>
    <t>default:/Production/17001357_STLA_GEN2PIM_CB/modules/Software Design/SDD_IoHwAbPwmIn/workitems/STLA_GEN2PIM_CB-15906/workitem.xml</t>
  </si>
  <si>
    <t>STLA_GEN2PIM_CB-15721</t>
  </si>
  <si>
    <t>default:/Production/17001357_STLA_GEN2PIM_CB/modules/Software Design/SDD_Config_Wdg/workitems/STLA_GEN2PIM_CB-15721/workitem.xml</t>
  </si>
  <si>
    <t>STLA_GEN2PIM_CB-15759</t>
  </si>
  <si>
    <t>WdgMTriggerConditionValue</t>
  </si>
  <si>
    <t>default:/Production/17001357_STLA_GEN2PIM_CB/modules/Software Design/SDD_Config_Wdg/workitems/STLA_GEN2PIM_CB-15759/workitem.xml</t>
  </si>
  <si>
    <t>STLA_GEN2PIM_CB-15758</t>
  </si>
  <si>
    <t>WdgMTriggerWatchDogRef</t>
  </si>
  <si>
    <t>default:/Production/17001357_STLA_GEN2PIM_CB/modules/Software Design/SDD_Config_Wdg/workitems/STLA_GEN2PIM_CB-15758/workitem.xml</t>
  </si>
  <si>
    <t>STLA_GEN2PIM_CB-15865</t>
  </si>
  <si>
    <t>OsIsrCategory</t>
  </si>
  <si>
    <t>default:/Production/17001357_STLA_GEN2PIM_CB/modules/Software Design/SDD_Config_Wdg/workitems/STLA_GEN2PIM_CB-15865/workitem.xml</t>
  </si>
  <si>
    <t>STLA_GEN2PIM_CB-19674</t>
  </si>
  <si>
    <t>SysSR-SM-FC-BIST-05-06: MBIST Non-destructive Test (NDT)</t>
  </si>
  <si>
    <t>default:/Production/17001357_STLA_GEN2PIM_CB/modules/Platform Reuse SYSF document/FS L3 Built-in Self-tests/workitems/STLA_GEN2PIM_CB-19674/workitem.xml</t>
  </si>
  <si>
    <t>STLA_GEN2PIM_CB-19677</t>
  </si>
  <si>
    <t>SysSR-SM-FC-BIST-05-06-07: MBIST Post Run</t>
  </si>
  <si>
    <t>default:/Production/17001357_STLA_GEN2PIM_CB/modules/Platform Reuse SYSF document/FS L3 Built-in Self-tests/workitems/STLA_GEN2PIM_CB-19677/workitem.xml</t>
  </si>
  <si>
    <t>STLA_GEN2PIM_CB-19675</t>
  </si>
  <si>
    <t>SysSR-SM-FC-BIST-05-07: MBIST Verification</t>
  </si>
  <si>
    <t>default:/Production/17001357_STLA_GEN2PIM_CB/modules/Platform Reuse SYSF document/FS L3 Built-in Self-tests/workitems/STLA_GEN2PIM_CB-19675/workitem.xml</t>
  </si>
  <si>
    <t>STLA_GEN2PIM_CB-15856</t>
  </si>
  <si>
    <t>McuStmCmp0RegAllocationConf</t>
  </si>
  <si>
    <t>default:/Production/17001357_STLA_GEN2PIM_CB/modules/Software Design/SDD_Config_Wdg/workitems/STLA_GEN2PIM_CB-15856/workitem.xml</t>
  </si>
  <si>
    <t>STLA_GEN2PIM_CB-19678</t>
  </si>
  <si>
    <t>SysSR-SM-FC-BIST-01: Logic Built-in Self-test Intro</t>
  </si>
  <si>
    <t>default:/Production/17001357_STLA_GEN2PIM_CB/modules/Platform Reuse SYSF document/FS L3 Built-in Self-tests/workitems/STLA_GEN2PIM_CB-19678/workitem.xml</t>
  </si>
  <si>
    <t>STLA_GEN2PIM_CB-15809</t>
  </si>
  <si>
    <t>WdgInitApiMode</t>
  </si>
  <si>
    <t>default:/Production/17001357_STLA_GEN2PIM_CB/modules/Software Design/SDD_Config_Wdg/workitems/STLA_GEN2PIM_CB-15809/workitem.xml</t>
  </si>
  <si>
    <t>STLA_GEN2PIM_CB-15808</t>
  </si>
  <si>
    <t>WdgTriggerTimerSelection</t>
  </si>
  <si>
    <t>default:/Production/17001357_STLA_GEN2PIM_CB/modules/Software Design/SDD_Config_Wdg/workitems/STLA_GEN2PIM_CB-15808/workitem.xml</t>
  </si>
  <si>
    <t>STLA_GEN2PIM_CB-40459</t>
  </si>
  <si>
    <t>Any variance to the guidelines shall be reviewed and approved by Stellantis Engi...</t>
  </si>
  <si>
    <t>STLA_GEN2PIM_CB-40458</t>
  </si>
  <si>
    <t>All installation processes shall be designed to be performed to minimize operato...</t>
  </si>
  <si>
    <t>STLA_GEN2PIM_CB-40457</t>
  </si>
  <si>
    <t>The Supplier is responsible for identifying all necessary manufacturing aids.</t>
  </si>
  <si>
    <t>STLA_GEN2PIM_CB-40448</t>
  </si>
  <si>
    <t>China label, ground symbol required as per GBT-18488</t>
  </si>
  <si>
    <t>default:/Production/17001357_STLA_GEN2PIM_CB/modules/L0 System/HW1_HW2 - PDD/workitems/STLA_GEN2PIM_CB-40448/workitem.xml</t>
  </si>
  <si>
    <t>STLA_GEN2PIM_CB-40446</t>
  </si>
  <si>
    <t>The label should contain following information at the least * Manufacturer name:...</t>
  </si>
  <si>
    <t>default:/Production/17001357_STLA_GEN2PIM_CB/modules/L0 System/HW1_HW2 - PDD/workitems/STLA_GEN2PIM_CB-40446/workitem.xml</t>
  </si>
  <si>
    <t>STLA_GEN2PIM_CB-40441</t>
  </si>
  <si>
    <t>Stellantis Engineering shall be notified, in writing, of inclusion of any option...</t>
  </si>
  <si>
    <t>default:/Production/17001357_STLA_GEN2PIM_CB/modules/L0 System/HW1_HW2 - PDD/workitems/STLA_GEN2PIM_CB-40441/workitem.xml</t>
  </si>
  <si>
    <t>STLA_GEN2PIM_CB-40423</t>
  </si>
  <si>
    <t>1. Switching Component * Switching device datasheet * Component lifecycle * Comp...</t>
  </si>
  <si>
    <t>default:/Production/17001357_STLA_GEN2PIM_CB/modules/L0 System/HW1_HW2 - PDD/workitems/STLA_GEN2PIM_CB-40423/workitem.xml</t>
  </si>
  <si>
    <t>STLA_GEN2PIM_CB-40445</t>
  </si>
  <si>
    <t>Supplier needs to design label/s that would meet the China Certification require...</t>
  </si>
  <si>
    <t>default:/Production/17001357_STLA_GEN2PIM_CB/modules/L0 System/HW1_HW2 - PDD/workitems/STLA_GEN2PIM_CB-40445/workitem.xml</t>
  </si>
  <si>
    <t>STLA_GEN2PIM_CB-40422</t>
  </si>
  <si>
    <t>3. EMI Filter * Circuit Schematic * Passive component values * PCB layout: footp...</t>
  </si>
  <si>
    <t>default:/Production/17001357_STLA_GEN2PIM_CB/modules/L0 System/HW1_HW2 - PDD/workitems/STLA_GEN2PIM_CB-40422/workitem.xml</t>
  </si>
  <si>
    <t>STLA_GEN2PIM_CB-40444</t>
  </si>
  <si>
    <t>All labels shall be visible on the component installed position in the vehicle. High voltage ls shall be placed near or top of the high voltage connections. If access cover is required, then label shall be placed on top of the cover.</t>
  </si>
  <si>
    <t>default:/Production/17001357_STLA_GEN2PIM_CB/modules/L0 System/HW1_HW2 - PDD/workitems/STLA_GEN2PIM_CB-40444/workitem.xml</t>
  </si>
  <si>
    <t>STLA_GEN2PIM_CB-40421</t>
  </si>
  <si>
    <t>Supplier shall provide the following list of items to validate their simulation...</t>
  </si>
  <si>
    <t>default:/Production/17001357_STLA_GEN2PIM_CB/modules/L0 System/HW1_HW2 - PDD/workitems/STLA_GEN2PIM_CB-40421/workitem.xml</t>
  </si>
  <si>
    <t>STLA_GEN2PIM_CB-40443</t>
  </si>
  <si>
    <t>All components/assemblies installed on Stellantis motor vehicles as original equ...</t>
  </si>
  <si>
    <t>default:/Production/17001357_STLA_GEN2PIM_CB/modules/L0 System/HW1_HW2 - PDD/workitems/STLA_GEN2PIM_CB-40443/workitem.xml</t>
  </si>
  <si>
    <t>STLA_GEN2PIM_CB-40420</t>
  </si>
  <si>
    <t>2. Controller Circuit * Circuit Schematic * Controller transfer function * Passi...</t>
  </si>
  <si>
    <t>default:/Production/17001357_STLA_GEN2PIM_CB/modules/L0 System/HW1_HW2 - PDD/workitems/STLA_GEN2PIM_CB-40420/workitem.xml</t>
  </si>
  <si>
    <t>STLA_GEN2PIM_CB-40416</t>
  </si>
  <si>
    <t>Supplier shall provide Component level black-box simulation models for each module.</t>
  </si>
  <si>
    <t>default:/Production/17001357_STLA_GEN2PIM_CB/modules/L0 System/HW1_HW2 - PDD/workitems/STLA_GEN2PIM_CB-40416/workitem.xml</t>
  </si>
  <si>
    <t>STLA_GEN2PIM_CB-40438</t>
  </si>
  <si>
    <t>Label shall not have any supplier name, brand or logo information unless otherwi...</t>
  </si>
  <si>
    <t>default:/Production/17001357_STLA_GEN2PIM_CB/modules/L0 System/HW1_HW2 - PDD/workitems/STLA_GEN2PIM_CB-40438/workitem.xml</t>
  </si>
  <si>
    <t>STLA_GEN2PIM_CB-40436</t>
  </si>
  <si>
    <t>5.3.11.8 Material Properties – Power Inverter Module * Material Name/ Type, Youn...</t>
  </si>
  <si>
    <t>default:/Production/17001357_STLA_GEN2PIM_CB/modules/L0 System/HW1_HW2 - PDD/workitems/STLA_GEN2PIM_CB-40436/workitem.xml</t>
  </si>
  <si>
    <t>STLA_GEN2PIM_CB-40415</t>
  </si>
  <si>
    <t>Simulation input/output results should be provided for the reference design</t>
  </si>
  <si>
    <t>default:/Production/17001357_STLA_GEN2PIM_CB/modules/L0 System/HW1_HW2 - PDD/workitems/STLA_GEN2PIM_CB-40415/workitem.xml</t>
  </si>
  <si>
    <t>STLA_GEN2PIM_CB-40413</t>
  </si>
  <si>
    <t>* Circuit Schematic * Switching Frequency: in kHz, Capability limits, Control pr...</t>
  </si>
  <si>
    <t>default:/Production/17001357_STLA_GEN2PIM_CB/modules/L0 System/HW1_HW2 - PDD/workitems/STLA_GEN2PIM_CB-40413/workitem.xml</t>
  </si>
  <si>
    <t>STLA_GEN2PIM_CB-40452</t>
  </si>
  <si>
    <t>The production PIM supplier shall be responsible for identifying the mounting lo...</t>
  </si>
  <si>
    <t>default:/Production/17001357_STLA_GEN2PIM_CB/modules/L0 System/HW1_HW2 - PDD/workitems/STLA_GEN2PIM_CB-40452/workitem.xml</t>
  </si>
  <si>
    <t>STLA_GEN2PIM_CB-40451</t>
  </si>
  <si>
    <t>The PIM shall meet all component parts traceability requirements defined in P...</t>
  </si>
  <si>
    <t>default:/Production/17001357_STLA_GEN2PIM_CB/modules/L0 System/HW1_HW2 - PDD/workitems/STLA_GEN2PIM_CB-40451/workitem.xml</t>
  </si>
  <si>
    <t>STLA_GEN2PIM_CB-40418</t>
  </si>
  <si>
    <t>5.3.11.1 Generic content expected from all supplier CAE analysis reports shared:...</t>
  </si>
  <si>
    <t>default:/Production/17001357_STLA_GEN2PIM_CB/modules/L0 System/HW1_HW2 - PDD/workitems/STLA_GEN2PIM_CB-40418/workitem.xml</t>
  </si>
  <si>
    <t>STLA_GEN2PIM_CB-40417</t>
  </si>
  <si>
    <t>All simulation models should be parametrized for passive components * Switching...</t>
  </si>
  <si>
    <t>default:/Production/17001357_STLA_GEN2PIM_CB/modules/L0 System/HW1_HW2 - PDD/workitems/STLA_GEN2PIM_CB-40417/workitem.xml</t>
  </si>
  <si>
    <t>STLA_GEN2PIM_CB-40430</t>
  </si>
  <si>
    <t>* Thermal requirements * Heat sources/heat flow * Coolant flow rate and temperat...</t>
  </si>
  <si>
    <t>default:/Production/17001357_STLA_GEN2PIM_CB/modules/L0 System/HW1_HW2 - PDD/workitems/STLA_GEN2PIM_CB-40430/workitem.xml</t>
  </si>
  <si>
    <t>STLA_GEN2PIM_CB-40456</t>
  </si>
  <si>
    <t>The supplier shall comply with all requirements in CEP.00049.</t>
  </si>
  <si>
    <t>default:/Production/17001357_STLA_GEN2PIM_CB/modules/L0 System/HW1_HW2 - PDD/workitems/STLA_GEN2PIM_CB-40456/workitem.xml</t>
  </si>
  <si>
    <t>STLA_GEN2PIM_CB-40455</t>
  </si>
  <si>
    <t>Ergonomics requirements will require the approval of the Stellantis manufacturin...</t>
  </si>
  <si>
    <t>default:/Production/17001357_STLA_GEN2PIM_CB/modules/L0 System/HW1_HW2 - PDD/workitems/STLA_GEN2PIM_CB-40455/workitem.xml</t>
  </si>
  <si>
    <t>STLA_GEN2PIM_CB-40454</t>
  </si>
  <si>
    <t>Installation of the PIM in any of their normal vehicle mounting applications...</t>
  </si>
  <si>
    <t>default:/Production/17001357_STLA_GEN2PIM_CB/modules/L0 System/HW1_HW2 - PDD/workitems/STLA_GEN2PIM_CB-40454/workitem.xml</t>
  </si>
  <si>
    <t>STLA_GEN2PIM_CB-40433</t>
  </si>
  <si>
    <t>4. Cooling * Cooling method * Cooling components (Compressor, pumps, heatsinks)...</t>
  </si>
  <si>
    <t>default:/Production/17001357_STLA_GEN2PIM_CB/modules/L0 System/HW1_HW2 - PDD/workitems/STLA_GEN2PIM_CB-40433/workitem.xml</t>
  </si>
  <si>
    <t>STLA_GEN2PIM_CB-40449</t>
  </si>
  <si>
    <t>The content of the China label should meet the standard GBT 18488.1-2015 (or lat...</t>
  </si>
  <si>
    <t>default:/Production/17001357_STLA_GEN2PIM_CB/modules/L0 System/HW1_HW2 - PDD/workitems/STLA_GEN2PIM_CB-40449/workitem.xml</t>
  </si>
  <si>
    <t>STLA_GEN2PIM_CB-40516</t>
  </si>
  <si>
    <t>If the PIM loses 12V supply, the microcontroller and CAN communication shall be optionally powered by the EPS.</t>
  </si>
  <si>
    <t>default:/Production/17001357_STLA_GEN2PIM_CB/modules/L0 System/HW1_HW2 - PDD/workitems/STLA_GEN2PIM_CB-40516/workitem.xml</t>
  </si>
  <si>
    <t>STLA_GEN2PIM_CB-40532</t>
  </si>
  <si>
    <t>The PIM shall have a ASIL Rating that is ASIL D on Torque relevant functions,...</t>
  </si>
  <si>
    <t>default:/Production/17001357_STLA_GEN2PIM_CB/modules/L0 System/HW1_HW2 - PDD/workitems/STLA_GEN2PIM_CB-40532/workitem.xml</t>
  </si>
  <si>
    <t>STLA_GEN2PIM_CB-40530</t>
  </si>
  <si>
    <t>The PIM shall have a Life of Component Miles/ Years that is 150k Miles/ 15yea...</t>
  </si>
  <si>
    <t>default:/Production/17001357_STLA_GEN2PIM_CB/modules/L0 System/HW1_HW2 - PDD/workitems/STLA_GEN2PIM_CB-40530/workitem.xml</t>
  </si>
  <si>
    <t>STLA_GEN2PIM_CB-40523</t>
  </si>
  <si>
    <t>The PIM shall have a Power rating for active discharge resistors that is defined by BW (W)</t>
  </si>
  <si>
    <t>default:/Production/17001357_STLA_GEN2PIM_CB/modules/L0 System/HW1_HW2 - PDD/workitems/STLA_GEN2PIM_CB-40523/workitem.xml</t>
  </si>
  <si>
    <t>STLA_GEN2PIM_CB-40511</t>
  </si>
  <si>
    <t>The System shall have a Mechanical Shock that is 50G &amp; 100G</t>
  </si>
  <si>
    <t>default:/Production/17001357_STLA_GEN2PIM_CB/modules/L0 System/HW1_HW2 - PDD/workitems/STLA_GEN2PIM_CB-40511/workitem.xml</t>
  </si>
  <si>
    <t>STLA_GEN2PIM_CB-40583</t>
  </si>
  <si>
    <t>The 150kW and 250kW PIM shall have a Park Pawl H Bridge Relaxation time Retry Strategy that is N...</t>
  </si>
  <si>
    <t>default:/Production/17001357_STLA_GEN2PIM_CB/modules/L0 System/HW1_HW2 - PDD/workitems/STLA_GEN2PIM_CB-40583/workitem.xml</t>
  </si>
  <si>
    <t>STLA_GEN2PIM_CB-40509</t>
  </si>
  <si>
    <t>The Mech Vibration - PIM shall have a Vibration profile to be followed that is CS.00056 V1-A profile for option 1 and 2, V1 profile for option 3 and 4</t>
  </si>
  <si>
    <t>default:/Production/17001357_STLA_GEN2PIM_CB/modules/L0 System/HW1_HW2 - PDD/workitems/STLA_GEN2PIM_CB-40509/workitem.xml</t>
  </si>
  <si>
    <t>STLA_GEN2PIM_CB-40582</t>
  </si>
  <si>
    <t>The 150kW and 250kW PIM shall have a Park Pawl H Bridge Number of Consecutive Retry Counts in ca...</t>
  </si>
  <si>
    <t>default:/Production/17001357_STLA_GEN2PIM_CB/modules/L0 System/HW1_HW2 - PDD/workitems/STLA_GEN2PIM_CB-40582/workitem.xml</t>
  </si>
  <si>
    <t>STLA_GEN2PIM_CB-40508</t>
  </si>
  <si>
    <t>The System shall have a BSR that is Follow CS.00056, 7.N0007</t>
  </si>
  <si>
    <t>default:/Production/17001357_STLA_GEN2PIM_CB/modules/L0 System/HW1_HW2 - PDD/workitems/STLA_GEN2PIM_CB-40508/workitem.xml</t>
  </si>
  <si>
    <t>STLA_GEN2PIM_CB-40581</t>
  </si>
  <si>
    <t>The 150kW and 250kW PIM shall have a Number of Park Pawl operations over life of device that is...</t>
  </si>
  <si>
    <t>default:/Production/17001357_STLA_GEN2PIM_CB/modules/L0 System/HW1_HW2 - PDD/workitems/STLA_GEN2PIM_CB-40581/workitem.xml</t>
  </si>
  <si>
    <t>STLA_GEN2PIM_CB-40588</t>
  </si>
  <si>
    <t>The 150kW and 250kW PIM shall have a Modularity Feature that must be built to be flexible and mo...</t>
  </si>
  <si>
    <t>default:/Production/17001357_STLA_GEN2PIM_CB/modules/L0 System/HW1_HW2 - PDD/workitems/STLA_GEN2PIM_CB-40588/workitem.xml</t>
  </si>
  <si>
    <t>STLA_GEN2PIM_CB-40587</t>
  </si>
  <si>
    <t>The 150kW and 250kW PIM shall have a Park Pawl Functionality for Loss of 12V and Loss of Communi...</t>
  </si>
  <si>
    <t>default:/Production/17001357_STLA_GEN2PIM_CB/modules/L0 System/HW1_HW2 - PDD/workitems/STLA_GEN2PIM_CB-40587/workitem.xml</t>
  </si>
  <si>
    <t>STLA_GEN2PIM_CB-40585</t>
  </si>
  <si>
    <t>The 150kW and 250kW PIM shall have a Park Pawl Operating Voltage Range that is 9-16V (V)</t>
  </si>
  <si>
    <t>default:/Production/17001357_STLA_GEN2PIM_CB/modules/L0 System/HW1_HW2 - PDD/workitems/STLA_GEN2PIM_CB-40585/workitem.xml</t>
  </si>
  <si>
    <t>STLA_GEN2PIM_CB-40580</t>
  </si>
  <si>
    <t>The 150kW and 250kW PIM shall have a Park Pawl H Bridge Lock/Unlock Relaxation time that is 0.5...</t>
  </si>
  <si>
    <t>default:/Production/17001357_STLA_GEN2PIM_CB/modules/L0 System/HW1_HW2 - PDD/workitems/STLA_GEN2PIM_CB-40580/workitem.xml</t>
  </si>
  <si>
    <t>STLA_GEN2PIM_CB-40427</t>
  </si>
  <si>
    <t>* Mechanical requirements * Mechanical shock/deterministic vibration (g-time pro...</t>
  </si>
  <si>
    <t>default:/Production/17001357_STLA_GEN2PIM_CB/modules/L0 System/HW1_HW2 - PDD/workitems/STLA_GEN2PIM_CB-40427/workitem.xml</t>
  </si>
  <si>
    <t>STLA_GEN2PIM_CB-40425</t>
  </si>
  <si>
    <t>* Material properties * Young’s Module * Poisson ratio * Thermal expansion * Str...</t>
  </si>
  <si>
    <t>default:/Production/17001357_STLA_GEN2PIM_CB/modules/L0 System/HW1_HW2 - PDD/workitems/STLA_GEN2PIM_CB-40425/workitem.xml</t>
  </si>
  <si>
    <t>STLA_GEN2PIM_CB-40424</t>
  </si>
  <si>
    <t>* CAD geometry of the whole assembly including all relevant solid components. *...</t>
  </si>
  <si>
    <t>default:/Production/17001357_STLA_GEN2PIM_CB/modules/L0 System/HW1_HW2 - PDD/workitems/STLA_GEN2PIM_CB-40424/workitem.xml</t>
  </si>
  <si>
    <t>STLA_GEN2PIM_CB-40401</t>
  </si>
  <si>
    <t>The Stellantis engineering recommends the supplier to have a standard MAT point...</t>
  </si>
  <si>
    <t>default:/Production/17001357_STLA_GEN2PIM_CB/modules/L0 System/HW1_HW2 - PDD/workitems/STLA_GEN2PIM_CB-40401/workitem.xml</t>
  </si>
  <si>
    <t>STLA_GEN2PIM_CB-40412</t>
  </si>
  <si>
    <t>* Inverter Topology: Diagram and Description of the Inverter. * Switching device...</t>
  </si>
  <si>
    <t>default:/Production/17001357_STLA_GEN2PIM_CB/modules/L0 System/HW1_HW2 - PDD/workitems/STLA_GEN2PIM_CB-40412/workitem.xml</t>
  </si>
  <si>
    <t>STLA_GEN2PIM_CB-40411</t>
  </si>
  <si>
    <t>PIM supplier shall add isolators to reduce the base excitation to the PIM for op...</t>
  </si>
  <si>
    <t>default:/Production/17001357_STLA_GEN2PIM_CB/modules/L0 System/HW1_HW2 - PDD/workitems/STLA_GEN2PIM_CB-40411/workitem.xml</t>
  </si>
  <si>
    <t>STLA_GEN2PIM_CB-40410</t>
  </si>
  <si>
    <t>PIM supplier shall provide physical test data that confirms that the base excita...</t>
  </si>
  <si>
    <t>default:/Production/17001357_STLA_GEN2PIM_CB/modules/L0 System/HW1_HW2 - PDD/workitems/STLA_GEN2PIM_CB-40410/workitem.xml</t>
  </si>
  <si>
    <t>STLA_GEN2PIM_CB-40405</t>
  </si>
  <si>
    <t>Anti-rattle devices shall be employed where necessary to prevent all BSR. This s...</t>
  </si>
  <si>
    <t>default:/Production/17001357_STLA_GEN2PIM_CB/modules/L0 System/HW1_HW2 - PDD/workitems/STLA_GEN2PIM_CB-40405/workitem.xml</t>
  </si>
  <si>
    <t>STLA_GEN2PIM_CB-40403</t>
  </si>
  <si>
    <t>Supplier shall refer and meet the Stellantis specification PF.90080 section 6.3...</t>
  </si>
  <si>
    <t>default:/Production/17001357_STLA_GEN2PIM_CB/modules/L0 System/HW1_HW2 - PDD/workitems/STLA_GEN2PIM_CB-40403/workitem.xml</t>
  </si>
  <si>
    <t>STLA_GEN2PIM_CB-40614</t>
  </si>
  <si>
    <t>The PIM's 12V measurement system shall have an Operating Voltage Range that is +/- 28V Withstand, 0-18...</t>
  </si>
  <si>
    <t>default:/Production/17001357_STLA_GEN2PIM_CB/modules/L0 System/HW1_HW2 - PDD/workitems/STLA_GEN2PIM_CB-40614/workitem.xml</t>
  </si>
  <si>
    <t>STLA_GEN2PIM_CB-40611</t>
  </si>
  <si>
    <t>The PIM's 12V measurement system shall have a Filter Bandwidth -3dB cut off that is No Firm Requirement,...</t>
  </si>
  <si>
    <t>default:/Production/17001357_STLA_GEN2PIM_CB/modules/L0 System/HW1_HW2 - PDD/workitems/STLA_GEN2PIM_CB-40611/workitem.xml</t>
  </si>
  <si>
    <t>STLA_GEN2PIM_CB-44523</t>
  </si>
  <si>
    <t>VBATT2_AI</t>
  </si>
  <si>
    <t>20240621-0948</t>
  </si>
  <si>
    <t>CB_Analog_Inputs_PVD</t>
  </si>
  <si>
    <t>STLA_GEN2PIM_CB-44521</t>
  </si>
  <si>
    <t>VBATT1_AI</t>
  </si>
  <si>
    <t>STLA_GEN2PIM_CB-44525</t>
  </si>
  <si>
    <t>STLA_GEN2PIM_CB-44426</t>
  </si>
  <si>
    <t>STLA_GEN2PIM_CB-44432</t>
  </si>
  <si>
    <t>STLA_GEN2PIM_CB-44430</t>
  </si>
  <si>
    <t>STLA_GEN2PIM_CB-44480</t>
  </si>
  <si>
    <t>SUP_CAP_VOLT_AI</t>
  </si>
  <si>
    <t>STLA_GEN2PIM_CB-44484</t>
  </si>
  <si>
    <t>15V_SUP_CAP_BACKUP_AI</t>
  </si>
  <si>
    <t>STLA_GEN2PIM_CB-40616</t>
  </si>
  <si>
    <t>The PIM's 12V measurement system shall have Faults Detected/ Monitored/Protected that is Overvoltage, Loss of connection, Out of range, Reverse polarity protection</t>
  </si>
  <si>
    <t>default:/Production/17001357_STLA_GEN2PIM_CB/modules/L0 System/HW1_HW2 - PDD/workitems/STLA_GEN2PIM_CB-40616/workitem.xml</t>
  </si>
  <si>
    <t>STLA_GEN2PIM_CB-40624</t>
  </si>
  <si>
    <t>Toggle Current Polarity</t>
  </si>
  <si>
    <t>default:/Production/17001357_STLA_GEN2PIM_CB/modules/L0 System/SYS2_SYS3_SW1_SW2_HW1_MEC1_Factory_Test/workitems/STLA_GEN2PIM_CB-40624/workitem.xml</t>
  </si>
  <si>
    <t>STLA_GEN2PIM_CB-40610</t>
  </si>
  <si>
    <t>The PIM's 12V voltage measurement system shall have at least 10 Analog Inputs.</t>
  </si>
  <si>
    <t>default:/Production/17001357_STLA_GEN2PIM_CB/modules/L0 System/HW1_HW2 - PDD/workitems/STLA_GEN2PIM_CB-40610/workitem.xml</t>
  </si>
  <si>
    <t>STLA_GEN2PIM_CB-40608</t>
  </si>
  <si>
    <t>The 150kW and 250kW PIM shall have a LV harness assembly/insertion force that is USCAR-21 (sp...</t>
  </si>
  <si>
    <t>default:/Production/17001357_STLA_GEN2PIM_CB/modules/L0 System/HW1_HW2 - PDD/workitems/STLA_GEN2PIM_CB-40608/workitem.xml</t>
  </si>
  <si>
    <t>STLA_GEN2PIM_CB-40603</t>
  </si>
  <si>
    <t>The 150kW and 250kW PIM shall have a MPR Type that is cable and lever (Cable &amp; Lever / Expose...</t>
  </si>
  <si>
    <t>default:/Production/17001357_STLA_GEN2PIM_CB/modules/L0 System/HW1_HW2 - PDD/workitems/STLA_GEN2PIM_CB-40603/workitem.xml</t>
  </si>
  <si>
    <t>STLA_GEN2PIM_CB-40602</t>
  </si>
  <si>
    <t>The 150kW and 250kW PIM shall have a Monostable or Bistable actuator that is Mono-stable (los...</t>
  </si>
  <si>
    <t>default:/Production/17001357_STLA_GEN2PIM_CB/modules/L0 System/HW1_HW2 - PDD/workitems/STLA_GEN2PIM_CB-40602/workitem.xml</t>
  </si>
  <si>
    <t>STLA_GEN2PIM_CB-40600</t>
  </si>
  <si>
    <t>The 150kW and 250kW PIM shall have a PLS Connector (LV harness) sealing type that is cable (c...</t>
  </si>
  <si>
    <t>default:/Production/17001357_STLA_GEN2PIM_CB/modules/L0 System/HW1_HW2 - PDD/workitems/STLA_GEN2PIM_CB-40600/workitem.xml</t>
  </si>
  <si>
    <t>STLA_GEN2PIM_CB-40607</t>
  </si>
  <si>
    <t>The 150kW and 250kW PIM shall have a LV harness pull out force that is USCAR-21 (spec)</t>
  </si>
  <si>
    <t>default:/Production/17001357_STLA_GEN2PIM_CB/modules/L0 System/HW1_HW2 - PDD/workitems/STLA_GEN2PIM_CB-40607/workitem.xml</t>
  </si>
  <si>
    <t>STLA_GEN2PIM_CB-40606</t>
  </si>
  <si>
    <t>The 150kW and 250kW PIM shall have a LV harness - # of pins that is 8 for park lock (-)</t>
  </si>
  <si>
    <t>default:/Production/17001357_STLA_GEN2PIM_CB/modules/L0 System/HW1_HW2 - PDD/workitems/STLA_GEN2PIM_CB-40606/workitem.xml</t>
  </si>
  <si>
    <t>STLA_GEN2PIM_CB-40605</t>
  </si>
  <si>
    <t>The 150kW and 250kW PIM shall have a LV cable type (PIM to PLS actuator) that is No firm requ...</t>
  </si>
  <si>
    <t>default:/Production/17001357_STLA_GEN2PIM_CB/modules/L0 System/HW1_HW2 - PDD/workitems/STLA_GEN2PIM_CB-40605/workitem.xml</t>
  </si>
  <si>
    <t>STLA_GEN2PIM_CB-40604</t>
  </si>
  <si>
    <t>The 150kW and 250kW PIM shall have a MPR Access (Theft protection) that is Internal to the ca...</t>
  </si>
  <si>
    <t>default:/Production/17001357_STLA_GEN2PIM_CB/modules/L0 System/HW1_HW2 - PDD/workitems/STLA_GEN2PIM_CB-40604/workitem.xml</t>
  </si>
  <si>
    <t>STLA_GEN2PIM_CB-40599</t>
  </si>
  <si>
    <t>The 150kW and 250kW PIM shall have a Park lock supply voltage that is 9 - 16 V (V)</t>
  </si>
  <si>
    <t>default:/Production/17001357_STLA_GEN2PIM_CB/modules/L0 System/HW1_HW2 - PDD/workitems/STLA_GEN2PIM_CB-40599/workitem.xml</t>
  </si>
  <si>
    <t>STLA_GEN2PIM_CB-40175</t>
  </si>
  <si>
    <t>Following is Stellantis recommended DVP&amp;R for PIM system and sub-components. Thi...</t>
  </si>
  <si>
    <t>default:/Production/17001357_STLA_GEN2PIM_CB/modules/L0 System/HW1_HW2 - PDD/workitems/STLA_GEN2PIM_CB-40175/workitem.xml</t>
  </si>
  <si>
    <t>STLA_GEN2PIM_CB-40597</t>
  </si>
  <si>
    <t>The 150kW and 250kW PIM shall have a Park lock actuator max inrush current that is 18 A (A)</t>
  </si>
  <si>
    <t>default:/Production/17001357_STLA_GEN2PIM_CB/modules/L0 System/HW1_HW2 - PDD/workitems/STLA_GEN2PIM_CB-40597/workitem.xml</t>
  </si>
  <si>
    <t>STLA_GEN2PIM_CB-40596</t>
  </si>
  <si>
    <t>The 150kW and 250kW PIM shall have a Park Lock Actuator communication that is hard-wired with PWM-based communications.</t>
  </si>
  <si>
    <t>default:/Production/17001357_STLA_GEN2PIM_CB/modules/L0 System/HW1_HW2 - PDD/workitems/STLA_GEN2PIM_CB-40596/workitem.xml</t>
  </si>
  <si>
    <t>STLA_GEN2PIM_CB-40590</t>
  </si>
  <si>
    <t>The 150kW and 250kW PIM shall have circuitry for detecting the following park pawl faults: Overcurrent/Overvoltage (HW protection), Short to 12V, Short to GND, Open, and Reverse Polarity Protection.</t>
  </si>
  <si>
    <t>default:/Production/17001357_STLA_GEN2PIM_CB/modules/L0 System/HW1_HW2 - PDD/workitems/STLA_GEN2PIM_CB-40590/workitem.xml</t>
  </si>
  <si>
    <t>STLA_GEN2PIM_CB-40171</t>
  </si>
  <si>
    <t>Mandatory Design Verification &amp; Product Validation testing...</t>
  </si>
  <si>
    <t>default:/Production/17001357_STLA_GEN2PIM_CB/modules/L0 System/HW1_HW2 - PDD/workitems/STLA_GEN2PIM_CB-40171/workitem.xml</t>
  </si>
  <si>
    <t>STLA_GEN2PIM_CB-40111</t>
  </si>
  <si>
    <t>The inverter shall have means, up to the extent of the state of art, to separately diagnos...</t>
  </si>
  <si>
    <t>default:/Production/17001357_STLA_GEN2PIM_CB/modules/L0 System/HW1_HW2 - PDD/workitems/STLA_GEN2PIM_CB-40111/workitem.xml</t>
  </si>
  <si>
    <t>STLA_GEN2PIM_CB-40589</t>
  </si>
  <si>
    <t>The 150kW and 250kW PIM shall have a Park Pawl Communication Interface Requirement if it's a sep...</t>
  </si>
  <si>
    <t>default:/Production/17001357_STLA_GEN2PIM_CB/modules/L0 System/HW1_HW2 - PDD/workitems/STLA_GEN2PIM_CB-40589/workitem.xml</t>
  </si>
  <si>
    <t>STLA_GEN2PIM_CB-40100</t>
  </si>
  <si>
    <t>The Supplier shall define the below interface specifications. * Mechanical inter...</t>
  </si>
  <si>
    <t>default:/Production/17001357_STLA_GEN2PIM_CB/modules/L0 System/HW1_HW2 - PDD/workitems/STLA_GEN2PIM_CB-40100/workitem.xml</t>
  </si>
  <si>
    <t>STLA_GEN2PIM_CB-40104</t>
  </si>
  <si>
    <t>The inverter shall implement derating strategies without overly affecting the performance capabi...</t>
  </si>
  <si>
    <t>default:/Production/17001357_STLA_GEN2PIM_CB/modules/L0 System/HW1_HW2 - PDD/workitems/STLA_GEN2PIM_CB-40104/workitem.xml</t>
  </si>
  <si>
    <t>STLA_GEN2PIM_CB-40560</t>
  </si>
  <si>
    <t>The PIM shall have a Filter Bandwidth -3dB cut off on HV DC Voltage Measurement Inputs that is No Firm Requirement (...</t>
  </si>
  <si>
    <t>default:/Production/17001357_STLA_GEN2PIM_CB/modules/L0 System/HW1_HW2 - PDD/workitems/STLA_GEN2PIM_CB-40560/workitem.xml</t>
  </si>
  <si>
    <t>STLA_GEN2PIM_CB-44493</t>
  </si>
  <si>
    <t>HV_ISOLATION_POS_AI</t>
  </si>
  <si>
    <t>STLA_GEN2PIM_CB-44497</t>
  </si>
  <si>
    <t>HVDC_SENSE_AI</t>
  </si>
  <si>
    <t>STLA_GEN2PIM_CB-44495</t>
  </si>
  <si>
    <t>HV_ISOLATION_NEG_AI</t>
  </si>
  <si>
    <t>STLA_GEN2PIM_CB-40102</t>
  </si>
  <si>
    <t>HV DC EMC filter shall be connected close to the HV DC connector. EMC design sha...</t>
  </si>
  <si>
    <t>default:/Production/17001357_STLA_GEN2PIM_CB/modules/L0 System/HW1_HW2 - PDD/workitems/STLA_GEN2PIM_CB-40102/workitem.xml</t>
  </si>
  <si>
    <t>STLA_GEN2PIM_CB-40563</t>
  </si>
  <si>
    <t>The PIM shall have an HV DC Measurement Acquisition Rate that is 100µs (10 kHz) or faster (&lt;100µs)</t>
  </si>
  <si>
    <t>default:/Production/17001357_STLA_GEN2PIM_CB/modules/L0 System/HW1_HW2 - PDD/workitems/STLA_GEN2PIM_CB-40563/workitem.xml</t>
  </si>
  <si>
    <t>STLA_GEN2PIM_CB-40154</t>
  </si>
  <si>
    <t>China Homologation: PIM and e-motor system shall have GBT 18488 certification from the China testing agency...</t>
  </si>
  <si>
    <t>default:/Production/17001357_STLA_GEN2PIM_CB/modules/L0 System/HW1_HW2 - PDD/workitems/STLA_GEN2PIM_CB-40154/workitem.xml</t>
  </si>
  <si>
    <t>STLA_GEN2PIM_CB-40127</t>
  </si>
  <si>
    <t>The inverter shall be compliant to the following Stellantis standards and this document are mandat...</t>
  </si>
  <si>
    <t>default:/Production/17001357_STLA_GEN2PIM_CB/modules/L0 System/HW1_HW2 - PDD/workitems/STLA_GEN2PIM_CB-40127/workitem.xml</t>
  </si>
  <si>
    <t>STLA_GEN2PIM_CB-40566</t>
  </si>
  <si>
    <t>The 250kW PIM shall have Hill Hold/Creep Capability that is Equivalent performance to...</t>
  </si>
  <si>
    <t>default:/Production/17001357_STLA_GEN2PIM_CB/modules/L0 System/HW1_HW2 - PDD/workitems/STLA_GEN2PIM_CB-40566/workitem.xml</t>
  </si>
  <si>
    <t>STLA_GEN2PIM_CB-40564</t>
  </si>
  <si>
    <t>The PIM shall have HV DC overvoltage faults detected/monitored.</t>
  </si>
  <si>
    <t>default:/Production/17001357_STLA_GEN2PIM_CB/modules/L0 System/HW1_HW2 - PDD/workitems/STLA_GEN2PIM_CB-40564/workitem.xml</t>
  </si>
  <si>
    <t>STLA_GEN2PIM_CB-37420</t>
  </si>
  <si>
    <t>12.1 HV DC Measurement (software reading)</t>
  </si>
  <si>
    <t>STLA_GEN2PIM_CB-37566</t>
  </si>
  <si>
    <t>HV DC Measurement (software reading)</t>
  </si>
  <si>
    <t>STLA_GEN2PIM_CB-49229</t>
  </si>
  <si>
    <t>STLA_GEN2PIM_CB-40110</t>
  </si>
  <si>
    <t>The inverter shall implement diagnostics to monitor for HV DC Bus inputs outside Operating range...</t>
  </si>
  <si>
    <t>default:/Production/17001357_STLA_GEN2PIM_CB/modules/L0 System/HW1_HW2 - PDD/workitems/STLA_GEN2PIM_CB-40110/workitem.xml</t>
  </si>
  <si>
    <t>STLA_GEN2PIM_CB-40737</t>
  </si>
  <si>
    <t>The PIM's GTM discrete input system shall have a Number of Digital Inputs that is at least 10</t>
  </si>
  <si>
    <t>default:/Production/17001357_STLA_GEN2PIM_CB/modules/L0 System/HW1_HW2 - PDD/workitems/STLA_GEN2PIM_CB-40737/workitem.xml</t>
  </si>
  <si>
    <t>STLA_GEN2PIM_CB-40165</t>
  </si>
  <si>
    <t>Program warranty targets are used for pre-launch and post-launch continuous impr...</t>
  </si>
  <si>
    <t>default:/Production/17001357_STLA_GEN2PIM_CB/modules/L0 System/HW1_HW2 - PDD/workitems/STLA_GEN2PIM_CB-40165/workitem.xml</t>
  </si>
  <si>
    <t>STLA_GEN2PIM_CB-40748</t>
  </si>
  <si>
    <t>The PIM's eMIOS PWM system shall have a Min Fall Time that is Design based Analysis</t>
  </si>
  <si>
    <t>default:/Production/17001357_STLA_GEN2PIM_CB/modules/L0 System/HW1_HW2 - PDD/workitems/STLA_GEN2PIM_CB-40748/workitem.xml</t>
  </si>
  <si>
    <t>STLA_GEN2PIM_CB-40167</t>
  </si>
  <si>
    <t>The supplier shall develop Safe Launch Plan (SLP) during product and manufacturi...</t>
  </si>
  <si>
    <t>default:/Production/17001357_STLA_GEN2PIM_CB/modules/L0 System/HW1_HW2 - PDD/workitems/STLA_GEN2PIM_CB-40167/workitem.xml</t>
  </si>
  <si>
    <t>STLA_GEN2PIM_CB-40712</t>
  </si>
  <si>
    <t>The PIM's 5V eMIOS/GPIO discrete input system shall have a Min Rise Time that is defined by BW</t>
  </si>
  <si>
    <t>default:/Production/17001357_STLA_GEN2PIM_CB/modules/L0 System/HW1_HW2 - PDD/workitems/STLA_GEN2PIM_CB-40712/workitem.xml</t>
  </si>
  <si>
    <t>STLA_GEN2PIM_CB-40181</t>
  </si>
  <si>
    <t>The Supplier shall use the latest version of the document prior to quote for qu...</t>
  </si>
  <si>
    <t>default:/Production/17001357_STLA_GEN2PIM_CB/modules/L0 System/HW1_HW2 - PDD/workitems/STLA_GEN2PIM_CB-40181/workitem.xml</t>
  </si>
  <si>
    <t>STLA_GEN2PIM_CB-40738</t>
  </si>
  <si>
    <t>The PIM's GTM discrete input system shall have a Filter Delay that is Design based TBD</t>
  </si>
  <si>
    <t>default:/Production/17001357_STLA_GEN2PIM_CB/modules/L0 System/HW1_HW2 - PDD/workitems/STLA_GEN2PIM_CB-40738/workitem.xml</t>
  </si>
  <si>
    <t>STLA_GEN2PIM_CB-40325</t>
  </si>
  <si>
    <t>The System shall have a HVAC bus bar geometry - length that is No firm requireme...</t>
  </si>
  <si>
    <t>default:/Production/17001357_STLA_GEN2PIM_CB/modules/L0 System/HW1_HW2 - PDD/workitems/STLA_GEN2PIM_CB-40325/workitem.xml</t>
  </si>
  <si>
    <t>STLA_GEN2PIM_CB-40751</t>
  </si>
  <si>
    <t>The PIM's GPIO digital output system shall have a Min Rise Time that is Design based TBD</t>
  </si>
  <si>
    <t>default:/Production/17001357_STLA_GEN2PIM_CB/modules/L0 System/HW1_HW2 - PDD/workitems/STLA_GEN2PIM_CB-40751/workitem.xml</t>
  </si>
  <si>
    <t>STLA_GEN2PIM_CB-44044</t>
  </si>
  <si>
    <t>Furthermore, the supplier shall have full power EOL test capability with tempera...</t>
  </si>
  <si>
    <t>default:/Production/17001357_STLA_GEN2PIM_CB/modules/L0 System/HW1_HW2 - PDD/workitems/STLA_GEN2PIM_CB-44044/workitem.xml</t>
  </si>
  <si>
    <t>STLA_GEN2PIM_CB-44045</t>
  </si>
  <si>
    <t>Assumption: The absolute maximum ESD ratings of the TLF35584 are not violated...</t>
  </si>
  <si>
    <t>default:/Production/17001357_STLA_GEN2PIM_CB/modules/L0 System/HW1_HW2 - PDD/workitems/STLA_GEN2PIM_CB-44045/workitem.xml</t>
  </si>
  <si>
    <t>STLA_GEN2PIM_CB-44043</t>
  </si>
  <si>
    <t>Comply with the GD3160's absolute maximum ESD ratings specifications.</t>
  </si>
  <si>
    <t>default:/Production/17001357_STLA_GEN2PIM_CB/modules/L0 System/HW1_HW2 - PDD/workitems/STLA_GEN2PIM_CB-44043/workitem.xml</t>
  </si>
  <si>
    <t>STLA_GEN2PIM_CB-44003</t>
  </si>
  <si>
    <t>default:/Production/17001357_STLA_GEN2PIM_CB/modules/Software Design/SDD_Bootloader Interface/workitems/STLA_GEN2PIM_CB-44003/workitem.xml</t>
  </si>
  <si>
    <t>STLA_GEN2PIM_CB-44119</t>
  </si>
  <si>
    <t>Sequence power to GDICs so LV dies are powered before HV dies...Sequence power to inverter outputs so GDICs are powered before inverter outputs...</t>
  </si>
  <si>
    <t>default:/Production/17001357_STLA_GEN2PIM_CB/modules/L0 System/HW1_HW2 - PDD/workitems/STLA_GEN2PIM_CB-44119/workitem.xml</t>
  </si>
  <si>
    <t>STLA_GEN2PIM_CB-40073</t>
  </si>
  <si>
    <t>Supplier must include the leak test parameters into the final layout drawing whi...</t>
  </si>
  <si>
    <t>default:/Production/17001357_STLA_GEN2PIM_CB/modules/L0 System/HW1_HW2 - PDD/workitems/STLA_GEN2PIM_CB-40073/workitem.xml</t>
  </si>
  <si>
    <t>STLA_GEN2PIM_CB-40045</t>
  </si>
  <si>
    <t>PIM-CB shall provide Automotive Ethernet from the xETK to 2 pins on LV Connector...</t>
  </si>
  <si>
    <t>default:/Production/17001357_STLA_GEN2PIM_CB/modules/L0 System/HW1_HW2 - PDD/workitems/STLA_GEN2PIM_CB-40045/workitem.xml</t>
  </si>
  <si>
    <t>STLA_GEN2PIM_CB-40048</t>
  </si>
  <si>
    <t>The Supplier shall provide the sealing/sealant specifications at the time of CDR...</t>
  </si>
  <si>
    <t>default:/Production/17001357_STLA_GEN2PIM_CB/modules/L0 System/HW1_HW2 - PDD/workitems/STLA_GEN2PIM_CB-40048/workitem.xml</t>
  </si>
  <si>
    <t>STLA_GEN2PIM_CB-40046</t>
  </si>
  <si>
    <t>PIM-CB shall additionally provide 2 pins for 12V power and ground on LV Connecto...</t>
  </si>
  <si>
    <t>default:/Production/17001357_STLA_GEN2PIM_CB/modules/L0 System/HW1_HW2 - PDD/workitems/STLA_GEN2PIM_CB-40046/workitem.xml</t>
  </si>
  <si>
    <t>STLA_GEN2PIM_CB-40039</t>
  </si>
  <si>
    <t>PIM-CB shall provide DAP connection from Aurix micro to xETK.</t>
  </si>
  <si>
    <t>default:/Production/17001357_STLA_GEN2PIM_CB/modules/L0 System/HW1_HW2 - PDD/workitems/STLA_GEN2PIM_CB-40039/workitem.xml</t>
  </si>
  <si>
    <t>STLA_GEN2PIM_CB-40053</t>
  </si>
  <si>
    <t>The PIM-CB shall provide XCP over CAN-FD for both Emulation Device (ED) and Prod...</t>
  </si>
  <si>
    <t>default:/Production/17001357_STLA_GEN2PIM_CB/modules/L0 System/HW1_HW2 - PDD/workitems/STLA_GEN2PIM_CB-40053/workitem.xml</t>
  </si>
  <si>
    <t>STLA_GEN2PIM_CB-40052</t>
  </si>
  <si>
    <t>Due to global electronic component part shortages, the lead times of the ETAS BR...</t>
  </si>
  <si>
    <t>default:/Production/17001357_STLA_GEN2PIM_CB/modules/L0 System/HW1_HW2 - PDD/workitems/STLA_GEN2PIM_CB-40052/workitem.xml</t>
  </si>
  <si>
    <t>STLA_GEN2PIM_CB-40051</t>
  </si>
  <si>
    <t>If the part weight is more than 9 kg then the supplier needs to add lift assist...</t>
  </si>
  <si>
    <t>default:/Production/17001357_STLA_GEN2PIM_CB/modules/L0 System/HW1_HW2 - PDD/workitems/STLA_GEN2PIM_CB-40051/workitem.xml</t>
  </si>
  <si>
    <t>STLA_GEN2PIM_CB-40037</t>
  </si>
  <si>
    <t>The target weight of PIM-CB is 0.68 [kg]</t>
  </si>
  <si>
    <t>default:/Production/17001357_STLA_GEN2PIM_CB/modules/L0 System/HW1_HW2 - PDD/workitems/STLA_GEN2PIM_CB-40037/workitem.xml</t>
  </si>
  <si>
    <t>STLA_GEN2PIM_CB-40036</t>
  </si>
  <si>
    <t>The PIM-CB shall interface to ETAS BR_XETK-S3.0 calibration tool for development...</t>
  </si>
  <si>
    <t>default:/Production/17001357_STLA_GEN2PIM_CB/modules/L0 System/HW1_HW2 - PDD/workitems/STLA_GEN2PIM_CB-40036/workitem.xml</t>
  </si>
  <si>
    <t>STLA_GEN2PIM_CB-40189</t>
  </si>
  <si>
    <t>PIM-CB supplier shall provide a box for mounting the development control board a...</t>
  </si>
  <si>
    <t>default:/Production/17001357_STLA_GEN2PIM_CB/modules/L0 System/HW1_HW2 - PDD/workitems/STLA_GEN2PIM_CB-40189/workitem.xml</t>
  </si>
  <si>
    <t>STLA_GEN2PIM_CB-40070</t>
  </si>
  <si>
    <t>For the Complete assembly leak test, the supplier needs to provide the details a...</t>
  </si>
  <si>
    <t>default:/Production/17001357_STLA_GEN2PIM_CB/modules/L0 System/HW1_HW2 - PDD/workitems/STLA_GEN2PIM_CB-40070/workitem.xml</t>
  </si>
  <si>
    <t>STLA_GEN2PIM_CB-40074</t>
  </si>
  <si>
    <t>Part identification label shall be included in the drawing. Ref...</t>
  </si>
  <si>
    <t>default:/Production/17001357_STLA_GEN2PIM_CB/modules/L0 System/HW1_HW2 - PDD/workitems/STLA_GEN2PIM_CB-40074/workitem.xml</t>
  </si>
  <si>
    <t>STLA_GEN2PIM_CB-40186</t>
  </si>
  <si>
    <t>PIM supplier shall design a box on PIM cover for mounting the XETK with external...</t>
  </si>
  <si>
    <t>default:/Production/17001357_STLA_GEN2PIM_CB/modules/L0 System/HW1_HW2 - PDD/workitems/STLA_GEN2PIM_CB-40186/workitem.xml</t>
  </si>
  <si>
    <t>STLA_GEN2PIM_CB-43625</t>
  </si>
  <si>
    <t>The SBC shall be capable of enabling safe state in the event of a voltage fault.</t>
  </si>
  <si>
    <t>default:/Production/17001357_STLA_GEN2PIM_CB/modules/L0 System/HW1_HW2 - PDD/workitems/STLA_GEN2PIM_CB-43625/workitem.xml</t>
  </si>
  <si>
    <t>STLA_GEN2PIM_CB-43727</t>
  </si>
  <si>
    <t>PMS safety endinit, Configuration Protection and Supervisor Privilege Hardware Monitoring</t>
  </si>
  <si>
    <t>default:/Production/17001357_STLA_GEN2PIM_CB/modules/Platform Reuse SDD Specifictaions/Design FS L3 Internal Voltage Monitoring/workitems/STLA_GEN2PIM_CB-43727/workitem.xml</t>
  </si>
  <si>
    <t>STLA_GEN2PIM_CB-45950</t>
  </si>
  <si>
    <t>STLA_GEN2PIM_CB-43626</t>
  </si>
  <si>
    <t>The PIM HW shall determine whether 3PS or 6SO based on the below table</t>
  </si>
  <si>
    <t>default:/Production/17001357_STLA_GEN2PIM_CB/modules/L0 System/HW1_HW2 - PDD/workitems/STLA_GEN2PIM_CB-43626/workitem.xml</t>
  </si>
  <si>
    <t>STLA_GEN2PIM_CB-43654</t>
  </si>
  <si>
    <t>Clock FPI Write HW Monitor</t>
  </si>
  <si>
    <t>default:/Production/17001357_STLA_GEN2PIM_CB/modules/Platform Reuse SDD Specifictaions/Design FS L3 Clock Monitoring/workitems/STLA_GEN2PIM_CB-43654/workitem.xml</t>
  </si>
  <si>
    <t>STLA_GEN2PIM_CB-43645</t>
  </si>
  <si>
    <t>Software Clock Configuration Monitor</t>
  </si>
  <si>
    <t>default:/Production/17001357_STLA_GEN2PIM_CB/modules/Platform Reuse SYSF document/FS L3 Clock Monitoring/workitems/STLA_GEN2PIM_CB-43645/workitem.xml</t>
  </si>
  <si>
    <t>STLA_GEN2PIM_CB-43737</t>
  </si>
  <si>
    <t>The PIM shall provide the following HVIL loop external to the PIM for HVIL monitoring circuits:</t>
  </si>
  <si>
    <t>default:/Production/17001357_STLA_GEN2PIM_CB/modules/L0 System/HW1_HW2 - PDD/workitems/STLA_GEN2PIM_CB-43737/workitem.xml</t>
  </si>
  <si>
    <t>STLA_GEN2PIM_CB-43738</t>
  </si>
  <si>
    <t>FSRQ_01</t>
  </si>
  <si>
    <t>default:/Production/17001357_STLA_GEN2PIM_CB/modules/L0 System/SW1_SW2_LLD/workitems/STLA_GEN2PIM_CB-43738/workitem.xml</t>
  </si>
  <si>
    <t>STLA_GEN2PIM_CB-43620</t>
  </si>
  <si>
    <t>The control board shall have the following HVIL loop internal to the PIM for HVIL monitoring circuits:</t>
  </si>
  <si>
    <t>default:/Production/17001357_STLA_GEN2PIM_CB/modules/L0 System/HW1_HW2 - PDD/workitems/STLA_GEN2PIM_CB-43620/workitem.xml</t>
  </si>
  <si>
    <t>STLA_GEN2PIM_CB-43623</t>
  </si>
  <si>
    <t>The PIC micro shall support to read the motor phase voltage period/frequency. This signal is SPEED_FW</t>
  </si>
  <si>
    <t>default:/Production/17001357_STLA_GEN2PIM_CB/modules/L0 System/HW1_HW2 - PDD/workitems/STLA_GEN2PIM_CB-43623/workitem.xml</t>
  </si>
  <si>
    <t>STLA_GEN2PIM_CB-43624</t>
  </si>
  <si>
    <t>The SBC shall monitor post regulated voltage.</t>
  </si>
  <si>
    <t>default:/Production/17001357_STLA_GEN2PIM_CB/modules/L0 System/HW1_HW2 - PDD/workitems/STLA_GEN2PIM_CB-43624/workitem.xml</t>
  </si>
  <si>
    <t>STLA_GEN2PIM_CB-43621</t>
  </si>
  <si>
    <t>The PIM shall include two additional HVIL monitoring signals, each with its own circuit:</t>
  </si>
  <si>
    <t>default:/Production/17001357_STLA_GEN2PIM_CB/modules/L0 System/HW1_HW2 - PDD/workitems/STLA_GEN2PIM_CB-43621/workitem.xml</t>
  </si>
  <si>
    <t>STLA_GEN2PIM_CB-43710</t>
  </si>
  <si>
    <t>Supervisor Privilege Protection</t>
  </si>
  <si>
    <t>default:/Production/17001357_STLA_GEN2PIM_CB/modules/Platform Reuse SYSF document/FS L3 Internal Voltage Monitoring/workitems/STLA_GEN2PIM_CB-43710/workitem.xml</t>
  </si>
  <si>
    <t>STLA_GEN2PIM_CB-43614</t>
  </si>
  <si>
    <t>The Main micro (Aurix) shall provide a discrete signal (PWM_EN) to disable PWM outputs.</t>
  </si>
  <si>
    <t>default:/Production/17001357_STLA_GEN2PIM_CB/modules/L0 System/HW1_HW2 - PDD/workitems/STLA_GEN2PIM_CB-43614/workitem.xml</t>
  </si>
  <si>
    <t>STLA_GEN2PIM_CB-43703</t>
  </si>
  <si>
    <t>Voltage Monitoring Fault Variables Setting</t>
  </si>
  <si>
    <t>default:/Production/17001357_STLA_GEN2PIM_CB/modules/Platform Reuse SYSF document/FS L3 Internal Voltage Monitoring/workitems/STLA_GEN2PIM_CB-43703/workitem.xml</t>
  </si>
  <si>
    <t>STLA_GEN2PIM_CB-43615</t>
  </si>
  <si>
    <t>The control board shall provide signal MICRO_SMU_ERR between the SBC and the Aurix</t>
  </si>
  <si>
    <t>default:/Production/17001357_STLA_GEN2PIM_CB/modules/L0 System/HW1_HW2 - PDD/workitems/STLA_GEN2PIM_CB-43615/workitem.xml</t>
  </si>
  <si>
    <t>STLA_GEN2PIM_CB-43776</t>
  </si>
  <si>
    <t>PIM CB Hardware shall support SPI communication between main micro and CAN transceivers.</t>
  </si>
  <si>
    <t>default:/Production/17001357_STLA_GEN2PIM_CB/modules/L0 System/HW1_HW2 - PDD/workitems/STLA_GEN2PIM_CB-43776/workitem.xml</t>
  </si>
  <si>
    <t>STLA_GEN2PIM_CB-43770</t>
  </si>
  <si>
    <t>The control board hardware shall use different ADC channels from different BGA ball groups for redundant HVDC output voltage signals and primary HVDC output voltage signal.</t>
  </si>
  <si>
    <t>default:/Production/17001357_STLA_GEN2PIM_CB/modules/L0 System/HW1_HW2 - PDD/workitems/STLA_GEN2PIM_CB-43770/workitem.xml</t>
  </si>
  <si>
    <t>STLA_GEN2PIM_CB-43871</t>
  </si>
  <si>
    <t>Vehicle timeline and Sample quantities Vehicle SOF dates Mule 2 SOF 04/04/22 VP...</t>
  </si>
  <si>
    <t>default:/Production/17001357_STLA_GEN2PIM_CB/modules/L0 System/HW1_HW2 - PDD/workitems/STLA_GEN2PIM_CB-43871/workitem.xml</t>
  </si>
  <si>
    <t>STLA_GEN2PIM_CB-43874</t>
  </si>
  <si>
    <t>Annex D: List of additional requirements</t>
  </si>
  <si>
    <t>default:/Production/17001357_STLA_GEN2PIM_CB/modules/L0 System/HW1_HW2 - PDD/workitems/STLA_GEN2PIM_CB-43874/workitem.xml</t>
  </si>
  <si>
    <t>STLA_GEN2PIM_CB-43761</t>
  </si>
  <si>
    <t>Configuration Check</t>
  </si>
  <si>
    <t>default:/Production/17001357_STLA_GEN2PIM_CB/modules/Platform Reuse SYSF document/FS L3 Internal Voltage Monitoring/workitems/STLA_GEN2PIM_CB-43761/workitem.xml</t>
  </si>
  <si>
    <t>STLA_GEN2PIM_CB-43366</t>
  </si>
  <si>
    <t>PIM shall monitor the internal HVIL to detect the open conditions within a time...</t>
  </si>
  <si>
    <t>default:/Production/17001357_STLA_GEN2PIM_CB/modules/L0 System/HW1_HW2 - PDD/workitems/STLA_GEN2PIM_CB-43366/workitem.xml</t>
  </si>
  <si>
    <t>STLA_GEN2PIM_CB-43367</t>
  </si>
  <si>
    <t>If PIM detects a valid Crash event on ANY ePT communication interface, then the...</t>
  </si>
  <si>
    <t>default:/Production/17001357_STLA_GEN2PIM_CB/modules/L0 System/HW1_HW2 - PDD/workitems/STLA_GEN2PIM_CB-43367/workitem.xml</t>
  </si>
  <si>
    <t>STLA_GEN2PIM_CB-44503</t>
  </si>
  <si>
    <t>STLA_GEN2PIM_CB-44609</t>
  </si>
  <si>
    <t>ACT_DIS_OUT</t>
  </si>
  <si>
    <t>STLA_GEN2PIM_CB-43649</t>
  </si>
  <si>
    <t>Clock Enabling/Disabling Configuration Option</t>
  </si>
  <si>
    <t>default:/Production/17001357_STLA_GEN2PIM_CB/modules/Platform Reuse SYSF document/FS L3 Clock Monitoring/workitems/STLA_GEN2PIM_CB-43649/workitem.xml</t>
  </si>
  <si>
    <t>STLA_GEN2PIM_CB-43742</t>
  </si>
  <si>
    <t>FSRQ_02</t>
  </si>
  <si>
    <t>default:/Production/17001357_STLA_GEN2PIM_CB/modules/L0 System/SW1_SW2_LLD/workitems/STLA_GEN2PIM_CB-43742/workitem.xml</t>
  </si>
  <si>
    <t>STLA_GEN2PIM_CB-43616</t>
  </si>
  <si>
    <t>The control board shall have a dedicated SPI network between main microcontroller and SBC.</t>
  </si>
  <si>
    <t>default:/Production/17001357_STLA_GEN2PIM_CB/modules/L0 System/HW1_HW2 - PDD/workitems/STLA_GEN2PIM_CB-43616/workitem.xml</t>
  </si>
  <si>
    <t>STLA_GEN2PIM_CB-43618</t>
  </si>
  <si>
    <t>The main microcontroller's reset pin shall be connected to the SBC.</t>
  </si>
  <si>
    <t>default:/Production/17001357_STLA_GEN2PIM_CB/modules/L0 System/HW1_HW2 - PDD/workitems/STLA_GEN2PIM_CB-43618/workitem.xml</t>
  </si>
  <si>
    <t>STLA_GEN2PIM_CB-43708</t>
  </si>
  <si>
    <t>PMS Configuration Protection</t>
  </si>
  <si>
    <t>default:/Production/17001357_STLA_GEN2PIM_CB/modules/Platform Reuse SYSF document/FS L3 Internal Voltage Monitoring/workitems/STLA_GEN2PIM_CB-43708/workitem.xml</t>
  </si>
  <si>
    <t>STLA_GEN2PIM_CB-43866</t>
  </si>
  <si>
    <t>Part Inspection Standard - EDM Gen-2</t>
  </si>
  <si>
    <t>default:/Production/17001357_STLA_GEN2PIM_CB/modules/L0 System/HW1_HW2 - PDD/workitems/STLA_GEN2PIM_CB-43866/workitem.xml</t>
  </si>
  <si>
    <t>STLA_GEN2PIM_CB-43365</t>
  </si>
  <si>
    <t>Main Micro shall test its ability to disable Safety Relevant CAN transceivers Once at Key ON</t>
  </si>
  <si>
    <t>default:/Production/17001357_STLA_GEN2PIM_CB/modules/L0 System/HW1_HW2 - PDD/workitems/STLA_GEN2PIM_CB-43365/workitem.xml</t>
  </si>
  <si>
    <t>STLA_GEN2PIM_CB-43725</t>
  </si>
  <si>
    <t>Voltage Monitoring Fault Variables</t>
  </si>
  <si>
    <t>default:/Production/17001357_STLA_GEN2PIM_CB/modules/Platform Reuse SDD Specifictaions/Design FS L3 Internal Voltage Monitoring/workitems/STLA_GEN2PIM_CB-43725/workitem.xml</t>
  </si>
  <si>
    <t>STLA_GEN2PIM_CB-43709</t>
  </si>
  <si>
    <t>PMS Safety ENDINIT Protection</t>
  </si>
  <si>
    <t>default:/Production/17001357_STLA_GEN2PIM_CB/modules/Platform Reuse SYSF document/FS L3 Internal Voltage Monitoring/workitems/STLA_GEN2PIM_CB-43709/workitem.xml</t>
  </si>
  <si>
    <t>STLA_GEN2PIM_CB-43773</t>
  </si>
  <si>
    <t>The PIM Hardware shall support disabling Torque Relevant CAN transceivers when Main Microcontroller is in "Internal Error Mode"...</t>
  </si>
  <si>
    <t>default:/Production/17001357_STLA_GEN2PIM_CB/modules/L0 System/HW1_HW2 - PDD/workitems/STLA_GEN2PIM_CB-43773/workitem.xml</t>
  </si>
  <si>
    <t>STLA_GEN2PIM_CB-43701</t>
  </si>
  <si>
    <t>Undervoltage Monitoring of Voltage Supplies</t>
  </si>
  <si>
    <t>default:/Production/17001357_STLA_GEN2PIM_CB/modules/Platform Reuse SYSF document/FS L3 Internal Voltage Monitoring/workitems/STLA_GEN2PIM_CB-43701/workitem.xml</t>
  </si>
  <si>
    <t>STLA_GEN2PIM_CB-43879</t>
  </si>
  <si>
    <t>The 250kW PIM variant shall have a HVDC Max Current Continuous of 514.5 Amps</t>
  </si>
  <si>
    <t>default:/Production/17001357_STLA_GEN2PIM_CB/modules/L0 System/HW1_HW2 - PDD/workitems/STLA_GEN2PIM_CB-43879/workitem.xml</t>
  </si>
  <si>
    <t>STLA_GEN2PIM_CB-55386</t>
  </si>
  <si>
    <t>Analysis: GPIM HVDC Max Current Continuous capability</t>
  </si>
  <si>
    <t>STLA_GEN2PIM_CB-43865</t>
  </si>
  <si>
    <t>Vehicle timeline and Sample quantities Vehicle SOF dates VP-A SOF 12/19/22 VP-B...</t>
  </si>
  <si>
    <t>default:/Production/17001357_STLA_GEN2PIM_CB/modules/L0 System/HW1_HW2 - PDD/workitems/STLA_GEN2PIM_CB-43865/workitem.xml</t>
  </si>
  <si>
    <t>STLA_GEN2PIM_CB-43864</t>
  </si>
  <si>
    <t>Acronyms Definition 3PS Three Phase Short 6SO Six Switch Open AC Alternating Cur...</t>
  </si>
  <si>
    <t>default:/Production/17001357_STLA_GEN2PIM_CB/modules/L0 System/HW1_HW2 - PDD/workitems/STLA_GEN2PIM_CB-43864/workitem.xml</t>
  </si>
  <si>
    <t>STLA_GEN2PIM_CB-45998</t>
  </si>
  <si>
    <t>The inverter shall ensure implementation of Direct access protection feature. Appropriate protections must be made in design and diagnostics to prevent hardware damage...</t>
  </si>
  <si>
    <t>default:/Production/17001357_STLA_GEN2PIM_CB/modules/L0 System/HW1_HW2 - PDD/workitems/STLA_GEN2PIM_CB-45998/workitem.xml</t>
  </si>
  <si>
    <t>STLA_GEN2PIM_CB-45997</t>
  </si>
  <si>
    <t>The inverter shall ensure implementation of Direct access protection feature. Bleeder resistors or alternate Active Discharge paths must be defined that are not interfered...</t>
  </si>
  <si>
    <t>default:/Production/17001357_STLA_GEN2PIM_CB/modules/L0 System/HW1_HW2 - PDD/workitems/STLA_GEN2PIM_CB-45997/workitem.xml</t>
  </si>
  <si>
    <t>STLA_GEN2PIM_CB-45999</t>
  </si>
  <si>
    <t>The inverter shall ensure implementation of Direct access protection feature. Passive discharge implementations must be implemented to prevent electrical hazards...</t>
  </si>
  <si>
    <t>default:/Production/17001357_STLA_GEN2PIM_CB/modules/L0 System/HW1_HW2 - PDD/workitems/STLA_GEN2PIM_CB-45999/workitem.xml</t>
  </si>
  <si>
    <t>STLA_GEN2PIM_CB-45996</t>
  </si>
  <si>
    <t>The inverter shall ensure implementation of Direct access protection feature. Components chosen for the HVIL shall ensure means to prevent nuisance failures...</t>
  </si>
  <si>
    <t>default:/Production/17001357_STLA_GEN2PIM_CB/modules/L0 System/HW1_HW2 - PDD/workitems/STLA_GEN2PIM_CB-45996/workitem.xml</t>
  </si>
  <si>
    <t>STLA_GEN2PIM_CB-45995</t>
  </si>
  <si>
    <t>The inverter shall ensure implementation of Direct access protection feature. HV Interlock loop and its associated diagnostics which can separately detect...</t>
  </si>
  <si>
    <t>default:/Production/17001357_STLA_GEN2PIM_CB/modules/L0 System/HW1_HW2 - PDD/workitems/STLA_GEN2PIM_CB-45995/workitem.xml</t>
  </si>
  <si>
    <t>STLA_GEN2PIM_CB-45553</t>
  </si>
  <si>
    <t>PIM shall be able to handle 15 amps of current for 1 sec ON and 2 OFF for retry...</t>
  </si>
  <si>
    <t>default:/Production/17001357_STLA_GEN2PIM_CB/modules/L0 System/SysRS_PDS_Stellantis_Gen2_PIM_CB_Park_Pawl_Control/workitems/STLA_GEN2PIM_CB-45553/workitem.xml</t>
  </si>
  <si>
    <t>STLA_GEN2PIM_CB-45956</t>
  </si>
  <si>
    <t>Aurix shall send the synchronization command to secondary micro to initialize th...</t>
  </si>
  <si>
    <t>STLA_GEN2PIM_CB-45886</t>
  </si>
  <si>
    <t>Aurix microcontroller shall conduct a pin continuity check for INTA &amp; INTB and s...</t>
  </si>
  <si>
    <t>default:/Production/17001357_STLA_GEN2PIM_CB/modules/L0 System/SYS2_SYS3_SW1_SW2_HW1_MEC1_Diagnostic_Fault_Management/workitems/STLA_GEN2PIM_CB-45886/workitem.xml</t>
  </si>
  <si>
    <t>STLA_GEN2PIM_CB-45955</t>
  </si>
  <si>
    <t># Software Sub-Component SW Unit SHARED Files</t>
  </si>
  <si>
    <t>default:/Production/17001357_STLA_GEN2PIM_CB/modules/Software Design/SDD_PIC/workitems/STLA_GEN2PIM_CB-45955/workitem.xml</t>
  </si>
  <si>
    <t>STLA_GEN2PIM_CB-45287</t>
  </si>
  <si>
    <t>Verify Sub-Components and Associated SW Units for PIC Shared Files</t>
  </si>
  <si>
    <t>20240423-0731</t>
  </si>
  <si>
    <t>SWE4_08_02_00_R11.2- Test Run for SWE4</t>
  </si>
  <si>
    <t>STLA_GEN2PIM_CB-45824</t>
  </si>
  <si>
    <t>The Clover GUI shall allow multiple flashing iterations of FTSW on Aurix micro-c...</t>
  </si>
  <si>
    <t>default:/Production/17001357_STLA_GEN2PIM_CB/modules/L0 System/SYS2_SYS3_SW1_SW2_HW1_MEC1_Factory_Test/workitems/STLA_GEN2PIM_CB-45824/workitem.xml</t>
  </si>
  <si>
    <t>STLA_GEN2PIM_CB-48805</t>
  </si>
  <si>
    <t>Multiple_flashing_iterations</t>
  </si>
  <si>
    <t>STLA_GEN2PIM_CB-49249</t>
  </si>
  <si>
    <t>ForVal_Multiple_flashing_iterations</t>
  </si>
  <si>
    <t>20251010-1453</t>
  </si>
  <si>
    <t>E6.E1.00_SOP1_System_Qualification_Test_ForVal</t>
  </si>
  <si>
    <t>STLA_GEN2PIM_CB-45584</t>
  </si>
  <si>
    <t>Suitcase Tester Requirements</t>
  </si>
  <si>
    <t>default:/Production/17001357_STLA_GEN2PIM_CB/modules/L0 System/HW1_HW2 - PDD/workitems/STLA_GEN2PIM_CB-45584/workitem.xml</t>
  </si>
  <si>
    <t>STLA_GEN2PIM_CB-45957</t>
  </si>
  <si>
    <t># Software Sub-Component SW Unit Boot</t>
  </si>
  <si>
    <t>default:/Production/17001357_STLA_GEN2PIM_CB/modules/Software Design/SDD_PIC/workitems/STLA_GEN2PIM_CB-45957/workitem.xml</t>
  </si>
  <si>
    <t>STLA_GEN2PIM_CB-45288</t>
  </si>
  <si>
    <t>Verify Sub-Components and Associated SW Units for PIC BOOT Files</t>
  </si>
  <si>
    <t>STLA_GEN2PIM_CB-45887</t>
  </si>
  <si>
    <t>Aurix microcontroller shall respond to INTB pin by reading the GD3160 status reg...</t>
  </si>
  <si>
    <t>default:/Production/17001357_STLA_GEN2PIM_CB/modules/L0 System/SYS2_SYS3_SW1_SW2_HW1_MEC1_Diagnostic_Fault_Management/workitems/STLA_GEN2PIM_CB-45887/workitem.xml</t>
  </si>
  <si>
    <t>STLA_GEN2PIM_CB-45954</t>
  </si>
  <si>
    <t>default:/Production/17001357_STLA_GEN2PIM_CB/modules/Software Design/SDD_PIC/workitems/STLA_GEN2PIM_CB-45954/workitem.xml</t>
  </si>
  <si>
    <t>STLA_GEN2PIM_CB-46011</t>
  </si>
  <si>
    <t>STLA_GEN2PIM_CB-45551</t>
  </si>
  <si>
    <t>PIM shall have circuitry to support the Park Pawl actuator functions. Park circu...</t>
  </si>
  <si>
    <t>default:/Production/17001357_STLA_GEN2PIM_CB/modules/L0 System/SysRS_PDS_Stellantis_Gen2_PIM_CB_Park_Pawl_Control/workitems/STLA_GEN2PIM_CB-45551/workitem.xml</t>
  </si>
  <si>
    <t>STLA_GEN2PIM_CB-45554</t>
  </si>
  <si>
    <t>PIM circuitry shall be able to handle Park Pawl normal, retry operations and con...</t>
  </si>
  <si>
    <t>default:/Production/17001357_STLA_GEN2PIM_CB/modules/L0 System/SysRS_PDS_Stellantis_Gen2_PIM_CB_Park_Pawl_Control/workitems/STLA_GEN2PIM_CB-45554/workitem.xml</t>
  </si>
  <si>
    <t>STLA_GEN2PIM_CB-45508</t>
  </si>
  <si>
    <t>Supplier shall provide a Safety and Warning label and include in a readable posi...</t>
  </si>
  <si>
    <t>default:/Production/17001357_STLA_GEN2PIM_CB/modules/L0 System/HW1_HW2 - PDD/workitems/STLA_GEN2PIM_CB-45508/workitem.xml</t>
  </si>
  <si>
    <t>STLA_GEN2PIM_CB-45510</t>
  </si>
  <si>
    <t>The supplier shall refer to the reference PIM design...for the resolver connector location...</t>
  </si>
  <si>
    <t>default:/Production/17001357_STLA_GEN2PIM_CB/modules/L0 System/HW1_HW2 - PDD/workitems/STLA_GEN2PIM_CB-45510/workitem.xml</t>
  </si>
  <si>
    <t>STLA_GEN2PIM_CB-45511</t>
  </si>
  <si>
    <t>LLD SW shall be able to sense and send the the Park pawl Internal position senso...</t>
  </si>
  <si>
    <t>default:/Production/17001357_STLA_GEN2PIM_CB/modules/L0 System/SysRS_PDS_Stellantis_Gen2_PIM_CB_Park_Pawl_Control/workitems/STLA_GEN2PIM_CB-45511/workitem.xml</t>
  </si>
  <si>
    <t>STLA_GEN2PIM_CB-18825</t>
  </si>
  <si>
    <t>Test to verify if PPAWL_MTR_POSITION1 value from motor is monitored</t>
  </si>
  <si>
    <t>STLA_GEN2PIM_CB-22112</t>
  </si>
  <si>
    <t>Internal_POS_Sensor-PPAWL_MTR_POSITION1</t>
  </si>
  <si>
    <t>STLA_GEN2PIM_CB-45503</t>
  </si>
  <si>
    <t>SM[HW]:NVM.PFLASH:ERROR_MANAGEMENT</t>
  </si>
  <si>
    <t>default:/Production/17001357_STLA_GEN2PIM_CB/modules/L0 System/SYS2_SYS3_SW1_SW2_HW1_MEC1_Diagnostic_Fault_Management/workitems/STLA_GEN2PIM_CB-45503/workitem.xml</t>
  </si>
  <si>
    <t>STLA_GEN2PIM_CB-45489</t>
  </si>
  <si>
    <t>SM[HW]:DFX:FFI_MONITOR</t>
  </si>
  <si>
    <t>default:/Production/17001357_STLA_GEN2PIM_CB/modules/L0 System/SYS2_SYS3_SW1_SW2_HW1_MEC1_Diagnostic_Fault_Management/workitems/STLA_GEN2PIM_CB-45489/workitem.xml</t>
  </si>
  <si>
    <t>STLA_GEN2PIM_CB-49228</t>
  </si>
  <si>
    <t>Testcase to verify alarm configurations for DFX:FFI_MONITOR</t>
  </si>
  <si>
    <t>STLA_GEN2PIM_CB-45484</t>
  </si>
  <si>
    <t>Part number for 150kW PIM is 05185161AA and 250kW PIM is 05185162AA.</t>
  </si>
  <si>
    <t>default:/Production/17001357_STLA_GEN2PIM_CB/modules/L0 System/HW1_HW2 - PDD/workitems/STLA_GEN2PIM_CB-45484/workitem.xml</t>
  </si>
  <si>
    <t>STLA_GEN2PIM_CB-45485</t>
  </si>
  <si>
    <t>The PIM shall be conceived as a modular package capable of targeting application...</t>
  </si>
  <si>
    <t>default:/Production/17001357_STLA_GEN2PIM_CB/modules/L0 System/HW1_HW2 - PDD/workitems/STLA_GEN2PIM_CB-45485/workitem.xml</t>
  </si>
  <si>
    <t>STLA_GEN2PIM_CB-45658</t>
  </si>
  <si>
    <t>Aurix Shall request the active discharge fault enviromental data if the Active_Discharge_Fault_Flag was set in the power up message.</t>
  </si>
  <si>
    <t>default:/Production/17001357_STLA_GEN2PIM_CB/modules/L0 System/SW1_Aurix_PIC_Interface/workitems/STLA_GEN2PIM_CB-45658/workitem.xml</t>
  </si>
  <si>
    <t>STLA_GEN2PIM_CB-42419</t>
  </si>
  <si>
    <t>default:/Production/17001357_STLA_GEN2PIM_CB/modules/Software Design/SDD_Bootloader Interface/workitems/STLA_GEN2PIM_CB-42419/workitem.xml</t>
  </si>
  <si>
    <t>STLA_GEN2PIM_CB-42414</t>
  </si>
  <si>
    <t>default:/Production/17001357_STLA_GEN2PIM_CB/modules/Software Design/SDD_Bootloader Interface/workitems/STLA_GEN2PIM_CB-42414/workitem.xml</t>
  </si>
  <si>
    <t>STLA_GEN2PIM_CB-42277</t>
  </si>
  <si>
    <t>Supplier SHALL deliver source code containing the implementation of the function...</t>
  </si>
  <si>
    <t>default:/Production/17001357_STLA_GEN2PIM_CB/modules/L0 System/SW1_SW2_LLD/workitems/STLA_GEN2PIM_CB-42277/workitem.xml</t>
  </si>
  <si>
    <t>STLA_GEN2PIM_CB-42312</t>
  </si>
  <si>
    <t>Command the TLF to recover 5V_PPAWL</t>
  </si>
  <si>
    <t>default:/Production/17001357_STLA_GEN2PIM_CB/modules/L0 System/SYS2_SYS3_SW1_SW2_HW1_MEC1_Factory_Test/workitems/STLA_GEN2PIM_CB-42312/workitem.xml</t>
  </si>
  <si>
    <t>STLA_GEN2PIM_CB-42433</t>
  </si>
  <si>
    <t>default:/Production/17001357_STLA_GEN2PIM_CB/modules/Software Design/SDD_IoHwAbPwmOutpInst/workitems/STLA_GEN2PIM_CB-42433/workitem.xml</t>
  </si>
  <si>
    <t>STLA_GEN2PIM_CB-42304</t>
  </si>
  <si>
    <t>The Safing Logic Test Software shall perform Safing Logic Circuit Test as per v8...</t>
  </si>
  <si>
    <t>default:/Production/17001357_STLA_GEN2PIM_CB/modules/L0 System/SYS2_SYS3_SW1_SW2_HW1_MEC1 - Safing Logic/workitems/STLA_GEN2PIM_CB-42304/workitem.xml</t>
  </si>
  <si>
    <t>STLA_GEN2PIM_CB-50679</t>
  </si>
  <si>
    <t>The Safing Logic Test Software shall perform Safing Logic Circuit Test as per v8 Safing Logic Test Table with a delay time of at least 15us between each row for PV3 version of control board. The rows 99, 100, 101, 102, 103, 104 and 106 shall have additional calibratable time delay with default value of 400us</t>
  </si>
  <si>
    <t>STLA_GEN2PIM_CB-42437</t>
  </si>
  <si>
    <t>default:/Production/17001357_STLA_GEN2PIM_CB/modules/Software Design/SDD_IoHwAbPwmOutpInst/workitems/STLA_GEN2PIM_CB-42437/workitem.xml</t>
  </si>
  <si>
    <t>STLA_GEN2PIM_CB-42422</t>
  </si>
  <si>
    <t>default:/Production/17001357_STLA_GEN2PIM_CB/modules/Software Design/SDD_Bootloader Interface/workitems/STLA_GEN2PIM_CB-42422/workitem.xml</t>
  </si>
  <si>
    <t>STLA_GEN2PIM_CB-42236</t>
  </si>
  <si>
    <t>ASIL-D Memory Sections</t>
  </si>
  <si>
    <t>default:/Production/17001357_STLA_GEN2PIM_CB/modules/Software Architecture/SAD_17001357_Stellantis_Gen2_Inverter/workitems/STLA_GEN2PIM_CB-42236/workitem.xml</t>
  </si>
  <si>
    <t>STLA_GEN2PIM_CB-42201</t>
  </si>
  <si>
    <t>STELLANTIS requires access to the supplier's EEPROM mechanisms, system reset cap...</t>
  </si>
  <si>
    <t>default:/Production/17001357_STLA_GEN2PIM_CB/modules/L0 System/SW1_SW2_LLD/workitems/STLA_GEN2PIM_CB-42201/workitem.xml</t>
  </si>
  <si>
    <t>STLA_GEN2PIM_CB-42205</t>
  </si>
  <si>
    <t>Integer shall match the PATCH version listed in the CHANGE LOG section.</t>
  </si>
  <si>
    <t>default:/Production/17001357_STLA_GEN2PIM_CB/modules/L0 System/SW1_SW2_LLD/workitems/STLA_GEN2PIM_CB-42205/workitem.xml</t>
  </si>
  <si>
    <t>STLA_GEN2PIM_CB-42204</t>
  </si>
  <si>
    <t>Integer shall match the MINOR version listed in the CHANGE LOG section.</t>
  </si>
  <si>
    <t>default:/Production/17001357_STLA_GEN2PIM_CB/modules/L0 System/SW1_SW2_LLD/workitems/STLA_GEN2PIM_CB-42204/workitem.xml</t>
  </si>
  <si>
    <t>STLA_GEN2PIM_CB-42212</t>
  </si>
  <si>
    <t>BW shall provide an intial configuration for the cache. Any Interfaces for exter...</t>
  </si>
  <si>
    <t>default:/Production/17001357_STLA_GEN2PIM_CB/modules/L0 System/SW1_SW2_LLD/workitems/STLA_GEN2PIM_CB-42212/workitem.xml</t>
  </si>
  <si>
    <t>STLA_GEN2PIM_CB-42210</t>
  </si>
  <si>
    <t>#define HW_EDM2_LLAPI_IMPL_VER</t>
  </si>
  <si>
    <t>default:/Production/17001357_STLA_GEN2PIM_CB/modules/L0 System/SW1_SW2_LLD/workitems/STLA_GEN2PIM_CB-42210/workitem.xml</t>
  </si>
  <si>
    <t>STLA_GEN2PIM_CB-42088</t>
  </si>
  <si>
    <t>The number of dedicated resident engineers shall be determined prior to the firs...</t>
  </si>
  <si>
    <t>default:/Production/17001357_STLA_GEN2PIM_CB/modules/L0 System/HW1_HW2 - PDD/workitems/STLA_GEN2PIM_CB-42088/workitem.xml</t>
  </si>
  <si>
    <t>STLA_GEN2PIM_CB-42089</t>
  </si>
  <si>
    <t>Additionally the Supplier shall provide dedicated resident engineering support f...</t>
  </si>
  <si>
    <t>default:/Production/17001357_STLA_GEN2PIM_CB/modules/L0 System/HW1_HW2 - PDD/workitems/STLA_GEN2PIM_CB-42089/workitem.xml</t>
  </si>
  <si>
    <t>STLA_GEN2PIM_CB-42206</t>
  </si>
  <si>
    <t>Integer shall match the MAJOR version listed in the CHANGE LOG section.</t>
  </si>
  <si>
    <t>default:/Production/17001357_STLA_GEN2PIM_CB/modules/L0 System/SW1_SW2_LLD/workitems/STLA_GEN2PIM_CB-42206/workitem.xml</t>
  </si>
  <si>
    <t>STLA_GEN2PIM_CB-42087</t>
  </si>
  <si>
    <t>The PIM shall have a per resistor Power rating for active discharge resistors that is 0.75W nominally or better.</t>
  </si>
  <si>
    <t>default:/Production/17001357_STLA_GEN2PIM_CB/modules/L0 System/HW1_HW2 - PDD/workitems/STLA_GEN2PIM_CB-42087/workitem.xml</t>
  </si>
  <si>
    <t>STLA_GEN2PIM_CB-42086</t>
  </si>
  <si>
    <t>Tasking Order Diagram</t>
  </si>
  <si>
    <t>default:/Production/17001357_STLA_GEN2PIM_CB/modules/Software Architecture/Software Architecture of PIC/workitems/STLA_GEN2PIM_CB-42086/workitem.xml</t>
  </si>
  <si>
    <t>STLA_GEN2PIM_CB-42090</t>
  </si>
  <si>
    <t>The EDM shall have a List of replaceable components that is PIM Assy, Junction B...</t>
  </si>
  <si>
    <t>default:/Production/17001357_STLA_GEN2PIM_CB/modules/L0 System/HW1_HW2 - PDD/workitems/STLA_GEN2PIM_CB-42090/workitem.xml</t>
  </si>
  <si>
    <t>STLA_GEN2PIM_CB-42149</t>
  </si>
  <si>
    <t>If the ‘Valid Range’ or Min/Max is not defined for an output, the function may g...</t>
  </si>
  <si>
    <t>default:/Production/17001357_STLA_GEN2PIM_CB/modules/L0 System/SW1_SW2_LLD/workitems/STLA_GEN2PIM_CB-42149/workitem.xml</t>
  </si>
  <si>
    <t>STLA_GEN2PIM_CB-42148</t>
  </si>
  <si>
    <t>It is allowed for supplier headers to #include other headers not specified by th...</t>
  </si>
  <si>
    <t>default:/Production/17001357_STLA_GEN2PIM_CB/modules/L0 System/SW1_SW2_LLD/workitems/STLA_GEN2PIM_CB-42148/workitem.xml</t>
  </si>
  <si>
    <t>STLA_GEN2PIM_CB-42140</t>
  </si>
  <si>
    <t>It IS REQUIRED to document the highest frequency of ISR and callback execution....</t>
  </si>
  <si>
    <t>default:/Production/17001357_STLA_GEN2PIM_CB/modules/L0 System/SW1_SW2_LLD/workitems/STLA_GEN2PIM_CB-42140/workitem.xml</t>
  </si>
  <si>
    <t>STLA_GEN2PIM_CB-44859</t>
  </si>
  <si>
    <t>The quantity and frequency of any planned interrupts or callbacks in response to API calls SHALL be recorded.</t>
  </si>
  <si>
    <t>20250303-0952</t>
  </si>
  <si>
    <t>Software_Qualification_Test_R12.01.10 (12.01.10) - (X1b)-GPIM variant</t>
  </si>
  <si>
    <t>STLA_GEN2PIM_CB-42157</t>
  </si>
  <si>
    <t>Any discrepancies in the functionalities of a specific object shall be documente...</t>
  </si>
  <si>
    <t>default:/Production/17001357_STLA_GEN2PIM_CB/modules/L0 System/SW1_SW2_LLD/workitems/STLA_GEN2PIM_CB-42157/workitem.xml</t>
  </si>
  <si>
    <t>STLA_GEN2PIM_CB-42156</t>
  </si>
  <si>
    <t>Documentation detailing the path of both the physical and software interfaces, f...</t>
  </si>
  <si>
    <t>default:/Production/17001357_STLA_GEN2PIM_CB/modules/L0 System/SW1_SW2_LLD/workitems/STLA_GEN2PIM_CB-42156/workitem.xml</t>
  </si>
  <si>
    <t>STLA_GEN2PIM_CB-42154</t>
  </si>
  <si>
    <t>Given a version number MAJOR.MINOR.PATCH, increment the:</t>
  </si>
  <si>
    <t>default:/Production/17001357_STLA_GEN2PIM_CB/modules/L0 System/SW1_SW2_LLD/workitems/STLA_GEN2PIM_CB-42154/workitem.xml</t>
  </si>
  <si>
    <t>STLA_GEN2PIM_CB-42100</t>
  </si>
  <si>
    <t>The EDM shall have a Mechanical Shock PIM that is 100g (per CS.00056) (g's)</t>
  </si>
  <si>
    <t>default:/Production/17001357_STLA_GEN2PIM_CB/modules/L0 System/HW1_HW2 - PDD/workitems/STLA_GEN2PIM_CB-42100/workitem.xml</t>
  </si>
  <si>
    <t>STLA_GEN2PIM_CB-42060</t>
  </si>
  <si>
    <t>All of the materials used in conjunction with the PCB shall conform to CS-9003.</t>
  </si>
  <si>
    <t>default:/Production/17001357_STLA_GEN2PIM_CB/modules/L0 System/HW1_HW2 - PDD/workitems/STLA_GEN2PIM_CB-42060/workitem.xml</t>
  </si>
  <si>
    <t>STLA_GEN2PIM_CB-42145</t>
  </si>
  <si>
    <t>In order to support debugging of supplier’s software and Stellantis tools, sourc...</t>
  </si>
  <si>
    <t>default:/Production/17001357_STLA_GEN2PIM_CB/modules/L0 System/SW1_SW2_LLD/workitems/STLA_GEN2PIM_CB-42145/workitem.xml</t>
  </si>
  <si>
    <t>STLA_GEN2PIM_CB-50995</t>
  </si>
  <si>
    <t>Testcase to verify if source code is provided for all functions</t>
  </si>
  <si>
    <t>STLA_GEN2PIM_CB-42058</t>
  </si>
  <si>
    <t>The Generator PIM shall be capable of smoothly controlling the Electric Motor/Generator in its motoring mode and capable to generate DC energy from the Generator AC energy.</t>
  </si>
  <si>
    <t>default:/Production/17001357_STLA_GEN2PIM_CB/modules/L0 System/HW1_HW2 - PDD/workitems/STLA_GEN2PIM_CB-42058/workitem.xml</t>
  </si>
  <si>
    <t>STLA_GEN2PIM_CB-42057</t>
  </si>
  <si>
    <t>As needed, the supplier shall use PIP or FIP gasket design for the environmental...</t>
  </si>
  <si>
    <t>default:/Production/17001357_STLA_GEN2PIM_CB/modules/L0 System/HW1_HW2 - PDD/workitems/STLA_GEN2PIM_CB-42057/workitem.xml</t>
  </si>
  <si>
    <t>STLA_GEN2PIM_CB-42056</t>
  </si>
  <si>
    <t>Supplier shall provide the design specification sheet &amp; process for the thermal...</t>
  </si>
  <si>
    <t>default:/Production/17001357_STLA_GEN2PIM_CB/modules/L0 System/HW1_HW2 - PDD/workitems/STLA_GEN2PIM_CB-42056/workitem.xml</t>
  </si>
  <si>
    <t>STLA_GEN2PIM_CB-42055</t>
  </si>
  <si>
    <t>Supplier shall provide the FEA simulation to provide the sealing analysis detail...</t>
  </si>
  <si>
    <t>default:/Production/17001357_STLA_GEN2PIM_CB/modules/L0 System/HW1_HW2 - PDD/workitems/STLA_GEN2PIM_CB-42055/workitem.xml</t>
  </si>
  <si>
    <t>STLA_GEN2PIM_CB-42054</t>
  </si>
  <si>
    <t>Corrective actions shall focus on issue prevention and may involve changes to de...</t>
  </si>
  <si>
    <t>default:/Production/17001357_STLA_GEN2PIM_CB/modules/L0 System/HW1_HW2 - PDD/workitems/STLA_GEN2PIM_CB-42054/workitem.xml</t>
  </si>
  <si>
    <t>STLA_GEN2PIM_CB-42049</t>
  </si>
  <si>
    <t>If a Bill of Materials component is not PPAPed, the component PPAP timing shall be provided and PPAP shall be achieved prior to VP MRD.</t>
  </si>
  <si>
    <t>default:/Production/17001357_STLA_GEN2PIM_CB/modules/L0 System/HW1_HW2 - PDD/workitems/STLA_GEN2PIM_CB-42049/workitem.xml</t>
  </si>
  <si>
    <t>STLA_GEN2PIM_CB-42047</t>
  </si>
  <si>
    <t>The PIM shall be capable of performing this task efficiently and without causing perceivable disturbance in the form of NVH, BSR or EMC emissions.</t>
  </si>
  <si>
    <t>default:/Production/17001357_STLA_GEN2PIM_CB/modules/L0 System/HW1_HW2 - PDD/workitems/STLA_GEN2PIM_CB-42047/workitem.xml</t>
  </si>
  <si>
    <t>STLA_GEN2PIM_CB-42059</t>
  </si>
  <si>
    <t>The Components shall not show any signs of BSR after Vibration, Shock, and Handl...</t>
  </si>
  <si>
    <t>default:/Production/17001357_STLA_GEN2PIM_CB/modules/L0 System/HW1_HW2 - PDD/workitems/STLA_GEN2PIM_CB-42059/workitem.xml</t>
  </si>
  <si>
    <t>STLA_GEN2PIM_CB-42050</t>
  </si>
  <si>
    <t>For the Control Board, supplier shall provide datasheets and other...documentation...industry standards for each component in the BOM</t>
  </si>
  <si>
    <t>default:/Production/17001357_STLA_GEN2PIM_CB/modules/L0 System/HW1_HW2 - PDD/workitems/STLA_GEN2PIM_CB-42050/workitem.xml</t>
  </si>
  <si>
    <t>STLA_GEN2PIM_CB-42048</t>
  </si>
  <si>
    <t>The PIM shall be capable of smoothly controlling an Electric Motor in its motoring mode</t>
  </si>
  <si>
    <t>default:/Production/17001357_STLA_GEN2PIM_CB/modules/L0 System/HW1_HW2 - PDD/workitems/STLA_GEN2PIM_CB-42048/workitem.xml</t>
  </si>
  <si>
    <t>STLA_GEN2PIM_CB-42052</t>
  </si>
  <si>
    <t>The mounting position in compliance to vehicle packaging will be defined and discussed between the Stellantis and Supplier Engineering teams at a later date.</t>
  </si>
  <si>
    <t>default:/Production/17001357_STLA_GEN2PIM_CB/modules/L0 System/HW1_HW2 - PDD/workitems/STLA_GEN2PIM_CB-42052/workitem.xml</t>
  </si>
  <si>
    <t>STLA_GEN2PIM_CB-42051</t>
  </si>
  <si>
    <t>The supplier must prove that different orientations of the components do not impact the thermal efficiency by performing the required pressure drop and thermal simulations.</t>
  </si>
  <si>
    <t>default:/Production/17001357_STLA_GEN2PIM_CB/modules/L0 System/HW1_HW2 - PDD/workitems/STLA_GEN2PIM_CB-42051/workitem.xml</t>
  </si>
  <si>
    <t>STLA_GEN2PIM_CB-40387</t>
  </si>
  <si>
    <t>For Stellantis designated appearance items (AS-10119&lt;A&gt;), under Stellantis purch...</t>
  </si>
  <si>
    <t>default:/Production/17001357_STLA_GEN2PIM_CB/modules/L0 System/HW1_HW2 - PDD/workitems/STLA_GEN2PIM_CB-40387/workitem.xml</t>
  </si>
  <si>
    <t>STLA_GEN2PIM_CB-40238</t>
  </si>
  <si>
    <t>The 150kW PIM shall have a HVAC Max Current Continuous that is 260Arms (Arms)</t>
  </si>
  <si>
    <t>default:/Production/17001357_STLA_GEN2PIM_CB/modules/L0 System/HW1_HW2 - PDD/workitems/STLA_GEN2PIM_CB-40238/workitem.xml</t>
  </si>
  <si>
    <t>STLA_GEN2PIM_CB-37434</t>
  </si>
  <si>
    <t>14.3  Maximum Input Voltage for Full Performance, Continuous Output Current Rating with Inductive (L) load</t>
  </si>
  <si>
    <t>STLA_GEN2PIM_CB-37430</t>
  </si>
  <si>
    <t>14.1  Minimum Input Voltage for Full Performance, Continuous Output Current Rating with Inductive (L) load</t>
  </si>
  <si>
    <t>STLA_GEN2PIM_CB-37432</t>
  </si>
  <si>
    <t>14.2  Nominal Input Voltage for Full Performance, Continuous Output Current Rating with Inductive (L) load</t>
  </si>
  <si>
    <t>STLA_GEN2PIM_CB-40237</t>
  </si>
  <si>
    <t>The PIM shall have a Towing relevant requirement that is Refer to EDM System-Lev...</t>
  </si>
  <si>
    <t>default:/Production/17001357_STLA_GEN2PIM_CB/modules/L0 System/HW1_HW2 - PDD/workitems/STLA_GEN2PIM_CB-40237/workitem.xml</t>
  </si>
  <si>
    <t>STLA_GEN2PIM_CB-40382</t>
  </si>
  <si>
    <t>All individual components of these assemblies must be reviewed and approved for...</t>
  </si>
  <si>
    <t>default:/Production/17001357_STLA_GEN2PIM_CB/modules/L0 System/HW1_HW2 - PDD/workitems/STLA_GEN2PIM_CB-40382/workitem.xml</t>
  </si>
  <si>
    <t>STLA_GEN2PIM_CB-40702</t>
  </si>
  <si>
    <t>The PIM's 5V Interrupt/GPIO discrete input system shall have a Faults Detected/ Monitored/Protected that is Short to GN...</t>
  </si>
  <si>
    <t>default:/Production/17001357_STLA_GEN2PIM_CB/modules/L0 System/HW1_HW2 - PDD/workitems/STLA_GEN2PIM_CB-40702/workitem.xml</t>
  </si>
  <si>
    <t>STLA_GEN2PIM_CB-40669</t>
  </si>
  <si>
    <t>The PIM HV GPIO discrete input system shall have an Operating Voltage Range that is 0-5V</t>
  </si>
  <si>
    <t>default:/Production/17001357_STLA_GEN2PIM_CB/modules/L0 System/HW1_HW2 - PDD/workitems/STLA_GEN2PIM_CB-40669/workitem.xml</t>
  </si>
  <si>
    <t>STLA_GEN2PIM_CB-40704</t>
  </si>
  <si>
    <t>The PIM's 5V eMIOS/GPIO discrete input system shall have a Number of Digital Inputs that is at least 8</t>
  </si>
  <si>
    <t>default:/Production/17001357_STLA_GEN2PIM_CB/modules/L0 System/HW1_HW2 - PDD/workitems/STLA_GEN2PIM_CB-40704/workitem.xml</t>
  </si>
  <si>
    <t>STLA_GEN2PIM_CB-40396</t>
  </si>
  <si>
    <t>The PIM module shall have a HV DC connector design or HV DC junction box design...</t>
  </si>
  <si>
    <t>default:/Production/17001357_STLA_GEN2PIM_CB/modules/L0 System/HW1_HW2 - PDD/workitems/STLA_GEN2PIM_CB-40396/workitem.xml</t>
  </si>
  <si>
    <t>STLA_GEN2PIM_CB-40395</t>
  </si>
  <si>
    <t>The GPIM along with its HV, LV electrical connector(s) and thermal coolant inlet...</t>
  </si>
  <si>
    <t>default:/Production/17001357_STLA_GEN2PIM_CB/modules/L0 System/HW1_HW2 - PDD/workitems/STLA_GEN2PIM_CB-40395/workitem.xml</t>
  </si>
  <si>
    <t>STLA_GEN2PIM_CB-40666</t>
  </si>
  <si>
    <t>The PIM HV GPIO discrete input system shall have a Number of Digital Inputs that is 1</t>
  </si>
  <si>
    <t>default:/Production/17001357_STLA_GEN2PIM_CB/modules/L0 System/HW1_HW2 - PDD/workitems/STLA_GEN2PIM_CB-40666/workitem.xml</t>
  </si>
  <si>
    <t>STLA_GEN2PIM_CB-40223</t>
  </si>
  <si>
    <t>The 250kW PIM variant shall have an HVDC max current peak of 929.8 Amps.</t>
  </si>
  <si>
    <t>default:/Production/17001357_STLA_GEN2PIM_CB/modules/L0 System/HW1_HW2 - PDD/workitems/STLA_GEN2PIM_CB-40223/workitem.xml</t>
  </si>
  <si>
    <t>STLA_GEN2PIM_CB-55382</t>
  </si>
  <si>
    <t>Analysis: 250kW PIM HVDC Max Current Peak capability for 30s.</t>
  </si>
  <si>
    <t>STLA_GEN2PIM_CB-40391</t>
  </si>
  <si>
    <t>The supplier shall demonstrate dimensional capability of P99C90 during DV and PV...</t>
  </si>
  <si>
    <t>default:/Production/17001357_STLA_GEN2PIM_CB/modules/L0 System/HW1_HW2 - PDD/workitems/STLA_GEN2PIM_CB-40391/workitem.xml</t>
  </si>
  <si>
    <t>STLA_GEN2PIM_CB-40088</t>
  </si>
  <si>
    <t>3. Overall profile tolerance shall be XX (defined by the supplier).</t>
  </si>
  <si>
    <t>default:/Production/17001357_STLA_GEN2PIM_CB/modules/L0 System/HW1_HW2 - PDD/workitems/STLA_GEN2PIM_CB-40088/workitem.xml</t>
  </si>
  <si>
    <t>STLA_GEN2PIM_CB-40390</t>
  </si>
  <si>
    <t>Final production-level components/assemblies (built-up) must be submitted and ap...</t>
  </si>
  <si>
    <t>default:/Production/17001357_STLA_GEN2PIM_CB/modules/L0 System/HW1_HW2 - PDD/workitems/STLA_GEN2PIM_CB-40390/workitem.xml</t>
  </si>
  <si>
    <t>STLA_GEN2PIM_CB-40640</t>
  </si>
  <si>
    <t>Any interface on the Gate Drive Board hardware that is prone STG, STB, shall have diagnostics to detect and communicate to micro...</t>
  </si>
  <si>
    <t>default:/Production/17001357_STLA_GEN2PIM_CB/modules/L0 System/HW1_HW2 - PDD/workitems/STLA_GEN2PIM_CB-40640/workitem.xml</t>
  </si>
  <si>
    <t>STLA_GEN2PIM_CB-40086</t>
  </si>
  <si>
    <t>5. Parts shall be free of sharp edges and burrs.</t>
  </si>
  <si>
    <t>default:/Production/17001357_STLA_GEN2PIM_CB/modules/L0 System/HW1_HW2 - PDD/workitems/STLA_GEN2PIM_CB-40086/workitem.xml</t>
  </si>
  <si>
    <t>STLA_GEN2PIM_CB-40222</t>
  </si>
  <si>
    <t>The 150kW PIM variant shall have a HVDC Max Current Peak of 632.3 Amps for 30s.</t>
  </si>
  <si>
    <t>default:/Production/17001357_STLA_GEN2PIM_CB/modules/L0 System/HW1_HW2 - PDD/workitems/STLA_GEN2PIM_CB-40222/workitem.xml</t>
  </si>
  <si>
    <t>STLA_GEN2PIM_CB-55324</t>
  </si>
  <si>
    <t>Analysis: 150kW PIM HVDC Max Current Peak capability for 30s</t>
  </si>
  <si>
    <t>STLA_GEN2PIM_CB-44402</t>
  </si>
  <si>
    <t>Manage the logic states of the control pins, including during system power up and power down.</t>
  </si>
  <si>
    <t>default:/Production/17001357_STLA_GEN2PIM_CB/modules/L0 System/HW1_HW2 - PDD/workitems/STLA_GEN2PIM_CB-44402/workitem.xml</t>
  </si>
  <si>
    <t>STLA_GEN2PIM_CB-40083</t>
  </si>
  <si>
    <t>1. Key Characteristics as per Stellantis specification PS-7300.</t>
  </si>
  <si>
    <t>default:/Production/17001357_STLA_GEN2PIM_CB/modules/L0 System/HW1_HW2 - PDD/workitems/STLA_GEN2PIM_CB-40083/workitem.xml</t>
  </si>
  <si>
    <t>STLA_GEN2PIM_CB-40082</t>
  </si>
  <si>
    <t>The 2D drawing files shall be submitted during the alpha, beta and gamma design...</t>
  </si>
  <si>
    <t>default:/Production/17001357_STLA_GEN2PIM_CB/modules/L0 System/HW1_HW2 - PDD/workitems/STLA_GEN2PIM_CB-40082/workitem.xml</t>
  </si>
  <si>
    <t>STLA_GEN2PIM_CB-40092</t>
  </si>
  <si>
    <t>Supplier shall be responsible for the LV connector sealing interface to the PIM...</t>
  </si>
  <si>
    <t>default:/Production/17001357_STLA_GEN2PIM_CB/modules/L0 System/HW1_HW2 - PDD/workitems/STLA_GEN2PIM_CB-40092/workitem.xml</t>
  </si>
  <si>
    <t>STLA_GEN2PIM_CB-40358</t>
  </si>
  <si>
    <t>The PIM shall have a Design that is based on CS.00054</t>
  </si>
  <si>
    <t>default:/Production/17001357_STLA_GEN2PIM_CB/modules/L0 System/HW1_HW2 - PDD/workitems/STLA_GEN2PIM_CB-40358/workitem.xml</t>
  </si>
  <si>
    <t>STLA_GEN2PIM_CB-40091</t>
  </si>
  <si>
    <t>Supplier shall develop Vehicle LV connector interface to the PIM housing</t>
  </si>
  <si>
    <t>default:/Production/17001357_STLA_GEN2PIM_CB/modules/L0 System/HW1_HW2 - PDD/workitems/STLA_GEN2PIM_CB-40091/workitem.xml</t>
  </si>
  <si>
    <t>STLA_GEN2PIM_CB-40095</t>
  </si>
  <si>
    <t>Supporting plate shall be added between the control board and rest of the PIM.</t>
  </si>
  <si>
    <t>default:/Production/17001357_STLA_GEN2PIM_CB/modules/L0 System/HW1_HW2 - PDD/workitems/STLA_GEN2PIM_CB-40095/workitem.xml</t>
  </si>
  <si>
    <t>STLA_GEN2PIM_CB-40671</t>
  </si>
  <si>
    <t>The PIM HV GPIO discrete input system shall have a Min Rise Time that is defined by BW.</t>
  </si>
  <si>
    <t>default:/Production/17001357_STLA_GEN2PIM_CB/modules/L0 System/HW1_HW2 - PDD/workitems/STLA_GEN2PIM_CB-40671/workitem.xml</t>
  </si>
  <si>
    <t>STLA_GEN2PIM_CB-40707</t>
  </si>
  <si>
    <t>The PIM's 5V eMIOS/GPIO discrete input system shall have an Operating Voltage Range that is 0-5V operating (V)</t>
  </si>
  <si>
    <t>default:/Production/17001357_STLA_GEN2PIM_CB/modules/L0 System/HW1_HW2 - PDD/workitems/STLA_GEN2PIM_CB-40707/workitem.xml</t>
  </si>
  <si>
    <t>STLA_GEN2PIM_CB-40258</t>
  </si>
  <si>
    <t>The 250kW PIM shall have a Max Peak Power that is &gt; 262kW</t>
  </si>
  <si>
    <t>default:/Production/17001357_STLA_GEN2PIM_CB/modules/L0 System/HW1_HW2 - PDD/workitems/STLA_GEN2PIM_CB-40258/workitem.xml</t>
  </si>
  <si>
    <t>STLA_GEN2PIM_CB-50814</t>
  </si>
  <si>
    <t>Maximum Input Voltage for Full Performance, Peak Output Current Rating with Inductive (L) load</t>
  </si>
  <si>
    <t>STLA_GEN2PIM_CB-40381</t>
  </si>
  <si>
    <t>All production-level graphics or illuminated display technologies on components...</t>
  </si>
  <si>
    <t>default:/Production/17001357_STLA_GEN2PIM_CB/modules/L0 System/HW1_HW2 - PDD/workitems/STLA_GEN2PIM_CB-40381/workitem.xml</t>
  </si>
  <si>
    <t>STLA_GEN2PIM_CB-40670</t>
  </si>
  <si>
    <t>The PIM HV GPIO discrete input system shall have an Acquisition Rate that is 1 kHz (1ms) or faster (&gt;1 kHz)</t>
  </si>
  <si>
    <t>default:/Production/17001357_STLA_GEN2PIM_CB/modules/L0 System/HW1_HW2 - PDD/workitems/STLA_GEN2PIM_CB-40670/workitem.xml</t>
  </si>
  <si>
    <t>STLA_GEN2PIM_CB-40676</t>
  </si>
  <si>
    <t>The supplier shall provide a detailed Bill of Materials with their PIM-CB quotat...</t>
  </si>
  <si>
    <t>default:/Production/17001357_STLA_GEN2PIM_CB/modules/L0 System/HW1_HW2 - PDD/workitems/STLA_GEN2PIM_CB-40676/workitem.xml</t>
  </si>
  <si>
    <t>STLA_GEN2PIM_CB-40257</t>
  </si>
  <si>
    <t>The 250kW PIM shall have a Max Continuous Power that is &gt; 122kW</t>
  </si>
  <si>
    <t>default:/Production/17001357_STLA_GEN2PIM_CB/modules/L0 System/HW1_HW2 - PDD/workitems/STLA_GEN2PIM_CB-40257/workitem.xml</t>
  </si>
  <si>
    <t>STLA_GEN2PIM_CB-50801</t>
  </si>
  <si>
    <t>Maximum Input Voltage for Full Performance, Continuous Output Current Rating with Inductive (L) load</t>
  </si>
  <si>
    <t>STLA_GEN2PIM_CB-40380</t>
  </si>
  <si>
    <t>If production-intent components include a 1st surface coating (such as, paint),...</t>
  </si>
  <si>
    <t>default:/Production/17001357_STLA_GEN2PIM_CB/modules/L0 System/HW1_HW2 - PDD/workitems/STLA_GEN2PIM_CB-40380/workitem.xml</t>
  </si>
  <si>
    <t>STLA_GEN2PIM_CB-40701</t>
  </si>
  <si>
    <t>The PIM's 5V Interrupt/GPIO discrete input system shall have a Min Fall Time that is defined by BW</t>
  </si>
  <si>
    <t>default:/Production/17001357_STLA_GEN2PIM_CB/modules/L0 System/HW1_HW2 - PDD/workitems/STLA_GEN2PIM_CB-40701/workitem.xml</t>
  </si>
  <si>
    <t>STLA_GEN2PIM_CB-40675</t>
  </si>
  <si>
    <t>The PIM HV GPIO discrete input system shall have a Min Fall Time that is defined by BW.</t>
  </si>
  <si>
    <t>default:/Production/17001357_STLA_GEN2PIM_CB/modules/L0 System/HW1_HW2 - PDD/workitems/STLA_GEN2PIM_CB-40675/workitem.xml</t>
  </si>
  <si>
    <t>STLA_GEN2PIM_CB-40256</t>
  </si>
  <si>
    <t>The 150kW PIM shall have a Max Peak Power that is &gt; 155kW</t>
  </si>
  <si>
    <t>default:/Production/17001357_STLA_GEN2PIM_CB/modules/L0 System/HW1_HW2 - PDD/workitems/STLA_GEN2PIM_CB-40256/workitem.xml</t>
  </si>
  <si>
    <t>STLA_GEN2PIM_CB-37440</t>
  </si>
  <si>
    <t>14.6  Maximum Input Voltage for Full Performance, Peak Output Current Rating with Inductive (L) load</t>
  </si>
  <si>
    <t>STLA_GEN2PIM_CB-40255</t>
  </si>
  <si>
    <t>The 150kW PIM shall have a Max Continuous Power that is &gt; 80kW</t>
  </si>
  <si>
    <t>default:/Production/17001357_STLA_GEN2PIM_CB/modules/L0 System/HW1_HW2 - PDD/workitems/STLA_GEN2PIM_CB-40255/workitem.xml</t>
  </si>
  <si>
    <t>STLA_GEN2PIM_CB-40705</t>
  </si>
  <si>
    <t>The PIM's 5V eMIOS/GPIO discrete input system shall have a Filter Delay that is 10µs</t>
  </si>
  <si>
    <t>default:/Production/17001357_STLA_GEN2PIM_CB/modules/L0 System/HW1_HW2 - PDD/workitems/STLA_GEN2PIM_CB-40705/workitem.xml</t>
  </si>
  <si>
    <t>STLA_GEN2PIM_CB-40397</t>
  </si>
  <si>
    <t>The supplier shall use minimum M8 size mounting screws to install the component...</t>
  </si>
  <si>
    <t>default:/Production/17001357_STLA_GEN2PIM_CB/modules/L0 System/HW1_HW2 - PDD/workitems/STLA_GEN2PIM_CB-40397/workitem.xml</t>
  </si>
  <si>
    <t>STLA_GEN2PIM_CB-40220</t>
  </si>
  <si>
    <t>The PIM shall have a max voltage ripple during peak operation, based on simulation, that is &lt;21 Vpp.</t>
  </si>
  <si>
    <t>default:/Production/17001357_STLA_GEN2PIM_CB/modules/L0 System/HW1_HW2 - PDD/workitems/STLA_GEN2PIM_CB-40220/workitem.xml</t>
  </si>
  <si>
    <t>STLA_GEN2PIM_CB-44419</t>
  </si>
  <si>
    <t>The System shall have a Default to Park functionality</t>
  </si>
  <si>
    <t>default:/Production/17001357_STLA_GEN2PIM_CB/modules/L0 System/HW1_HW2 - PDD/workitems/STLA_GEN2PIM_CB-44419/workitem.xml</t>
  </si>
  <si>
    <t>STLA_GEN2PIM_CB-40225</t>
  </si>
  <si>
    <t>The 150kW PIM variant shall have a HVDC Max Current Continuous of 322.3 Amps</t>
  </si>
  <si>
    <t>default:/Production/17001357_STLA_GEN2PIM_CB/modules/L0 System/HW1_HW2 - PDD/workitems/STLA_GEN2PIM_CB-40225/workitem.xml</t>
  </si>
  <si>
    <t>STLA_GEN2PIM_CB-55384</t>
  </si>
  <si>
    <t>Analysis: 150kW PIM HVDC Max Current Continuous capability</t>
  </si>
  <si>
    <t>STLA_GEN2PIM_CB-40224</t>
  </si>
  <si>
    <t>The GPIM variant shall have an HVDC max current peak of 805.9 Amps.</t>
  </si>
  <si>
    <t>default:/Production/17001357_STLA_GEN2PIM_CB/modules/L0 System/HW1_HW2 - PDD/workitems/STLA_GEN2PIM_CB-40224/workitem.xml</t>
  </si>
  <si>
    <t>STLA_GEN2PIM_CB-55383</t>
  </si>
  <si>
    <t>Analysis: GPIM HVDC Max Current Peak capability for 30s</t>
  </si>
  <si>
    <t>STLA_GEN2PIM_CB-40642</t>
  </si>
  <si>
    <t>The PIM's 5V voltage measurement system shall have a Filter Bandwidth -3dB cut off that is No Firm Requirement,...</t>
  </si>
  <si>
    <t>default:/Production/17001357_STLA_GEN2PIM_CB/modules/L0 System/HW1_HW2 - PDD/workitems/STLA_GEN2PIM_CB-40642/workitem.xml</t>
  </si>
  <si>
    <t>STLA_GEN2PIM_CB-44515</t>
  </si>
  <si>
    <t>RED_V_CURRENT_SENSE_AI</t>
  </si>
  <si>
    <t>STLA_GEN2PIM_CB-44513</t>
  </si>
  <si>
    <t>V_CURRENT_SENSE_AI</t>
  </si>
  <si>
    <t>STLA_GEN2PIM_CB-44507</t>
  </si>
  <si>
    <t>STLA_GEN2PIM_CB-44505</t>
  </si>
  <si>
    <t>HVDC_CURRENT_SENSE_AI</t>
  </si>
  <si>
    <t>STLA_GEN2PIM_CB-44509</t>
  </si>
  <si>
    <t>U_CURRENT_SENSE_AI</t>
  </si>
  <si>
    <t>STLA_GEN2PIM_CB-44501</t>
  </si>
  <si>
    <t>HVDC_SENSE_MAIN_MICRO_AI</t>
  </si>
  <si>
    <t>STLA_GEN2PIM_CB-44511</t>
  </si>
  <si>
    <t>RED_U_CURRENT_SENSE_AI</t>
  </si>
  <si>
    <t>STLA_GEN2PIM_CB-44601</t>
  </si>
  <si>
    <t>EXC_HI_DIAG_AI</t>
  </si>
  <si>
    <t>STLA_GEN2PIM_CB-44464</t>
  </si>
  <si>
    <t>1V3_AI</t>
  </si>
  <si>
    <t>STLA_GEN2PIM_CB-44476</t>
  </si>
  <si>
    <t>3V3_FLASH_AI</t>
  </si>
  <si>
    <t>STLA_GEN2PIM_CB-44517</t>
  </si>
  <si>
    <t>W_CURRENT_SENSE_AI</t>
  </si>
  <si>
    <t>STLA_GEN2PIM_CB-44595</t>
  </si>
  <si>
    <t>COS_LO_DIAG_AI</t>
  </si>
  <si>
    <t>STLA_GEN2PIM_CB-44603</t>
  </si>
  <si>
    <t>EXC_LO_DIAG_AI</t>
  </si>
  <si>
    <t>STLA_GEN2PIM_CB-44468</t>
  </si>
  <si>
    <t>2V5_AI</t>
  </si>
  <si>
    <t>STLA_GEN2PIM_CB-44519</t>
  </si>
  <si>
    <t>RED_W_CURRENT_SENSE_AI</t>
  </si>
  <si>
    <t>STLA_GEN2PIM_CB-44593</t>
  </si>
  <si>
    <t>SIN_LO_DIAG_AI</t>
  </si>
  <si>
    <t>STLA_GEN2PIM_CB-44452</t>
  </si>
  <si>
    <t>5V_COMM_AI</t>
  </si>
  <si>
    <t>STLA_GEN2PIM_CB-44458</t>
  </si>
  <si>
    <t>5V_PPAWL1_AI</t>
  </si>
  <si>
    <t>STLA_GEN2PIM_CB-44436</t>
  </si>
  <si>
    <t>5V_GDIC_TOP_AI</t>
  </si>
  <si>
    <t>STLA_GEN2PIM_CB-44440</t>
  </si>
  <si>
    <t>STLA_GEN2PIM_CB-44472</t>
  </si>
  <si>
    <t>5V_CURRENT_SENSE_AI</t>
  </si>
  <si>
    <t>STLA_GEN2PIM_CB-40641</t>
  </si>
  <si>
    <t>The PIM's 5V voltage measurement system shall have a Number of Analog Inputs that is at least 20.</t>
  </si>
  <si>
    <t>default:/Production/17001357_STLA_GEN2PIM_CB/modules/L0 System/HW1_HW2 - PDD/workitems/STLA_GEN2PIM_CB-40641/workitem.xml</t>
  </si>
  <si>
    <t>STLA_GEN2PIM_CB-50395</t>
  </si>
  <si>
    <t>5V_SAFING_AI</t>
  </si>
  <si>
    <t>STLA_GEN2PIM_CB-40085</t>
  </si>
  <si>
    <t>4. Coolant tubes geometric dimensions and tolerances shall be as per Stellantis...</t>
  </si>
  <si>
    <t>default:/Production/17001357_STLA_GEN2PIM_CB/modules/L0 System/HW1_HW2 - PDD/workitems/STLA_GEN2PIM_CB-40085/workitem.xml</t>
  </si>
  <si>
    <t>STLA_GEN2PIM_CB-40362</t>
  </si>
  <si>
    <t>The System shall have a PIM Radiated Noise - SPL that is &lt;20dB(A)</t>
  </si>
  <si>
    <t>default:/Production/17001357_STLA_GEN2PIM_CB/modules/L0 System/HW1_HW2 - PDD/workitems/STLA_GEN2PIM_CB-40362/workitem.xml</t>
  </si>
  <si>
    <t>STLA_GEN2PIM_CB-40084</t>
  </si>
  <si>
    <t>High voltage warning labels shall be added to the drawing. High voltage warning...</t>
  </si>
  <si>
    <t>default:/Production/17001357_STLA_GEN2PIM_CB/modules/L0 System/HW1_HW2 - PDD/workitems/STLA_GEN2PIM_CB-40084/workitem.xml</t>
  </si>
  <si>
    <t>STLA_GEN2PIM_CB-40218</t>
  </si>
  <si>
    <t>The PIM shall have an HVDC transient survival voltage of 550V for 0.5s</t>
  </si>
  <si>
    <t>default:/Production/17001357_STLA_GEN2PIM_CB/modules/L0 System/HW1_HW2 - PDD/workitems/STLA_GEN2PIM_CB-40218/workitem.xml</t>
  </si>
  <si>
    <t>STLA_GEN2PIM_CB-42228</t>
  </si>
  <si>
    <t>Verify PIM HVDC transient survival (550V for 0.5s)</t>
  </si>
  <si>
    <t>20240514-0948</t>
  </si>
  <si>
    <t>PDD_VCases_PV3_HW</t>
  </si>
  <si>
    <t>STLA_GEN2PIM_CB-40096</t>
  </si>
  <si>
    <t>All the electrical harness shall be CS.00050 for the bend radius, cable routing,...</t>
  </si>
  <si>
    <t>default:/Production/17001357_STLA_GEN2PIM_CB/modules/L0 System/HW1_HW2 - PDD/workitems/STLA_GEN2PIM_CB-40096/workitem.xml</t>
  </si>
  <si>
    <t>STLA_GEN2PIM_CB-40648</t>
  </si>
  <si>
    <t>The PIM's 5V voltage measurement system shall have a Faults Detected/ Monitored that is Overvoltage, Loss of...</t>
  </si>
  <si>
    <t>default:/Production/17001357_STLA_GEN2PIM_CB/modules/L0 System/HW1_HW2 - PDD/workitems/STLA_GEN2PIM_CB-40648/workitem.xml</t>
  </si>
  <si>
    <t>STLA_GEN2PIM_CB-40621</t>
  </si>
  <si>
    <t>Negative Polarity for Speed Control.</t>
  </si>
  <si>
    <t>default:/Production/17001357_STLA_GEN2PIM_CB/modules/L0 System/SYS2_SYS3_SW1_SW2_HW1_MEC1_Factory_Test/workitems/STLA_GEN2PIM_CB-40621/workitem.xml</t>
  </si>
  <si>
    <t>STLA_GEN2PIM_CB-44844</t>
  </si>
  <si>
    <t>The PIM shall have circuitry to sense park pawl Engagement Sensor (aka Matching Sensor) with output signal PPAWL_ENGMT_SNSR1.</t>
  </si>
  <si>
    <t>default:/Production/17001357_STLA_GEN2PIM_CB/modules/L0 System/HW1_HW2 - PDD/workitems/STLA_GEN2PIM_CB-44844/workitem.xml</t>
  </si>
  <si>
    <t>STLA_GEN2PIM_CB-44613</t>
  </si>
  <si>
    <t>STLA_GEN2PIM_CB-40620</t>
  </si>
  <si>
    <t>Positive Polarity as default.</t>
  </si>
  <si>
    <t>default:/Production/17001357_STLA_GEN2PIM_CB/modules/L0 System/SYS2_SYS3_SW1_SW2_HW1_MEC1_Factory_Test/workitems/STLA_GEN2PIM_CB-40620/workitem.xml</t>
  </si>
  <si>
    <t>STLA_GEN2PIM_CB-40115</t>
  </si>
  <si>
    <t>The inverter shall implement mechanism to alternately power and store energy derived from the HV...</t>
  </si>
  <si>
    <t>default:/Production/17001357_STLA_GEN2PIM_CB/modules/L0 System/HW1_HW2 - PDD/workitems/STLA_GEN2PIM_CB-40115/workitem.xml</t>
  </si>
  <si>
    <t>STLA_GEN2PIM_CB-44486</t>
  </si>
  <si>
    <t>30V_FLYBACK_EPS</t>
  </si>
  <si>
    <t>STLA_GEN2PIM_CB-44488</t>
  </si>
  <si>
    <t>15V_SUP_CAP_SMPS_BACKUP</t>
  </si>
  <si>
    <t>STLA_GEN2PIM_CB-40159</t>
  </si>
  <si>
    <t>default:/Production/17001357_STLA_GEN2PIM_CB/modules/L0 System/HW1_HW2 - PDD/workitems/STLA_GEN2PIM_CB-40159/workitem.xml</t>
  </si>
  <si>
    <t>STLA_GEN2PIM_CB-40114</t>
  </si>
  <si>
    <t>The inverter shall implement measures in hardware with a controller monitoring level, means to v...</t>
  </si>
  <si>
    <t>default:/Production/17001357_STLA_GEN2PIM_CB/modules/L0 System/HW1_HW2 - PDD/workitems/STLA_GEN2PIM_CB-40114/workitem.xml</t>
  </si>
  <si>
    <t>STLA_GEN2PIM_CB-40113</t>
  </si>
  <si>
    <t>The inverter shall implement a Safety concept with a functional monitoring block independent of...</t>
  </si>
  <si>
    <t>default:/Production/17001357_STLA_GEN2PIM_CB/modules/L0 System/HW1_HW2 - PDD/workitems/STLA_GEN2PIM_CB-40113/workitem.xml</t>
  </si>
  <si>
    <t>STLA_GEN2PIM_CB-40559</t>
  </si>
  <si>
    <t>The System shall have a Number of HVDC Analog Inputs that is at least 2.</t>
  </si>
  <si>
    <t>default:/Production/17001357_STLA_GEN2PIM_CB/modules/L0 System/HW1_HW2 - PDD/workitems/STLA_GEN2PIM_CB-40559/workitem.xml</t>
  </si>
  <si>
    <t>STLA_GEN2PIM_CB-37535</t>
  </si>
  <si>
    <t>Primary HV DC Measurement (LV analog signal)</t>
  </si>
  <si>
    <t>STLA_GEN2PIM_CB-37537</t>
  </si>
  <si>
    <t>Redundant HVDC Measurement (LV analog signal)</t>
  </si>
  <si>
    <t>STLA_GEN2PIM_CB-37389</t>
  </si>
  <si>
    <t>5.1 Primary HV DC Measurement (LV analog signal)</t>
  </si>
  <si>
    <t>STLA_GEN2PIM_CB-37391</t>
  </si>
  <si>
    <t>5.2 Redundant HVDC Measurement</t>
  </si>
  <si>
    <t>STLA_GEN2PIM_CB-44499</t>
  </si>
  <si>
    <t>STLA_GEN2PIM_CB-50760</t>
  </si>
  <si>
    <t>Redundant HVDC Measurement</t>
  </si>
  <si>
    <t>STLA_GEN2PIM_CB-49193</t>
  </si>
  <si>
    <t>STLA_GEN2PIM_CB-49191</t>
  </si>
  <si>
    <t>STLA_GEN2PIM_CB-50499</t>
  </si>
  <si>
    <t>STLA_GEN2PIM_CB-40157</t>
  </si>
  <si>
    <t>default:/Production/17001357_STLA_GEN2PIM_CB/modules/L0 System/HW1_HW2 - PDD/workitems/STLA_GEN2PIM_CB-40157/workitem.xml</t>
  </si>
  <si>
    <t>STLA_GEN2PIM_CB-40107</t>
  </si>
  <si>
    <t>The inverter shall implement diagnostics for current sensors and where possible shall implement...</t>
  </si>
  <si>
    <t>default:/Production/17001357_STLA_GEN2PIM_CB/modules/L0 System/HW1_HW2 - PDD/workitems/STLA_GEN2PIM_CB-40107/workitem.xml</t>
  </si>
  <si>
    <t>STLA_GEN2PIM_CB-40106</t>
  </si>
  <si>
    <t>The inverter shall have all interfaces connecting between the motor or the vehicle securement actuator...</t>
  </si>
  <si>
    <t>default:/Production/17001357_STLA_GEN2PIM_CB/modules/L0 System/HW1_HW2 - PDD/workitems/STLA_GEN2PIM_CB-40106/workitem.xml</t>
  </si>
  <si>
    <t>STLA_GEN2PIM_CB-40105</t>
  </si>
  <si>
    <t>All interfaces connected on the vehicle connector (LV Connector) shall be protected against shorts to 12V and shorts to ground.</t>
  </si>
  <si>
    <t>default:/Production/17001357_STLA_GEN2PIM_CB/modules/L0 System/HW1_HW2 - PDD/workitems/STLA_GEN2PIM_CB-40105/workitem.xml</t>
  </si>
  <si>
    <t>STLA_GEN2PIM_CB-40122</t>
  </si>
  <si>
    <t>s. Where applicable, ensure proper securement of the vehicle and: * Shall recali...</t>
  </si>
  <si>
    <t>default:/Production/17001357_STLA_GEN2PIM_CB/modules/L0 System/HW1_HW2 - PDD/workitems/STLA_GEN2PIM_CB-40122/workitem.xml</t>
  </si>
  <si>
    <t>STLA_GEN2PIM_CB-40287</t>
  </si>
  <si>
    <t>The 150kW variant shall have a mass that is below 9kg, or be compliant with total 3-in1 mass requirement (kg).</t>
  </si>
  <si>
    <t>default:/Production/17001357_STLA_GEN2PIM_CB/modules/L0 System/HW1_HW2 - PDD/workitems/STLA_GEN2PIM_CB-40287/workitem.xml</t>
  </si>
  <si>
    <t>STLA_GEN2PIM_CB-40126</t>
  </si>
  <si>
    <t>The inverter shall ensure reliability of circuits used for defined use over the specified design life of the component consistent...</t>
  </si>
  <si>
    <t>default:/Production/17001357_STLA_GEN2PIM_CB/modules/L0 System/HW1_HW2 - PDD/workitems/STLA_GEN2PIM_CB-40126/workitem.xml</t>
  </si>
  <si>
    <t>STLA_GEN2PIM_CB-40125</t>
  </si>
  <si>
    <t>Where possible, ensure retention of a performance history in a location using...</t>
  </si>
  <si>
    <t>default:/Production/17001357_STLA_GEN2PIM_CB/modules/L0 System/HW1_HW2 - PDD/workitems/STLA_GEN2PIM_CB-40125/workitem.xml</t>
  </si>
  <si>
    <t>STLA_GEN2PIM_CB-40572</t>
  </si>
  <si>
    <t>The 150kW and 250kW PIM shall have a Oil pump control communication that is TBD (Stellantis t...</t>
  </si>
  <si>
    <t>default:/Production/17001357_STLA_GEN2PIM_CB/modules/L0 System/HW1_HW2 - PDD/workitems/STLA_GEN2PIM_CB-40572/workitem.xml</t>
  </si>
  <si>
    <t>STLA_GEN2PIM_CB-40124</t>
  </si>
  <si>
    <t>The inverter shall where possible, ensure retention of a fault history in a location using metho...</t>
  </si>
  <si>
    <t>default:/Production/17001357_STLA_GEN2PIM_CB/modules/L0 System/HW1_HW2 - PDD/workitems/STLA_GEN2PIM_CB-40124/workitem.xml</t>
  </si>
  <si>
    <t>STLA_GEN2PIM_CB-40288</t>
  </si>
  <si>
    <t>The 250kW PIM shall have a Mass that is &lt;10kg or be compliant with total 3-in1 require...</t>
  </si>
  <si>
    <t>default:/Production/17001357_STLA_GEN2PIM_CB/modules/L0 System/HW1_HW2 - PDD/workitems/STLA_GEN2PIM_CB-40288/workitem.xml</t>
  </si>
  <si>
    <t>STLA_GEN2PIM_CB-40123</t>
  </si>
  <si>
    <t>t. Shall have means, up to the extent of the state of art, to separately diagnos...</t>
  </si>
  <si>
    <t>default:/Production/17001357_STLA_GEN2PIM_CB/modules/L0 System/HW1_HW2 - PDD/workitems/STLA_GEN2PIM_CB-40123/workitem.xml</t>
  </si>
  <si>
    <t>STLA_GEN2PIM_CB-40576</t>
  </si>
  <si>
    <t>The 150kW and 250kW PIM shall have a Electric Oil Pump LV Connectors that is LIN/CAN and 12V...</t>
  </si>
  <si>
    <t>default:/Production/17001357_STLA_GEN2PIM_CB/modules/L0 System/HW1_HW2 - PDD/workitems/STLA_GEN2PIM_CB-40576/workitem.xml</t>
  </si>
  <si>
    <t>STLA_GEN2PIM_CB-40119</t>
  </si>
  <si>
    <t>The inverter shall ensure safe state of vehicle is maintained if faults are detected while the v...</t>
  </si>
  <si>
    <t>default:/Production/17001357_STLA_GEN2PIM_CB/modules/L0 System/HW1_HW2 - PDD/workitems/STLA_GEN2PIM_CB-40119/workitem.xml</t>
  </si>
  <si>
    <t>STLA_GEN2PIM_CB-40118</t>
  </si>
  <si>
    <t>The inverter shall ensure torque production is prevented if the vehicle is stationary and a limp...</t>
  </si>
  <si>
    <t>default:/Production/17001357_STLA_GEN2PIM_CB/modules/L0 System/HW1_HW2 - PDD/workitems/STLA_GEN2PIM_CB-40118/workitem.xml</t>
  </si>
  <si>
    <t>STLA_GEN2PIM_CB-40575</t>
  </si>
  <si>
    <t>The 150kW and 250kW PIM shall have a Electric Oil Pump Design Requirements that is 4E072 (For...</t>
  </si>
  <si>
    <t>default:/Production/17001357_STLA_GEN2PIM_CB/modules/L0 System/HW1_HW2 - PDD/workitems/STLA_GEN2PIM_CB-40575/workitem.xml</t>
  </si>
  <si>
    <t>STLA_GEN2PIM_CB-40339</t>
  </si>
  <si>
    <t>The System shall have a PIM to EDM/GB fastener - thread engagement that is PS-80...</t>
  </si>
  <si>
    <t>default:/Production/17001357_STLA_GEN2PIM_CB/modules/L0 System/HW1_HW2 - PDD/workitems/STLA_GEN2PIM_CB-40339/workitem.xml</t>
  </si>
  <si>
    <t>STLA_GEN2PIM_CB-40136</t>
  </si>
  <si>
    <t>Supplier shall ensure compliance to all applicable regulatory requirements for t...</t>
  </si>
  <si>
    <t>STLA_GEN2PIM_CB-40336</t>
  </si>
  <si>
    <t>The System shall have an eMotor to PIM fastener - count that is No firm requirem...</t>
  </si>
  <si>
    <t>default:/Production/17001357_STLA_GEN2PIM_CB/modules/L0 System/HW1_HW2 - PDD/workitems/STLA_GEN2PIM_CB-40336/workitem.xml</t>
  </si>
  <si>
    <t>STLA_GEN2PIM_CB-40568</t>
  </si>
  <si>
    <t>The GPIM PIM shall have a Hill Hold/Creep that is NA</t>
  </si>
  <si>
    <t>default:/Production/17001357_STLA_GEN2PIM_CB/modules/L0 System/HW1_HW2 - PDD/workitems/STLA_GEN2PIM_CB-40568/workitem.xml</t>
  </si>
  <si>
    <t>STLA_GEN2PIM_CB-40567</t>
  </si>
  <si>
    <t>The 150kW PIM shall have Hill Hold/Creep Capability that is Equivalent performance to...</t>
  </si>
  <si>
    <t>default:/Production/17001357_STLA_GEN2PIM_CB/modules/L0 System/HW1_HW2 - PDD/workitems/STLA_GEN2PIM_CB-40567/workitem.xml</t>
  </si>
  <si>
    <t>STLA_GEN2PIM_CB-40540</t>
  </si>
  <si>
    <t>The PIM shall have an Over Voltage Detection that is DC Link Overvoltage (Req...</t>
  </si>
  <si>
    <t>default:/Production/17001357_STLA_GEN2PIM_CB/modules/L0 System/HW1_HW2 - PDD/workitems/STLA_GEN2PIM_CB-40540/workitem.xml</t>
  </si>
  <si>
    <t>STLA_GEN2PIM_CB-40544</t>
  </si>
  <si>
    <t>The System shall have Micro Detected SW Faults that is FCA to approve SW Reset S...</t>
  </si>
  <si>
    <t>default:/Production/17001357_STLA_GEN2PIM_CB/modules/L0 System/HW1_HW2 - PDD/workitems/STLA_GEN2PIM_CB-40544/workitem.xml</t>
  </si>
  <si>
    <t>STLA_GEN2PIM_CB-40687</t>
  </si>
  <si>
    <t>The PIM's 12V GPIO discrete input system shall have a Min Rise Time that is No firm requirement</t>
  </si>
  <si>
    <t>default:/Production/17001357_STLA_GEN2PIM_CB/modules/L0 System/HW1_HW2 - PDD/workitems/STLA_GEN2PIM_CB-40687/workitem.xml</t>
  </si>
  <si>
    <t>STLA_GEN2PIM_CB-40542</t>
  </si>
  <si>
    <t>The PIM shall have Gate Driver Faults that is Loss of Communication, Loss of...</t>
  </si>
  <si>
    <t>default:/Production/17001357_STLA_GEN2PIM_CB/modules/L0 System/HW1_HW2 - PDD/workitems/STLA_GEN2PIM_CB-40542/workitem.xml</t>
  </si>
  <si>
    <t>STLA_GEN2PIM_CB-37483</t>
  </si>
  <si>
    <t>Short Circuit Test - DESAT Protection Checking</t>
  </si>
  <si>
    <t>STLA_GEN2PIM_CB-37553</t>
  </si>
  <si>
    <t>STLA_GEN2PIM_CB-37407</t>
  </si>
  <si>
    <t>9.1  Short Circuit Test - DESAT Protection Checking</t>
  </si>
  <si>
    <t>STLA_GEN2PIM_CB-40685</t>
  </si>
  <si>
    <t>The PIM's 12V GPIO discrete input system shall have an Acquisition Rate that is 1 kHz (1ms) or faster (&gt;1 kHz)</t>
  </si>
  <si>
    <t>default:/Production/17001357_STLA_GEN2PIM_CB/modules/L0 System/HW1_HW2 - PDD/workitems/STLA_GEN2PIM_CB-40685/workitem.xml</t>
  </si>
  <si>
    <t>STLA_GEN2PIM_CB-40295</t>
  </si>
  <si>
    <t>The PIM shall have a Modular Functions that is Packaging envelope and mounting p...</t>
  </si>
  <si>
    <t>default:/Production/17001357_STLA_GEN2PIM_CB/modules/L0 System/HW1_HW2 - PDD/workitems/STLA_GEN2PIM_CB-40295/workitem.xml</t>
  </si>
  <si>
    <t>STLA_GEN2PIM_CB-40354</t>
  </si>
  <si>
    <t>The PIM shall have CAN and CAN FD Architecture capability that is Atlantis Hi...</t>
  </si>
  <si>
    <t>default:/Production/17001357_STLA_GEN2PIM_CB/modules/L0 System/HW1_HW2 - PDD/workitems/STLA_GEN2PIM_CB-40354/workitem.xml</t>
  </si>
  <si>
    <t>STLA_GEN2PIM_CB-40541</t>
  </si>
  <si>
    <t>The PIM shall have Power module faults that is Faulted IGBT Short, Faulted IG...</t>
  </si>
  <si>
    <t>default:/Production/17001357_STLA_GEN2PIM_CB/modules/L0 System/HW1_HW2 - PDD/workitems/STLA_GEN2PIM_CB-40541/workitem.xml</t>
  </si>
  <si>
    <t>STLA_GEN2PIM_CB-40274</t>
  </si>
  <si>
    <t>The PIM shall have a Coolant Temperature Range that is -30°C to 65°C, deratin...</t>
  </si>
  <si>
    <t>default:/Production/17001357_STLA_GEN2PIM_CB/modules/L0 System/HW1_HW2 - PDD/workitems/STLA_GEN2PIM_CB-40274/workitem.xml</t>
  </si>
  <si>
    <t>STLA_GEN2PIM_CB-40089</t>
  </si>
  <si>
    <t>6. Weight of the component</t>
  </si>
  <si>
    <t>default:/Production/17001357_STLA_GEN2PIM_CB/modules/L0 System/HW1_HW2 - PDD/workitems/STLA_GEN2PIM_CB-40089/workitem.xml</t>
  </si>
  <si>
    <t>STLA_GEN2PIM_CB-40087</t>
  </si>
  <si>
    <t>2. Geometric and Dimensions tolerances shall be checked against Cpk 1.33</t>
  </si>
  <si>
    <t>default:/Production/17001357_STLA_GEN2PIM_CB/modules/L0 System/HW1_HW2 - PDD/workitems/STLA_GEN2PIM_CB-40087/workitem.xml</t>
  </si>
  <si>
    <t>STLA_GEN2PIM_CB-40361</t>
  </si>
  <si>
    <t>The PIM shall have a Radiated Sound Power Targets - EDM-system level that is Ref...</t>
  </si>
  <si>
    <t>default:/Production/17001357_STLA_GEN2PIM_CB/modules/L0 System/HW1_HW2 - PDD/workitems/STLA_GEN2PIM_CB-40361/workitem.xml</t>
  </si>
  <si>
    <t>STLA_GEN2PIM_CB-40217</t>
  </si>
  <si>
    <t>The PIM shall have an overvoltage limit of 485 ~ 515V.</t>
  </si>
  <si>
    <t>default:/Production/17001357_STLA_GEN2PIM_CB/modules/L0 System/HW1_HW2 - PDD/workitems/STLA_GEN2PIM_CB-40217/workitem.xml</t>
  </si>
  <si>
    <t>STLA_GEN2PIM_CB-40098</t>
  </si>
  <si>
    <t>System level tolerance stack up analysis for the control board and PIM shall be...</t>
  </si>
  <si>
    <t>default:/Production/17001357_STLA_GEN2PIM_CB/modules/L0 System/HW1_HW2 - PDD/workitems/STLA_GEN2PIM_CB-40098/workitem.xml</t>
  </si>
  <si>
    <t>STLA_GEN2PIM_CB-40216</t>
  </si>
  <si>
    <t>The PIM shall have a derated performance DC input voltage range of 470 to 485Vdc.</t>
  </si>
  <si>
    <t>default:/Production/17001357_STLA_GEN2PIM_CB/modules/L0 System/HW1_HW2 - PDD/workitems/STLA_GEN2PIM_CB-40216/workitem.xml</t>
  </si>
  <si>
    <t>STLA_GEN2PIM_CB-40647</t>
  </si>
  <si>
    <t>The PIM's 5V voltage measurement system shall have an Acquisition Rate that is 10ms (100 Hz) or faster (&lt;10ms)</t>
  </si>
  <si>
    <t>default:/Production/17001357_STLA_GEN2PIM_CB/modules/L0 System/HW1_HW2 - PDD/workitems/STLA_GEN2PIM_CB-40647/workitem.xml</t>
  </si>
  <si>
    <t>STLA_GEN2PIM_CB-40646</t>
  </si>
  <si>
    <t>The PIM's 5V voltage measurement system shall have an Operating Voltage Range that is 0-5V operating</t>
  </si>
  <si>
    <t>default:/Production/17001357_STLA_GEN2PIM_CB/modules/L0 System/HW1_HW2 - PDD/workitems/STLA_GEN2PIM_CB-40646/workitem.xml</t>
  </si>
  <si>
    <t>STLA_GEN2PIM_CB-40379</t>
  </si>
  <si>
    <t>For Stellantis Italy appearance components/assemblies (07724), under Stellantis...</t>
  </si>
  <si>
    <t>default:/Production/17001357_STLA_GEN2PIM_CB/modules/L0 System/HW1_HW2 - PDD/workitems/STLA_GEN2PIM_CB-40379/workitem.xml</t>
  </si>
  <si>
    <t>STLA_GEN2PIM_CB-40232</t>
  </si>
  <si>
    <t>The 150kW PIM shall have a Max Current Peak - Extended Duration that is 272Arms for 90 secs (Arms).</t>
  </si>
  <si>
    <t>default:/Production/17001357_STLA_GEN2PIM_CB/modules/L0 System/HW1_HW2 - PDD/workitems/STLA_GEN2PIM_CB-40232/workitem.xml</t>
  </si>
  <si>
    <t>STLA_GEN2PIM_CB-44837</t>
  </si>
  <si>
    <t>PIM shall have circuitry to sense the Park Pawl Motor current.</t>
  </si>
  <si>
    <t>default:/Production/17001357_STLA_GEN2PIM_CB/modules/L0 System/SysRS_PDS_Stellantis_Gen2_PIM_CB_Park_Pawl_Control/workitems/STLA_GEN2PIM_CB-44837/workitem.xml</t>
  </si>
  <si>
    <t>STLA_GEN2PIM_CB-44838</t>
  </si>
  <si>
    <t>PIM shall have circuit to sense Park pawl Engagement Sensor (aka Matching Sensor...</t>
  </si>
  <si>
    <t>default:/Production/17001357_STLA_GEN2PIM_CB/modules/L0 System/SysRS_PDS_Stellantis_Gen2_PIM_CB_Park_Pawl_Control/workitems/STLA_GEN2PIM_CB-44838/workitem.xml</t>
  </si>
  <si>
    <t>STLA_GEN2PIM_CB-40341</t>
  </si>
  <si>
    <t>The System shall have a PIM to EDM/GB fastener - count that is No firm requireme...</t>
  </si>
  <si>
    <t>default:/Production/17001357_STLA_GEN2PIM_CB/modules/L0 System/HW1_HW2 - PDD/workitems/STLA_GEN2PIM_CB-40341/workitem.xml</t>
  </si>
  <si>
    <t>STLA_GEN2PIM_CB-40230</t>
  </si>
  <si>
    <t>The 250kW PIM shall have a HVAC Max Current Peak that is 750Arms for 30 secs (Arms)</t>
  </si>
  <si>
    <t>default:/Production/17001357_STLA_GEN2PIM_CB/modules/L0 System/HW1_HW2 - PDD/workitems/STLA_GEN2PIM_CB-40230/workitem.xml</t>
  </si>
  <si>
    <t>STLA_GEN2PIM_CB-50812</t>
  </si>
  <si>
    <t>Nominal Input Voltage for Full Performance, Peak Output Current Rating with Inductive (L) load</t>
  </si>
  <si>
    <t>STLA_GEN2PIM_CB-50815</t>
  </si>
  <si>
    <t>Maximum Input Voltage for Full Performance, Peak Output Current Rating with Inductive (L) load - Switching at 2.5 kHz</t>
  </si>
  <si>
    <t>STLA_GEN2PIM_CB-50813</t>
  </si>
  <si>
    <t>Minimum Input Voltage for Full Performance, Peak Output Current Rating with Inductive (L) load</t>
  </si>
  <si>
    <t>STLA_GEN2PIM_CB-44408</t>
  </si>
  <si>
    <t>SW Unit IfxPort_getPinDirection</t>
  </si>
  <si>
    <t>default:/Production/17001357_STLA_GEN2PIM_CB/modules/Software Design/SDD_IoHwAbDigIn/workitems/STLA_GEN2PIM_CB-44408/workitem.xml</t>
  </si>
  <si>
    <t>STLA_GEN2PIM_CB-21096</t>
  </si>
  <si>
    <t>Verify the SW units for IoHwAbDigInpInst,IoHwAbDigIn_funcs and IoHwAbDIO_Helpers</t>
  </si>
  <si>
    <t>STLA_GEN2PIM_CB-44407</t>
  </si>
  <si>
    <t>AuxMicro_Runnable_5ms</t>
  </si>
  <si>
    <t>default:/Production/17001357_STLA_GEN2PIM_CB/modules/Software Design/SDD_AuxMicro/workitems/STLA_GEN2PIM_CB-44407/workitem.xml</t>
  </si>
  <si>
    <t>STLA_GEN2PIM_CB-40234</t>
  </si>
  <si>
    <t>The PIM shall have a Number of consecutive WOT cycles that is Refer to EDM Syste...</t>
  </si>
  <si>
    <t>default:/Production/17001357_STLA_GEN2PIM_CB/modules/L0 System/HW1_HW2 - PDD/workitems/STLA_GEN2PIM_CB-40234/workitem.xml</t>
  </si>
  <si>
    <t>STLA_GEN2PIM_CB-40345</t>
  </si>
  <si>
    <t>The PIM shall have a Material Compatibility Testing Methodology that is MS.50...</t>
  </si>
  <si>
    <t>default:/Production/17001357_STLA_GEN2PIM_CB/modules/L0 System/HW1_HW2 - PDD/workitems/STLA_GEN2PIM_CB-40345/workitem.xml</t>
  </si>
  <si>
    <t>STLA_GEN2PIM_CB-40067</t>
  </si>
  <si>
    <t>The recommended EOL minimum pressure decay leak test limits are preliminary values for manufacturing equipment estimation purposes.  The final values shall be correlated...</t>
  </si>
  <si>
    <t>default:/Production/17001357_STLA_GEN2PIM_CB/modules/L0 System/HW1_HW2 - PDD/workitems/STLA_GEN2PIM_CB-40067/workitem.xml</t>
  </si>
  <si>
    <t>STLA_GEN2PIM_CB-40398</t>
  </si>
  <si>
    <t>For poke-yoke, the coolant tubes shall be in two different diameters. Inlet diam...</t>
  </si>
  <si>
    <t>default:/Production/17001357_STLA_GEN2PIM_CB/modules/L0 System/HW1_HW2 - PDD/workitems/STLA_GEN2PIM_CB-40398/workitem.xml</t>
  </si>
  <si>
    <t>STLA_GEN2PIM_CB-40099</t>
  </si>
  <si>
    <t>If required, the supplier shall provide thermal pad between control board and su...</t>
  </si>
  <si>
    <t>default:/Production/17001357_STLA_GEN2PIM_CB/modules/L0 System/HW1_HW2 - PDD/workitems/STLA_GEN2PIM_CB-40099/workitem.xml</t>
  </si>
  <si>
    <t>STLA_GEN2PIM_CB-40215</t>
  </si>
  <si>
    <t>The PIM shall have a derated performance DC input voltage range of 200 to 252Vdc.</t>
  </si>
  <si>
    <t>default:/Production/17001357_STLA_GEN2PIM_CB/modules/L0 System/HW1_HW2 - PDD/workitems/STLA_GEN2PIM_CB-40215/workitem.xml</t>
  </si>
  <si>
    <t>STLA_GEN2PIM_CB-40094</t>
  </si>
  <si>
    <t>Supplier shall meet the creepage and clearance requirements for the internal LV...</t>
  </si>
  <si>
    <t>default:/Production/17001357_STLA_GEN2PIM_CB/modules/L0 System/HW1_HW2 - PDD/workitems/STLA_GEN2PIM_CB-40094/workitem.xml</t>
  </si>
  <si>
    <t>STLA_GEN2PIM_CB-44845</t>
  </si>
  <si>
    <t>The PIM shall have circuitry to sense park pawl internal position sensor with output signal PPAWL_MTR_POSITION1.</t>
  </si>
  <si>
    <t>default:/Production/17001357_STLA_GEN2PIM_CB/modules/L0 System/HW1_HW2 - PDD/workitems/STLA_GEN2PIM_CB-44845/workitem.xml</t>
  </si>
  <si>
    <t>STLA_GEN2PIM_CB-44611</t>
  </si>
  <si>
    <t>PPAWL_MOTOR_POSITION_1</t>
  </si>
  <si>
    <t>STLA_GEN2PIM_CB-40378</t>
  </si>
  <si>
    <t>default:/Production/17001357_STLA_GEN2PIM_CB/modules/L0 System/HW1_HW2 - PDD/workitems/STLA_GEN2PIM_CB-40378/workitem.xml</t>
  </si>
  <si>
    <t>STLA_GEN2PIM_CB-44839</t>
  </si>
  <si>
    <t>PIM shall have circuit to sense Park pawl Internal Position Sensor.</t>
  </si>
  <si>
    <t>default:/Production/17001357_STLA_GEN2PIM_CB/modules/L0 System/SysRS_PDS_Stellantis_Gen2_PIM_CB_Park_Pawl_Control/workitems/STLA_GEN2PIM_CB-44839/workitem.xml</t>
  </si>
  <si>
    <t>STLA_GEN2PIM_CB-44846</t>
  </si>
  <si>
    <t>The PIM shall have circuitry to sense park pawl motor current with output signal PPAWL_MTR_CURRENT.</t>
  </si>
  <si>
    <t>default:/Production/17001357_STLA_GEN2PIM_CB/modules/L0 System/HW1_HW2 - PDD/workitems/STLA_GEN2PIM_CB-44846/workitem.xml</t>
  </si>
  <si>
    <t>STLA_GEN2PIM_CB-40231</t>
  </si>
  <si>
    <t>The GPIM PIM shall have a HVAC Max Current Peak that is 650Arms for 30 secs</t>
  </si>
  <si>
    <t>default:/Production/17001357_STLA_GEN2PIM_CB/modules/L0 System/HW1_HW2 - PDD/workitems/STLA_GEN2PIM_CB-40231/workitem.xml</t>
  </si>
  <si>
    <t>STLA_GEN2PIM_CB-49025</t>
  </si>
  <si>
    <t>STLA_GEN2PIM_CB-49023</t>
  </si>
  <si>
    <t>STLA_GEN2PIM_CB-49022</t>
  </si>
  <si>
    <t>STLA_GEN2PIM_CB-49021</t>
  </si>
  <si>
    <t>STLA_GEN2PIM_CB-40340</t>
  </si>
  <si>
    <t>The System shall have a PIM to EDM/GB fastener - coating that is PS-11036 Type I...</t>
  </si>
  <si>
    <t>default:/Production/17001357_STLA_GEN2PIM_CB/modules/L0 System/HW1_HW2 - PDD/workitems/STLA_GEN2PIM_CB-40340/workitem.xml</t>
  </si>
  <si>
    <t>STLA_GEN2PIM_CB-40236</t>
  </si>
  <si>
    <t>The GPIM PIM AC Current shall have a Vehicle Towing relevant requirement that is Refer to EDM System-Level Requirement</t>
  </si>
  <si>
    <t>default:/Production/17001357_STLA_GEN2PIM_CB/modules/L0 System/HW1_HW2 - PDD/workitems/STLA_GEN2PIM_CB-40236/workitem.xml</t>
  </si>
  <si>
    <t>STLA_GEN2PIM_CB-40093</t>
  </si>
  <si>
    <t>Supplier shall provide the PCB locating features for the control board.</t>
  </si>
  <si>
    <t>default:/Production/17001357_STLA_GEN2PIM_CB/modules/L0 System/HW1_HW2 - PDD/workitems/STLA_GEN2PIM_CB-40093/workitem.xml</t>
  </si>
  <si>
    <t>STLA_GEN2PIM_CB-40233</t>
  </si>
  <si>
    <t>The 250kW PIM shall have a Max Current Peak - Extended Duration that is 400Arms for 90...</t>
  </si>
  <si>
    <t>default:/Production/17001357_STLA_GEN2PIM_CB/modules/L0 System/HW1_HW2 - PDD/workitems/STLA_GEN2PIM_CB-40233/workitem.xml</t>
  </si>
  <si>
    <t>STLA_GEN2PIM_CB-44800</t>
  </si>
  <si>
    <t>The optimized Gate resistances, minimal dead time, double pulse characterization, minimum duty cycle...</t>
  </si>
  <si>
    <t>default:/Production/17001357_STLA_GEN2PIM_CB/modules/L0 System/HW1_HW2 - PDD/workitems/STLA_GEN2PIM_CB-44800/workitem.xml</t>
  </si>
  <si>
    <t>STLA_GEN2PIM_CB-40662</t>
  </si>
  <si>
    <t>The PIM's temperature system shall have an Operating Voltage Range that is Pullup voltage correspo...</t>
  </si>
  <si>
    <t>default:/Production/17001357_STLA_GEN2PIM_CB/modules/L0 System/HW1_HW2 - PDD/workitems/STLA_GEN2PIM_CB-40662/workitem.xml</t>
  </si>
  <si>
    <t>STLA_GEN2PIM_CB-44636</t>
  </si>
  <si>
    <t>DC_BB_TEMP_AI</t>
  </si>
  <si>
    <t>20241105-1026</t>
  </si>
  <si>
    <t>CB_Temp_Sensors_PVD</t>
  </si>
  <si>
    <t>STLA_GEN2PIM_CB-44567</t>
  </si>
  <si>
    <t>SUP_CAP_TEMP_AI</t>
  </si>
  <si>
    <t>STLA_GEN2PIM_CB-44565</t>
  </si>
  <si>
    <t>CB_PCB_TEMP_AI</t>
  </si>
  <si>
    <t>STLA_GEN2PIM_CB-44642</t>
  </si>
  <si>
    <t>EMC_TEMP_AI</t>
  </si>
  <si>
    <t>STLA_GEN2PIM_CB-44640</t>
  </si>
  <si>
    <t>GDB_TEMP_AI</t>
  </si>
  <si>
    <t>STLA_GEN2PIM_CB-44638</t>
  </si>
  <si>
    <t>AC_BB_TEMP_AI</t>
  </si>
  <si>
    <t>STLA_GEN2PIM_CB-44634</t>
  </si>
  <si>
    <t>MTR_TEMP_AI</t>
  </si>
  <si>
    <t>STLA_GEN2PIM_CB-40330</t>
  </si>
  <si>
    <t>The System shall have a Bus bar fastener - thread engagement that is PS-809, Tab...</t>
  </si>
  <si>
    <t>default:/Production/17001357_STLA_GEN2PIM_CB/modules/L0 System/HW1_HW2 - PDD/workitems/STLA_GEN2PIM_CB-40330/workitem.xml</t>
  </si>
  <si>
    <t>STLA_GEN2PIM_CB-40386</t>
  </si>
  <si>
    <t>All texture/color Master Specimens, etc., used for the development of production...</t>
  </si>
  <si>
    <t>default:/Production/17001357_STLA_GEN2PIM_CB/modules/L0 System/HW1_HW2 - PDD/workitems/STLA_GEN2PIM_CB-40386/workitem.xml</t>
  </si>
  <si>
    <t>STLA_GEN2PIM_CB-40728</t>
  </si>
  <si>
    <t>The PIM's 12V eMIOS/GPIO discrete input system shall have an Acquisition Rate that is 100 kHz (10µs) or faster (&gt;100 kHz)</t>
  </si>
  <si>
    <t>default:/Production/17001357_STLA_GEN2PIM_CB/modules/L0 System/HW1_HW2 - PDD/workitems/STLA_GEN2PIM_CB-40728/workitem.xml</t>
  </si>
  <si>
    <t>STLA_GEN2PIM_CB-40335</t>
  </si>
  <si>
    <t>The System shall have an eMotor to PIM fastener - coating that is Electrical - P...</t>
  </si>
  <si>
    <t>default:/Production/17001357_STLA_GEN2PIM_CB/modules/L0 System/HW1_HW2 - PDD/workitems/STLA_GEN2PIM_CB-40335/workitem.xml</t>
  </si>
  <si>
    <t>STLA_GEN2PIM_CB-40385</t>
  </si>
  <si>
    <t>All reference graphics, Design Office Information transmittals, Master Letter Pa...</t>
  </si>
  <si>
    <t>default:/Production/17001357_STLA_GEN2PIM_CB/modules/L0 System/HW1_HW2 - PDD/workitems/STLA_GEN2PIM_CB-40385/workitem.xml</t>
  </si>
  <si>
    <t>STLA_GEN2PIM_CB-40334</t>
  </si>
  <si>
    <t>The System shall have an eMotor to PIM fastener - thread pitch that is M8 x 1.25...</t>
  </si>
  <si>
    <t>default:/Production/17001357_STLA_GEN2PIM_CB/modules/L0 System/HW1_HW2 - PDD/workitems/STLA_GEN2PIM_CB-40334/workitem.xml</t>
  </si>
  <si>
    <t>STLA_GEN2PIM_CB-40384</t>
  </si>
  <si>
    <t>If the PIM has a first appearance surface: inside cabin/ trunk/ underhood it sha...</t>
  </si>
  <si>
    <t>default:/Production/17001357_STLA_GEN2PIM_CB/modules/L0 System/HW1_HW2 - PDD/workitems/STLA_GEN2PIM_CB-40384/workitem.xml</t>
  </si>
  <si>
    <t>STLA_GEN2PIM_CB-40244</t>
  </si>
  <si>
    <t>The PIM shall have a Output Current Ripple - Peak to Peak(%) at max motor spe...</t>
  </si>
  <si>
    <t>default:/Production/17001357_STLA_GEN2PIM_CB/modules/L0 System/HW1_HW2 - PDD/workitems/STLA_GEN2PIM_CB-40244/workitem.xml</t>
  </si>
  <si>
    <t>STLA_GEN2PIM_CB-40727</t>
  </si>
  <si>
    <t>The PIM's 12V eMIOS/GPIO discrete input system shall have an Operating Voltage Range that is +/- 28V Withstand, 0-18...</t>
  </si>
  <si>
    <t>default:/Production/17001357_STLA_GEN2PIM_CB/modules/L0 System/HW1_HW2 - PDD/workitems/STLA_GEN2PIM_CB-40727/workitem.xml</t>
  </si>
  <si>
    <t>STLA_GEN2PIM_CB-44607</t>
  </si>
  <si>
    <t>OIL_PMP_RLY_FB</t>
  </si>
  <si>
    <t>STLA_GEN2PIM_CB-40332</t>
  </si>
  <si>
    <t>The System shall have an eMotor to PIM fastener - size that is M8 or greater (M#...</t>
  </si>
  <si>
    <t>default:/Production/17001357_STLA_GEN2PIM_CB/modules/L0 System/HW1_HW2 - PDD/workitems/STLA_GEN2PIM_CB-40332/workitem.xml</t>
  </si>
  <si>
    <t>STLA_GEN2PIM_CB-40656</t>
  </si>
  <si>
    <t>PPAWL_MTR_CURRENT ADC trigger shall be TOM2_7(GTM Channel) based.</t>
  </si>
  <si>
    <t>default:/Production/17001357_STLA_GEN2PIM_CB/modules/L0 System/SysRS_PDS_Stellantis_Gen2_PIM_CB_Park_Pawl_Control/workitems/STLA_GEN2PIM_CB-40656/workitem.xml</t>
  </si>
  <si>
    <t>STLA_GEN2PIM_CB-43749</t>
  </si>
  <si>
    <t>Test to verify PPAWL_MTR_CURRENT_SENSE_AI conversion formula</t>
  </si>
  <si>
    <t>STLA_GEN2PIM_CB-40346</t>
  </si>
  <si>
    <t>The System shall have a Shaft Seal Design Requirements that is PF-11126 (spec)</t>
  </si>
  <si>
    <t>default:/Production/17001357_STLA_GEN2PIM_CB/modules/L0 System/HW1_HW2 - PDD/workitems/STLA_GEN2PIM_CB-40346/workitem.xml</t>
  </si>
  <si>
    <t>STLA_GEN2PIM_CB-40344</t>
  </si>
  <si>
    <t>The PIM shall have a Material Compatibility that is MS.50050, MS.50035, MS.50...</t>
  </si>
  <si>
    <t>default:/Production/17001357_STLA_GEN2PIM_CB/modules/L0 System/HW1_HW2 - PDD/workitems/STLA_GEN2PIM_CB-40344/workitem.xml</t>
  </si>
  <si>
    <t>STLA_GEN2PIM_CB-40343</t>
  </si>
  <si>
    <t>The System shall have a Interface sealing - material that is MS.A1124 &amp; MS.50050...</t>
  </si>
  <si>
    <t>default:/Production/17001357_STLA_GEN2PIM_CB/modules/L0 System/HW1_HW2 - PDD/workitems/STLA_GEN2PIM_CB-40343/workitem.xml</t>
  </si>
  <si>
    <t>STLA_GEN2PIM_CB-43975</t>
  </si>
  <si>
    <t>Assumption: The absolute maximum Voltage ratings of the TLF35584 are not violated...</t>
  </si>
  <si>
    <t>default:/Production/17001357_STLA_GEN2PIM_CB/modules/L0 System/HW1_HW2 - PDD/workitems/STLA_GEN2PIM_CB-43975/workitem.xml</t>
  </si>
  <si>
    <t>STLA_GEN2PIM_CB-43974</t>
  </si>
  <si>
    <t>default:/Production/17001357_STLA_GEN2PIM_CB/modules/Work Flow/STLA_P357_GEN2PIM_CySec_CybersecurityConcept/workitems/STLA_GEN2PIM_CB-43974/workitem.xml</t>
  </si>
  <si>
    <t>STLA_GEN2PIM_CB-43966</t>
  </si>
  <si>
    <t>The PIM shall provide a power supply architecture appropriate for the GD3160 and system level fault management.</t>
  </si>
  <si>
    <t>default:/Production/17001357_STLA_GEN2PIM_CB/modules/L0 System/HW1_HW2 - PDD/workitems/STLA_GEN2PIM_CB-43966/workitem.xml</t>
  </si>
  <si>
    <t>STLA_GEN2PIM_CB-44434</t>
  </si>
  <si>
    <t>5V_GDIC_TOP</t>
  </si>
  <si>
    <t>STLA_GEN2PIM_CB-44438</t>
  </si>
  <si>
    <t>STLA_GEN2PIM_CB-49279</t>
  </si>
  <si>
    <t>23V_Safety Supplies</t>
  </si>
  <si>
    <t>STLA_GEN2PIM_CB-43972</t>
  </si>
  <si>
    <t>Assumption: In applications where the stand-by LDO is used to supply a memory of...</t>
  </si>
  <si>
    <t>default:/Production/17001357_STLA_GEN2PIM_CB/modules/L0 System/HW1_HW2 - PDD/workitems/STLA_GEN2PIM_CB-43972/workitem.xml</t>
  </si>
  <si>
    <t>STLA_GEN2PIM_CB-43970</t>
  </si>
  <si>
    <t>Assumption: The sub-system is in safe state as long the TLF35584 is in safe stat...</t>
  </si>
  <si>
    <t>default:/Production/17001357_STLA_GEN2PIM_CB/modules/L0 System/HW1_HW2 - PDD/workitems/STLA_GEN2PIM_CB-43970/workitem.xml</t>
  </si>
  <si>
    <t>STLA_GEN2PIM_CB-43983</t>
  </si>
  <si>
    <t>default:/Production/17001357_STLA_GEN2PIM_CB/modules/Software Design/SDD_AuxMicro/workitems/STLA_GEN2PIM_CB-43983/workitem.xml</t>
  </si>
  <si>
    <t>STLA_GEN2PIM_CB-43988</t>
  </si>
  <si>
    <t>default:/Production/17001357_STLA_GEN2PIM_CB/modules/Software Design/SDD_AuxMicro/workitems/STLA_GEN2PIM_CB-43988/workitem.xml</t>
  </si>
  <si>
    <t>STLA_GEN2PIM_CB-43995</t>
  </si>
  <si>
    <t>Configuration Parameter IOHWAB_BOOT_EN_SW_HWCFG5</t>
  </si>
  <si>
    <t>default:/Production/17001357_STLA_GEN2PIM_CB/modules/Software Design/SDD_IoHwAbDigIn/workitems/STLA_GEN2PIM_CB-43995/workitem.xml</t>
  </si>
  <si>
    <t>STLA_GEN2PIM_CB-10109</t>
  </si>
  <si>
    <t>Verify the Configuration Data for IoHwAbDigIn</t>
  </si>
  <si>
    <t>STLA_GEN2PIM_CB-43996</t>
  </si>
  <si>
    <t>Configuration Parameter IOHWAB_CRASH_IN_MAIN_MICRO</t>
  </si>
  <si>
    <t>default:/Production/17001357_STLA_GEN2PIM_CB/modules/Software Design/SDD_IoHwAbDigIn/workitems/STLA_GEN2PIM_CB-43996/workitem.xml</t>
  </si>
  <si>
    <t>STLA_GEN2PIM_CB-43967</t>
  </si>
  <si>
    <t>Provide appropriate external discrete components to condition the GD3160 IC signals operating the MOSFETs.</t>
  </si>
  <si>
    <t>default:/Production/17001357_STLA_GEN2PIM_CB/modules/L0 System/HW1_HW2 - PDD/workitems/STLA_GEN2PIM_CB-43967/workitem.xml</t>
  </si>
  <si>
    <t>STLA_GEN2PIM_CB-43986</t>
  </si>
  <si>
    <t>Enumeration Name Reset_Reason_Details</t>
  </si>
  <si>
    <t>default:/Production/17001357_STLA_GEN2PIM_CB/modules/Software Design/SDD_AuxMicro/workitems/STLA_GEN2PIM_CB-43986/workitem.xml</t>
  </si>
  <si>
    <t>STLA_GEN2PIM_CB-43984</t>
  </si>
  <si>
    <t>default:/Production/17001357_STLA_GEN2PIM_CB/modules/Software Design/SDD_AuxMicro/workitems/STLA_GEN2PIM_CB-43984/workitem.xml</t>
  </si>
  <si>
    <t>STLA_GEN2PIM_CB-43985</t>
  </si>
  <si>
    <t>Enumeration AuxMicro_HW_Type_Details</t>
  </si>
  <si>
    <t>default:/Production/17001357_STLA_GEN2PIM_CB/modules/Software Design/SDD_AuxMicro/workitems/STLA_GEN2PIM_CB-43985/workitem.xml</t>
  </si>
  <si>
    <t>STLA_GEN2PIM_CB-43960</t>
  </si>
  <si>
    <t>Comply with the GD3160's absolute maximum Voltage ratings specifications.</t>
  </si>
  <si>
    <t>default:/Production/17001357_STLA_GEN2PIM_CB/modules/L0 System/HW1_HW2 - PDD/workitems/STLA_GEN2PIM_CB-43960/workitem.xml</t>
  </si>
  <si>
    <t>STLA_GEN2PIM_CB-43958</t>
  </si>
  <si>
    <t>Protect GD3160's low voltage and high-voltage domain from radiated and conducted EMI.</t>
  </si>
  <si>
    <t>default:/Production/17001357_STLA_GEN2PIM_CB/modules/L0 System/HW1_HW2 - PDD/workitems/STLA_GEN2PIM_CB-43958/workitem.xml</t>
  </si>
  <si>
    <t>STLA_GEN2PIM_CB-43576</t>
  </si>
  <si>
    <t>The emergency power supply (EPS) shall provide the redundant power supply in case of loss of 12V (VBATT) supply.</t>
  </si>
  <si>
    <t>default:/Production/17001357_STLA_GEN2PIM_CB/modules/L0 System/HW1_HW2 - PDD/workitems/STLA_GEN2PIM_CB-43576/workitem.xml</t>
  </si>
  <si>
    <t>STLA_GEN2PIM_CB-43573</t>
  </si>
  <si>
    <t>The PIM shall have a latchable HV DC fault signal.</t>
  </si>
  <si>
    <t>default:/Production/17001357_STLA_GEN2PIM_CB/modules/L0 System/HW1_HW2 - PDD/workitems/STLA_GEN2PIM_CB-43573/workitem.xml</t>
  </si>
  <si>
    <t>STLA_GEN2PIM_CB-44552</t>
  </si>
  <si>
    <t>/HVDC_OV_FLT</t>
  </si>
  <si>
    <t>STLA_GEN2PIM_CB-43579</t>
  </si>
  <si>
    <t>The SBC safe state outputs shall be able to disable PWM independent of the main micro.</t>
  </si>
  <si>
    <t>default:/Production/17001357_STLA_GEN2PIM_CB/modules/L0 System/HW1_HW2 - PDD/workitems/STLA_GEN2PIM_CB-43579/workitem.xml</t>
  </si>
  <si>
    <t>STLA_GEN2PIM_CB-43577</t>
  </si>
  <si>
    <t>The PIM hardware shall disable CAN transceivers when SAFESTATE is enabled</t>
  </si>
  <si>
    <t>default:/Production/17001357_STLA_GEN2PIM_CB/modules/L0 System/HW1_HW2 - PDD/workitems/STLA_GEN2PIM_CB-43577/workitem.xml</t>
  </si>
  <si>
    <t>STLA_GEN2PIM_CB-43578</t>
  </si>
  <si>
    <t>The 5V power supplies for PIC and Safing Logic shall be derived from independent power supplies.</t>
  </si>
  <si>
    <t>default:/Production/17001357_STLA_GEN2PIM_CB/modules/L0 System/HW1_HW2 - PDD/workitems/STLA_GEN2PIM_CB-43578/workitem.xml</t>
  </si>
  <si>
    <t>STLA_GEN2PIM_CB-44424</t>
  </si>
  <si>
    <t>24V_SEPIC</t>
  </si>
  <si>
    <t>STLA_GEN2PIM_CB-43571</t>
  </si>
  <si>
    <t>The PIM HW shall disable the Inverter Output (/OUT_EN=0), if any of the following signals indicates to “Disable” the inverter</t>
  </si>
  <si>
    <t>default:/Production/17001357_STLA_GEN2PIM_CB/modules/L0 System/HW1_HW2 - PDD/workitems/STLA_GEN2PIM_CB-43571/workitem.xml</t>
  </si>
  <si>
    <t>STLA_GEN2PIM_CB-43570</t>
  </si>
  <si>
    <t>The PIM HW shall determine whether 3PS-Uppers or 3PS-Lowers based on the below table.</t>
  </si>
  <si>
    <t>default:/Production/17001357_STLA_GEN2PIM_CB/modules/L0 System/HW1_HW2 - PDD/workitems/STLA_GEN2PIM_CB-43570/workitem.xml</t>
  </si>
  <si>
    <t>STLA_GEN2PIM_CB-43950</t>
  </si>
  <si>
    <t>Configuration Parameter DO_D23V_S2_UV_FLT_MAIN_MICRO_GS_ENL_TOP</t>
  </si>
  <si>
    <t>default:/Production/17001357_STLA_GEN2PIM_CB/modules/Software Design/SDD_IoHwAbDigOut/workitems/STLA_GEN2PIM_CB-43950/workitem.xml</t>
  </si>
  <si>
    <t>STLA_GEN2PIM_CB-43954</t>
  </si>
  <si>
    <t>default:/Production/17001357_STLA_GEN2PIM_CB/modules/Software Design/SDD_AuxMicro/workitems/STLA_GEN2PIM_CB-43954/workitem.xml</t>
  </si>
  <si>
    <t>STLA_GEN2PIM_CB-43951</t>
  </si>
  <si>
    <t>Configuration Parameter DO_PPAWL_MTR_EN</t>
  </si>
  <si>
    <t>default:/Production/17001357_STLA_GEN2PIM_CB/modules/Software Design/SDD_IoHwAbDigOut/workitems/STLA_GEN2PIM_CB-43951/workitem.xml</t>
  </si>
  <si>
    <t>STLA_GEN2PIM_CB-43952</t>
  </si>
  <si>
    <t>Configuration Parameter DO_D23V_S1_UV_FLT_MAIN_MICRO_GS_ENH_TOP</t>
  </si>
  <si>
    <t>default:/Production/17001357_STLA_GEN2PIM_CB/modules/Software Design/SDD_IoHwAbDigOut/workitems/STLA_GEN2PIM_CB-43952/workitem.xml</t>
  </si>
  <si>
    <t>STLA_GEN2PIM_CB-43964</t>
  </si>
  <si>
    <t>Protect GD3160's low voltage and high-voltage domain from ESD (ESD Gun, Human Bo...</t>
  </si>
  <si>
    <t>default:/Production/17001357_STLA_GEN2PIM_CB/modules/L0 System/HW1_HW2 - PDD/workitems/STLA_GEN2PIM_CB-43964/workitem.xml</t>
  </si>
  <si>
    <t>STLA_GEN2PIM_CB-43965</t>
  </si>
  <si>
    <t>The hardware design shall provide proper signal integrity to prevent Reflection...</t>
  </si>
  <si>
    <t>default:/Production/17001357_STLA_GEN2PIM_CB/modules/L0 System/HW1_HW2 - PDD/workitems/STLA_GEN2PIM_CB-43965/workitem.xml</t>
  </si>
  <si>
    <t>STLA_GEN2PIM_CB-43963</t>
  </si>
  <si>
    <t>Monitor the integrity of the isolation barrier and manage failures of the barrier of the GD3160 IC.</t>
  </si>
  <si>
    <t>default:/Production/17001357_STLA_GEN2PIM_CB/modules/L0 System/HW1_HW2 - PDD/workitems/STLA_GEN2PIM_CB-43963/workitem.xml</t>
  </si>
  <si>
    <t>STLA_GEN2PIM_CB-43572</t>
  </si>
  <si>
    <t>The PIC shall have a high voltage analog input signal.</t>
  </si>
  <si>
    <t>default:/Production/17001357_STLA_GEN2PIM_CB/modules/L0 System/HW1_HW2 - PDD/workitems/STLA_GEN2PIM_CB-43572/workitem.xml</t>
  </si>
  <si>
    <t>STLA_GEN2PIM_CB-46092</t>
  </si>
  <si>
    <t>The Supplier is responsible for designing, developing, supplying, and updating (...</t>
  </si>
  <si>
    <t>default:/Production/17001357_STLA_GEN2PIM_CB/modules/L0 System/HW1_HW2 - PDD/workitems/STLA_GEN2PIM_CB-46092/workitem.xml</t>
  </si>
  <si>
    <t>STLA_GEN2PIM_CB-46090</t>
  </si>
  <si>
    <t>PIM Park Pawl H-Bridge shall be able to handle 15 amps of current for 1 sec ON and 2 OFF for retry operation on Park Pawl circuit....</t>
  </si>
  <si>
    <t>default:/Production/17001357_STLA_GEN2PIM_CB/modules/L0 System/HW1_HW2 - PDD/workitems/STLA_GEN2PIM_CB-46090/workitem.xml</t>
  </si>
  <si>
    <t>STLA_GEN2PIM_CB-46071</t>
  </si>
  <si>
    <t>Main Micro PBIST shall be executed before cold PORST release and allows the testing of supply levels...</t>
  </si>
  <si>
    <t>default:/Production/17001357_STLA_GEN2PIM_CB/modules/L0 System/HW1_HW2 - PDD/workitems/STLA_GEN2PIM_CB-46071/workitem.xml</t>
  </si>
  <si>
    <t>STLA_GEN2PIM_CB-46623</t>
  </si>
  <si>
    <t>Assumption: The delay between SS1 and SS2 must not be considered a safety charac...</t>
  </si>
  <si>
    <t>default:/Production/17001357_STLA_GEN2PIM_CB/modules/L0 System/HW1_HW2 - PDD/workitems/STLA_GEN2PIM_CB-46623/workitem.xml</t>
  </si>
  <si>
    <t>STLA_GEN2PIM_CB-46023</t>
  </si>
  <si>
    <t>CB shall support with all the interfaces required for the resolver in order for the SW implementation of the ATO...</t>
  </si>
  <si>
    <t>default:/Production/17001357_STLA_GEN2PIM_CB/modules/L0 System/HW1_HW2 - PDD/workitems/STLA_GEN2PIM_CB-46023/workitem.xml</t>
  </si>
  <si>
    <t>STLA_GEN2PIM_CB-46022</t>
  </si>
  <si>
    <t>Park Pawl Motor current accuracy shall be within 5%,0.1A when H bridge is operat...</t>
  </si>
  <si>
    <t>default:/Production/17001357_STLA_GEN2PIM_CB/modules/L0 System/HW1_HW2 - PDD/workitems/STLA_GEN2PIM_CB-46022/workitem.xml</t>
  </si>
  <si>
    <t>STLA_GEN2PIM_CB-46077</t>
  </si>
  <si>
    <t>The PIM HW shall provide current sensors that can be accessed by FTSW (Factory Test SoftWare).</t>
  </si>
  <si>
    <t>default:/Production/17001357_STLA_GEN2PIM_CB/modules/L0 System/HW1_HW2 - PDD/workitems/STLA_GEN2PIM_CB-46077/workitem.xml</t>
  </si>
  <si>
    <t>STLA_GEN2PIM_CB-46074</t>
  </si>
  <si>
    <t>The Viper assembly shall have a thermistor to provide die temperature.</t>
  </si>
  <si>
    <t>default:/Production/17001357_STLA_GEN2PIM_CB/modules/L0 System/HW1_HW2 - PDD/workitems/STLA_GEN2PIM_CB-46074/workitem.xml</t>
  </si>
  <si>
    <t>STLA_GEN2PIM_CB-46069</t>
  </si>
  <si>
    <t>SM[HW]:DTS:TEMPERATURE_MONITOR</t>
  </si>
  <si>
    <t>default:/Production/17001357_STLA_GEN2PIM_CB/modules/L0 System/SYS2_SYS3_SW1_SW2_HW1_MEC1_Diagnostic_Fault_Management/workitems/STLA_GEN2PIM_CB-46069/workitem.xml</t>
  </si>
  <si>
    <t>STLA_GEN2PIM_CB-48937</t>
  </si>
  <si>
    <t>Test Case to verify SM[HW]:DTS:TEMPERATURE_MONITOR</t>
  </si>
  <si>
    <t>STLA_GEN2PIM_CB-46015</t>
  </si>
  <si>
    <t>ESM[SW]:CLOCK:PLAUSIBILITY</t>
  </si>
  <si>
    <t>default:/Production/17001357_STLA_GEN2PIM_CB/modules/L0 System/SYS2_SYS3_SW1_SW2_HW1_MEC1_Diagnostic_Fault_Management/workitems/STLA_GEN2PIM_CB-46015/workitem.xml</t>
  </si>
  <si>
    <t>STLA_GEN2PIM_CB-46619</t>
  </si>
  <si>
    <t>Testcase to verify alarm configurations for CLOCK:PLAUSIBILITY</t>
  </si>
  <si>
    <t>STLA_GEN2PIM_CB-46005</t>
  </si>
  <si>
    <t>GDIC Configuration</t>
  </si>
  <si>
    <t>default:/Production/17001357_STLA_GEN2PIM_CB/modules/L0 System/SYS2_SYS3_SW1_SW2_HW1_MEC1 - Motor Control/workitems/STLA_GEN2PIM_CB-46005/workitem.xml</t>
  </si>
  <si>
    <t>STLA_GEN2PIM_CB-55436</t>
  </si>
  <si>
    <t>Test to verify GDIC Configuration selection based on HW Options.</t>
  </si>
  <si>
    <t>STLA_GEN2PIM_CB-46016</t>
  </si>
  <si>
    <t>ESM[SW]:GTM:TOM_TIM_MONITORING</t>
  </si>
  <si>
    <t>default:/Production/17001357_STLA_GEN2PIM_CB/modules/L0 System/SYS2_SYS3_SW1_SW2_HW1_MEC1_Diagnostic_Fault_Management/workitems/STLA_GEN2PIM_CB-46016/workitem.xml</t>
  </si>
  <si>
    <t>STLA_GEN2PIM_CB-46602</t>
  </si>
  <si>
    <t>Testcase to verify alarm configurations for ESM[SW]:GTM:TOM_TIM_MONITORING</t>
  </si>
  <si>
    <t>STLA_GEN2PIM_CB-46009</t>
  </si>
  <si>
    <t>ESM[SW]:DTS:DTS_RESULT</t>
  </si>
  <si>
    <t>default:/Production/17001357_STLA_GEN2PIM_CB/modules/L0 System/SYS2_SYS3_SW1_SW2_HW1_MEC1_Diagnostic_Fault_Management/workitems/STLA_GEN2PIM_CB-46009/workitem.xml</t>
  </si>
  <si>
    <t>STLA_GEN2PIM_CB-46628</t>
  </si>
  <si>
    <t>Test Case to verify ESM[SW]:DTS:DTS_RESULT</t>
  </si>
  <si>
    <t>STLA_GEN2PIM_CB-46008</t>
  </si>
  <si>
    <t>Change Freq on the fly</t>
  </si>
  <si>
    <t>default:/Production/17001357_STLA_GEN2PIM_CB/modules/L0 System/SYS2_SYS3_SW1_SW2_HW1_MEC1_Factory_Test/workitems/STLA_GEN2PIM_CB-46008/workitem.xml</t>
  </si>
  <si>
    <t>STLA_GEN2PIM_CB-46871</t>
  </si>
  <si>
    <t>FctlSftyLevel3_MonitorDieTemp</t>
  </si>
  <si>
    <t>default:/Production/17001357_STLA_GEN2PIM_CB/modules/Software Design/SDD_FctlSftyLevel3_TMU/workitems/STLA_GEN2PIM_CB-46871/workitem.xml</t>
  </si>
  <si>
    <t>STLA_GEN2PIM_CB-48795</t>
  </si>
  <si>
    <t>Verify the Software units for FctlSftyLevel3_TMU.c</t>
  </si>
  <si>
    <t>STLA_GEN2PIM_CB-46874</t>
  </si>
  <si>
    <t>PMS DTS lower limit configuration.</t>
  </si>
  <si>
    <t>default:/Production/17001357_STLA_GEN2PIM_CB/modules/Software Design/SDD_FctlSftyLevel3_TMU/workitems/STLA_GEN2PIM_CB-46874/workitem.xml</t>
  </si>
  <si>
    <t>STLA_GEN2PIM_CB-48801</t>
  </si>
  <si>
    <t>Verify the Configuration Data of FctlSftyLevel3_TMU</t>
  </si>
  <si>
    <t>STLA_GEN2PIM_CB-46873</t>
  </si>
  <si>
    <t>PMS DTS upper limit configuration.</t>
  </si>
  <si>
    <t>default:/Production/17001357_STLA_GEN2PIM_CB/modules/Software Design/SDD_FctlSftyLevel3_TMU/workitems/STLA_GEN2PIM_CB-46873/workitem.xml</t>
  </si>
  <si>
    <t>STLA_GEN2PIM_CB-46876</t>
  </si>
  <si>
    <t>SCU DTS upper limit configuration.</t>
  </si>
  <si>
    <t>default:/Production/17001357_STLA_GEN2PIM_CB/modules/Software Design/SDD_FctlSftyLevel3_TMU/workitems/STLA_GEN2PIM_CB-46876/workitem.xml</t>
  </si>
  <si>
    <t>STLA_GEN2PIM_CB-46875</t>
  </si>
  <si>
    <t>SCU DTS lower limit configuration.</t>
  </si>
  <si>
    <t>default:/Production/17001357_STLA_GEN2PIM_CB/modules/Software Design/SDD_FctlSftyLevel3_TMU/workitems/STLA_GEN2PIM_CB-46875/workitem.xml</t>
  </si>
  <si>
    <t>STLA_GEN2PIM_CB-46861</t>
  </si>
  <si>
    <t>default:/Production/17001357_STLA_GEN2PIM_CB/modules/Software Design/SDD_FctlSftyLevel3_TMU/workitems/STLA_GEN2PIM_CB-46861/workitem.xml</t>
  </si>
  <si>
    <t>STLA_GEN2PIM_CB-48793</t>
  </si>
  <si>
    <t>Verify the Source Code Traceability of FctlSftyLevel3_TMU.</t>
  </si>
  <si>
    <t>STLA_GEN2PIM_CB-46598</t>
  </si>
  <si>
    <t>The PIM shall latch a detected park pawl overcurrent fault set by /PPAWL_OC_UNLATCHED.</t>
  </si>
  <si>
    <t>default:/Production/17001357_STLA_GEN2PIM_CB/modules/L0 System/HW1_HW2 - PDD/workitems/STLA_GEN2PIM_CB-46598/workitem.xml</t>
  </si>
  <si>
    <t>STLA_GEN2PIM_CB-44534</t>
  </si>
  <si>
    <t>PPAWL_OC_UNLATCHED</t>
  </si>
  <si>
    <t>STLA_GEN2PIM_CB-46852</t>
  </si>
  <si>
    <t>KFS_FS_LVl3_DT_DIFF_LT</t>
  </si>
  <si>
    <t>default:/Production/17001357_STLA_GEN2PIM_CB/modules/Software Design/SDD_FctlSftyLevel3_TMU/workitems/STLA_GEN2PIM_CB-46852/workitem.xml</t>
  </si>
  <si>
    <t>STLA_GEN2PIM_CB-48800</t>
  </si>
  <si>
    <t>Verify the Constants of FctlSftyLevel3_TMU</t>
  </si>
  <si>
    <t>STLA_GEN2PIM_CB-46800</t>
  </si>
  <si>
    <t>ESM[SW]:DMA.RAM:REG_MONITOR_TEST</t>
  </si>
  <si>
    <t>default:/Production/17001357_STLA_GEN2PIM_CB/modules/L0 System/SYS2_SYS3_SW1_SW2_HW1_MEC1_Diagnostic_Fault_Management/workitems/STLA_GEN2PIM_CB-46800/workitem.xml</t>
  </si>
  <si>
    <t>STLA_GEN2PIM_CB-49954</t>
  </si>
  <si>
    <t>Test case to Verify ESM[SW]:DMA.RAM:REG_MONITOR_TEST</t>
  </si>
  <si>
    <t>STLA_GEN2PIM_CB-46839</t>
  </si>
  <si>
    <t>default:/Production/17001357_STLA_GEN2PIM_CB/modules/Software Design/SDD_FctlSftyLevel3_TMU/workitems/STLA_GEN2PIM_CB-46839/workitem.xml</t>
  </si>
  <si>
    <t>STLA_GEN2PIM_CB-48797</t>
  </si>
  <si>
    <t>Verify External Interface for FctlSftyLevel3_TMU</t>
  </si>
  <si>
    <t>STLA_GEN2PIM_CB-46840</t>
  </si>
  <si>
    <t>default:/Production/17001357_STLA_GEN2PIM_CB/modules/Software Design/SDD_FctlSftyLevel3_TMU/workitems/STLA_GEN2PIM_CB-46840/workitem.xml</t>
  </si>
  <si>
    <t>STLA_GEN2PIM_CB-46797</t>
  </si>
  <si>
    <t>The Main micro shall implement System Reset. A system reset can be triggered by...</t>
  </si>
  <si>
    <t>default:/Production/17001357_STLA_GEN2PIM_CB/modules/L0 System/SYS2_SYS3_SW1_SW2_HW1_MEC1 - Safing Logic/workitems/STLA_GEN2PIM_CB-46797/workitem.xml</t>
  </si>
  <si>
    <t>STLA_GEN2PIM_CB-50799</t>
  </si>
  <si>
    <t>Verify the software performing reset using the MCAL API "Mcu_PerformReset"</t>
  </si>
  <si>
    <t>STLA_GEN2PIM_CB-46796</t>
  </si>
  <si>
    <t>The Main Micro shall pause initialization of Core1 and Core2 until SOPT is finis...</t>
  </si>
  <si>
    <t>default:/Production/17001357_STLA_GEN2PIM_CB/modules/L0 System/SYS2_SYS3_SW1_SW2_HW1_MEC1 - Safing Logic/workitems/STLA_GEN2PIM_CB-46796/workitem.xml</t>
  </si>
  <si>
    <t>STLA_GEN2PIM_CB-48583</t>
  </si>
  <si>
    <t>Main Micro shall pause initialization of Core1 and Core2 until SOPT is finished</t>
  </si>
  <si>
    <t>STLA_GEN2PIM_CB-46836</t>
  </si>
  <si>
    <t>FctlSftyLevel3_MonitorDieTemp_Init</t>
  </si>
  <si>
    <t>default:/Production/17001357_STLA_GEN2PIM_CB/modules/Software Design/SDD_FctlSftyLevel3_TMU/workitems/STLA_GEN2PIM_CB-46836/workitem.xml</t>
  </si>
  <si>
    <t>STLA_GEN2PIM_CB-46589</t>
  </si>
  <si>
    <t>The STM Monitor Software component Safety items shall be compliant...</t>
  </si>
  <si>
    <t>default:/Production/17001357_STLA_GEN2PIM_CB/modules/Platform Reuse SDD Specifictaions/FS L3 STM Monitor/workitems/STLA_GEN2PIM_CB-46589/workitem.xml</t>
  </si>
  <si>
    <t>STLA_GEN2PIM_CB-46629</t>
  </si>
  <si>
    <t>Test Case to verify ESM[SW]:STM:MONITOR</t>
  </si>
  <si>
    <t>STLA_GEN2PIM_CB-48865</t>
  </si>
  <si>
    <t>STLA_GEN2PIM_CB-46380</t>
  </si>
  <si>
    <t>The GD3160 is used in automotive systems where a fail-safe reaction is expected....</t>
  </si>
  <si>
    <t>default:/Production/17001357_STLA_GEN2PIM_CB/modules/L0 System/HW1_HW2 - PDD/workitems/STLA_GEN2PIM_CB-46380/workitem.xml</t>
  </si>
  <si>
    <t>STLA_GEN2PIM_CB-46381</t>
  </si>
  <si>
    <t>It is assumed that the GD3160 is used in application for which the system’s Faul...</t>
  </si>
  <si>
    <t>default:/Production/17001357_STLA_GEN2PIM_CB/modules/L0 System/HW1_HW2 - PDD/workitems/STLA_GEN2PIM_CB-46381/workitem.xml</t>
  </si>
  <si>
    <t>STLA_GEN2PIM_CB-46377</t>
  </si>
  <si>
    <t>It is assumed that the GD3160 shall meet all the datasheet specifications after...</t>
  </si>
  <si>
    <t>default:/Production/17001357_STLA_GEN2PIM_CB/modules/L0 System/HW1_HW2 - PDD/workitems/STLA_GEN2PIM_CB-46377/workitem.xml</t>
  </si>
  <si>
    <t>STLA_GEN2PIM_CB-46818</t>
  </si>
  <si>
    <t>Implementation for ESM[SW]:DTS:DTS_RESULT.</t>
  </si>
  <si>
    <t>default:/Production/17001357_STLA_GEN2PIM_CB/modules/Software Design/SDD_FctlSftyLevel3_TMU/workitems/STLA_GEN2PIM_CB-46818/workitem.xml</t>
  </si>
  <si>
    <t>STLA_GEN2PIM_CB-48792</t>
  </si>
  <si>
    <t>Verify Overview and Purpose of the software component FctlSftyLevel3_TMU</t>
  </si>
  <si>
    <t>STLA_GEN2PIM_CB-46570</t>
  </si>
  <si>
    <t>SDD_STM_Monitor - Source Code Traceability</t>
  </si>
  <si>
    <t>default:/Production/17001357_STLA_GEN2PIM_CB/modules/Platform Reuse SDD Specifictaions/FS L3 STM Monitor/workitems/STLA_GEN2PIM_CB-46570/workitem.xml</t>
  </si>
  <si>
    <t>STLA_GEN2PIM_CB-48849</t>
  </si>
  <si>
    <t>STLA_GEN2PIM_CB-46566</t>
  </si>
  <si>
    <t>The STM Monitor module performs a plausibility check of the System Time STM0 with the GPT12 T6 timer.</t>
  </si>
  <si>
    <t>default:/Production/17001357_STLA_GEN2PIM_CB/modules/Platform Reuse SDD Specifictaions/FS L3 STM Monitor/workitems/STLA_GEN2PIM_CB-46566/workitem.xml</t>
  </si>
  <si>
    <t>STLA_GEN2PIM_CB-48848</t>
  </si>
  <si>
    <t>Verify Overview and Purpose of the software component FctlSftyLevel3_STM_Monitor</t>
  </si>
  <si>
    <t>STLA_GEN2PIM_CB-46888</t>
  </si>
  <si>
    <t>default:/Production/17001357_STLA_GEN2PIM_CB/modules/Platform Reuse SDD Specifictaions/FS L3 STM Monitor/workitems/STLA_GEN2PIM_CB-46888/workitem.xml</t>
  </si>
  <si>
    <t>STLA_GEN2PIM_CB-48853</t>
  </si>
  <si>
    <t>Verify External Interface for FctlSftyLevel3_STM_Monitor</t>
  </si>
  <si>
    <t>STLA_GEN2PIM_CB-46885</t>
  </si>
  <si>
    <t>Name of the SW Unit FctlSftyLevel3_STM_Init Description This function initializes GPT120_T6 module / Get STM_TIM Begin Time</t>
  </si>
  <si>
    <t>default:/Production/17001357_STLA_GEN2PIM_CB/modules/Platform Reuse SDD Specifictaions/FS L3 STM Monitor/workitems/STLA_GEN2PIM_CB-46885/workitem.xml</t>
  </si>
  <si>
    <t>STLA_GEN2PIM_CB-48851</t>
  </si>
  <si>
    <t>Verify the Software units for FctlSftyLevel3_STM_Monitor</t>
  </si>
  <si>
    <t>STLA_GEN2PIM_CB-46883</t>
  </si>
  <si>
    <t>default:/Production/17001357_STLA_GEN2PIM_CB/modules/Platform Reuse SDD Specifictaions/FS L3 STM Monitor/workitems/STLA_GEN2PIM_CB-46883/workitem.xml</t>
  </si>
  <si>
    <t>STLA_GEN2PIM_CB-48852</t>
  </si>
  <si>
    <t>Verify Sub-Components and Associated SW Units for FctlSftyLevel3_STM_Monitor.c</t>
  </si>
  <si>
    <t>STLA_GEN2PIM_CB-46887</t>
  </si>
  <si>
    <t>Name of the SW Unit FctlSftyLevel3_STM_Monitor Description This Function Monitor STM_TIM by comparing it to GPT_T6</t>
  </si>
  <si>
    <t>default:/Production/17001357_STLA_GEN2PIM_CB/modules/Platform Reuse SDD Specifictaions/FS L3 STM Monitor/workitems/STLA_GEN2PIM_CB-46887/workitem.xml</t>
  </si>
  <si>
    <t>STLA_GEN2PIM_CB-46886</t>
  </si>
  <si>
    <t>Name of the SW Unit FctlSftyLevel3_STM_Monitor_10ms Description This function is the periodic runnable which is called every 10ms</t>
  </si>
  <si>
    <t>default:/Production/17001357_STLA_GEN2PIM_CB/modules/Platform Reuse SDD Specifictaions/FS L3 STM Monitor/workitems/STLA_GEN2PIM_CB-46886/workitem.xml</t>
  </si>
  <si>
    <t>STLA_GEN2PIM_CB-40755</t>
  </si>
  <si>
    <t>The PIM shall have a Crash signal that is Per CS.00016 (UART input based)</t>
  </si>
  <si>
    <t>default:/Production/17001357_STLA_GEN2PIM_CB/modules/L0 System/HW1_HW2 - PDD/workitems/STLA_GEN2PIM_CB-40755/workitem.xml</t>
  </si>
  <si>
    <t>STLA_GEN2PIM_CB-40742</t>
  </si>
  <si>
    <t>The PIM's GTM discrete input system shall have a Min Rise Time that is Design based TBD</t>
  </si>
  <si>
    <t>default:/Production/17001357_STLA_GEN2PIM_CB/modules/L0 System/HW1_HW2 - PDD/workitems/STLA_GEN2PIM_CB-40742/workitem.xml</t>
  </si>
  <si>
    <t>STLA_GEN2PIM_CB-40741</t>
  </si>
  <si>
    <t>The PIM's GTM discrete input system shall have a Acquisition Rate that is Design based &amp; defined to be...</t>
  </si>
  <si>
    <t>default:/Production/17001357_STLA_GEN2PIM_CB/modules/L0 System/HW1_HW2 - PDD/workitems/STLA_GEN2PIM_CB-40741/workitem.xml</t>
  </si>
  <si>
    <t>STLA_GEN2PIM_CB-40740</t>
  </si>
  <si>
    <t>The PIM's GTM discrete input system shall have a Operating Voltage Range that is Design based TBD</t>
  </si>
  <si>
    <t>default:/Production/17001357_STLA_GEN2PIM_CB/modules/L0 System/HW1_HW2 - PDD/workitems/STLA_GEN2PIM_CB-40740/workitem.xml</t>
  </si>
  <si>
    <t>STLA_GEN2PIM_CB-40328</t>
  </si>
  <si>
    <t>The System shall have a AC bus bar current density that is No firm requirement (...</t>
  </si>
  <si>
    <t>default:/Production/17001357_STLA_GEN2PIM_CB/modules/L0 System/HW1_HW2 - PDD/workitems/STLA_GEN2PIM_CB-40328/workitem.xml</t>
  </si>
  <si>
    <t>STLA_GEN2PIM_CB-40734</t>
  </si>
  <si>
    <t>The PIM's 12V eMIOS/GPIO discrete input system shall have a Min Fall Time that is defined by BW</t>
  </si>
  <si>
    <t>default:/Production/17001357_STLA_GEN2PIM_CB/modules/L0 System/HW1_HW2 - PDD/workitems/STLA_GEN2PIM_CB-40734/workitem.xml</t>
  </si>
  <si>
    <t>STLA_GEN2PIM_CB-40184</t>
  </si>
  <si>
    <t>All deviations shall require the Supplier to submit a Stellantis Engineering Cha...</t>
  </si>
  <si>
    <t>STLA_GEN2PIM_CB-40326</t>
  </si>
  <si>
    <t>The System shall have a HVAC bus bar geometry - cross-sectional area that is No...</t>
  </si>
  <si>
    <t>default:/Production/17001357_STLA_GEN2PIM_CB/modules/L0 System/HW1_HW2 - PDD/workitems/STLA_GEN2PIM_CB-40326/workitem.xml</t>
  </si>
  <si>
    <t>STLA_GEN2PIM_CB-40191</t>
  </si>
  <si>
    <t>default:/Production/17001357_STLA_GEN2PIM_CB/modules/L0 System/HW1_HW2 - PDD/workitems/STLA_GEN2PIM_CB-40191/workitem.xml</t>
  </si>
  <si>
    <t>STLA_GEN2PIM_CB-40329</t>
  </si>
  <si>
    <t>The System shall have a Bus bar fastener size that is M8.</t>
  </si>
  <si>
    <t>default:/Production/17001357_STLA_GEN2PIM_CB/modules/L0 System/HW1_HW2 - PDD/workitems/STLA_GEN2PIM_CB-40329/workitem.xml</t>
  </si>
  <si>
    <t>STLA_GEN2PIM_CB-40190</t>
  </si>
  <si>
    <t>PIM supplier shall design a box on PIM cover for mounting the xETK with external...</t>
  </si>
  <si>
    <t>default:/Production/17001357_STLA_GEN2PIM_CB/modules/L0 System/HW1_HW2 - PDD/workitems/STLA_GEN2PIM_CB-40190/workitem.xml</t>
  </si>
  <si>
    <t>STLA_GEN2PIM_CB-40752</t>
  </si>
  <si>
    <t>The PIM's GPIO digital output system shall have a Min Fall Time that is Design based TBD</t>
  </si>
  <si>
    <t>default:/Production/17001357_STLA_GEN2PIM_CB/modules/L0 System/HW1_HW2 - PDD/workitems/STLA_GEN2PIM_CB-40752/workitem.xml</t>
  </si>
  <si>
    <t>STLA_GEN2PIM_CB-40750</t>
  </si>
  <si>
    <t>The PIM's GPIO digital output system shall have a Number of Digital Output that is at least 4</t>
  </si>
  <si>
    <t>default:/Production/17001357_STLA_GEN2PIM_CB/modules/L0 System/HW1_HW2 - PDD/workitems/STLA_GEN2PIM_CB-40750/workitem.xml</t>
  </si>
  <si>
    <t>STLA_GEN2PIM_CB-40746</t>
  </si>
  <si>
    <t>The PIM's eMIOS PWM system shall have a Number of PWM Output that is 2</t>
  </si>
  <si>
    <t>default:/Production/17001357_STLA_GEN2PIM_CB/modules/L0 System/HW1_HW2 - PDD/workitems/STLA_GEN2PIM_CB-40746/workitem.xml</t>
  </si>
  <si>
    <t>STLA_GEN2PIM_CB-44585</t>
  </si>
  <si>
    <t>RES_EXC_HI</t>
  </si>
  <si>
    <t>STLA_GEN2PIM_CB-40164</t>
  </si>
  <si>
    <t>default:/Production/17001357_STLA_GEN2PIM_CB/modules/L0 System/HW1_HW2 - PDD/workitems/STLA_GEN2PIM_CB-40164/workitem.xml</t>
  </si>
  <si>
    <t>STLA_GEN2PIM_CB-40743</t>
  </si>
  <si>
    <t>The PIM's GTM discrete input system shall have a Min Fall Time that is Design based TBD</t>
  </si>
  <si>
    <t>default:/Production/17001357_STLA_GEN2PIM_CB/modules/L0 System/HW1_HW2 - PDD/workitems/STLA_GEN2PIM_CB-40743/workitem.xml</t>
  </si>
  <si>
    <t>STLA_GEN2PIM_CB-40169</t>
  </si>
  <si>
    <t>Supplier and Stellantis engineering team shall work together to develop the test...</t>
  </si>
  <si>
    <t>default:/Production/17001357_STLA_GEN2PIM_CB/modules/L0 System/HW1_HW2 - PDD/workitems/STLA_GEN2PIM_CB-40169/workitem.xml</t>
  </si>
  <si>
    <t>STLA_GEN2PIM_CB-40168</t>
  </si>
  <si>
    <t>The supplier shall develop a burn-in test procedure to verify the PIM module fun...</t>
  </si>
  <si>
    <t>default:/Production/17001357_STLA_GEN2PIM_CB/modules/L0 System/HW1_HW2 - PDD/workitems/STLA_GEN2PIM_CB-40168/workitem.xml</t>
  </si>
  <si>
    <t>STLA_GEN2PIM_CB-40747</t>
  </si>
  <si>
    <t>The PIM's eMIOS PWM system shall have a Min Rise Time that is Design based Analysis</t>
  </si>
  <si>
    <t>default:/Production/17001357_STLA_GEN2PIM_CB/modules/L0 System/HW1_HW2 - PDD/workitems/STLA_GEN2PIM_CB-40747/workitem.xml</t>
  </si>
  <si>
    <t>STLA_GEN2PIM_CB-40160</t>
  </si>
  <si>
    <t>The Reliability Targets are re-assumed in Table below: Table # PIM Reliability T...</t>
  </si>
  <si>
    <t>default:/Production/17001357_STLA_GEN2PIM_CB/modules/L0 System/HW1_HW2 - PDD/workitems/STLA_GEN2PIM_CB-40160/workitem.xml</t>
  </si>
  <si>
    <t>STLA_GEN2PIM_CB-40713</t>
  </si>
  <si>
    <t>The PIM's 5V eMIOS/GPIO discrete input system shall have a Min Fall Time that is defined by BW</t>
  </si>
  <si>
    <t>default:/Production/17001357_STLA_GEN2PIM_CB/modules/L0 System/HW1_HW2 - PDD/workitems/STLA_GEN2PIM_CB-40713/workitem.xml</t>
  </si>
  <si>
    <t>STLA_GEN2PIM_CB-40305</t>
  </si>
  <si>
    <t>The PIM shall have a Conformal coating thickness that is defined below</t>
  </si>
  <si>
    <t>default:/Production/17001357_STLA_GEN2PIM_CB/modules/L0 System/HW1_HW2 - PDD/workitems/STLA_GEN2PIM_CB-40305/workitem.xml</t>
  </si>
  <si>
    <t>STLA_GEN2PIM_CB-40176</t>
  </si>
  <si>
    <t>Supplier and Stellantis team shall work together to decide the distribution of number of samples...</t>
  </si>
  <si>
    <t>default:/Production/17001357_STLA_GEN2PIM_CB/modules/L0 System/HW1_HW2 - PDD/workitems/STLA_GEN2PIM_CB-40176/workitem.xml</t>
  </si>
  <si>
    <t>STLA_GEN2PIM_CB-40112</t>
  </si>
  <si>
    <t>The inverter shall implement diagnostics for Power device switching or gate driver faults and wh...</t>
  </si>
  <si>
    <t>default:/Production/17001357_STLA_GEN2PIM_CB/modules/L0 System/HW1_HW2 - PDD/workitems/STLA_GEN2PIM_CB-40112/workitem.xml</t>
  </si>
  <si>
    <t>STLA_GEN2PIM_CB-40108</t>
  </si>
  <si>
    <t>The inverter shall implement diagnostics for position sensor faults and where possible shall imp...</t>
  </si>
  <si>
    <t>default:/Production/17001357_STLA_GEN2PIM_CB/modules/L0 System/HW1_HW2 - PDD/workitems/STLA_GEN2PIM_CB-40108/workitem.xml</t>
  </si>
  <si>
    <t>STLA_GEN2PIM_CB-40109</t>
  </si>
  <si>
    <t>The inverter shall implement diagnostics for redundant hardware position sensing faults * Plausi...</t>
  </si>
  <si>
    <t>default:/Production/17001357_STLA_GEN2PIM_CB/modules/L0 System/HW1_HW2 - PDD/workitems/STLA_GEN2PIM_CB-40109/workitem.xml</t>
  </si>
  <si>
    <t>STLA_GEN2PIM_CB-40557</t>
  </si>
  <si>
    <t>The PIM shall have HVIL design compliance, supporting both external loop and internal loop...</t>
  </si>
  <si>
    <t>default:/Production/17001357_STLA_GEN2PIM_CB/modules/L0 System/HW1_HW2 - PDD/workitems/STLA_GEN2PIM_CB-40557/workitem.xml</t>
  </si>
  <si>
    <t>STLA_GEN2PIM_CB-40120</t>
  </si>
  <si>
    <t>The inverter shall ensure that inverter switching does not produce unwanted ripples on the HV DC...</t>
  </si>
  <si>
    <t>default:/Production/17001357_STLA_GEN2PIM_CB/modules/L0 System/HW1_HW2 - PDD/workitems/STLA_GEN2PIM_CB-40120/workitem.xml</t>
  </si>
  <si>
    <t>STLA_GEN2PIM_CB-40556</t>
  </si>
  <si>
    <t>The PIM shall have a HVIL Protection on HV Access Panel or HV Connector that...</t>
  </si>
  <si>
    <t>default:/Production/17001357_STLA_GEN2PIM_CB/modules/L0 System/HW1_HW2 - PDD/workitems/STLA_GEN2PIM_CB-40556/workitem.xml</t>
  </si>
  <si>
    <t>STLA_GEN2PIM_CB-40573</t>
  </si>
  <si>
    <t>The 150kW and 250kW PIM shall have a Oil pump control unit that is TBD (Stellantis to Provide...</t>
  </si>
  <si>
    <t>default:/Production/17001357_STLA_GEN2PIM_CB/modules/L0 System/HW1_HW2 - PDD/workitems/STLA_GEN2PIM_CB-40573/workitem.xml</t>
  </si>
  <si>
    <t>STLA_GEN2PIM_CB-40289</t>
  </si>
  <si>
    <t>The GPIM variant shall have a mass below 12kg.</t>
  </si>
  <si>
    <t>default:/Production/17001357_STLA_GEN2PIM_CB/modules/L0 System/HW1_HW2 - PDD/workitems/STLA_GEN2PIM_CB-40289/workitem.xml</t>
  </si>
  <si>
    <t>STLA_GEN2PIM_CB-40570</t>
  </si>
  <si>
    <t>The PIM shall have a Low Side Relay Driver (Pin Active Low) that is Series Diode for reverse voltage protection. 500mA RMS capable output. Max saturation voltage less than 500mV. Leakage current less than 10uA.</t>
  </si>
  <si>
    <t>default:/Production/17001357_STLA_GEN2PIM_CB/modules/L0 System/HW1_HW2 - PDD/workitems/STLA_GEN2PIM_CB-40570/workitem.xml</t>
  </si>
  <si>
    <t>STLA_GEN2PIM_CB-40117</t>
  </si>
  <si>
    <t>The inverter shall evaluate and apply permissible limp home strategy in the event of fault detec...</t>
  </si>
  <si>
    <t>default:/Production/17001357_STLA_GEN2PIM_CB/modules/L0 System/HW1_HW2 - PDD/workitems/STLA_GEN2PIM_CB-40117/workitem.xml</t>
  </si>
  <si>
    <t>STLA_GEN2PIM_CB-40116</t>
  </si>
  <si>
    <t>The inverter shall implement checks for the communication of torque achieved, torque commanded a...</t>
  </si>
  <si>
    <t>default:/Production/17001357_STLA_GEN2PIM_CB/modules/L0 System/HW1_HW2 - PDD/workitems/STLA_GEN2PIM_CB-40116/workitem.xml</t>
  </si>
  <si>
    <t>STLA_GEN2PIM_CB-40280</t>
  </si>
  <si>
    <t>The PIM shall have a Max coolant volume within cooling plate that is defined by...</t>
  </si>
  <si>
    <t>default:/Production/17001357_STLA_GEN2PIM_CB/modules/L0 System/HW1_HW2 - PDD/workitems/STLA_GEN2PIM_CB-40280/workitem.xml</t>
  </si>
  <si>
    <t>STLA_GEN2PIM_CB-40574</t>
  </si>
  <si>
    <t>The 150kW and 250kW PIM shall have a Oil pump supply voltage that is 9 - 16 V (V)</t>
  </si>
  <si>
    <t>default:/Production/17001357_STLA_GEN2PIM_CB/modules/L0 System/HW1_HW2 - PDD/workitems/STLA_GEN2PIM_CB-40574/workitem.xml</t>
  </si>
  <si>
    <t>STLA_GEN2PIM_CB-40352</t>
  </si>
  <si>
    <t>The System shall have a Sealing Design Review Checklist (All sealing designs are...</t>
  </si>
  <si>
    <t>default:/Production/17001357_STLA_GEN2PIM_CB/modules/L0 System/HW1_HW2 - PDD/workitems/STLA_GEN2PIM_CB-40352/workitem.xml</t>
  </si>
  <si>
    <t>STLA_GEN2PIM_CB-40298</t>
  </si>
  <si>
    <t>The PIM shall have a Dust Intrusion, Water/ Steam Intrusion that is IP6k8, IP...</t>
  </si>
  <si>
    <t>default:/Production/17001357_STLA_GEN2PIM_CB/modules/L0 System/HW1_HW2 - PDD/workitems/STLA_GEN2PIM_CB-40298/workitem.xml</t>
  </si>
  <si>
    <t>STLA_GEN2PIM_CB-40357</t>
  </si>
  <si>
    <t>The PIM shall have a LIN that is LIN 2.1 Compliant</t>
  </si>
  <si>
    <t>default:/Production/17001357_STLA_GEN2PIM_CB/modules/L0 System/HW1_HW2 - PDD/workitems/STLA_GEN2PIM_CB-40357/workitem.xml</t>
  </si>
  <si>
    <t>STLA_GEN2PIM_CB-40296</t>
  </si>
  <si>
    <t>The System shall have a Casting Inspection that is MS.90011 Service class 1</t>
  </si>
  <si>
    <t>default:/Production/17001357_STLA_GEN2PIM_CB/modules/L0 System/HW1_HW2 - PDD/workitems/STLA_GEN2PIM_CB-40296/workitem.xml</t>
  </si>
  <si>
    <t>STLA_GEN2PIM_CB-40294</t>
  </si>
  <si>
    <t>The GPIM variant shall have a modular design.</t>
  </si>
  <si>
    <t>default:/Production/17001357_STLA_GEN2PIM_CB/modules/L0 System/HW1_HW2 - PDD/workitems/STLA_GEN2PIM_CB-40294/workitem.xml</t>
  </si>
  <si>
    <t>STLA_GEN2PIM_CB-40537</t>
  </si>
  <si>
    <t>Each phase, of the PIM, shall have overcurrent detection.</t>
  </si>
  <si>
    <t>default:/Production/17001357_STLA_GEN2PIM_CB/modules/L0 System/HW1_HW2 - PDD/workitems/STLA_GEN2PIM_CB-40537/workitem.xml</t>
  </si>
  <si>
    <t>STLA_GEN2PIM_CB-44536</t>
  </si>
  <si>
    <t>OC_U_FLT</t>
  </si>
  <si>
    <t>STLA_GEN2PIM_CB-44540</t>
  </si>
  <si>
    <t>OC_W_FLT</t>
  </si>
  <si>
    <t>STLA_GEN2PIM_CB-44538</t>
  </si>
  <si>
    <t>OC_V_FLT</t>
  </si>
  <si>
    <t>STLA_GEN2PIM_CB-40678</t>
  </si>
  <si>
    <t>The PIM's 12V GPIO discrete input system shall have a Number of Digital Inputs that is 3</t>
  </si>
  <si>
    <t>default:/Production/17001357_STLA_GEN2PIM_CB/modules/L0 System/HW1_HW2 - PDD/workitems/STLA_GEN2PIM_CB-40678/workitem.xml</t>
  </si>
  <si>
    <t>STLA_GEN2PIM_CB-44527</t>
  </si>
  <si>
    <t>STLA_GEN2PIM_CB-40293</t>
  </si>
  <si>
    <t>The PIM shall have a Length Breadth/Width Height that is defined by BW, refer to...</t>
  </si>
  <si>
    <t>default:/Production/17001357_STLA_GEN2PIM_CB/modules/L0 System/HW1_HW2 - PDD/workitems/STLA_GEN2PIM_CB-40293/workitem.xml</t>
  </si>
  <si>
    <t>STLA_GEN2PIM_CB-40677</t>
  </si>
  <si>
    <t>The PIM HV GPIO discrete input system have a Faults Detected/ Monitored that is Open, Short to GND</t>
  </si>
  <si>
    <t>default:/Production/17001357_STLA_GEN2PIM_CB/modules/L0 System/HW1_HW2 - PDD/workitems/STLA_GEN2PIM_CB-40677/workitem.xml</t>
  </si>
  <si>
    <t>STLA_GEN2PIM_CB-40278</t>
  </si>
  <si>
    <t>The PIM shall have a coolant interface that is Quick connect coolant port...</t>
  </si>
  <si>
    <t>default:/Production/17001357_STLA_GEN2PIM_CB/modules/L0 System/HW1_HW2 - PDD/workitems/STLA_GEN2PIM_CB-40278/workitem.xml</t>
  </si>
  <si>
    <t>STLA_GEN2PIM_CB-40291</t>
  </si>
  <si>
    <t>The PIM shall have a volume that is defined by BW. Refer to EDM-Level packaging envelope.</t>
  </si>
  <si>
    <t>default:/Production/17001357_STLA_GEN2PIM_CB/modules/L0 System/HW1_HW2 - PDD/workitems/STLA_GEN2PIM_CB-40291/workitem.xml</t>
  </si>
  <si>
    <t>STLA_GEN2PIM_CB-40271</t>
  </si>
  <si>
    <t>The PIM shall have a Nominal Coolant Flow Rate that is 10L/min</t>
  </si>
  <si>
    <t>default:/Production/17001357_STLA_GEN2PIM_CB/modules/L0 System/HW1_HW2 - PDD/workitems/STLA_GEN2PIM_CB-40271/workitem.xml</t>
  </si>
  <si>
    <t>STLA_GEN2PIM_CB-40270</t>
  </si>
  <si>
    <t>The PIM shall have a Coolant Flow Rate Range (cold ambient condition at -30C)...</t>
  </si>
  <si>
    <t>default:/Production/17001357_STLA_GEN2PIM_CB/modules/L0 System/HW1_HW2 - PDD/workitems/STLA_GEN2PIM_CB-40270/workitem.xml</t>
  </si>
  <si>
    <t>STLA_GEN2PIM_CB-40347</t>
  </si>
  <si>
    <t>The System shall have a Side gear journal surface finishing operation that is pl...</t>
  </si>
  <si>
    <t>default:/Production/17001357_STLA_GEN2PIM_CB/modules/L0 System/HW1_HW2 - PDD/workitems/STLA_GEN2PIM_CB-40347/workitem.xml</t>
  </si>
  <si>
    <t>STLA_GEN2PIM_CB-40692</t>
  </si>
  <si>
    <t>The PIM's 5V Interrupt/GPIO discrete input system shall have a Number of Digital Inputs that is at least 4</t>
  </si>
  <si>
    <t>default:/Production/17001357_STLA_GEN2PIM_CB/modules/L0 System/HW1_HW2 - PDD/workitems/STLA_GEN2PIM_CB-40692/workitem.xml</t>
  </si>
  <si>
    <t>STLA_GEN2PIM_CB-40262</t>
  </si>
  <si>
    <t>The PIM shall have a Gen/ Regen Performance that is No Firm Requirement if Peak...</t>
  </si>
  <si>
    <t>default:/Production/17001357_STLA_GEN2PIM_CB/modules/L0 System/HW1_HW2 - PDD/workitems/STLA_GEN2PIM_CB-40262/workitem.xml</t>
  </si>
  <si>
    <t>STLA_GEN2PIM_CB-40320</t>
  </si>
  <si>
    <t>The System shall have a Grounding Scheme that is PIM to chassis, EDM to chassis...</t>
  </si>
  <si>
    <t>default:/Production/17001357_STLA_GEN2PIM_CB/modules/L0 System/HW1_HW2 - PDD/workitems/STLA_GEN2PIM_CB-40320/workitem.xml</t>
  </si>
  <si>
    <t>STLA_GEN2PIM_CB-40269</t>
  </si>
  <si>
    <t>The PIM shall have a Coolant Flow Rate Range for Full Performance that is 8-1...</t>
  </si>
  <si>
    <t>default:/Production/17001357_STLA_GEN2PIM_CB/modules/L0 System/HW1_HW2 - PDD/workitems/STLA_GEN2PIM_CB-40269/workitem.xml</t>
  </si>
  <si>
    <t>STLA_GEN2PIM_CB-40698</t>
  </si>
  <si>
    <t>The PIM's 5V Interrupt/GPIO discrete input system shall have a Min Rise Time that is defined by BW</t>
  </si>
  <si>
    <t>default:/Production/17001357_STLA_GEN2PIM_CB/modules/L0 System/HW1_HW2 - PDD/workitems/STLA_GEN2PIM_CB-40698/workitem.xml</t>
  </si>
  <si>
    <t>STLA_GEN2PIM_CB-40552</t>
  </si>
  <si>
    <t>The PIM shall have Steady State 3PS Current that is Must withstand 3PS current f...</t>
  </si>
  <si>
    <t>default:/Production/17001357_STLA_GEN2PIM_CB/modules/L0 System/HW1_HW2 - PDD/workitems/STLA_GEN2PIM_CB-40552/workitem.xml</t>
  </si>
  <si>
    <t>STLA_GEN2PIM_CB-40322</t>
  </si>
  <si>
    <t>The System shall have a Fastener Torque Requirements that is Mechanical joints -...</t>
  </si>
  <si>
    <t>default:/Production/17001357_STLA_GEN2PIM_CB/modules/L0 System/HW1_HW2 - PDD/workitems/STLA_GEN2PIM_CB-40322/workitem.xml</t>
  </si>
  <si>
    <t>STLA_GEN2PIM_CB-40268</t>
  </si>
  <si>
    <t>The PIM shall have a Coolant Mix/ Type that is 50-50 Water Glycol</t>
  </si>
  <si>
    <t>default:/Production/17001357_STLA_GEN2PIM_CB/modules/L0 System/HW1_HW2 - PDD/workitems/STLA_GEN2PIM_CB-40268/workitem.xml</t>
  </si>
  <si>
    <t>STLA_GEN2PIM_CB-40714</t>
  </si>
  <si>
    <t>The PIM's 5V eMIOS/GPIO discrete input system shall have a Faults Detected/ Monitored that is Short to GND, Short t...</t>
  </si>
  <si>
    <t>default:/Production/17001357_STLA_GEN2PIM_CB/modules/L0 System/HW1_HW2 - PDD/workitems/STLA_GEN2PIM_CB-40714/workitem.xml</t>
  </si>
  <si>
    <t>STLA_GEN2PIM_CB-40266</t>
  </si>
  <si>
    <t>The PIM shall have a Switching Frequency Range that is 2 - 12kHz</t>
  </si>
  <si>
    <t>default:/Production/17001357_STLA_GEN2PIM_CB/modules/L0 System/HW1_HW2 - PDD/workitems/STLA_GEN2PIM_CB-40266/workitem.xml</t>
  </si>
  <si>
    <t>STLA_GEN2PIM_CB-40261</t>
  </si>
  <si>
    <t>The GPIM PIM shall have a Gen/ Regen Performance that is 650Arms for 30 secs</t>
  </si>
  <si>
    <t>default:/Production/17001357_STLA_GEN2PIM_CB/modules/L0 System/HW1_HW2 - PDD/workitems/STLA_GEN2PIM_CB-40261/workitem.xml</t>
  </si>
  <si>
    <t>STLA_GEN2PIM_CB-40260</t>
  </si>
  <si>
    <t>The GPIM PIM shall have a Max Peak Power that is 202kW</t>
  </si>
  <si>
    <t>default:/Production/17001357_STLA_GEN2PIM_CB/modules/L0 System/HW1_HW2 - PDD/workitems/STLA_GEN2PIM_CB-40260/workitem.xml</t>
  </si>
  <si>
    <t>STLA_GEN2PIM_CB-40317</t>
  </si>
  <si>
    <t>The PIM shall have a EDM mounting provisions for other components that is EAC...</t>
  </si>
  <si>
    <t>default:/Production/17001357_STLA_GEN2PIM_CB/modules/L0 System/HW1_HW2 - PDD/workitems/STLA_GEN2PIM_CB-40317/workitem.xml</t>
  </si>
  <si>
    <t>STLA_GEN2PIM_CB-40690</t>
  </si>
  <si>
    <t>The PIM's 12V GPIO discrete input system shall have a Faults Detected/ Monitored/Protected that is Overvoltage...</t>
  </si>
  <si>
    <t>default:/Production/17001357_STLA_GEN2PIM_CB/modules/L0 System/HW1_HW2 - PDD/workitems/STLA_GEN2PIM_CB-40690/workitem.xml</t>
  </si>
  <si>
    <t>STLA_GEN2PIM_CB-40242</t>
  </si>
  <si>
    <t>The PIM shall have a Number of cont max occurrences/hours over life of component...</t>
  </si>
  <si>
    <t>default:/Production/17001357_STLA_GEN2PIM_CB/modules/L0 System/HW1_HW2 - PDD/workitems/STLA_GEN2PIM_CB-40242/workitem.xml</t>
  </si>
  <si>
    <t>STLA_GEN2PIM_CB-40259</t>
  </si>
  <si>
    <t>The GPIM PIM shall have a Max Continuous Power that is 130kW</t>
  </si>
  <si>
    <t>default:/Production/17001357_STLA_GEN2PIM_CB/modules/L0 System/HW1_HW2 - PDD/workitems/STLA_GEN2PIM_CB-40259/workitem.xml</t>
  </si>
  <si>
    <t>STLA_GEN2PIM_CB-49024</t>
  </si>
  <si>
    <t>STLA_GEN2PIM_CB-40241</t>
  </si>
  <si>
    <t>The GPIM PIM AC Current shall have a Number of cont max occurrences/hours over life of component that is &gt;100k</t>
  </si>
  <si>
    <t>default:/Production/17001357_STLA_GEN2PIM_CB/modules/L0 System/HW1_HW2 - PDD/workitems/STLA_GEN2PIM_CB-40241/workitem.xml</t>
  </si>
  <si>
    <t>STLA_GEN2PIM_CB-40663</t>
  </si>
  <si>
    <t>The PIM's temperature system shall have an Acquisition Rate that is 10ms (100 Hz) or faster (&lt;10ms)</t>
  </si>
  <si>
    <t>default:/Production/17001357_STLA_GEN2PIM_CB/modules/L0 System/HW1_HW2 - PDD/workitems/STLA_GEN2PIM_CB-40663/workitem.xml</t>
  </si>
  <si>
    <t>STLA_GEN2PIM_CB-40275</t>
  </si>
  <si>
    <t>The PIM shall have a Ambient Temperature Range that is -40°C to 85 °C (C)</t>
  </si>
  <si>
    <t>default:/Production/17001357_STLA_GEN2PIM_CB/modules/L0 System/HW1_HW2 - PDD/workitems/STLA_GEN2PIM_CB-40275/workitem.xml</t>
  </si>
  <si>
    <t>STLA_GEN2PIM_CB-40353</t>
  </si>
  <si>
    <t>The PIM shall have CAN FD (max data rate &gt;=2Mbps) that is Up to 2Mbps, Wakeab...</t>
  </si>
  <si>
    <t>default:/Production/17001357_STLA_GEN2PIM_CB/modules/L0 System/HW1_HW2 - PDD/workitems/STLA_GEN2PIM_CB-40353/workitem.xml</t>
  </si>
  <si>
    <t>STLA_GEN2PIM_CB-40680</t>
  </si>
  <si>
    <t>The PIM's 12V GPIO discrete input system shall have a Filter Delay that is No firm requirement (ms)</t>
  </si>
  <si>
    <t>default:/Production/17001357_STLA_GEN2PIM_CB/modules/L0 System/HW1_HW2 - PDD/workitems/STLA_GEN2PIM_CB-40680/workitem.xml</t>
  </si>
  <si>
    <t>STLA_GEN2PIM_CB-40543</t>
  </si>
  <si>
    <t>The PIM shall have Communication Faults Detected that is Loss of COM- (Connec...</t>
  </si>
  <si>
    <t>default:/Production/17001357_STLA_GEN2PIM_CB/modules/L0 System/HW1_HW2 - PDD/workitems/STLA_GEN2PIM_CB-40543/workitem.xml</t>
  </si>
  <si>
    <t>STLA_GEN2PIM_CB-40355</t>
  </si>
  <si>
    <t>The PIM shall have a High Speed CAN that is CAN-FD x 2 channels MCP XCP Developm...</t>
  </si>
  <si>
    <t>default:/Production/17001357_STLA_GEN2PIM_CB/modules/L0 System/HW1_HW2 - PDD/workitems/STLA_GEN2PIM_CB-40355/workitem.xml</t>
  </si>
  <si>
    <t>STLA_GEN2PIM_CB-40684</t>
  </si>
  <si>
    <t>The PIM's 12V GPIO discrete input system shall have an Operating Voltage Range that is +/- 28V Withstand, 0-18...</t>
  </si>
  <si>
    <t>default:/Production/17001357_STLA_GEN2PIM_CB/modules/L0 System/HW1_HW2 - PDD/workitems/STLA_GEN2PIM_CB-40684/workitem.xml</t>
  </si>
  <si>
    <t>STLA_GEN2PIM_CB-40299</t>
  </si>
  <si>
    <t>The PIM shall have a LV Connector that is Under water line, individual cable...</t>
  </si>
  <si>
    <t>default:/Production/17001357_STLA_GEN2PIM_CB/modules/L0 System/HW1_HW2 - PDD/workitems/STLA_GEN2PIM_CB-40299/workitem.xml</t>
  </si>
  <si>
    <t>STLA_GEN2PIM_CB-40348</t>
  </si>
  <si>
    <t>The System shall have a Gasket required type that is edge-bonded (type)</t>
  </si>
  <si>
    <t>default:/Production/17001357_STLA_GEN2PIM_CB/modules/L0 System/HW1_HW2 - PDD/workitems/STLA_GEN2PIM_CB-40348/workitem.xml</t>
  </si>
  <si>
    <t>STLA_GEN2PIM_CB-40693</t>
  </si>
  <si>
    <t>The PIM's 5V Interrupt/GPIO discrete input system shall have a Filter Delay that is 10µs</t>
  </si>
  <si>
    <t>default:/Production/17001357_STLA_GEN2PIM_CB/modules/L0 System/HW1_HW2 - PDD/workitems/STLA_GEN2PIM_CB-40693/workitem.xml</t>
  </si>
  <si>
    <t>STLA_GEN2PIM_CB-40323</t>
  </si>
  <si>
    <t>The System shall have a Fastener Thread Engagement that is PS-809 (spec) Per STL...</t>
  </si>
  <si>
    <t>default:/Production/17001357_STLA_GEN2PIM_CB/modules/L0 System/HW1_HW2 - PDD/workitems/STLA_GEN2PIM_CB-40323/workitem.xml</t>
  </si>
  <si>
    <t>STLA_GEN2PIM_CB-40697</t>
  </si>
  <si>
    <t>The PIM's 5V Interrupt/GPIO discrete input system shall have an Acquisition Rate that is 100 kHz (10µs) or faster (&gt;100 kHz)</t>
  </si>
  <si>
    <t>default:/Production/17001357_STLA_GEN2PIM_CB/modules/L0 System/HW1_HW2 - PDD/workitems/STLA_GEN2PIM_CB-40697/workitem.xml</t>
  </si>
  <si>
    <t>STLA_GEN2PIM_CB-40696</t>
  </si>
  <si>
    <t>The PIM's 5V Interrupt/GPIO discrete input system shall have an Operating Voltage Range that is 0-5V operating (V)</t>
  </si>
  <si>
    <t>default:/Production/17001357_STLA_GEN2PIM_CB/modules/L0 System/HW1_HW2 - PDD/workitems/STLA_GEN2PIM_CB-40696/workitem.xml</t>
  </si>
  <si>
    <t>STLA_GEN2PIM_CB-40206</t>
  </si>
  <si>
    <t>The 150kW PIM shall have a Description that is Gen2 150kW Offset-11 ratio ()</t>
  </si>
  <si>
    <t>default:/Production/17001357_STLA_GEN2PIM_CB/modules/L0 System/HW1_HW2 - PDD/workitems/STLA_GEN2PIM_CB-40206/workitem.xml</t>
  </si>
  <si>
    <t>STLA_GEN2PIM_CB-40316</t>
  </si>
  <si>
    <t>The PIM shall have a Number of Mounting Points that is at least 3 mounting po...</t>
  </si>
  <si>
    <t>default:/Production/17001357_STLA_GEN2PIM_CB/modules/L0 System/HW1_HW2 - PDD/workitems/STLA_GEN2PIM_CB-40316/workitem.xml</t>
  </si>
  <si>
    <t>STLA_GEN2PIM_CB-40209</t>
  </si>
  <si>
    <t>The PIM's Vipers shall be SiC.</t>
  </si>
  <si>
    <t>default:/Production/17001357_STLA_GEN2PIM_CB/modules/L0 System/HW1_HW2 - PDD/workitems/STLA_GEN2PIM_CB-40209/workitem.xml</t>
  </si>
  <si>
    <t>STLA_GEN2PIM_CB-40689</t>
  </si>
  <si>
    <t>The PIM's 12V GPIO discrete input system shall have a Min Fall Time that is No firm requirement</t>
  </si>
  <si>
    <t>default:/Production/17001357_STLA_GEN2PIM_CB/modules/L0 System/HW1_HW2 - PDD/workitems/STLA_GEN2PIM_CB-40689/workitem.xml</t>
  </si>
  <si>
    <t>STLA_GEN2PIM_CB-40724</t>
  </si>
  <si>
    <t>The PIM's 12V eMIOS/GPIO discrete input system shall have a Filter Delay that is 10µs</t>
  </si>
  <si>
    <t>default:/Production/17001357_STLA_GEN2PIM_CB/modules/L0 System/HW1_HW2 - PDD/workitems/STLA_GEN2PIM_CB-40724/workitem.xml</t>
  </si>
  <si>
    <t>STLA_GEN2PIM_CB-40331</t>
  </si>
  <si>
    <t>The System shall have a Bus bar fastener - coating that is PS-8956 EC 30 (spec)</t>
  </si>
  <si>
    <t>default:/Production/17001357_STLA_GEN2PIM_CB/modules/L0 System/HW1_HW2 - PDD/workitems/STLA_GEN2PIM_CB-40331/workitem.xml</t>
  </si>
  <si>
    <t>STLA_GEN2PIM_CB-40723</t>
  </si>
  <si>
    <t>The PIM's 12V eMIOS/GPIO discrete input system shall have a Number of Digital Inputs that is 2 Mandatory 3 Preferred</t>
  </si>
  <si>
    <t>default:/Production/17001357_STLA_GEN2PIM_CB/modules/L0 System/HW1_HW2 - PDD/workitems/STLA_GEN2PIM_CB-40723/workitem.xml</t>
  </si>
  <si>
    <t>STLA_GEN2PIM_CB-40240</t>
  </si>
  <si>
    <t>The GPIM PIM shall have a HVAC Max Current Continuous that is 415Arms</t>
  </si>
  <si>
    <t>default:/Production/17001357_STLA_GEN2PIM_CB/modules/L0 System/HW1_HW2 - PDD/workitems/STLA_GEN2PIM_CB-40240/workitem.xml</t>
  </si>
  <si>
    <t>STLA_GEN2PIM_CB-37576</t>
  </si>
  <si>
    <t>Minimum Input Voltage for Full Performance, Continuous Output Current Rating with Inductive (L) load</t>
  </si>
  <si>
    <t>STLA_GEN2PIM_CB-49026</t>
  </si>
  <si>
    <t>Nominal Input Voltage for Full Performance, Continuous Output Current Rating with Inductive (L) load</t>
  </si>
  <si>
    <t>STLA_GEN2PIM_CB-40243</t>
  </si>
  <si>
    <t>The PIM shall have a Output Current Ripple - Peak to Peak(%) at base motor sp...</t>
  </si>
  <si>
    <t>default:/Production/17001357_STLA_GEN2PIM_CB/modules/L0 System/HW1_HW2 - PDD/workitems/STLA_GEN2PIM_CB-40243/workitem.xml</t>
  </si>
  <si>
    <t>STLA_GEN2PIM_CB-40207</t>
  </si>
  <si>
    <t>The 250kW PIM shall have a Description that is Gen2 250kW Offset-11 ratio</t>
  </si>
  <si>
    <t>default:/Production/17001357_STLA_GEN2PIM_CB/modules/L0 System/HW1_HW2 - PDD/workitems/STLA_GEN2PIM_CB-40207/workitem.xml</t>
  </si>
  <si>
    <t>STLA_GEN2PIM_CB-40730</t>
  </si>
  <si>
    <t>The PIM's 12V eMIOS/GPIO discrete input system shall have a Min Rise Time that is defined by BW</t>
  </si>
  <si>
    <t>default:/Production/17001357_STLA_GEN2PIM_CB/modules/L0 System/HW1_HW2 - PDD/workitems/STLA_GEN2PIM_CB-40730/workitem.xml</t>
  </si>
  <si>
    <t>STLA_GEN2PIM_CB-40534</t>
  </si>
  <si>
    <t>The PIM shall have Flash Memory that is capable of 600k write cycle and retention of 20 years over all operation conditions...</t>
  </si>
  <si>
    <t>default:/Production/17001357_STLA_GEN2PIM_CB/modules/L0 System/HW1_HW2 - PDD/workitems/STLA_GEN2PIM_CB-40534/workitem.xml</t>
  </si>
  <si>
    <t>STLA_GEN2PIM_CB-40538</t>
  </si>
  <si>
    <t>The PIM shall have a 3PS (phase short)/6SO (switches open), ESTOP that is Det...</t>
  </si>
  <si>
    <t>default:/Production/17001357_STLA_GEN2PIM_CB/modules/L0 System/HW1_HW2 - PDD/workitems/STLA_GEN2PIM_CB-40538/workitem.xml</t>
  </si>
  <si>
    <t>STLA_GEN2PIM_CB-40658</t>
  </si>
  <si>
    <t>The PIM's temperature system shall have a Filter Bandwidth that is No Firm Requirement, must eliminat...</t>
  </si>
  <si>
    <t>default:/Production/17001357_STLA_GEN2PIM_CB/modules/L0 System/HW1_HW2 - PDD/workitems/STLA_GEN2PIM_CB-40658/workitem.xml</t>
  </si>
  <si>
    <t>STLA_GEN2PIM_CB-40245</t>
  </si>
  <si>
    <t>The PIM shall have a Step Response of Current Controller from 0 - peak (Rise...</t>
  </si>
  <si>
    <t>default:/Production/17001357_STLA_GEN2PIM_CB/modules/L0 System/HW1_HW2 - PDD/workitems/STLA_GEN2PIM_CB-40245/workitem.xml</t>
  </si>
  <si>
    <t>STLA_GEN2PIM_CB-40383</t>
  </si>
  <si>
    <t>As applicable, all Pre-texture, Post-texture, Graphics/Ornamentation approvals m...</t>
  </si>
  <si>
    <t>default:/Production/17001357_STLA_GEN2PIM_CB/modules/L0 System/HW1_HW2 - PDD/workitems/STLA_GEN2PIM_CB-40383/workitem.xml</t>
  </si>
  <si>
    <t>STLA_GEN2PIM_CB-40389</t>
  </si>
  <si>
    <t>Since the (Add part/commodity name here) has a first appearance surface: inside...</t>
  </si>
  <si>
    <t>default:/Production/17001357_STLA_GEN2PIM_CB/modules/L0 System/HW1_HW2 - PDD/workitems/STLA_GEN2PIM_CB-40389/workitem.xml</t>
  </si>
  <si>
    <t>STLA_GEN2PIM_CB-40388</t>
  </si>
  <si>
    <t>As applicable, all components specified to receive grain (texture) through photo...</t>
  </si>
  <si>
    <t>default:/Production/17001357_STLA_GEN2PIM_CB/modules/L0 System/HW1_HW2 - PDD/workitems/STLA_GEN2PIM_CB-40388/workitem.xml</t>
  </si>
  <si>
    <t>STLA_GEN2PIM_CB-40239</t>
  </si>
  <si>
    <t>The 250kW PIM shall have a HVAC Max Current Continuous that is 350Arms (Arms)</t>
  </si>
  <si>
    <t>default:/Production/17001357_STLA_GEN2PIM_CB/modules/L0 System/HW1_HW2 - PDD/workitems/STLA_GEN2PIM_CB-40239/workitem.xml</t>
  </si>
  <si>
    <t>STLA_GEN2PIM_CB-50800</t>
  </si>
  <si>
    <t>STLA_GEN2PIM_CB-49233</t>
  </si>
  <si>
    <t>STLA_GEN2PIM_CB-40333</t>
  </si>
  <si>
    <t>The System shall have an eMotor to PIM fastener - thread engagement that is PS-8...</t>
  </si>
  <si>
    <t>default:/Production/17001357_STLA_GEN2PIM_CB/modules/L0 System/HW1_HW2 - PDD/workitems/STLA_GEN2PIM_CB-40333/workitem.xml</t>
  </si>
  <si>
    <t>STLA_GEN2PIM_CB-40546</t>
  </si>
  <si>
    <t>The PIM shall have a Power Supply that is FCA to approve Power Supply Design...</t>
  </si>
  <si>
    <t>default:/Production/17001357_STLA_GEN2PIM_CB/modules/L0 System/HW1_HW2 - PDD/workitems/STLA_GEN2PIM_CB-40546/workitem.xml</t>
  </si>
  <si>
    <t>STLA_GEN2PIM_CB-40545</t>
  </si>
  <si>
    <t>The PIM shall have a Monitoring unit detected Micro Faults that is FCA to app...</t>
  </si>
  <si>
    <t>default:/Production/17001357_STLA_GEN2PIM_CB/modules/L0 System/HW1_HW2 - PDD/workitems/STLA_GEN2PIM_CB-40545/workitem.xml</t>
  </si>
  <si>
    <t>STLA_GEN2PIM_CB-40409</t>
  </si>
  <si>
    <t>The PIM shall meet NVH requirements and successfully pass Stellantis durability...</t>
  </si>
  <si>
    <t>default:/Production/17001357_STLA_GEN2PIM_CB/modules/L0 System/HW1_HW2 - PDD/workitems/STLA_GEN2PIM_CB-40409/workitem.xml</t>
  </si>
  <si>
    <t>STLA_GEN2PIM_CB-40406</t>
  </si>
  <si>
    <t>Vibration Requirements shall follow the CS.00056 Standard for the particular use...</t>
  </si>
  <si>
    <t>default:/Production/17001357_STLA_GEN2PIM_CB/modules/L0 System/HW1_HW2 - PDD/workitems/STLA_GEN2PIM_CB-40406/workitem.xml</t>
  </si>
  <si>
    <t>STLA_GEN2PIM_CB-40520</t>
  </si>
  <si>
    <t>The PIM shall have Active Discharge Operations Numbers Over Life by All Methods (including moto...</t>
  </si>
  <si>
    <t>default:/Production/17001357_STLA_GEN2PIM_CB/modules/L0 System/HW1_HW2 - PDD/workitems/STLA_GEN2PIM_CB-40520/workitem.xml</t>
  </si>
  <si>
    <t>STLA_GEN2PIM_CB-40515</t>
  </si>
  <si>
    <t>The System shall have a High Voltage Wakeup by Emergency Power Supply (EPS) that...</t>
  </si>
  <si>
    <t>default:/Production/17001357_STLA_GEN2PIM_CB/modules/L0 System/HW1_HW2 - PDD/workitems/STLA_GEN2PIM_CB-40515/workitem.xml</t>
  </si>
  <si>
    <t>STLA_GEN2PIM_CB-40514</t>
  </si>
  <si>
    <t>The PIM Emergency Power Supply (EPS) shall have a voltage range for operation of backup power supply that is 30V-515V.</t>
  </si>
  <si>
    <t>default:/Production/17001357_STLA_GEN2PIM_CB/modules/L0 System/HW1_HW2 - PDD/workitems/STLA_GEN2PIM_CB-40514/workitem.xml</t>
  </si>
  <si>
    <t>STLA_GEN2PIM_CB-42300</t>
  </si>
  <si>
    <t>PIM Emergency Power Supply (EPS) shall have a voltage range for operation of bac...</t>
  </si>
  <si>
    <t>STLA_GEN2PIM_CB-40519</t>
  </si>
  <si>
    <t>The PIM shall have Time required to actively discharge max DC Link stored ene...</t>
  </si>
  <si>
    <t>default:/Production/17001357_STLA_GEN2PIM_CB/modules/L0 System/HW1_HW2 - PDD/workitems/STLA_GEN2PIM_CB-40519/workitem.xml</t>
  </si>
  <si>
    <t>STLA_GEN2PIM_CB-37545</t>
  </si>
  <si>
    <t>STLA_GEN2PIM_CB-37399</t>
  </si>
  <si>
    <t>6.1 Active Discharge Duration</t>
  </si>
  <si>
    <t>STLA_GEN2PIM_CB-40518</t>
  </si>
  <si>
    <t>The PIM shall have a Under loss of 12V, the inverter shall recognize the cras...</t>
  </si>
  <si>
    <t>default:/Production/17001357_STLA_GEN2PIM_CB/modules/L0 System/HW1_HW2 - PDD/workitems/STLA_GEN2PIM_CB-40518/workitem.xml</t>
  </si>
  <si>
    <t>STLA_GEN2PIM_CB-40447</t>
  </si>
  <si>
    <t>Supplier will also be responsible for marking on the housings that shows serial...</t>
  </si>
  <si>
    <t>default:/Production/17001357_STLA_GEN2PIM_CB/modules/L0 System/HW1_HW2 - PDD/workitems/STLA_GEN2PIM_CB-40447/workitem.xml</t>
  </si>
  <si>
    <t>STLA_GEN2PIM_CB-40442</t>
  </si>
  <si>
    <t>Mandatory permanent marking shall consist of the following: * Stellantis Part nu...</t>
  </si>
  <si>
    <t>default:/Production/17001357_STLA_GEN2PIM_CB/modules/L0 System/HW1_HW2 - PDD/workitems/STLA_GEN2PIM_CB-40442/workitem.xml</t>
  </si>
  <si>
    <t>STLA_GEN2PIM_CB-40435</t>
  </si>
  <si>
    <t>5.3.11.9 Finite Element models – Power Inverter Module * Structural FEA Model (N...</t>
  </si>
  <si>
    <t>default:/Production/17001357_STLA_GEN2PIM_CB/modules/L0 System/HW1_HW2 - PDD/workitems/STLA_GEN2PIM_CB-40435/workitem.xml</t>
  </si>
  <si>
    <t>STLA_GEN2PIM_CB-40414</t>
  </si>
  <si>
    <t>All parameters should be described in a given black-box simulation model (Ex. Li...</t>
  </si>
  <si>
    <t>default:/Production/17001357_STLA_GEN2PIM_CB/modules/L0 System/HW1_HW2 - PDD/workitems/STLA_GEN2PIM_CB-40414/workitem.xml</t>
  </si>
  <si>
    <t>STLA_GEN2PIM_CB-40439</t>
  </si>
  <si>
    <t>Traceability number shall be included on the part identification with a bar code...</t>
  </si>
  <si>
    <t>default:/Production/17001357_STLA_GEN2PIM_CB/modules/L0 System/HW1_HW2 - PDD/workitems/STLA_GEN2PIM_CB-40439/workitem.xml</t>
  </si>
  <si>
    <t>STLA_GEN2PIM_CB-40419</t>
  </si>
  <si>
    <t>5.3.11.2 Sub-system level - Simulation Black Box Models * Inverter model (Input/...</t>
  </si>
  <si>
    <t>default:/Production/17001357_STLA_GEN2PIM_CB/modules/L0 System/HW1_HW2 - PDD/workitems/STLA_GEN2PIM_CB-40419/workitem.xml</t>
  </si>
  <si>
    <t>STLA_GEN2PIM_CB-40450</t>
  </si>
  <si>
    <t>Additionally, the Supplier shall identify major internal components or assemblie...</t>
  </si>
  <si>
    <t>default:/Production/17001357_STLA_GEN2PIM_CB/modules/L0 System/HW1_HW2 - PDD/workitems/STLA_GEN2PIM_CB-40450/workitem.xml</t>
  </si>
  <si>
    <t>STLA_GEN2PIM_CB-40432</t>
  </si>
  <si>
    <t>If the total mass (w/o fluid) doesn't correspond to the sum of single components...</t>
  </si>
  <si>
    <t>default:/Production/17001357_STLA_GEN2PIM_CB/modules/L0 System/HW1_HW2 - PDD/workitems/STLA_GEN2PIM_CB-40432/workitem.xml</t>
  </si>
  <si>
    <t>STLA_GEN2PIM_CB-40426</t>
  </si>
  <si>
    <t>* FEA requirements a) Models and input files b) If the FEA is not available, a c...</t>
  </si>
  <si>
    <t>default:/Production/17001357_STLA_GEN2PIM_CB/modules/L0 System/HW1_HW2 - PDD/workitems/STLA_GEN2PIM_CB-40426/workitem.xml</t>
  </si>
  <si>
    <t>STLA_GEN2PIM_CB-40428</t>
  </si>
  <si>
    <t>* Sealing * Type of gaskets (Oruig/PIP)</t>
  </si>
  <si>
    <t>default:/Production/17001357_STLA_GEN2PIM_CB/modules/L0 System/HW1_HW2 - PDD/workitems/STLA_GEN2PIM_CB-40428/workitem.xml</t>
  </si>
  <si>
    <t>STLA_GEN2PIM_CB-40404</t>
  </si>
  <si>
    <t>Noise level shall be evaluated with the component assemblies mounted in the appr...</t>
  </si>
  <si>
    <t>default:/Production/17001357_STLA_GEN2PIM_CB/modules/L0 System/HW1_HW2 - PDD/workitems/STLA_GEN2PIM_CB-40404/workitem.xml</t>
  </si>
  <si>
    <t>STLA_GEN2PIM_CB-40526</t>
  </si>
  <si>
    <t>The PIM shall have Operations Numbers, discharge resistor based for crash only (..., resistor based only for crash event...</t>
  </si>
  <si>
    <t>default:/Production/17001357_STLA_GEN2PIM_CB/modules/L0 System/HW1_HW2 - PDD/workitems/STLA_GEN2PIM_CB-40526/workitem.xml</t>
  </si>
  <si>
    <t>STLA_GEN2PIM_CB-40584</t>
  </si>
  <si>
    <t>The 150kW and 250kW PIM shall have a Number of Park Pawl Retry operations over life of device th...</t>
  </si>
  <si>
    <t>default:/Production/17001357_STLA_GEN2PIM_CB/modules/L0 System/HW1_HW2 - PDD/workitems/STLA_GEN2PIM_CB-40584/workitem.xml</t>
  </si>
  <si>
    <t>STLA_GEN2PIM_CB-40586</t>
  </si>
  <si>
    <t>The 150kW and 250kW PIM shall have a Park Pawl Engage/Disengage Current that is &lt;18A (A)</t>
  </si>
  <si>
    <t>default:/Production/17001357_STLA_GEN2PIM_CB/modules/L0 System/HW1_HW2 - PDD/workitems/STLA_GEN2PIM_CB-40586/workitem.xml</t>
  </si>
  <si>
    <t>STLA_GEN2PIM_CB-40402</t>
  </si>
  <si>
    <t>Deliverables to Stellantis include but not limited to * 3-D model of sample, pro...</t>
  </si>
  <si>
    <t>default:/Production/17001357_STLA_GEN2PIM_CB/modules/L0 System/HW1_HW2 - PDD/workitems/STLA_GEN2PIM_CB-40402/workitem.xml</t>
  </si>
  <si>
    <t>STLA_GEN2PIM_CB-40549</t>
  </si>
  <si>
    <t>The PIM shall have Transient 3PS withstand current and duration that is; Must wi...</t>
  </si>
  <si>
    <t>default:/Production/17001357_STLA_GEN2PIM_CB/modules/L0 System/HW1_HW2 - PDD/workitems/STLA_GEN2PIM_CB-40549/workitem.xml</t>
  </si>
  <si>
    <t>STLA_GEN2PIM_CB-40579</t>
  </si>
  <si>
    <t>The 150kW and 250kW PIM shall have a Park Pawl Max Disengagement time that is &lt;500ms @ 9V, Acros...</t>
  </si>
  <si>
    <t>default:/Production/17001357_STLA_GEN2PIM_CB/modules/L0 System/HW1_HW2 - PDD/workitems/STLA_GEN2PIM_CB-40579/workitem.xml</t>
  </si>
  <si>
    <t>STLA_GEN2PIM_CB-40578</t>
  </si>
  <si>
    <t>The 150kW and 250kW PIM shall have a Park Pawl Max Engagement time that is &lt;350ms @ 9V, Across T...</t>
  </si>
  <si>
    <t>default:/Production/17001357_STLA_GEN2PIM_CB/modules/L0 System/HW1_HW2 - PDD/workitems/STLA_GEN2PIM_CB-40578/workitem.xml</t>
  </si>
  <si>
    <t>STLA_GEN2PIM_CB-40594</t>
  </si>
  <si>
    <t>The 150kW and 250kW PIM shall have a Park lock control that is Inverter Control Board (VDCM /...</t>
  </si>
  <si>
    <t>default:/Production/17001357_STLA_GEN2PIM_CB/modules/L0 System/HW1_HW2 - PDD/workitems/STLA_GEN2PIM_CB-40594/workitem.xml</t>
  </si>
  <si>
    <t>STLA_GEN2PIM_CB-40593</t>
  </si>
  <si>
    <t>The 150kW and 250kW PIM shall have a Park Lock Manual Park Release (MPR) Cable Connection Typ...</t>
  </si>
  <si>
    <t>default:/Production/17001357_STLA_GEN2PIM_CB/modules/L0 System/HW1_HW2 - PDD/workitems/STLA_GEN2PIM_CB-40593/workitem.xml</t>
  </si>
  <si>
    <t>STLA_GEN2PIM_CB-40592</t>
  </si>
  <si>
    <t>The 150kW and 250kW PIM shall have a Park Lock Actuator Design that is rotary actuation (Conn...</t>
  </si>
  <si>
    <t>default:/Production/17001357_STLA_GEN2PIM_CB/modules/L0 System/HW1_HW2 - PDD/workitems/STLA_GEN2PIM_CB-40592/workitem.xml</t>
  </si>
  <si>
    <t>STLA_GEN2PIM_CB-40453</t>
  </si>
  <si>
    <t>Ensure ergonomic access to all commands. Ensure visibility cone of all keys, das...</t>
  </si>
  <si>
    <t>default:/Production/17001357_STLA_GEN2PIM_CB/modules/L0 System/HW1_HW2 - PDD/workitems/STLA_GEN2PIM_CB-40453/workitem.xml</t>
  </si>
  <si>
    <t>STLA_GEN2PIM_CB-40078</t>
  </si>
  <si>
    <t>Coolant port dimensions such as internal diameter and hose connection sealing ar...</t>
  </si>
  <si>
    <t>default:/Production/17001357_STLA_GEN2PIM_CB/modules/L0 System/HW1_HW2 - PDD/workitems/STLA_GEN2PIM_CB-40078/workitem.xml</t>
  </si>
  <si>
    <t>STLA_GEN2PIM_CB-40214</t>
  </si>
  <si>
    <t>The PIM shall have a maximum full performance DC voltage of 470V.</t>
  </si>
  <si>
    <t>default:/Production/17001357_STLA_GEN2PIM_CB/modules/L0 System/HW1_HW2 - PDD/workitems/STLA_GEN2PIM_CB-40214/workitem.xml</t>
  </si>
  <si>
    <t>STLA_GEN2PIM_CB-40075</t>
  </si>
  <si>
    <t>The casting material properties shall be defined in the drawing as minimum yield...</t>
  </si>
  <si>
    <t>default:/Production/17001357_STLA_GEN2PIM_CB/modules/L0 System/HW1_HW2 - PDD/workitems/STLA_GEN2PIM_CB-40075/workitem.xml</t>
  </si>
  <si>
    <t>STLA_GEN2PIM_CB-40213</t>
  </si>
  <si>
    <t>The 150kW and 250kW PIM variants shall have a nominal voltage of 350V.</t>
  </si>
  <si>
    <t>default:/Production/17001357_STLA_GEN2PIM_CB/modules/L0 System/HW1_HW2 - PDD/workitems/STLA_GEN2PIM_CB-40213/workitem.xml</t>
  </si>
  <si>
    <t>STLA_GEN2PIM_CB-40079</t>
  </si>
  <si>
    <t>Drawing should have all geometric, cross sections and isometric views to show al...</t>
  </si>
  <si>
    <t>default:/Production/17001357_STLA_GEN2PIM_CB/modules/L0 System/HW1_HW2 - PDD/workitems/STLA_GEN2PIM_CB-40079/workitem.xml</t>
  </si>
  <si>
    <t>STLA_GEN2PIM_CB-40064</t>
  </si>
  <si>
    <t>Supplier shall propose plan and details about the manufacturing line leak test...</t>
  </si>
  <si>
    <t>default:/Production/17001357_STLA_GEN2PIM_CB/modules/L0 System/HW1_HW2 - PDD/workitems/STLA_GEN2PIM_CB-40064/workitem.xml</t>
  </si>
  <si>
    <t>STLA_GEN2PIM_CB-40069</t>
  </si>
  <si>
    <t>Pressure decay leak rate of Power Electronic cooling passages: 0.05 ml/min @ del...</t>
  </si>
  <si>
    <t>default:/Production/17001357_STLA_GEN2PIM_CB/modules/L0 System/HW1_HW2 - PDD/workitems/STLA_GEN2PIM_CB-40069/workitem.xml</t>
  </si>
  <si>
    <t>STLA_GEN2PIM_CB-40068</t>
  </si>
  <si>
    <t>Supplier must identify the leak test methods, parameters and provide the testi...</t>
  </si>
  <si>
    <t>default:/Production/17001357_STLA_GEN2PIM_CB/modules/L0 System/HW1_HW2 - PDD/workitems/STLA_GEN2PIM_CB-40068/workitem.xml</t>
  </si>
  <si>
    <t>STLA_GEN2PIM_CB-40211</t>
  </si>
  <si>
    <t>The PIM shall have a minimum full performance DC voltage of 252V.</t>
  </si>
  <si>
    <t>default:/Production/17001357_STLA_GEN2PIM_CB/modules/L0 System/HW1_HW2 - PDD/workitems/STLA_GEN2PIM_CB-40211/workitem.xml</t>
  </si>
  <si>
    <t>STLA_GEN2PIM_CB-44801</t>
  </si>
  <si>
    <t>The necessary power module test data for enabling the software features of the GDIC shall be provided by the Supplier.</t>
  </si>
  <si>
    <t>default:/Production/17001357_STLA_GEN2PIM_CB/modules/L0 System/HW1_HW2 - PDD/workitems/STLA_GEN2PIM_CB-44801/workitem.xml</t>
  </si>
  <si>
    <t>STLA_GEN2PIM_CB-40066</t>
  </si>
  <si>
    <t>Supplier’s part manufacturing process must be exactly the same for design valida...</t>
  </si>
  <si>
    <t>STLA_GEN2PIM_CB-40065</t>
  </si>
  <si>
    <t>Supplier shall provide the DFMEA and PFMEA parameters for the leak test as par...</t>
  </si>
  <si>
    <t>STLA_GEN2PIM_CB-40229</t>
  </si>
  <si>
    <t>The 150kW PIM shall have a HVAC Max Current Peak that is 510Arms for 30 secs (Arms)</t>
  </si>
  <si>
    <t>default:/Production/17001357_STLA_GEN2PIM_CB/modules/L0 System/HW1_HW2 - PDD/workitems/STLA_GEN2PIM_CB-40229/workitem.xml</t>
  </si>
  <si>
    <t>STLA_GEN2PIM_CB-37438</t>
  </si>
  <si>
    <t>14.5  Nominal Input Voltage for Full Performance, Peak Output Current Rating with Inductive (L) load</t>
  </si>
  <si>
    <t>STLA_GEN2PIM_CB-37436</t>
  </si>
  <si>
    <t>14.4  Minimum Input Voltage for Full Performance, Peak Output Current Rating with Inductive (L) load</t>
  </si>
  <si>
    <t>STLA_GEN2PIM_CB-37443</t>
  </si>
  <si>
    <t>15.1  Maximum Input Voltage for Full Performance, Peak Output Current Rating with Inductive (L) load</t>
  </si>
  <si>
    <t>STLA_GEN2PIM_CB-40071</t>
  </si>
  <si>
    <t>The leak requirement is zero fluid leakage during customer usage.</t>
  </si>
  <si>
    <t>default:/Production/17001357_STLA_GEN2PIM_CB/modules/L0 System/HW1_HW2 - PDD/workitems/STLA_GEN2PIM_CB-40071/workitem.xml</t>
  </si>
  <si>
    <t>STLA_GEN2PIM_CB-40044</t>
  </si>
  <si>
    <t>Standby power shall be provided from Aurix micro to power xETK.</t>
  </si>
  <si>
    <t>default:/Production/17001357_STLA_GEN2PIM_CB/modules/L0 System/HW1_HW2 - PDD/workitems/STLA_GEN2PIM_CB-40044/workitem.xml</t>
  </si>
  <si>
    <t>STLA_GEN2PIM_CB-40043</t>
  </si>
  <si>
    <t>Development boards shall use Emulation Device (ED) version of the Aurix microcon...</t>
  </si>
  <si>
    <t>default:/Production/17001357_STLA_GEN2PIM_CB/modules/L0 System/HW1_HW2 - PDD/workitems/STLA_GEN2PIM_CB-40043/workitem.xml</t>
  </si>
  <si>
    <t>STLA_GEN2PIM_CB-40042</t>
  </si>
  <si>
    <t>The production PIM supplier shall be responsible for the sealing interface betwe...</t>
  </si>
  <si>
    <t>default:/Production/17001357_STLA_GEN2PIM_CB/modules/L0 System/HW1_HW2 - PDD/workitems/STLA_GEN2PIM_CB-40042/workitem.xml</t>
  </si>
  <si>
    <t>STLA_GEN2PIM_CB-40226</t>
  </si>
  <si>
    <t>The 250kW PIM variant shall have a HVDC Max Current Continuous of 433.9 Amps</t>
  </si>
  <si>
    <t>default:/Production/17001357_STLA_GEN2PIM_CB/modules/L0 System/HW1_HW2 - PDD/workitems/STLA_GEN2PIM_CB-40226/workitem.xml</t>
  </si>
  <si>
    <t>STLA_GEN2PIM_CB-55385</t>
  </si>
  <si>
    <t>Analysis: 250kW PIM HVDC Max Current Continuous capability</t>
  </si>
  <si>
    <t>STLA_GEN2PIM_CB-40076</t>
  </si>
  <si>
    <t>Supplier shall mention the critical and non-critical interfaces for the X ray in...</t>
  </si>
  <si>
    <t>default:/Production/17001357_STLA_GEN2PIM_CB/modules/L0 System/HW1_HW2 - PDD/workitems/STLA_GEN2PIM_CB-40076/workitem.xml</t>
  </si>
  <si>
    <t>STLA_GEN2PIM_CB-40212</t>
  </si>
  <si>
    <t>The GPIM variant shall have a nominal voltage of 300V.</t>
  </si>
  <si>
    <t>default:/Production/17001357_STLA_GEN2PIM_CB/modules/L0 System/HW1_HW2 - PDD/workitems/STLA_GEN2PIM_CB-40212/workitem.xml</t>
  </si>
  <si>
    <t>STLA_GEN2PIM_CB-43583</t>
  </si>
  <si>
    <t>The SBC window watchdog will be serviced by Aurix main micro using signal SBC_WD_TRIG.</t>
  </si>
  <si>
    <t>default:/Production/17001357_STLA_GEN2PIM_CB/modules/L0 System/HW1_HW2 - PDD/workitems/STLA_GEN2PIM_CB-43583/workitem.xml</t>
  </si>
  <si>
    <t>STLA_GEN2PIM_CB-43553</t>
  </si>
  <si>
    <t>The PIM shall have a passive discharge system comprised of a bulk capacitor with a permanently attached resistor bank.</t>
  </si>
  <si>
    <t>default:/Production/17001357_STLA_GEN2PIM_CB/modules/L0 System/HW1_HW2 - PDD/workitems/STLA_GEN2PIM_CB-43553/workitem.xml</t>
  </si>
  <si>
    <t>STLA_GEN2PIM_CB-43557</t>
  </si>
  <si>
    <t>The System shall have Time required to passively discharge max DC Link stored energy through leakage path and measurement circuits that is 120s (&lt;60V).</t>
  </si>
  <si>
    <t>default:/Production/17001357_STLA_GEN2PIM_CB/modules/L0 System/HW1_HW2 - PDD/workitems/STLA_GEN2PIM_CB-43557/workitem.xml</t>
  </si>
  <si>
    <t>STLA_GEN2PIM_CB-37542</t>
  </si>
  <si>
    <t>STLA_GEN2PIM_CB-37396</t>
  </si>
  <si>
    <t>6.1 Passive Discharge Duration</t>
  </si>
  <si>
    <t>STLA_GEN2PIM_CB-43555</t>
  </si>
  <si>
    <t>The PIM and GPIM shall have signals, each from its own circuit, to be used for monitoring internal and external HVIL connections:</t>
  </si>
  <si>
    <t>default:/Production/17001357_STLA_GEN2PIM_CB/modules/L0 System/HW1_HW2 - PDD/workitems/STLA_GEN2PIM_CB-43555/workitem.xml</t>
  </si>
  <si>
    <t>STLA_GEN2PIM_CB-44556</t>
  </si>
  <si>
    <t>STLA_GEN2PIM_CB-44558</t>
  </si>
  <si>
    <t>STLA_GEN2PIM_CB-44560</t>
  </si>
  <si>
    <t>STLA_GEN2PIM_CB-43508</t>
  </si>
  <si>
    <t>&lt;SW Component Name&gt;</t>
  </si>
  <si>
    <t>default:/Production/17001357_STLA_GEN2PIM_CB/modules/_default/SEAD_Template_Test/workitems/STLA_GEN2PIM_CB-43508/workitem.xml</t>
  </si>
  <si>
    <t>STLA_GEN2PIM_CB-43391</t>
  </si>
  <si>
    <t>PIM shall guarantee to detect the output voltage on HVDC bus that lead to pull down the HVDC bus within a time...</t>
  </si>
  <si>
    <t>default:/Production/17001357_STLA_GEN2PIM_CB/modules/L0 System/HW1_HW2 - PDD/workitems/STLA_GEN2PIM_CB-43391/workitem.xml</t>
  </si>
  <si>
    <t>STLA_GEN2PIM_CB-43392</t>
  </si>
  <si>
    <t>If Safe State (SS[PIM].03) is triggered due to short circuit, PIM shall go to 3PS or 6SO depending on vehicle speed...</t>
  </si>
  <si>
    <t>default:/Production/17001357_STLA_GEN2PIM_CB/modules/L0 System/HW1_HW2 - PDD/workitems/STLA_GEN2PIM_CB-43392/workitem.xml</t>
  </si>
  <si>
    <t>STLA_GEN2PIM_CB-43390</t>
  </si>
  <si>
    <t>In case of PIM failure leading to pull down the HVDC bus, the PIM shall trigger the Safe State (SS[PIM].03) within a time...</t>
  </si>
  <si>
    <t>default:/Production/17001357_STLA_GEN2PIM_CB/modules/L0 System/HW1_HW2 - PDD/workitems/STLA_GEN2PIM_CB-43390/workitem.xml</t>
  </si>
  <si>
    <t>STLA_GEN2PIM_CB-43584</t>
  </si>
  <si>
    <t>The PIM hardware shall support for PIC to read the Crash Signal from vehicle connector using UART communication</t>
  </si>
  <si>
    <t>default:/Production/17001357_STLA_GEN2PIM_CB/modules/L0 System/HW1_HW2 - PDD/workitems/STLA_GEN2PIM_CB-43584/workitem.xml</t>
  </si>
  <si>
    <t>STLA_GEN2PIM_CB-43582</t>
  </si>
  <si>
    <t>The control board's PIC will receive SBC safe state output signals</t>
  </si>
  <si>
    <t>default:/Production/17001357_STLA_GEN2PIM_CB/modules/L0 System/HW1_HW2 - PDD/workitems/STLA_GEN2PIM_CB-43582/workitem.xml</t>
  </si>
  <si>
    <t>STLA_GEN2PIM_CB-43581</t>
  </si>
  <si>
    <t>The Safety Micro (SBC) shall support functional watchdog to monitor and detect failures in Main Micro...</t>
  </si>
  <si>
    <t>default:/Production/17001357_STLA_GEN2PIM_CB/modules/L0 System/HW1_HW2 - PDD/workitems/STLA_GEN2PIM_CB-43581/workitem.xml</t>
  </si>
  <si>
    <t>STLA_GEN2PIM_CB-43552</t>
  </si>
  <si>
    <t>The PIM shall be able to enter a safe state on assertion of an external input.</t>
  </si>
  <si>
    <t>default:/Production/17001357_STLA_GEN2PIM_CB/modules/L0 System/HW1_HW2 - PDD/workitems/STLA_GEN2PIM_CB-43552/workitem.xml</t>
  </si>
  <si>
    <t>STLA_GEN2PIM_CB-43550</t>
  </si>
  <si>
    <t>The PIM shall have a discrete input E_STOP for emergency stop of PIM operations when asserted.</t>
  </si>
  <si>
    <t>default:/Production/17001357_STLA_GEN2PIM_CB/modules/L0 System/HW1_HW2 - PDD/workitems/STLA_GEN2PIM_CB-43550/workitem.xml</t>
  </si>
  <si>
    <t>STLA_GEN2PIM_CB-43562</t>
  </si>
  <si>
    <t>The control board shall provide redundant current sense signals.</t>
  </si>
  <si>
    <t>default:/Production/17001357_STLA_GEN2PIM_CB/modules/L0 System/HW1_HW2 - PDD/workitems/STLA_GEN2PIM_CB-43562/workitem.xml</t>
  </si>
  <si>
    <t>STLA_GEN2PIM_CB-43569</t>
  </si>
  <si>
    <t>The control board shall provide redundant resolver signals.</t>
  </si>
  <si>
    <t>default:/Production/17001357_STLA_GEN2PIM_CB/modules/L0 System/HW1_HW2 - PDD/workitems/STLA_GEN2PIM_CB-43569/workitem.xml</t>
  </si>
  <si>
    <t>STLA_GEN2PIM_CB-44597</t>
  </si>
  <si>
    <t>RED_RES_EXC_HI_FB</t>
  </si>
  <si>
    <t>STLA_GEN2PIM_CB-44599</t>
  </si>
  <si>
    <t>RED_RES_EXC_LO_FB</t>
  </si>
  <si>
    <t>STLA_GEN2PIM_CB-44569</t>
  </si>
  <si>
    <t>RESOLVER SIN/COS INPUTS</t>
  </si>
  <si>
    <t>STLA_GEN2PIM_CB-43690</t>
  </si>
  <si>
    <t>Clock Register Config SW Monitor</t>
  </si>
  <si>
    <t>default:/Production/17001357_STLA_GEN2PIM_CB/modules/Platform Reuse SDD Specifictaions/Design FS L3 Clock Monitoring/workitems/STLA_GEN2PIM_CB-43690/workitem.xml</t>
  </si>
  <si>
    <t>STLA_GEN2PIM_CB-43670</t>
  </si>
  <si>
    <t>The PIM hardware shall include a circuit to detect loss of isolation on the HV bus/connector (DC) and provide feedback to the microcontroller</t>
  </si>
  <si>
    <t>default:/Production/17001357_STLA_GEN2PIM_CB/modules/L0 System/HW1_HW2 - PDD/workitems/STLA_GEN2PIM_CB-43670/workitem.xml</t>
  </si>
  <si>
    <t>STLA_GEN2PIM_CB-37373</t>
  </si>
  <si>
    <t>1.1 HiPot Test and Leakage Current (Isolation Resistance calculation)</t>
  </si>
  <si>
    <t>STLA_GEN2PIM_CB-37449</t>
  </si>
  <si>
    <t>HiPot Test and Leakage Current</t>
  </si>
  <si>
    <t>STLA_GEN2PIM_CB-49018</t>
  </si>
  <si>
    <t xml:space="preserve">HiPot Test and Leakage Current (Isolation Resistance calculation)	</t>
  </si>
  <si>
    <t>STLA_GEN2PIM_CB-43659</t>
  </si>
  <si>
    <t>Clock Safety End Initialization HW Monitor</t>
  </si>
  <si>
    <t>default:/Production/17001357_STLA_GEN2PIM_CB/modules/Platform Reuse SDD Specifictaions/Design FS L3 Clock Monitoring/workitems/STLA_GEN2PIM_CB-43659/workitem.xml</t>
  </si>
  <si>
    <t>STLA_GEN2PIM_CB-43375</t>
  </si>
  <si>
    <t>The Microprocessor HW shall implement a hardware facility in order to detect the...</t>
  </si>
  <si>
    <t>default:/Production/17001357_STLA_GEN2PIM_CB/modules/L0 System/HW1_HW2 - PDD/workitems/STLA_GEN2PIM_CB-43375/workitem.xml</t>
  </si>
  <si>
    <t>STLA_GEN2PIM_CB-43376</t>
  </si>
  <si>
    <t>The controller HW shall implement an external monitoring facility to perform Que...</t>
  </si>
  <si>
    <t>default:/Production/17001357_STLA_GEN2PIM_CB/modules/L0 System/HW1_HW2 - PDD/workitems/STLA_GEN2PIM_CB-43376/workitem.xml</t>
  </si>
  <si>
    <t>STLA_GEN2PIM_CB-43371</t>
  </si>
  <si>
    <t>The main micro shall test the ability of Safety Micro to disable the CAN Transce...</t>
  </si>
  <si>
    <t>default:/Production/17001357_STLA_GEN2PIM_CB/modules/L0 System/HW1_HW2 - PDD/workitems/STLA_GEN2PIM_CB-43371/workitem.xml</t>
  </si>
  <si>
    <t>STLA_GEN2PIM_CB-43372</t>
  </si>
  <si>
    <t>The Microcontroller shall complete Power Built-in Self Tests (PBIST) per the Mic...</t>
  </si>
  <si>
    <t>default:/Production/17001357_STLA_GEN2PIM_CB/modules/L0 System/HW1_HW2 - PDD/workitems/STLA_GEN2PIM_CB-43372/workitem.xml</t>
  </si>
  <si>
    <t>STLA_GEN2PIM_CB-43389</t>
  </si>
  <si>
    <t>PIM shall guarantee to detect the short circuit due to failure in Genset/Motor t...</t>
  </si>
  <si>
    <t>default:/Production/17001357_STLA_GEN2PIM_CB/modules/L0 System/HW1_HW2 - PDD/workitems/STLA_GEN2PIM_CB-43389/workitem.xml</t>
  </si>
  <si>
    <t>STLA_GEN2PIM_CB-43387</t>
  </si>
  <si>
    <t>If Safe State (SS[PIM].03) triggered due to over voltage on HVDC bus, PIM shall go through 3PS within a time compatible...</t>
  </si>
  <si>
    <t>default:/Production/17001357_STLA_GEN2PIM_CB/modules/L0 System/HW1_HW2 - PDD/workitems/STLA_GEN2PIM_CB-43387/workitem.xml</t>
  </si>
  <si>
    <t>STLA_GEN2PIM_CB-43381</t>
  </si>
  <si>
    <t>Main micro shall have the ability to ask for SW reset.</t>
  </si>
  <si>
    <t>default:/Production/17001357_STLA_GEN2PIM_CB/modules/L0 System/HW1_HW2 - PDD/workitems/STLA_GEN2PIM_CB-43381/workitem.xml</t>
  </si>
  <si>
    <t>STLA_GEN2PIM_CB-43691</t>
  </si>
  <si>
    <t>Clock Enbl/Dsbl Compile Option</t>
  </si>
  <si>
    <t>default:/Production/17001357_STLA_GEN2PIM_CB/modules/Platform Reuse SDD Specifictaions/Design FS L3 Clock Monitoring/workitems/STLA_GEN2PIM_CB-43691/workitem.xml</t>
  </si>
  <si>
    <t>STLA_GEN2PIM_CB-43658</t>
  </si>
  <si>
    <t>Clock Config Access Protection HW Monitor</t>
  </si>
  <si>
    <t>default:/Production/17001357_STLA_GEN2PIM_CB/modules/Platform Reuse SDD Specifictaions/Design FS L3 Clock Monitoring/workitems/STLA_GEN2PIM_CB-43658/workitem.xml</t>
  </si>
  <si>
    <t>STLA_GEN2PIM_CB-43628</t>
  </si>
  <si>
    <t>The PIC micro shall support to read the motor phase current period/frequency</t>
  </si>
  <si>
    <t>default:/Production/17001357_STLA_GEN2PIM_CB/modules/L0 System/HW1_HW2 - PDD/workitems/STLA_GEN2PIM_CB-43628/workitem.xml</t>
  </si>
  <si>
    <t>STLA_GEN2PIM_CB-44532</t>
  </si>
  <si>
    <t>STLA_GEN2PIM_CB-46345</t>
  </si>
  <si>
    <t>Once a CAN message FT_WRITE_MPI_TO_FLASH is received, the FTSW shall: * flash th...</t>
  </si>
  <si>
    <t>default:/Production/17001357_STLA_GEN2PIM_CB/modules/L0 System/HW1_HW2 - PDD/workitems/STLA_GEN2PIM_CB-46345/workitem.xml</t>
  </si>
  <si>
    <t>STLA_GEN2PIM_CB-46347</t>
  </si>
  <si>
    <t>default:/Production/17001357_STLA_GEN2PIM_CB/modules/L0 System/HW1_HW2 - PDD/workitems/STLA_GEN2PIM_CB-46347/workitem.xml</t>
  </si>
  <si>
    <t>STLA_GEN2PIM_CB-46370</t>
  </si>
  <si>
    <t>default:/Production/17001357_STLA_GEN2PIM_CB/modules/Work Flow/STLA_P357_GEN2PIM_CySec_CybersecurityGoalsAndClaims/workitems/STLA_GEN2PIM_CB-46370/workitem.xml</t>
  </si>
  <si>
    <t>STLA_GEN2PIM_CB-46122</t>
  </si>
  <si>
    <t>Prevent phase current if fault present</t>
  </si>
  <si>
    <t>default:/Production/17001357_STLA_GEN2PIM_CB/modules/L0 System/SYS2_SYS3_SW1_SW2_HW1_MEC1_Factory_Test/workitems/STLA_GEN2PIM_CB-46122/workitem.xml</t>
  </si>
  <si>
    <t>STLA_GEN2PIM_CB-54591</t>
  </si>
  <si>
    <t>FTSW_Fault_detection_GPIM</t>
  </si>
  <si>
    <t>STLA_GEN2PIM_CB-50281</t>
  </si>
  <si>
    <t>ForVal_FTSW_Fault_detection</t>
  </si>
  <si>
    <t>STLA_GEN2PIM_CB-55439</t>
  </si>
  <si>
    <t>FTSW_Fault_detection_GPIM_SOP+1</t>
  </si>
  <si>
    <t>gPIM 250kW</t>
  </si>
  <si>
    <t>STLA_GEN2PIM_CB-48804</t>
  </si>
  <si>
    <t>FTSW_Fault_detection_SOP</t>
  </si>
  <si>
    <t>20250829-1333</t>
  </si>
  <si>
    <t>R14.1_SYS5_GPIM_HV_Verify_Fixes</t>
  </si>
  <si>
    <t>STLA_GEN2PIM_CB-55423</t>
  </si>
  <si>
    <t>FTSW_Fault_detection_SOP+1</t>
  </si>
  <si>
    <t>STLA_GEN2PIM_CB-46121</t>
  </si>
  <si>
    <t>Set a fault</t>
  </si>
  <si>
    <t>default:/Production/17001357_STLA_GEN2PIM_CB/modules/L0 System/SYS2_SYS3_SW1_SW2_HW1_MEC1_Factory_Test/workitems/STLA_GEN2PIM_CB-46121/workitem.xml</t>
  </si>
  <si>
    <t>STLA_GEN2PIM_CB-46379</t>
  </si>
  <si>
    <t>it is assumed that the system MCU monitors faults from both GD3160s in the archi...</t>
  </si>
  <si>
    <t>default:/Production/17001357_STLA_GEN2PIM_CB/modules/L0 System/HW1_HW2 - PDD/workitems/STLA_GEN2PIM_CB-46379/workitem.xml</t>
  </si>
  <si>
    <t>STLA_GEN2PIM_CB-46348</t>
  </si>
  <si>
    <t>default:/Production/17001357_STLA_GEN2PIM_CB/modules/L0 System/HW1_HW2 - PDD/workitems/STLA_GEN2PIM_CB-46348/workitem.xml</t>
  </si>
  <si>
    <t>STLA_GEN2PIM_CB-46350</t>
  </si>
  <si>
    <t>default:/Production/17001357_STLA_GEN2PIM_CB/modules/L0 System/HW1_HW2 - PDD/workitems/STLA_GEN2PIM_CB-46350/workitem.xml</t>
  </si>
  <si>
    <t>STLA_GEN2PIM_CB-46123</t>
  </si>
  <si>
    <t>Provide a means to reset faults.</t>
  </si>
  <si>
    <t>default:/Production/17001357_STLA_GEN2PIM_CB/modules/L0 System/SYS2_SYS3_SW1_SW2_HW1_MEC1_Factory_Test/workitems/STLA_GEN2PIM_CB-46123/workitem.xml</t>
  </si>
  <si>
    <t>STLA_GEN2PIM_CB-46342</t>
  </si>
  <si>
    <t>default:/Production/17001357_STLA_GEN2PIM_CB/modules/L0 System/HW1_HW2 - PDD/workitems/STLA_GEN2PIM_CB-46342/workitem.xml</t>
  </si>
  <si>
    <t>STLA_GEN2PIM_CB-46890</t>
  </si>
  <si>
    <t>#Software Sub-ComponentSW Unit 1</t>
  </si>
  <si>
    <t>default:/Production/17001357_STLA_GEN2PIM_CB/modules/Software Design/SDD_FctlSftyLevel3_TMU/workitems/STLA_GEN2PIM_CB-46890/workitem.xml</t>
  </si>
  <si>
    <t>STLA_GEN2PIM_CB-48796</t>
  </si>
  <si>
    <t>Verify Sub-Components and Associated SW Units for FctlSftyLevel3_TMU.c</t>
  </si>
  <si>
    <t>STLA_GEN2PIM_CB-46125</t>
  </si>
  <si>
    <t>ESM[SW]:CONVCTRL:CONFIG_CHECK</t>
  </si>
  <si>
    <t>default:/Production/17001357_STLA_GEN2PIM_CB/modules/L0 System/SYS2_SYS3_SW1_SW2_HW1_MEC1_Diagnostic_Fault_Management/workitems/STLA_GEN2PIM_CB-46125/workitem.xml</t>
  </si>
  <si>
    <t>STLA_GEN2PIM_CB-46617</t>
  </si>
  <si>
    <t>Testcase to verify alarm configurations for CONVCTRL:CONFIG_CHECK</t>
  </si>
  <si>
    <t>STLA_GEN2PIM_CB-46127</t>
  </si>
  <si>
    <t>ESM[HW]:SYS:FSP_ERROR_PIN_MONITOR Description A component independent from the AU...</t>
  </si>
  <si>
    <t>default:/Production/17001357_STLA_GEN2PIM_CB/modules/L0 System/HW1_HW2 - PDD/workitems/STLA_GEN2PIM_CB-46127/workitem.xml</t>
  </si>
  <si>
    <t>STLA_GEN2PIM_CB-46110</t>
  </si>
  <si>
    <t>The power provided by the power management 1 block is critical for the GD3160's...</t>
  </si>
  <si>
    <t>default:/Production/17001357_STLA_GEN2PIM_CB/modules/L0 System/HW1_HW2 - PDD/workitems/STLA_GEN2PIM_CB-46110/workitem.xml</t>
  </si>
  <si>
    <t>STLA_GEN2PIM_CB-46113</t>
  </si>
  <si>
    <t>it is assumed that the GD3160 is used in applications where its input voltage ne...</t>
  </si>
  <si>
    <t>default:/Production/17001357_STLA_GEN2PIM_CB/modules/L0 System/HW1_HW2 - PDD/workitems/STLA_GEN2PIM_CB-46113/workitem.xml</t>
  </si>
  <si>
    <t>STLA_GEN2PIM_CB-46343</t>
  </si>
  <si>
    <t>default:/Production/17001357_STLA_GEN2PIM_CB/modules/L0 System/HW1_HW2 - PDD/workitems/STLA_GEN2PIM_CB-46343/workitem.xml</t>
  </si>
  <si>
    <t>STLA_GEN2PIM_CB-46349</t>
  </si>
  <si>
    <t>default:/Production/17001357_STLA_GEN2PIM_CB/modules/L0 System/HW1_HW2 - PDD/workitems/STLA_GEN2PIM_CB-46349/workitem.xml</t>
  </si>
  <si>
    <t>STLA_GEN2PIM_CB-46346</t>
  </si>
  <si>
    <t>default:/Production/17001357_STLA_GEN2PIM_CB/modules/L0 System/HW1_HW2 - PDD/workitems/STLA_GEN2PIM_CB-46346/workitem.xml</t>
  </si>
  <si>
    <t>STLA_GEN2PIM_CB-46115</t>
  </si>
  <si>
    <t>Normal operation of the GD3160 is assumed to comply with the limits and conditions set forth in the device data sheet.</t>
  </si>
  <si>
    <t>default:/Production/17001357_STLA_GEN2PIM_CB/modules/L0 System/HW1_HW2 - PDD/workitems/STLA_GEN2PIM_CB-46115/workitem.xml</t>
  </si>
  <si>
    <t>STLA_GEN2PIM_CB-46114</t>
  </si>
  <si>
    <t>It is assumed that the GD3160 is used in applications where the "driving cycle"...</t>
  </si>
  <si>
    <t>default:/Production/17001357_STLA_GEN2PIM_CB/modules/L0 System/HW1_HW2 - PDD/workitems/STLA_GEN2PIM_CB-46114/workitem.xml</t>
  </si>
  <si>
    <t>STLA_GEN2PIM_CB-46102</t>
  </si>
  <si>
    <t>ESM[SW]:IR:ISR_MONITOR</t>
  </si>
  <si>
    <t>default:/Production/17001357_STLA_GEN2PIM_CB/modules/L0 System/SYS2_SYS3_SW1_SW2_HW1_MEC1_Diagnostic_Fault_Management/workitems/STLA_GEN2PIM_CB-46102/workitem.xml</t>
  </si>
  <si>
    <t>STLA_GEN2PIM_CB-46616</t>
  </si>
  <si>
    <t>Testcase to verify alarm configurations for ESM[SW]:IR:ISR_MONITOR</t>
  </si>
  <si>
    <t>STLA_GEN2PIM_CB-46107</t>
  </si>
  <si>
    <t>Aurix SW shall activate the fault injection mechanisms at least once during a dr...</t>
  </si>
  <si>
    <t>default:/Production/17001357_STLA_GEN2PIM_CB/modules/L0 System/SYS2_SYS3_SW1_SW2_HW1_MEC1_Diagnostic_Fault_Management/workitems/STLA_GEN2PIM_CB-46107/workitem.xml</t>
  </si>
  <si>
    <t>STLA_GEN2PIM_CB-46618</t>
  </si>
  <si>
    <t>Testcase to verify alarm configurations for CONVCTRL:PHASE_SYNC_ERR</t>
  </si>
  <si>
    <t>STLA_GEN2PIM_CB-46109</t>
  </si>
  <si>
    <t>The GD3160 is used in combination with other devices in the application (i.e. MC...</t>
  </si>
  <si>
    <t>default:/Production/17001357_STLA_GEN2PIM_CB/modules/L0 System/HW1_HW2 - PDD/workitems/STLA_GEN2PIM_CB-46109/workitem.xml</t>
  </si>
  <si>
    <t>STLA_GEN2PIM_CB-46106</t>
  </si>
  <si>
    <t>ESM[SW]:STM:MONITOR</t>
  </si>
  <si>
    <t>default:/Production/17001357_STLA_GEN2PIM_CB/modules/L0 System/SYS2_SYS3_SW1_SW2_HW1_MEC1_Diagnostic_Fault_Management/workitems/STLA_GEN2PIM_CB-46106/workitem.xml</t>
  </si>
  <si>
    <t>STLA_GEN2PIM_CB-46291</t>
  </si>
  <si>
    <t>System Functional Safety Architecture</t>
  </si>
  <si>
    <t>default:/Production/17001357_STLA_GEN2PIM_CB/modules/System Architecture/SYAD_System_Architecture_Design/workitems/STLA_GEN2PIM_CB-46291/workitem.xml</t>
  </si>
  <si>
    <t>STLA_GEN2PIM_CB-46480</t>
  </si>
  <si>
    <t>SM_27 3.3.11.2 Gate-emitter voltage monitoring, fault reporting, and protection...</t>
  </si>
  <si>
    <t>default:/Production/17001357_STLA_GEN2PIM_CB/modules/L0 System/HW1_HW2 - PDD/workitems/STLA_GEN2PIM_CB-46480/workitem.xml</t>
  </si>
  <si>
    <t>STLA_GEN2PIM_CB-46472</t>
  </si>
  <si>
    <t>EE or EM Components &amp; Connectors in such locations shall be validated to withstand possible water or liquid intrusion requirements identified in section 7.1 &amp; 7.2 of the SOR PIM.</t>
  </si>
  <si>
    <t>default:/Production/17001357_STLA_GEN2PIM_CB/modules/L0 System/HW1_HW2 - PDD/workitems/STLA_GEN2PIM_CB-46472/workitem.xml</t>
  </si>
  <si>
    <t>STLA_GEN2PIM_CB-46464</t>
  </si>
  <si>
    <t>The PIM hardware shall have pull down resistors for Safe state signals (/SAFESTAT...</t>
  </si>
  <si>
    <t>default:/Production/17001357_STLA_GEN2PIM_CB/modules/L0 System/HW1_HW2 - PDD/workitems/STLA_GEN2PIM_CB-46464/workitem.xml</t>
  </si>
  <si>
    <t>STLA_GEN2PIM_CB-46461</t>
  </si>
  <si>
    <t>The PIM hardware shall have pull down resistors for Safestate signals (/SAFESTAT...</t>
  </si>
  <si>
    <t>default:/Production/17001357_STLA_GEN2PIM_CB/modules/L0 System/SYS2_SYS3_SW1_SW2_HW1_MEC1 - Safing Logic/workitems/STLA_GEN2PIM_CB-46461/workitem.xml</t>
  </si>
  <si>
    <t>STLA_GEN2PIM_CB-46344</t>
  </si>
  <si>
    <t>default:/Production/17001357_STLA_GEN2PIM_CB/modules/L0 System/HW1_HW2 - PDD/workitems/STLA_GEN2PIM_CB-46344/workitem.xml</t>
  </si>
  <si>
    <t>STLA_GEN2PIM_CB-48809</t>
  </si>
  <si>
    <t>Shipping Caps -Water Leakage Test</t>
  </si>
  <si>
    <t>default:/Production/17001357_STLA_GEN2PIM_CB/modules/L0 System/HW1_HW2 - PDD/workitems/STLA_GEN2PIM_CB-48809/workitem.xml</t>
  </si>
  <si>
    <t>STLA_GEN2PIM_CB-48814</t>
  </si>
  <si>
    <t>PIM Electrical Connector-Shipping Cap design</t>
  </si>
  <si>
    <t>default:/Production/17001357_STLA_GEN2PIM_CB/modules/L0 System/HW1_HW2 - PDD/workitems/STLA_GEN2PIM_CB-48814/workitem.xml</t>
  </si>
  <si>
    <t>STLA_GEN2PIM_CB-48817</t>
  </si>
  <si>
    <t>Coolant connector Shipping cap style</t>
  </si>
  <si>
    <t>default:/Production/17001357_STLA_GEN2PIM_CB/modules/L0 System/HW1_HW2 - PDD/workitems/STLA_GEN2PIM_CB-48817/workitem.xml</t>
  </si>
  <si>
    <t>STLA_GEN2PIM_CB-48819</t>
  </si>
  <si>
    <t>Coolant Connector-Shipping cap Pull force</t>
  </si>
  <si>
    <t>default:/Production/17001357_STLA_GEN2PIM_CB/modules/L0 System/HW1_HW2 - PDD/workitems/STLA_GEN2PIM_CB-48819/workitem.xml</t>
  </si>
  <si>
    <t>STLA_GEN2PIM_CB-48816</t>
  </si>
  <si>
    <t>PIM shipping cap uninstallation</t>
  </si>
  <si>
    <t>default:/Production/17001357_STLA_GEN2PIM_CB/modules/L0 System/HW1_HW2 - PDD/workitems/STLA_GEN2PIM_CB-48816/workitem.xml</t>
  </si>
  <si>
    <t>STLA_GEN2PIM_CB-48810</t>
  </si>
  <si>
    <t>Shipping Caps -Insertion and Extraction Forces measurement test</t>
  </si>
  <si>
    <t>default:/Production/17001357_STLA_GEN2PIM_CB/modules/L0 System/HW1_HW2 - PDD/workitems/STLA_GEN2PIM_CB-48810/workitem.xml</t>
  </si>
  <si>
    <t>STLA_GEN2PIM_CB-48824</t>
  </si>
  <si>
    <t>Coolant connector-Shipping Cap Material</t>
  </si>
  <si>
    <t>default:/Production/17001357_STLA_GEN2PIM_CB/modules/L0 System/HW1_HW2 - PDD/workitems/STLA_GEN2PIM_CB-48824/workitem.xml</t>
  </si>
  <si>
    <t>STLA_GEN2PIM_CB-48812</t>
  </si>
  <si>
    <t>PIM Shipping cap-Pull force</t>
  </si>
  <si>
    <t>default:/Production/17001357_STLA_GEN2PIM_CB/modules/L0 System/HW1_HW2 - PDD/workitems/STLA_GEN2PIM_CB-48812/workitem.xml</t>
  </si>
  <si>
    <t>STLA_GEN2PIM_CB-48825</t>
  </si>
  <si>
    <t>Shipping Cap -Purpose</t>
  </si>
  <si>
    <t>default:/Production/17001357_STLA_GEN2PIM_CB/modules/L0 System/HW1_HW2 - PDD/workitems/STLA_GEN2PIM_CB-48825/workitem.xml</t>
  </si>
  <si>
    <t>STLA_GEN2PIM_CB-48826</t>
  </si>
  <si>
    <t>The Main Micro shall test the functionalities of the SBC including SBC's 'Interr...</t>
  </si>
  <si>
    <t>default:/Production/17001357_STLA_GEN2PIM_CB/modules/L0 System/SYS2_SYS3_SW1_SW2_HW1_MEC1 - Safing Logic/workitems/STLA_GEN2PIM_CB-48826/workitem.xml</t>
  </si>
  <si>
    <t>STLA_GEN2PIM_CB-51140</t>
  </si>
  <si>
    <t>SBC ERR Pin Monitoring test</t>
  </si>
  <si>
    <t>STLA_GEN2PIM_CB-48820</t>
  </si>
  <si>
    <t>Coolant Connector-Shipping Cap functionality</t>
  </si>
  <si>
    <t>default:/Production/17001357_STLA_GEN2PIM_CB/modules/L0 System/HW1_HW2 - PDD/workitems/STLA_GEN2PIM_CB-48820/workitem.xml</t>
  </si>
  <si>
    <t>STLA_GEN2PIM_CB-48730</t>
  </si>
  <si>
    <t>Main Micro shall check the below functionalities of SBC's Window watchdog and re...</t>
  </si>
  <si>
    <t>default:/Production/17001357_STLA_GEN2PIM_CB/modules/L0 System/SYS2_SYS3_SW1_SW2_HW1_MEC1 - Safing Logic/workitems/STLA_GEN2PIM_CB-48730/workitem.xml</t>
  </si>
  <si>
    <t>STLA_GEN2PIM_CB-50078</t>
  </si>
  <si>
    <t>The safing logic test software shall report the functionalities of SBC's Window watchdog and Functional watchdog Test Result to application software. Through HW_GetShutOffPathTestStatus API</t>
  </si>
  <si>
    <t>STLA_GEN2PIM_CB-48822</t>
  </si>
  <si>
    <t>Coolant Connector- Shipping caps removal condition</t>
  </si>
  <si>
    <t>default:/Production/17001357_STLA_GEN2PIM_CB/modules/L0 System/HW1_HW2 - PDD/workitems/STLA_GEN2PIM_CB-48822/workitem.xml</t>
  </si>
  <si>
    <t>STLA_GEN2PIM_CB-48731</t>
  </si>
  <si>
    <t>Main Micro shall check the below functionalities of SBC's Functional watchdog an...</t>
  </si>
  <si>
    <t>default:/Production/17001357_STLA_GEN2PIM_CB/modules/L0 System/SYS2_SYS3_SW1_SW2_HW1_MEC1 - Safing Logic/workitems/STLA_GEN2PIM_CB-48731/workitem.xml</t>
  </si>
  <si>
    <t>STLA_GEN2PIM_CB-48823</t>
  </si>
  <si>
    <t>Coolant connector-Shipping cap model</t>
  </si>
  <si>
    <t>default:/Production/17001357_STLA_GEN2PIM_CB/modules/L0 System/HW1_HW2 - PDD/workitems/STLA_GEN2PIM_CB-48823/workitem.xml</t>
  </si>
  <si>
    <t>STLA_GEN2PIM_CB-48733</t>
  </si>
  <si>
    <t>Main Micro shall be configured to monitor the SBC's Interrupt Signal by generati...</t>
  </si>
  <si>
    <t>default:/Production/17001357_STLA_GEN2PIM_CB/modules/L0 System/SYS2_SYS3_SW1_SW2_HW1_MEC1 - Safing Logic/workitems/STLA_GEN2PIM_CB-48733/workitem.xml</t>
  </si>
  <si>
    <t>STLA_GEN2PIM_CB-49304</t>
  </si>
  <si>
    <t>Main Micro shall be configured to monitor the SBC's Interrupt Signal by generating an interrupt (ERU_INT0) when ESR1 falling edge is detected.</t>
  </si>
  <si>
    <t>STLA_GEN2PIM_CB-48821</t>
  </si>
  <si>
    <t>Coolant Connector-Shipping cap design compatibility</t>
  </si>
  <si>
    <t>default:/Production/17001357_STLA_GEN2PIM_CB/modules/L0 System/HW1_HW2 - PDD/workitems/STLA_GEN2PIM_CB-48821/workitem.xml</t>
  </si>
  <si>
    <t>STLA_GEN2PIM_CB-48807</t>
  </si>
  <si>
    <t>PIM Shipping Conditions</t>
  </si>
  <si>
    <t>default:/Production/17001357_STLA_GEN2PIM_CB/modules/L0 System/HW1_HW2 - PDD/workitems/STLA_GEN2PIM_CB-48807/workitem.xml</t>
  </si>
  <si>
    <t>STLA_GEN2PIM_CB-48808</t>
  </si>
  <si>
    <t>PIM interface Shipping caps</t>
  </si>
  <si>
    <t>default:/Production/17001357_STLA_GEN2PIM_CB/modules/L0 System/HW1_HW2 - PDD/workitems/STLA_GEN2PIM_CB-48808/workitem.xml</t>
  </si>
  <si>
    <t>STLA_GEN2PIM_CB-48923</t>
  </si>
  <si>
    <t>Assumption: A write-verify-apply procedure is used for write-access to safety-re...</t>
  </si>
  <si>
    <t>default:/Production/17001357_STLA_GEN2PIM_CB/modules/L0 System/SYS2_SYS3_SW1_SW2_HW1_MEC1_Diagnostic_Fault_Management/workitems/STLA_GEN2PIM_CB-48923/workitem.xml</t>
  </si>
  <si>
    <t>STLA_GEN2PIM_CB-9868</t>
  </si>
  <si>
    <t>Automated unit tests for dd_tlf35584.c are implemented in TPT test project dd_tlf35584.tpt</t>
  </si>
  <si>
    <t>STLA_GEN2PIM_CB-48890</t>
  </si>
  <si>
    <t>HSIS 17001357 AM_Stellantis _PE INV_150kW and 250kW PIM_MY24 - 03-Hardware Softw...</t>
  </si>
  <si>
    <t>default:/Production/17001357_STLA_GEN2PIM_CB/modules/System Architecture/HSIS_PDS_Stellantis_GEN2_PIM_CB/workitems/STLA_GEN2PIM_CB-48890/workitem.xml</t>
  </si>
  <si>
    <t>STLA_GEN2PIM_CB-48882</t>
  </si>
  <si>
    <t>PIM module and Shipping container Labeling</t>
  </si>
  <si>
    <t>default:/Production/17001357_STLA_GEN2PIM_CB/modules/L0 System/HW1_HW2 - PDD/workitems/STLA_GEN2PIM_CB-48882/workitem.xml</t>
  </si>
  <si>
    <t>STLA_GEN2PIM_CB-48885</t>
  </si>
  <si>
    <t>Shipping package- purpose</t>
  </si>
  <si>
    <t>default:/Production/17001357_STLA_GEN2PIM_CB/modules/L0 System/HW1_HW2 - PDD/workitems/STLA_GEN2PIM_CB-48885/workitem.xml</t>
  </si>
  <si>
    <t>STLA_GEN2PIM_CB-48880</t>
  </si>
  <si>
    <t>PIM HV Warning label</t>
  </si>
  <si>
    <t>default:/Production/17001357_STLA_GEN2PIM_CB/modules/L0 System/HW1_HW2 - PDD/workitems/STLA_GEN2PIM_CB-48880/workitem.xml</t>
  </si>
  <si>
    <t>STLA_GEN2PIM_CB-48888</t>
  </si>
  <si>
    <t>Shipping Dunnage Label</t>
  </si>
  <si>
    <t>default:/Production/17001357_STLA_GEN2PIM_CB/modules/L0 System/HW1_HW2 - PDD/workitems/STLA_GEN2PIM_CB-48888/workitem.xml</t>
  </si>
  <si>
    <t>STLA_GEN2PIM_CB-48876</t>
  </si>
  <si>
    <t>Shipping cap- Component Protection</t>
  </si>
  <si>
    <t>default:/Production/17001357_STLA_GEN2PIM_CB/modules/L0 System/HW1_HW2 - PDD/workitems/STLA_GEN2PIM_CB-48876/workitem.xml</t>
  </si>
  <si>
    <t>STLA_GEN2PIM_CB-48877</t>
  </si>
  <si>
    <t>Shipping Caps- Removal Conditions</t>
  </si>
  <si>
    <t>default:/Production/17001357_STLA_GEN2PIM_CB/modules/L0 System/HW1_HW2 - PDD/workitems/STLA_GEN2PIM_CB-48877/workitem.xml</t>
  </si>
  <si>
    <t>STLA_GEN2PIM_CB-48878</t>
  </si>
  <si>
    <t>Shipping caps- Delivery commitment</t>
  </si>
  <si>
    <t>default:/Production/17001357_STLA_GEN2PIM_CB/modules/L0 System/HW1_HW2 - PDD/workitems/STLA_GEN2PIM_CB-48878/workitem.xml</t>
  </si>
  <si>
    <t>STLA_GEN2PIM_CB-48860</t>
  </si>
  <si>
    <t>The PIM shall have limited low-voltage functionality in the range 6V to 9V.</t>
  </si>
  <si>
    <t>default:/Production/17001357_STLA_GEN2PIM_CB/modules/L0 System/HW1_HW2 - PDD/workitems/STLA_GEN2PIM_CB-48860/workitem.xml</t>
  </si>
  <si>
    <t>STLA_GEN2PIM_CB-50321</t>
  </si>
  <si>
    <t>Execute PWTT on 150kW PIM</t>
  </si>
  <si>
    <t>20241009-1443</t>
  </si>
  <si>
    <t>150kW_SOP_PIM_PDD_PWTT</t>
  </si>
  <si>
    <t>STLA_GEN2PIM_CB-48859</t>
  </si>
  <si>
    <t>The PIM shall be fully operational from 9V to 16V.</t>
  </si>
  <si>
    <t>default:/Production/17001357_STLA_GEN2PIM_CB/modules/L0 System/HW1_HW2 - PDD/workitems/STLA_GEN2PIM_CB-48859/workitem.xml</t>
  </si>
  <si>
    <t>STLA_GEN2PIM_CB-48971</t>
  </si>
  <si>
    <t>Name of the SW Unit HW_GetInverterEnabl Description This function returns the di...</t>
  </si>
  <si>
    <t>default:/Production/17001357_STLA_GEN2PIM_CB/modules/Software Design/SDD_Inverter_PWM_Lv1/workitems/STLA_GEN2PIM_CB-48971/workitem.xml</t>
  </si>
  <si>
    <t>STLA_GEN2PIM_CB-48881</t>
  </si>
  <si>
    <t>PIM Cold Plates</t>
  </si>
  <si>
    <t>default:/Production/17001357_STLA_GEN2PIM_CB/modules/L0 System/HW1_HW2 - PDD/workitems/STLA_GEN2PIM_CB-48881/workitem.xml</t>
  </si>
  <si>
    <t>STLA_GEN2PIM_CB-48887</t>
  </si>
  <si>
    <t>Dunnage Label Maintenance and Replacement</t>
  </si>
  <si>
    <t>default:/Production/17001357_STLA_GEN2PIM_CB/modules/L0 System/HW1_HW2 - PDD/workitems/STLA_GEN2PIM_CB-48887/workitem.xml</t>
  </si>
  <si>
    <t>STLA_GEN2PIM_CB-48879</t>
  </si>
  <si>
    <t>Shipping Cap- Functional test</t>
  </si>
  <si>
    <t>default:/Production/17001357_STLA_GEN2PIM_CB/modules/L0 System/HW1_HW2 - PDD/workitems/STLA_GEN2PIM_CB-48879/workitem.xml</t>
  </si>
  <si>
    <t>STLA_GEN2PIM_CB-48608</t>
  </si>
  <si>
    <t>Clear sequence for status and interrupt registers</t>
  </si>
  <si>
    <t>default:/Production/17001357_STLA_GEN2PIM_CB/modules/L0 System/SYS2_SYS3_SW1_SW2_HW1_MEC1_Diagnostic_Fault_Management/workitems/STLA_GEN2PIM_CB-48608/workitem.xml</t>
  </si>
  <si>
    <t>STLA_GEN2PIM_CB-49584</t>
  </si>
  <si>
    <t>Test to verify Clear sequence for status and interrupt registers</t>
  </si>
  <si>
    <t>STLA_GEN2PIM_CB-48609</t>
  </si>
  <si>
    <t>SPI - Parity Information</t>
  </si>
  <si>
    <t>default:/Production/17001357_STLA_GEN2PIM_CB/modules/L0 System/SYS2_SYS3_SW1_SW2_HW1_MEC1_Diagnostic_Fault_Management/workitems/STLA_GEN2PIM_CB-48609/workitem.xml</t>
  </si>
  <si>
    <t>STLA_GEN2PIM_CB-49171</t>
  </si>
  <si>
    <t>Test case to verify SPI - Parity Information</t>
  </si>
  <si>
    <t>STLA_GEN2PIM_CB-48612</t>
  </si>
  <si>
    <t>Reaction on interrupt status flags</t>
  </si>
  <si>
    <t>default:/Production/17001357_STLA_GEN2PIM_CB/modules/L0 System/SYS2_SYS3_SW1_SW2_HW1_MEC1_Diagnostic_Fault_Management/workitems/STLA_GEN2PIM_CB-48612/workitem.xml</t>
  </si>
  <si>
    <t>STLA_GEN2PIM_CB-49950</t>
  </si>
  <si>
    <t>Test Cases to verify Reaction on interrupt status flags</t>
  </si>
  <si>
    <t>STLA_GEN2PIM_CB-48611</t>
  </si>
  <si>
    <t>default:/Production/17001357_STLA_GEN2PIM_CB/modules/L0 System/SYS2_SYS3_SW1_SW2_HW1_MEC1_Diagnostic_Fault_Management/workitems/STLA_GEN2PIM_CB-48611/workitem.xml</t>
  </si>
  <si>
    <t>STLA_GEN2PIM_CB-49374</t>
  </si>
  <si>
    <t>Test to verify Reaction on interrupt status flags lead to setting ALM10[15]</t>
  </si>
  <si>
    <t>STLA_GEN2PIM_CB-48613</t>
  </si>
  <si>
    <t>MCU – validates ADC operation at System Startup</t>
  </si>
  <si>
    <t>default:/Production/17001357_STLA_GEN2PIM_CB/modules/L0 System/SYS2_SYS3_SW1_SW2_HW1_MEC1_Diagnostic_Fault_Management/workitems/STLA_GEN2PIM_CB-48613/workitem.xml</t>
  </si>
  <si>
    <t>STLA_GEN2PIM_CB-48891</t>
  </si>
  <si>
    <t>Test to verify whether the MCU monitoring the ADC values for Wolfspeed viper</t>
  </si>
  <si>
    <t>STLA_GEN2PIM_CB-42175</t>
  </si>
  <si>
    <t>The System have adopted SW Architecture / Type that is Atlantis High (Type).</t>
  </si>
  <si>
    <t>default:/Production/17001357_STLA_GEN2PIM_CB/modules/L0 System/SW1_SW2_LLD/workitems/STLA_GEN2PIM_CB-42175/workitem.xml</t>
  </si>
  <si>
    <t>STLA_GEN2PIM_CB-42189</t>
  </si>
  <si>
    <t>A return value shall be used to indicate the outcome of functions that may not p...</t>
  </si>
  <si>
    <t>default:/Production/17001357_STLA_GEN2PIM_CB/modules/L0 System/SW1_SW2_LLD/workitems/STLA_GEN2PIM_CB-42189/workitem.xml</t>
  </si>
  <si>
    <t>STLA_GEN2PIM_CB-30114</t>
  </si>
  <si>
    <t>Verify invoking St operation to set the desired output state of an unknown signal</t>
  </si>
  <si>
    <t>STLA_GEN2PIM_CB-42187</t>
  </si>
  <si>
    <t>The following general codes shall be used. Depending on specific function requir...</t>
  </si>
  <si>
    <t>default:/Production/17001357_STLA_GEN2PIM_CB/modules/L0 System/SW1_SW2_LLD/workitems/STLA_GEN2PIM_CB-42187/workitem.xml</t>
  </si>
  <si>
    <t>STLA_GEN2PIM_CB-42185</t>
  </si>
  <si>
    <t>Supplier SHALL provide documentation for the following items applicable to LLD A...</t>
  </si>
  <si>
    <t>default:/Production/17001357_STLA_GEN2PIM_CB/modules/L0 System/SW1_SW2_LLD/workitems/STLA_GEN2PIM_CB-42185/workitem.xml</t>
  </si>
  <si>
    <t>STLA_GEN2PIM_CB-51051</t>
  </si>
  <si>
    <t>Testcase to verify hardware reset and power supply status apis</t>
  </si>
  <si>
    <t>STLA_GEN2PIM_CB-42188</t>
  </si>
  <si>
    <t>In order to identify Version at Compile Time, all deliveries that adhere to this...</t>
  </si>
  <si>
    <t>default:/Production/17001357_STLA_GEN2PIM_CB/modules/L0 System/SW1_SW2_LLD/workitems/STLA_GEN2PIM_CB-42188/workitem.xml</t>
  </si>
  <si>
    <t>STLA_GEN2PIM_CB-29750</t>
  </si>
  <si>
    <t>Test to verify the Compile Time Version Identification</t>
  </si>
  <si>
    <t>STLA_GEN2PIM_CB-42192</t>
  </si>
  <si>
    <t>Angle tracking observer source code and documentation shall be provided to STLA...</t>
  </si>
  <si>
    <t>default:/Production/17001357_STLA_GEN2PIM_CB/modules/L0 System/SW1_SW2_LLD/workitems/STLA_GEN2PIM_CB-42192/workitem.xml</t>
  </si>
  <si>
    <t>STLA_GEN2PIM_CB-42190</t>
  </si>
  <si>
    <t>The Boolean literals TRUE and FALSE shall be written in all caps.</t>
  </si>
  <si>
    <t>default:/Production/17001357_STLA_GEN2PIM_CB/modules/L0 System/SW1_SW2_LLD/workitems/STLA_GEN2PIM_CB-42190/workitem.xml</t>
  </si>
  <si>
    <t>STLA_GEN2PIM_CB-42197</t>
  </si>
  <si>
    <t>The supplier MUST supply a compatible Fls driver that complies with the Autosar...</t>
  </si>
  <si>
    <t>default:/Production/17001357_STLA_GEN2PIM_CB/modules/L0 System/SW1_SW2_LLD/workitems/STLA_GEN2PIM_CB-42197/workitem.xml</t>
  </si>
  <si>
    <t>STLA_GEN2PIM_CB-44789</t>
  </si>
  <si>
    <t>The supplier MUST supply a compatible Fls driver that complies with the Autosar standard for the device.</t>
  </si>
  <si>
    <t>STLA_GEN2PIM_CB-42165</t>
  </si>
  <si>
    <t>The supplier is responsible for implementing the analog to digital conversion (A...</t>
  </si>
  <si>
    <t>default:/Production/17001357_STLA_GEN2PIM_CB/modules/L0 System/SW1_SW2_LLD/workitems/STLA_GEN2PIM_CB-42165/workitem.xml</t>
  </si>
  <si>
    <t>STLA_GEN2PIM_CB-42162</t>
  </si>
  <si>
    <t>Function prototypes and the typedefs, enumerations, etc. necessary to call the f...</t>
  </si>
  <si>
    <t>default:/Production/17001357_STLA_GEN2PIM_CB/modules/L0 System/SW1_SW2_LLD/workitems/STLA_GEN2PIM_CB-42162/workitem.xml</t>
  </si>
  <si>
    <t>STLA_GEN2PIM_CB-42196</t>
  </si>
  <si>
    <t>The serial flash address space size in bytes MUST be provided by the supplier us...</t>
  </si>
  <si>
    <t>default:/Production/17001357_STLA_GEN2PIM_CB/modules/L0 System/SW1_SW2_LLD/workitems/STLA_GEN2PIM_CB-42196/workitem.xml</t>
  </si>
  <si>
    <t>STLA_GEN2PIM_CB-42179</t>
  </si>
  <si>
    <t>The software shall build successfully with HiTech for TriCore 4.9.4.1 when it is...</t>
  </si>
  <si>
    <t>default:/Production/17001357_STLA_GEN2PIM_CB/modules/L0 System/SW1_SW2_LLD/workitems/STLA_GEN2PIM_CB-42179/workitem.xml</t>
  </si>
  <si>
    <t>STLA_GEN2PIM_CB-56412</t>
  </si>
  <si>
    <t>The PIM shall have a Max Current Continuous that is 358Arms</t>
  </si>
  <si>
    <t>default:/Production/17001357_STLA_GEN2PIM_CB/modules/L0 System/SYS2_SYS3_SW1_SW2_HW1_MEC1 - Motor Control/workitems/STLA_GEN2PIM_CB-56412/workitem.xml</t>
  </si>
  <si>
    <t>STLA_GEN2PIM_CB-56458</t>
  </si>
  <si>
    <t>Max_Current_Continuous_358Arms</t>
  </si>
  <si>
    <t>STLA_GEN2PIM_CB-56411</t>
  </si>
  <si>
    <t>The PIM shall have a Max Current Peak that is 825Arms for 30 secs (Arms)</t>
  </si>
  <si>
    <t>default:/Production/17001357_STLA_GEN2PIM_CB/modules/L0 System/SYS2_SYS3_SW1_SW2_HW1_MEC1 - Motor Control/workitems/STLA_GEN2PIM_CB-56411/workitem.xml</t>
  </si>
  <si>
    <t>STLA_GEN2PIM_CB-56459</t>
  </si>
  <si>
    <t>Max_Current_Peak_825Arms</t>
  </si>
  <si>
    <t>STLA_GEN2PIM_CB-55583</t>
  </si>
  <si>
    <t>TCAN_1145_CANFD_16_CanTrcvClearTrcvTimeoutFlag</t>
  </si>
  <si>
    <t>default:/Production/17001357_STLA_GEN2PIM_CB/modules/Software Design/SDD_TCAN_1145_CANFD_5_16/workitems/STLA_GEN2PIM_CB-55583/workitem.xml</t>
  </si>
  <si>
    <t>STLA_GEN2PIM_CB-55575</t>
  </si>
  <si>
    <t>TCAN_1145_CANFD_16_CanTrcvReadTrcvTimeoutFlag</t>
  </si>
  <si>
    <t>default:/Production/17001357_STLA_GEN2PIM_CB/modules/Software Design/SDD_TCAN_1145_CANFD_5_16/workitems/STLA_GEN2PIM_CB-55575/workitem.xml</t>
  </si>
  <si>
    <t>STLA_GEN2PIM_CB-55573</t>
  </si>
  <si>
    <t>TCAN_1145_CANFD_16_CanTrcvCheckWakeFlag</t>
  </si>
  <si>
    <t>default:/Production/17001357_STLA_GEN2PIM_CB/modules/Software Design/SDD_TCAN_1145_CANFD_5_16/workitems/STLA_GEN2PIM_CB-55573/workitem.xml</t>
  </si>
  <si>
    <t>STLA_GEN2PIM_CB-55501</t>
  </si>
  <si>
    <t>BL_Fls_Read_Multi_Byte_Mediate</t>
  </si>
  <si>
    <t>default:/Production/17001357_STLA_GEN2PIM_CB/modules/Software Design/SDD_Bootloader Interface/workitems/STLA_GEN2PIM_CB-55501/workitem.xml</t>
  </si>
  <si>
    <t>STLA_GEN2PIM_CB-55564</t>
  </si>
  <si>
    <t>TCAN_1145_CANFD_16_CanTrcvInit</t>
  </si>
  <si>
    <t>default:/Production/17001357_STLA_GEN2PIM_CB/modules/Software Design/SDD_TCAN_1145_CANFD_5_16/workitems/STLA_GEN2PIM_CB-55564/workitem.xml</t>
  </si>
  <si>
    <t>STLA_GEN2PIM_CB-55560</t>
  </si>
  <si>
    <t>TCAN_1145_CANFD_16_CanTrcvSetOpMode</t>
  </si>
  <si>
    <t>default:/Production/17001357_STLA_GEN2PIM_CB/modules/Software Design/SDD_TCAN_1145_CANFD_5_16/workitems/STLA_GEN2PIM_CB-55560/workitem.xml</t>
  </si>
  <si>
    <t>STLA_GEN2PIM_CB-55555</t>
  </si>
  <si>
    <t>default:/Production/17001357_STLA_GEN2PIM_CB/modules/Software Design/SDD_EcuAbGenrl/workitems/STLA_GEN2PIM_CB-55555/workitem.xml</t>
  </si>
  <si>
    <t>STLA_GEN2PIM_CB-55507</t>
  </si>
  <si>
    <t>BL_FLS_GET_QSPI_Message</t>
  </si>
  <si>
    <t>default:/Production/17001357_STLA_GEN2PIM_CB/modules/Software Design/SDD_Bootloader Interface/workitems/STLA_GEN2PIM_CB-55507/workitem.xml</t>
  </si>
  <si>
    <t>STLA_GEN2PIM_CB-55515</t>
  </si>
  <si>
    <t>BL_Fls_Sector_Erase_Mediate</t>
  </si>
  <si>
    <t>default:/Production/17001357_STLA_GEN2PIM_CB/modules/Software Design/SDD_Bootloader Interface/workitems/STLA_GEN2PIM_CB-55515/workitem.xml</t>
  </si>
  <si>
    <t>STLA_GEN2PIM_CB-55513</t>
  </si>
  <si>
    <t>QSPI0_RX_Handler</t>
  </si>
  <si>
    <t>default:/Production/17001357_STLA_GEN2PIM_CB/modules/Software Design/SDD_Bootloader Interface/workitems/STLA_GEN2PIM_CB-55513/workitem.xml</t>
  </si>
  <si>
    <t>STLA_GEN2PIM_CB-55568</t>
  </si>
  <si>
    <t>TCAN_1145_CANFD_16_CanTrcvGetOpMode</t>
  </si>
  <si>
    <t>default:/Production/17001357_STLA_GEN2PIM_CB/modules/Software Design/SDD_TCAN_1145_CANFD_5_16/workitems/STLA_GEN2PIM_CB-55568/workitem.xml</t>
  </si>
  <si>
    <t>STLA_GEN2PIM_CB-55562</t>
  </si>
  <si>
    <t>TCAN_1145_CANFD_16_CanTrcvSetWakeupMode</t>
  </si>
  <si>
    <t>default:/Production/17001357_STLA_GEN2PIM_CB/modules/Software Design/SDD_TCAN_1145_CANFD_5_16/workitems/STLA_GEN2PIM_CB-55562/workitem.xml</t>
  </si>
  <si>
    <t>STLA_GEN2PIM_CB-55558</t>
  </si>
  <si>
    <t>TCAN_1145_CANFD_16_Get_Inh_State</t>
  </si>
  <si>
    <t>default:/Production/17001357_STLA_GEN2PIM_CB/modules/Software Design/SDD_TCAN_1145_CANFD_5_16/workitems/STLA_GEN2PIM_CB-55558/workitem.xml</t>
  </si>
  <si>
    <t>STLA_GEN2PIM_CB-55538</t>
  </si>
  <si>
    <t>BL_SecMicro_CheckParam</t>
  </si>
  <si>
    <t>default:/Production/17001357_STLA_GEN2PIM_CB/modules/Software Design/SDD_Bootloader Interface/workitems/STLA_GEN2PIM_CB-55538/workitem.xml</t>
  </si>
  <si>
    <t>STLA_GEN2PIM_CB-55527</t>
  </si>
  <si>
    <t>BL_Fls_Set_Status_Mediate</t>
  </si>
  <si>
    <t>default:/Production/17001357_STLA_GEN2PIM_CB/modules/Software Design/SDD_Bootloader Interface/workitems/STLA_GEN2PIM_CB-55527/workitem.xml</t>
  </si>
  <si>
    <t>STLA_GEN2PIM_CB-55516</t>
  </si>
  <si>
    <t>QSPI0_PT_Handler</t>
  </si>
  <si>
    <t>default:/Production/17001357_STLA_GEN2PIM_CB/modules/Software Design/SDD_Bootloader Interface/workitems/STLA_GEN2PIM_CB-55516/workitem.xml</t>
  </si>
  <si>
    <t>STLA_GEN2PIM_CB-55523</t>
  </si>
  <si>
    <t>BL_SecMicro_CopyReadData</t>
  </si>
  <si>
    <t>default:/Production/17001357_STLA_GEN2PIM_CB/modules/Software Design/SDD_Bootloader Interface/workitems/STLA_GEN2PIM_CB-55523/workitem.xml</t>
  </si>
  <si>
    <t>STLA_GEN2PIM_CB-55508</t>
  </si>
  <si>
    <t>BL_Fls_Get_Device_Status_Mediate</t>
  </si>
  <si>
    <t>default:/Production/17001357_STLA_GEN2PIM_CB/modules/Software Design/SDD_Bootloader Interface/workitems/STLA_GEN2PIM_CB-55508/workitem.xml</t>
  </si>
  <si>
    <t>STLA_GEN2PIM_CB-55505</t>
  </si>
  <si>
    <t>BL_Fls_Set_Write_Enable_Mediate</t>
  </si>
  <si>
    <t>default:/Production/17001357_STLA_GEN2PIM_CB/modules/Software Design/SDD_Bootloader Interface/workitems/STLA_GEN2PIM_CB-55505/workitem.xml</t>
  </si>
  <si>
    <t>STLA_GEN2PIM_CB-55361</t>
  </si>
  <si>
    <t>GDPS_TOP_DIS_CNTL</t>
  </si>
  <si>
    <t>default:/Production/17001357_STLA_GEN2PIM_CB/modules/System Architecture/HSIS_PDS_Stellantis_GEN2_PIM_CB/workitems/STLA_GEN2PIM_CB-55361/workitem.xml</t>
  </si>
  <si>
    <t>STLA_GEN2PIM_CB-55622</t>
  </si>
  <si>
    <t>AOUT Temp OOR Handling</t>
  </si>
  <si>
    <t>default:/Production/17001357_STLA_GEN2PIM_CB/modules/L0 System/SYS2_SYS3_SW1_SW2_HW1_MEC1_Factory_Test/workitems/STLA_GEN2PIM_CB-55622/workitem.xml</t>
  </si>
  <si>
    <t>STLA_GEN2PIM_CB-56441</t>
  </si>
  <si>
    <t>ForVal_AOUT_Temp_OOR_Handling_SOP1</t>
  </si>
  <si>
    <t>20251027-1458</t>
  </si>
  <si>
    <t>E4.16.02_SOP1_System_Qualification_Test</t>
  </si>
  <si>
    <t>STLA_GEN2PIM_CB-56399</t>
  </si>
  <si>
    <t>ForVal_AOUT_Temp_OOR_Handling</t>
  </si>
  <si>
    <t>SYS5_GPIM_E4_16_02</t>
  </si>
  <si>
    <t>AOUT_Temp_OOR</t>
  </si>
  <si>
    <t>STLA_GEN2PIM_CB-55360</t>
  </si>
  <si>
    <t>GDPS_BOT_DIS_CNTL</t>
  </si>
  <si>
    <t>default:/Production/17001357_STLA_GEN2PIM_CB/modules/System Architecture/HSIS_PDS_Stellantis_GEN2_PIM_CB/workitems/STLA_GEN2PIM_CB-55360/workitem.xml</t>
  </si>
  <si>
    <t>STLA_GEN2PIM_CB-55340</t>
  </si>
  <si>
    <t>Configuration Parameter DO_HVIL_RTN_SW</t>
  </si>
  <si>
    <t>default:/Production/17001357_STLA_GEN2PIM_CB/modules/Software Design/SDD_IoHwAbDigOut/workitems/STLA_GEN2PIM_CB-55340/workitem.xml</t>
  </si>
  <si>
    <t>STLA_GEN2PIM_CB-55339</t>
  </si>
  <si>
    <t>Configuration Parameter DO_HV_LATCH_CLR</t>
  </si>
  <si>
    <t>default:/Production/17001357_STLA_GEN2PIM_CB/modules/Software Design/SDD_IoHwAbDigOut/workitems/STLA_GEN2PIM_CB-55339/workitem.xml</t>
  </si>
  <si>
    <t>STLA_GEN2PIM_CB-55256</t>
  </si>
  <si>
    <t>The Main Micro shall read the response counter from FWDSTAT0 register of Safety...</t>
  </si>
  <si>
    <t>default:/Production/17001357_STLA_GEN2PIM_CB/modules/L0 System/SYS2_SYS3_SW1_SW2_HW1_MEC1 - Safing Logic/workitems/STLA_GEN2PIM_CB-55256/workitem.xml</t>
  </si>
  <si>
    <t>STLA_GEN2PIM_CB-55362</t>
  </si>
  <si>
    <t>The Main Micro shall read the response counter from FWDSTAT0 register of Safety Micro (SBC) after sending its response to the question from SBC and Main Micro shall provide dummy response to the Safety Micro (SBC) after reading the response counter</t>
  </si>
  <si>
    <t>STLA_GEN2PIM_CB-55252</t>
  </si>
  <si>
    <t>Control GDPS Enable Pins</t>
  </si>
  <si>
    <t>default:/Production/17001357_STLA_GEN2PIM_CB/modules/L0 System/SYS2_SYS3_SW1_SW2_HW1_MEC1_Factory_Test/workitems/STLA_GEN2PIM_CB-55252/workitem.xml</t>
  </si>
  <si>
    <t>STLA_GEN2PIM_CB-54487</t>
  </si>
  <si>
    <t>GDPS_Enable_Pins</t>
  </si>
  <si>
    <t>STLA_GEN2PIM_CB-55456</t>
  </si>
  <si>
    <t>Command to store Viper Temp Offsets.</t>
  </si>
  <si>
    <t>default:/Production/17001357_STLA_GEN2PIM_CB/modules/L0 System/SYS2_SYS3_SW1_SW2_HW1_MEC1_Factory_Test/workitems/STLA_GEN2PIM_CB-55456/workitem.xml</t>
  </si>
  <si>
    <t>STLA_GEN2PIM_CB-56390</t>
  </si>
  <si>
    <t>ForVal_Coolant_Viper_Temp</t>
  </si>
  <si>
    <t>STLA_GEN2PIM_CB-55458</t>
  </si>
  <si>
    <t>Software Static Design of FctlSftyLevel3_Lockstep</t>
  </si>
  <si>
    <t>default:/Production/17001357_STLA_GEN2PIM_CB/modules/Platform Reuse SDD Specifictaions/FS L3 SWDD Lockstep/workitems/STLA_GEN2PIM_CB-55458/workitem.xml</t>
  </si>
  <si>
    <t>STLA_GEN2PIM_CB-55453</t>
  </si>
  <si>
    <t>Compute &amp; Store Viper Temp Offsets.</t>
  </si>
  <si>
    <t>default:/Production/17001357_STLA_GEN2PIM_CB/modules/L0 System/SYS2_SYS3_SW1_SW2_HW1_MEC1_Factory_Test/workitems/STLA_GEN2PIM_CB-55453/workitem.xml</t>
  </si>
  <si>
    <t>STLA_GEN2PIM_CB-56383</t>
  </si>
  <si>
    <t>ForVal_Viper_Temp_Average</t>
  </si>
  <si>
    <t>STLA_GEN2PIM_CB-55266</t>
  </si>
  <si>
    <t>The system shall adhere to this process to reset the Gate Drive Power Supply:</t>
  </si>
  <si>
    <t>default:/Production/17001357_STLA_GEN2PIM_CB/modules/L0 System/SYS2_SYS3_SW1_SW2_HW1_MEC1 - Motor Control/workitems/STLA_GEN2PIM_CB-55266/workitem.xml</t>
  </si>
  <si>
    <t>STLA_GEN2PIM_CB-55265</t>
  </si>
  <si>
    <t>After performing BIST at start up, GDIC shall be configured by the Main Micro. M...</t>
  </si>
  <si>
    <t>default:/Production/17001357_STLA_GEN2PIM_CB/modules/L0 System/SYS2_SYS3_SW1_SW2_HW1_MEC1 - Safing Logic/workitems/STLA_GEN2PIM_CB-55265/workitem.xml</t>
  </si>
  <si>
    <t>STLA_GEN2PIM_CB-55263</t>
  </si>
  <si>
    <t>When the GDIC has the following faults, Main Micro shall reset the corresponding...</t>
  </si>
  <si>
    <t>default:/Production/17001357_STLA_GEN2PIM_CB/modules/L0 System/SYS2_SYS3_SW1_SW2_HW1_MEC1 - Motor Control/workitems/STLA_GEN2PIM_CB-55263/workitem.xml</t>
  </si>
  <si>
    <t>STLA_GEN2PIM_CB-55257</t>
  </si>
  <si>
    <t>The Main Micro shall provide dummy response to the Safety Micro (SBC) after read...</t>
  </si>
  <si>
    <t>default:/Production/17001357_STLA_GEN2PIM_CB/modules/L0 System/SYS2_SYS3_SW1_SW2_HW1_MEC1 - Safing Logic/workitems/STLA_GEN2PIM_CB-55257/workitem.xml</t>
  </si>
  <si>
    <t>STLA_GEN2PIM_CB-55455</t>
  </si>
  <si>
    <t>Input Buffer Size.</t>
  </si>
  <si>
    <t>default:/Production/17001357_STLA_GEN2PIM_CB/modules/L0 System/SYS2_SYS3_SW1_SW2_HW1_MEC1_Factory_Test/workitems/STLA_GEN2PIM_CB-55455/workitem.xml</t>
  </si>
  <si>
    <t>STLA_GEN2PIM_CB-55454</t>
  </si>
  <si>
    <t>Notify when CRC is invalid</t>
  </si>
  <si>
    <t>default:/Production/17001357_STLA_GEN2PIM_CB/modules/L0 System/SYS2_SYS3_SW1_SW2_HW1_MEC1_Factory_Test/workitems/STLA_GEN2PIM_CB-55454/workitem.xml</t>
  </si>
  <si>
    <t>STLA_GEN2PIM_CB-56382</t>
  </si>
  <si>
    <t>ForVal_Invalid_CRC_Offset</t>
  </si>
  <si>
    <t>STLA_GEN2PIM_CB-55580</t>
  </si>
  <si>
    <t>TCAN_1145_CANFD_16_CanTrcvCheckWakeup</t>
  </si>
  <si>
    <t>default:/Production/17001357_STLA_GEN2PIM_CB/modules/Software Design/SDD_TCAN_1145_CANFD_5_16/workitems/STLA_GEN2PIM_CB-55580/workitem.xml</t>
  </si>
  <si>
    <t>STLA_GEN2PIM_CB-55578</t>
  </si>
  <si>
    <t>TCAN_1145_CANFD_16_CanTrcvReadTrcvSilenceFlag</t>
  </si>
  <si>
    <t>default:/Production/17001357_STLA_GEN2PIM_CB/modules/Software Design/SDD_TCAN_1145_CANFD_5_16/workitems/STLA_GEN2PIM_CB-55578/workitem.xml</t>
  </si>
  <si>
    <t>STLA_GEN2PIM_CB-55503</t>
  </si>
  <si>
    <t>BL_Fls_Program_Multi_Byte_Mediate</t>
  </si>
  <si>
    <t>default:/Production/17001357_STLA_GEN2PIM_CB/modules/Software Design/SDD_Bootloader Interface/workitems/STLA_GEN2PIM_CB-55503/workitem.xml</t>
  </si>
  <si>
    <t>STLA_GEN2PIM_CB-55571</t>
  </si>
  <si>
    <t>TCAN_1145_CANFD_16_CanTrcvSetPNActivationState</t>
  </si>
  <si>
    <t>default:/Production/17001357_STLA_GEN2PIM_CB/modules/Software Design/SDD_TCAN_1145_CANFD_5_16/workitems/STLA_GEN2PIM_CB-55571/workitem.xml</t>
  </si>
  <si>
    <t>STLA_GEN2PIM_CB-55570</t>
  </si>
  <si>
    <t>TCAN_1145_CANFD_16_CanTrcvClearTrcvWufFlag</t>
  </si>
  <si>
    <t>default:/Production/17001357_STLA_GEN2PIM_CB/modules/Software Design/SDD_TCAN_1145_CANFD_5_16/workitems/STLA_GEN2PIM_CB-55570/workitem.xml</t>
  </si>
  <si>
    <t>STLA_GEN2PIM_CB-55569</t>
  </si>
  <si>
    <t>TCAN_1145_CANFD_16_CanTrcvGetBusWuReason</t>
  </si>
  <si>
    <t>default:/Production/17001357_STLA_GEN2PIM_CB/modules/Software Design/SDD_TCAN_1145_CANFD_5_16/workitems/STLA_GEN2PIM_CB-55569/workitem.xml</t>
  </si>
  <si>
    <t>STLA_GEN2PIM_CB-55542</t>
  </si>
  <si>
    <t>BL_Fls_Get_Device_Id_Mediate</t>
  </si>
  <si>
    <t>default:/Production/17001357_STLA_GEN2PIM_CB/modules/Software Design/SDD_Bootloader Interface/workitems/STLA_GEN2PIM_CB-55542/workitem.xml</t>
  </si>
  <si>
    <t>STLA_GEN2PIM_CB-55528</t>
  </si>
  <si>
    <t>default:/Production/17001357_STLA_GEN2PIM_CB/modules/Software Design/SDD_Bootloader Interface/workitems/STLA_GEN2PIM_CB-55528/workitem.xml</t>
  </si>
  <si>
    <t>STLA_GEN2PIM_CB-55533</t>
  </si>
  <si>
    <t>BL_Fls_Chip_Erase_Mediate</t>
  </si>
  <si>
    <t>default:/Production/17001357_STLA_GEN2PIM_CB/modules/Software Design/SDD_Bootloader Interface/workitems/STLA_GEN2PIM_CB-55533/workitem.xml</t>
  </si>
  <si>
    <t>STLA_GEN2PIM_CB-55537</t>
  </si>
  <si>
    <t>BL_Fls_Block_Erase_64K_Mediate</t>
  </si>
  <si>
    <t>default:/Production/17001357_STLA_GEN2PIM_CB/modules/Software Design/SDD_Bootloader Interface/workitems/STLA_GEN2PIM_CB-55537/workitem.xml</t>
  </si>
  <si>
    <t>STLA_GEN2PIM_CB-55534</t>
  </si>
  <si>
    <t>BL_SecMicro_ReadData</t>
  </si>
  <si>
    <t>default:/Production/17001357_STLA_GEN2PIM_CB/modules/Software Design/SDD_Bootloader Interface/workitems/STLA_GEN2PIM_CB-55534/workitem.xml</t>
  </si>
  <si>
    <t>STLA_GEN2PIM_CB-55519</t>
  </si>
  <si>
    <t>BL_Fls_Release_Deep_Power_Down_Mediate</t>
  </si>
  <si>
    <t>default:/Production/17001357_STLA_GEN2PIM_CB/modules/Software Design/SDD_Bootloader Interface/workitems/STLA_GEN2PIM_CB-55519/workitem.xml</t>
  </si>
  <si>
    <t>STLA_GEN2PIM_CB-55517</t>
  </si>
  <si>
    <t>BL_Fls_MainFunction</t>
  </si>
  <si>
    <t>default:/Production/17001357_STLA_GEN2PIM_CB/modules/Software Design/SDD_Bootloader Interface/workitems/STLA_GEN2PIM_CB-55517/workitem.xml</t>
  </si>
  <si>
    <t>STLA_GEN2PIM_CB-55521</t>
  </si>
  <si>
    <t>BL_Fls_SPI_Transfer</t>
  </si>
  <si>
    <t>default:/Production/17001357_STLA_GEN2PIM_CB/modules/Software Design/SDD_Bootloader Interface/workitems/STLA_GEN2PIM_CB-55521/workitem.xml</t>
  </si>
  <si>
    <t>STLA_GEN2PIM_CB-55525</t>
  </si>
  <si>
    <t>BL_Fls_Enter_Deep_Power_Down_Mediate</t>
  </si>
  <si>
    <t>default:/Production/17001357_STLA_GEN2PIM_CB/modules/Software Design/SDD_Bootloader Interface/workitems/STLA_GEN2PIM_CB-55525/workitem.xml</t>
  </si>
  <si>
    <t>STLA_GEN2PIM_CB-55512</t>
  </si>
  <si>
    <t>BL_Fls_Block_Erase_32K_Mediate</t>
  </si>
  <si>
    <t>default:/Production/17001357_STLA_GEN2PIM_CB/modules/Software Design/SDD_Bootloader Interface/workitems/STLA_GEN2PIM_CB-55512/workitem.xml</t>
  </si>
  <si>
    <t>STLA_GEN2PIM_CB-55630</t>
  </si>
  <si>
    <t>SW Variable Declaration</t>
  </si>
  <si>
    <t>default:/Production/17001357_STLA_GEN2PIM_CB/modules/L0 System/SYS2_SYS3_SW1_SW2_HW1_MEC1_Diagnostic_Fault_Management/workitems/STLA_GEN2PIM_CB-55630/workitem.xml</t>
  </si>
  <si>
    <t>STLA_GEN2PIM_CB-56457</t>
  </si>
  <si>
    <t>Test to verify the SW variables available for INCA experiments</t>
  </si>
  <si>
    <t>STLA_GEN2PIM_CB-55617</t>
  </si>
  <si>
    <t>A hardware solution is required to reset the GDIC HV power supply in cases where any HV power supply fails to start up correctly.</t>
  </si>
  <si>
    <t>default:/Production/17001357_STLA_GEN2PIM_CB/modules/L0 System/HW1_HW2 - PDD/workitems/STLA_GEN2PIM_CB-55617/workitem.xml</t>
  </si>
  <si>
    <t>STLA_GEN2PIM_CB-55615</t>
  </si>
  <si>
    <t>RlbltyMonOnBdDevAb_HW_RlbltyIsSftyOutpEnad</t>
  </si>
  <si>
    <t>default:/Production/17001357_STLA_GEN2PIM_CB/modules/Software Design/SDD_RlbtyMonOnBdDevAb/workitems/STLA_GEN2PIM_CB-55615/workitem.xml</t>
  </si>
  <si>
    <t>STLA_GEN2PIM_CB-18795</t>
  </si>
  <si>
    <t>Verify the Internal structure of RlbltyMon</t>
  </si>
  <si>
    <t>STLA_GEN2PIM_CB-18731</t>
  </si>
  <si>
    <t>Verify Sub-Components and Associated SW Units for RlbltyMon</t>
  </si>
  <si>
    <t>STLA_GEN2PIM_CB-55432</t>
  </si>
  <si>
    <t>Send InitCfg - HW Branch.</t>
  </si>
  <si>
    <t>default:/Production/17001357_STLA_GEN2PIM_CB/modules/L0 System/SYS2_SYS3_SW1_SW2_HW1_MEC1_Factory_Test/workitems/STLA_GEN2PIM_CB-55432/workitem.xml</t>
  </si>
  <si>
    <t>STLA_GEN2PIM_CB-56374</t>
  </si>
  <si>
    <t>Send InitConfig</t>
  </si>
  <si>
    <t>250kW_SOP1_ForVal</t>
  </si>
  <si>
    <t>GDIC InitConfig</t>
  </si>
  <si>
    <t>STLA_GEN2PIM_CB-55422</t>
  </si>
  <si>
    <t>Nominal Voltage (GPIM ONLY)</t>
  </si>
  <si>
    <t>default:/Production/17001357_STLA_GEN2PIM_CB/modules/L0 System/SYS2_SYS3_SW1_SW2_HW1_MEC1 - Inverter Protection/workitems/STLA_GEN2PIM_CB-55422/workitem.xml</t>
  </si>
  <si>
    <t>STLA_GEN2PIM_CB-55418</t>
  </si>
  <si>
    <t>AC Current (3 Phase): HW Measurement Accuracy 2</t>
  </si>
  <si>
    <t>default:/Production/17001357_STLA_GEN2PIM_CB/modules/L0 System/SYS2_SYS3_SW1_SW2_HW1_MEC1 - Inverter Protection/workitems/STLA_GEN2PIM_CB-55418/workitem.xml</t>
  </si>
  <si>
    <t>STLA_GEN2PIM_CB-55420</t>
  </si>
  <si>
    <t>Emulate MCP App SW - Send InitCfg</t>
  </si>
  <si>
    <t>default:/Production/17001357_STLA_GEN2PIM_CB/modules/L0 System/SYS2_SYS3_SW1_SW2_HW1_MEC1_Factory_Test/workitems/STLA_GEN2PIM_CB-55420/workitem.xml</t>
  </si>
  <si>
    <t>STLA_GEN2PIM_CB-55457</t>
  </si>
  <si>
    <t>Input Coolant Temp.</t>
  </si>
  <si>
    <t>default:/Production/17001357_STLA_GEN2PIM_CB/modules/L0 System/SYS2_SYS3_SW1_SW2_HW1_MEC1_Factory_Test/workitems/STLA_GEN2PIM_CB-55457/workitem.xml</t>
  </si>
  <si>
    <t>STLA_GEN2PIM_CB-55451</t>
  </si>
  <si>
    <t>Calibrated Temp</t>
  </si>
  <si>
    <t>default:/Production/17001357_STLA_GEN2PIM_CB/modules/L0 System/SYS2_SYS3_SW1_SW2_HW1_MEC1_Factory_Test/workitems/STLA_GEN2PIM_CB-55451/workitem.xml</t>
  </si>
  <si>
    <t>STLA_GEN2PIM_CB-55452</t>
  </si>
  <si>
    <t>Read Viper Temp Offsets</t>
  </si>
  <si>
    <t>default:/Production/17001357_STLA_GEN2PIM_CB/modules/L0 System/SYS2_SYS3_SW1_SW2_HW1_MEC1_Factory_Test/workitems/STLA_GEN2PIM_CB-55452/workitem.xml</t>
  </si>
  <si>
    <t>STLA_GEN2PIM_CB-56389</t>
  </si>
  <si>
    <t>ForVal_Read_Viper_Temp</t>
  </si>
  <si>
    <t>STLA_GEN2PIM_CB-55450</t>
  </si>
  <si>
    <t>Read both calibrated &amp; raw Temps</t>
  </si>
  <si>
    <t>default:/Production/17001357_STLA_GEN2PIM_CB/modules/L0 System/SYS2_SYS3_SW1_SW2_HW1_MEC1_Factory_Test/workitems/STLA_GEN2PIM_CB-55450/workitem.xml</t>
  </si>
  <si>
    <t>STLA_GEN2PIM_CB-51046</t>
  </si>
  <si>
    <t>default:/Production/17001357_STLA_GEN2PIM_CB/modules/Software Design/SDD_BTMR/workitems/STLA_GEN2PIM_CB-51046/workitem.xml</t>
  </si>
  <si>
    <t>STLA_GEN2PIM_CB-51043</t>
  </si>
  <si>
    <t>Macro Functions</t>
  </si>
  <si>
    <t>default:/Production/17001357_STLA_GEN2PIM_CB/modules/Software Design/SDD_BTMR/workitems/STLA_GEN2PIM_CB-51043/workitem.xml</t>
  </si>
  <si>
    <t>STLA_GEN2PIM_CB-54206</t>
  </si>
  <si>
    <t>Verify the Macros of BTMR</t>
  </si>
  <si>
    <t>STLA_GEN2PIM_CB-51041</t>
  </si>
  <si>
    <t>Structure BTMR_InputSignals_2ms_s</t>
  </si>
  <si>
    <t>default:/Production/17001357_STLA_GEN2PIM_CB/modules/Software Design/SDD_BTMR/workitems/STLA_GEN2PIM_CB-51041/workitem.xml</t>
  </si>
  <si>
    <t>STLA_GEN2PIM_CB-54205</t>
  </si>
  <si>
    <t>Verify the structures of BTMR</t>
  </si>
  <si>
    <t>STLA_GEN2PIM_CB-50772</t>
  </si>
  <si>
    <t>default:/Production/17001357_STLA_GEN2PIM_CB/modules/Software Design/SDD_Inverter_PWM_Lv1/workitems/STLA_GEN2PIM_CB-50772/workitem.xml</t>
  </si>
  <si>
    <t>STLA_GEN2PIM_CB-50837</t>
  </si>
  <si>
    <t>Previous BW_CBs go to Default Config</t>
  </si>
  <si>
    <t>default:/Production/17001357_STLA_GEN2PIM_CB/modules/L0 System/SYS2 - HW Variant Management/workitems/STLA_GEN2PIM_CB-50837/workitem.xml</t>
  </si>
  <si>
    <t>STLA_GEN2PIM_CB-53480</t>
  </si>
  <si>
    <t>BW_CB_Default_Configuration</t>
  </si>
  <si>
    <t>STLA_GEN2PIM_CB-50910</t>
  </si>
  <si>
    <t>BTMR requirement for thermal models</t>
  </si>
  <si>
    <t>default:/Production/17001357_STLA_GEN2PIM_CB/modules/System Architecture/SYAD_System_Architecture_Design/workitems/STLA_GEN2PIM_CB-50910/workitem.xml</t>
  </si>
  <si>
    <t>STLA_GEN2PIM_CB-54518</t>
  </si>
  <si>
    <t>Test to verify  BTMR Device ID Retrieval &amp; Assignment(250KW SOP-Wolfspeed Die)</t>
  </si>
  <si>
    <t>STLA_GEN2PIM_CB-55271</t>
  </si>
  <si>
    <t>Test to verify BTMR Device ID Retrieval &amp; Assignment(GPIMX1B -Wolfspeed Die)</t>
  </si>
  <si>
    <t>STLA_GEN2PIM_CB-55270</t>
  </si>
  <si>
    <t>Test to verify BTMR Device ID Retrieval &amp; Assignment(250KW SOP90-Wolfspeed Die)</t>
  </si>
  <si>
    <t>STLA_GEN2PIM_CB-55272</t>
  </si>
  <si>
    <t>Test to verify  BTMR Device ID Retrieval &amp; Assignment(150KW(PX2) -Wolfspeed Die)</t>
  </si>
  <si>
    <t>STLA_GEN2PIM_CB-55273</t>
  </si>
  <si>
    <t>Test to verify  BTMR Device ID Retrieval &amp; Assignment(250KWSOP1(PV) -OnSemi Die)</t>
  </si>
  <si>
    <t>STLA_GEN2PIM_CB-50885</t>
  </si>
  <si>
    <t>Phase current Over Current HW Faults</t>
  </si>
  <si>
    <t>default:/Production/17001357_STLA_GEN2PIM_CB/modules/L0 System/SYS2_SYS3_SW1_SW2_HW1_MEC1_Diagnostic_Fault_Management/workitems/STLA_GEN2PIM_CB-50885/workitem.xml</t>
  </si>
  <si>
    <t>STLA_GEN2PIM_CB-50874</t>
  </si>
  <si>
    <t>The product shall be under warranty for 5years/100,000 miles whichever comes fir...</t>
  </si>
  <si>
    <t>STLA_GEN2PIM_CB-51122</t>
  </si>
  <si>
    <t>Validate ADC operation at System Startup - SWE.1</t>
  </si>
  <si>
    <t>default:/Production/17001357_STLA_GEN2PIM_CB/modules/L0 System/SYS2_SYS3_SW1_SW2_HW1_MEC1_Diagnostic_Fault_Management/workitems/STLA_GEN2PIM_CB-51122/workitem.xml</t>
  </si>
  <si>
    <t>STLA_GEN2PIM_CB-55348</t>
  </si>
  <si>
    <t>Test to verify whether the MCU monitoring the ADC values for OnSemi Viper PTC</t>
  </si>
  <si>
    <t>STLA_GEN2PIM_CB-51108</t>
  </si>
  <si>
    <t>Current Control in Hill Hold</t>
  </si>
  <si>
    <t>default:/Production/17001357_STLA_GEN2PIM_CB/modules/L0 System/SYS2_SYS3_SW1_SW2_HW1_MEC1_Factory_Test/workitems/STLA_GEN2PIM_CB-51108/workitem.xml</t>
  </si>
  <si>
    <t>STLA_GEN2PIM_CB-51103</t>
  </si>
  <si>
    <t>Enable/Disable Mode "SPEED_FW".</t>
  </si>
  <si>
    <t>default:/Production/17001357_STLA_GEN2PIM_CB/modules/L0 System/SYS2_SYS3_SW1_SW2_HW1_MEC1_Factory_Test/workitems/STLA_GEN2PIM_CB-51103/workitem.xml</t>
  </si>
  <si>
    <t>STLA_GEN2PIM_CB-50299</t>
  </si>
  <si>
    <t>The PIM/GPIM shall pass all the PWTT (Power Waveform Test Tool) test cases. The autom...</t>
  </si>
  <si>
    <t>default:/Production/17001357_STLA_GEN2PIM_CB/modules/L0 System/HW1_HW2 - PDD/workitems/STLA_GEN2PIM_CB-50299/workitem.xml</t>
  </si>
  <si>
    <t>STLA_GEN2PIM_CB-50798</t>
  </si>
  <si>
    <t>Execute PWTT on GPIM</t>
  </si>
  <si>
    <t>20251001-1341</t>
  </si>
  <si>
    <t>GPIM(modified_GDPS)</t>
  </si>
  <si>
    <t>STLA_GEN2PIM_CB-50797</t>
  </si>
  <si>
    <t>Execute PWTT on 250kW PIM</t>
  </si>
  <si>
    <t>STLA_GEN2PIM_CB-54122</t>
  </si>
  <si>
    <t>Execute PWTT on 250kW SOP+90 PIM</t>
  </si>
  <si>
    <t>20250409-1946</t>
  </si>
  <si>
    <t>250kW_SOP+90_PIM_PDD_PWTT</t>
  </si>
  <si>
    <t>STLA_GEN2PIM_CB-50298</t>
  </si>
  <si>
    <t>BW bootloader LLD SW shall implement UART &amp; external flash (IS25LPXXX) SPI APIs...</t>
  </si>
  <si>
    <t>STLA_GEN2PIM_CB-54238</t>
  </si>
  <si>
    <t>BW bootloader LLD SW shall implement UART &amp; external flash (IS25LPXXX) SPI APIs using Polling mechanism at 1ms.</t>
  </si>
  <si>
    <t>STLA_GEN2PIM_CB-50873</t>
  </si>
  <si>
    <t>The Supplier shall develop a test software development plan that meets the Stell...</t>
  </si>
  <si>
    <t>STLA_GEN2PIM_CB-50308</t>
  </si>
  <si>
    <t>The PIM shall have a current sense board with a current sensor for each phase. T...</t>
  </si>
  <si>
    <t>default:/Production/17001357_STLA_GEN2PIM_CB/modules/L0 System/HW1_HW2 - PDD/workitems/STLA_GEN2PIM_CB-50308/workitem.xml</t>
  </si>
  <si>
    <t>STLA_GEN2PIM_CB-50613</t>
  </si>
  <si>
    <t>Update HW_Options</t>
  </si>
  <si>
    <t>default:/Production/17001357_STLA_GEN2PIM_CB/modules/L0 System/SYS2 - HW Variant Management/workitems/STLA_GEN2PIM_CB-50613/workitem.xml</t>
  </si>
  <si>
    <t>STLA_GEN2PIM_CB-54506</t>
  </si>
  <si>
    <t>Test to verify Incompatible HW Options</t>
  </si>
  <si>
    <t>STLA_GEN2PIM_CB-54160</t>
  </si>
  <si>
    <t>Test to identify the BW_CB</t>
  </si>
  <si>
    <t>STLA_GEN2PIM_CB-54493</t>
  </si>
  <si>
    <t>Test to verify Validity of QS_ECUSUPPLIER_MAP_VERSION</t>
  </si>
  <si>
    <t>STLA_GEN2PIM_CB-55671</t>
  </si>
  <si>
    <t>ForVal_Update_HW_Options</t>
  </si>
  <si>
    <t>20251024-1921</t>
  </si>
  <si>
    <t>E4.16.01_SOP1_System_Qualification_Test_ForVal</t>
  </si>
  <si>
    <t>STLA_GEN2PIM_CB-55427</t>
  </si>
  <si>
    <t>Update_HW_Options</t>
  </si>
  <si>
    <t>STLA_GEN2PIM_CB-50609</t>
  </si>
  <si>
    <t>The Safing Logic SOPT SW shall have retry strategy for the communication of SOPT...</t>
  </si>
  <si>
    <t>default:/Production/17001357_STLA_GEN2PIM_CB/modules/L0 System/SYS2_SYS3_SW1_SW2_HW1_MEC1 - Safing Logic/workitems/STLA_GEN2PIM_CB-50609/workitem.xml</t>
  </si>
  <si>
    <t>STLA_GEN2PIM_CB-50678</t>
  </si>
  <si>
    <t>The Safing Logic SOPT SW shall have retry strategy for the communication of SOPT messages through UART from Main Micro to Auxiliary Micro, if the Main Micro receives no response or negative response from the Auxiliary Micro</t>
  </si>
  <si>
    <t>STLA_GEN2PIM_CB-50794</t>
  </si>
  <si>
    <t>AuxMicro_Request_Version_Message</t>
  </si>
  <si>
    <t>default:/Production/17001357_STLA_GEN2PIM_CB/modules/Software Design/SDD_AuxMicro/workitems/STLA_GEN2PIM_CB-50794/workitem.xml</t>
  </si>
  <si>
    <t>STLA_GEN2PIM_CB-50730</t>
  </si>
  <si>
    <t>Software Dynamic Behavior of FctlSftyLevel3_Lockstep</t>
  </si>
  <si>
    <t>default:/Production/17001357_STLA_GEN2PIM_CB/modules/Platform Reuse SDD Specifictaions/FS L3 SWDD Lockstep/workitems/STLA_GEN2PIM_CB-50730/workitem.xml</t>
  </si>
  <si>
    <t>STLA_GEN2PIM_CB-50781</t>
  </si>
  <si>
    <t>default:/Production/17001357_STLA_GEN2PIM_CB/modules/Software Design/SDD_Inverter_GDIC/workitems/STLA_GEN2PIM_CB-50781/workitem.xml</t>
  </si>
  <si>
    <t>STLA_GEN2PIM_CB-50603</t>
  </si>
  <si>
    <t>Clear PPAWL VDC OC Fault without power cycle</t>
  </si>
  <si>
    <t>default:/Production/17001357_STLA_GEN2PIM_CB/modules/L0 System/SYS2_SYS3_SW1_SW2_HW1_MEC1_Factory_Test/workitems/STLA_GEN2PIM_CB-50603/workitem.xml</t>
  </si>
  <si>
    <t>STLA_GEN2PIM_CB-50754</t>
  </si>
  <si>
    <t>ForVal_PPAWL_FLT_Reset</t>
  </si>
  <si>
    <t>20250226-1521</t>
  </si>
  <si>
    <t>ForVal_SYS5_250kW_E4.14</t>
  </si>
  <si>
    <t>STLA_GEN2PIM_CB-50784</t>
  </si>
  <si>
    <t>Enumeration for AuxMicro_SW_Type_Details</t>
  </si>
  <si>
    <t>default:/Production/17001357_STLA_GEN2PIM_CB/modules/Software Design/SDD_AuxMicro/workitems/STLA_GEN2PIM_CB-50784/workitem.xml</t>
  </si>
  <si>
    <t>STLA_GEN2PIM_CB-50771</t>
  </si>
  <si>
    <t>default:/Production/17001357_STLA_GEN2PIM_CB/modules/Software Design/SDD_Inverter_PWM_Lv1/workitems/STLA_GEN2PIM_CB-50771/workitem.xml</t>
  </si>
  <si>
    <t>STLA_GEN2PIM_CB-50673</t>
  </si>
  <si>
    <t>Verify the Configuration Data for Inverter_PWM_Lv1 for 150KW</t>
  </si>
  <si>
    <t>STLA_GEN2PIM_CB-50774</t>
  </si>
  <si>
    <t>default:/Production/17001357_STLA_GEN2PIM_CB/modules/Software Design/SDD_IoHwAbPwmIn/workitems/STLA_GEN2PIM_CB-50774/workitem.xml</t>
  </si>
  <si>
    <t>STLA_GEN2PIM_CB-33038</t>
  </si>
  <si>
    <t>Verify Constants for IoHwAbPwmIn</t>
  </si>
  <si>
    <t>STLA_GEN2PIM_CB-50840</t>
  </si>
  <si>
    <t>default:/Production/17001357_STLA_GEN2PIM_CB/modules/L0 System/SYS2_SYS3_SW1_SW2_HW1_MEC1 - Motor Control/workitems/STLA_GEN2PIM_CB-50840/workitem.xml</t>
  </si>
  <si>
    <t>STLA_GEN2PIM_CB-50851</t>
  </si>
  <si>
    <t>AC Bus Bar Temperature: HW Measurement Accuracy</t>
  </si>
  <si>
    <t>default:/Production/17001357_STLA_GEN2PIM_CB/modules/L0 System/SYS2_SYS3_SW1_SW2_HW1_MEC1 - Inverter Protection/workitems/STLA_GEN2PIM_CB-50851/workitem.xml</t>
  </si>
  <si>
    <t>STLA_GEN2PIM_CB-50836</t>
  </si>
  <si>
    <t>Valid QS_ECUSUPPLIER_MAP_VERSION</t>
  </si>
  <si>
    <t>default:/Production/17001357_STLA_GEN2PIM_CB/modules/L0 System/SYS2 - HW Variant Management/workitems/STLA_GEN2PIM_CB-50836/workitem.xml</t>
  </si>
  <si>
    <t>STLA_GEN2PIM_CB-50872</t>
  </si>
  <si>
    <t>The supplier shall provide Stellantis Engineering with detailed LLD configuratio...</t>
  </si>
  <si>
    <t>STLA_GEN2PIM_CB-50286</t>
  </si>
  <si>
    <t>The PIM shall have configurable hardware signals.</t>
  </si>
  <si>
    <t>default:/Production/17001357_STLA_GEN2PIM_CB/modules/L0 System/HW1_HW2 - PDD/workitems/STLA_GEN2PIM_CB-50286/workitem.xml</t>
  </si>
  <si>
    <t>STLA_GEN2PIM_CB-54401</t>
  </si>
  <si>
    <t>HW_OPT_HW_Options</t>
  </si>
  <si>
    <t>default:/Production/17001357_STLA_GEN2PIM_CB/modules/Software Design/SDD_MPI/workitems/STLA_GEN2PIM_CB-54401/workitem.xml</t>
  </si>
  <si>
    <t>STLA_GEN2PIM_CB-54402</t>
  </si>
  <si>
    <t>SW unit of IoHwAb_Adc_InitPostNvMRead</t>
  </si>
  <si>
    <t>default:/Production/17001357_STLA_GEN2PIM_CB/modules/Software Design/SDD_IoHwAbAdcInpInst/workitems/STLA_GEN2PIM_CB-54402/workitem.xml</t>
  </si>
  <si>
    <t>STLA_GEN2PIM_CB-50893</t>
  </si>
  <si>
    <t>Automated unit tests for IoHwAbAdcIn are implemented in TPT test project IoHwAbAdcIn.tpt for 150Kw</t>
  </si>
  <si>
    <t>STLA_GEN2PIM_CB-53489</t>
  </si>
  <si>
    <t>To verify MISRA MD-4.4 for IoHwAbAdcInpInst</t>
  </si>
  <si>
    <t>STLA_GEN2PIM_CB-54398</t>
  </si>
  <si>
    <t>HW_OPT_VARIANT_Validity_Tbl</t>
  </si>
  <si>
    <t>default:/Production/17001357_STLA_GEN2PIM_CB/modules/Software Design/SDD_MPI/workitems/STLA_GEN2PIM_CB-54398/workitem.xml</t>
  </si>
  <si>
    <t>STLA_GEN2PIM_CB-54395</t>
  </si>
  <si>
    <t>Global Variables</t>
  </si>
  <si>
    <t>default:/Production/17001357_STLA_GEN2PIM_CB/modules/Platform Reuse SDD Specifictaions/FS L3 SWDD Lockstep/workitems/STLA_GEN2PIM_CB-54395/workitem.xml</t>
  </si>
  <si>
    <t>STLA_GEN2PIM_CB-54459</t>
  </si>
  <si>
    <t>Verify the Global Variables for FS L3 SWDD Lockstep</t>
  </si>
  <si>
    <t>STLA_GEN2PIM_CB-54466</t>
  </si>
  <si>
    <t>SW Unit of IoHwAb_Adc_EnableHardwareTrigger</t>
  </si>
  <si>
    <t>default:/Production/17001357_STLA_GEN2PIM_CB/modules/Software Design/SDD_IoHwAbAdcInpInst/workitems/STLA_GEN2PIM_CB-54466/workitem.xml</t>
  </si>
  <si>
    <t>STLA_GEN2PIM_CB-54451</t>
  </si>
  <si>
    <t>SW Unit of Rte_Update_ADC_VsADCR_e_CnvnRes</t>
  </si>
  <si>
    <t>default:/Production/17001357_STLA_GEN2PIM_CB/modules/Software Design/SDD_IoHwAbAdcInpInst/workitems/STLA_GEN2PIM_CB-54451/workitem.xml</t>
  </si>
  <si>
    <t>STLA_GEN2PIM_CB-54444</t>
  </si>
  <si>
    <t>SW Unit of FLOAT32_Lag_Filter</t>
  </si>
  <si>
    <t>default:/Production/17001357_STLA_GEN2PIM_CB/modules/Software Design/SDD_IoHwAbAdcInpInst/workitems/STLA_GEN2PIM_CB-54444/workitem.xml</t>
  </si>
  <si>
    <t>STLA_GEN2PIM_CB-54447</t>
  </si>
  <si>
    <t>SW Unit of IoHwAb_Adc_StartGroupConversion</t>
  </si>
  <si>
    <t>default:/Production/17001357_STLA_GEN2PIM_CB/modules/Software Design/SDD_IoHwAbAdcInpInst/workitems/STLA_GEN2PIM_CB-54447/workitem.xml</t>
  </si>
  <si>
    <t>STLA_GEN2PIM_CB-54586</t>
  </si>
  <si>
    <t>SPI Comm Error</t>
  </si>
  <si>
    <t>default:/Production/17001357_STLA_GEN2PIM_CB/modules/L0 System/SYS2_SYS3_SW1_SW2_HW1_MEC1_Factory_Test/workitems/STLA_GEN2PIM_CB-54586/workitem.xml</t>
  </si>
  <si>
    <t>STLA_GEN2PIM_CB-55425</t>
  </si>
  <si>
    <t>ForVal_GDIC_CRC_SPI_Communication_Error</t>
  </si>
  <si>
    <t>STLA_GEN2PIM_CB-54587</t>
  </si>
  <si>
    <t>GDIC CRC error</t>
  </si>
  <si>
    <t>default:/Production/17001357_STLA_GEN2PIM_CB/modules/L0 System/SYS2_SYS3_SW1_SW2_HW1_MEC1_Factory_Test/workitems/STLA_GEN2PIM_CB-54587/workitem.xml</t>
  </si>
  <si>
    <t>STLA_GEN2PIM_CB-54578</t>
  </si>
  <si>
    <t>Each phase current sensor shall have a total error for sensitivity ratiometry and thermal sensitivity drift with ±2%, -40°C to 150°C.</t>
  </si>
  <si>
    <t>default:/Production/17001357_STLA_GEN2PIM_CB/modules/L0 System/HW1_HW2 - PDD/workitems/STLA_GEN2PIM_CB-54578/workitem.xml</t>
  </si>
  <si>
    <t>STLA_GEN2PIM_CB-54570</t>
  </si>
  <si>
    <t>Read GDIC NVM Buffer</t>
  </si>
  <si>
    <t>default:/Production/17001357_STLA_GEN2PIM_CB/modules/L0 System/SYS2_SYS3_SW1_SW2_HW1_MEC1_Factory_Test/workitems/STLA_GEN2PIM_CB-54570/workitem.xml</t>
  </si>
  <si>
    <t>STLA_GEN2PIM_CB-54486</t>
  </si>
  <si>
    <t>ForVal_Read_GDIC_NVM_Buffer</t>
  </si>
  <si>
    <t>STLA_GEN2PIM_CB-54556</t>
  </si>
  <si>
    <t>TLF35584_Clear_Sysfail_Flags</t>
  </si>
  <si>
    <t>default:/Production/17001357_STLA_GEN2PIM_CB/modules/Software Design/SDD_TLF35584/workitems/STLA_GEN2PIM_CB-54556/workitem.xml</t>
  </si>
  <si>
    <t>STLA_GEN2PIM_CB-9913</t>
  </si>
  <si>
    <t>Verify Sub-Components and Associated SW Units for dd_tlf35584.C</t>
  </si>
  <si>
    <t>STLA_GEN2PIM_CB-54500</t>
  </si>
  <si>
    <t>FLOAT_Angle_Modulus_0_To_360</t>
  </si>
  <si>
    <t>default:/Production/17001357_STLA_GEN2PIM_CB/modules/Software Design/SDD_SpeedSense/workitems/STLA_GEN2PIM_CB-54500/workitem.xml</t>
  </si>
  <si>
    <t>STLA_GEN2PIM_CB-54501</t>
  </si>
  <si>
    <t>FLOAT_Lag_Filter</t>
  </si>
  <si>
    <t>default:/Production/17001357_STLA_GEN2PIM_CB/modules/Software Design/SDD_SpeedSense/workitems/STLA_GEN2PIM_CB-54501/workitem.xml</t>
  </si>
  <si>
    <t>STLA_GEN2PIM_CB-54136</t>
  </si>
  <si>
    <t>SW Unit HW_FEE_CalMem_Check_Error_Status</t>
  </si>
  <si>
    <t>default:/Production/17001357_STLA_GEN2PIM_CB/modules/Software Design/SDD_MPI/workitems/STLA_GEN2PIM_CB-54136/workitem.xml</t>
  </si>
  <si>
    <t>STLA_GEN2PIM_CB-54251</t>
  </si>
  <si>
    <t>Verify the Software units for HW_Options.c</t>
  </si>
  <si>
    <t>STLA_GEN2PIM_CB-54138</t>
  </si>
  <si>
    <t>SW Unit HW_OPT_Process_BW_HW_Options</t>
  </si>
  <si>
    <t>default:/Production/17001357_STLA_GEN2PIM_CB/modules/Software Design/SDD_MPI/workitems/STLA_GEN2PIM_CB-54138/workitem.xml</t>
  </si>
  <si>
    <t>STLA_GEN2PIM_CB-54125</t>
  </si>
  <si>
    <t>The crystal oscillator selected for the design shall meet or exceed the frequency tolerance specifications established in the SEED reference design.</t>
  </si>
  <si>
    <t>default:/Production/17001357_STLA_GEN2PIM_CB/modules/L0 System/HW1_HW2 - PDD/workitems/STLA_GEN2PIM_CB-54125/workitem.xml</t>
  </si>
  <si>
    <t>STLA_GEN2PIM_CB-54106</t>
  </si>
  <si>
    <t>Main Micro LLD shall provide the information on the presence of Active Discharge...</t>
  </si>
  <si>
    <t>default:/Production/17001357_STLA_GEN2PIM_CB/modules/L0 System/SYS2_SYS3_SW1_SW2_HW1_MEC1 - Safing Logic/workitems/STLA_GEN2PIM_CB-54106/workitem.xml</t>
  </si>
  <si>
    <t>STLA_GEN2PIM_CB-56372</t>
  </si>
  <si>
    <t>Main Micro LLD shall provide the information on the presence of Active Discharge Resistor Bank HW circuitry through Get_HW_Options(HW_OPT_ACTIVE_DISCHARGE) function.</t>
  </si>
  <si>
    <t>STLA_GEN2PIM_CB-54404</t>
  </si>
  <si>
    <t>SW unit of IoHwAb_Adc_Trig_Sw_Groups</t>
  </si>
  <si>
    <t>default:/Production/17001357_STLA_GEN2PIM_CB/modules/Software Design/SDD_IoHwAbAdcInpInst/workitems/STLA_GEN2PIM_CB-54404/workitem.xml</t>
  </si>
  <si>
    <t>STLA_GEN2PIM_CB-54397</t>
  </si>
  <si>
    <t>Source code related to this design is stored in the bitbucket repository: Applic...</t>
  </si>
  <si>
    <t>default:/Production/17001357_STLA_GEN2PIM_CB/modules/Platform Reuse SDD Specifictaions/FS L3 SWDD Lockstep/workitems/STLA_GEN2PIM_CB-54397/workitem.xml</t>
  </si>
  <si>
    <t>STLA_GEN2PIM_CB-54455</t>
  </si>
  <si>
    <t>STLA_GEN2PIM_CB-54399</t>
  </si>
  <si>
    <t>HW_OPT_QsEcuSupType</t>
  </si>
  <si>
    <t>default:/Production/17001357_STLA_GEN2PIM_CB/modules/Software Design/SDD_MPI/workitems/STLA_GEN2PIM_CB-54399/workitem.xml</t>
  </si>
  <si>
    <t>STLA_GEN2PIM_CB-54445</t>
  </si>
  <si>
    <t>SW Unit of IoHwAb_Adc_DisableHardwareTrigger</t>
  </si>
  <si>
    <t>default:/Production/17001357_STLA_GEN2PIM_CB/modules/Software Design/SDD_IoHwAbAdcInpInst/workitems/STLA_GEN2PIM_CB-54445/workitem.xml</t>
  </si>
  <si>
    <t>STLA_GEN2PIM_CB-54571</t>
  </si>
  <si>
    <t>Clear GDIC NVM Buffer</t>
  </si>
  <si>
    <t>default:/Production/17001357_STLA_GEN2PIM_CB/modules/L0 System/SYS2_SYS3_SW1_SW2_HW1_MEC1_Factory_Test/workitems/STLA_GEN2PIM_CB-54571/workitem.xml</t>
  </si>
  <si>
    <t>STLA_GEN2PIM_CB-54568</t>
  </si>
  <si>
    <t>Write GDIC NVM Buffer</t>
  </si>
  <si>
    <t>default:/Production/17001357_STLA_GEN2PIM_CB/modules/L0 System/SYS2_SYS3_SW1_SW2_HW1_MEC1_Factory_Test/workitems/STLA_GEN2PIM_CB-54568/workitem.xml</t>
  </si>
  <si>
    <t>STLA_GEN2PIM_CB-54488</t>
  </si>
  <si>
    <t>ForVal_Write_GDIC</t>
  </si>
  <si>
    <t>STLA_GEN2PIM_CB-54561</t>
  </si>
  <si>
    <t>Viper Temperature: Lookup Table Implementation</t>
  </si>
  <si>
    <t>default:/Production/17001357_STLA_GEN2PIM_CB/modules/L0 System/SYS2_SYS3_SW1_SW2_HW1_MEC1 - Inverter Protection/workitems/STLA_GEN2PIM_CB-54561/workitem.xml</t>
  </si>
  <si>
    <t>STLA_GEN2PIM_CB-56500</t>
  </si>
  <si>
    <t>Test to verify GDIC Temperature from HW_Lv2_InverterPeriodicT1(PTC 4.22K)</t>
  </si>
  <si>
    <t>STLA_GEN2PIM_CB-56598</t>
  </si>
  <si>
    <t>Test to verify Viper Temperature from TSENSE and AMUXIN with offset (NTC)</t>
  </si>
  <si>
    <t>STLA_GEN2PIM_CB-56575</t>
  </si>
  <si>
    <t>Test to verify Viper Temperature from TSENSE and AMUXIN with offset (PTC)</t>
  </si>
  <si>
    <t>STLA_GEN2PIM_CB-56599</t>
  </si>
  <si>
    <t>Test to verify Viper Temperature from TSENSE and AMUXIN with Invalid or Zero offsets</t>
  </si>
  <si>
    <t>STLA_GEN2PIM_CB-56614</t>
  </si>
  <si>
    <t>Test to Verify lv2 viper temperature from TSENSA and AMUXIN with offset values (NTC)</t>
  </si>
  <si>
    <t>STLA_GEN2PIM_CB-56615</t>
  </si>
  <si>
    <t>STLA_GEN2PIM_CB-56608</t>
  </si>
  <si>
    <t>Test to Verify Lv2 Viper temperature from TSENSA and AMUXIN with Invalid/Zero offset values</t>
  </si>
  <si>
    <t>STLA_GEN2PIM_CB-54120</t>
  </si>
  <si>
    <t>SW Unit Name HW_Inverter_DT_init</t>
  </si>
  <si>
    <t>default:/Production/17001357_STLA_GEN2PIM_CB/modules/Software Design/SDD_EcuAbGenrl/workitems/STLA_GEN2PIM_CB-54120/workitem.xml</t>
  </si>
  <si>
    <t>STLA_GEN2PIM_CB-54111</t>
  </si>
  <si>
    <t>Main Micro LLD shall provide the information on the presence of the DC Current S...</t>
  </si>
  <si>
    <t>default:/Production/17001357_STLA_GEN2PIM_CB/modules/L0 System/SYS2_SYS3_SW1_SW2_HW1_MEC1 - Motor Control/workitems/STLA_GEN2PIM_CB-54111/workitem.xml</t>
  </si>
  <si>
    <t>STLA_GEN2PIM_CB-54101</t>
  </si>
  <si>
    <t>Control Board Internal Block Diagram</t>
  </si>
  <si>
    <t>default:/Production/17001357_STLA_GEN2PIM_CB/modules/System Architecture/SYAD_System_Architecture_Design/workitems/STLA_GEN2PIM_CB-54101/workitem.xml</t>
  </si>
  <si>
    <t>STLA_GEN2PIM_CB-16461</t>
  </si>
  <si>
    <t>PWM_V_TOP</t>
  </si>
  <si>
    <t>STLA_GEN2PIM_CB-16463</t>
  </si>
  <si>
    <t>PWM_W_TOP</t>
  </si>
  <si>
    <t>STLA_GEN2PIM_CB-16459</t>
  </si>
  <si>
    <t>PWM_U_TOP</t>
  </si>
  <si>
    <t>STLA_GEN2PIM_CB-55253</t>
  </si>
  <si>
    <t>PPAWL_SPI_Configurations</t>
  </si>
  <si>
    <t>STLA_GEN2PIM_CB-55430</t>
  </si>
  <si>
    <t>CAN_SPI_Tests</t>
  </si>
  <si>
    <t>STLA_GEN2PIM_CB-11652</t>
  </si>
  <si>
    <t>STLA_GEN2PIM_CB-11680</t>
  </si>
  <si>
    <t>STLA_GEN2PIM_CB-16462</t>
  </si>
  <si>
    <t>PWM_W_BOT</t>
  </si>
  <si>
    <t>STLA_GEN2PIM_CB-16460</t>
  </si>
  <si>
    <t>PWM_V_BOT</t>
  </si>
  <si>
    <t>STLA_GEN2PIM_CB-16455</t>
  </si>
  <si>
    <t>PWM_U_BOT</t>
  </si>
  <si>
    <t>STLA_GEN2PIM_CB-54478</t>
  </si>
  <si>
    <t>MainMicro_CANSOPTTest</t>
  </si>
  <si>
    <t>default:/Production/17001357_STLA_GEN2PIM_CB/modules/Software Design/IoHwAb_Safing_Logic/workitems/STLA_GEN2PIM_CB-54478/workitem.xml</t>
  </si>
  <si>
    <t>STLA_GEN2PIM_CB-54479</t>
  </si>
  <si>
    <t>SafingLogic_Delay</t>
  </si>
  <si>
    <t>default:/Production/17001357_STLA_GEN2PIM_CB/modules/Software Design/IoHwAb_Safing_Logic/workitems/STLA_GEN2PIM_CB-54479/workitem.xml</t>
  </si>
  <si>
    <t>STLA_GEN2PIM_CB-54593</t>
  </si>
  <si>
    <t>Don't reset GDIC on CRC or SPI errors</t>
  </si>
  <si>
    <t>default:/Production/17001357_STLA_GEN2PIM_CB/modules/L0 System/SYS2_SYS3_SW1_SW2_HW1_MEC1_Factory_Test/workitems/STLA_GEN2PIM_CB-54593/workitem.xml</t>
  </si>
  <si>
    <t>STLA_GEN2PIM_CB-54442</t>
  </si>
  <si>
    <t>SW Unit of IoHwAb_Adc_ConfigureGroup</t>
  </si>
  <si>
    <t>default:/Production/17001357_STLA_GEN2PIM_CB/modules/Software Design/SDD_IoHwAbAdcInpInst/workitems/STLA_GEN2PIM_CB-54442/workitem.xml</t>
  </si>
  <si>
    <t>STLA_GEN2PIM_CB-54573</t>
  </si>
  <si>
    <t>The HVDC current sensor shall have a total error for linearity, sensitivity, and ratiometricity not exceeding 3% at 25°C.</t>
  </si>
  <si>
    <t>default:/Production/17001357_STLA_GEN2PIM_CB/modules/L0 System/HW1_HW2 - PDD/workitems/STLA_GEN2PIM_CB-54573/workitem.xml</t>
  </si>
  <si>
    <t>STLA_GEN2PIM_CB-50688</t>
  </si>
  <si>
    <t>default:/Production/17001357_STLA_GEN2PIM_CB/modules/L0 System/HW1_HW2 - PDD/workitems/STLA_GEN2PIM_CB-50688/workitem.xml</t>
  </si>
  <si>
    <t>STLA_GEN2PIM_CB-50401</t>
  </si>
  <si>
    <t>STLA_GEN2PIM_CB-50687</t>
  </si>
  <si>
    <t>The control board shall have diagnostic signals to monitor resolver excitation frequency.</t>
  </si>
  <si>
    <t>default:/Production/17001357_STLA_GEN2PIM_CB/modules/L0 System/HW1_HW2 - PDD/workitems/STLA_GEN2PIM_CB-50687/workitem.xml</t>
  </si>
  <si>
    <t>STLA_GEN2PIM_CB-44589</t>
  </si>
  <si>
    <t>EXC_HI/LO_DIAG_FREQ</t>
  </si>
  <si>
    <t>STLA_GEN2PIM_CB-50689</t>
  </si>
  <si>
    <t>The control board safety systems shall have a 5V power supply, 5V_SAFING.</t>
  </si>
  <si>
    <t>default:/Production/17001357_STLA_GEN2PIM_CB/modules/L0 System/HW1_HW2 - PDD/workitems/STLA_GEN2PIM_CB-50689/workitem.xml</t>
  </si>
  <si>
    <t>STLA_GEN2PIM_CB-50393</t>
  </si>
  <si>
    <t>5V_SAFING</t>
  </si>
  <si>
    <t>STLA_GEN2PIM_CB-50697</t>
  </si>
  <si>
    <t>HW options vs Configuration numbers - Refer tab in HSIS "STLA_P357_GEN2_PIM_HSIS...</t>
  </si>
  <si>
    <t>default:/Production/17001357_STLA_GEN2PIM_CB/modules/System Architecture/HSIS_PDS_Stellantis_GEN2_PIM_CB/workitems/STLA_GEN2PIM_CB-50697/workitem.xml</t>
  </si>
  <si>
    <t>STLA_GEN2PIM_CB-45616</t>
  </si>
  <si>
    <t>System_Internal_Block_Diagram</t>
  </si>
  <si>
    <t>R14_2_PIC_490_SOP90_SYS4</t>
  </si>
  <si>
    <t>STLA_GEN2PIM_CB-46072</t>
  </si>
  <si>
    <t>System_Block_Diagram</t>
  </si>
  <si>
    <t>STLA_GEN2PIM_CB-50633</t>
  </si>
  <si>
    <t>default:/Production/17001357_STLA_GEN2PIM_CB/modules/Software Design/SDD_Inverter_PWM_Lv1/workitems/STLA_GEN2PIM_CB-50633/workitem.xml</t>
  </si>
  <si>
    <t>STLA_GEN2PIM_CB-50674</t>
  </si>
  <si>
    <t>Verify the constants for Inverter_PWM_Lv1 for 150KW</t>
  </si>
  <si>
    <t>STLA_GEN2PIM_CB-50632</t>
  </si>
  <si>
    <t>default:/Production/17001357_STLA_GEN2PIM_CB/modules/Software Design/SDD_Inverter_PWM_Lv1/workitems/STLA_GEN2PIM_CB-50632/workitem.xml</t>
  </si>
  <si>
    <t>STLA_GEN2PIM_CB-50684</t>
  </si>
  <si>
    <t>The control board shall have a 2.5V reference signal, 2V5_REF, for logic gates and current sense.</t>
  </si>
  <si>
    <t>default:/Production/17001357_STLA_GEN2PIM_CB/modules/L0 System/HW1_HW2 - PDD/workitems/STLA_GEN2PIM_CB-50684/workitem.xml</t>
  </si>
  <si>
    <t>STLA_GEN2PIM_CB-44466</t>
  </si>
  <si>
    <t>2V5_REF</t>
  </si>
  <si>
    <t>STLA_GEN2PIM_CB-50635</t>
  </si>
  <si>
    <t>default:/Production/17001357_STLA_GEN2PIM_CB/modules/Software Design/SDD_GD3160/workitems/STLA_GEN2PIM_CB-50635/workitem.xml</t>
  </si>
  <si>
    <t>STLA_GEN2PIM_CB-50643</t>
  </si>
  <si>
    <t>Verify the structures of GD3160 for 150KW</t>
  </si>
  <si>
    <t>STLA_GEN2PIM_CB-50683</t>
  </si>
  <si>
    <t>The main microcontrollers embedded core voltage regulator (EVRC) shall generate the VDD core supply for the core domain as power supply 1V3.</t>
  </si>
  <si>
    <t>default:/Production/17001357_STLA_GEN2PIM_CB/modules/L0 System/HW1_HW2 - PDD/workitems/STLA_GEN2PIM_CB-50683/workitem.xml</t>
  </si>
  <si>
    <t>STLA_GEN2PIM_CB-44462</t>
  </si>
  <si>
    <t>1V3</t>
  </si>
  <si>
    <t>STLA_GEN2PIM_CB-50686</t>
  </si>
  <si>
    <t>The control board shall have a 3.3V power supply, primarily for serial flash.</t>
  </si>
  <si>
    <t>default:/Production/17001357_STLA_GEN2PIM_CB/modules/L0 System/HW1_HW2 - PDD/workitems/STLA_GEN2PIM_CB-50686/workitem.xml</t>
  </si>
  <si>
    <t>STLA_GEN2PIM_CB-44474</t>
  </si>
  <si>
    <t>3V3_FLASH</t>
  </si>
  <si>
    <t>STLA_GEN2PIM_CB-50685</t>
  </si>
  <si>
    <t>The control board shall have a 5V supply, 5V_CURRENT_SENSE, for current sense circuitry.</t>
  </si>
  <si>
    <t>default:/Production/17001357_STLA_GEN2PIM_CB/modules/L0 System/HW1_HW2 - PDD/workitems/STLA_GEN2PIM_CB-50685/workitem.xml</t>
  </si>
  <si>
    <t>STLA_GEN2PIM_CB-44470</t>
  </si>
  <si>
    <t>5V_CURRENT_SENSE</t>
  </si>
  <si>
    <t>STLA_GEN2PIM_CB-50526</t>
  </si>
  <si>
    <t>Signal INST_TRIGGER is a wired logic OR of outputs from both PIC and Aurix.</t>
  </si>
  <si>
    <t>default:/Production/17001357_STLA_GEN2PIM_CB/modules/L0 System/HW1_HW2 - PDD/workitems/STLA_GEN2PIM_CB-50526/workitem.xml</t>
  </si>
  <si>
    <t>STLA_GEN2PIM_CB-50075</t>
  </si>
  <si>
    <t>Name of the SW Unit FS_ATO_Update_Coher_Data Description This function is use...</t>
  </si>
  <si>
    <t>default:/Production/17001357_STLA_GEN2PIM_CB/modules/Software Design/SDD_SpeedSense_Lv2/workitems/STLA_GEN2PIM_CB-50075/workitem.xml</t>
  </si>
  <si>
    <t>STLA_GEN2PIM_CB-50077</t>
  </si>
  <si>
    <t>Name of the SW Unit FS_ATO_Get_Coher_Data Description This function is use...</t>
  </si>
  <si>
    <t>default:/Production/17001357_STLA_GEN2PIM_CB/modules/Software Design/SDD_SpeedSense_Lv2/workitems/STLA_GEN2PIM_CB-50077/workitem.xml</t>
  </si>
  <si>
    <t>STLA_GEN2PIM_CB-50571</t>
  </si>
  <si>
    <t>Inverter Protection Log File Requirement</t>
  </si>
  <si>
    <t>default:/Production/17001357_STLA_GEN2PIM_CB/modules/L0 System/SYS2_SYS3_SW1_SW2_HW1_MEC1_Factory_Test/workitems/STLA_GEN2PIM_CB-50571/workitem.xml</t>
  </si>
  <si>
    <t>STLA_GEN2PIM_CB-56468</t>
  </si>
  <si>
    <t>STLA_GEN2PIM_CB-50497</t>
  </si>
  <si>
    <t>MPI: HW_Options_CRC</t>
  </si>
  <si>
    <t>STLA_GEN2PIM_CB-55280</t>
  </si>
  <si>
    <t>STLA_GEN2PIM_CB-50485</t>
  </si>
  <si>
    <t>Identify BW_CB</t>
  </si>
  <si>
    <t>default:/Production/17001357_STLA_GEN2PIM_CB/modules/L0 System/SYS2 - HW Variant Management/workitems/STLA_GEN2PIM_CB-50485/workitem.xml</t>
  </si>
  <si>
    <t>STLA_GEN2PIM_CB-50467</t>
  </si>
  <si>
    <t>SW Unit Name IoHwAb_Safing_Logic_Toggle_OVOC Description This function used to C...</t>
  </si>
  <si>
    <t>default:/Production/17001357_STLA_GEN2PIM_CB/modules/Software Design/IoHwAb_Safing_Logic/workitems/STLA_GEN2PIM_CB-50467/workitem.xml</t>
  </si>
  <si>
    <t>STLA_GEN2PIM_CB-50476</t>
  </si>
  <si>
    <t>Name of the SW Unit BL_Fls_GetJobResult Description returns the job's status</t>
  </si>
  <si>
    <t>default:/Production/17001357_STLA_GEN2PIM_CB/modules/Software Design/SDD_Bootloader Interface/workitems/STLA_GEN2PIM_CB-50476/workitem.xml</t>
  </si>
  <si>
    <t>STLA_GEN2PIM_CB-50948</t>
  </si>
  <si>
    <t>The Main Micro shall configure the SBC to de-select recovery delay time mode onc...</t>
  </si>
  <si>
    <t>default:/Production/17001357_STLA_GEN2PIM_CB/modules/L0 System/SYS2_SYS3_SW1_SW2_HW1_MEC1 - Safing Logic/workitems/STLA_GEN2PIM_CB-50948/workitem.xml</t>
  </si>
  <si>
    <t>STLA_GEN2PIM_CB-50491</t>
  </si>
  <si>
    <t>Set HW_Options_CRC_Flag</t>
  </si>
  <si>
    <t>default:/Production/17001357_STLA_GEN2PIM_CB/modules/L0 System/SYS2 - HW Variant Management/workitems/STLA_GEN2PIM_CB-50491/workitem.xml</t>
  </si>
  <si>
    <t>STLA_GEN2PIM_CB-54489</t>
  </si>
  <si>
    <t>Test to verify the  HW_Options_CRC_Flag</t>
  </si>
  <si>
    <t>STLA_GEN2PIM_CB-50447</t>
  </si>
  <si>
    <t>Name of the SW Unit BL_Fls_Init Description This function checks if v...</t>
  </si>
  <si>
    <t>default:/Production/17001357_STLA_GEN2PIM_CB/modules/Software Design/SDD_Bootloader Interface/workitems/STLA_GEN2PIM_CB-50447/workitem.xml</t>
  </si>
  <si>
    <t>STLA_GEN2PIM_CB-50945</t>
  </si>
  <si>
    <t>The Main Micro shall ensure the SBC is in NORMAL state before performing the 'In...</t>
  </si>
  <si>
    <t>default:/Production/17001357_STLA_GEN2PIM_CB/modules/L0 System/SYS2_SYS3_SW1_SW2_HW1_MEC1 - Safing Logic/workitems/STLA_GEN2PIM_CB-50945/workitem.xml</t>
  </si>
  <si>
    <t>STLA_GEN2PIM_CB-50449</t>
  </si>
  <si>
    <t>In case any of the precondition check fails, the Aurix SW shall resend the Safe...</t>
  </si>
  <si>
    <t>default:/Production/17001357_STLA_GEN2PIM_CB/modules/L0 System/SYS2_SYS3_SW1_SW2_HW1_MEC1 - Safing Logic/workitems/STLA_GEN2PIM_CB-50449/workitem.xml</t>
  </si>
  <si>
    <t>STLA_GEN2PIM_CB-50450</t>
  </si>
  <si>
    <t>The Safing Logic Test software shall clear the Over voltage and over current fau...</t>
  </si>
  <si>
    <t>default:/Production/17001357_STLA_GEN2PIM_CB/modules/L0 System/SYS2_SYS3_SW1_SW2_HW1_MEC1 - Safing Logic/workitems/STLA_GEN2PIM_CB-50450/workitem.xml</t>
  </si>
  <si>
    <t>STLA_GEN2PIM_CB-50500</t>
  </si>
  <si>
    <t>The Safing Logic Test software shall clear the Over voltage and over current faults  before checking the preconditions for SOPT</t>
  </si>
  <si>
    <t>STLA_GEN2PIM_CB-50453</t>
  </si>
  <si>
    <t>Name of the SW Unit BL_Fls_Cancel Description cancels the running operations</t>
  </si>
  <si>
    <t>default:/Production/17001357_STLA_GEN2PIM_CB/modules/Software Design/SDD_Bootloader Interface/workitems/STLA_GEN2PIM_CB-50453/workitem.xml</t>
  </si>
  <si>
    <t>STLA_GEN2PIM_CB-50452</t>
  </si>
  <si>
    <t>Name of the SW Unit BL_Fls_BlankCheck  Description verify target address is successfully erased</t>
  </si>
  <si>
    <t>default:/Production/17001357_STLA_GEN2PIM_CB/modules/Software Design/SDD_Bootloader Interface/workitems/STLA_GEN2PIM_CB-50452/workitem.xml</t>
  </si>
  <si>
    <t>STLA_GEN2PIM_CB-50455</t>
  </si>
  <si>
    <t>Name of the SW Unit BL_Fls_Read Description wraps the Read instructions of the device driver.</t>
  </si>
  <si>
    <t>default:/Production/17001357_STLA_GEN2PIM_CB/modules/Software Design/SDD_Bootloader Interface/workitems/STLA_GEN2PIM_CB-50455/workitem.xml</t>
  </si>
  <si>
    <t>STLA_GEN2PIM_CB-50950</t>
  </si>
  <si>
    <t>The Main Micro shall service the SBC's ERR pin by restoring periodic toggling of...</t>
  </si>
  <si>
    <t>default:/Production/17001357_STLA_GEN2PIM_CB/modules/L0 System/SYS2_SYS3_SW1_SW2_HW1_MEC1 - Safing Logic/workitems/STLA_GEN2PIM_CB-50950/workitem.xml</t>
  </si>
  <si>
    <t>STLA_GEN2PIM_CB-50947</t>
  </si>
  <si>
    <t>The Main Micro shall perform the below actions if the interrupt by SBC is detect...</t>
  </si>
  <si>
    <t>default:/Production/17001357_STLA_GEN2PIM_CB/modules/L0 System/SYS2_SYS3_SW1_SW2_HW1_MEC1 - Safing Logic/workitems/STLA_GEN2PIM_CB-50947/workitem.xml</t>
  </si>
  <si>
    <t>STLA_GEN2PIM_CB-54151</t>
  </si>
  <si>
    <t>Outputs from the Inverter Derating Model</t>
  </si>
  <si>
    <t>default:/Production/17001357_STLA_GEN2PIM_CB/modules/L0 System/SYS2_SYS3_SW1_SW2_HW1_MEC1 - Inverter Protection/workitems/STLA_GEN2PIM_CB-54151/workitem.xml</t>
  </si>
  <si>
    <t>STLA_GEN2PIM_CB-54517</t>
  </si>
  <si>
    <t>Test to verify Outputs from the Inverter Derating Model</t>
  </si>
  <si>
    <t>STLA_GEN2PIM_CB-54140</t>
  </si>
  <si>
    <t>SW Unit Handle_HW_Options_Data_Err</t>
  </si>
  <si>
    <t>default:/Production/17001357_STLA_GEN2PIM_CB/modules/Software Design/SDD_MPI/workitems/STLA_GEN2PIM_CB-54140/workitem.xml</t>
  </si>
  <si>
    <t>STLA_GEN2PIM_CB-54142</t>
  </si>
  <si>
    <t>SW Unit Get_HW_Options</t>
  </si>
  <si>
    <t>default:/Production/17001357_STLA_GEN2PIM_CB/modules/Software Design/SDD_MPI/workitems/STLA_GEN2PIM_CB-54142/workitem.xml</t>
  </si>
  <si>
    <t>STLA_GEN2PIM_CB-54261</t>
  </si>
  <si>
    <t>Get_MPI_HW_Level</t>
  </si>
  <si>
    <t>default:/Production/17001357_STLA_GEN2PIM_CB/modules/Software Design/SDD_MPI/workitems/STLA_GEN2PIM_CB-54261/workitem.xml</t>
  </si>
  <si>
    <t>STLA_GEN2PIM_CB-54262</t>
  </si>
  <si>
    <t>Get_MPI_Minor_Level</t>
  </si>
  <si>
    <t>default:/Production/17001357_STLA_GEN2PIM_CB/modules/Software Design/SDD_MPI/workitems/STLA_GEN2PIM_CB-54262/workitem.xml</t>
  </si>
  <si>
    <t>STLA_GEN2PIM_CB-54344</t>
  </si>
  <si>
    <t>Calibrations</t>
  </si>
  <si>
    <t>default:/Production/17001357_STLA_GEN2PIM_CB/modules/Platform Reuse SDD Specifictaions/FS L3 SWDD Lockstep/workitems/STLA_GEN2PIM_CB-54344/workitem.xml</t>
  </si>
  <si>
    <t>STLA_GEN2PIM_CB-54458</t>
  </si>
  <si>
    <t>Verify the calibration for FS L3 SWDD Lockstep</t>
  </si>
  <si>
    <t>STLA_GEN2PIM_CB-54345</t>
  </si>
  <si>
    <t>SI No Name Value 1 HWI_SCG_RCCR_SCS_BIT 3 2 HWI_SCG_RCCR_DIVCORE_BIT 0 3 HWI_SCG...</t>
  </si>
  <si>
    <t>default:/Production/17001357_STLA_GEN2PIM_CB/modules/Platform Reuse SDD Specifictaions/FS L3 SWDD Lockstep/workitems/STLA_GEN2PIM_CB-54345/workitem.xml</t>
  </si>
  <si>
    <t>STLA_GEN2PIM_CB-54460</t>
  </si>
  <si>
    <t>Verify the macros for FS L3 SWDD Lockstep</t>
  </si>
  <si>
    <t>STLA_GEN2PIM_CB-54341</t>
  </si>
  <si>
    <t>default:/Production/17001357_STLA_GEN2PIM_CB/modules/Platform Reuse SDD Specifictaions/FS L3 SWDD Lockstep/workitems/STLA_GEN2PIM_CB-54341/workitem.xml</t>
  </si>
  <si>
    <t>STLA_GEN2PIM_CB-54467</t>
  </si>
  <si>
    <t>Verify External Interface for FS L3 SWDD Lockstep</t>
  </si>
  <si>
    <t>STLA_GEN2PIM_CB-54335</t>
  </si>
  <si>
    <t>Lockstep_FsL3_ActivationCheck(void)</t>
  </si>
  <si>
    <t>default:/Production/17001357_STLA_GEN2PIM_CB/modules/Platform Reuse SDD Specifictaions/FS L3 SWDD Lockstep/workitems/STLA_GEN2PIM_CB-54335/workitem.xml</t>
  </si>
  <si>
    <t>STLA_GEN2PIM_CB-54456</t>
  </si>
  <si>
    <t>Verify the Software units for FctlSftyLevel3_Lockstep.c</t>
  </si>
  <si>
    <t>STLA_GEN2PIM_CB-54298</t>
  </si>
  <si>
    <t>ReConfigurePWMBack</t>
  </si>
  <si>
    <t>default:/Production/17001357_STLA_GEN2PIM_CB/modules/Software Design/IoHwAb_Safing_Logic/workitems/STLA_GEN2PIM_CB-54298/workitem.xml</t>
  </si>
  <si>
    <t>STLA_GEN2PIM_CB-54480</t>
  </si>
  <si>
    <t>Update_Safing_InputSignals</t>
  </si>
  <si>
    <t>default:/Production/17001357_STLA_GEN2PIM_CB/modules/Software Design/IoHwAb_Safing_Logic/workitems/STLA_GEN2PIM_CB-54480/workitem.xml</t>
  </si>
  <si>
    <t>STLA_GEN2PIM_CB-54290</t>
  </si>
  <si>
    <t>GET_BIT</t>
  </si>
  <si>
    <t>default:/Production/17001357_STLA_GEN2PIM_CB/modules/Software Design/IoHwAb_Safing_Logic/workitems/STLA_GEN2PIM_CB-54290/workitem.xml</t>
  </si>
  <si>
    <t>STLA_GEN2PIM_CB-54292</t>
  </si>
  <si>
    <t>SBC_CANSOPTTest</t>
  </si>
  <si>
    <t>default:/Production/17001357_STLA_GEN2PIM_CB/modules/Software Design/IoHwAb_Safing_Logic/workitems/STLA_GEN2PIM_CB-54292/workitem.xml</t>
  </si>
  <si>
    <t>STLA_GEN2PIM_CB-54294</t>
  </si>
  <si>
    <t>REConfigerCANToGpio</t>
  </si>
  <si>
    <t>default:/Production/17001357_STLA_GEN2PIM_CB/modules/Software Design/IoHwAb_Safing_Logic/workitems/STLA_GEN2PIM_CB-54294/workitem.xml</t>
  </si>
  <si>
    <t>STLA_GEN2PIM_CB-54254</t>
  </si>
  <si>
    <t>void Lockstep_FsL3_10ms(void)</t>
  </si>
  <si>
    <t>default:/Production/17001357_STLA_GEN2PIM_CB/modules/Platform Reuse SDD Specifictaions/FS L3 SWDD Lockstep/workitems/STLA_GEN2PIM_CB-54254/workitem.xml</t>
  </si>
  <si>
    <t>STLA_GEN2PIM_CB-54461</t>
  </si>
  <si>
    <t>To verify MISRA MD-4.4 for FS L3 SWDD Lockstep</t>
  </si>
  <si>
    <t>STLA_GEN2PIM_CB-54419</t>
  </si>
  <si>
    <t>Automated unit tests for FS L3 SWDD Lockstep are implemented in TPT test project FctlSftyLevel3_Lockstep.tpt ....</t>
  </si>
  <si>
    <t>STLA_GEN2PIM_CB-54255</t>
  </si>
  <si>
    <t>void Lockstep_FsL3_Test(void)</t>
  </si>
  <si>
    <t>default:/Production/17001357_STLA_GEN2PIM_CB/modules/Platform Reuse SDD Specifictaions/FS L3 SWDD Lockstep/workitems/STLA_GEN2PIM_CB-54255/workitem.xml</t>
  </si>
  <si>
    <t>STLA_GEN2PIM_CB-54454</t>
  </si>
  <si>
    <t>Automated unit tests for FS L3 SWDD Lockstep are implemented in TPT test project FctlSftyLevel3_Lockstep_Test.tpt ....</t>
  </si>
  <si>
    <t>STLA_GEN2PIM_CB-54259</t>
  </si>
  <si>
    <t>Get_MPI_Voltage</t>
  </si>
  <si>
    <t>default:/Production/17001357_STLA_GEN2PIM_CB/modules/Software Design/SDD_MPI/workitems/STLA_GEN2PIM_CB-54259/workitem.xml</t>
  </si>
  <si>
    <t>STLA_GEN2PIM_CB-54253</t>
  </si>
  <si>
    <t>void Lockstep_FsL3_ActivationCheck(void)</t>
  </si>
  <si>
    <t>default:/Production/17001357_STLA_GEN2PIM_CB/modules/Platform Reuse SDD Specifictaions/FS L3 SWDD Lockstep/workitems/STLA_GEN2PIM_CB-54253/workitem.xml</t>
  </si>
  <si>
    <t>STLA_GEN2PIM_CB-54241</t>
  </si>
  <si>
    <t>Write GDIC read in RAM</t>
  </si>
  <si>
    <t>default:/Production/17001357_STLA_GEN2PIM_CB/modules/L0 System/SYS2_SYS3_SW1_SW2_HW1_MEC1_Factory_Test/workitems/STLA_GEN2PIM_CB-54241/workitem.xml</t>
  </si>
  <si>
    <t>STLA_GEN2PIM_CB-54229</t>
  </si>
  <si>
    <t>Get_UART_InitCheckRes</t>
  </si>
  <si>
    <t>default:/Production/17001357_STLA_GEN2PIM_CB/modules/Software Design/SDD_AuxMicro/workitems/STLA_GEN2PIM_CB-54229/workitem.xml</t>
  </si>
  <si>
    <t>STLA_GEN2PIM_CB-54225</t>
  </si>
  <si>
    <t>Get_AuxMicro_Rx_Buffer_First_byte</t>
  </si>
  <si>
    <t>default:/Production/17001357_STLA_GEN2PIM_CB/modules/Software Design/SDD_AuxMicro/workitems/STLA_GEN2PIM_CB-54225/workitem.xml</t>
  </si>
  <si>
    <t>STLA_GEN2PIM_CB-54227</t>
  </si>
  <si>
    <t>Get_AuxMicro_SafeState_Details</t>
  </si>
  <si>
    <t>default:/Production/17001357_STLA_GEN2PIM_CB/modules/Software Design/SDD_AuxMicro/workitems/STLA_GEN2PIM_CB-54227/workitem.xml</t>
  </si>
  <si>
    <t>STLA_GEN2PIM_CB-54228</t>
  </si>
  <si>
    <t>Get_AuxMicro_Internal_Errors</t>
  </si>
  <si>
    <t>default:/Production/17001357_STLA_GEN2PIM_CB/modules/Software Design/SDD_AuxMicro/workitems/STLA_GEN2PIM_CB-54228/workitem.xml</t>
  </si>
  <si>
    <t>STLA_GEN2PIM_CB-54280</t>
  </si>
  <si>
    <t>TLF35584_Set_ABIST_SELECT0</t>
  </si>
  <si>
    <t>default:/Production/17001357_STLA_GEN2PIM_CB/modules/Software Design/SDD_TLF35584/workitems/STLA_GEN2PIM_CB-54280/workitem.xml</t>
  </si>
  <si>
    <t>STLA_GEN2PIM_CB-54169</t>
  </si>
  <si>
    <t>default:/Production/17001357_STLA_GEN2PIM_CB/modules/L0 System/SYS2_SYS3_SW1_SW2_HW1_MEC1 - Motor Control/workitems/STLA_GEN2PIM_CB-54169/workitem.xml</t>
  </si>
  <si>
    <t>STLA_GEN2PIM_CB-54265</t>
  </si>
  <si>
    <t>Get_MPI_Board_Type</t>
  </si>
  <si>
    <t>default:/Production/17001357_STLA_GEN2PIM_CB/modules/Software Design/SDD_MPI/workitems/STLA_GEN2PIM_CB-54265/workitem.xml</t>
  </si>
  <si>
    <t>STLA_GEN2PIM_CB-54266</t>
  </si>
  <si>
    <t>Get_MPI_Module</t>
  </si>
  <si>
    <t>default:/Production/17001357_STLA_GEN2PIM_CB/modules/Software Design/SDD_MPI/workitems/STLA_GEN2PIM_CB-54266/workitem.xml</t>
  </si>
  <si>
    <t>STLA_GEN2PIM_CB-54485</t>
  </si>
  <si>
    <t>TLF35584_Read_Reg</t>
  </si>
  <si>
    <t>default:/Production/17001357_STLA_GEN2PIM_CB/modules/Software Design/SDD_TLF35584/workitems/STLA_GEN2PIM_CB-54485/workitem.xml</t>
  </si>
  <si>
    <t>STLA_GEN2PIM_CB-54336</t>
  </si>
  <si>
    <t>Lockstep_FsL3_10ms(void)</t>
  </si>
  <si>
    <t>default:/Production/17001357_STLA_GEN2PIM_CB/modules/Platform Reuse SDD Specifictaions/FS L3 SWDD Lockstep/workitems/STLA_GEN2PIM_CB-54336/workitem.xml</t>
  </si>
  <si>
    <t>STLA_GEN2PIM_CB-54302</t>
  </si>
  <si>
    <t>default:/Production/17001357_STLA_GEN2PIM_CB/modules/Software Design/SDD_PwrSplyOnBrd/workitems/STLA_GEN2PIM_CB-54302/workitem.xml</t>
  </si>
  <si>
    <t>STLA_GEN2PIM_CB-54291</t>
  </si>
  <si>
    <t>Update_Safing_OutputData</t>
  </si>
  <si>
    <t>default:/Production/17001357_STLA_GEN2PIM_CB/modules/Software Design/IoHwAb_Safing_Logic/workitems/STLA_GEN2PIM_CB-54291/workitem.xml</t>
  </si>
  <si>
    <t>STLA_GEN2PIM_CB-54293</t>
  </si>
  <si>
    <t>SetTestSignalsToIntput</t>
  </si>
  <si>
    <t>default:/Production/17001357_STLA_GEN2PIM_CB/modules/Software Design/IoHwAb_Safing_Logic/workitems/STLA_GEN2PIM_CB-54293/workitem.xml</t>
  </si>
  <si>
    <t>STLA_GEN2PIM_CB-54295</t>
  </si>
  <si>
    <t>PWMTest_InverterDisabled</t>
  </si>
  <si>
    <t>default:/Production/17001357_STLA_GEN2PIM_CB/modules/Software Design/IoHwAb_Safing_Logic/workitems/STLA_GEN2PIM_CB-54295/workitem.xml</t>
  </si>
  <si>
    <t>STLA_GEN2PIM_CB-54287</t>
  </si>
  <si>
    <t>SOPT_InitNumOfRowsBasedOnHWID</t>
  </si>
  <si>
    <t>default:/Production/17001357_STLA_GEN2PIM_CB/modules/Software Design/IoHwAb_Safing_Logic/workitems/STLA_GEN2PIM_CB-54287/workitem.xml</t>
  </si>
  <si>
    <t>STLA_GEN2PIM_CB-54288</t>
  </si>
  <si>
    <t>SOPT_GetOutputSignals</t>
  </si>
  <si>
    <t>default:/Production/17001357_STLA_GEN2PIM_CB/modules/Software Design/IoHwAb_Safing_Logic/workitems/STLA_GEN2PIM_CB-54288/workitem.xml</t>
  </si>
  <si>
    <t>STLA_GEN2PIM_CB-54286</t>
  </si>
  <si>
    <t>SetTestSignalsToOutput</t>
  </si>
  <si>
    <t>default:/Production/17001357_STLA_GEN2PIM_CB/modules/Software Design/IoHwAb_Safing_Logic/workitems/STLA_GEN2PIM_CB-54286/workitem.xml</t>
  </si>
  <si>
    <t>STLA_GEN2PIM_CB-54277</t>
  </si>
  <si>
    <t>TLF35584_Set_ABIST_SELECT1</t>
  </si>
  <si>
    <t>default:/Production/17001357_STLA_GEN2PIM_CB/modules/Software Design/SDD_TLF35584/workitems/STLA_GEN2PIM_CB-54277/workitem.xml</t>
  </si>
  <si>
    <t>STLA_GEN2PIM_CB-54278</t>
  </si>
  <si>
    <t>TLF35584_Set_ABIST_SELECT2</t>
  </si>
  <si>
    <t>default:/Production/17001357_STLA_GEN2PIM_CB/modules/Software Design/SDD_TLF35584/workitems/STLA_GEN2PIM_CB-54278/workitem.xml</t>
  </si>
  <si>
    <t>STLA_GEN2PIM_CB-54279</t>
  </si>
  <si>
    <t>TLF35584_Set_ABIST_CTRL0</t>
  </si>
  <si>
    <t>default:/Production/17001357_STLA_GEN2PIM_CB/modules/Software Design/SDD_TLF35584/workitems/STLA_GEN2PIM_CB-54279/workitem.xml</t>
  </si>
  <si>
    <t>STLA_GEN2PIM_CB-54263</t>
  </si>
  <si>
    <t>Get_MPI_Major_Level</t>
  </si>
  <si>
    <t>default:/Production/17001357_STLA_GEN2PIM_CB/modules/Software Design/SDD_MPI/workitems/STLA_GEN2PIM_CB-54263/workitem.xml</t>
  </si>
  <si>
    <t>STLA_GEN2PIM_CB-54264</t>
  </si>
  <si>
    <t>Get_MPI_Power</t>
  </si>
  <si>
    <t>default:/Production/17001357_STLA_GEN2PIM_CB/modules/Software Design/SDD_MPI/workitems/STLA_GEN2PIM_CB-54264/workitem.xml</t>
  </si>
  <si>
    <t>STLA_GEN2PIM_CB-54338</t>
  </si>
  <si>
    <t>Lockstep_FsL3_Test(void)</t>
  </si>
  <si>
    <t>default:/Production/17001357_STLA_GEN2PIM_CB/modules/Platform Reuse SDD Specifictaions/FS L3 SWDD Lockstep/workitems/STLA_GEN2PIM_CB-54338/workitem.xml</t>
  </si>
  <si>
    <t>STLA_GEN2PIM_CB-54457</t>
  </si>
  <si>
    <t>Verify the Software units for FctlSftyLevel3_Lockstep_Test.c</t>
  </si>
  <si>
    <t>STLA_GEN2PIM_CB-54300</t>
  </si>
  <si>
    <t>PWMTest_3PSEnabledFL0_FU1_PBF0</t>
  </si>
  <si>
    <t>default:/Production/17001357_STLA_GEN2PIM_CB/modules/Software Design/IoHwAb_Safing_Logic/workitems/STLA_GEN2PIM_CB-54300/workitem.xml</t>
  </si>
  <si>
    <t>STLA_GEN2PIM_CB-54482</t>
  </si>
  <si>
    <t>SW Unit IS25LP064A_ProcessJob</t>
  </si>
  <si>
    <t>default:/Production/17001357_STLA_GEN2PIM_CB/modules/Software Design/SDD_IS25LPxxx/workitems/STLA_GEN2PIM_CB-54482/workitem.xml</t>
  </si>
  <si>
    <t>STLA_GEN2PIM_CB-54296</t>
  </si>
  <si>
    <t>ConfigerPWMToGpio</t>
  </si>
  <si>
    <t>default:/Production/17001357_STLA_GEN2PIM_CB/modules/Software Design/IoHwAb_Safing_Logic/workitems/STLA_GEN2PIM_CB-54296/workitem.xml</t>
  </si>
  <si>
    <t>STLA_GEN2PIM_CB-54297</t>
  </si>
  <si>
    <t>ConfigerCANToGpio</t>
  </si>
  <si>
    <t>default:/Production/17001357_STLA_GEN2PIM_CB/modules/Software Design/IoHwAb_Safing_Logic/workitems/STLA_GEN2PIM_CB-54297/workitem.xml</t>
  </si>
  <si>
    <t>STLA_GEN2PIM_CB-54477</t>
  </si>
  <si>
    <t>Union Name</t>
  </si>
  <si>
    <t>default:/Production/17001357_STLA_GEN2PIM_CB/modules/Software Design/SDD_MPI/workitems/STLA_GEN2PIM_CB-54477/workitem.xml</t>
  </si>
  <si>
    <t>STLA_GEN2PIM_CB-54168</t>
  </si>
  <si>
    <t>default:/Production/17001357_STLA_GEN2PIM_CB/modules/L0 System/SYS2_SYS3_SW1_SW2_HW1_MEC1 - Motor Control/workitems/STLA_GEN2PIM_CB-54168/workitem.xml</t>
  </si>
  <si>
    <t>STLA_GEN2PIM_CB-54282</t>
  </si>
  <si>
    <t>Get_Tlf_ErrPinTestStatus</t>
  </si>
  <si>
    <t>default:/Production/17001357_STLA_GEN2PIM_CB/modules/Software Design/SDD_TLF35584/workitems/STLA_GEN2PIM_CB-54282/workitem.xml</t>
  </si>
  <si>
    <t>STLA_GEN2PIM_CB-50139</t>
  </si>
  <si>
    <t>Verify Sub-Components and Associated SW Units for dd_tlf35584_mon.c</t>
  </si>
  <si>
    <t>STLA_GEN2PIM_CB-54285</t>
  </si>
  <si>
    <t>PreConditionCheck</t>
  </si>
  <si>
    <t>default:/Production/17001357_STLA_GEN2PIM_CB/modules/Software Design/IoHwAb_Safing_Logic/workitems/STLA_GEN2PIM_CB-54285/workitem.xml</t>
  </si>
  <si>
    <t>STLA_GEN2PIM_CB-54343</t>
  </si>
  <si>
    <t>default:/Production/17001357_STLA_GEN2PIM_CB/modules/Platform Reuse SDD Specifictaions/FS L3 SWDD Lockstep/workitems/STLA_GEN2PIM_CB-54343/workitem.xml</t>
  </si>
  <si>
    <t>STLA_GEN2PIM_CB-54468</t>
  </si>
  <si>
    <t>Verify Internal Interfaces for FS L3 SWDD Lockstep</t>
  </si>
  <si>
    <t>STLA_GEN2PIM_CB-54347</t>
  </si>
  <si>
    <t>LPF FTS EOL</t>
  </si>
  <si>
    <t>default:/Production/17001357_STLA_GEN2PIM_CB/modules/L0 System/SYS2_SYS3_SW1_SW2_HW1_MEC1_Factory_Test/workitems/STLA_GEN2PIM_CB-54347/workitem.xml</t>
  </si>
  <si>
    <t>STLA_GEN2PIM_CB-54550</t>
  </si>
  <si>
    <t>ForVal_Low_Pass_Filter</t>
  </si>
  <si>
    <t>20250919-2036</t>
  </si>
  <si>
    <t>E6.E1.00_SOP1_System_Qualification_Test</t>
  </si>
  <si>
    <t>STLA_GEN2PIM_CB-54301</t>
  </si>
  <si>
    <t>PWMTest_InverterEnabled</t>
  </si>
  <si>
    <t>default:/Production/17001357_STLA_GEN2PIM_CB/modules/Software Design/IoHwAb_Safing_Logic/workitems/STLA_GEN2PIM_CB-54301/workitem.xml</t>
  </si>
  <si>
    <t>STLA_GEN2PIM_CB-54299</t>
  </si>
  <si>
    <t>PWMTest_3PSEnabledFL1_FU0_PBF0</t>
  </si>
  <si>
    <t>default:/Production/17001357_STLA_GEN2PIM_CB/modules/Software Design/IoHwAb_Safing_Logic/workitems/STLA_GEN2PIM_CB-54299/workitem.xml</t>
  </si>
  <si>
    <t>STLA_GEN2PIM_CB-54484</t>
  </si>
  <si>
    <t>TLF35584_Check_Save_FailledCfgReg</t>
  </si>
  <si>
    <t>default:/Production/17001357_STLA_GEN2PIM_CB/modules/Software Design/SDD_TLF35584/workitems/STLA_GEN2PIM_CB-54484/workitem.xml</t>
  </si>
  <si>
    <t>STLA_GEN2PIM_CB-54400</t>
  </si>
  <si>
    <t>t_FEE_CalMem_Check_Error_Status</t>
  </si>
  <si>
    <t>default:/Production/17001357_STLA_GEN2PIM_CB/modules/Software Design/SDD_MPI/workitems/STLA_GEN2PIM_CB-54400/workitem.xml</t>
  </si>
  <si>
    <t>STLA_GEN2PIM_CB-54145</t>
  </si>
  <si>
    <t>SW Unit HW_Sup_Options_Init</t>
  </si>
  <si>
    <t>default:/Production/17001357_STLA_GEN2PIM_CB/modules/Software Design/SDD_MPI/workitems/STLA_GEN2PIM_CB-54145/workitem.xml</t>
  </si>
  <si>
    <t>STLA_GEN2PIM_CB-54267</t>
  </si>
  <si>
    <t>Get_MPI_Current_Sec_Valid</t>
  </si>
  <si>
    <t>default:/Production/17001357_STLA_GEN2PIM_CB/modules/Software Design/SDD_MPI/workitems/STLA_GEN2PIM_CB-54267/workitem.xml</t>
  </si>
  <si>
    <t>STLA_GEN2PIM_CB-54481</t>
  </si>
  <si>
    <t>The Low-Level Driver (LLD) shall configure the GDIC configuration registers base...</t>
  </si>
  <si>
    <t>default:/Production/17001357_STLA_GEN2PIM_CB/modules/L0 System/SYS2_SYS3_SW1_SW2_HW1_MEC1 - Motor Control/workitems/STLA_GEN2PIM_CB-54481/workitem.xml</t>
  </si>
  <si>
    <t>STLA_GEN2PIM_CB-54552</t>
  </si>
  <si>
    <t>Test to verify CRC Failure Thermistor Defaulting</t>
  </si>
  <si>
    <t>STLA_GEN2PIM_CB-53578</t>
  </si>
  <si>
    <t>BTMR Inputs</t>
  </si>
  <si>
    <t>default:/Production/17001357_STLA_GEN2PIM_CB/modules/Software Design/SDD InvtThrmlTask2/workitems/STLA_GEN2PIM_CB-53578/workitem.xml</t>
  </si>
  <si>
    <t>STLA_GEN2PIM_CB-50702</t>
  </si>
  <si>
    <t>Thermal Model Input Verification</t>
  </si>
  <si>
    <t>STLA_GEN2PIM_CB-53579</t>
  </si>
  <si>
    <t>Outputs</t>
  </si>
  <si>
    <t>default:/Production/17001357_STLA_GEN2PIM_CB/modules/Software Design/SDD InvtThrmlTask2/workitems/STLA_GEN2PIM_CB-53579/workitem.xml</t>
  </si>
  <si>
    <t>STLA_GEN2PIM_CB-50701</t>
  </si>
  <si>
    <t>Thermal Model Outputs Verification</t>
  </si>
  <si>
    <t>STLA_GEN2PIM_CB-50713</t>
  </si>
  <si>
    <t>STLA_GEN2PIM_CB-53515</t>
  </si>
  <si>
    <t>TLF35584_Set_ERR_Pin_Monitor_Recovery_Enable_Immediate</t>
  </si>
  <si>
    <t>default:/Production/17001357_STLA_GEN2PIM_CB/modules/Software Design/SDD_TLF35584/workitems/STLA_GEN2PIM_CB-53515/workitem.xml</t>
  </si>
  <si>
    <t>STLA_GEN2PIM_CB-53516</t>
  </si>
  <si>
    <t>TLF35584_Set_ERR_Pin_Monitor_Recovery_Enable</t>
  </si>
  <si>
    <t>default:/Production/17001357_STLA_GEN2PIM_CB/modules/Software Design/SDD_TLF35584/workitems/STLA_GEN2PIM_CB-53516/workitem.xml</t>
  </si>
  <si>
    <t>STLA_GEN2PIM_CB-53814</t>
  </si>
  <si>
    <t>SRI_SCI_ERR</t>
  </si>
  <si>
    <t>default:/Production/17001357_STLA_GEN2PIM_CB/modules/Platform Reuse SDD Specifictaions/Design FctlSftyLevel3/workitems/STLA_GEN2PIM_CB-53814/workitem.xml</t>
  </si>
  <si>
    <t>STLA_GEN2PIM_CB-53836</t>
  </si>
  <si>
    <t>Verify the structures of FctlSftyLevel3</t>
  </si>
  <si>
    <t>STLA_GEN2PIM_CB-53816</t>
  </si>
  <si>
    <t>SRI_ErrStatus</t>
  </si>
  <si>
    <t>default:/Production/17001357_STLA_GEN2PIM_CB/modules/Platform Reuse SDD Specifictaions/Design FctlSftyLevel3/workitems/STLA_GEN2PIM_CB-53816/workitem.xml</t>
  </si>
  <si>
    <t>STLA_GEN2PIM_CB-53818</t>
  </si>
  <si>
    <t>The system shall set the GDIC and GTM deadtimes according to the table:</t>
  </si>
  <si>
    <t>default:/Production/17001357_STLA_GEN2PIM_CB/modules/L0 System/SYS2_SYS3_SW1_SW2_HW1_MEC1 - Motor Control/workitems/STLA_GEN2PIM_CB-53818/workitem.xml</t>
  </si>
  <si>
    <t>STLA_GEN2PIM_CB-55381</t>
  </si>
  <si>
    <t>SW_Dead_time_250kW_SOP+1</t>
  </si>
  <si>
    <t>20250816-0051</t>
  </si>
  <si>
    <t>R14.1_SYS5_SOP1_250kW_LV</t>
  </si>
  <si>
    <t>STLA_GEN2PIM_CB-53894</t>
  </si>
  <si>
    <t>System Block Diagram</t>
  </si>
  <si>
    <t>default:/Production/17001357_STLA_GEN2PIM_CB/modules/System Architecture/SYAD_System_Architecture_Design/workitems/STLA_GEN2PIM_CB-53894/workitem.xml</t>
  </si>
  <si>
    <t>STLA_GEN2PIM_CB-53897</t>
  </si>
  <si>
    <t>System Internal Block</t>
  </si>
  <si>
    <t>default:/Production/17001357_STLA_GEN2PIM_CB/modules/System Architecture/SYAD_System_Architecture_Design/workitems/STLA_GEN2PIM_CB-53897/workitem.xml</t>
  </si>
  <si>
    <t>STLA_GEN2PIM_CB-53472</t>
  </si>
  <si>
    <t>Report SPI Freq. and CRC errors</t>
  </si>
  <si>
    <t>default:/Production/17001357_STLA_GEN2PIM_CB/modules/L0 System/SYS2_SYS3_SW1_SW2_HW1_MEC1_Factory_Test/workitems/STLA_GEN2PIM_CB-53472/workitem.xml</t>
  </si>
  <si>
    <t>STLA_GEN2PIM_CB-53855</t>
  </si>
  <si>
    <t>SPI Max Frequency Test</t>
  </si>
  <si>
    <t>STLA_GEN2PIM_CB-53462</t>
  </si>
  <si>
    <t>Structure Idt_NvM_Histogram_Data_Log_T</t>
  </si>
  <si>
    <t>default:/Production/17001357_STLA_GEN2PIM_CB/modules/Software Design/SDD_BTMR/workitems/STLA_GEN2PIM_CB-53462/workitem.xml</t>
  </si>
  <si>
    <t>STLA_GEN2PIM_CB-53463</t>
  </si>
  <si>
    <t>Structure Idt_NvM_Passive_Component_Temp_T</t>
  </si>
  <si>
    <t>default:/Production/17001357_STLA_GEN2PIM_CB/modules/Software Design/SDD_BTMR/workitems/STLA_GEN2PIM_CB-53463/workitem.xml</t>
  </si>
  <si>
    <t>STLA_GEN2PIM_CB-53468</t>
  </si>
  <si>
    <t>Start/Stop NVH test.</t>
  </si>
  <si>
    <t>default:/Production/17001357_STLA_GEN2PIM_CB/modules/L0 System/SYS2_SYS3_SW1_SW2_HW1_MEC1_Factory_Test/workitems/STLA_GEN2PIM_CB-53468/workitem.xml</t>
  </si>
  <si>
    <t>STLA_GEN2PIM_CB-53461</t>
  </si>
  <si>
    <t>Structure Idt_NvM_Derate_Frame_T</t>
  </si>
  <si>
    <t>default:/Production/17001357_STLA_GEN2PIM_CB/modules/Software Design/SDD_BTMR/workitems/STLA_GEN2PIM_CB-53461/workitem.xml</t>
  </si>
  <si>
    <t>STLA_GEN2PIM_CB-53464</t>
  </si>
  <si>
    <t>default:/Production/17001357_STLA_GEN2PIM_CB/modules/Software Design/SDD_BTMR/workitems/STLA_GEN2PIM_CB-53464/workitem.xml</t>
  </si>
  <si>
    <t>STLA_GEN2PIM_CB-54208</t>
  </si>
  <si>
    <t>Verify the Constants of BTMR</t>
  </si>
  <si>
    <t>STLA_GEN2PIM_CB-53467</t>
  </si>
  <si>
    <t>Input Parameters - Clover Panels</t>
  </si>
  <si>
    <t>default:/Production/17001357_STLA_GEN2PIM_CB/modules/L0 System/SYS2_SYS3_SW1_SW2_HW1_MEC1_Factory_Test/workitems/STLA_GEN2PIM_CB-53467/workitem.xml</t>
  </si>
  <si>
    <t>STLA_GEN2PIM_CB-53469</t>
  </si>
  <si>
    <t>NVH Test sequence</t>
  </si>
  <si>
    <t>default:/Production/17001357_STLA_GEN2PIM_CB/modules/L0 System/SYS2_SYS3_SW1_SW2_HW1_MEC1_Factory_Test/workitems/STLA_GEN2PIM_CB-53469/workitem.xml</t>
  </si>
  <si>
    <t>STLA_GEN2PIM_CB-53851</t>
  </si>
  <si>
    <t>default:/Production/17001357_STLA_GEN2PIM_CB/modules/L0 System/SYS2_SYS3_SW1_SW2_HW1_MEC1 - Motor Control/workitems/STLA_GEN2PIM_CB-53851/workitem.xml</t>
  </si>
  <si>
    <t>STLA_GEN2PIM_CB-55274</t>
  </si>
  <si>
    <t>Test case to verify GTM deadtimes according to the GDIC Config HW Option(150KW)</t>
  </si>
  <si>
    <t>STLA_GEN2PIM_CB-55275</t>
  </si>
  <si>
    <t>Test case to verify GTM deadtimes according to the GDIC Config HW Option(GPIM board)</t>
  </si>
  <si>
    <t>STLA_GEN2PIM_CB-54119</t>
  </si>
  <si>
    <t>Test case to verify GTM deadtimes according to the GDIC Config HW Option(250KW)</t>
  </si>
  <si>
    <t>STLA_GEN2PIM_CB-53831</t>
  </si>
  <si>
    <t>default:/Production/17001357_STLA_GEN2PIM_CB/modules/Software Design/FS L3 ADC Monitoring/workitems/STLA_GEN2PIM_CB-53831/workitem.xml</t>
  </si>
  <si>
    <t>STLA_GEN2PIM_CB-53837</t>
  </si>
  <si>
    <t>Verify  Constants for FS L3 ADC Monitoring</t>
  </si>
  <si>
    <t>STLA_GEN2PIM_CB-53817</t>
  </si>
  <si>
    <t>SRI_ProtocolErrStatus</t>
  </si>
  <si>
    <t>default:/Production/17001357_STLA_GEN2PIM_CB/modules/Platform Reuse SDD Specifictaions/Design FctlSftyLevel3/workitems/STLA_GEN2PIM_CB-53817/workitem.xml</t>
  </si>
  <si>
    <t>STLA_GEN2PIM_CB-53820</t>
  </si>
  <si>
    <t>default:/Production/17001357_STLA_GEN2PIM_CB/modules/L0 System/SYS2_SYS3_SW1_SW2_HW1_MEC1 - Motor Control/workitems/STLA_GEN2PIM_CB-53820/workitem.xml</t>
  </si>
  <si>
    <t>STLA_GEN2PIM_CB-20646</t>
  </si>
  <si>
    <t>Test to verify phase current in SixStep Rising mode with different CurrSmplMode</t>
  </si>
  <si>
    <t>STLA_GEN2PIM_CB-13962</t>
  </si>
  <si>
    <t>Test to verify phase current in SixStep Falling mode with CurrSmplMode 3 (RegEn-DblEn-SynEn)</t>
  </si>
  <si>
    <t>STLA_GEN2PIM_CB-53821</t>
  </si>
  <si>
    <t>default:/Production/17001357_STLA_GEN2PIM_CB/modules/L0 System/SYS2_SYS3_SW1_SW2_HW1_MEC1 - Motor Control/workitems/STLA_GEN2PIM_CB-53821/workitem.xml</t>
  </si>
  <si>
    <t>STLA_GEN2PIM_CB-16108</t>
  </si>
  <si>
    <t>Test to verify Lv2 Inv_Status_1 bits</t>
  </si>
  <si>
    <t>STLA_GEN2PIM_CB-15845</t>
  </si>
  <si>
    <t>Test to verify Lv2 period and duty cycle value feedback in GPWM mode.</t>
  </si>
  <si>
    <t>STLA_GEN2PIM_CB-53460</t>
  </si>
  <si>
    <t>Structure BTMR_InputSignals_s</t>
  </si>
  <si>
    <t>default:/Production/17001357_STLA_GEN2PIM_CB/modules/Software Design/SDD_BTMR/workitems/STLA_GEN2PIM_CB-53460/workitem.xml</t>
  </si>
  <si>
    <t>STLA_GEN2PIM_CB-53457</t>
  </si>
  <si>
    <t>Interrupt Restoration</t>
  </si>
  <si>
    <t>default:/Production/17001357_STLA_GEN2PIM_CB/modules/Software Architecture/SAD_17001357_Stellantis_Gen2_Inverter/workitems/STLA_GEN2PIM_CB-53457/workitem.xml</t>
  </si>
  <si>
    <t>STLA_GEN2PIM_CB-54554</t>
  </si>
  <si>
    <t>Test to verify Interrupt Restoration</t>
  </si>
  <si>
    <t>STLA_GEN2PIM_CB-53458</t>
  </si>
  <si>
    <t>Structure BTMR_OutputSignals_10ms_s</t>
  </si>
  <si>
    <t>default:/Production/17001357_STLA_GEN2PIM_CB/modules/Software Design/SDD_BTMR/workitems/STLA_GEN2PIM_CB-53458/workitem.xml</t>
  </si>
  <si>
    <t>STLA_GEN2PIM_CB-53459</t>
  </si>
  <si>
    <t>Structure BTMR_InputSignals_10ms_s</t>
  </si>
  <si>
    <t>default:/Production/17001357_STLA_GEN2PIM_CB/modules/Software Design/SDD_BTMR/workitems/STLA_GEN2PIM_CB-53459/workitem.xml</t>
  </si>
  <si>
    <t>STLA_GEN2PIM_CB-56452</t>
  </si>
  <si>
    <t>BTMR strategy</t>
  </si>
  <si>
    <t>default:/Production/17001357_STLA_GEN2PIM_CB/modules/Software Architecture/SAD_17001357_Stellantis_Gen2_Inverter/workitems/STLA_GEN2PIM_CB-56452/workitem.xml</t>
  </si>
  <si>
    <t>STLA_GEN2PIM_CB-56522</t>
  </si>
  <si>
    <t>Test to inspect BTMR Strategy</t>
  </si>
  <si>
    <t>STLA_GEN2PIM_CB-56518</t>
  </si>
  <si>
    <t>TLF_ClearInterruptFlags_Core1</t>
  </si>
  <si>
    <t>Version_R12.01.20</t>
  </si>
  <si>
    <t>default:/Production/17001357_STLA_GEN2PIM_CB/modules/Software Design/SDD_TLF35584/workitems/STLA_GEN2PIM_CB-56518/workitem.xml</t>
  </si>
  <si>
    <t>STLA_GEN2PIM_CB-49622</t>
  </si>
  <si>
    <t>DRV8705_Write_All_Control_Reg</t>
  </si>
  <si>
    <t>default:/Production/17001357_STLA_GEN2PIM_CB/modules/Software Design/SDD_DRV8705/workitems/STLA_GEN2PIM_CB-49622/workitem.xml</t>
  </si>
  <si>
    <t>STLA_GEN2PIM_CB-49613</t>
  </si>
  <si>
    <t>The active discharge resistor bank can accommodate the active discharge retry st...</t>
  </si>
  <si>
    <t>default:/Production/17001357_STLA_GEN2PIM_CB/modules/L0 System/HW1_HW2 - PDD/workitems/STLA_GEN2PIM_CB-49613/workitem.xml</t>
  </si>
  <si>
    <t>STLA_GEN2PIM_CB-49600</t>
  </si>
  <si>
    <t>Read all the H-bridge diagnostics at 10 msec for not overloading the SPI bus.</t>
  </si>
  <si>
    <t>default:/Production/17001357_STLA_GEN2PIM_CB/modules/L0 System/SysRS_PDS_Stellantis_Gen2_PIM_CB_Park_Pawl_Control/workitems/STLA_GEN2PIM_CB-49600/workitem.xml</t>
  </si>
  <si>
    <t>STLA_GEN2PIM_CB-49618</t>
  </si>
  <si>
    <t>Test to verify H-bridge diagnostics updated at 10ms</t>
  </si>
  <si>
    <t>STLA_GEN2PIM_CB-49639</t>
  </si>
  <si>
    <t>MPI: QS_Hardware Content</t>
  </si>
  <si>
    <t>STLA_GEN2PIM_CB-55278</t>
  </si>
  <si>
    <t>Verify QS_Hardware Content</t>
  </si>
  <si>
    <t>STLA_GEN2PIM_CB-49318</t>
  </si>
  <si>
    <t>default:/Production/17001357_STLA_GEN2PIM_CB/modules/Software Design/SDD_TLF35584/workitems/STLA_GEN2PIM_CB-49318/workitem.xml</t>
  </si>
  <si>
    <t>STLA_GEN2PIM_CB-49493</t>
  </si>
  <si>
    <t>TLF35584_SPISF_CheckFlags</t>
  </si>
  <si>
    <t>default:/Production/17001357_STLA_GEN2PIM_CB/modules/Software Design/SDD_TLF35584/workitems/STLA_GEN2PIM_CB-49493/workitem.xml</t>
  </si>
  <si>
    <t>STLA_GEN2PIM_CB-55744</t>
  </si>
  <si>
    <t>verify Software Unit for dd_tlf35584_mon.c</t>
  </si>
  <si>
    <t>STLA_GEN2PIM_CB-49481</t>
  </si>
  <si>
    <t>TLF_ClearInterruptFlags</t>
  </si>
  <si>
    <t>default:/Production/17001357_STLA_GEN2PIM_CB/modules/Software Design/SDD_TLF35584/workitems/STLA_GEN2PIM_CB-49481/workitem.xml</t>
  </si>
  <si>
    <t>STLA_GEN2PIM_CB-49934</t>
  </si>
  <si>
    <t>void FctlSftyLevel3_CONVCTRL_Check_PHASE_SYNC_ERR(void)</t>
  </si>
  <si>
    <t>default:/Production/17001357_STLA_GEN2PIM_CB/modules/Software Design/FS L3 ADC Monitoring/workitems/STLA_GEN2PIM_CB-49934/workitem.xml</t>
  </si>
  <si>
    <t>STLA_GEN2PIM_CB-53494</t>
  </si>
  <si>
    <t>To verify MISRA MD-4.4 for FS L3 ADC Monitoring</t>
  </si>
  <si>
    <t>STLA_GEN2PIM_CB-50041</t>
  </si>
  <si>
    <t>Automated unit tests for FctlSftyLevel3 are implemented in TPT test project FctlSftyLevel3_AdcMon.tpt</t>
  </si>
  <si>
    <t>STLA_GEN2PIM_CB-49478</t>
  </si>
  <si>
    <t>TLF35584_OTWRNSF_ReportFlags</t>
  </si>
  <si>
    <t>default:/Production/17001357_STLA_GEN2PIM_CB/modules/Software Design/SDD_TLF35584/workitems/STLA_GEN2PIM_CB-49478/workitem.xml</t>
  </si>
  <si>
    <t>STLA_GEN2PIM_CB-49473</t>
  </si>
  <si>
    <t>TLF35584_SYSSF_ReportFlags</t>
  </si>
  <si>
    <t>default:/Production/17001357_STLA_GEN2PIM_CB/modules/Software Design/SDD_TLF35584/workitems/STLA_GEN2PIM_CB-49473/workitem.xml</t>
  </si>
  <si>
    <t>STLA_GEN2PIM_CB-49469</t>
  </si>
  <si>
    <t>TLF35584_SPISF_ReportFlags</t>
  </si>
  <si>
    <t>default:/Production/17001357_STLA_GEN2PIM_CB/modules/Software Design/SDD_TLF35584/workitems/STLA_GEN2PIM_CB-49469/workitem.xml</t>
  </si>
  <si>
    <t>STLA_GEN2PIM_CB-49457</t>
  </si>
  <si>
    <t>TLF35584_Read_Init_Error</t>
  </si>
  <si>
    <t>default:/Production/17001357_STLA_GEN2PIM_CB/modules/Software Design/SDD_TLF35584/workitems/STLA_GEN2PIM_CB-49457/workitem.xml</t>
  </si>
  <si>
    <t>STLA_GEN2PIM_CB-49052</t>
  </si>
  <si>
    <t>HVDC Plausibility check</t>
  </si>
  <si>
    <t>default:/Production/17001357_STLA_GEN2PIM_CB/modules/L0 System/SYS2_SYS3_SW1_SW2_HW1_MEC1_Diagnostic_Fault_Management/workitems/STLA_GEN2PIM_CB-49052/workitem.xml</t>
  </si>
  <si>
    <t>STLA_GEN2PIM_CB-49051</t>
  </si>
  <si>
    <t>HVDC Current Sense AI Monitoring</t>
  </si>
  <si>
    <t>default:/Production/17001357_STLA_GEN2PIM_CB/modules/L0 System/SYS2_SYS3_SW1_SW2_HW1_MEC1_Diagnostic_Fault_Management/workitems/STLA_GEN2PIM_CB-49051/workitem.xml</t>
  </si>
  <si>
    <t>STLA_GEN2PIM_CB-49050</t>
  </si>
  <si>
    <t>ADC Monitoring of 5V GDIC BOT AI</t>
  </si>
  <si>
    <t>default:/Production/17001357_STLA_GEN2PIM_CB/modules/L0 System/SYS2_SYS3_SW1_SW2_HW1_MEC1_Diagnostic_Fault_Management/workitems/STLA_GEN2PIM_CB-49050/workitem.xml</t>
  </si>
  <si>
    <t>STLA_GEN2PIM_CB-50418</t>
  </si>
  <si>
    <t>Test case to monitor 5V GDIC BOT AI</t>
  </si>
  <si>
    <t>STLA_GEN2PIM_CB-49059</t>
  </si>
  <si>
    <t>ADC Monitoring/Measure of DC_BB_TEMP_AI</t>
  </si>
  <si>
    <t>default:/Production/17001357_STLA_GEN2PIM_CB/modules/L0 System/SYS2_SYS3_SW1_SW2_HW1_MEC1_Diagnostic_Fault_Management/workitems/STLA_GEN2PIM_CB-49059/workitem.xml</t>
  </si>
  <si>
    <t>STLA_GEN2PIM_CB-11141</t>
  </si>
  <si>
    <t>DC_Busbar_Temp</t>
  </si>
  <si>
    <t>STLA_GEN2PIM_CB-49297</t>
  </si>
  <si>
    <t>default:/Production/17001357_STLA_GEN2PIM_CB/modules/Software Design/SDD_IoHwAbAdcInpInst/workitems/STLA_GEN2PIM_CB-49297/workitem.xml</t>
  </si>
  <si>
    <t>STLA_GEN2PIM_CB-49309</t>
  </si>
  <si>
    <t>The PIM's temperature system shall have a Faults Detected/ Monitored that is Los...</t>
  </si>
  <si>
    <t>default:/Production/17001357_STLA_GEN2PIM_CB/modules/L0 System/HW1_HW2 - PDD/workitems/STLA_GEN2PIM_CB-49309/workitem.xml</t>
  </si>
  <si>
    <t>STLA_GEN2PIM_CB-49499</t>
  </si>
  <si>
    <t>TLF35584_InterruptHandler</t>
  </si>
  <si>
    <t>default:/Production/17001357_STLA_GEN2PIM_CB/modules/Software Design/SDD_TLF35584/workitems/STLA_GEN2PIM_CB-49499/workitem.xml</t>
  </si>
  <si>
    <t>STLA_GEN2PIM_CB-49208</t>
  </si>
  <si>
    <t>default:/Production/17001357_STLA_GEN2PIM_CB/modules/L0 System/HW1_HW2 - PDD/workitems/STLA_GEN2PIM_CB-49208/workitem.xml</t>
  </si>
  <si>
    <t>STLA_GEN2PIM_CB-49487</t>
  </si>
  <si>
    <t>TLF35584_WKSF_CheckFlags</t>
  </si>
  <si>
    <t>default:/Production/17001357_STLA_GEN2PIM_CB/modules/Software Design/SDD_TLF35584/workitems/STLA_GEN2PIM_CB-49487/workitem.xml</t>
  </si>
  <si>
    <t>STLA_GEN2PIM_CB-49477</t>
  </si>
  <si>
    <t>TLF35584_OTFAIL_ReportFlags</t>
  </si>
  <si>
    <t>default:/Production/17001357_STLA_GEN2PIM_CB/modules/Software Design/SDD_TLF35584/workitems/STLA_GEN2PIM_CB-49477/workitem.xml</t>
  </si>
  <si>
    <t>STLA_GEN2PIM_CB-49463</t>
  </si>
  <si>
    <t>EcuM_CallOut_Tlf_ErrPinMon</t>
  </si>
  <si>
    <t>default:/Production/17001357_STLA_GEN2PIM_CB/modules/Software Design/SDD_TLF35584/workitems/STLA_GEN2PIM_CB-49463/workitem.xml</t>
  </si>
  <si>
    <t>STLA_GEN2PIM_CB-53486</t>
  </si>
  <si>
    <t>To verify MISRA MD-4.4 for TLF35584</t>
  </si>
  <si>
    <t>STLA_GEN2PIM_CB-50164</t>
  </si>
  <si>
    <t>Verify Software Units for EcuM_CallOut_Tlf.c</t>
  </si>
  <si>
    <t>STLA_GEN2PIM_CB-49453</t>
  </si>
  <si>
    <t>TLF35584_GoNormal</t>
  </si>
  <si>
    <t>default:/Production/17001357_STLA_GEN2PIM_CB/modules/Software Design/SDD_TLF35584/workitems/STLA_GEN2PIM_CB-49453/workitem.xml</t>
  </si>
  <si>
    <t>STLA_GEN2PIM_CB-49053</t>
  </si>
  <si>
    <t>Excitation signal ((RES_EXC-_ DIAG) frequency drift test and out of range test</t>
  </si>
  <si>
    <t>default:/Production/17001357_STLA_GEN2PIM_CB/modules/L0 System/SYS2_SYS3_SW1_SW2_HW1_MEC1_Diagnostic_Fault_Management/workitems/STLA_GEN2PIM_CB-49053/workitem.xml</t>
  </si>
  <si>
    <t>STLA_GEN2PIM_CB-49058</t>
  </si>
  <si>
    <t>ADC Monitoring/Measure of MTR_TEMP_AI</t>
  </si>
  <si>
    <t>default:/Production/17001357_STLA_GEN2PIM_CB/modules/L0 System/SYS2_SYS3_SW1_SW2_HW1_MEC1_Diagnostic_Fault_Management/workitems/STLA_GEN2PIM_CB-49058/workitem.xml</t>
  </si>
  <si>
    <t>STLA_GEN2PIM_CB-11431</t>
  </si>
  <si>
    <t>Motor_Temperature_Sense_Signal</t>
  </si>
  <si>
    <t>STLA_GEN2PIM_CB-49057</t>
  </si>
  <si>
    <t>PHASE_UVW_OC_FLT Monitoring</t>
  </si>
  <si>
    <t>default:/Production/17001357_STLA_GEN2PIM_CB/modules/L0 System/SYS2_SYS3_SW1_SW2_HW1_MEC1_Diagnostic_Fault_Management/workitems/STLA_GEN2PIM_CB-49057/workitem.xml</t>
  </si>
  <si>
    <t>STLA_GEN2PIM_CB-49496</t>
  </si>
  <si>
    <t>TLF35584_OTWRNSF_CheckFlags</t>
  </si>
  <si>
    <t>default:/Production/17001357_STLA_GEN2PIM_CB/modules/Software Design/SDD_TLF35584/workitems/STLA_GEN2PIM_CB-49496/workitem.xml</t>
  </si>
  <si>
    <t>STLA_GEN2PIM_CB-49480</t>
  </si>
  <si>
    <t>default:/Production/17001357_STLA_GEN2PIM_CB/modules/Software Design/SDD_TLF35584/workitems/STLA_GEN2PIM_CB-49480/workitem.xml</t>
  </si>
  <si>
    <t>STLA_GEN2PIM_CB-49488</t>
  </si>
  <si>
    <t>TLF35584_OTFAIL_CheckFlags</t>
  </si>
  <si>
    <t>default:/Production/17001357_STLA_GEN2PIM_CB/modules/Software Design/SDD_TLF35584/workitems/STLA_GEN2PIM_CB-49488/workitem.xml</t>
  </si>
  <si>
    <t>STLA_GEN2PIM_CB-49483</t>
  </si>
  <si>
    <t>TLF_IntNotification</t>
  </si>
  <si>
    <t>default:/Production/17001357_STLA_GEN2PIM_CB/modules/Software Design/SDD_TLF35584/workitems/STLA_GEN2PIM_CB-49483/workitem.xml</t>
  </si>
  <si>
    <t>STLA_GEN2PIM_CB-49459</t>
  </si>
  <si>
    <t>TLF35584_Read_SYSFAIL_INITF</t>
  </si>
  <si>
    <t>default:/Production/17001357_STLA_GEN2PIM_CB/modules/Software Design/SDD_TLF35584/workitems/STLA_GEN2PIM_CB-49459/workitem.xml</t>
  </si>
  <si>
    <t>STLA_GEN2PIM_CB-49315</t>
  </si>
  <si>
    <t>default:/Production/17001357_STLA_GEN2PIM_CB/modules/Software Design/SDD_TLF35584/workitems/STLA_GEN2PIM_CB-49315/workitem.xml</t>
  </si>
  <si>
    <t>STLA_GEN2PIM_CB-49056</t>
  </si>
  <si>
    <t>Monitoring of W_CURRENT_SENSE_AI</t>
  </si>
  <si>
    <t>default:/Production/17001357_STLA_GEN2PIM_CB/modules/L0 System/SYS2_SYS3_SW1_SW2_HW1_MEC1_Diagnostic_Fault_Management/workitems/STLA_GEN2PIM_CB-49056/workitem.xml</t>
  </si>
  <si>
    <t>STLA_GEN2PIM_CB-49055</t>
  </si>
  <si>
    <t>ADC Monitoring/Measure of AC_BB_TEMP_AI</t>
  </si>
  <si>
    <t>default:/Production/17001357_STLA_GEN2PIM_CB/modules/L0 System/SYS2_SYS3_SW1_SW2_HW1_MEC1_Diagnostic_Fault_Management/workitems/STLA_GEN2PIM_CB-49055/workitem.xml</t>
  </si>
  <si>
    <t>STLA_GEN2PIM_CB-11142</t>
  </si>
  <si>
    <t>AC_Busbar_Temp</t>
  </si>
  <si>
    <t>STLA_GEN2PIM_CB-49045</t>
  </si>
  <si>
    <t>ADC Monitoring of 5V GDIC TOP AI</t>
  </si>
  <si>
    <t>default:/Production/17001357_STLA_GEN2PIM_CB/modules/L0 System/SYS2_SYS3_SW1_SW2_HW1_MEC1_Diagnostic_Fault_Management/workitems/STLA_GEN2PIM_CB-49045/workitem.xml</t>
  </si>
  <si>
    <t>STLA_GEN2PIM_CB-50415</t>
  </si>
  <si>
    <t>Test case to monitor 5V GDIC TOP AI</t>
  </si>
  <si>
    <t>STLA_GEN2PIM_CB-49471</t>
  </si>
  <si>
    <t>TLF35584_WKSF_ReportFlags</t>
  </si>
  <si>
    <t>default:/Production/17001357_STLA_GEN2PIM_CB/modules/Software Design/SDD_TLF35584/workitems/STLA_GEN2PIM_CB-49471/workitem.xml</t>
  </si>
  <si>
    <t>STLA_GEN2PIM_CB-49047</t>
  </si>
  <si>
    <t>Position Sensor Correlation diagnostics</t>
  </si>
  <si>
    <t>default:/Production/17001357_STLA_GEN2PIM_CB/modules/L0 System/SYS2_SYS3_SW1_SW2_HW1_MEC1_Diagnostic_Fault_Management/workitems/STLA_GEN2PIM_CB-49047/workitem.xml</t>
  </si>
  <si>
    <t>STLA_GEN2PIM_CB-49044</t>
  </si>
  <si>
    <t>Engagement Sensor Correlation Diagnostics</t>
  </si>
  <si>
    <t>default:/Production/17001357_STLA_GEN2PIM_CB/modules/L0 System/SYS2_SYS3_SW1_SW2_HW1_MEC1_Diagnostic_Fault_Management/workitems/STLA_GEN2PIM_CB-49044/workitem.xml</t>
  </si>
  <si>
    <t>STLA_GEN2PIM_CB-49744</t>
  </si>
  <si>
    <t>Pass the calculated motor sensor temperature to (IoHwAb_MTR_TEMP_AI) of (Rte_Upd...</t>
  </si>
  <si>
    <t>default:/Production/17001357_STLA_GEN2PIM_CB/modules/L0 System/SYS2_SYS3_SW1_SW2_HW1_MEC1 - Motor Control/workitems/STLA_GEN2PIM_CB-49744/workitem.xml</t>
  </si>
  <si>
    <t>STLA_GEN2PIM_CB-50780</t>
  </si>
  <si>
    <t>Test to verify IoHwAb_MTR_TEMP_AI under different resistance input.</t>
  </si>
  <si>
    <t>STLA_GEN2PIM_CB-49739</t>
  </si>
  <si>
    <t>2. During run time R_Cold is selected if</t>
  </si>
  <si>
    <t>default:/Production/17001357_STLA_GEN2PIM_CB/modules/L0 System/SYS2_SYS3_SW1_SW2_HW1_MEC1 - Motor Control/workitems/STLA_GEN2PIM_CB-49739/workitem.xml</t>
  </si>
  <si>
    <t>STLA_GEN2PIM_CB-50777</t>
  </si>
  <si>
    <t>Test to verify Resistive Network Selection.</t>
  </si>
  <si>
    <t>STLA_GEN2PIM_CB-49738</t>
  </si>
  <si>
    <t>1. At power up R_Cold is selected by default</t>
  </si>
  <si>
    <t>default:/Production/17001357_STLA_GEN2PIM_CB/modules/L0 System/SYS2_SYS3_SW1_SW2_HW1_MEC1 - Motor Control/workitems/STLA_GEN2PIM_CB-49738/workitem.xml</t>
  </si>
  <si>
    <t>STLA_GEN2PIM_CB-49737</t>
  </si>
  <si>
    <t>4. During run time the selection is not changed if</t>
  </si>
  <si>
    <t>default:/Production/17001357_STLA_GEN2PIM_CB/modules/L0 System/SYS2_SYS3_SW1_SW2_HW1_MEC1 - Motor Control/workitems/STLA_GEN2PIM_CB-49737/workitem.xml</t>
  </si>
  <si>
    <t>STLA_GEN2PIM_CB-49736</t>
  </si>
  <si>
    <t>3. During run time R_Hot is selected if</t>
  </si>
  <si>
    <t>default:/Production/17001357_STLA_GEN2PIM_CB/modules/L0 System/SYS2_SYS3_SW1_SW2_HW1_MEC1 - Motor Control/workitems/STLA_GEN2PIM_CB-49736/workitem.xml</t>
  </si>
  <si>
    <t>STLA_GEN2PIM_CB-49735</t>
  </si>
  <si>
    <t>6. K_ MtrTempSnsr_RHot_Temp_Thresh calibration should be located in the customer...</t>
  </si>
  <si>
    <t>default:/Production/17001357_STLA_GEN2PIM_CB/modules/L0 System/SYS2_SYS3_SW1_SW2_HW1_MEC1 - Motor Control/workitems/STLA_GEN2PIM_CB-49735/workitem.xml</t>
  </si>
  <si>
    <t>STLA_GEN2PIM_CB-49734</t>
  </si>
  <si>
    <t>5. K_ MtrTempSnsr_RCold_Temp_Thresh calibration should be located in the custome...</t>
  </si>
  <si>
    <t>default:/Production/17001357_STLA_GEN2PIM_CB/modules/L0 System/SYS2_SYS3_SW1_SW2_HW1_MEC1 - Motor Control/workitems/STLA_GEN2PIM_CB-49734/workitem.xml</t>
  </si>
  <si>
    <t>STLA_GEN2PIM_CB-49733</t>
  </si>
  <si>
    <t>Acquire the hardware filtered voltage across the motor sensor through A/D driver...</t>
  </si>
  <si>
    <t>default:/Production/17001357_STLA_GEN2PIM_CB/modules/L0 System/SYS2_SYS3_SW1_SW2_HW1_MEC1 - Motor Control/workitems/STLA_GEN2PIM_CB-49733/workitem.xml</t>
  </si>
  <si>
    <t>STLA_GEN2PIM_CB-49704</t>
  </si>
  <si>
    <t>FctlSftyLevel3_DMA_Timestamp_Evaluation()</t>
  </si>
  <si>
    <t>default:/Production/17001357_STLA_GEN2PIM_CB/modules/Platform Reuse SDD Specifictaions/Design FS L3 Direct Memory Access/workitems/STLA_GEN2PIM_CB-49704/workitem.xml</t>
  </si>
  <si>
    <t>STLA_GEN2PIM_CB-48630</t>
  </si>
  <si>
    <t>Automated unit tests for FctlSftyLevel3_DMA are implemented in TPT test project FctlSftyLevel3_DMA.tpt</t>
  </si>
  <si>
    <t>STLA_GEN2PIM_CB-53479</t>
  </si>
  <si>
    <t>To verify MISRA MD-4.4 for FS L3 Direct Memory Access</t>
  </si>
  <si>
    <t>STLA_GEN2PIM_CB-49240</t>
  </si>
  <si>
    <t>Change current amplitude on the fly.</t>
  </si>
  <si>
    <t>default:/Production/17001357_STLA_GEN2PIM_CB/modules/L0 System/SYS2_SYS3_SW1_SW2_HW1_MEC1_Factory_Test/workitems/STLA_GEN2PIM_CB-49240/workitem.xml</t>
  </si>
  <si>
    <t>STLA_GEN2PIM_CB-49043</t>
  </si>
  <si>
    <t>Power Supply Monitoring of 5V_PPAWL2_AI</t>
  </si>
  <si>
    <t>default:/Production/17001357_STLA_GEN2PIM_CB/modules/L0 System/SYS2_SYS3_SW1_SW2_HW1_MEC1_Diagnostic_Fault_Management/workitems/STLA_GEN2PIM_CB-49043/workitem.xml</t>
  </si>
  <si>
    <t>STLA_GEN2PIM_CB-50424</t>
  </si>
  <si>
    <t>Test case to monitor 5V_PPAWL2_AI</t>
  </si>
  <si>
    <t>20240820-0233</t>
  </si>
  <si>
    <t>Software_Qualification_Test_R12.01.01 (12.01.01) - (PV3)-250KW variant</t>
  </si>
  <si>
    <t>STLA_GEN2PIM_CB-49031</t>
  </si>
  <si>
    <t>Power Supply Monitoring of 5V_COMM</t>
  </si>
  <si>
    <t>default:/Production/17001357_STLA_GEN2PIM_CB/modules/L0 System/SYS2_SYS3_SW1_SW2_HW1_MEC1_Diagnostic_Fault_Management/workitems/STLA_GEN2PIM_CB-49031/workitem.xml</t>
  </si>
  <si>
    <t>STLA_GEN2PIM_CB-50422</t>
  </si>
  <si>
    <t>Test case to monitor 5V_COMM</t>
  </si>
  <si>
    <t>STLA_GEN2PIM_CB-49039</t>
  </si>
  <si>
    <t>Monitoring of V_CURRENT_SENSE_AI</t>
  </si>
  <si>
    <t>default:/Production/17001357_STLA_GEN2PIM_CB/modules/L0 System/SYS2_SYS3_SW1_SW2_HW1_MEC1_Diagnostic_Fault_Management/workitems/STLA_GEN2PIM_CB-49039/workitem.xml</t>
  </si>
  <si>
    <t>STLA_GEN2PIM_CB-49038</t>
  </si>
  <si>
    <t>Power Supply Monitoring of 5V_PPAWL1_AI</t>
  </si>
  <si>
    <t>default:/Production/17001357_STLA_GEN2PIM_CB/modules/L0 System/SYS2_SYS3_SW1_SW2_HW1_MEC1_Diagnostic_Fault_Management/workitems/STLA_GEN2PIM_CB-49038/workitem.xml</t>
  </si>
  <si>
    <t>STLA_GEN2PIM_CB-50423</t>
  </si>
  <si>
    <t>Test case to monitor 5V_PPAWL1_AI</t>
  </si>
  <si>
    <t>STLA_GEN2PIM_CB-49288</t>
  </si>
  <si>
    <t>When AC_BB_TEMP is out of limits...</t>
  </si>
  <si>
    <t>default:/Production/17001357_STLA_GEN2PIM_CB/modules/L0 System/SYS2_SYS3_SW1_SW2_HW1_MEC1_Factory_Test/workitems/STLA_GEN2PIM_CB-49288/workitem.xml</t>
  </si>
  <si>
    <t>STLA_GEN2PIM_CB-50247</t>
  </si>
  <si>
    <t>ForVal_AC_BB_TEMP_Safety_Limit</t>
  </si>
  <si>
    <t>20240919-1409</t>
  </si>
  <si>
    <t>SYS5_Validation_E4.12.00_GPIM</t>
  </si>
  <si>
    <t>STLA_GEN2PIM_CB-49505</t>
  </si>
  <si>
    <t>AC_BB_TEMP_Safety_Limit</t>
  </si>
  <si>
    <t>20250829-1353</t>
  </si>
  <si>
    <t>R14.1_SYS5_GPIM_LV_Verify_Fix</t>
  </si>
  <si>
    <t>STLA_GEN2PIM_CB-49286</t>
  </si>
  <si>
    <t>Input AC BB TEMP limits</t>
  </si>
  <si>
    <t>default:/Production/17001357_STLA_GEN2PIM_CB/modules/L0 System/SYS2_SYS3_SW1_SW2_HW1_MEC1_Factory_Test/workitems/STLA_GEN2PIM_CB-49286/workitem.xml</t>
  </si>
  <si>
    <t>STLA_GEN2PIM_CB-49347</t>
  </si>
  <si>
    <t>If awarded these handling and logistics costs will be added to the final purchas...</t>
  </si>
  <si>
    <t>STLA_GEN2PIM_CB-49570</t>
  </si>
  <si>
    <t>Structure HpwmQual_Tag</t>
  </si>
  <si>
    <t>default:/Production/17001357_STLA_GEN2PIM_CB/modules/Software Design/SDD_HPWMQual/workitems/STLA_GEN2PIM_CB-49570/workitem.xml</t>
  </si>
  <si>
    <t>STLA_GEN2PIM_CB-49685</t>
  </si>
  <si>
    <t>Verify the structures HPWMQual.</t>
  </si>
  <si>
    <t>STLA_GEN2PIM_CB-49346</t>
  </si>
  <si>
    <t>All references (if any) to former Fiat or Chrysler organizations found in progra...</t>
  </si>
  <si>
    <t>STLA_GEN2PIM_CB-49577</t>
  </si>
  <si>
    <t>HpwmQual Description</t>
  </si>
  <si>
    <t>default:/Production/17001357_STLA_GEN2PIM_CB/modules/Software Architecture/SAD_17001357_Stellantis_Gen2_Inverter/workitems/STLA_GEN2PIM_CB-49577/workitem.xml</t>
  </si>
  <si>
    <t>STLA_GEN2PIM_CB-49020</t>
  </si>
  <si>
    <t>Power Supply Monitoring of 24V_AI</t>
  </si>
  <si>
    <t>default:/Production/17001357_STLA_GEN2PIM_CB/modules/L0 System/SYS2_SYS3_SW1_SW2_HW1_MEC1_Diagnostic_Fault_Management/workitems/STLA_GEN2PIM_CB-49020/workitem.xml</t>
  </si>
  <si>
    <t>STLA_GEN2PIM_CB-50421</t>
  </si>
  <si>
    <t>Test case to monitor 24VA AI signal</t>
  </si>
  <si>
    <t>STLA_GEN2PIM_CB-49028</t>
  </si>
  <si>
    <t>ADC monitoring of 1V3_AI</t>
  </si>
  <si>
    <t>default:/Production/17001357_STLA_GEN2PIM_CB/modules/L0 System/SYS2_SYS3_SW1_SW2_HW1_MEC1_Diagnostic_Fault_Management/workitems/STLA_GEN2PIM_CB-49028/workitem.xml</t>
  </si>
  <si>
    <t>STLA_GEN2PIM_CB-50336</t>
  </si>
  <si>
    <t>Test case to monitor 1V3 signal</t>
  </si>
  <si>
    <t>STLA_GEN2PIM_CB-49296</t>
  </si>
  <si>
    <t>default:/Production/17001357_STLA_GEN2PIM_CB/modules/Software Design/SDD_IoHwAbAdcInpInst/workitems/STLA_GEN2PIM_CB-49296/workitem.xml</t>
  </si>
  <si>
    <t>STLA_GEN2PIM_CB-49054</t>
  </si>
  <si>
    <t>ADC Monitoring/Measure of GDB_TEMP_AI</t>
  </si>
  <si>
    <t>default:/Production/17001357_STLA_GEN2PIM_CB/modules/L0 System/SYS2_SYS3_SW1_SW2_HW1_MEC1_Diagnostic_Fault_Management/workitems/STLA_GEN2PIM_CB-49054/workitem.xml</t>
  </si>
  <si>
    <t>STLA_GEN2PIM_CB-11139</t>
  </si>
  <si>
    <t>GDB_Board_Temperature</t>
  </si>
  <si>
    <t>STLA_GEN2PIM_CB-49042</t>
  </si>
  <si>
    <t>Monitoring of 5V_CURRENT_SENSE_AI</t>
  </si>
  <si>
    <t>default:/Production/17001357_STLA_GEN2PIM_CB/modules/L0 System/SYS2_SYS3_SW1_SW2_HW1_MEC1_Diagnostic_Fault_Management/workitems/STLA_GEN2PIM_CB-49042/workitem.xml</t>
  </si>
  <si>
    <t>STLA_GEN2PIM_CB-50379</t>
  </si>
  <si>
    <t>Test case to monitor 5V_CURRENT_SENSE_AI signal</t>
  </si>
  <si>
    <t>STLA_GEN2PIM_CB-49041</t>
  </si>
  <si>
    <t>ADC Monitoring of 3.3V AI</t>
  </si>
  <si>
    <t>default:/Production/17001357_STLA_GEN2PIM_CB/modules/L0 System/SYS2_SYS3_SW1_SW2_HW1_MEC1_Diagnostic_Fault_Management/workitems/STLA_GEN2PIM_CB-49041/workitem.xml</t>
  </si>
  <si>
    <t>STLA_GEN2PIM_CB-50387</t>
  </si>
  <si>
    <t>Test case to monitor 3.3V AI signal</t>
  </si>
  <si>
    <t>STLA_GEN2PIM_CB-49040</t>
  </si>
  <si>
    <t>ADC monitoring of 15V_SUP_CAP_BACKUP_AI</t>
  </si>
  <si>
    <t>default:/Production/17001357_STLA_GEN2PIM_CB/modules/L0 System/SYS2_SYS3_SW1_SW2_HW1_MEC1_Diagnostic_Fault_Management/workitems/STLA_GEN2PIM_CB-49040/workitem.xml</t>
  </si>
  <si>
    <t>STLA_GEN2PIM_CB-49049</t>
  </si>
  <si>
    <t>Power Supply Monitoring of 23V SAFETY2 AI</t>
  </si>
  <si>
    <t>default:/Production/17001357_STLA_GEN2PIM_CB/modules/L0 System/SYS2_SYS3_SW1_SW2_HW1_MEC1_Diagnostic_Fault_Management/workitems/STLA_GEN2PIM_CB-49049/workitem.xml</t>
  </si>
  <si>
    <t>STLA_GEN2PIM_CB-50419</t>
  </si>
  <si>
    <t>Test case to monitor 23V SAFETY2 AI</t>
  </si>
  <si>
    <t>STLA_GEN2PIM_CB-49583</t>
  </si>
  <si>
    <t>Inv Protection Model Outputs</t>
  </si>
  <si>
    <t>default:/Production/17001357_STLA_GEN2PIM_CB/modules/L0 System/SYS2_SYS3_SW1_SW2_HW1_MEC1_Factory_Test/workitems/STLA_GEN2PIM_CB-49583/workitem.xml</t>
  </si>
  <si>
    <t>STLA_GEN2PIM_CB-49046</t>
  </si>
  <si>
    <t>PWM FeedBack Test Input Buffer</t>
  </si>
  <si>
    <t>default:/Production/17001357_STLA_GEN2PIM_CB/modules/L0 System/SYS2_SYS3_SW1_SW2_HW1_MEC1_Diagnostic_Fault_Management/workitems/STLA_GEN2PIM_CB-49046/workitem.xml</t>
  </si>
  <si>
    <t>STLA_GEN2PIM_CB-49355</t>
  </si>
  <si>
    <t>LLD SW shall verify DRV registers against expected values (values set by DRV8075...</t>
  </si>
  <si>
    <t>default:/Production/17001357_STLA_GEN2PIM_CB/modules/L0 System/SysRS_PDS_Stellantis_Gen2_PIM_CB_Park_Pawl_Control/workitems/STLA_GEN2PIM_CB-49355/workitem.xml</t>
  </si>
  <si>
    <t>STLA_GEN2PIM_CB-49617</t>
  </si>
  <si>
    <t>Test to verify DRV registers configuration updated at 2ms periodic task rate</t>
  </si>
  <si>
    <t>STLA_GEN2PIM_CB-49030</t>
  </si>
  <si>
    <t>ADC Monitoring of VBATT2_AI</t>
  </si>
  <si>
    <t>default:/Production/17001357_STLA_GEN2PIM_CB/modules/L0 System/SYS2_SYS3_SW1_SW2_HW1_MEC1_Diagnostic_Fault_Management/workitems/STLA_GEN2PIM_CB-49030/workitem.xml</t>
  </si>
  <si>
    <t>STLA_GEN2PIM_CB-50385</t>
  </si>
  <si>
    <t>Test case to monitor VBATT2_AI signal</t>
  </si>
  <si>
    <t>STLA_GEN2PIM_CB-49352</t>
  </si>
  <si>
    <t>STLA_GEN2PIM_CB-49037</t>
  </si>
  <si>
    <t>Monitoring of PPAWL Motor Current</t>
  </si>
  <si>
    <t>default:/Production/17001357_STLA_GEN2PIM_CB/modules/L0 System/SYS2_SYS3_SW1_SW2_HW1_MEC1_Diagnostic_Fault_Management/workitems/STLA_GEN2PIM_CB-49037/workitem.xml</t>
  </si>
  <si>
    <t>STLA_GEN2PIM_CB-44729</t>
  </si>
  <si>
    <t>PPAWL_motor_current_accuracy</t>
  </si>
  <si>
    <t>STLA_GEN2PIM_CB-49582</t>
  </si>
  <si>
    <t>The FTSW shall include latest Inverter Protection Application Software from the repository</t>
  </si>
  <si>
    <t>default:/Production/17001357_STLA_GEN2PIM_CB/modules/L0 System/SYS2_SYS3_SW1_SW2_HW1_MEC1_Factory_Test/workitems/STLA_GEN2PIM_CB-49582/workitem.xml</t>
  </si>
  <si>
    <t>STLA_GEN2PIM_CB-49287</t>
  </si>
  <si>
    <t>Compare AC_BB_TEMP_AI to limits</t>
  </si>
  <si>
    <t>default:/Production/17001357_STLA_GEN2PIM_CB/modules/L0 System/SYS2_SYS3_SW1_SW2_HW1_MEC1_Factory_Test/workitems/STLA_GEN2PIM_CB-49287/workitem.xml</t>
  </si>
  <si>
    <t>STLA_GEN2PIM_CB-49035</t>
  </si>
  <si>
    <t>Power Supply Monitoring of 5VA</t>
  </si>
  <si>
    <t>default:/Production/17001357_STLA_GEN2PIM_CB/modules/L0 System/SYS2_SYS3_SW1_SW2_HW1_MEC1_Diagnostic_Fault_Management/workitems/STLA_GEN2PIM_CB-49035/workitem.xml</t>
  </si>
  <si>
    <t>STLA_GEN2PIM_CB-50420</t>
  </si>
  <si>
    <t>Test case to monitor 5VA AI signal</t>
  </si>
  <si>
    <t>STLA_GEN2PIM_CB-49572</t>
  </si>
  <si>
    <t>SW Unit HpwmQual_T0_Sync</t>
  </si>
  <si>
    <t>default:/Production/17001357_STLA_GEN2PIM_CB/modules/Software Design/SDD_HPWMQual/workitems/STLA_GEN2PIM_CB-49572/workitem.xml</t>
  </si>
  <si>
    <t>STLA_GEN2PIM_CB-49682</t>
  </si>
  <si>
    <t>Verify SW Units for Hpwmqual.c</t>
  </si>
  <si>
    <t>STLA_GEN2PIM_CB-49571</t>
  </si>
  <si>
    <t>SW Unit HpwmQual_Lv1_T0</t>
  </si>
  <si>
    <t>default:/Production/17001357_STLA_GEN2PIM_CB/modules/Software Design/SDD_HPWMQual/workitems/STLA_GEN2PIM_CB-49571/workitem.xml</t>
  </si>
  <si>
    <t>STLA_GEN2PIM_CB-49562</t>
  </si>
  <si>
    <t>Enumeration Test_Result_T</t>
  </si>
  <si>
    <t>default:/Production/17001357_STLA_GEN2PIM_CB/modules/Software Design/SDD_HPWMQual/workitems/STLA_GEN2PIM_CB-49562/workitem.xml</t>
  </si>
  <si>
    <t>STLA_GEN2PIM_CB-49686</t>
  </si>
  <si>
    <t>Verify the Enumerations for HPWMQual</t>
  </si>
  <si>
    <t>STLA_GEN2PIM_CB-49564</t>
  </si>
  <si>
    <t>default:/Production/17001357_STLA_GEN2PIM_CB/modules/Software Design/SDD_HPWMQual/workitems/STLA_GEN2PIM_CB-49564/workitem.xml</t>
  </si>
  <si>
    <t>STLA_GEN2PIM_CB-49687</t>
  </si>
  <si>
    <t>Verify the Constants for HPWMQual</t>
  </si>
  <si>
    <t>STLA_GEN2PIM_CB-49351</t>
  </si>
  <si>
    <t>It is required that for every supplier release, the latest design documentation...</t>
  </si>
  <si>
    <t>STLA_GEN2PIM_CB-49034</t>
  </si>
  <si>
    <t>Power Supply Monitoring of 5V_REF</t>
  </si>
  <si>
    <t>default:/Production/17001357_STLA_GEN2PIM_CB/modules/L0 System/SYS2_SYS3_SW1_SW2_HW1_MEC1_Diagnostic_Fault_Management/workitems/STLA_GEN2PIM_CB-49034/workitem.xml</t>
  </si>
  <si>
    <t>STLA_GEN2PIM_CB-50416</t>
  </si>
  <si>
    <t>Test case to monitor 5V_REF</t>
  </si>
  <si>
    <t>STLA_GEN2PIM_CB-49032</t>
  </si>
  <si>
    <t>Power supply monitoring of safety supply 23V_SAFETY_1</t>
  </si>
  <si>
    <t>default:/Production/17001357_STLA_GEN2PIM_CB/modules/L0 System/SYS2_SYS3_SW1_SW2_HW1_MEC1_Diagnostic_Fault_Management/workitems/STLA_GEN2PIM_CB-49032/workitem.xml</t>
  </si>
  <si>
    <t>STLA_GEN2PIM_CB-50417</t>
  </si>
  <si>
    <t>Test case to monitor 23V_SAFETY_1</t>
  </si>
  <si>
    <t>STLA_GEN2PIM_CB-49573</t>
  </si>
  <si>
    <t>SW Unit HpwmQual_Lv2_T0</t>
  </si>
  <si>
    <t>default:/Production/17001357_STLA_GEN2PIM_CB/modules/Software Design/SDD_HPWMQual/workitems/STLA_GEN2PIM_CB-49573/workitem.xml</t>
  </si>
  <si>
    <t>STLA_GEN2PIM_CB-49036</t>
  </si>
  <si>
    <t>Monitoring of U_CURRENT_SENSE_AI</t>
  </si>
  <si>
    <t>default:/Production/17001357_STLA_GEN2PIM_CB/modules/L0 System/SYS2_SYS3_SW1_SW2_HW1_MEC1_Diagnostic_Fault_Management/workitems/STLA_GEN2PIM_CB-49036/workitem.xml</t>
  </si>
  <si>
    <t>STLA_GEN2PIM_CB-49033</t>
  </si>
  <si>
    <t>ADC Monitoring of 5V AI</t>
  </si>
  <si>
    <t>default:/Production/17001357_STLA_GEN2PIM_CB/modules/L0 System/SYS2_SYS3_SW1_SW2_HW1_MEC1_Diagnostic_Fault_Management/workitems/STLA_GEN2PIM_CB-49033/workitem.xml</t>
  </si>
  <si>
    <t>STLA_GEN2PIM_CB-50388</t>
  </si>
  <si>
    <t>Test case to monitor 5V AI signal</t>
  </si>
  <si>
    <t>STLA_GEN2PIM_CB-49575</t>
  </si>
  <si>
    <t>SW Unit Check_HPWM_Qualification(t_PWMData* PWMData, t_Lv2 PwmFb* Lv2_PwmFb)</t>
  </si>
  <si>
    <t>default:/Production/17001357_STLA_GEN2PIM_CB/modules/Software Design/SDD_HPWMQual/workitems/STLA_GEN2PIM_CB-49575/workitem.xml</t>
  </si>
  <si>
    <t>STLA_GEN2PIM_CB-49574</t>
  </si>
  <si>
    <t>SW Unit HpwmQual_Lv2_T1</t>
  </si>
  <si>
    <t>default:/Production/17001357_STLA_GEN2PIM_CB/modules/Software Design/SDD_HPWMQual/workitems/STLA_GEN2PIM_CB-49574/workitem.xml</t>
  </si>
  <si>
    <t>STLA_GEN2PIM_CB-49027</t>
  </si>
  <si>
    <t>ADC monitoring of PPAWL_MTR_PWR_AI</t>
  </si>
  <si>
    <t>default:/Production/17001357_STLA_GEN2PIM_CB/modules/L0 System/SYS2_SYS3_SW1_SW2_HW1_MEC1_Diagnostic_Fault_Management/workitems/STLA_GEN2PIM_CB-49027/workitem.xml</t>
  </si>
  <si>
    <t>STLA_GEN2PIM_CB-49354</t>
  </si>
  <si>
    <t>LLD shall keep a counter of the number of mismatches between expected values and...</t>
  </si>
  <si>
    <t>default:/Production/17001357_STLA_GEN2PIM_CB/modules/L0 System/SysRS_PDS_Stellantis_Gen2_PIM_CB_Park_Pawl_Control/workitems/STLA_GEN2PIM_CB-49354/workitem.xml</t>
  </si>
  <si>
    <t>STLA_GEN2PIM_CB-49641</t>
  </si>
  <si>
    <t>MPI: Store DIDs with MSB first.</t>
  </si>
  <si>
    <t>STLA_GEN2PIM_CB-50616</t>
  </si>
  <si>
    <t>Verify QS_MAP_V03.08.01 DID data with MSB data Order</t>
  </si>
  <si>
    <t>STLA_GEN2PIM_CB-49313</t>
  </si>
  <si>
    <t>default:/Production/17001357_STLA_GEN2PIM_CB/modules/Software Design/SDD_TLF35584/workitems/STLA_GEN2PIM_CB-49313/workitem.xml</t>
  </si>
  <si>
    <t>STLA_GEN2PIM_CB-49312</t>
  </si>
  <si>
    <t>default:/Production/17001357_STLA_GEN2PIM_CB/modules/Software Design/SDD_TLF35584/workitems/STLA_GEN2PIM_CB-49312/workitem.xml</t>
  </si>
  <si>
    <t>STLA_GEN2PIM_CB-49310</t>
  </si>
  <si>
    <t>The PIM's 12V eMIOS/GPIO discrete input system shall have Faults Detected/Monito...</t>
  </si>
  <si>
    <t>default:/Production/17001357_STLA_GEN2PIM_CB/modules/L0 System/HW1_HW2 - PDD/workitems/STLA_GEN2PIM_CB-49310/workitem.xml</t>
  </si>
  <si>
    <t>STLA_GEN2PIM_CB-49300</t>
  </si>
  <si>
    <t>The System shall have a Faults Detected/ Monitored that is Design based. See ref...</t>
  </si>
  <si>
    <t>default:/Production/17001357_STLA_GEN2PIM_CB/modules/L0 System/HW1_HW2 - PDD/workitems/STLA_GEN2PIM_CB-49300/workitem.xml</t>
  </si>
  <si>
    <t>STLA_GEN2PIM_CB-49491</t>
  </si>
  <si>
    <t>TLF35584_MONSF_CheckFlags</t>
  </si>
  <si>
    <t>default:/Production/17001357_STLA_GEN2PIM_CB/modules/Software Design/SDD_TLF35584/workitems/STLA_GEN2PIM_CB-49491/workitem.xml</t>
  </si>
  <si>
    <t>STLA_GEN2PIM_CB-49200</t>
  </si>
  <si>
    <t>The GPIM Coolant ports design shall be designed as per Stellantis specification CS.00...</t>
  </si>
  <si>
    <t>default:/Production/17001357_STLA_GEN2PIM_CB/modules/L0 System/HW1_HW2 - PDD/workitems/STLA_GEN2PIM_CB-49200/workitem.xml</t>
  </si>
  <si>
    <t>STLA_GEN2PIM_CB-49489</t>
  </si>
  <si>
    <t>TLF35584_SYSSF_CheckFlags</t>
  </si>
  <si>
    <t>default:/Production/17001357_STLA_GEN2PIM_CB/modules/Software Design/SDD_TLF35584/workitems/STLA_GEN2PIM_CB-49489/workitem.xml</t>
  </si>
  <si>
    <t>STLA_GEN2PIM_CB-49935</t>
  </si>
  <si>
    <t>TLF35584_ReconfigureSafetyRelevantRegs_ReprtErr</t>
  </si>
  <si>
    <t>default:/Production/17001357_STLA_GEN2PIM_CB/modules/Software Design/SDD_TLF35584/workitems/STLA_GEN2PIM_CB-49935/workitem.xml</t>
  </si>
  <si>
    <t>STLA_GEN2PIM_CB-49915</t>
  </si>
  <si>
    <t>void FctlSftyLevel3_AdcMon(void)</t>
  </si>
  <si>
    <t>default:/Production/17001357_STLA_GEN2PIM_CB/modules/Software Design/FS L3 ADC Monitoring/workitems/STLA_GEN2PIM_CB-49915/workitem.xml</t>
  </si>
  <si>
    <t>STLA_GEN2PIM_CB-49467</t>
  </si>
  <si>
    <t>TLF35584_MONSF_ReportFlags</t>
  </si>
  <si>
    <t>default:/Production/17001357_STLA_GEN2PIM_CB/modules/Software Design/SDD_TLF35584/workitems/STLA_GEN2PIM_CB-49467/workitem.xml</t>
  </si>
  <si>
    <t>STLA_GEN2PIM_CB-49096</t>
  </si>
  <si>
    <t>The Supplier shall offer Stellantis a process for the recycling of the PIM at th...</t>
  </si>
  <si>
    <t>STLA_GEN2PIM_CB-49060</t>
  </si>
  <si>
    <t>ADC Monitoring/Measure of EMC_TEMP_AI</t>
  </si>
  <si>
    <t>default:/Production/17001357_STLA_GEN2PIM_CB/modules/L0 System/SYS2_SYS3_SW1_SW2_HW1_MEC1_Diagnostic_Fault_Management/workitems/STLA_GEN2PIM_CB-49060/workitem.xml</t>
  </si>
  <si>
    <t>STLA_GEN2PIM_CB-49350</t>
  </si>
  <si>
    <t>STLA_GEN2PIM_CB-49298</t>
  </si>
  <si>
    <t>default:/Production/17001357_STLA_GEN2PIM_CB/modules/Software Design/SDD_IoHwAbAdcInpInst/workitems/STLA_GEN2PIM_CB-49298/workitem.xml</t>
  </si>
  <si>
    <t>STLA_GEN2PIM_CB-49580</t>
  </si>
  <si>
    <t>Inputs from Clover</t>
  </si>
  <si>
    <t>default:/Production/17001357_STLA_GEN2PIM_CB/modules/L0 System/SYS2_SYS3_SW1_SW2_HW1_MEC1_Factory_Test/workitems/STLA_GEN2PIM_CB-49580/workitem.xml</t>
  </si>
  <si>
    <t>STLA_GEN2PIM_CB-56570</t>
  </si>
  <si>
    <t>Inverter_Protection_Inputs_from_Clover</t>
  </si>
  <si>
    <t>STLA_GEN2PIM_CB-49029</t>
  </si>
  <si>
    <t>ADC Monitoring of VBATT1_AI</t>
  </si>
  <si>
    <t>default:/Production/17001357_STLA_GEN2PIM_CB/modules/L0 System/SYS2_SYS3_SW1_SW2_HW1_MEC1_Diagnostic_Fault_Management/workitems/STLA_GEN2PIM_CB-49029/workitem.xml</t>
  </si>
  <si>
    <t>STLA_GEN2PIM_CB-50384</t>
  </si>
  <si>
    <t>Test case to monitor VBATT1_AI  signal</t>
  </si>
  <si>
    <t>STLA_GEN2PIM_CB-49184</t>
  </si>
  <si>
    <t>The PIM supplier shall refer to the XILProjectSource_WorkPackage_MCP document sh...</t>
  </si>
  <si>
    <t>STLA_GEN2PIM_CB-49188</t>
  </si>
  <si>
    <t>Change Management shall be driven by statements in the Section Deviations from t...</t>
  </si>
  <si>
    <t>default:/Production/17001357_STLA_GEN2PIM_CB/modules/L0 System/HW1_HW2 - PDD/workitems/STLA_GEN2PIM_CB-49188/workitem.xml</t>
  </si>
  <si>
    <t>STLA_GEN2PIM_CB-49348</t>
  </si>
  <si>
    <t>3. The supplier quote shall assume that Stellantis provides the Bootloader.</t>
  </si>
  <si>
    <t>STLA_GEN2PIM_CB-49323</t>
  </si>
  <si>
    <t>TLF35584_ABIST_InterruptTestSafetyManual</t>
  </si>
  <si>
    <t>default:/Production/17001357_STLA_GEN2PIM_CB/modules/Software Design/SDD_TLF35584/workitems/STLA_GEN2PIM_CB-49323/workitem.xml</t>
  </si>
  <si>
    <t>STLA_GEN2PIM_CB-50151</t>
  </si>
  <si>
    <t>Verify Software Units for dd_tlf35584_ABIST.c</t>
  </si>
  <si>
    <t>STLA_GEN2PIM_CB-49983</t>
  </si>
  <si>
    <t>InvGate_ADC_Check</t>
  </si>
  <si>
    <t>default:/Production/17001357_STLA_GEN2PIM_CB/modules/Software Design/SDD_Inverter_GDIC/workitems/STLA_GEN2PIM_CB-49983/workitem.xml</t>
  </si>
  <si>
    <t>STLA_GEN2PIM_CB-49320</t>
  </si>
  <si>
    <t>TLF35584_Set_ABIST_CTRL1</t>
  </si>
  <si>
    <t>default:/Production/17001357_STLA_GEN2PIM_CB/modules/Software Design/SDD_TLF35584/workitems/STLA_GEN2PIM_CB-49320/workitem.xml</t>
  </si>
  <si>
    <t>STLA_GEN2PIM_CB-49113</t>
  </si>
  <si>
    <t>SW Unit HW_GetDutyOutInverter</t>
  </si>
  <si>
    <t>default:/Production/17001357_STLA_GEN2PIM_CB/modules/Software Design/SDD_Inverter_PWM_Lv1/workitems/STLA_GEN2PIM_CB-49113/workitem.xml</t>
  </si>
  <si>
    <t>STLA_GEN2PIM_CB-49321</t>
  </si>
  <si>
    <t>TLF35584_ABIST_SecondaryShutdownSafetyManual</t>
  </si>
  <si>
    <t>default:/Production/17001357_STLA_GEN2PIM_CB/modules/Software Design/SDD_TLF35584/workitems/STLA_GEN2PIM_CB-49321/workitem.xml</t>
  </si>
  <si>
    <t>STLA_GEN2PIM_CB-49258</t>
  </si>
  <si>
    <t>default:/Production/17001357_STLA_GEN2PIM_CB/modules/L0 System/SYS2_SYS3_SW1_SW2_HW1_MEC1 - Motor Control/workitems/STLA_GEN2PIM_CB-49258/workitem.xml</t>
  </si>
  <si>
    <t>STLA_GEN2PIM_CB-41794</t>
  </si>
  <si>
    <t>/AUX_MICRO_RESET</t>
  </si>
  <si>
    <t>default:/Production/17001357_STLA_GEN2PIM_CB/modules/System Architecture/HSIS_PDS_Stellantis_GEN2_PIM_CB/workitems/STLA_GEN2PIM_CB-41794/workitem.xml</t>
  </si>
  <si>
    <t>STLA_GEN2PIM_CB-42289</t>
  </si>
  <si>
    <t>AUX_MICRO_RESET_Active_Low</t>
  </si>
  <si>
    <t>20251103-2054</t>
  </si>
  <si>
    <t>R12.1.20_SOP_System_Integration_Test</t>
  </si>
  <si>
    <t>STLA_GEN2PIM_CB-41793</t>
  </si>
  <si>
    <t>default:/Production/17001357_STLA_GEN2PIM_CB/modules/System Architecture/HSIS_PDS_Stellantis_GEN2_PIM_CB/workitems/STLA_GEN2PIM_CB-41793/workitem.xml</t>
  </si>
  <si>
    <t>STLA_GEN2PIM_CB-42290</t>
  </si>
  <si>
    <t>STLA_GEN2PIM_CB-41795</t>
  </si>
  <si>
    <t>default:/Production/17001357_STLA_GEN2PIM_CB/modules/System Architecture/HSIS_PDS_Stellantis_GEN2_PIM_CB/workitems/STLA_GEN2PIM_CB-41795/workitem.xml</t>
  </si>
  <si>
    <t>STLA_GEN2PIM_CB-20679</t>
  </si>
  <si>
    <t>STLA_GEN2PIM_CB-41721</t>
  </si>
  <si>
    <t>The components shall meet corrosion requirements as per Stellantis specification...</t>
  </si>
  <si>
    <t>default:/Production/17001357_STLA_GEN2PIM_CB/modules/L0 System/HW1_HW2 - PDD/workitems/STLA_GEN2PIM_CB-41721/workitem.xml</t>
  </si>
  <si>
    <t>STLA_GEN2PIM_CB-41720</t>
  </si>
  <si>
    <t>Material with high elongation, yield and ultimate stress such as A356 and A365 a...</t>
  </si>
  <si>
    <t>default:/Production/17001357_STLA_GEN2PIM_CB/modules/L0 System/HW1_HW2 - PDD/workitems/STLA_GEN2PIM_CB-41720/workitem.xml</t>
  </si>
  <si>
    <t>STLA_GEN2PIM_CB-41719</t>
  </si>
  <si>
    <t>Regarding Casting Material Selection, Process and Inspection Requirements: The Pass/Fail criteria shall be defined by reliability or durability per...</t>
  </si>
  <si>
    <t>default:/Production/17001357_STLA_GEN2PIM_CB/modules/L0 System/HW1_HW2 - PDD/workitems/STLA_GEN2PIM_CB-41719/workitem.xml</t>
  </si>
  <si>
    <t>STLA_GEN2PIM_CB-41714</t>
  </si>
  <si>
    <t>It is recommended that a consensus meeting be scheduled during CAD Step 2 (prior...</t>
  </si>
  <si>
    <t>default:/Production/17001357_STLA_GEN2PIM_CB/modules/L0 System/HW1_HW2 - PDD/workitems/STLA_GEN2PIM_CB-41714/workitem.xml</t>
  </si>
  <si>
    <t>STLA_GEN2PIM_CB-41715</t>
  </si>
  <si>
    <t>The casting material selection shall be jointly reviewed and approved by Stellan...</t>
  </si>
  <si>
    <t>default:/Production/17001357_STLA_GEN2PIM_CB/modules/L0 System/HW1_HW2 - PDD/workitems/STLA_GEN2PIM_CB-41715/workitem.xml</t>
  </si>
  <si>
    <t>STLA_GEN2PIM_CB-41751</t>
  </si>
  <si>
    <t>Installation of the PIM in any of their normal vehicle mounting applications...shall not distort them or cause a change in any operating...</t>
  </si>
  <si>
    <t>default:/Production/17001357_STLA_GEN2PIM_CB/modules/L0 System/HW1_HW2 - PDD/workitems/STLA_GEN2PIM_CB-41751/workitem.xml</t>
  </si>
  <si>
    <t>STLA_GEN2PIM_CB-41619</t>
  </si>
  <si>
    <t>The Supplier is responsible for designing, developing, building and/or purchasin...</t>
  </si>
  <si>
    <t>default:/Production/17001357_STLA_GEN2PIM_CB/modules/L0 System/HW1_HW2 - PDD/workitems/STLA_GEN2PIM_CB-41619/workitem.xml</t>
  </si>
  <si>
    <t>STLA_GEN2PIM_CB-41618</t>
  </si>
  <si>
    <t>All test equipment used to test this part as specified by this standard and the...</t>
  </si>
  <si>
    <t>default:/Production/17001357_STLA_GEN2PIM_CB/modules/L0 System/HW1_HW2 - PDD/workitems/STLA_GEN2PIM_CB-41618/workitem.xml</t>
  </si>
  <si>
    <t>STLA_GEN2PIM_CB-41549</t>
  </si>
  <si>
    <t>Additionally, the following documents and/or files shall be delivered to Stellan...</t>
  </si>
  <si>
    <t>STLA_GEN2PIM_CB-41548</t>
  </si>
  <si>
    <t>The Supplier shall deliver a PIM program compliance matrix that will provide tra...</t>
  </si>
  <si>
    <t>default:/Production/17001357_STLA_GEN2PIM_CB/modules/L0 System/HW1_HW2 - PDD/workitems/STLA_GEN2PIM_CB-41548/workitem.xml</t>
  </si>
  <si>
    <t>STLA_GEN2PIM_CB-41546</t>
  </si>
  <si>
    <t>The Supplier shall provide part inspection and validation data that minimally in...</t>
  </si>
  <si>
    <t>default:/Production/17001357_STLA_GEN2PIM_CB/modules/L0 System/HW1_HW2 - PDD/workitems/STLA_GEN2PIM_CB-41546/workitem.xml</t>
  </si>
  <si>
    <t>STLA_GEN2PIM_CB-41608</t>
  </si>
  <si>
    <t>The Supplier is required to support and maintain the design through the entire l...</t>
  </si>
  <si>
    <t>default:/Production/17001357_STLA_GEN2PIM_CB/modules/L0 System/HW1_HW2 - PDD/workitems/STLA_GEN2PIM_CB-41608/workitem.xml</t>
  </si>
  <si>
    <t>STLA_GEN2PIM_CB-41622</t>
  </si>
  <si>
    <t>default:/Production/17001357_STLA_GEN2PIM_CB/modules/L0 System/HW1_HW2 - PDD/workitems/STLA_GEN2PIM_CB-41622/workitem.xml</t>
  </si>
  <si>
    <t>STLA_GEN2PIM_CB-41111</t>
  </si>
  <si>
    <t>TCAN_1145_CANFD_5_CanTrcvInit</t>
  </si>
  <si>
    <t>default:/Production/17001357_STLA_GEN2PIM_CB/modules/Software Design/SDD_TCAN_1145_CANFD_5_16/workitems/STLA_GEN2PIM_CB-41111/workitem.xml</t>
  </si>
  <si>
    <t>STLA_GEN2PIM_CB-43830</t>
  </si>
  <si>
    <t>Verify SW Units for TCAN_1145_CANFD_5.c</t>
  </si>
  <si>
    <t>STLA_GEN2PIM_CB-41110</t>
  </si>
  <si>
    <t>Software Sub-Component SW Unit 1 main Sub-component TCAN_1145_CANFD_5</t>
  </si>
  <si>
    <t>default:/Production/17001357_STLA_GEN2PIM_CB/modules/Software Design/SDD_TCAN_1145_CANFD_5_16/workitems/STLA_GEN2PIM_CB-41110/workitem.xml</t>
  </si>
  <si>
    <t>STLA_GEN2PIM_CB-43827</t>
  </si>
  <si>
    <t>Verify Sub-Components and Associated SW Units for TCAN_1145_CANFD_5</t>
  </si>
  <si>
    <t>STLA_GEN2PIM_CB-41121</t>
  </si>
  <si>
    <t>TCAN_1145_CANFD_5_CanTrcvGetBusWuReason</t>
  </si>
  <si>
    <t>default:/Production/17001357_STLA_GEN2PIM_CB/modules/Software Design/SDD_TCAN_1145_CANFD_5_16/workitems/STLA_GEN2PIM_CB-41121/workitem.xml</t>
  </si>
  <si>
    <t>STLA_GEN2PIM_CB-41125</t>
  </si>
  <si>
    <t>TCAN_1145_CANFD_5_CanTrcvCheckWakeup</t>
  </si>
  <si>
    <t>default:/Production/17001357_STLA_GEN2PIM_CB/modules/Software Design/SDD_TCAN_1145_CANFD_5_16/workitems/STLA_GEN2PIM_CB-41125/workitem.xml</t>
  </si>
  <si>
    <t>STLA_GEN2PIM_CB-41621</t>
  </si>
  <si>
    <t>All Test and validation equipment shall be capable of performing the specified E...</t>
  </si>
  <si>
    <t>default:/Production/17001357_STLA_GEN2PIM_CB/modules/L0 System/HW1_HW2 - PDD/workitems/STLA_GEN2PIM_CB-41621/workitem.xml</t>
  </si>
  <si>
    <t>STLA_GEN2PIM_CB-41613</t>
  </si>
  <si>
    <t>All deviations with respect to this document or its associated supporting docume...</t>
  </si>
  <si>
    <t>default:/Production/17001357_STLA_GEN2PIM_CB/modules/L0 System/HW1_HW2 - PDD/workitems/STLA_GEN2PIM_CB-41613/workitem.xml</t>
  </si>
  <si>
    <t>STLA_GEN2PIM_CB-41612</t>
  </si>
  <si>
    <t>With the approval of Stellantis Engineering, parts meeting fit, form, and functi...</t>
  </si>
  <si>
    <t>default:/Production/17001357_STLA_GEN2PIM_CB/modules/L0 System/HW1_HW2 - PDD/workitems/STLA_GEN2PIM_CB-41612/workitem.xml</t>
  </si>
  <si>
    <t>STLA_GEN2PIM_CB-41140</t>
  </si>
  <si>
    <t>Clear GDIC Latched Faults</t>
  </si>
  <si>
    <t>default:/Production/17001357_STLA_GEN2PIM_CB/modules/L0 System/SYS2_SYS3_SW1_SW2_HW1_MEC1_Factory_Test/workitems/STLA_GEN2PIM_CB-41140/workitem.xml</t>
  </si>
  <si>
    <t>STLA_GEN2PIM_CB-41115</t>
  </si>
  <si>
    <t>TCAN_1145_CANFD_5_CanTrcvSetWakeupMode</t>
  </si>
  <si>
    <t>default:/Production/17001357_STLA_GEN2PIM_CB/modules/Software Design/SDD_TCAN_1145_CANFD_5_16/workitems/STLA_GEN2PIM_CB-41115/workitem.xml</t>
  </si>
  <si>
    <t>STLA_GEN2PIM_CB-41123</t>
  </si>
  <si>
    <t>TCAN_1145_CANFD_5_CanTrcvGetOpMode</t>
  </si>
  <si>
    <t>default:/Production/17001357_STLA_GEN2PIM_CB/modules/Software Design/SDD_TCAN_1145_CANFD_5_16/workitems/STLA_GEN2PIM_CB-41123/workitem.xml</t>
  </si>
  <si>
    <t>STLA_GEN2PIM_CB-41127</t>
  </si>
  <si>
    <t>TCAN_1145_CANFD_5_CanTrcvReadTrcvSilenceFlag</t>
  </si>
  <si>
    <t>default:/Production/17001357_STLA_GEN2PIM_CB/modules/Software Design/SDD_TCAN_1145_CANFD_5_16/workitems/STLA_GEN2PIM_CB-41127/workitem.xml</t>
  </si>
  <si>
    <t>STLA_GEN2PIM_CB-41119</t>
  </si>
  <si>
    <t>TCAN_1145_CANFD_5_Get_Inh_State</t>
  </si>
  <si>
    <t>default:/Production/17001357_STLA_GEN2PIM_CB/modules/Software Design/SDD_TCAN_1145_CANFD_5_16/workitems/STLA_GEN2PIM_CB-41119/workitem.xml</t>
  </si>
  <si>
    <t>STLA_GEN2PIM_CB-41117</t>
  </si>
  <si>
    <t>TCAN_1145_CANFD_5_CanTrcvSetOpMode</t>
  </si>
  <si>
    <t>default:/Production/17001357_STLA_GEN2PIM_CB/modules/Software Design/SDD_TCAN_1145_CANFD_5_16/workitems/STLA_GEN2PIM_CB-41117/workitem.xml</t>
  </si>
  <si>
    <t>STLA_GEN2PIM_CB-41530</t>
  </si>
  <si>
    <t>The supplier shall quote the PIM-CB according to the requirements laid out below...</t>
  </si>
  <si>
    <t>default:/Production/17001357_STLA_GEN2PIM_CB/modules/L0 System/HW1_HW2 - PDD/workitems/STLA_GEN2PIM_CB-41530/workitem.xml</t>
  </si>
  <si>
    <t>STLA_GEN2PIM_CB-41135</t>
  </si>
  <si>
    <t>TCAN_1145_CANFD_5_CanTrcvSetPNActivationState</t>
  </si>
  <si>
    <t>default:/Production/17001357_STLA_GEN2PIM_CB/modules/Software Design/SDD_TCAN_1145_CANFD_5_16/workitems/STLA_GEN2PIM_CB-41135/workitem.xml</t>
  </si>
  <si>
    <t>STLA_GEN2PIM_CB-41129</t>
  </si>
  <si>
    <t>TCAN_1145_CANFD_5_CanTrcvClearTrcvTimeoutFlag</t>
  </si>
  <si>
    <t>default:/Production/17001357_STLA_GEN2PIM_CB/modules/Software Design/SDD_TCAN_1145_CANFD_5_16/workitems/STLA_GEN2PIM_CB-41129/workitem.xml</t>
  </si>
  <si>
    <t>STLA_GEN2PIM_CB-40879</t>
  </si>
  <si>
    <t>MdulHwInfo_Init</t>
  </si>
  <si>
    <t>default:/Production/17001357_STLA_GEN2PIM_CB/modules/Software Design/SDD_HwInfo/workitems/STLA_GEN2PIM_CB-40879/workitem.xml</t>
  </si>
  <si>
    <t>STLA_GEN2PIM_CB-42400</t>
  </si>
  <si>
    <t>Verify the SW units of MdulHwInfo</t>
  </si>
  <si>
    <t>STLA_GEN2PIM_CB-40849</t>
  </si>
  <si>
    <t>SDD MdulHwDiagc -  Source Code Traceability</t>
  </si>
  <si>
    <t>default:/Production/17001357_STLA_GEN2PIM_CB/modules/Software Design/SDD_MdulHwDiagc/workitems/STLA_GEN2PIM_CB-40849/workitem.xml</t>
  </si>
  <si>
    <t>STLA_GEN2PIM_CB-42411</t>
  </si>
  <si>
    <t>Verify Traceability to Source Code for MdulHwDiagc</t>
  </si>
  <si>
    <t>STLA_GEN2PIM_CB-40853</t>
  </si>
  <si>
    <t>Source code related to this design is stored in the plastic repository: 17001357_Stellantis_Gen2_Inverter</t>
  </si>
  <si>
    <t>default:/Production/17001357_STLA_GEN2PIM_CB/modules/Software Design/SDD_HwInfo/workitems/STLA_GEN2PIM_CB-40853/workitem.xml</t>
  </si>
  <si>
    <t>STLA_GEN2PIM_CB-42372</t>
  </si>
  <si>
    <t>Verify Traceability to Source Code for MdulHwInfo</t>
  </si>
  <si>
    <t>STLA_GEN2PIM_CB-41704</t>
  </si>
  <si>
    <t>The supplier shall have full power EOL test capability with temperature controlled liquid cooling...</t>
  </si>
  <si>
    <t>default:/Production/17001357_STLA_GEN2PIM_CB/modules/L0 System/HW1_HW2 - PDD/workitems/STLA_GEN2PIM_CB-41704/workitem.xml</t>
  </si>
  <si>
    <t>STLA_GEN2PIM_CB-41711</t>
  </si>
  <si>
    <t>Supplier shall provide a written report on the complete qualification procedure...detailed test results (results of parametric measurements as defined in CS.00056_RevA...</t>
  </si>
  <si>
    <t>default:/Production/17001357_STLA_GEN2PIM_CB/modules/L0 System/HW1_HW2 - PDD/workitems/STLA_GEN2PIM_CB-41711/workitem.xml</t>
  </si>
  <si>
    <t>STLA_GEN2PIM_CB-41718</t>
  </si>
  <si>
    <t>The verification of casting material properties such as Tensile test shall be pe...</t>
  </si>
  <si>
    <t>default:/Production/17001357_STLA_GEN2PIM_CB/modules/L0 System/HW1_HW2 - PDD/workitems/STLA_GEN2PIM_CB-41718/workitem.xml</t>
  </si>
  <si>
    <t>STLA_GEN2PIM_CB-41717</t>
  </si>
  <si>
    <t>The casting material properties shall be defined in the drawing such as, minimum...</t>
  </si>
  <si>
    <t>default:/Production/17001357_STLA_GEN2PIM_CB/modules/L0 System/HW1_HW2 - PDD/workitems/STLA_GEN2PIM_CB-41717/workitem.xml</t>
  </si>
  <si>
    <t>STLA_GEN2PIM_CB-41769</t>
  </si>
  <si>
    <t>default:/Production/17001357_STLA_GEN2PIM_CB/modules/L0 System/HW1_HW2 - PDD/workitems/STLA_GEN2PIM_CB-41769/workitem.xml</t>
  </si>
  <si>
    <t>STLA_GEN2PIM_CB-41753</t>
  </si>
  <si>
    <t>The Supplier shall provide the draft manufacturing process flow proposal prior t...</t>
  </si>
  <si>
    <t>default:/Production/17001357_STLA_GEN2PIM_CB/modules/L0 System/HW1_HW2 - PDD/workitems/STLA_GEN2PIM_CB-41753/workitem.xml</t>
  </si>
  <si>
    <t>STLA_GEN2PIM_CB-41762</t>
  </si>
  <si>
    <t>The PIM-CB shall meet applicable unique service requirements given in SD-11401....</t>
  </si>
  <si>
    <t>default:/Production/17001357_STLA_GEN2PIM_CB/modules/L0 System/HW1_HW2 - PDD/workitems/STLA_GEN2PIM_CB-41762/workitem.xml</t>
  </si>
  <si>
    <t>STLA_GEN2PIM_CB-41722</t>
  </si>
  <si>
    <t>The Stamping material shall meet requirements as per Stellantis specification MS...</t>
  </si>
  <si>
    <t>default:/Production/17001357_STLA_GEN2PIM_CB/modules/L0 System/HW1_HW2 - PDD/workitems/STLA_GEN2PIM_CB-41722/workitem.xml</t>
  </si>
  <si>
    <t>STLA_GEN2PIM_CB-41728</t>
  </si>
  <si>
    <t>Supplier must perform casting inspection as per MS.90011 Service Class 1 due to...</t>
  </si>
  <si>
    <t>default:/Production/17001357_STLA_GEN2PIM_CB/modules/L0 System/HW1_HW2 - PDD/workitems/STLA_GEN2PIM_CB-41728/workitem.xml</t>
  </si>
  <si>
    <t>STLA_GEN2PIM_CB-41765</t>
  </si>
  <si>
    <t>The Electrical Technical Specification (ETS) for a specific vehicle shall be ava...</t>
  </si>
  <si>
    <t>default:/Production/17001357_STLA_GEN2PIM_CB/modules/L0 System/HW1_HW2 - PDD/workitems/STLA_GEN2PIM_CB-41765/workitem.xml</t>
  </si>
  <si>
    <t>STLA_GEN2PIM_CB-41732</t>
  </si>
  <si>
    <t>If the control board size needs to be expanded beyond the maximum dimensions spe...</t>
  </si>
  <si>
    <t>default:/Production/17001357_STLA_GEN2PIM_CB/modules/L0 System/HW1_HW2 - PDD/workitems/STLA_GEN2PIM_CB-41732/workitem.xml</t>
  </si>
  <si>
    <t>STLA_GEN2PIM_CB-41731</t>
  </si>
  <si>
    <t>The Control Board mounting configuration will need to be agreed upon between the...</t>
  </si>
  <si>
    <t>default:/Production/17001357_STLA_GEN2PIM_CB/modules/L0 System/HW1_HW2 - PDD/workitems/STLA_GEN2PIM_CB-41731/workitem.xml</t>
  </si>
  <si>
    <t>STLA_GEN2PIM_CB-41730</t>
  </si>
  <si>
    <t>The PIM shall meet the dimensional requirements specified in the released engine...</t>
  </si>
  <si>
    <t>default:/Production/17001357_STLA_GEN2PIM_CB/modules/L0 System/HW1_HW2 - PDD/workitems/STLA_GEN2PIM_CB-41730/workitem.xml</t>
  </si>
  <si>
    <t>STLA_GEN2PIM_CB-41726</t>
  </si>
  <si>
    <t>Supplier must provide the 100% X ray inspection reports for the all DV and PV sa...</t>
  </si>
  <si>
    <t>default:/Production/17001357_STLA_GEN2PIM_CB/modules/L0 System/HW1_HW2 - PDD/workitems/STLA_GEN2PIM_CB-41726/workitem.xml</t>
  </si>
  <si>
    <t>STLA_GEN2PIM_CB-41743</t>
  </si>
  <si>
    <t>Drawing shall be provided for the alpha, beta and gamma phase in pdf and .CGM fo...</t>
  </si>
  <si>
    <t>default:/Production/17001357_STLA_GEN2PIM_CB/modules/L0 System/HW1_HW2 - PDD/workitems/STLA_GEN2PIM_CB-41743/workitem.xml</t>
  </si>
  <si>
    <t>STLA_GEN2PIM_CB-41758</t>
  </si>
  <si>
    <t>- Supplier shall design the component for design for serviceability at Stellanti...</t>
  </si>
  <si>
    <t>default:/Production/17001357_STLA_GEN2PIM_CB/modules/L0 System/HW1_HW2 - PDD/workitems/STLA_GEN2PIM_CB-41758/workitem.xml</t>
  </si>
  <si>
    <t>STLA_GEN2PIM_CB-41757</t>
  </si>
  <si>
    <t>- If the component weight is more than 9kg, the supplier shall provide lifting h...</t>
  </si>
  <si>
    <t>default:/Production/17001357_STLA_GEN2PIM_CB/modules/L0 System/HW1_HW2 - PDD/workitems/STLA_GEN2PIM_CB-41757/workitem.xml</t>
  </si>
  <si>
    <t>STLA_GEN2PIM_CB-41755</t>
  </si>
  <si>
    <t>The PIM-CB Supplier, production PIM Supplier and Stellantis Engineering shall co...</t>
  </si>
  <si>
    <t>default:/Production/17001357_STLA_GEN2PIM_CB/modules/L0 System/HW1_HW2 - PDD/workitems/STLA_GEN2PIM_CB-41755/workitem.xml</t>
  </si>
  <si>
    <t>STLA_GEN2PIM_CB-41759</t>
  </si>
  <si>
    <t>- Supplier shall provide and support the service procedure process document. Det...</t>
  </si>
  <si>
    <t>default:/Production/17001357_STLA_GEN2PIM_CB/modules/L0 System/HW1_HW2 - PDD/workitems/STLA_GEN2PIM_CB-41759/workitem.xml</t>
  </si>
  <si>
    <t>STLA_GEN2PIM_CB-41724</t>
  </si>
  <si>
    <t>The part manufacturing process for the DV and PV must be similar. For example, i...</t>
  </si>
  <si>
    <t>default:/Production/17001357_STLA_GEN2PIM_CB/modules/L0 System/HW1_HW2 - PDD/workitems/STLA_GEN2PIM_CB-41724/workitem.xml</t>
  </si>
  <si>
    <t>STLA_GEN2PIM_CB-41709</t>
  </si>
  <si>
    <t>The Supplier shall document test plans and results in the Stellantis approved "Design Verification Plan and Report (DVP&amp;R)" template.</t>
  </si>
  <si>
    <t>default:/Production/17001357_STLA_GEN2PIM_CB/modules/L0 System/HW1_HW2 - PDD/workitems/STLA_GEN2PIM_CB-41709/workitem.xml</t>
  </si>
  <si>
    <t>STLA_GEN2PIM_CB-41741</t>
  </si>
  <si>
    <t>Geometric dimensions and tolerances shall be defined for all features.</t>
  </si>
  <si>
    <t>default:/Production/17001357_STLA_GEN2PIM_CB/modules/L0 System/HW1_HW2 - PDD/workitems/STLA_GEN2PIM_CB-41741/workitem.xml</t>
  </si>
  <si>
    <t>STLA_GEN2PIM_CB-41737</t>
  </si>
  <si>
    <t>Following notes shall be included in the notes area 1. Key Characteristics are a...</t>
  </si>
  <si>
    <t>default:/Production/17001357_STLA_GEN2PIM_CB/modules/L0 System/HW1_HW2 - PDD/workitems/STLA_GEN2PIM_CB-41737/workitem.xml</t>
  </si>
  <si>
    <t>STLA_GEN2PIM_CB-41708</t>
  </si>
  <si>
    <t>The supplier shall comply with all requirements in SQ.00010 - ADVANCE QUALITY PL...</t>
  </si>
  <si>
    <t>default:/Production/17001357_STLA_GEN2PIM_CB/modules/L0 System/HW1_HW2 - PDD/workitems/STLA_GEN2PIM_CB-41708/workitem.xml</t>
  </si>
  <si>
    <t>STLA_GEN2PIM_CB-41740</t>
  </si>
  <si>
    <t>Part identification and traceability label shall be included in the drawing. Ref...</t>
  </si>
  <si>
    <t>default:/Production/17001357_STLA_GEN2PIM_CB/modules/L0 System/HW1_HW2 - PDD/workitems/STLA_GEN2PIM_CB-41740/workitem.xml</t>
  </si>
  <si>
    <t>STLA_GEN2PIM_CB-41733</t>
  </si>
  <si>
    <t>The Control Board along with the Control Board’s integrated electrical connector...</t>
  </si>
  <si>
    <t>default:/Production/17001357_STLA_GEN2PIM_CB/modules/L0 System/HW1_HW2 - PDD/workitems/STLA_GEN2PIM_CB-41733/workitem.xml</t>
  </si>
  <si>
    <t>STLA_GEN2PIM_CB-41701</t>
  </si>
  <si>
    <t>Repeatability studies shall be performed on all laboratory equipment after initi...</t>
  </si>
  <si>
    <t>default:/Production/17001357_STLA_GEN2PIM_CB/modules/L0 System/HW1_HW2 - PDD/workitems/STLA_GEN2PIM_CB-41701/workitem.xml</t>
  </si>
  <si>
    <t>STLA_GEN2PIM_CB-41705</t>
  </si>
  <si>
    <t>It is mandatory for the Supplier to demonstrate 100% success for all the tests l...</t>
  </si>
  <si>
    <t>default:/Production/17001357_STLA_GEN2PIM_CB/modules/L0 System/HW1_HW2 - PDD/workitems/STLA_GEN2PIM_CB-41705/workitem.xml</t>
  </si>
  <si>
    <t>STLA_GEN2PIM_CB-41828</t>
  </si>
  <si>
    <t>DSAT &amp; UVLO swapped:</t>
  </si>
  <si>
    <t>default:/Production/17001357_STLA_GEN2PIM_CB/modules/L0 System/SYS2_SYS3_SW1_SW2_HW1_MEC1_Factory_Test/workitems/STLA_GEN2PIM_CB-41828/workitem.xml</t>
  </si>
  <si>
    <t>STLA_GEN2PIM_CB-41706</t>
  </si>
  <si>
    <t>If a component fails during any test, the Supplier shall conduct root cause anal...</t>
  </si>
  <si>
    <t>default:/Production/17001357_STLA_GEN2PIM_CB/modules/L0 System/HW1_HW2 - PDD/workitems/STLA_GEN2PIM_CB-41706/workitem.xml</t>
  </si>
  <si>
    <t>STLA_GEN2PIM_CB-41707</t>
  </si>
  <si>
    <t>Prior to the first component MRD or any validation testing, the supplier shall b...</t>
  </si>
  <si>
    <t>default:/Production/17001357_STLA_GEN2PIM_CB/modules/L0 System/HW1_HW2 - PDD/workitems/STLA_GEN2PIM_CB-41707/workitem.xml</t>
  </si>
  <si>
    <t>STLA_GEN2PIM_CB-41972</t>
  </si>
  <si>
    <t>The PIM-CB will be subjected to full dimensional, functional verification and qu...</t>
  </si>
  <si>
    <t>default:/Production/17001357_STLA_GEN2PIM_CB/modules/L0 System/HW1_HW2 - PDD/workitems/STLA_GEN2PIM_CB-41972/workitem.xml</t>
  </si>
  <si>
    <t>STLA_GEN2PIM_CB-41353</t>
  </si>
  <si>
    <t>default:/Production/17001357_STLA_GEN2PIM_CB/modules/Software Design/SDD_IoHwAbHBrdg/workitems/STLA_GEN2PIM_CB-41353/workitem.xml</t>
  </si>
  <si>
    <t>STLA_GEN2PIM_CB-42109</t>
  </si>
  <si>
    <t>Verify SW Units of dd_park_paw_pwm</t>
  </si>
  <si>
    <t>STLA_GEN2PIM_CB-41967</t>
  </si>
  <si>
    <t>Provide a list of key functions with applicable acceptance criteria for 9 point...</t>
  </si>
  <si>
    <t>default:/Production/17001357_STLA_GEN2PIM_CB/modules/L0 System/HW1_HW2 - PDD/workitems/STLA_GEN2PIM_CB-41967/workitem.xml</t>
  </si>
  <si>
    <t>STLA_GEN2PIM_CB-41966</t>
  </si>
  <si>
    <t>For PET analysis, samples from all environmental test legs shall be used (up to...</t>
  </si>
  <si>
    <t>default:/Production/17001357_STLA_GEN2PIM_CB/modules/L0 System/HW1_HW2 - PDD/workitems/STLA_GEN2PIM_CB-41966/workitem.xml</t>
  </si>
  <si>
    <t>STLA_GEN2PIM_CB-41965</t>
  </si>
  <si>
    <t>Parametric Evaluation Technique (PET) compares the statistical distribution of t...</t>
  </si>
  <si>
    <t>default:/Production/17001357_STLA_GEN2PIM_CB/modules/L0 System/HW1_HW2 - PDD/workitems/STLA_GEN2PIM_CB-41965/workitem.xml</t>
  </si>
  <si>
    <t>STLA_GEN2PIM_CB-41980</t>
  </si>
  <si>
    <t>An external watchdog (TLF) monitors core 0 which is detailed in the RlbltyMonOnB...</t>
  </si>
  <si>
    <t>default:/Production/17001357_STLA_GEN2PIM_CB/modules/Software Architecture/SAD_17001357_Stellantis_Gen2_Inverter/workitems/STLA_GEN2PIM_CB-41980/workitem.xml</t>
  </si>
  <si>
    <t>STLA_GEN2PIM_CB-41819</t>
  </si>
  <si>
    <t>Below are the power module part numbers from Stellantis Advance Engineering team...</t>
  </si>
  <si>
    <t>default:/Production/17001357_STLA_GEN2PIM_CB/modules/L0 System/HW1_HW2 - PDD/workitems/STLA_GEN2PIM_CB-41819/workitem.xml</t>
  </si>
  <si>
    <t>STLA_GEN2PIM_CB-41814</t>
  </si>
  <si>
    <t>Use GDIC Conf of JIRA11692 for DV1.2 Builds</t>
  </si>
  <si>
    <t>default:/Production/17001357_STLA_GEN2PIM_CB/modules/L0 System/SYS2_SYS3_SW1_SW2_HW1_MEC1_Factory_Test/workitems/STLA_GEN2PIM_CB-41814/workitem.xml</t>
  </si>
  <si>
    <t>STLA_GEN2PIM_CB-41351</t>
  </si>
  <si>
    <t>default:/Production/17001357_STLA_GEN2PIM_CB/modules/Software Design/SDD_IoHwAbHBrdg/workitems/STLA_GEN2PIM_CB-41351/workitem.xml</t>
  </si>
  <si>
    <t>STLA_GEN2PIM_CB-41963</t>
  </si>
  <si>
    <t>Three point checks shall be used only for the functional checks (blue diamond in...</t>
  </si>
  <si>
    <t>default:/Production/17001357_STLA_GEN2PIM_CB/modules/L0 System/HW1_HW2 - PDD/workitems/STLA_GEN2PIM_CB-41963/workitem.xml</t>
  </si>
  <si>
    <t>STLA_GEN2PIM_CB-41343</t>
  </si>
  <si>
    <t>default:/Production/17001357_STLA_GEN2PIM_CB/modules/Software Design/SDD_IoHwAbHBrdg/workitems/STLA_GEN2PIM_CB-41343/workitem.xml</t>
  </si>
  <si>
    <t>STLA_GEN2PIM_CB-41341</t>
  </si>
  <si>
    <t>default:/Production/17001357_STLA_GEN2PIM_CB/modules/Software Design/SDD_IoHwAbHBrdg/workitems/STLA_GEN2PIM_CB-41341/workitem.xml</t>
  </si>
  <si>
    <t>STLA_GEN2PIM_CB-41345</t>
  </si>
  <si>
    <t>default:/Production/17001357_STLA_GEN2PIM_CB/modules/Software Design/SDD_IoHwAbHBrdg/workitems/STLA_GEN2PIM_CB-41345/workitem.xml</t>
  </si>
  <si>
    <t>STLA_GEN2PIM_CB-41317</t>
  </si>
  <si>
    <t>CheckandClearWakeupFlags</t>
  </si>
  <si>
    <t>default:/Production/17001357_STLA_GEN2PIM_CB/modules/Software Design/SDD_TCAN_1145_CANFD_5_16/workitems/STLA_GEN2PIM_CB-41317/workitem.xml</t>
  </si>
  <si>
    <t>STLA_GEN2PIM_CB-43831</t>
  </si>
  <si>
    <t>Verify SW Units for TCAN_1145.c</t>
  </si>
  <si>
    <t>STLA_GEN2PIM_CB-41970</t>
  </si>
  <si>
    <t>default:/Production/17001357_STLA_GEN2PIM_CB/modules/Software Design/SDD_PwrSplyOnBrd/workitems/STLA_GEN2PIM_CB-41970/workitem.xml</t>
  </si>
  <si>
    <t>STLA_GEN2PIM_CB-41985</t>
  </si>
  <si>
    <t>Verify Configuration Data</t>
  </si>
  <si>
    <t>STLA_GEN2PIM_CB-41833</t>
  </si>
  <si>
    <t>FTSW shall use the GDIC SPI Configuration according to STLA_P357_GEN2PIM_SPI_CON...</t>
  </si>
  <si>
    <t>default:/Production/17001357_STLA_GEN2PIM_CB/modules/L0 System/SYS2_SYS3_SW1_SW2_HW1_MEC1_Factory_Test/workitems/STLA_GEN2PIM_CB-41833/workitem.xml</t>
  </si>
  <si>
    <t>STLA_GEN2PIM_CB-41964</t>
  </si>
  <si>
    <t>default:/Production/17001357_STLA_GEN2PIM_CB/modules/L0 System/HW1_HW2 - PDD/workitems/STLA_GEN2PIM_CB-41964/workitem.xml</t>
  </si>
  <si>
    <t>STLA_GEN2PIM_CB-41836</t>
  </si>
  <si>
    <t>PPAWL MTR CURRENT SENSE</t>
  </si>
  <si>
    <t>default:/Production/17001357_STLA_GEN2PIM_CB/modules/L0 System/SYS2_SYS3_SW1_SW2_HW1_MEC1_Factory_Test/workitems/STLA_GEN2PIM_CB-41836/workitem.xml</t>
  </si>
  <si>
    <t>STLA_GEN2PIM_CB-41313</t>
  </si>
  <si>
    <t>ClearWakeupFlags</t>
  </si>
  <si>
    <t>default:/Production/17001357_STLA_GEN2PIM_CB/modules/Software Design/SDD_TCAN_1145_CANFD_5_16/workitems/STLA_GEN2PIM_CB-41313/workitem.xml</t>
  </si>
  <si>
    <t>STLA_GEN2PIM_CB-41311</t>
  </si>
  <si>
    <t>CANTRCV_SPI_Reigster_RMW</t>
  </si>
  <si>
    <t>default:/Production/17001357_STLA_GEN2PIM_CB/modules/Software Design/SDD_TCAN_1145_CANFD_5_16/workitems/STLA_GEN2PIM_CB-41311/workitem.xml</t>
  </si>
  <si>
    <t>STLA_GEN2PIM_CB-41319</t>
  </si>
  <si>
    <t>CanFaultDetectionControl</t>
  </si>
  <si>
    <t>default:/Production/17001357_STLA_GEN2PIM_CB/modules/Software Design/SDD_TCAN_1145_CANFD_5_16/workitems/STLA_GEN2PIM_CB-41319/workitem.xml</t>
  </si>
  <si>
    <t>STLA_GEN2PIM_CB-41307</t>
  </si>
  <si>
    <t>CANTRCV_SPI_Reigster_Write</t>
  </si>
  <si>
    <t>default:/Production/17001357_STLA_GEN2PIM_CB/modules/Software Design/SDD_TCAN_1145_CANFD_5_16/workitems/STLA_GEN2PIM_CB-41307/workitem.xml</t>
  </si>
  <si>
    <t>STLA_GEN2PIM_CB-41305</t>
  </si>
  <si>
    <t>TCAN_1145_Test_SPI_Connection</t>
  </si>
  <si>
    <t>default:/Production/17001357_STLA_GEN2PIM_CB/modules/Software Design/SDD_TCAN_1145_CANFD_5_16/workitems/STLA_GEN2PIM_CB-41305/workitem.xml</t>
  </si>
  <si>
    <t>STLA_GEN2PIM_CB-41309</t>
  </si>
  <si>
    <t>CANTRCV_SPI_Reigster_Read</t>
  </si>
  <si>
    <t>default:/Production/17001357_STLA_GEN2PIM_CB/modules/Software Design/SDD_TCAN_1145_CANFD_5_16/workitems/STLA_GEN2PIM_CB-41309/workitem.xml</t>
  </si>
  <si>
    <t>STLA_GEN2PIM_CB-41321</t>
  </si>
  <si>
    <t>Control_WUK_Pin_Mode</t>
  </si>
  <si>
    <t>default:/Production/17001357_STLA_GEN2PIM_CB/modules/Software Design/SDD_TCAN_1145_CANFD_5_16/workitems/STLA_GEN2PIM_CB-41321/workitem.xml</t>
  </si>
  <si>
    <t>STLA_GEN2PIM_CB-41355</t>
  </si>
  <si>
    <t>default:/Production/17001357_STLA_GEN2PIM_CB/modules/Software Design/SDD_IoHwAbHBrdg/workitems/STLA_GEN2PIM_CB-41355/workitem.xml</t>
  </si>
  <si>
    <t>STLA_GEN2PIM_CB-41349</t>
  </si>
  <si>
    <t>default:/Production/17001357_STLA_GEN2PIM_CB/modules/Software Design/SDD_IoHwAbHBrdg/workitems/STLA_GEN2PIM_CB-41349/workitem.xml</t>
  </si>
  <si>
    <t>STLA_GEN2PIM_CB-41315</t>
  </si>
  <si>
    <t>CheckWakeupFlags</t>
  </si>
  <si>
    <t>default:/Production/17001357_STLA_GEN2PIM_CB/modules/Software Design/SDD_TCAN_1145_CANFD_5_16/workitems/STLA_GEN2PIM_CB-41315/workitem.xml</t>
  </si>
  <si>
    <t>STLA_GEN2PIM_CB-41303</t>
  </si>
  <si>
    <t>TCAN_1145_Get_WUK_Pin_Mode</t>
  </si>
  <si>
    <t>default:/Production/17001357_STLA_GEN2PIM_CB/modules/Software Design/SDD_TCAN_1145_CANFD_5_16/workitems/STLA_GEN2PIM_CB-41303/workitem.xml</t>
  </si>
  <si>
    <t>STLA_GEN2PIM_CB-41301</t>
  </si>
  <si>
    <t>TCAN_1145_VerifySleepMode</t>
  </si>
  <si>
    <t>default:/Production/17001357_STLA_GEN2PIM_CB/modules/Software Design/SDD_TCAN_1145_CANFD_5_16/workitems/STLA_GEN2PIM_CB-41301/workitem.xml</t>
  </si>
  <si>
    <t>STLA_GEN2PIM_CB-41497</t>
  </si>
  <si>
    <t>Option 3 and 4 have higher max ambient temperature as 125degC, the supplier may...</t>
  </si>
  <si>
    <t>default:/Production/17001357_STLA_GEN2PIM_CB/modules/L0 System/HW1_HW2 - PDD/workitems/STLA_GEN2PIM_CB-41497/workitem.xml</t>
  </si>
  <si>
    <t>STLA_GEN2PIM_CB-41496</t>
  </si>
  <si>
    <t>The PIM shall consist of the following key sub-components * Low Voltage Logic Bo...</t>
  </si>
  <si>
    <t>default:/Production/17001357_STLA_GEN2PIM_CB/modules/L0 System/HW1_HW2 - PDD/workitems/STLA_GEN2PIM_CB-41496/workitem.xml</t>
  </si>
  <si>
    <t>STLA_GEN2PIM_CB-41491</t>
  </si>
  <si>
    <t>Section 8 in this document shows the PIM sub-system functional objectives, and S...</t>
  </si>
  <si>
    <t>default:/Production/17001357_STLA_GEN2PIM_CB/modules/L0 System/HW1_HW2 - PDD/workitems/STLA_GEN2PIM_CB-41491/workitem.xml</t>
  </si>
  <si>
    <t>STLA_GEN2PIM_CB-41490</t>
  </si>
  <si>
    <t>The Supplier shall quote the following PIM based on the requirements in this doc...</t>
  </si>
  <si>
    <t>default:/Production/17001357_STLA_GEN2PIM_CB/modules/L0 System/HW1_HW2 - PDD/workitems/STLA_GEN2PIM_CB-41490/workitem.xml</t>
  </si>
  <si>
    <t>STLA_GEN2PIM_CB-41478</t>
  </si>
  <si>
    <t>MdulHwInfo_GetMdulIdVld which is used by the CDD MdulHwInfo software component.</t>
  </si>
  <si>
    <t>default:/Production/17001357_STLA_GEN2PIM_CB/modules/Software Design/SDD_HwInfo/workitems/STLA_GEN2PIM_CB-41478/workitem.xml</t>
  </si>
  <si>
    <t>STLA_GEN2PIM_CB-42401</t>
  </si>
  <si>
    <t>Verify the SW units of MdulHwInfo_Cdd</t>
  </si>
  <si>
    <t>STLA_GEN2PIM_CB-41489</t>
  </si>
  <si>
    <t>In the Pegasus Program, the PIM module is electrically connected to the Generato...</t>
  </si>
  <si>
    <t>default:/Production/17001357_STLA_GEN2PIM_CB/modules/L0 System/HW1_HW2 - PDD/workitems/STLA_GEN2PIM_CB-41489/workitem.xml</t>
  </si>
  <si>
    <t>STLA_GEN2PIM_CB-41487</t>
  </si>
  <si>
    <t>The Pegasus PIM/Generator PIM/PIM as called out within the document is a power e...</t>
  </si>
  <si>
    <t>default:/Production/17001357_STLA_GEN2PIM_CB/modules/L0 System/HW1_HW2 - PDD/workitems/STLA_GEN2PIM_CB-41487/workitem.xml</t>
  </si>
  <si>
    <t>STLA_GEN2PIM_CB-41481</t>
  </si>
  <si>
    <t>The Functional Safety Logic, as seen in Annex D, will operate independently of software control and shall provide a safe state...</t>
  </si>
  <si>
    <t>default:/Production/17001357_STLA_GEN2PIM_CB/modules/L0 System/HW1_HW2 - PDD/workitems/STLA_GEN2PIM_CB-41481/workitem.xml</t>
  </si>
  <si>
    <t>STLA_GEN2PIM_CB-41451</t>
  </si>
  <si>
    <t>default:/Production/17001357_STLA_GEN2PIM_CB/modules/Software Design/SDD_TCAN_1145_CANFD_5_16/workitems/STLA_GEN2PIM_CB-41451/workitem.xml</t>
  </si>
  <si>
    <t>STLA_GEN2PIM_CB-43822</t>
  </si>
  <si>
    <t>STLA_GEN2PIM_CB-41450</t>
  </si>
  <si>
    <t>Wrapper module for the CanTrcv TTCAN_1145 used for the CANFD 5 and 16 channels</t>
  </si>
  <si>
    <t>default:/Production/17001357_STLA_GEN2PIM_CB/modules/Software Design/SDD_TCAN_1145_CANFD_5_16/workitems/STLA_GEN2PIM_CB-41450/workitem.xml</t>
  </si>
  <si>
    <t>STLA_GEN2PIM_CB-43821</t>
  </si>
  <si>
    <t>STLA_GEN2PIM_CB-56403</t>
  </si>
  <si>
    <t>STLA_GEN2PIM_CB-41916</t>
  </si>
  <si>
    <t>default:/Production/17001357_STLA_GEN2PIM_CB/modules/L0 System/HW1_HW2 - PDD/workitems/STLA_GEN2PIM_CB-41916/workitem.xml</t>
  </si>
  <si>
    <t>STLA_GEN2PIM_CB-41532</t>
  </si>
  <si>
    <t>The PIM-CB shall potentially be integrated into multiple different PIM’s. The PI...</t>
  </si>
  <si>
    <t>default:/Production/17001357_STLA_GEN2PIM_CB/modules/L0 System/HW1_HW2 - PDD/workitems/STLA_GEN2PIM_CB-41532/workitem.xml</t>
  </si>
  <si>
    <t>STLA_GEN2PIM_CB-41152</t>
  </si>
  <si>
    <t>Basic Software Overview</t>
  </si>
  <si>
    <t>default:/Production/17001357_STLA_GEN2PIM_CB/modules/Software Architecture/Software Architecture of PIC/workitems/STLA_GEN2PIM_CB-41152/workitem.xml</t>
  </si>
  <si>
    <t>STLA_GEN2PIM_CB-41506</t>
  </si>
  <si>
    <t>Table 1 - Critical Components Component Supplier Manufacturer Part Number Quanti...</t>
  </si>
  <si>
    <t>default:/Production/17001357_STLA_GEN2PIM_CB/modules/L0 System/HW1_HW2 - PDD/workitems/STLA_GEN2PIM_CB-41506/workitem.xml</t>
  </si>
  <si>
    <t>STLA_GEN2PIM_CB-41687</t>
  </si>
  <si>
    <t>The supplier shall be responsible for providing test equipment capable of perfor...</t>
  </si>
  <si>
    <t>default:/Production/17001357_STLA_GEN2PIM_CB/modules/L0 System/HW1_HW2 - PDD/workitems/STLA_GEN2PIM_CB-41687/workitem.xml</t>
  </si>
  <si>
    <t>STLA_GEN2PIM_CB-41299</t>
  </si>
  <si>
    <t>Control_Inh_Mode</t>
  </si>
  <si>
    <t>default:/Production/17001357_STLA_GEN2PIM_CB/modules/Software Design/SDD_TCAN_1145_CANFD_5_16/workitems/STLA_GEN2PIM_CB-41299/workitem.xml</t>
  </si>
  <si>
    <t>STLA_GEN2PIM_CB-41291</t>
  </si>
  <si>
    <t>CanTrcvMainFunction_CDD_Integration</t>
  </si>
  <si>
    <t>default:/Production/17001357_STLA_GEN2PIM_CB/modules/Software Design/SDD_TCAN_1145_CANFD_5_16/workitems/STLA_GEN2PIM_CB-41291/workitem.xml</t>
  </si>
  <si>
    <t>STLA_GEN2PIM_CB-41293</t>
  </si>
  <si>
    <t>TCAN_1145_CanTrcvCheckWakeup</t>
  </si>
  <si>
    <t>default:/Production/17001357_STLA_GEN2PIM_CB/modules/Software Design/SDD_TCAN_1145_CANFD_5_16/workitems/STLA_GEN2PIM_CB-41293/workitem.xml</t>
  </si>
  <si>
    <t>STLA_GEN2PIM_CB-41277</t>
  </si>
  <si>
    <t>TCAN_1145_CanTrcvSetWakeupMode</t>
  </si>
  <si>
    <t>default:/Production/17001357_STLA_GEN2PIM_CB/modules/Software Design/SDD_TCAN_1145_CANFD_5_16/workitems/STLA_GEN2PIM_CB-41277/workitem.xml</t>
  </si>
  <si>
    <t>STLA_GEN2PIM_CB-41279</t>
  </si>
  <si>
    <t>TCAN_1145_CanTrcvCheckWakeFlag</t>
  </si>
  <si>
    <t>default:/Production/17001357_STLA_GEN2PIM_CB/modules/Software Design/SDD_TCAN_1145_CANFD_5_16/workitems/STLA_GEN2PIM_CB-41279/workitem.xml</t>
  </si>
  <si>
    <t>STLA_GEN2PIM_CB-41273</t>
  </si>
  <si>
    <t>TCAN_1145_CanTrcvGetBusWuReason</t>
  </si>
  <si>
    <t>default:/Production/17001357_STLA_GEN2PIM_CB/modules/Software Design/SDD_TCAN_1145_CANFD_5_16/workitems/STLA_GEN2PIM_CB-41273/workitem.xml</t>
  </si>
  <si>
    <t>STLA_GEN2PIM_CB-41679</t>
  </si>
  <si>
    <t>The CB supplier shall support the production PIM supplier in the development of...</t>
  </si>
  <si>
    <t>default:/Production/17001357_STLA_GEN2PIM_CB/modules/L0 System/HW1_HW2 - PDD/workitems/STLA_GEN2PIM_CB-41679/workitem.xml</t>
  </si>
  <si>
    <t>STLA_GEN2PIM_CB-41272</t>
  </si>
  <si>
    <t>TCAN_1145_CanTrcvGetOpMode</t>
  </si>
  <si>
    <t>default:/Production/17001357_STLA_GEN2PIM_CB/modules/Software Design/SDD_TCAN_1145_CANFD_5_16/workitems/STLA_GEN2PIM_CB-41272/workitem.xml</t>
  </si>
  <si>
    <t>STLA_GEN2PIM_CB-41287</t>
  </si>
  <si>
    <t>TCAN_1145_CanTrcvReadTrcvSilenceFlag</t>
  </si>
  <si>
    <t>default:/Production/17001357_STLA_GEN2PIM_CB/modules/Software Design/SDD_TCAN_1145_CANFD_5_16/workitems/STLA_GEN2PIM_CB-41287/workitem.xml</t>
  </si>
  <si>
    <t>STLA_GEN2PIM_CB-41655</t>
  </si>
  <si>
    <t>Safe State Manager Overview</t>
  </si>
  <si>
    <t>default:/Production/17001357_STLA_GEN2PIM_CB/modules/Software Architecture/Software Architecture of PIC/workitems/STLA_GEN2PIM_CB-41655/workitem.xml</t>
  </si>
  <si>
    <t>STLA_GEN2PIM_CB-41645</t>
  </si>
  <si>
    <t>The test/load box shall include a resolver emulator. This can be a DB9 presented to the box external and...</t>
  </si>
  <si>
    <t>default:/Production/17001357_STLA_GEN2PIM_CB/modules/L0 System/HW1_HW2 - PDD/workitems/STLA_GEN2PIM_CB-41645/workitem.xml</t>
  </si>
  <si>
    <t>STLA_GEN2PIM_CB-41021</t>
  </si>
  <si>
    <t>The Supplier and Stellantis Engineering will identify resources and coordinate F...</t>
  </si>
  <si>
    <t>default:/Production/17001357_STLA_GEN2PIM_CB/modules/L0 System/HW1_HW2 - PDD/workitems/STLA_GEN2PIM_CB-41021/workitem.xml</t>
  </si>
  <si>
    <t>STLA_GEN2PIM_CB-41699</t>
  </si>
  <si>
    <t>Unless otherwise specified, room temperature shall be a default temperature for all tests. In the absence of any tolerance specification...</t>
  </si>
  <si>
    <t>default:/Production/17001357_STLA_GEN2PIM_CB/modules/L0 System/HW1_HW2 - PDD/workitems/STLA_GEN2PIM_CB-41699/workitem.xml</t>
  </si>
  <si>
    <t>STLA_GEN2PIM_CB-41025</t>
  </si>
  <si>
    <t>Products and processes used to manufacture the products listed in this standard...</t>
  </si>
  <si>
    <t>default:/Production/17001357_STLA_GEN2PIM_CB/modules/L0 System/HW1_HW2 - PDD/workitems/STLA_GEN2PIM_CB-41025/workitem.xml</t>
  </si>
  <si>
    <t>STLA_GEN2PIM_CB-41697</t>
  </si>
  <si>
    <t>List of Default Parameters, Default Battery Voltage 13.5 +/- 0.5VDC measu...</t>
  </si>
  <si>
    <t>default:/Production/17001357_STLA_GEN2PIM_CB/modules/L0 System/HW1_HW2 - PDD/workitems/STLA_GEN2PIM_CB-41697/workitem.xml</t>
  </si>
  <si>
    <t>STLA_GEN2PIM_CB-41020</t>
  </si>
  <si>
    <t>Supplier shall provide the power module junction thermal model to Stellantis.</t>
  </si>
  <si>
    <t>default:/Production/17001357_STLA_GEN2PIM_CB/modules/L0 System/HW1_HW2 - PDD/workitems/STLA_GEN2PIM_CB-41020/workitem.xml</t>
  </si>
  <si>
    <t>STLA_GEN2PIM_CB-41691</t>
  </si>
  <si>
    <t>Parametric Evaluation Technique (PET) analysis is defined...For PET analysis during DV and PV tests (refer to red pentagon...</t>
  </si>
  <si>
    <t>default:/Production/17001357_STLA_GEN2PIM_CB/modules/L0 System/HW1_HW2 - PDD/workitems/STLA_GEN2PIM_CB-41691/workitem.xml</t>
  </si>
  <si>
    <t>STLA_GEN2PIM_CB-41659</t>
  </si>
  <si>
    <t>7. Test SW development shall be the responsibility of the Supplier</t>
  </si>
  <si>
    <t>default:/Production/17001357_STLA_GEN2PIM_CB/modules/L0 System/HW1_HW2 - PDD/workitems/STLA_GEN2PIM_CB-41659/workitem.xml</t>
  </si>
  <si>
    <t>STLA_GEN2PIM_CB-41633</t>
  </si>
  <si>
    <t>The supplier is responsible for designing, developing, supplying, and updating (...</t>
  </si>
  <si>
    <t>default:/Production/17001357_STLA_GEN2PIM_CB/modules/L0 System/HW1_HW2 - PDD/workitems/STLA_GEN2PIM_CB-41633/workitem.xml</t>
  </si>
  <si>
    <t>STLA_GEN2PIM_CB-41640</t>
  </si>
  <si>
    <t>Controller digital outputs and PWM outputs (6 typical) shall also have LED in...</t>
  </si>
  <si>
    <t>default:/Production/17001357_STLA_GEN2PIM_CB/modules/L0 System/HW1_HW2 - PDD/workitems/STLA_GEN2PIM_CB-41640/workitem.xml</t>
  </si>
  <si>
    <t>STLA_GEN2PIM_CB-41644</t>
  </si>
  <si>
    <t>Additional requirements (PIM supplier shall meet the requirements applicable to...</t>
  </si>
  <si>
    <t>default:/Production/17001357_STLA_GEN2PIM_CB/modules/L0 System/HW1_HW2 - PDD/workitems/STLA_GEN2PIM_CB-41644/workitem.xml</t>
  </si>
  <si>
    <t>STLA_GEN2PIM_CB-41642</t>
  </si>
  <si>
    <t>Breakout bananas can be in the same test/load box or a separate breakout box....</t>
  </si>
  <si>
    <t>default:/Production/17001357_STLA_GEN2PIM_CB/modules/L0 System/HW1_HW2 - PDD/workitems/STLA_GEN2PIM_CB-41642/workitem.xml</t>
  </si>
  <si>
    <t>STLA_GEN2PIM_CB-41641</t>
  </si>
  <si>
    <t>All digital, analog, and PWM I/O shall have breakout for banana plug connecti...</t>
  </si>
  <si>
    <t>default:/Production/17001357_STLA_GEN2PIM_CB/modules/L0 System/HW1_HW2 - PDD/workitems/STLA_GEN2PIM_CB-41641/workitem.xml</t>
  </si>
  <si>
    <t>STLA_GEN2PIM_CB-41637</t>
  </si>
  <si>
    <t>Controller digital input shall have switch and LED in the test/load box to al...</t>
  </si>
  <si>
    <t>default:/Production/17001357_STLA_GEN2PIM_CB/modules/L0 System/HW1_HW2 - PDD/workitems/STLA_GEN2PIM_CB-41637/workitem.xml</t>
  </si>
  <si>
    <t>STLA_GEN2PIM_CB-41636</t>
  </si>
  <si>
    <t>SPI interface to GDICs (if included in controller design) via Gate Drive Conn...</t>
  </si>
  <si>
    <t>default:/Production/17001357_STLA_GEN2PIM_CB/modules/L0 System/HW1_HW2 - PDD/workitems/STLA_GEN2PIM_CB-41636/workitem.xml</t>
  </si>
  <si>
    <t>STLA_GEN2PIM_CB-41635</t>
  </si>
  <si>
    <t>CAN interface(s) shall be present in the test/load box as typical DB9(s).</t>
  </si>
  <si>
    <t>default:/Production/17001357_STLA_GEN2PIM_CB/modules/L0 System/HW1_HW2 - PDD/workitems/STLA_GEN2PIM_CB-41635/workitem.xml</t>
  </si>
  <si>
    <t>STLA_GEN2PIM_CB-41639</t>
  </si>
  <si>
    <t>Shall be banana plugs for 12V Power...Shall be a switch for Power...Shall be a separate switch for Key...</t>
  </si>
  <si>
    <t>default:/Production/17001357_STLA_GEN2PIM_CB/modules/L0 System/HW1_HW2 - PDD/workitems/STLA_GEN2PIM_CB-41639/workitem.xml</t>
  </si>
  <si>
    <t>STLA_GEN2PIM_CB-41638</t>
  </si>
  <si>
    <t>Controller analog inputs shall have potentiometer knobs to allow full range a...</t>
  </si>
  <si>
    <t>default:/Production/17001357_STLA_GEN2PIM_CB/modules/L0 System/HW1_HW2 - PDD/workitems/STLA_GEN2PIM_CB-41638/workitem.xml</t>
  </si>
  <si>
    <t>STLA_GEN2PIM_CB-41610</t>
  </si>
  <si>
    <t>Any changes in the design planned by the Supplier at the time of this quote resp...</t>
  </si>
  <si>
    <t>default:/Production/17001357_STLA_GEN2PIM_CB/modules/L0 System/HW1_HW2 - PDD/workitems/STLA_GEN2PIM_CB-41610/workitem.xml</t>
  </si>
  <si>
    <t>STLA_GEN2PIM_CB-41609</t>
  </si>
  <si>
    <t>Stellantis initiated design changes after tooling kick off shall add cost to Ste...</t>
  </si>
  <si>
    <t>default:/Production/17001357_STLA_GEN2PIM_CB/modules/L0 System/HW1_HW2 - PDD/workitems/STLA_GEN2PIM_CB-41609/workitem.xml</t>
  </si>
  <si>
    <t>STLA_GEN2PIM_CB-41531</t>
  </si>
  <si>
    <t>1. The supplier shall provide the main control board of the PIM based on the “Re...</t>
  </si>
  <si>
    <t>default:/Production/17001357_STLA_GEN2PIM_CB/modules/L0 System/HW1_HW2 - PDD/workitems/STLA_GEN2PIM_CB-41531/workitem.xml</t>
  </si>
  <si>
    <t>STLA_GEN2PIM_CB-41524</t>
  </si>
  <si>
    <t>Deviations from this specification are permissible only with the express authori...</t>
  </si>
  <si>
    <t>default:/Production/17001357_STLA_GEN2PIM_CB/modules/L0 System/HW1_HW2 - PDD/workitems/STLA_GEN2PIM_CB-41524/workitem.xml</t>
  </si>
  <si>
    <t>STLA_GEN2PIM_CB-41161</t>
  </si>
  <si>
    <t>Structure Name CanTrcv_TrcvModeType</t>
  </si>
  <si>
    <t>default:/Production/17001357_STLA_GEN2PIM_CB/modules/Software Design/SDD_TCAN_1145_CANFD_5_16/workitems/STLA_GEN2PIM_CB-41161/workitem.xml</t>
  </si>
  <si>
    <t>STLA_GEN2PIM_CB-43834</t>
  </si>
  <si>
    <t>Verify Enumeration for TCAN_1145_CANFD_5</t>
  </si>
  <si>
    <t>STLA_GEN2PIM_CB-56406</t>
  </si>
  <si>
    <t>Verify Enumeration for TCAN_1145_CANFD_16</t>
  </si>
  <si>
    <t>STLA_GEN2PIM_CB-41267</t>
  </si>
  <si>
    <t>TCAN_1145_CanTrcvInit</t>
  </si>
  <si>
    <t>default:/Production/17001357_STLA_GEN2PIM_CB/modules/Software Design/SDD_TCAN_1145_CANFD_5_16/workitems/STLA_GEN2PIM_CB-41267/workitem.xml</t>
  </si>
  <si>
    <t>STLA_GEN2PIM_CB-41540</t>
  </si>
  <si>
    <t>A test plan (DVP&amp;R) shall be developed to verify and validate all required funct...</t>
  </si>
  <si>
    <t>default:/Production/17001357_STLA_GEN2PIM_CB/modules/L0 System/HW1_HW2 - PDD/workitems/STLA_GEN2PIM_CB-41540/workitem.xml</t>
  </si>
  <si>
    <t>STLA_GEN2PIM_CB-41543</t>
  </si>
  <si>
    <t>All deliverables and documentation provided by the PIM-CB supplier to Stellantis...</t>
  </si>
  <si>
    <t>default:/Production/17001357_STLA_GEN2PIM_CB/modules/L0 System/HW1_HW2 - PDD/workitems/STLA_GEN2PIM_CB-41543/workitem.xml</t>
  </si>
  <si>
    <t>STLA_GEN2PIM_CB-41537</t>
  </si>
  <si>
    <t>The PIM will be subjected to full dimensional, functional verification and quali...</t>
  </si>
  <si>
    <t>default:/Production/17001357_STLA_GEN2PIM_CB/modules/L0 System/HW1_HW2 - PDD/workitems/STLA_GEN2PIM_CB-41537/workitem.xml</t>
  </si>
  <si>
    <t>STLA_GEN2PIM_CB-41539</t>
  </si>
  <si>
    <t>Samples utilized for Design Verification (DV) shall meet specified drawings tole...</t>
  </si>
  <si>
    <t>default:/Production/17001357_STLA_GEN2PIM_CB/modules/L0 System/HW1_HW2 - PDD/workitems/STLA_GEN2PIM_CB-41539/workitem.xml</t>
  </si>
  <si>
    <t>STLA_GEN2PIM_CB-41508</t>
  </si>
  <si>
    <t>The PIM-CB shall consist of the following key sub-components: * Microcontroller...</t>
  </si>
  <si>
    <t>default:/Production/17001357_STLA_GEN2PIM_CB/modules/L0 System/HW1_HW2 - PDD/workitems/STLA_GEN2PIM_CB-41508/workitem.xml</t>
  </si>
  <si>
    <t>STLA_GEN2PIM_CB-41688</t>
  </si>
  <si>
    <t>default:/Production/17001357_STLA_GEN2PIM_CB/modules/L0 System/HW1_HW2 - PDD/workitems/STLA_GEN2PIM_CB-41688/workitem.xml</t>
  </si>
  <si>
    <t>STLA_GEN2PIM_CB-41010</t>
  </si>
  <si>
    <t>Section 8 in this document shows the PIM sub-system and EDM system level functio...</t>
  </si>
  <si>
    <t>default:/Production/17001357_STLA_GEN2PIM_CB/modules/L0 System/HW1_HW2 - PDD/workitems/STLA_GEN2PIM_CB-41010/workitem.xml</t>
  </si>
  <si>
    <t>STLA_GEN2PIM_CB-41295</t>
  </si>
  <si>
    <t>TCAN_1145_Get_Inh_State</t>
  </si>
  <si>
    <t>default:/Production/17001357_STLA_GEN2PIM_CB/modules/Software Design/SDD_TCAN_1145_CANFD_5_16/workitems/STLA_GEN2PIM_CB-41295/workitem.xml</t>
  </si>
  <si>
    <t>STLA_GEN2PIM_CB-41016</t>
  </si>
  <si>
    <t>default:/Production/17001357_STLA_GEN2PIM_CB/modules/L0 System/HW1_HW2 - PDD/workitems/STLA_GEN2PIM_CB-41016/workitem.xml</t>
  </si>
  <si>
    <t>STLA_GEN2PIM_CB-41678</t>
  </si>
  <si>
    <t>Diagnostics Overview</t>
  </si>
  <si>
    <t>default:/Production/17001357_STLA_GEN2PIM_CB/modules/Software Architecture/Software Architecture of PIC/workitems/STLA_GEN2PIM_CB-41678/workitem.xml</t>
  </si>
  <si>
    <t>STLA_GEN2PIM_CB-41285</t>
  </si>
  <si>
    <t>TCAN_1145_CanTrcvClearTrcvTimeoutFlag</t>
  </si>
  <si>
    <t>default:/Production/17001357_STLA_GEN2PIM_CB/modules/Software Design/SDD_TCAN_1145_CANFD_5_16/workitems/STLA_GEN2PIM_CB-41285/workitem.xml</t>
  </si>
  <si>
    <t>STLA_GEN2PIM_CB-41289</t>
  </si>
  <si>
    <t>TCAN_1145_CanTrcvClearTrcvWufFlag</t>
  </si>
  <si>
    <t>default:/Production/17001357_STLA_GEN2PIM_CB/modules/Software Design/SDD_TCAN_1145_CANFD_5_16/workitems/STLA_GEN2PIM_CB-41289/workitem.xml</t>
  </si>
  <si>
    <t>STLA_GEN2PIM_CB-41007</t>
  </si>
  <si>
    <t>The PIM's HV DC output voltage shall be measured and tested until a HV fault is recorded.</t>
  </si>
  <si>
    <t>default:/Production/17001357_STLA_GEN2PIM_CB/modules/L0 System/HW1_HW2 - PDD/workitems/STLA_GEN2PIM_CB-41007/workitem.xml</t>
  </si>
  <si>
    <t>STLA_GEN2PIM_CB-41653</t>
  </si>
  <si>
    <t>Regarding the Control Board (CB): The supplier shall also develop and implement a Functional / Parametric / EOL tester to perform...</t>
  </si>
  <si>
    <t>default:/Production/17001357_STLA_GEN2PIM_CB/modules/L0 System/HW1_HW2 - PDD/workitems/STLA_GEN2PIM_CB-41653/workitem.xml</t>
  </si>
  <si>
    <t>STLA_GEN2PIM_CB-41023</t>
  </si>
  <si>
    <t>The 3-in-1 EDM system must meet Regional Homologation requirements as well as re...</t>
  </si>
  <si>
    <t>STLA_GEN2PIM_CB-41693</t>
  </si>
  <si>
    <t>Test equipment must be capable of measuring the defined parameters...with resolution / accuracy one significant digit...</t>
  </si>
  <si>
    <t>default:/Production/17001357_STLA_GEN2PIM_CB/modules/L0 System/HW1_HW2 - PDD/workitems/STLA_GEN2PIM_CB-41693/workitem.xml</t>
  </si>
  <si>
    <t>STLA_GEN2PIM_CB-41662</t>
  </si>
  <si>
    <t>The supplier shall focus the scope of these tests to ensure the assembly of the product (PIM).</t>
  </si>
  <si>
    <t>default:/Production/17001357_STLA_GEN2PIM_CB/modules/L0 System/HW1_HW2 - PDD/workitems/STLA_GEN2PIM_CB-41662/workitem.xml</t>
  </si>
  <si>
    <t>STLA_GEN2PIM_CB-41018</t>
  </si>
  <si>
    <t>The Supplier shall optimize the gate drive board to function with the STLA seed...</t>
  </si>
  <si>
    <t>default:/Production/17001357_STLA_GEN2PIM_CB/modules/L0 System/HW1_HW2 - PDD/workitems/STLA_GEN2PIM_CB-41018/workitem.xml</t>
  </si>
  <si>
    <t>STLA_GEN2PIM_CB-41002</t>
  </si>
  <si>
    <t>The Viper temperature shall be evaluated at different temperatures.</t>
  </si>
  <si>
    <t>default:/Production/17001357_STLA_GEN2PIM_CB/modules/L0 System/HW1_HW2 - PDD/workitems/STLA_GEN2PIM_CB-41002/workitem.xml</t>
  </si>
  <si>
    <t>STLA_GEN2PIM_CB-37417</t>
  </si>
  <si>
    <t>11.3 Vipers Temperature Measurement at 85°C (reading is software)</t>
  </si>
  <si>
    <t>STLA_GEN2PIM_CB-37415</t>
  </si>
  <si>
    <t>11.2 Vipers Temperature Measurement at -40°C (reading is software)</t>
  </si>
  <si>
    <t>STLA_GEN2PIM_CB-37413</t>
  </si>
  <si>
    <t>11.1 Vipers Temperature Measurement at 25°C (reading is software)</t>
  </si>
  <si>
    <t>STLA_GEN2PIM_CB-37491</t>
  </si>
  <si>
    <t>Vipers Temperature Measurement at -40°C (reading is software)</t>
  </si>
  <si>
    <t>STLA_GEN2PIM_CB-37493</t>
  </si>
  <si>
    <t>Vipers Temperature Measurement at 105°C (reading is software)</t>
  </si>
  <si>
    <t>STLA_GEN2PIM_CB-37489</t>
  </si>
  <si>
    <t>Vipers Temperature Measurement at 25°C (reading using clover, need SW support)</t>
  </si>
  <si>
    <t>STLA_GEN2PIM_CB-37559</t>
  </si>
  <si>
    <t>Vipers Temperature Measurement at 25°C (reading is software)</t>
  </si>
  <si>
    <t>STLA_GEN2PIM_CB-37563</t>
  </si>
  <si>
    <t>STLA_GEN2PIM_CB-37561</t>
  </si>
  <si>
    <t>STLA_GEN2PIM_CB-41665</t>
  </si>
  <si>
    <t>The supplier shall conceive an end of line test interface based on the Control Board and Low Level Drivers (LLD)...</t>
  </si>
  <si>
    <t>default:/Production/17001357_STLA_GEN2PIM_CB/modules/L0 System/HW1_HW2 - PDD/workitems/STLA_GEN2PIM_CB-41665/workitem.xml</t>
  </si>
  <si>
    <t>STLA_GEN2PIM_CB-41001</t>
  </si>
  <si>
    <t>The resistance of the PIM active discharge resistor bank is defined by the equation...</t>
  </si>
  <si>
    <t>default:/Production/17001357_STLA_GEN2PIM_CB/modules/L0 System/HW1_HW2 - PDD/workitems/STLA_GEN2PIM_CB-41001/workitem.xml</t>
  </si>
  <si>
    <t>STLA_GEN2PIM_CB-41000</t>
  </si>
  <si>
    <t>The resistance of the GPIM active discharge resistor bank is defined by the equation...</t>
  </si>
  <si>
    <t>default:/Production/17001357_STLA_GEN2PIM_CB/modules/L0 System/HW1_HW2 - PDD/workitems/STLA_GEN2PIM_CB-41000/workitem.xml</t>
  </si>
  <si>
    <t>STLA_GEN2PIM_CB-41624</t>
  </si>
  <si>
    <t>All Test and validation equipment must be capable of performing the specified ED...</t>
  </si>
  <si>
    <t>default:/Production/17001357_STLA_GEN2PIM_CB/modules/L0 System/HW1_HW2 - PDD/workitems/STLA_GEN2PIM_CB-41624/workitem.xml</t>
  </si>
  <si>
    <t>STLA_GEN2PIM_CB-41623</t>
  </si>
  <si>
    <t>default:/Production/17001357_STLA_GEN2PIM_CB/modules/L0 System/HW1_HW2 - PDD/workitems/STLA_GEN2PIM_CB-41623/workitem.xml</t>
  </si>
  <si>
    <t>STLA_GEN2PIM_CB-41643</t>
  </si>
  <si>
    <t>Control Board and Gate Driver Board layout must be such that critical te...</t>
  </si>
  <si>
    <t>default:/Production/17001357_STLA_GEN2PIM_CB/modules/L0 System/HW1_HW2 - PDD/workitems/STLA_GEN2PIM_CB-41643/workitem.xml</t>
  </si>
  <si>
    <t>STLA_GEN2PIM_CB-41611</t>
  </si>
  <si>
    <t>Cost, weight, investment status shall be updated with every design change and av...</t>
  </si>
  <si>
    <t>STLA_GEN2PIM_CB-41534</t>
  </si>
  <si>
    <t>The Supplier shall maintain adequate testing capabilities within the local techn...</t>
  </si>
  <si>
    <t>default:/Production/17001357_STLA_GEN2PIM_CB/modules/L0 System/HW1_HW2 - PDD/workitems/STLA_GEN2PIM_CB-41534/workitem.xml</t>
  </si>
  <si>
    <t>STLA_GEN2PIM_CB-41181</t>
  </si>
  <si>
    <t>Configuration Parameter Name</t>
  </si>
  <si>
    <t>default:/Production/17001357_STLA_GEN2PIM_CB/modules/Software Design/SDD_MdulHwDiagc/workitems/STLA_GEN2PIM_CB-41181/workitem.xml</t>
  </si>
  <si>
    <t>STLA_GEN2PIM_CB-18229</t>
  </si>
  <si>
    <t>Verify the Configuration Data .</t>
  </si>
  <si>
    <t>STLA_GEN2PIM_CB-41533</t>
  </si>
  <si>
    <t>Supplier shall have the capability to perform full power burn-in for an extended...</t>
  </si>
  <si>
    <t>default:/Production/17001357_STLA_GEN2PIM_CB/modules/L0 System/HW1_HW2 - PDD/workitems/STLA_GEN2PIM_CB-41533/workitem.xml</t>
  </si>
  <si>
    <t>STLA_GEN2PIM_CB-41183</t>
  </si>
  <si>
    <t>default:/Production/17001357_STLA_GEN2PIM_CB/modules/Software Design/SDD_MdulHwDiagc/workitems/STLA_GEN2PIM_CB-41183/workitem.xml</t>
  </si>
  <si>
    <t>STLA_GEN2PIM_CB-41182</t>
  </si>
  <si>
    <t>default:/Production/17001357_STLA_GEN2PIM_CB/modules/Software Design/SDD_MdulHwDiagc/workitems/STLA_GEN2PIM_CB-41182/workitem.xml</t>
  </si>
  <si>
    <t>STLA_GEN2PIM_CB-41159</t>
  </si>
  <si>
    <t>Structure Name CanTrcv_TrcvWakeupModeType</t>
  </si>
  <si>
    <t>default:/Production/17001357_STLA_GEN2PIM_CB/modules/Software Design/SDD_TCAN_1145_CANFD_5_16/workitems/STLA_GEN2PIM_CB-41159/workitem.xml</t>
  </si>
  <si>
    <t>STLA_GEN2PIM_CB-41527</t>
  </si>
  <si>
    <t>5. The supplier quote shall assume the below circuits are all populated and incl...</t>
  </si>
  <si>
    <t>default:/Production/17001357_STLA_GEN2PIM_CB/modules/L0 System/HW1_HW2 - PDD/workitems/STLA_GEN2PIM_CB-41527/workitem.xml</t>
  </si>
  <si>
    <t>STLA_GEN2PIM_CB-41166</t>
  </si>
  <si>
    <t>Array Datatypes</t>
  </si>
  <si>
    <t>default:/Production/17001357_STLA_GEN2PIM_CB/modules/Software Design/SDD_TCAN_1145_CANFD_5_16/workitems/STLA_GEN2PIM_CB-41166/workitem.xml</t>
  </si>
  <si>
    <t>STLA_GEN2PIM_CB-43836</t>
  </si>
  <si>
    <t>Verify the Data Arrays for TCAN_1145_CANFD_5</t>
  </si>
  <si>
    <t>STLA_GEN2PIM_CB-41165</t>
  </si>
  <si>
    <t>Structure Name CanTrcv_PNActivationType</t>
  </si>
  <si>
    <t>default:/Production/17001357_STLA_GEN2PIM_CB/modules/Software Design/SDD_TCAN_1145_CANFD_5_16/workitems/STLA_GEN2PIM_CB-41165/workitem.xml</t>
  </si>
  <si>
    <t>STLA_GEN2PIM_CB-41164</t>
  </si>
  <si>
    <t>Structure Name CanTrcv_TrcvFlagStateType</t>
  </si>
  <si>
    <t>default:/Production/17001357_STLA_GEN2PIM_CB/modules/Software Design/SDD_TCAN_1145_CANFD_5_16/workitems/STLA_GEN2PIM_CB-41164/workitem.xml</t>
  </si>
  <si>
    <t>STLA_GEN2PIM_CB-41541</t>
  </si>
  <si>
    <t>Supplier deliverables are defined in the “Supplier Deliverables and PIM-CB Sampl...</t>
  </si>
  <si>
    <t>default:/Production/17001357_STLA_GEN2PIM_CB/modules/L0 System/HW1_HW2 - PDD/workitems/STLA_GEN2PIM_CB-41541/workitem.xml</t>
  </si>
  <si>
    <t>STLA_GEN2PIM_CB-41163</t>
  </si>
  <si>
    <t>Structure Name CanTrcv_TrcvWakeupReasonType</t>
  </si>
  <si>
    <t>default:/Production/17001357_STLA_GEN2PIM_CB/modules/Software Design/SDD_TCAN_1145_CANFD_5_16/workitems/STLA_GEN2PIM_CB-41163/workitem.xml</t>
  </si>
  <si>
    <t>STLA_GEN2PIM_CB-41133</t>
  </si>
  <si>
    <t>TCAN_1145_CANFD_5_CanTrcvCheckWakeFlag</t>
  </si>
  <si>
    <t>default:/Production/17001357_STLA_GEN2PIM_CB/modules/Software Design/SDD_TCAN_1145_CANFD_5_16/workitems/STLA_GEN2PIM_CB-41133/workitem.xml</t>
  </si>
  <si>
    <t>STLA_GEN2PIM_CB-41131</t>
  </si>
  <si>
    <t>TCAN_1145_CANFD_5_CanTrcvReadTrcvTimeoutFlag</t>
  </si>
  <si>
    <t>default:/Production/17001357_STLA_GEN2PIM_CB/modules/Software Design/SDD_TCAN_1145_CANFD_5_16/workitems/STLA_GEN2PIM_CB-41131/workitem.xml</t>
  </si>
  <si>
    <t>STLA_GEN2PIM_CB-41545</t>
  </si>
  <si>
    <t>Additional Supplier deliverables are defined in the “Supplier Deliverables and P...</t>
  </si>
  <si>
    <t>default:/Production/17001357_STLA_GEN2PIM_CB/modules/L0 System/HW1_HW2 - PDD/workitems/STLA_GEN2PIM_CB-41545/workitem.xml</t>
  </si>
  <si>
    <t>STLA_GEN2PIM_CB-41542</t>
  </si>
  <si>
    <t>The Supplier shall deliver a PIM-CB program compliance matrix that will provide...</t>
  </si>
  <si>
    <t>default:/Production/17001357_STLA_GEN2PIM_CB/modules/L0 System/HW1_HW2 - PDD/workitems/STLA_GEN2PIM_CB-41542/workitem.xml</t>
  </si>
  <si>
    <t>STLA_GEN2PIM_CB-41538</t>
  </si>
  <si>
    <t>All ED/Characterization/ DV/PV Samples provided to Stellantis shall be traceable...</t>
  </si>
  <si>
    <t>default:/Production/17001357_STLA_GEN2PIM_CB/modules/L0 System/HW1_HW2 - PDD/workitems/STLA_GEN2PIM_CB-41538/workitem.xml</t>
  </si>
  <si>
    <t>STLA_GEN2PIM_CB-41677</t>
  </si>
  <si>
    <t>Remote Serivices Overview</t>
  </si>
  <si>
    <t>default:/Production/17001357_STLA_GEN2PIM_CB/modules/Software Architecture/Software Architecture of PIC/workitems/STLA_GEN2PIM_CB-41677/workitem.xml</t>
  </si>
  <si>
    <t>STLA_GEN2PIM_CB-41536</t>
  </si>
  <si>
    <t>Where necessary, each line item of the test plan (DVP&amp;R) must be supported by a...</t>
  </si>
  <si>
    <t>default:/Production/17001357_STLA_GEN2PIM_CB/modules/L0 System/HW1_HW2 - PDD/workitems/STLA_GEN2PIM_CB-41536/workitem.xml</t>
  </si>
  <si>
    <t>STLA_GEN2PIM_CB-41535</t>
  </si>
  <si>
    <t>Where continuous electrical requirements are specified the Supplier can use phys...</t>
  </si>
  <si>
    <t>default:/Production/17001357_STLA_GEN2PIM_CB/modules/L0 System/HW1_HW2 - PDD/workitems/STLA_GEN2PIM_CB-41535/workitem.xml</t>
  </si>
  <si>
    <t>STLA_GEN2PIM_CB-41682</t>
  </si>
  <si>
    <t>The Supplier shall...The special test equipment...shall provide the PIM-CB with the required inputs and loads.</t>
  </si>
  <si>
    <t>default:/Production/17001357_STLA_GEN2PIM_CB/modules/L0 System/HW1_HW2 - PDD/workitems/STLA_GEN2PIM_CB-41682/workitem.xml</t>
  </si>
  <si>
    <t>STLA_GEN2PIM_CB-41512</t>
  </si>
  <si>
    <t>PIM supplier shall provide the control board supplier with the required gate dri...</t>
  </si>
  <si>
    <t>default:/Production/17001357_STLA_GEN2PIM_CB/modules/L0 System/HW1_HW2 - PDD/workitems/STLA_GEN2PIM_CB-41512/workitem.xml</t>
  </si>
  <si>
    <t>STLA_GEN2PIM_CB-41681</t>
  </si>
  <si>
    <t>The Supplier shall...The special test equipment...shall provide the PIM with the required inputs and loads.</t>
  </si>
  <si>
    <t>default:/Production/17001357_STLA_GEN2PIM_CB/modules/L0 System/HW1_HW2 - PDD/workitems/STLA_GEN2PIM_CB-41681/workitem.xml</t>
  </si>
  <si>
    <t>STLA_GEN2PIM_CB-41509</t>
  </si>
  <si>
    <t>The detailed input and output requirements for the PIM-CB are specified in Secti...</t>
  </si>
  <si>
    <t>default:/Production/17001357_STLA_GEN2PIM_CB/modules/L0 System/HW1_HW2 - PDD/workitems/STLA_GEN2PIM_CB-41509/workitem.xml</t>
  </si>
  <si>
    <t>STLA_GEN2PIM_CB-41522</t>
  </si>
  <si>
    <t>default:/Production/17001357_STLA_GEN2PIM_CB/modules/L0 System/HW1_HW2 - PDD/workitems/STLA_GEN2PIM_CB-41522/workitem.xml</t>
  </si>
  <si>
    <t>STLA_GEN2PIM_CB-41045</t>
  </si>
  <si>
    <t>DC_BB_TEMP out of range</t>
  </si>
  <si>
    <t>default:/Production/17001357_STLA_GEN2PIM_CB/modules/L0 System/SYS2_SYS3_SW1_SW2_HW1_MEC1_Factory_Test/workitems/STLA_GEN2PIM_CB-41045/workitem.xml</t>
  </si>
  <si>
    <t>STLA_GEN2PIM_CB-41012</t>
  </si>
  <si>
    <t>During development, the PIM design shall have an external box to mount the xETK...</t>
  </si>
  <si>
    <t>default:/Production/17001357_STLA_GEN2PIM_CB/modules/L0 System/HW1_HW2 - PDD/workitems/STLA_GEN2PIM_CB-41012/workitem.xml</t>
  </si>
  <si>
    <t>STLA_GEN2PIM_CB-41297</t>
  </si>
  <si>
    <t>TCAN_1145_DisableCanTrcv</t>
  </si>
  <si>
    <t>default:/Production/17001357_STLA_GEN2PIM_CB/modules/Software Design/SDD_TCAN_1145_CANFD_5_16/workitems/STLA_GEN2PIM_CB-41297/workitem.xml</t>
  </si>
  <si>
    <t>STLA_GEN2PIM_CB-41275</t>
  </si>
  <si>
    <t>TCAN_1145_CanTrcvSetOpMode</t>
  </si>
  <si>
    <t>default:/Production/17001357_STLA_GEN2PIM_CB/modules/Software Design/SDD_TCAN_1145_CANFD_5_16/workitems/STLA_GEN2PIM_CB-41275/workitem.xml</t>
  </si>
  <si>
    <t>STLA_GEN2PIM_CB-41283</t>
  </si>
  <si>
    <t>TCAN_1145_CanTrcvReadTrcvTimeoutFlag</t>
  </si>
  <si>
    <t>default:/Production/17001357_STLA_GEN2PIM_CB/modules/Software Design/SDD_TCAN_1145_CANFD_5_16/workitems/STLA_GEN2PIM_CB-41283/workitem.xml</t>
  </si>
  <si>
    <t>STLA_GEN2PIM_CB-41281</t>
  </si>
  <si>
    <t>TCAN_1145_CanTrcvSetPNActivationState</t>
  </si>
  <si>
    <t>default:/Production/17001357_STLA_GEN2PIM_CB/modules/Software Design/SDD_TCAN_1145_CANFD_5_16/workitems/STLA_GEN2PIM_CB-41281/workitem.xml</t>
  </si>
  <si>
    <t>STLA_GEN2PIM_CB-40978</t>
  </si>
  <si>
    <t>The gate driver ICs shall have turn-on and turn-off propagation times specific to each PIM variant.</t>
  </si>
  <si>
    <t>default:/Production/17001357_STLA_GEN2PIM_CB/modules/L0 System/HW1_HW2 - PDD/workitems/STLA_GEN2PIM_CB-40978/workitem.xml</t>
  </si>
  <si>
    <t>STLA_GEN2PIM_CB-37548</t>
  </si>
  <si>
    <t>Turn-on Propagation Time</t>
  </si>
  <si>
    <t>STLA_GEN2PIM_CB-37404</t>
  </si>
  <si>
    <t>8.2  Turn-off Propagation Time</t>
  </si>
  <si>
    <t>STLA_GEN2PIM_CB-37402</t>
  </si>
  <si>
    <t>8.1  Turn-on Propagation Time</t>
  </si>
  <si>
    <t>STLA_GEN2PIM_CB-37478</t>
  </si>
  <si>
    <t>STLA_GEN2PIM_CB-37480</t>
  </si>
  <si>
    <t>Turn-off Propagation Time</t>
  </si>
  <si>
    <t>STLA_GEN2PIM_CB-37550</t>
  </si>
  <si>
    <t>STLA_GEN2PIM_CB-40943</t>
  </si>
  <si>
    <t>MdulHwInfo_GetHwMpgVrnt</t>
  </si>
  <si>
    <t>default:/Production/17001357_STLA_GEN2PIM_CB/modules/Software Design/SDD_HwInfo/workitems/STLA_GEN2PIM_CB-40943/workitem.xml</t>
  </si>
  <si>
    <t>STLA_GEN2PIM_CB-40941</t>
  </si>
  <si>
    <t>MdulHwInfo_getHwOptions</t>
  </si>
  <si>
    <t>default:/Production/17001357_STLA_GEN2PIM_CB/modules/Software Design/SDD_HwInfo/workitems/STLA_GEN2PIM_CB-40941/workitem.xml</t>
  </si>
  <si>
    <t>STLA_GEN2PIM_CB-40944</t>
  </si>
  <si>
    <t>MdulHwInfo_GetMdulType</t>
  </si>
  <si>
    <t>default:/Production/17001357_STLA_GEN2PIM_CB/modules/Software Design/SDD_HwInfo/workitems/STLA_GEN2PIM_CB-40944/workitem.xml</t>
  </si>
  <si>
    <t>STLA_GEN2PIM_CB-40929</t>
  </si>
  <si>
    <t>MdulHwInfo_MdulId_ReadData</t>
  </si>
  <si>
    <t>default:/Production/17001357_STLA_GEN2PIM_CB/modules/Software Design/SDD_HwInfo/workitems/STLA_GEN2PIM_CB-40929/workitem.xml</t>
  </si>
  <si>
    <t>STLA_GEN2PIM_CB-40938</t>
  </si>
  <si>
    <t>MdulHwInfo_GetHwVersRv</t>
  </si>
  <si>
    <t>default:/Production/17001357_STLA_GEN2PIM_CB/modules/Software Design/SDD_HwInfo/workitems/STLA_GEN2PIM_CB-40938/workitem.xml</t>
  </si>
  <si>
    <t>STLA_GEN2PIM_CB-40933</t>
  </si>
  <si>
    <t>MdulHwInfo_MdulTypStsReg_ReadData</t>
  </si>
  <si>
    <t>default:/Production/17001357_STLA_GEN2PIM_CB/modules/Software Design/SDD_HwInfo/workitems/STLA_GEN2PIM_CB-40933/workitem.xml</t>
  </si>
  <si>
    <t>STLA_GEN2PIM_CB-40937</t>
  </si>
  <si>
    <t>MdulHwInfo_GetPID</t>
  </si>
  <si>
    <t>default:/Production/17001357_STLA_GEN2PIM_CB/modules/Software Design/SDD_HwInfo/workitems/STLA_GEN2PIM_CB-40937/workitem.xml</t>
  </si>
  <si>
    <t>STLA_GEN2PIM_CB-40935</t>
  </si>
  <si>
    <t>MdulHwInfo_GetEcuTypeVal</t>
  </si>
  <si>
    <t>default:/Production/17001357_STLA_GEN2PIM_CB/modules/Software Design/SDD_HwInfo/workitems/STLA_GEN2PIM_CB-40935/workitem.xml</t>
  </si>
  <si>
    <t>STLA_GEN2PIM_CB-40998</t>
  </si>
  <si>
    <t>default:/Production/17001357_STLA_GEN2PIM_CB/modules/L0 System/SYS2_SYS3_SW1_SW2_HW1_MEC1 - Safing Logic/workitems/STLA_GEN2PIM_CB-40998/workitem.xml</t>
  </si>
  <si>
    <t>STLA_GEN2PIM_CB-40975</t>
  </si>
  <si>
    <t>The Gate Drive Board's current draw shall have the following maximum values...</t>
  </si>
  <si>
    <t>default:/Production/17001357_STLA_GEN2PIM_CB/modules/L0 System/HW1_HW2 - PDD/workitems/STLA_GEN2PIM_CB-40975/workitem.xml</t>
  </si>
  <si>
    <t>STLA_GEN2PIM_CB-37381</t>
  </si>
  <si>
    <t>3.2 Power Consumption</t>
  </si>
  <si>
    <t>STLA_GEN2PIM_CB-48896</t>
  </si>
  <si>
    <t>Power Consumption</t>
  </si>
  <si>
    <t>STLA_GEN2PIM_CB-49178</t>
  </si>
  <si>
    <t>STLA_GEN2PIM_CB-40999</t>
  </si>
  <si>
    <t>default:/Production/17001357_STLA_GEN2PIM_CB/modules/L0 System/SysRS_PDS_Stellantis_Gen2_PIM_CB_Park_Pawl_Control/workitems/STLA_GEN2PIM_CB-40999/workitem.xml</t>
  </si>
  <si>
    <t>STLA_GEN2PIM_CB-40976</t>
  </si>
  <si>
    <t>The HV flyback power supply output voltage with and without load shall provide the following voltages</t>
  </si>
  <si>
    <t>default:/Production/17001357_STLA_GEN2PIM_CB/modules/L0 System/HW1_HW2 - PDD/workitems/STLA_GEN2PIM_CB-40976/workitem.xml</t>
  </si>
  <si>
    <t>STLA_GEN2PIM_CB-37530</t>
  </si>
  <si>
    <t>HV Flyback Power Supply Output Voltage Without load</t>
  </si>
  <si>
    <t>STLA_GEN2PIM_CB-37462</t>
  </si>
  <si>
    <t>HV Flyback Power Supply Output Voltage With Load</t>
  </si>
  <si>
    <t>STLA_GEN2PIM_CB-37384</t>
  </si>
  <si>
    <t>4.1 HV Flyback Power Supply Output Voltage Without load</t>
  </si>
  <si>
    <t>STLA_GEN2PIM_CB-37386</t>
  </si>
  <si>
    <t>4.2 HV Flyback Power Supply Output Voltage With Load</t>
  </si>
  <si>
    <t>STLA_GEN2PIM_CB-37532</t>
  </si>
  <si>
    <t>STLA_GEN2PIM_CB-49180</t>
  </si>
  <si>
    <t>STLA_GEN2PIM_CB-40974</t>
  </si>
  <si>
    <t>The Gate Drive Board shall derive the following voltages:</t>
  </si>
  <si>
    <t>default:/Production/17001357_STLA_GEN2PIM_CB/modules/L0 System/HW1_HW2 - PDD/workitems/STLA_GEN2PIM_CB-40974/workitem.xml</t>
  </si>
  <si>
    <t>STLA_GEN2PIM_CB-37379</t>
  </si>
  <si>
    <t>3.1 Internal Power Supplies Generated on the Gate Drive Board</t>
  </si>
  <si>
    <t>STLA_GEN2PIM_CB-44442</t>
  </si>
  <si>
    <t>5V</t>
  </si>
  <si>
    <t>STLA_GEN2PIM_CB-48894</t>
  </si>
  <si>
    <t>Internal Power Supplies Generated on the Gate Drive Board</t>
  </si>
  <si>
    <t>STLA_GEN2PIM_CB-49175</t>
  </si>
  <si>
    <t>STLA_GEN2PIM_CB-40462</t>
  </si>
  <si>
    <t>The Mechanical Engineering team’s evaluation for the design feature to locate th...</t>
  </si>
  <si>
    <t>default:/Production/17001357_STLA_GEN2PIM_CB/modules/L0 System/HW1_HW2 - PDD/workitems/STLA_GEN2PIM_CB-40462/workitem.xml</t>
  </si>
  <si>
    <t>STLA_GEN2PIM_CB-40464</t>
  </si>
  <si>
    <t>The PIM shall meet all assembly requirements given in DS-158 and CS-ROUTING “ROU...</t>
  </si>
  <si>
    <t>default:/Production/17001357_STLA_GEN2PIM_CB/modules/L0 System/HW1_HW2 - PDD/workitems/STLA_GEN2PIM_CB-40464/workitem.xml</t>
  </si>
  <si>
    <t>STLA_GEN2PIM_CB-40463</t>
  </si>
  <si>
    <t>Any Supplier provided end item assembly components to Stellantis vehicle plant s...</t>
  </si>
  <si>
    <t>default:/Production/17001357_STLA_GEN2PIM_CB/modules/L0 System/HW1_HW2 - PDD/workitems/STLA_GEN2PIM_CB-40463/workitem.xml</t>
  </si>
  <si>
    <t>STLA_GEN2PIM_CB-40461</t>
  </si>
  <si>
    <t>The Supplier is responsible for the design of assembly aids, including features...</t>
  </si>
  <si>
    <t>STLA_GEN2PIM_CB-40460</t>
  </si>
  <si>
    <t>default:/Production/17001357_STLA_GEN2PIM_CB/modules/L0 System/HW1_HW2 - PDD/workitems/STLA_GEN2PIM_CB-40460/workitem.xml</t>
  </si>
  <si>
    <t>STLA_GEN2PIM_CB-54450</t>
  </si>
  <si>
    <t>SW Unit of Rte_Update_ADC_GetADCR_U_Val</t>
  </si>
  <si>
    <t>default:/Production/17001357_STLA_GEN2PIM_CB/modules/Software Design/SDD_IoHwAbAdcInpInst/workitems/STLA_GEN2PIM_CB-54450/workitem.xml</t>
  </si>
  <si>
    <t>STLA_GEN2PIM_CB-50525</t>
  </si>
  <si>
    <t>default:/Production/17001357_STLA_GEN2PIM_CB/modules/Software Design/SDD_IoHwAbAdcInpInst/workitems/STLA_GEN2PIM_CB-50525/workitem.xml</t>
  </si>
  <si>
    <t>STLA_GEN2PIM_CB-50412</t>
  </si>
  <si>
    <t>Communication with Main Micro Overview</t>
  </si>
  <si>
    <t>default:/Production/17001357_STLA_GEN2PIM_CB/modules/Software Architecture/Software Architecture of PIC/workitems/STLA_GEN2PIM_CB-50412/workitem.xml</t>
  </si>
  <si>
    <t>STLA_GEN2PIM_CB-50521</t>
  </si>
  <si>
    <t>default:/Production/17001357_STLA_GEN2PIM_CB/modules/Software Design/SDD_IoHwAbAdcInpInst/workitems/STLA_GEN2PIM_CB-50521/workitem.xml</t>
  </si>
  <si>
    <t>STLA_GEN2PIM_CB-50580</t>
  </si>
  <si>
    <t>Increment SPI freq.</t>
  </si>
  <si>
    <t>default:/Production/17001357_STLA_GEN2PIM_CB/modules/L0 System/SYS2_SYS3_SW1_SW2_HW1_MEC1_Factory_Test/workitems/STLA_GEN2PIM_CB-50580/workitem.xml</t>
  </si>
  <si>
    <t>STLA_GEN2PIM_CB-50064</t>
  </si>
  <si>
    <t>Name of the SW Unit FctlSfty_LVL2_SpeedSense_FS_synch_ATO_angle Description This Function...</t>
  </si>
  <si>
    <t>default:/Production/17001357_STLA_GEN2PIM_CB/modules/Software Design/SDD_SpeedSense_Lv2/workitems/STLA_GEN2PIM_CB-50064/workitem.xml</t>
  </si>
  <si>
    <t>STLA_GEN2PIM_CB-50060</t>
  </si>
  <si>
    <t>Name of the SW Unit FctlSfty_LVL2_SpeedSense_Error_DDSRF_DC Description This function perfo...</t>
  </si>
  <si>
    <t>default:/Production/17001357_STLA_GEN2PIM_CB/modules/Software Design/SDD_SpeedSense_Lv2/workitems/STLA_GEN2PIM_CB-50060/workitem.xml</t>
  </si>
  <si>
    <t>STLA_GEN2PIM_CB-50014</t>
  </si>
  <si>
    <t>Name of the SW Unit FctlSfty_LVL2_SpeedSense_FS_ATO Description This function perfo...</t>
  </si>
  <si>
    <t>default:/Production/17001357_STLA_GEN2PIM_CB/modules/Software Design/SDD_SpeedSense_Lv2/workitems/STLA_GEN2PIM_CB-50014/workitem.xml</t>
  </si>
  <si>
    <t>STLA_GEN2PIM_CB-50061</t>
  </si>
  <si>
    <t>Name of the SW Unit FctlSfty_LVL2_SpeedSense_ATO_PLL Description This function perfo...</t>
  </si>
  <si>
    <t>default:/Production/17001357_STLA_GEN2PIM_CB/modules/Software Design/SDD_SpeedSense_Lv2/workitems/STLA_GEN2PIM_CB-50061/workitem.xml</t>
  </si>
  <si>
    <t>STLA_GEN2PIM_CB-50058</t>
  </si>
  <si>
    <t>Name of the SW Unit FctlSfty_LVL2_SpeedSense_Error_PLL Description This function perfo...</t>
  </si>
  <si>
    <t>default:/Production/17001357_STLA_GEN2PIM_CB/modules/Software Design/SDD_SpeedSense_Lv2/workitems/STLA_GEN2PIM_CB-50058/workitem.xml</t>
  </si>
  <si>
    <t>STLA_GEN2PIM_CB-50534</t>
  </si>
  <si>
    <t>default:/Production/17001357_STLA_GEN2PIM_CB/modules/L0 System/HW1_HW2 - PDD/workitems/STLA_GEN2PIM_CB-50534/workitem.xml</t>
  </si>
  <si>
    <t>STLA_GEN2PIM_CB-50533</t>
  </si>
  <si>
    <t>PIM shall set Over Current latch PIN if the Park pawl Motor overcurrent exceeds...</t>
  </si>
  <si>
    <t>default:/Production/17001357_STLA_GEN2PIM_CB/modules/L0 System/SysRS_PDS_Stellantis_Gen2_PIM_CB_Park_Pawl_Control/workitems/STLA_GEN2PIM_CB-50533/workitem.xml</t>
  </si>
  <si>
    <t>STLA_GEN2PIM_CB-50536</t>
  </si>
  <si>
    <t>default:/Production/17001357_STLA_GEN2PIM_CB/modules/L0 System/HW1_HW2 - PDD/workitems/STLA_GEN2PIM_CB-50536/workitem.xml</t>
  </si>
  <si>
    <t>STLA_GEN2PIM_CB-50562</t>
  </si>
  <si>
    <t>FTSW to include Prod SW functions</t>
  </si>
  <si>
    <t>default:/Production/17001357_STLA_GEN2PIM_CB/modules/L0 System/SYS2 - HW Variant Management/workitems/STLA_GEN2PIM_CB-50562/workitem.xml</t>
  </si>
  <si>
    <t>STLA_GEN2PIM_CB-50056</t>
  </si>
  <si>
    <t>Name of the SW Unit FctlSfty_LVL2_SpeedSense_FS_ATO_Diag Description This function perfo...</t>
  </si>
  <si>
    <t>default:/Production/17001357_STLA_GEN2PIM_CB/modules/Software Design/SDD_SpeedSense_Lv2/workitems/STLA_GEN2PIM_CB-50056/workitem.xml</t>
  </si>
  <si>
    <t>STLA_GEN2PIM_CB-50054</t>
  </si>
  <si>
    <t>The IoHwAb Layer requirements for motor temperature sensor shall be executed at...</t>
  </si>
  <si>
    <t>default:/Production/17001357_STLA_GEN2PIM_CB/modules/L0 System/SYS2_SYS3_SW1_SW2_HW1_MEC1 - Motor Control/workitems/STLA_GEN2PIM_CB-50054/workitem.xml</t>
  </si>
  <si>
    <t>STLA_GEN2PIM_CB-50776</t>
  </si>
  <si>
    <t>Test to verify motor temperature IoHwAb task rate.</t>
  </si>
  <si>
    <t>STLA_GEN2PIM_CB-50018</t>
  </si>
  <si>
    <t>Name of the SW Unit FctlSfty_LVL2_SpeedSense_FS_ATO_fcn Description This function perfo...</t>
  </si>
  <si>
    <t>default:/Production/17001357_STLA_GEN2PIM_CB/modules/Software Design/SDD_SpeedSense_Lv2/workitems/STLA_GEN2PIM_CB-50018/workitem.xml</t>
  </si>
  <si>
    <t>STLA_GEN2PIM_CB-51129</t>
  </si>
  <si>
    <t>default:/Production/17001357_STLA_GEN2PIM_CB/modules/L0 System/SYS2_SYS3_SW1_SW2_HW1_MEC1 - Motor Control/workitems/STLA_GEN2PIM_CB-51129/workitem.xml</t>
  </si>
  <si>
    <t>STLA_GEN2PIM_CB-50852</t>
  </si>
  <si>
    <t>SW_Dead_time_150kW</t>
  </si>
  <si>
    <t>20250624-1236</t>
  </si>
  <si>
    <t>R1.9_150kW_SYS5_LV</t>
  </si>
  <si>
    <t>STLA_GEN2PIM_CB-54549</t>
  </si>
  <si>
    <t>SW_Dead_time_GPIM</t>
  </si>
  <si>
    <t>STLA_GEN2PIM_CB-22152</t>
  </si>
  <si>
    <t>SW_Dead_time_250kW</t>
  </si>
  <si>
    <t>STLA_GEN2PIM_CB-51117</t>
  </si>
  <si>
    <t>CRC Failure - Default Value</t>
  </si>
  <si>
    <t>default:/Production/17001357_STLA_GEN2PIM_CB/modules/L0 System/SYS2_SYS3_SW1_SW2_HW1_MEC1 - Inverter Protection/workitems/STLA_GEN2PIM_CB-51117/workitem.xml</t>
  </si>
  <si>
    <t>STLA_GEN2PIM_CB-50786</t>
  </si>
  <si>
    <t>Struct AuxMicro_Global_Errors_T</t>
  </si>
  <si>
    <t>default:/Production/17001357_STLA_GEN2PIM_CB/modules/Software Design/SDD_AuxMicro/workitems/STLA_GEN2PIM_CB-50786/workitem.xml</t>
  </si>
  <si>
    <t>STLA_GEN2PIM_CB-50785</t>
  </si>
  <si>
    <t>Struct AuxMicro_Version_Info_T</t>
  </si>
  <si>
    <t>default:/Production/17001357_STLA_GEN2PIM_CB/modules/Software Design/SDD_AuxMicro/workitems/STLA_GEN2PIM_CB-50785/workitem.xml</t>
  </si>
  <si>
    <t>STLA_GEN2PIM_CB-50631</t>
  </si>
  <si>
    <t>The control board shall have an internal power supply (SBC aka TLF) to supply the following:</t>
  </si>
  <si>
    <t>default:/Production/17001357_STLA_GEN2PIM_CB/modules/L0 System/HW1_HW2 - PDD/workitems/STLA_GEN2PIM_CB-50631/workitem.xml</t>
  </si>
  <si>
    <t>STLA_GEN2PIM_CB-44460</t>
  </si>
  <si>
    <t>5V_REF</t>
  </si>
  <si>
    <t>STLA_GEN2PIM_CB-44454</t>
  </si>
  <si>
    <t>5V8_SW</t>
  </si>
  <si>
    <t>STLA_GEN2PIM_CB-44446</t>
  </si>
  <si>
    <t>5VA</t>
  </si>
  <si>
    <t>STLA_GEN2PIM_CB-44456</t>
  </si>
  <si>
    <t>5V_PPAWL1</t>
  </si>
  <si>
    <t>STLA_GEN2PIM_CB-50791</t>
  </si>
  <si>
    <t>AuxMicro_Request_Version_Message_Init</t>
  </si>
  <si>
    <t>default:/Production/17001357_STLA_GEN2PIM_CB/modules/Software Design/SDD_AuxMicro/workitems/STLA_GEN2PIM_CB-50791/workitem.xml</t>
  </si>
  <si>
    <t>STLA_GEN2PIM_CB-50152</t>
  </si>
  <si>
    <t>Display outputs in Clover GUI</t>
  </si>
  <si>
    <t>default:/Production/17001357_STLA_GEN2PIM_CB/modules/L0 System/SYS2_SYS3_SW1_SW2_HW1_MEC1_Factory_Test/workitems/STLA_GEN2PIM_CB-50152/workitem.xml</t>
  </si>
  <si>
    <t>STLA_GEN2PIM_CB-50171</t>
  </si>
  <si>
    <t>Aout_TablesType Structure Name Aout_TablesType Element Name Data Typ...</t>
  </si>
  <si>
    <t>default:/Production/17001357_STLA_GEN2PIM_CB/modules/Software Design/SDD_IoHwAbPwmIn/workitems/STLA_GEN2PIM_CB-50171/workitem.xml</t>
  </si>
  <si>
    <t>STLA_GEN2PIM_CB-50130</t>
  </si>
  <si>
    <t>FctlSfty_LVL2_SpeedSense_Error_DDSRF_DC_Reset</t>
  </si>
  <si>
    <t>default:/Production/17001357_STLA_GEN2PIM_CB/modules/Software Design/SDD_SpeedSense_Lv2/workitems/STLA_GEN2PIM_CB-50130/workitem.xml</t>
  </si>
  <si>
    <t>STLA_GEN2PIM_CB-50132</t>
  </si>
  <si>
    <t>FctlSfty_LVL2_SpeedSense_FS_ATO_Start</t>
  </si>
  <si>
    <t>default:/Production/17001357_STLA_GEN2PIM_CB/modules/Software Design/SDD_SpeedSense_Lv2/workitems/STLA_GEN2PIM_CB-50132/workitem.xml</t>
  </si>
  <si>
    <t>STLA_GEN2PIM_CB-50131</t>
  </si>
  <si>
    <t>FctlSfty_LVL2_SpeedSense_initialize</t>
  </si>
  <si>
    <t>default:/Production/17001357_STLA_GEN2PIM_CB/modules/Software Design/SDD_SpeedSense_Lv2/workitems/STLA_GEN2PIM_CB-50131/workitem.xml</t>
  </si>
  <si>
    <t>STLA_GEN2PIM_CB-50134</t>
  </si>
  <si>
    <t>FctlSfty_LVL2_SpeedSense_step</t>
  </si>
  <si>
    <t>default:/Production/17001357_STLA_GEN2PIM_CB/modules/Software Design/SDD_SpeedSense_Lv2/workitems/STLA_GEN2PIM_CB-50134/workitem.xml</t>
  </si>
  <si>
    <t>STLA_GEN2PIM_CB-50133</t>
  </si>
  <si>
    <t>FctlSfty_LVL2_SpeedSense_terminate</t>
  </si>
  <si>
    <t>default:/Production/17001357_STLA_GEN2PIM_CB/modules/Software Design/SDD_SpeedSense_Lv2/workitems/STLA_GEN2PIM_CB-50133/workitem.xml</t>
  </si>
  <si>
    <t>STLA_GEN2PIM_CB-50136</t>
  </si>
  <si>
    <t>FctlSfty_LVL2_SpeedSense_FS_ATO_fcn_Start</t>
  </si>
  <si>
    <t>default:/Production/17001357_STLA_GEN2PIM_CB/modules/Software Design/SDD_SpeedSense_Lv2/workitems/STLA_GEN2PIM_CB-50136/workitem.xml</t>
  </si>
  <si>
    <t>STLA_GEN2PIM_CB-50135</t>
  </si>
  <si>
    <t>FctlSfty_LVL2_SpeedSense_step0</t>
  </si>
  <si>
    <t>default:/Production/17001357_STLA_GEN2PIM_CB/modules/Software Design/SDD_SpeedSense_Lv2/workitems/STLA_GEN2PIM_CB-50135/workitem.xml</t>
  </si>
  <si>
    <t>STLA_GEN2PIM_CB-53902</t>
  </si>
  <si>
    <t>Gate Driver Board Internal Block Diagram GEN2PIM</t>
  </si>
  <si>
    <t>default:/Production/17001357_STLA_GEN2PIM_CB/modules/System Architecture/SYAD_System_Architecture_Design/workitems/STLA_GEN2PIM_CB-53902/workitem.xml</t>
  </si>
  <si>
    <t>STLA_GEN2PIM_CB-46104</t>
  </si>
  <si>
    <t>Gate_Driver_Board_Internal_Block_Diagram</t>
  </si>
  <si>
    <t>STLA_GEN2PIM_CB-50535</t>
  </si>
  <si>
    <t>The Park Pawl motor current shall be limited to 23.5A.</t>
  </si>
  <si>
    <t>default:/Production/17001357_STLA_GEN2PIM_CB/modules/L0 System/HW1_HW2 - PDD/workitems/STLA_GEN2PIM_CB-50535/workitem.xml</t>
  </si>
  <si>
    <t>STLA_GEN2PIM_CB-50413</t>
  </si>
  <si>
    <t>HVDC Overvoltage Fault Management Overview</t>
  </si>
  <si>
    <t>default:/Production/17001357_STLA_GEN2PIM_CB/modules/Software Architecture/Software Architecture of PIC/workitems/STLA_GEN2PIM_CB-50413/workitem.xml</t>
  </si>
  <si>
    <t>STLA_GEN2PIM_CB-50516</t>
  </si>
  <si>
    <t>IoHwAb_Adc_Signal_Check</t>
  </si>
  <si>
    <t>default:/Production/17001357_STLA_GEN2PIM_CB/modules/Software Design/SDD_IoHwAbAdcInpInst/workitems/STLA_GEN2PIM_CB-50516/workitem.xml</t>
  </si>
  <si>
    <t>STLA_GEN2PIM_CB-50414</t>
  </si>
  <si>
    <t>Active Discharge Control Overview</t>
  </si>
  <si>
    <t>default:/Production/17001357_STLA_GEN2PIM_CB/modules/Software Architecture/Software Architecture of PIC/workitems/STLA_GEN2PIM_CB-50414/workitem.xml</t>
  </si>
  <si>
    <t>STLA_GEN2PIM_CB-50518</t>
  </si>
  <si>
    <t>IoHwAb_Adc_Signals_Check</t>
  </si>
  <si>
    <t>default:/Production/17001357_STLA_GEN2PIM_CB/modules/Software Design/SDD_IoHwAbAdcInpInst/workitems/STLA_GEN2PIM_CB-50518/workitem.xml</t>
  </si>
  <si>
    <t>STLA_GEN2PIM_CB-50409</t>
  </si>
  <si>
    <t>Task Scheduler Overview</t>
  </si>
  <si>
    <t>default:/Production/17001357_STLA_GEN2PIM_CB/modules/Software Architecture/Software Architecture of PIC/workitems/STLA_GEN2PIM_CB-50409/workitem.xml</t>
  </si>
  <si>
    <t>STLA_GEN2PIM_CB-50520</t>
  </si>
  <si>
    <t>ADC_Mon_Range_T</t>
  </si>
  <si>
    <t>default:/Production/17001357_STLA_GEN2PIM_CB/modules/Software Design/SDD_IoHwAbAdcInpInst/workitems/STLA_GEN2PIM_CB-50520/workitem.xml</t>
  </si>
  <si>
    <t>STLA_GEN2PIM_CB-10042</t>
  </si>
  <si>
    <t>Verify Structures IoHwAbAdcIn</t>
  </si>
  <si>
    <t>STLA_GEN2PIM_CB-50411</t>
  </si>
  <si>
    <t>Communication with ORC Overview</t>
  </si>
  <si>
    <t>default:/Production/17001357_STLA_GEN2PIM_CB/modules/Software Architecture/Software Architecture of PIC/workitems/STLA_GEN2PIM_CB-50411/workitem.xml</t>
  </si>
  <si>
    <t>STLA_GEN2PIM_CB-50410</t>
  </si>
  <si>
    <t>State Machine Overview</t>
  </si>
  <si>
    <t>default:/Production/17001357_STLA_GEN2PIM_CB/modules/Software Architecture/Software Architecture of PIC/workitems/STLA_GEN2PIM_CB-50410/workitem.xml</t>
  </si>
  <si>
    <t>STLA_GEN2PIM_CB-51128</t>
  </si>
  <si>
    <t>CRC Failure Thermistor Defaulting</t>
  </si>
  <si>
    <t>default:/Production/17001357_STLA_GEN2PIM_CB/modules/L0 System/SYS2_SYS3_SW1_SW2_HW1_MEC1 - Inverter Protection/workitems/STLA_GEN2PIM_CB-51128/workitem.xml</t>
  </si>
  <si>
    <t>STLA_GEN2PIM_CB-51110</t>
  </si>
  <si>
    <t>Validate ADC operation at System Startup - SYS.2</t>
  </si>
  <si>
    <t>default:/Production/17001357_STLA_GEN2PIM_CB/modules/L0 System/SYS2_SYS3_SW1_SW2_HW1_MEC1_Diagnostic_Fault_Management/workitems/STLA_GEN2PIM_CB-51110/workitem.xml</t>
  </si>
  <si>
    <t>STLA_GEN2PIM_CB-50493</t>
  </si>
  <si>
    <t>MPI: Component Code</t>
  </si>
  <si>
    <t>STLA_GEN2PIM_CB-55388</t>
  </si>
  <si>
    <t>Verify Component Code</t>
  </si>
  <si>
    <t>STLA_GEN2PIM_CB-50496</t>
  </si>
  <si>
    <t>MPI: Memory Addresses of HW_Options</t>
  </si>
  <si>
    <t>STLA_GEN2PIM_CB-54505</t>
  </si>
  <si>
    <t>Verify _QS_EcuSupplier Memory Map</t>
  </si>
  <si>
    <t>STLA_GEN2PIM_CB-50481</t>
  </si>
  <si>
    <t>default:/Production/17001357_STLA_GEN2PIM_CB/modules/L0 System/SYS2_SYS3_SW1_SW2_HW1_MEC1 - Motor Control/workitems/STLA_GEN2PIM_CB-50481/workitem.xml</t>
  </si>
  <si>
    <t>STLA_GEN2PIM_CB-50952</t>
  </si>
  <si>
    <t>The Main Micro shall verify the generation of interrupt by SBC due to invalid tr...</t>
  </si>
  <si>
    <t>default:/Production/17001357_STLA_GEN2PIM_CB/modules/L0 System/SYS2_SYS3_SW1_SW2_HW1_MEC1 - Safing Logic/workitems/STLA_GEN2PIM_CB-50952/workitem.xml</t>
  </si>
  <si>
    <t>STLA_GEN2PIM_CB-50951</t>
  </si>
  <si>
    <t>The Main Micro shall initiate invalid triggering of SMU error pin by stopping to...</t>
  </si>
  <si>
    <t>default:/Production/17001357_STLA_GEN2PIM_CB/modules/L0 System/SYS2_SYS3_SW1_SW2_HW1_MEC1 - Safing Logic/workitems/STLA_GEN2PIM_CB-50951/workitem.xml</t>
  </si>
  <si>
    <t>STLA_GEN2PIM_CB-50953</t>
  </si>
  <si>
    <t>The Main Micro shall configure the SBC to select recovery delay time mode with a...</t>
  </si>
  <si>
    <t>default:/Production/17001357_STLA_GEN2PIM_CB/modules/L0 System/SYS2_SYS3_SW1_SW2_HW1_MEC1 - Safing Logic/workitems/STLA_GEN2PIM_CB-50953/workitem.xml</t>
  </si>
  <si>
    <t>STLA_GEN2PIM_CB-50961</t>
  </si>
  <si>
    <t>Pass/ Fail criteria</t>
  </si>
  <si>
    <t>default:/Production/17001357_STLA_GEN2PIM_CB/modules/L0 System/SYS2_SYS3_SW1_SW2_HW1_MEC1_Factory_Test/workitems/STLA_GEN2PIM_CB-50961/workitem.xml</t>
  </si>
  <si>
    <t>STLA_GEN2PIM_CB-50960</t>
  </si>
  <si>
    <t>Toggle between 3PS Uppers &amp; 6SO.</t>
  </si>
  <si>
    <t>default:/Production/17001357_STLA_GEN2PIM_CB/modules/L0 System/SYS2_SYS3_SW1_SW2_HW1_MEC1_Factory_Test/workitems/STLA_GEN2PIM_CB-50960/workitem.xml</t>
  </si>
  <si>
    <t>STLA_GEN2PIM_CB-50474</t>
  </si>
  <si>
    <t>EcuAbGenrl_TLF_Init</t>
  </si>
  <si>
    <t>default:/Production/17001357_STLA_GEN2PIM_CB/modules/Software Design/SDD_EcuAbGenrl/workitems/STLA_GEN2PIM_CB-50474/workitem.xml</t>
  </si>
  <si>
    <t>STLA_GEN2PIM_CB-50457</t>
  </si>
  <si>
    <t>Name of the SW Unit BL_Fls_Write Description wraps the Write instructions of the device driver.</t>
  </si>
  <si>
    <t>default:/Production/17001357_STLA_GEN2PIM_CB/modules/Software Design/SDD_Bootloader Interface/workitems/STLA_GEN2PIM_CB-50457/workitem.xml</t>
  </si>
  <si>
    <t>STLA_GEN2PIM_CB-50462</t>
  </si>
  <si>
    <t>Name of the SW Unit BL_Fls_Compare Description compares 2 arrays</t>
  </si>
  <si>
    <t>default:/Production/17001357_STLA_GEN2PIM_CB/modules/Software Design/SDD_Bootloader Interface/workitems/STLA_GEN2PIM_CB-50462/workitem.xml</t>
  </si>
  <si>
    <t>STLA_GEN2PIM_CB-50949</t>
  </si>
  <si>
    <t>The Main Micro shall monitor for the interrupt from SBC (ESR pin) and SYSSF.ERRM...</t>
  </si>
  <si>
    <t>default:/Production/17001357_STLA_GEN2PIM_CB/modules/L0 System/SYS2_SYS3_SW1_SW2_HW1_MEC1 - Safing Logic/workitems/STLA_GEN2PIM_CB-50949/workitem.xml</t>
  </si>
  <si>
    <t>STLA_GEN2PIM_CB-50461</t>
  </si>
  <si>
    <t>Name of the SW Unit BL_Fls_Erase Description wraps the Erase instructions of the device driver</t>
  </si>
  <si>
    <t>default:/Production/17001357_STLA_GEN2PIM_CB/modules/Software Design/SDD_Bootloader Interface/workitems/STLA_GEN2PIM_CB-50461/workitem.xml</t>
  </si>
  <si>
    <t>STLA_GEN2PIM_CB-50112</t>
  </si>
  <si>
    <t>default:/Production/17001357_STLA_GEN2PIM_CB/modules/Software Design/SDD_SpeedSense_Lv2/workitems/STLA_GEN2PIM_CB-50112/workitem.xml</t>
  </si>
  <si>
    <t>STLA_GEN2PIM_CB-50111</t>
  </si>
  <si>
    <t>default:/Production/17001357_STLA_GEN2PIM_CB/modules/Software Design/SDD_SpeedSense_Lv2/workitems/STLA_GEN2PIM_CB-50111/workitem.xml</t>
  </si>
  <si>
    <t>STLA_GEN2PIM_CB-56380</t>
  </si>
  <si>
    <t>FTSW-SYS HV Acceptance Test</t>
  </si>
  <si>
    <t>default:/Production/17001357_STLA_GEN2PIM_CB/modules/L0 System/SYS2_SYS3_SW1_SW2_HW1_MEC1_Factory_Test/workitems/STLA_GEN2PIM_CB-56380/workitem.xml</t>
  </si>
  <si>
    <t>STLA_GEN2PIM_CB-56398</t>
  </si>
  <si>
    <t>HV Acceptance Test</t>
  </si>
  <si>
    <t>STLA_GEN2PIM_CB-56384</t>
  </si>
  <si>
    <t>Log Viper Temps &amp; Passive Estimated Temps</t>
  </si>
  <si>
    <t>default:/Production/17001357_STLA_GEN2PIM_CB/modules/L0 System/SYS2_SYS3_SW1_SW2_HW1_MEC1_Factory_Test/workitems/STLA_GEN2PIM_CB-56384/workitem.xml</t>
  </si>
  <si>
    <t>STLA_GEN2PIM_CB-56442</t>
  </si>
  <si>
    <t>Viper_And_Passive_Estimated_Temps</t>
  </si>
  <si>
    <t>STLA_GEN2PIM_CB-5719</t>
  </si>
  <si>
    <t>HW Name Offset SW Name PWM_W_BOT</t>
  </si>
  <si>
    <t>default:/Production/17001357_STLA_GEN2PIM_CB/modules/L0 System/SYS2_SYS3_SW1_SW2_HW1_MEC1_Factory_Test/workitems/STLA_GEN2PIM_CB-5719/workitem.xml</t>
  </si>
  <si>
    <t>STLA_GEN2PIM_CB-5718</t>
  </si>
  <si>
    <t>HW Name Offset SW Name MNTR_HVIL_5</t>
  </si>
  <si>
    <t>default:/Production/17001357_STLA_GEN2PIM_CB/modules/L0 System/SYS2_SYS3_SW1_SW2_HW1_MEC1_Factory_Test/workitems/STLA_GEN2PIM_CB-5718/workitem.xml</t>
  </si>
  <si>
    <t>STLA_GEN2PIM_CB-36521</t>
  </si>
  <si>
    <t>Test to Verify the hardware/factory test software and GUI shall provide a method...</t>
  </si>
  <si>
    <t>STLA_GEN2PIM_CB-5717</t>
  </si>
  <si>
    <t>HW Name Offset SW Name State Change SW Name ~DSAT_BOT_FLT</t>
  </si>
  <si>
    <t>default:/Production/17001357_STLA_GEN2PIM_CB/modules/L0 System/SYS2_SYS3_SW1_SW2_HW1_MEC1_Factory_Test/workitems/STLA_GEN2PIM_CB-5717/workitem.xml</t>
  </si>
  <si>
    <t>STLA_GEN2PIM_CB-36725</t>
  </si>
  <si>
    <t>STLA_GEN2PIM_CB-5725</t>
  </si>
  <si>
    <t>HW Name Offset SW Name State Change SW Name ~HVDC_OV_FLT</t>
  </si>
  <si>
    <t>default:/Production/17001357_STLA_GEN2PIM_CB/modules/L0 System/SYS2_SYS3_SW1_SW2_HW1_MEC1_Factory_Test/workitems/STLA_GEN2PIM_CB-5725/workitem.xml</t>
  </si>
  <si>
    <t>STLA_GEN2PIM_CB-36723</t>
  </si>
  <si>
    <t>STLA_GEN2PIM_CB-18804</t>
  </si>
  <si>
    <t>STLA_GEN2PIM_CB-5724</t>
  </si>
  <si>
    <t>HW Name Offset SW Name PWM_W_TOP</t>
  </si>
  <si>
    <t>default:/Production/17001357_STLA_GEN2PIM_CB/modules/L0 System/SYS2_SYS3_SW1_SW2_HW1_MEC1_Factory_Test/workitems/STLA_GEN2PIM_CB-5724/workitem.xml</t>
  </si>
  <si>
    <t>STLA_GEN2PIM_CB-36554</t>
  </si>
  <si>
    <t>STLA_GEN2PIM_CB-5722</t>
  </si>
  <si>
    <t>HW Name Offset SW Name State Change SW Name ~OC_V_FLT</t>
  </si>
  <si>
    <t>default:/Production/17001357_STLA_GEN2PIM_CB/modules/L0 System/SYS2_SYS3_SW1_SW2_HW1_MEC1_Factory_Test/workitems/STLA_GEN2PIM_CB-5722/workitem.xml</t>
  </si>
  <si>
    <t>STLA_GEN2PIM_CB-36736</t>
  </si>
  <si>
    <t>STLA_GEN2PIM_CB-5801</t>
  </si>
  <si>
    <t>HW Name Offset SW Name State Change SW Name /UP_RST</t>
  </si>
  <si>
    <t>default:/Production/17001357_STLA_GEN2PIM_CB/modules/L0 System/SYS2_SYS3_SW1_SW2_HW1_MEC1_Factory_Test/workitems/STLA_GEN2PIM_CB-5801/workitem.xml</t>
  </si>
  <si>
    <t>STLA_GEN2PIM_CB-5723</t>
  </si>
  <si>
    <t>HW Name Offset SW Name State Change SW Name ~DSAT_TOP_FLT</t>
  </si>
  <si>
    <t>default:/Production/17001357_STLA_GEN2PIM_CB/modules/L0 System/SYS2_SYS3_SW1_SW2_HW1_MEC1_Factory_Test/workitems/STLA_GEN2PIM_CB-5723/workitem.xml</t>
  </si>
  <si>
    <t>STLA_GEN2PIM_CB-36726</t>
  </si>
  <si>
    <t>STLA_GEN2PIM_CB-5716</t>
  </si>
  <si>
    <t>HW Name Offset SW Name State Change SW Name MNTR_IGN</t>
  </si>
  <si>
    <t>default:/Production/17001357_STLA_GEN2PIM_CB/modules/L0 System/SYS2_SYS3_SW1_SW2_HW1_MEC1_Factory_Test/workitems/STLA_GEN2PIM_CB-5716/workitem.xml</t>
  </si>
  <si>
    <t>STLA_GEN2PIM_CB-36728</t>
  </si>
  <si>
    <t>STLA_GEN2PIM_CB-3574</t>
  </si>
  <si>
    <t>The hardware/factory test software shall support continuous run mode with watchd...</t>
  </si>
  <si>
    <t>default:/Production/17001357_STLA_GEN2PIM_CB/modules/L0 System/SYS2_SYS3_SW1_SW2_HW1_MEC1_Factory_Test/workitems/STLA_GEN2PIM_CB-3574/workitem.xml</t>
  </si>
  <si>
    <t>STLA_GEN2PIM_CB-3872</t>
  </si>
  <si>
    <t>The PIM software shall define/configure control algorithm in core 2 as Supervise...</t>
  </si>
  <si>
    <t>default:/Production/17001357_STLA_GEN2PIM_CB/modules/L0 System/SYS2_SYS3_SW1_SW2_HW1_MEC1 - Safing Logic/workitems/STLA_GEN2PIM_CB-3872/workitem.xml</t>
  </si>
  <si>
    <t>STLA_GEN2PIM_CB-26615</t>
  </si>
  <si>
    <t>The PIM software shall define/configure control algorithm in core 2 as Supervised Entity (SE)</t>
  </si>
  <si>
    <t>STLA_GEN2PIM_CB-5728</t>
  </si>
  <si>
    <t>HW Name Offset SW Name MNTR_HVIL_1</t>
  </si>
  <si>
    <t>default:/Production/17001357_STLA_GEN2PIM_CB/modules/L0 System/SYS2_SYS3_SW1_SW2_HW1_MEC1_Factory_Test/workitems/STLA_GEN2PIM_CB-5728/workitem.xml</t>
  </si>
  <si>
    <t>STLA_GEN2PIM_CB-36518</t>
  </si>
  <si>
    <t>STLA_GEN2PIM_CB-5881</t>
  </si>
  <si>
    <t>HW Name Offset SW Name Max Name Min Name State Change SW</t>
  </si>
  <si>
    <t>default:/Production/17001357_STLA_GEN2PIM_CB/modules/L0 System/SYS2_SYS3_SW1_SW2_HW1_MEC1_Factory_Test/workitems/STLA_GEN2PIM_CB-5881/workitem.xml</t>
  </si>
  <si>
    <t>STLA_GEN2PIM_CB-36692</t>
  </si>
  <si>
    <t>STLA_GEN2PIM_CB-5880</t>
  </si>
  <si>
    <t>default:/Production/17001357_STLA_GEN2PIM_CB/modules/L0 System/SYS2_SYS3_SW1_SW2_HW1_MEC1_Factory_Test/workitems/STLA_GEN2PIM_CB-5880/workitem.xml</t>
  </si>
  <si>
    <t>STLA_GEN2PIM_CB-5727</t>
  </si>
  <si>
    <t>HW Name Offset SW Name MNTR_HVIL_4</t>
  </si>
  <si>
    <t>default:/Production/17001357_STLA_GEN2PIM_CB/modules/L0 System/SYS2_SYS3_SW1_SW2_HW1_MEC1_Factory_Test/workitems/STLA_GEN2PIM_CB-5727/workitem.xml</t>
  </si>
  <si>
    <t>STLA_GEN2PIM_CB-36524</t>
  </si>
  <si>
    <t>STLA_GEN2PIM_CB-5889</t>
  </si>
  <si>
    <t>default:/Production/17001357_STLA_GEN2PIM_CB/modules/L0 System/SYS2_SYS3_SW1_SW2_HW1_MEC1_Factory_Test/workitems/STLA_GEN2PIM_CB-5889/workitem.xml</t>
  </si>
  <si>
    <t>STLA_GEN2PIM_CB-36666</t>
  </si>
  <si>
    <t>STLA_GEN2PIM_CB-8302</t>
  </si>
  <si>
    <t>MCU_HW_Phase_V_Current_Sense_Signal</t>
  </si>
  <si>
    <t>STLA_GEN2PIM_CB-5888</t>
  </si>
  <si>
    <t>default:/Production/17001357_STLA_GEN2PIM_CB/modules/L0 System/SYS2_SYS3_SW1_SW2_HW1_MEC1_Factory_Test/workitems/STLA_GEN2PIM_CB-5888/workitem.xml</t>
  </si>
  <si>
    <t>STLA_GEN2PIM_CB-36707</t>
  </si>
  <si>
    <t>STLA_GEN2PIM_CB-8419</t>
  </si>
  <si>
    <t>Resolver_Diagnostics_EXC_High</t>
  </si>
  <si>
    <t>STLA_GEN2PIM_CB-5735</t>
  </si>
  <si>
    <t>HW Name Offset SW Name PWM_V_BOT_FB</t>
  </si>
  <si>
    <t>default:/Production/17001357_STLA_GEN2PIM_CB/modules/L0 System/SYS2_SYS3_SW1_SW2_HW1_MEC1_Factory_Test/workitems/STLA_GEN2PIM_CB-5735/workitem.xml</t>
  </si>
  <si>
    <t>STLA_GEN2PIM_CB-36530</t>
  </si>
  <si>
    <t>STLA_GEN2PIM_CB-5887</t>
  </si>
  <si>
    <t>default:/Production/17001357_STLA_GEN2PIM_CB/modules/L0 System/SYS2_SYS3_SW1_SW2_HW1_MEC1_Factory_Test/workitems/STLA_GEN2PIM_CB-5887/workitem.xml</t>
  </si>
  <si>
    <t>STLA_GEN2PIM_CB-36691</t>
  </si>
  <si>
    <t>STLA_GEN2PIM_CB-5886</t>
  </si>
  <si>
    <t>default:/Production/17001357_STLA_GEN2PIM_CB/modules/L0 System/SYS2_SYS3_SW1_SW2_HW1_MEC1_Factory_Test/workitems/STLA_GEN2PIM_CB-5886/workitem.xml</t>
  </si>
  <si>
    <t>STLA_GEN2PIM_CB-36705</t>
  </si>
  <si>
    <t>STLA_GEN2PIM_CB-8422</t>
  </si>
  <si>
    <t>Resolver_Diagnostics_COS_Low</t>
  </si>
  <si>
    <t>STLA_GEN2PIM_CB-5884</t>
  </si>
  <si>
    <t>default:/Production/17001357_STLA_GEN2PIM_CB/modules/L0 System/SYS2_SYS3_SW1_SW2_HW1_MEC1_Factory_Test/workitems/STLA_GEN2PIM_CB-5884/workitem.xml</t>
  </si>
  <si>
    <t>STLA_GEN2PIM_CB-36695</t>
  </si>
  <si>
    <t>STLA_GEN2PIM_CB-8421</t>
  </si>
  <si>
    <t>Resolver_Diagnostics_SIN_Low</t>
  </si>
  <si>
    <t>STLA_GEN2PIM_CB-5792</t>
  </si>
  <si>
    <t>HW Name Offset SW Name State Change SW Name ~PPAWL_MTR_OC_LATCH</t>
  </si>
  <si>
    <t>default:/Production/17001357_STLA_GEN2PIM_CB/modules/L0 System/SYS2_SYS3_SW1_SW2_HW1_MEC1_Factory_Test/workitems/STLA_GEN2PIM_CB-5792/workitem.xml</t>
  </si>
  <si>
    <t>STLA_GEN2PIM_CB-36742</t>
  </si>
  <si>
    <t>STLA_GEN2PIM_CB-5783</t>
  </si>
  <si>
    <t>HW Name Offset SW Name State Change SW Name ~OUT_EN</t>
  </si>
  <si>
    <t>default:/Production/17001357_STLA_GEN2PIM_CB/modules/L0 System/SYS2_SYS3_SW1_SW2_HW1_MEC1_Factory_Test/workitems/STLA_GEN2PIM_CB-5783/workitem.xml</t>
  </si>
  <si>
    <t>STLA_GEN2PIM_CB-36721</t>
  </si>
  <si>
    <t>STLA_GEN2PIM_CB-5871</t>
  </si>
  <si>
    <t>default:/Production/17001357_STLA_GEN2PIM_CB/modules/L0 System/SYS2_SYS3_SW1_SW2_HW1_MEC1_Factory_Test/workitems/STLA_GEN2PIM_CB-5871/workitem.xml</t>
  </si>
  <si>
    <t>STLA_GEN2PIM_CB-5870</t>
  </si>
  <si>
    <t>default:/Production/17001357_STLA_GEN2PIM_CB/modules/L0 System/SYS2_SYS3_SW1_SW2_HW1_MEC1_Factory_Test/workitems/STLA_GEN2PIM_CB-5870/workitem.xml</t>
  </si>
  <si>
    <t>STLA_GEN2PIM_CB-36679</t>
  </si>
  <si>
    <t>STLA_GEN2PIM_CB-5879</t>
  </si>
  <si>
    <t>default:/Production/17001357_STLA_GEN2PIM_CB/modules/L0 System/SYS2_SYS3_SW1_SW2_HW1_MEC1_Factory_Test/workitems/STLA_GEN2PIM_CB-5879/workitem.xml</t>
  </si>
  <si>
    <t>STLA_GEN2PIM_CB-36496</t>
  </si>
  <si>
    <t>STLA_GEN2PIM_CB-8350</t>
  </si>
  <si>
    <t>HW_Inverter_Phase_Current_Redundant_U_Current_Sense_Signal</t>
  </si>
  <si>
    <t>STLA_GEN2PIM_CB-5878</t>
  </si>
  <si>
    <t>default:/Production/17001357_STLA_GEN2PIM_CB/modules/L0 System/SYS2_SYS3_SW1_SW2_HW1_MEC1_Factory_Test/workitems/STLA_GEN2PIM_CB-5878/workitem.xml</t>
  </si>
  <si>
    <t>STLA_GEN2PIM_CB-5877</t>
  </si>
  <si>
    <t>default:/Production/17001357_STLA_GEN2PIM_CB/modules/L0 System/SYS2_SYS3_SW1_SW2_HW1_MEC1_Factory_Test/workitems/STLA_GEN2PIM_CB-5877/workitem.xml</t>
  </si>
  <si>
    <t>STLA_GEN2PIM_CB-36668</t>
  </si>
  <si>
    <t>STLA_GEN2PIM_CB-8082</t>
  </si>
  <si>
    <t>MCU_HW_Phase_W_Current_Sense_Signal</t>
  </si>
  <si>
    <t>STLA_GEN2PIM_CB-5874</t>
  </si>
  <si>
    <t>default:/Production/17001357_STLA_GEN2PIM_CB/modules/L0 System/SYS2_SYS3_SW1_SW2_HW1_MEC1_Factory_Test/workitems/STLA_GEN2PIM_CB-5874/workitem.xml</t>
  </si>
  <si>
    <t>STLA_GEN2PIM_CB-5873</t>
  </si>
  <si>
    <t>default:/Production/17001357_STLA_GEN2PIM_CB/modules/L0 System/SYS2_SYS3_SW1_SW2_HW1_MEC1_Factory_Test/workitems/STLA_GEN2PIM_CB-5873/workitem.xml</t>
  </si>
  <si>
    <t>STLA_GEN2PIM_CB-36683</t>
  </si>
  <si>
    <t>STLA_GEN2PIM_CB-8351</t>
  </si>
  <si>
    <t>HW_Inverter_Phase_Current_Redundant_V_Current_Sense_Signal</t>
  </si>
  <si>
    <t>STLA_GEN2PIM_CB-5788</t>
  </si>
  <si>
    <t>HW Name Offset SW Name State Change SW Name FORCE_LOWERS_ON_FB</t>
  </si>
  <si>
    <t>default:/Production/17001357_STLA_GEN2PIM_CB/modules/L0 System/SYS2_SYS3_SW1_SW2_HW1_MEC1_Factory_Test/workitems/STLA_GEN2PIM_CB-5788/workitem.xml</t>
  </si>
  <si>
    <t>STLA_GEN2PIM_CB-36733</t>
  </si>
  <si>
    <t>STLA_GEN2PIM_CB-5787</t>
  </si>
  <si>
    <t>HW Name Offset SW Name State Change SW Name FSSTATE_TOP_FB</t>
  </si>
  <si>
    <t>default:/Production/17001357_STLA_GEN2PIM_CB/modules/L0 System/SYS2_SYS3_SW1_SW2_HW1_MEC1_Factory_Test/workitems/STLA_GEN2PIM_CB-5787/workitem.xml</t>
  </si>
  <si>
    <t>STLA_GEN2PIM_CB-36727</t>
  </si>
  <si>
    <t>STLA_GEN2PIM_CB-41822</t>
  </si>
  <si>
    <t>FSSTATE_BOT_FB_and_FSSTATE_TOP_FB</t>
  </si>
  <si>
    <t>STLA_GEN2PIM_CB-5858</t>
  </si>
  <si>
    <t>default:/Production/17001357_STLA_GEN2PIM_CB/modules/L0 System/SYS2_SYS3_SW1_SW2_HW1_MEC1_Factory_Test/workitems/STLA_GEN2PIM_CB-5858/workitem.xml</t>
  </si>
  <si>
    <t>STLA_GEN2PIM_CB-36670</t>
  </si>
  <si>
    <t>STLA_GEN2PIM_CB-8417</t>
  </si>
  <si>
    <t>Resolver_SIN_High_and_SIN_Low</t>
  </si>
  <si>
    <t>STLA_GEN2PIM_CB-5786</t>
  </si>
  <si>
    <t>HW Name Offset SW Name State Change SW Name FSSTATE_BOT_FB</t>
  </si>
  <si>
    <t>default:/Production/17001357_STLA_GEN2PIM_CB/modules/L0 System/SYS2_SYS3_SW1_SW2_HW1_MEC1_Factory_Test/workitems/STLA_GEN2PIM_CB-5786/workitem.xml</t>
  </si>
  <si>
    <t>STLA_GEN2PIM_CB-36730</t>
  </si>
  <si>
    <t>STLA_GEN2PIM_CB-5721</t>
  </si>
  <si>
    <t>HW Name Offset SW Name PWM_V_TOP</t>
  </si>
  <si>
    <t>default:/Production/17001357_STLA_GEN2PIM_CB/modules/L0 System/SYS2_SYS3_SW1_SW2_HW1_MEC1_Factory_Test/workitems/STLA_GEN2PIM_CB-5721/workitem.xml</t>
  </si>
  <si>
    <t>STLA_GEN2PIM_CB-36552</t>
  </si>
  <si>
    <t>STLA_GEN2PIM_CB-5769</t>
  </si>
  <si>
    <t>HW Name Offset SW Name State Change SW Name ETK_WAKEUP</t>
  </si>
  <si>
    <t>default:/Production/17001357_STLA_GEN2PIM_CB/modules/L0 System/SYS2_SYS3_SW1_SW2_HW1_MEC1_Factory_Test/workitems/STLA_GEN2PIM_CB-5769/workitem.xml</t>
  </si>
  <si>
    <t>STLA_GEN2PIM_CB-36297</t>
  </si>
  <si>
    <t>Test to verify the hardware/factory test software for the Discrete Input channel...</t>
  </si>
  <si>
    <t>STLA_GEN2PIM_CB-5768</t>
  </si>
  <si>
    <t>HW Name Offset SW Name State Change SW Name ~PPAWL_FLT</t>
  </si>
  <si>
    <t>default:/Production/17001357_STLA_GEN2PIM_CB/modules/L0 System/SYS2_SYS3_SW1_SW2_HW1_MEC1_Factory_Test/workitems/STLA_GEN2PIM_CB-5768/workitem.xml</t>
  </si>
  <si>
    <t>STLA_GEN2PIM_CB-36744</t>
  </si>
  <si>
    <t>STLA_GEN2PIM_CB-5892</t>
  </si>
  <si>
    <t>default:/Production/17001357_STLA_GEN2PIM_CB/modules/L0 System/SYS2_SYS3_SW1_SW2_HW1_MEC1_Factory_Test/workitems/STLA_GEN2PIM_CB-5892/workitem.xml</t>
  </si>
  <si>
    <t>STLA_GEN2PIM_CB-36671</t>
  </si>
  <si>
    <t>STLA_GEN2PIM_CB-8262</t>
  </si>
  <si>
    <t>MCU_HW_Phase_U_Current_Sense_Signal</t>
  </si>
  <si>
    <t>STLA_GEN2PIM_CB-5891</t>
  </si>
  <si>
    <t>default:/Production/17001357_STLA_GEN2PIM_CB/modules/L0 System/SYS2_SYS3_SW1_SW2_HW1_MEC1_Factory_Test/workitems/STLA_GEN2PIM_CB-5891/workitem.xml</t>
  </si>
  <si>
    <t>STLA_GEN2PIM_CB-5748</t>
  </si>
  <si>
    <t>HW Name Offset SW Name State Change SW Name ~PHASE_UVW_OC_FLT</t>
  </si>
  <si>
    <t>default:/Production/17001357_STLA_GEN2PIM_CB/modules/L0 System/SYS2_SYS3_SW1_SW2_HW1_MEC1_Factory_Test/workitems/STLA_GEN2PIM_CB-5748/workitem.xml</t>
  </si>
  <si>
    <t>STLA_GEN2PIM_CB-36734</t>
  </si>
  <si>
    <t>STLA_GEN2PIM_CB-5750</t>
  </si>
  <si>
    <t>HW Name Offset SW Nam GDIC_PWM1_3162</t>
  </si>
  <si>
    <t>default:/Production/17001357_STLA_GEN2PIM_CB/modules/L0 System/SYS2_SYS3_SW1_SW2_HW1_MEC1_Factory_Test/workitems/STLA_GEN2PIM_CB-5750/workitem.xml</t>
  </si>
  <si>
    <t>STLA_GEN2PIM_CB-36555</t>
  </si>
  <si>
    <t>STLA_GEN2PIM_CB-5758</t>
  </si>
  <si>
    <t>HW Name Offset SW Name AOUT_V_TOP</t>
  </si>
  <si>
    <t>default:/Production/17001357_STLA_GEN2PIM_CB/modules/L0 System/SYS2_SYS3_SW1_SW2_HW1_MEC1_Factory_Test/workitems/STLA_GEN2PIM_CB-5758/workitem.xml</t>
  </si>
  <si>
    <t>STLA_GEN2PIM_CB-36532</t>
  </si>
  <si>
    <t>STLA_GEN2PIM_CB-49201</t>
  </si>
  <si>
    <t>VIPER_Temperature-150kW</t>
  </si>
  <si>
    <t>STLA_GEN2PIM_CB-5754</t>
  </si>
  <si>
    <t>HW Name Offset SW Name AOUT_U_BOT</t>
  </si>
  <si>
    <t>default:/Production/17001357_STLA_GEN2PIM_CB/modules/L0 System/SYS2_SYS3_SW1_SW2_HW1_MEC1_Factory_Test/workitems/STLA_GEN2PIM_CB-5754/workitem.xml</t>
  </si>
  <si>
    <t>STLA_GEN2PIM_CB-36488</t>
  </si>
  <si>
    <t>STLA_GEN2PIM_CB-36527</t>
  </si>
  <si>
    <t>STLA_GEN2PIM_CB-5743</t>
  </si>
  <si>
    <t>HW Name Offset SW Name State Change SW Name ~UVLO_BOT_FLT</t>
  </si>
  <si>
    <t>default:/Production/17001357_STLA_GEN2PIM_CB/modules/L0 System/SYS2_SYS3_SW1_SW2_HW1_MEC1_Factory_Test/workitems/STLA_GEN2PIM_CB-5743/workitem.xml</t>
  </si>
  <si>
    <t>STLA_GEN2PIM_CB-36740</t>
  </si>
  <si>
    <t>STLA_GEN2PIM_CB-5813</t>
  </si>
  <si>
    <t>HW Name Offset SW Name State Change SW Name MNTR_BKUP_PS</t>
  </si>
  <si>
    <t>default:/Production/17001357_STLA_GEN2PIM_CB/modules/L0 System/SYS2_SYS3_SW1_SW2_HW1_MEC1_Factory_Test/workitems/STLA_GEN2PIM_CB-5813/workitem.xml</t>
  </si>
  <si>
    <t>STLA_GEN2PIM_CB-36735</t>
  </si>
  <si>
    <t>STLA_GEN2PIM_CB-11699</t>
  </si>
  <si>
    <t>PS_Monitoring</t>
  </si>
  <si>
    <t>STLA_GEN2PIM_CB-5814</t>
  </si>
  <si>
    <t>HW Name Offset SW Name EXC_HI_DIAG_FREQ</t>
  </si>
  <si>
    <t>default:/Production/17001357_STLA_GEN2PIM_CB/modules/L0 System/SYS2_SYS3_SW1_SW2_HW1_MEC1_Factory_Test/workitems/STLA_GEN2PIM_CB-5814/workitem.xml</t>
  </si>
  <si>
    <t>STLA_GEN2PIM_CB-36657</t>
  </si>
  <si>
    <t>STLA_GEN2PIM_CB-11133</t>
  </si>
  <si>
    <t>Resolver_Excitation_DIAG_Frequency</t>
  </si>
  <si>
    <t>STLA_GEN2PIM_CB-5808</t>
  </si>
  <si>
    <t>HW Name Offset SW Name EXC_LO_DIAG_FREQ</t>
  </si>
  <si>
    <t>default:/Production/17001357_STLA_GEN2PIM_CB/modules/L0 System/SYS2_SYS3_SW1_SW2_HW1_MEC1_Factory_Test/workitems/STLA_GEN2PIM_CB-5808/workitem.xml</t>
  </si>
  <si>
    <t>STLA_GEN2PIM_CB-36655</t>
  </si>
  <si>
    <t>STLA_GEN2PIM_CB-5720</t>
  </si>
  <si>
    <t>HW Name Offset SW Name State Change SW Name ~OC_U_FLT</t>
  </si>
  <si>
    <t>default:/Production/17001357_STLA_GEN2PIM_CB/modules/L0 System/SYS2_SYS3_SW1_SW2_HW1_MEC1_Factory_Test/workitems/STLA_GEN2PIM_CB-5720/workitem.xml</t>
  </si>
  <si>
    <t>STLA_GEN2PIM_CB-36724</t>
  </si>
  <si>
    <t>STLA_GEN2PIM_CB-5806</t>
  </si>
  <si>
    <t>HW Name Offset SW Name State Change SW Name ~RES_AMPLIFIER_FLT</t>
  </si>
  <si>
    <t>default:/Production/17001357_STLA_GEN2PIM_CB/modules/L0 System/SYS2_SYS3_SW1_SW2_HW1_MEC1_Factory_Test/workitems/STLA_GEN2PIM_CB-5806/workitem.xml</t>
  </si>
  <si>
    <t>STLA_GEN2PIM_CB-36737</t>
  </si>
  <si>
    <t>STLA_GEN2PIM_CB-5803</t>
  </si>
  <si>
    <t>HW Name Offset SW Name State Change SW Name FSENB</t>
  </si>
  <si>
    <t>default:/Production/17001357_STLA_GEN2PIM_CB/modules/L0 System/SYS2_SYS3_SW1_SW2_HW1_MEC1_Factory_Test/workitems/STLA_GEN2PIM_CB-5803/workitem.xml</t>
  </si>
  <si>
    <t>STLA_GEN2PIM_CB-36732</t>
  </si>
  <si>
    <t>STLA_GEN2PIM_CB-5761</t>
  </si>
  <si>
    <t>HW Name Offset SW Name AOUT_W_BOT</t>
  </si>
  <si>
    <t>default:/Production/17001357_STLA_GEN2PIM_CB/modules/L0 System/SYS2_SYS3_SW1_SW2_HW1_MEC1_Factory_Test/workitems/STLA_GEN2PIM_CB-5761/workitem.xml</t>
  </si>
  <si>
    <t>STLA_GEN2PIM_CB-36662</t>
  </si>
  <si>
    <t>STLA_GEN2PIM_CB-5765</t>
  </si>
  <si>
    <t>HW Name Offset SW Name AOUT_V_BOT</t>
  </si>
  <si>
    <t>default:/Production/17001357_STLA_GEN2PIM_CB/modules/L0 System/SYS2_SYS3_SW1_SW2_HW1_MEC1_Factory_Test/workitems/STLA_GEN2PIM_CB-5765/workitem.xml</t>
  </si>
  <si>
    <t>STLA_GEN2PIM_CB-36531</t>
  </si>
  <si>
    <t>STLA_GEN2PIM_CB-36661</t>
  </si>
  <si>
    <t>STLA_GEN2PIM_CB-5764</t>
  </si>
  <si>
    <t>HW Name Offset SW Name PPAWL_MTR_EN</t>
  </si>
  <si>
    <t>default:/Production/17001357_STLA_GEN2PIM_CB/modules/L0 System/SYS2_SYS3_SW1_SW2_HW1_MEC1_Factory_Test/workitems/STLA_GEN2PIM_CB-5764/workitem.xml</t>
  </si>
  <si>
    <t>STLA_GEN2PIM_CB-36348</t>
  </si>
  <si>
    <t>STLA_GEN2PIM_CB-5755</t>
  </si>
  <si>
    <t>HW Name Offset SW Name ~RST_PPAWL_MTR_OC_FLT</t>
  </si>
  <si>
    <t>default:/Production/17001357_STLA_GEN2PIM_CB/modules/L0 System/SYS2_SYS3_SW1_SW2_HW1_MEC1_Factory_Test/workitems/STLA_GEN2PIM_CB-5755/workitem.xml</t>
  </si>
  <si>
    <t>STLA_GEN2PIM_CB-36320</t>
  </si>
  <si>
    <t>STLA_GEN2PIM_CB-5766</t>
  </si>
  <si>
    <t>HW Name Offset SW Name State Change SW Name OIL_PMP_RLY_FB</t>
  </si>
  <si>
    <t>default:/Production/17001357_STLA_GEN2PIM_CB/modules/L0 System/SYS2_SYS3_SW1_SW2_HW1_MEC1_Factory_Test/workitems/STLA_GEN2PIM_CB-5766/workitem.xml</t>
  </si>
  <si>
    <t>STLA_GEN2PIM_CB-36743</t>
  </si>
  <si>
    <t>STLA_GEN2PIM_CB-14351</t>
  </si>
  <si>
    <t>OIL_PMP_RLY_FB_Oil_Pump_Relay_Digital_Input</t>
  </si>
  <si>
    <t>STLA_GEN2PIM_CB-5763</t>
  </si>
  <si>
    <t>HW Name Offset SW Name AOUT_U_TOP</t>
  </si>
  <si>
    <t>default:/Production/17001357_STLA_GEN2PIM_CB/modules/L0 System/SYS2_SYS3_SW1_SW2_HW1_MEC1_Factory_Test/workitems/STLA_GEN2PIM_CB-5763/workitem.xml</t>
  </si>
  <si>
    <t>STLA_GEN2PIM_CB-36533</t>
  </si>
  <si>
    <t>STLA_GEN2PIM_CB-5749</t>
  </si>
  <si>
    <t>HW Name Offset SW Nam RES_AMPLIFIER_DIS</t>
  </si>
  <si>
    <t>default:/Production/17001357_STLA_GEN2PIM_CB/modules/L0 System/SYS2_SYS3_SW1_SW2_HW1_MEC1_Factory_Test/workitems/STLA_GEN2PIM_CB-5749/workitem.xml</t>
  </si>
  <si>
    <t>STLA_GEN2PIM_CB-36349</t>
  </si>
  <si>
    <t>STLA_GEN2PIM_CB-5890</t>
  </si>
  <si>
    <t>default:/Production/17001357_STLA_GEN2PIM_CB/modules/L0 System/SYS2_SYS3_SW1_SW2_HW1_MEC1_Factory_Test/workitems/STLA_GEN2PIM_CB-5890/workitem.xml</t>
  </si>
  <si>
    <t>STLA_GEN2PIM_CB-36690</t>
  </si>
  <si>
    <t>STLA_GEN2PIM_CB-11509</t>
  </si>
  <si>
    <t>High_Voltage_Isolation_Positive_Signal</t>
  </si>
  <si>
    <t>STLA_GEN2PIM_CB-5757</t>
  </si>
  <si>
    <t>HW Name Offset SW Name PPAWL_MTR_CTRL2</t>
  </si>
  <si>
    <t>default:/Production/17001357_STLA_GEN2PIM_CB/modules/L0 System/SYS2_SYS3_SW1_SW2_HW1_MEC1_Factory_Test/workitems/STLA_GEN2PIM_CB-5757/workitem.xml</t>
  </si>
  <si>
    <t>STLA_GEN2PIM_CB-36347</t>
  </si>
  <si>
    <t>STLA_GEN2PIM_CB-5756</t>
  </si>
  <si>
    <t>HW Name Offset SW Name OIL_PMP_RLY_CTRL</t>
  </si>
  <si>
    <t>default:/Production/17001357_STLA_GEN2PIM_CB/modules/L0 System/SYS2_SYS3_SW1_SW2_HW1_MEC1_Factory_Test/workitems/STLA_GEN2PIM_CB-5756/workitem.xml</t>
  </si>
  <si>
    <t>STLA_GEN2PIM_CB-36319</t>
  </si>
  <si>
    <t>STLA_GEN2PIM_CB-14350</t>
  </si>
  <si>
    <t>OIL_PMP_RLY_CTRL_Oil_Pump_Relay_Switch</t>
  </si>
  <si>
    <t>STLA_GEN2PIM_CB-5752</t>
  </si>
  <si>
    <t>HW Name Offset SW Name MTR_TEMP_SEL</t>
  </si>
  <si>
    <t>default:/Production/17001357_STLA_GEN2PIM_CB/modules/L0 System/SYS2_SYS3_SW1_SW2_HW1_MEC1_Factory_Test/workitems/STLA_GEN2PIM_CB-5752/workitem.xml</t>
  </si>
  <si>
    <t>STLA_GEN2PIM_CB-36317</t>
  </si>
  <si>
    <t>STLA_GEN2PIM_CB-5738</t>
  </si>
  <si>
    <t>HW Name Offset SW Nam RES_AMPLIFIER_SUP_DIS</t>
  </si>
  <si>
    <t>default:/Production/17001357_STLA_GEN2PIM_CB/modules/L0 System/SYS2_SYS3_SW1_SW2_HW1_MEC1_Factory_Test/workitems/STLA_GEN2PIM_CB-5738/workitem.xml</t>
  </si>
  <si>
    <t>STLA_GEN2PIM_CB-36350</t>
  </si>
  <si>
    <t>STLA_GEN2PIM_CB-5746</t>
  </si>
  <si>
    <t>HW Name Offset SW Name State Change SW Name ~OC_W_FLT</t>
  </si>
  <si>
    <t>default:/Production/17001357_STLA_GEN2PIM_CB/modules/L0 System/SYS2_SYS3_SW1_SW2_HW1_MEC1_Factory_Test/workitems/STLA_GEN2PIM_CB-5746/workitem.xml</t>
  </si>
  <si>
    <t>STLA_GEN2PIM_CB-36731</t>
  </si>
  <si>
    <t>STLA_GEN2PIM_CB-5745</t>
  </si>
  <si>
    <t>HW Name Offset SW Name PWM_V_BOT</t>
  </si>
  <si>
    <t>default:/Production/17001357_STLA_GEN2PIM_CB/modules/L0 System/SYS2_SYS3_SW1_SW2_HW1_MEC1_Factory_Test/workitems/STLA_GEN2PIM_CB-5745/workitem.xml</t>
  </si>
  <si>
    <t>STLA_GEN2PIM_CB-36354</t>
  </si>
  <si>
    <t>STLA_GEN2PIM_CB-5742</t>
  </si>
  <si>
    <t>HW Name Offset SW Name PWM_U_BOT</t>
  </si>
  <si>
    <t>default:/Production/17001357_STLA_GEN2PIM_CB/modules/L0 System/SYS2_SYS3_SW1_SW2_HW1_MEC1_Factory_Test/workitems/STLA_GEN2PIM_CB-5742/workitem.xml</t>
  </si>
  <si>
    <t>STLA_GEN2PIM_CB-36485</t>
  </si>
  <si>
    <t>STLA_GEN2PIM_CB-5741</t>
  </si>
  <si>
    <t>HW Name Offset SW Name PWM_U_TOP_FB</t>
  </si>
  <si>
    <t>default:/Production/17001357_STLA_GEN2PIM_CB/modules/L0 System/SYS2_SYS3_SW1_SW2_HW1_MEC1_Factory_Test/workitems/STLA_GEN2PIM_CB-5741/workitem.xml</t>
  </si>
  <si>
    <t>STLA_GEN2PIM_CB-36522</t>
  </si>
  <si>
    <t>STLA_GEN2PIM_CB-5726</t>
  </si>
  <si>
    <t>HW Name Offset SW Name MNTR_HVIL_3</t>
  </si>
  <si>
    <t>default:/Production/17001357_STLA_GEN2PIM_CB/modules/L0 System/SYS2_SYS3_SW1_SW2_HW1_MEC1_Factory_Test/workitems/STLA_GEN2PIM_CB-5726/workitem.xml</t>
  </si>
  <si>
    <t>STLA_GEN2PIM_CB-36523</t>
  </si>
  <si>
    <t>STLA_GEN2PIM_CB-5732</t>
  </si>
  <si>
    <t>HW Name Offset SW Name State Change SW Name ~UVLO_TOP_FLT</t>
  </si>
  <si>
    <t>default:/Production/17001357_STLA_GEN2PIM_CB/modules/L0 System/SYS2_SYS3_SW1_SW2_HW1_MEC1_Factory_Test/workitems/STLA_GEN2PIM_CB-5732/workitem.xml</t>
  </si>
  <si>
    <t>STLA_GEN2PIM_CB-36741</t>
  </si>
  <si>
    <t>STLA_GEN2PIM_CB-5780</t>
  </si>
  <si>
    <t>HW Name Offset SW Name PPAWL_ENGMT_SNSR1</t>
  </si>
  <si>
    <t>default:/Production/17001357_STLA_GEN2PIM_CB/modules/L0 System/SYS2_SYS3_SW1_SW2_HW1_MEC1_Factory_Test/workitems/STLA_GEN2PIM_CB-5780/workitem.xml</t>
  </si>
  <si>
    <t>STLA_GEN2PIM_CB-5876</t>
  </si>
  <si>
    <t>default:/Production/17001357_STLA_GEN2PIM_CB/modules/L0 System/SYS2_SYS3_SW1_SW2_HW1_MEC1_Factory_Test/workitems/STLA_GEN2PIM_CB-5876/workitem.xml</t>
  </si>
  <si>
    <t>STLA_GEN2PIM_CB-36701</t>
  </si>
  <si>
    <t>STLA_GEN2PIM_CB-14927</t>
  </si>
  <si>
    <t>Super_Cap_Temp</t>
  </si>
  <si>
    <t>STLA_GEN2PIM_CB-5789</t>
  </si>
  <si>
    <t>HW Name Offset SW Name State Change SW Name ~22V_S2_UV_FLT_MAIN_MICRO</t>
  </si>
  <si>
    <t>default:/Production/17001357_STLA_GEN2PIM_CB/modules/L0 System/SYS2_SYS3_SW1_SW2_HW1_MEC1_Factory_Test/workitems/STLA_GEN2PIM_CB-5789/workitem.xml</t>
  </si>
  <si>
    <t>STLA_GEN2PIM_CB-36310</t>
  </si>
  <si>
    <t>STLA_GEN2PIM_CB-5875</t>
  </si>
  <si>
    <t>default:/Production/17001357_STLA_GEN2PIM_CB/modules/L0 System/SYS2_SYS3_SW1_SW2_HW1_MEC1_Factory_Test/workitems/STLA_GEN2PIM_CB-5875/workitem.xml</t>
  </si>
  <si>
    <t>STLA_GEN2PIM_CB-36685</t>
  </si>
  <si>
    <t>STLA_GEN2PIM_CB-8352</t>
  </si>
  <si>
    <t>HW_Inverter_Phase_Current_Redundant_W_Current_Sense_Signal</t>
  </si>
  <si>
    <t>STLA_GEN2PIM_CB-5872</t>
  </si>
  <si>
    <t>default:/Production/17001357_STLA_GEN2PIM_CB/modules/L0 System/SYS2_SYS3_SW1_SW2_HW1_MEC1_Factory_Test/workitems/STLA_GEN2PIM_CB-5872/workitem.xml</t>
  </si>
  <si>
    <t>STLA_GEN2PIM_CB-5859</t>
  </si>
  <si>
    <t>default:/Production/17001357_STLA_GEN2PIM_CB/modules/L0 System/SYS2_SYS3_SW1_SW2_HW1_MEC1_Factory_Test/workitems/STLA_GEN2PIM_CB-5859/workitem.xml</t>
  </si>
  <si>
    <t>STLA_GEN2PIM_CB-36677</t>
  </si>
  <si>
    <t>STLA_GEN2PIM_CB-8409</t>
  </si>
  <si>
    <t>Resolver_COS_High_and_COS_Low</t>
  </si>
  <si>
    <t>STLA_GEN2PIM_CB-5753</t>
  </si>
  <si>
    <t>HW Name Offset SW Name ~MTR_SPEED_STAT</t>
  </si>
  <si>
    <t>default:/Production/17001357_STLA_GEN2PIM_CB/modules/L0 System/SYS2_SYS3_SW1_SW2_HW1_MEC1_Factory_Test/workitems/STLA_GEN2PIM_CB-5753/workitem.xml</t>
  </si>
  <si>
    <t>STLA_GEN2PIM_CB-36316</t>
  </si>
  <si>
    <t>STLA_GEN2PIM_CB-5739</t>
  </si>
  <si>
    <t>HW Name Offset SW Name PWM_U_BOT_FB</t>
  </si>
  <si>
    <t>default:/Production/17001357_STLA_GEN2PIM_CB/modules/L0 System/SYS2_SYS3_SW1_SW2_HW1_MEC1_Factory_Test/workitems/STLA_GEN2PIM_CB-5739/workitem.xml</t>
  </si>
  <si>
    <t>STLA_GEN2PIM_CB-5737</t>
  </si>
  <si>
    <t>HW Name Offset SW Name PWM_V_TOP_FB</t>
  </si>
  <si>
    <t>default:/Production/17001357_STLA_GEN2PIM_CB/modules/L0 System/SYS2_SYS3_SW1_SW2_HW1_MEC1_Factory_Test/workitems/STLA_GEN2PIM_CB-5737/workitem.xml</t>
  </si>
  <si>
    <t>STLA_GEN2PIM_CB-36528</t>
  </si>
  <si>
    <t>STLA_GEN2PIM_CB-5747</t>
  </si>
  <si>
    <t>HW Name Offset SW Name PWM_U_TOP</t>
  </si>
  <si>
    <t>default:/Production/17001357_STLA_GEN2PIM_CB/modules/L0 System/SYS2_SYS3_SW1_SW2_HW1_MEC1_Factory_Test/workitems/STLA_GEN2PIM_CB-5747/workitem.xml</t>
  </si>
  <si>
    <t>STLA_GEN2PIM_CB-36535</t>
  </si>
  <si>
    <t>STLA_GEN2PIM_CB-5882</t>
  </si>
  <si>
    <t>default:/Production/17001357_STLA_GEN2PIM_CB/modules/L0 System/SYS2_SYS3_SW1_SW2_HW1_MEC1_Factory_Test/workitems/STLA_GEN2PIM_CB-5882/workitem.xml</t>
  </si>
  <si>
    <t>STLA_GEN2PIM_CB-36708</t>
  </si>
  <si>
    <t>STLA_GEN2PIM_CB-8420</t>
  </si>
  <si>
    <t>Resolver_Diagnostics_EXC_Low</t>
  </si>
  <si>
    <t>STLA_GEN2PIM_CB-5729</t>
  </si>
  <si>
    <t>HW Name Offset SW Name MNTR_HVIL_2</t>
  </si>
  <si>
    <t>default:/Production/17001357_STLA_GEN2PIM_CB/modules/L0 System/SYS2_SYS3_SW1_SW2_HW1_MEC1_Factory_Test/workitems/STLA_GEN2PIM_CB-5729/workitem.xml</t>
  </si>
  <si>
    <t>STLA_GEN2PIM_CB-36525</t>
  </si>
  <si>
    <t>STLA_GEN2PIM_CB-5869</t>
  </si>
  <si>
    <t>default:/Production/17001357_STLA_GEN2PIM_CB/modules/L0 System/SYS2_SYS3_SW1_SW2_HW1_MEC1_Factory_Test/workitems/STLA_GEN2PIM_CB-5869/workitem.xml</t>
  </si>
  <si>
    <t>STLA_GEN2PIM_CB-36686</t>
  </si>
  <si>
    <t>STLA_GEN2PIM_CB-5781</t>
  </si>
  <si>
    <t>HW Name Offset SW Name PPAWL_ENGMT_SNSR2</t>
  </si>
  <si>
    <t>default:/Production/17001357_STLA_GEN2PIM_CB/modules/L0 System/SYS2_SYS3_SW1_SW2_HW1_MEC1_Factory_Test/workitems/STLA_GEN2PIM_CB-5781/workitem.xml</t>
  </si>
  <si>
    <t>STLA_GEN2PIM_CB-36658</t>
  </si>
  <si>
    <t>STLA_GEN2PIM_CB-5929</t>
  </si>
  <si>
    <t>The factory test software shall incorporate RAM download and execute via CAN.</t>
  </si>
  <si>
    <t>default:/Production/17001357_STLA_GEN2PIM_CB/modules/L0 System/SYS2_SYS3_SW1_SW2_HW1_MEC1_Factory_Test/workitems/STLA_GEN2PIM_CB-5929/workitem.xml</t>
  </si>
  <si>
    <t>STLA_GEN2PIM_CB-5928</t>
  </si>
  <si>
    <t>The factory test software package for Stellantis CB shall be capable of reading...</t>
  </si>
  <si>
    <t>default:/Production/17001357_STLA_GEN2PIM_CB/modules/L0 System/SYS2_SYS3_SW1_SW2_HW1_MEC1_Factory_Test/workitems/STLA_GEN2PIM_CB-5928/workitem.xml</t>
  </si>
  <si>
    <t>STLA_GEN2PIM_CB-5927</t>
  </si>
  <si>
    <t>The factory test software package shall also be able to readback the velocity an...</t>
  </si>
  <si>
    <t>default:/Production/17001357_STLA_GEN2PIM_CB/modules/L0 System/SYS2_SYS3_SW1_SW2_HW1_MEC1_Factory_Test/workitems/STLA_GEN2PIM_CB-5927/workitem.xml</t>
  </si>
  <si>
    <t>STLA_GEN2PIM_CB-5926</t>
  </si>
  <si>
    <t>In addition, the factory test software shall be able to read back fault values f...</t>
  </si>
  <si>
    <t>default:/Production/17001357_STLA_GEN2PIM_CB/modules/L0 System/SYS2_SYS3_SW1_SW2_HW1_MEC1_Factory_Test/workitems/STLA_GEN2PIM_CB-5926/workitem.xml</t>
  </si>
  <si>
    <t>STLA_GEN2PIM_CB-5934</t>
  </si>
  <si>
    <t>The factory test software package for the CB shall be capable of reading back th...</t>
  </si>
  <si>
    <t>default:/Production/17001357_STLA_GEN2PIM_CB/modules/L0 System/SYS2_SYS3_SW1_SW2_HW1_MEC1_Factory_Test/workitems/STLA_GEN2PIM_CB-5934/workitem.xml</t>
  </si>
  <si>
    <t>STLA_GEN2PIM_CB-5993</t>
  </si>
  <si>
    <t>The VEHICLE_CAN1, ePT_CAN3 and INST_CAN configurations shall be configured as re...</t>
  </si>
  <si>
    <t>default:/Production/17001357_STLA_GEN2PIM_CB/modules/L0 System/SYS2_SYS3_SW1_SW2_HW1_MEC1_Factory_Test/workitems/STLA_GEN2PIM_CB-5993/workitem.xml</t>
  </si>
  <si>
    <t>STLA_GEN2PIM_CB-5945</t>
  </si>
  <si>
    <t>Disable all interrupts including non-maskable interrupts. This should be first t...</t>
  </si>
  <si>
    <t>default:/Production/17001357_STLA_GEN2PIM_CB/modules/L0 System/SYS2_SYS3_SW1_SW2_HW1_MEC1_Factory_Test/workitems/STLA_GEN2PIM_CB-5945/workitem.xml</t>
  </si>
  <si>
    <t>STLA_GEN2PIM_CB-5944</t>
  </si>
  <si>
    <t>The Factory Test Software and GUI Tool shall allow the user to command the motor...</t>
  </si>
  <si>
    <t>default:/Production/17001357_STLA_GEN2PIM_CB/modules/L0 System/SYS2_SYS3_SW1_SW2_HW1_MEC1_Factory_Test/workitems/STLA_GEN2PIM_CB-5944/workitem.xml</t>
  </si>
  <si>
    <t>STLA_GEN2PIM_CB-5941</t>
  </si>
  <si>
    <t>To allow the motor to run indefinitely for validation testing, the Factory Test...</t>
  </si>
  <si>
    <t>default:/Production/17001357_STLA_GEN2PIM_CB/modules/L0 System/SYS2_SYS3_SW1_SW2_HW1_MEC1_Factory_Test/workitems/STLA_GEN2PIM_CB-5941/workitem.xml</t>
  </si>
  <si>
    <t>STLA_GEN2PIM_CB-18815</t>
  </si>
  <si>
    <t>ForVal_Factory_Test_Heartbeat_Signal</t>
  </si>
  <si>
    <t>20240612-1622</t>
  </si>
  <si>
    <t>SYS5 Validation E4.10.07</t>
  </si>
  <si>
    <t>STLA_GEN2PIM_CB-5940</t>
  </si>
  <si>
    <t>The factory test software shall be capable of enabling and disabling the externa...</t>
  </si>
  <si>
    <t>default:/Production/17001357_STLA_GEN2PIM_CB/modules/L0 System/SYS2_SYS3_SW1_SW2_HW1_MEC1_Factory_Test/workitems/STLA_GEN2PIM_CB-5940/workitem.xml</t>
  </si>
  <si>
    <t>STLA_GEN2PIM_CB-5977</t>
  </si>
  <si>
    <t>The 8-byte message is comprised of four parts: Address, Size, Transfer Direction...</t>
  </si>
  <si>
    <t>default:/Production/17001357_STLA_GEN2PIM_CB/modules/L0 System/SYS2_SYS3_SW1_SW2_HW1_MEC1_Factory_Test/workitems/STLA_GEN2PIM_CB-5977/workitem.xml</t>
  </si>
  <si>
    <t>STLA_GEN2PIM_CB-5957</t>
  </si>
  <si>
    <t>The Kill All Function shall disable the ability for ECC to report any issue that...</t>
  </si>
  <si>
    <t>default:/Production/17001357_STLA_GEN2PIM_CB/modules/L0 System/SYS2_SYS3_SW1_SW2_HW1_MEC1_Factory_Test/workitems/STLA_GEN2PIM_CB-5957/workitem.xml</t>
  </si>
  <si>
    <t>STLA_GEN2PIM_CB-5967</t>
  </si>
  <si>
    <t>The Secondary Message shall consist of an 11-bit identifier followed by a 1 to 8...</t>
  </si>
  <si>
    <t>default:/Production/17001357_STLA_GEN2PIM_CB/modules/L0 System/SYS2_SYS3_SW1_SW2_HW1_MEC1_Factory_Test/workitems/STLA_GEN2PIM_CB-5967/workitem.xml</t>
  </si>
  <si>
    <t>STLA_GEN2PIM_CB-5948</t>
  </si>
  <si>
    <t>Configure memory to allow execution from RAM.</t>
  </si>
  <si>
    <t>default:/Production/17001357_STLA_GEN2PIM_CB/modules/L0 System/SYS2_SYS3_SW1_SW2_HW1_MEC1_Factory_Test/workitems/STLA_GEN2PIM_CB-5948/workitem.xml</t>
  </si>
  <si>
    <t>STLA_GEN2PIM_CB-5947</t>
  </si>
  <si>
    <t>Configure memory to unprotect and allow writes to all flash including boot block...</t>
  </si>
  <si>
    <t>default:/Production/17001357_STLA_GEN2PIM_CB/modules/L0 System/SYS2_SYS3_SW1_SW2_HW1_MEC1_Factory_Test/workitems/STLA_GEN2PIM_CB-5947/workitem.xml</t>
  </si>
  <si>
    <t>STLA_GEN2PIM_CB-5955</t>
  </si>
  <si>
    <t>The Factory Test SW shall have a “Kill All” function (function name left to deve...</t>
  </si>
  <si>
    <t>default:/Production/17001357_STLA_GEN2PIM_CB/modules/L0 System/SYS2_SYS3_SW1_SW2_HW1_MEC1_Factory_Test/workitems/STLA_GEN2PIM_CB-5955/workitem.xml</t>
  </si>
  <si>
    <t>STLA_GEN2PIM_CB-5954</t>
  </si>
  <si>
    <t>Pins should be initialized to pre-defined states (i.e. outputs off).</t>
  </si>
  <si>
    <t>default:/Production/17001357_STLA_GEN2PIM_CB/modules/L0 System/SYS2_SYS3_SW1_SW2_HW1_MEC1_Factory_Test/workitems/STLA_GEN2PIM_CB-5954/workitem.xml</t>
  </si>
  <si>
    <t>STLA_GEN2PIM_CB-5953</t>
  </si>
  <si>
    <t>The user shall be able to put the DUT asleep in Factory Test via CAN message, in...</t>
  </si>
  <si>
    <t>default:/Production/17001357_STLA_GEN2PIM_CB/modules/L0 System/SYS2_SYS3_SW1_SW2_HW1_MEC1_Factory_Test/workitems/STLA_GEN2PIM_CB-5953/workitem.xml</t>
  </si>
  <si>
    <t>STLA_GEN2PIM_CB-5950</t>
  </si>
  <si>
    <t>Disable and invalidate cache including overlay RAM.</t>
  </si>
  <si>
    <t>default:/Production/17001357_STLA_GEN2PIM_CB/modules/L0 System/SYS2_SYS3_SW1_SW2_HW1_MEC1_Factory_Test/workitems/STLA_GEN2PIM_CB-5950/workitem.xml</t>
  </si>
  <si>
    <t>STLA_GEN2PIM_CB-5937</t>
  </si>
  <si>
    <t>The Factory Test Software and GUI Tool shall allow the user to determine the rat...</t>
  </si>
  <si>
    <t>default:/Production/17001357_STLA_GEN2PIM_CB/modules/L0 System/SYS2_SYS3_SW1_SW2_HW1_MEC1_Factory_Test/workitems/STLA_GEN2PIM_CB-5937/workitem.xml</t>
  </si>
  <si>
    <t>STLA_GEN2PIM_CB-5989</t>
  </si>
  <si>
    <t>The hardware/factory test software shall provide a method to read back all GD316...</t>
  </si>
  <si>
    <t>default:/Production/17001357_STLA_GEN2PIM_CB/modules/L0 System/SYS2_SYS3_SW1_SW2_HW1_MEC1_Factory_Test/workitems/STLA_GEN2PIM_CB-5989/workitem.xml</t>
  </si>
  <si>
    <t>STLA_GEN2PIM_CB-5968</t>
  </si>
  <si>
    <t>1. Tester requests that the Stellantis Controller accepts data from the Tester a...</t>
  </si>
  <si>
    <t>default:/Production/17001357_STLA_GEN2PIM_CB/modules/L0 System/SYS2_SYS3_SW1_SW2_HW1_MEC1_Factory_Test/workitems/STLA_GEN2PIM_CB-5968/workitem.xml</t>
  </si>
  <si>
    <t>STLA_GEN2PIM_CB-5949</t>
  </si>
  <si>
    <t>Disable all DMA requests.</t>
  </si>
  <si>
    <t>default:/Production/17001357_STLA_GEN2PIM_CB/modules/L0 System/SYS2_SYS3_SW1_SW2_HW1_MEC1_Factory_Test/workitems/STLA_GEN2PIM_CB-5949/workitem.xml</t>
  </si>
  <si>
    <t>STLA_GEN2PIM_CB-5975</t>
  </si>
  <si>
    <t>3. Tester requests that the Stellantis Controller executes code with in the Stel...</t>
  </si>
  <si>
    <t>default:/Production/17001357_STLA_GEN2PIM_CB/modules/L0 System/SYS2_SYS3_SW1_SW2_HW1_MEC1_Factory_Test/workitems/STLA_GEN2PIM_CB-5975/workitem.xml</t>
  </si>
  <si>
    <t>STLA_GEN2PIM_CB-5974</t>
  </si>
  <si>
    <t>2. Tester requests that the Stellantis Controller sends data from a specified Ad...</t>
  </si>
  <si>
    <t>default:/Production/17001357_STLA_GEN2PIM_CB/modules/L0 System/SYS2_SYS3_SW1_SW2_HW1_MEC1_Factory_Test/workitems/STLA_GEN2PIM_CB-5974/workitem.xml</t>
  </si>
  <si>
    <t>STLA_GEN2PIM_CB-5973</t>
  </si>
  <si>
    <t>The Primary Message is issued by the Tester and shall consist of an 11-bit ident...</t>
  </si>
  <si>
    <t>default:/Production/17001357_STLA_GEN2PIM_CB/modules/L0 System/SYS2_SYS3_SW1_SW2_HW1_MEC1_Factory_Test/workitems/STLA_GEN2PIM_CB-5973/workitem.xml</t>
  </si>
  <si>
    <t>STLA_GEN2PIM_CB-5971</t>
  </si>
  <si>
    <t>If the Primary Message was a request to transfer data from the Tester to the Ste...</t>
  </si>
  <si>
    <t>default:/Production/17001357_STLA_GEN2PIM_CB/modules/L0 System/SYS2_SYS3_SW1_SW2_HW1_MEC1_Factory_Test/workitems/STLA_GEN2PIM_CB-5971/workitem.xml</t>
  </si>
  <si>
    <t>STLA_GEN2PIM_CB-6532</t>
  </si>
  <si>
    <t>The HW_SystemReset performs a system reset using the following Flowchart: F...</t>
  </si>
  <si>
    <t>default:/Production/17001357_STLA_GEN2PIM_CB/modules/Software Design/SDD_RstMngr/workitems/STLA_GEN2PIM_CB-6532/workitem.xml</t>
  </si>
  <si>
    <t>STLA_GEN2PIM_CB-19967</t>
  </si>
  <si>
    <t>Automated unit tests for RstMngr.c are implemented in TPT test project RstMngr.tpt</t>
  </si>
  <si>
    <t>STLA_GEN2PIM_CB-55366</t>
  </si>
  <si>
    <t>Automated unit tests for RstMngr are implemented in TPT test project RstMng.tpt for 150KW</t>
  </si>
  <si>
    <t>STLA_GEN2PIM_CB-53827</t>
  </si>
  <si>
    <t>To verify MISRA MD-4.4 for RstMngr</t>
  </si>
  <si>
    <t>STLA_GEN2PIM_CB-6519</t>
  </si>
  <si>
    <t>default:/Production/17001357_STLA_GEN2PIM_CB/modules/Software Design/SDD_RstMngr/workitems/STLA_GEN2PIM_CB-6519/workitem.xml</t>
  </si>
  <si>
    <t>STLA_GEN2PIM_CB-10816</t>
  </si>
  <si>
    <t>Verify the Configuration Data for RstMngr</t>
  </si>
  <si>
    <t>STLA_GEN2PIM_CB-6518</t>
  </si>
  <si>
    <t>default:/Production/17001357_STLA_GEN2PIM_CB/modules/Software Design/SDD_RstMngr/workitems/STLA_GEN2PIM_CB-6518/workitem.xml</t>
  </si>
  <si>
    <t>STLA_GEN2PIM_CB-6520</t>
  </si>
  <si>
    <t>default:/Production/17001357_STLA_GEN2PIM_CB/modules/Software Design/SDD_RstMngr/workitems/STLA_GEN2PIM_CB-6520/workitem.xml</t>
  </si>
  <si>
    <t>STLA_GEN2PIM_CB-6524</t>
  </si>
  <si>
    <t>default:/Production/17001357_STLA_GEN2PIM_CB/modules/Software Design/SDD_RstMngr/workitems/STLA_GEN2PIM_CB-6524/workitem.xml</t>
  </si>
  <si>
    <t>STLA_GEN2PIM_CB-6528</t>
  </si>
  <si>
    <t>default:/Production/17001357_STLA_GEN2PIM_CB/modules/Software Design/SDD_RstMngr/workitems/STLA_GEN2PIM_CB-6528/workitem.xml</t>
  </si>
  <si>
    <t>STLA_GEN2PIM_CB-6523</t>
  </si>
  <si>
    <t>The RstMngr_TrapHndlrDflt shall handle a trap using the following Flowchart: Fi...</t>
  </si>
  <si>
    <t>default:/Production/17001357_STLA_GEN2PIM_CB/modules/Software Design/SDD_RstMngr/workitems/STLA_GEN2PIM_CB-6523/workitem.xml</t>
  </si>
  <si>
    <t>STLA_GEN2PIM_CB-36927</t>
  </si>
  <si>
    <t>Automated unit tests for RstMngrHooks.c are implemented in TPT test project RstMngrHooks.tpt</t>
  </si>
  <si>
    <t>STLA_GEN2PIM_CB-6526</t>
  </si>
  <si>
    <t>default:/Production/17001357_STLA_GEN2PIM_CB/modules/Software Design/SDD_RstMngr/workitems/STLA_GEN2PIM_CB-6526/workitem.xml</t>
  </si>
  <si>
    <t>STLA_GEN2PIM_CB-6522</t>
  </si>
  <si>
    <t>default:/Production/17001357_STLA_GEN2PIM_CB/modules/Software Design/SDD_RstMngr/workitems/STLA_GEN2PIM_CB-6522/workitem.xml</t>
  </si>
  <si>
    <t>STLA_GEN2PIM_CB-6509</t>
  </si>
  <si>
    <t>default:/Production/17001357_STLA_GEN2PIM_CB/modules/Software Design/SDD_RstMngr/workitems/STLA_GEN2PIM_CB-6509/workitem.xml</t>
  </si>
  <si>
    <t>STLA_GEN2PIM_CB-6606</t>
  </si>
  <si>
    <t>The hardware/factory test software and GUI shall provide a method to report if a...</t>
  </si>
  <si>
    <t>default:/Production/17001357_STLA_GEN2PIM_CB/modules/L0 System/SYS2_SYS3_SW1_SW2_HW1_MEC1_Factory_Test/workitems/STLA_GEN2PIM_CB-6606/workitem.xml</t>
  </si>
  <si>
    <t>STLA_GEN2PIM_CB-6615</t>
  </si>
  <si>
    <t>The hardware/factory test software and GUI shall provide a method to control the...</t>
  </si>
  <si>
    <t>default:/Production/17001357_STLA_GEN2PIM_CB/modules/L0 System/SYS2_SYS3_SW1_SW2_HW1_MEC1_Factory_Test/workitems/STLA_GEN2PIM_CB-6615/workitem.xml</t>
  </si>
  <si>
    <t>STLA_GEN2PIM_CB-6614</t>
  </si>
  <si>
    <t>The hardware/factory test software and GUI shall report the state of the followi...</t>
  </si>
  <si>
    <t>default:/Production/17001357_STLA_GEN2PIM_CB/modules/L0 System/SYS2_SYS3_SW1_SW2_HW1_MEC1_Factory_Test/workitems/STLA_GEN2PIM_CB-6614/workitem.xml</t>
  </si>
  <si>
    <t>STLA_GEN2PIM_CB-6613</t>
  </si>
  <si>
    <t>default:/Production/17001357_STLA_GEN2PIM_CB/modules/L0 System/SYS2_SYS3_SW1_SW2_HW1_MEC1_Factory_Test/workitems/STLA_GEN2PIM_CB-6613/workitem.xml</t>
  </si>
  <si>
    <t>STLA_GEN2PIM_CB-6612</t>
  </si>
  <si>
    <t>default:/Production/17001357_STLA_GEN2PIM_CB/modules/L0 System/SYS2_SYS3_SW1_SW2_HW1_MEC1_Factory_Test/workitems/STLA_GEN2PIM_CB-6612/workitem.xml</t>
  </si>
  <si>
    <t>STLA_GEN2PIM_CB-6517</t>
  </si>
  <si>
    <t>default:/Production/17001357_STLA_GEN2PIM_CB/modules/Software Design/SDD_RstMngr/workitems/STLA_GEN2PIM_CB-6517/workitem.xml</t>
  </si>
  <si>
    <t>STLA_GEN2PIM_CB-6516</t>
  </si>
  <si>
    <t>default:/Production/17001357_STLA_GEN2PIM_CB/modules/Software Design/SDD_RstMngr/workitems/STLA_GEN2PIM_CB-6516/workitem.xml</t>
  </si>
  <si>
    <t>STLA_GEN2PIM_CB-6610</t>
  </si>
  <si>
    <t>The hardware/factory test software and GUI shall be able to receive a command an...</t>
  </si>
  <si>
    <t>default:/Production/17001357_STLA_GEN2PIM_CB/modules/L0 System/SYS2_SYS3_SW1_SW2_HW1_MEC1_Factory_Test/workitems/STLA_GEN2PIM_CB-6610/workitem.xml</t>
  </si>
  <si>
    <t>STLA_GEN2PIM_CB-6514</t>
  </si>
  <si>
    <t>default:/Production/17001357_STLA_GEN2PIM_CB/modules/Software Design/SDD_RstMngr/workitems/STLA_GEN2PIM_CB-6514/workitem.xml</t>
  </si>
  <si>
    <t>STLA_GEN2PIM_CB-6506</t>
  </si>
  <si>
    <t>The RstMngr_GetRstCnt shall return the reset counter using the following Flowcha...</t>
  </si>
  <si>
    <t>default:/Production/17001357_STLA_GEN2PIM_CB/modules/Software Design/SDD_RstMngr/workitems/STLA_GEN2PIM_CB-6506/workitem.xml</t>
  </si>
  <si>
    <t>STLA_GEN2PIM_CB-6503</t>
  </si>
  <si>
    <t>default:/Production/17001357_STLA_GEN2PIM_CB/modules/Software Design/SDD_RstMngr/workitems/STLA_GEN2PIM_CB-6503/workitem.xml</t>
  </si>
  <si>
    <t>STLA_GEN2PIM_CB-6500</t>
  </si>
  <si>
    <t>The RstMngr_SetRstType shall only accept System and Application reset types, and...</t>
  </si>
  <si>
    <t>default:/Production/17001357_STLA_GEN2PIM_CB/modules/Software Design/SDD_RstMngr/workitems/STLA_GEN2PIM_CB-6500/workitem.xml</t>
  </si>
  <si>
    <t>STLA_GEN2PIM_CB-6572</t>
  </si>
  <si>
    <t>Structure Name RstMngr_RstInfo_T Element Name Data Type Description RstInfo[RSTMNGR...</t>
  </si>
  <si>
    <t>default:/Production/17001357_STLA_GEN2PIM_CB/modules/Software Design/SDD_RstMngr/workitems/STLA_GEN2PIM_CB-6572/workitem.xml</t>
  </si>
  <si>
    <t>STLA_GEN2PIM_CB-6571</t>
  </si>
  <si>
    <t>default:/Production/17001357_STLA_GEN2PIM_CB/modules/Software Design/SDD_RstMngr/workitems/STLA_GEN2PIM_CB-6571/workitem.xml</t>
  </si>
  <si>
    <t>STLA_GEN2PIM_CB-6577</t>
  </si>
  <si>
    <t>default:/Production/17001357_STLA_GEN2PIM_CB/modules/Software Design/SDD_RstMngr/workitems/STLA_GEN2PIM_CB-6577/workitem.xml</t>
  </si>
  <si>
    <t>STLA_GEN2PIM_CB-49965</t>
  </si>
  <si>
    <t>Verify SW Units for RstMngrHooks.c</t>
  </si>
  <si>
    <t>STLA_GEN2PIM_CB-6563</t>
  </si>
  <si>
    <t>The RstMngr_TrapHndlrDflt shall only be called from the microcontroller's trap-h...</t>
  </si>
  <si>
    <t>default:/Production/17001357_STLA_GEN2PIM_CB/modules/Software Design/SDD_RstMngr/workitems/STLA_GEN2PIM_CB-6563/workitem.xml</t>
  </si>
  <si>
    <t>STLA_GEN2PIM_CB-50148</t>
  </si>
  <si>
    <t>The RstMngr_TrapHndlrDflt shall only be called from the microcontroller's trap</t>
  </si>
  <si>
    <t>STLA_GEN2PIM_CB-6569</t>
  </si>
  <si>
    <t>default:/Production/17001357_STLA_GEN2PIM_CB/modules/Software Design/SDD_RstMngr/workitems/STLA_GEN2PIM_CB-6569/workitem.xml</t>
  </si>
  <si>
    <t>STLA_GEN2PIM_CB-6567</t>
  </si>
  <si>
    <t>default:/Production/17001357_STLA_GEN2PIM_CB/modules/Software Design/SDD_RstMngr/workitems/STLA_GEN2PIM_CB-6567/workitem.xml</t>
  </si>
  <si>
    <t>STLA_GEN2PIM_CB-4201</t>
  </si>
  <si>
    <t>The IoHwAbPwmOut Controls simple PWM output channels. It provides access to MCU...</t>
  </si>
  <si>
    <t>default:/Production/17001357_STLA_GEN2PIM_CB/modules/Software Design/SDD_IoHwAbPwmOutpInst/workitems/STLA_GEN2PIM_CB-4201/workitem.xml</t>
  </si>
  <si>
    <t>STLA_GEN2PIM_CB-33007</t>
  </si>
  <si>
    <t>Verify Overview and Purpose of Software component for IoHwAbPwmOut</t>
  </si>
  <si>
    <t>STLA_GEN2PIM_CB-6552</t>
  </si>
  <si>
    <t>default:/Production/17001357_STLA_GEN2PIM_CB/modules/Software Design/SDD_RstMngr/workitems/STLA_GEN2PIM_CB-6552/workitem.xml</t>
  </si>
  <si>
    <t>STLA_GEN2PIM_CB-6559</t>
  </si>
  <si>
    <t>default:/Production/17001357_STLA_GEN2PIM_CB/modules/Software Design/SDD_RstMngr/workitems/STLA_GEN2PIM_CB-6559/workitem.xml</t>
  </si>
  <si>
    <t>STLA_GEN2PIM_CB-6507</t>
  </si>
  <si>
    <t>default:/Production/17001357_STLA_GEN2PIM_CB/modules/Software Design/SDD_RstMngr/workitems/STLA_GEN2PIM_CB-6507/workitem.xml</t>
  </si>
  <si>
    <t>STLA_GEN2PIM_CB-6611</t>
  </si>
  <si>
    <t>default:/Production/17001357_STLA_GEN2PIM_CB/modules/L0 System/SYS2_SYS3_SW1_SW2_HW1_MEC1_Factory_Test/workitems/STLA_GEN2PIM_CB-6611/workitem.xml</t>
  </si>
  <si>
    <t>STLA_GEN2PIM_CB-6513</t>
  </si>
  <si>
    <t>default:/Production/17001357_STLA_GEN2PIM_CB/modules/Software Design/SDD_RstMngr/workitems/STLA_GEN2PIM_CB-6513/workitem.xml</t>
  </si>
  <si>
    <t>STLA_GEN2PIM_CB-6566</t>
  </si>
  <si>
    <t>default:/Production/17001357_STLA_GEN2PIM_CB/modules/Software Design/SDD_RstMngr/workitems/STLA_GEN2PIM_CB-6566/workitem.xml</t>
  </si>
  <si>
    <t>STLA_GEN2PIM_CB-4773</t>
  </si>
  <si>
    <t>This module is used to get all other modules errors and provide this information...</t>
  </si>
  <si>
    <t>default:/Production/17001357_STLA_GEN2PIM_CB/modules/Software Design/SDD_MdulHwDiagc/workitems/STLA_GEN2PIM_CB-4773/workitem.xml</t>
  </si>
  <si>
    <t>STLA_GEN2PIM_CB-18220</t>
  </si>
  <si>
    <t>STLA_GEN2PIM_CB-6565</t>
  </si>
  <si>
    <t>default:/Production/17001357_STLA_GEN2PIM_CB/modules/Software Design/SDD_RstMngr/workitems/STLA_GEN2PIM_CB-6565/workitem.xml</t>
  </si>
  <si>
    <t>STLA_GEN2PIM_CB-6553</t>
  </si>
  <si>
    <t>The RstMngr_GetRstReason shall return the reset reason after making a call to MC...</t>
  </si>
  <si>
    <t>default:/Production/17001357_STLA_GEN2PIM_CB/modules/Software Design/SDD_RstMngr/workitems/STLA_GEN2PIM_CB-6553/workitem.xml</t>
  </si>
  <si>
    <t>STLA_GEN2PIM_CB-6560</t>
  </si>
  <si>
    <t>default:/Production/17001357_STLA_GEN2PIM_CB/modules/Software Design/SDD_RstMngr/workitems/STLA_GEN2PIM_CB-6560/workitem.xml</t>
  </si>
  <si>
    <t>STLA_GEN2PIM_CB-6575</t>
  </si>
  <si>
    <t>Name of the SW Unit HW_SystemReset Description Function to reset all resettable d...</t>
  </si>
  <si>
    <t>default:/Production/17001357_STLA_GEN2PIM_CB/modules/Software Design/SDD_RstMngr/workitems/STLA_GEN2PIM_CB-6575/workitem.xml</t>
  </si>
  <si>
    <t>STLA_GEN2PIM_CB-6570</t>
  </si>
  <si>
    <t>Configuration Parameter Name RSTMNGR_SIZE_STACK_DEPTH Description Depth of function...</t>
  </si>
  <si>
    <t>default:/Production/17001357_STLA_GEN2PIM_CB/modules/Software Design/SDD_RstMngr/workitems/STLA_GEN2PIM_CB-6570/workitem.xml</t>
  </si>
  <si>
    <t>STLA_GEN2PIM_CB-6579</t>
  </si>
  <si>
    <t>The hardware/factory test software and GUI tool shall provide a method to read b...</t>
  </si>
  <si>
    <t>default:/Production/17001357_STLA_GEN2PIM_CB/modules/L0 System/SYS2_SYS3_SW1_SW2_HW1_MEC1_Factory_Test/workitems/STLA_GEN2PIM_CB-6579/workitem.xml</t>
  </si>
  <si>
    <t>STLA_GEN2PIM_CB-6576</t>
  </si>
  <si>
    <t>default:/Production/17001357_STLA_GEN2PIM_CB/modules/Software Design/SDD_RstMngr/workitems/STLA_GEN2PIM_CB-6576/workitem.xml</t>
  </si>
  <si>
    <t>STLA_GEN2PIM_CB-5736</t>
  </si>
  <si>
    <t>HW Name Offset SW Nam HV_SUP_1_DIS</t>
  </si>
  <si>
    <t>default:/Production/17001357_STLA_GEN2PIM_CB/modules/L0 System/SYS2_SYS3_SW1_SW2_HW1_MEC1_Factory_Test/workitems/STLA_GEN2PIM_CB-5736/workitem.xml</t>
  </si>
  <si>
    <t>STLA_GEN2PIM_CB-36351</t>
  </si>
  <si>
    <t>STLA_GEN2PIM_CB-5734</t>
  </si>
  <si>
    <t>HW Name Offset SW Nam PPAWL_MTR_CTRL1</t>
  </si>
  <si>
    <t>default:/Production/17001357_STLA_GEN2PIM_CB/modules/L0 System/SYS2_SYS3_SW1_SW2_HW1_MEC1_Factory_Test/workitems/STLA_GEN2PIM_CB-5734/workitem.xml</t>
  </si>
  <si>
    <t>STLA_GEN2PIM_CB-36558</t>
  </si>
  <si>
    <t>STLA_GEN2PIM_CB-5731</t>
  </si>
  <si>
    <t>HW Name Offset SW Name State Change SW Name ISENSE_SW_FB</t>
  </si>
  <si>
    <t>default:/Production/17001357_STLA_GEN2PIM_CB/modules/L0 System/SYS2_SYS3_SW1_SW2_HW1_MEC1_Factory_Test/workitems/STLA_GEN2PIM_CB-5731/workitem.xml</t>
  </si>
  <si>
    <t>STLA_GEN2PIM_CB-36738</t>
  </si>
  <si>
    <t>STLA_GEN2PIM_CB-5885</t>
  </si>
  <si>
    <t>default:/Production/17001357_STLA_GEN2PIM_CB/modules/L0 System/SYS2_SYS3_SW1_SW2_HW1_MEC1_Factory_Test/workitems/STLA_GEN2PIM_CB-5885/workitem.xml</t>
  </si>
  <si>
    <t>STLA_GEN2PIM_CB-36694</t>
  </si>
  <si>
    <t>STLA_GEN2PIM_CB-5794</t>
  </si>
  <si>
    <t>HW Name Offset SW Name State Change SW Name E_STOP</t>
  </si>
  <si>
    <t>default:/Production/17001357_STLA_GEN2PIM_CB/modules/L0 System/SYS2_SYS3_SW1_SW2_HW1_MEC1_Factory_Test/workitems/STLA_GEN2PIM_CB-5794/workitem.xml</t>
  </si>
  <si>
    <t>STLA_GEN2PIM_CB-36722</t>
  </si>
  <si>
    <t>STLA_GEN2PIM_CB-5793</t>
  </si>
  <si>
    <t>HW Name Offset SW Name State Change SW Name ~22V_S1_UV_FLT_MAIN_MICRO</t>
  </si>
  <si>
    <t>default:/Production/17001357_STLA_GEN2PIM_CB/modules/L0 System/SYS2_SYS3_SW1_SW2_HW1_MEC1_Factory_Test/workitems/STLA_GEN2PIM_CB-5793/workitem.xml</t>
  </si>
  <si>
    <t>STLA_GEN2PIM_CB-36309</t>
  </si>
  <si>
    <t>STLA_GEN2PIM_CB-5883</t>
  </si>
  <si>
    <t>default:/Production/17001357_STLA_GEN2PIM_CB/modules/L0 System/SYS2_SYS3_SW1_SW2_HW1_MEC1_Factory_Test/workitems/STLA_GEN2PIM_CB-5883/workitem.xml</t>
  </si>
  <si>
    <t>STLA_GEN2PIM_CB-36689</t>
  </si>
  <si>
    <t>STLA_GEN2PIM_CB-11508</t>
  </si>
  <si>
    <t>High_Voltage_Isolation_Negative_Signal</t>
  </si>
  <si>
    <t>STLA_GEN2PIM_CB-5790</t>
  </si>
  <si>
    <t>HW Name Offset SW Name State Change SW Name BOOT_EN_SW</t>
  </si>
  <si>
    <t>default:/Production/17001357_STLA_GEN2PIM_CB/modules/L0 System/SYS2_SYS3_SW1_SW2_HW1_MEC1_Factory_Test/workitems/STLA_GEN2PIM_CB-5790/workitem.xml</t>
  </si>
  <si>
    <t>STLA_GEN2PIM_CB-36720</t>
  </si>
  <si>
    <t>STLA_GEN2PIM_CB-5860</t>
  </si>
  <si>
    <t>default:/Production/17001357_STLA_GEN2PIM_CB/modules/L0 System/SYS2_SYS3_SW1_SW2_HW1_MEC1_Factory_Test/workitems/STLA_GEN2PIM_CB-5860/workitem.xml</t>
  </si>
  <si>
    <t>STLA_GEN2PIM_CB-36678</t>
  </si>
  <si>
    <t>STLA_GEN2PIM_CB-5785</t>
  </si>
  <si>
    <t>HW Name Offset SW Name PPAWL_MTR_POSITION2</t>
  </si>
  <si>
    <t>default:/Production/17001357_STLA_GEN2PIM_CB/modules/L0 System/SYS2_SYS3_SW1_SW2_HW1_MEC1_Factory_Test/workitems/STLA_GEN2PIM_CB-5785/workitem.xml</t>
  </si>
  <si>
    <t>STLA_GEN2PIM_CB-36656</t>
  </si>
  <si>
    <t>STLA_GEN2PIM_CB-5867</t>
  </si>
  <si>
    <t>default:/Production/17001357_STLA_GEN2PIM_CB/modules/L0 System/SYS2_SYS3_SW1_SW2_HW1_MEC1_Factory_Test/workitems/STLA_GEN2PIM_CB-5867/workitem.xml</t>
  </si>
  <si>
    <t>STLA_GEN2PIM_CB-36682</t>
  </si>
  <si>
    <t>STLA_GEN2PIM_CB-8354</t>
  </si>
  <si>
    <t>HV_DC_Voltage_input_sense_signal-HVDC_MAIN_MICRO</t>
  </si>
  <si>
    <t>STLA_GEN2PIM_CB-5866</t>
  </si>
  <si>
    <t>default:/Production/17001357_STLA_GEN2PIM_CB/modules/L0 System/SYS2_SYS3_SW1_SW2_HW1_MEC1_Factory_Test/workitems/STLA_GEN2PIM_CB-5866/workitem.xml</t>
  </si>
  <si>
    <t>STLA_GEN2PIM_CB-36702</t>
  </si>
  <si>
    <t>STLA_GEN2PIM_CB-11656</t>
  </si>
  <si>
    <t>STLA_GEN2PIM_CB-5784</t>
  </si>
  <si>
    <t>HW Name Offset SW Name PPAWL_MTR_POSITION1</t>
  </si>
  <si>
    <t>default:/Production/17001357_STLA_GEN2PIM_CB/modules/L0 System/SYS2_SYS3_SW1_SW2_HW1_MEC1_Factory_Test/workitems/STLA_GEN2PIM_CB-5784/workitem.xml</t>
  </si>
  <si>
    <t>STLA_GEN2PIM_CB-36659</t>
  </si>
  <si>
    <t>STLA_GEN2PIM_CB-5770</t>
  </si>
  <si>
    <t>HW Name Offset SW Name AOUT_W_TOP</t>
  </si>
  <si>
    <t>default:/Production/17001357_STLA_GEN2PIM_CB/modules/L0 System/SYS2_SYS3_SW1_SW2_HW1_MEC1_Factory_Test/workitems/STLA_GEN2PIM_CB-5770/workitem.xml</t>
  </si>
  <si>
    <t>STLA_GEN2PIM_CB-36660</t>
  </si>
  <si>
    <t>STLA_GEN2PIM_CB-5913</t>
  </si>
  <si>
    <t>default:/Production/17001357_STLA_GEN2PIM_CB/modules/L0 System/SYS2_SYS3_SW1_SW2_HW1_MEC1_Factory_Test/workitems/STLA_GEN2PIM_CB-5913/workitem.xml</t>
  </si>
  <si>
    <t>STLA_GEN2PIM_CB-36713</t>
  </si>
  <si>
    <t>STLA_GEN2PIM_CB-11683</t>
  </si>
  <si>
    <t>STLA_GEN2PIM_CB-5777</t>
  </si>
  <si>
    <t>HW Name Offset SW Nam SBC_WD_TRIG</t>
  </si>
  <si>
    <t>default:/Production/17001357_STLA_GEN2PIM_CB/modules/L0 System/SYS2_SYS3_SW1_SW2_HW1_MEC1_Factory_Test/workitems/STLA_GEN2PIM_CB-5777/workitem.xml</t>
  </si>
  <si>
    <t>STLA_GEN2PIM_CB-36353</t>
  </si>
  <si>
    <t>STLA_GEN2PIM_CB-16471</t>
  </si>
  <si>
    <t>Watchdog_SBC_WD_TRIG</t>
  </si>
  <si>
    <t>STLA_GEN2PIM_CB-5862</t>
  </si>
  <si>
    <t>default:/Production/17001357_STLA_GEN2PIM_CB/modules/L0 System/SYS2_SYS3_SW1_SW2_HW1_MEC1_Factory_Test/workitems/STLA_GEN2PIM_CB-5862/workitem.xml</t>
  </si>
  <si>
    <t>STLA_GEN2PIM_CB-36700</t>
  </si>
  <si>
    <t>STLA_GEN2PIM_CB-5907</t>
  </si>
  <si>
    <t>default:/Production/17001357_STLA_GEN2PIM_CB/modules/L0 System/SYS2_SYS3_SW1_SW2_HW1_MEC1_Factory_Test/workitems/STLA_GEN2PIM_CB-5907/workitem.xml</t>
  </si>
  <si>
    <t>STLA_GEN2PIM_CB-36665</t>
  </si>
  <si>
    <t>STLA_GEN2PIM_CB-11496</t>
  </si>
  <si>
    <t>STLA_GEN2PIM_CB-5906</t>
  </si>
  <si>
    <t>default:/Production/17001357_STLA_GEN2PIM_CB/modules/L0 System/SYS2_SYS3_SW1_SW2_HW1_MEC1_Factory_Test/workitems/STLA_GEN2PIM_CB-5906/workitem.xml</t>
  </si>
  <si>
    <t>STLA_GEN2PIM_CB-36675</t>
  </si>
  <si>
    <t>STLA_GEN2PIM_CB-11627</t>
  </si>
  <si>
    <t>STLA_GEN2PIM_CB-5905</t>
  </si>
  <si>
    <t>default:/Production/17001357_STLA_GEN2PIM_CB/modules/L0 System/SYS2_SYS3_SW1_SW2_HW1_MEC1_Factory_Test/workitems/STLA_GEN2PIM_CB-5905/workitem.xml</t>
  </si>
  <si>
    <t>STLA_GEN2PIM_CB-36673</t>
  </si>
  <si>
    <t>STLA_GEN2PIM_CB-11689</t>
  </si>
  <si>
    <t>20250611-1614</t>
  </si>
  <si>
    <t>R12.1.19 PIC336 SYAE Release Test 250kW</t>
  </si>
  <si>
    <t>STLA_GEN2PIM_CB-5857</t>
  </si>
  <si>
    <t>default:/Production/17001357_STLA_GEN2PIM_CB/modules/L0 System/SYS2_SYS3_SW1_SW2_HW1_MEC1_Factory_Test/workitems/STLA_GEN2PIM_CB-5857/workitem.xml</t>
  </si>
  <si>
    <t>STLA_GEN2PIM_CB-36664</t>
  </si>
  <si>
    <t>STLA_GEN2PIM_CB-5856</t>
  </si>
  <si>
    <t>default:/Production/17001357_STLA_GEN2PIM_CB/modules/L0 System/SYS2_SYS3_SW1_SW2_HW1_MEC1_Factory_Test/workitems/STLA_GEN2PIM_CB-5856/workitem.xml</t>
  </si>
  <si>
    <t>STLA_GEN2PIM_CB-36693</t>
  </si>
  <si>
    <t>STLA_GEN2PIM_CB-5904</t>
  </si>
  <si>
    <t>default:/Production/17001357_STLA_GEN2PIM_CB/modules/L0 System/SYS2_SYS3_SW1_SW2_HW1_MEC1_Factory_Test/workitems/STLA_GEN2PIM_CB-5904/workitem.xml</t>
  </si>
  <si>
    <t>STLA_GEN2PIM_CB-36712</t>
  </si>
  <si>
    <t>STLA_GEN2PIM_CB-5902</t>
  </si>
  <si>
    <t>default:/Production/17001357_STLA_GEN2PIM_CB/modules/L0 System/SYS2_SYS3_SW1_SW2_HW1_MEC1_Factory_Test/workitems/STLA_GEN2PIM_CB-5902/workitem.xml</t>
  </si>
  <si>
    <t>STLA_GEN2PIM_CB-36711</t>
  </si>
  <si>
    <t>STLA_GEN2PIM_CB-11685</t>
  </si>
  <si>
    <t>STLA_GEN2PIM_CB-5852</t>
  </si>
  <si>
    <t>default:/Production/17001357_STLA_GEN2PIM_CB/modules/L0 System/SYS2_SYS3_SW1_SW2_HW1_MEC1_Factory_Test/workitems/STLA_GEN2PIM_CB-5852/workitem.xml</t>
  </si>
  <si>
    <t>STLA_GEN2PIM_CB-36680</t>
  </si>
  <si>
    <t>STLA_GEN2PIM_CB-5912</t>
  </si>
  <si>
    <t>default:/Production/17001357_STLA_GEN2PIM_CB/modules/L0 System/SYS2_SYS3_SW1_SW2_HW1_MEC1_Factory_Test/workitems/STLA_GEN2PIM_CB-5912/workitem.xml</t>
  </si>
  <si>
    <t>STLA_GEN2PIM_CB-36716</t>
  </si>
  <si>
    <t>STLA_GEN2PIM_CB-11625</t>
  </si>
  <si>
    <t>2V_5_AI</t>
  </si>
  <si>
    <t>STLA_GEN2PIM_CB-5851</t>
  </si>
  <si>
    <t>default:/Production/17001357_STLA_GEN2PIM_CB/modules/L0 System/SYS2_SYS3_SW1_SW2_HW1_MEC1_Factory_Test/workitems/STLA_GEN2PIM_CB-5851/workitem.xml</t>
  </si>
  <si>
    <t>STLA_GEN2PIM_CB-36663</t>
  </si>
  <si>
    <t>STLA_GEN2PIM_CB-11497</t>
  </si>
  <si>
    <t>STLA_GEN2PIM_CB-5901</t>
  </si>
  <si>
    <t>default:/Production/17001357_STLA_GEN2PIM_CB/modules/L0 System/SYS2_SYS3_SW1_SW2_HW1_MEC1_Factory_Test/workitems/STLA_GEN2PIM_CB-5901/workitem.xml</t>
  </si>
  <si>
    <t>STLA_GEN2PIM_CB-36719</t>
  </si>
  <si>
    <t>STLA_GEN2PIM_CB-5868</t>
  </si>
  <si>
    <t>default:/Production/17001357_STLA_GEN2PIM_CB/modules/L0 System/SYS2_SYS3_SW1_SW2_HW1_MEC1_Factory_Test/workitems/STLA_GEN2PIM_CB-5868/workitem.xml</t>
  </si>
  <si>
    <t>STLA_GEN2PIM_CB-36698</t>
  </si>
  <si>
    <t>STLA_GEN2PIM_CB-11624</t>
  </si>
  <si>
    <t>STLA_GEN2PIM_CB-5772</t>
  </si>
  <si>
    <t>HW Name Offset SW Name State Change SW Name PWM_BUFFER_FB</t>
  </si>
  <si>
    <t>default:/Production/17001357_STLA_GEN2PIM_CB/modules/L0 System/SYS2_SYS3_SW1_SW2_HW1_MEC1_Factory_Test/workitems/STLA_GEN2PIM_CB-5772/workitem.xml</t>
  </si>
  <si>
    <t>STLA_GEN2PIM_CB-36739</t>
  </si>
  <si>
    <t>STLA_GEN2PIM_CB-16785</t>
  </si>
  <si>
    <t>PWM_BUFFER_FB</t>
  </si>
  <si>
    <t>STLA_GEN2PIM_CB-5864</t>
  </si>
  <si>
    <t>default:/Production/17001357_STLA_GEN2PIM_CB/modules/L0 System/SYS2_SYS3_SW1_SW2_HW1_MEC1_Factory_Test/workitems/STLA_GEN2PIM_CB-5864/workitem.xml</t>
  </si>
  <si>
    <t>STLA_GEN2PIM_CB-36717</t>
  </si>
  <si>
    <t>STLA_GEN2PIM_CB-5778</t>
  </si>
  <si>
    <t>HW Name Offset SW Name PWM_W_TOP_FB</t>
  </si>
  <si>
    <t>default:/Production/17001357_STLA_GEN2PIM_CB/modules/L0 System/SYS2_SYS3_SW1_SW2_HW1_MEC1_Factory_Test/workitems/STLA_GEN2PIM_CB-5778/workitem.xml</t>
  </si>
  <si>
    <t>STLA_GEN2PIM_CB-36529</t>
  </si>
  <si>
    <t>STLA_GEN2PIM_CB-5863</t>
  </si>
  <si>
    <t>default:/Production/17001357_STLA_GEN2PIM_CB/modules/L0 System/SYS2_SYS3_SW1_SW2_HW1_MEC1_Factory_Test/workitems/STLA_GEN2PIM_CB-5863/workitem.xml</t>
  </si>
  <si>
    <t>STLA_GEN2PIM_CB-36688</t>
  </si>
  <si>
    <t>STLA_GEN2PIM_CB-16061</t>
  </si>
  <si>
    <t>STLA_GEN2PIM_CB-5775</t>
  </si>
  <si>
    <t>HW Name Offset SW Nam HV_SUP_2_DIS</t>
  </si>
  <si>
    <t>default:/Production/17001357_STLA_GEN2PIM_CB/modules/L0 System/SYS2_SYS3_SW1_SW2_HW1_MEC1_Factory_Test/workitems/STLA_GEN2PIM_CB-5775/workitem.xml</t>
  </si>
  <si>
    <t>STLA_GEN2PIM_CB-36352</t>
  </si>
  <si>
    <t>STLA_GEN2PIM_CB-5848</t>
  </si>
  <si>
    <t>default:/Production/17001357_STLA_GEN2PIM_CB/modules/L0 System/SYS2_SYS3_SW1_SW2_HW1_MEC1_Factory_Test/workitems/STLA_GEN2PIM_CB-5848/workitem.xml</t>
  </si>
  <si>
    <t>STLA_GEN2PIM_CB-36697</t>
  </si>
  <si>
    <t>STLA_GEN2PIM_CB-5903</t>
  </si>
  <si>
    <t>default:/Production/17001357_STLA_GEN2PIM_CB/modules/L0 System/SYS2_SYS3_SW1_SW2_HW1_MEC1_Factory_Test/workitems/STLA_GEN2PIM_CB-5903/workitem.xml</t>
  </si>
  <si>
    <t>STLA_GEN2PIM_CB-36676</t>
  </si>
  <si>
    <t>STLA_GEN2PIM_CB-5911</t>
  </si>
  <si>
    <t>default:/Production/17001357_STLA_GEN2PIM_CB/modules/L0 System/SYS2_SYS3_SW1_SW2_HW1_MEC1_Factory_Test/workitems/STLA_GEN2PIM_CB-5911/workitem.xml</t>
  </si>
  <si>
    <t>STLA_GEN2PIM_CB-36710</t>
  </si>
  <si>
    <t>STLA_GEN2PIM_CB-5850</t>
  </si>
  <si>
    <t>default:/Production/17001357_STLA_GEN2PIM_CB/modules/L0 System/SYS2_SYS3_SW1_SW2_HW1_MEC1_Factory_Test/workitems/STLA_GEN2PIM_CB-5850/workitem.xml</t>
  </si>
  <si>
    <t>STLA_GEN2PIM_CB-36699</t>
  </si>
  <si>
    <t>STLA_GEN2PIM_CB-5910</t>
  </si>
  <si>
    <t>default:/Production/17001357_STLA_GEN2PIM_CB/modules/L0 System/SYS2_SYS3_SW1_SW2_HW1_MEC1_Factory_Test/workitems/STLA_GEN2PIM_CB-5910/workitem.xml</t>
  </si>
  <si>
    <t>STLA_GEN2PIM_CB-36715</t>
  </si>
  <si>
    <t>STLA_GEN2PIM_CB-5958</t>
  </si>
  <si>
    <t>Ensure core(s) are in supervisor mode.</t>
  </si>
  <si>
    <t>default:/Production/17001357_STLA_GEN2PIM_CB/modules/L0 System/SYS2_SYS3_SW1_SW2_HW1_MEC1_Factory_Test/workitems/STLA_GEN2PIM_CB-5958/workitem.xml</t>
  </si>
  <si>
    <t>STLA_GEN2PIM_CB-5855</t>
  </si>
  <si>
    <t>default:/Production/17001357_STLA_GEN2PIM_CB/modules/L0 System/SYS2_SYS3_SW1_SW2_HW1_MEC1_Factory_Test/workitems/STLA_GEN2PIM_CB-5855/workitem.xml</t>
  </si>
  <si>
    <t>STLA_GEN2PIM_CB-36718</t>
  </si>
  <si>
    <t>STLA_GEN2PIM_CB-5959</t>
  </si>
  <si>
    <t>Disable all cores not running the “Kill All” function.</t>
  </si>
  <si>
    <t>default:/Production/17001357_STLA_GEN2PIM_CB/modules/L0 System/SYS2_SYS3_SW1_SW2_HW1_MEC1_Factory_Test/workitems/STLA_GEN2PIM_CB-5959/workitem.xml</t>
  </si>
  <si>
    <t>STLA_GEN2PIM_CB-5914</t>
  </si>
  <si>
    <t>default:/Production/17001357_STLA_GEN2PIM_CB/modules/L0 System/SYS2_SYS3_SW1_SW2_HW1_MEC1_Factory_Test/workitems/STLA_GEN2PIM_CB-5914/workitem.xml</t>
  </si>
  <si>
    <t>STLA_GEN2PIM_CB-36709</t>
  </si>
  <si>
    <t>STLA_GEN2PIM_CB-11626</t>
  </si>
  <si>
    <t>STLA_GEN2PIM_CB-5909</t>
  </si>
  <si>
    <t>default:/Production/17001357_STLA_GEN2PIM_CB/modules/L0 System/SYS2_SYS3_SW1_SW2_HW1_MEC1_Factory_Test/workitems/STLA_GEN2PIM_CB-5909/workitem.xml</t>
  </si>
  <si>
    <t>STLA_GEN2PIM_CB-36714</t>
  </si>
  <si>
    <t>STLA_GEN2PIM_CB-5908</t>
  </si>
  <si>
    <t>HW Name Offset Offset SW Name Max Name Min Name State Change SW</t>
  </si>
  <si>
    <t>default:/Production/17001357_STLA_GEN2PIM_CB/modules/L0 System/SYS2_SYS3_SW1_SW2_HW1_MEC1_Factory_Test/workitems/STLA_GEN2PIM_CB-5908/workitem.xml</t>
  </si>
  <si>
    <t>STLA_GEN2PIM_CB-5776</t>
  </si>
  <si>
    <t>HW Name Offset SW Name PWM_W_BOT_FB</t>
  </si>
  <si>
    <t>default:/Production/17001357_STLA_GEN2PIM_CB/modules/L0 System/SYS2_SYS3_SW1_SW2_HW1_MEC1_Factory_Test/workitems/STLA_GEN2PIM_CB-5776/workitem.xml</t>
  </si>
  <si>
    <t>STLA_GEN2PIM_CB-36526</t>
  </si>
  <si>
    <t>STLA_GEN2PIM_CB-5861</t>
  </si>
  <si>
    <t>default:/Production/17001357_STLA_GEN2PIM_CB/modules/L0 System/SYS2_SYS3_SW1_SW2_HW1_MEC1_Factory_Test/workitems/STLA_GEN2PIM_CB-5861/workitem.xml</t>
  </si>
  <si>
    <t>STLA_GEN2PIM_CB-36687</t>
  </si>
  <si>
    <t>STLA_GEN2PIM_CB-5849</t>
  </si>
  <si>
    <t>default:/Production/17001357_STLA_GEN2PIM_CB/modules/L0 System/SYS2_SYS3_SW1_SW2_HW1_MEC1_Factory_Test/workitems/STLA_GEN2PIM_CB-5849/workitem.xml</t>
  </si>
  <si>
    <t>STLA_GEN2PIM_CB-36696</t>
  </si>
  <si>
    <t>STLA_GEN2PIM_CB-11138</t>
  </si>
  <si>
    <t>CB_PCB_Board_Temperature</t>
  </si>
  <si>
    <t>STLA_GEN2PIM_CB-5865</t>
  </si>
  <si>
    <t>default:/Production/17001357_STLA_GEN2PIM_CB/modules/L0 System/SYS2_SYS3_SW1_SW2_HW1_MEC1_Factory_Test/workitems/STLA_GEN2PIM_CB-5865/workitem.xml</t>
  </si>
  <si>
    <t>STLA_GEN2PIM_CB-36681</t>
  </si>
  <si>
    <t>STLA_GEN2PIM_CB-8353</t>
  </si>
  <si>
    <t>Inverter_DC_Current-HVDC</t>
  </si>
  <si>
    <t>STLA_GEN2PIM_CB-3575</t>
  </si>
  <si>
    <t>The hardware/factory test software and GUI shall provide a method to test the oi...</t>
  </si>
  <si>
    <t>default:/Production/17001357_STLA_GEN2PIM_CB/modules/L0 System/SYS2_SYS3_SW1_SW2_HW1_MEC1_Factory_Test/workitems/STLA_GEN2PIM_CB-3575/workitem.xml</t>
  </si>
  <si>
    <t>STLA_GEN2PIM_CB-3577</t>
  </si>
  <si>
    <t>The hardware/factory test software and GUI shall provide a method to enable and...</t>
  </si>
  <si>
    <t>default:/Production/17001357_STLA_GEN2PIM_CB/modules/L0 System/SYS2_SYS3_SW1_SW2_HW1_MEC1_Factory_Test/workitems/STLA_GEN2PIM_CB-3577/workitem.xml</t>
  </si>
  <si>
    <t>STLA_GEN2PIM_CB-3974</t>
  </si>
  <si>
    <t>Enumeration &lt;Name&gt;</t>
  </si>
  <si>
    <t>default:/Production/17001357_STLA_GEN2PIM_CB/modules/Software Design/SDD_Template/workitems/STLA_GEN2PIM_CB-3974/workitem.xml</t>
  </si>
  <si>
    <t>STLA_GEN2PIM_CB-5091</t>
  </si>
  <si>
    <t>The hardware/factory test software shall provide a method to monitor and store a...</t>
  </si>
  <si>
    <t>default:/Production/17001357_STLA_GEN2PIM_CB/modules/L0 System/SYS2_SYS3_SW1_SW2_HW1_MEC1_Factory_Test/workitems/STLA_GEN2PIM_CB-5091/workitem.xml</t>
  </si>
  <si>
    <t>STLA_GEN2PIM_CB-5090</t>
  </si>
  <si>
    <t>The hardware/factory test software shall provide a method to monitor and store t...</t>
  </si>
  <si>
    <t>default:/Production/17001357_STLA_GEN2PIM_CB/modules/L0 System/SYS2_SYS3_SW1_SW2_HW1_MEC1_Factory_Test/workitems/STLA_GEN2PIM_CB-5090/workitem.xml</t>
  </si>
  <si>
    <t>STLA_GEN2PIM_CB-5096</t>
  </si>
  <si>
    <t>The hardware/factory test software shall provide a method to receive and send CA...</t>
  </si>
  <si>
    <t>default:/Production/17001357_STLA_GEN2PIM_CB/modules/L0 System/SYS2_SYS3_SW1_SW2_HW1_MEC1_Factory_Test/workitems/STLA_GEN2PIM_CB-5096/workitem.xml</t>
  </si>
  <si>
    <t>STLA_GEN2PIM_CB-5095</t>
  </si>
  <si>
    <t>The hardware/factory test software shall prevent unintended resets of the contro...</t>
  </si>
  <si>
    <t>default:/Production/17001357_STLA_GEN2PIM_CB/modules/L0 System/SYS2_SYS3_SW1_SW2_HW1_MEC1_Factory_Test/workitems/STLA_GEN2PIM_CB-5095/workitem.xml</t>
  </si>
  <si>
    <t>STLA_GEN2PIM_CB-5044</t>
  </si>
  <si>
    <t>HW Name Offset SW Name ~SPD_HW_3PS_OUT</t>
  </si>
  <si>
    <t>default:/Production/17001357_STLA_GEN2PIM_CB/modules/L0 System/SYS2_SYS3_SW1_SW2_HW1_MEC1_Factory_Test/workitems/STLA_GEN2PIM_CB-5044/workitem.xml</t>
  </si>
  <si>
    <t>STLA_GEN2PIM_CB-5043</t>
  </si>
  <si>
    <t>default:/Production/17001357_STLA_GEN2PIM_CB/modules/L0 System/SYS2_SYS3_SW1_SW2_HW1_MEC1_Factory_Test/workitems/STLA_GEN2PIM_CB-5043/workitem.xml</t>
  </si>
  <si>
    <t>STLA_GEN2PIM_CB-5099</t>
  </si>
  <si>
    <t>The hardware/factory test software shall provide a method to perform a CAN uploa...</t>
  </si>
  <si>
    <t>default:/Production/17001357_STLA_GEN2PIM_CB/modules/L0 System/SYS2_SYS3_SW1_SW2_HW1_MEC1_Factory_Test/workitems/STLA_GEN2PIM_CB-5099/workitem.xml</t>
  </si>
  <si>
    <t>STLA_GEN2PIM_CB-5098</t>
  </si>
  <si>
    <t>default:/Production/17001357_STLA_GEN2PIM_CB/modules/L0 System/SYS2_SYS3_SW1_SW2_HW1_MEC1_Factory_Test/workitems/STLA_GEN2PIM_CB-5098/workitem.xml</t>
  </si>
  <si>
    <t>STLA_GEN2PIM_CB-5097</t>
  </si>
  <si>
    <t>The hardware/factory test software shall provide a method to perform CAN uploads...</t>
  </si>
  <si>
    <t>default:/Production/17001357_STLA_GEN2PIM_CB/modules/L0 System/SYS2_SYS3_SW1_SW2_HW1_MEC1_Factory_Test/workitems/STLA_GEN2PIM_CB-5097/workitem.xml</t>
  </si>
  <si>
    <t>STLA_GEN2PIM_CB-5094</t>
  </si>
  <si>
    <t>The hardware/factory test software shall provide a method to monitor and report...</t>
  </si>
  <si>
    <t>default:/Production/17001357_STLA_GEN2PIM_CB/modules/L0 System/SYS2_SYS3_SW1_SW2_HW1_MEC1_Factory_Test/workitems/STLA_GEN2PIM_CB-5094/workitem.xml</t>
  </si>
  <si>
    <t>STLA_GEN2PIM_CB-5042</t>
  </si>
  <si>
    <t>The hardware/factory test software and GUI shall report the value of the followi...</t>
  </si>
  <si>
    <t>default:/Production/17001357_STLA_GEN2PIM_CB/modules/L0 System/SYS2_SYS3_SW1_SW2_HW1_MEC1_Factory_Test/workitems/STLA_GEN2PIM_CB-5042/workitem.xml</t>
  </si>
  <si>
    <t>STLA_GEN2PIM_CB-8597</t>
  </si>
  <si>
    <t>default:/Production/17001357_STLA_GEN2PIM_CB/modules/Software Design/SDD_DRV8705/workitems/STLA_GEN2PIM_CB-8597/workitem.xml</t>
  </si>
  <si>
    <t>STLA_GEN2PIM_CB-17725</t>
  </si>
  <si>
    <t>Verify the Configuration Data of DRV8705</t>
  </si>
  <si>
    <t>STLA_GEN2PIM_CB-6872</t>
  </si>
  <si>
    <t>Counter Configuration:▪</t>
  </si>
  <si>
    <t>default:/Production/17001357_STLA_GEN2PIM_CB/modules/L0 System/SYS2_SYS3_SW1_SW2_HW1_MEC1 - Motor Control/workitems/STLA_GEN2PIM_CB-6872/workitem.xml</t>
  </si>
  <si>
    <t>STLA_GEN2PIM_CB-50715</t>
  </si>
  <si>
    <t>Test to verify LV1 PWM output minimum pulse width (150KW)</t>
  </si>
  <si>
    <t>STLA_GEN2PIM_CB-9600</t>
  </si>
  <si>
    <t>Test to verify PWM output minimum pulse width</t>
  </si>
  <si>
    <t>STLA_GEN2PIM_CB-35900</t>
  </si>
  <si>
    <t>Test to verify PWM Output in different PWM Modes.</t>
  </si>
  <si>
    <t>STLA_GEN2PIM_CB-6870</t>
  </si>
  <si>
    <t>PWM Mode</t>
  </si>
  <si>
    <t>default:/Production/17001357_STLA_GEN2PIM_CB/modules/L0 System/SYS2_SYS3_SW1_SW2_HW1_MEC1 - Motor Control/workitems/STLA_GEN2PIM_CB-6870/workitem.xml</t>
  </si>
  <si>
    <t>STLA_GEN2PIM_CB-9598</t>
  </si>
  <si>
    <t>Test to verify all three PWM modes transition</t>
  </si>
  <si>
    <t>STLA_GEN2PIM_CB-13693</t>
  </si>
  <si>
    <t>PWM_Modes</t>
  </si>
  <si>
    <t>STLA_GEN2PIM_CB-8581</t>
  </si>
  <si>
    <t>Initialize resolver , ATO Processing</t>
  </si>
  <si>
    <t>default:/Production/17001357_STLA_GEN2PIM_CB/modules/L0 System/SYS2_SYS3_SW1_SW2_HW1_MEC1 - Motor Control/workitems/STLA_GEN2PIM_CB-8581/workitem.xml</t>
  </si>
  <si>
    <t>STLA_GEN2PIM_CB-20816</t>
  </si>
  <si>
    <t>Test to verify the resolver and ATO is enabled and configured correctly</t>
  </si>
  <si>
    <t>STLA_GEN2PIM_CB-6861</t>
  </si>
  <si>
    <t>Pre-compile time Configurations</t>
  </si>
  <si>
    <t>default:/Production/17001357_STLA_GEN2PIM_CB/modules/Software Architecture/SAD_17001357_Stellantis_Gen2_Inverter/workitems/STLA_GEN2PIM_CB-6861/workitem.xml</t>
  </si>
  <si>
    <t>STLA_GEN2PIM_CB-33188</t>
  </si>
  <si>
    <t>Test case to verify the configuration strategy</t>
  </si>
  <si>
    <t>STLA_GEN2PIM_CB-8900</t>
  </si>
  <si>
    <t>default:/Production/17001357_STLA_GEN2PIM_CB/modules/Software Design/SDD_IoHwAbDigIn/workitems/STLA_GEN2PIM_CB-8900/workitem.xml</t>
  </si>
  <si>
    <t>STLA_GEN2PIM_CB-10102</t>
  </si>
  <si>
    <t>Verify Structure Name Element Name Data Type Description for IoHwAbDigIn</t>
  </si>
  <si>
    <t>STLA_GEN2PIM_CB-8570</t>
  </si>
  <si>
    <t>The following flow chart describes the structure of the sync call elaborated thr...</t>
  </si>
  <si>
    <t>default:/Production/17001357_STLA_GEN2PIM_CB/modules/Software Design/SDD_TLF35584/workitems/STLA_GEN2PIM_CB-8570/workitem.xml</t>
  </si>
  <si>
    <t>STLA_GEN2PIM_CB-8814</t>
  </si>
  <si>
    <t>Configuration Parameter  IOHWAB_ETK_WAKEUP</t>
  </si>
  <si>
    <t>default:/Production/17001357_STLA_GEN2PIM_CB/modules/Software Design/SDD_IoHwAbDigIn/workitems/STLA_GEN2PIM_CB-8814/workitem.xml</t>
  </si>
  <si>
    <t>STLA_GEN2PIM_CB-6848</t>
  </si>
  <si>
    <t>AUTOSAR methodology is utilized for the startup and shutdown strategy</t>
  </si>
  <si>
    <t>default:/Production/17001357_STLA_GEN2PIM_CB/modules/Software Architecture/SAD_17001357_Stellantis_Gen2_Inverter/workitems/STLA_GEN2PIM_CB-6848/workitem.xml</t>
  </si>
  <si>
    <t>STLA_GEN2PIM_CB-51141</t>
  </si>
  <si>
    <t>Test to inspect the Startup/Shutdown strategy</t>
  </si>
  <si>
    <t>STLA_GEN2PIM_CB-8812</t>
  </si>
  <si>
    <t>Configuration Parameter  IOHWAB_FSSTATE_BOT_FB</t>
  </si>
  <si>
    <t>default:/Production/17001357_STLA_GEN2PIM_CB/modules/Software Design/SDD_IoHwAbDigIn/workitems/STLA_GEN2PIM_CB-8812/workitem.xml</t>
  </si>
  <si>
    <t>STLA_GEN2PIM_CB-8810</t>
  </si>
  <si>
    <t>Configuration Parameter  IOHWAB_OUT_EN</t>
  </si>
  <si>
    <t>default:/Production/17001357_STLA_GEN2PIM_CB/modules/Software Design/SDD_IoHwAbDigIn/workitems/STLA_GEN2PIM_CB-8810/workitem.xml</t>
  </si>
  <si>
    <t>STLA_GEN2PIM_CB-8760</t>
  </si>
  <si>
    <t>Configuration Parameter IOHWAB_INST_COUNT</t>
  </si>
  <si>
    <t>default:/Production/17001357_STLA_GEN2PIM_CB/modules/Software Design/SDD_IoHwAbDigIn/workitems/STLA_GEN2PIM_CB-8760/workitem.xml</t>
  </si>
  <si>
    <t>STLA_GEN2PIM_CB-8804</t>
  </si>
  <si>
    <t>Configuration Parameter IOHWAB_23V_S1_UV_FLT_MAIN_MICRO_GS_ENH_TOP</t>
  </si>
  <si>
    <t>default:/Production/17001357_STLA_GEN2PIM_CB/modules/Software Design/SDD_IoHwAbDigIn/workitems/STLA_GEN2PIM_CB-8804/workitem.xml</t>
  </si>
  <si>
    <t>STLA_GEN2PIM_CB-8805</t>
  </si>
  <si>
    <t>Configuration Parameter   IOHWAB_BOOT_EN_SW_CS_STATUS</t>
  </si>
  <si>
    <t>default:/Production/17001357_STLA_GEN2PIM_CB/modules/Software Design/SDD_IoHwAbDigIn/workitems/STLA_GEN2PIM_CB-8805/workitem.xml</t>
  </si>
  <si>
    <t>STLA_GEN2PIM_CB-6869</t>
  </si>
  <si>
    <t>Setting of Duty Cycle</t>
  </si>
  <si>
    <t>default:/Production/17001357_STLA_GEN2PIM_CB/modules/L0 System/SYS2_SYS3_SW1_SW2_HW1_MEC1 - Motor Control/workitems/STLA_GEN2PIM_CB-6869/workitem.xml</t>
  </si>
  <si>
    <t>STLA_GEN2PIM_CB-27614</t>
  </si>
  <si>
    <t>Test to verify Lv1 Inverter API's invoked by the correct Core T1 Proxy functions</t>
  </si>
  <si>
    <t>STLA_GEN2PIM_CB-9303</t>
  </si>
  <si>
    <t>PIM_sample_current_and_return</t>
  </si>
  <si>
    <t>STLA_GEN2PIM_CB-20817</t>
  </si>
  <si>
    <t>Test to verify PWM output when mode switching at Task0 rate</t>
  </si>
  <si>
    <t>STLA_GEN2PIM_CB-8407</t>
  </si>
  <si>
    <t>PwmInputMain_1ms</t>
  </si>
  <si>
    <t>default:/Production/17001357_STLA_GEN2PIM_CB/modules/Software Design/SDD_IoHwAbPwmIn/workitems/STLA_GEN2PIM_CB-8407/workitem.xml</t>
  </si>
  <si>
    <t>STLA_GEN2PIM_CB-8813</t>
  </si>
  <si>
    <t>Configuration Parameter  IOHWAB_IGN_FB</t>
  </si>
  <si>
    <t>default:/Production/17001357_STLA_GEN2PIM_CB/modules/Software Design/SDD_IoHwAbDigIn/workitems/STLA_GEN2PIM_CB-8813/workitem.xml</t>
  </si>
  <si>
    <t>STLA_GEN2PIM_CB-8850</t>
  </si>
  <si>
    <t>The getter functions through the module follow the naming convention TLF35584_Ge...</t>
  </si>
  <si>
    <t>default:/Production/17001357_STLA_GEN2PIM_CB/modules/Software Design/SDD_TLF35584/workitems/STLA_GEN2PIM_CB-8850/workitem.xml</t>
  </si>
  <si>
    <t>STLA_GEN2PIM_CB-8786</t>
  </si>
  <si>
    <t>CB requirements</t>
  </si>
  <si>
    <t>default:/Production/17001357_STLA_GEN2PIM_CB/modules/L0 System/SYS2_SYS3_SW1_SW2_HW1_MEC1 - Motor Control/workitems/STLA_GEN2PIM_CB-8786/workitem.xml</t>
  </si>
  <si>
    <t>STLA_GEN2PIM_CB-8783</t>
  </si>
  <si>
    <t>LLD requirements</t>
  </si>
  <si>
    <t>default:/Production/17001357_STLA_GEN2PIM_CB/modules/L0 System/SYS2_SYS3_SW1_SW2_HW1_MEC1 - Motor Control/workitems/STLA_GEN2PIM_CB-8783/workitem.xml</t>
  </si>
  <si>
    <t>STLA_GEN2PIM_CB-20757</t>
  </si>
  <si>
    <t>Test to verify speed/angle sense initialization using HW_InitSpeedSenseConfig</t>
  </si>
  <si>
    <t>STLA_GEN2PIM_CB-8788</t>
  </si>
  <si>
    <t>Single Sampling rate</t>
  </si>
  <si>
    <t>default:/Production/17001357_STLA_GEN2PIM_CB/modules/L0 System/SYS2_SYS3_SW1_SW2_HW1_MEC1 - Motor Control/workitems/STLA_GEN2PIM_CB-8788/workitem.xml</t>
  </si>
  <si>
    <t>STLA_GEN2PIM_CB-20643</t>
  </si>
  <si>
    <t>Test to verify phase current in SixStep Falling mode with different CurrSmplMode</t>
  </si>
  <si>
    <t>STLA_GEN2PIM_CB-13965</t>
  </si>
  <si>
    <t>Test to verify phase current in GPWM mode with different CurrSmplMode</t>
  </si>
  <si>
    <t>STLA_GEN2PIM_CB-8732</t>
  </si>
  <si>
    <t>IoHwAbDigIn SWC shall follow the EDM2.0 low-Level Software Requirement document...</t>
  </si>
  <si>
    <t>default:/Production/17001357_STLA_GEN2PIM_CB/modules/Software Design/SDD_IoHwAbDigIn/workitems/STLA_GEN2PIM_CB-8732/workitem.xml</t>
  </si>
  <si>
    <t>STLA_GEN2PIM_CB-10276</t>
  </si>
  <si>
    <t>Verify the Constraints for IoHwAbDigIn</t>
  </si>
  <si>
    <t>STLA_GEN2PIM_CB-8652</t>
  </si>
  <si>
    <t>IoHwAbPwmOut is configured using MCAL configuration tool and structs explained i...</t>
  </si>
  <si>
    <t>default:/Production/17001357_STLA_GEN2PIM_CB/modules/Software Design/SDD_IoHwAbPwmOutpInst/workitems/STLA_GEN2PIM_CB-8652/workitem.xml</t>
  </si>
  <si>
    <t>STLA_GEN2PIM_CB-31898</t>
  </si>
  <si>
    <t>Verify the Configuration Data for IoHwAbPwmOut</t>
  </si>
  <si>
    <t>STLA_GEN2PIM_CB-8811</t>
  </si>
  <si>
    <t>Configuration Parameter IOHWAB_FSSTATE_TOP_FB</t>
  </si>
  <si>
    <t>default:/Production/17001357_STLA_GEN2PIM_CB/modules/Software Design/SDD_IoHwAbDigIn/workitems/STLA_GEN2PIM_CB-8811/workitem.xml</t>
  </si>
  <si>
    <t>STLA_GEN2PIM_CB-8844</t>
  </si>
  <si>
    <t>Fault Name RES_EXC_HI_FREQ_OOR Description Excitation HI frequency out of range...</t>
  </si>
  <si>
    <t>default:/Production/17001357_STLA_GEN2PIM_CB/modules/L0 System/SYS2_SYS3_SW1_SW2_HW1_MEC1_Diagnostic_Fault_Management/workitems/STLA_GEN2PIM_CB-8844/workitem.xml</t>
  </si>
  <si>
    <t>STLA_GEN2PIM_CB-6851</t>
  </si>
  <si>
    <t>Software Architecture shall use Infineon's AUTOSAR 4.2.2 Mcal Package.</t>
  </si>
  <si>
    <t>default:/Production/17001357_STLA_GEN2PIM_CB/modules/Software Architecture/SAD_17001357_Stellantis_Gen2_Inverter/workitems/STLA_GEN2PIM_CB-6851/workitem.xml</t>
  </si>
  <si>
    <t>STLA_GEN2PIM_CB-8828</t>
  </si>
  <si>
    <t>Configuration Parameter   IOHWAB_PPAWL_MTR_OC_LATCH_CS_BACKUP_STATUS</t>
  </si>
  <si>
    <t>default:/Production/17001357_STLA_GEN2PIM_CB/modules/Software Design/SDD_IoHwAbDigIn/workitems/STLA_GEN2PIM_CB-8828/workitem.xml</t>
  </si>
  <si>
    <t>STLA_GEN2PIM_CB-6837</t>
  </si>
  <si>
    <t>default:/Production/17001357_STLA_GEN2PIM_CB/modules/Software Design/SDD_M95512/workitems/STLA_GEN2PIM_CB-6837/workitem.xml</t>
  </si>
  <si>
    <t>STLA_GEN2PIM_CB-8829</t>
  </si>
  <si>
    <t>Configuration Parameter  IOHWAB_PPAWL_FLT</t>
  </si>
  <si>
    <t>default:/Production/17001357_STLA_GEN2PIM_CB/modules/Software Design/SDD_IoHwAbDigIn/workitems/STLA_GEN2PIM_CB-8829/workitem.xml</t>
  </si>
  <si>
    <t>STLA_GEN2PIM_CB-8830</t>
  </si>
  <si>
    <t>Configuration Parameter   IOHWAB_RES_AMPLIFIER_FLT</t>
  </si>
  <si>
    <t>default:/Production/17001357_STLA_GEN2PIM_CB/modules/Software Design/SDD_IoHwAbDigIn/workitems/STLA_GEN2PIM_CB-8830/workitem.xml</t>
  </si>
  <si>
    <t>STLA_GEN2PIM_CB-6838</t>
  </si>
  <si>
    <t>This function shall not be used within the interface or from another SWC and is...</t>
  </si>
  <si>
    <t>default:/Production/17001357_STLA_GEN2PIM_CB/modules/Software Design/SDD_M95512/workitems/STLA_GEN2PIM_CB-6838/workitem.xml</t>
  </si>
  <si>
    <t>STLA_GEN2PIM_CB-33234</t>
  </si>
  <si>
    <t>verify Software Units and Associated function</t>
  </si>
  <si>
    <t>STLA_GEN2PIM_CB-8833</t>
  </si>
  <si>
    <t>Configuration Parameter IOHWAB_KP_ALIVE_MP</t>
  </si>
  <si>
    <t>default:/Production/17001357_STLA_GEN2PIM_CB/modules/Software Design/SDD_IoHwAbDigIn/workitems/STLA_GEN2PIM_CB-8833/workitem.xml</t>
  </si>
  <si>
    <t>STLA_GEN2PIM_CB-6840</t>
  </si>
  <si>
    <t>default:/Production/17001357_STLA_GEN2PIM_CB/modules/Software Design/SDD_M95512/workitems/STLA_GEN2PIM_CB-6840/workitem.xml</t>
  </si>
  <si>
    <t>STLA_GEN2PIM_CB-9944</t>
  </si>
  <si>
    <t>Automated unit tests for EEP_M95512Iface are implemented in TPT test project EEP_M95512Iface.tpt</t>
  </si>
  <si>
    <t>STLA_GEN2PIM_CB-8832</t>
  </si>
  <si>
    <t>Configuration Parameter  IOHWAB_FSENB_FB</t>
  </si>
  <si>
    <t>default:/Production/17001357_STLA_GEN2PIM_CB/modules/Software Design/SDD_IoHwAbDigIn/workitems/STLA_GEN2PIM_CB-8832/workitem.xml</t>
  </si>
  <si>
    <t>STLA_GEN2PIM_CB-6841</t>
  </si>
  <si>
    <t>default:/Production/17001357_STLA_GEN2PIM_CB/modules/Software Design/SDD_M95512/workitems/STLA_GEN2PIM_CB-6841/workitem.xml</t>
  </si>
  <si>
    <t>STLA_GEN2PIM_CB-8817</t>
  </si>
  <si>
    <t>Configuration Parameter IOHWAB_DSAT_TOP_FLT_FB</t>
  </si>
  <si>
    <t>default:/Production/17001357_STLA_GEN2PIM_CB/modules/Software Design/SDD_IoHwAbDigIn/workitems/STLA_GEN2PIM_CB-8817/workitem.xml</t>
  </si>
  <si>
    <t>STLA_GEN2PIM_CB-8826</t>
  </si>
  <si>
    <t>Configuration Parameter  IOHWAB_PWM_BUFFER_FB</t>
  </si>
  <si>
    <t>default:/Production/17001357_STLA_GEN2PIM_CB/modules/Software Design/SDD_IoHwAbDigIn/workitems/STLA_GEN2PIM_CB-8826/workitem.xml</t>
  </si>
  <si>
    <t>STLA_GEN2PIM_CB-8827</t>
  </si>
  <si>
    <t>Configuration Parameter IOHWAB_OIL_PMP_RLY_FB</t>
  </si>
  <si>
    <t>default:/Production/17001357_STLA_GEN2PIM_CB/modules/Software Design/SDD_IoHwAbDigIn/workitems/STLA_GEN2PIM_CB-8827/workitem.xml</t>
  </si>
  <si>
    <t>STLA_GEN2PIM_CB-6833</t>
  </si>
  <si>
    <t>default:/Production/17001357_STLA_GEN2PIM_CB/modules/Software Design/SDD_M95512/workitems/STLA_GEN2PIM_CB-6833/workitem.xml</t>
  </si>
  <si>
    <t>STLA_GEN2PIM_CB-33186</t>
  </si>
  <si>
    <t>Verify Configuration Data for M95512</t>
  </si>
  <si>
    <t>STLA_GEN2PIM_CB-8824</t>
  </si>
  <si>
    <t>Configuration Parameter  IOHWAB_PPAWL_MTR_OC_LATCH_ISENSE_SW</t>
  </si>
  <si>
    <t>default:/Production/17001357_STLA_GEN2PIM_CB/modules/Software Design/SDD_IoHwAbDigIn/workitems/STLA_GEN2PIM_CB-8824/workitem.xml</t>
  </si>
  <si>
    <t>STLA_GEN2PIM_CB-8825</t>
  </si>
  <si>
    <t>Configuration Parameter IOHWAB_UVLO_TOP_FLT</t>
  </si>
  <si>
    <t>default:/Production/17001357_STLA_GEN2PIM_CB/modules/Software Design/SDD_IoHwAbDigIn/workitems/STLA_GEN2PIM_CB-8825/workitem.xml</t>
  </si>
  <si>
    <t>STLA_GEN2PIM_CB-8822</t>
  </si>
  <si>
    <t>Configuration Parameter  IOHWAB_PHASE_UVW_OC_FLT</t>
  </si>
  <si>
    <t>default:/Production/17001357_STLA_GEN2PIM_CB/modules/Software Design/SDD_IoHwAbDigIn/workitems/STLA_GEN2PIM_CB-8822/workitem.xml</t>
  </si>
  <si>
    <t>STLA_GEN2PIM_CB-8823</t>
  </si>
  <si>
    <t>Configuration Parameter  IOHWAB_UVLO_BOT_FLT_FB</t>
  </si>
  <si>
    <t>default:/Production/17001357_STLA_GEN2PIM_CB/modules/Software Design/SDD_IoHwAbDigIn/workitems/STLA_GEN2PIM_CB-8823/workitem.xml</t>
  </si>
  <si>
    <t>STLA_GEN2PIM_CB-8820</t>
  </si>
  <si>
    <t>Configuration Parameter  IOHWAB_OC_U_FLT</t>
  </si>
  <si>
    <t>default:/Production/17001357_STLA_GEN2PIM_CB/modules/Software Design/SDD_IoHwAbDigIn/workitems/STLA_GEN2PIM_CB-8820/workitem.xml</t>
  </si>
  <si>
    <t>STLA_GEN2PIM_CB-8821</t>
  </si>
  <si>
    <t>Configuration Parameter IOHWAB_OC_W_FLT</t>
  </si>
  <si>
    <t>default:/Production/17001357_STLA_GEN2PIM_CB/modules/Software Design/SDD_IoHwAbDigIn/workitems/STLA_GEN2PIM_CB-8821/workitem.xml</t>
  </si>
  <si>
    <t>STLA_GEN2PIM_CB-8809</t>
  </si>
  <si>
    <t>Configuration Parameter   IOHWAB_FORCE_UPPERS_ON_FB</t>
  </si>
  <si>
    <t>default:/Production/17001357_STLA_GEN2PIM_CB/modules/Software Design/SDD_IoHwAbDigIn/workitems/STLA_GEN2PIM_CB-8809/workitem.xml</t>
  </si>
  <si>
    <t>STLA_GEN2PIM_CB-8849</t>
  </si>
  <si>
    <t>The getter functions are all asynchronous functions. They read the required data...</t>
  </si>
  <si>
    <t>default:/Production/17001357_STLA_GEN2PIM_CB/modules/Software Design/SDD_TLF35584/workitems/STLA_GEN2PIM_CB-8849/workitem.xml</t>
  </si>
  <si>
    <t>STLA_GEN2PIM_CB-8807</t>
  </si>
  <si>
    <t>Configuration Parameter  IOHWAB_E_STOP_MAIN_MICRO</t>
  </si>
  <si>
    <t>default:/Production/17001357_STLA_GEN2PIM_CB/modules/Software Design/SDD_IoHwAbDigIn/workitems/STLA_GEN2PIM_CB-8807/workitem.xml</t>
  </si>
  <si>
    <t>STLA_GEN2PIM_CB-8815</t>
  </si>
  <si>
    <t>Configuration Parameter  IOHWAB_DSAT_BOT_FLT_FB</t>
  </si>
  <si>
    <t>default:/Production/17001357_STLA_GEN2PIM_CB/modules/Software Design/SDD_IoHwAbDigIn/workitems/STLA_GEN2PIM_CB-8815/workitem.xml</t>
  </si>
  <si>
    <t>STLA_GEN2PIM_CB-8831</t>
  </si>
  <si>
    <t>Configuration Parameter  IOHWAB_MNTR_BKUP_PS</t>
  </si>
  <si>
    <t>default:/Production/17001357_STLA_GEN2PIM_CB/modules/Software Design/SDD_IoHwAbDigIn/workitems/STLA_GEN2PIM_CB-8831/workitem.xml</t>
  </si>
  <si>
    <t>STLA_GEN2PIM_CB-8819</t>
  </si>
  <si>
    <t>Configuration Parameter IOHWAB_OC_V_FLT</t>
  </si>
  <si>
    <t>default:/Production/17001357_STLA_GEN2PIM_CB/modules/Software Design/SDD_IoHwAbDigIn/workitems/STLA_GEN2PIM_CB-8819/workitem.xml</t>
  </si>
  <si>
    <t>STLA_GEN2PIM_CB-8818</t>
  </si>
  <si>
    <t>Configuration Parameter  IOHWAB_HVDC_OV_FLT</t>
  </si>
  <si>
    <t>default:/Production/17001357_STLA_GEN2PIM_CB/modules/Software Design/SDD_IoHwAbDigIn/workitems/STLA_GEN2PIM_CB-8818/workitem.xml</t>
  </si>
  <si>
    <t>STLA_GEN2PIM_CB-6835</t>
  </si>
  <si>
    <t>default:/Production/17001357_STLA_GEN2PIM_CB/modules/Software Design/SDD_M95512/workitems/STLA_GEN2PIM_CB-6835/workitem.xml</t>
  </si>
  <si>
    <t>STLA_GEN2PIM_CB-6836</t>
  </si>
  <si>
    <t>default:/Production/17001357_STLA_GEN2PIM_CB/modules/Software Design/SDD_M95512/workitems/STLA_GEN2PIM_CB-6836/workitem.xml</t>
  </si>
  <si>
    <t>STLA_GEN2PIM_CB-8808</t>
  </si>
  <si>
    <t>Configuration Parameter   IOHWAB_FORCE_LOWERS_ON_FB</t>
  </si>
  <si>
    <t>default:/Production/17001357_STLA_GEN2PIM_CB/modules/Software Design/SDD_IoHwAbDigIn/workitems/STLA_GEN2PIM_CB-8808/workitem.xml</t>
  </si>
  <si>
    <t>STLA_GEN2PIM_CB-6894</t>
  </si>
  <si>
    <t>SW shall enable Park Pawl driver when IFIoHwAbHBrdgServSetDIOR_EnblSt is True</t>
  </si>
  <si>
    <t>default:/Production/17001357_STLA_GEN2PIM_CB/modules/L0 System/SysRS_PDS_Stellantis_Gen2_PIM_CB_Park_Pawl_Control/workitems/STLA_GEN2PIM_CB-6894/workitem.xml</t>
  </si>
  <si>
    <t>STLA_GEN2PIM_CB-18822</t>
  </si>
  <si>
    <t>Test to verify if PPAWL driver enables on calibration</t>
  </si>
  <si>
    <t>STLA_GEN2PIM_CB-8806</t>
  </si>
  <si>
    <t>Configuration Parameter  IOHWAB_23V_S2_UV_FLT_MAIN_MICRO_GS_ENL_TOP</t>
  </si>
  <si>
    <t>default:/Production/17001357_STLA_GEN2PIM_CB/modules/Software Design/SDD_IoHwAbDigIn/workitems/STLA_GEN2PIM_CB-8806/workitem.xml</t>
  </si>
  <si>
    <t>STLA_GEN2PIM_CB-8596</t>
  </si>
  <si>
    <t>default:/Production/17001357_STLA_GEN2PIM_CB/modules/Software Design/SDD_DRV8705/workitems/STLA_GEN2PIM_CB-8596/workitem.xml</t>
  </si>
  <si>
    <t>STLA_GEN2PIM_CB-8843</t>
  </si>
  <si>
    <t>Fault Name RES_EXC_AMPL_FLT Description Excitation Amplifier Fault Associated AP...</t>
  </si>
  <si>
    <t>default:/Production/17001357_STLA_GEN2PIM_CB/modules/L0 System/SYS2_SYS3_SW1_SW2_HW1_MEC1_Diagnostic_Fault_Management/workitems/STLA_GEN2PIM_CB-8843/workitem.xml</t>
  </si>
  <si>
    <t>STLA_GEN2PIM_CB-8405</t>
  </si>
  <si>
    <t>IcuIsChannelEnabled</t>
  </si>
  <si>
    <t>default:/Production/17001357_STLA_GEN2PIM_CB/modules/Software Design/SDD_IoHwAbPwmIn/workitems/STLA_GEN2PIM_CB-8405/workitem.xml</t>
  </si>
  <si>
    <t>STLA_GEN2PIM_CB-6903</t>
  </si>
  <si>
    <t>SW shall read Duty cycle and current direction information from Stellantis and u...</t>
  </si>
  <si>
    <t>default:/Production/17001357_STLA_GEN2PIM_CB/modules/L0 System/SysRS_PDS_Stellantis_Gen2_PIM_CB_Park_Pawl_Control/workitems/STLA_GEN2PIM_CB-6903/workitem.xml</t>
  </si>
  <si>
    <t>STLA_GEN2PIM_CB-36935</t>
  </si>
  <si>
    <t>Test to verify Extra Pulse</t>
  </si>
  <si>
    <t>STLA_GEN2PIM_CB-8999</t>
  </si>
  <si>
    <t>SW Unit IoHwAbDigInMain</t>
  </si>
  <si>
    <t>default:/Production/17001357_STLA_GEN2PIM_CB/modules/Software Design/SDD_IoHwAbDigIn/workitems/STLA_GEN2PIM_CB-8999/workitem.xml</t>
  </si>
  <si>
    <t>STLA_GEN2PIM_CB-8997</t>
  </si>
  <si>
    <t>SW Unit IoHwAb_SearchInst</t>
  </si>
  <si>
    <t>default:/Production/17001357_STLA_GEN2PIM_CB/modules/Software Design/SDD_IoHwAbDigIn/workitems/STLA_GEN2PIM_CB-8997/workitem.xml</t>
  </si>
  <si>
    <t>STLA_GEN2PIM_CB-7397</t>
  </si>
  <si>
    <t>SW Unit IS25LPXXX_Sector_Erase_Mediate.</t>
  </si>
  <si>
    <t>default:/Production/17001357_STLA_GEN2PIM_CB/modules/Software Design/SDD_IS25LPxxx/workitems/STLA_GEN2PIM_CB-7397/workitem.xml</t>
  </si>
  <si>
    <t>STLA_GEN2PIM_CB-11098</t>
  </si>
  <si>
    <t>Automated unit tests for IS25LPxxx are implemented in TPT test project dd_is25lpxxx..tpt</t>
  </si>
  <si>
    <t>STLA_GEN2PIM_CB-7398</t>
  </si>
  <si>
    <t>SW Unit IS25LPXXX_FlashBlock_Erase_32k.</t>
  </si>
  <si>
    <t>default:/Production/17001357_STLA_GEN2PIM_CB/modules/Software Design/SDD_IS25LPxxx/workitems/STLA_GEN2PIM_CB-7398/workitem.xml</t>
  </si>
  <si>
    <t>STLA_GEN2PIM_CB-7395</t>
  </si>
  <si>
    <t>SW Unit  IS25LPXXX_Read_Multi_Byte_Mediate.</t>
  </si>
  <si>
    <t>default:/Production/17001357_STLA_GEN2PIM_CB/modules/Software Design/SDD_IS25LPxxx/workitems/STLA_GEN2PIM_CB-7395/workitem.xml</t>
  </si>
  <si>
    <t>STLA_GEN2PIM_CB-7396</t>
  </si>
  <si>
    <t>SW Unit IS25LPXXX_FlashSector_Erase.</t>
  </si>
  <si>
    <t>default:/Production/17001357_STLA_GEN2PIM_CB/modules/Software Design/SDD_IS25LPxxx/workitems/STLA_GEN2PIM_CB-7396/workitem.xml</t>
  </si>
  <si>
    <t>STLA_GEN2PIM_CB-7393</t>
  </si>
  <si>
    <t>SW Unit IS25LPXXX_Update_Read_Multi_Byte_Command.</t>
  </si>
  <si>
    <t>default:/Production/17001357_STLA_GEN2PIM_CB/modules/Software Design/SDD_IS25LPxxx/workitems/STLA_GEN2PIM_CB-7393/workitem.xml</t>
  </si>
  <si>
    <t>STLA_GEN2PIM_CB-7394</t>
  </si>
  <si>
    <t>SW Unit IS25LPXXX_Read_Multi_Byte.</t>
  </si>
  <si>
    <t>default:/Production/17001357_STLA_GEN2PIM_CB/modules/Software Design/SDD_IS25LPxxx/workitems/STLA_GEN2PIM_CB-7394/workitem.xml</t>
  </si>
  <si>
    <t>STLA_GEN2PIM_CB-7084</t>
  </si>
  <si>
    <t>SW shall configured its SENT receiver parameter based on SENT transmitter in Par...</t>
  </si>
  <si>
    <t>default:/Production/17001357_STLA_GEN2PIM_CB/modules/L0 System/SysRS_PDS_Stellantis_Gen2_PIM_CB_Park_Pawl_Control/workitems/STLA_GEN2PIM_CB-7084/workitem.xml</t>
  </si>
  <si>
    <t>STLA_GEN2PIM_CB-7068</t>
  </si>
  <si>
    <t>SW shall trigger PPAWL_MTR_CURRENT ADC based on the falling edge of the PPAWL_MT...</t>
  </si>
  <si>
    <t>default:/Production/17001357_STLA_GEN2PIM_CB/modules/L0 System/SysRS_PDS_Stellantis_Gen2_PIM_CB_Park_Pawl_Control/workitems/STLA_GEN2PIM_CB-7068/workitem.xml</t>
  </si>
  <si>
    <t>STLA_GEN2PIM_CB-7399</t>
  </si>
  <si>
    <t>SW Unit IS25LPXXX_Block_Erase_32K_Mediate.</t>
  </si>
  <si>
    <t>default:/Production/17001357_STLA_GEN2PIM_CB/modules/Software Design/SDD_IS25LPxxx/workitems/STLA_GEN2PIM_CB-7399/workitem.xml</t>
  </si>
  <si>
    <t>STLA_GEN2PIM_CB-7092</t>
  </si>
  <si>
    <t>PIM shall monitor for the integrity of SENT signal sent from ParkPawl module for...</t>
  </si>
  <si>
    <t>default:/Production/17001357_STLA_GEN2PIM_CB/modules/L0 System/SysRS_PDS_Stellantis_Gen2_PIM_CB_Park_Pawl_Control/workitems/STLA_GEN2PIM_CB-7092/workitem.xml</t>
  </si>
  <si>
    <t>STLA_GEN2PIM_CB-7286</t>
  </si>
  <si>
    <t>Enumeration IS25LPXXX_BP_TAG</t>
  </si>
  <si>
    <t>default:/Production/17001357_STLA_GEN2PIM_CB/modules/Software Design/SDD_IS25LPxxx/workitems/STLA_GEN2PIM_CB-7286/workitem.xml</t>
  </si>
  <si>
    <t>STLA_GEN2PIM_CB-31888</t>
  </si>
  <si>
    <t>Verify Enumerations for IS25LPxxx</t>
  </si>
  <si>
    <t>STLA_GEN2PIM_CB-7081</t>
  </si>
  <si>
    <t>Sw shall request 0% duty cycle on PPAWL_MTR_CTRL1 upon Powerup</t>
  </si>
  <si>
    <t>default:/Production/17001357_STLA_GEN2PIM_CB/modules/L0 System/SysRS_PDS_Stellantis_Gen2_PIM_CB_Park_Pawl_Control/workitems/STLA_GEN2PIM_CB-7081/workitem.xml</t>
  </si>
  <si>
    <t>STLA_GEN2PIM_CB-22384</t>
  </si>
  <si>
    <t>Test to verify if park pawl is in default state ie.,PPAWL_MTR_CTRL1 has 0%duty cycle upon power up</t>
  </si>
  <si>
    <t>STLA_GEN2PIM_CB-7087</t>
  </si>
  <si>
    <t>SW shall monitor redundant internal position sensor PPAWL_MTR_POSITION2 at 2ms o...</t>
  </si>
  <si>
    <t>default:/Production/17001357_STLA_GEN2PIM_CB/modules/L0 System/SysRS_PDS_Stellantis_Gen2_PIM_CB_Park_Pawl_Control/workitems/STLA_GEN2PIM_CB-7087/workitem.xml</t>
  </si>
  <si>
    <t>STLA_GEN2PIM_CB-7085</t>
  </si>
  <si>
    <t>The external watchdog (SBC/TLF) shall be enabled to monitor main micro's (AURIX)...</t>
  </si>
  <si>
    <t>default:/Production/17001357_STLA_GEN2PIM_CB/modules/L0 System/SYS2_SYS3_SW1_SW2_HW1_MEC1 - Safing Logic/workitems/STLA_GEN2PIM_CB-7085/workitem.xml</t>
  </si>
  <si>
    <t>STLA_GEN2PIM_CB-25850</t>
  </si>
  <si>
    <t>The PIC software shall activate system safe-state when Safe State is asserted by SBC</t>
  </si>
  <si>
    <t>STLA_GEN2PIM_CB-53886</t>
  </si>
  <si>
    <t>The external watchdog (SBC/TLF) shall be enabled to monitor main micro's (AURIX) errors (using error Pin) and to enable safe state if any error.</t>
  </si>
  <si>
    <t>STLA_GEN2PIM_CB-7079</t>
  </si>
  <si>
    <t>SW shall request a Low value for PPAWL_MTR_CTRL2 upon power up</t>
  </si>
  <si>
    <t>default:/Production/17001357_STLA_GEN2PIM_CB/modules/L0 System/SysRS_PDS_Stellantis_Gen2_PIM_CB_Park_Pawl_Control/workitems/STLA_GEN2PIM_CB-7079/workitem.xml</t>
  </si>
  <si>
    <t>STLA_GEN2PIM_CB-10154</t>
  </si>
  <si>
    <t>Test to verify if park pawl is in default state ie.,PPAWL_MTR_CTRL2 is in positive direction upon power up</t>
  </si>
  <si>
    <t>STLA_GEN2PIM_CB-7086</t>
  </si>
  <si>
    <t>The safety micro (SBC) shall monitor the post regulated voltage outputs and enab...</t>
  </si>
  <si>
    <t>default:/Production/17001357_STLA_GEN2PIM_CB/modules/L0 System/SYS2_SYS3_SW1_SW2_HW1_MEC1 - Safing Logic/workitems/STLA_GEN2PIM_CB-7086/workitem.xml</t>
  </si>
  <si>
    <t>STLA_GEN2PIM_CB-7882</t>
  </si>
  <si>
    <t>default:/Production/17001357_STLA_GEN2PIM_CB/modules/System Architecture/HSIS_PDS_Stellantis_GEN2_PIM_CB/workitems/STLA_GEN2PIM_CB-7882/workitem.xml</t>
  </si>
  <si>
    <t>STLA_GEN2PIM_CB-7817</t>
  </si>
  <si>
    <t>default:/Production/17001357_STLA_GEN2PIM_CB/modules/System Architecture/HSIS_PDS_Stellantis_GEN2_PIM_CB/workitems/STLA_GEN2PIM_CB-7817/workitem.xml</t>
  </si>
  <si>
    <t>STLA_GEN2PIM_CB-7825</t>
  </si>
  <si>
    <t>HVIL_RTN_OC_DIAG_SW</t>
  </si>
  <si>
    <t>default:/Production/17001357_STLA_GEN2PIM_CB/modules/System Architecture/HSIS_PDS_Stellantis_GEN2_PIM_CB/workitems/STLA_GEN2PIM_CB-7825/workitem.xml</t>
  </si>
  <si>
    <t>STLA_GEN2PIM_CB-7555</t>
  </si>
  <si>
    <t>TLF35584_Get_WD_Cycle_Time</t>
  </si>
  <si>
    <t>default:/Production/17001357_STLA_GEN2PIM_CB/modules/Software Design/SDD_TLF35584/workitems/STLA_GEN2PIM_CB-7555/workitem.xml</t>
  </si>
  <si>
    <t>STLA_GEN2PIM_CB-7826</t>
  </si>
  <si>
    <t>MNTR_HVIL_1</t>
  </si>
  <si>
    <t>default:/Production/17001357_STLA_GEN2PIM_CB/modules/System Architecture/HSIS_PDS_Stellantis_GEN2_PIM_CB/workitems/STLA_GEN2PIM_CB-7826/workitem.xml</t>
  </si>
  <si>
    <t>STLA_GEN2PIM_CB-7442</t>
  </si>
  <si>
    <t>PIM shall Report the default position of Park Lock during initialization</t>
  </si>
  <si>
    <t>default:/Production/17001357_STLA_GEN2PIM_CB/modules/L0 System/SysRS_PDS_Stellantis_Gen2_PIM_CB_Park_Pawl_Control/workitems/STLA_GEN2PIM_CB-7442/workitem.xml</t>
  </si>
  <si>
    <t>STLA_GEN2PIM_CB-18821</t>
  </si>
  <si>
    <t>Test to verify if H-Bridge is initialized properly and verify if PPAWL is in default position.</t>
  </si>
  <si>
    <t>STLA_GEN2PIM_CB-7880</t>
  </si>
  <si>
    <t>default:/Production/17001357_STLA_GEN2PIM_CB/modules/System Architecture/HSIS_PDS_Stellantis_GEN2_PIM_CB/workitems/STLA_GEN2PIM_CB-7880/workitem.xml</t>
  </si>
  <si>
    <t>STLA_GEN2PIM_CB-7822</t>
  </si>
  <si>
    <t>default:/Production/17001357_STLA_GEN2PIM_CB/modules/System Architecture/HSIS_PDS_Stellantis_GEN2_PIM_CB/workitems/STLA_GEN2PIM_CB-7822/workitem.xml</t>
  </si>
  <si>
    <t>STLA_GEN2PIM_CB-7820</t>
  </si>
  <si>
    <t>23V_AI</t>
  </si>
  <si>
    <t>default:/Production/17001357_STLA_GEN2PIM_CB/modules/System Architecture/HSIS_PDS_Stellantis_GEN2_PIM_CB/workitems/STLA_GEN2PIM_CB-7820/workitem.xml</t>
  </si>
  <si>
    <t>STLA_GEN2PIM_CB-7808</t>
  </si>
  <si>
    <t>SCLK_SBC</t>
  </si>
  <si>
    <t>default:/Production/17001357_STLA_GEN2PIM_CB/modules/System Architecture/HSIS_PDS_Stellantis_GEN2_PIM_CB/workitems/STLA_GEN2PIM_CB-7808/workitem.xml</t>
  </si>
  <si>
    <t>STLA_GEN2PIM_CB-7805</t>
  </si>
  <si>
    <t>SCLK_BOT_GDIC</t>
  </si>
  <si>
    <t>default:/Production/17001357_STLA_GEN2PIM_CB/modules/System Architecture/HSIS_PDS_Stellantis_GEN2_PIM_CB/workitems/STLA_GEN2PIM_CB-7805/workitem.xml</t>
  </si>
  <si>
    <t>STLA_GEN2PIM_CB-7375</t>
  </si>
  <si>
    <t>Configuration Parameter IS25LPXXX_QSPI_SEQUENCE_NUM</t>
  </si>
  <si>
    <t>default:/Production/17001357_STLA_GEN2PIM_CB/modules/Software Design/SDD_IS25LPxxx/workitems/STLA_GEN2PIM_CB-7375/workitem.xml</t>
  </si>
  <si>
    <t>STLA_GEN2PIM_CB-7814</t>
  </si>
  <si>
    <t>VGATE1N</t>
  </si>
  <si>
    <t>default:/Production/17001357_STLA_GEN2PIM_CB/modules/System Architecture/HSIS_PDS_Stellantis_GEN2_PIM_CB/workitems/STLA_GEN2PIM_CB-7814/workitem.xml</t>
  </si>
  <si>
    <t>STLA_GEN2PIM_CB-7812</t>
  </si>
  <si>
    <t>HV_SUP_2_DIS</t>
  </si>
  <si>
    <t>default:/Production/17001357_STLA_GEN2PIM_CB/modules/System Architecture/HSIS_PDS_Stellantis_GEN2_PIM_CB/workitems/STLA_GEN2PIM_CB-7812/workitem.xml</t>
  </si>
  <si>
    <t>STLA_GEN2PIM_CB-7372</t>
  </si>
  <si>
    <t>Enumeration  IS25LPXXX_Message_TAG</t>
  </si>
  <si>
    <t>default:/Production/17001357_STLA_GEN2PIM_CB/modules/Software Design/SDD_IS25LPxxx/workitems/STLA_GEN2PIM_CB-7372/workitem.xml</t>
  </si>
  <si>
    <t>STLA_GEN2PIM_CB-7480</t>
  </si>
  <si>
    <t>The DRV8705 should follow the SPI communication conditions mentioned in the data...</t>
  </si>
  <si>
    <t>default:/Production/17001357_STLA_GEN2PIM_CB/modules/Software Design/SDD_DRV8705/workitems/STLA_GEN2PIM_CB-7480/workitem.xml</t>
  </si>
  <si>
    <t>STLA_GEN2PIM_CB-17715</t>
  </si>
  <si>
    <t>Verify the Constraints of DRV8705</t>
  </si>
  <si>
    <t>STLA_GEN2PIM_CB-7885</t>
  </si>
  <si>
    <t>default:/Production/17001357_STLA_GEN2PIM_CB/modules/System Architecture/HSIS_PDS_Stellantis_GEN2_PIM_CB/workitems/STLA_GEN2PIM_CB-7885/workitem.xml</t>
  </si>
  <si>
    <t>STLA_GEN2PIM_CB-7367</t>
  </si>
  <si>
    <t>Enumeration  IS25LPXXX_WIP_TAG</t>
  </si>
  <si>
    <t>default:/Production/17001357_STLA_GEN2PIM_CB/modules/Software Design/SDD_IS25LPxxx/workitems/STLA_GEN2PIM_CB-7367/workitem.xml</t>
  </si>
  <si>
    <t>STLA_GEN2PIM_CB-7364</t>
  </si>
  <si>
    <t>M95512 Function Description</t>
  </si>
  <si>
    <t>default:/Production/17001357_STLA_GEN2PIM_CB/modules/Software Architecture/SAD_17001357_Stellantis_Gen2_Inverter/workitems/STLA_GEN2PIM_CB-7364/workitem.xml</t>
  </si>
  <si>
    <t>STLA_GEN2PIM_CB-14191</t>
  </si>
  <si>
    <t>Test to Verify the EEPROM control flow</t>
  </si>
  <si>
    <t>STLA_GEN2PIM_CB-7810</t>
  </si>
  <si>
    <t>default:/Production/17001357_STLA_GEN2PIM_CB/modules/System Architecture/HSIS_PDS_Stellantis_GEN2_PIM_CB/workitems/STLA_GEN2PIM_CB-7810/workitem.xml</t>
  </si>
  <si>
    <t>STLA_GEN2PIM_CB-7590</t>
  </si>
  <si>
    <t>TLF35584_Read_FWD_Question</t>
  </si>
  <si>
    <t>default:/Production/17001357_STLA_GEN2PIM_CB/modules/Software Design/SDD_TLF35584/workitems/STLA_GEN2PIM_CB-7590/workitem.xml</t>
  </si>
  <si>
    <t>STLA_GEN2PIM_CB-7811</t>
  </si>
  <si>
    <t>HV_SUP_1_DIS</t>
  </si>
  <si>
    <t>default:/Production/17001357_STLA_GEN2PIM_CB/modules/System Architecture/HSIS_PDS_Stellantis_GEN2_PIM_CB/workitems/STLA_GEN2PIM_CB-7811/workitem.xml</t>
  </si>
  <si>
    <t>STLA_GEN2PIM_CB-7593</t>
  </si>
  <si>
    <t>TLF35584_Get_FWD_Response_Counter</t>
  </si>
  <si>
    <t>default:/Production/17001357_STLA_GEN2PIM_CB/modules/Software Design/SDD_TLF35584/workitems/STLA_GEN2PIM_CB-7593/workitem.xml</t>
  </si>
  <si>
    <t>STLA_GEN2PIM_CB-7804</t>
  </si>
  <si>
    <t>MOSI_TOP_GDIC</t>
  </si>
  <si>
    <t>default:/Production/17001357_STLA_GEN2PIM_CB/modules/System Architecture/HSIS_PDS_Stellantis_GEN2_PIM_CB/workitems/STLA_GEN2PIM_CB-7804/workitem.xml</t>
  </si>
  <si>
    <t>STLA_GEN2PIM_CB-7801</t>
  </si>
  <si>
    <t>/FSENB</t>
  </si>
  <si>
    <t>default:/Production/17001357_STLA_GEN2PIM_CB/modules/System Architecture/HSIS_PDS_Stellantis_GEN2_PIM_CB/workitems/STLA_GEN2PIM_CB-7801/workitem.xml</t>
  </si>
  <si>
    <t>STLA_GEN2PIM_CB-7802</t>
  </si>
  <si>
    <t>MOSI_FLASH</t>
  </si>
  <si>
    <t>default:/Production/17001357_STLA_GEN2PIM_CB/modules/System Architecture/HSIS_PDS_Stellantis_GEN2_PIM_CB/workitems/STLA_GEN2PIM_CB-7802/workitem.xml</t>
  </si>
  <si>
    <t>STLA_GEN2PIM_CB-7872</t>
  </si>
  <si>
    <t>default:/Production/17001357_STLA_GEN2PIM_CB/modules/System Architecture/HSIS_PDS_Stellantis_GEN2_PIM_CB/workitems/STLA_GEN2PIM_CB-7872/workitem.xml</t>
  </si>
  <si>
    <t>STLA_GEN2PIM_CB-7873</t>
  </si>
  <si>
    <t>ISENSE_SW_FB</t>
  </si>
  <si>
    <t>default:/Production/17001357_STLA_GEN2PIM_CB/modules/System Architecture/HSIS_PDS_Stellantis_GEN2_PIM_CB/workitems/STLA_GEN2PIM_CB-7873/workitem.xml</t>
  </si>
  <si>
    <t>STLA_GEN2PIM_CB-7861</t>
  </si>
  <si>
    <t>/CS_TOP_V_GDIC</t>
  </si>
  <si>
    <t>default:/Production/17001357_STLA_GEN2PIM_CB/modules/System Architecture/HSIS_PDS_Stellantis_GEN2_PIM_CB/workitems/STLA_GEN2PIM_CB-7861/workitem.xml</t>
  </si>
  <si>
    <t>STLA_GEN2PIM_CB-7862</t>
  </si>
  <si>
    <t>/CS_TOP_W_GDIC</t>
  </si>
  <si>
    <t>default:/Production/17001357_STLA_GEN2PIM_CB/modules/System Architecture/HSIS_PDS_Stellantis_GEN2_PIM_CB/workitems/STLA_GEN2PIM_CB-7862/workitem.xml</t>
  </si>
  <si>
    <t>STLA_GEN2PIM_CB-7860</t>
  </si>
  <si>
    <t>/CS_BOT_V_GDIC</t>
  </si>
  <si>
    <t>default:/Production/17001357_STLA_GEN2PIM_CB/modules/System Architecture/HSIS_PDS_Stellantis_GEN2_PIM_CB/workitems/STLA_GEN2PIM_CB-7860/workitem.xml</t>
  </si>
  <si>
    <t>STLA_GEN2PIM_CB-7591</t>
  </si>
  <si>
    <t>TLF35584_Get_FWD_Error_Counter</t>
  </si>
  <si>
    <t>default:/Production/17001357_STLA_GEN2PIM_CB/modules/Software Design/SDD_TLF35584/workitems/STLA_GEN2PIM_CB-7591/workitem.xml</t>
  </si>
  <si>
    <t>STLA_GEN2PIM_CB-7363</t>
  </si>
  <si>
    <t>RlbtyMonOnBdDevAb Function Description</t>
  </si>
  <si>
    <t>default:/Production/17001357_STLA_GEN2PIM_CB/modules/Software Architecture/SAD_17001357_Stellantis_Gen2_Inverter/workitems/STLA_GEN2PIM_CB-7363/workitem.xml</t>
  </si>
  <si>
    <t>STLA_GEN2PIM_CB-14264</t>
  </si>
  <si>
    <t>Test Cases to Verify the Reliability Monitoring Interfaces</t>
  </si>
  <si>
    <t>STLA_GEN2PIM_CB-7865</t>
  </si>
  <si>
    <t>L_BOT</t>
  </si>
  <si>
    <t>default:/Production/17001357_STLA_GEN2PIM_CB/modules/System Architecture/HSIS_PDS_Stellantis_GEN2_PIM_CB/workitems/STLA_GEN2PIM_CB-7865/workitem.xml</t>
  </si>
  <si>
    <t>STLA_GEN2PIM_CB-7592</t>
  </si>
  <si>
    <t>TLF35584_Get_WWD_Error_Counter</t>
  </si>
  <si>
    <t>default:/Production/17001357_STLA_GEN2PIM_CB/modules/Software Design/SDD_TLF35584/workitems/STLA_GEN2PIM_CB-7592/workitem.xml</t>
  </si>
  <si>
    <t>STLA_GEN2PIM_CB-7866</t>
  </si>
  <si>
    <t>FSSTATE_BOT_FB</t>
  </si>
  <si>
    <t>default:/Production/17001357_STLA_GEN2PIM_CB/modules/System Architecture/HSIS_PDS_Stellantis_GEN2_PIM_CB/workitems/STLA_GEN2PIM_CB-7866/workitem.xml</t>
  </si>
  <si>
    <t>STLA_GEN2PIM_CB-7863</t>
  </si>
  <si>
    <t>/CS_BOT_W_GDIC</t>
  </si>
  <si>
    <t>default:/Production/17001357_STLA_GEN2PIM_CB/modules/System Architecture/HSIS_PDS_Stellantis_GEN2_PIM_CB/workitems/STLA_GEN2PIM_CB-7863/workitem.xml</t>
  </si>
  <si>
    <t>STLA_GEN2PIM_CB-7864</t>
  </si>
  <si>
    <t>/CS_TOP_U_GDIC</t>
  </si>
  <si>
    <t>default:/Production/17001357_STLA_GEN2PIM_CB/modules/System Architecture/HSIS_PDS_Stellantis_GEN2_PIM_CB/workitems/STLA_GEN2PIM_CB-7864/workitem.xml</t>
  </si>
  <si>
    <t>STLA_GEN2PIM_CB-7849</t>
  </si>
  <si>
    <t>GDIC_ADC1_AI</t>
  </si>
  <si>
    <t>default:/Production/17001357_STLA_GEN2PIM_CB/modules/System Architecture/HSIS_PDS_Stellantis_GEN2_PIM_CB/workitems/STLA_GEN2PIM_CB-7849/workitem.xml</t>
  </si>
  <si>
    <t>STLA_GEN2PIM_CB-7871</t>
  </si>
  <si>
    <t>default:/Production/17001357_STLA_GEN2PIM_CB/modules/System Architecture/HSIS_PDS_Stellantis_GEN2_PIM_CB/workitems/STLA_GEN2PIM_CB-7871/workitem.xml</t>
  </si>
  <si>
    <t>STLA_GEN2PIM_CB-7851</t>
  </si>
  <si>
    <t>/CS_FLASH</t>
  </si>
  <si>
    <t>default:/Production/17001357_STLA_GEN2PIM_CB/modules/System Architecture/HSIS_PDS_Stellantis_GEN2_PIM_CB/workitems/STLA_GEN2PIM_CB-7851/workitem.xml</t>
  </si>
  <si>
    <t>STLA_GEN2PIM_CB-7859</t>
  </si>
  <si>
    <t>/CS_BOT_U_GDIC</t>
  </si>
  <si>
    <t>default:/Production/17001357_STLA_GEN2PIM_CB/modules/System Architecture/HSIS_PDS_Stellantis_GEN2_PIM_CB/workitems/STLA_GEN2PIM_CB-7859/workitem.xml</t>
  </si>
  <si>
    <t>STLA_GEN2PIM_CB-7856</t>
  </si>
  <si>
    <t>/CS_EEPROM</t>
  </si>
  <si>
    <t>default:/Production/17001357_STLA_GEN2PIM_CB/modules/System Architecture/HSIS_PDS_Stellantis_GEN2_PIM_CB/workitems/STLA_GEN2PIM_CB-7856/workitem.xml</t>
  </si>
  <si>
    <t>STLA_GEN2PIM_CB-7361</t>
  </si>
  <si>
    <t>IoHwAbPwmInpInst Function Description</t>
  </si>
  <si>
    <t>default:/Production/17001357_STLA_GEN2PIM_CB/modules/Software Architecture/SAD_17001357_Stellantis_Gen2_Inverter/workitems/STLA_GEN2PIM_CB-7361/workitem.xml</t>
  </si>
  <si>
    <t>STLA_GEN2PIM_CB-32790</t>
  </si>
  <si>
    <t>Test to verify relationship between the IoHwAbPwmIn components and their dependencies</t>
  </si>
  <si>
    <t>STLA_GEN2PIM_CB-7368</t>
  </si>
  <si>
    <t>Enumeration  IS25LPXXX_WEL_TAG</t>
  </si>
  <si>
    <t>default:/Production/17001357_STLA_GEN2PIM_CB/modules/Software Design/SDD_IS25LPxxx/workitems/STLA_GEN2PIM_CB-7368/workitem.xml</t>
  </si>
  <si>
    <t>STLA_GEN2PIM_CB-7857</t>
  </si>
  <si>
    <t>/OUT_EN</t>
  </si>
  <si>
    <t>default:/Production/17001357_STLA_GEN2PIM_CB/modules/System Architecture/HSIS_PDS_Stellantis_GEN2_PIM_CB/workitems/STLA_GEN2PIM_CB-7857/workitem.xml</t>
  </si>
  <si>
    <t>STLA_GEN2PIM_CB-7879</t>
  </si>
  <si>
    <t>PWM_U_TOP_FB</t>
  </si>
  <si>
    <t>default:/Production/17001357_STLA_GEN2PIM_CB/modules/System Architecture/HSIS_PDS_Stellantis_GEN2_PIM_CB/workitems/STLA_GEN2PIM_CB-7879/workitem.xml</t>
  </si>
  <si>
    <t>STLA_GEN2PIM_CB-7855</t>
  </si>
  <si>
    <t>XTAL2</t>
  </si>
  <si>
    <t>default:/Production/17001357_STLA_GEN2PIM_CB/modules/System Architecture/HSIS_PDS_Stellantis_GEN2_PIM_CB/workitems/STLA_GEN2PIM_CB-7855/workitem.xml</t>
  </si>
  <si>
    <t>STLA_GEN2PIM_CB-49588</t>
  </si>
  <si>
    <t>XTAL1_and_XTAL2</t>
  </si>
  <si>
    <t>STLA_GEN2PIM_CB-7903</t>
  </si>
  <si>
    <t>/UVLO_BOT_FLT</t>
  </si>
  <si>
    <t>default:/Production/17001357_STLA_GEN2PIM_CB/modules/System Architecture/HSIS_PDS_Stellantis_GEN2_PIM_CB/workitems/STLA_GEN2PIM_CB-7903/workitem.xml</t>
  </si>
  <si>
    <t>STLA_GEN2PIM_CB-7355</t>
  </si>
  <si>
    <t>IoHwABPwmOutpInst Function Description</t>
  </si>
  <si>
    <t>default:/Production/17001357_STLA_GEN2PIM_CB/modules/Software Architecture/SAD_17001357_Stellantis_Gen2_Inverter/workitems/STLA_GEN2PIM_CB-7355/workitem.xml</t>
  </si>
  <si>
    <t>STLA_GEN2PIM_CB-33462</t>
  </si>
  <si>
    <t>Inspect to verify IoHwABPwmOutpInst interaction with other software components and instances</t>
  </si>
  <si>
    <t>STLA_GEN2PIM_CB-7877</t>
  </si>
  <si>
    <t>PWM_V_BOT_FB</t>
  </si>
  <si>
    <t>default:/Production/17001357_STLA_GEN2PIM_CB/modules/System Architecture/HSIS_PDS_Stellantis_GEN2_PIM_CB/workitems/STLA_GEN2PIM_CB-7877/workitem.xml</t>
  </si>
  <si>
    <t>STLA_GEN2PIM_CB-7472</t>
  </si>
  <si>
    <t>Fault Name RES_SIN_AMPL_HI Description The absolute demodulated SIN amplitude is...</t>
  </si>
  <si>
    <t>default:/Production/17001357_STLA_GEN2PIM_CB/modules/L0 System/SYS2_SYS3_SW1_SW2_HW1_MEC1_Diagnostic_Fault_Management/workitems/STLA_GEN2PIM_CB-7472/workitem.xml</t>
  </si>
  <si>
    <t>STLA_GEN2PIM_CB-7874</t>
  </si>
  <si>
    <t>PWM_EN</t>
  </si>
  <si>
    <t>default:/Production/17001357_STLA_GEN2PIM_CB/modules/System Architecture/HSIS_PDS_Stellantis_GEN2_PIM_CB/workitems/STLA_GEN2PIM_CB-7874/workitem.xml</t>
  </si>
  <si>
    <t>STLA_GEN2PIM_CB-16464</t>
  </si>
  <si>
    <t>STLA_GEN2PIM_CB-7351</t>
  </si>
  <si>
    <t>default:/Production/17001357_STLA_GEN2PIM_CB/modules/Software Architecture/SAD_17001357_Stellantis_Gen2_Inverter/workitems/STLA_GEN2PIM_CB-7351/workitem.xml</t>
  </si>
  <si>
    <t>STLA_GEN2PIM_CB-53873</t>
  </si>
  <si>
    <t>Test to inspect the RstMngr implementation</t>
  </si>
  <si>
    <t>STLA_GEN2PIM_CB-7845</t>
  </si>
  <si>
    <t>MNTR_HVIL_4</t>
  </si>
  <si>
    <t>default:/Production/17001357_STLA_GEN2PIM_CB/modules/System Architecture/HSIS_PDS_Stellantis_GEN2_PIM_CB/workitems/STLA_GEN2PIM_CB-7845/workitem.xml</t>
  </si>
  <si>
    <t>STLA_GEN2PIM_CB-7846</t>
  </si>
  <si>
    <t>MNTR_HVIL_2</t>
  </si>
  <si>
    <t>default:/Production/17001357_STLA_GEN2PIM_CB/modules/System Architecture/HSIS_PDS_Stellantis_GEN2_PIM_CB/workitems/STLA_GEN2PIM_CB-7846/workitem.xml</t>
  </si>
  <si>
    <t>STLA_GEN2PIM_CB-7844</t>
  </si>
  <si>
    <t>TDI</t>
  </si>
  <si>
    <t>default:/Production/17001357_STLA_GEN2PIM_CB/modules/System Architecture/HSIS_PDS_Stellantis_GEN2_PIM_CB/workitems/STLA_GEN2PIM_CB-7844/workitem.xml</t>
  </si>
  <si>
    <t>STLA_GEN2PIM_CB-46620</t>
  </si>
  <si>
    <t>JTAG_Interfaces</t>
  </si>
  <si>
    <t>STLA_GEN2PIM_CB-7621</t>
  </si>
  <si>
    <t>SW Unit get_HwDiag_CircShoHi</t>
  </si>
  <si>
    <t>default:/Production/17001357_STLA_GEN2PIM_CB/modules/Software Design/SDD_IoHwAbDigOut/workitems/STLA_GEN2PIM_CB-7621/workitem.xml</t>
  </si>
  <si>
    <t>STLA_GEN2PIM_CB-7622</t>
  </si>
  <si>
    <t>SW Unit get_HwDiag_CircShoLo</t>
  </si>
  <si>
    <t>default:/Production/17001357_STLA_GEN2PIM_CB/modules/Software Design/SDD_IoHwAbDigOut/workitems/STLA_GEN2PIM_CB-7622/workitem.xml</t>
  </si>
  <si>
    <t>STLA_GEN2PIM_CB-7937</t>
  </si>
  <si>
    <t>HWCFG2</t>
  </si>
  <si>
    <t>default:/Production/17001357_STLA_GEN2PIM_CB/modules/System Architecture/HSIS_PDS_Stellantis_GEN2_PIM_CB/workitems/STLA_GEN2PIM_CB-7937/workitem.xml</t>
  </si>
  <si>
    <t>STLA_GEN2PIM_CB-49406</t>
  </si>
  <si>
    <t>MicroConfig_signals</t>
  </si>
  <si>
    <t>STLA_GEN2PIM_CB-7607</t>
  </si>
  <si>
    <t>SW Unit get_HwDiag_DrvrOvrTempDtctd</t>
  </si>
  <si>
    <t>default:/Production/17001357_STLA_GEN2PIM_CB/modules/Software Design/SDD_IoHwAbDigOut/workitems/STLA_GEN2PIM_CB-7607/workitem.xml</t>
  </si>
  <si>
    <t>STLA_GEN2PIM_CB-7945</t>
  </si>
  <si>
    <t>default:/Production/17001357_STLA_GEN2PIM_CB/modules/System Architecture/HSIS_PDS_Stellantis_GEN2_PIM_CB/workitems/STLA_GEN2PIM_CB-7945/workitem.xml</t>
  </si>
  <si>
    <t>STLA_GEN2PIM_CB-7734</t>
  </si>
  <si>
    <t>SPD_HW_3PS_I_O</t>
  </si>
  <si>
    <t>default:/Production/17001357_STLA_GEN2PIM_CB/modules/System Architecture/HSIS_PDS_Stellantis_GEN2_PIM_CB/workitems/STLA_GEN2PIM_CB-7734/workitem.xml</t>
  </si>
  <si>
    <t>STLA_GEN2PIM_CB-7606</t>
  </si>
  <si>
    <t>SW Unit IoHwAbDigOut_SetOutput</t>
  </si>
  <si>
    <t>default:/Production/17001357_STLA_GEN2PIM_CB/modules/Software Design/SDD_IoHwAbDigOut/workitems/STLA_GEN2PIM_CB-7606/workitem.xml</t>
  </si>
  <si>
    <t>STLA_GEN2PIM_CB-7926</t>
  </si>
  <si>
    <t>PWM_V_TOP_FB</t>
  </si>
  <si>
    <t>default:/Production/17001357_STLA_GEN2PIM_CB/modules/System Architecture/HSIS_PDS_Stellantis_GEN2_PIM_CB/workitems/STLA_GEN2PIM_CB-7926/workitem.xml</t>
  </si>
  <si>
    <t>STLA_GEN2PIM_CB-7970</t>
  </si>
  <si>
    <t>RES_SIN_HI</t>
  </si>
  <si>
    <t>default:/Production/17001357_STLA_GEN2PIM_CB/modules/System Architecture/HSIS_PDS_Stellantis_GEN2_PIM_CB/workitems/STLA_GEN2PIM_CB-7970/workitem.xml</t>
  </si>
  <si>
    <t>STLA_GEN2PIM_CB-7724</t>
  </si>
  <si>
    <t>default:/Production/17001357_STLA_GEN2PIM_CB/modules/System Architecture/HSIS_PDS_Stellantis_GEN2_PIM_CB/workitems/STLA_GEN2PIM_CB-7724/workitem.xml</t>
  </si>
  <si>
    <t>STLA_GEN2PIM_CB-7927</t>
  </si>
  <si>
    <t>PWM_W_BOT_FB</t>
  </si>
  <si>
    <t>default:/Production/17001357_STLA_GEN2PIM_CB/modules/System Architecture/HSIS_PDS_Stellantis_GEN2_PIM_CB/workitems/STLA_GEN2PIM_CB-7927/workitem.xml</t>
  </si>
  <si>
    <t>STLA_GEN2PIM_CB-7959</t>
  </si>
  <si>
    <t>default:/Production/17001357_STLA_GEN2PIM_CB/modules/System Architecture/HSIS_PDS_Stellantis_GEN2_PIM_CB/workitems/STLA_GEN2PIM_CB-7959/workitem.xml</t>
  </si>
  <si>
    <t>STLA_GEN2PIM_CB-7961</t>
  </si>
  <si>
    <t>MNTR_BKUP_PS</t>
  </si>
  <si>
    <t>default:/Production/17001357_STLA_GEN2PIM_CB/modules/System Architecture/HSIS_PDS_Stellantis_GEN2_PIM_CB/workitems/STLA_GEN2PIM_CB-7961/workitem.xml</t>
  </si>
  <si>
    <t>STLA_GEN2PIM_CB-7969</t>
  </si>
  <si>
    <t>RES_EXC_LO_MICRO</t>
  </si>
  <si>
    <t>default:/Production/17001357_STLA_GEN2PIM_CB/modules/System Architecture/HSIS_PDS_Stellantis_GEN2_PIM_CB/workitems/STLA_GEN2PIM_CB-7969/workitem.xml</t>
  </si>
  <si>
    <t>STLA_GEN2PIM_CB-8418</t>
  </si>
  <si>
    <t>Resolver_Excitation</t>
  </si>
  <si>
    <t>STLA_GEN2PIM_CB-7942</t>
  </si>
  <si>
    <t>MISO_CAN_EEPRM_PPAWL</t>
  </si>
  <si>
    <t>default:/Production/17001357_STLA_GEN2PIM_CB/modules/System Architecture/HSIS_PDS_Stellantis_GEN2_PIM_CB/workitems/STLA_GEN2PIM_CB-7942/workitem.xml</t>
  </si>
  <si>
    <t>STLA_GEN2PIM_CB-7943</t>
  </si>
  <si>
    <t>MOSI_CAN_EEPRM_PPAWL</t>
  </si>
  <si>
    <t>default:/Production/17001357_STLA_GEN2PIM_CB/modules/System Architecture/HSIS_PDS_Stellantis_GEN2_PIM_CB/workitems/STLA_GEN2PIM_CB-7943/workitem.xml</t>
  </si>
  <si>
    <t>STLA_GEN2PIM_CB-7940</t>
  </si>
  <si>
    <t>HWCFG6</t>
  </si>
  <si>
    <t>default:/Production/17001357_STLA_GEN2PIM_CB/modules/System Architecture/HSIS_PDS_Stellantis_GEN2_PIM_CB/workitems/STLA_GEN2PIM_CB-7940/workitem.xml</t>
  </si>
  <si>
    <t>STLA_GEN2PIM_CB-7616</t>
  </si>
  <si>
    <t>SW Unit get_HwDiag_DrvrOvrVoltDtctd</t>
  </si>
  <si>
    <t>default:/Production/17001357_STLA_GEN2PIM_CB/modules/Software Design/SDD_IoHwAbDigOut/workitems/STLA_GEN2PIM_CB-7616/workitem.xml</t>
  </si>
  <si>
    <t>STLA_GEN2PIM_CB-7615</t>
  </si>
  <si>
    <t>SW Unit get_IndDiagInfo_IsOpenCirc</t>
  </si>
  <si>
    <t>default:/Production/17001357_STLA_GEN2PIM_CB/modules/Software Design/SDD_IoHwAbDigOut/workitems/STLA_GEN2PIM_CB-7615/workitem.xml</t>
  </si>
  <si>
    <t>STLA_GEN2PIM_CB-7729</t>
  </si>
  <si>
    <t>/SPD_HW_3PS_V</t>
  </si>
  <si>
    <t>default:/Production/17001357_STLA_GEN2PIM_CB/modules/System Architecture/HSIS_PDS_Stellantis_GEN2_PIM_CB/workitems/STLA_GEN2PIM_CB-7729/workitem.xml</t>
  </si>
  <si>
    <t>STLA_GEN2PIM_CB-7610</t>
  </si>
  <si>
    <t>SW Unit get_HwDiag_OutpDsbld</t>
  </si>
  <si>
    <t>default:/Production/17001357_STLA_GEN2PIM_CB/modules/Software Design/SDD_IoHwAbDigOut/workitems/STLA_GEN2PIM_CB-7610/workitem.xml</t>
  </si>
  <si>
    <t>STLA_GEN2PIM_CB-7730</t>
  </si>
  <si>
    <t>/SAFESTATE2_PIC</t>
  </si>
  <si>
    <t>default:/Production/17001357_STLA_GEN2PIM_CB/modules/System Architecture/HSIS_PDS_Stellantis_GEN2_PIM_CB/workitems/STLA_GEN2PIM_CB-7730/workitem.xml</t>
  </si>
  <si>
    <t>STLA_GEN2PIM_CB-18251</t>
  </si>
  <si>
    <t>STLA_GEN2PIM_CB-7929</t>
  </si>
  <si>
    <t>AOUT_U_BOT</t>
  </si>
  <si>
    <t>default:/Production/17001357_STLA_GEN2PIM_CB/modules/System Architecture/HSIS_PDS_Stellantis_GEN2_PIM_CB/workitems/STLA_GEN2PIM_CB-7929/workitem.xml</t>
  </si>
  <si>
    <t>STLA_GEN2PIM_CB-7719</t>
  </si>
  <si>
    <t>/SAFESTATE1_PIC</t>
  </si>
  <si>
    <t>default:/Production/17001357_STLA_GEN2PIM_CB/modules/System Architecture/HSIS_PDS_Stellantis_GEN2_PIM_CB/workitems/STLA_GEN2PIM_CB-7719/workitem.xml</t>
  </si>
  <si>
    <t>STLA_GEN2PIM_CB-18250</t>
  </si>
  <si>
    <t>STLA_GEN2PIM_CB-7647</t>
  </si>
  <si>
    <t>Structure Fls_ConfigType.</t>
  </si>
  <si>
    <t>default:/Production/17001357_STLA_GEN2PIM_CB/modules/Software Design/SDD_IS25LPxxx/workitems/STLA_GEN2PIM_CB-7647/workitem.xml</t>
  </si>
  <si>
    <t>STLA_GEN2PIM_CB-11623</t>
  </si>
  <si>
    <t>Verify Structures for IS25LPxxx</t>
  </si>
  <si>
    <t>STLA_GEN2PIM_CB-7932</t>
  </si>
  <si>
    <t>/MTR_SPEED_STAT</t>
  </si>
  <si>
    <t>default:/Production/17001357_STLA_GEN2PIM_CB/modules/System Architecture/HSIS_PDS_Stellantis_GEN2_PIM_CB/workitems/STLA_GEN2PIM_CB-7932/workitem.xml</t>
  </si>
  <si>
    <t>STLA_GEN2PIM_CB-7967</t>
  </si>
  <si>
    <t>RES_COS_LO</t>
  </si>
  <si>
    <t>default:/Production/17001357_STLA_GEN2PIM_CB/modules/System Architecture/HSIS_PDS_Stellantis_GEN2_PIM_CB/workitems/STLA_GEN2PIM_CB-7967/workitem.xml</t>
  </si>
  <si>
    <t>STLA_GEN2PIM_CB-7723</t>
  </si>
  <si>
    <t>/F_RESET_PIC</t>
  </si>
  <si>
    <t>default:/Production/17001357_STLA_GEN2PIM_CB/modules/System Architecture/HSIS_PDS_Stellantis_GEN2_PIM_CB/workitems/STLA_GEN2PIM_CB-7723/workitem.xml</t>
  </si>
  <si>
    <t>STLA_GEN2PIM_CB-7721</t>
  </si>
  <si>
    <t>/PIC_MCLR</t>
  </si>
  <si>
    <t>default:/Production/17001357_STLA_GEN2PIM_CB/modules/System Architecture/HSIS_PDS_Stellantis_GEN2_PIM_CB/workitems/STLA_GEN2PIM_CB-7721/workitem.xml</t>
  </si>
  <si>
    <t>STLA_GEN2PIM_CB-7963</t>
  </si>
  <si>
    <t>/MICRO_RESET_INDICATOR</t>
  </si>
  <si>
    <t>default:/Production/17001357_STLA_GEN2PIM_CB/modules/System Architecture/HSIS_PDS_Stellantis_GEN2_PIM_CB/workitems/STLA_GEN2PIM_CB-7963/workitem.xml</t>
  </si>
  <si>
    <t>STLA_GEN2PIM_CB-49586</t>
  </si>
  <si>
    <t>MICRO_RESet_INDICATOR</t>
  </si>
  <si>
    <t>STLA_GEN2PIM_CB-7930</t>
  </si>
  <si>
    <t>AOUT_U_TOP</t>
  </si>
  <si>
    <t>default:/Production/17001357_STLA_GEN2PIM_CB/modules/System Architecture/HSIS_PDS_Stellantis_GEN2_PIM_CB/workitems/STLA_GEN2PIM_CB-7930/workitem.xml</t>
  </si>
  <si>
    <t>STLA_GEN2PIM_CB-7919</t>
  </si>
  <si>
    <t>default:/Production/17001357_STLA_GEN2PIM_CB/modules/System Architecture/HSIS_PDS_Stellantis_GEN2_PIM_CB/workitems/STLA_GEN2PIM_CB-7919/workitem.xml</t>
  </si>
  <si>
    <t>STLA_GEN2PIM_CB-7950</t>
  </si>
  <si>
    <t>5V_PPAWL2_AI</t>
  </si>
  <si>
    <t>default:/Production/17001357_STLA_GEN2PIM_CB/modules/System Architecture/HSIS_PDS_Stellantis_GEN2_PIM_CB/workitems/STLA_GEN2PIM_CB-7950/workitem.xml</t>
  </si>
  <si>
    <t>STLA_GEN2PIM_CB-7933</t>
  </si>
  <si>
    <t>default:/Production/17001357_STLA_GEN2PIM_CB/modules/System Architecture/HSIS_PDS_Stellantis_GEN2_PIM_CB/workitems/STLA_GEN2PIM_CB-7933/workitem.xml</t>
  </si>
  <si>
    <t>STLA_GEN2PIM_CB-7640</t>
  </si>
  <si>
    <t>SW shall perform offline diagnostic during initialization</t>
  </si>
  <si>
    <t>default:/Production/17001357_STLA_GEN2PIM_CB/modules/L0 System/SysRS_PDS_Stellantis_Gen2_PIM_CB_Park_Pawl_Control/workitems/STLA_GEN2PIM_CB-7640/workitem.xml</t>
  </si>
  <si>
    <t>STLA_GEN2PIM_CB-7934</t>
  </si>
  <si>
    <t>MTR_TEMP_SEL</t>
  </si>
  <si>
    <t>default:/Production/17001357_STLA_GEN2PIM_CB/modules/System Architecture/HSIS_PDS_Stellantis_GEN2_PIM_CB/workitems/STLA_GEN2PIM_CB-7934/workitem.xml</t>
  </si>
  <si>
    <t>STLA_GEN2PIM_CB-7966</t>
  </si>
  <si>
    <t>RES_COS_HI</t>
  </si>
  <si>
    <t>default:/Production/17001357_STLA_GEN2PIM_CB/modules/System Architecture/HSIS_PDS_Stellantis_GEN2_PIM_CB/workitems/STLA_GEN2PIM_CB-7966/workitem.xml</t>
  </si>
  <si>
    <t>STLA_GEN2PIM_CB-7931</t>
  </si>
  <si>
    <t>/PWM_BUFFER_FB</t>
  </si>
  <si>
    <t>default:/Production/17001357_STLA_GEN2PIM_CB/modules/System Architecture/HSIS_PDS_Stellantis_GEN2_PIM_CB/workitems/STLA_GEN2PIM_CB-7931/workitem.xml</t>
  </si>
  <si>
    <t>STLA_GEN2PIM_CB-7964</t>
  </si>
  <si>
    <t>/UP_RST</t>
  </si>
  <si>
    <t>default:/Production/17001357_STLA_GEN2PIM_CB/modules/System Architecture/HSIS_PDS_Stellantis_GEN2_PIM_CB/workitems/STLA_GEN2PIM_CB-7964/workitem.xml</t>
  </si>
  <si>
    <t>STLA_GEN2PIM_CB-49602</t>
  </si>
  <si>
    <t>UP_RST</t>
  </si>
  <si>
    <t>STLA_GEN2PIM_CB-7962</t>
  </si>
  <si>
    <t>RES_SIN_LO</t>
  </si>
  <si>
    <t>default:/Production/17001357_STLA_GEN2PIM_CB/modules/System Architecture/HSIS_PDS_Stellantis_GEN2_PIM_CB/workitems/STLA_GEN2PIM_CB-7962/workitem.xml</t>
  </si>
  <si>
    <t>STLA_GEN2PIM_CB-7948</t>
  </si>
  <si>
    <t>/RST_PPAWL_MTR_OC_FLT</t>
  </si>
  <si>
    <t>default:/Production/17001357_STLA_GEN2PIM_CB/modules/System Architecture/HSIS_PDS_Stellantis_GEN2_PIM_CB/workitems/STLA_GEN2PIM_CB-7948/workitem.xml</t>
  </si>
  <si>
    <t>STLA_GEN2PIM_CB-7708</t>
  </si>
  <si>
    <t>The hardware/factory test software shall provide a method to enable (= 0) and di...</t>
  </si>
  <si>
    <t>default:/Production/17001357_STLA_GEN2PIM_CB/modules/L0 System/SYS2_SYS3_SW1_SW2_HW1_MEC1_Factory_Test/workitems/STLA_GEN2PIM_CB-7708/workitem.xml</t>
  </si>
  <si>
    <t>STLA_GEN2PIM_CB-7949</t>
  </si>
  <si>
    <t>default:/Production/17001357_STLA_GEN2PIM_CB/modules/System Architecture/HSIS_PDS_Stellantis_GEN2_PIM_CB/workitems/STLA_GEN2PIM_CB-7949/workitem.xml</t>
  </si>
  <si>
    <t>STLA_GEN2PIM_CB-7957</t>
  </si>
  <si>
    <t>default:/Production/17001357_STLA_GEN2PIM_CB/modules/System Architecture/HSIS_PDS_Stellantis_GEN2_PIM_CB/workitems/STLA_GEN2PIM_CB-7957/workitem.xml</t>
  </si>
  <si>
    <t>STLA_GEN2PIM_CB-7722</t>
  </si>
  <si>
    <t>/PIC_ACT_DISCH</t>
  </si>
  <si>
    <t>default:/Production/17001357_STLA_GEN2PIM_CB/modules/System Architecture/HSIS_PDS_Stellantis_GEN2_PIM_CB/workitems/STLA_GEN2PIM_CB-7722/workitem.xml</t>
  </si>
  <si>
    <t>STLA_GEN2PIM_CB-7720</t>
  </si>
  <si>
    <t>/SPD_HW_3PS_OUT</t>
  </si>
  <si>
    <t>default:/Production/17001357_STLA_GEN2PIM_CB/modules/System Architecture/HSIS_PDS_Stellantis_GEN2_PIM_CB/workitems/STLA_GEN2PIM_CB-7720/workitem.xml</t>
  </si>
  <si>
    <t>STLA_GEN2PIM_CB-7917</t>
  </si>
  <si>
    <t>default:/Production/17001357_STLA_GEN2PIM_CB/modules/System Architecture/HSIS_PDS_Stellantis_GEN2_PIM_CB/workitems/STLA_GEN2PIM_CB-7917/workitem.xml</t>
  </si>
  <si>
    <t>STLA_GEN2PIM_CB-7782</t>
  </si>
  <si>
    <t>TXDCAN_DEV</t>
  </si>
  <si>
    <t>default:/Production/17001357_STLA_GEN2PIM_CB/modules/System Architecture/HSIS_PDS_Stellantis_GEN2_PIM_CB/workitems/STLA_GEN2PIM_CB-7782/workitem.xml</t>
  </si>
  <si>
    <t>STLA_GEN2PIM_CB-7783</t>
  </si>
  <si>
    <t>TXDCAN_FD16</t>
  </si>
  <si>
    <t>default:/Production/17001357_STLA_GEN2PIM_CB/modules/System Architecture/HSIS_PDS_Stellantis_GEN2_PIM_CB/workitems/STLA_GEN2PIM_CB-7783/workitem.xml</t>
  </si>
  <si>
    <t>STLA_GEN2PIM_CB-7780</t>
  </si>
  <si>
    <t>XTAL1</t>
  </si>
  <si>
    <t>default:/Production/17001357_STLA_GEN2PIM_CB/modules/System Architecture/HSIS_PDS_Stellantis_GEN2_PIM_CB/workitems/STLA_GEN2PIM_CB-7780/workitem.xml</t>
  </si>
  <si>
    <t>STLA_GEN2PIM_CB-7781</t>
  </si>
  <si>
    <t>/CS_CAN_FD5</t>
  </si>
  <si>
    <t>default:/Production/17001357_STLA_GEN2PIM_CB/modules/System Architecture/HSIS_PDS_Stellantis_GEN2_PIM_CB/workitems/STLA_GEN2PIM_CB-7781/workitem.xml</t>
  </si>
  <si>
    <t>STLA_GEN2PIM_CB-7773</t>
  </si>
  <si>
    <t>default:/Production/17001357_STLA_GEN2PIM_CB/modules/System Architecture/HSIS_PDS_Stellantis_GEN2_PIM_CB/workitems/STLA_GEN2PIM_CB-7773/workitem.xml</t>
  </si>
  <si>
    <t>STLA_GEN2PIM_CB-7771</t>
  </si>
  <si>
    <t>default:/Production/17001357_STLA_GEN2PIM_CB/modules/System Architecture/HSIS_PDS_Stellantis_GEN2_PIM_CB/workitems/STLA_GEN2PIM_CB-7771/workitem.xml</t>
  </si>
  <si>
    <t>STLA_GEN2PIM_CB-7400</t>
  </si>
  <si>
    <t>SW Unit IS25LPXXX_FlashBlock_Erase_64k.</t>
  </si>
  <si>
    <t>default:/Production/17001357_STLA_GEN2PIM_CB/modules/Software Design/SDD_IS25LPxxx/workitems/STLA_GEN2PIM_CB-7400/workitem.xml</t>
  </si>
  <si>
    <t>STLA_GEN2PIM_CB-7407</t>
  </si>
  <si>
    <t>SW Unit IS25LPXXX_Enter_Deep_Power_Down_Mediate.</t>
  </si>
  <si>
    <t>default:/Production/17001357_STLA_GEN2PIM_CB/modules/Software Design/SDD_IS25LPxxx/workitems/STLA_GEN2PIM_CB-7407/workitem.xml</t>
  </si>
  <si>
    <t>STLA_GEN2PIM_CB-7408</t>
  </si>
  <si>
    <t>SW Unit IS25LPXXX_Release_Deep_Power_Down_Mediate.</t>
  </si>
  <si>
    <t>default:/Production/17001357_STLA_GEN2PIM_CB/modules/Software Design/SDD_IS25LPxxx/workitems/STLA_GEN2PIM_CB-7408/workitem.xml</t>
  </si>
  <si>
    <t>STLA_GEN2PIM_CB-7405</t>
  </si>
  <si>
    <t>SW Unit IS25LPXXX_Set_Status.</t>
  </si>
  <si>
    <t>default:/Production/17001357_STLA_GEN2PIM_CB/modules/Software Design/SDD_IS25LPxxx/workitems/STLA_GEN2PIM_CB-7405/workitem.xml</t>
  </si>
  <si>
    <t>STLA_GEN2PIM_CB-7403</t>
  </si>
  <si>
    <t>SW Unit IS25LPXXX_Get_Device_Id.</t>
  </si>
  <si>
    <t>default:/Production/17001357_STLA_GEN2PIM_CB/modules/Software Design/SDD_IS25LPxxx/workitems/STLA_GEN2PIM_CB-7403/workitem.xml</t>
  </si>
  <si>
    <t>STLA_GEN2PIM_CB-7401</t>
  </si>
  <si>
    <t>SW Unit IS25LPXXX_Block_Erase_64K_Mediate.</t>
  </si>
  <si>
    <t>default:/Production/17001357_STLA_GEN2PIM_CB/modules/Software Design/SDD_IS25LPxxx/workitems/STLA_GEN2PIM_CB-7401/workitem.xml</t>
  </si>
  <si>
    <t>STLA_GEN2PIM_CB-7402</t>
  </si>
  <si>
    <t>SW Unit IS25LPXXX_Chip_Erase_Mediate.</t>
  </si>
  <si>
    <t>default:/Production/17001357_STLA_GEN2PIM_CB/modules/Software Design/SDD_IS25LPxxx/workitems/STLA_GEN2PIM_CB-7402/workitem.xml</t>
  </si>
  <si>
    <t>STLA_GEN2PIM_CB-7768</t>
  </si>
  <si>
    <t>default:/Production/17001357_STLA_GEN2PIM_CB/modules/System Architecture/HSIS_PDS_Stellantis_GEN2_PIM_CB/workitems/STLA_GEN2PIM_CB-7768/workitem.xml</t>
  </si>
  <si>
    <t>STLA_GEN2PIM_CB-7769</t>
  </si>
  <si>
    <t>RES_AMPLIFIER_DIS</t>
  </si>
  <si>
    <t>default:/Production/17001357_STLA_GEN2PIM_CB/modules/System Architecture/HSIS_PDS_Stellantis_GEN2_PIM_CB/workitems/STLA_GEN2PIM_CB-7769/workitem.xml</t>
  </si>
  <si>
    <t>STLA_GEN2PIM_CB-7765</t>
  </si>
  <si>
    <t>/RES_AMPLIFIER_FLT</t>
  </si>
  <si>
    <t>default:/Production/17001357_STLA_GEN2PIM_CB/modules/System Architecture/HSIS_PDS_Stellantis_GEN2_PIM_CB/workitems/STLA_GEN2PIM_CB-7765/workitem.xml</t>
  </si>
  <si>
    <t>STLA_GEN2PIM_CB-7795</t>
  </si>
  <si>
    <t>SBC_INT</t>
  </si>
  <si>
    <t>default:/Production/17001357_STLA_GEN2PIM_CB/modules/System Architecture/HSIS_PDS_Stellantis_GEN2_PIM_CB/workitems/STLA_GEN2PIM_CB-7795/workitem.xml</t>
  </si>
  <si>
    <t>STLA_GEN2PIM_CB-35925</t>
  </si>
  <si>
    <t>STLA_GEN2PIM_CB-7465</t>
  </si>
  <si>
    <t>Fault Name RES_VEC_MAX Description The squared SIN/COS vector is higher than cal...</t>
  </si>
  <si>
    <t>default:/Production/17001357_STLA_GEN2PIM_CB/modules/L0 System/SYS2_SYS3_SW1_SW2_HW1_MEC1_Diagnostic_Fault_Management/workitems/STLA_GEN2PIM_CB-7465/workitem.xml</t>
  </si>
  <si>
    <t>STLA_GEN2PIM_CB-7347</t>
  </si>
  <si>
    <t>TLF35584 Function Description</t>
  </si>
  <si>
    <t>default:/Production/17001357_STLA_GEN2PIM_CB/modules/Software Architecture/SAD_17001357_Stellantis_Gen2_Inverter/workitems/STLA_GEN2PIM_CB-7347/workitem.xml</t>
  </si>
  <si>
    <t>STLA_GEN2PIM_CB-33208</t>
  </si>
  <si>
    <t>Test to verify TLF function</t>
  </si>
  <si>
    <t>STLA_GEN2PIM_CB-33603</t>
  </si>
  <si>
    <t>Test to verify the TLF35584 module interaction with other modules</t>
  </si>
  <si>
    <t>STLA_GEN2PIM_CB-7469</t>
  </si>
  <si>
    <t>Fault Name RES_COS_AMPL_LO Description The absolute demodulated SIN amplitude is...</t>
  </si>
  <si>
    <t>default:/Production/17001357_STLA_GEN2PIM_CB/modules/L0 System/SYS2_SYS3_SW1_SW2_HW1_MEC1_Diagnostic_Fault_Management/workitems/STLA_GEN2PIM_CB-7469/workitem.xml</t>
  </si>
  <si>
    <t>STLA_GEN2PIM_CB-7891</t>
  </si>
  <si>
    <t>default:/Production/17001357_STLA_GEN2PIM_CB/modules/System Architecture/HSIS_PDS_Stellantis_GEN2_PIM_CB/workitems/STLA_GEN2PIM_CB-7891/workitem.xml</t>
  </si>
  <si>
    <t>STLA_GEN2PIM_CB-7331</t>
  </si>
  <si>
    <t>default:/Production/17001357_STLA_GEN2PIM_CB/modules/Software Architecture/SAD_17001357_Stellantis_Gen2_Inverter/workitems/STLA_GEN2PIM_CB-7331/workitem.xml</t>
  </si>
  <si>
    <t>STLA_GEN2PIM_CB-32820</t>
  </si>
  <si>
    <t>Inspect to verify IoHwAbAdcIn External Interface</t>
  </si>
  <si>
    <t>STLA_GEN2PIM_CB-7336</t>
  </si>
  <si>
    <t>MdulHwInfo Function Description</t>
  </si>
  <si>
    <t>default:/Production/17001357_STLA_GEN2PIM_CB/modules/Software Architecture/SAD_17001357_Stellantis_Gen2_Inverter/workitems/STLA_GEN2PIM_CB-7336/workitem.xml</t>
  </si>
  <si>
    <t>STLA_GEN2PIM_CB-32329</t>
  </si>
  <si>
    <t>Test Cases to Verify the Supported HW DIag and HWInfo</t>
  </si>
  <si>
    <t>STLA_GEN2PIM_CB-7883</t>
  </si>
  <si>
    <t>VBATT_GEAR_SHIFT_AI</t>
  </si>
  <si>
    <t>default:/Production/17001357_STLA_GEN2PIM_CB/modules/System Architecture/HSIS_PDS_Stellantis_GEN2_PIM_CB/workitems/STLA_GEN2PIM_CB-7883/workitem.xml</t>
  </si>
  <si>
    <t>STLA_GEN2PIM_CB-7818</t>
  </si>
  <si>
    <t>22V_SAFETY_1_AI</t>
  </si>
  <si>
    <t>default:/Production/17001357_STLA_GEN2PIM_CB/modules/System Architecture/HSIS_PDS_Stellantis_GEN2_PIM_CB/workitems/STLA_GEN2PIM_CB-7818/workitem.xml</t>
  </si>
  <si>
    <t>STLA_GEN2PIM_CB-7884</t>
  </si>
  <si>
    <t>default:/Production/17001357_STLA_GEN2PIM_CB/modules/System Architecture/HSIS_PDS_Stellantis_GEN2_PIM_CB/workitems/STLA_GEN2PIM_CB-7884/workitem.xml</t>
  </si>
  <si>
    <t>STLA_GEN2PIM_CB-7881</t>
  </si>
  <si>
    <t>GDIC_ADC2_AI</t>
  </si>
  <si>
    <t>default:/Production/17001357_STLA_GEN2PIM_CB/modules/System Architecture/HSIS_PDS_Stellantis_GEN2_PIM_CB/workitems/STLA_GEN2PIM_CB-7881/workitem.xml</t>
  </si>
  <si>
    <t>STLA_GEN2PIM_CB-7558</t>
  </si>
  <si>
    <t>DEFAULT_PULSE_Initialize_ChannelDEFAULT_PULSE_Initialize_Channel</t>
  </si>
  <si>
    <t>default:/Production/17001357_STLA_GEN2PIM_CB/modules/Software Design/SDD_TLF35584/workitems/STLA_GEN2PIM_CB-7558/workitem.xml</t>
  </si>
  <si>
    <t>STLA_GEN2PIM_CB-9889</t>
  </si>
  <si>
    <t>verify Software Unit for pulse. c.</t>
  </si>
  <si>
    <t>STLA_GEN2PIM_CB-7556</t>
  </si>
  <si>
    <t>TLF35584_Get_FWD_ERR_Threshold</t>
  </si>
  <si>
    <t>default:/Production/17001357_STLA_GEN2PIM_CB/modules/Software Design/SDD_TLF35584/workitems/STLA_GEN2PIM_CB-7556/workitem.xml</t>
  </si>
  <si>
    <t>STLA_GEN2PIM_CB-7889</t>
  </si>
  <si>
    <t>5V_REF_AI</t>
  </si>
  <si>
    <t>default:/Production/17001357_STLA_GEN2PIM_CB/modules/System Architecture/HSIS_PDS_Stellantis_GEN2_PIM_CB/workitems/STLA_GEN2PIM_CB-7889/workitem.xml</t>
  </si>
  <si>
    <t>STLA_GEN2PIM_CB-7326</t>
  </si>
  <si>
    <t>GD3160 Function Description</t>
  </si>
  <si>
    <t>default:/Production/17001357_STLA_GEN2PIM_CB/modules/Software Architecture/SAD_17001357_Stellantis_Gen2_Inverter/workitems/STLA_GEN2PIM_CB-7326/workitem.xml</t>
  </si>
  <si>
    <t>STLA_GEN2PIM_CB-32838</t>
  </si>
  <si>
    <t>Inspect to verify GD3160 interaction with other software components</t>
  </si>
  <si>
    <t>STLA_GEN2PIM_CB-7327</t>
  </si>
  <si>
    <t>MdulHwDiagc Function Description</t>
  </si>
  <si>
    <t>default:/Production/17001357_STLA_GEN2PIM_CB/modules/Software Architecture/SAD_17001357_Stellantis_Gen2_Inverter/workitems/STLA_GEN2PIM_CB-7327/workitem.xml</t>
  </si>
  <si>
    <t>STLA_GEN2PIM_CB-7807</t>
  </si>
  <si>
    <t>SCLK_FLASH</t>
  </si>
  <si>
    <t>default:/Production/17001357_STLA_GEN2PIM_CB/modules/System Architecture/HSIS_PDS_Stellantis_GEN2_PIM_CB/workitems/STLA_GEN2PIM_CB-7807/workitem.xml</t>
  </si>
  <si>
    <t>STLA_GEN2PIM_CB-7370</t>
  </si>
  <si>
    <t>Enumeration  IS25LPXXX_SRWD_TAG</t>
  </si>
  <si>
    <t>default:/Production/17001357_STLA_GEN2PIM_CB/modules/Software Design/SDD_IS25LPxxx/workitems/STLA_GEN2PIM_CB-7370/workitem.xml</t>
  </si>
  <si>
    <t>STLA_GEN2PIM_CB-7377</t>
  </si>
  <si>
    <t>Interface Constants.</t>
  </si>
  <si>
    <t>default:/Production/17001357_STLA_GEN2PIM_CB/modules/Software Design/SDD_IS25LPxxx/workitems/STLA_GEN2PIM_CB-7377/workitem.xml</t>
  </si>
  <si>
    <t>STLA_GEN2PIM_CB-31892</t>
  </si>
  <si>
    <t>Verify Interface Constants for IS25LPxxx</t>
  </si>
  <si>
    <t>STLA_GEN2PIM_CB-7806</t>
  </si>
  <si>
    <t>SCLK_CAN_EEPRM_PPAWL</t>
  </si>
  <si>
    <t>default:/Production/17001357_STLA_GEN2PIM_CB/modules/System Architecture/HSIS_PDS_Stellantis_GEN2_PIM_CB/workitems/STLA_GEN2PIM_CB-7806/workitem.xml</t>
  </si>
  <si>
    <t>STLA_GEN2PIM_CB-7815</t>
  </si>
  <si>
    <t>VGATE1P</t>
  </si>
  <si>
    <t>default:/Production/17001357_STLA_GEN2PIM_CB/modules/System Architecture/HSIS_PDS_Stellantis_GEN2_PIM_CB/workitems/STLA_GEN2PIM_CB-7815/workitem.xml</t>
  </si>
  <si>
    <t>STLA_GEN2PIM_CB-7374</t>
  </si>
  <si>
    <t>Enumeration IS25LPXXX_Configuration_Width_TAG</t>
  </si>
  <si>
    <t>default:/Production/17001357_STLA_GEN2PIM_CB/modules/Software Design/SDD_IS25LPxxx/workitems/STLA_GEN2PIM_CB-7374/workitem.xml</t>
  </si>
  <si>
    <t>STLA_GEN2PIM_CB-7813</t>
  </si>
  <si>
    <t>/TESTMODE</t>
  </si>
  <si>
    <t>default:/Production/17001357_STLA_GEN2PIM_CB/modules/System Architecture/HSIS_PDS_Stellantis_GEN2_PIM_CB/workitems/STLA_GEN2PIM_CB-7813/workitem.xml</t>
  </si>
  <si>
    <t>STLA_GEN2PIM_CB-21321</t>
  </si>
  <si>
    <t>TESTMODE_Active_Low</t>
  </si>
  <si>
    <t>STLA_GEN2PIM_CB-7371</t>
  </si>
  <si>
    <t>Enumeration  IS25LPXXX_Index_TAG</t>
  </si>
  <si>
    <t>default:/Production/17001357_STLA_GEN2PIM_CB/modules/Software Design/SDD_IS25LPxxx/workitems/STLA_GEN2PIM_CB-7371/workitem.xml</t>
  </si>
  <si>
    <t>STLA_GEN2PIM_CB-7366</t>
  </si>
  <si>
    <t>default:/Production/17001357_STLA_GEN2PIM_CB/modules/Software Architecture/SAD_17001357_Stellantis_Gen2_Inverter/workitems/STLA_GEN2PIM_CB-7366/workitem.xml</t>
  </si>
  <si>
    <t>STLA_GEN2PIM_CB-7886</t>
  </si>
  <si>
    <t>default:/Production/17001357_STLA_GEN2PIM_CB/modules/System Architecture/HSIS_PDS_Stellantis_GEN2_PIM_CB/workitems/STLA_GEN2PIM_CB-7886/workitem.xml</t>
  </si>
  <si>
    <t>STLA_GEN2PIM_CB-7803</t>
  </si>
  <si>
    <t>MOSI_SBC</t>
  </si>
  <si>
    <t>default:/Production/17001357_STLA_GEN2PIM_CB/modules/System Architecture/HSIS_PDS_Stellantis_GEN2_PIM_CB/workitems/STLA_GEN2PIM_CB-7803/workitem.xml</t>
  </si>
  <si>
    <t>STLA_GEN2PIM_CB-7594</t>
  </si>
  <si>
    <t>TLF35584_Get_ABIST_Status</t>
  </si>
  <si>
    <t>default:/Production/17001357_STLA_GEN2PIM_CB/modules/Software Design/SDD_TLF35584/workitems/STLA_GEN2PIM_CB-7594/workitem.xml</t>
  </si>
  <si>
    <t>STLA_GEN2PIM_CB-7800</t>
  </si>
  <si>
    <t>MISO_SBC</t>
  </si>
  <si>
    <t>default:/Production/17001357_STLA_GEN2PIM_CB/modules/System Architecture/HSIS_PDS_Stellantis_GEN2_PIM_CB/workitems/STLA_GEN2PIM_CB-7800/workitem.xml</t>
  </si>
  <si>
    <t>STLA_GEN2PIM_CB-7869</t>
  </si>
  <si>
    <t>FSSTATE_TOP_FB</t>
  </si>
  <si>
    <t>default:/Production/17001357_STLA_GEN2PIM_CB/modules/System Architecture/HSIS_PDS_Stellantis_GEN2_PIM_CB/workitems/STLA_GEN2PIM_CB-7869/workitem.xml</t>
  </si>
  <si>
    <t>STLA_GEN2PIM_CB-7867</t>
  </si>
  <si>
    <t>GDIC_EN2_3162</t>
  </si>
  <si>
    <t>default:/Production/17001357_STLA_GEN2PIM_CB/modules/System Architecture/HSIS_PDS_Stellantis_GEN2_PIM_CB/workitems/STLA_GEN2PIM_CB-7867/workitem.xml</t>
  </si>
  <si>
    <t>STLA_GEN2PIM_CB-7870</t>
  </si>
  <si>
    <t>default:/Production/17001357_STLA_GEN2PIM_CB/modules/System Architecture/HSIS_PDS_Stellantis_GEN2_PIM_CB/workitems/STLA_GEN2PIM_CB-7870/workitem.xml</t>
  </si>
  <si>
    <t>STLA_GEN2PIM_CB-7850</t>
  </si>
  <si>
    <t>GDIC_EN1_3162</t>
  </si>
  <si>
    <t>default:/Production/17001357_STLA_GEN2PIM_CB/modules/System Architecture/HSIS_PDS_Stellantis_GEN2_PIM_CB/workitems/STLA_GEN2PIM_CB-7850/workitem.xml</t>
  </si>
  <si>
    <t>STLA_GEN2PIM_CB-7878</t>
  </si>
  <si>
    <t>PWM_U_BOT_FB</t>
  </si>
  <si>
    <t>default:/Production/17001357_STLA_GEN2PIM_CB/modules/System Architecture/HSIS_PDS_Stellantis_GEN2_PIM_CB/workitems/STLA_GEN2PIM_CB-7878/workitem.xml</t>
  </si>
  <si>
    <t>STLA_GEN2PIM_CB-7369</t>
  </si>
  <si>
    <t>Enumeration IS25LPXXX_QE_TAG</t>
  </si>
  <si>
    <t>default:/Production/17001357_STLA_GEN2PIM_CB/modules/Software Design/SDD_IS25LPxxx/workitems/STLA_GEN2PIM_CB-7369/workitem.xml</t>
  </si>
  <si>
    <t>STLA_GEN2PIM_CB-7853</t>
  </si>
  <si>
    <t>default:/Production/17001357_STLA_GEN2PIM_CB/modules/System Architecture/HSIS_PDS_Stellantis_GEN2_PIM_CB/workitems/STLA_GEN2PIM_CB-7853/workitem.xml</t>
  </si>
  <si>
    <t>STLA_GEN2PIM_CB-7847</t>
  </si>
  <si>
    <t>MNTR_HVIL_3</t>
  </si>
  <si>
    <t>default:/Production/17001357_STLA_GEN2PIM_CB/modules/System Architecture/HSIS_PDS_Stellantis_GEN2_PIM_CB/workitems/STLA_GEN2PIM_CB-7847/workitem.xml</t>
  </si>
  <si>
    <t>STLA_GEN2PIM_CB-7843</t>
  </si>
  <si>
    <t>TCK</t>
  </si>
  <si>
    <t>default:/Production/17001357_STLA_GEN2PIM_CB/modules/System Architecture/HSIS_PDS_Stellantis_GEN2_PIM_CB/workitems/STLA_GEN2PIM_CB-7843/workitem.xml</t>
  </si>
  <si>
    <t>STLA_GEN2PIM_CB-7470</t>
  </si>
  <si>
    <t>Fault Name RES_SIN_MEAN Description The SIN signal mean value is higher than the...</t>
  </si>
  <si>
    <t>default:/Production/17001357_STLA_GEN2PIM_CB/modules/L0 System/SYS2_SYS3_SW1_SW2_HW1_MEC1_Diagnostic_Fault_Management/workitems/STLA_GEN2PIM_CB-7470/workitem.xml</t>
  </si>
  <si>
    <t>STLA_GEN2PIM_CB-7478</t>
  </si>
  <si>
    <t>The DRV8705 shall use the Global_PDS_NamingGuideline [Ref 1] for naming function...</t>
  </si>
  <si>
    <t>default:/Production/17001357_STLA_GEN2PIM_CB/modules/Software Design/SDD_DRV8705/workitems/STLA_GEN2PIM_CB-7478/workitem.xml</t>
  </si>
  <si>
    <t>STLA_GEN2PIM_CB-31786</t>
  </si>
  <si>
    <t>Verify Naming Convention for DRV8705</t>
  </si>
  <si>
    <t>STLA_GEN2PIM_CB-7841</t>
  </si>
  <si>
    <t>TDO</t>
  </si>
  <si>
    <t>default:/Production/17001357_STLA_GEN2PIM_CB/modules/System Architecture/HSIS_PDS_Stellantis_GEN2_PIM_CB/workitems/STLA_GEN2PIM_CB-7841/workitem.xml</t>
  </si>
  <si>
    <t>STLA_GEN2PIM_CB-7902</t>
  </si>
  <si>
    <t>default:/Production/17001357_STLA_GEN2PIM_CB/modules/System Architecture/HSIS_PDS_Stellantis_GEN2_PIM_CB/workitems/STLA_GEN2PIM_CB-7902/workitem.xml</t>
  </si>
  <si>
    <t>STLA_GEN2PIM_CB-7788</t>
  </si>
  <si>
    <t>/CS_CAN_DEV</t>
  </si>
  <si>
    <t>default:/Production/17001357_STLA_GEN2PIM_CB/modules/System Architecture/HSIS_PDS_Stellantis_GEN2_PIM_CB/workitems/STLA_GEN2PIM_CB-7788/workitem.xml</t>
  </si>
  <si>
    <t>STLA_GEN2PIM_CB-7896</t>
  </si>
  <si>
    <t>/OC_U_FLT</t>
  </si>
  <si>
    <t>default:/Production/17001357_STLA_GEN2PIM_CB/modules/System Architecture/HSIS_PDS_Stellantis_GEN2_PIM_CB/workitems/STLA_GEN2PIM_CB-7896/workitem.xml</t>
  </si>
  <si>
    <t>STLA_GEN2PIM_CB-7897</t>
  </si>
  <si>
    <t>/ACT_DISCHARGE</t>
  </si>
  <si>
    <t>default:/Production/17001357_STLA_GEN2PIM_CB/modules/System Architecture/HSIS_PDS_Stellantis_GEN2_PIM_CB/workitems/STLA_GEN2PIM_CB-7897/workitem.xml</t>
  </si>
  <si>
    <t>STLA_GEN2PIM_CB-14925</t>
  </si>
  <si>
    <t>Active_Discharge</t>
  </si>
  <si>
    <t>STLA_GEN2PIM_CB-7328</t>
  </si>
  <si>
    <t>default:/Production/17001357_STLA_GEN2PIM_CB/modules/Software Architecture/SAD_17001357_Stellantis_Gen2_Inverter/workitems/STLA_GEN2PIM_CB-7328/workitem.xml</t>
  </si>
  <si>
    <t>STLA_GEN2PIM_CB-49605</t>
  </si>
  <si>
    <t>Test to Verify DRV8705 component interface diagram</t>
  </si>
  <si>
    <t>STLA_GEN2PIM_CB-7819</t>
  </si>
  <si>
    <t>22V_SAFETY_2_AI</t>
  </si>
  <si>
    <t>default:/Production/17001357_STLA_GEN2PIM_CB/modules/System Architecture/HSIS_PDS_Stellantis_GEN2_PIM_CB/workitems/STLA_GEN2PIM_CB-7819/workitem.xml</t>
  </si>
  <si>
    <t>STLA_GEN2PIM_CB-7816</t>
  </si>
  <si>
    <t>default:/Production/17001357_STLA_GEN2PIM_CB/modules/System Architecture/HSIS_PDS_Stellantis_GEN2_PIM_CB/workitems/STLA_GEN2PIM_CB-7816/workitem.xml</t>
  </si>
  <si>
    <t>STLA_GEN2PIM_CB-7842</t>
  </si>
  <si>
    <t>TMS</t>
  </si>
  <si>
    <t>default:/Production/17001357_STLA_GEN2PIM_CB/modules/System Architecture/HSIS_PDS_Stellantis_GEN2_PIM_CB/workitems/STLA_GEN2PIM_CB-7842/workitem.xml</t>
  </si>
  <si>
    <t>STLA_GEN2PIM_CB-7823</t>
  </si>
  <si>
    <t>default:/Production/17001357_STLA_GEN2PIM_CB/modules/System Architecture/HSIS_PDS_Stellantis_GEN2_PIM_CB/workitems/STLA_GEN2PIM_CB-7823/workitem.xml</t>
  </si>
  <si>
    <t>STLA_GEN2PIM_CB-7821</t>
  </si>
  <si>
    <t>24V_FLYBACK_GDB_AI</t>
  </si>
  <si>
    <t>default:/Production/17001357_STLA_GEN2PIM_CB/modules/System Architecture/HSIS_PDS_Stellantis_GEN2_PIM_CB/workitems/STLA_GEN2PIM_CB-7821/workitem.xml</t>
  </si>
  <si>
    <t>STLA_GEN2PIM_CB-7887</t>
  </si>
  <si>
    <t>default:/Production/17001357_STLA_GEN2PIM_CB/modules/System Architecture/HSIS_PDS_Stellantis_GEN2_PIM_CB/workitems/STLA_GEN2PIM_CB-7887/workitem.xml</t>
  </si>
  <si>
    <t>STLA_GEN2PIM_CB-7809</t>
  </si>
  <si>
    <t>SCLK_TOP_GDIC</t>
  </si>
  <si>
    <t>default:/Production/17001357_STLA_GEN2PIM_CB/modules/System Architecture/HSIS_PDS_Stellantis_GEN2_PIM_CB/workitems/STLA_GEN2PIM_CB-7809/workitem.xml</t>
  </si>
  <si>
    <t>STLA_GEN2PIM_CB-7888</t>
  </si>
  <si>
    <t>default:/Production/17001357_STLA_GEN2PIM_CB/modules/System Architecture/HSIS_PDS_Stellantis_GEN2_PIM_CB/workitems/STLA_GEN2PIM_CB-7888/workitem.xml</t>
  </si>
  <si>
    <t>STLA_GEN2PIM_CB-7376</t>
  </si>
  <si>
    <t>Configuration Parameter IS25LPXXX_QSPI_CHANNEL_NUM</t>
  </si>
  <si>
    <t>default:/Production/17001357_STLA_GEN2PIM_CB/modules/Software Design/SDD_IS25LPxxx/workitems/STLA_GEN2PIM_CB-7376/workitem.xml</t>
  </si>
  <si>
    <t>STLA_GEN2PIM_CB-7373</t>
  </si>
  <si>
    <t>Enumeration  IS25LPXXX_Configuration_Position_TAG</t>
  </si>
  <si>
    <t>default:/Production/17001357_STLA_GEN2PIM_CB/modules/Software Design/SDD_IS25LPxxx/workitems/STLA_GEN2PIM_CB-7373/workitem.xml</t>
  </si>
  <si>
    <t>STLA_GEN2PIM_CB-7868</t>
  </si>
  <si>
    <t>ENH_BOT</t>
  </si>
  <si>
    <t>default:/Production/17001357_STLA_GEN2PIM_CB/modules/System Architecture/HSIS_PDS_Stellantis_GEN2_PIM_CB/workitems/STLA_GEN2PIM_CB-7868/workitem.xml</t>
  </si>
  <si>
    <t>STLA_GEN2PIM_CB-7854</t>
  </si>
  <si>
    <t>/E_STOP</t>
  </si>
  <si>
    <t>default:/Production/17001357_STLA_GEN2PIM_CB/modules/System Architecture/HSIS_PDS_Stellantis_GEN2_PIM_CB/workitems/STLA_GEN2PIM_CB-7854/workitem.xml</t>
  </si>
  <si>
    <t>STLA_GEN2PIM_CB-7852</t>
  </si>
  <si>
    <t>MISO_FLASH</t>
  </si>
  <si>
    <t>default:/Production/17001357_STLA_GEN2PIM_CB/modules/System Architecture/HSIS_PDS_Stellantis_GEN2_PIM_CB/workitems/STLA_GEN2PIM_CB-7852/workitem.xml</t>
  </si>
  <si>
    <t>STLA_GEN2PIM_CB-7876</t>
  </si>
  <si>
    <t>default:/Production/17001357_STLA_GEN2PIM_CB/modules/System Architecture/HSIS_PDS_Stellantis_GEN2_PIM_CB/workitems/STLA_GEN2PIM_CB-7876/workitem.xml</t>
  </si>
  <si>
    <t>STLA_GEN2PIM_CB-7838</t>
  </si>
  <si>
    <t>ETK_WAKEUP</t>
  </si>
  <si>
    <t>default:/Production/17001357_STLA_GEN2PIM_CB/modules/System Architecture/HSIS_PDS_Stellantis_GEN2_PIM_CB/workitems/STLA_GEN2PIM_CB-7838/workitem.xml</t>
  </si>
  <si>
    <t>STLA_GEN2PIM_CB-16453</t>
  </si>
  <si>
    <t>ETK_WAKEUP_signal</t>
  </si>
  <si>
    <t>20250311-1531</t>
  </si>
  <si>
    <t>SYS4 GPIM D9.12.01.10 Manual Tests</t>
  </si>
  <si>
    <t>STLA_GEN2PIM_CB-7839</t>
  </si>
  <si>
    <t>MNTR_HVIL_5</t>
  </si>
  <si>
    <t>default:/Production/17001357_STLA_GEN2PIM_CB/modules/System Architecture/HSIS_PDS_Stellantis_GEN2_PIM_CB/workitems/STLA_GEN2PIM_CB-7839/workitem.xml</t>
  </si>
  <si>
    <t>STLA_GEN2PIM_CB-7900</t>
  </si>
  <si>
    <t>/DSAT_TOP_FLT</t>
  </si>
  <si>
    <t>default:/Production/17001357_STLA_GEN2PIM_CB/modules/System Architecture/HSIS_PDS_Stellantis_GEN2_PIM_CB/workitems/STLA_GEN2PIM_CB-7900/workitem.xml</t>
  </si>
  <si>
    <t>STLA_GEN2PIM_CB-7840</t>
  </si>
  <si>
    <t>MNTR_IGN</t>
  </si>
  <si>
    <t>default:/Production/17001357_STLA_GEN2PIM_CB/modules/System Architecture/HSIS_PDS_Stellantis_GEN2_PIM_CB/workitems/STLA_GEN2PIM_CB-7840/workitem.xml</t>
  </si>
  <si>
    <t>STLA_GEN2PIM_CB-7901</t>
  </si>
  <si>
    <t>/22V_S1_UV_FLT_MAIN_MICRO</t>
  </si>
  <si>
    <t>default:/Production/17001357_STLA_GEN2PIM_CB/modules/System Architecture/HSIS_PDS_Stellantis_GEN2_PIM_CB/workitems/STLA_GEN2PIM_CB-7901/workitem.xml</t>
  </si>
  <si>
    <t>STLA_GEN2PIM_CB-7359</t>
  </si>
  <si>
    <t>IoHwAbDigOut Function Description</t>
  </si>
  <si>
    <t>default:/Production/17001357_STLA_GEN2PIM_CB/modules/Software Architecture/SAD_17001357_Stellantis_Gen2_Inverter/workitems/STLA_GEN2PIM_CB-7359/workitem.xml</t>
  </si>
  <si>
    <t>STLA_GEN2PIM_CB-50011</t>
  </si>
  <si>
    <t>Test to verify IoHwAbDigOut component interface diagram.</t>
  </si>
  <si>
    <t>STLA_GEN2PIM_CB-7875</t>
  </si>
  <si>
    <t>default:/Production/17001357_STLA_GEN2PIM_CB/modules/System Architecture/HSIS_PDS_Stellantis_GEN2_PIM_CB/workitems/STLA_GEN2PIM_CB-7875/workitem.xml</t>
  </si>
  <si>
    <t>STLA_GEN2PIM_CB-7357</t>
  </si>
  <si>
    <t>default:/Production/17001357_STLA_GEN2PIM_CB/modules/Software Architecture/SAD_17001357_Stellantis_Gen2_Inverter/workitems/STLA_GEN2PIM_CB-7357/workitem.xml</t>
  </si>
  <si>
    <t>STLA_GEN2PIM_CB-14190</t>
  </si>
  <si>
    <t>Test to Verify the Flash Driver IS25LP064A Functionality</t>
  </si>
  <si>
    <t>STLA_GEN2PIM_CB-7391</t>
  </si>
  <si>
    <t>SW Unit IS25LPXXX_Program_Multi_Byte.</t>
  </si>
  <si>
    <t>default:/Production/17001357_STLA_GEN2PIM_CB/modules/Software Design/SDD_IS25LPxxx/workitems/STLA_GEN2PIM_CB-7391/workitem.xml</t>
  </si>
  <si>
    <t>STLA_GEN2PIM_CB-7392</t>
  </si>
  <si>
    <t>SW Unit IS25LPXXX_Program_Multi_Byte_Mediate.</t>
  </si>
  <si>
    <t>default:/Production/17001357_STLA_GEN2PIM_CB/modules/Software Design/SDD_IS25LPxxx/workitems/STLA_GEN2PIM_CB-7392/workitem.xml</t>
  </si>
  <si>
    <t>STLA_GEN2PIM_CB-7390</t>
  </si>
  <si>
    <t>SW Unit IS25LPXXX_Get_Device_Status_Mediate.</t>
  </si>
  <si>
    <t>default:/Production/17001357_STLA_GEN2PIM_CB/modules/Software Design/SDD_IS25LPxxx/workitems/STLA_GEN2PIM_CB-7390/workitem.xml</t>
  </si>
  <si>
    <t>STLA_GEN2PIM_CB-7829</t>
  </si>
  <si>
    <t>MOSI_BOT_GDIC</t>
  </si>
  <si>
    <t>default:/Production/17001357_STLA_GEN2PIM_CB/modules/System Architecture/HSIS_PDS_Stellantis_GEN2_PIM_CB/workitems/STLA_GEN2PIM_CB-7829/workitem.xml</t>
  </si>
  <si>
    <t>STLA_GEN2PIM_CB-7468</t>
  </si>
  <si>
    <t>Fault Name RES_VEC_MIN Description The squared SIN/COS vector is lower than cali...</t>
  </si>
  <si>
    <t>default:/Production/17001357_STLA_GEN2PIM_CB/modules/L0 System/SYS2_SYS3_SW1_SW2_HW1_MEC1_Diagnostic_Fault_Management/workitems/STLA_GEN2PIM_CB-7468/workitem.xml</t>
  </si>
  <si>
    <t>STLA_GEN2PIM_CB-7784</t>
  </si>
  <si>
    <t>RXDCAN_FD16</t>
  </si>
  <si>
    <t>default:/Production/17001357_STLA_GEN2PIM_CB/modules/System Architecture/HSIS_PDS_Stellantis_GEN2_PIM_CB/workitems/STLA_GEN2PIM_CB-7784/workitem.xml</t>
  </si>
  <si>
    <t>STLA_GEN2PIM_CB-7785</t>
  </si>
  <si>
    <t>RXDCAN_FD5</t>
  </si>
  <si>
    <t>default:/Production/17001357_STLA_GEN2PIM_CB/modules/System Architecture/HSIS_PDS_Stellantis_GEN2_PIM_CB/workitems/STLA_GEN2PIM_CB-7785/workitem.xml</t>
  </si>
  <si>
    <t>STLA_GEN2PIM_CB-7789</t>
  </si>
  <si>
    <t>RED_RES_COS_HI</t>
  </si>
  <si>
    <t>default:/Production/17001357_STLA_GEN2PIM_CB/modules/System Architecture/HSIS_PDS_Stellantis_GEN2_PIM_CB/workitems/STLA_GEN2PIM_CB-7789/workitem.xml</t>
  </si>
  <si>
    <t>STLA_GEN2PIM_CB-11781</t>
  </si>
  <si>
    <t>Resolver_Redundant_COS_LO_and_COS_HI</t>
  </si>
  <si>
    <t>STLA_GEN2PIM_CB-7786</t>
  </si>
  <si>
    <t>/CS_CAN_FD16</t>
  </si>
  <si>
    <t>default:/Production/17001357_STLA_GEN2PIM_CB/modules/System Architecture/HSIS_PDS_Stellantis_GEN2_PIM_CB/workitems/STLA_GEN2PIM_CB-7786/workitem.xml</t>
  </si>
  <si>
    <t>STLA_GEN2PIM_CB-7787</t>
  </si>
  <si>
    <t>TXDCAN_FD5</t>
  </si>
  <si>
    <t>default:/Production/17001357_STLA_GEN2PIM_CB/modules/System Architecture/HSIS_PDS_Stellantis_GEN2_PIM_CB/workitems/STLA_GEN2PIM_CB-7787/workitem.xml</t>
  </si>
  <si>
    <t>STLA_GEN2PIM_CB-7409</t>
  </si>
  <si>
    <t>SW Unit IS25LPXXX_SPI_Transfer.</t>
  </si>
  <si>
    <t>default:/Production/17001357_STLA_GEN2PIM_CB/modules/Software Design/SDD_IS25LPxxx/workitems/STLA_GEN2PIM_CB-7409/workitem.xml</t>
  </si>
  <si>
    <t>STLA_GEN2PIM_CB-54462</t>
  </si>
  <si>
    <t>Verify Software Unit for dd_is25lpxxx_qspi_port.c</t>
  </si>
  <si>
    <t>STLA_GEN2PIM_CB-7411</t>
  </si>
  <si>
    <t>SW Unit IS25LP064A_Init.</t>
  </si>
  <si>
    <t>default:/Production/17001357_STLA_GEN2PIM_CB/modules/Software Design/SDD_IS25LPxxx/workitems/STLA_GEN2PIM_CB-7411/workitem.xml</t>
  </si>
  <si>
    <t>STLA_GEN2PIM_CB-11099</t>
  </si>
  <si>
    <t>Automated unit tests for IS25LPxxx are implemented in TPT test project FLS_IS25LP064A.tpt</t>
  </si>
  <si>
    <t>STLA_GEN2PIM_CB-7774</t>
  </si>
  <si>
    <t>default:/Production/17001357_STLA_GEN2PIM_CB/modules/System Architecture/HSIS_PDS_Stellantis_GEN2_PIM_CB/workitems/STLA_GEN2PIM_CB-7774/workitem.xml</t>
  </si>
  <si>
    <t>STLA_GEN2PIM_CB-7416</t>
  </si>
  <si>
    <t>SW Unit IS25LP064A_MainFunction.</t>
  </si>
  <si>
    <t>default:/Production/17001357_STLA_GEN2PIM_CB/modules/Software Design/SDD_IS25LPxxx/workitems/STLA_GEN2PIM_CB-7416/workitem.xml</t>
  </si>
  <si>
    <t>STLA_GEN2PIM_CB-7414</t>
  </si>
  <si>
    <t>SW Unit IS25LP064A_Write.</t>
  </si>
  <si>
    <t>default:/Production/17001357_STLA_GEN2PIM_CB/modules/Software Design/SDD_IS25LPxxx/workitems/STLA_GEN2PIM_CB-7414/workitem.xml</t>
  </si>
  <si>
    <t>STLA_GEN2PIM_CB-7415</t>
  </si>
  <si>
    <t>SW IS25LP064A_Read.</t>
  </si>
  <si>
    <t>default:/Production/17001357_STLA_GEN2PIM_CB/modules/Software Design/SDD_IS25LPxxx/workitems/STLA_GEN2PIM_CB-7415/workitem.xml</t>
  </si>
  <si>
    <t>STLA_GEN2PIM_CB-7827</t>
  </si>
  <si>
    <t>/HV_OV_LATCH_CLR</t>
  </si>
  <si>
    <t>default:/Production/17001357_STLA_GEN2PIM_CB/modules/System Architecture/HSIS_PDS_Stellantis_GEN2_PIM_CB/workitems/STLA_GEN2PIM_CB-7827/workitem.xml</t>
  </si>
  <si>
    <t>STLA_GEN2PIM_CB-7412</t>
  </si>
  <si>
    <t>SW Unit IS25LP064A_Erase.</t>
  </si>
  <si>
    <t>default:/Production/17001357_STLA_GEN2PIM_CB/modules/Software Design/SDD_IS25LPxxx/workitems/STLA_GEN2PIM_CB-7412/workitem.xml</t>
  </si>
  <si>
    <t>STLA_GEN2PIM_CB-7828</t>
  </si>
  <si>
    <t>HVIL_PWM_SEND</t>
  </si>
  <si>
    <t>default:/Production/17001357_STLA_GEN2PIM_CB/modules/System Architecture/HSIS_PDS_Stellantis_GEN2_PIM_CB/workitems/STLA_GEN2PIM_CB-7828/workitem.xml</t>
  </si>
  <si>
    <t>STLA_GEN2PIM_CB-7772</t>
  </si>
  <si>
    <t>default:/Production/17001357_STLA_GEN2PIM_CB/modules/System Architecture/HSIS_PDS_Stellantis_GEN2_PIM_CB/workitems/STLA_GEN2PIM_CB-7772/workitem.xml</t>
  </si>
  <si>
    <t>STLA_GEN2PIM_CB-7770</t>
  </si>
  <si>
    <t>RES_AMPLIFIER_SUP_DIS</t>
  </si>
  <si>
    <t>default:/Production/17001357_STLA_GEN2PIM_CB/modules/System Architecture/HSIS_PDS_Stellantis_GEN2_PIM_CB/workitems/STLA_GEN2PIM_CB-7770/workitem.xml</t>
  </si>
  <si>
    <t>STLA_GEN2PIM_CB-7836</t>
  </si>
  <si>
    <t>default:/Production/17001357_STLA_GEN2PIM_CB/modules/System Architecture/HSIS_PDS_Stellantis_GEN2_PIM_CB/workitems/STLA_GEN2PIM_CB-7836/workitem.xml</t>
  </si>
  <si>
    <t>STLA_GEN2PIM_CB-7837</t>
  </si>
  <si>
    <t>/TRST</t>
  </si>
  <si>
    <t>default:/Production/17001357_STLA_GEN2PIM_CB/modules/System Architecture/HSIS_PDS_Stellantis_GEN2_PIM_CB/workitems/STLA_GEN2PIM_CB-7837/workitem.xml</t>
  </si>
  <si>
    <t>STLA_GEN2PIM_CB-7775</t>
  </si>
  <si>
    <t>default:/Production/17001357_STLA_GEN2PIM_CB/modules/System Architecture/HSIS_PDS_Stellantis_GEN2_PIM_CB/workitems/STLA_GEN2PIM_CB-7775/workitem.xml</t>
  </si>
  <si>
    <t>STLA_GEN2PIM_CB-7406</t>
  </si>
  <si>
    <t>SW Unit IS25LPXXX_Set_Status_Mediate.</t>
  </si>
  <si>
    <t>default:/Production/17001357_STLA_GEN2PIM_CB/modules/Software Design/SDD_IS25LPxxx/workitems/STLA_GEN2PIM_CB-7406/workitem.xml</t>
  </si>
  <si>
    <t>STLA_GEN2PIM_CB-7404</t>
  </si>
  <si>
    <t>SW Unit IS25LPXXX_Get_Device_Id_Mediate.</t>
  </si>
  <si>
    <t>default:/Production/17001357_STLA_GEN2PIM_CB/modules/Software Design/SDD_IS25LPxxx/workitems/STLA_GEN2PIM_CB-7404/workitem.xml</t>
  </si>
  <si>
    <t>STLA_GEN2PIM_CB-7776</t>
  </si>
  <si>
    <t>default:/Production/17001357_STLA_GEN2PIM_CB/modules/System Architecture/HSIS_PDS_Stellantis_GEN2_PIM_CB/workitems/STLA_GEN2PIM_CB-7776/workitem.xml</t>
  </si>
  <si>
    <t>STLA_GEN2PIM_CB-7834</t>
  </si>
  <si>
    <t>default:/Production/17001357_STLA_GEN2PIM_CB/modules/System Architecture/HSIS_PDS_Stellantis_GEN2_PIM_CB/workitems/STLA_GEN2PIM_CB-7834/workitem.xml</t>
  </si>
  <si>
    <t>STLA_GEN2PIM_CB-7766</t>
  </si>
  <si>
    <t>default:/Production/17001357_STLA_GEN2PIM_CB/modules/System Architecture/HSIS_PDS_Stellantis_GEN2_PIM_CB/workitems/STLA_GEN2PIM_CB-7766/workitem.xml</t>
  </si>
  <si>
    <t>STLA_GEN2PIM_CB-7767</t>
  </si>
  <si>
    <t>RXDCAN_DEV</t>
  </si>
  <si>
    <t>default:/Production/17001357_STLA_GEN2PIM_CB/modules/System Architecture/HSIS_PDS_Stellantis_GEN2_PIM_CB/workitems/STLA_GEN2PIM_CB-7767/workitem.xml</t>
  </si>
  <si>
    <t>STLA_GEN2PIM_CB-7835</t>
  </si>
  <si>
    <t>default:/Production/17001357_STLA_GEN2PIM_CB/modules/System Architecture/HSIS_PDS_Stellantis_GEN2_PIM_CB/workitems/STLA_GEN2PIM_CB-7835/workitem.xml</t>
  </si>
  <si>
    <t>STLA_GEN2PIM_CB-7832</t>
  </si>
  <si>
    <t>MISO_TOP_GDIC_F</t>
  </si>
  <si>
    <t>default:/Production/17001357_STLA_GEN2PIM_CB/modules/System Architecture/HSIS_PDS_Stellantis_GEN2_PIM_CB/workitems/STLA_GEN2PIM_CB-7832/workitem.xml</t>
  </si>
  <si>
    <t>STLA_GEN2PIM_CB-7796</t>
  </si>
  <si>
    <t>SBC_WD_TRIG</t>
  </si>
  <si>
    <t>default:/Production/17001357_STLA_GEN2PIM_CB/modules/System Architecture/HSIS_PDS_Stellantis_GEN2_PIM_CB/workitems/STLA_GEN2PIM_CB-7796/workitem.xml</t>
  </si>
  <si>
    <t>STLA_GEN2PIM_CB-7833</t>
  </si>
  <si>
    <t>default:/Production/17001357_STLA_GEN2PIM_CB/modules/System Architecture/HSIS_PDS_Stellantis_GEN2_PIM_CB/workitems/STLA_GEN2PIM_CB-7833/workitem.xml</t>
  </si>
  <si>
    <t>STLA_GEN2PIM_CB-7793</t>
  </si>
  <si>
    <t>RED_RES_SIN_HI</t>
  </si>
  <si>
    <t>default:/Production/17001357_STLA_GEN2PIM_CB/modules/System Architecture/HSIS_PDS_Stellantis_GEN2_PIM_CB/workitems/STLA_GEN2PIM_CB-7793/workitem.xml</t>
  </si>
  <si>
    <t>STLA_GEN2PIM_CB-13643</t>
  </si>
  <si>
    <t>Resolver_Redundant_SIN_LO_and_SIN_HI</t>
  </si>
  <si>
    <t>STLA_GEN2PIM_CB-7831</t>
  </si>
  <si>
    <t>MISO_BOT_GDIC_F</t>
  </si>
  <si>
    <t>default:/Production/17001357_STLA_GEN2PIM_CB/modules/System Architecture/HSIS_PDS_Stellantis_GEN2_PIM_CB/workitems/STLA_GEN2PIM_CB-7831/workitem.xml</t>
  </si>
  <si>
    <t>STLA_GEN2PIM_CB-7794</t>
  </si>
  <si>
    <t>RED_RES_SIN_LO</t>
  </si>
  <si>
    <t>default:/Production/17001357_STLA_GEN2PIM_CB/modules/System Architecture/HSIS_PDS_Stellantis_GEN2_PIM_CB/workitems/STLA_GEN2PIM_CB-7794/workitem.xml</t>
  </si>
  <si>
    <t>STLA_GEN2PIM_CB-7791</t>
  </si>
  <si>
    <t>default:/Production/17001357_STLA_GEN2PIM_CB/modules/System Architecture/HSIS_PDS_Stellantis_GEN2_PIM_CB/workitems/STLA_GEN2PIM_CB-7791/workitem.xml</t>
  </si>
  <si>
    <t>STLA_GEN2PIM_CB-7792</t>
  </si>
  <si>
    <t>default:/Production/17001357_STLA_GEN2PIM_CB/modules/System Architecture/HSIS_PDS_Stellantis_GEN2_PIM_CB/workitems/STLA_GEN2PIM_CB-7792/workitem.xml</t>
  </si>
  <si>
    <t>STLA_GEN2PIM_CB-7790</t>
  </si>
  <si>
    <t>RED_RES_COS_LO</t>
  </si>
  <si>
    <t>default:/Production/17001357_STLA_GEN2PIM_CB/modules/System Architecture/HSIS_PDS_Stellantis_GEN2_PIM_CB/workitems/STLA_GEN2PIM_CB-7790/workitem.xml</t>
  </si>
  <si>
    <t>STLA_GEN2PIM_CB-7894</t>
  </si>
  <si>
    <t>default:/Production/17001357_STLA_GEN2PIM_CB/modules/System Architecture/HSIS_PDS_Stellantis_GEN2_PIM_CB/workitems/STLA_GEN2PIM_CB-7894/workitem.xml</t>
  </si>
  <si>
    <t>STLA_GEN2PIM_CB-7895</t>
  </si>
  <si>
    <t>/22V_S2_UV_FLT_MAIN_MICRO</t>
  </si>
  <si>
    <t>default:/Production/17001357_STLA_GEN2PIM_CB/modules/System Architecture/HSIS_PDS_Stellantis_GEN2_PIM_CB/workitems/STLA_GEN2PIM_CB-7895/workitem.xml</t>
  </si>
  <si>
    <t>STLA_GEN2PIM_CB-7797</t>
  </si>
  <si>
    <t>MICRO_SMU_ERR</t>
  </si>
  <si>
    <t>default:/Production/17001357_STLA_GEN2PIM_CB/modules/System Architecture/HSIS_PDS_Stellantis_GEN2_PIM_CB/workitems/STLA_GEN2PIM_CB-7797/workitem.xml</t>
  </si>
  <si>
    <t>STLA_GEN2PIM_CB-21325</t>
  </si>
  <si>
    <t>STLA_GEN2PIM_CB-7798</t>
  </si>
  <si>
    <t>KP_ALIVE_MP</t>
  </si>
  <si>
    <t>default:/Production/17001357_STLA_GEN2PIM_CB/modules/System Architecture/HSIS_PDS_Stellantis_GEN2_PIM_CB/workitems/STLA_GEN2PIM_CB-7798/workitem.xml</t>
  </si>
  <si>
    <t>STLA_GEN2PIM_CB-18712</t>
  </si>
  <si>
    <t>SEPIC_ON</t>
  </si>
  <si>
    <t>STLA_GEN2PIM_CB-7892</t>
  </si>
  <si>
    <t>/DSAT_BOT_FLT</t>
  </si>
  <si>
    <t>default:/Production/17001357_STLA_GEN2PIM_CB/modules/System Architecture/HSIS_PDS_Stellantis_GEN2_PIM_CB/workitems/STLA_GEN2PIM_CB-7892/workitem.xml</t>
  </si>
  <si>
    <t>STLA_GEN2PIM_CB-7893</t>
  </si>
  <si>
    <t>ACT_DIS_GDB_AI</t>
  </si>
  <si>
    <t>default:/Production/17001357_STLA_GEN2PIM_CB/modules/System Architecture/HSIS_PDS_Stellantis_GEN2_PIM_CB/workitems/STLA_GEN2PIM_CB-7893/workitem.xml</t>
  </si>
  <si>
    <t>STLA_GEN2PIM_CB-7333</t>
  </si>
  <si>
    <t>IoHwAbDigInpInst Function Description</t>
  </si>
  <si>
    <t>default:/Production/17001357_STLA_GEN2PIM_CB/modules/Software Architecture/SAD_17001357_Stellantis_Gen2_Inverter/workitems/STLA_GEN2PIM_CB-7333/workitem.xml</t>
  </si>
  <si>
    <t>STLA_GEN2PIM_CB-32787</t>
  </si>
  <si>
    <t>Test to verify Sequence diagram for  periodic IoHwAbDigInpInst_DigInpProcgLoop</t>
  </si>
  <si>
    <t>STLA_GEN2PIM_CB-7890</t>
  </si>
  <si>
    <t>default:/Production/17001357_STLA_GEN2PIM_CB/modules/System Architecture/HSIS_PDS_Stellantis_GEN2_PIM_CB/workitems/STLA_GEN2PIM_CB-7890/workitem.xml</t>
  </si>
  <si>
    <t>STLA_GEN2PIM_CB-7467</t>
  </si>
  <si>
    <t>Fault Name RES_COS_MEAN Description The COS signal mean value is higher than the...</t>
  </si>
  <si>
    <t>default:/Production/17001357_STLA_GEN2PIM_CB/modules/L0 System/SYS2_SYS3_SW1_SW2_HW1_MEC1_Diagnostic_Fault_Management/workitems/STLA_GEN2PIM_CB-7467/workitem.xml</t>
  </si>
  <si>
    <t>STLA_GEN2PIM_CB-7898</t>
  </si>
  <si>
    <t>/OC_V_FLT</t>
  </si>
  <si>
    <t>default:/Production/17001357_STLA_GEN2PIM_CB/modules/System Architecture/HSIS_PDS_Stellantis_GEN2_PIM_CB/workitems/STLA_GEN2PIM_CB-7898/workitem.xml</t>
  </si>
  <si>
    <t>STLA_GEN2PIM_CB-7899</t>
  </si>
  <si>
    <t>default:/Production/17001357_STLA_GEN2PIM_CB/modules/System Architecture/HSIS_PDS_Stellantis_GEN2_PIM_CB/workitems/STLA_GEN2PIM_CB-7899/workitem.xml</t>
  </si>
  <si>
    <t>STLA_GEN2PIM_CB-7619</t>
  </si>
  <si>
    <t>SW Unit get_HwDiag_ShoLoad</t>
  </si>
  <si>
    <t>default:/Production/17001357_STLA_GEN2PIM_CB/modules/Software Design/SDD_IoHwAbDigOut/workitems/STLA_GEN2PIM_CB-7619/workitem.xml</t>
  </si>
  <si>
    <t>STLA_GEN2PIM_CB-7627</t>
  </si>
  <si>
    <t>SW Unit get_HwDiag_DrvrUndrVoltDtctd</t>
  </si>
  <si>
    <t>default:/Production/17001357_STLA_GEN2PIM_CB/modules/Software Design/SDD_IoHwAbDigOut/workitems/STLA_GEN2PIM_CB-7627/workitem.xml</t>
  </si>
  <si>
    <t>STLA_GEN2PIM_CB-7623</t>
  </si>
  <si>
    <t>SW Unit get_HwDiag_NotAvailAtPrsnt</t>
  </si>
  <si>
    <t>default:/Production/17001357_STLA_GEN2PIM_CB/modules/Software Design/SDD_IoHwAbDigOut/workitems/STLA_GEN2PIM_CB-7623/workitem.xml</t>
  </si>
  <si>
    <t>STLA_GEN2PIM_CB-7624</t>
  </si>
  <si>
    <t>SW Unit get_HwDiag_CircOpen</t>
  </si>
  <si>
    <t>default:/Production/17001357_STLA_GEN2PIM_CB/modules/Software Design/SDD_IoHwAbDigOut/workitems/STLA_GEN2PIM_CB-7624/workitem.xml</t>
  </si>
  <si>
    <t>STLA_GEN2PIM_CB-7939</t>
  </si>
  <si>
    <t>HWCFG5</t>
  </si>
  <si>
    <t>default:/Production/17001357_STLA_GEN2PIM_CB/modules/System Architecture/HSIS_PDS_Stellantis_GEN2_PIM_CB/workitems/STLA_GEN2PIM_CB-7939/workitem.xml</t>
  </si>
  <si>
    <t>STLA_GEN2PIM_CB-7938</t>
  </si>
  <si>
    <t>HWCFG3</t>
  </si>
  <si>
    <t>default:/Production/17001357_STLA_GEN2PIM_CB/modules/System Architecture/HSIS_PDS_Stellantis_GEN2_PIM_CB/workitems/STLA_GEN2PIM_CB-7938/workitem.xml</t>
  </si>
  <si>
    <t>STLA_GEN2PIM_CB-7946</t>
  </si>
  <si>
    <t>/PPAWL_FLT</t>
  </si>
  <si>
    <t>default:/Production/17001357_STLA_GEN2PIM_CB/modules/System Architecture/HSIS_PDS_Stellantis_GEN2_PIM_CB/workitems/STLA_GEN2PIM_CB-7946/workitem.xml</t>
  </si>
  <si>
    <t>STLA_GEN2PIM_CB-7947</t>
  </si>
  <si>
    <t>/PPAWL_MTR_OC_LATCH</t>
  </si>
  <si>
    <t>default:/Production/17001357_STLA_GEN2PIM_CB/modules/System Architecture/HSIS_PDS_Stellantis_GEN2_PIM_CB/workitems/STLA_GEN2PIM_CB-7947/workitem.xml</t>
  </si>
  <si>
    <t>STLA_GEN2PIM_CB-7944</t>
  </si>
  <si>
    <t>OIL_PMP_RLY_CTRL</t>
  </si>
  <si>
    <t>default:/Production/17001357_STLA_GEN2PIM_CB/modules/System Architecture/HSIS_PDS_Stellantis_GEN2_PIM_CB/workitems/STLA_GEN2PIM_CB-7944/workitem.xml</t>
  </si>
  <si>
    <t>STLA_GEN2PIM_CB-7608</t>
  </si>
  <si>
    <t>SW Unit get_HwDiag_DrvrOvrTempWarn</t>
  </si>
  <si>
    <t>default:/Production/17001357_STLA_GEN2PIM_CB/modules/Software Design/SDD_IoHwAbDigOut/workitems/STLA_GEN2PIM_CB-7608/workitem.xml</t>
  </si>
  <si>
    <t>STLA_GEN2PIM_CB-7614</t>
  </si>
  <si>
    <t>SW Unit get_IndDiagInfo_IsShoLo</t>
  </si>
  <si>
    <t>default:/Production/17001357_STLA_GEN2PIM_CB/modules/Software Design/SDD_IoHwAbDigOut/workitems/STLA_GEN2PIM_CB-7614/workitem.xml</t>
  </si>
  <si>
    <t>STLA_GEN2PIM_CB-7928</t>
  </si>
  <si>
    <t>PWM_W_TOP_FB</t>
  </si>
  <si>
    <t>default:/Production/17001357_STLA_GEN2PIM_CB/modules/System Architecture/HSIS_PDS_Stellantis_GEN2_PIM_CB/workitems/STLA_GEN2PIM_CB-7928/workitem.xml</t>
  </si>
  <si>
    <t>STLA_GEN2PIM_CB-7613</t>
  </si>
  <si>
    <t>SW Unit get_IndDiagInfo_IsShoHi</t>
  </si>
  <si>
    <t>default:/Production/17001357_STLA_GEN2PIM_CB/modules/Software Design/SDD_IoHwAbDigOut/workitems/STLA_GEN2PIM_CB-7613/workitem.xml</t>
  </si>
  <si>
    <t>STLA_GEN2PIM_CB-7611</t>
  </si>
  <si>
    <t>SW Unit get_HwDiag_CurrLimgActv</t>
  </si>
  <si>
    <t>default:/Production/17001357_STLA_GEN2PIM_CB/modules/Software Design/SDD_IoHwAbDigOut/workitems/STLA_GEN2PIM_CB-7611/workitem.xml</t>
  </si>
  <si>
    <t>STLA_GEN2PIM_CB-7733</t>
  </si>
  <si>
    <t>INST_TRIGGER</t>
  </si>
  <si>
    <t>default:/Production/17001357_STLA_GEN2PIM_CB/modules/System Architecture/HSIS_PDS_Stellantis_GEN2_PIM_CB/workitems/STLA_GEN2PIM_CB-7733/workitem.xml</t>
  </si>
  <si>
    <t>STLA_GEN2PIM_CB-15197</t>
  </si>
  <si>
    <t>STLA_GEN2PIM_CB-7731</t>
  </si>
  <si>
    <t>default:/Production/17001357_STLA_GEN2PIM_CB/modules/System Architecture/HSIS_PDS_Stellantis_GEN2_PIM_CB/workitems/STLA_GEN2PIM_CB-7731/workitem.xml</t>
  </si>
  <si>
    <t>STLA_GEN2PIM_CB-20530</t>
  </si>
  <si>
    <t>STLA_GEN2PIM_CB-7960</t>
  </si>
  <si>
    <t>PPAWL_MTR_POSITION2</t>
  </si>
  <si>
    <t>default:/Production/17001357_STLA_GEN2PIM_CB/modules/System Architecture/HSIS_PDS_Stellantis_GEN2_PIM_CB/workitems/STLA_GEN2PIM_CB-7960/workitem.xml</t>
  </si>
  <si>
    <t>STLA_GEN2PIM_CB-7935</t>
  </si>
  <si>
    <t>TXD_LIN</t>
  </si>
  <si>
    <t>default:/Production/17001357_STLA_GEN2PIM_CB/modules/System Architecture/HSIS_PDS_Stellantis_GEN2_PIM_CB/workitems/STLA_GEN2PIM_CB-7935/workitem.xml</t>
  </si>
  <si>
    <t>STLA_GEN2PIM_CB-10668</t>
  </si>
  <si>
    <t>Test to verify the LIN Transceiver Initialization and operation</t>
  </si>
  <si>
    <t>STLA_GEN2PIM_CB-7968</t>
  </si>
  <si>
    <t>RES_EXC_HI_MICRO</t>
  </si>
  <si>
    <t>default:/Production/17001357_STLA_GEN2PIM_CB/modules/System Architecture/HSIS_PDS_Stellantis_GEN2_PIM_CB/workitems/STLA_GEN2PIM_CB-7968/workitem.xml</t>
  </si>
  <si>
    <t>STLA_GEN2PIM_CB-7936</t>
  </si>
  <si>
    <t>HWCFG1</t>
  </si>
  <si>
    <t>default:/Production/17001357_STLA_GEN2PIM_CB/modules/System Architecture/HSIS_PDS_Stellantis_GEN2_PIM_CB/workitems/STLA_GEN2PIM_CB-7936/workitem.xml</t>
  </si>
  <si>
    <t>STLA_GEN2PIM_CB-7958</t>
  </si>
  <si>
    <t>default:/Production/17001357_STLA_GEN2PIM_CB/modules/System Architecture/HSIS_PDS_Stellantis_GEN2_PIM_CB/workitems/STLA_GEN2PIM_CB-7958/workitem.xml</t>
  </si>
  <si>
    <t>STLA_GEN2PIM_CB-7918</t>
  </si>
  <si>
    <t>default:/Production/17001357_STLA_GEN2PIM_CB/modules/System Architecture/HSIS_PDS_Stellantis_GEN2_PIM_CB/workitems/STLA_GEN2PIM_CB-7918/workitem.xml</t>
  </si>
  <si>
    <t>STLA_GEN2PIM_CB-7951</t>
  </si>
  <si>
    <t>default:/Production/17001357_STLA_GEN2PIM_CB/modules/System Architecture/HSIS_PDS_Stellantis_GEN2_PIM_CB/workitems/STLA_GEN2PIM_CB-7951/workitem.xml</t>
  </si>
  <si>
    <t>STLA_GEN2PIM_CB-7923</t>
  </si>
  <si>
    <t>AOUT_W_BOT</t>
  </si>
  <si>
    <t>default:/Production/17001357_STLA_GEN2PIM_CB/modules/System Architecture/HSIS_PDS_Stellantis_GEN2_PIM_CB/workitems/STLA_GEN2PIM_CB-7923/workitem.xml</t>
  </si>
  <si>
    <t>STLA_GEN2PIM_CB-7543</t>
  </si>
  <si>
    <t>TLF35584_Set_WWD_Closed_Window_Time</t>
  </si>
  <si>
    <t>default:/Production/17001357_STLA_GEN2PIM_CB/modules/Software Design/SDD_TLF35584/workitems/STLA_GEN2PIM_CB-7543/workitem.xml</t>
  </si>
  <si>
    <t>STLA_GEN2PIM_CB-7540</t>
  </si>
  <si>
    <t>TLF35584_DISCRETE_Toggle_Immediate_State</t>
  </si>
  <si>
    <t>default:/Production/17001357_STLA_GEN2PIM_CB/modules/Software Design/SDD_TLF35584/workitems/STLA_GEN2PIM_CB-7540/workitem.xml</t>
  </si>
  <si>
    <t>STLA_GEN2PIM_CB-9892</t>
  </si>
  <si>
    <t>verify Software Unit for dd_tlf35584_discrete.c.</t>
  </si>
  <si>
    <t>STLA_GEN2PIM_CB-7548</t>
  </si>
  <si>
    <t>TLF35584_DISCRETE_Get_Immediate_State</t>
  </si>
  <si>
    <t>default:/Production/17001357_STLA_GEN2PIM_CB/modules/Software Design/SDD_TLF35584/workitems/STLA_GEN2PIM_CB-7548/workitem.xml</t>
  </si>
  <si>
    <t>STLA_GEN2PIM_CB-7549</t>
  </si>
  <si>
    <t>TLF35584_DISCRETE_Toggle_State</t>
  </si>
  <si>
    <t>default:/Production/17001357_STLA_GEN2PIM_CB/modules/Software Design/SDD_TLF35584/workitems/STLA_GEN2PIM_CB-7549/workitem.xml</t>
  </si>
  <si>
    <t>STLA_GEN2PIM_CB-7921</t>
  </si>
  <si>
    <t>AOUT_V_TOP</t>
  </si>
  <si>
    <t>default:/Production/17001357_STLA_GEN2PIM_CB/modules/System Architecture/HSIS_PDS_Stellantis_GEN2_PIM_CB/workitems/STLA_GEN2PIM_CB-7921/workitem.xml</t>
  </si>
  <si>
    <t>STLA_GEN2PIM_CB-7908</t>
  </si>
  <si>
    <t>INST_TRIGGER_MAIN_MICRO</t>
  </si>
  <si>
    <t>default:/Production/17001357_STLA_GEN2PIM_CB/modules/System Architecture/HSIS_PDS_Stellantis_GEN2_PIM_CB/workitems/STLA_GEN2PIM_CB-7908/workitem.xml</t>
  </si>
  <si>
    <t>STLA_GEN2PIM_CB-16454</t>
  </si>
  <si>
    <t>STLA_GEN2PIM_CB-7546</t>
  </si>
  <si>
    <t>TLF35584_Set_FWD_ERR_Threshold_Immediate</t>
  </si>
  <si>
    <t>default:/Production/17001357_STLA_GEN2PIM_CB/modules/Software Design/SDD_TLF35584/workitems/STLA_GEN2PIM_CB-7546/workitem.xml</t>
  </si>
  <si>
    <t>STLA_GEN2PIM_CB-7547</t>
  </si>
  <si>
    <t>TLF35584_Get_Fault_status</t>
  </si>
  <si>
    <t>default:/Production/17001357_STLA_GEN2PIM_CB/modules/Software Design/SDD_TLF35584/workitems/STLA_GEN2PIM_CB-7547/workitem.xml</t>
  </si>
  <si>
    <t>STLA_GEN2PIM_CB-9890</t>
  </si>
  <si>
    <t>verify Software Unit for dd_tlf35584_fault.c</t>
  </si>
  <si>
    <t>STLA_GEN2PIM_CB-7544</t>
  </si>
  <si>
    <t>TLF35584_WakeUp_Timer_Get_State</t>
  </si>
  <si>
    <t>default:/Production/17001357_STLA_GEN2PIM_CB/modules/Software Design/SDD_TLF35584/workitems/STLA_GEN2PIM_CB-7544/workitem.xml</t>
  </si>
  <si>
    <t>STLA_GEN2PIM_CB-9891</t>
  </si>
  <si>
    <t>verify Software Unit for dd_tlf35584_timer.c</t>
  </si>
  <si>
    <t>STLA_GEN2PIM_CB-7530</t>
  </si>
  <si>
    <t>DEFAULT_PULSE_Enable_Channel</t>
  </si>
  <si>
    <t>default:/Production/17001357_STLA_GEN2PIM_CB/modules/Software Design/SDD_TLF35584/workitems/STLA_GEN2PIM_CB-7530/workitem.xml</t>
  </si>
  <si>
    <t>STLA_GEN2PIM_CB-7539</t>
  </si>
  <si>
    <t>TLF35584_FAULT_Clear_Device_Fault</t>
  </si>
  <si>
    <t>default:/Production/17001357_STLA_GEN2PIM_CB/modules/Software Design/SDD_TLF35584/workitems/STLA_GEN2PIM_CB-7539/workitem.xml</t>
  </si>
  <si>
    <t>STLA_GEN2PIM_CB-7538</t>
  </si>
  <si>
    <t>TLF35584_FAULT_Initialize</t>
  </si>
  <si>
    <t>default:/Production/17001357_STLA_GEN2PIM_CB/modules/Software Design/SDD_TLF35584/workitems/STLA_GEN2PIM_CB-7538/workitem.xml</t>
  </si>
  <si>
    <t>STLA_GEN2PIM_CB-7535</t>
  </si>
  <si>
    <t>TLF35584_FWD_Heart_Beat_Timer_Set_Value</t>
  </si>
  <si>
    <t>default:/Production/17001357_STLA_GEN2PIM_CB/modules/Software Design/SDD_TLF35584/workitems/STLA_GEN2PIM_CB-7535/workitem.xml</t>
  </si>
  <si>
    <t>STLA_GEN2PIM_CB-7534</t>
  </si>
  <si>
    <t>TLF35584_Set_SS2_Delay</t>
  </si>
  <si>
    <t>default:/Production/17001357_STLA_GEN2PIM_CB/modules/Software Design/SDD_TLF35584/workitems/STLA_GEN2PIM_CB-7534/workitem.xml</t>
  </si>
  <si>
    <t>STLA_GEN2PIM_CB-7520</t>
  </si>
  <si>
    <t>TLF35584_Initialize_Device</t>
  </si>
  <si>
    <t>default:/Production/17001357_STLA_GEN2PIM_CB/modules/Software Design/SDD_TLF35584/workitems/STLA_GEN2PIM_CB-7520/workitem.xml</t>
  </si>
  <si>
    <t>STLA_GEN2PIM_CB-7528</t>
  </si>
  <si>
    <t>DEFAULT_PULSE_Get_Channel_Status</t>
  </si>
  <si>
    <t>default:/Production/17001357_STLA_GEN2PIM_CB/modules/Software Design/SDD_TLF35584/workitems/STLA_GEN2PIM_CB-7528/workitem.xml</t>
  </si>
  <si>
    <t>STLA_GEN2PIM_CB-7524</t>
  </si>
  <si>
    <t>TLF35584_Set_Wake_Time_Cycle</t>
  </si>
  <si>
    <t>default:/Production/17001357_STLA_GEN2PIM_CB/modules/Software Design/SDD_TLF35584/workitems/STLA_GEN2PIM_CB-7524/workitem.xml</t>
  </si>
  <si>
    <t>STLA_GEN2PIM_CB-7523</t>
  </si>
  <si>
    <t>TLF35584_Protection_Unlock_Lock</t>
  </si>
  <si>
    <t>default:/Production/17001357_STLA_GEN2PIM_CB/modules/Software Design/SDD_TLF35584/workitems/STLA_GEN2PIM_CB-7523/workitem.xml</t>
  </si>
  <si>
    <t>STLA_GEN2PIM_CB-7509</t>
  </si>
  <si>
    <t>SW shall report average of qualified position signals on GetSNTR_e_ParkPawl mess...</t>
  </si>
  <si>
    <t>default:/Production/17001357_STLA_GEN2PIM_CB/modules/L0 System/SysRS_PDS_Stellantis_Gen2_PIM_CB_Park_Pawl_Control/workitems/STLA_GEN2PIM_CB-7509/workitem.xml</t>
  </si>
  <si>
    <t>STLA_GEN2PIM_CB-7517</t>
  </si>
  <si>
    <t>TLF35584_Clear_Device</t>
  </si>
  <si>
    <t>default:/Production/17001357_STLA_GEN2PIM_CB/modules/Software Design/SDD_TLF35584/workitems/STLA_GEN2PIM_CB-7517/workitem.xml</t>
  </si>
  <si>
    <t>STLA_GEN2PIM_CB-7955</t>
  </si>
  <si>
    <t>default:/Production/17001357_STLA_GEN2PIM_CB/modules/System Architecture/HSIS_PDS_Stellantis_GEN2_PIM_CB/workitems/STLA_GEN2PIM_CB-7955/workitem.xml</t>
  </si>
  <si>
    <t>STLA_GEN2PIM_CB-7956</t>
  </si>
  <si>
    <t>default:/Production/17001357_STLA_GEN2PIM_CB/modules/System Architecture/HSIS_PDS_Stellantis_GEN2_PIM_CB/workitems/STLA_GEN2PIM_CB-7956/workitem.xml</t>
  </si>
  <si>
    <t>STLA_GEN2PIM_CB-7953</t>
  </si>
  <si>
    <t>default:/Production/17001357_STLA_GEN2PIM_CB/modules/System Architecture/HSIS_PDS_Stellantis_GEN2_PIM_CB/workitems/STLA_GEN2PIM_CB-7953/workitem.xml</t>
  </si>
  <si>
    <t>STLA_GEN2PIM_CB-7954</t>
  </si>
  <si>
    <t>PPAWL_ENGMT_SNSR_2</t>
  </si>
  <si>
    <t>default:/Production/17001357_STLA_GEN2PIM_CB/modules/System Architecture/HSIS_PDS_Stellantis_GEN2_PIM_CB/workitems/STLA_GEN2PIM_CB-7954/workitem.xml</t>
  </si>
  <si>
    <t>STLA_GEN2PIM_CB-7542</t>
  </si>
  <si>
    <t>TLF35584_WakeUp_Timer_Get_Immediate_Value</t>
  </si>
  <si>
    <t>default:/Production/17001357_STLA_GEN2PIM_CB/modules/Software Design/SDD_TLF35584/workitems/STLA_GEN2PIM_CB-7542/workitem.xml</t>
  </si>
  <si>
    <t>STLA_GEN2PIM_CB-7541</t>
  </si>
  <si>
    <t>TLF35584_FWD_Heart_Beat_Timer_Set_Value_Immediate</t>
  </si>
  <si>
    <t>default:/Production/17001357_STLA_GEN2PIM_CB/modules/Software Design/SDD_TLF35584/workitems/STLA_GEN2PIM_CB-7541/workitem.xml</t>
  </si>
  <si>
    <t>STLA_GEN2PIM_CB-7909</t>
  </si>
  <si>
    <t>/3PS_MAIN_MICRO</t>
  </si>
  <si>
    <t>default:/Production/17001357_STLA_GEN2PIM_CB/modules/System Architecture/HSIS_PDS_Stellantis_GEN2_PIM_CB/workitems/STLA_GEN2PIM_CB-7909/workitem.xml</t>
  </si>
  <si>
    <t>STLA_GEN2PIM_CB-18323</t>
  </si>
  <si>
    <t>3PS_MAIN_MICRO</t>
  </si>
  <si>
    <t>STLA_GEN2PIM_CB-7906</t>
  </si>
  <si>
    <t>/OC_W_FLT</t>
  </si>
  <si>
    <t>default:/Production/17001357_STLA_GEN2PIM_CB/modules/System Architecture/HSIS_PDS_Stellantis_GEN2_PIM_CB/workitems/STLA_GEN2PIM_CB-7906/workitem.xml</t>
  </si>
  <si>
    <t>STLA_GEN2PIM_CB-7907</t>
  </si>
  <si>
    <t>/PHASE_UVW_OC_FLT</t>
  </si>
  <si>
    <t>default:/Production/17001357_STLA_GEN2PIM_CB/modules/System Architecture/HSIS_PDS_Stellantis_GEN2_PIM_CB/workitems/STLA_GEN2PIM_CB-7907/workitem.xml</t>
  </si>
  <si>
    <t>STLA_GEN2PIM_CB-7545</t>
  </si>
  <si>
    <t>TLF35584_FAULT_Diagnose_Device_Fault</t>
  </si>
  <si>
    <t>default:/Production/17001357_STLA_GEN2PIM_CB/modules/Software Design/SDD_TLF35584/workitems/STLA_GEN2PIM_CB-7545/workitem.xml</t>
  </si>
  <si>
    <t>STLA_GEN2PIM_CB-7904</t>
  </si>
  <si>
    <t>default:/Production/17001357_STLA_GEN2PIM_CB/modules/System Architecture/HSIS_PDS_Stellantis_GEN2_PIM_CB/workitems/STLA_GEN2PIM_CB-7904/workitem.xml</t>
  </si>
  <si>
    <t>STLA_GEN2PIM_CB-7531</t>
  </si>
  <si>
    <t>TLF35584_Set_SS2_Delay_Immediate</t>
  </si>
  <si>
    <t>default:/Production/17001357_STLA_GEN2PIM_CB/modules/Software Design/SDD_TLF35584/workitems/STLA_GEN2PIM_CB-7531/workitem.xml</t>
  </si>
  <si>
    <t>STLA_GEN2PIM_CB-7905</t>
  </si>
  <si>
    <t>/UVLO_TOP_FLT</t>
  </si>
  <si>
    <t>default:/Production/17001357_STLA_GEN2PIM_CB/modules/System Architecture/HSIS_PDS_Stellantis_GEN2_PIM_CB/workitems/STLA_GEN2PIM_CB-7905/workitem.xml</t>
  </si>
  <si>
    <t>STLA_GEN2PIM_CB-7532</t>
  </si>
  <si>
    <t>TLF35584_Set_ERR_Pin_Monitor_Recovery_Time</t>
  </si>
  <si>
    <t>default:/Production/17001357_STLA_GEN2PIM_CB/modules/Software Design/SDD_TLF35584/workitems/STLA_GEN2PIM_CB-7532/workitem.xml</t>
  </si>
  <si>
    <t>STLA_GEN2PIM_CB-7914</t>
  </si>
  <si>
    <t>default:/Production/17001357_STLA_GEN2PIM_CB/modules/System Architecture/HSIS_PDS_Stellantis_GEN2_PIM_CB/workitems/STLA_GEN2PIM_CB-7914/workitem.xml</t>
  </si>
  <si>
    <t>STLA_GEN2PIM_CB-7911</t>
  </si>
  <si>
    <t>default:/Production/17001357_STLA_GEN2PIM_CB/modules/System Architecture/HSIS_PDS_Stellantis_GEN2_PIM_CB/workitems/STLA_GEN2PIM_CB-7911/workitem.xml</t>
  </si>
  <si>
    <t>STLA_GEN2PIM_CB-7537</t>
  </si>
  <si>
    <t>TLF35584_Set_WWD_ERR_Threshold</t>
  </si>
  <si>
    <t>default:/Production/17001357_STLA_GEN2PIM_CB/modules/Software Design/SDD_TLF35584/workitems/STLA_GEN2PIM_CB-7537/workitem.xml</t>
  </si>
  <si>
    <t>STLA_GEN2PIM_CB-7915</t>
  </si>
  <si>
    <t>default:/Production/17001357_STLA_GEN2PIM_CB/modules/System Architecture/HSIS_PDS_Stellantis_GEN2_PIM_CB/workitems/STLA_GEN2PIM_CB-7915/workitem.xml</t>
  </si>
  <si>
    <t>STLA_GEN2PIM_CB-7924</t>
  </si>
  <si>
    <t>AOUT_W_TOP</t>
  </si>
  <si>
    <t>default:/Production/17001357_STLA_GEN2PIM_CB/modules/System Architecture/HSIS_PDS_Stellantis_GEN2_PIM_CB/workitems/STLA_GEN2PIM_CB-7924/workitem.xml</t>
  </si>
  <si>
    <t>STLA_GEN2PIM_CB-7925</t>
  </si>
  <si>
    <t>RXD_LIN</t>
  </si>
  <si>
    <t>default:/Production/17001357_STLA_GEN2PIM_CB/modules/System Architecture/HSIS_PDS_Stellantis_GEN2_PIM_CB/workitems/STLA_GEN2PIM_CB-7925/workitem.xml</t>
  </si>
  <si>
    <t>STLA_GEN2PIM_CB-7922</t>
  </si>
  <si>
    <t>default:/Production/17001357_STLA_GEN2PIM_CB/modules/System Architecture/HSIS_PDS_Stellantis_GEN2_PIM_CB/workitems/STLA_GEN2PIM_CB-7922/workitem.xml</t>
  </si>
  <si>
    <t>STLA_GEN2PIM_CB-7952</t>
  </si>
  <si>
    <t>/CS_PPAWL_MTR</t>
  </si>
  <si>
    <t>default:/Production/17001357_STLA_GEN2PIM_CB/modules/System Architecture/HSIS_PDS_Stellantis_GEN2_PIM_CB/workitems/STLA_GEN2PIM_CB-7952/workitem.xml</t>
  </si>
  <si>
    <t>STLA_GEN2PIM_CB-7920</t>
  </si>
  <si>
    <t>AOUT_V_BOT</t>
  </si>
  <si>
    <t>default:/Production/17001357_STLA_GEN2PIM_CB/modules/System Architecture/HSIS_PDS_Stellantis_GEN2_PIM_CB/workitems/STLA_GEN2PIM_CB-7920/workitem.xml</t>
  </si>
  <si>
    <t>STLA_GEN2PIM_CB-7912</t>
  </si>
  <si>
    <t>default:/Production/17001357_STLA_GEN2PIM_CB/modules/System Architecture/HSIS_PDS_Stellantis_GEN2_PIM_CB/workitems/STLA_GEN2PIM_CB-7912/workitem.xml</t>
  </si>
  <si>
    <t>STLA_GEN2PIM_CB-7910</t>
  </si>
  <si>
    <t>default:/Production/17001357_STLA_GEN2PIM_CB/modules/System Architecture/HSIS_PDS_Stellantis_GEN2_PIM_CB/workitems/STLA_GEN2PIM_CB-7910/workitem.xml</t>
  </si>
  <si>
    <t>STLA_GEN2PIM_CB-7536</t>
  </si>
  <si>
    <t>TLF35584_Set_ERR_Pin_Monitor_Recovery_Time_Immediate</t>
  </si>
  <si>
    <t>default:/Production/17001357_STLA_GEN2PIM_CB/modules/Software Design/SDD_TLF35584/workitems/STLA_GEN2PIM_CB-7536/workitem.xml</t>
  </si>
  <si>
    <t>STLA_GEN2PIM_CB-7529</t>
  </si>
  <si>
    <t>DEFAULT_PULSE_Update_Overflow_Counters</t>
  </si>
  <si>
    <t>default:/Production/17001357_STLA_GEN2PIM_CB/modules/Software Design/SDD_TLF35584/workitems/STLA_GEN2PIM_CB-7529/workitem.xml</t>
  </si>
  <si>
    <t>STLA_GEN2PIM_CB-7527</t>
  </si>
  <si>
    <t>DEFAULT_PULSE_Disable_Channel</t>
  </si>
  <si>
    <t>default:/Production/17001357_STLA_GEN2PIM_CB/modules/Software Design/SDD_TLF35584/workitems/STLA_GEN2PIM_CB-7527/workitem.xml</t>
  </si>
  <si>
    <t>STLA_GEN2PIM_CB-7525</t>
  </si>
  <si>
    <t>DEFAULT_PULSE_Get_Event_Occured</t>
  </si>
  <si>
    <t>default:/Production/17001357_STLA_GEN2PIM_CB/modules/Software Design/SDD_TLF35584/workitems/STLA_GEN2PIM_CB-7525/workitem.xml</t>
  </si>
  <si>
    <t>STLA_GEN2PIM_CB-7518</t>
  </si>
  <si>
    <t>Tlf35584_Calculate_Parity</t>
  </si>
  <si>
    <t>default:/Production/17001357_STLA_GEN2PIM_CB/modules/Software Design/SDD_TLF35584/workitems/STLA_GEN2PIM_CB-7518/workitem.xml</t>
  </si>
  <si>
    <t>STLA_GEN2PIM_CB-7521</t>
  </si>
  <si>
    <t>TLF35584_Set_Wake_Time_Cycle_Immediate</t>
  </si>
  <si>
    <t>default:/Production/17001357_STLA_GEN2PIM_CB/modules/Software Design/SDD_TLF35584/workitems/STLA_GEN2PIM_CB-7521/workitem.xml</t>
  </si>
  <si>
    <t>STLA_GEN2PIM_CB-7573</t>
  </si>
  <si>
    <t>TLF35584_Set_WWD_ERR_Threshold_Immediate</t>
  </si>
  <si>
    <t>default:/Production/17001357_STLA_GEN2PIM_CB/modules/Software Design/SDD_TLF35584/workitems/STLA_GEN2PIM_CB-7573/workitem.xml</t>
  </si>
  <si>
    <t>STLA_GEN2PIM_CB-7574</t>
  </si>
  <si>
    <t>TLF35584_Send_FWD_Response_Immediate</t>
  </si>
  <si>
    <t>default:/Production/17001357_STLA_GEN2PIM_CB/modules/Software Design/SDD_TLF35584/workitems/STLA_GEN2PIM_CB-7574/workitem.xml</t>
  </si>
  <si>
    <t>STLA_GEN2PIM_CB-7571</t>
  </si>
  <si>
    <t>TLF35584_Set_WWD_Trigger</t>
  </si>
  <si>
    <t>default:/Production/17001357_STLA_GEN2PIM_CB/modules/Software Design/SDD_TLF35584/workitems/STLA_GEN2PIM_CB-7571/workitem.xml</t>
  </si>
  <si>
    <t>STLA_GEN2PIM_CB-7570</t>
  </si>
  <si>
    <t>TLF35584_Set_WD_Cycle_Time</t>
  </si>
  <si>
    <t>default:/Production/17001357_STLA_GEN2PIM_CB/modules/Software Design/SDD_TLF35584/workitems/STLA_GEN2PIM_CB-7570/workitem.xml</t>
  </si>
  <si>
    <t>STLA_GEN2PIM_CB-7579</t>
  </si>
  <si>
    <t>TLF35584_Set_FWD_Response</t>
  </si>
  <si>
    <t>default:/Production/17001357_STLA_GEN2PIM_CB/modules/Software Design/SDD_TLF35584/workitems/STLA_GEN2PIM_CB-7579/workitem.xml</t>
  </si>
  <si>
    <t>STLA_GEN2PIM_CB-7577</t>
  </si>
  <si>
    <t>TLF35584_Calculate_FWD_Response</t>
  </si>
  <si>
    <t>default:/Production/17001357_STLA_GEN2PIM_CB/modules/Software Design/SDD_TLF35584/workitems/STLA_GEN2PIM_CB-7577/workitem.xml</t>
  </si>
  <si>
    <t>STLA_GEN2PIM_CB-7564</t>
  </si>
  <si>
    <t>TLF35584_Get_WWD_Trigger</t>
  </si>
  <si>
    <t>default:/Production/17001357_STLA_GEN2PIM_CB/modules/Software Design/SDD_TLF35584/workitems/STLA_GEN2PIM_CB-7564/workitem.xml</t>
  </si>
  <si>
    <t>STLA_GEN2PIM_CB-7565</t>
  </si>
  <si>
    <t>TLF35584_Get_ERR_Pin_Monitor_Recovery_Time</t>
  </si>
  <si>
    <t>default:/Production/17001357_STLA_GEN2PIM_CB/modules/Software Design/SDD_TLF35584/workitems/STLA_GEN2PIM_CB-7565/workitem.xml</t>
  </si>
  <si>
    <t>STLA_GEN2PIM_CB-7563</t>
  </si>
  <si>
    <t>TLF35584_WakeUp_Timer_Get_Size</t>
  </si>
  <si>
    <t>default:/Production/17001357_STLA_GEN2PIM_CB/modules/Software Design/SDD_TLF35584/workitems/STLA_GEN2PIM_CB-7563/workitem.xml</t>
  </si>
  <si>
    <t>STLA_GEN2PIM_CB-7561</t>
  </si>
  <si>
    <t>TLF35584_WakeUp_Timer_Get_Base_Frequency</t>
  </si>
  <si>
    <t>default:/Production/17001357_STLA_GEN2PIM_CB/modules/Software Design/SDD_TLF35584/workitems/STLA_GEN2PIM_CB-7561/workitem.xml</t>
  </si>
  <si>
    <t>STLA_GEN2PIM_CB-7568</t>
  </si>
  <si>
    <t>TLF35584_Set_FWD_ERR_Threshold</t>
  </si>
  <si>
    <t>default:/Production/17001357_STLA_GEN2PIM_CB/modules/Software Design/SDD_TLF35584/workitems/STLA_GEN2PIM_CB-7568/workitem.xml</t>
  </si>
  <si>
    <t>STLA_GEN2PIM_CB-7569</t>
  </si>
  <si>
    <t>TLF35584_Set_WWD_Trigger_Immediate</t>
  </si>
  <si>
    <t>default:/Production/17001357_STLA_GEN2PIM_CB/modules/Software Design/SDD_TLF35584/workitems/STLA_GEN2PIM_CB-7569/workitem.xml</t>
  </si>
  <si>
    <t>STLA_GEN2PIM_CB-7587</t>
  </si>
  <si>
    <t>TLF35584_DISCRETE_Set_State</t>
  </si>
  <si>
    <t>default:/Production/17001357_STLA_GEN2PIM_CB/modules/Software Design/SDD_TLF35584/workitems/STLA_GEN2PIM_CB-7587/workitem.xml</t>
  </si>
  <si>
    <t>STLA_GEN2PIM_CB-7584</t>
  </si>
  <si>
    <t>TLF35584_Set_Buck_Frequency</t>
  </si>
  <si>
    <t>default:/Production/17001357_STLA_GEN2PIM_CB/modules/Software Design/SDD_TLF35584/workitems/STLA_GEN2PIM_CB-7584/workitem.xml</t>
  </si>
  <si>
    <t>STLA_GEN2PIM_CB-7585</t>
  </si>
  <si>
    <t>TLF35584_Set_Buck_Frequency_Immediate</t>
  </si>
  <si>
    <t>default:/Production/17001357_STLA_GEN2PIM_CB/modules/Software Design/SDD_TLF35584/workitems/STLA_GEN2PIM_CB-7585/workitem.xml</t>
  </si>
  <si>
    <t>STLA_GEN2PIM_CB-7582</t>
  </si>
  <si>
    <t>TLF35584_Set_FWD_Response_Immediate</t>
  </si>
  <si>
    <t>default:/Production/17001357_STLA_GEN2PIM_CB/modules/Software Design/SDD_TLF35584/workitems/STLA_GEN2PIM_CB-7582/workitem.xml</t>
  </si>
  <si>
    <t>STLA_GEN2PIM_CB-7583</t>
  </si>
  <si>
    <t>TLF35584_Set_FWD_Response_Synchronize</t>
  </si>
  <si>
    <t>default:/Production/17001357_STLA_GEN2PIM_CB/modules/Software Design/SDD_TLF35584/workitems/STLA_GEN2PIM_CB-7583/workitem.xml</t>
  </si>
  <si>
    <t>STLA_GEN2PIM_CB-7580</t>
  </si>
  <si>
    <t>TLF35584_Get_WWD_Open_Window_Time</t>
  </si>
  <si>
    <t>default:/Production/17001357_STLA_GEN2PIM_CB/modules/Software Design/SDD_TLF35584/workitems/STLA_GEN2PIM_CB-7580/workitem.xml</t>
  </si>
  <si>
    <t>STLA_GEN2PIM_CB-7581</t>
  </si>
  <si>
    <t>TLF35584_Set_Device_State</t>
  </si>
  <si>
    <t>default:/Production/17001357_STLA_GEN2PIM_CB/modules/Software Design/SDD_TLF35584/workitems/STLA_GEN2PIM_CB-7581/workitem.xml</t>
  </si>
  <si>
    <t>STLA_GEN2PIM_CB-7589</t>
  </si>
  <si>
    <t>TLF35584_Clear_Status_Flags</t>
  </si>
  <si>
    <t>default:/Production/17001357_STLA_GEN2PIM_CB/modules/Software Design/SDD_TLF35584/workitems/STLA_GEN2PIM_CB-7589/workitem.xml</t>
  </si>
  <si>
    <t>STLA_GEN2PIM_CB-7575</t>
  </si>
  <si>
    <t>TLF35584_Get_Device_State</t>
  </si>
  <si>
    <t>default:/Production/17001357_STLA_GEN2PIM_CB/modules/Software Design/SDD_TLF35584/workitems/STLA_GEN2PIM_CB-7575/workitem.xml</t>
  </si>
  <si>
    <t>STLA_GEN2PIM_CB-7576</t>
  </si>
  <si>
    <t>TLF35584_Send_FWD_Response</t>
  </si>
  <si>
    <t>default:/Production/17001357_STLA_GEN2PIM_CB/modules/Software Design/SDD_TLF35584/workitems/STLA_GEN2PIM_CB-7576/workitem.xml</t>
  </si>
  <si>
    <t>STLA_GEN2PIM_CB-7572</t>
  </si>
  <si>
    <t>TLF35584_Set_FWD_Response_Synchronize_Immediate</t>
  </si>
  <si>
    <t>default:/Production/17001357_STLA_GEN2PIM_CB/modules/Software Design/SDD_TLF35584/workitems/STLA_GEN2PIM_CB-7572/workitem.xml</t>
  </si>
  <si>
    <t>STLA_GEN2PIM_CB-7578</t>
  </si>
  <si>
    <t>TLF35584_Set_Device_State_Immediate</t>
  </si>
  <si>
    <t>default:/Production/17001357_STLA_GEN2PIM_CB/modules/Software Design/SDD_TLF35584/workitems/STLA_GEN2PIM_CB-7578/workitem.xml</t>
  </si>
  <si>
    <t>STLA_GEN2PIM_CB-7562</t>
  </si>
  <si>
    <t>TLF35584_Set_WWD_Opened_Window_Time</t>
  </si>
  <si>
    <t>default:/Production/17001357_STLA_GEN2PIM_CB/modules/Software Design/SDD_TLF35584/workitems/STLA_GEN2PIM_CB-7562/workitem.xml</t>
  </si>
  <si>
    <t>STLA_GEN2PIM_CB-7560</t>
  </si>
  <si>
    <t>TLF35584_Set_WWD_Closed_Window_Time_Immediate</t>
  </si>
  <si>
    <t>default:/Production/17001357_STLA_GEN2PIM_CB/modules/Software Design/SDD_TLF35584/workitems/STLA_GEN2PIM_CB-7560/workitem.xml</t>
  </si>
  <si>
    <t>STLA_GEN2PIM_CB-7566</t>
  </si>
  <si>
    <t>TLF35584_Get_WWD_ERR_Threshold</t>
  </si>
  <si>
    <t>default:/Production/17001357_STLA_GEN2PIM_CB/modules/Software Design/SDD_TLF35584/workitems/STLA_GEN2PIM_CB-7566/workitem.xml</t>
  </si>
  <si>
    <t>STLA_GEN2PIM_CB-7567</t>
  </si>
  <si>
    <t>TLF35584_Set_WD_Cycle_Time_Immediate</t>
  </si>
  <si>
    <t>default:/Production/17001357_STLA_GEN2PIM_CB/modules/Software Design/SDD_TLF35584/workitems/STLA_GEN2PIM_CB-7567/workitem.xml</t>
  </si>
  <si>
    <t>STLA_GEN2PIM_CB-7553</t>
  </si>
  <si>
    <t>TLF35584_Get_FWD_Heart_Beat_Timer</t>
  </si>
  <si>
    <t>default:/Production/17001357_STLA_GEN2PIM_CB/modules/Software Design/SDD_TLF35584/workitems/STLA_GEN2PIM_CB-7553/workitem.xml</t>
  </si>
  <si>
    <t>STLA_GEN2PIM_CB-7554</t>
  </si>
  <si>
    <t>TLF35584_Get_WWD_Closed_Window_Time</t>
  </si>
  <si>
    <t>default:/Production/17001357_STLA_GEN2PIM_CB/modules/Software Design/SDD_TLF35584/workitems/STLA_GEN2PIM_CB-7554/workitem.xml</t>
  </si>
  <si>
    <t>STLA_GEN2PIM_CB-7551</t>
  </si>
  <si>
    <t>TLF35584_DISCRETE_Set_Immediate_State</t>
  </si>
  <si>
    <t>default:/Production/17001357_STLA_GEN2PIM_CB/modules/Software Design/SDD_TLF35584/workitems/STLA_GEN2PIM_CB-7551/workitem.xml</t>
  </si>
  <si>
    <t>STLA_GEN2PIM_CB-7559</t>
  </si>
  <si>
    <t>TLF35584_Get_SS2_Delay</t>
  </si>
  <si>
    <t>default:/Production/17001357_STLA_GEN2PIM_CB/modules/Software Design/SDD_TLF35584/workitems/STLA_GEN2PIM_CB-7559/workitem.xml</t>
  </si>
  <si>
    <t>STLA_GEN2PIM_CB-7557</t>
  </si>
  <si>
    <t>TLF35584_Set_WWD_Opened_Window_Time_Immediate</t>
  </si>
  <si>
    <t>default:/Production/17001357_STLA_GEN2PIM_CB/modules/Software Design/SDD_TLF35584/workitems/STLA_GEN2PIM_CB-7557/workitem.xml</t>
  </si>
  <si>
    <t>STLA_GEN2PIM_CB-7515</t>
  </si>
  <si>
    <t>TLF35584_Set_Reset_Release_Delay_Time</t>
  </si>
  <si>
    <t>default:/Production/17001357_STLA_GEN2PIM_CB/modules/Software Design/SDD_TLF35584/workitems/STLA_GEN2PIM_CB-7515/workitem.xml</t>
  </si>
  <si>
    <t>STLA_GEN2PIM_CB-7516</t>
  </si>
  <si>
    <t>TLF35584_Set_Reset_Release_Delay_Time_Immediate</t>
  </si>
  <si>
    <t>default:/Production/17001357_STLA_GEN2PIM_CB/modules/Software Design/SDD_TLF35584/workitems/STLA_GEN2PIM_CB-7516/workitem.xml</t>
  </si>
  <si>
    <t>STLA_GEN2PIM_CB-7513</t>
  </si>
  <si>
    <t>TLF35584_Set_Wake_Time_Enable</t>
  </si>
  <si>
    <t>default:/Production/17001357_STLA_GEN2PIM_CB/modules/Software Design/SDD_TLF35584/workitems/STLA_GEN2PIM_CB-7513/workitem.xml</t>
  </si>
  <si>
    <t>STLA_GEN2PIM_CB-7514</t>
  </si>
  <si>
    <t>TLF35584_Set_Wake_Time_Enable_Immediate</t>
  </si>
  <si>
    <t>default:/Production/17001357_STLA_GEN2PIM_CB/modules/Software Design/SDD_TLF35584/workitems/STLA_GEN2PIM_CB-7514/workitem.xml</t>
  </si>
  <si>
    <t>STLA_GEN2PIM_CB-7586</t>
  </si>
  <si>
    <t>TLF35584_DISCRETE_Device_Initialize</t>
  </si>
  <si>
    <t>default:/Production/17001357_STLA_GEN2PIM_CB/modules/Software Design/SDD_TLF35584/workitems/STLA_GEN2PIM_CB-7586/workitem.xml</t>
  </si>
  <si>
    <t>STLA_GEN2PIM_CB-9873</t>
  </si>
  <si>
    <t>Automated unit tests for dd_tlf35584_discrete.c are implemented in TPT test project dd_tlf35584_discrete.tpt</t>
  </si>
  <si>
    <t>STLA_GEN2PIM_CB-7511</t>
  </si>
  <si>
    <t>PIM shall qualify information from each position sensor by comparing information...</t>
  </si>
  <si>
    <t>default:/Production/17001357_STLA_GEN2PIM_CB/modules/L0 System/SysRS_PDS_Stellantis_Gen2_PIM_CB_Park_Pawl_Control/workitems/STLA_GEN2PIM_CB-7511/workitem.xml</t>
  </si>
  <si>
    <t>STLA_GEN2PIM_CB-7588</t>
  </si>
  <si>
    <t>TLF35584_Update_WWD_Service_Commmnad</t>
  </si>
  <si>
    <t>default:/Production/17001357_STLA_GEN2PIM_CB/modules/Software Design/SDD_TLF35584/workitems/STLA_GEN2PIM_CB-7588/workitem.xml</t>
  </si>
  <si>
    <t>STLA_GEN2PIM_CB-7552</t>
  </si>
  <si>
    <t>DEFAULT_PULSE_Clear_Channel</t>
  </si>
  <si>
    <t>default:/Production/17001357_STLA_GEN2PIM_CB/modules/Software Design/SDD_TLF35584/workitems/STLA_GEN2PIM_CB-7552/workitem.xml</t>
  </si>
  <si>
    <t>STLA_GEN2PIM_CB-7550</t>
  </si>
  <si>
    <t>TLF35584_DISCRETE_Get_State</t>
  </si>
  <si>
    <t>default:/Production/17001357_STLA_GEN2PIM_CB/modules/Software Design/SDD_TLF35584/workitems/STLA_GEN2PIM_CB-7550/workitem.xml</t>
  </si>
  <si>
    <t>STLA_GEN2PIM_CB-9264</t>
  </si>
  <si>
    <t>Configuration Parameter IOHWAB_AIN_1V3_AI</t>
  </si>
  <si>
    <t>default:/Production/17001357_STLA_GEN2PIM_CB/modules/Software Design/SDD_IoHwAbAdcInpInst/workitems/STLA_GEN2PIM_CB-9264/workitem.xml</t>
  </si>
  <si>
    <t>STLA_GEN2PIM_CB-10050</t>
  </si>
  <si>
    <t>Verify the Configuration Data of IoHwAbAdc</t>
  </si>
  <si>
    <t>STLA_GEN2PIM_CB-9639</t>
  </si>
  <si>
    <t>PIM design shall protect for the below circuits to be depopulated at a later dat...</t>
  </si>
  <si>
    <t>default:/Production/17001357_STLA_GEN2PIM_CB/modules/L0 System/SysRS_PDS_Stellantis_Gen2_PIM_CB_Oil_Motor_Pump/workitems/STLA_GEN2PIM_CB-9639/workitem.xml</t>
  </si>
  <si>
    <t>STLA_GEN2PIM_CB-9268</t>
  </si>
  <si>
    <t>Configuration Parameter IOHWAB_AIN_MTR_TEMP_AI</t>
  </si>
  <si>
    <t>default:/Production/17001357_STLA_GEN2PIM_CB/modules/Software Design/SDD_IoHwAbAdcInpInst/workitems/STLA_GEN2PIM_CB-9268/workitem.xml</t>
  </si>
  <si>
    <t>STLA_GEN2PIM_CB-9387</t>
  </si>
  <si>
    <t>Configuration Parameter ADC_HW_GROUP2_1</t>
  </si>
  <si>
    <t>default:/Production/17001357_STLA_GEN2PIM_CB/modules/Software Design/SDD_IoHwAbAdcInpInst/workitems/STLA_GEN2PIM_CB-9387/workitem.xml</t>
  </si>
  <si>
    <t>STLA_GEN2PIM_CB-9269</t>
  </si>
  <si>
    <t>Configuration Parameter IOHWAB_AIN_VBATT1_AI</t>
  </si>
  <si>
    <t>default:/Production/17001357_STLA_GEN2PIM_CB/modules/Software Design/SDD_IoHwAbAdcInpInst/workitems/STLA_GEN2PIM_CB-9269/workitem.xml</t>
  </si>
  <si>
    <t>STLA_GEN2PIM_CB-9388</t>
  </si>
  <si>
    <t>Configuration Parameter ADC_SW_GROUP3_0</t>
  </si>
  <si>
    <t>default:/Production/17001357_STLA_GEN2PIM_CB/modules/Software Design/SDD_IoHwAbAdcInpInst/workitems/STLA_GEN2PIM_CB-9388/workitem.xml</t>
  </si>
  <si>
    <t>STLA_GEN2PIM_CB-9370</t>
  </si>
  <si>
    <t>The PIM shall have a Current Loop Bandwidth (kHz) that is defined by BW ( (kHz))</t>
  </si>
  <si>
    <t>default:/Production/17001357_STLA_GEN2PIM_CB/modules/L0 System/SYS2_SYS3_SW1_SW2_HW1_MEC1 - Motor Control/workitems/STLA_GEN2PIM_CB-9370/workitem.xml</t>
  </si>
  <si>
    <t>STLA_GEN2PIM_CB-9259</t>
  </si>
  <si>
    <t>Configuration Parameter IOHWAB_AIN_W_CURRENT_SENSE_AI</t>
  </si>
  <si>
    <t>default:/Production/17001357_STLA_GEN2PIM_CB/modules/Software Design/SDD_IoHwAbAdcInpInst/workitems/STLA_GEN2PIM_CB-9259/workitem.xml</t>
  </si>
  <si>
    <t>STLA_GEN2PIM_CB-9372</t>
  </si>
  <si>
    <t>The PIM shall have a Max Continuous Power that is &gt; 122kW ()</t>
  </si>
  <si>
    <t>default:/Production/17001357_STLA_GEN2PIM_CB/modules/L0 System/SYS2_SYS3_SW1_SW2_HW1_MEC1 - Motor Control/workitems/STLA_GEN2PIM_CB-9372/workitem.xml</t>
  </si>
  <si>
    <t>STLA_GEN2PIM_CB-9406</t>
  </si>
  <si>
    <t>MODE2</t>
  </si>
  <si>
    <t>default:/Production/17001357_STLA_GEN2PIM_CB/modules/System Architecture/HSIS_PDS_Stellantis_GEN2_PIM_CB/workitems/STLA_GEN2PIM_CB-9406/workitem.xml</t>
  </si>
  <si>
    <t>STLA_GEN2PIM_CB-9321</t>
  </si>
  <si>
    <t>Configuration Parameter IOHWAB_AIN_VBATT2_AI</t>
  </si>
  <si>
    <t>default:/Production/17001357_STLA_GEN2PIM_CB/modules/Software Design/SDD_IoHwAbAdcInpInst/workitems/STLA_GEN2PIM_CB-9321/workitem.xml</t>
  </si>
  <si>
    <t>STLA_GEN2PIM_CB-9322</t>
  </si>
  <si>
    <t>Configuration Parameter IOHWAB_AIN_5V_CURRENT_SENSE_AI</t>
  </si>
  <si>
    <t>default:/Production/17001357_STLA_GEN2PIM_CB/modules/Software Design/SDD_IoHwAbAdcInpInst/workitems/STLA_GEN2PIM_CB-9322/workitem.xml</t>
  </si>
  <si>
    <t>STLA_GEN2PIM_CB-9329</t>
  </si>
  <si>
    <t>Configuration Parameter IOHWAB_AIN_5VA_AI</t>
  </si>
  <si>
    <t>default:/Production/17001357_STLA_GEN2PIM_CB/modules/Software Design/SDD_IoHwAbAdcInpInst/workitems/STLA_GEN2PIM_CB-9329/workitem.xml</t>
  </si>
  <si>
    <t>STLA_GEN2PIM_CB-9522</t>
  </si>
  <si>
    <t>SW Unit IoHwAbAdcInpInst_UpdCnvnRes SW Unit Name IoHwAbAdcInpInst_UpdCnvnRes</t>
  </si>
  <si>
    <t>default:/Production/17001357_STLA_GEN2PIM_CB/modules/Software Design/SDD_IoHwAbAdcInpInst/workitems/STLA_GEN2PIM_CB-9522/workitem.xml</t>
  </si>
  <si>
    <t>STLA_GEN2PIM_CB-9328</t>
  </si>
  <si>
    <t>Configuration Parameter IOHWAB_AIN_HV_ISOLATION_POS_AI</t>
  </si>
  <si>
    <t>default:/Production/17001357_STLA_GEN2PIM_CB/modules/Software Design/SDD_IoHwAbAdcInpInst/workitems/STLA_GEN2PIM_CB-9328/workitem.xml</t>
  </si>
  <si>
    <t>STLA_GEN2PIM_CB-9112</t>
  </si>
  <si>
    <t>PWM generation</t>
  </si>
  <si>
    <t>default:/Production/17001357_STLA_GEN2PIM_CB/modules/L0 System/SYS2_SYS3_SW1_SW2_HW1_MEC1 - Motor Control/workitems/STLA_GEN2PIM_CB-9112/workitem.xml</t>
  </si>
  <si>
    <t>STLA_GEN2PIM_CB-9342</t>
  </si>
  <si>
    <t>Configuration Parameter IOHWAB_AIN_PPAWL_MTR_CURRENT_SENSE_AI</t>
  </si>
  <si>
    <t>default:/Production/17001357_STLA_GEN2PIM_CB/modules/Software Design/SDD_IoHwAbAdcInpInst/workitems/STLA_GEN2PIM_CB-9342/workitem.xml</t>
  </si>
  <si>
    <t>STLA_GEN2PIM_CB-9141</t>
  </si>
  <si>
    <t>Configuration Parameter IOHWAB_AIN_CB_PCB_TEMP_AI</t>
  </si>
  <si>
    <t>default:/Production/17001357_STLA_GEN2PIM_CB/modules/Software Design/SDD_IoHwAbAdcInpInst/workitems/STLA_GEN2PIM_CB-9141/workitem.xml</t>
  </si>
  <si>
    <t>STLA_GEN2PIM_CB-9140</t>
  </si>
  <si>
    <t>Configuration Parameter IOHWAB_AIN_5V_AI</t>
  </si>
  <si>
    <t>default:/Production/17001357_STLA_GEN2PIM_CB/modules/Software Design/SDD_IoHwAbAdcInpInst/workitems/STLA_GEN2PIM_CB-9140/workitem.xml</t>
  </si>
  <si>
    <t>STLA_GEN2PIM_CB-9142</t>
  </si>
  <si>
    <t>Configuration Parameter IOHWAB_AIN_EMC_TEMP_AI</t>
  </si>
  <si>
    <t>default:/Production/17001357_STLA_GEN2PIM_CB/modules/Software Design/SDD_IoHwAbAdcInpInst/workitems/STLA_GEN2PIM_CB-9142/workitem.xml</t>
  </si>
  <si>
    <t>STLA_GEN2PIM_CB-9332</t>
  </si>
  <si>
    <t>Configuration Parameter IOHWAB_AIN_GDB_TEMP_AI</t>
  </si>
  <si>
    <t>default:/Production/17001357_STLA_GEN2PIM_CB/modules/Software Design/SDD_IoHwAbAdcInpInst/workitems/STLA_GEN2PIM_CB-9332/workitem.xml</t>
  </si>
  <si>
    <t>STLA_GEN2PIM_CB-9338</t>
  </si>
  <si>
    <t>Configuration Parameter IOHWAB_AIN_5V_COMM_AI</t>
  </si>
  <si>
    <t>default:/Production/17001357_STLA_GEN2PIM_CB/modules/Software Design/SDD_IoHwAbAdcInpInst/workitems/STLA_GEN2PIM_CB-9338/workitem.xml</t>
  </si>
  <si>
    <t>STLA_GEN2PIM_CB-9337</t>
  </si>
  <si>
    <t>Configuration Parameter IOHWAB_AIN_EXC_LO_DIAG_AI</t>
  </si>
  <si>
    <t>default:/Production/17001357_STLA_GEN2PIM_CB/modules/Software Design/SDD_IoHwAbAdcInpInst/workitems/STLA_GEN2PIM_CB-9337/workitem.xml</t>
  </si>
  <si>
    <t>STLA_GEN2PIM_CB-9339</t>
  </si>
  <si>
    <t>Configuration Parameter IOHWAB_AIN_ACT_DIS_FET_HEALTH_AI</t>
  </si>
  <si>
    <t>default:/Production/17001357_STLA_GEN2PIM_CB/modules/Software Design/SDD_IoHwAbAdcInpInst/workitems/STLA_GEN2PIM_CB-9339/workitem.xml</t>
  </si>
  <si>
    <t>STLA_GEN2PIM_CB-9394</t>
  </si>
  <si>
    <t>Configuration Parameter ADC_HW_GROUP9_1</t>
  </si>
  <si>
    <t>default:/Production/17001357_STLA_GEN2PIM_CB/modules/Software Design/SDD_IoHwAbAdcInpInst/workitems/STLA_GEN2PIM_CB-9394/workitem.xml</t>
  </si>
  <si>
    <t>STLA_GEN2PIM_CB-9393</t>
  </si>
  <si>
    <t>Configuration Parameter ADC_HW_GROUP10_1</t>
  </si>
  <si>
    <t>default:/Production/17001357_STLA_GEN2PIM_CB/modules/Software Design/SDD_IoHwAbAdcInpInst/workitems/STLA_GEN2PIM_CB-9393/workitem.xml</t>
  </si>
  <si>
    <t>STLA_GEN2PIM_CB-9270</t>
  </si>
  <si>
    <t>Configuration Parameter IOHWAB_AIN_SIN_LO_DIAG_AI</t>
  </si>
  <si>
    <t>default:/Production/17001357_STLA_GEN2PIM_CB/modules/Software Design/SDD_IoHwAbAdcInpInst/workitems/STLA_GEN2PIM_CB-9270/workitem.xml</t>
  </si>
  <si>
    <t>STLA_GEN2PIM_CB-9476</t>
  </si>
  <si>
    <t>default:/Production/17001357_STLA_GEN2PIM_CB/modules/L0 System/SYS2_SYS3_SW1_SW2_HW1_MEC1_Diagnostic_Fault_Management/workitems/STLA_GEN2PIM_CB-9476/workitem.xml</t>
  </si>
  <si>
    <t>STLA_GEN2PIM_CB-11753</t>
  </si>
  <si>
    <t>Test to verify if PPAWL_OvrTemp_Fault is set when  IC_STAT_2.OTSD==1</t>
  </si>
  <si>
    <t>STLA_GEN2PIM_CB-9496</t>
  </si>
  <si>
    <t>IoHwAbDigInpInst_DigInpProcgLoopSW Unit IoHwAbDigInpInst_DigInpProcgLoop SW Unit Name IoHwAbDigInpInst_DigInpProcgLoop D...</t>
  </si>
  <si>
    <t>default:/Production/17001357_STLA_GEN2PIM_CB/modules/Software Design/SDD_IoHwAbDigIn/workitems/STLA_GEN2PIM_CB-9496/workitem.xml</t>
  </si>
  <si>
    <t>STLA_GEN2PIM_CB-9708</t>
  </si>
  <si>
    <t>IoHwAbAdcIn SWC is Multiple instantiations, using the sharing of code approach....</t>
  </si>
  <si>
    <t>default:/Production/17001357_STLA_GEN2PIM_CB/modules/Software Design/SDD_IoHwAbAdcInpInst/workitems/STLA_GEN2PIM_CB-9708/workitem.xml</t>
  </si>
  <si>
    <t>STLA_GEN2PIM_CB-14501</t>
  </si>
  <si>
    <t>Verify Interoperability of IoHwAbAdcIn</t>
  </si>
  <si>
    <t>STLA_GEN2PIM_CB-9143</t>
  </si>
  <si>
    <t>Configuration Parameter IOHWAB_AIN_PPAWL_MTR_PWR_AI</t>
  </si>
  <si>
    <t>default:/Production/17001357_STLA_GEN2PIM_CB/modules/Software Design/SDD_IoHwAbAdcInpInst/workitems/STLA_GEN2PIM_CB-9143/workitem.xml</t>
  </si>
  <si>
    <t>STLA_GEN2PIM_CB-9139</t>
  </si>
  <si>
    <t>Configuration Parameter IOHWAB_AIN_SUP_CAP_VOLT_AI</t>
  </si>
  <si>
    <t>default:/Production/17001357_STLA_GEN2PIM_CB/modules/Software Design/SDD_IoHwAbAdcInpInst/workitems/STLA_GEN2PIM_CB-9139/workitem.xml</t>
  </si>
  <si>
    <t>STLA_GEN2PIM_CB-9335</t>
  </si>
  <si>
    <t>Configuration Parameter IOHWAB_AIN_AC_BB_TEMP_AI</t>
  </si>
  <si>
    <t>default:/Production/17001357_STLA_GEN2PIM_CB/modules/Software Design/SDD_IoHwAbAdcInpInst/workitems/STLA_GEN2PIM_CB-9335/workitem.xml</t>
  </si>
  <si>
    <t>STLA_GEN2PIM_CB-9391</t>
  </si>
  <si>
    <t>Configuration Parameter ADC_SW_GROUP10_0</t>
  </si>
  <si>
    <t>default:/Production/17001357_STLA_GEN2PIM_CB/modules/Software Design/SDD_IoHwAbAdcInpInst/workitems/STLA_GEN2PIM_CB-9391/workitem.xml</t>
  </si>
  <si>
    <t>STLA_GEN2PIM_CB-9271</t>
  </si>
  <si>
    <t>Configuration Parameter IOHWAB_AIN_GDIC_3162_ADC2_AI</t>
  </si>
  <si>
    <t>default:/Production/17001357_STLA_GEN2PIM_CB/modules/Software Design/SDD_IoHwAbAdcInpInst/workitems/STLA_GEN2PIM_CB-9271/workitem.xml</t>
  </si>
  <si>
    <t>STLA_GEN2PIM_CB-9395</t>
  </si>
  <si>
    <t>Configuration Parameter ADC_HW_GROUP11_0</t>
  </si>
  <si>
    <t>default:/Production/17001357_STLA_GEN2PIM_CB/modules/Software Design/SDD_IoHwAbAdcInpInst/workitems/STLA_GEN2PIM_CB-9395/workitem.xml</t>
  </si>
  <si>
    <t>STLA_GEN2PIM_CB-9381</t>
  </si>
  <si>
    <t>Configuration Parameter ADC_HW_GROUP0_1</t>
  </si>
  <si>
    <t>default:/Production/17001357_STLA_GEN2PIM_CB/modules/Software Design/SDD_IoHwAbAdcInpInst/workitems/STLA_GEN2PIM_CB-9381/workitem.xml</t>
  </si>
  <si>
    <t>STLA_GEN2PIM_CB-9261</t>
  </si>
  <si>
    <t>Configuration Parameter IOHWAB_AIN_5V_REF_AI</t>
  </si>
  <si>
    <t>default:/Production/17001357_STLA_GEN2PIM_CB/modules/Software Design/SDD_IoHwAbAdcInpInst/workitems/STLA_GEN2PIM_CB-9261/workitem.xml</t>
  </si>
  <si>
    <t>STLA_GEN2PIM_CB-9383</t>
  </si>
  <si>
    <t>Configuration Parameter ADC_HW_GROUP8_1</t>
  </si>
  <si>
    <t>default:/Production/17001357_STLA_GEN2PIM_CB/modules/Software Design/SDD_IoHwAbAdcInpInst/workitems/STLA_GEN2PIM_CB-9383/workitem.xml</t>
  </si>
  <si>
    <t>STLA_GEN2PIM_CB-9318</t>
  </si>
  <si>
    <t>Configuration Parameter IOHWAB_AIN_23V_SAFETY_2_AI</t>
  </si>
  <si>
    <t>default:/Production/17001357_STLA_GEN2PIM_CB/modules/Software Design/SDD_IoHwAbAdcInpInst/workitems/STLA_GEN2PIM_CB-9318/workitem.xml</t>
  </si>
  <si>
    <t>STLA_GEN2PIM_CB-9317</t>
  </si>
  <si>
    <t>Configuration Parameter IOHWAB_AIN_23V_SAFETY_1_AI</t>
  </si>
  <si>
    <t>default:/Production/17001357_STLA_GEN2PIM_CB/modules/Software Design/SDD_IoHwAbAdcInpInst/workitems/STLA_GEN2PIM_CB-9317/workitem.xml</t>
  </si>
  <si>
    <t>STLA_GEN2PIM_CB-9319</t>
  </si>
  <si>
    <t>Configuration Parameter IOHWAB_AIN_5V_PPAWL1_AI</t>
  </si>
  <si>
    <t>default:/Production/17001357_STLA_GEN2PIM_CB/modules/Software Design/SDD_IoHwAbAdcInpInst/workitems/STLA_GEN2PIM_CB-9319/workitem.xml</t>
  </si>
  <si>
    <t>STLA_GEN2PIM_CB-9302</t>
  </si>
  <si>
    <t>The PIM shall have a Current Loop Bandwidth (kHz) that is Not a firm requirement...</t>
  </si>
  <si>
    <t>default:/Production/17001357_STLA_GEN2PIM_CB/modules/L0 System/SYS2_SYS3_SW1_SW2_HW1_MEC1 - Motor Control/workitems/STLA_GEN2PIM_CB-9302/workitem.xml</t>
  </si>
  <si>
    <t>STLA_GEN2PIM_CB-9561</t>
  </si>
  <si>
    <t>The LOS, DOS, LOT, SIN_AMPL, COS_AMPL, SIN_MEAN, COS_MEAN, VEC_MIN, VEC_MAX,AMPL...</t>
  </si>
  <si>
    <t>default:/Production/17001357_STLA_GEN2PIM_CB/modules/L0 System/SYS2_SYS3_SW1_SW2_HW1_MEC1_Diagnostic_Fault_Management/workitems/STLA_GEN2PIM_CB-9561/workitem.xml</t>
  </si>
  <si>
    <t>STLA_GEN2PIM_CB-9301</t>
  </si>
  <si>
    <t>The PIM shall have a Max Current Continuous that is to be defined by BW if Peak...</t>
  </si>
  <si>
    <t>default:/Production/17001357_STLA_GEN2PIM_CB/modules/L0 System/SYS2_SYS3_SW1_SW2_HW1_MEC1 - Motor Control/workitems/STLA_GEN2PIM_CB-9301/workitem.xml</t>
  </si>
  <si>
    <t>STLA_GEN2PIM_CB-9300</t>
  </si>
  <si>
    <t>The PIM shall have a Max Current Peak that is to be defined by BW if Peak AC Cur...</t>
  </si>
  <si>
    <t>default:/Production/17001357_STLA_GEN2PIM_CB/modules/L0 System/SYS2_SYS3_SW1_SW2_HW1_MEC1 - Motor Control/workitems/STLA_GEN2PIM_CB-9300/workitem.xml</t>
  </si>
  <si>
    <t>STLA_GEN2PIM_CB-9832</t>
  </si>
  <si>
    <t>Speed Range</t>
  </si>
  <si>
    <t>default:/Production/17001357_STLA_GEN2PIM_CB/modules/L0 System/SYS2_SYS3_SW1_SW2_HW1_MEC1 - Motor Control/workitems/STLA_GEN2PIM_CB-9832/workitem.xml</t>
  </si>
  <si>
    <t>STLA_GEN2PIM_CB-9864</t>
  </si>
  <si>
    <t>default:/Production/17001357_STLA_GEN2PIM_CB/modules/L0 System/SYS2_SYS3_SW1_SW2_HW1_MEC1_Diagnostic_Fault_Management/workitems/STLA_GEN2PIM_CB-9864/workitem.xml</t>
  </si>
  <si>
    <t>STLA_GEN2PIM_CB-11612</t>
  </si>
  <si>
    <t>Test to verify if PPAWL_Driver_SPI_Fault is set when IC_STA_1.SPI_OK = 0</t>
  </si>
  <si>
    <t>STLA_GEN2PIM_CB-9361</t>
  </si>
  <si>
    <t>The PIM shall have Hill Hold/Creep Capability that is Equivalent performance to...</t>
  </si>
  <si>
    <t>default:/Production/17001357_STLA_GEN2PIM_CB/modules/L0 System/SYS2_SYS3_SW1_SW2_HW1_MEC1 - Motor Control/workitems/STLA_GEN2PIM_CB-9361/workitem.xml</t>
  </si>
  <si>
    <t>STLA_GEN2PIM_CB-9360</t>
  </si>
  <si>
    <t>The PIM shall have a Switching Frequency Range that is 2 - 12 (kHz)</t>
  </si>
  <si>
    <t>default:/Production/17001357_STLA_GEN2PIM_CB/modules/L0 System/SYS2_SYS3_SW1_SW2_HW1_MEC1 - Motor Control/workitems/STLA_GEN2PIM_CB-9360/workitem.xml</t>
  </si>
  <si>
    <t>STLA_GEN2PIM_CB-9178</t>
  </si>
  <si>
    <t>PIM_Switching_Frequency_Range_2-12kHz</t>
  </si>
  <si>
    <t>STLA_GEN2PIM_CB-9363</t>
  </si>
  <si>
    <t>The PIM shall have a Output Current Ripple - Peak to Peak(%) at max motor speed...</t>
  </si>
  <si>
    <t>default:/Production/17001357_STLA_GEN2PIM_CB/modules/L0 System/SYS2_SYS3_SW1_SW2_HW1_MEC1 - Motor Control/workitems/STLA_GEN2PIM_CB-9363/workitem.xml</t>
  </si>
  <si>
    <t>STLA_GEN2PIM_CB-9362</t>
  </si>
  <si>
    <t>The PIM shall have a Output Current Ripple - Peak to Peak(%) at base motor speed...</t>
  </si>
  <si>
    <t>default:/Production/17001357_STLA_GEN2PIM_CB/modules/L0 System/SYS2_SYS3_SW1_SW2_HW1_MEC1 - Motor Control/workitems/STLA_GEN2PIM_CB-9362/workitem.xml</t>
  </si>
  <si>
    <t>STLA_GEN2PIM_CB-9365</t>
  </si>
  <si>
    <t>The PIM shall have a Max Current Continuous that is 350Arms (Arms)</t>
  </si>
  <si>
    <t>default:/Production/17001357_STLA_GEN2PIM_CB/modules/L0 System/SYS2_SYS3_SW1_SW2_HW1_MEC1 - Motor Control/workitems/STLA_GEN2PIM_CB-9365/workitem.xml</t>
  </si>
  <si>
    <t>STLA_GEN2PIM_CB-9364</t>
  </si>
  <si>
    <t>The PIM shall have a Max Current Peak - Extended Duration that is 400Arms for 90...</t>
  </si>
  <si>
    <t>default:/Production/17001357_STLA_GEN2PIM_CB/modules/L0 System/SYS2_SYS3_SW1_SW2_HW1_MEC1 - Motor Control/workitems/STLA_GEN2PIM_CB-9364/workitem.xml</t>
  </si>
  <si>
    <t>STLA_GEN2PIM_CB-9366</t>
  </si>
  <si>
    <t>default:/Production/17001357_STLA_GEN2PIM_CB/modules/L0 System/SYS2_SYS3_SW1_SW2_HW1_MEC1 - Motor Control/workitems/STLA_GEN2PIM_CB-9366/workitem.xml</t>
  </si>
  <si>
    <t>STLA_GEN2PIM_CB-9369</t>
  </si>
  <si>
    <t>The PIM shall have a Max Current Continuous that is defined by BW if Peak AC Cur...</t>
  </si>
  <si>
    <t>default:/Production/17001357_STLA_GEN2PIM_CB/modules/L0 System/SYS2_SYS3_SW1_SW2_HW1_MEC1 - Motor Control/workitems/STLA_GEN2PIM_CB-9369/workitem.xml</t>
  </si>
  <si>
    <t>STLA_GEN2PIM_CB-9368</t>
  </si>
  <si>
    <t>The PIM shall have a Max Voltage Ripple during Peak operation that is &lt;21 Vpp (b...</t>
  </si>
  <si>
    <t>default:/Production/17001357_STLA_GEN2PIM_CB/modules/L0 System/SYS2_SYS3_SW1_SW2_HW1_MEC1 - Motor Control/workitems/STLA_GEN2PIM_CB-9368/workitem.xml</t>
  </si>
  <si>
    <t>STLA_GEN2PIM_CB-9356</t>
  </si>
  <si>
    <t>The PIM shall have a Max Peak Power that is &gt; 155kW</t>
  </si>
  <si>
    <t>default:/Production/17001357_STLA_GEN2PIM_CB/modules/L0 System/SYS2_SYS3_SW1_SW2_HW1_MEC1 - Motor Control/workitems/STLA_GEN2PIM_CB-9356/workitem.xml</t>
  </si>
  <si>
    <t>STLA_GEN2PIM_CB-9355</t>
  </si>
  <si>
    <t>The ADC interface Simple (scalar, unbuffered) analog input interface.</t>
  </si>
  <si>
    <t>default:/Production/17001357_STLA_GEN2PIM_CB/modules/Software Design/SDD_IoHwAbAdcInpInst/workitems/STLA_GEN2PIM_CB-9355/workitem.xml</t>
  </si>
  <si>
    <t>STLA_GEN2PIM_CB-54490</t>
  </si>
  <si>
    <t>STLA_GEN2PIM_CB-9358</t>
  </si>
  <si>
    <t>The PIM shall have a Max Continuous Power that is &gt; 80kW</t>
  </si>
  <si>
    <t>default:/Production/17001357_STLA_GEN2PIM_CB/modules/L0 System/SYS2_SYS3_SW1_SW2_HW1_MEC1 - Motor Control/workitems/STLA_GEN2PIM_CB-9358/workitem.xml</t>
  </si>
  <si>
    <t>STLA_GEN2PIM_CB-9357</t>
  </si>
  <si>
    <t>default:/Production/17001357_STLA_GEN2PIM_CB/modules/L0 System/SYS2_SYS3_SW1_SW2_HW1_MEC1 - Motor Control/workitems/STLA_GEN2PIM_CB-9357/workitem.xml</t>
  </si>
  <si>
    <t>STLA_GEN2PIM_CB-9746</t>
  </si>
  <si>
    <t>default:/Production/17001357_STLA_GEN2PIM_CB/modules/L0 System/SYS2_SYS3_SW1_SW2_HW1_MEC1_Diagnostic_Fault_Management/workitems/STLA_GEN2PIM_CB-9746/workitem.xml</t>
  </si>
  <si>
    <t>STLA_GEN2PIM_CB-28040</t>
  </si>
  <si>
    <t>Test to verify Loss of GD3160(IGBT driver) SPI read data</t>
  </si>
  <si>
    <t>STLA_GEN2PIM_CB-9340</t>
  </si>
  <si>
    <t>Configuration Parameter IOHWAB_AIN_RED_W_CURRENT_SENSE_AI</t>
  </si>
  <si>
    <t>default:/Production/17001357_STLA_GEN2PIM_CB/modules/Software Design/SDD_IoHwAbAdcInpInst/workitems/STLA_GEN2PIM_CB-9340/workitem.xml</t>
  </si>
  <si>
    <t>STLA_GEN2PIM_CB-9848</t>
  </si>
  <si>
    <t>default:/Production/17001357_STLA_GEN2PIM_CB/modules/Software Design/SDD_IoHwAbAdcInpInst/workitems/STLA_GEN2PIM_CB-9848/workitem.xml</t>
  </si>
  <si>
    <t>STLA_GEN2PIM_CB-9341</t>
  </si>
  <si>
    <t>Configuration Parameter IOHWAB_AIN_5V_PPAWL2_AI</t>
  </si>
  <si>
    <t>default:/Production/17001357_STLA_GEN2PIM_CB/modules/Software Design/SDD_IoHwAbAdcInpInst/workitems/STLA_GEN2PIM_CB-9341/workitem.xml</t>
  </si>
  <si>
    <t>STLA_GEN2PIM_CB-9343</t>
  </si>
  <si>
    <t>Configuration Parameter IOHWAB_AIN_HVDC_CURRENT_SENSE_AI</t>
  </si>
  <si>
    <t>default:/Production/17001357_STLA_GEN2PIM_CB/modules/Software Design/SDD_IoHwAbAdcInpInst/workitems/STLA_GEN2PIM_CB-9343/workitem.xml</t>
  </si>
  <si>
    <t>STLA_GEN2PIM_CB-9367</t>
  </si>
  <si>
    <t>The PIM shall have a Max Current Peak that is 750Arms for 30 secs (Arms)</t>
  </si>
  <si>
    <t>default:/Production/17001357_STLA_GEN2PIM_CB/modules/L0 System/SYS2_SYS3_SW1_SW2_HW1_MEC1 - Motor Control/workitems/STLA_GEN2PIM_CB-9367/workitem.xml</t>
  </si>
  <si>
    <t>STLA_GEN2PIM_CB-9111</t>
  </si>
  <si>
    <t>uC 5V Power Supply Fault</t>
  </si>
  <si>
    <t>default:/Production/17001357_STLA_GEN2PIM_CB/modules/L0 System/SYS2_SYS3_SW1_SW2_HW1_MEC1_Diagnostic_Fault_Management/workitems/STLA_GEN2PIM_CB-9111/workitem.xml</t>
  </si>
  <si>
    <t>STLA_GEN2PIM_CB-11524</t>
  </si>
  <si>
    <t>Test to verify Power supply Diagnostics</t>
  </si>
  <si>
    <t>STLA_GEN2PIM_CB-9114</t>
  </si>
  <si>
    <t>Com 5V Power Supply Fault</t>
  </si>
  <si>
    <t>default:/Production/17001357_STLA_GEN2PIM_CB/modules/L0 System/SYS2_SYS3_SW1_SW2_HW1_MEC1_Diagnostic_Fault_Management/workitems/STLA_GEN2PIM_CB-9114/workitem.xml</t>
  </si>
  <si>
    <t>STLA_GEN2PIM_CB-9116</t>
  </si>
  <si>
    <t>Tracker2 5V Power Supply Fault</t>
  </si>
  <si>
    <t>default:/Production/17001357_STLA_GEN2PIM_CB/modules/L0 System/SYS2_SYS3_SW1_SW2_HW1_MEC1_Diagnostic_Fault_Management/workitems/STLA_GEN2PIM_CB-9116/workitem.xml</t>
  </si>
  <si>
    <t>STLA_GEN2PIM_CB-9115</t>
  </si>
  <si>
    <t>Tracker1 5V Power Supply Fault</t>
  </si>
  <si>
    <t>default:/Production/17001357_STLA_GEN2PIM_CB/modules/L0 System/SYS2_SYS3_SW1_SW2_HW1_MEC1_Diagnostic_Fault_Management/workitems/STLA_GEN2PIM_CB-9115/workitem.xml</t>
  </si>
  <si>
    <t>STLA_GEN2PIM_CB-9118</t>
  </si>
  <si>
    <t>Standby 5V Power Supply Fault</t>
  </si>
  <si>
    <t>default:/Production/17001357_STLA_GEN2PIM_CB/modules/L0 System/SYS2_SYS3_SW1_SW2_HW1_MEC1_Diagnostic_Fault_Management/workitems/STLA_GEN2PIM_CB-9118/workitem.xml</t>
  </si>
  <si>
    <t>STLA_GEN2PIM_CB-9117</t>
  </si>
  <si>
    <t>Reference 5V Power Supply Fault</t>
  </si>
  <si>
    <t>default:/Production/17001357_STLA_GEN2PIM_CB/modules/L0 System/SYS2_SYS3_SW1_SW2_HW1_MEC1_Diagnostic_Fault_Management/workitems/STLA_GEN2PIM_CB-9117/workitem.xml</t>
  </si>
  <si>
    <t>STLA_GEN2PIM_CB-9119</t>
  </si>
  <si>
    <t>Current Sampling System level requirement</t>
  </si>
  <si>
    <t>default:/Production/17001357_STLA_GEN2PIM_CB/modules/L0 System/SYS2_SYS3_SW1_SW2_HW1_MEC1 - Motor Control/workitems/STLA_GEN2PIM_CB-9119/workitem.xml</t>
  </si>
  <si>
    <t>STLA_GEN2PIM_CB-9145</t>
  </si>
  <si>
    <t>Configuration Parameter IOHWAB_AIN_V_CURRENT_SENSE_AI</t>
  </si>
  <si>
    <t>default:/Production/17001357_STLA_GEN2PIM_CB/modules/Software Design/SDD_IoHwAbAdcInpInst/workitems/STLA_GEN2PIM_CB-9145/workitem.xml</t>
  </si>
  <si>
    <t>STLA_GEN2PIM_CB-9349</t>
  </si>
  <si>
    <t>the IoHwAbAdc interfaces shall be implemented as AUTOSAR interfaces.</t>
  </si>
  <si>
    <t>default:/Production/17001357_STLA_GEN2PIM_CB/modules/Software Design/SDD_IoHwAbAdcInpInst/workitems/STLA_GEN2PIM_CB-9349/workitem.xml</t>
  </si>
  <si>
    <t>STLA_GEN2PIM_CB-26771</t>
  </si>
  <si>
    <t>Verify Constraints of IoHwAbAdcIn.</t>
  </si>
  <si>
    <t>STLA_GEN2PIM_CB-9144</t>
  </si>
  <si>
    <t>Configuration Parameter IOHWAB_AIN_3V3_FLASH_AI</t>
  </si>
  <si>
    <t>default:/Production/17001357_STLA_GEN2PIM_CB/modules/Software Design/SDD_IoHwAbAdcInpInst/workitems/STLA_GEN2PIM_CB-9144/workitem.xml</t>
  </si>
  <si>
    <t>STLA_GEN2PIM_CB-9330</t>
  </si>
  <si>
    <t>Configuration Parameter IOHWAB_AIN_RED_V_CURRENT_SENSE_AI</t>
  </si>
  <si>
    <t>default:/Production/17001357_STLA_GEN2PIM_CB/modules/Software Design/SDD_IoHwAbAdcInpInst/workitems/STLA_GEN2PIM_CB-9330/workitem.xml</t>
  </si>
  <si>
    <t>STLA_GEN2PIM_CB-9146</t>
  </si>
  <si>
    <t>Configuration Parameter IOHWAB_AIN_VBATT_GEAR_SHIFT_AI</t>
  </si>
  <si>
    <t>default:/Production/17001357_STLA_GEN2PIM_CB/modules/Software Design/SDD_IoHwAbAdcInpInst/workitems/STLA_GEN2PIM_CB-9146/workitem.xml</t>
  </si>
  <si>
    <t>STLA_GEN2PIM_CB-9331</t>
  </si>
  <si>
    <t>Configuration Parameter IOHWAB_AIN_DC_BB_TEMP_AI</t>
  </si>
  <si>
    <t>default:/Production/17001357_STLA_GEN2PIM_CB/modules/Software Design/SDD_IoHwAbAdcInpInst/workitems/STLA_GEN2PIM_CB-9331/workitem.xml</t>
  </si>
  <si>
    <t>STLA_GEN2PIM_CB-9136</t>
  </si>
  <si>
    <t>Configuration Parameter IOHWAB_AIN_2V5_AI</t>
  </si>
  <si>
    <t>default:/Production/17001357_STLA_GEN2PIM_CB/modules/Software Design/SDD_IoHwAbAdcInpInst/workitems/STLA_GEN2PIM_CB-9136/workitem.xml</t>
  </si>
  <si>
    <t>STLA_GEN2PIM_CB-9334</t>
  </si>
  <si>
    <t>Configuration Parameter IOHWAB_AIN_RED_U_CURRENT_SENSE_AI</t>
  </si>
  <si>
    <t>default:/Production/17001357_STLA_GEN2PIM_CB/modules/Software Design/SDD_IoHwAbAdcInpInst/workitems/STLA_GEN2PIM_CB-9334/workitem.xml</t>
  </si>
  <si>
    <t>STLA_GEN2PIM_CB-9138</t>
  </si>
  <si>
    <t>Configuration Parameter IOHWAB_AIN_U_CURRENT_SENSE_AI</t>
  </si>
  <si>
    <t>default:/Production/17001357_STLA_GEN2PIM_CB/modules/Software Design/SDD_IoHwAbAdcInpInst/workitems/STLA_GEN2PIM_CB-9138/workitem.xml</t>
  </si>
  <si>
    <t>STLA_GEN2PIM_CB-9333</t>
  </si>
  <si>
    <t>Configuration Parameter IOHWAB_AIN_COS_LO_DIAG_AI</t>
  </si>
  <si>
    <t>default:/Production/17001357_STLA_GEN2PIM_CB/modules/Software Design/SDD_IoHwAbAdcInpInst/workitems/STLA_GEN2PIM_CB-9333/workitem.xml</t>
  </si>
  <si>
    <t>STLA_GEN2PIM_CB-9137</t>
  </si>
  <si>
    <t>Configuration Parameter IOHWAB_AIN_SUP_CAP_TEMP_AI</t>
  </si>
  <si>
    <t>default:/Production/17001357_STLA_GEN2PIM_CB/modules/Software Design/SDD_IoHwAbAdcInpInst/workitems/STLA_GEN2PIM_CB-9137/workitem.xml</t>
  </si>
  <si>
    <t>STLA_GEN2PIM_CB-9554</t>
  </si>
  <si>
    <t>PIM Software shall ever only set equal to 1, one of these 3 fault bits (LOS,DOS,...</t>
  </si>
  <si>
    <t>default:/Production/17001357_STLA_GEN2PIM_CB/modules/L0 System/SYS2_SYS3_SW1_SW2_HW1_MEC1_Diagnostic_Fault_Management/workitems/STLA_GEN2PIM_CB-9554/workitem.xml</t>
  </si>
  <si>
    <t>STLA_GEN2PIM_CB-9336</t>
  </si>
  <si>
    <t>Configuration Parameter IOHWAB_AIN_5V_GDIC_TOP_AI</t>
  </si>
  <si>
    <t>default:/Production/17001357_STLA_GEN2PIM_CB/modules/Software Design/SDD_IoHwAbAdcInpInst/workitems/STLA_GEN2PIM_CB-9336/workitem.xml</t>
  </si>
  <si>
    <t>STLA_GEN2PIM_CB-9390</t>
  </si>
  <si>
    <t>Configuration Parameter ADC_SW_GROUP2_0</t>
  </si>
  <si>
    <t>default:/Production/17001357_STLA_GEN2PIM_CB/modules/Software Design/SDD_IoHwAbAdcInpInst/workitems/STLA_GEN2PIM_CB-9390/workitem.xml</t>
  </si>
  <si>
    <t>STLA_GEN2PIM_CB-9392</t>
  </si>
  <si>
    <t>Configuration Parameter ADC_SW_GROUP1_0</t>
  </si>
  <si>
    <t>default:/Production/17001357_STLA_GEN2PIM_CB/modules/Software Design/SDD_IoHwAbAdcInpInst/workitems/STLA_GEN2PIM_CB-9392/workitem.xml</t>
  </si>
  <si>
    <t>STLA_GEN2PIM_CB-9234</t>
  </si>
  <si>
    <t>PIM shall send PPawl VeDIOR_b_OutpRdy status after initialization</t>
  </si>
  <si>
    <t>default:/Production/17001357_STLA_GEN2PIM_CB/modules/L0 System/SysRS_PDS_Stellantis_Gen2_PIM_CB_Park_Pawl_Control/workitems/STLA_GEN2PIM_CB-9234/workitem.xml</t>
  </si>
  <si>
    <t>STLA_GEN2PIM_CB-9396</t>
  </si>
  <si>
    <t>Configuration Parameter ADC_HW_GROUP11_1</t>
  </si>
  <si>
    <t>default:/Production/17001357_STLA_GEN2PIM_CB/modules/Software Design/SDD_IoHwAbAdcInpInst/workitems/STLA_GEN2PIM_CB-9396/workitem.xml</t>
  </si>
  <si>
    <t>STLA_GEN2PIM_CB-9272</t>
  </si>
  <si>
    <t>Configuration Parameter IOHWAB_AIN_15V_SUP_CAP_BACKUP_AI</t>
  </si>
  <si>
    <t>default:/Production/17001357_STLA_GEN2PIM_CB/modules/Software Design/SDD_IoHwAbAdcInpInst/workitems/STLA_GEN2PIM_CB-9272/workitem.xml</t>
  </si>
  <si>
    <t>STLA_GEN2PIM_CB-9260</t>
  </si>
  <si>
    <t>Configuration Parameter IOHWAB_AIN_30V_FLYBACK_EPS_AI</t>
  </si>
  <si>
    <t>default:/Production/17001357_STLA_GEN2PIM_CB/modules/Software Design/SDD_IoHwAbAdcInpInst/workitems/STLA_GEN2PIM_CB-9260/workitem.xml</t>
  </si>
  <si>
    <t>STLA_GEN2PIM_CB-9382</t>
  </si>
  <si>
    <t>4. The supplier shall provide the following AUTOSAR 4.3.x Compliant Software (SW...</t>
  </si>
  <si>
    <t>default:/Production/17001357_STLA_GEN2PIM_CB/modules/L0 System/SYS2_SYS3_SW1_SW2_HW1_MEC1 - Motor Control/workitems/STLA_GEN2PIM_CB-9382/workitem.xml</t>
  </si>
  <si>
    <t>STLA_GEN2PIM_CB-9384</t>
  </si>
  <si>
    <t>Configuration Parameter ADC_SW_GROUP9_0</t>
  </si>
  <si>
    <t>default:/Production/17001357_STLA_GEN2PIM_CB/modules/Software Design/SDD_IoHwAbAdcInpInst/workitems/STLA_GEN2PIM_CB-9384/workitem.xml</t>
  </si>
  <si>
    <t>STLA_GEN2PIM_CB-9294</t>
  </si>
  <si>
    <t>default:/Production/17001357_STLA_GEN2PIM_CB/modules/L0 System/SYS2_SYS3_SW1_SW2_HW1_MEC1 - Motor Control/workitems/STLA_GEN2PIM_CB-9294/workitem.xml</t>
  </si>
  <si>
    <t>STLA_GEN2PIM_CB-9379</t>
  </si>
  <si>
    <t>Configuration Parameter ADC_SW_GROUP0_0</t>
  </si>
  <si>
    <t>default:/Production/17001357_STLA_GEN2PIM_CB/modules/Software Design/SDD_IoHwAbAdcInpInst/workitems/STLA_GEN2PIM_CB-9379/workitem.xml</t>
  </si>
  <si>
    <t>STLA_GEN2PIM_CB-9297</t>
  </si>
  <si>
    <t>default:/Production/17001357_STLA_GEN2PIM_CB/modules/L0 System/SYS2_SYS3_SW1_SW2_HW1_MEC1 - Motor Control/workitems/STLA_GEN2PIM_CB-9297/workitem.xml</t>
  </si>
  <si>
    <t>STLA_GEN2PIM_CB-9296</t>
  </si>
  <si>
    <t>The PIM shall have a Max Current Continuous that is 260Arms (Arms)</t>
  </si>
  <si>
    <t>default:/Production/17001357_STLA_GEN2PIM_CB/modules/L0 System/SYS2_SYS3_SW1_SW2_HW1_MEC1 - Motor Control/workitems/STLA_GEN2PIM_CB-9296/workitem.xml</t>
  </si>
  <si>
    <t>STLA_GEN2PIM_CB-9299</t>
  </si>
  <si>
    <t>The PIM shall have a Max Current Peak - Extended Duration that is No Firm Requir...</t>
  </si>
  <si>
    <t>default:/Production/17001357_STLA_GEN2PIM_CB/modules/L0 System/SYS2_SYS3_SW1_SW2_HW1_MEC1 - Motor Control/workitems/STLA_GEN2PIM_CB-9299/workitem.xml</t>
  </si>
  <si>
    <t>STLA_GEN2PIM_CB-9405</t>
  </si>
  <si>
    <t>Mode 1</t>
  </si>
  <si>
    <t>default:/Production/17001357_STLA_GEN2PIM_CB/modules/System Architecture/HSIS_PDS_Stellantis_GEN2_PIM_CB/workitems/STLA_GEN2PIM_CB-9405/workitem.xml</t>
  </si>
  <si>
    <t>STLA_GEN2PIM_CB-9481</t>
  </si>
  <si>
    <t>default:/Production/17001357_STLA_GEN2PIM_CB/modules/L0 System/SYS2_SYS3_SW1_SW2_HW1_MEC1_Diagnostic_Fault_Management/workitems/STLA_GEN2PIM_CB-9481/workitem.xml</t>
  </si>
  <si>
    <t>STLA_GEN2PIM_CB-11750</t>
  </si>
  <si>
    <t>Test to verify if PPAWL_ShoLoad_Fault is set when VGS_VDS_STAT.VDS_L1==1  .</t>
  </si>
  <si>
    <t>STLA_GEN2PIM_CB-11752</t>
  </si>
  <si>
    <t>Test to verify if PPAWL_ShoLoad_Fault is set if there is VGS_VDS_STAT.VDS_H1</t>
  </si>
  <si>
    <t>STLA_GEN2PIM_CB-11751</t>
  </si>
  <si>
    <t>Test to verify if PPAWL_ShoLoad_Fault is set  when VGS_VDS_STAT.VDS_H2==1</t>
  </si>
  <si>
    <t>STLA_GEN2PIM_CB-11749</t>
  </si>
  <si>
    <t>Test to verify if PPAWL_ShoLoad_Fault is set when  VGS_VDS_STAT.VDS_l2==1</t>
  </si>
  <si>
    <t>STLA_GEN2PIM_CB-9323</t>
  </si>
  <si>
    <t>default:/Production/17001357_STLA_GEN2PIM_CB/modules/Software Design/SDD_IoHwAbAdcInpInst/workitems/STLA_GEN2PIM_CB-9323/workitem.xml</t>
  </si>
  <si>
    <t>STLA_GEN2PIM_CB-9477</t>
  </si>
  <si>
    <t>default:/Production/17001357_STLA_GEN2PIM_CB/modules/L0 System/SYS2_SYS3_SW1_SW2_HW1_MEC1_Diagnostic_Fault_Management/workitems/STLA_GEN2PIM_CB-9477/workitem.xml</t>
  </si>
  <si>
    <t>STLA_GEN2PIM_CB-11640</t>
  </si>
  <si>
    <t>Test to verify if PPAWL_UV_Fault is set when IC_STAT1.UV = 1</t>
  </si>
  <si>
    <t>STLA_GEN2PIM_CB-9849</t>
  </si>
  <si>
    <t>default:/Production/17001357_STLA_GEN2PIM_CB/modules/Software Design/SDD_IoHwAbAdcInpInst/workitems/STLA_GEN2PIM_CB-9849/workitem.xml</t>
  </si>
  <si>
    <t>STLA_GEN2PIM_CB-9831</t>
  </si>
  <si>
    <t>Excitation Frequency</t>
  </si>
  <si>
    <t>default:/Production/17001357_STLA_GEN2PIM_CB/modules/L0 System/SYS2_SYS3_SW1_SW2_HW1_MEC1 - Motor Control/workitems/STLA_GEN2PIM_CB-9831/workitem.xml</t>
  </si>
  <si>
    <t>STLA_GEN2PIM_CB-9833</t>
  </si>
  <si>
    <t>Angle and Speed Accuracy requirements</t>
  </si>
  <si>
    <t>default:/Production/17001357_STLA_GEN2PIM_CB/modules/L0 System/SYS2_SYS3_SW1_SW2_HW1_MEC1 - Motor Control/workitems/STLA_GEN2PIM_CB-9833/workitem.xml</t>
  </si>
  <si>
    <t>STLA_GEN2PIM_CB-9865</t>
  </si>
  <si>
    <t>default:/Production/17001357_STLA_GEN2PIM_CB/modules/L0 System/SYS2_SYS3_SW1_SW2_HW1_MEC1_Diagnostic_Fault_Management/workitems/STLA_GEN2PIM_CB-9865/workitem.xml</t>
  </si>
  <si>
    <t>STLA_GEN2PIM_CB-11643</t>
  </si>
  <si>
    <t>Test to verify if PPAWL_OV_Fault is set when IC_STAT1.OV =1</t>
  </si>
  <si>
    <t>STLA_GEN2PIM_CB-9846</t>
  </si>
  <si>
    <t>The design shall support the implementation of a SW based angle tracking observe...</t>
  </si>
  <si>
    <t>default:/Production/17001357_STLA_GEN2PIM_CB/modules/L0 System/SYS2_SYS3_SW1_SW2_HW1_MEC1 - Motor Control/workitems/STLA_GEN2PIM_CB-9846/workitem.xml</t>
  </si>
  <si>
    <t>STLA_GEN2PIM_CB-14229</t>
  </si>
  <si>
    <t>Test to verify Steady-State Speed Measurement</t>
  </si>
  <si>
    <t>STLA_GEN2PIM_CB-14231</t>
  </si>
  <si>
    <t>Test to verify steady-state Position Measurement</t>
  </si>
  <si>
    <t>STLA_GEN2PIM_CB-3567</t>
  </si>
  <si>
    <t>The hardware/factory test software and GUI shall provide a way to ramp down comm...</t>
  </si>
  <si>
    <t>default:/Production/17001357_STLA_GEN2PIM_CB/modules/L0 System/SYS2_SYS3_SW1_SW2_HW1_MEC1_Factory_Test/workitems/STLA_GEN2PIM_CB-3567/workitem.xml</t>
  </si>
  <si>
    <t>STLA_GEN2PIM_CB-3569</t>
  </si>
  <si>
    <t>The hardware/factory test software and GUI shall support reset of the packed fau...</t>
  </si>
  <si>
    <t>default:/Production/17001357_STLA_GEN2PIM_CB/modules/L0 System/SYS2_SYS3_SW1_SW2_HW1_MEC1_Factory_Test/workitems/STLA_GEN2PIM_CB-3569/workitem.xml</t>
  </si>
  <si>
    <t>STLA_GEN2PIM_CB-3563</t>
  </si>
  <si>
    <t>The CAN circuit designs for all (3) CAN interfaces shall comply with the Atlanti...</t>
  </si>
  <si>
    <t>STLA_GEN2PIM_CB-9040</t>
  </si>
  <si>
    <t>: Test to Verify the CAN transceiver initialization  and Operation</t>
  </si>
  <si>
    <t>STLA_GEN2PIM_CB-3565</t>
  </si>
  <si>
    <t>All Gen2 PIM and CB testing shall be performed using either the Clover GUI tool...</t>
  </si>
  <si>
    <t>default:/Production/17001357_STLA_GEN2PIM_CB/modules/L0 System/SYS2_SYS3_SW1_SW2_HW1_MEC1_Factory_Test/workitems/STLA_GEN2PIM_CB-3565/workitem.xml</t>
  </si>
  <si>
    <t>STLA_GEN2PIM_CB-3553</t>
  </si>
  <si>
    <t>Primary Data exchange API (Inverter Data)</t>
  </si>
  <si>
    <t>default:/Production/17001357_STLA_GEN2PIM_CB/modules/L0 System/SYS2_SYS3_SW1_SW2_HW1_MEC1 - Motor Control/workitems/STLA_GEN2PIM_CB-3553/workitem.xml</t>
  </si>
  <si>
    <t>STLA_GEN2PIM_CB-13963</t>
  </si>
  <si>
    <t>Test to verify phase current in SixStep Rising mode with CurrSmplMode 3 (RegEn-DblEn-SynEn)</t>
  </si>
  <si>
    <t>STLA_GEN2PIM_CB-3554</t>
  </si>
  <si>
    <t>The VEHICLE_CAN1 and ePT_CAN3 and INST_CAN CAN-FD configurations shall be config...</t>
  </si>
  <si>
    <t>STLA_GEN2PIM_CB-55260</t>
  </si>
  <si>
    <t>: Test to Verify the CAN Configurations</t>
  </si>
  <si>
    <t>STLA_GEN2PIM_CB-3929</t>
  </si>
  <si>
    <t>The hardware/factory test software shall provide a method to command the PIC to...</t>
  </si>
  <si>
    <t>default:/Production/17001357_STLA_GEN2PIM_CB/modules/L0 System/SYS2_SYS3_SW1_SW2_HW1_MEC1_Factory_Test/workitems/STLA_GEN2PIM_CB-3929/workitem.xml</t>
  </si>
  <si>
    <t>STLA_GEN2PIM_CB-3930</t>
  </si>
  <si>
    <t>The PIC power-up default mode in all software builds shall be NOT factory test m...</t>
  </si>
  <si>
    <t>default:/Production/17001357_STLA_GEN2PIM_CB/modules/L0 System/SYS2_SYS3_SW1_SW2_HW1_MEC1_Factory_Test/workitems/STLA_GEN2PIM_CB-3930/workitem.xml</t>
  </si>
  <si>
    <t>STLA_GEN2PIM_CB-3931</t>
  </si>
  <si>
    <t>default:/Production/17001357_STLA_GEN2PIM_CB/modules/Software Design/SDD_Template/workitems/STLA_GEN2PIM_CB-3931/workitem.xml</t>
  </si>
  <si>
    <t>STLA_GEN2PIM_CB-3597</t>
  </si>
  <si>
    <t>The hardware/factory software shall provide a method to reset ALL fault resets i...</t>
  </si>
  <si>
    <t>default:/Production/17001357_STLA_GEN2PIM_CB/modules/L0 System/SYS2_SYS3_SW1_SW2_HW1_MEC1_Factory_Test/workitems/STLA_GEN2PIM_CB-3597/workitem.xml</t>
  </si>
  <si>
    <t>STLA_GEN2PIM_CB-6122</t>
  </si>
  <si>
    <t>default:/Production/17001357_STLA_GEN2PIM_CB/modules/L0 System/SYS2_SYS3_SW1_SW2_HW1_MEC1_Diagnostic_Fault_Management/workitems/STLA_GEN2PIM_CB-6122/workitem.xml</t>
  </si>
  <si>
    <t>STLA_GEN2PIM_CB-20907</t>
  </si>
  <si>
    <t>Test to verify Task0 Overrun status at high frequency</t>
  </si>
  <si>
    <t>STLA_GEN2PIM_CB-11718</t>
  </si>
  <si>
    <t>Test to verify Task0 Overrun status</t>
  </si>
  <si>
    <t>STLA_GEN2PIM_CB-6121</t>
  </si>
  <si>
    <t>default:/Production/17001357_STLA_GEN2PIM_CB/modules/L0 System/SYS2_SYS3_SW1_SW2_HW1_MEC1_Diagnostic_Fault_Management/workitems/STLA_GEN2PIM_CB-6121/workitem.xml</t>
  </si>
  <si>
    <t>STLA_GEN2PIM_CB-20909</t>
  </si>
  <si>
    <t>Test to verify PWM Overrun status at high frequency</t>
  </si>
  <si>
    <t>STLA_GEN2PIM_CB-11717</t>
  </si>
  <si>
    <t>Test to verify  PWM Overrun status</t>
  </si>
  <si>
    <t>STLA_GEN2PIM_CB-6088</t>
  </si>
  <si>
    <t>default:/Production/17001357_STLA_GEN2PIM_CB/modules/L0 System/SYS2_SYS3_SW1_SW2_HW1_MEC1_Diagnostic_Fault_Management/workitems/STLA_GEN2PIM_CB-6088/workitem.xml</t>
  </si>
  <si>
    <t>STLA_GEN2PIM_CB-6530</t>
  </si>
  <si>
    <t>default:/Production/17001357_STLA_GEN2PIM_CB/modules/Software Design/SDD_RstMngr/workitems/STLA_GEN2PIM_CB-6530/workitem.xml</t>
  </si>
  <si>
    <t>STLA_GEN2PIM_CB-6498</t>
  </si>
  <si>
    <t>The RstMngr_PerformRst shall perform a reset using the following Flowchart:</t>
  </si>
  <si>
    <t>default:/Production/17001357_STLA_GEN2PIM_CB/modules/Software Design/SDD_RstMngr/workitems/STLA_GEN2PIM_CB-6498/workitem.xml</t>
  </si>
  <si>
    <t>STLA_GEN2PIM_CB-6091</t>
  </si>
  <si>
    <t>default:/Production/17001357_STLA_GEN2PIM_CB/modules/L0 System/SYS2_SYS3_SW1_SW2_HW1_MEC1_Diagnostic_Fault_Management/workitems/STLA_GEN2PIM_CB-6091/workitem.xml</t>
  </si>
  <si>
    <t>STLA_GEN2PIM_CB-6089</t>
  </si>
  <si>
    <t>default:/Production/17001357_STLA_GEN2PIM_CB/modules/L0 System/SYS2_SYS3_SW1_SW2_HW1_MEC1_Diagnostic_Fault_Management/workitems/STLA_GEN2PIM_CB-6089/workitem.xml</t>
  </si>
  <si>
    <t>STLA_GEN2PIM_CB-6087</t>
  </si>
  <si>
    <t>default:/Production/17001357_STLA_GEN2PIM_CB/modules/L0 System/SYS2_SYS3_SW1_SW2_HW1_MEC1_Diagnostic_Fault_Management/workitems/STLA_GEN2PIM_CB-6087/workitem.xml</t>
  </si>
  <si>
    <t>STLA_GEN2PIM_CB-6077</t>
  </si>
  <si>
    <t>default:/Production/17001357_STLA_GEN2PIM_CB/modules/L0 System/SYS2_SYS3_SW1_SW2_HW1_MEC1_Diagnostic_Fault_Management/workitems/STLA_GEN2PIM_CB-6077/workitem.xml</t>
  </si>
  <si>
    <t>STLA_GEN2PIM_CB-28042</t>
  </si>
  <si>
    <t>Test to verify Loss of TCAN1145 SPI read data</t>
  </si>
  <si>
    <t>STLA_GEN2PIM_CB-6076</t>
  </si>
  <si>
    <t>default:/Production/17001357_STLA_GEN2PIM_CB/modules/L0 System/SYS2_SYS3_SW1_SW2_HW1_MEC1_Diagnostic_Fault_Management/workitems/STLA_GEN2PIM_CB-6076/workitem.xml</t>
  </si>
  <si>
    <t>STLA_GEN2PIM_CB-25239</t>
  </si>
  <si>
    <t>Test to verify DRV 8705 SPI fault is creating or not</t>
  </si>
  <si>
    <t>STLA_GEN2PIM_CB-6075</t>
  </si>
  <si>
    <t>default:/Production/17001357_STLA_GEN2PIM_CB/modules/L0 System/SYS2_SYS3_SW1_SW2_HW1_MEC1_Diagnostic_Fault_Management/workitems/STLA_GEN2PIM_CB-6075/workitem.xml</t>
  </si>
  <si>
    <t>STLA_GEN2PIM_CB-28041</t>
  </si>
  <si>
    <t>Test to verify Loss of TLF35584 SPI read data</t>
  </si>
  <si>
    <t>STLA_GEN2PIM_CB-6539</t>
  </si>
  <si>
    <t>The RstMngr_SaveRstInfo shall save the reset info using the following Flowchart:</t>
  </si>
  <si>
    <t>default:/Production/17001357_STLA_GEN2PIM_CB/modules/Software Design/SDD_RstMngr/workitems/STLA_GEN2PIM_CB-6539/workitem.xml</t>
  </si>
  <si>
    <t>STLA_GEN2PIM_CB-6492</t>
  </si>
  <si>
    <t>On calling HW_SystemReset, Reset occurs in less than 100 us from call.</t>
  </si>
  <si>
    <t>default:/Production/17001357_STLA_GEN2PIM_CB/modules/Software Design/SDD_RstMngr/workitems/STLA_GEN2PIM_CB-6492/workitem.xml</t>
  </si>
  <si>
    <t>STLA_GEN2PIM_CB-31735</t>
  </si>
  <si>
    <t>Verify Constraints of RstMngr</t>
  </si>
  <si>
    <t>STLA_GEN2PIM_CB-6535</t>
  </si>
  <si>
    <t>default:/Production/17001357_STLA_GEN2PIM_CB/modules/Software Design/SDD_RstMngr/workitems/STLA_GEN2PIM_CB-6535/workitem.xml</t>
  </si>
  <si>
    <t>STLA_GEN2PIM_CB-6533</t>
  </si>
  <si>
    <t>default:/Production/17001357_STLA_GEN2PIM_CB/modules/Software Design/SDD_RstMngr/workitems/STLA_GEN2PIM_CB-6533/workitem.xml</t>
  </si>
  <si>
    <t>STLA_GEN2PIM_CB-4425</t>
  </si>
  <si>
    <t>default:/Production/17001357_STLA_GEN2PIM_CB/modules/Software Design/SDD_GD3160/workitems/STLA_GEN2PIM_CB-4425/workitem.xml</t>
  </si>
  <si>
    <t>STLA_GEN2PIM_CB-15181</t>
  </si>
  <si>
    <t>Verify Sub-Components and Associated SW Units for GD31xx.c</t>
  </si>
  <si>
    <t>STLA_GEN2PIM_CB-4275</t>
  </si>
  <si>
    <t>default:/Production/17001357_STLA_GEN2PIM_CB/modules/Software Design/SDD_TLF35584/workitems/STLA_GEN2PIM_CB-4275/workitem.xml</t>
  </si>
  <si>
    <t>STLA_GEN2PIM_CB-10259</t>
  </si>
  <si>
    <t>Verify External interfaces are provided by other SW Components  for TLF35584.</t>
  </si>
  <si>
    <t>STLA_GEN2PIM_CB-6557</t>
  </si>
  <si>
    <t>default:/Production/17001357_STLA_GEN2PIM_CB/modules/Software Design/SDD_RstMngr/workitems/STLA_GEN2PIM_CB-6557/workitem.xml</t>
  </si>
  <si>
    <t>STLA_GEN2PIM_CB-4753</t>
  </si>
  <si>
    <t>Structure Name ReadOrWrite_e</t>
  </si>
  <si>
    <t>default:/Production/17001357_STLA_GEN2PIM_CB/modules/Software Design/SDD_HwInfo/workitems/STLA_GEN2PIM_CB-4753/workitem.xml</t>
  </si>
  <si>
    <t>STLA_GEN2PIM_CB-4751</t>
  </si>
  <si>
    <t>default:/Production/17001357_STLA_GEN2PIM_CB/modules/Software Design/SDD_HwInfo/workitems/STLA_GEN2PIM_CB-4751/workitem.xml</t>
  </si>
  <si>
    <t>STLA_GEN2PIM_CB-42377</t>
  </si>
  <si>
    <t>Verify the structures of MdulHwInfo</t>
  </si>
  <si>
    <t>STLA_GEN2PIM_CB-4739</t>
  </si>
  <si>
    <t>MdulHwInfo_HwOptn_ReadData</t>
  </si>
  <si>
    <t>default:/Production/17001357_STLA_GEN2PIM_CB/modules/Software Design/SDD_HwInfo/workitems/STLA_GEN2PIM_CB-4739/workitem.xml</t>
  </si>
  <si>
    <t>STLA_GEN2PIM_CB-4737</t>
  </si>
  <si>
    <t>Software Sub-Components and Associated SW Unit.</t>
  </si>
  <si>
    <t>default:/Production/17001357_STLA_GEN2PIM_CB/modules/Software Design/SDD_HwInfo/workitems/STLA_GEN2PIM_CB-4737/workitem.xml</t>
  </si>
  <si>
    <t>STLA_GEN2PIM_CB-42403</t>
  </si>
  <si>
    <t>Verify Sub-Components and Associated SW Units for MdulHwInfo.c</t>
  </si>
  <si>
    <t>STLA_GEN2PIM_CB-42399</t>
  </si>
  <si>
    <t>Verify Sub-Components and Associated SW Units for MdulHwInfo_Cdd.c</t>
  </si>
  <si>
    <t>STLA_GEN2PIM_CB-4499</t>
  </si>
  <si>
    <t>drv8705 is configured using configuration structs explained in 3.3.2.1 Structure...</t>
  </si>
  <si>
    <t>default:/Production/17001357_STLA_GEN2PIM_CB/modules/Software Design/SDD_DRV8705/workitems/STLA_GEN2PIM_CB-4499/workitem.xml</t>
  </si>
  <si>
    <t>STLA_GEN2PIM_CB-6587</t>
  </si>
  <si>
    <t>default:/Production/17001357_STLA_GEN2PIM_CB/modules/L0 System/SYS2_SYS3_SW1_SW2_HW1_MEC1_Factory_Test/workitems/STLA_GEN2PIM_CB-6587/workitem.xml</t>
  </si>
  <si>
    <t>STLA_GEN2PIM_CB-4409</t>
  </si>
  <si>
    <t>The GD3160 device driver provide APIs to initialize and configure the gate drive...</t>
  </si>
  <si>
    <t>default:/Production/17001357_STLA_GEN2PIM_CB/modules/Software Design/SDD_GD3160/workitems/STLA_GEN2PIM_CB-4409/workitem.xml</t>
  </si>
  <si>
    <t>STLA_GEN2PIM_CB-15192</t>
  </si>
  <si>
    <t>Verify Overview and Purpose of the software component GD3160</t>
  </si>
  <si>
    <t>STLA_GEN2PIM_CB-4289</t>
  </si>
  <si>
    <t>default:/Production/17001357_STLA_GEN2PIM_CB/modules/Software Design/SDD_TLF35584/workitems/STLA_GEN2PIM_CB-4289/workitem.xml</t>
  </si>
  <si>
    <t>STLA_GEN2PIM_CB-10260</t>
  </si>
  <si>
    <t>Verify the Data arrays for TLF35584</t>
  </si>
  <si>
    <t>STLA_GEN2PIM_CB-4274</t>
  </si>
  <si>
    <t>default:/Production/17001357_STLA_GEN2PIM_CB/modules/Software Design/SDD_TLF35584/workitems/STLA_GEN2PIM_CB-4274/workitem.xml</t>
  </si>
  <si>
    <t>STLA_GEN2PIM_CB-9814</t>
  </si>
  <si>
    <t>Verify External Interface for TLF35584.</t>
  </si>
  <si>
    <t>STLA_GEN2PIM_CB-4789</t>
  </si>
  <si>
    <t>default:/Production/17001357_STLA_GEN2PIM_CB/modules/Software Design/SDD_MdulHwDiagc/workitems/STLA_GEN2PIM_CB-4789/workitem.xml</t>
  </si>
  <si>
    <t>STLA_GEN2PIM_CB-49980</t>
  </si>
  <si>
    <t>Verify Sub-Components and Associated SW Units for MdulHwDiagc</t>
  </si>
  <si>
    <t>STLA_GEN2PIM_CB-4305</t>
  </si>
  <si>
    <t>The EEP_M95512Iface implements functions to interact with SW elements provi...</t>
  </si>
  <si>
    <t>default:/Production/17001357_STLA_GEN2PIM_CB/modules/Software Design/SDD_M95512/workitems/STLA_GEN2PIM_CB-4305/workitem.xml</t>
  </si>
  <si>
    <t>STLA_GEN2PIM_CB-29031</t>
  </si>
  <si>
    <t>Verify overview and Purpose of software component</t>
  </si>
  <si>
    <t>STLA_GEN2PIM_CB-6555</t>
  </si>
  <si>
    <t>default:/Production/17001357_STLA_GEN2PIM_CB/modules/Software Design/SDD_RstMngr/workitems/STLA_GEN2PIM_CB-6555/workitem.xml</t>
  </si>
  <si>
    <t>STLA_GEN2PIM_CB-6542</t>
  </si>
  <si>
    <t>The RstMngr_GetErrInfo shall copy the data from the CSA Area to the input struct...</t>
  </si>
  <si>
    <t>default:/Production/17001357_STLA_GEN2PIM_CB/modules/Software Design/SDD_RstMngr/workitems/STLA_GEN2PIM_CB-6542/workitem.xml</t>
  </si>
  <si>
    <t>STLA_GEN2PIM_CB-4149</t>
  </si>
  <si>
    <t>the IoHwAbPwmInput Main purpose is to provide the application (RTE) with all the require...</t>
  </si>
  <si>
    <t>default:/Production/17001357_STLA_GEN2PIM_CB/modules/Software Design/SDD_IoHwAbPwmIn/workitems/STLA_GEN2PIM_CB-4149/workitem.xml</t>
  </si>
  <si>
    <t>STLA_GEN2PIM_CB-21259</t>
  </si>
  <si>
    <t>Verify Overview and Purpose of Software component for IoHwAbPwmIn</t>
  </si>
  <si>
    <t>STLA_GEN2PIM_CB-6540</t>
  </si>
  <si>
    <t>The RstMngr_SaveTrapRstInfo should only be called from the RstMngr_TrapHndlrDflt...</t>
  </si>
  <si>
    <t>default:/Production/17001357_STLA_GEN2PIM_CB/modules/Software Design/SDD_RstMngr/workitems/STLA_GEN2PIM_CB-6540/workitem.xml</t>
  </si>
  <si>
    <t>STLA_GEN2PIM_CB-6547</t>
  </si>
  <si>
    <t>default:/Production/17001357_STLA_GEN2PIM_CB/modules/Software Design/SDD_RstMngr/workitems/STLA_GEN2PIM_CB-6547/workitem.xml</t>
  </si>
  <si>
    <t>STLA_GEN2PIM_CB-6544</t>
  </si>
  <si>
    <t>The RstMngr_GetLastRstInfo shall get the last reset information using the follow...</t>
  </si>
  <si>
    <t>default:/Production/17001357_STLA_GEN2PIM_CB/modules/Software Design/SDD_RstMngr/workitems/STLA_GEN2PIM_CB-6544/workitem.xml</t>
  </si>
  <si>
    <t>STLA_GEN2PIM_CB-6595</t>
  </si>
  <si>
    <t>Software Architecture shall be AUTOSAR compliant.</t>
  </si>
  <si>
    <t>default:/Production/17001357_STLA_GEN2PIM_CB/modules/Software Architecture/SAD_17001357_Stellantis_Gen2_Inverter/workitems/STLA_GEN2PIM_CB-6595/workitem.xml</t>
  </si>
  <si>
    <t>STLA_GEN2PIM_CB-4133</t>
  </si>
  <si>
    <t>default:/Production/17001357_STLA_GEN2PIM_CB/modules/Software Design/SDD_IoHwAbDigOut/workitems/STLA_GEN2PIM_CB-4133/workitem.xml</t>
  </si>
  <si>
    <t>STLA_GEN2PIM_CB-10146</t>
  </si>
  <si>
    <t>Verify the Data arrays of IoHwAbDigout</t>
  </si>
  <si>
    <t>STLA_GEN2PIM_CB-6586</t>
  </si>
  <si>
    <t>The hardware/factory test software and GUI tool shall provide a method to write...</t>
  </si>
  <si>
    <t>default:/Production/17001357_STLA_GEN2PIM_CB/modules/L0 System/SYS2_SYS3_SW1_SW2_HW1_MEC1_Factory_Test/workitems/STLA_GEN2PIM_CB-6586/workitem.xml</t>
  </si>
  <si>
    <t>STLA_GEN2PIM_CB-4743</t>
  </si>
  <si>
    <t>default:/Production/17001357_STLA_GEN2PIM_CB/modules/Software Design/SDD_HwInfo/workitems/STLA_GEN2PIM_CB-4743/workitem.xml</t>
  </si>
  <si>
    <t>STLA_GEN2PIM_CB-42402</t>
  </si>
  <si>
    <t>Verify the below External interfaces are provided by other SW Components</t>
  </si>
  <si>
    <t>STLA_GEN2PIM_CB-6584</t>
  </si>
  <si>
    <t>default:/Production/17001357_STLA_GEN2PIM_CB/modules/L0 System/SYS2_SYS3_SW1_SW2_HW1_MEC1_Factory_Test/workitems/STLA_GEN2PIM_CB-6584/workitem.xml</t>
  </si>
  <si>
    <t>STLA_GEN2PIM_CB-4433</t>
  </si>
  <si>
    <t>default:/Production/17001357_STLA_GEN2PIM_CB/modules/Software Design/SDD_GD3160/workitems/STLA_GEN2PIM_CB-4433/workitem.xml</t>
  </si>
  <si>
    <t>STLA_GEN2PIM_CB-17391</t>
  </si>
  <si>
    <t>Verify Internal Interface for GD3160</t>
  </si>
  <si>
    <t>STLA_GEN2PIM_CB-4721</t>
  </si>
  <si>
    <t>The MdulHwInfo provides all the data/information of the current hardware module to the CDD MdulHwInfo software component for testing purposes. </t>
  </si>
  <si>
    <t>default:/Production/17001357_STLA_GEN2PIM_CB/modules/Software Design/SDD_HwInfo/workitems/STLA_GEN2PIM_CB-4721/workitem.xml</t>
  </si>
  <si>
    <t>STLA_GEN2PIM_CB-42369</t>
  </si>
  <si>
    <t>Verify Overview and Purpose of Software component for MdulHwInfo</t>
  </si>
  <si>
    <t>STLA_GEN2PIM_CB-4491</t>
  </si>
  <si>
    <t>default:/Production/17001357_STLA_GEN2PIM_CB/modules/Software Design/SDD_DRV8705/workitems/STLA_GEN2PIM_CB-4491/workitem.xml</t>
  </si>
  <si>
    <t>STLA_GEN2PIM_CB-17722</t>
  </si>
  <si>
    <t>Verify the structures of DRV8705</t>
  </si>
  <si>
    <t>STLA_GEN2PIM_CB-4431</t>
  </si>
  <si>
    <t>default:/Production/17001357_STLA_GEN2PIM_CB/modules/Software Design/SDD_GD3160/workitems/STLA_GEN2PIM_CB-4431/workitem.xml</t>
  </si>
  <si>
    <t>STLA_GEN2PIM_CB-29023</t>
  </si>
  <si>
    <t>Verify interfaces are provided by other SW Components for GD3160</t>
  </si>
  <si>
    <t>STLA_GEN2PIM_CB-4497</t>
  </si>
  <si>
    <t>drv8705 uses arrays in DRV8705_SPIARGS struct, and DRV8705_SPI16BITARGS struct,...</t>
  </si>
  <si>
    <t>default:/Production/17001357_STLA_GEN2PIM_CB/modules/Software Design/SDD_DRV8705/workitems/STLA_GEN2PIM_CB-4497/workitem.xml</t>
  </si>
  <si>
    <t>STLA_GEN2PIM_CB-18050</t>
  </si>
  <si>
    <t>Verify the Data Arrays of DRV8705</t>
  </si>
  <si>
    <t>STLA_GEN2PIM_CB-4795</t>
  </si>
  <si>
    <t>default:/Production/17001357_STLA_GEN2PIM_CB/modules/Software Design/SDD_MdulHwDiagc/workitems/STLA_GEN2PIM_CB-4795/workitem.xml</t>
  </si>
  <si>
    <t>STLA_GEN2PIM_CB-18227</t>
  </si>
  <si>
    <t>Verify the interfaces provided by other SW Components</t>
  </si>
  <si>
    <t>STLA_GEN2PIM_CB-4485</t>
  </si>
  <si>
    <t>default:/Production/17001357_STLA_GEN2PIM_CB/modules/Software Design/SDD_DRV8705/workitems/STLA_GEN2PIM_CB-4485/workitem.xml</t>
  </si>
  <si>
    <t>STLA_GEN2PIM_CB-17720</t>
  </si>
  <si>
    <t>Verify Internal Interface for DRV8705</t>
  </si>
  <si>
    <t>STLA_GEN2PIM_CB-4427</t>
  </si>
  <si>
    <t>default:/Production/17001357_STLA_GEN2PIM_CB/modules/Software Design/SDD_GD3160/workitems/STLA_GEN2PIM_CB-4427/workitem.xml</t>
  </si>
  <si>
    <t>STLA_GEN2PIM_CB-4477</t>
  </si>
  <si>
    <t>default:/Production/17001357_STLA_GEN2PIM_CB/modules/Software Design/SDD_DRV8705/workitems/STLA_GEN2PIM_CB-4477/workitem.xml</t>
  </si>
  <si>
    <t>STLA_GEN2PIM_CB-17719</t>
  </si>
  <si>
    <t>Verify Sub-Components and Associated SW Units for DRV8705</t>
  </si>
  <si>
    <t>STLA_GEN2PIM_CB-4339</t>
  </si>
  <si>
    <t>Constant name Data Type Value Description Eep_m95512Iface_VENDOR_ID N/A 0U EEP V...</t>
  </si>
  <si>
    <t>default:/Production/17001357_STLA_GEN2PIM_CB/modules/Software Design/SDD_M95512/workitems/STLA_GEN2PIM_CB-4339/workitem.xml</t>
  </si>
  <si>
    <t>STLA_GEN2PIM_CB-9982</t>
  </si>
  <si>
    <t>Verify the constants for ep_m95512Iface</t>
  </si>
  <si>
    <t>STLA_GEN2PIM_CB-4337</t>
  </si>
  <si>
    <t>default:/Production/17001357_STLA_GEN2PIM_CB/modules/Software Design/SDD_M95512/workitems/STLA_GEN2PIM_CB-4337/workitem.xml</t>
  </si>
  <si>
    <t>STLA_GEN2PIM_CB-9977</t>
  </si>
  <si>
    <t>Verify the Enumerations for M95512</t>
  </si>
  <si>
    <t>STLA_GEN2PIM_CB-4335</t>
  </si>
  <si>
    <t>Structure Name Eep_m95512Iface_ConfigType Element Name Data Type Description in_configur...</t>
  </si>
  <si>
    <t>default:/Production/17001357_STLA_GEN2PIM_CB/modules/Software Design/SDD_M95512/workitems/STLA_GEN2PIM_CB-4335/workitem.xml</t>
  </si>
  <si>
    <t>STLA_GEN2PIM_CB-10262</t>
  </si>
  <si>
    <t>Verify Structure for Eep_m95512Iface_ConfigType</t>
  </si>
  <si>
    <t>STLA_GEN2PIM_CB-4097</t>
  </si>
  <si>
    <t>The Digital Outputs interface is used for on/off outputs connected to the controller externally.</t>
  </si>
  <si>
    <t>default:/Production/17001357_STLA_GEN2PIM_CB/modules/Software Design/SDD_IoHwAbDigOut/workitems/STLA_GEN2PIM_CB-4097/workitem.xml</t>
  </si>
  <si>
    <t>STLA_GEN2PIM_CB-10135</t>
  </si>
  <si>
    <t>Verify the Overview and Purpose of the Software Component of IoHwAbDigOut</t>
  </si>
  <si>
    <t>STLA_GEN2PIM_CB-4327</t>
  </si>
  <si>
    <t>default:/Production/17001357_STLA_GEN2PIM_CB/modules/Software Design/SDD_M95512/workitems/STLA_GEN2PIM_CB-4327/workitem.xml</t>
  </si>
  <si>
    <t>STLA_GEN2PIM_CB-9970</t>
  </si>
  <si>
    <t>Verify External Interface for M95512 &amp; EP_M95512Iface</t>
  </si>
  <si>
    <t>STLA_GEN2PIM_CB-4185</t>
  </si>
  <si>
    <t>default:/Production/17001357_STLA_GEN2PIM_CB/modules/Software Design/SDD_IoHwAbPwmIn/workitems/STLA_GEN2PIM_CB-4185/workitem.xml</t>
  </si>
  <si>
    <t>STLA_GEN2PIM_CB-21228</t>
  </si>
  <si>
    <t>Verify the Data arrays for IoHwAbPwmIn</t>
  </si>
  <si>
    <t>STLA_GEN2PIM_CB-4323</t>
  </si>
  <si>
    <t>Name of the SW Unit Description Parameters Name Type Description In/Ou...</t>
  </si>
  <si>
    <t>default:/Production/17001357_STLA_GEN2PIM_CB/modules/Software Design/SDD_M95512/workitems/STLA_GEN2PIM_CB-4323/workitem.xml</t>
  </si>
  <si>
    <t>STLA_GEN2PIM_CB-4183</t>
  </si>
  <si>
    <t>default:/Production/17001357_STLA_GEN2PIM_CB/modules/Software Design/SDD_IoHwAbPwmIn/workitems/STLA_GEN2PIM_CB-4183/workitem.xml</t>
  </si>
  <si>
    <t>STLA_GEN2PIM_CB-4395</t>
  </si>
  <si>
    <t>Configuration Parameter  IS25LP064A_DevErrorDetect</t>
  </si>
  <si>
    <t>default:/Production/17001357_STLA_GEN2PIM_CB/modules/Software Design/SDD_IS25LPxxx/workitems/STLA_GEN2PIM_CB-4395/workitem.xml</t>
  </si>
  <si>
    <t>STLA_GEN2PIM_CB-4393</t>
  </si>
  <si>
    <t>Table # Arrays</t>
  </si>
  <si>
    <t>default:/Production/17001357_STLA_GEN2PIM_CB/modules/Software Design/SDD_IS25LPxxx/workitems/STLA_GEN2PIM_CB-4393/workitem.xml</t>
  </si>
  <si>
    <t>STLA_GEN2PIM_CB-11116</t>
  </si>
  <si>
    <t>Data arrays for IS25LPxxx</t>
  </si>
  <si>
    <t>STLA_GEN2PIM_CB-4441</t>
  </si>
  <si>
    <t>default:/Production/17001357_STLA_GEN2PIM_CB/modules/Software Design/SDD_GD3160/workitems/STLA_GEN2PIM_CB-4441/workitem.xml</t>
  </si>
  <si>
    <t>STLA_GEN2PIM_CB-4173</t>
  </si>
  <si>
    <t>default:/Production/17001357_STLA_GEN2PIM_CB/modules/Software Design/SDD_IoHwAbPwmIn/workitems/STLA_GEN2PIM_CB-4173/workitem.xml</t>
  </si>
  <si>
    <t>STLA_GEN2PIM_CB-11620</t>
  </si>
  <si>
    <t>Verify Internal Interface for IoHwAbPwmIn</t>
  </si>
  <si>
    <t>STLA_GEN2PIM_CB-4171</t>
  </si>
  <si>
    <t>default:/Production/17001357_STLA_GEN2PIM_CB/modules/Software Design/SDD_IoHwAbPwmIn/workitems/STLA_GEN2PIM_CB-4171/workitem.xml</t>
  </si>
  <si>
    <t>STLA_GEN2PIM_CB-21224</t>
  </si>
  <si>
    <t>Verify below interfaces are provided by other SW Components</t>
  </si>
  <si>
    <t>STLA_GEN2PIM_CB-4381</t>
  </si>
  <si>
    <t>default:/Production/17001357_STLA_GEN2PIM_CB/modules/Software Design/SDD_IS25LPxxx/workitems/STLA_GEN2PIM_CB-4381/workitem.xml</t>
  </si>
  <si>
    <t>STLA_GEN2PIM_CB-11622</t>
  </si>
  <si>
    <t>Verify Internal Interfaces for IS25LPxxx</t>
  </si>
  <si>
    <t>STLA_GEN2PIM_CB-4445</t>
  </si>
  <si>
    <t>GD3160 uses arrays in SPI24BITARGS struct, and SPIARGS struct, refer to 3.3.2.1...</t>
  </si>
  <si>
    <t>default:/Production/17001357_STLA_GEN2PIM_CB/modules/Software Design/SDD_GD3160/workitems/STLA_GEN2PIM_CB-4445/workitem.xml</t>
  </si>
  <si>
    <t>STLA_GEN2PIM_CB-54237</t>
  </si>
  <si>
    <t>Verify the Data arrays of GD3160</t>
  </si>
  <si>
    <t>STLA_GEN2PIM_CB-4443</t>
  </si>
  <si>
    <t>default:/Production/17001357_STLA_GEN2PIM_CB/modules/Software Design/SDD_GD3160/workitems/STLA_GEN2PIM_CB-4443/workitem.xml</t>
  </si>
  <si>
    <t>STLA_GEN2PIM_CB-15186</t>
  </si>
  <si>
    <t>Verify the Constants of GD3160</t>
  </si>
  <si>
    <t>STLA_GEN2PIM_CB-4269</t>
  </si>
  <si>
    <t>default:/Production/17001357_STLA_GEN2PIM_CB/modules/Software Design/SDD_TLF35584/workitems/STLA_GEN2PIM_CB-4269/workitem.xml</t>
  </si>
  <si>
    <t>STLA_GEN2PIM_CB-9916</t>
  </si>
  <si>
    <t>Verify Sub-Components and Associated SW Units for dd_tlf35584_fault.c</t>
  </si>
  <si>
    <t>STLA_GEN2PIM_CB-9918</t>
  </si>
  <si>
    <t>Verify Sub-Components and Associated SW Units for dd_tlf35584_timer.c</t>
  </si>
  <si>
    <t>STLA_GEN2PIM_CB-9917</t>
  </si>
  <si>
    <t>Verify Sub-Components and Associated SW Units for pulse.c</t>
  </si>
  <si>
    <t>STLA_GEN2PIM_CB-9915</t>
  </si>
  <si>
    <t>Verify Sub-Components and Associated SW Units for dd_tlf35584_discrete.c</t>
  </si>
  <si>
    <t>STLA_GEN2PIM_CB-4118</t>
  </si>
  <si>
    <t>default:/Production/17001357_STLA_GEN2PIM_CB/modules/Software Design/SDD_IoHwAbDigOut/workitems/STLA_GEN2PIM_CB-4118/workitem.xml</t>
  </si>
  <si>
    <t>STLA_GEN2PIM_CB-10142</t>
  </si>
  <si>
    <t>Verify External Interface for IoHwAbDigout.c</t>
  </si>
  <si>
    <t>STLA_GEN2PIM_CB-4373</t>
  </si>
  <si>
    <t>Table # List of Sub-Components and Associated SW Units</t>
  </si>
  <si>
    <t>default:/Production/17001357_STLA_GEN2PIM_CB/modules/Software Design/SDD_IS25LPxxx/workitems/STLA_GEN2PIM_CB-4373/workitem.xml</t>
  </si>
  <si>
    <t>STLA_GEN2PIM_CB-31884</t>
  </si>
  <si>
    <t>Verify Sub-Components and Associated SW Units for dd_is25lpxxx_qspi_port.c</t>
  </si>
  <si>
    <t>STLA_GEN2PIM_CB-11103</t>
  </si>
  <si>
    <t>Verify Sub-Components and Associated SW Units for dd_is25lpxxx.c</t>
  </si>
  <si>
    <t>STLA_GEN2PIM_CB-10997</t>
  </si>
  <si>
    <t>Verify Sub-Components and Associated SW Units for FLS_IS25LP064A.c</t>
  </si>
  <si>
    <t>STLA_GEN2PIM_CB-4379</t>
  </si>
  <si>
    <t>default:/Production/17001357_STLA_GEN2PIM_CB/modules/Software Design/SDD_IS25LPxxx/workitems/STLA_GEN2PIM_CB-4379/workitem.xml</t>
  </si>
  <si>
    <t>STLA_GEN2PIM_CB-31886</t>
  </si>
  <si>
    <t>Verify interfaces are provided by other SW Components</t>
  </si>
  <si>
    <t>STLA_GEN2PIM_CB-4231</t>
  </si>
  <si>
    <t>default:/Production/17001357_STLA_GEN2PIM_CB/modules/Software Design/SDD_IoHwAbPwmOutpInst/workitems/STLA_GEN2PIM_CB-4231/workitem.xml</t>
  </si>
  <si>
    <t>STLA_GEN2PIM_CB-10837</t>
  </si>
  <si>
    <t>Verify the Structure Data of IoHwAbPwmOut</t>
  </si>
  <si>
    <t>STLA_GEN2PIM_CB-4811</t>
  </si>
  <si>
    <t>default:/Production/17001357_STLA_GEN2PIM_CB/modules/Software Design/SDD_MdulHwDiagc/workitems/STLA_GEN2PIM_CB-4811/workitem.xml</t>
  </si>
  <si>
    <t>STLA_GEN2PIM_CB-4745</t>
  </si>
  <si>
    <t>default:/Production/17001357_STLA_GEN2PIM_CB/modules/Software Design/SDD_HwInfo/workitems/STLA_GEN2PIM_CB-4745/workitem.xml</t>
  </si>
  <si>
    <t>STLA_GEN2PIM_CB-6585</t>
  </si>
  <si>
    <t>default:/Production/17001357_STLA_GEN2PIM_CB/modules/L0 System/SYS2_SYS3_SW1_SW2_HW1_MEC1_Factory_Test/workitems/STLA_GEN2PIM_CB-6585/workitem.xml</t>
  </si>
  <si>
    <t>STLA_GEN2PIM_CB-4742</t>
  </si>
  <si>
    <t>default:/Production/17001357_STLA_GEN2PIM_CB/modules/Software Design/SDD_HwInfo/workitems/STLA_GEN2PIM_CB-4742/workitem.xml</t>
  </si>
  <si>
    <t>STLA_GEN2PIM_CB-42375</t>
  </si>
  <si>
    <t>Verify External Interface for MdulHwInfo</t>
  </si>
  <si>
    <t>STLA_GEN2PIM_CB-6582</t>
  </si>
  <si>
    <t>default:/Production/17001357_STLA_GEN2PIM_CB/modules/L0 System/SYS2_SYS3_SW1_SW2_HW1_MEC1_Factory_Test/workitems/STLA_GEN2PIM_CB-6582/workitem.xml</t>
  </si>
  <si>
    <t>STLA_GEN2PIM_CB-6581</t>
  </si>
  <si>
    <t>default:/Production/17001357_STLA_GEN2PIM_CB/modules/L0 System/SYS2_SYS3_SW1_SW2_HW1_MEC1_Factory_Test/workitems/STLA_GEN2PIM_CB-6581/workitem.xml</t>
  </si>
  <si>
    <t>STLA_GEN2PIM_CB-6580</t>
  </si>
  <si>
    <t>default:/Production/17001357_STLA_GEN2PIM_CB/modules/L0 System/SYS2_SYS3_SW1_SW2_HW1_MEC1_Factory_Test/workitems/STLA_GEN2PIM_CB-6580/workitem.xml</t>
  </si>
  <si>
    <t>STLA_GEN2PIM_CB-4430</t>
  </si>
  <si>
    <t>default:/Production/17001357_STLA_GEN2PIM_CB/modules/Software Design/SDD_GD3160/workitems/STLA_GEN2PIM_CB-4430/workitem.xml</t>
  </si>
  <si>
    <t>STLA_GEN2PIM_CB-17551</t>
  </si>
  <si>
    <t>Verify External Interface for GD3160</t>
  </si>
  <si>
    <t>STLA_GEN2PIM_CB-4495</t>
  </si>
  <si>
    <t>default:/Production/17001357_STLA_GEN2PIM_CB/modules/Software Design/SDD_DRV8705/workitems/STLA_GEN2PIM_CB-4495/workitem.xml</t>
  </si>
  <si>
    <t>STLA_GEN2PIM_CB-17724</t>
  </si>
  <si>
    <t>Verify the Constants of DRV8705</t>
  </si>
  <si>
    <t>STLA_GEN2PIM_CB-6588</t>
  </si>
  <si>
    <t>The Aurix hardware/factory test software and GUI shall provide a method to displ...</t>
  </si>
  <si>
    <t>default:/Production/17001357_STLA_GEN2PIM_CB/modules/L0 System/SYS2_SYS3_SW1_SW2_HW1_MEC1_Factory_Test/workitems/STLA_GEN2PIM_CB-6588/workitem.xml</t>
  </si>
  <si>
    <t>STLA_GEN2PIM_CB-4791</t>
  </si>
  <si>
    <t>default:/Production/17001357_STLA_GEN2PIM_CB/modules/Software Design/SDD_MdulHwDiagc/workitems/STLA_GEN2PIM_CB-4791/workitem.xml</t>
  </si>
  <si>
    <t>STLA_GEN2PIM_CB-18226</t>
  </si>
  <si>
    <t>Verify Software Unit for MdulHwDiagc</t>
  </si>
  <si>
    <t>STLA_GEN2PIM_CB-4061</t>
  </si>
  <si>
    <t># Software Sub-Component SW Unit 1 main Sub-component IoHwAbDigIn IoHwAbDigInpInst_DigInpProcgLoop</t>
  </si>
  <si>
    <t>default:/Production/17001357_STLA_GEN2PIM_CB/modules/Software Design/SDD_IoHwAbDigIn/workitems/STLA_GEN2PIM_CB-4061/workitem.xml</t>
  </si>
  <si>
    <t>STLA_GEN2PIM_CB-32087</t>
  </si>
  <si>
    <t>Verify Sub-Components and Associated SW Units for IoHwAbDIO_Helpers.c</t>
  </si>
  <si>
    <t>STLA_GEN2PIM_CB-10098</t>
  </si>
  <si>
    <t>Verify Sub-Components and Associated SW Units for IoHwAbDigIn_funcs.c</t>
  </si>
  <si>
    <t>STLA_GEN2PIM_CB-10097</t>
  </si>
  <si>
    <t>Verify Sub-Components and Associated SW Units for IoHwAbDigInpInst</t>
  </si>
  <si>
    <t>STLA_GEN2PIM_CB-4483</t>
  </si>
  <si>
    <t>default:/Production/17001357_STLA_GEN2PIM_CB/modules/Software Design/SDD_DRV8705/workitems/STLA_GEN2PIM_CB-4483/workitem.xml</t>
  </si>
  <si>
    <t>STLA_GEN2PIM_CB-27692</t>
  </si>
  <si>
    <t>Verify the interfaces are provided by other SW Components.</t>
  </si>
  <si>
    <t>STLA_GEN2PIM_CB-4794</t>
  </si>
  <si>
    <t>default:/Production/17001357_STLA_GEN2PIM_CB/modules/Software Design/SDD_MdulHwDiagc/workitems/STLA_GEN2PIM_CB-4794/workitem.xml</t>
  </si>
  <si>
    <t>STLA_GEN2PIM_CB-49982</t>
  </si>
  <si>
    <t>Verify the External Interfaces for MdulHwDiagc</t>
  </si>
  <si>
    <t>STLA_GEN2PIM_CB-4482</t>
  </si>
  <si>
    <t>default:/Production/17001357_STLA_GEN2PIM_CB/modules/Software Design/SDD_DRV8705/workitems/STLA_GEN2PIM_CB-4482/workitem.xml</t>
  </si>
  <si>
    <t>STLA_GEN2PIM_CB-17721</t>
  </si>
  <si>
    <t>Verify External Interface for DRV8705</t>
  </si>
  <si>
    <t>STLA_GEN2PIM_CB-4461</t>
  </si>
  <si>
    <t>The DRV8705 is an H-Bridge Gate Driver, the DRV8705 module provides APIs to init...</t>
  </si>
  <si>
    <t>default:/Production/17001357_STLA_GEN2PIM_CB/modules/Software Design/SDD_DRV8705/workitems/STLA_GEN2PIM_CB-4461/workitem.xml</t>
  </si>
  <si>
    <t>STLA_GEN2PIM_CB-29047</t>
  </si>
  <si>
    <t>Verify the Overview and Purpose of the Software Component.</t>
  </si>
  <si>
    <t>STLA_GEN2PIM_CB-4391</t>
  </si>
  <si>
    <t>Device Driver Constants.</t>
  </si>
  <si>
    <t>default:/Production/17001357_STLA_GEN2PIM_CB/modules/Software Design/SDD_IS25LPxxx/workitems/STLA_GEN2PIM_CB-4391/workitem.xml</t>
  </si>
  <si>
    <t>STLA_GEN2PIM_CB-31890</t>
  </si>
  <si>
    <t>Verify Device Driver Constants for IS25LPxxx</t>
  </si>
  <si>
    <t>STLA_GEN2PIM_CB-4439</t>
  </si>
  <si>
    <t>default:/Production/17001357_STLA_GEN2PIM_CB/modules/Software Design/SDD_GD3160/workitems/STLA_GEN2PIM_CB-4439/workitem.xml</t>
  </si>
  <si>
    <t>STLA_GEN2PIM_CB-4447</t>
  </si>
  <si>
    <t>default:/Production/17001357_STLA_GEN2PIM_CB/modules/Software Design/SDD_GD3160/workitems/STLA_GEN2PIM_CB-4447/workitem.xml</t>
  </si>
  <si>
    <t>STLA_GEN2PIM_CB-4389</t>
  </si>
  <si>
    <t>Enumeration  IS25LPXXX_INSTRUCTION_SET_TAG</t>
  </si>
  <si>
    <t>default:/Production/17001357_STLA_GEN2PIM_CB/modules/Software Design/SDD_IS25LPxxx/workitems/STLA_GEN2PIM_CB-4389/workitem.xml</t>
  </si>
  <si>
    <t>STLA_GEN2PIM_CB-4375</t>
  </si>
  <si>
    <t>SW Unit IS25LPXXX_Set_Write_Enable_Mediate</t>
  </si>
  <si>
    <t>default:/Production/17001357_STLA_GEN2PIM_CB/modules/Software Design/SDD_IS25LPxxx/workitems/STLA_GEN2PIM_CB-4375/workitem.xml</t>
  </si>
  <si>
    <t>STLA_GEN2PIM_CB-4170</t>
  </si>
  <si>
    <t>default:/Production/17001357_STLA_GEN2PIM_CB/modules/Software Design/SDD_IoHwAbPwmIn/workitems/STLA_GEN2PIM_CB-4170/workitem.xml</t>
  </si>
  <si>
    <t>STLA_GEN2PIM_CB-11617</t>
  </si>
  <si>
    <t>Verify External Interface for IoHwAbPwmIn</t>
  </si>
  <si>
    <t>STLA_GEN2PIM_CB-4179</t>
  </si>
  <si>
    <t>ICUChannelStatus</t>
  </si>
  <si>
    <t>default:/Production/17001357_STLA_GEN2PIM_CB/modules/Software Design/SDD_IoHwAbPwmIn/workitems/STLA_GEN2PIM_CB-4179/workitem.xml</t>
  </si>
  <si>
    <t>STLA_GEN2PIM_CB-4545</t>
  </si>
  <si>
    <t>default:/Production/17001357_STLA_GEN2PIM_CB/modules/Software Design/SDD_RstMngr/workitems/STLA_GEN2PIM_CB-4545/workitem.xml</t>
  </si>
  <si>
    <t>STLA_GEN2PIM_CB-4341</t>
  </si>
  <si>
    <t>default:/Production/17001357_STLA_GEN2PIM_CB/modules/Software Design/SDD_M95512/workitems/STLA_GEN2PIM_CB-4341/workitem.xml</t>
  </si>
  <si>
    <t>STLA_GEN2PIM_CB-10003</t>
  </si>
  <si>
    <t>Verify the Data arrays of M95512</t>
  </si>
  <si>
    <t>STLA_GEN2PIM_CB-4329</t>
  </si>
  <si>
    <t>default:/Production/17001357_STLA_GEN2PIM_CB/modules/Software Design/SDD_M95512/workitems/STLA_GEN2PIM_CB-4329/workitem.xml</t>
  </si>
  <si>
    <t>STLA_GEN2PIM_CB-10000</t>
  </si>
  <si>
    <t>Verify Internal Interfaces for M95512</t>
  </si>
  <si>
    <t>STLA_GEN2PIM_CB-4326</t>
  </si>
  <si>
    <t>default:/Production/17001357_STLA_GEN2PIM_CB/modules/Software Design/SDD_M95512/workitems/STLA_GEN2PIM_CB-4326/workitem.xml</t>
  </si>
  <si>
    <t>STLA_GEN2PIM_CB-4378</t>
  </si>
  <si>
    <t>default:/Production/17001357_STLA_GEN2PIM_CB/modules/Software Design/SDD_IS25LPxxx/workitems/STLA_GEN2PIM_CB-4378/workitem.xml</t>
  </si>
  <si>
    <t>STLA_GEN2PIM_CB-11111</t>
  </si>
  <si>
    <t>Verify External Interface for IS25LPxxx</t>
  </si>
  <si>
    <t>STLA_GEN2PIM_CB-4187</t>
  </si>
  <si>
    <t>Configuration Parameter ICU_MNTR_HVIL_1</t>
  </si>
  <si>
    <t>default:/Production/17001357_STLA_GEN2PIM_CB/modules/Software Design/SDD_IoHwAbPwmIn/workitems/STLA_GEN2PIM_CB-4187/workitem.xml</t>
  </si>
  <si>
    <t>STLA_GEN2PIM_CB-4321</t>
  </si>
  <si>
    <t>Software Sub-Component SW Unit 1 dd_m95512 M95512_Initialize_Device M95512_Write...</t>
  </si>
  <si>
    <t>default:/Production/17001357_STLA_GEN2PIM_CB/modules/Software Design/SDD_M95512/workitems/STLA_GEN2PIM_CB-4321/workitem.xml</t>
  </si>
  <si>
    <t>STLA_GEN2PIM_CB-49263</t>
  </si>
  <si>
    <t>Verify Sub-Components and Associated SW Units</t>
  </si>
  <si>
    <t>STLA_GEN2PIM_CB-4081</t>
  </si>
  <si>
    <t>default:/Production/17001357_STLA_GEN2PIM_CB/modules/Software Design/SDD_IoHwAbDigIn/workitems/STLA_GEN2PIM_CB-4081/workitem.xml</t>
  </si>
  <si>
    <t>STLA_GEN2PIM_CB-10106</t>
  </si>
  <si>
    <t>Verify the Data arrays of IoHwAbDigIn</t>
  </si>
  <si>
    <t>STLA_GEN2PIM_CB-4165</t>
  </si>
  <si>
    <t>default:/Production/17001357_STLA_GEN2PIM_CB/modules/Software Design/SDD_IoHwAbPwmIn/workitems/STLA_GEN2PIM_CB-4165/workitem.xml</t>
  </si>
  <si>
    <t>STLA_GEN2PIM_CB-10313</t>
  </si>
  <si>
    <t>Verify Sub-Components and Associated SW Units for IoHwAbPwmInImp.c</t>
  </si>
  <si>
    <t>20220704-1100_2</t>
  </si>
  <si>
    <t>STLA_SW_R03</t>
  </si>
  <si>
    <t>STLA_GEN2PIM_CB-4119</t>
  </si>
  <si>
    <t>default:/Production/17001357_STLA_GEN2PIM_CB/modules/Software Design/SDD_IoHwAbDigOut/workitems/STLA_GEN2PIM_CB-4119/workitem.xml</t>
  </si>
  <si>
    <t>STLA_GEN2PIM_CB-4167</t>
  </si>
  <si>
    <t>IoHwAbPwmInpInst_PwmInpUpdate1ms</t>
  </si>
  <si>
    <t>default:/Production/17001357_STLA_GEN2PIM_CB/modules/Software Design/SDD_IoHwAbPwmIn/workitems/STLA_GEN2PIM_CB-4167/workitem.xml</t>
  </si>
  <si>
    <t>STLA_GEN2PIM_CB-4537</t>
  </si>
  <si>
    <t>default:/Production/17001357_STLA_GEN2PIM_CB/modules/Software Design/SDD_RstMngr/workitems/STLA_GEN2PIM_CB-4537/workitem.xml</t>
  </si>
  <si>
    <t>STLA_GEN2PIM_CB-10724</t>
  </si>
  <si>
    <t>Verify Internal Interface for RstMngr</t>
  </si>
  <si>
    <t>STLA_GEN2PIM_CB-5129</t>
  </si>
  <si>
    <t>HW Name Offset SW Name ~3PS_MAIN_MICRO</t>
  </si>
  <si>
    <t>default:/Production/17001357_STLA_GEN2PIM_CB/modules/L0 System/SYS2_SYS3_SW1_SW2_HW1_MEC1_Factory_Test/workitems/STLA_GEN2PIM_CB-5129/workitem.xml</t>
  </si>
  <si>
    <t>STLA_GEN2PIM_CB-36308</t>
  </si>
  <si>
    <t>STLA_GEN2PIM_CB-5115</t>
  </si>
  <si>
    <t>HW Name Offset SW Name ~HV_OV_LATCH_CLR</t>
  </si>
  <si>
    <t>default:/Production/17001357_STLA_GEN2PIM_CB/modules/L0 System/SYS2_SYS3_SW1_SW2_HW1_MEC1_Factory_Test/workitems/STLA_GEN2PIM_CB-5115/workitem.xml</t>
  </si>
  <si>
    <t>STLA_GEN2PIM_CB-36314</t>
  </si>
  <si>
    <t>STLA_GEN2PIM_CB-5113</t>
  </si>
  <si>
    <t>HW Name Offset SW Name HVIL_RTN_OC_DIAG_SW</t>
  </si>
  <si>
    <t>default:/Production/17001357_STLA_GEN2PIM_CB/modules/L0 System/SYS2_SYS3_SW1_SW2_HW1_MEC1_Factory_Test/workitems/STLA_GEN2PIM_CB-5113/workitem.xml</t>
  </si>
  <si>
    <t>STLA_GEN2PIM_CB-36306</t>
  </si>
  <si>
    <t>STLA_GEN2PIM_CB-5128</t>
  </si>
  <si>
    <t>HW Name Offset SW Name INST_TRIGGER_MAIN_MICRO</t>
  </si>
  <si>
    <t>default:/Production/17001357_STLA_GEN2PIM_CB/modules/L0 System/SYS2_SYS3_SW1_SW2_HW1_MEC1_Factory_Test/workitems/STLA_GEN2PIM_CB-5128/workitem.xml</t>
  </si>
  <si>
    <t>STLA_GEN2PIM_CB-36307</t>
  </si>
  <si>
    <t>STLA_GEN2PIM_CB-5112</t>
  </si>
  <si>
    <t>HW Name Offset SW Name ~ACT_DISCHARGE</t>
  </si>
  <si>
    <t>default:/Production/17001357_STLA_GEN2PIM_CB/modules/L0 System/SYS2_SYS3_SW1_SW2_HW1_MEC1_Factory_Test/workitems/STLA_GEN2PIM_CB-5112/workitem.xml</t>
  </si>
  <si>
    <t>STLA_GEN2PIM_CB-36295</t>
  </si>
  <si>
    <t>Test to Verify the hardware/factory test software for the respective ~ACT_DISCHA...</t>
  </si>
  <si>
    <t>STLA_GEN2PIM_CB-5111</t>
  </si>
  <si>
    <t>HW Name Offset SW Name HVIL_PWM_SEND</t>
  </si>
  <si>
    <t>default:/Production/17001357_STLA_GEN2PIM_CB/modules/L0 System/SYS2_SYS3_SW1_SW2_HW1_MEC1_Factory_Test/workitems/STLA_GEN2PIM_CB-5111/workitem.xml</t>
  </si>
  <si>
    <t>STLA_GEN2PIM_CB-36557</t>
  </si>
  <si>
    <t>STLA_GEN2PIM_CB-5110</t>
  </si>
  <si>
    <t>HW Name Offset SW Name GDIC_EN1_3162</t>
  </si>
  <si>
    <t>default:/Production/17001357_STLA_GEN2PIM_CB/modules/L0 System/SYS2_SYS3_SW1_SW2_HW1_MEC1_Factory_Test/workitems/STLA_GEN2PIM_CB-5110/workitem.xml</t>
  </si>
  <si>
    <t>STLA_GEN2PIM_CB-36304</t>
  </si>
  <si>
    <t>STLA_GEN2PIM_CB-5106</t>
  </si>
  <si>
    <t>HW Name Offset SW Name KP_ALIVE_MP</t>
  </si>
  <si>
    <t>default:/Production/17001357_STLA_GEN2PIM_CB/modules/L0 System/SYS2_SYS3_SW1_SW2_HW1_MEC1_Factory_Test/workitems/STLA_GEN2PIM_CB-5106/workitem.xml</t>
  </si>
  <si>
    <t>STLA_GEN2PIM_CB-36534</t>
  </si>
  <si>
    <t>STLA_GEN2PIM_CB-3505</t>
  </si>
  <si>
    <t>The PIC micro shall support to read the motor phase current p...</t>
  </si>
  <si>
    <t>default:/Production/17001357_STLA_GEN2PIM_CB/modules/L0 System/SYS2_SYS3_SW1_SW2_HW1_MEC1 - Safing Logic/workitems/STLA_GEN2PIM_CB-3505/workitem.xml</t>
  </si>
  <si>
    <t>STLA_GEN2PIM_CB-3506</t>
  </si>
  <si>
    <t>The PIC micro shall support to read the motor line voltage pe...</t>
  </si>
  <si>
    <t>default:/Production/17001357_STLA_GEN2PIM_CB/modules/L0 System/SYS2_SYS3_SW1_SW2_HW1_MEC1 - Safing Logic/workitems/STLA_GEN2PIM_CB-3506/workitem.xml</t>
  </si>
  <si>
    <t>STLA_GEN2PIM_CB-3992</t>
  </si>
  <si>
    <t>default:/Production/17001357_STLA_GEN2PIM_CB/modules/Software Design/SDD_IoHwAbAdcInpInst/workitems/STLA_GEN2PIM_CB-3992/workitem.xml</t>
  </si>
  <si>
    <t>STLA_GEN2PIM_CB-3319</t>
  </si>
  <si>
    <t>The hardware/factory software shall provide a means to manually control the ON/O...</t>
  </si>
  <si>
    <t>default:/Production/17001357_STLA_GEN2PIM_CB/modules/L0 System/SYS2_SYS3_SW1_SW2_HW1_MEC1_Factory_Test/workitems/STLA_GEN2PIM_CB-3319/workitem.xml</t>
  </si>
  <si>
    <t>STLA_GEN2PIM_CB-3580</t>
  </si>
  <si>
    <t>The hardware/factory test software and GUI shall provide a method to correct the...</t>
  </si>
  <si>
    <t>default:/Production/17001357_STLA_GEN2PIM_CB/modules/L0 System/SYS2_SYS3_SW1_SW2_HW1_MEC1_Factory_Test/workitems/STLA_GEN2PIM_CB-3580/workitem.xml</t>
  </si>
  <si>
    <t>STLA_GEN2PIM_CB-3570</t>
  </si>
  <si>
    <t>default:/Production/17001357_STLA_GEN2PIM_CB/modules/L0 System/SYS2_SYS3_SW1_SW2_HW1_MEC1_Factory_Test/workitems/STLA_GEN2PIM_CB-3570/workitem.xml</t>
  </si>
  <si>
    <t>STLA_GEN2PIM_CB-3571</t>
  </si>
  <si>
    <t>The hardware/factory test software and GUI shall return a unique HW ID that can...</t>
  </si>
  <si>
    <t>default:/Production/17001357_STLA_GEN2PIM_CB/modules/L0 System/SYS2_SYS3_SW1_SW2_HW1_MEC1_Factory_Test/workitems/STLA_GEN2PIM_CB-3571/workitem.xml</t>
  </si>
  <si>
    <t>STLA_GEN2PIM_CB-3572</t>
  </si>
  <si>
    <t>The hardware/factory test software and GUI shall have the capability to support...</t>
  </si>
  <si>
    <t>default:/Production/17001357_STLA_GEN2PIM_CB/modules/L0 System/SYS2_SYS3_SW1_SW2_HW1_MEC1_Factory_Test/workitems/STLA_GEN2PIM_CB-3572/workitem.xml</t>
  </si>
  <si>
    <t>STLA_GEN2PIM_CB-3578</t>
  </si>
  <si>
    <t>The hardware/factory test software and GUI shall provide a method to test the pa...</t>
  </si>
  <si>
    <t>default:/Production/17001357_STLA_GEN2PIM_CB/modules/L0 System/SYS2_SYS3_SW1_SW2_HW1_MEC1_Factory_Test/workitems/STLA_GEN2PIM_CB-3578/workitem.xml</t>
  </si>
  <si>
    <t>STLA_GEN2PIM_CB-3990</t>
  </si>
  <si>
    <t>default:/Production/17001357_STLA_GEN2PIM_CB/modules/Software Design/SDD_IoHwAbAdcInpInst/workitems/STLA_GEN2PIM_CB-3990/workitem.xml</t>
  </si>
  <si>
    <t>STLA_GEN2PIM_CB-3320</t>
  </si>
  <si>
    <t>The hardware/factory software shall provide a means to manually set the frequenc...</t>
  </si>
  <si>
    <t>default:/Production/17001357_STLA_GEN2PIM_CB/modules/L0 System/SYS2_SYS3_SW1_SW2_HW1_MEC1_Factory_Test/workitems/STLA_GEN2PIM_CB-3320/workitem.xml</t>
  </si>
  <si>
    <t>STLA_GEN2PIM_CB-3543</t>
  </si>
  <si>
    <t>The CAN software shall provide the ability to wake and sleep the CB via the vehi...</t>
  </si>
  <si>
    <t>STLA_GEN2PIM_CB-3530</t>
  </si>
  <si>
    <t>The PIC micro shall support to read Safe State 1 and Safe State 2 signal from Sa...</t>
  </si>
  <si>
    <t>default:/Production/17001357_STLA_GEN2PIM_CB/modules/L0 System/SYS2_SYS3_SW1_SW2_HW1_MEC1 - Safing Logic/workitems/STLA_GEN2PIM_CB-3530/workitem.xml</t>
  </si>
  <si>
    <t>STLA_GEN2PIM_CB-3985</t>
  </si>
  <si>
    <t>default:/Production/17001357_STLA_GEN2PIM_CB/modules/Software Design/SDD_IoHwAbAdcInpInst/workitems/STLA_GEN2PIM_CB-3985/workitem.xml</t>
  </si>
  <si>
    <t>STLA_GEN2PIM_CB-10048</t>
  </si>
  <si>
    <t>Verify the Data arrays of IoHwAbAdc</t>
  </si>
  <si>
    <t>STLA_GEN2PIM_CB-4535</t>
  </si>
  <si>
    <t>default:/Production/17001357_STLA_GEN2PIM_CB/modules/Software Design/SDD_RstMngr/workitems/STLA_GEN2PIM_CB-4535/workitem.xml</t>
  </si>
  <si>
    <t>STLA_GEN2PIM_CB-49966</t>
  </si>
  <si>
    <t>STLA_GEN2PIM_CB-4291</t>
  </si>
  <si>
    <t>default:/Production/17001357_STLA_GEN2PIM_CB/modules/Software Design/SDD_TLF35584/workitems/STLA_GEN2PIM_CB-4291/workitem.xml</t>
  </si>
  <si>
    <t>STLA_GEN2PIM_CB-9816</t>
  </si>
  <si>
    <t>Verify the Configuration Data for TLF35584</t>
  </si>
  <si>
    <t>STLA_GEN2PIM_CB-4222</t>
  </si>
  <si>
    <t>default:/Production/17001357_STLA_GEN2PIM_CB/modules/Software Design/SDD_IoHwAbPwmOutpInst/workitems/STLA_GEN2PIM_CB-4222/workitem.xml</t>
  </si>
  <si>
    <t>STLA_GEN2PIM_CB-10361</t>
  </si>
  <si>
    <t>Verify External Interface for IoHwAbPwmOut</t>
  </si>
  <si>
    <t>STLA_GEN2PIM_CB-4534</t>
  </si>
  <si>
    <t>default:/Production/17001357_STLA_GEN2PIM_CB/modules/Software Design/SDD_RstMngr/workitems/STLA_GEN2PIM_CB-4534/workitem.xml</t>
  </si>
  <si>
    <t>STLA_GEN2PIM_CB-10710</t>
  </si>
  <si>
    <t>Verify External Interface for RstMngr</t>
  </si>
  <si>
    <t>STLA_GEN2PIM_CB-4217</t>
  </si>
  <si>
    <t># Software Sub-Component SW Unit 1 IoHwAbPwmOut IoHwAbPwmOutpInst_SetDC (Function) SetDIO...</t>
  </si>
  <si>
    <t>default:/Production/17001357_STLA_GEN2PIM_CB/modules/Software Design/SDD_IoHwAbPwmOutpInst/workitems/STLA_GEN2PIM_CB-4217/workitem.xml</t>
  </si>
  <si>
    <t>STLA_GEN2PIM_CB-10357</t>
  </si>
  <si>
    <t>Verify Sub-Components and Associated SW Units for IoHwAbPwmOutpInst</t>
  </si>
  <si>
    <t>STLA_GEN2PIM_CB-4285</t>
  </si>
  <si>
    <t>default:/Production/17001357_STLA_GEN2PIM_CB/modules/Software Design/SDD_TLF35584/workitems/STLA_GEN2PIM_CB-4285/workitem.xml</t>
  </si>
  <si>
    <t>STLA_GEN2PIM_CB-9811</t>
  </si>
  <si>
    <t>Verify the Enumerations for TLF35584</t>
  </si>
  <si>
    <t>STLA_GEN2PIM_CB-4647</t>
  </si>
  <si>
    <t>PwrSplyDiagInfo_st</t>
  </si>
  <si>
    <t>default:/Production/17001357_STLA_GEN2PIM_CB/modules/Software Design/SDD_PwrSplyOnBrd/workitems/STLA_GEN2PIM_CB-4647/workitem.xml</t>
  </si>
  <si>
    <t>STLA_GEN2PIM_CB-17803</t>
  </si>
  <si>
    <t>Verify Structure for PwrSplyOnBrd</t>
  </si>
  <si>
    <t>STLA_GEN2PIM_CB-4565</t>
  </si>
  <si>
    <t>The RlbltyMon component consists of SW units that communicate with and control t...</t>
  </si>
  <si>
    <t>default:/Production/17001357_STLA_GEN2PIM_CB/modules/Software Design/SDD_RlbtyMonOnBdDevAb/workitems/STLA_GEN2PIM_CB-4565/workitem.xml</t>
  </si>
  <si>
    <t>STLA_GEN2PIM_CB-31790</t>
  </si>
  <si>
    <t>STLA_GEN2PIM_CB-4635</t>
  </si>
  <si>
    <t>PwrSplyOnBdDevAb_DiagProcg</t>
  </si>
  <si>
    <t>default:/Production/17001357_STLA_GEN2PIM_CB/modules/Software Design/SDD_PwrSplyOnBrd/workitems/STLA_GEN2PIM_CB-4635/workitem.xml</t>
  </si>
  <si>
    <t>STLA_GEN2PIM_CB-4223</t>
  </si>
  <si>
    <t>default:/Production/17001357_STLA_GEN2PIM_CB/modules/Software Design/SDD_IoHwAbPwmOutpInst/workitems/STLA_GEN2PIM_CB-4223/workitem.xml</t>
  </si>
  <si>
    <t>STLA_GEN2PIM_CB-10984</t>
  </si>
  <si>
    <t>STLA_GEN2PIM_CB-4287</t>
  </si>
  <si>
    <t>default:/Production/17001357_STLA_GEN2PIM_CB/modules/Software Design/SDD_TLF35584/workitems/STLA_GEN2PIM_CB-4287/workitem.xml</t>
  </si>
  <si>
    <t>STLA_GEN2PIM_CB-9812</t>
  </si>
  <si>
    <t>Verify the constants for TLF35584</t>
  </si>
  <si>
    <t>STLA_GEN2PIM_CB-4237</t>
  </si>
  <si>
    <t>default:/Production/17001357_STLA_GEN2PIM_CB/modules/Software Design/SDD_IoHwAbPwmOutpInst/workitems/STLA_GEN2PIM_CB-4237/workitem.xml</t>
  </si>
  <si>
    <t>STLA_GEN2PIM_CB-31897</t>
  </si>
  <si>
    <t>Verify the Data arrays for IoHwAbPwmOut</t>
  </si>
  <si>
    <t>STLA_GEN2PIM_CB-4253</t>
  </si>
  <si>
    <t>The TLF35584 driver provides services for reading/ writing internal registers of...</t>
  </si>
  <si>
    <t>default:/Production/17001357_STLA_GEN2PIM_CB/modules/Software Design/SDD_TLF35584/workitems/STLA_GEN2PIM_CB-4253/workitem.xml</t>
  </si>
  <si>
    <t>STLA_GEN2PIM_CB-26772</t>
  </si>
  <si>
    <t>Verify Overview and Purpose for TLF35584</t>
  </si>
  <si>
    <t>STLA_GEN2PIM_CB-4113</t>
  </si>
  <si>
    <t>default:/Production/17001357_STLA_GEN2PIM_CB/modules/Software Design/SDD_IoHwAbDigOut/workitems/STLA_GEN2PIM_CB-4113/workitem.xml</t>
  </si>
  <si>
    <t>STLA_GEN2PIM_CB-10138</t>
  </si>
  <si>
    <t>Verify Sub-Components and Associated SW Units for IoHwAbDigOut</t>
  </si>
  <si>
    <t>STLA_GEN2PIM_CB-4529</t>
  </si>
  <si>
    <t>default:/Production/17001357_STLA_GEN2PIM_CB/modules/Software Design/SDD_RstMngr/workitems/STLA_GEN2PIM_CB-4529/workitem.xml</t>
  </si>
  <si>
    <t>STLA_GEN2PIM_CB-10707</t>
  </si>
  <si>
    <t>Verify Sub-Components and Associated SW Units for RstMngrHooks.c</t>
  </si>
  <si>
    <t>STLA_GEN2PIM_CB-10706</t>
  </si>
  <si>
    <t>Verify Sub-Components and Associated SW Units for RstMngr.c</t>
  </si>
  <si>
    <t>STLA_GEN2PIM_CB-4026</t>
  </si>
  <si>
    <t>default:/Production/17001357_STLA_GEN2PIM_CB/modules/Software Design/SDD_IoHwAbAdcInpInst/workitems/STLA_GEN2PIM_CB-4026/workitem.xml</t>
  </si>
  <si>
    <t>STLA_GEN2PIM_CB-49971</t>
  </si>
  <si>
    <t>Verify Internal Interfaces for IoHwAbAdcInpInst</t>
  </si>
  <si>
    <t>STLA_GEN2PIM_CB-4581</t>
  </si>
  <si>
    <t>default:/Production/17001357_STLA_GEN2PIM_CB/modules/Software Design/SDD_RlbtyMonOnBdDevAb/workitems/STLA_GEN2PIM_CB-4581/workitem.xml</t>
  </si>
  <si>
    <t>STLA_GEN2PIM_CB-4225</t>
  </si>
  <si>
    <t>default:/Production/17001357_STLA_GEN2PIM_CB/modules/Software Design/SDD_IoHwAbPwmOutpInst/workitems/STLA_GEN2PIM_CB-4225/workitem.xml</t>
  </si>
  <si>
    <t>STLA_GEN2PIM_CB-10362</t>
  </si>
  <si>
    <t>Verify Internal Interfaces IoHwAbPwmOut</t>
  </si>
  <si>
    <t>STLA_GEN2PIM_CB-4599</t>
  </si>
  <si>
    <t>default:/Production/17001357_STLA_GEN2PIM_CB/modules/Software Design/SDD_RlbtyMonOnBdDevAb/workitems/STLA_GEN2PIM_CB-4599/workitem.xml</t>
  </si>
  <si>
    <t>STLA_GEN2PIM_CB-18806</t>
  </si>
  <si>
    <t>Verify the Constants of RlbltyMon</t>
  </si>
  <si>
    <t>STLA_GEN2PIM_CB-4597</t>
  </si>
  <si>
    <t>default:/Production/17001357_STLA_GEN2PIM_CB/modules/Software Design/SDD_RlbtyMonOnBdDevAb/workitems/STLA_GEN2PIM_CB-4597/workitem.xml</t>
  </si>
  <si>
    <t>STLA_GEN2PIM_CB-18255</t>
  </si>
  <si>
    <t>Verify Enumeration for RlbltyMon</t>
  </si>
  <si>
    <t>STLA_GEN2PIM_CB-4028</t>
  </si>
  <si>
    <t>default:/Production/17001357_STLA_GEN2PIM_CB/modules/Software Design/SDD_IoHwAbAdcInpInst/workitems/STLA_GEN2PIM_CB-4028/workitem.xml</t>
  </si>
  <si>
    <t>STLA_GEN2PIM_CB-10038</t>
  </si>
  <si>
    <t>Verify External Interface for IoHwAbAdc.</t>
  </si>
  <si>
    <t>STLA_GEN2PIM_CB-4583</t>
  </si>
  <si>
    <t>IoHwAb_GetWCHR_Cnt_AuxMicroDebCntr</t>
  </si>
  <si>
    <t>default:/Production/17001357_STLA_GEN2PIM_CB/modules/Software Design/SDD_RlbtyMonOnBdDevAb/workitems/STLA_GEN2PIM_CB-4583/workitem.xml</t>
  </si>
  <si>
    <t>STLA_GEN2PIM_CB-4219</t>
  </si>
  <si>
    <t>IoHwAbPwmOutpInst_SetDC</t>
  </si>
  <si>
    <t>default:/Production/17001357_STLA_GEN2PIM_CB/modules/Software Design/SDD_IoHwAbPwmOutpInst/workitems/STLA_GEN2PIM_CB-4219/workitem.xml</t>
  </si>
  <si>
    <t>STLA_GEN2PIM_CB-4586</t>
  </si>
  <si>
    <t>default:/Production/17001357_STLA_GEN2PIM_CB/modules/Software Design/SDD_RlbtyMonOnBdDevAb/workitems/STLA_GEN2PIM_CB-4586/workitem.xml</t>
  </si>
  <si>
    <t>STLA_GEN2PIM_CB-4881</t>
  </si>
  <si>
    <t>default:/Production/17001357_STLA_GEN2PIM_CB/modules/_default/SEAD_Template/workitems/STLA_GEN2PIM_CB-4881/workitem.xml</t>
  </si>
  <si>
    <t>STLA_GEN2PIM_CB-4649</t>
  </si>
  <si>
    <t>PowerSupplyStatus_e</t>
  </si>
  <si>
    <t>default:/Production/17001357_STLA_GEN2PIM_CB/modules/Software Design/SDD_PwrSplyOnBrd/workitems/STLA_GEN2PIM_CB-4649/workitem.xml</t>
  </si>
  <si>
    <t>STLA_GEN2PIM_CB-30828</t>
  </si>
  <si>
    <t>Verify Enumeration for PwrSplyOnBrd</t>
  </si>
  <si>
    <t>STLA_GEN2PIM_CB-4651</t>
  </si>
  <si>
    <t>default:/Production/17001357_STLA_GEN2PIM_CB/modules/Software Design/SDD_PwrSplyOnBrd/workitems/STLA_GEN2PIM_CB-4651/workitem.xml</t>
  </si>
  <si>
    <t>STLA_GEN2PIM_CB-55611</t>
  </si>
  <si>
    <t>Verify Constants</t>
  </si>
  <si>
    <t>STLA_GEN2PIM_CB-4639</t>
  </si>
  <si>
    <t>default:/Production/17001357_STLA_GEN2PIM_CB/modules/Software Design/SDD_PwrSplyOnBrd/workitems/STLA_GEN2PIM_CB-4639/workitem.xml</t>
  </si>
  <si>
    <t>STLA_GEN2PIM_CB-26769</t>
  </si>
  <si>
    <t>Verify  External interfaces provided by other SW Components  for PwrSplyOnBrd.</t>
  </si>
  <si>
    <t>STLA_GEN2PIM_CB-4638</t>
  </si>
  <si>
    <t>default:/Production/17001357_STLA_GEN2PIM_CB/modules/Software Design/SDD_PwrSplyOnBrd/workitems/STLA_GEN2PIM_CB-4638/workitem.xml</t>
  </si>
  <si>
    <t>STLA_GEN2PIM_CB-17680</t>
  </si>
  <si>
    <t>Verify External Interface for PwrSplyOnBrd</t>
  </si>
  <si>
    <t>STLA_GEN2PIM_CB-4641</t>
  </si>
  <si>
    <t>default:/Production/17001357_STLA_GEN2PIM_CB/modules/Software Design/SDD_PwrSplyOnBrd/workitems/STLA_GEN2PIM_CB-4641/workitem.xml</t>
  </si>
  <si>
    <t>STLA_GEN2PIM_CB-17691</t>
  </si>
  <si>
    <t>Verify Internal Interface for PwrSplyOnBrd</t>
  </si>
  <si>
    <t>STLA_GEN2PIM_CB-4633</t>
  </si>
  <si>
    <t>default:/Production/17001357_STLA_GEN2PIM_CB/modules/Software Design/SDD_PwrSplyOnBrd/workitems/STLA_GEN2PIM_CB-4633/workitem.xml</t>
  </si>
  <si>
    <t>STLA_GEN2PIM_CB-17678</t>
  </si>
  <si>
    <t>Verify Sub-Components and Associated SW Units for PwrSplyOnBrd</t>
  </si>
  <si>
    <t>STLA_GEN2PIM_CB-4901</t>
  </si>
  <si>
    <t>Purpose of the document</t>
  </si>
  <si>
    <t>default:/Production/17001357_STLA_GEN2PIM_CB/modules/Obsolete/SEAD_IoHwAb/workitems/STLA_GEN2PIM_CB-4901/workitem.xml</t>
  </si>
  <si>
    <t>STLA_GEN2PIM_CB-4924</t>
  </si>
  <si>
    <t>default:/Production/17001357_STLA_GEN2PIM_CB/modules/Obsolete/SEAD_IoHwAb/workitems/STLA_GEN2PIM_CB-4924/workitem.xml</t>
  </si>
  <si>
    <t>STLA_GEN2PIM_CB-4966</t>
  </si>
  <si>
    <t>default:/Production/17001357_STLA_GEN2PIM_CB/modules/Obsolete/SEAD_ExtDevAb/workitems/STLA_GEN2PIM_CB-4966/workitem.xml</t>
  </si>
  <si>
    <t>STLA_GEN2PIM_CB-4943</t>
  </si>
  <si>
    <t>default:/Production/17001357_STLA_GEN2PIM_CB/modules/Obsolete/SEAD_ExtDevAb/workitems/STLA_GEN2PIM_CB-4943/workitem.xml</t>
  </si>
  <si>
    <t>STLA_GEN2PIM_CB-5041</t>
  </si>
  <si>
    <t>HW Name Offset SW Name INST_TRIGGER</t>
  </si>
  <si>
    <t>default:/Production/17001357_STLA_GEN2PIM_CB/modules/L0 System/SYS2_SYS3_SW1_SW2_HW1_MEC1_Factory_Test/workitems/STLA_GEN2PIM_CB-5041/workitem.xml</t>
  </si>
  <si>
    <t>STLA_GEN2PIM_CB-5034</t>
  </si>
  <si>
    <t>HW Name Offset SW Name SPD_HW_3PS_I_O</t>
  </si>
  <si>
    <t>default:/Production/17001357_STLA_GEN2PIM_CB/modules/L0 System/SYS2_SYS3_SW1_SW2_HW1_MEC1_Factory_Test/workitems/STLA_GEN2PIM_CB-5034/workitem.xml</t>
  </si>
  <si>
    <t>STLA_GEN2PIM_CB-5033</t>
  </si>
  <si>
    <t>HW Name Offset SW Name ~F_RESET_PIC</t>
  </si>
  <si>
    <t>default:/Production/17001357_STLA_GEN2PIM_CB/modules/L0 System/SYS2_SYS3_SW1_SW2_HW1_MEC1_Factory_Test/workitems/STLA_GEN2PIM_CB-5033/workitem.xml</t>
  </si>
  <si>
    <t>STLA_GEN2PIM_CB-5032</t>
  </si>
  <si>
    <t>The default state of all discrete outs in the factory test software shall follow...</t>
  </si>
  <si>
    <t>default:/Production/17001357_STLA_GEN2PIM_CB/modules/L0 System/SYS2_SYS3_SW1_SW2_HW1_MEC1_Factory_Test/workitems/STLA_GEN2PIM_CB-5032/workitem.xml</t>
  </si>
  <si>
    <t>STLA_GEN2PIM_CB-5035</t>
  </si>
  <si>
    <t>HW Name Offset SW Name ~SPD_HW_3PS_V</t>
  </si>
  <si>
    <t>default:/Production/17001357_STLA_GEN2PIM_CB/modules/L0 System/SYS2_SYS3_SW1_SW2_HW1_MEC1_Factory_Test/workitems/STLA_GEN2PIM_CB-5035/workitem.xml</t>
  </si>
  <si>
    <t>STLA_GEN2PIM_CB-5039</t>
  </si>
  <si>
    <t>HW Name Offset SW Name ~ACT_DISCH</t>
  </si>
  <si>
    <t>default:/Production/17001357_STLA_GEN2PIM_CB/modules/L0 System/SYS2_SYS3_SW1_SW2_HW1_MEC1_Factory_Test/workitems/STLA_GEN2PIM_CB-5039/workitem.xml</t>
  </si>
  <si>
    <t>STLA_GEN2PIM_CB-5038</t>
  </si>
  <si>
    <t>HW Name Offset SW Name State Change SW Name ~SAFESTATE2_PIC</t>
  </si>
  <si>
    <t>default:/Production/17001357_STLA_GEN2PIM_CB/modules/L0 System/SYS2_SYS3_SW1_SW2_HW1_MEC1_Factory_Test/workitems/STLA_GEN2PIM_CB-5038/workitem.xml</t>
  </si>
  <si>
    <t>STLA_GEN2PIM_CB-5037</t>
  </si>
  <si>
    <t>HW Name Offset SW Name State Change SW Name CRASH_IN_PIC</t>
  </si>
  <si>
    <t>default:/Production/17001357_STLA_GEN2PIM_CB/modules/L0 System/SYS2_SYS3_SW1_SW2_HW1_MEC1_Factory_Test/workitems/STLA_GEN2PIM_CB-5037/workitem.xml</t>
  </si>
  <si>
    <t>STLA_GEN2PIM_CB-5025</t>
  </si>
  <si>
    <t>HW Name Offset SW Name State Change SW Name ~SAFESTATE1_PIC</t>
  </si>
  <si>
    <t>default:/Production/17001357_STLA_GEN2PIM_CB/modules/L0 System/SYS2_SYS3_SW1_SW2_HW1_MEC1_Factory_Test/workitems/STLA_GEN2PIM_CB-5025/workitem.xml</t>
  </si>
  <si>
    <t>STLA_GEN2PIM_CB-5087</t>
  </si>
  <si>
    <t>The hardware/factory test software shall provide a method to record both the sca...</t>
  </si>
  <si>
    <t>default:/Production/17001357_STLA_GEN2PIM_CB/modules/L0 System/SYS2_SYS3_SW1_SW2_HW1_MEC1_Factory_Test/workitems/STLA_GEN2PIM_CB-5087/workitem.xml</t>
  </si>
  <si>
    <t>STLA_GEN2PIM_CB-5086</t>
  </si>
  <si>
    <t>The hardware/factory test software shall provide a method to monitor and store m...</t>
  </si>
  <si>
    <t>default:/Production/17001357_STLA_GEN2PIM_CB/modules/L0 System/SYS2_SYS3_SW1_SW2_HW1_MEC1_Factory_Test/workitems/STLA_GEN2PIM_CB-5086/workitem.xml</t>
  </si>
  <si>
    <t>STLA_GEN2PIM_CB-5074</t>
  </si>
  <si>
    <t>The CANs associated with the CAN IDs that are blue highlighted in the table (CAN...</t>
  </si>
  <si>
    <t>default:/Production/17001357_STLA_GEN2PIM_CB/modules/L0 System/SYS2_SYS3_SW1_SW2_HW1_MEC1_Factory_Test/workitems/STLA_GEN2PIM_CB-5074/workitem.xml</t>
  </si>
  <si>
    <t>STLA_GEN2PIM_CB-5072</t>
  </si>
  <si>
    <t>The same factory test capabilities defined in all these requirements shall be re...</t>
  </si>
  <si>
    <t>default:/Production/17001357_STLA_GEN2PIM_CB/modules/L0 System/SYS2_SYS3_SW1_SW2_HW1_MEC1_Factory_Test/workitems/STLA_GEN2PIM_CB-5072/workitem.xml</t>
  </si>
  <si>
    <t>STLA_GEN2PIM_CB-5314</t>
  </si>
  <si>
    <t>HW Name Offset SW Name PWM_EN</t>
  </si>
  <si>
    <t>default:/Production/17001357_STLA_GEN2PIM_CB/modules/L0 System/SYS2_SYS3_SW1_SW2_HW1_MEC1_Factory_Test/workitems/STLA_GEN2PIM_CB-5314/workitem.xml</t>
  </si>
  <si>
    <t>STLA_GEN2PIM_CB-36315</t>
  </si>
  <si>
    <t>STLA_GEN2PIM_CB-5108</t>
  </si>
  <si>
    <t>HW Name Offset SW Name GDIC_EN2_3162</t>
  </si>
  <si>
    <t>default:/Production/17001357_STLA_GEN2PIM_CB/modules/L0 System/SYS2_SYS3_SW1_SW2_HW1_MEC1_Factory_Test/workitems/STLA_GEN2PIM_CB-5108/workitem.xml</t>
  </si>
  <si>
    <t>STLA_GEN2PIM_CB-36305</t>
  </si>
  <si>
    <t>STLA_GEN2PIM_CB-5107</t>
  </si>
  <si>
    <t>HW Name Offset SW Name GDIC_PWM2_3162</t>
  </si>
  <si>
    <t>default:/Production/17001357_STLA_GEN2PIM_CB/modules/L0 System/SYS2_SYS3_SW1_SW2_HW1_MEC1_Factory_Test/workitems/STLA_GEN2PIM_CB-5107/workitem.xml</t>
  </si>
  <si>
    <t>STLA_GEN2PIM_CB-36556</t>
  </si>
  <si>
    <t>STLA_GEN2PIM_CB-5102</t>
  </si>
  <si>
    <t>The Output Cycling operation shall utilize standard embedded HWIO functions for...</t>
  </si>
  <si>
    <t>default:/Production/17001357_STLA_GEN2PIM_CB/modules/L0 System/SYS2_SYS3_SW1_SW2_HW1_MEC1_Factory_Test/workitems/STLA_GEN2PIM_CB-5102/workitem.xml</t>
  </si>
  <si>
    <t>STLA_GEN2PIM_CB-5036</t>
  </si>
  <si>
    <t>default:/Production/17001357_STLA_GEN2PIM_CB/modules/L0 System/SYS2_SYS3_SW1_SW2_HW1_MEC1_Factory_Test/workitems/STLA_GEN2PIM_CB-5036/workitem.xml</t>
  </si>
  <si>
    <t>STLA_GEN2PIM_CB-5027</t>
  </si>
  <si>
    <t>The hardware/factory test software in the Aurix shall provide a method via the U...</t>
  </si>
  <si>
    <t>default:/Production/17001357_STLA_GEN2PIM_CB/modules/L0 System/SYS2_SYS3_SW1_SW2_HW1_MEC1_Factory_Test/workitems/STLA_GEN2PIM_CB-5027/workitem.xml</t>
  </si>
  <si>
    <t>STLA_GEN2PIM_CB-5081</t>
  </si>
  <si>
    <t>The hardware/factory test software shall provide a method to continuously poll a...</t>
  </si>
  <si>
    <t>default:/Production/17001357_STLA_GEN2PIM_CB/modules/L0 System/SYS2_SYS3_SW1_SW2_HW1_MEC1_Factory_Test/workitems/STLA_GEN2PIM_CB-5081/workitem.xml</t>
  </si>
  <si>
    <t>STLA_GEN2PIM_CB-5089</t>
  </si>
  <si>
    <t>default:/Production/17001357_STLA_GEN2PIM_CB/modules/L0 System/SYS2_SYS3_SW1_SW2_HW1_MEC1_Factory_Test/workitems/STLA_GEN2PIM_CB-5089/workitem.xml</t>
  </si>
  <si>
    <t>STLA_GEN2PIM_CB-5063</t>
  </si>
  <si>
    <t>LIN Baud Rate shall be initialized to 19200 bit/s (requirement given per STLA em...</t>
  </si>
  <si>
    <t>STLA_GEN2PIM_CB-8278</t>
  </si>
  <si>
    <t>The PIM HW shall determine to enable the Inverter Output (Output_State = Enable)...</t>
  </si>
  <si>
    <t>default:/Production/17001357_STLA_GEN2PIM_CB/modules/L0 System/SYS2_SYS3_SW1_SW2_HW1_MEC1 - Safing Logic/workitems/STLA_GEN2PIM_CB-8278/workitem.xml</t>
  </si>
  <si>
    <t>STLA_GEN2PIM_CB-11180</t>
  </si>
  <si>
    <t>HVDC_OUT_EN_Enable</t>
  </si>
  <si>
    <t>STLA_GEN2PIM_CB-8074</t>
  </si>
  <si>
    <t>default:/Production/17001357_STLA_GEN2PIM_CB/modules/Software Design/SDD_DRV8705/workitems/STLA_GEN2PIM_CB-8074/workitem.xml</t>
  </si>
  <si>
    <t>STLA_GEN2PIM_CB-8071</t>
  </si>
  <si>
    <t>default:/Production/17001357_STLA_GEN2PIM_CB/modules/Software Design/SDD_DRV8705/workitems/STLA_GEN2PIM_CB-8071/workitem.xml</t>
  </si>
  <si>
    <t>STLA_GEN2PIM_CB-8072</t>
  </si>
  <si>
    <t>default:/Production/17001357_STLA_GEN2PIM_CB/modules/Software Design/SDD_DRV8705/workitems/STLA_GEN2PIM_CB-8072/workitem.xml</t>
  </si>
  <si>
    <t>STLA_GEN2PIM_CB-8070</t>
  </si>
  <si>
    <t>default:/Production/17001357_STLA_GEN2PIM_CB/modules/Software Design/SDD_DRV8705/workitems/STLA_GEN2PIM_CB-8070/workitem.xml</t>
  </si>
  <si>
    <t>STLA_GEN2PIM_CB-8077</t>
  </si>
  <si>
    <t>default:/Production/17001357_STLA_GEN2PIM_CB/modules/Software Design/SDD_DRV8705/workitems/STLA_GEN2PIM_CB-8077/workitem.xml</t>
  </si>
  <si>
    <t>STLA_GEN2PIM_CB-8075</t>
  </si>
  <si>
    <t>default:/Production/17001357_STLA_GEN2PIM_CB/modules/Software Design/SDD_DRV8705/workitems/STLA_GEN2PIM_CB-8075/workitem.xml</t>
  </si>
  <si>
    <t>STLA_GEN2PIM_CB-8076</t>
  </si>
  <si>
    <t>default:/Production/17001357_STLA_GEN2PIM_CB/modules/Software Design/SDD_DRV8705/workitems/STLA_GEN2PIM_CB-8076/workitem.xml</t>
  </si>
  <si>
    <t>STLA_GEN2PIM_CB-8294</t>
  </si>
  <si>
    <t>The IoHwAbPwmInput shall use the global_pds_namingguideline [Ref 1] for naming...</t>
  </si>
  <si>
    <t>default:/Production/17001357_STLA_GEN2PIM_CB/modules/Software Design/SDD_IoHwAbPwmIn/workitems/STLA_GEN2PIM_CB-8294/workitem.xml</t>
  </si>
  <si>
    <t>STLA_GEN2PIM_CB-32988</t>
  </si>
  <si>
    <t>Verify the Naming Convention for IoHwAbPwmIn</t>
  </si>
  <si>
    <t>STLA_GEN2PIM_CB-8282</t>
  </si>
  <si>
    <t>default:/Production/17001357_STLA_GEN2PIM_CB/modules/L0 System/SYS2_SYS3_SW1_SW2_HW1_MEC1 - Safing Logic/workitems/STLA_GEN2PIM_CB-8282/workitem.xml</t>
  </si>
  <si>
    <t>STLA_GEN2PIM_CB-8284</t>
  </si>
  <si>
    <t>The PIM HW shall determine whether 3PS-Uppers or 3PS-Lowers based on the below t...</t>
  </si>
  <si>
    <t>default:/Production/17001357_STLA_GEN2PIM_CB/modules/L0 System/SYS2_SYS3_SW1_SW2_HW1_MEC1 - Safing Logic/workitems/STLA_GEN2PIM_CB-8284/workitem.xml</t>
  </si>
  <si>
    <t>STLA_GEN2PIM_CB-8095</t>
  </si>
  <si>
    <t>Enumeration DRV8705_OLSC_fault_t</t>
  </si>
  <si>
    <t>default:/Production/17001357_STLA_GEN2PIM_CB/modules/Software Design/SDD_DRV8705/workitems/STLA_GEN2PIM_CB-8095/workitem.xml</t>
  </si>
  <si>
    <t>STLA_GEN2PIM_CB-31788</t>
  </si>
  <si>
    <t>Verify the Enumerations for DRV8705</t>
  </si>
  <si>
    <t>STLA_GEN2PIM_CB-8285</t>
  </si>
  <si>
    <t>The PIM HW shall determine the final PWM output based on the below table</t>
  </si>
  <si>
    <t>default:/Production/17001357_STLA_GEN2PIM_CB/modules/L0 System/SYS2_SYS3_SW1_SW2_HW1_MEC1 - Safing Logic/workitems/STLA_GEN2PIM_CB-8285/workitem.xml</t>
  </si>
  <si>
    <t>STLA_GEN2PIM_CB-8091</t>
  </si>
  <si>
    <t>default:/Production/17001357_STLA_GEN2PIM_CB/modules/Software Design/SDD_DRV8705/workitems/STLA_GEN2PIM_CB-8091/workitem.xml</t>
  </si>
  <si>
    <t>STLA_GEN2PIM_CB-8063</t>
  </si>
  <si>
    <t>default:/Production/17001357_STLA_GEN2PIM_CB/modules/Software Design/SDD_DRV8705/workitems/STLA_GEN2PIM_CB-8063/workitem.xml</t>
  </si>
  <si>
    <t>STLA_GEN2PIM_CB-8068</t>
  </si>
  <si>
    <t>default:/Production/17001357_STLA_GEN2PIM_CB/modules/Software Design/SDD_DRV8705/workitems/STLA_GEN2PIM_CB-8068/workitem.xml</t>
  </si>
  <si>
    <t>STLA_GEN2PIM_CB-8069</t>
  </si>
  <si>
    <t>default:/Production/17001357_STLA_GEN2PIM_CB/modules/Software Design/SDD_DRV8705/workitems/STLA_GEN2PIM_CB-8069/workitem.xml</t>
  </si>
  <si>
    <t>STLA_GEN2PIM_CB-8066</t>
  </si>
  <si>
    <t>default:/Production/17001357_STLA_GEN2PIM_CB/modules/Software Design/SDD_DRV8705/workitems/STLA_GEN2PIM_CB-8066/workitem.xml</t>
  </si>
  <si>
    <t>STLA_GEN2PIM_CB-8067</t>
  </si>
  <si>
    <t>default:/Production/17001357_STLA_GEN2PIM_CB/modules/Software Design/SDD_DRV8705/workitems/STLA_GEN2PIM_CB-8067/workitem.xml</t>
  </si>
  <si>
    <t>STLA_GEN2PIM_CB-8064</t>
  </si>
  <si>
    <t>default:/Production/17001357_STLA_GEN2PIM_CB/modules/Software Design/SDD_DRV8705/workitems/STLA_GEN2PIM_CB-8064/workitem.xml</t>
  </si>
  <si>
    <t>STLA_GEN2PIM_CB-8084</t>
  </si>
  <si>
    <t>default:/Production/17001357_STLA_GEN2PIM_CB/modules/Software Design/SDD_DRV8705/workitems/STLA_GEN2PIM_CB-8084/workitem.xml</t>
  </si>
  <si>
    <t>STLA_GEN2PIM_CB-8085</t>
  </si>
  <si>
    <t>default:/Production/17001357_STLA_GEN2PIM_CB/modules/Software Design/SDD_DRV8705/workitems/STLA_GEN2PIM_CB-8085/workitem.xml</t>
  </si>
  <si>
    <t>STLA_GEN2PIM_CB-8218</t>
  </si>
  <si>
    <t>HVDC Overvoltage</t>
  </si>
  <si>
    <t>default:/Production/17001357_STLA_GEN2PIM_CB/modules/L0 System/SYS2_SYS3_SW1_SW2_HW1_MEC1_Diagnostic_Fault_Management/workitems/STLA_GEN2PIM_CB-8218/workitem.xml</t>
  </si>
  <si>
    <t>STLA_GEN2PIM_CB-8293</t>
  </si>
  <si>
    <t>The IoHwAbPwmInput shall use the Global PDS–C Style Guid...</t>
  </si>
  <si>
    <t>default:/Production/17001357_STLA_GEN2PIM_CB/modules/Software Design/SDD_IoHwAbPwmIn/workitems/STLA_GEN2PIM_CB-8293/workitem.xml</t>
  </si>
  <si>
    <t>STLA_GEN2PIM_CB-8093</t>
  </si>
  <si>
    <t>default:/Production/17001357_STLA_GEN2PIM_CB/modules/Software Design/SDD_DRV8705/workitems/STLA_GEN2PIM_CB-8093/workitem.xml</t>
  </si>
  <si>
    <t>STLA_GEN2PIM_CB-8094</t>
  </si>
  <si>
    <t>default:/Production/17001357_STLA_GEN2PIM_CB/modules/Software Design/SDD_DRV8705/workitems/STLA_GEN2PIM_CB-8094/workitem.xml</t>
  </si>
  <si>
    <t>STLA_GEN2PIM_CB-8092</t>
  </si>
  <si>
    <t>default:/Production/17001357_STLA_GEN2PIM_CB/modules/Software Design/SDD_DRV8705/workitems/STLA_GEN2PIM_CB-8092/workitem.xml</t>
  </si>
  <si>
    <t>STLA_GEN2PIM_CB-8090</t>
  </si>
  <si>
    <t>default:/Production/17001357_STLA_GEN2PIM_CB/modules/Software Design/SDD_DRV8705/workitems/STLA_GEN2PIM_CB-8090/workitem.xml</t>
  </si>
  <si>
    <t>STLA_GEN2PIM_CB-8060</t>
  </si>
  <si>
    <t>default:/Production/17001357_STLA_GEN2PIM_CB/modules/Software Design/SDD_DRV8705/workitems/STLA_GEN2PIM_CB-8060/workitem.xml</t>
  </si>
  <si>
    <t>STLA_GEN2PIM_CB-8061</t>
  </si>
  <si>
    <t>default:/Production/17001357_STLA_GEN2PIM_CB/modules/Software Design/SDD_DRV8705/workitems/STLA_GEN2PIM_CB-8061/workitem.xml</t>
  </si>
  <si>
    <t>STLA_GEN2PIM_CB-8083</t>
  </si>
  <si>
    <t>default:/Production/17001357_STLA_GEN2PIM_CB/modules/Software Design/SDD_DRV8705/workitems/STLA_GEN2PIM_CB-8083/workitem.xml</t>
  </si>
  <si>
    <t>STLA_GEN2PIM_CB-8010</t>
  </si>
  <si>
    <t>DRV8705_Enable_PD_SH1 enables Half-bridge 1 pull down diagnostic current source...</t>
  </si>
  <si>
    <t>default:/Production/17001357_STLA_GEN2PIM_CB/modules/Software Design/SDD_DRV8705/workitems/STLA_GEN2PIM_CB-8010/workitem.xml</t>
  </si>
  <si>
    <t>STLA_GEN2PIM_CB-17706</t>
  </si>
  <si>
    <t>Automated unit tests for DRV8705 are implemented in TPT test project DRV8705.tp...</t>
  </si>
  <si>
    <t>STLA_GEN2PIM_CB-50890</t>
  </si>
  <si>
    <t>Automated unit tests for DRV8705 are implemented in TPT test project DRV8705.tpt for 150Kw</t>
  </si>
  <si>
    <t>STLA_GEN2PIM_CB-53476</t>
  </si>
  <si>
    <t>To verify MISRA MD-4.4 for DRV8705</t>
  </si>
  <si>
    <t>STLA_GEN2PIM_CB-8062</t>
  </si>
  <si>
    <t>default:/Production/17001357_STLA_GEN2PIM_CB/modules/Software Design/SDD_DRV8705/workitems/STLA_GEN2PIM_CB-8062/workitem.xml</t>
  </si>
  <si>
    <t>STLA_GEN2PIM_CB-8065</t>
  </si>
  <si>
    <t>default:/Production/17001357_STLA_GEN2PIM_CB/modules/Software Design/SDD_DRV8705/workitems/STLA_GEN2PIM_CB-8065/workitem.xml</t>
  </si>
  <si>
    <t>STLA_GEN2PIM_CB-8279</t>
  </si>
  <si>
    <t>The PIM HW shall determine to disable the Inverter Output (Output_State = Disabl...</t>
  </si>
  <si>
    <t>default:/Production/17001357_STLA_GEN2PIM_CB/modules/L0 System/SYS2_SYS3_SW1_SW2_HW1_MEC1 - Safing Logic/workitems/STLA_GEN2PIM_CB-8279/workitem.xml</t>
  </si>
  <si>
    <t>STLA_GEN2PIM_CB-11182</t>
  </si>
  <si>
    <t>HVDC_OUT_EN_Disable</t>
  </si>
  <si>
    <t>STLA_GEN2PIM_CB-8393</t>
  </si>
  <si>
    <t>Type definition name data type description range Eep_m95512Iface_AddressType uin...</t>
  </si>
  <si>
    <t>default:/Production/17001357_STLA_GEN2PIM_CB/modules/Software Design/SDD_M95512/workitems/STLA_GEN2PIM_CB-8393/workitem.xml</t>
  </si>
  <si>
    <t>STLA_GEN2PIM_CB-10004</t>
  </si>
  <si>
    <t>Verify the Type definitions of ep_m95512Iface</t>
  </si>
  <si>
    <t>STLA_GEN2PIM_CB-8088</t>
  </si>
  <si>
    <t>default:/Production/17001357_STLA_GEN2PIM_CB/modules/Software Design/SDD_DRV8705/workitems/STLA_GEN2PIM_CB-8088/workitem.xml</t>
  </si>
  <si>
    <t>STLA_GEN2PIM_CB-8129</t>
  </si>
  <si>
    <t>SW Unit Name Eep_m95512Iface_Compare Description</t>
  </si>
  <si>
    <t>default:/Production/17001357_STLA_GEN2PIM_CB/modules/Software Design/SDD_M95512/workitems/STLA_GEN2PIM_CB-8129/workitem.xml</t>
  </si>
  <si>
    <t>STLA_GEN2PIM_CB-8127</t>
  </si>
  <si>
    <t>SW Unit Name Eep_m95512Iface_Write Description</t>
  </si>
  <si>
    <t>default:/Production/17001357_STLA_GEN2PIM_CB/modules/Software Design/SDD_M95512/workitems/STLA_GEN2PIM_CB-8127/workitem.xml</t>
  </si>
  <si>
    <t>STLA_GEN2PIM_CB-8128</t>
  </si>
  <si>
    <t>SW Unit Name Eep_m95512Iface_Read Description</t>
  </si>
  <si>
    <t>default:/Production/17001357_STLA_GEN2PIM_CB/modules/Software Design/SDD_M95512/workitems/STLA_GEN2PIM_CB-8128/workitem.xml</t>
  </si>
  <si>
    <t>STLA_GEN2PIM_CB-8089</t>
  </si>
  <si>
    <t>default:/Production/17001357_STLA_GEN2PIM_CB/modules/Software Design/SDD_DRV8705/workitems/STLA_GEN2PIM_CB-8089/workitem.xml</t>
  </si>
  <si>
    <t>STLA_GEN2PIM_CB-8087</t>
  </si>
  <si>
    <t>default:/Production/17001357_STLA_GEN2PIM_CB/modules/Software Design/SDD_DRV8705/workitems/STLA_GEN2PIM_CB-8087/workitem.xml</t>
  </si>
  <si>
    <t>STLA_GEN2PIM_CB-8058</t>
  </si>
  <si>
    <t>default:/Production/17001357_STLA_GEN2PIM_CB/modules/Software Design/SDD_DRV8705/workitems/STLA_GEN2PIM_CB-8058/workitem.xml</t>
  </si>
  <si>
    <t>STLA_GEN2PIM_CB-8116</t>
  </si>
  <si>
    <t>IoHwAbDigOut_Diag existance assumption</t>
  </si>
  <si>
    <t>default:/Production/17001357_STLA_GEN2PIM_CB/modules/Software Design/SDD_IoHwAbDigOut/workitems/STLA_GEN2PIM_CB-8116/workitem.xml</t>
  </si>
  <si>
    <t>STLA_GEN2PIM_CB-10268</t>
  </si>
  <si>
    <t>Verify the IoHwAbDigOut_Diag existance assumption</t>
  </si>
  <si>
    <t>STLA_GEN2PIM_CB-8117</t>
  </si>
  <si>
    <t>the IoHwAbDigOut interfaces shall be implemented as AUTOSAR interfaces.</t>
  </si>
  <si>
    <t>default:/Production/17001357_STLA_GEN2PIM_CB/modules/Software Design/SDD_IoHwAbDigOut/workitems/STLA_GEN2PIM_CB-8117/workitem.xml</t>
  </si>
  <si>
    <t>STLA_GEN2PIM_CB-10270</t>
  </si>
  <si>
    <t>Verify the IoHwAbDigOut interfaces shall be implemented as AUTOSAR interfaces</t>
  </si>
  <si>
    <t>STLA_GEN2PIM_CB-8140</t>
  </si>
  <si>
    <t>Configuration Parameter DO_GDIC_EN1_3162</t>
  </si>
  <si>
    <t>default:/Production/17001357_STLA_GEN2PIM_CB/modules/Software Design/SDD_IoHwAbDigOut/workitems/STLA_GEN2PIM_CB-8140/workitem.xml</t>
  </si>
  <si>
    <t>STLA_GEN2PIM_CB-8147</t>
  </si>
  <si>
    <t>Configuration Parameter DO_3PS_MAIN_MICRO</t>
  </si>
  <si>
    <t>default:/Production/17001357_STLA_GEN2PIM_CB/modules/Software Design/SDD_IoHwAbDigOut/workitems/STLA_GEN2PIM_CB-8147/workitem.xml</t>
  </si>
  <si>
    <t>STLA_GEN2PIM_CB-8148</t>
  </si>
  <si>
    <t>Configuration Parameter DO_PWM_EN</t>
  </si>
  <si>
    <t>default:/Production/17001357_STLA_GEN2PIM_CB/modules/Software Design/SDD_IoHwAbDigOut/workitems/STLA_GEN2PIM_CB-8148/workitem.xml</t>
  </si>
  <si>
    <t>STLA_GEN2PIM_CB-8146</t>
  </si>
  <si>
    <t>Configuration Parameter DO_MTR_TEMP_SEL</t>
  </si>
  <si>
    <t>default:/Production/17001357_STLA_GEN2PIM_CB/modules/Software Design/SDD_IoHwAbDigOut/workitems/STLA_GEN2PIM_CB-8146/workitem.xml</t>
  </si>
  <si>
    <t>STLA_GEN2PIM_CB-8141</t>
  </si>
  <si>
    <t>Configuration Parameter DO_RES_AMPLIFIER_DIS</t>
  </si>
  <si>
    <t>default:/Production/17001357_STLA_GEN2PIM_CB/modules/Software Design/SDD_IoHwAbDigOut/workitems/STLA_GEN2PIM_CB-8141/workitem.xml</t>
  </si>
  <si>
    <t>STLA_GEN2PIM_CB-8142</t>
  </si>
  <si>
    <t>Configuration Parameter DO_RES_AMPLIFIER_SUP_DIS</t>
  </si>
  <si>
    <t>default:/Production/17001357_STLA_GEN2PIM_CB/modules/Software Design/SDD_IoHwAbDigOut/workitems/STLA_GEN2PIM_CB-8142/workitem.xml</t>
  </si>
  <si>
    <t>STLA_GEN2PIM_CB-8149</t>
  </si>
  <si>
    <t>Configuration Parameter DO_HV_SUP_1_DIS</t>
  </si>
  <si>
    <t>default:/Production/17001357_STLA_GEN2PIM_CB/modules/Software Design/SDD_IoHwAbDigOut/workitems/STLA_GEN2PIM_CB-8149/workitem.xml</t>
  </si>
  <si>
    <t>STLA_GEN2PIM_CB-8136</t>
  </si>
  <si>
    <t>Configuration Parameter DO_HVIL_RTN_OC_DIAG_SW</t>
  </si>
  <si>
    <t>default:/Production/17001357_STLA_GEN2PIM_CB/modules/Software Design/SDD_IoHwAbDigOut/workitems/STLA_GEN2PIM_CB-8136/workitem.xml</t>
  </si>
  <si>
    <t>STLA_GEN2PIM_CB-8137</t>
  </si>
  <si>
    <t>Configuration Parameter DO_GDIC_EN2_3162</t>
  </si>
  <si>
    <t>default:/Production/17001357_STLA_GEN2PIM_CB/modules/Software Design/SDD_IoHwAbDigOut/workitems/STLA_GEN2PIM_CB-8137/workitem.xml</t>
  </si>
  <si>
    <t>STLA_GEN2PIM_CB-8134</t>
  </si>
  <si>
    <t>Configuration Parameter NUM_DIG_OUT</t>
  </si>
  <si>
    <t>default:/Production/17001357_STLA_GEN2PIM_CB/modules/Software Design/SDD_IoHwAbDigOut/workitems/STLA_GEN2PIM_CB-8134/workitem.xml</t>
  </si>
  <si>
    <t>STLA_GEN2PIM_CB-8133</t>
  </si>
  <si>
    <t>SW Unit Name Eep_m95512Iface_MainFunction Description</t>
  </si>
  <si>
    <t>default:/Production/17001357_STLA_GEN2PIM_CB/modules/Software Design/SDD_M95512/workitems/STLA_GEN2PIM_CB-8133/workitem.xml</t>
  </si>
  <si>
    <t>STLA_GEN2PIM_CB-8131</t>
  </si>
  <si>
    <t>SW Unit Name Eep_m95512Iface_GetStatus Description</t>
  </si>
  <si>
    <t>default:/Production/17001357_STLA_GEN2PIM_CB/modules/Software Design/SDD_M95512/workitems/STLA_GEN2PIM_CB-8131/workitem.xml</t>
  </si>
  <si>
    <t>STLA_GEN2PIM_CB-8138</t>
  </si>
  <si>
    <t>Configuration Parameter DO_HV_OV_LATCH_CLR</t>
  </si>
  <si>
    <t>default:/Production/17001357_STLA_GEN2PIM_CB/modules/Software Design/SDD_IoHwAbDigOut/workitems/STLA_GEN2PIM_CB-8138/workitem.xml</t>
  </si>
  <si>
    <t>STLA_GEN2PIM_CB-8139</t>
  </si>
  <si>
    <t>Configuration Parameter DO_ACT_DISCHARGE</t>
  </si>
  <si>
    <t>default:/Production/17001357_STLA_GEN2PIM_CB/modules/Software Design/SDD_IoHwAbDigOut/workitems/STLA_GEN2PIM_CB-8139/workitem.xml</t>
  </si>
  <si>
    <t>STLA_GEN2PIM_CB-8642</t>
  </si>
  <si>
    <t>Name of the SW Unit PwmSetDutyCycle Description This function sets the duty cycle...</t>
  </si>
  <si>
    <t>default:/Production/17001357_STLA_GEN2PIM_CB/modules/Software Design/SDD_IoHwAbPwmOutpInst/workitems/STLA_GEN2PIM_CB-8642/workitem.xml</t>
  </si>
  <si>
    <t>STLA_GEN2PIM_CB-8121</t>
  </si>
  <si>
    <t>IoHwAbDigOut SWC shall follow the EDM2.0 low-Level Software Requirement document...</t>
  </si>
  <si>
    <t>default:/Production/17001357_STLA_GEN2PIM_CB/modules/Software Design/SDD_IoHwAbDigOut/workitems/STLA_GEN2PIM_CB-8121/workitem.xml</t>
  </si>
  <si>
    <t>STLA_GEN2PIM_CB-32979</t>
  </si>
  <si>
    <t>Verify the IoHwAbDigOut SWC shall follow the EDM2.0 low-Level Software Requirement document</t>
  </si>
  <si>
    <t>STLA_GEN2PIM_CB-8358</t>
  </si>
  <si>
    <t>Name of the SW Unit IoHwAbDigOut_Diag Description this periodic ru...</t>
  </si>
  <si>
    <t>default:/Production/17001357_STLA_GEN2PIM_CB/modules/Software Design/SDD_IoHwAbDigOut/workitems/STLA_GEN2PIM_CB-8358/workitem.xml</t>
  </si>
  <si>
    <t>STLA_GEN2PIM_CB-8086</t>
  </si>
  <si>
    <t>default:/Production/17001357_STLA_GEN2PIM_CB/modules/Software Design/SDD_DRV8705/workitems/STLA_GEN2PIM_CB-8086/workitem.xml</t>
  </si>
  <si>
    <t>STLA_GEN2PIM_CB-8110</t>
  </si>
  <si>
    <t>PWM output enable</t>
  </si>
  <si>
    <t>default:/Production/17001357_STLA_GEN2PIM_CB/modules/L0 System/SYS2_SYS3_SW1_SW2_HW1_MEC1 - Motor Control/workitems/STLA_GEN2PIM_CB-8110/workitem.xml</t>
  </si>
  <si>
    <t>STLA_GEN2PIM_CB-20632</t>
  </si>
  <si>
    <t>Test to verify initial switching frequency set to 8kHz and PWM outputs to 0 by default</t>
  </si>
  <si>
    <t>STLA_GEN2PIM_CB-22870</t>
  </si>
  <si>
    <t>Test to verify PWM output initialization after power reset</t>
  </si>
  <si>
    <t>STLA_GEN2PIM_CB-9861</t>
  </si>
  <si>
    <t>System_Initialization_using_FTSW</t>
  </si>
  <si>
    <t>STLA_GEN2PIM_CB-8108</t>
  </si>
  <si>
    <t>PWM output</t>
  </si>
  <si>
    <t>default:/Production/17001357_STLA_GEN2PIM_CB/modules/L0 System/SYS2_SYS3_SW1_SW2_HW1_MEC1 - Motor Control/workitems/STLA_GEN2PIM_CB-8108/workitem.xml</t>
  </si>
  <si>
    <t>STLA_GEN2PIM_CB-8932</t>
  </si>
  <si>
    <t>PWM_to_switch_Inverter_gates</t>
  </si>
  <si>
    <t>STLA_GEN2PIM_CB-8150</t>
  </si>
  <si>
    <t>Configuration Parameter DO_HV_SUP_2_DIS</t>
  </si>
  <si>
    <t>default:/Production/17001357_STLA_GEN2PIM_CB/modules/Software Design/SDD_IoHwAbDigOut/workitems/STLA_GEN2PIM_CB-8150/workitem.xml</t>
  </si>
  <si>
    <t>STLA_GEN2PIM_CB-8151</t>
  </si>
  <si>
    <t>Configuration Parameter DO_SBC_WD_TRIG</t>
  </si>
  <si>
    <t>default:/Production/17001357_STLA_GEN2PIM_CB/modules/Software Design/SDD_IoHwAbDigOut/workitems/STLA_GEN2PIM_CB-8151/workitem.xml</t>
  </si>
  <si>
    <t>STLA_GEN2PIM_CB-8145</t>
  </si>
  <si>
    <t>Configuration Parameter DO_MTR_SPEED_STAT</t>
  </si>
  <si>
    <t>default:/Production/17001357_STLA_GEN2PIM_CB/modules/Software Design/SDD_IoHwAbDigOut/workitems/STLA_GEN2PIM_CB-8145/workitem.xml</t>
  </si>
  <si>
    <t>STLA_GEN2PIM_CB-8143</t>
  </si>
  <si>
    <t>Configuration Parameter DO_OIL_PMP_RLY_CTRL</t>
  </si>
  <si>
    <t>default:/Production/17001357_STLA_GEN2PIM_CB/modules/Software Design/SDD_IoHwAbDigOut/workitems/STLA_GEN2PIM_CB-8143/workitem.xml</t>
  </si>
  <si>
    <t>STLA_GEN2PIM_CB-8144</t>
  </si>
  <si>
    <t>Configuration Parameter DO_RST_PPAWL_MTR_OC_FLT</t>
  </si>
  <si>
    <t>default:/Production/17001357_STLA_GEN2PIM_CB/modules/Software Design/SDD_IoHwAbDigOut/workitems/STLA_GEN2PIM_CB-8144/workitem.xml</t>
  </si>
  <si>
    <t>STLA_GEN2PIM_CB-8130</t>
  </si>
  <si>
    <t>SW Unit Name Eep_m95512Iface_GetJobResult Description</t>
  </si>
  <si>
    <t>default:/Production/17001357_STLA_GEN2PIM_CB/modules/Software Design/SDD_M95512/workitems/STLA_GEN2PIM_CB-8130/workitem.xml</t>
  </si>
  <si>
    <t>STLA_GEN2PIM_CB-8640</t>
  </si>
  <si>
    <t>Name of the SW Unit PwmSetPolarity Description This function sets the duty cycle...</t>
  </si>
  <si>
    <t>default:/Production/17001357_STLA_GEN2PIM_CB/modules/Software Design/SDD_IoHwAbPwmOutpInst/workitems/STLA_GEN2PIM_CB-8640/workitem.xml</t>
  </si>
  <si>
    <t>STLA_GEN2PIM_CB-8637</t>
  </si>
  <si>
    <t>Name of the SW Unit IoHwAbPwmOutpInst_SetSt Description This function sets the duty cycle...</t>
  </si>
  <si>
    <t>default:/Production/17001357_STLA_GEN2PIM_CB/modules/Software Design/SDD_IoHwAbPwmOutpInst/workitems/STLA_GEN2PIM_CB-8637/workitem.xml</t>
  </si>
  <si>
    <t>STLA_GEN2PIM_CB-8636</t>
  </si>
  <si>
    <t>IoHwAbPwmOutpInst_SetPrd</t>
  </si>
  <si>
    <t>default:/Production/17001357_STLA_GEN2PIM_CB/modules/Software Design/SDD_IoHwAbPwmOutpInst/workitems/STLA_GEN2PIM_CB-8636/workitem.xml</t>
  </si>
  <si>
    <t>STLA_GEN2PIM_CB-8752</t>
  </si>
  <si>
    <t>default:/Production/17001357_STLA_GEN2PIM_CB/modules/Software Design/SDD_IoHwAbDigIn/workitems/STLA_GEN2PIM_CB-8752/workitem.xml</t>
  </si>
  <si>
    <t>STLA_GEN2PIM_CB-10101</t>
  </si>
  <si>
    <t>Verify External Interface for IoHwAbDigIn</t>
  </si>
  <si>
    <t>STLA_GEN2PIM_CB-8753</t>
  </si>
  <si>
    <t>default:/Production/17001357_STLA_GEN2PIM_CB/modules/Software Design/SDD_IoHwAbDigIn/workitems/STLA_GEN2PIM_CB-8753/workitem.xml</t>
  </si>
  <si>
    <t>STLA_GEN2PIM_CB-10277</t>
  </si>
  <si>
    <t>Verify below Interfaces are provided by other SW Components for IoHwAbDigIn</t>
  </si>
  <si>
    <t>STLA_GEN2PIM_CB-8759</t>
  </si>
  <si>
    <t>type def IoHwAb_Inst</t>
  </si>
  <si>
    <t>default:/Production/17001357_STLA_GEN2PIM_CB/modules/Software Design/SDD_IoHwAbDigIn/workitems/STLA_GEN2PIM_CB-8759/workitem.xml</t>
  </si>
  <si>
    <t>STLA_GEN2PIM_CB-10107</t>
  </si>
  <si>
    <t>Verify the Type definitions of IoHwAbDigIn</t>
  </si>
  <si>
    <t>STLA_GEN2PIM_CB-8754</t>
  </si>
  <si>
    <t>default:/Production/17001357_STLA_GEN2PIM_CB/modules/Software Design/SDD_IoHwAbDigOut/workitems/STLA_GEN2PIM_CB-8754/workitem.xml</t>
  </si>
  <si>
    <t>STLA_GEN2PIM_CB-10273</t>
  </si>
  <si>
    <t>Verify internal Interface for IoHwAbDigout.c</t>
  </si>
  <si>
    <t>STLA_GEN2PIM_CB-8686</t>
  </si>
  <si>
    <t>default:/Production/17001357_STLA_GEN2PIM_CB/modules/L0 System/SYS2_SYS3_SW1_SW2_HW1_MEC1_Diagnostic_Fault_Management/workitems/STLA_GEN2PIM_CB-8686/workitem.xml</t>
  </si>
  <si>
    <t>STLA_GEN2PIM_CB-8687</t>
  </si>
  <si>
    <t>default:/Production/17001357_STLA_GEN2PIM_CB/modules/L0 System/SYS2_SYS3_SW1_SW2_HW1_MEC1_Diagnostic_Fault_Management/workitems/STLA_GEN2PIM_CB-8687/workitem.xml</t>
  </si>
  <si>
    <t>STLA_GEN2PIM_CB-8622</t>
  </si>
  <si>
    <t>PIM shall have redundant power supply to supply for ppawl Hbridge and driver</t>
  </si>
  <si>
    <t>default:/Production/17001357_STLA_GEN2PIM_CB/modules/L0 System/SysRS_PDS_Stellantis_Gen2_PIM_CB_Park_Pawl_Control/workitems/STLA_GEN2PIM_CB-8622/workitem.xml</t>
  </si>
  <si>
    <t>STLA_GEN2PIM_CB-8615</t>
  </si>
  <si>
    <t>Sw shall disable sample and hold functionality during PPWAL driver initializatio...</t>
  </si>
  <si>
    <t>default:/Production/17001357_STLA_GEN2PIM_CB/modules/L0 System/SysRS_PDS_Stellantis_Gen2_PIM_CB_Park_Pawl_Control/workitems/STLA_GEN2PIM_CB-8615/workitem.xml</t>
  </si>
  <si>
    <t>STLA_GEN2PIM_CB-39107</t>
  </si>
  <si>
    <t>Test to verify if SW is configuring CSA_CTRL ( Address =Dh ) 7th bit CSA_SH_EN =0b in PPawl driver.</t>
  </si>
  <si>
    <t>STLA_GEN2PIM_CB-8641</t>
  </si>
  <si>
    <t>Name of the SW Unit PwmSetPeriod Description This function sets the duty cycle...</t>
  </si>
  <si>
    <t>default:/Production/17001357_STLA_GEN2PIM_CB/modules/Software Design/SDD_IoHwAbPwmOutpInst/workitems/STLA_GEN2PIM_CB-8641/workitem.xml</t>
  </si>
  <si>
    <t>STLA_GEN2PIM_CB-8639</t>
  </si>
  <si>
    <t>Name of the SW Unit PwmSetEnableStatus Description This function sets the duty cycle...</t>
  </si>
  <si>
    <t>default:/Production/17001357_STLA_GEN2PIM_CB/modules/Software Design/SDD_IoHwAbPwmOutpInst/workitems/STLA_GEN2PIM_CB-8639/workitem.xml</t>
  </si>
  <si>
    <t>STLA_GEN2PIM_CB-8638</t>
  </si>
  <si>
    <t>IoHwAbPwmOutpInst_SetPol</t>
  </si>
  <si>
    <t>default:/Production/17001357_STLA_GEN2PIM_CB/modules/Software Design/SDD_IoHwAbPwmOutpInst/workitems/STLA_GEN2PIM_CB-8638/workitem.xml</t>
  </si>
  <si>
    <t>STLA_GEN2PIM_CB-9263</t>
  </si>
  <si>
    <t>Configuration Parameter IOHWAB_AIN_5V_GDIC_BOT_AI</t>
  </si>
  <si>
    <t>default:/Production/17001357_STLA_GEN2PIM_CB/modules/Software Design/SDD_IoHwAbAdcInpInst/workitems/STLA_GEN2PIM_CB-9263/workitem.xml</t>
  </si>
  <si>
    <t>STLA_GEN2PIM_CB-9385</t>
  </si>
  <si>
    <t>Configuration Parameter ADC_HW_GROUP3_1</t>
  </si>
  <si>
    <t>default:/Production/17001357_STLA_GEN2PIM_CB/modules/Software Design/SDD_IoHwAbAdcInpInst/workitems/STLA_GEN2PIM_CB-9385/workitem.xml</t>
  </si>
  <si>
    <t>STLA_GEN2PIM_CB-9267</t>
  </si>
  <si>
    <t>Configuration Parameter IOHWAB_AIN_HVDC_SENSE_MAIN_MICRO_AI</t>
  </si>
  <si>
    <t>default:/Production/17001357_STLA_GEN2PIM_CB/modules/Software Design/SDD_IoHwAbAdcInpInst/workitems/STLA_GEN2PIM_CB-9267/workitem.xml</t>
  </si>
  <si>
    <t>STLA_GEN2PIM_CB-9386</t>
  </si>
  <si>
    <t>Configuration Parameter ADC_SW_GROUP8_0</t>
  </si>
  <si>
    <t>default:/Production/17001357_STLA_GEN2PIM_CB/modules/Software Design/SDD_IoHwAbAdcInpInst/workitems/STLA_GEN2PIM_CB-9386/workitem.xml</t>
  </si>
  <si>
    <t>STLA_GEN2PIM_CB-9389</t>
  </si>
  <si>
    <t>Configuration Parameter ADC_HW_GROUP1_1</t>
  </si>
  <si>
    <t>default:/Production/17001357_STLA_GEN2PIM_CB/modules/Software Design/SDD_IoHwAbAdcInpInst/workitems/STLA_GEN2PIM_CB-9389/workitem.xml</t>
  </si>
  <si>
    <t>STLA_GEN2PIM_CB-9638</t>
  </si>
  <si>
    <t>H-Bridge will be powered by supercapacitor upon loss of 12V (or anytime Vbatts &lt;...</t>
  </si>
  <si>
    <t>default:/Production/17001357_STLA_GEN2PIM_CB/modules/L0 System/SysRS_PDS_Stellantis_Gen2_PIM_CB_Park_Pawl_Control/workitems/STLA_GEN2PIM_CB-9638/workitem.xml</t>
  </si>
  <si>
    <t>STLA_GEN2PIM_CB-9256</t>
  </si>
  <si>
    <t>When the HW_InitInverterConfig.FaultReset command toggles from 0 to 1 to 0 AND C...</t>
  </si>
  <si>
    <t>default:/Production/17001357_STLA_GEN2PIM_CB/modules/L0 System/SYS2_SYS3_SW1_SW2_HW1_MEC1_Diagnostic_Fault_Management/workitems/STLA_GEN2PIM_CB-9256/workitem.xml</t>
  </si>
  <si>
    <t>STLA_GEN2PIM_CB-9371</t>
  </si>
  <si>
    <t>The PIM shall have a Max Voltage Ripple during Continuous operation that is &lt;11...</t>
  </si>
  <si>
    <t>default:/Production/17001357_STLA_GEN2PIM_CB/modules/L0 System/SYS2_SYS3_SW1_SW2_HW1_MEC1 - Motor Control/workitems/STLA_GEN2PIM_CB-9371/workitem.xml</t>
  </si>
  <si>
    <t>STLA_GEN2PIM_CB-9373</t>
  </si>
  <si>
    <t>The PIM shall have a Step Response of Current Controller from 0 - peak (Rise Tim...</t>
  </si>
  <si>
    <t>default:/Production/17001357_STLA_GEN2PIM_CB/modules/L0 System/SYS2_SYS3_SW1_SW2_HW1_MEC1 - Motor Control/workitems/STLA_GEN2PIM_CB-9373/workitem.xml</t>
  </si>
  <si>
    <t>STLA_GEN2PIM_CB-9376</t>
  </si>
  <si>
    <t>The PIM shall have a Max Peak Power that is &gt; 262kW ()</t>
  </si>
  <si>
    <t>default:/Production/17001357_STLA_GEN2PIM_CB/modules/L0 System/SYS2_SYS3_SW1_SW2_HW1_MEC1 - Motor Control/workitems/STLA_GEN2PIM_CB-9376/workitem.xml</t>
  </si>
  <si>
    <t>STLA_GEN2PIM_CB-9375</t>
  </si>
  <si>
    <t>default:/Production/17001357_STLA_GEN2PIM_CB/modules/L0 System/SYS2_SYS3_SW1_SW2_HW1_MEC1 - Motor Control/workitems/STLA_GEN2PIM_CB-9375/workitem.xml</t>
  </si>
  <si>
    <t>STLA_GEN2PIM_CB-9295</t>
  </si>
  <si>
    <t>default:/Production/17001357_STLA_GEN2PIM_CB/modules/L0 System/SYS2_SYS3_SW1_SW2_HW1_MEC1 - Motor Control/workitems/STLA_GEN2PIM_CB-9295/workitem.xml</t>
  </si>
  <si>
    <t>STLA_GEN2PIM_CB-9378</t>
  </si>
  <si>
    <t>default:/Production/17001357_STLA_GEN2PIM_CB/modules/L0 System/SYS2_SYS3_SW1_SW2_HW1_MEC1 - Motor Control/workitems/STLA_GEN2PIM_CB-9378/workitem.xml</t>
  </si>
  <si>
    <t>STLA_GEN2PIM_CB-9377</t>
  </si>
  <si>
    <t>default:/Production/17001357_STLA_GEN2PIM_CB/modules/L0 System/SYS2_SYS3_SW1_SW2_HW1_MEC1 - Motor Control/workitems/STLA_GEN2PIM_CB-9377/workitem.xml</t>
  </si>
  <si>
    <t>STLA_GEN2PIM_CB-9298</t>
  </si>
  <si>
    <t>The PIM shall have a Max Current Peak that is 510Arms for 30 secs (Arms)</t>
  </si>
  <si>
    <t>default:/Production/17001357_STLA_GEN2PIM_CB/modules/L0 System/SYS2_SYS3_SW1_SW2_HW1_MEC1 - Motor Control/workitems/STLA_GEN2PIM_CB-9298/workitem.xml</t>
  </si>
  <si>
    <t>STLA_GEN2PIM_CB-9320</t>
  </si>
  <si>
    <t>Configuration Parameter IOHWAB_AIN_EXC_HI_DIAG_AI</t>
  </si>
  <si>
    <t>default:/Production/17001357_STLA_GEN2PIM_CB/modules/Software Design/SDD_IoHwAbAdcInpInst/workitems/STLA_GEN2PIM_CB-9320/workitem.xml</t>
  </si>
  <si>
    <t>STLA_GEN2PIM_CB-9325</t>
  </si>
  <si>
    <t>default:/Production/17001357_STLA_GEN2PIM_CB/modules/Software Design/SDD_IoHwAbAdcInpInst/workitems/STLA_GEN2PIM_CB-9325/workitem.xml</t>
  </si>
  <si>
    <t>STLA_GEN2PIM_CB-9324</t>
  </si>
  <si>
    <t>default:/Production/17001357_STLA_GEN2PIM_CB/modules/Software Design/SDD_IoHwAbAdcInpInst/workitems/STLA_GEN2PIM_CB-9324/workitem.xml</t>
  </si>
  <si>
    <t>STLA_GEN2PIM_CB-9327</t>
  </si>
  <si>
    <t>Configuration Parameter IOHWAB_AIN_HV_ISOLATION_NEG_AI</t>
  </si>
  <si>
    <t>default:/Production/17001357_STLA_GEN2PIM_CB/modules/Software Design/SDD_IoHwAbAdcInpInst/workitems/STLA_GEN2PIM_CB-9327/workitem.xml</t>
  </si>
  <si>
    <t>STLA_GEN2PIM_CB-9485</t>
  </si>
  <si>
    <t>default:/Production/17001357_STLA_GEN2PIM_CB/modules/Software Design/SDD_IoHwAbAdcInpInst/workitems/STLA_GEN2PIM_CB-9485/workitem.xml</t>
  </si>
  <si>
    <t>STLA_GEN2PIM_CB-54177</t>
  </si>
  <si>
    <t>Verify Sub-Components and Associated SW Units for IoHwAbAdcIn.c</t>
  </si>
  <si>
    <t>STLA_GEN2PIM_CB-54176</t>
  </si>
  <si>
    <t>Verify Sub-Components and Associated SW Units for IoHwAbAdcInpInst.c</t>
  </si>
  <si>
    <t>STLA_GEN2PIM_CB-9326</t>
  </si>
  <si>
    <t>Configuration Parameter IOHWAB_AIN_GDIC_3162_ADC1_AI</t>
  </si>
  <si>
    <t>default:/Production/17001357_STLA_GEN2PIM_CB/modules/Software Design/SDD_IoHwAbAdcInpInst/workitems/STLA_GEN2PIM_CB-9326/workitem.xml</t>
  </si>
  <si>
    <t>STLA_GEN2PIM_CB-9475</t>
  </si>
  <si>
    <t>default:/Production/17001357_STLA_GEN2PIM_CB/modules/L0 System/SYS2_SYS3_SW1_SW2_HW1_MEC1_Diagnostic_Fault_Management/workitems/STLA_GEN2PIM_CB-9475/workitem.xml</t>
  </si>
  <si>
    <t>STLA_GEN2PIM_CB-11758</t>
  </si>
  <si>
    <t>Test to verify if PPAWL_OvrTempWarn_Fault  is set when IC_STAT_2.OTW==1</t>
  </si>
  <si>
    <t>STLA_GEN2PIM_CB-9850</t>
  </si>
  <si>
    <t>default:/Production/17001357_STLA_GEN2PIM_CB/modules/Software Design/SDD_IoHwAbAdcInpInst/workitems/STLA_GEN2PIM_CB-9850/workitem.xml</t>
  </si>
  <si>
    <t>STLA_GEN2PIM_CB-37914</t>
  </si>
  <si>
    <t>Regarding CS-11738 (CAN Net Perf), section..., for EMI reasons, all transceiver circuit components shall be arranged within 50mm...</t>
  </si>
  <si>
    <t>default:/Production/17001357_STLA_GEN2PIM_CB/modules/L0 System/HW1_HW2 - PDD/workitems/STLA_GEN2PIM_CB-37914/workitem.xml</t>
  </si>
  <si>
    <t>STLA_GEN2PIM_CB-37913</t>
  </si>
  <si>
    <t>Regarding CS-11738, section..., if the local wake up function is not needed, the WAKE input must be grounded through RW2.</t>
  </si>
  <si>
    <t>default:/Production/17001357_STLA_GEN2PIM_CB/modules/L0 System/HW1_HW2 - PDD/workitems/STLA_GEN2PIM_CB-37913/workitem.xml</t>
  </si>
  <si>
    <t>STLA_GEN2PIM_CB-37910</t>
  </si>
  <si>
    <t>Regarding CS-11738 (CAN NETWORKING), section 5.1.2.1, the ECU shall also protect for the addition...</t>
  </si>
  <si>
    <t>default:/Production/17001357_STLA_GEN2PIM_CB/modules/L0 System/HW1_HW2 - PDD/workitems/STLA_GEN2PIM_CB-37910/workitem.xml</t>
  </si>
  <si>
    <t>STLA_GEN2PIM_CB-37911</t>
  </si>
  <si>
    <t>Regarding CAN NETWORKING, if a controller with a voltage supply below 5V is used, a separate voltage regulator with INH...</t>
  </si>
  <si>
    <t>default:/Production/17001357_STLA_GEN2PIM_CB/modules/L0 System/HW1_HW2 - PDD/workitems/STLA_GEN2PIM_CB-37911/workitem.xml</t>
  </si>
  <si>
    <t>STLA_GEN2PIM_CB-37909</t>
  </si>
  <si>
    <t>Regarding , if the CAN transceiver comes with a split pin, it shall be connected...</t>
  </si>
  <si>
    <t>default:/Production/17001357_STLA_GEN2PIM_CB/modules/L0 System/HW1_HW2 - PDD/workitems/STLA_GEN2PIM_CB-37909/workitem.xml</t>
  </si>
  <si>
    <t>STLA_GEN2PIM_CB-37908</t>
  </si>
  <si>
    <t>Regarding CS-11738 (CAN Net Perf), section..., the ECU circuit board layout shall be designed to accommodate the addition of capacitors...</t>
  </si>
  <si>
    <t>default:/Production/17001357_STLA_GEN2PIM_CB/modules/L0 System/HW1_HW2 - PDD/workitems/STLA_GEN2PIM_CB-37908/workitem.xml</t>
  </si>
  <si>
    <t>STLA_GEN2PIM_CB-37779</t>
  </si>
  <si>
    <t>default:/Production/17001357_STLA_GEN2PIM_CB/modules/Software Design/SDD_RlbtyMonOnBdDevAb/workitems/STLA_GEN2PIM_CB-37779/workitem.xml</t>
  </si>
  <si>
    <t>STLA_GEN2PIM_CB-37730</t>
  </si>
  <si>
    <t>Flowchart for IoHwAb_UART_25ms_Init</t>
  </si>
  <si>
    <t>default:/Production/17001357_STLA_GEN2PIM_CB/modules/Software Design/SDD_AuxMicro/workitems/STLA_GEN2PIM_CB-37730/workitem.xml</t>
  </si>
  <si>
    <t>STLA_GEN2PIM_CB-37729</t>
  </si>
  <si>
    <t>Flowchart for IoHwAb_UART_PowerOn_Init</t>
  </si>
  <si>
    <t>default:/Production/17001357_STLA_GEN2PIM_CB/modules/Software Design/SDD_AuxMicro/workitems/STLA_GEN2PIM_CB-37729/workitem.xml</t>
  </si>
  <si>
    <t>STLA_GEN2PIM_CB-53474</t>
  </si>
  <si>
    <t>To verify MISRA MD-4.4 for AuxMicro</t>
  </si>
  <si>
    <t>STLA_GEN2PIM_CB-37603</t>
  </si>
  <si>
    <t>GetIoHwAbPwmOutImp_Check2_b_OutpDsbld checks if Driver currently disabled.</t>
  </si>
  <si>
    <t>default:/Production/17001357_STLA_GEN2PIM_CB/modules/Software Design/SDD_IoHwAbPwmOutpInst/workitems/STLA_GEN2PIM_CB-37603/workitem.xml</t>
  </si>
  <si>
    <t>STLA_GEN2PIM_CB-37037</t>
  </si>
  <si>
    <t>Automated unit tests for IoHwAbPwmOutImp_Diag.c are implemented in TPT test project IoHwAbPwmOutImp_Diag.tpt</t>
  </si>
  <si>
    <t>STLA_GEN2PIM_CB-53822</t>
  </si>
  <si>
    <t>To verify MISRA MD-4.4 for SDD_IoHwAbPwmOutpInst</t>
  </si>
  <si>
    <t>STLA_GEN2PIM_CB-37601</t>
  </si>
  <si>
    <t>GetIoHwAbPwmOutImp_Check1_b_CurrLimgActv checks if Channel in current limiting mode.</t>
  </si>
  <si>
    <t>default:/Production/17001357_STLA_GEN2PIM_CB/modules/Software Design/SDD_IoHwAbPwmOutpInst/workitems/STLA_GEN2PIM_CB-37601/workitem.xml</t>
  </si>
  <si>
    <t>STLA_GEN2PIM_CB-37029</t>
  </si>
  <si>
    <t>following the flow chart for internal implementation of the SW unit "get_VeDIOR_...</t>
  </si>
  <si>
    <t>default:/Production/17001357_STLA_GEN2PIM_CB/modules/Software Design/SDD_IoHwAbDigOut/workitems/STLA_GEN2PIM_CB-37029/workitem.xml</t>
  </si>
  <si>
    <t>STLA_GEN2PIM_CB-10127</t>
  </si>
  <si>
    <t>Automated unit tests for IoHwAbDigOut.c are implemented in TPT test project IoHwAbDigOut.tpt</t>
  </si>
  <si>
    <t>STLA_GEN2PIM_CB-53517</t>
  </si>
  <si>
    <t>To verify MISRA MD-4.4 for IoHwAbDigOut</t>
  </si>
  <si>
    <t>STLA_GEN2PIM_CB-50657</t>
  </si>
  <si>
    <t>Automated unit tests for IoHwAbDigOut.c are implemented in TPT test project IoHwAbDigOut.tpt for 150Kw</t>
  </si>
  <si>
    <t>STLA_GEN2PIM_CB-37752</t>
  </si>
  <si>
    <t>IS25LPXXX_GET_QSPI_Message</t>
  </si>
  <si>
    <t>default:/Production/17001357_STLA_GEN2PIM_CB/modules/Software Design/SDD_IS25LPxxx/workitems/STLA_GEN2PIM_CB-37752/workitem.xml</t>
  </si>
  <si>
    <t>STLA_GEN2PIM_CB-37007</t>
  </si>
  <si>
    <t>Automated unit tests for IS25LPxxx are implemented in TPT test project dd_is25lpxxx_qspi_port.tpt</t>
  </si>
  <si>
    <t>STLA_GEN2PIM_CB-53482</t>
  </si>
  <si>
    <t>To verify MISRA MD-4.4 for IS25LPxxx</t>
  </si>
  <si>
    <t>STLA_GEN2PIM_CB-37597</t>
  </si>
  <si>
    <t>GetIoHwAbPwmOutImp_DiagFltChk3_CircShoLo checks if Circuit Shorted Low (on any terminal).</t>
  </si>
  <si>
    <t>default:/Production/17001357_STLA_GEN2PIM_CB/modules/Software Design/SDD_IoHwAbPwmOutpInst/workitems/STLA_GEN2PIM_CB-37597/workitem.xml</t>
  </si>
  <si>
    <t>STLA_GEN2PIM_CB-37741</t>
  </si>
  <si>
    <t>IS25LPXXX_SPI_Transfer</t>
  </si>
  <si>
    <t>default:/Production/17001357_STLA_GEN2PIM_CB/modules/Software Design/SDD_IS25LPxxx/workitems/STLA_GEN2PIM_CB-37741/workitem.xml</t>
  </si>
  <si>
    <t>STLA_GEN2PIM_CB-37715</t>
  </si>
  <si>
    <t>GD3160_spiAsyncTransmit function sends SPI data buffer to GD3160 device based on SPI channel ID.</t>
  </si>
  <si>
    <t>default:/Production/17001357_STLA_GEN2PIM_CB/modules/Software Design/SDD_GD3160/workitems/STLA_GEN2PIM_CB-37715/workitem.xml</t>
  </si>
  <si>
    <t>STLA_GEN2PIM_CB-15168</t>
  </si>
  <si>
    <t>Automated unit tests for GD31xx are implemented in TPT test project GD31xx .tp...</t>
  </si>
  <si>
    <t>STLA_GEN2PIM_CB-50644</t>
  </si>
  <si>
    <t>20250613-0904</t>
  </si>
  <si>
    <t>Software_Integration_Test_R12.01.19 (12.01.19) - 250KW variant SEPIC Modified</t>
  </si>
  <si>
    <t>STLA_GEN2PIM_CB-53502</t>
  </si>
  <si>
    <t>To verify MISRA MD-4.4 for GD3160</t>
  </si>
  <si>
    <t>STLA_GEN2PIM_CB-37080</t>
  </si>
  <si>
    <t>Sub-component description</t>
  </si>
  <si>
    <t>default:/Production/17001357_STLA_GEN2PIM_CB/modules/Software Design/SDD_EcuAbGenrl/workitems/STLA_GEN2PIM_CB-37080/workitem.xml</t>
  </si>
  <si>
    <t>STLA_GEN2PIM_CB-39183</t>
  </si>
  <si>
    <t>Verify the Internal structure of EcuAbGenrl</t>
  </si>
  <si>
    <t>STLA_GEN2PIM_CB-37034</t>
  </si>
  <si>
    <t>default:/Production/17001357_STLA_GEN2PIM_CB/modules/Software Design/SDD_IoHwAbDigOut/workitems/STLA_GEN2PIM_CB-37034/workitem.xml</t>
  </si>
  <si>
    <t>STLA_GEN2PIM_CB-37031</t>
  </si>
  <si>
    <t>default:/Production/17001357_STLA_GEN2PIM_CB/modules/Software Design/SDD_IoHwAbDigOut/workitems/STLA_GEN2PIM_CB-37031/workitem.xml</t>
  </si>
  <si>
    <t>STLA_GEN2PIM_CB-37032</t>
  </si>
  <si>
    <t>default:/Production/17001357_STLA_GEN2PIM_CB/modules/Software Design/SDD_IoHwAbDigOut/workitems/STLA_GEN2PIM_CB-37032/workitem.xml</t>
  </si>
  <si>
    <t>STLA_GEN2PIM_CB-37027</t>
  </si>
  <si>
    <t>The IoHwAbPwmOutpInst_PwmOutpProcgLoop writes the data according to the followin...</t>
  </si>
  <si>
    <t>default:/Production/17001357_STLA_GEN2PIM_CB/modules/Software Design/SDD_IoHwAbPwmOutpInst/workitems/STLA_GEN2PIM_CB-37027/workitem.xml</t>
  </si>
  <si>
    <t>STLA_GEN2PIM_CB-10345</t>
  </si>
  <si>
    <t>Automated unit tests for IoHwAbPwmOutpInst.c are implemented in TPT test project IoHwAbPwmOutpInst.tpt</t>
  </si>
  <si>
    <t>STLA_GEN2PIM_CB-39473</t>
  </si>
  <si>
    <t>Flowchart for IoHwAb_UART_SafeStateStatus_Init</t>
  </si>
  <si>
    <t>default:/Production/17001357_STLA_GEN2PIM_CB/modules/Software Design/SDD_AuxMicro/workitems/STLA_GEN2PIM_CB-39473/workitem.xml</t>
  </si>
  <si>
    <t>STLA_GEN2PIM_CB-39898</t>
  </si>
  <si>
    <t>P_L_Diag_Ecu_Cfg</t>
  </si>
  <si>
    <t>default:/Production/17001357_STLA_GEN2PIM_CB/modules/Software Design/SDD_PIC/workitems/STLA_GEN2PIM_CB-39898/workitem.xml</t>
  </si>
  <si>
    <t>STLA_GEN2PIM_CB-36987</t>
  </si>
  <si>
    <t>Automated unit tests for PIC are implemented in TPT test project P_L_Diag_Ecu.tpt</t>
  </si>
  <si>
    <t>Version_PIC_04.08.09</t>
  </si>
  <si>
    <t>20250915-1922</t>
  </si>
  <si>
    <t>SWE.4_PIC489 - Software Unit Testing</t>
  </si>
  <si>
    <t>STLA_GEN2PIM_CB-46996</t>
  </si>
  <si>
    <t>Verify the SW units for P_L_Diag_Ecu</t>
  </si>
  <si>
    <t>20250212-0559_2</t>
  </si>
  <si>
    <t>SWE4_12.04.00-Test Run for SWE4_PIC</t>
  </si>
  <si>
    <t>STLA_GEN2PIM_CB-53830</t>
  </si>
  <si>
    <t>To verify MISRA MD-4.4 for PIC</t>
  </si>
  <si>
    <t>STLA_GEN2PIM_CB-39454</t>
  </si>
  <si>
    <t>Flowchart for IoHwAb_UART_Crash_In_Event_Message</t>
  </si>
  <si>
    <t>default:/Production/17001357_STLA_GEN2PIM_CB/modules/Software Design/SDD_AuxMicro/workitems/STLA_GEN2PIM_CB-39454/workitem.xml</t>
  </si>
  <si>
    <t>STLA_GEN2PIM_CB-39830</t>
  </si>
  <si>
    <t>Supplier shall add Optional Instrumentation Trigger Output Circuit to the PIM-CB schematic utilizing one...</t>
  </si>
  <si>
    <t>default:/Production/17001357_STLA_GEN2PIM_CB/modules/L0 System/HW1_HW2 - PDD/workitems/STLA_GEN2PIM_CB-39830/workitem.xml</t>
  </si>
  <si>
    <t>STLA_GEN2PIM_CB-39926</t>
  </si>
  <si>
    <t>The High Voltage Measurement circuit must have a 3% worst case tolerance. The so...</t>
  </si>
  <si>
    <t>default:/Production/17001357_STLA_GEN2PIM_CB/modules/L0 System/HW1_HW2 - PDD/workitems/STLA_GEN2PIM_CB-39926/workitem.xml</t>
  </si>
  <si>
    <t>STLA_GEN2PIM_CB-39927</t>
  </si>
  <si>
    <t>The PIM-CB (and GDB) shall be compatible with 400/800 VDC applications without a...</t>
  </si>
  <si>
    <t>default:/Production/17001357_STLA_GEN2PIM_CB/modules/L0 System/HW1_HW2 - PDD/workitems/STLA_GEN2PIM_CB-39927/workitem.xml</t>
  </si>
  <si>
    <t>STLA_GEN2PIM_CB-39902</t>
  </si>
  <si>
    <t>P_L_Diag_Ecu_Cfg_Init</t>
  </si>
  <si>
    <t>default:/Production/17001357_STLA_GEN2PIM_CB/modules/Software Design/SDD_PIC/workitems/STLA_GEN2PIM_CB-39902/workitem.xml</t>
  </si>
  <si>
    <t>STLA_GEN2PIM_CB-39901</t>
  </si>
  <si>
    <t>P_L_Diag_Ecu_Adc_Init</t>
  </si>
  <si>
    <t>default:/Production/17001357_STLA_GEN2PIM_CB/modules/Software Design/SDD_PIC/workitems/STLA_GEN2PIM_CB-39901/workitem.xml</t>
  </si>
  <si>
    <t>STLA_GEN2PIM_CB-39904</t>
  </si>
  <si>
    <t>P_L_Esm_Alu_Compute</t>
  </si>
  <si>
    <t>default:/Production/17001357_STLA_GEN2PIM_CB/modules/Software Design/SDD_PIC/workitems/STLA_GEN2PIM_CB-39904/workitem.xml</t>
  </si>
  <si>
    <t>STLA_GEN2PIM_CB-39903</t>
  </si>
  <si>
    <t>P_L_Ecu_Diag_DO_SPD_HW_3PS_OUT_Init</t>
  </si>
  <si>
    <t>default:/Production/17001357_STLA_GEN2PIM_CB/modules/Software Design/SDD_PIC/workitems/STLA_GEN2PIM_CB-39903/workitem.xml</t>
  </si>
  <si>
    <t>STLA_GEN2PIM_CB-39518</t>
  </si>
  <si>
    <t>default:/Production/17001357_STLA_GEN2PIM_CB/modules/Software Design/SDD_SpeedSense/workitems/STLA_GEN2PIM_CB-39518/workitem.xml</t>
  </si>
  <si>
    <t>STLA_GEN2PIM_CB-37889</t>
  </si>
  <si>
    <t>Automated unit tests for SpeedSense are implemented in TPT test project ifx_func_tpt</t>
  </si>
  <si>
    <t>STLA_GEN2PIM_CB-39526</t>
  </si>
  <si>
    <t>default:/Production/17001357_STLA_GEN2PIM_CB/modules/Software Design/SDD_TLF35584/workitems/STLA_GEN2PIM_CB-39526/workitem.xml</t>
  </si>
  <si>
    <t>STLA_GEN2PIM_CB-39525</t>
  </si>
  <si>
    <t>default:/Production/17001357_STLA_GEN2PIM_CB/modules/Software Design/SDD_TLF35584/workitems/STLA_GEN2PIM_CB-39525/workitem.xml</t>
  </si>
  <si>
    <t>STLA_GEN2PIM_CB-39561</t>
  </si>
  <si>
    <t>Flowchart for AuxMicro_MedTEA_AuxMicro</t>
  </si>
  <si>
    <t>default:/Production/17001357_STLA_GEN2PIM_CB/modules/Software Design/SDD_AuxMicro/workitems/STLA_GEN2PIM_CB-39561/workitem.xml</t>
  </si>
  <si>
    <t>STLA_GEN2PIM_CB-39444</t>
  </si>
  <si>
    <t>Flowchart for IoHwAb_UART_Request_SafeState_Status_Message</t>
  </si>
  <si>
    <t>default:/Production/17001357_STLA_GEN2PIM_CB/modules/Software Design/SDD_AuxMicro/workitems/STLA_GEN2PIM_CB-39444/workitem.xml</t>
  </si>
  <si>
    <t>STLA_GEN2PIM_CB-39427</t>
  </si>
  <si>
    <t>UARTIf Description</t>
  </si>
  <si>
    <t>default:/Production/17001357_STLA_GEN2PIM_CB/modules/Software Architecture/SAD_17001357_Stellantis_Gen2_Inverter/workitems/STLA_GEN2PIM_CB-39427/workitem.xml</t>
  </si>
  <si>
    <t>STLA_GEN2PIM_CB-39453</t>
  </si>
  <si>
    <t>default:/Production/17001357_STLA_GEN2PIM_CB/modules/Software Design/SDD_AuxMicro/workitems/STLA_GEN2PIM_CB-39453/workitem.xml</t>
  </si>
  <si>
    <t>STLA_GEN2PIM_CB-39455</t>
  </si>
  <si>
    <t>default:/Production/17001357_STLA_GEN2PIM_CB/modules/Software Design/SDD_AuxMicro/workitems/STLA_GEN2PIM_CB-39455/workitem.xml</t>
  </si>
  <si>
    <t>STLA_GEN2PIM_CB-39458</t>
  </si>
  <si>
    <t>Flowchart for IoHwAb_UART_Crash_In_Signal_Init</t>
  </si>
  <si>
    <t>default:/Production/17001357_STLA_GEN2PIM_CB/modules/Software Design/SDD_AuxMicro/workitems/STLA_GEN2PIM_CB-39458/workitem.xml</t>
  </si>
  <si>
    <t>STLA_GEN2PIM_CB-39593</t>
  </si>
  <si>
    <t>P_L_Msg_Copy_Safe_statex_Status</t>
  </si>
  <si>
    <t>default:/Production/17001357_STLA_GEN2PIM_CB/modules/Software Design/SDD_PIC/workitems/STLA_GEN2PIM_CB-39593/workitem.xml</t>
  </si>
  <si>
    <t>STLA_GEN2PIM_CB-37238</t>
  </si>
  <si>
    <t>Verify the SW units for P_L_Esm_Msg.c</t>
  </si>
  <si>
    <t>Version_PIC_04.09.00</t>
  </si>
  <si>
    <t>SWE4_PIC490</t>
  </si>
  <si>
    <t>SWE.4_PIC490 - Software Unit Testing</t>
  </si>
  <si>
    <t>STLA_GEN2PIM_CB-35576</t>
  </si>
  <si>
    <t>Automated unit tests for PIC are implemented in TPT test project P_L_Esm_Msg.tpt</t>
  </si>
  <si>
    <t>STLA_GEN2PIM_CB-39463</t>
  </si>
  <si>
    <t>Flowchart for IoHwAb_UART_Resync</t>
  </si>
  <si>
    <t>default:/Production/17001357_STLA_GEN2PIM_CB/modules/Software Design/SDD_AuxMicro/workitems/STLA_GEN2PIM_CB-39463/workitem.xml</t>
  </si>
  <si>
    <t>STLA_GEN2PIM_CB-39516</t>
  </si>
  <si>
    <t>default:/Production/17001357_STLA_GEN2PIM_CB/modules/Software Design/SDD_SpeedSense/workitems/STLA_GEN2PIM_CB-39516/workitem.xml</t>
  </si>
  <si>
    <t>STLA_GEN2PIM_CB-39460</t>
  </si>
  <si>
    <t>Flowchart for IoHwAb_UART_Update_RTE_Signals</t>
  </si>
  <si>
    <t>default:/Production/17001357_STLA_GEN2PIM_CB/modules/Software Design/SDD_AuxMicro/workitems/STLA_GEN2PIM_CB-39460/workitem.xml</t>
  </si>
  <si>
    <t>STLA_GEN2PIM_CB-39438</t>
  </si>
  <si>
    <t>Flowchart for IoHwAb_UART_Read_Message</t>
  </si>
  <si>
    <t>default:/Production/17001357_STLA_GEN2PIM_CB/modules/Software Design/SDD_AuxMicro/workitems/STLA_GEN2PIM_CB-39438/workitem.xml</t>
  </si>
  <si>
    <t>STLA_GEN2PIM_CB-39576</t>
  </si>
  <si>
    <t>Sequence diagram for PWMTest_3PSEnabledFL0_FU1_PBF0 function.</t>
  </si>
  <si>
    <t>default:/Production/17001357_STLA_GEN2PIM_CB/modules/Software Design/IoHwAb_Safing_Logic/workitems/STLA_GEN2PIM_CB-39576/workitem.xml</t>
  </si>
  <si>
    <t>STLA_GEN2PIM_CB-39437</t>
  </si>
  <si>
    <t>Flowchart for IoHwAb_UART_Handshake_SecMicro</t>
  </si>
  <si>
    <t>default:/Production/17001357_STLA_GEN2PIM_CB/modules/Software Design/SDD_AuxMicro/workitems/STLA_GEN2PIM_CB-39437/workitem.xml</t>
  </si>
  <si>
    <t>STLA_GEN2PIM_CB-39521</t>
  </si>
  <si>
    <t>default:/Production/17001357_STLA_GEN2PIM_CB/modules/Software Design/SDD_RstMngr/workitems/STLA_GEN2PIM_CB-39521/workitem.xml</t>
  </si>
  <si>
    <t>STLA_GEN2PIM_CB-39440</t>
  </si>
  <si>
    <t>Flowchart for IoHwAb_UART_EnvData_Init</t>
  </si>
  <si>
    <t>default:/Production/17001357_STLA_GEN2PIM_CB/modules/Software Design/SDD_AuxMicro/workitems/STLA_GEN2PIM_CB-39440/workitem.xml</t>
  </si>
  <si>
    <t>STLA_GEN2PIM_CB-39584</t>
  </si>
  <si>
    <t>Sequence diagram for PWMTest_InverterEnabled function</t>
  </si>
  <si>
    <t>default:/Production/17001357_STLA_GEN2PIM_CB/modules/Software Design/IoHwAb_Safing_Logic/workitems/STLA_GEN2PIM_CB-39584/workitem.xml</t>
  </si>
  <si>
    <t>STLA_GEN2PIM_CB-39442</t>
  </si>
  <si>
    <t>Flowchart for IoHwAb_UART_Request_PowerUp_Message</t>
  </si>
  <si>
    <t>default:/Production/17001357_STLA_GEN2PIM_CB/modules/Software Design/SDD_AuxMicro/workitems/STLA_GEN2PIM_CB-39442/workitem.xml</t>
  </si>
  <si>
    <t>STLA_GEN2PIM_CB-39144</t>
  </si>
  <si>
    <t>Dma_ChannelsEnableHardwareTriggerCore1 enables Hardware Trigger DMA channels .</t>
  </si>
  <si>
    <t>default:/Production/17001357_STLA_GEN2PIM_CB/modules/Software Design/SDD_EcuAbGenrl/workitems/STLA_GEN2PIM_CB-39144/workitem.xml</t>
  </si>
  <si>
    <t>STLA_GEN2PIM_CB-53475</t>
  </si>
  <si>
    <t>To verify MISRA MD-4.4 for EcuAbGenrl</t>
  </si>
  <si>
    <t>STLA_GEN2PIM_CB-39194</t>
  </si>
  <si>
    <t>Automated unit tests for EcuAbGenrl are implemented in TPT test project EcuAbGenrl_Cdd.tp...</t>
  </si>
  <si>
    <t>STLA_GEN2PIM_CB-39148</t>
  </si>
  <si>
    <t>HW_ShtDwnCmpl will be called from a single core at the end of shutdown, also after all application services are shutdown, only HW_SystemReset() or HW_TurnPowerSupplyOff() are expected to follow this call, invoked as the last action item in the BswM_True_AL_Shutdown true action BswM's list.</t>
  </si>
  <si>
    <t>default:/Production/17001357_STLA_GEN2PIM_CB/modules/Software Design/SDD_EcuAbGenrl/workitems/STLA_GEN2PIM_CB-39148/workitem.xml</t>
  </si>
  <si>
    <t>STLA_GEN2PIM_CB-39113</t>
  </si>
  <si>
    <t>default:/Production/17001357_STLA_GEN2PIM_CB/modules/Software Design/SDD_TLF35584/workitems/STLA_GEN2PIM_CB-39113/workitem.xml</t>
  </si>
  <si>
    <t>STLA_GEN2PIM_CB-39052</t>
  </si>
  <si>
    <t>Flow chart describing the structure of the BL_1MS_Task</t>
  </si>
  <si>
    <t>default:/Production/17001357_STLA_GEN2PIM_CB/modules/Software Design/SDD_Bootloader Interface/workitems/STLA_GEN2PIM_CB-39052/workitem.xml</t>
  </si>
  <si>
    <t>STLA_GEN2PIM_CB-39196</t>
  </si>
  <si>
    <t>The Sent_ReportErrSts shall reports the SENT channel interrupt events or any err...</t>
  </si>
  <si>
    <t>default:/Production/17001357_STLA_GEN2PIM_CB/modules/Software Design/SDD_SentDriver/workitems/STLA_GEN2PIM_CB-39196/workitem.xml</t>
  </si>
  <si>
    <t>STLA_GEN2PIM_CB-32571</t>
  </si>
  <si>
    <t>Automated unit tests for Sent are implemented in TPT test project Sent .tp...</t>
  </si>
  <si>
    <t>STLA_GEN2PIM_CB-53828</t>
  </si>
  <si>
    <t>To verify MISRA MD-4.4 for SentDriver</t>
  </si>
  <si>
    <t>STLA_GEN2PIM_CB-39177</t>
  </si>
  <si>
    <t>the IoHwAbPwmIn uses the AUTOSAR interfaces. the IoHwAbPwmInImp provides Signal Measurements for the different PWM input channels, also provides the status of each channel.</t>
  </si>
  <si>
    <t>default:/Production/17001357_STLA_GEN2PIM_CB/modules/Software Design/SDD_IoHwAbPwmIn/workitems/STLA_GEN2PIM_CB-39177/workitem.xml</t>
  </si>
  <si>
    <t>STLA_GEN2PIM_CB-10311</t>
  </si>
  <si>
    <t>Verify the Internal structure of IoHwAbPwmIn</t>
  </si>
  <si>
    <t>STLA_GEN2PIM_CB-39032</t>
  </si>
  <si>
    <t>Flow chart describing the structure of the BL_SecMicro_Write</t>
  </si>
  <si>
    <t>default:/Production/17001357_STLA_GEN2PIM_CB/modules/Software Design/SDD_Bootloader Interface/workitems/STLA_GEN2PIM_CB-39032/workitem.xml</t>
  </si>
  <si>
    <t>STLA_GEN2PIM_CB-39045</t>
  </si>
  <si>
    <t>Flow chart describing the structure of the BL_SecMicro_TransferExit</t>
  </si>
  <si>
    <t>default:/Production/17001357_STLA_GEN2PIM_CB/modules/Software Design/SDD_Bootloader Interface/workitems/STLA_GEN2PIM_CB-39045/workitem.xml</t>
  </si>
  <si>
    <t>STLA_GEN2PIM_CB-39185</t>
  </si>
  <si>
    <t>the IoHwAbPwmInImp_cfg defines and initializes each PWM input channel.</t>
  </si>
  <si>
    <t>default:/Production/17001357_STLA_GEN2PIM_CB/modules/Software Design/SDD_IoHwAbPwmIn/workitems/STLA_GEN2PIM_CB-39185/workitem.xml</t>
  </si>
  <si>
    <t>STLA_GEN2PIM_CB-39048</t>
  </si>
  <si>
    <t>Flow chart describing the structure of the BL_SecMicro_Cancel</t>
  </si>
  <si>
    <t>default:/Production/17001357_STLA_GEN2PIM_CB/modules/Software Design/SDD_Bootloader Interface/workitems/STLA_GEN2PIM_CB-39048/workitem.xml</t>
  </si>
  <si>
    <t>STLA_GEN2PIM_CB-39050</t>
  </si>
  <si>
    <t>Flow chart describing the structure of the BL_SecMicro_GetJobResult</t>
  </si>
  <si>
    <t>default:/Production/17001357_STLA_GEN2PIM_CB/modules/Software Design/SDD_Bootloader Interface/workitems/STLA_GEN2PIM_CB-39050/workitem.xml</t>
  </si>
  <si>
    <t>STLA_GEN2PIM_CB-39112</t>
  </si>
  <si>
    <t>TLF35584_ReconfigureFailledReg_ReprtErr</t>
  </si>
  <si>
    <t>default:/Production/17001357_STLA_GEN2PIM_CB/modules/Software Design/SDD_TLF35584/workitems/STLA_GEN2PIM_CB-39112/workitem.xml</t>
  </si>
  <si>
    <t>STLA_GEN2PIM_CB-39034</t>
  </si>
  <si>
    <t>Flow chart describing the structure of the BL_SecMicro_TransferData</t>
  </si>
  <si>
    <t>default:/Production/17001357_STLA_GEN2PIM_CB/modules/Software Design/SDD_Bootloader Interface/workitems/STLA_GEN2PIM_CB-39034/workitem.xml</t>
  </si>
  <si>
    <t>STLA_GEN2PIM_CB-39102</t>
  </si>
  <si>
    <t>BL_SecMicro_Compare</t>
  </si>
  <si>
    <t>default:/Production/17001357_STLA_GEN2PIM_CB/modules/Software Design/SDD_Bootloader Interface/workitems/STLA_GEN2PIM_CB-39102/workitem.xml</t>
  </si>
  <si>
    <t>STLA_GEN2PIM_CB-39104</t>
  </si>
  <si>
    <t>BL_SecMicro_Read</t>
  </si>
  <si>
    <t>default:/Production/17001357_STLA_GEN2PIM_CB/modules/Software Design/SDD_Bootloader Interface/workitems/STLA_GEN2PIM_CB-39104/workitem.xml</t>
  </si>
  <si>
    <t>STLA_GEN2PIM_CB-39103</t>
  </si>
  <si>
    <t>BL_SecMicro_BlankCheck</t>
  </si>
  <si>
    <t>default:/Production/17001357_STLA_GEN2PIM_CB/modules/Software Design/SDD_Bootloader Interface/workitems/STLA_GEN2PIM_CB-39103/workitem.xml</t>
  </si>
  <si>
    <t>STLA_GEN2PIM_CB-39030</t>
  </si>
  <si>
    <t>Flow chart describing the structure of the BL_SecMicro_Downloading</t>
  </si>
  <si>
    <t>default:/Production/17001357_STLA_GEN2PIM_CB/modules/Software Design/SDD_Bootloader Interface/workitems/STLA_GEN2PIM_CB-39030/workitem.xml</t>
  </si>
  <si>
    <t>STLA_GEN2PIM_CB-39105</t>
  </si>
  <si>
    <t>PwmInputMain_1msC1</t>
  </si>
  <si>
    <t>default:/Production/17001357_STLA_GEN2PIM_CB/modules/Software Design/SDD_IoHwAbPwmIn/workitems/STLA_GEN2PIM_CB-39105/workitem.xml</t>
  </si>
  <si>
    <t>STLA_GEN2PIM_CB-53490</t>
  </si>
  <si>
    <t>To verify MISRA MD-4.4 for IoHwAbPwmIn</t>
  </si>
  <si>
    <t>STLA_GEN2PIM_CB-39028</t>
  </si>
  <si>
    <t>Flow chart describing the structure of the BL_SecMicro_Erase</t>
  </si>
  <si>
    <t>default:/Production/17001357_STLA_GEN2PIM_CB/modules/Software Design/SDD_Bootloader Interface/workitems/STLA_GEN2PIM_CB-39028/workitem.xml</t>
  </si>
  <si>
    <t>STLA_GEN2PIM_CB-39689</t>
  </si>
  <si>
    <t>P_L_Diag_Ecu_Adc</t>
  </si>
  <si>
    <t>default:/Production/17001357_STLA_GEN2PIM_CB/modules/Software Design/SDD_PIC/workitems/STLA_GEN2PIM_CB-39689/workitem.xml</t>
  </si>
  <si>
    <t>STLA_GEN2PIM_CB-39688</t>
  </si>
  <si>
    <t>ASM_Hv_Read_Hv_Sense</t>
  </si>
  <si>
    <t>default:/Production/17001357_STLA_GEN2PIM_CB/modules/Software Design/SDD_PIC/workitems/STLA_GEN2PIM_CB-39688/workitem.xml</t>
  </si>
  <si>
    <t>STLA_GEN2PIM_CB-35623</t>
  </si>
  <si>
    <t>Verify the SW units for ASM_Hv_Active_Discharge.c</t>
  </si>
  <si>
    <t>STLA_GEN2PIM_CB-34492</t>
  </si>
  <si>
    <t>Automated unit tests for PIC are implemented in TPT test project ASM_Hv_Active_Discharge.tpt</t>
  </si>
  <si>
    <t>STLA_GEN2PIM_CB-39651</t>
  </si>
  <si>
    <t>get_HwDiag_DrvrOvrTempDtctd following flow chart for internal implementation of the SW unit</t>
  </si>
  <si>
    <t>default:/Production/17001357_STLA_GEN2PIM_CB/modules/Software Design/SDD_IoHwAbDigOut/workitems/STLA_GEN2PIM_CB-39651/workitem.xml</t>
  </si>
  <si>
    <t>STLA_GEN2PIM_CB-36972</t>
  </si>
  <si>
    <t>Automated unit tests for IoHwAbDigOut_Diag.c are implemented in TPT test project IoHwAbDigOut_Diag.tpt</t>
  </si>
  <si>
    <t>STLA_GEN2PIM_CB-39653</t>
  </si>
  <si>
    <t>get_HwDiag_DrvrOvrTempWarn following flow chart for internal implementation of the SW unit.</t>
  </si>
  <si>
    <t>default:/Production/17001357_STLA_GEN2PIM_CB/modules/Software Design/SDD_IoHwAbDigOut/workitems/STLA_GEN2PIM_CB-39653/workitem.xml</t>
  </si>
  <si>
    <t>STLA_GEN2PIM_CB-39216</t>
  </si>
  <si>
    <t>Sequence diagram for SOPT_InitNumOfRowsBasedOnHWID function</t>
  </si>
  <si>
    <t>default:/Production/17001357_STLA_GEN2PIM_CB/modules/Software Design/IoHwAb_Safing_Logic/workitems/STLA_GEN2PIM_CB-39216/workitem.xml</t>
  </si>
  <si>
    <t>STLA_GEN2PIM_CB-39657</t>
  </si>
  <si>
    <t>get_HwDiag_DrvrUndrVoltDtctd following flow chart for internal implementation of the SW unit.</t>
  </si>
  <si>
    <t>default:/Production/17001357_STLA_GEN2PIM_CB/modules/Software Design/SDD_IoHwAbDigOut/workitems/STLA_GEN2PIM_CB-39657/workitem.xml</t>
  </si>
  <si>
    <t>STLA_GEN2PIM_CB-39659</t>
  </si>
  <si>
    <t>get_HwDiag_NotAvailAtPrsnt following flow chart for internal implementation of the SW unit</t>
  </si>
  <si>
    <t>default:/Production/17001357_STLA_GEN2PIM_CB/modules/Software Design/SDD_IoHwAbDigOut/workitems/STLA_GEN2PIM_CB-39659/workitem.xml</t>
  </si>
  <si>
    <t>STLA_GEN2PIM_CB-39218</t>
  </si>
  <si>
    <t>Sequence diagram for SOPT_GetOutputSignals</t>
  </si>
  <si>
    <t>default:/Production/17001357_STLA_GEN2PIM_CB/modules/Software Design/IoHwAb_Safing_Logic/workitems/STLA_GEN2PIM_CB-39218/workitem.xml</t>
  </si>
  <si>
    <t>STLA_GEN2PIM_CB-39663</t>
  </si>
  <si>
    <t>get_HwDiag_CircOpen following flow chart for internal implementation of the SW unit</t>
  </si>
  <si>
    <t>default:/Production/17001357_STLA_GEN2PIM_CB/modules/Software Design/SDD_IoHwAbDigOut/workitems/STLA_GEN2PIM_CB-39663/workitem.xml</t>
  </si>
  <si>
    <t>STLA_GEN2PIM_CB-39665</t>
  </si>
  <si>
    <t>get_HwDiag_CircShoHi following flow chart for internal implementation of the SW unit</t>
  </si>
  <si>
    <t>default:/Production/17001357_STLA_GEN2PIM_CB/modules/Software Design/SDD_IoHwAbDigOut/workitems/STLA_GEN2PIM_CB-39665/workitem.xml</t>
  </si>
  <si>
    <t>STLA_GEN2PIM_CB-39667</t>
  </si>
  <si>
    <t>get_HwDiag_CircShoLo following flow chart for internal implementation of the SW unit</t>
  </si>
  <si>
    <t>default:/Production/17001357_STLA_GEN2PIM_CB/modules/Software Design/SDD_IoHwAbDigOut/workitems/STLA_GEN2PIM_CB-39667/workitem.xml</t>
  </si>
  <si>
    <t>STLA_GEN2PIM_CB-39669</t>
  </si>
  <si>
    <t>get_HwDiag_ShoLoad following flow chart for internal implementation of the SW unit</t>
  </si>
  <si>
    <t>default:/Production/17001357_STLA_GEN2PIM_CB/modules/Software Design/SDD_IoHwAbDigOut/workitems/STLA_GEN2PIM_CB-39669/workitem.xml</t>
  </si>
  <si>
    <t>STLA_GEN2PIM_CB-39219</t>
  </si>
  <si>
    <t>Sequence diagram for GET_BIT</t>
  </si>
  <si>
    <t>default:/Production/17001357_STLA_GEN2PIM_CB/modules/Software Design/IoHwAb_Safing_Logic/workitems/STLA_GEN2PIM_CB-39219/workitem.xml</t>
  </si>
  <si>
    <t>STLA_GEN2PIM_CB-39041</t>
  </si>
  <si>
    <t>Flow chart describing the structure of the BL_SecMicro_JumpToApp</t>
  </si>
  <si>
    <t>default:/Production/17001357_STLA_GEN2PIM_CB/modules/Software Design/SDD_Bootloader Interface/workitems/STLA_GEN2PIM_CB-39041/workitem.xml</t>
  </si>
  <si>
    <t>STLA_GEN2PIM_CB-39043</t>
  </si>
  <si>
    <t>Flow chart describing the structure of the BL_SecMicro_CheckID</t>
  </si>
  <si>
    <t>default:/Production/17001357_STLA_GEN2PIM_CB/modules/Software Design/SDD_Bootloader Interface/workitems/STLA_GEN2PIM_CB-39043/workitem.xml</t>
  </si>
  <si>
    <t>STLA_GEN2PIM_CB-39655</t>
  </si>
  <si>
    <t>get_HwDiag_DrvrOvrVoltDtctd following flow chart for internal implementation of the SW unit</t>
  </si>
  <si>
    <t>default:/Production/17001357_STLA_GEN2PIM_CB/modules/Software Design/SDD_IoHwAbDigOut/workitems/STLA_GEN2PIM_CB-39655/workitem.xml</t>
  </si>
  <si>
    <t>STLA_GEN2PIM_CB-39833</t>
  </si>
  <si>
    <t>P_L_Esm_Adc_Diag_Fvr</t>
  </si>
  <si>
    <t>default:/Production/17001357_STLA_GEN2PIM_CB/modules/Software Design/SDD_PIC/workitems/STLA_GEN2PIM_CB-39833/workitem.xml</t>
  </si>
  <si>
    <t>STLA_GEN2PIM_CB-39813</t>
  </si>
  <si>
    <t>default:/Production/17001357_STLA_GEN2PIM_CB/modules/L0 System/HW1_HW2 - PDD/workitems/STLA_GEN2PIM_CB-39813/workitem.xml</t>
  </si>
  <si>
    <t>STLA_GEN2PIM_CB-39829</t>
  </si>
  <si>
    <t>The Supplier shall protect for one (1) Low-Side Driver output circuit capable of...</t>
  </si>
  <si>
    <t>default:/Production/17001357_STLA_GEN2PIM_CB/modules/L0 System/HW1_HW2 - PDD/workitems/STLA_GEN2PIM_CB-39829/workitem.xml</t>
  </si>
  <si>
    <t>STLA_GEN2PIM_CB-39828</t>
  </si>
  <si>
    <t>An additional connector shall be installed on the PIM-CB to support up to two (2...</t>
  </si>
  <si>
    <t>default:/Production/17001357_STLA_GEN2PIM_CB/modules/L0 System/HW1_HW2 - PDD/workitems/STLA_GEN2PIM_CB-39828/workitem.xml</t>
  </si>
  <si>
    <t>STLA_GEN2PIM_CB-39221</t>
  </si>
  <si>
    <t>default:/Production/17001357_STLA_GEN2PIM_CB/modules/Software Design/IoHwAb_Safing_Logic/workitems/STLA_GEN2PIM_CB-39221/workitem.xml</t>
  </si>
  <si>
    <t>STLA_GEN2PIM_CB-39640</t>
  </si>
  <si>
    <t>get_IndDiagInfo_IsOpenCirc following flow chart for internal implementation of the SW unit.</t>
  </si>
  <si>
    <t>default:/Production/17001357_STLA_GEN2PIM_CB/modules/Software Design/SDD_IoHwAbDigOut/workitems/STLA_GEN2PIM_CB-39640/workitem.xml</t>
  </si>
  <si>
    <t>STLA_GEN2PIM_CB-39225</t>
  </si>
  <si>
    <t>default:/Production/17001357_STLA_GEN2PIM_CB/modules/Software Design/IoHwAb_Safing_Logic/workitems/STLA_GEN2PIM_CB-39225/workitem.xml</t>
  </si>
  <si>
    <t>STLA_GEN2PIM_CB-39643</t>
  </si>
  <si>
    <t>get_IndDiagInfo_IsShoHi following flow chart for internal implementation of the SW unit</t>
  </si>
  <si>
    <t>default:/Production/17001357_STLA_GEN2PIM_CB/modules/Software Design/SDD_IoHwAbDigOut/workitems/STLA_GEN2PIM_CB-39643/workitem.xml</t>
  </si>
  <si>
    <t>STLA_GEN2PIM_CB-39645</t>
  </si>
  <si>
    <t>get_IndDiagInfo_IsShoLo following flow chart for internal implementation of the SW unit</t>
  </si>
  <si>
    <t>default:/Production/17001357_STLA_GEN2PIM_CB/modules/Software Design/SDD_IoHwAbDigOut/workitems/STLA_GEN2PIM_CB-39645/workitem.xml</t>
  </si>
  <si>
    <t>STLA_GEN2PIM_CB-39646</t>
  </si>
  <si>
    <t>get_HwDiag_CurrLimgActv following flow chart for internal implementation of the SW unit</t>
  </si>
  <si>
    <t>default:/Production/17001357_STLA_GEN2PIM_CB/modules/Software Design/SDD_IoHwAbDigOut/workitems/STLA_GEN2PIM_CB-39646/workitem.xml</t>
  </si>
  <si>
    <t>STLA_GEN2PIM_CB-39648</t>
  </si>
  <si>
    <t>get_HwDiag_OutpDsbld following flow chart for internal implementation of the SW unit</t>
  </si>
  <si>
    <t>default:/Production/17001357_STLA_GEN2PIM_CB/modules/Software Design/SDD_IoHwAbDigOut/workitems/STLA_GEN2PIM_CB-39648/workitem.xml</t>
  </si>
  <si>
    <t>STLA_GEN2PIM_CB-39805</t>
  </si>
  <si>
    <t>The hardware relevant portion of the requirement is in bold.</t>
  </si>
  <si>
    <t>default:/Production/17001357_STLA_GEN2PIM_CB/modules/L0 System/HW1_HW2 - PDD/workitems/STLA_GEN2PIM_CB-39805/workitem.xml</t>
  </si>
  <si>
    <t>STLA_GEN2PIM_CB-39931</t>
  </si>
  <si>
    <t>Additionally, the supplier shall provide Stellantis Engineering with updated Con...</t>
  </si>
  <si>
    <t>default:/Production/17001357_STLA_GEN2PIM_CB/modules/L0 System/HW1_HW2 - PDD/workitems/STLA_GEN2PIM_CB-39931/workitem.xml</t>
  </si>
  <si>
    <t>STLA_GEN2PIM_CB-39911</t>
  </si>
  <si>
    <t>S_S_State_Background_Task</t>
  </si>
  <si>
    <t>default:/Production/17001357_STLA_GEN2PIM_CB/modules/Software Design/SDD_PIC/workitems/STLA_GEN2PIM_CB-39911/workitem.xml</t>
  </si>
  <si>
    <t>STLA_GEN2PIM_CB-45330</t>
  </si>
  <si>
    <t>Automated unit tests for PIC are implemented in TPT test project S_S_State.tpt</t>
  </si>
  <si>
    <t>STLA_GEN2PIM_CB-46997</t>
  </si>
  <si>
    <t>Verify the SW units for S_S_State</t>
  </si>
  <si>
    <t>STLA_GEN2PIM_CB-39909</t>
  </si>
  <si>
    <t>S_S_State_Init</t>
  </si>
  <si>
    <t>default:/Production/17001357_STLA_GEN2PIM_CB/modules/Software Design/SDD_PIC/workitems/STLA_GEN2PIM_CB-39909/workitem.xml</t>
  </si>
  <si>
    <t>STLA_GEN2PIM_CB-39799</t>
  </si>
  <si>
    <t>eHW responsibility is in bold:</t>
  </si>
  <si>
    <t>default:/Production/17001357_STLA_GEN2PIM_CB/modules/L0 System/HW1_HW2 - PDD/workitems/STLA_GEN2PIM_CB-39799/workitem.xml</t>
  </si>
  <si>
    <t>STLA_GEN2PIM_CB-39778</t>
  </si>
  <si>
    <t>All analog and digital microcontroller input ports with no connection to an opti...</t>
  </si>
  <si>
    <t>default:/Production/17001357_STLA_GEN2PIM_CB/modules/L0 System/HW1_HW2 - PDD/workitems/STLA_GEN2PIM_CB-39778/workitem.xml</t>
  </si>
  <si>
    <t>STLA_GEN2PIM_CB-39766</t>
  </si>
  <si>
    <t>PIM supplier must provide the GDIC configuration and Power module thermal model.</t>
  </si>
  <si>
    <t>default:/Production/17001357_STLA_GEN2PIM_CB/modules/L0 System/HW1_HW2 - PDD/workitems/STLA_GEN2PIM_CB-39766/workitem.xml</t>
  </si>
  <si>
    <t>STLA_GEN2PIM_CB-39910</t>
  </si>
  <si>
    <t>S_S_State_Request</t>
  </si>
  <si>
    <t>default:/Production/17001357_STLA_GEN2PIM_CB/modules/Software Design/SDD_PIC/workitems/STLA_GEN2PIM_CB-39910/workitem.xml</t>
  </si>
  <si>
    <t>STLA_GEN2PIM_CB-39793</t>
  </si>
  <si>
    <t>Hardware relevant sections are in bold:</t>
  </si>
  <si>
    <t>default:/Production/17001357_STLA_GEN2PIM_CB/modules/L0 System/HW1_HW2 - PDD/workitems/STLA_GEN2PIM_CB-39793/workitem.xml</t>
  </si>
  <si>
    <t>STLA_GEN2PIM_CB-39733</t>
  </si>
  <si>
    <t>The Supplier shall provide the capability to install a xETK board on any develop...</t>
  </si>
  <si>
    <t>default:/Production/17001357_STLA_GEN2PIM_CB/modules/L0 System/HW1_HW2 - PDD/workitems/STLA_GEN2PIM_CB-39733/workitem.xml</t>
  </si>
  <si>
    <t>STLA_GEN2PIM_CB-39742</t>
  </si>
  <si>
    <t>Component Classification shall be based on the CS.00056 “ENVIRONMENTAL SPECIFICA...</t>
  </si>
  <si>
    <t>default:/Production/17001357_STLA_GEN2PIM_CB/modules/L0 System/HW1_HW2 - PDD/workitems/STLA_GEN2PIM_CB-39742/workitem.xml</t>
  </si>
  <si>
    <t>STLA_GEN2PIM_CB-44422</t>
  </si>
  <si>
    <t>SLEEP_CURRENT</t>
  </si>
  <si>
    <t>STLA_GEN2PIM_CB-39704</t>
  </si>
  <si>
    <t>All components (ECUs, EMCUs, etc.) shall meet the ‘Engine Cranking Low Voltage – Warm cranking / Stop – Start’ requirements per CS.00054 (i.e., assume all vehicles support the stop start function).</t>
  </si>
  <si>
    <t>default:/Production/17001357_STLA_GEN2PIM_CB/modules/L0 System/HW1_HW2 - PDD/workitems/STLA_GEN2PIM_CB-39704/workitem.xml</t>
  </si>
  <si>
    <t>STLA_GEN2PIM_CB-42303</t>
  </si>
  <si>
    <t>P_L_Sci_Post_Message_Block</t>
  </si>
  <si>
    <t>default:/Production/17001357_STLA_GEN2PIM_CB/modules/Software Design/SDD_PIC/workitems/STLA_GEN2PIM_CB-42303/workitem.xml</t>
  </si>
  <si>
    <t>STLA_GEN2PIM_CB-44766</t>
  </si>
  <si>
    <t>Automated unit tests for PIC are implemented in TPT test project P_L_Binding_Sci_Tx.tpt</t>
  </si>
  <si>
    <t>STLA_GEN2PIM_CB-47005</t>
  </si>
  <si>
    <t>Verify the SW units for P_L_Binding_Sci_Tx</t>
  </si>
  <si>
    <t>STLA_GEN2PIM_CB-42295</t>
  </si>
  <si>
    <t>P_L_Get_Rx_Message_Error</t>
  </si>
  <si>
    <t>default:/Production/17001357_STLA_GEN2PIM_CB/modules/Software Design/SDD_PIC/workitems/STLA_GEN2PIM_CB-42295/workitem.xml</t>
  </si>
  <si>
    <t>STLA_GEN2PIM_CB-45347</t>
  </si>
  <si>
    <t>Automated unit tests for PIC are implemented in TPT test project P_L_Binding_Sci_Rx.tpt</t>
  </si>
  <si>
    <t>STLA_GEN2PIM_CB-47015</t>
  </si>
  <si>
    <t>Verify the SW units for P_L_Binding_Sci_Rx</t>
  </si>
  <si>
    <t>STLA_GEN2PIM_CB-42301</t>
  </si>
  <si>
    <t>P_L_Sci_Rx_Block_Initialize</t>
  </si>
  <si>
    <t>default:/Production/17001357_STLA_GEN2PIM_CB/modules/Software Design/SDD_PIC/workitems/STLA_GEN2PIM_CB-42301/workitem.xml</t>
  </si>
  <si>
    <t>STLA_GEN2PIM_CB-42307</t>
  </si>
  <si>
    <t>The vehicle CAN topology should be reviewed with the core CAN group.</t>
  </si>
  <si>
    <t>default:/Production/17001357_STLA_GEN2PIM_CB/modules/L0 System/HW1_HW2 - PDD/workitems/STLA_GEN2PIM_CB-42307/workitem.xml</t>
  </si>
  <si>
    <t>STLA_GEN2PIM_CB-42324</t>
  </si>
  <si>
    <t>P_L_Sci_Tx_Get_Data_Buffer</t>
  </si>
  <si>
    <t>default:/Production/17001357_STLA_GEN2PIM_CB/modules/Software Design/SDD_PIC/workitems/STLA_GEN2PIM_CB-42324/workitem.xml</t>
  </si>
  <si>
    <t>STLA_GEN2PIM_CB-42323</t>
  </si>
  <si>
    <t>P_L_Sci_Tx_Get_Id</t>
  </si>
  <si>
    <t>default:/Production/17001357_STLA_GEN2PIM_CB/modules/Software Design/SDD_PIC/workitems/STLA_GEN2PIM_CB-42323/workitem.xml</t>
  </si>
  <si>
    <t>STLA_GEN2PIM_CB-42337</t>
  </si>
  <si>
    <t>HWI_memory_init_0</t>
  </si>
  <si>
    <t>default:/Production/17001357_STLA_GEN2PIM_CB/modules/Software Design/SDD_PIC/workitems/STLA_GEN2PIM_CB-42337/workitem.xml</t>
  </si>
  <si>
    <t>STLA_GEN2PIM_CB-44770</t>
  </si>
  <si>
    <t>Automated unit tests for PIC are implemented in TPT test project hwi_memory.tpt</t>
  </si>
  <si>
    <t>STLA_GEN2PIM_CB-47004</t>
  </si>
  <si>
    <t>Verify the SW units for hwi_memory</t>
  </si>
  <si>
    <t>STLA_GEN2PIM_CB-42336</t>
  </si>
  <si>
    <t>HWI_Init</t>
  </si>
  <si>
    <t>default:/Production/17001357_STLA_GEN2PIM_CB/modules/Software Design/SDD_PIC/workitems/STLA_GEN2PIM_CB-42336/workitem.xml</t>
  </si>
  <si>
    <t>STLA_GEN2PIM_CB-44775</t>
  </si>
  <si>
    <t>Automated unit tests for PIC are implemented in TPT test project hwi.tpt</t>
  </si>
  <si>
    <t>STLA_GEN2PIM_CB-47003</t>
  </si>
  <si>
    <t>Verify the SW units for HWI</t>
  </si>
  <si>
    <t>STLA_GEN2PIM_CB-42334</t>
  </si>
  <si>
    <t>main</t>
  </si>
  <si>
    <t>default:/Production/17001357_STLA_GEN2PIM_CB/modules/Software Design/SDD_PIC/workitems/STLA_GEN2PIM_CB-42334/workitem.xml</t>
  </si>
  <si>
    <t>STLA_GEN2PIM_CB-42296</t>
  </si>
  <si>
    <t>P_L_Set_Rx_Message_Error</t>
  </si>
  <si>
    <t>default:/Production/17001357_STLA_GEN2PIM_CB/modules/Software Design/SDD_PIC/workitems/STLA_GEN2PIM_CB-42296/workitem.xml</t>
  </si>
  <si>
    <t>STLA_GEN2PIM_CB-42322</t>
  </si>
  <si>
    <t>P_L_Sci_Transmit</t>
  </si>
  <si>
    <t>default:/Production/17001357_STLA_GEN2PIM_CB/modules/Software Design/SDD_PIC/workitems/STLA_GEN2PIM_CB-42322/workitem.xml</t>
  </si>
  <si>
    <t>STLA_GEN2PIM_CB-42426</t>
  </si>
  <si>
    <t>hwi_di_read</t>
  </si>
  <si>
    <t>default:/Production/17001357_STLA_GEN2PIM_CB/modules/Software Design/SDD_PIC/workitems/STLA_GEN2PIM_CB-42426/workitem.xml</t>
  </si>
  <si>
    <t>STLA_GEN2PIM_CB-44777</t>
  </si>
  <si>
    <t>Automated unit tests for PIC are implemented in TPT test project hwi_discrete_io.tpt</t>
  </si>
  <si>
    <t>STLA_GEN2PIM_CB-47007</t>
  </si>
  <si>
    <t>Verify the SW units for Hwi_Discrete_IO</t>
  </si>
  <si>
    <t>STLA_GEN2PIM_CB-42406</t>
  </si>
  <si>
    <t>BL_SecMicro_CompareData</t>
  </si>
  <si>
    <t>default:/Production/17001357_STLA_GEN2PIM_CB/modules/Software Design/SDD_Bootloader Interface/workitems/STLA_GEN2PIM_CB-42406/workitem.xml</t>
  </si>
  <si>
    <t>STLA_GEN2PIM_CB-42340</t>
  </si>
  <si>
    <t>HWI_Init_Global_Variables</t>
  </si>
  <si>
    <t>default:/Production/17001357_STLA_GEN2PIM_CB/modules/Software Design/SDD_PIC/workitems/STLA_GEN2PIM_CB-42340/workitem.xml</t>
  </si>
  <si>
    <t>STLA_GEN2PIM_CB-42429</t>
  </si>
  <si>
    <t>HWI_It_Init</t>
  </si>
  <si>
    <t>default:/Production/17001357_STLA_GEN2PIM_CB/modules/Software Design/SDD_PIC/workitems/STLA_GEN2PIM_CB-42429/workitem.xml</t>
  </si>
  <si>
    <t>STLA_GEN2PIM_CB-44767</t>
  </si>
  <si>
    <t>Automated unit tests for PIC are implemented in TPT test project hwi_interrupts.tpt</t>
  </si>
  <si>
    <t>STLA_GEN2PIM_CB-46998</t>
  </si>
  <si>
    <t>Verify the SW units for Hwi_Interrupts</t>
  </si>
  <si>
    <t>STLA_GEN2PIM_CB-42443</t>
  </si>
  <si>
    <t>HWI_Mic_Ram_Common_Check</t>
  </si>
  <si>
    <t>default:/Production/17001357_STLA_GEN2PIM_CB/modules/Software Design/SDD_PIC/workitems/STLA_GEN2PIM_CB-42443/workitem.xml</t>
  </si>
  <si>
    <t>STLA_GEN2PIM_CB-46999</t>
  </si>
  <si>
    <t>Verify the SW units for hwi_mic</t>
  </si>
  <si>
    <t>STLA_GEN2PIM_CB-46105</t>
  </si>
  <si>
    <t>Automated unit tests for PIC are implemented in TPT test project hwi_mic.tpt</t>
  </si>
  <si>
    <t>STLA_GEN2PIM_CB-42428</t>
  </si>
  <si>
    <t>HWI_Port_Init</t>
  </si>
  <si>
    <t>default:/Production/17001357_STLA_GEN2PIM_CB/modules/Software Design/SDD_PIC/workitems/STLA_GEN2PIM_CB-42428/workitem.xml</t>
  </si>
  <si>
    <t>STLA_GEN2PIM_CB-42427</t>
  </si>
  <si>
    <t>hwi_do_drive</t>
  </si>
  <si>
    <t>default:/Production/17001357_STLA_GEN2PIM_CB/modules/Software Design/SDD_PIC/workitems/STLA_GEN2PIM_CB-42427/workitem.xml</t>
  </si>
  <si>
    <t>STLA_GEN2PIM_CB-42435</t>
  </si>
  <si>
    <t>The IoHwAbPwmOutpInst_Init function initializes the data according to the follow...</t>
  </si>
  <si>
    <t>default:/Production/17001357_STLA_GEN2PIM_CB/modules/Software Design/SDD_IoHwAbPwmOutpInst/workitems/STLA_GEN2PIM_CB-42435/workitem.xml</t>
  </si>
  <si>
    <t>STLA_GEN2PIM_CB-42412</t>
  </si>
  <si>
    <t>default:/Production/17001357_STLA_GEN2PIM_CB/modules/Software Design/SDD_Bootloader Interface/workitems/STLA_GEN2PIM_CB-42412/workitem.xml</t>
  </si>
  <si>
    <t>STLA_GEN2PIM_CB-42408</t>
  </si>
  <si>
    <t>default:/Production/17001357_STLA_GEN2PIM_CB/modules/Software Design/SDD_Bootloader Interface/workitems/STLA_GEN2PIM_CB-42408/workitem.xml</t>
  </si>
  <si>
    <t>STLA_GEN2PIM_CB-42325</t>
  </si>
  <si>
    <t>P_L_Sci_Tx_Init</t>
  </si>
  <si>
    <t>default:/Production/17001357_STLA_GEN2PIM_CB/modules/Software Design/SDD_PIC/workitems/STLA_GEN2PIM_CB-42325/workitem.xml</t>
  </si>
  <si>
    <t>STLA_GEN2PIM_CB-42430</t>
  </si>
  <si>
    <t>HWI_It_Variable_Init</t>
  </si>
  <si>
    <t>default:/Production/17001357_STLA_GEN2PIM_CB/modules/Software Design/SDD_PIC/workitems/STLA_GEN2PIM_CB-42430/workitem.xml</t>
  </si>
  <si>
    <t>STLA_GEN2PIM_CB-42445</t>
  </si>
  <si>
    <t>HWI_Mic_Global_Ram_Check</t>
  </si>
  <si>
    <t>default:/Production/17001357_STLA_GEN2PIM_CB/modules/Software Design/SDD_PIC/workitems/STLA_GEN2PIM_CB-42445/workitem.xml</t>
  </si>
  <si>
    <t>STLA_GEN2PIM_CB-42444</t>
  </si>
  <si>
    <t>HWI_Mic_Ram_Test_Cell</t>
  </si>
  <si>
    <t>default:/Production/17001357_STLA_GEN2PIM_CB/modules/Software Design/SDD_PIC/workitems/STLA_GEN2PIM_CB-42444/workitem.xml</t>
  </si>
  <si>
    <t>STLA_GEN2PIM_CB-42439</t>
  </si>
  <si>
    <t>HWI_Mic_Init</t>
  </si>
  <si>
    <t>default:/Production/17001357_STLA_GEN2PIM_CB/modules/Software Design/SDD_PIC/workitems/STLA_GEN2PIM_CB-42439/workitem.xml</t>
  </si>
  <si>
    <t>STLA_GEN2PIM_CB-42442</t>
  </si>
  <si>
    <t>HWI_Mic_Rom_Get_Status</t>
  </si>
  <si>
    <t>default:/Production/17001357_STLA_GEN2PIM_CB/modules/Software Design/SDD_PIC/workitems/STLA_GEN2PIM_CB-42442/workitem.xml</t>
  </si>
  <si>
    <t>STLA_GEN2PIM_CB-42441</t>
  </si>
  <si>
    <t>HWI_Mic_Ram_Get_Status</t>
  </si>
  <si>
    <t>default:/Production/17001357_STLA_GEN2PIM_CB/modules/Software Design/SDD_PIC/workitems/STLA_GEN2PIM_CB-42441/workitem.xml</t>
  </si>
  <si>
    <t>STLA_GEN2PIM_CB-42450</t>
  </si>
  <si>
    <t>HWI_Capture_Get_Period</t>
  </si>
  <si>
    <t>default:/Production/17001357_STLA_GEN2PIM_CB/modules/Software Design/SDD_PIC/workitems/STLA_GEN2PIM_CB-42450/workitem.xml</t>
  </si>
  <si>
    <t>STLA_GEN2PIM_CB-44768</t>
  </si>
  <si>
    <t>Automated unit tests for PIC are implemented in TPT test project hwi_pwm.tpt</t>
  </si>
  <si>
    <t>STLA_GEN2PIM_CB-47000</t>
  </si>
  <si>
    <t>Verify the SW units for hwi_pwm</t>
  </si>
  <si>
    <t>STLA_GEN2PIM_CB-42451</t>
  </si>
  <si>
    <t>HWI_Cap_Per_Serv_CCP1</t>
  </si>
  <si>
    <t>default:/Production/17001357_STLA_GEN2PIM_CB/modules/Software Design/SDD_PIC/workitems/STLA_GEN2PIM_CB-42451/workitem.xml</t>
  </si>
  <si>
    <t>STLA_GEN2PIM_CB-42447</t>
  </si>
  <si>
    <t>HWI_Capture_Init</t>
  </si>
  <si>
    <t>default:/Production/17001357_STLA_GEN2PIM_CB/modules/Software Design/SDD_PIC/workitems/STLA_GEN2PIM_CB-42447/workitem.xml</t>
  </si>
  <si>
    <t>STLA_GEN2PIM_CB-42270</t>
  </si>
  <si>
    <t>Smu Runnables Sequence Diagram</t>
  </si>
  <si>
    <t>default:/Production/17001357_STLA_GEN2PIM_CB/modules/Software Architecture/SAD_17001357_Stellantis_Gen2_Inverter/workitems/STLA_GEN2PIM_CB-42270/workitem.xml</t>
  </si>
  <si>
    <t>STLA_GEN2PIM_CB-44857</t>
  </si>
  <si>
    <t>Testcase to verify SMU control flow</t>
  </si>
  <si>
    <t>STLA_GEN2PIM_CB-42272</t>
  </si>
  <si>
    <t>Smu Initialization Sequence Diagram</t>
  </si>
  <si>
    <t>default:/Production/17001357_STLA_GEN2PIM_CB/modules/Software Architecture/SAD_17001357_Stellantis_Gen2_Inverter/workitems/STLA_GEN2PIM_CB-42272/workitem.xml</t>
  </si>
  <si>
    <t>STLA_GEN2PIM_CB-44861</t>
  </si>
  <si>
    <t>Testcase to verify SMU initialization sequence diagram</t>
  </si>
  <si>
    <t>STLA_GEN2PIM_CB-42245</t>
  </si>
  <si>
    <t>P_L_Adc_Rd_10bits_V1_Fvr2048</t>
  </si>
  <si>
    <t>default:/Production/17001357_STLA_GEN2PIM_CB/modules/Software Design/SDD_PIC/workitems/STLA_GEN2PIM_CB-42245/workitem.xml</t>
  </si>
  <si>
    <t>STLA_GEN2PIM_CB-45351</t>
  </si>
  <si>
    <t>Automated unit tests for PIC are implemented in TPT test project P_L_Binding_Adc.tpt</t>
  </si>
  <si>
    <t>STLA_GEN2PIM_CB-47011</t>
  </si>
  <si>
    <t>Verify the SW units for P_L_Binding_Adc</t>
  </si>
  <si>
    <t>STLA_GEN2PIM_CB-42423</t>
  </si>
  <si>
    <t>HWI_Adc_Init</t>
  </si>
  <si>
    <t>default:/Production/17001357_STLA_GEN2PIM_CB/modules/Software Design/SDD_PIC/workitems/STLA_GEN2PIM_CB-42423/workitem.xml</t>
  </si>
  <si>
    <t>STLA_GEN2PIM_CB-44782</t>
  </si>
  <si>
    <t>Automated unit tests for PIC are implemented in TPT test project hwi_adc.tpt</t>
  </si>
  <si>
    <t>STLA_GEN2PIM_CB-47006</t>
  </si>
  <si>
    <t>Verify the SW units for Hwi_Adc</t>
  </si>
  <si>
    <t>STLA_GEN2PIM_CB-42264</t>
  </si>
  <si>
    <t>P_L_Binding_Do_Init</t>
  </si>
  <si>
    <t>default:/Production/17001357_STLA_GEN2PIM_CB/modules/Software Design/SDD_PIC/workitems/STLA_GEN2PIM_CB-42264/workitem.xml</t>
  </si>
  <si>
    <t>STLA_GEN2PIM_CB-45346</t>
  </si>
  <si>
    <t>Automated unit tests for PIC are implemented in TPT test project P_L_Binding_Do.tpt</t>
  </si>
  <si>
    <t>STLA_GEN2PIM_CB-47014</t>
  </si>
  <si>
    <t>Verify the SW units for P_L_Binding_Do</t>
  </si>
  <si>
    <t>STLA_GEN2PIM_CB-42269</t>
  </si>
  <si>
    <t>FspAction initialization</t>
  </si>
  <si>
    <t>default:/Production/17001357_STLA_GEN2PIM_CB/modules/Software Architecture/SAD_17001357_Stellantis_Gen2_Inverter/workitems/STLA_GEN2PIM_CB-42269/workitem.xml</t>
  </si>
  <si>
    <t>STLA_GEN2PIM_CB-50871</t>
  </si>
  <si>
    <t>Testcase to verify FspAction initialization sequqnce</t>
  </si>
  <si>
    <t>STLA_GEN2PIM_CB-42279</t>
  </si>
  <si>
    <t>P_L_Sci_Rx_Block_Update</t>
  </si>
  <si>
    <t>default:/Production/17001357_STLA_GEN2PIM_CB/modules/Software Design/SDD_PIC/workitems/STLA_GEN2PIM_CB-42279/workitem.xml</t>
  </si>
  <si>
    <t>STLA_GEN2PIM_CB-42263</t>
  </si>
  <si>
    <t>P_L_Do_Wr_V5_HV_Fault_Reset_Cmd</t>
  </si>
  <si>
    <t>default:/Production/17001357_STLA_GEN2PIM_CB/modules/Software Design/SDD_PIC/workitems/STLA_GEN2PIM_CB-42263/workitem.xml</t>
  </si>
  <si>
    <t>STLA_GEN2PIM_CB-42262</t>
  </si>
  <si>
    <t>P_L_Do_Wr_V4_LED_Cmd</t>
  </si>
  <si>
    <t>default:/Production/17001357_STLA_GEN2PIM_CB/modules/Software Design/SDD_PIC/workitems/STLA_GEN2PIM_CB-42262/workitem.xml</t>
  </si>
  <si>
    <t>STLA_GEN2PIM_CB-42261</t>
  </si>
  <si>
    <t>P_L_Do_Wr_V3_SPD_HW_3PS_Cmd</t>
  </si>
  <si>
    <t>default:/Production/17001357_STLA_GEN2PIM_CB/modules/Software Design/SDD_PIC/workitems/STLA_GEN2PIM_CB-42261/workitem.xml</t>
  </si>
  <si>
    <t>STLA_GEN2PIM_CB-42260</t>
  </si>
  <si>
    <t>P_L_Do_Wr_V1_Hv_Disch</t>
  </si>
  <si>
    <t>default:/Production/17001357_STLA_GEN2PIM_CB/modules/Software Design/SDD_PIC/workitems/STLA_GEN2PIM_CB-42260/workitem.xml</t>
  </si>
  <si>
    <t>STLA_GEN2PIM_CB-42249</t>
  </si>
  <si>
    <t>P_L_Adc_Rd_10bits_V5_5V_Safing</t>
  </si>
  <si>
    <t>default:/Production/17001357_STLA_GEN2PIM_CB/modules/Software Design/SDD_PIC/workitems/STLA_GEN2PIM_CB-42249/workitem.xml</t>
  </si>
  <si>
    <t>STLA_GEN2PIM_CB-42066</t>
  </si>
  <si>
    <t>Task Scheduler Interactions with Other Elements</t>
  </si>
  <si>
    <t>default:/Production/17001357_STLA_GEN2PIM_CB/modules/Software Architecture/Software Architecture of PIC/workitems/STLA_GEN2PIM_CB-42066/workitem.xml</t>
  </si>
  <si>
    <t>STLA_GEN2PIM_CB-42255</t>
  </si>
  <si>
    <t>P_L_Di_Rd_V2_Hvdc_Ov_Fault</t>
  </si>
  <si>
    <t>default:/Production/17001357_STLA_GEN2PIM_CB/modules/Software Design/SDD_PIC/workitems/STLA_GEN2PIM_CB-42255/workitem.xml</t>
  </si>
  <si>
    <t>STLA_GEN2PIM_CB-45349</t>
  </si>
  <si>
    <t>Automated unit tests for PIC are implemented in TPT test project P_L_Binding_Di.tpt</t>
  </si>
  <si>
    <t>STLA_GEN2PIM_CB-47013</t>
  </si>
  <si>
    <t>Verify the SW units for P_L_Binding_Di</t>
  </si>
  <si>
    <t>STLA_GEN2PIM_CB-42065</t>
  </si>
  <si>
    <t>Safe State Manager Interface Diagram</t>
  </si>
  <si>
    <t>default:/Production/17001357_STLA_GEN2PIM_CB/modules/Software Architecture/Software Architecture of PIC/workitems/STLA_GEN2PIM_CB-42065/workitem.xml</t>
  </si>
  <si>
    <t>STLA_GEN2PIM_CB-36943</t>
  </si>
  <si>
    <t>Test Case to verify that PIC software shall determine 6SO as system safe state</t>
  </si>
  <si>
    <t>STLA_GEN2PIM_CB-42449</t>
  </si>
  <si>
    <t>HWI_Capture_Update_CCP3</t>
  </si>
  <si>
    <t>default:/Production/17001357_STLA_GEN2PIM_CB/modules/Software Design/SDD_PIC/workitems/STLA_GEN2PIM_CB-42449/workitem.xml</t>
  </si>
  <si>
    <t>STLA_GEN2PIM_CB-42448</t>
  </si>
  <si>
    <t>HWI_Capture_Update_CCP1</t>
  </si>
  <si>
    <t>default:/Production/17001357_STLA_GEN2PIM_CB/modules/Software Design/SDD_PIC/workitems/STLA_GEN2PIM_CB-42448/workitem.xml</t>
  </si>
  <si>
    <t>STLA_GEN2PIM_CB-42420</t>
  </si>
  <si>
    <t>hwi_adc_read</t>
  </si>
  <si>
    <t>default:/Production/17001357_STLA_GEN2PIM_CB/modules/Software Design/SDD_PIC/workitems/STLA_GEN2PIM_CB-42420/workitem.xml</t>
  </si>
  <si>
    <t>STLA_GEN2PIM_CB-42424</t>
  </si>
  <si>
    <t>hwi_filter_adc</t>
  </si>
  <si>
    <t>default:/Production/17001357_STLA_GEN2PIM_CB/modules/Software Design/SDD_PIC/workitems/STLA_GEN2PIM_CB-42424/workitem.xml</t>
  </si>
  <si>
    <t>STLA_GEN2PIM_CB-42064</t>
  </si>
  <si>
    <t>Safe State Manager Interactions with Other Elements</t>
  </si>
  <si>
    <t>default:/Production/17001357_STLA_GEN2PIM_CB/modules/Software Architecture/Software Architecture of PIC/workitems/STLA_GEN2PIM_CB-42064/workitem.xml</t>
  </si>
  <si>
    <t>STLA_GEN2PIM_CB-25969</t>
  </si>
  <si>
    <t>PIC shall periodically communicate all these common cause cascading faults to Main micro</t>
  </si>
  <si>
    <t>STLA_GEN2PIM_CB-42254</t>
  </si>
  <si>
    <t>P_L_Di_Rd_V1_Safestate2</t>
  </si>
  <si>
    <t>default:/Production/17001357_STLA_GEN2PIM_CB/modules/Software Design/SDD_PIC/workitems/STLA_GEN2PIM_CB-42254/workitem.xml</t>
  </si>
  <si>
    <t>STLA_GEN2PIM_CB-42253</t>
  </si>
  <si>
    <t>P_L_Binding_Capture_Init</t>
  </si>
  <si>
    <t>default:/Production/17001357_STLA_GEN2PIM_CB/modules/Software Design/SDD_PIC/workitems/STLA_GEN2PIM_CB-42253/workitem.xml</t>
  </si>
  <si>
    <t>STLA_GEN2PIM_CB-45348</t>
  </si>
  <si>
    <t>Automated unit tests for PIC are implemented in TPT test project P_L_Binding_Capture.tpt</t>
  </si>
  <si>
    <t>STLA_GEN2PIM_CB-47012</t>
  </si>
  <si>
    <t>Verify the SW units for P_L_Binding_Capture</t>
  </si>
  <si>
    <t>STLA_GEN2PIM_CB-42259</t>
  </si>
  <si>
    <t>P_L_Binding_Di_Init</t>
  </si>
  <si>
    <t>default:/Production/17001357_STLA_GEN2PIM_CB/modules/Software Design/SDD_PIC/workitems/STLA_GEN2PIM_CB-42259/workitem.xml</t>
  </si>
  <si>
    <t>STLA_GEN2PIM_CB-42063</t>
  </si>
  <si>
    <t>State Machine Interface Diagram</t>
  </si>
  <si>
    <t>default:/Production/17001357_STLA_GEN2PIM_CB/modules/Software Architecture/Software Architecture of PIC/workitems/STLA_GEN2PIM_CB-42063/workitem.xml</t>
  </si>
  <si>
    <t>STLA_GEN2PIM_CB-42258</t>
  </si>
  <si>
    <t>P_L_Di_Rd_V5_Pic_Act_Disch</t>
  </si>
  <si>
    <t>default:/Production/17001357_STLA_GEN2PIM_CB/modules/Software Design/SDD_PIC/workitems/STLA_GEN2PIM_CB-42258/workitem.xml</t>
  </si>
  <si>
    <t>STLA_GEN2PIM_CB-42246</t>
  </si>
  <si>
    <t>P_L_Adc_Rd_10bits_V2_Avss</t>
  </si>
  <si>
    <t>default:/Production/17001357_STLA_GEN2PIM_CB/modules/Software Design/SDD_PIC/workitems/STLA_GEN2PIM_CB-42246/workitem.xml</t>
  </si>
  <si>
    <t>STLA_GEN2PIM_CB-42248</t>
  </si>
  <si>
    <t>P_L_Adc_Rd_10bits_V4_Hv_Sense</t>
  </si>
  <si>
    <t>default:/Production/17001357_STLA_GEN2PIM_CB/modules/Software Design/SDD_PIC/workitems/STLA_GEN2PIM_CB-42248/workitem.xml</t>
  </si>
  <si>
    <t>STLA_GEN2PIM_CB-42247</t>
  </si>
  <si>
    <t>P_L_Adc_Rd_10bits_V3_Temp_Indicator</t>
  </si>
  <si>
    <t>default:/Production/17001357_STLA_GEN2PIM_CB/modules/Software Design/SDD_PIC/workitems/STLA_GEN2PIM_CB-42247/workitem.xml</t>
  </si>
  <si>
    <t>STLA_GEN2PIM_CB-42067</t>
  </si>
  <si>
    <t>Task Scheduler Interface Diagram</t>
  </si>
  <si>
    <t>default:/Production/17001357_STLA_GEN2PIM_CB/modules/Software Architecture/Software Architecture of PIC/workitems/STLA_GEN2PIM_CB-42067/workitem.xml</t>
  </si>
  <si>
    <t>STLA_GEN2PIM_CB-42256</t>
  </si>
  <si>
    <t>P_L_Di_Rd_V3_Safestate1</t>
  </si>
  <si>
    <t>default:/Production/17001357_STLA_GEN2PIM_CB/modules/Software Design/SDD_PIC/workitems/STLA_GEN2PIM_CB-42256/workitem.xml</t>
  </si>
  <si>
    <t>STLA_GEN2PIM_CB-42062</t>
  </si>
  <si>
    <t>State Machine Interactions with Other Elements</t>
  </si>
  <si>
    <t>default:/Production/17001357_STLA_GEN2PIM_CB/modules/Software Architecture/Software Architecture of PIC/workitems/STLA_GEN2PIM_CB-42062/workitem.xml</t>
  </si>
  <si>
    <t>STLA_GEN2PIM_CB-40619</t>
  </si>
  <si>
    <t>S_S_State_Update</t>
  </si>
  <si>
    <t>default:/Production/17001357_STLA_GEN2PIM_CB/modules/Software Design/SDD_PIC/workitems/STLA_GEN2PIM_CB-40619/workitem.xml</t>
  </si>
  <si>
    <t>STLA_GEN2PIM_CB-40612</t>
  </si>
  <si>
    <t>The PIM's 12V measurement system shall have a Series Resistance/ Max Current that is No Firm Requirement,...</t>
  </si>
  <si>
    <t>default:/Production/17001357_STLA_GEN2PIM_CB/modules/L0 System/HW1_HW2 - PDD/workitems/STLA_GEN2PIM_CB-40612/workitem.xml</t>
  </si>
  <si>
    <t>STLA_GEN2PIM_CB-40615</t>
  </si>
  <si>
    <t>The PIM's 12V measurement system shall have an Acquisition Rate that is 10ms (100 Hz) or faster (&lt;10ms)</t>
  </si>
  <si>
    <t>default:/Production/17001357_STLA_GEN2PIM_CB/modules/L0 System/HW1_HW2 - PDD/workitems/STLA_GEN2PIM_CB-40615/workitem.xml</t>
  </si>
  <si>
    <t>STLA_GEN2PIM_CB-40627</t>
  </si>
  <si>
    <t>Negative Phase Current Polarity</t>
  </si>
  <si>
    <t>default:/Production/17001357_STLA_GEN2PIM_CB/modules/L0 System/SYS2_SYS3_SW1_SW2_HW1_MEC1_Factory_Test/workitems/STLA_GEN2PIM_CB-40627/workitem.xml</t>
  </si>
  <si>
    <t>STLA_GEN2PIM_CB-40158</t>
  </si>
  <si>
    <t>The criterions of the reliability objectives verification are defined in CS.00056...</t>
  </si>
  <si>
    <t>default:/Production/17001357_STLA_GEN2PIM_CB/modules/L0 System/HW1_HW2 - PDD/workitems/STLA_GEN2PIM_CB-40158/workitem.xml</t>
  </si>
  <si>
    <t>STLA_GEN2PIM_CB-40400</t>
  </si>
  <si>
    <t>The supplier shall pre-capture the screws for any end assembly sub-component tha...</t>
  </si>
  <si>
    <t>default:/Production/17001357_STLA_GEN2PIM_CB/modules/L0 System/HW1_HW2 - PDD/workitems/STLA_GEN2PIM_CB-40400/workitem.xml</t>
  </si>
  <si>
    <t>STLA_GEN2PIM_CB-40739</t>
  </si>
  <si>
    <t>The PIM's GTM discrete input system shall have a Series Resistance/ Max Current that is Design based TBD</t>
  </si>
  <si>
    <t>default:/Production/17001357_STLA_GEN2PIM_CB/modules/L0 System/HW1_HW2 - PDD/workitems/STLA_GEN2PIM_CB-40739/workitem.xml</t>
  </si>
  <si>
    <t>STLA_GEN2PIM_CB-40172</t>
  </si>
  <si>
    <t>CONTINUING CONFORMANCE: The Continuing Conformance or CC table below shall include only those tests which are required to ensure on going quality...</t>
  </si>
  <si>
    <t>default:/Production/17001357_STLA_GEN2PIM_CB/modules/L0 System/HW1_HW2 - PDD/workitems/STLA_GEN2PIM_CB-40172/workitem.xml</t>
  </si>
  <si>
    <t>STLA_GEN2PIM_CB-40408</t>
  </si>
  <si>
    <t>Note: In order to contain any system level (EDM) vibrations and increase the damping coefficient, the PIM top cover...</t>
  </si>
  <si>
    <t>default:/Production/17001357_STLA_GEN2PIM_CB/modules/L0 System/HW1_HW2 - PDD/workitems/STLA_GEN2PIM_CB-40408/workitem.xml</t>
  </si>
  <si>
    <t>STLA_GEN2PIM_CB-40510</t>
  </si>
  <si>
    <t>The PIM shall have a Vibration profile to be followed that is CS.00056 V1-A prof...</t>
  </si>
  <si>
    <t>default:/Production/17001357_STLA_GEN2PIM_CB/modules/L0 System/HW1_HW2 - PDD/workitems/STLA_GEN2PIM_CB-40510/workitem.xml</t>
  </si>
  <si>
    <t>STLA_GEN2PIM_CB-40193</t>
  </si>
  <si>
    <t>The PIM-CB Supplier shall fully verify the XETK, XCP-over-CAN-FD, and Lauterbach...</t>
  </si>
  <si>
    <t>default:/Production/17001357_STLA_GEN2PIM_CB/modules/L0 System/HW1_HW2 - PDD/workitems/STLA_GEN2PIM_CB-40193/workitem.xml</t>
  </si>
  <si>
    <t>STLA_GEN2PIM_CB-40407</t>
  </si>
  <si>
    <t>Power Inverter Module (PIM) Switching Noise NVH Target: The PIM assembly will ge...</t>
  </si>
  <si>
    <t>default:/Production/17001357_STLA_GEN2PIM_CB/modules/L0 System/HW1_HW2 - PDD/workitems/STLA_GEN2PIM_CB-40407/workitem.xml</t>
  </si>
  <si>
    <t>STLA_GEN2PIM_CB-51065</t>
  </si>
  <si>
    <t>BTMR_readInputSignals_2ms</t>
  </si>
  <si>
    <t>default:/Production/17001357_STLA_GEN2PIM_CB/modules/Software Design/SDD_BTMR/workitems/STLA_GEN2PIM_CB-51065/workitem.xml</t>
  </si>
  <si>
    <t>STLA_GEN2PIM_CB-54201</t>
  </si>
  <si>
    <t>Automated unit tests for BTMR are implemented in TPT test project BTMR.tp...</t>
  </si>
  <si>
    <t>STLA_GEN2PIM_CB-54212</t>
  </si>
  <si>
    <t>To verify MISRA MD-4.4 for BTMR</t>
  </si>
  <si>
    <t>STLA_GEN2PIM_CB-54203</t>
  </si>
  <si>
    <t>Verify the Software units for BTMR</t>
  </si>
  <si>
    <t>STLA_GEN2PIM_CB-50787</t>
  </si>
  <si>
    <t>default:/Production/17001357_STLA_GEN2PIM_CB/modules/Software Design/SDD_AuxMicro/workitems/STLA_GEN2PIM_CB-50787/workitem.xml</t>
  </si>
  <si>
    <t>STLA_GEN2PIM_CB-51060</t>
  </si>
  <si>
    <t>BTMR_readInputSignals</t>
  </si>
  <si>
    <t>default:/Production/17001357_STLA_GEN2PIM_CB/modules/Software Design/SDD_BTMR/workitems/STLA_GEN2PIM_CB-51060/workitem.xml</t>
  </si>
  <si>
    <t>STLA_GEN2PIM_CB-50396</t>
  </si>
  <si>
    <t>BL_Fls_Init</t>
  </si>
  <si>
    <t>default:/Production/17001357_STLA_GEN2PIM_CB/modules/Software Design/SDD_Bootloader Interface/workitems/STLA_GEN2PIM_CB-50396/workitem.xml</t>
  </si>
  <si>
    <t>STLA_GEN2PIM_CB-51057</t>
  </si>
  <si>
    <t>BTMR_MedTEA_T2</t>
  </si>
  <si>
    <t>default:/Production/17001357_STLA_GEN2PIM_CB/modules/Software Design/SDD_BTMR/workitems/STLA_GEN2PIM_CB-51057/workitem.xml</t>
  </si>
  <si>
    <t>STLA_GEN2PIM_CB-50637</t>
  </si>
  <si>
    <t>following the flow chart for internal implementation of the SW unit "IoHwAbDigOut_SetOutput"</t>
  </si>
  <si>
    <t>default:/Production/17001357_STLA_GEN2PIM_CB/modules/Software Design/SDD_IoHwAbDigOut/workitems/STLA_GEN2PIM_CB-50637/workitem.xml</t>
  </si>
  <si>
    <t>STLA_GEN2PIM_CB-50398</t>
  </si>
  <si>
    <t>BL_Fls_Write</t>
  </si>
  <si>
    <t>default:/Production/17001357_STLA_GEN2PIM_CB/modules/Software Design/SDD_Bootloader Interface/workitems/STLA_GEN2PIM_CB-50398/workitem.xml</t>
  </si>
  <si>
    <t>STLA_GEN2PIM_CB-50636</t>
  </si>
  <si>
    <t>following the flow chart for internal implementation of the SW unit "IoHwAbDigInMain...</t>
  </si>
  <si>
    <t>default:/Production/17001357_STLA_GEN2PIM_CB/modules/Software Design/SDD_IoHwAbDigIn/workitems/STLA_GEN2PIM_CB-50636/workitem.xml</t>
  </si>
  <si>
    <t>STLA_GEN2PIM_CB-50658</t>
  </si>
  <si>
    <t>Automated unit tests for IoHwAbDigIn_funcs are implemented in TPT test project IoHwAbDigIn_funcs.tpt for 150KW</t>
  </si>
  <si>
    <t>20241107-0314</t>
  </si>
  <si>
    <t>SWE4_R01.01.00- Test Run for SWE4</t>
  </si>
  <si>
    <t>STLA_GEN2PIM_CB-53514</t>
  </si>
  <si>
    <t>To verify MISRA MD-4.4 for IoHwAbDigIn</t>
  </si>
  <si>
    <t>STLA_GEN2PIM_CB-50775</t>
  </si>
  <si>
    <t>following the flow chart for internal implementation of the SW unit "IoHwAbAdcIn_Sampling_1ms...</t>
  </si>
  <si>
    <t>default:/Production/17001357_STLA_GEN2PIM_CB/modules/Software Design/SDD_IoHwAbAdcInpInst/workitems/STLA_GEN2PIM_CB-50775/workitem.xml</t>
  </si>
  <si>
    <t>STLA_GEN2PIM_CB-50638</t>
  </si>
  <si>
    <t>The GD3100Init_DC initializes the gate drive with the given configuration struct...</t>
  </si>
  <si>
    <t>default:/Production/17001357_STLA_GEN2PIM_CB/modules/Software Design/SDD_GD3160/workitems/STLA_GEN2PIM_CB-50638/workitem.xml</t>
  </si>
  <si>
    <t>STLA_GEN2PIM_CB-50355</t>
  </si>
  <si>
    <t>The Aux micro shall send the software version number on UART to Main micro LLD.</t>
  </si>
  <si>
    <t>STLA_GEN2PIM_CB-53858</t>
  </si>
  <si>
    <t>Test case to verify the Aux micro shall send the software version number on UART to Main micro LLD</t>
  </si>
  <si>
    <t>STLA_GEN2PIM_CB-50294</t>
  </si>
  <si>
    <t>HWI_Reset</t>
  </si>
  <si>
    <t>default:/Production/17001357_STLA_GEN2PIM_CB/modules/Software Design/SDD_PIC/workitems/STLA_GEN2PIM_CB-50294/workitem.xml</t>
  </si>
  <si>
    <t>STLA_GEN2PIM_CB-44780</t>
  </si>
  <si>
    <t>Automated unit tests for PIC are implemented in TPT test project hwi_asc.tpt</t>
  </si>
  <si>
    <t>STLA_GEN2PIM_CB-50297</t>
  </si>
  <si>
    <t>Aurix-Micro Controller Handshake</t>
  </si>
  <si>
    <t>default:/Production/17001357_STLA_GEN2PIM_CB/modules/System Architecture/SYAD_System_Architecture_Design/workitems/STLA_GEN2PIM_CB-50297/workitem.xml</t>
  </si>
  <si>
    <t>STLA_GEN2PIM_CB-50712</t>
  </si>
  <si>
    <t>The GPIM shall have an Inverter Bulk Capacitor (Beginning of Life) that is 880 µF</t>
  </si>
  <si>
    <t>default:/Production/17001357_STLA_GEN2PIM_CB/modules/L0 System/HW1_HW2 - PDD/workitems/STLA_GEN2PIM_CB-50712/workitem.xml</t>
  </si>
  <si>
    <t>STLA_GEN2PIM_CB-50290</t>
  </si>
  <si>
    <t>hwi_timer_deglitch_start</t>
  </si>
  <si>
    <t>default:/Production/17001357_STLA_GEN2PIM_CB/modules/Software Design/SDD_PIC/workitems/STLA_GEN2PIM_CB-50290/workitem.xml</t>
  </si>
  <si>
    <t>STLA_GEN2PIM_CB-36985</t>
  </si>
  <si>
    <t>Automated unit tests for PIC are implemented in TPT test project HWI_Timer_System.tpt</t>
  </si>
  <si>
    <t>STLA_GEN2PIM_CB-51055</t>
  </si>
  <si>
    <t>BTMR_FastTEC_T1</t>
  </si>
  <si>
    <t>default:/Production/17001357_STLA_GEN2PIM_CB/modules/Software Design/SDD_BTMR/workitems/STLA_GEN2PIM_CB-51055/workitem.xml</t>
  </si>
  <si>
    <t>STLA_GEN2PIM_CB-50356</t>
  </si>
  <si>
    <t>Aurix shall send one time message request to Aux micro to provide software versi...</t>
  </si>
  <si>
    <t>STLA_GEN2PIM_CB-50639</t>
  </si>
  <si>
    <t>The InvGate_readParameters_2ms periodically check if there's a mismatch in GDICs...</t>
  </si>
  <si>
    <t>default:/Production/17001357_STLA_GEN2PIM_CB/modules/Software Design/SDD_Inverter_GDIC/workitems/STLA_GEN2PIM_CB-50639/workitem.xml</t>
  </si>
  <si>
    <t>STLA_GEN2PIM_CB-50662</t>
  </si>
  <si>
    <t>Automated unit tests for Inverter_GDIC are implemented in TPT test project dd_inverter_gdic .tpt for 150Kw</t>
  </si>
  <si>
    <t>STLA_GEN2PIM_CB-53506</t>
  </si>
  <si>
    <t>To verify MISRA MD-4.4 for Inverter_GDIC</t>
  </si>
  <si>
    <t>STLA_GEN2PIM_CB-50630</t>
  </si>
  <si>
    <t>5V_REF (TLF Pin "QVR") shall be 5V +/- 1% over Temperature (at -40°C, 25°C &amp; 105°C)</t>
  </si>
  <si>
    <t>default:/Production/17001357_STLA_GEN2PIM_CB/modules/L0 System/HW1_HW2 - PDD/workitems/STLA_GEN2PIM_CB-50630/workitem.xml</t>
  </si>
  <si>
    <t>STLA_GEN2PIM_CB-50768</t>
  </si>
  <si>
    <t>default:/Production/17001357_STLA_GEN2PIM_CB/modules/Software Design/SDD_IoHwAbDigIn/workitems/STLA_GEN2PIM_CB-50768/workitem.xml</t>
  </si>
  <si>
    <t>STLA_GEN2PIM_CB-50728</t>
  </si>
  <si>
    <t>default:/Production/17001357_STLA_GEN2PIM_CB/modules/Platform Reuse SDD Specifictaions/FS L3 SWDD Lockstep/workitems/STLA_GEN2PIM_CB-50728/workitem.xml</t>
  </si>
  <si>
    <t>STLA_GEN2PIM_CB-50711</t>
  </si>
  <si>
    <t>The GPIM shall have an Inverter Bulk Capacitor (End of Life) that is 750 µF</t>
  </si>
  <si>
    <t>default:/Production/17001357_STLA_GEN2PIM_CB/modules/L0 System/HW1_HW2 - PDD/workitems/STLA_GEN2PIM_CB-50711/workitem.xml</t>
  </si>
  <si>
    <t>STLA_GEN2PIM_CB-51094</t>
  </si>
  <si>
    <t>HG_PWM_Motor_Mode</t>
  </si>
  <si>
    <t>default:/Production/17001357_STLA_GEN2PIM_CB/modules/Software Design/SDD_BTMR/workitems/STLA_GEN2PIM_CB-51094/workitem.xml</t>
  </si>
  <si>
    <t>STLA_GEN2PIM_CB-51121</t>
  </si>
  <si>
    <t>default:/Production/17001357_STLA_GEN2PIM_CB/modules/L0 System/SYS2 - HW Variant Management/workitems/STLA_GEN2PIM_CB-51121/workitem.xml</t>
  </si>
  <si>
    <t>STLA_GEN2PIM_CB-50311</t>
  </si>
  <si>
    <t>System Shut off Path test sequence:</t>
  </si>
  <si>
    <t>default:/Production/17001357_STLA_GEN2PIM_CB/modules/System Architecture/SYAD_System_Architecture_Design/workitems/STLA_GEN2PIM_CB-50311/workitem.xml</t>
  </si>
  <si>
    <t>STLA_GEN2PIM_CB-50334</t>
  </si>
  <si>
    <t>Shut-off_Path_Test</t>
  </si>
  <si>
    <t>STLA_GEN2PIM_CB-50767</t>
  </si>
  <si>
    <t>default:/Production/17001357_STLA_GEN2PIM_CB/modules/Software Design/SDD_IoHwAbDigOut/workitems/STLA_GEN2PIM_CB-50767/workitem.xml</t>
  </si>
  <si>
    <t>STLA_GEN2PIM_CB-50766</t>
  </si>
  <si>
    <t>default:/Production/17001357_STLA_GEN2PIM_CB/modules/Software Design/SDD_IoHwAbPwmIn/workitems/STLA_GEN2PIM_CB-50766/workitem.xml</t>
  </si>
  <si>
    <t>STLA_GEN2PIM_CB-50770</t>
  </si>
  <si>
    <t>default:/Production/17001357_STLA_GEN2PIM_CB/modules/Software Design/SDD_GD3160/workitems/STLA_GEN2PIM_CB-50770/workitem.xml</t>
  </si>
  <si>
    <t>STLA_GEN2PIM_CB-50773</t>
  </si>
  <si>
    <t>default:/Production/17001357_STLA_GEN2PIM_CB/modules/Software Design/SDD_Inverter_GDIC/workitems/STLA_GEN2PIM_CB-50773/workitem.xml</t>
  </si>
  <si>
    <t>STLA_GEN2PIM_CB-50296</t>
  </si>
  <si>
    <t>The System shall perform the Shut-off Path Test once at each power cycle and rep...</t>
  </si>
  <si>
    <t>default:/Production/17001357_STLA_GEN2PIM_CB/modules/L0 System/SYS2_SYS3_SW1_SW2_HW1_MEC1 - Safing Logic/workitems/STLA_GEN2PIM_CB-50296/workitem.xml</t>
  </si>
  <si>
    <t>STLA_GEN2PIM_CB-50291</t>
  </si>
  <si>
    <t>hwi_timer_deglitch_stop</t>
  </si>
  <si>
    <t>default:/Production/17001357_STLA_GEN2PIM_CB/modules/Software Design/SDD_PIC/workitems/STLA_GEN2PIM_CB-50291/workitem.xml</t>
  </si>
  <si>
    <t>STLA_GEN2PIM_CB-50292</t>
  </si>
  <si>
    <t>HWI_NOP</t>
  </si>
  <si>
    <t>default:/Production/17001357_STLA_GEN2PIM_CB/modules/Software Design/SDD_PIC/workitems/STLA_GEN2PIM_CB-50292/workitem.xml</t>
  </si>
  <si>
    <t>STLA_GEN2PIM_CB-50757</t>
  </si>
  <si>
    <t>Main Micro LLD shall send the below signals to the STLA App layer</t>
  </si>
  <si>
    <t>STLA_GEN2PIM_CB-50833</t>
  </si>
  <si>
    <t>P_L_Adc_Scaled_5V_Safing_mV</t>
  </si>
  <si>
    <t>default:/Production/17001357_STLA_GEN2PIM_CB/modules/Software Design/SDD_PIC/workitems/STLA_GEN2PIM_CB-50833/workitem.xml</t>
  </si>
  <si>
    <t>STLA_GEN2PIM_CB-50832</t>
  </si>
  <si>
    <t>HWI_Capture_Period_Ready_CCP3</t>
  </si>
  <si>
    <t>default:/Production/17001357_STLA_GEN2PIM_CB/modules/Software Design/SDD_PIC/workitems/STLA_GEN2PIM_CB-50832/workitem.xml</t>
  </si>
  <si>
    <t>STLA_GEN2PIM_CB-50828</t>
  </si>
  <si>
    <t>P_L_Msg_Get_Software_Version_Data</t>
  </si>
  <si>
    <t>default:/Production/17001357_STLA_GEN2PIM_CB/modules/Software Design/SDD_PIC/workitems/STLA_GEN2PIM_CB-50828/workitem.xml</t>
  </si>
  <si>
    <t>STLA_GEN2PIM_CB-50827</t>
  </si>
  <si>
    <t>P_L_Msg_Save_Main_Micro_Data</t>
  </si>
  <si>
    <t>default:/Production/17001357_STLA_GEN2PIM_CB/modules/Software Design/SDD_PIC/workitems/STLA_GEN2PIM_CB-50827/workitem.xml</t>
  </si>
  <si>
    <t>STLA_GEN2PIM_CB-50523</t>
  </si>
  <si>
    <t>Flowchart of IoHwAb_Adc_Signals_Check</t>
  </si>
  <si>
    <t>default:/Production/17001357_STLA_GEN2PIM_CB/modules/Software Design/SDD_IoHwAbAdcInpInst/workitems/STLA_GEN2PIM_CB-50523/workitem.xml</t>
  </si>
  <si>
    <t>STLA_GEN2PIM_CB-10024</t>
  </si>
  <si>
    <t>Automated unit tests for IoHwAbAdcIn are implemented in TPT test project IoHwAbAdcIn.tpt</t>
  </si>
  <si>
    <t>STLA_GEN2PIM_CB-50829</t>
  </si>
  <si>
    <t>Aa2U8</t>
  </si>
  <si>
    <t>default:/Production/17001357_STLA_GEN2PIM_CB/modules/Software Design/SDD_PIC/workitems/STLA_GEN2PIM_CB-50829/workitem.xml</t>
  </si>
  <si>
    <t>STLA_GEN2PIM_CB-50429</t>
  </si>
  <si>
    <t>BL_Fls_Erase</t>
  </si>
  <si>
    <t>default:/Production/17001357_STLA_GEN2PIM_CB/modules/Software Design/SDD_Bootloader Interface/workitems/STLA_GEN2PIM_CB-50429/workitem.xml</t>
  </si>
  <si>
    <t>STLA_GEN2PIM_CB-50513</t>
  </si>
  <si>
    <t>Main Micro LLD shall send the below signals to STLA App layer. ARXML supports in...</t>
  </si>
  <si>
    <t>STLA_GEN2PIM_CB-50404</t>
  </si>
  <si>
    <t>BL_Fls_Cancel</t>
  </si>
  <si>
    <t>default:/Production/17001357_STLA_GEN2PIM_CB/modules/Software Design/SDD_Bootloader Interface/workitems/STLA_GEN2PIM_CB-50404/workitem.xml</t>
  </si>
  <si>
    <t>STLA_GEN2PIM_CB-50403</t>
  </si>
  <si>
    <t>BL_Fls_Read</t>
  </si>
  <si>
    <t>default:/Production/17001357_STLA_GEN2PIM_CB/modules/Software Design/SDD_Bootloader Interface/workitems/STLA_GEN2PIM_CB-50403/workitem.xml</t>
  </si>
  <si>
    <t>STLA_GEN2PIM_CB-50406</t>
  </si>
  <si>
    <t>BL_Fls_Compare</t>
  </si>
  <si>
    <t>default:/Production/17001357_STLA_GEN2PIM_CB/modules/Software Design/SDD_Bootloader Interface/workitems/STLA_GEN2PIM_CB-50406/workitem.xml</t>
  </si>
  <si>
    <t>STLA_GEN2PIM_CB-50080</t>
  </si>
  <si>
    <t>default:/Production/17001357_STLA_GEN2PIM_CB/modules/Software Design/SDD_SpeedSense_Lv2/workitems/STLA_GEN2PIM_CB-50080/workitem.xml</t>
  </si>
  <si>
    <t>STLA_GEN2PIM_CB-50066</t>
  </si>
  <si>
    <t>FctlSfty_LVL2_SpeedSense_FS_synch_ATO_angle</t>
  </si>
  <si>
    <t>default:/Production/17001357_STLA_GEN2PIM_CB/modules/Software Design/SDD_SpeedSense_Lv2/workitems/STLA_GEN2PIM_CB-50066/workitem.xml</t>
  </si>
  <si>
    <t>STLA_GEN2PIM_CB-50027</t>
  </si>
  <si>
    <t>FctlSfty_LVL2_SpeedSense_Error_DDSRF_DC</t>
  </si>
  <si>
    <t>default:/Production/17001357_STLA_GEN2PIM_CB/modules/Software Design/SDD_SpeedSense_Lv2/workitems/STLA_GEN2PIM_CB-50027/workitem.xml</t>
  </si>
  <si>
    <t>STLA_GEN2PIM_CB-50574</t>
  </si>
  <si>
    <t>Apply HW_Options</t>
  </si>
  <si>
    <t>default:/Production/17001357_STLA_GEN2PIM_CB/modules/L0 System/SYS2 - HW Variant Management/workitems/STLA_GEN2PIM_CB-50574/workitem.xml</t>
  </si>
  <si>
    <t>STLA_GEN2PIM_CB-55636</t>
  </si>
  <si>
    <t>Apply_HW_Options_SOP1_Wolfspeed</t>
  </si>
  <si>
    <t>STLA_GEN2PIM_CB-54268</t>
  </si>
  <si>
    <t>Apply_HW_Options_250</t>
  </si>
  <si>
    <t>STLA_GEN2PIM_CB-54276</t>
  </si>
  <si>
    <t>Apply_HW_Options_GPIM</t>
  </si>
  <si>
    <t>20250508-2220</t>
  </si>
  <si>
    <t>SYS5_R12.6_HW_Mgt_GPIM</t>
  </si>
  <si>
    <t>STLA_GEN2PIM_CB-53519</t>
  </si>
  <si>
    <t>Apply_HW_Options_SOP1_Onsemi</t>
  </si>
  <si>
    <t>STLA_GEN2PIM_CB-53481</t>
  </si>
  <si>
    <t>Apply_HW_Options_150</t>
  </si>
  <si>
    <t>20250509-1738</t>
  </si>
  <si>
    <t>SYS5_R12.6_HW_Mgt_150</t>
  </si>
  <si>
    <t>STLA_GEN2PIM_CB-50551</t>
  </si>
  <si>
    <t>default:/Production/17001357_STLA_GEN2PIM_CB/modules/Software Design/SDD_TLF35584/workitems/STLA_GEN2PIM_CB-50551/workitem.xml</t>
  </si>
  <si>
    <t>STLA_GEN2PIM_CB-50917</t>
  </si>
  <si>
    <t>Automated unit tests for dd_tlf35584_mon are implemented in TPT test project dd_tlf35584_mon.tpt for 150Kw</t>
  </si>
  <si>
    <t>STLA_GEN2PIM_CB-49999</t>
  </si>
  <si>
    <t>Automated unit tests for dd_tlf35584_mon are implemented in TPT test project dd_tlf35584_mon.tpt</t>
  </si>
  <si>
    <t>STLA_GEN2PIM_CB-50104</t>
  </si>
  <si>
    <t>default:/Production/17001357_STLA_GEN2PIM_CB/modules/Software Design/SDD_SpeedSense_Lv2/workitems/STLA_GEN2PIM_CB-50104/workitem.xml</t>
  </si>
  <si>
    <t>STLA_GEN2PIM_CB-50107</t>
  </si>
  <si>
    <t>default:/Production/17001357_STLA_GEN2PIM_CB/modules/Software Design/SDD_SpeedSense_Lv2/workitems/STLA_GEN2PIM_CB-50107/workitem.xml</t>
  </si>
  <si>
    <t>STLA_GEN2PIM_CB-50108</t>
  </si>
  <si>
    <t>default:/Production/17001357_STLA_GEN2PIM_CB/modules/Software Design/SDD_SpeedSense_Lv2/workitems/STLA_GEN2PIM_CB-50108/workitem.xml</t>
  </si>
  <si>
    <t>STLA_GEN2PIM_CB-50110</t>
  </si>
  <si>
    <t>default:/Production/17001357_STLA_GEN2PIM_CB/modules/Software Design/SDD_SpeedSense_Lv2/workitems/STLA_GEN2PIM_CB-50110/workitem.xml</t>
  </si>
  <si>
    <t>STLA_GEN2PIM_CB-54258</t>
  </si>
  <si>
    <t>Flow chart for Get_MPI_Voltage</t>
  </si>
  <si>
    <t>default:/Production/17001357_STLA_GEN2PIM_CB/modules/Software Design/SDD_MPI/workitems/STLA_GEN2PIM_CB-54258/workitem.xml</t>
  </si>
  <si>
    <t>STLA_GEN2PIM_CB-31966</t>
  </si>
  <si>
    <t>Automated unit tests for MPI.c are implemented in TPT test project MPI.tpt</t>
  </si>
  <si>
    <t>STLA_GEN2PIM_CB-53825</t>
  </si>
  <si>
    <t>To verify MISRA MD-4.4 for MPI</t>
  </si>
  <si>
    <t>STLA_GEN2PIM_CB-54243</t>
  </si>
  <si>
    <t>Flow chart for Get_MPI_Major_Level</t>
  </si>
  <si>
    <t>default:/Production/17001357_STLA_GEN2PIM_CB/modules/Software Design/SDD_MPI/workitems/STLA_GEN2PIM_CB-54243/workitem.xml</t>
  </si>
  <si>
    <t>STLA_GEN2PIM_CB-54244</t>
  </si>
  <si>
    <t>Flow chart for Get_MPI_HW_Level</t>
  </si>
  <si>
    <t>default:/Production/17001357_STLA_GEN2PIM_CB/modules/Software Design/SDD_MPI/workitems/STLA_GEN2PIM_CB-54244/workitem.xml</t>
  </si>
  <si>
    <t>STLA_GEN2PIM_CB-54245</t>
  </si>
  <si>
    <t>Flow chart for Get_MPI_Board_Type</t>
  </si>
  <si>
    <t>default:/Production/17001357_STLA_GEN2PIM_CB/modules/Software Design/SDD_MPI/workitems/STLA_GEN2PIM_CB-54245/workitem.xml</t>
  </si>
  <si>
    <t>STLA_GEN2PIM_CB-54246</t>
  </si>
  <si>
    <t>Flow chart for Get_MPI_Minor_Level</t>
  </si>
  <si>
    <t>default:/Production/17001357_STLA_GEN2PIM_CB/modules/Software Design/SDD_MPI/workitems/STLA_GEN2PIM_CB-54246/workitem.xml</t>
  </si>
  <si>
    <t>STLA_GEN2PIM_CB-54247</t>
  </si>
  <si>
    <t>Flow chart for Get_MPI_Module</t>
  </si>
  <si>
    <t>default:/Production/17001357_STLA_GEN2PIM_CB/modules/Software Design/SDD_MPI/workitems/STLA_GEN2PIM_CB-54247/workitem.xml</t>
  </si>
  <si>
    <t>STLA_GEN2PIM_CB-54248</t>
  </si>
  <si>
    <t>Flow chart for Get_MPI_Power</t>
  </si>
  <si>
    <t>default:/Production/17001357_STLA_GEN2PIM_CB/modules/Software Design/SDD_MPI/workitems/STLA_GEN2PIM_CB-54248/workitem.xml</t>
  </si>
  <si>
    <t>STLA_GEN2PIM_CB-54218</t>
  </si>
  <si>
    <t>Flow Chart for Get_AuxMicro_Internal_Errors</t>
  </si>
  <si>
    <t>default:/Production/17001357_STLA_GEN2PIM_CB/modules/Software Design/SDD_AuxMicro/workitems/STLA_GEN2PIM_CB-54218/workitem.xml</t>
  </si>
  <si>
    <t>STLA_GEN2PIM_CB-54221</t>
  </si>
  <si>
    <t>Flow Chart for Get_AuxMicro_SafeState_Details</t>
  </si>
  <si>
    <t>default:/Production/17001357_STLA_GEN2PIM_CB/modules/Software Design/SDD_AuxMicro/workitems/STLA_GEN2PIM_CB-54221/workitem.xml</t>
  </si>
  <si>
    <t>STLA_GEN2PIM_CB-54220</t>
  </si>
  <si>
    <t>Flow Chart for  Get_AuxMicro_Rx_Buffer_First_byte</t>
  </si>
  <si>
    <t>default:/Production/17001357_STLA_GEN2PIM_CB/modules/Software Design/SDD_AuxMicro/workitems/STLA_GEN2PIM_CB-54220/workitem.xml</t>
  </si>
  <si>
    <t>STLA_GEN2PIM_CB-54217</t>
  </si>
  <si>
    <t>Flow Chart for Get_UART_InitCheckRes</t>
  </si>
  <si>
    <t>default:/Production/17001357_STLA_GEN2PIM_CB/modules/Software Design/SDD_AuxMicro/workitems/STLA_GEN2PIM_CB-54217/workitem.xml</t>
  </si>
  <si>
    <t>STLA_GEN2PIM_CB-54270</t>
  </si>
  <si>
    <t>default:/Production/17001357_STLA_GEN2PIM_CB/modules/Software Design/SDD_TLF35584/workitems/STLA_GEN2PIM_CB-54270/workitem.xml</t>
  </si>
  <si>
    <t>STLA_GEN2PIM_CB-54271</t>
  </si>
  <si>
    <t>default:/Production/17001357_STLA_GEN2PIM_CB/modules/Software Design/SDD_TLF35584/workitems/STLA_GEN2PIM_CB-54271/workitem.xml</t>
  </si>
  <si>
    <t>STLA_GEN2PIM_CB-54272</t>
  </si>
  <si>
    <t>default:/Production/17001357_STLA_GEN2PIM_CB/modules/Software Design/SDD_TLF35584/workitems/STLA_GEN2PIM_CB-54272/workitem.xml</t>
  </si>
  <si>
    <t>STLA_GEN2PIM_CB-54273</t>
  </si>
  <si>
    <t>default:/Production/17001357_STLA_GEN2PIM_CB/modules/Software Design/SDD_TLF35584/workitems/STLA_GEN2PIM_CB-54273/workitem.xml</t>
  </si>
  <si>
    <t>STLA_GEN2PIM_CB-50021</t>
  </si>
  <si>
    <t>FctlSfty_LVL2_SpeedSense_ATO</t>
  </si>
  <si>
    <t>default:/Production/17001357_STLA_GEN2PIM_CB/modules/Software Design/SDD_SpeedSense_Lv2/workitems/STLA_GEN2PIM_CB-50021/workitem.xml</t>
  </si>
  <si>
    <t>STLA_GEN2PIM_CB-54274</t>
  </si>
  <si>
    <t>default:/Production/17001357_STLA_GEN2PIM_CB/modules/Software Design/SDD_TLF35584/workitems/STLA_GEN2PIM_CB-54274/workitem.xml</t>
  </si>
  <si>
    <t>STLA_GEN2PIM_CB-54275</t>
  </si>
  <si>
    <t>default:/Production/17001357_STLA_GEN2PIM_CB/modules/Software Design/SDD_TLF35584/workitems/STLA_GEN2PIM_CB-54275/workitem.xml</t>
  </si>
  <si>
    <t>STLA_GEN2PIM_CB-54496</t>
  </si>
  <si>
    <t>RstMngr_ClrSafteyEndinit</t>
  </si>
  <si>
    <t>default:/Production/17001357_STLA_GEN2PIM_CB/modules/Software Design/SDD_RstMngr/workitems/STLA_GEN2PIM_CB-54496/workitem.xml</t>
  </si>
  <si>
    <t>STLA_GEN2PIM_CB-54498</t>
  </si>
  <si>
    <t>default:/Production/17001357_STLA_GEN2PIM_CB/modules/Software Design/SDD_SpeedSense/workitems/STLA_GEN2PIM_CB-54498/workitem.xml</t>
  </si>
  <si>
    <t>STLA_GEN2PIM_CB-54499</t>
  </si>
  <si>
    <t>default:/Production/17001357_STLA_GEN2PIM_CB/modules/Software Design/SDD_SpeedSense/workitems/STLA_GEN2PIM_CB-54499/workitem.xml</t>
  </si>
  <si>
    <t>STLA_GEN2PIM_CB-50524</t>
  </si>
  <si>
    <t>Flowchart of IoHwAb_Adc_Signal_Check</t>
  </si>
  <si>
    <t>default:/Production/17001357_STLA_GEN2PIM_CB/modules/Software Design/SDD_IoHwAbAdcInpInst/workitems/STLA_GEN2PIM_CB-50524/workitem.xml</t>
  </si>
  <si>
    <t>STLA_GEN2PIM_CB-50433</t>
  </si>
  <si>
    <t>BL_Fls_BlankCheck</t>
  </si>
  <si>
    <t>default:/Production/17001357_STLA_GEN2PIM_CB/modules/Software Design/SDD_Bootloader Interface/workitems/STLA_GEN2PIM_CB-50433/workitem.xml</t>
  </si>
  <si>
    <t>STLA_GEN2PIM_CB-50823</t>
  </si>
  <si>
    <t>NVM Data: Passive Device Initialization Temperatures</t>
  </si>
  <si>
    <t>default:/Production/17001357_STLA_GEN2PIM_CB/modules/L0 System/SYS2_SYS3_SW1_SW2_HW1_MEC1 - Inverter Protection/workitems/STLA_GEN2PIM_CB-50823/workitem.xml</t>
  </si>
  <si>
    <t>STLA_GEN2PIM_CB-56502</t>
  </si>
  <si>
    <t>Test to verify  Passive Device Initialization Temperatures</t>
  </si>
  <si>
    <t>STLA_GEN2PIM_CB-50051</t>
  </si>
  <si>
    <t>FctlSfty_LVL2_SpeedSense_ATO_PLL</t>
  </si>
  <si>
    <t>default:/Production/17001357_STLA_GEN2PIM_CB/modules/Software Design/SDD_SpeedSense_Lv2/workitems/STLA_GEN2PIM_CB-50051/workitem.xml</t>
  </si>
  <si>
    <t>STLA_GEN2PIM_CB-54303</t>
  </si>
  <si>
    <t>default:/Production/17001357_STLA_GEN2PIM_CB/modules/Software Design/SDD_PwrSplyOnBrd/workitems/STLA_GEN2PIM_CB-54303/workitem.xml</t>
  </si>
  <si>
    <t>STLA_GEN2PIM_CB-54242</t>
  </si>
  <si>
    <t>Flow chart for Get_MPI_Current_Sec_Valid</t>
  </si>
  <si>
    <t>default:/Production/17001357_STLA_GEN2PIM_CB/modules/Software Design/SDD_MPI/workitems/STLA_GEN2PIM_CB-54242/workitem.xml</t>
  </si>
  <si>
    <t>STLA_GEN2PIM_CB-50024</t>
  </si>
  <si>
    <t>FctlSfty_LVL2_SpeedSense_FS_ATO_fcn</t>
  </si>
  <si>
    <t>default:/Production/17001357_STLA_GEN2PIM_CB/modules/Software Design/SDD_SpeedSense_Lv2/workitems/STLA_GEN2PIM_CB-50024/workitem.xml</t>
  </si>
  <si>
    <t>STLA_GEN2PIM_CB-50026</t>
  </si>
  <si>
    <t>FctlSfty_LVL2_SpeedSense_Error_PLL</t>
  </si>
  <si>
    <t>default:/Production/17001357_STLA_GEN2PIM_CB/modules/Software Design/SDD_SpeedSense_Lv2/workitems/STLA_GEN2PIM_CB-50026/workitem.xml</t>
  </si>
  <si>
    <t>STLA_GEN2PIM_CB-50025</t>
  </si>
  <si>
    <t>FctlSfty_LVL2_SpeedSense_FS_ATO_Diag</t>
  </si>
  <si>
    <t>default:/Production/17001357_STLA_GEN2PIM_CB/modules/Software Design/SDD_SpeedSense_Lv2/workitems/STLA_GEN2PIM_CB-50025/workitem.xml</t>
  </si>
  <si>
    <t>STLA_GEN2PIM_CB-50480</t>
  </si>
  <si>
    <t>MPI: MPI-BOL with HW_Options</t>
  </si>
  <si>
    <t>STLA_GEN2PIM_CB-50831</t>
  </si>
  <si>
    <t>HWI_Capture_Period_Ready_CCP1</t>
  </si>
  <si>
    <t>default:/Production/17001357_STLA_GEN2PIM_CB/modules/Software Design/SDD_PIC/workitems/STLA_GEN2PIM_CB-50831/workitem.xml</t>
  </si>
  <si>
    <t>STLA_GEN2PIM_CB-54494</t>
  </si>
  <si>
    <t>RstMngr_SetSafteyEndinit</t>
  </si>
  <si>
    <t>default:/Production/17001357_STLA_GEN2PIM_CB/modules/Software Design/SDD_RstMngr/workitems/STLA_GEN2PIM_CB-54494/workitem.xml</t>
  </si>
  <si>
    <t>STLA_GEN2PIM_CB-50005</t>
  </si>
  <si>
    <t>FctlSftyLevel3_SMU_MCAL_InitChecks</t>
  </si>
  <si>
    <t>default:/Production/17001357_STLA_GEN2PIM_CB/modules/Platform Reuse SDD Specifictaions/Design FctlSftyLevel3/workitems/STLA_GEN2PIM_CB-50005/workitem.xml</t>
  </si>
  <si>
    <t>STLA_GEN2PIM_CB-26763</t>
  </si>
  <si>
    <t>Automated unit tests for FctlSftyLevel3 are implemented in TPT test project FctlSftyLevel3.tpt</t>
  </si>
  <si>
    <t>STLA_GEN2PIM_CB-53477</t>
  </si>
  <si>
    <t>To verify MISRA MD-4.4 for FctlSftyLevel3</t>
  </si>
  <si>
    <t>STLA_GEN2PIM_CB-50463</t>
  </si>
  <si>
    <t>Sequence diagram for IoHwAb_Safing_Logic_Toggle_OVOC</t>
  </si>
  <si>
    <t>default:/Production/17001357_STLA_GEN2PIM_CB/modules/Software Design/IoHwAb_Safing_Logic/workitems/STLA_GEN2PIM_CB-50463/workitem.xml</t>
  </si>
  <si>
    <t>STLA_GEN2PIM_CB-50445</t>
  </si>
  <si>
    <t>BL_Fls_GetJobResult</t>
  </si>
  <si>
    <t>default:/Production/17001357_STLA_GEN2PIM_CB/modules/Software Design/SDD_Bootloader Interface/workitems/STLA_GEN2PIM_CB-50445/workitem.xml</t>
  </si>
  <si>
    <t>STLA_GEN2PIM_CB-53556</t>
  </si>
  <si>
    <t>Inverter DC Busbar DC-Y Estimated Temperature</t>
  </si>
  <si>
    <t>default:/Production/17001357_STLA_GEN2PIM_CB/modules/Software Design/SDD InvtThrmlTask2/workitems/STLA_GEN2PIM_CB-53556/workitem.xml</t>
  </si>
  <si>
    <t>STLA_GEN2PIM_CB-53536</t>
  </si>
  <si>
    <t>Temperature Filtering</t>
  </si>
  <si>
    <t>default:/Production/17001357_STLA_GEN2PIM_CB/modules/Software Design/SDD InvtThrmlTask2/workitems/STLA_GEN2PIM_CB-53536/workitem.xml</t>
  </si>
  <si>
    <t>STLA_GEN2PIM_CB-53537</t>
  </si>
  <si>
    <t>Signal Conditioning</t>
  </si>
  <si>
    <t>default:/Production/17001357_STLA_GEN2PIM_CB/modules/Software Design/SDD InvtThrmlTask2/workitems/STLA_GEN2PIM_CB-53537/workitem.xml</t>
  </si>
  <si>
    <t>STLA_GEN2PIM_CB-53511</t>
  </si>
  <si>
    <t>default:/Production/17001357_STLA_GEN2PIM_CB/modules/Software Design/SDD_TLF35584/workitems/STLA_GEN2PIM_CB-53511/workitem.xml</t>
  </si>
  <si>
    <t>STLA_GEN2PIM_CB-53512</t>
  </si>
  <si>
    <t>default:/Production/17001357_STLA_GEN2PIM_CB/modules/Software Design/SDD_TLF35584/workitems/STLA_GEN2PIM_CB-53512/workitem.xml</t>
  </si>
  <si>
    <t>STLA_GEN2PIM_CB-56520</t>
  </si>
  <si>
    <t>default:/Production/17001357_STLA_GEN2PIM_CB/modules/Software Design/SDD_TLF35584/workitems/STLA_GEN2PIM_CB-56520/workitem.xml</t>
  </si>
  <si>
    <t>STLA_GEN2PIM_CB-56512</t>
  </si>
  <si>
    <t>default:/Production/17001357_STLA_GEN2PIM_CB/modules/Software Design/SDD_TLF35584/workitems/STLA_GEN2PIM_CB-56512/workitem.xml</t>
  </si>
  <si>
    <t>STLA_GEN2PIM_CB-50919</t>
  </si>
  <si>
    <t>Automated unit tests for dd_tlf35584_ABIST are implemented in TPT test project dd_tlf35584_ABIST.tpt for 150Kw</t>
  </si>
  <si>
    <t>STLA_GEN2PIM_CB-56514</t>
  </si>
  <si>
    <t>default:/Production/17001357_STLA_GEN2PIM_CB/modules/Software Design/SDD_TLF35584/workitems/STLA_GEN2PIM_CB-56514/workitem.xml</t>
  </si>
  <si>
    <t>STLA_GEN2PIM_CB-54532</t>
  </si>
  <si>
    <t>default:/Production/17001357_STLA_GEN2PIM_CB/modules/Software Design/SDD_TLF35584/workitems/STLA_GEN2PIM_CB-54532/workitem.xml</t>
  </si>
  <si>
    <t>STLA_GEN2PIM_CB-54534</t>
  </si>
  <si>
    <t>default:/Production/17001357_STLA_GEN2PIM_CB/modules/Software Design/SDD_TLF35584/workitems/STLA_GEN2PIM_CB-54534/workitem.xml</t>
  </si>
  <si>
    <t>STLA_GEN2PIM_CB-9874</t>
  </si>
  <si>
    <t>Automated unit tests for dd_tlf35584_fault.c are implemented in TPT test project dd_tlf35584_fault.tpt</t>
  </si>
  <si>
    <t>STLA_GEN2PIM_CB-54535</t>
  </si>
  <si>
    <t>default:/Production/17001357_STLA_GEN2PIM_CB/modules/Software Design/SDD_TLF35584/workitems/STLA_GEN2PIM_CB-54535/workitem.xml</t>
  </si>
  <si>
    <t>STLA_GEN2PIM_CB-9876</t>
  </si>
  <si>
    <t>Automated unit tests for pulse.c are implemented in TPT test project pulse.tpt</t>
  </si>
  <si>
    <t>STLA_GEN2PIM_CB-53888</t>
  </si>
  <si>
    <t>default:/Production/17001357_STLA_GEN2PIM_CB/modules/Software Design/SDD_BTMR/workitems/STLA_GEN2PIM_CB-53888/workitem.xml</t>
  </si>
  <si>
    <t>STLA_GEN2PIM_CB-54233</t>
  </si>
  <si>
    <t>Verify the Calibrations for BTMR</t>
  </si>
  <si>
    <t>STLA_GEN2PIM_CB-54519</t>
  </si>
  <si>
    <t>default:/Production/17001357_STLA_GEN2PIM_CB/modules/Software Design/SDD_TLF35584/workitems/STLA_GEN2PIM_CB-54519/workitem.xml</t>
  </si>
  <si>
    <t>STLA_GEN2PIM_CB-54521</t>
  </si>
  <si>
    <t>default:/Production/17001357_STLA_GEN2PIM_CB/modules/Software Design/SDD_TLF35584/workitems/STLA_GEN2PIM_CB-54521/workitem.xml</t>
  </si>
  <si>
    <t>STLA_GEN2PIM_CB-54523</t>
  </si>
  <si>
    <t>default:/Production/17001357_STLA_GEN2PIM_CB/modules/Software Design/SDD_TLF35584/workitems/STLA_GEN2PIM_CB-54523/workitem.xml</t>
  </si>
  <si>
    <t>STLA_GEN2PIM_CB-53835</t>
  </si>
  <si>
    <t>IS25LP064A_GetJobResult</t>
  </si>
  <si>
    <t>default:/Production/17001357_STLA_GEN2PIM_CB/modules/Software Design/SDD_IS25LPxxx/workitems/STLA_GEN2PIM_CB-53835/workitem.xml</t>
  </si>
  <si>
    <t>STLA_GEN2PIM_CB-54525</t>
  </si>
  <si>
    <t>default:/Production/17001357_STLA_GEN2PIM_CB/modules/Software Design/SDD_TLF35584/workitems/STLA_GEN2PIM_CB-54525/workitem.xml</t>
  </si>
  <si>
    <t>STLA_GEN2PIM_CB-53838</t>
  </si>
  <si>
    <t>Flowchart for AuxMicro_Request_Version_Message_Init</t>
  </si>
  <si>
    <t>default:/Production/17001357_STLA_GEN2PIM_CB/modules/Software Design/SDD_AuxMicro/workitems/STLA_GEN2PIM_CB-53838/workitem.xml</t>
  </si>
  <si>
    <t>STLA_GEN2PIM_CB-53604</t>
  </si>
  <si>
    <t>Viper Temperature Processing</t>
  </si>
  <si>
    <t>default:/Production/17001357_STLA_GEN2PIM_CB/modules/Software Design/SDD Device Thermal Model/workitems/STLA_GEN2PIM_CB-53604/workitem.xml</t>
  </si>
  <si>
    <t>STLA_GEN2PIM_CB-50718</t>
  </si>
  <si>
    <t>Thermal Model outputs Power Module Junction Temp</t>
  </si>
  <si>
    <t>STLA_GEN2PIM_CB-53550</t>
  </si>
  <si>
    <t>Bulk Capacitor Thermal Model Structure</t>
  </si>
  <si>
    <t>default:/Production/17001357_STLA_GEN2PIM_CB/modules/Software Design/SDD InvtThrmlTask2/workitems/STLA_GEN2PIM_CB-53550/workitem.xml</t>
  </si>
  <si>
    <t>STLA_GEN2PIM_CB-53553</t>
  </si>
  <si>
    <t>Inverter AC Busbar Phase-X Estimated Temperature</t>
  </si>
  <si>
    <t>default:/Production/17001357_STLA_GEN2PIM_CB/modules/Software Design/SDD InvtThrmlTask2/workitems/STLA_GEN2PIM_CB-53553/workitem.xml</t>
  </si>
  <si>
    <t>STLA_GEN2PIM_CB-56510</t>
  </si>
  <si>
    <t>default:/Production/17001357_STLA_GEN2PIM_CB/modules/Software Design/SDD_TLF35584/workitems/STLA_GEN2PIM_CB-56510/workitem.xml</t>
  </si>
  <si>
    <t>STLA_GEN2PIM_CB-53642</t>
  </si>
  <si>
    <t>High Speed Loss Estimation Structure</t>
  </si>
  <si>
    <t>default:/Production/17001357_STLA_GEN2PIM_CB/modules/Software Design/SDD - InvtLossEstTask2/workitems/STLA_GEN2PIM_CB-53642/workitem.xml</t>
  </si>
  <si>
    <t>STLA_GEN2PIM_CB-53811</t>
  </si>
  <si>
    <t>static void Dbg_SRI_Error_Main(void)</t>
  </si>
  <si>
    <t>default:/Production/17001357_STLA_GEN2PIM_CB/modules/Platform Reuse SDD Specifictaions/Design FctlSftyLevel3/workitems/STLA_GEN2PIM_CB-53811/workitem.xml</t>
  </si>
  <si>
    <t>STLA_GEN2PIM_CB-53605</t>
  </si>
  <si>
    <t>Power Module Junction Temperature determination</t>
  </si>
  <si>
    <t>default:/Production/17001357_STLA_GEN2PIM_CB/modules/Software Design/SDD Device Thermal Model/workitems/STLA_GEN2PIM_CB-53605/workitem.xml</t>
  </si>
  <si>
    <t>STLA_GEN2PIM_CB-53569</t>
  </si>
  <si>
    <t>default:/Production/17001357_STLA_GEN2PIM_CB/modules/Software Design/SDD InvtThrmlTask2/workitems/STLA_GEN2PIM_CB-53569/workitem.xml</t>
  </si>
  <si>
    <t>STLA_GEN2PIM_CB-54118</t>
  </si>
  <si>
    <t>HW_Inverter_DT_init enables to select the Dead Time based on the HW Options</t>
  </si>
  <si>
    <t>default:/Production/17001357_STLA_GEN2PIM_CB/modules/Software Design/SDD_EcuAbGenrl/workitems/STLA_GEN2PIM_CB-54118/workitem.xml</t>
  </si>
  <si>
    <t>STLA_GEN2PIM_CB-54537</t>
  </si>
  <si>
    <t>default:/Production/17001357_STLA_GEN2PIM_CB/modules/Software Design/SDD_TLF35584/workitems/STLA_GEN2PIM_CB-54537/workitem.xml</t>
  </si>
  <si>
    <t>STLA_GEN2PIM_CB-53799</t>
  </si>
  <si>
    <t>Smu_Fsl3_CoreAliveAlrm_EnblDsblFspAction</t>
  </si>
  <si>
    <t>default:/Production/17001357_STLA_GEN2PIM_CB/modules/Platform Reuse SDD Specifictaions/FS L3 Safety Management Unit/workitems/STLA_GEN2PIM_CB-53799/workitem.xml</t>
  </si>
  <si>
    <t>STLA_GEN2PIM_CB-54539</t>
  </si>
  <si>
    <t>default:/Production/17001357_STLA_GEN2PIM_CB/modules/Software Design/SDD_TLF35584/workitems/STLA_GEN2PIM_CB-54539/workitem.xml</t>
  </si>
  <si>
    <t>STLA_GEN2PIM_CB-54541</t>
  </si>
  <si>
    <t>DEFAULT_PULSE_Initialize_Channel</t>
  </si>
  <si>
    <t>default:/Production/17001357_STLA_GEN2PIM_CB/modules/Software Design/SDD_TLF35584/workitems/STLA_GEN2PIM_CB-54541/workitem.xml</t>
  </si>
  <si>
    <t>STLA_GEN2PIM_CB-54545</t>
  </si>
  <si>
    <t>default:/Production/17001357_STLA_GEN2PIM_CB/modules/Software Design/SDD_TLF35584/workitems/STLA_GEN2PIM_CB-54545/workitem.xml</t>
  </si>
  <si>
    <t>STLA_GEN2PIM_CB-54546</t>
  </si>
  <si>
    <t>default:/Production/17001357_STLA_GEN2PIM_CB/modules/Software Design/SDD_TLF35584/workitems/STLA_GEN2PIM_CB-54546/workitem.xml</t>
  </si>
  <si>
    <t>STLA_GEN2PIM_CB-54527</t>
  </si>
  <si>
    <t>default:/Production/17001357_STLA_GEN2PIM_CB/modules/Software Design/SDD_TLF35584/workitems/STLA_GEN2PIM_CB-54527/workitem.xml</t>
  </si>
  <si>
    <t>STLA_GEN2PIM_CB-54531</t>
  </si>
  <si>
    <t>default:/Production/17001357_STLA_GEN2PIM_CB/modules/Software Design/SDD_TLF35584/workitems/STLA_GEN2PIM_CB-54531/workitem.xml</t>
  </si>
  <si>
    <t>STLA_GEN2PIM_CB-54579</t>
  </si>
  <si>
    <t>Dynamic Architecture for SMU</t>
  </si>
  <si>
    <t>v07.00.00</t>
  </si>
  <si>
    <t>default:/Production/17001357_STLA_GEN2PIM_CB/modules/Platform Reuse SDD Specifictaions/FS L3 Safety Management Unit/workitems/STLA_GEN2PIM_CB-54579/workitem.xml</t>
  </si>
  <si>
    <t>STLA_GEN2PIM_CB-54128</t>
  </si>
  <si>
    <t>Flow chart of Handle_HW_Options_Data_Err</t>
  </si>
  <si>
    <t>default:/Production/17001357_STLA_GEN2PIM_CB/modules/Software Design/SDD_MPI/workitems/STLA_GEN2PIM_CB-54128/workitem.xml</t>
  </si>
  <si>
    <t>STLA_GEN2PIM_CB-54257</t>
  </si>
  <si>
    <t>Automated unit tests for HW_Options.c are implemented in TPT test project HW_Options.tpt</t>
  </si>
  <si>
    <t>STLA_GEN2PIM_CB-54130</t>
  </si>
  <si>
    <t>Flow chart of HW_Sup_Options_Init</t>
  </si>
  <si>
    <t>default:/Production/17001357_STLA_GEN2PIM_CB/modules/Software Design/SDD_MPI/workitems/STLA_GEN2PIM_CB-54130/workitem.xml</t>
  </si>
  <si>
    <t>STLA_GEN2PIM_CB-54131</t>
  </si>
  <si>
    <t>Flow chart of HW_FEE_CalMem_Check_Error_Status</t>
  </si>
  <si>
    <t>default:/Production/17001357_STLA_GEN2PIM_CB/modules/Software Design/SDD_MPI/workitems/STLA_GEN2PIM_CB-54131/workitem.xml</t>
  </si>
  <si>
    <t>STLA_GEN2PIM_CB-54127</t>
  </si>
  <si>
    <t>Flow chart of Get_HW_Options</t>
  </si>
  <si>
    <t>default:/Production/17001357_STLA_GEN2PIM_CB/modules/Software Design/SDD_MPI/workitems/STLA_GEN2PIM_CB-54127/workitem.xml</t>
  </si>
  <si>
    <t>STLA_GEN2PIM_CB-29934</t>
  </si>
  <si>
    <t>Sequence diagram for MainMicro_CANSOPTTest function</t>
  </si>
  <si>
    <t>default:/Production/17001357_STLA_GEN2PIM_CB/modules/Software Design/IoHwAb_Safing_Logic/workitems/STLA_GEN2PIM_CB-29934/workitem.xml</t>
  </si>
  <si>
    <t>STLA_GEN2PIM_CB-29845</t>
  </si>
  <si>
    <t>InvPWM_Init_GTM3_HPWMS Flow Chart</t>
  </si>
  <si>
    <t>default:/Production/17001357_STLA_GEN2PIM_CB/modules/Software Design/SDD_Inverter_PWM_Lv1/workitems/STLA_GEN2PIM_CB-29845/workitem.xml</t>
  </si>
  <si>
    <t>STLA_GEN2PIM_CB-30297</t>
  </si>
  <si>
    <t>Sequence diagram for REConfigerCANToGpio function</t>
  </si>
  <si>
    <t>default:/Production/17001357_STLA_GEN2PIM_CB/modules/Software Design/IoHwAb_Safing_Logic/workitems/STLA_GEN2PIM_CB-30297/workitem.xml</t>
  </si>
  <si>
    <t>STLA_GEN2PIM_CB-30295</t>
  </si>
  <si>
    <t>Sequence diagram for ConfigerCANToGpio function</t>
  </si>
  <si>
    <t>default:/Production/17001357_STLA_GEN2PIM_CB/modules/Software Design/IoHwAb_Safing_Logic/workitems/STLA_GEN2PIM_CB-30295/workitem.xml</t>
  </si>
  <si>
    <t>STLA_GEN2PIM_CB-30189</t>
  </si>
  <si>
    <t>The RstMngr_TrapHndlrDflt interaction with other modules is described in the fol...</t>
  </si>
  <si>
    <t>default:/Production/17001357_STLA_GEN2PIM_CB/modules/Software Architecture/SAD_17001357_Stellantis_Gen2_Inverter/workitems/STLA_GEN2PIM_CB-30189/workitem.xml</t>
  </si>
  <si>
    <t>STLA_GEN2PIM_CB-14266</t>
  </si>
  <si>
    <t>Test to verify the Reset Manager functionality</t>
  </si>
  <si>
    <t>STLA_GEN2PIM_CB-30511</t>
  </si>
  <si>
    <t>The following class diagram shows the components, the APIs they provide, and the...</t>
  </si>
  <si>
    <t>default:/Production/17001357_STLA_GEN2PIM_CB/modules/Software Architecture/SAD_17001357_Stellantis_Gen2_Inverter/workitems/STLA_GEN2PIM_CB-30511/workitem.xml</t>
  </si>
  <si>
    <t>STLA_GEN2PIM_CB-30547</t>
  </si>
  <si>
    <t>IoHwAb_HW_Micro3NormalProcess sequence diagram</t>
  </si>
  <si>
    <t>default:/Production/17001357_STLA_GEN2PIM_CB/modules/Software Architecture/SAD_17001357_Stellantis_Gen2_Inverter/workitems/STLA_GEN2PIM_CB-30547/workitem.xml</t>
  </si>
  <si>
    <t>STLA_GEN2PIM_CB-50510</t>
  </si>
  <si>
    <t>Testcase to verify the program flow of IoHwAb_HW_Micro3NormalProcess</t>
  </si>
  <si>
    <t>STLA_GEN2PIM_CB-30550</t>
  </si>
  <si>
    <t>IoHwAb_HW_RlbltyMonGetWdgTiOut sequence diagram</t>
  </si>
  <si>
    <t>default:/Production/17001357_STLA_GEN2PIM_CB/modules/Software Architecture/SAD_17001357_Stellantis_Gen2_Inverter/workitems/STLA_GEN2PIM_CB-30550/workitem.xml</t>
  </si>
  <si>
    <t>STLA_GEN2PIM_CB-50509</t>
  </si>
  <si>
    <t>Testcase to verify the program flow of IoHwAb_HW_RlbltyMonGetWdgTiOut</t>
  </si>
  <si>
    <t>STLA_GEN2PIM_CB-30276</t>
  </si>
  <si>
    <t>Safing Logic component interaction with other components</t>
  </si>
  <si>
    <t>default:/Production/17001357_STLA_GEN2PIM_CB/modules/Software Architecture/SAD_17001357_Stellantis_Gen2_Inverter/workitems/STLA_GEN2PIM_CB-30276/workitem.xml</t>
  </si>
  <si>
    <t>STLA_GEN2PIM_CB-30257</t>
  </si>
  <si>
    <t>default:/Production/17001357_STLA_GEN2PIM_CB/modules/Software Design/SDD_PwrSplyOnBrd/workitems/STLA_GEN2PIM_CB-30257/workitem.xml</t>
  </si>
  <si>
    <t>STLA_GEN2PIM_CB-55376</t>
  </si>
  <si>
    <t>Automated unit tests for PwrSplyStatus are implemented in TPT test project PwrSplyStatus.tpt for 150KW</t>
  </si>
  <si>
    <t>STLA_GEN2PIM_CB-53826</t>
  </si>
  <si>
    <t>To verify MISRA MD-4.4 for PwrSplyOnBrd</t>
  </si>
  <si>
    <t>STLA_GEN2PIM_CB-17647</t>
  </si>
  <si>
    <t>Automated unit tests for PwrSplyOnBrd are implemented in TPT test project PwrSplyStatus .tp...</t>
  </si>
  <si>
    <t>STLA_GEN2PIM_CB-30187</t>
  </si>
  <si>
    <t>IoHwAb_HW_Micro3PartNumber</t>
  </si>
  <si>
    <t>default:/Production/17001357_STLA_GEN2PIM_CB/modules/Software Design/SDD_RlbtyMonOnBdDevAb/workitems/STLA_GEN2PIM_CB-30187/workitem.xml</t>
  </si>
  <si>
    <t>STLA_GEN2PIM_CB-30553</t>
  </si>
  <si>
    <t>default:/Production/17001357_STLA_GEN2PIM_CB/modules/Software Design/SDD_IoHwAbDigIn/workitems/STLA_GEN2PIM_CB-30553/workitem.xml</t>
  </si>
  <si>
    <t>STLA_GEN2PIM_CB-10096</t>
  </si>
  <si>
    <t>Verify the Internal structure of IoHwAbDigIn</t>
  </si>
  <si>
    <t>STLA_GEN2PIM_CB-30202</t>
  </si>
  <si>
    <t>default:/Production/17001357_STLA_GEN2PIM_CB/modules/Software Design/SDD_Inverter_PWM_Lv2/workitems/STLA_GEN2PIM_CB-30202/workitem.xml</t>
  </si>
  <si>
    <t>STLA_GEN2PIM_CB-30516</t>
  </si>
  <si>
    <t>The RstMngr_SaveErrInfo shall save the reset info using the following Flowchart:...</t>
  </si>
  <si>
    <t>default:/Production/17001357_STLA_GEN2PIM_CB/modules/Software Design/SDD_RstMngr/workitems/STLA_GEN2PIM_CB-30516/workitem.xml</t>
  </si>
  <si>
    <t>STLA_GEN2PIM_CB-30206</t>
  </si>
  <si>
    <t>default:/Production/17001357_STLA_GEN2PIM_CB/modules/Software Design/SDD_Inverter_PWM_Lv2/workitems/STLA_GEN2PIM_CB-30206/workitem.xml</t>
  </si>
  <si>
    <t>STLA_GEN2PIM_CB-30188</t>
  </si>
  <si>
    <t>The HW_SystemReset interaction with other modules is described in the following...</t>
  </si>
  <si>
    <t>default:/Production/17001357_STLA_GEN2PIM_CB/modules/Software Architecture/SAD_17001357_Stellantis_Gen2_Inverter/workitems/STLA_GEN2PIM_CB-30188/workitem.xml</t>
  </si>
  <si>
    <t>STLA_GEN2PIM_CB-32869</t>
  </si>
  <si>
    <t>STLA_GEN2PIM_CB-Test case to verify RstMngr_PerformRs sequence</t>
  </si>
  <si>
    <t>STLA_GEN2PIM_CB-30537</t>
  </si>
  <si>
    <t>Sequence diagram for periodic IoHwAbDigInpInst_DigInpProcgLoop</t>
  </si>
  <si>
    <t>default:/Production/17001357_STLA_GEN2PIM_CB/modules/Software Architecture/SAD_17001357_Stellantis_Gen2_Inverter/workitems/STLA_GEN2PIM_CB-30537/workitem.xml</t>
  </si>
  <si>
    <t>STLA_GEN2PIM_CB-30512</t>
  </si>
  <si>
    <t>The DRV8705 component interface diagram shows the interaction between DRV8705 an...</t>
  </si>
  <si>
    <t>default:/Production/17001357_STLA_GEN2PIM_CB/modules/Software Architecture/SAD_17001357_Stellantis_Gen2_Inverter/workitems/STLA_GEN2PIM_CB-30512/workitem.xml</t>
  </si>
  <si>
    <t>STLA_GEN2PIM_CB-30185</t>
  </si>
  <si>
    <t>The RstMngr_GetRstReason interaction with other modules is described in the foll...</t>
  </si>
  <si>
    <t>default:/Production/17001357_STLA_GEN2PIM_CB/modules/Software Architecture/SAD_17001357_Stellantis_Gen2_Inverter/workitems/STLA_GEN2PIM_CB-30185/workitem.xml</t>
  </si>
  <si>
    <t>STLA_GEN2PIM_CB-30203</t>
  </si>
  <si>
    <t>default:/Production/17001357_STLA_GEN2PIM_CB/modules/Software Design/SDD_Inverter_PWM_Lv2/workitems/STLA_GEN2PIM_CB-30203/workitem.xml</t>
  </si>
  <si>
    <t>STLA_GEN2PIM_CB-30275</t>
  </si>
  <si>
    <t>Sequence diagram for SafingLogic_Delay function</t>
  </si>
  <si>
    <t>default:/Production/17001357_STLA_GEN2PIM_CB/modules/Software Design/IoHwAb_Safing_Logic/workitems/STLA_GEN2PIM_CB-30275/workitem.xml</t>
  </si>
  <si>
    <t>STLA_GEN2PIM_CB-30513</t>
  </si>
  <si>
    <t>GD3160 External Interface Diagram</t>
  </si>
  <si>
    <t>default:/Production/17001357_STLA_GEN2PIM_CB/modules/Software Architecture/SAD_17001357_Stellantis_Gen2_Inverter/workitems/STLA_GEN2PIM_CB-30513/workitem.xml</t>
  </si>
  <si>
    <t>STLA_GEN2PIM_CB-30183</t>
  </si>
  <si>
    <t>The RstMngr_PerformRst interaction with other modules is described in the follow...</t>
  </si>
  <si>
    <t>default:/Production/17001357_STLA_GEN2PIM_CB/modules/Software Architecture/SAD_17001357_Stellantis_Gen2_Inverter/workitems/STLA_GEN2PIM_CB-30183/workitem.xml</t>
  </si>
  <si>
    <t>STLA_GEN2PIM_CB-30520</t>
  </si>
  <si>
    <t>Sequence diagram for IoHwAbSafingLogic at power up</t>
  </si>
  <si>
    <t>default:/Production/17001357_STLA_GEN2PIM_CB/modules/Software Architecture/SAD_17001357_Stellantis_Gen2_Inverter/workitems/STLA_GEN2PIM_CB-30520/workitem.xml</t>
  </si>
  <si>
    <t>STLA_GEN2PIM_CB-32877</t>
  </si>
  <si>
    <t>following is the Sequence diagram for the IoHwAbSafingLogic at power up</t>
  </si>
  <si>
    <t>STLA_GEN2PIM_CB-30171</t>
  </si>
  <si>
    <t>void Smu_FsL3_get_curr_faults(uint32* Smu_FsL3_curr_faults_ptr)</t>
  </si>
  <si>
    <t>default:/Production/17001357_STLA_GEN2PIM_CB/modules/Platform Reuse SDD Specifictaions/FS L3 Safety Management Unit/workitems/STLA_GEN2PIM_CB-30171/workitem.xml</t>
  </si>
  <si>
    <t>STLA_GEN2PIM_CB-53478</t>
  </si>
  <si>
    <t>To verify MISRA MD-4.4 for FS L3 Safety Management Unit</t>
  </si>
  <si>
    <t>STLA_GEN2PIM_CB-30199</t>
  </si>
  <si>
    <t>default:/Production/17001357_STLA_GEN2PIM_CB/modules/Software Design/SDD_Inverter_PWM_Lv2/workitems/STLA_GEN2PIM_CB-30199/workitem.xml</t>
  </si>
  <si>
    <t>STLA_GEN2PIM_CB-31849</t>
  </si>
  <si>
    <t>Automated unit tests for cfg_inverter_lv2 are implemented in TPT test project cfg_inverter_lv2...</t>
  </si>
  <si>
    <t>STLA_GEN2PIM_CB-30488</t>
  </si>
  <si>
    <t>GDIC_TOP_U_seqEnd is the TOP U GDIC SPI sequence end notification API, it update...</t>
  </si>
  <si>
    <t>default:/Production/17001357_STLA_GEN2PIM_CB/modules/Software Design/SDD_GD3160/workitems/STLA_GEN2PIM_CB-30488/workitem.xml</t>
  </si>
  <si>
    <t>STLA_GEN2PIM_CB-30456</t>
  </si>
  <si>
    <t>DRV_Read_Reg interaction with other modules is described in the following sequen...</t>
  </si>
  <si>
    <t>default:/Production/17001357_STLA_GEN2PIM_CB/modules/Software Architecture/SAD_17001357_Stellantis_Gen2_Inverter/workitems/STLA_GEN2PIM_CB-30456/workitem.xml</t>
  </si>
  <si>
    <t>STLA_GEN2PIM_CB-33733</t>
  </si>
  <si>
    <t>Test to verify the initialization of the DRV8705 Software Component</t>
  </si>
  <si>
    <t>STLA_GEN2PIM_CB-30457</t>
  </si>
  <si>
    <t>DRV8705_Send_SPI_Cmd_DC interaction with other modules is described in the follo...</t>
  </si>
  <si>
    <t>default:/Production/17001357_STLA_GEN2PIM_CB/modules/Software Architecture/SAD_17001357_Stellantis_Gen2_Inverter/workitems/STLA_GEN2PIM_CB-30457/workitem.xml</t>
  </si>
  <si>
    <t>STLA_GEN2PIM_CB-30454</t>
  </si>
  <si>
    <t>DRV8705_Lock_Drive interaction with other modules is described in the following sequence diagram:</t>
  </si>
  <si>
    <t>default:/Production/17001357_STLA_GEN2PIM_CB/modules/Software Architecture/SAD_17001357_Stellantis_Gen2_Inverter/workitems/STLA_GEN2PIM_CB-30454/workitem.xml</t>
  </si>
  <si>
    <t>STLA_GEN2PIM_CB-30455</t>
  </si>
  <si>
    <t>DRV8705_Write_Reg interaction with other modules is described in the following s...</t>
  </si>
  <si>
    <t>default:/Production/17001357_STLA_GEN2PIM_CB/modules/Software Architecture/SAD_17001357_Stellantis_Gen2_Inverter/workitems/STLA_GEN2PIM_CB-30455/workitem.xml</t>
  </si>
  <si>
    <t>STLA_GEN2PIM_CB-30496</t>
  </si>
  <si>
    <t>GDIC_BOT_U_seqEnd is the BOT U GDIC SPI sequence end notification API, it update...</t>
  </si>
  <si>
    <t>default:/Production/17001357_STLA_GEN2PIM_CB/modules/Software Design/SDD_GD3160/workitems/STLA_GEN2PIM_CB-30496/workitem.xml</t>
  </si>
  <si>
    <t>STLA_GEN2PIM_CB-30428</t>
  </si>
  <si>
    <t>Gen2PIM System Feature</t>
  </si>
  <si>
    <t>default:/Production/17001357_STLA_GEN2PIM_CB/modules/System Architecture/SYAD_System_Architecture_Design/workitems/STLA_GEN2PIM_CB-30428/workitem.xml</t>
  </si>
  <si>
    <t>STLA_GEN2PIM_CB-30497</t>
  </si>
  <si>
    <t>GDIC_BOT_W_seqEnd is the BOT W GDIC SPI sequence end notification API, it update...</t>
  </si>
  <si>
    <t>default:/Production/17001357_STLA_GEN2PIM_CB/modules/Software Design/SDD_GD3160/workitems/STLA_GEN2PIM_CB-30497/workitem.xml</t>
  </si>
  <si>
    <t>STLA_GEN2PIM_CB-30495</t>
  </si>
  <si>
    <t>GDIC_TOP_W_seqEnd is the TOP W GDIC SPI sequence end notification API, it update...</t>
  </si>
  <si>
    <t>default:/Production/17001357_STLA_GEN2PIM_CB/modules/Software Design/SDD_GD3160/workitems/STLA_GEN2PIM_CB-30495/workitem.xml</t>
  </si>
  <si>
    <t>STLA_GEN2PIM_CB-30430</t>
  </si>
  <si>
    <t>GPIM System Feature</t>
  </si>
  <si>
    <t>default:/Production/17001357_STLA_GEN2PIM_CB/modules/System Architecture/SYAD_System_Architecture_Design/workitems/STLA_GEN2PIM_CB-30430/workitem.xml</t>
  </si>
  <si>
    <t>STLA_GEN2PIM_CB-30498</t>
  </si>
  <si>
    <t>GDIC_BOT_V_seqEnd is the BOT V GDIC SPI sequence end notification API, it update...</t>
  </si>
  <si>
    <t>default:/Production/17001357_STLA_GEN2PIM_CB/modules/Software Design/SDD_GD3160/workitems/STLA_GEN2PIM_CB-30498/workitem.xml</t>
  </si>
  <si>
    <t>STLA_GEN2PIM_CB-30113</t>
  </si>
  <si>
    <t>TLF35584 component interface diagram</t>
  </si>
  <si>
    <t>default:/Production/17001357_STLA_GEN2PIM_CB/modules/Software Architecture/SAD_17001357_Stellantis_Gen2_Inverter/workitems/STLA_GEN2PIM_CB-30113/workitem.xml</t>
  </si>
  <si>
    <t>STLA_GEN2PIM_CB-33209</t>
  </si>
  <si>
    <t>Test to verify TLF composed in a single element</t>
  </si>
  <si>
    <t>STLA_GEN2PIM_CB-14272</t>
  </si>
  <si>
    <t>Test to verify the TLF Driver Functionality</t>
  </si>
  <si>
    <t>STLA_GEN2PIM_CB-30490</t>
  </si>
  <si>
    <t>GDIC_TOP_V_seqEnd is the TOP V GDIC SPI sequence end notification API, it update...</t>
  </si>
  <si>
    <t>default:/Production/17001357_STLA_GEN2PIM_CB/modules/Software Design/SDD_GD3160/workitems/STLA_GEN2PIM_CB-30490/workitem.xml</t>
  </si>
  <si>
    <t>STLA_GEN2PIM_CB-30459</t>
  </si>
  <si>
    <t>DRV8705_Read_IC_STAT_2 interaction with other modules is described in the follow...</t>
  </si>
  <si>
    <t>default:/Production/17001357_STLA_GEN2PIM_CB/modules/Software Architecture/SAD_17001357_Stellantis_Gen2_Inverter/workitems/STLA_GEN2PIM_CB-30459/workitem.xml</t>
  </si>
  <si>
    <t>STLA_GEN2PIM_CB-14268</t>
  </si>
  <si>
    <t>Verify the initialization / Control and COnfigure of the DRV8705 Software Component</t>
  </si>
  <si>
    <t>STLA_GEN2PIM_CB-30463</t>
  </si>
  <si>
    <t>DRV8705_Enable_PD_SH1 interaction with other modules is described in the followi...</t>
  </si>
  <si>
    <t>default:/Production/17001357_STLA_GEN2PIM_CB/modules/Software Architecture/SAD_17001357_Stellantis_Gen2_Inverter/workitems/STLA_GEN2PIM_CB-30463/workitem.xml</t>
  </si>
  <si>
    <t>STLA_GEN2PIM_CB-33737</t>
  </si>
  <si>
    <t>Test to verify DRV8705_Enable_Px_SHy interaction with other modules</t>
  </si>
  <si>
    <t>STLA_GEN2PIM_CB-30464</t>
  </si>
  <si>
    <t>DRV8705_Enable_PU_SH1 interaction with other modules is described in the followi...</t>
  </si>
  <si>
    <t>default:/Production/17001357_STLA_GEN2PIM_CB/modules/Software Architecture/SAD_17001357_Stellantis_Gen2_Inverter/workitems/STLA_GEN2PIM_CB-30464/workitem.xml</t>
  </si>
  <si>
    <t>STLA_GEN2PIM_CB-30461</t>
  </si>
  <si>
    <t>DRV8705_Read_VGS_VDS_STAT interaction with other modules is described in the fol...</t>
  </si>
  <si>
    <t>default:/Production/17001357_STLA_GEN2PIM_CB/modules/Software Architecture/SAD_17001357_Stellantis_Gen2_Inverter/workitems/STLA_GEN2PIM_CB-30461/workitem.xml</t>
  </si>
  <si>
    <t>STLA_GEN2PIM_CB-30462</t>
  </si>
  <si>
    <t>DRV8705_Enable_OffDiag interaction with other modules is described in the follow...</t>
  </si>
  <si>
    <t>default:/Production/17001357_STLA_GEN2PIM_CB/modules/Software Architecture/SAD_17001357_Stellantis_Gen2_Inverter/workitems/STLA_GEN2PIM_CB-30462/workitem.xml</t>
  </si>
  <si>
    <t>STLA_GEN2PIM_CB-30465</t>
  </si>
  <si>
    <t>DRV8705_Enable_PU_SH2 interaction with other modules is described in the followi...</t>
  </si>
  <si>
    <t>default:/Production/17001357_STLA_GEN2PIM_CB/modules/Software Architecture/SAD_17001357_Stellantis_Gen2_Inverter/workitems/STLA_GEN2PIM_CB-30465/workitem.xml</t>
  </si>
  <si>
    <t>STLA_GEN2PIM_CB-30466</t>
  </si>
  <si>
    <t>DRV8705_Enable_PD_SH2 interaction with other modules is described in the followi...</t>
  </si>
  <si>
    <t>default:/Production/17001357_STLA_GEN2PIM_CB/modules/Software Architecture/SAD_17001357_Stellantis_Gen2_Inverter/workitems/STLA_GEN2PIM_CB-30466/workitem.xml</t>
  </si>
  <si>
    <t>STLA_GEN2PIM_CB-30432</t>
  </si>
  <si>
    <t>HW_InverterPeriodicT1 interaction with other modules in described in the followi...</t>
  </si>
  <si>
    <t>default:/Production/17001357_STLA_GEN2PIM_CB/modules/Software Architecture/SAD_17001357_Stellantis_Gen2_Inverter/workitems/STLA_GEN2PIM_CB-30432/workitem.xml</t>
  </si>
  <si>
    <t>STLA_GEN2PIM_CB-32538</t>
  </si>
  <si>
    <t>Test to verify the interaction of HW_InverterPeriodicT1 with other components</t>
  </si>
  <si>
    <t>STLA_GEN2PIM_CB-32440</t>
  </si>
  <si>
    <t>IoHwAb_Get_RED_HV_ISOLATION_NEG_AI_Count flow diagram</t>
  </si>
  <si>
    <t>default:/Production/17001357_STLA_GEN2PIM_CB/modules/Software Design/SDD_IoHwAbAdcIn_Lv2/workitems/STLA_GEN2PIM_CB-32440/workitem.xml</t>
  </si>
  <si>
    <t>STLA_GEN2PIM_CB-31864</t>
  </si>
  <si>
    <t>Automated unit tests for IoHwAbAdcIn_Lv2 are implemented in TPT test project IoHwAbAdcIn_Lv2.tp...</t>
  </si>
  <si>
    <t>STLA_GEN2PIM_CB-53513</t>
  </si>
  <si>
    <t>To verify MISRA MD-4.4 for IoHwAbAdcIn_Lv2</t>
  </si>
  <si>
    <t>STLA_GEN2PIM_CB-30433</t>
  </si>
  <si>
    <t>GD3100Init_DC interaction with other modules is described in the following seque...</t>
  </si>
  <si>
    <t>default:/Production/17001357_STLA_GEN2PIM_CB/modules/Software Architecture/SAD_17001357_Stellantis_Gen2_Inverter/workitems/STLA_GEN2PIM_CB-30433/workitem.xml</t>
  </si>
  <si>
    <t>STLA_GEN2PIM_CB-32865</t>
  </si>
  <si>
    <t>Test to verify GD3100Init_DC interaction with other modules</t>
  </si>
  <si>
    <t>STLA_GEN2PIM_CB-32446</t>
  </si>
  <si>
    <t>IoHwAb_Get_RED_HV_ISOLATION_POS_AI flow diagram</t>
  </si>
  <si>
    <t>default:/Production/17001357_STLA_GEN2PIM_CB/modules/Software Design/SDD_IoHwAbAdcIn_Lv2/workitems/STLA_GEN2PIM_CB-32446/workitem.xml</t>
  </si>
  <si>
    <t>STLA_GEN2PIM_CB-32438</t>
  </si>
  <si>
    <t>IoHwAb_Get_RED_HV_ISOLATION_POS_AI_Count flow diagram</t>
  </si>
  <si>
    <t>default:/Production/17001357_STLA_GEN2PIM_CB/modules/Software Design/SDD_IoHwAbAdcIn_Lv2/workitems/STLA_GEN2PIM_CB-32438/workitem.xml</t>
  </si>
  <si>
    <t>STLA_GEN2PIM_CB-32458</t>
  </si>
  <si>
    <t>IoHwAb_Get_RED_HV_ISOLATION_POS_DS_AI_Count flow diagram</t>
  </si>
  <si>
    <t>default:/Production/17001357_STLA_GEN2PIM_CB/modules/Software Design/SDD_IoHwAbAdcIn_Lv2/workitems/STLA_GEN2PIM_CB-32458/workitem.xml</t>
  </si>
  <si>
    <t>STLA_GEN2PIM_CB-32452</t>
  </si>
  <si>
    <t>IoHwAb_Get_RED_HV_ISOLATION_POS_DS_AI flow diagram</t>
  </si>
  <si>
    <t>default:/Production/17001357_STLA_GEN2PIM_CB/modules/Software Design/SDD_IoHwAbAdcIn_Lv2/workitems/STLA_GEN2PIM_CB-32452/workitem.xml</t>
  </si>
  <si>
    <t>STLA_GEN2PIM_CB-32449</t>
  </si>
  <si>
    <t>IoHwAb_Get_RED_HV_ISOLATION_NEG_DS_AI flow diagram</t>
  </si>
  <si>
    <t>default:/Production/17001357_STLA_GEN2PIM_CB/modules/Software Design/SDD_IoHwAbAdcIn_Lv2/workitems/STLA_GEN2PIM_CB-32449/workitem.xml</t>
  </si>
  <si>
    <t>STLA_GEN2PIM_CB-30447</t>
  </si>
  <si>
    <t>Check_GD3160_SPI interaction with other modules is described in the following se...</t>
  </si>
  <si>
    <t>default:/Production/17001357_STLA_GEN2PIM_CB/modules/Software Architecture/SAD_17001357_Stellantis_Gen2_Inverter/workitems/STLA_GEN2PIM_CB-30447/workitem.xml</t>
  </si>
  <si>
    <t>STLA_GEN2PIM_CB-32990</t>
  </si>
  <si>
    <t>Test to verify Check_GD3160_SPI interaction with other modules</t>
  </si>
  <si>
    <t>STLA_GEN2PIM_CB-30452</t>
  </si>
  <si>
    <t>DRV8705_Enable_Cfg interaction with other modules is described in the following...</t>
  </si>
  <si>
    <t>default:/Production/17001357_STLA_GEN2PIM_CB/modules/Software Architecture/SAD_17001357_Stellantis_Gen2_Inverter/workitems/STLA_GEN2PIM_CB-30452/workitem.xml</t>
  </si>
  <si>
    <t>STLA_GEN2PIM_CB-30453</t>
  </si>
  <si>
    <t>DRV8705_Enable_Drive interaction with other modules is described in the followin...</t>
  </si>
  <si>
    <t>default:/Production/17001357_STLA_GEN2PIM_CB/modules/Software Architecture/SAD_17001357_Stellantis_Gen2_Inverter/workitems/STLA_GEN2PIM_CB-30453/workitem.xml</t>
  </si>
  <si>
    <t>STLA_GEN2PIM_CB-30451</t>
  </si>
  <si>
    <t>DRV8705 interaction with other modules is described in the following sequence di...</t>
  </si>
  <si>
    <t>default:/Production/17001357_STLA_GEN2PIM_CB/modules/Software Architecture/SAD_17001357_Stellantis_Gen2_Inverter/workitems/STLA_GEN2PIM_CB-30451/workitem.xml</t>
  </si>
  <si>
    <t>STLA_GEN2PIM_CB-32189</t>
  </si>
  <si>
    <t>default:/Production/17001357_STLA_GEN2PIM_CB/modules/Software Design/SDD_IoHwAbAdcIn_Lv1/workitems/STLA_GEN2PIM_CB-32189/workitem.xml</t>
  </si>
  <si>
    <t>STLA_GEN2PIM_CB-32188</t>
  </si>
  <si>
    <t>default:/Production/17001357_STLA_GEN2PIM_CB/modules/Software Design/SDD_IoHwAbAdcIn_Lv1/workitems/STLA_GEN2PIM_CB-32188/workitem.xml</t>
  </si>
  <si>
    <t>STLA_GEN2PIM_CB-32195</t>
  </si>
  <si>
    <t>default:/Production/17001357_STLA_GEN2PIM_CB/modules/Software Design/SDD_IoHwAbAdcIn_Lv1/workitems/STLA_GEN2PIM_CB-32195/workitem.xml</t>
  </si>
  <si>
    <t>STLA_GEN2PIM_CB-32191</t>
  </si>
  <si>
    <t>default:/Production/17001357_STLA_GEN2PIM_CB/modules/Software Design/SDD_IoHwAbAdcIn_Lv1/workitems/STLA_GEN2PIM_CB-32191/workitem.xml</t>
  </si>
  <si>
    <t>STLA_GEN2PIM_CB-32193</t>
  </si>
  <si>
    <t>default:/Production/17001357_STLA_GEN2PIM_CB/modules/Software Design/SDD_IoHwAbAdcIn_Lv1/workitems/STLA_GEN2PIM_CB-32193/workitem.xml</t>
  </si>
  <si>
    <t>STLA_GEN2PIM_CB-32199</t>
  </si>
  <si>
    <t>default:/Production/17001357_STLA_GEN2PIM_CB/modules/Software Design/SDD_IoHwAbAdcIn_Lv1/workitems/STLA_GEN2PIM_CB-32199/workitem.xml</t>
  </si>
  <si>
    <t>STLA_GEN2PIM_CB-32173</t>
  </si>
  <si>
    <t>default:/Production/17001357_STLA_GEN2PIM_CB/modules/Software Design/SDD_IoHwAbAdcIn_Lv1/workitems/STLA_GEN2PIM_CB-32173/workitem.xml</t>
  </si>
  <si>
    <t>STLA_GEN2PIM_CB-32175</t>
  </si>
  <si>
    <t>default:/Production/17001357_STLA_GEN2PIM_CB/modules/Software Design/SDD_IoHwAbAdcIn_Lv1/workitems/STLA_GEN2PIM_CB-32175/workitem.xml</t>
  </si>
  <si>
    <t>STLA_GEN2PIM_CB-32171</t>
  </si>
  <si>
    <t>default:/Production/17001357_STLA_GEN2PIM_CB/modules/Software Design/SDD_IoHwAbAdcIn_Lv1/workitems/STLA_GEN2PIM_CB-32171/workitem.xml</t>
  </si>
  <si>
    <t>STLA_GEN2PIM_CB-32177</t>
  </si>
  <si>
    <t>default:/Production/17001357_STLA_GEN2PIM_CB/modules/Software Design/SDD_IoHwAbAdcIn_Lv1/workitems/STLA_GEN2PIM_CB-32177/workitem.xml</t>
  </si>
  <si>
    <t>STLA_GEN2PIM_CB-32822</t>
  </si>
  <si>
    <t>GD3160_SetStatus API interaction with other modules is described in the following...</t>
  </si>
  <si>
    <t>default:/Production/17001357_STLA_GEN2PIM_CB/modules/Software Architecture/SAD_17001357_Stellantis_Gen2_Inverter/workitems/STLA_GEN2PIM_CB-32822/workitem.xml</t>
  </si>
  <si>
    <t>STLA_GEN2PIM_CB-32964</t>
  </si>
  <si>
    <t>Test to verify GD3160_SetStatus interaction with other modules</t>
  </si>
  <si>
    <t>STLA_GEN2PIM_CB-32128</t>
  </si>
  <si>
    <t>The Sent_ReadChannelErrStatus shall get error status</t>
  </si>
  <si>
    <t>default:/Production/17001357_STLA_GEN2PIM_CB/modules/Software Design/SDD_SentDriver/workitems/STLA_GEN2PIM_CB-32128/workitem.xml</t>
  </si>
  <si>
    <t>STLA_GEN2PIM_CB-32339</t>
  </si>
  <si>
    <t>Flowchart of IoHwAb_Get_HV_ISOLATION_POS_DS_AI</t>
  </si>
  <si>
    <t>default:/Production/17001357_STLA_GEN2PIM_CB/modules/Software Design/SDD_IoHwAbAdcIn_Lv1/workitems/STLA_GEN2PIM_CB-32339/workitem.xml</t>
  </si>
  <si>
    <t>STLA_GEN2PIM_CB-32350</t>
  </si>
  <si>
    <t>default:/Production/17001357_STLA_GEN2PIM_CB/modules/L0 System/SYS2_SYS3_SW1_SW2_HW1_MEC1_Factory_Test/workitems/STLA_GEN2PIM_CB-32350/workitem.xml</t>
  </si>
  <si>
    <t>STLA_GEN2PIM_CB-32816</t>
  </si>
  <si>
    <t>GD3160_spiAsyncTransmit Interaction with other modules is described in the follo...</t>
  </si>
  <si>
    <t>default:/Production/17001357_STLA_GEN2PIM_CB/modules/Software Architecture/SAD_17001357_Stellantis_Gen2_Inverter/workitems/STLA_GEN2PIM_CB-32816/workitem.xml</t>
  </si>
  <si>
    <t>STLA_GEN2PIM_CB-32825</t>
  </si>
  <si>
    <t>GD3160_GetStatus API interaction with other modules is described in the following...</t>
  </si>
  <si>
    <t>default:/Production/17001357_STLA_GEN2PIM_CB/modules/Software Architecture/SAD_17001357_Stellantis_Gen2_Inverter/workitems/STLA_GEN2PIM_CB-32825/workitem.xml</t>
  </si>
  <si>
    <t>STLA_GEN2PIM_CB-32963</t>
  </si>
  <si>
    <t>Test to verify GD3160_GetStatus interaction with other modules</t>
  </si>
  <si>
    <t>STLA_GEN2PIM_CB-32359</t>
  </si>
  <si>
    <t>The following High-Level diagram describes the relationship between the IoHwAbPwmIn components and their dependencies.</t>
  </si>
  <si>
    <t>default:/Production/17001357_STLA_GEN2PIM_CB/modules/Software Architecture/SAD_17001357_Stellantis_Gen2_Inverter/workitems/STLA_GEN2PIM_CB-32359/workitem.xml</t>
  </si>
  <si>
    <t>STLA_GEN2PIM_CB-32326</t>
  </si>
  <si>
    <t>default:/Production/17001357_STLA_GEN2PIM_CB/modules/Software Design/SDD_IoHwAbAdcIn_Lv1/workitems/STLA_GEN2PIM_CB-32326/workitem.xml</t>
  </si>
  <si>
    <t>STLA_GEN2PIM_CB-32957</t>
  </si>
  <si>
    <t>Eep_m95512Iface_Init</t>
  </si>
  <si>
    <t>default:/Production/17001357_STLA_GEN2PIM_CB/modules/Software Design/SDD_M95512/workitems/STLA_GEN2PIM_CB-32957/workitem.xml</t>
  </si>
  <si>
    <t>STLA_GEN2PIM_CB-53823</t>
  </si>
  <si>
    <t>To verify MISRA MD-4.4 for M95512</t>
  </si>
  <si>
    <t>STLA_GEN2PIM_CB-32321</t>
  </si>
  <si>
    <t>default:/Production/17001357_STLA_GEN2PIM_CB/modules/Software Design/SDD_IoHwAbAdcIn_Lv1/workitems/STLA_GEN2PIM_CB-32321/workitem.xml</t>
  </si>
  <si>
    <t>STLA_GEN2PIM_CB-32951</t>
  </si>
  <si>
    <t>Eep_m95512Iface_MainFunction</t>
  </si>
  <si>
    <t>default:/Production/17001357_STLA_GEN2PIM_CB/modules/Software Design/SDD_M95512/workitems/STLA_GEN2PIM_CB-32951/workitem.xml</t>
  </si>
  <si>
    <t>STLA_GEN2PIM_CB-32323</t>
  </si>
  <si>
    <t>default:/Production/17001357_STLA_GEN2PIM_CB/modules/Software Design/SDD_IoHwAbAdcIn_Lv1/workitems/STLA_GEN2PIM_CB-32323/workitem.xml</t>
  </si>
  <si>
    <t>STLA_GEN2PIM_CB-32953</t>
  </si>
  <si>
    <t>Eep_m95512Iface_GetStatus</t>
  </si>
  <si>
    <t>default:/Production/17001357_STLA_GEN2PIM_CB/modules/Software Design/SDD_M95512/workitems/STLA_GEN2PIM_CB-32953/workitem.xml</t>
  </si>
  <si>
    <t>STLA_GEN2PIM_CB-32318</t>
  </si>
  <si>
    <t>default:/Production/17001357_STLA_GEN2PIM_CB/modules/Software Design/SDD_IoHwAbAdcIn_Lv1/workitems/STLA_GEN2PIM_CB-32318/workitem.xml</t>
  </si>
  <si>
    <t>STLA_GEN2PIM_CB-30174</t>
  </si>
  <si>
    <t>The RstMngr implements functions to interact with SW elements prov...</t>
  </si>
  <si>
    <t>default:/Production/17001357_STLA_GEN2PIM_CB/modules/Software Design/SDD_RstMngr/workitems/STLA_GEN2PIM_CB-30174/workitem.xml</t>
  </si>
  <si>
    <t>STLA_GEN2PIM_CB-10705</t>
  </si>
  <si>
    <t>Verify the Internal structure of RstMngr</t>
  </si>
  <si>
    <t>STLA_GEN2PIM_CB-30458</t>
  </si>
  <si>
    <t>DRV8705_Read_IC_STAT_1 interaction with other modules is described in the follow...</t>
  </si>
  <si>
    <t>default:/Production/17001357_STLA_GEN2PIM_CB/modules/Software Architecture/SAD_17001357_Stellantis_Gen2_Inverter/workitems/STLA_GEN2PIM_CB-30458/workitem.xml</t>
  </si>
  <si>
    <t>STLA_GEN2PIM_CB-30431</t>
  </si>
  <si>
    <t>HW_InitInverterConfig interaction with other modules in described in the followi...</t>
  </si>
  <si>
    <t>default:/Production/17001357_STLA_GEN2PIM_CB/modules/Software Architecture/SAD_17001357_Stellantis_Gen2_Inverter/workitems/STLA_GEN2PIM_CB-30431/workitem.xml</t>
  </si>
  <si>
    <t>STLA_GEN2PIM_CB-32536</t>
  </si>
  <si>
    <t>Test to verify the interaction of HW_InitInverterConfig with other components</t>
  </si>
  <si>
    <t>STLA_GEN2PIM_CB-33041</t>
  </si>
  <si>
    <t>Test to verify the interaction of HW_InitInverterConfig with other components when FaultReset is True</t>
  </si>
  <si>
    <t>STLA_GEN2PIM_CB-30434</t>
  </si>
  <si>
    <t>GD3100_Clear_Faults interaction with other modules is described in the following...</t>
  </si>
  <si>
    <t>default:/Production/17001357_STLA_GEN2PIM_CB/modules/Software Architecture/SAD_17001357_Stellantis_Gen2_Inverter/workitems/STLA_GEN2PIM_CB-30434/workitem.xml</t>
  </si>
  <si>
    <t>STLA_GEN2PIM_CB-32882</t>
  </si>
  <si>
    <t>Test to verify GD3100_Clear_Faults interaction with other modules</t>
  </si>
  <si>
    <t>STLA_GEN2PIM_CB-30460</t>
  </si>
  <si>
    <t>DRV8705_Send_16bit_SPI interaction with other modules is described in the follow...</t>
  </si>
  <si>
    <t>default:/Production/17001357_STLA_GEN2PIM_CB/modules/Software Architecture/SAD_17001357_Stellantis_Gen2_Inverter/workitems/STLA_GEN2PIM_CB-30460/workitem.xml</t>
  </si>
  <si>
    <t>STLA_GEN2PIM_CB-32451</t>
  </si>
  <si>
    <t>IoHwAb_Get_RED_HV_ISOLATION_NEG_DS_AI_Count flow diagram</t>
  </si>
  <si>
    <t>default:/Production/17001357_STLA_GEN2PIM_CB/modules/Software Design/SDD_IoHwAbAdcIn_Lv2/workitems/STLA_GEN2PIM_CB-32451/workitem.xml</t>
  </si>
  <si>
    <t>STLA_GEN2PIM_CB-32950</t>
  </si>
  <si>
    <t>Eep_m95512Iface_GetJobResult</t>
  </si>
  <si>
    <t>default:/Production/17001357_STLA_GEN2PIM_CB/modules/Software Design/SDD_M95512/workitems/STLA_GEN2PIM_CB-32950/workitem.xml</t>
  </si>
  <si>
    <t>STLA_GEN2PIM_CB-32949</t>
  </si>
  <si>
    <t>default:/Production/17001357_STLA_GEN2PIM_CB/modules/Software Design/SDD_M95512/workitems/STLA_GEN2PIM_CB-32949/workitem.xml</t>
  </si>
  <si>
    <t>STLA_GEN2PIM_CB-32947</t>
  </si>
  <si>
    <t>default:/Production/17001357_STLA_GEN2PIM_CB/modules/Software Design/SDD_M95512/workitems/STLA_GEN2PIM_CB-32947/workitem.xml</t>
  </si>
  <si>
    <t>STLA_GEN2PIM_CB-32916</t>
  </si>
  <si>
    <t>default:/Production/17001357_STLA_GEN2PIM_CB/modules/Software Design/SDD_M95512/workitems/STLA_GEN2PIM_CB-32916/workitem.xml</t>
  </si>
  <si>
    <t>STLA_GEN2PIM_CB-9943</t>
  </si>
  <si>
    <t>Automated unit tests for dd_m95512.c are implemented in TPT test project dd_m95512.tpt</t>
  </si>
  <si>
    <t>STLA_GEN2PIM_CB-32915</t>
  </si>
  <si>
    <t>default:/Production/17001357_STLA_GEN2PIM_CB/modules/Software Design/SDD_M95512/workitems/STLA_GEN2PIM_CB-32915/workitem.xml</t>
  </si>
  <si>
    <t>STLA_GEN2PIM_CB-32918</t>
  </si>
  <si>
    <t>default:/Production/17001357_STLA_GEN2PIM_CB/modules/Software Design/SDD_M95512/workitems/STLA_GEN2PIM_CB-32918/workitem.xml</t>
  </si>
  <si>
    <t>STLA_GEN2PIM_CB-32917</t>
  </si>
  <si>
    <t>M95512_Get_Write_In_Progress</t>
  </si>
  <si>
    <t>default:/Production/17001357_STLA_GEN2PIM_CB/modules/Software Design/SDD_M95512/workitems/STLA_GEN2PIM_CB-32917/workitem.xml</t>
  </si>
  <si>
    <t>STLA_GEN2PIM_CB-32912</t>
  </si>
  <si>
    <t>default:/Production/17001357_STLA_GEN2PIM_CB/modules/Software Design/SDD_M95512/workitems/STLA_GEN2PIM_CB-32912/workitem.xml</t>
  </si>
  <si>
    <t>STLA_GEN2PIM_CB-32911</t>
  </si>
  <si>
    <t>default:/Production/17001357_STLA_GEN2PIM_CB/modules/Software Design/SDD_M95512/workitems/STLA_GEN2PIM_CB-32911/workitem.xml</t>
  </si>
  <si>
    <t>STLA_GEN2PIM_CB-32914</t>
  </si>
  <si>
    <t>default:/Production/17001357_STLA_GEN2PIM_CB/modules/Software Design/SDD_M95512/workitems/STLA_GEN2PIM_CB-32914/workitem.xml</t>
  </si>
  <si>
    <t>STLA_GEN2PIM_CB-32913</t>
  </si>
  <si>
    <t>default:/Production/17001357_STLA_GEN2PIM_CB/modules/Software Design/SDD_M95512/workitems/STLA_GEN2PIM_CB-32913/workitem.xml</t>
  </si>
  <si>
    <t>STLA_GEN2PIM_CB-32919</t>
  </si>
  <si>
    <t>default:/Production/17001357_STLA_GEN2PIM_CB/modules/Software Design/SDD_M95512/workitems/STLA_GEN2PIM_CB-32919/workitem.xml</t>
  </si>
  <si>
    <t>STLA_GEN2PIM_CB-32910</t>
  </si>
  <si>
    <t>default:/Production/17001357_STLA_GEN2PIM_CB/modules/Software Design/SDD_M95512/workitems/STLA_GEN2PIM_CB-32910/workitem.xml</t>
  </si>
  <si>
    <t>STLA_GEN2PIM_CB-32505</t>
  </si>
  <si>
    <t>default:/Production/17001357_STLA_GEN2PIM_CB/modules/Software Design/SDD_IoHwAbPwmOutpInst/workitems/STLA_GEN2PIM_CB-32505/workitem.xml</t>
  </si>
  <si>
    <t>STLA_GEN2PIM_CB-10356</t>
  </si>
  <si>
    <t>Verify the Internal structure of SDD_IoHwAbPwmOutpInst</t>
  </si>
  <si>
    <t>STLA_GEN2PIM_CB-32607</t>
  </si>
  <si>
    <t>The white and blue components are BorgWarner (BW) responsibility after productio...</t>
  </si>
  <si>
    <t>default:/Production/17001357_STLA_GEN2PIM_CB/modules/Software Architecture/SAD_17001357_Stellantis_Gen2_Inverter/workitems/STLA_GEN2PIM_CB-32607/workitem.xml</t>
  </si>
  <si>
    <t>STLA_GEN2PIM_CB-30521</t>
  </si>
  <si>
    <t>Test Case to Verify the following SW Components are Available</t>
  </si>
  <si>
    <t>STLA_GEN2PIM_CB-32107</t>
  </si>
  <si>
    <t>IS25LP064A_MainFunction</t>
  </si>
  <si>
    <t>default:/Production/17001357_STLA_GEN2PIM_CB/modules/Software Design/SDD_IS25LPxxx/workitems/STLA_GEN2PIM_CB-32107/workitem.xml</t>
  </si>
  <si>
    <t>STLA_GEN2PIM_CB-32361</t>
  </si>
  <si>
    <t>The Following Sequence Diagram shows the invocation of the Runnable Update IoHwA...</t>
  </si>
  <si>
    <t>default:/Production/17001357_STLA_GEN2PIM_CB/modules/Software Architecture/SAD_17001357_Stellantis_Gen2_Inverter/workitems/STLA_GEN2PIM_CB-32361/workitem.xml</t>
  </si>
  <si>
    <t>STLA_GEN2PIM_CB-33239</t>
  </si>
  <si>
    <t>Test to verify invocation of the Runnable Update_IoHwAbPwmIn</t>
  </si>
  <si>
    <t>STLA_GEN2PIM_CB-31951</t>
  </si>
  <si>
    <t>The Sent_FastMsgData shall get SENT data from a fast channel.</t>
  </si>
  <si>
    <t>default:/Production/17001357_STLA_GEN2PIM_CB/modules/Software Design/SDD_SentDriver/workitems/STLA_GEN2PIM_CB-31951/workitem.xml</t>
  </si>
  <si>
    <t>STLA_GEN2PIM_CB-31933</t>
  </si>
  <si>
    <t>The Sent Driver shall follow the following data flow diagram</t>
  </si>
  <si>
    <t>default:/Production/17001357_STLA_GEN2PIM_CB/modules/Software Design/SDD_SentDriver/workitems/STLA_GEN2PIM_CB-31933/workitem.xml</t>
  </si>
  <si>
    <t>STLA_GEN2PIM_CB-32582</t>
  </si>
  <si>
    <t>Verify the Internal structure of Sent</t>
  </si>
  <si>
    <t>STLA_GEN2PIM_CB-31282</t>
  </si>
  <si>
    <t>Internal structure</t>
  </si>
  <si>
    <t>default:/Production/17001357_STLA_GEN2PIM_CB/modules/Software Design/SDD_IoHwAbAdcIn_Lv1/workitems/STLA_GEN2PIM_CB-31282/workitem.xml</t>
  </si>
  <si>
    <t>STLA_GEN2PIM_CB-31835</t>
  </si>
  <si>
    <t>Verify Internal Structure of IoHwAbAdcIn_Lv1.</t>
  </si>
  <si>
    <t>STLA_GEN2PIM_CB-32352</t>
  </si>
  <si>
    <t>InvGate_BIST interaction with other modules as described in the following sequen...</t>
  </si>
  <si>
    <t>default:/Production/17001357_STLA_GEN2PIM_CB/modules/Software Architecture/SAD_17001357_Stellantis_Gen2_Inverter/workitems/STLA_GEN2PIM_CB-32352/workitem.xml</t>
  </si>
  <si>
    <t>STLA_GEN2PIM_CB-32786</t>
  </si>
  <si>
    <t>Test to verify the interaction of InvGate_BIST with other components</t>
  </si>
  <si>
    <t>STLA_GEN2PIM_CB-20323</t>
  </si>
  <si>
    <t>static inline void Bist_FsL3_Mic_Mtu_Gang_Run_Test_TC37x(uint8 FS_L3_gang_num)</t>
  </si>
  <si>
    <t>default:/Production/17001357_STLA_GEN2PIM_CB/modules/Platform Reuse SDD Specifictaions/FS L3 Built-in Self-tests/workitems/STLA_GEN2PIM_CB-20323/workitem.xml</t>
  </si>
  <si>
    <t>STLA_GEN2PIM_CB-20230</t>
  </si>
  <si>
    <t>MBIST Startup Integration Test</t>
  </si>
  <si>
    <t>STLA_GEN2PIM_CB-46299</t>
  </si>
  <si>
    <t>Automated unit tests for FS_L3_Mtu are implemented in TPT test project FS_L3_Mtu.tpt</t>
  </si>
  <si>
    <t>STLA_GEN2PIM_CB-53495</t>
  </si>
  <si>
    <t>To verify MISRA MD-4.4 for FS L3 Built-in Self-tests</t>
  </si>
  <si>
    <t>STLA_GEN2PIM_CB-50907</t>
  </si>
  <si>
    <t>STLA_GEN2PIM_CB-20324</t>
  </si>
  <si>
    <t>static inline void Bist_FsL3_Mic_Mtu_Exec_Test(uint8 FS_L3_mc_id)</t>
  </si>
  <si>
    <t>default:/Production/17001357_STLA_GEN2PIM_CB/modules/Platform Reuse SDD Specifictaions/FS L3 Built-in Self-tests/workitems/STLA_GEN2PIM_CB-20324/workitem.xml</t>
  </si>
  <si>
    <t>STLA_GEN2PIM_CB-20386</t>
  </si>
  <si>
    <t>Software Architecture for L3 Internal Voltage Monitoring</t>
  </si>
  <si>
    <t>default:/Production/17001357_STLA_GEN2PIM_CB/modules/Platform Reuse SDD Specifictaions/Design FS L3 Internal Voltage Monitoring/workitems/STLA_GEN2PIM_CB-20386/workitem.xml</t>
  </si>
  <si>
    <t>STLA_GEN2PIM_CB-20431</t>
  </si>
  <si>
    <t>Internal Voltage Monitor Startup Integration Test</t>
  </si>
  <si>
    <t>STLA_GEN2PIM_CB-20276</t>
  </si>
  <si>
    <t>BIST Sequence Diagram</t>
  </si>
  <si>
    <t>default:/Production/17001357_STLA_GEN2PIM_CB/modules/Platform Reuse SDD Specifictaions/FS L3 Built-in Self-tests/workitems/STLA_GEN2PIM_CB-20276/workitem.xml</t>
  </si>
  <si>
    <t>STLA_GEN2PIM_CB-20228</t>
  </si>
  <si>
    <t>LBIST Startup Integration Test</t>
  </si>
  <si>
    <t>STLA_GEN2PIM_CB-20229</t>
  </si>
  <si>
    <t>MONBIST Startup  Integration Test</t>
  </si>
  <si>
    <t>STLA_GEN2PIM_CB-20325</t>
  </si>
  <si>
    <t>static inline void Bist_FsL3_Mic_Mtu_Run_Ndit_Test(Ifx_MTU_MC * FS_L3_mc)</t>
  </si>
  <si>
    <t>default:/Production/17001357_STLA_GEN2PIM_CB/modules/Platform Reuse SDD Specifictaions/FS L3 Built-in Self-tests/workitems/STLA_GEN2PIM_CB-20325/workitem.xml</t>
  </si>
  <si>
    <t>STLA_GEN2PIM_CB-20387</t>
  </si>
  <si>
    <t>Internal Voltage Monitoring Dynamic Architecture</t>
  </si>
  <si>
    <t>default:/Production/17001357_STLA_GEN2PIM_CB/modules/Platform Reuse SDD Specifictaions/Design FS L3 Internal Voltage Monitoring/workitems/STLA_GEN2PIM_CB-20387/workitem.xml</t>
  </si>
  <si>
    <t>STLA_GEN2PIM_CB-20277</t>
  </si>
  <si>
    <t>Context Diagram</t>
  </si>
  <si>
    <t>default:/Production/17001357_STLA_GEN2PIM_CB/modules/Platform Reuse SDD Specifictaions/FS L3 Built-in Self-tests/workitems/STLA_GEN2PIM_CB-20277/workitem.xml</t>
  </si>
  <si>
    <t>STLA_GEN2PIM_CB-20326</t>
  </si>
  <si>
    <t>static inline void Bist_FsL3_Mic_Mtu_Gang_Ssh_Disable(void)</t>
  </si>
  <si>
    <t>default:/Production/17001357_STLA_GEN2PIM_CB/modules/Platform Reuse SDD Specifictaions/FS L3 Built-in Self-tests/workitems/STLA_GEN2PIM_CB-20326/workitem.xml</t>
  </si>
  <si>
    <t>STLA_GEN2PIM_CB-20320</t>
  </si>
  <si>
    <t>void Bist_FsL3_Mic_Mtu_Init_Module(void)</t>
  </si>
  <si>
    <t>default:/Production/17001357_STLA_GEN2PIM_CB/modules/Platform Reuse SDD Specifictaions/FS L3 Built-in Self-tests/workitems/STLA_GEN2PIM_CB-20320/workitem.xml</t>
  </si>
  <si>
    <t>STLA_GEN2PIM_CB-20910</t>
  </si>
  <si>
    <t>Once a CAN message FT_WRITE_MPI_TO_FLASH is received, the FTSW shall store the C...</t>
  </si>
  <si>
    <t>default:/Production/17001357_STLA_GEN2PIM_CB/modules/L0 System/SYS2_SYS3_SW1_SW2_HW1_MEC1_Factory_Test/workitems/STLA_GEN2PIM_CB-20910/workitem.xml</t>
  </si>
  <si>
    <t>STLA_GEN2PIM_CB-20392</t>
  </si>
  <si>
    <t>FctlSftyLevel3_PMS</t>
  </si>
  <si>
    <t>default:/Production/17001357_STLA_GEN2PIM_CB/modules/Platform Reuse SDD Specifictaions/Design FS L3 Internal Voltage Monitoring/workitems/STLA_GEN2PIM_CB-20392/workitem.xml</t>
  </si>
  <si>
    <t>STLA_GEN2PIM_CB-46185</t>
  </si>
  <si>
    <t>Automated unit tests for FS_L3_PMS are implemented in TPT test project FS_L3_PMS.tpt</t>
  </si>
  <si>
    <t>STLA_GEN2PIM_CB-53499</t>
  </si>
  <si>
    <t>To verify MISRA MD-4.4 for FS L3 Internal Voltage Monitoring.</t>
  </si>
  <si>
    <t>STLA_GEN2PIM_CB-20321</t>
  </si>
  <si>
    <t>void Bist_FsL3_Mic_Mtu_Run_Ram_Test_TC37x(void)</t>
  </si>
  <si>
    <t>default:/Production/17001357_STLA_GEN2PIM_CB/modules/Platform Reuse SDD Specifictaions/FS L3 Built-in Self-tests/workitems/STLA_GEN2PIM_CB-20321/workitem.xml</t>
  </si>
  <si>
    <t>STLA_GEN2PIM_CB-20322</t>
  </si>
  <si>
    <t>static inline void Bist_FsL3_Mic_Mtu_Gang_Ssh_Enable_TC37x(uint8 FS_L3_gang_num)</t>
  </si>
  <si>
    <t>default:/Production/17001357_STLA_GEN2PIM_CB/modules/Platform Reuse SDD Specifictaions/FS L3 Built-in Self-tests/workitems/STLA_GEN2PIM_CB-20322/workitem.xml</t>
  </si>
  <si>
    <t>STLA_GEN2PIM_CB-20327</t>
  </si>
  <si>
    <t>void Bist_FsL3_Mic_Mtu_Check_Ram_Tst_Rslt_TC37x(void)</t>
  </si>
  <si>
    <t>default:/Production/17001357_STLA_GEN2PIM_CB/modules/Platform Reuse SDD Specifictaions/FS L3 Built-in Self-tests/workitems/STLA_GEN2PIM_CB-20327/workitem.xml</t>
  </si>
  <si>
    <t>STLA_GEN2PIM_CB-20328</t>
  </si>
  <si>
    <t>void Bist_FsL3_Mic_Mtu_Test_Rslt_TC37x(void)</t>
  </si>
  <si>
    <t>default:/Production/17001357_STLA_GEN2PIM_CB/modules/Platform Reuse SDD Specifictaions/FS L3 Built-in Self-tests/workitems/STLA_GEN2PIM_CB-20328/workitem.xml</t>
  </si>
  <si>
    <t>STLA_GEN2PIM_CB-20329</t>
  </si>
  <si>
    <t>void Bist_FsL3_Mic_Mtu_Set_Alarm(void)</t>
  </si>
  <si>
    <t>default:/Production/17001357_STLA_GEN2PIM_CB/modules/Platform Reuse SDD Specifictaions/FS L3 Built-in Self-tests/workitems/STLA_GEN2PIM_CB-20329/workitem.xml</t>
  </si>
  <si>
    <t>STLA_GEN2PIM_CB-20580</t>
  </si>
  <si>
    <t>The FTS shall use following Flow diagram for Discrete Inputs</t>
  </si>
  <si>
    <t>default:/Production/17001357_STLA_GEN2PIM_CB/modules/Software Design/SDD_FactoryTest/workitems/STLA_GEN2PIM_CB-20580/workitem.xml</t>
  </si>
  <si>
    <t>STLA_GEN2PIM_CB-20581</t>
  </si>
  <si>
    <t>The FTS shall use following Flow diagram for Discrete Outputs</t>
  </si>
  <si>
    <t>default:/Production/17001357_STLA_GEN2PIM_CB/modules/Software Design/SDD_FactoryTest/workitems/STLA_GEN2PIM_CB-20581/workitem.xml</t>
  </si>
  <si>
    <t>STLA_GEN2PIM_CB-20587</t>
  </si>
  <si>
    <t>The FTS shall use following Flow diagram to update and Verify PPAWL feature</t>
  </si>
  <si>
    <t>default:/Production/17001357_STLA_GEN2PIM_CB/modules/Software Design/SDD_FactoryTest/workitems/STLA_GEN2PIM_CB-20587/workitem.xml</t>
  </si>
  <si>
    <t>STLA_GEN2PIM_CB-20588</t>
  </si>
  <si>
    <t>The FTS shall use following Flow diagram for PWM Inputs</t>
  </si>
  <si>
    <t>default:/Production/17001357_STLA_GEN2PIM_CB/modules/Software Design/SDD_FactoryTest/workitems/STLA_GEN2PIM_CB-20588/workitem.xml</t>
  </si>
  <si>
    <t>STLA_GEN2PIM_CB-20583</t>
  </si>
  <si>
    <t>The FTS shall use following Flow diagram to verify SafingLogic feature</t>
  </si>
  <si>
    <t>default:/Production/17001357_STLA_GEN2PIM_CB/modules/Software Design/SDD_FactoryTest/workitems/STLA_GEN2PIM_CB-20583/workitem.xml</t>
  </si>
  <si>
    <t>STLA_GEN2PIM_CB-20334</t>
  </si>
  <si>
    <t>void Bist_FsL3_LBist_InjectFlt(void)</t>
  </si>
  <si>
    <t>default:/Production/17001357_STLA_GEN2PIM_CB/modules/Platform Reuse SDD Specifictaions/FS L3 Built-in Self-tests/workitems/STLA_GEN2PIM_CB-20334/workitem.xml</t>
  </si>
  <si>
    <t>STLA_GEN2PIM_CB-46220</t>
  </si>
  <si>
    <t>Automated unit tests for FS_L3_BIST_Test are implemented in TPT test project FS_L3_BIST_Test.tpt</t>
  </si>
  <si>
    <t>STLA_GEN2PIM_CB-20584</t>
  </si>
  <si>
    <t>The FTS shall use following Flow diagram for PIC Communication</t>
  </si>
  <si>
    <t>default:/Production/17001357_STLA_GEN2PIM_CB/modules/Software Design/SDD_FactoryTest/workitems/STLA_GEN2PIM_CB-20584/workitem.xml</t>
  </si>
  <si>
    <t>STLA_GEN2PIM_CB-20586</t>
  </si>
  <si>
    <t>The FTS shall use following Flow diagram for PWM Outputs</t>
  </si>
  <si>
    <t>default:/Production/17001357_STLA_GEN2PIM_CB/modules/Software Design/SDD_FactoryTest/workitems/STLA_GEN2PIM_CB-20586/workitem.xml</t>
  </si>
  <si>
    <t>STLA_GEN2PIM_CB-20335</t>
  </si>
  <si>
    <t>void Bist_FsL3_MonBist_InjectFlt(void)</t>
  </si>
  <si>
    <t>default:/Production/17001357_STLA_GEN2PIM_CB/modules/Platform Reuse SDD Specifictaions/FS L3 Built-in Self-tests/workitems/STLA_GEN2PIM_CB-20335/workitem.xml</t>
  </si>
  <si>
    <t>STLA_GEN2PIM_CB-20336</t>
  </si>
  <si>
    <t>void Bist_FsL3_MBist_InjectFlt(void)</t>
  </si>
  <si>
    <t>default:/Production/17001357_STLA_GEN2PIM_CB/modules/Platform Reuse SDD Specifictaions/FS L3 Built-in Self-tests/workitems/STLA_GEN2PIM_CB-20336/workitem.xml</t>
  </si>
  <si>
    <t>STLA_GEN2PIM_CB-20303</t>
  </si>
  <si>
    <t>void Bist_FsL3_MonBist_Mgmt(void)</t>
  </si>
  <si>
    <t>default:/Production/17001357_STLA_GEN2PIM_CB/modules/Platform Reuse SDD Specifictaions/FS L3 Built-in Self-tests/workitems/STLA_GEN2PIM_CB-20303/workitem.xml</t>
  </si>
  <si>
    <t>STLA_GEN2PIM_CB-46280</t>
  </si>
  <si>
    <t>Automated unit tests for FS_L3_MONBIST are implemented in TPT test project FS_L3_MONBIST.tpt</t>
  </si>
  <si>
    <t>STLA_GEN2PIM_CB-22783</t>
  </si>
  <si>
    <t>following the flow chart for internal implementation of the SW unit "IoHwAbAdcIn...</t>
  </si>
  <si>
    <t>default:/Production/17001357_STLA_GEN2PIM_CB/modules/Software Design/SDD_IoHwAbAdcInpInst/workitems/STLA_GEN2PIM_CB-22783/workitem.xml</t>
  </si>
  <si>
    <t>STLA_GEN2PIM_CB-11105</t>
  </si>
  <si>
    <t>Automated unit tests for IoHwAbAdcInpInst are implemented in TPT test project IoHwAbAdcInpInst.tpt</t>
  </si>
  <si>
    <t>STLA_GEN2PIM_CB-20304</t>
  </si>
  <si>
    <t>void Bist_FsL3_MonBist_Set_Alarm(void)</t>
  </si>
  <si>
    <t>default:/Production/17001357_STLA_GEN2PIM_CB/modules/Platform Reuse SDD Specifictaions/FS L3 Built-in Self-tests/workitems/STLA_GEN2PIM_CB-20304/workitem.xml</t>
  </si>
  <si>
    <t>STLA_GEN2PIM_CB-20104</t>
  </si>
  <si>
    <t>The InvGate_Initialize is called by HW_InitInverterConfig to initialize the GDIC...</t>
  </si>
  <si>
    <t>default:/Production/17001357_STLA_GEN2PIM_CB/modules/Software Design/SDD_Inverter_GDIC/workitems/STLA_GEN2PIM_CB-20104/workitem.xml</t>
  </si>
  <si>
    <t>STLA_GEN2PIM_CB-17743</t>
  </si>
  <si>
    <t>Automated unit tests for Inverter_GDIC are implemented in TPT test project dd_inverter_gdic .tp..</t>
  </si>
  <si>
    <t>STLA_GEN2PIM_CB-20084</t>
  </si>
  <si>
    <t>void HW_InverterEnblDsbl (char OutputEnable);</t>
  </si>
  <si>
    <t>default:/Production/17001357_STLA_GEN2PIM_CB/modules/L0 System/SYS2_SYS3_SW1_SW2_HW1_MEC1 - Motor Control/workitems/STLA_GEN2PIM_CB-20084/workitem.xml</t>
  </si>
  <si>
    <t>STLA_GEN2PIM_CB-20080</t>
  </si>
  <si>
    <t>Return Value</t>
  </si>
  <si>
    <t>default:/Production/17001357_STLA_GEN2PIM_CB/modules/L0 System/SYS2_SYS3_SW1_SW2_HW1_MEC1 - Motor Control/workitems/STLA_GEN2PIM_CB-20080/workitem.xml</t>
  </si>
  <si>
    <t>STLA_GEN2PIM_CB-20081</t>
  </si>
  <si>
    <t>Details of the Elements of the t_InvCfg</t>
  </si>
  <si>
    <t>default:/Production/17001357_STLA_GEN2PIM_CB/modules/L0 System/SYS2_SYS3_SW1_SW2_HW1_MEC1 - Motor Control/workitems/STLA_GEN2PIM_CB-20081/workitem.xml</t>
  </si>
  <si>
    <t>STLA_GEN2PIM_CB-20280</t>
  </si>
  <si>
    <t>LBIST Module Diagram</t>
  </si>
  <si>
    <t>default:/Production/17001357_STLA_GEN2PIM_CB/modules/Platform Reuse SDD Specifictaions/FS L3 Built-in Self-tests/workitems/STLA_GEN2PIM_CB-20280/workitem.xml</t>
  </si>
  <si>
    <t>STLA_GEN2PIM_CB-20089</t>
  </si>
  <si>
    <t>void HW_InverterPeriodicT1(t_Inv_Data_Slow *Inv_Data_Slow);</t>
  </si>
  <si>
    <t>default:/Production/17001357_STLA_GEN2PIM_CB/modules/L0 System/SYS2_SYS3_SW1_SW2_HW1_MEC1 - Motor Control/workitems/STLA_GEN2PIM_CB-20089/workitem.xml</t>
  </si>
  <si>
    <t>STLA_GEN2PIM_CB-20090</t>
  </si>
  <si>
    <t>This function shall be invoked by the Phase PWM Lv1 Cat 1 ISR after the LLD has...</t>
  </si>
  <si>
    <t>default:/Production/17001357_STLA_GEN2PIM_CB/modules/L0 System/SYS2_SYS3_SW1_SW2_HW1_MEC1 - Motor Control/workitems/STLA_GEN2PIM_CB-20090/workitem.xml</t>
  </si>
  <si>
    <t>STLA_GEN2PIM_CB-33612</t>
  </si>
  <si>
    <t>Inspect to verify Lv1 ISR Sequence</t>
  </si>
  <si>
    <t>STLA_GEN2PIM_CB-22761</t>
  </si>
  <si>
    <t>System Boundary Diagram</t>
  </si>
  <si>
    <t>default:/Production/17001357_STLA_GEN2PIM_CB/modules/System Architecture/SYAD_System_Architecture_Design/workitems/STLA_GEN2PIM_CB-22761/workitem.xml</t>
  </si>
  <si>
    <t>STLA_GEN2PIM_CB-46103</t>
  </si>
  <si>
    <t>STLA_GEN2PIM_CB-20391</t>
  </si>
  <si>
    <t>FS_L3_PMS_Init</t>
  </si>
  <si>
    <t>default:/Production/17001357_STLA_GEN2PIM_CB/modules/Platform Reuse SDD Specifictaions/Design FS L3 Internal Voltage Monitoring/workitems/STLA_GEN2PIM_CB-20391/workitem.xml</t>
  </si>
  <si>
    <t>STLA_GEN2PIM_CB-22785</t>
  </si>
  <si>
    <t>following the flow chart for internal implementation of the SW unit "IoHwAb_Adc_Check_Err...</t>
  </si>
  <si>
    <t>default:/Production/17001357_STLA_GEN2PIM_CB/modules/Software Design/SDD_IoHwAbAdcInpInst/workitems/STLA_GEN2PIM_CB-22785/workitem.xml</t>
  </si>
  <si>
    <t>STLA_GEN2PIM_CB-20121</t>
  </si>
  <si>
    <t>MPI: Bootloader address</t>
  </si>
  <si>
    <t>STLA_GEN2PIM_CB-49281</t>
  </si>
  <si>
    <t>Verify the BorgWarner Bootloader Address Location</t>
  </si>
  <si>
    <t>STLA_GEN2PIM_CB-20296</t>
  </si>
  <si>
    <t>void Bist_FsL3_LBist_Mgmt(void)</t>
  </si>
  <si>
    <t>default:/Production/17001357_STLA_GEN2PIM_CB/modules/Platform Reuse SDD Specifictaions/FS L3 Built-in Self-tests/workitems/STLA_GEN2PIM_CB-20296/workitem.xml</t>
  </si>
  <si>
    <t>STLA_GEN2PIM_CB-46243</t>
  </si>
  <si>
    <t>Automated unit tests for FS_L3_LBIST are implemented in TPT test project FS_L3_LBIST.tpt</t>
  </si>
  <si>
    <t>STLA_GEN2PIM_CB-22079</t>
  </si>
  <si>
    <t>Gen2PIM Use case Diagram</t>
  </si>
  <si>
    <t>default:/Production/17001357_STLA_GEN2PIM_CB/modules/System Architecture/SYAD_System_Architecture_Design/workitems/STLA_GEN2PIM_CB-22079/workitem.xml</t>
  </si>
  <si>
    <t>SYS4CoordinatedAnalysis</t>
  </si>
  <si>
    <t>STLA_GEN2PIM_CB-22816</t>
  </si>
  <si>
    <t>The HW_PwrSplyWakeSrc shall Read the Wakeup source for the most recent reset.</t>
  </si>
  <si>
    <t>default:/Production/17001357_STLA_GEN2PIM_CB/modules/Software Design/SDD_PwrSplyOnBrd/workitems/STLA_GEN2PIM_CB-22816/workitem.xml</t>
  </si>
  <si>
    <t>STLA_GEN2PIM_CB-20299</t>
  </si>
  <si>
    <t>static inline void Bist_FsL3_LBist_ChkTestRslt(void)</t>
  </si>
  <si>
    <t>default:/Production/17001357_STLA_GEN2PIM_CB/modules/Platform Reuse SDD Specifictaions/FS L3 Built-in Self-tests/workitems/STLA_GEN2PIM_CB-20299/workitem.xml</t>
  </si>
  <si>
    <t>STLA_GEN2PIM_CB-22815</t>
  </si>
  <si>
    <t>PIC shall periodically communicate all these common cause cascading faults to Ma...</t>
  </si>
  <si>
    <t>default:/Production/17001357_STLA_GEN2PIM_CB/modules/L0 System/SYS2_SYS3_SW1_SW2_HW1_MEC1 - Safing Logic/workitems/STLA_GEN2PIM_CB-22815/workitem.xml</t>
  </si>
  <si>
    <t>STLA_GEN2PIM_CB-25963</t>
  </si>
  <si>
    <t>Main Micro and PIC shall implement a ALU check to ensure PIC's health.</t>
  </si>
  <si>
    <t>STLA_GEN2PIM_CB-22901</t>
  </si>
  <si>
    <t>All communications between main micro LLD and PIC shall be CRC protected.</t>
  </si>
  <si>
    <t>default:/Production/17001357_STLA_GEN2PIM_CB/modules/L0 System/SYS2_SYS3_SW1_SW2_HW1_MEC1 - Safing Logic/workitems/STLA_GEN2PIM_CB-22901/workitem.xml</t>
  </si>
  <si>
    <t>STLA_GEN2PIM_CB-25965</t>
  </si>
  <si>
    <t>STLA_GEN2PIM_CB-22818</t>
  </si>
  <si>
    <t>If there is an error in the 5V supply signal then PIC shall do the reset. After...</t>
  </si>
  <si>
    <t>default:/Production/17001357_STLA_GEN2PIM_CB/modules/L0 System/SYS2_SYS3_SW1_SW2_HW1_MEC1 - Safing Logic/workitems/STLA_GEN2PIM_CB-22818/workitem.xml</t>
  </si>
  <si>
    <t>STLA_GEN2PIM_CB-25999</t>
  </si>
  <si>
    <t>If there is an error in the 5V supply signal then PIC shall do the reset. After the completion PIC shall report the reset to main micro.</t>
  </si>
  <si>
    <t>STLA_GEN2PIM_CB-20297</t>
  </si>
  <si>
    <t>void Bist_FsL3_LBist_Set_Alarm(void)</t>
  </si>
  <si>
    <t>default:/Production/17001357_STLA_GEN2PIM_CB/modules/Platform Reuse SDD Specifictaions/FS L3 Built-in Self-tests/workitems/STLA_GEN2PIM_CB-20297/workitem.xml</t>
  </si>
  <si>
    <t>STLA_GEN2PIM_CB-20599</t>
  </si>
  <si>
    <t>Main Micro and PIC shall implement a ALU check to ensure PIC's health. If main m...</t>
  </si>
  <si>
    <t>default:/Production/17001357_STLA_GEN2PIM_CB/modules/L0 System/SYS2_SYS3_SW1_SW2_HW1_MEC1 - Safing Logic/workitems/STLA_GEN2PIM_CB-20599/workitem.xml</t>
  </si>
  <si>
    <t>STLA_GEN2PIM_CB-20577</t>
  </si>
  <si>
    <t>The FTS use following flow diagram for all analog signals</t>
  </si>
  <si>
    <t>default:/Production/17001357_STLA_GEN2PIM_CB/modules/Software Design/SDD_FactoryTest/workitems/STLA_GEN2PIM_CB-20577/workitem.xml</t>
  </si>
  <si>
    <t>STLA_GEN2PIM_CB-20298</t>
  </si>
  <si>
    <t>static inline void Bist_FsL3_LBist_ExecTest(void)</t>
  </si>
  <si>
    <t>default:/Production/17001357_STLA_GEN2PIM_CB/modules/Platform Reuse SDD Specifictaions/FS L3 Built-in Self-tests/workitems/STLA_GEN2PIM_CB-20298/workitem.xml</t>
  </si>
  <si>
    <t>STLA_GEN2PIM_CB-22177</t>
  </si>
  <si>
    <t>The main microcontroller shall have the capability to force a module initializat...</t>
  </si>
  <si>
    <t>default:/Production/17001357_STLA_GEN2PIM_CB/modules/L0 System/SYS2_SYS3_SW1_SW2_HW1_MEC1 - Power Moding/workitems/STLA_GEN2PIM_CB-22177/workitem.xml</t>
  </si>
  <si>
    <t>STLA_GEN2PIM_CB-22833</t>
  </si>
  <si>
    <t>System State machine diagram</t>
  </si>
  <si>
    <t>default:/Production/17001357_STLA_GEN2PIM_CB/modules/System Architecture/SYAD_System_Architecture_Design/workitems/STLA_GEN2PIM_CB-22833/workitem.xml</t>
  </si>
  <si>
    <t>STLA_GEN2PIM_CB-35642</t>
  </si>
  <si>
    <t>System State Machine Diagram</t>
  </si>
  <si>
    <t>STLA_GEN2PIM_CB-22365</t>
  </si>
  <si>
    <t>When the API HW_TurnPowerSupplyOff( ) is invoked PIM software shall deactivate a...</t>
  </si>
  <si>
    <t>P357_GEN2PIM_05.01.00 P357_GEN2PIM_07.01.00</t>
  </si>
  <si>
    <t>default:/Production/17001357_STLA_GEN2PIM_CB/modules/L0 System/SYS2_SYS3_SW1_SW2_HW1_MEC1 - Power Moding/workitems/STLA_GEN2PIM_CB-22365/workitem.xml</t>
  </si>
  <si>
    <t>STLA_GEN2PIM_CB-25183</t>
  </si>
  <si>
    <t>Test to verify HW_TurnPowerSupplyOff()</t>
  </si>
  <si>
    <t>STLA_GEN2PIM_CB-22712</t>
  </si>
  <si>
    <t>Thermal Model</t>
  </si>
  <si>
    <t>default:/Production/17001357_STLA_GEN2PIM_CB/modules/System Architecture/SYAD_System_Architecture_Design/workitems/STLA_GEN2PIM_CB-22712/workitem.xml</t>
  </si>
  <si>
    <t>STLA_GEN2PIM_CB-50691</t>
  </si>
  <si>
    <t>Thermal Model Signal Qualification</t>
  </si>
  <si>
    <t>STLA_GEN2PIM_CB-50714</t>
  </si>
  <si>
    <t>STLA_GEN2PIM_CB-22376</t>
  </si>
  <si>
    <t>150kW and 250kW HVDC Interface Properties</t>
  </si>
  <si>
    <t>default:/Production/17001357_STLA_GEN2PIM_CB/modules/System Architecture/SYAD_System_Architecture_Design/workitems/STLA_GEN2PIM_CB-22376/workitem.xml</t>
  </si>
  <si>
    <t>STLA_GEN2PIM_CB-22821</t>
  </si>
  <si>
    <t>default:/Production/17001357_STLA_GEN2PIM_CB/modules/System Architecture/SYAD_System_Architecture_Design/workitems/STLA_GEN2PIM_CB-22821/workitem.xml</t>
  </si>
  <si>
    <t>STLA_GEN2PIM_CB-20275</t>
  </si>
  <si>
    <t>BIST Module Diagram</t>
  </si>
  <si>
    <t>default:/Production/17001357_STLA_GEN2PIM_CB/modules/Platform Reuse SDD Specifictaions/FS L3 Built-in Self-tests/workitems/STLA_GEN2PIM_CB-20275/workitem.xml</t>
  </si>
  <si>
    <t>STLA_GEN2PIM_CB-20798</t>
  </si>
  <si>
    <t>default:/Production/17001357_STLA_GEN2PIM_CB/modules/Software Design/SDD_Inverter_GDIC/workitems/STLA_GEN2PIM_CB-20798/workitem.xml</t>
  </si>
  <si>
    <t>STLA_GEN2PIM_CB-20548</t>
  </si>
  <si>
    <t>Verify the Internal structure of Inverter_GDIC</t>
  </si>
  <si>
    <t>STLA_GEN2PIM_CB-22107</t>
  </si>
  <si>
    <t>SpeedSense_Lv1_Offset_Gain_Calc</t>
  </si>
  <si>
    <t>default:/Production/17001357_STLA_GEN2PIM_CB/modules/Software Design/SDD_SpeedSense/workitems/STLA_GEN2PIM_CB-22107/workitem.xml</t>
  </si>
  <si>
    <t>STLA_GEN2PIM_CB-22864</t>
  </si>
  <si>
    <t>default:/Production/17001357_STLA_GEN2PIM_CB/modules/Software Design/SDD_PwrSplyOnBrd/workitems/STLA_GEN2PIM_CB-22864/workitem.xml</t>
  </si>
  <si>
    <t>STLA_GEN2PIM_CB-22844</t>
  </si>
  <si>
    <t>default:/Production/17001357_STLA_GEN2PIM_CB/modules/Software Design/SDD_PwrSplyOnBrd/workitems/STLA_GEN2PIM_CB-22844/workitem.xml</t>
  </si>
  <si>
    <t>STLA_GEN2PIM_CB-22897</t>
  </si>
  <si>
    <t>PIC shall have the ability to be flashed via UART. See flashing sequence and det...</t>
  </si>
  <si>
    <t>default:/Production/17001357_STLA_GEN2PIM_CB/modules/L0 System/SYS2_SYS3_SW1_SW2_HW1_MEC1 - Safing Logic/workitems/STLA_GEN2PIM_CB-22897/workitem.xml</t>
  </si>
  <si>
    <t>STLA_GEN2PIM_CB-39176</t>
  </si>
  <si>
    <t>PIC_UART_Flashing</t>
  </si>
  <si>
    <t>STLA_GEN2PIM_CB-50283</t>
  </si>
  <si>
    <t>ForVal_PIC_UART_Flashing</t>
  </si>
  <si>
    <t>20250307-1504</t>
  </si>
  <si>
    <t>SYS5_250kW_E4.14_ForVal</t>
  </si>
  <si>
    <t>STLA_GEN2PIM_CB-21298</t>
  </si>
  <si>
    <t>Name of the SW Unit HW_Set_PPAWL_HBrdgSetPrd</t>
  </si>
  <si>
    <t>default:/Production/17001357_STLA_GEN2PIM_CB/modules/Software Design/SDD_IoHwAbHBrdg/workitems/STLA_GEN2PIM_CB-21298/workitem.xml</t>
  </si>
  <si>
    <t>STLA_GEN2PIM_CB-21262</t>
  </si>
  <si>
    <t>The Factory Test software (FTSW) shall implement the Run-In Test Mode. (See STLA...</t>
  </si>
  <si>
    <t>default:/Production/17001357_STLA_GEN2PIM_CB/modules/L0 System/SYS2_SYS3_SW1_SW2_HW1_MEC1_Factory_Test/workitems/STLA_GEN2PIM_CB-21262/workitem.xml</t>
  </si>
  <si>
    <t>STLA_GEN2PIM_CB-22859</t>
  </si>
  <si>
    <t>default:/Production/17001357_STLA_GEN2PIM_CB/modules/Software Design/SDD_PwrSplyOnBrd/workitems/STLA_GEN2PIM_CB-22859/workitem.xml</t>
  </si>
  <si>
    <t>STLA_GEN2PIM_CB-22858</t>
  </si>
  <si>
    <t>The HW_PSStatus shall read the PowerSources and Faults using the following Flowchart:</t>
  </si>
  <si>
    <t>default:/Production/17001357_STLA_GEN2PIM_CB/modules/Software Design/SDD_PwrSplyOnBrd/workitems/STLA_GEN2PIM_CB-22858/workitem.xml</t>
  </si>
  <si>
    <t>STLA_GEN2PIM_CB-21264</t>
  </si>
  <si>
    <t>During the Run-In Test Mode, the FTSW shall command the Viper power switches as...</t>
  </si>
  <si>
    <t>default:/Production/17001357_STLA_GEN2PIM_CB/modules/L0 System/SYS2_SYS3_SW1_SW2_HW1_MEC1_Factory_Test/workitems/STLA_GEN2PIM_CB-21264/workitem.xml</t>
  </si>
  <si>
    <t>STLA_GEN2PIM_CB-22862</t>
  </si>
  <si>
    <t>Checks the Thermal and Voltage faults</t>
  </si>
  <si>
    <t>default:/Production/17001357_STLA_GEN2PIM_CB/modules/Software Design/SDD_PwrSplyOnBrd/workitems/STLA_GEN2PIM_CB-22862/workitem.xml</t>
  </si>
  <si>
    <t>STLA_GEN2PIM_CB-22845</t>
  </si>
  <si>
    <t>default:/Production/17001357_STLA_GEN2PIM_CB/modules/Software Design/SDD_PwrSplyOnBrd/workitems/STLA_GEN2PIM_CB-22845/workitem.xml</t>
  </si>
  <si>
    <t>STLA_GEN2PIM_CB-21173</t>
  </si>
  <si>
    <t>Name of the SW Unit Get_DiagCmn_b_NotAvailAtPrsnt</t>
  </si>
  <si>
    <t>default:/Production/17001357_STLA_GEN2PIM_CB/modules/Software Design/SDD_IoHwAbHBrdg/workitems/STLA_GEN2PIM_CB-21173/workitem.xml</t>
  </si>
  <si>
    <t>STLA_GEN2PIM_CB-21170</t>
  </si>
  <si>
    <t>Name of the SW Unit HW_Get_PPAWL_UV_Fault</t>
  </si>
  <si>
    <t>default:/Production/17001357_STLA_GEN2PIM_CB/modules/Software Design/SDD_IoHwAbHBrdg/workitems/STLA_GEN2PIM_CB-21170/workitem.xml</t>
  </si>
  <si>
    <t>STLA_GEN2PIM_CB-23440</t>
  </si>
  <si>
    <t>MPI: QS_Hardware FeeBlockNumber</t>
  </si>
  <si>
    <t>STLA_GEN2PIM_CB-49343</t>
  </si>
  <si>
    <t>Verify FeeConf_FeeBlockConfiguration_NvMBlock Located at Quasi-Static Hardware/MPI</t>
  </si>
  <si>
    <t>STLA_GEN2PIM_CB-21159</t>
  </si>
  <si>
    <t>Name of the SW Unit HW_Set_PPAWL_HBrdgSetDutyCyc</t>
  </si>
  <si>
    <t>default:/Production/17001357_STLA_GEN2PIM_CB/modules/Software Design/SDD_IoHwAbHBrdg/workitems/STLA_GEN2PIM_CB-21159/workitem.xml</t>
  </si>
  <si>
    <t>STLA_GEN2PIM_CB-21163</t>
  </si>
  <si>
    <t>Name of the SW Unit HW_Get_PPAWL_OvrTempWarn_Fault</t>
  </si>
  <si>
    <t>default:/Production/17001357_STLA_GEN2PIM_CB/modules/Software Design/SDD_IoHwAbHBrdg/workitems/STLA_GEN2PIM_CB-21163/workitem.xml</t>
  </si>
  <si>
    <t>STLA_GEN2PIM_CB-21161</t>
  </si>
  <si>
    <t>Name of the SW Unit HW_Set_PPAWL_HBrdgSetEnblSt</t>
  </si>
  <si>
    <t>default:/Production/17001357_STLA_GEN2PIM_CB/modules/Software Design/SDD_IoHwAbHBrdg/workitems/STLA_GEN2PIM_CB-21161/workitem.xml</t>
  </si>
  <si>
    <t>STLA_GEN2PIM_CB-21169</t>
  </si>
  <si>
    <t>Name of the SW Unit HW_Get_PPAWL_OV_Fault</t>
  </si>
  <si>
    <t>default:/Production/17001357_STLA_GEN2PIM_CB/modules/Software Design/SDD_IoHwAbHBrdg/workitems/STLA_GEN2PIM_CB-21169/workitem.xml</t>
  </si>
  <si>
    <t>STLA_GEN2PIM_CB-24834</t>
  </si>
  <si>
    <t>default:/Production/17001357_STLA_GEN2PIM_CB/modules/Software Design/SDD_IoHwAbPwmIn/workitems/STLA_GEN2PIM_CB-24834/workitem.xml</t>
  </si>
  <si>
    <t>STLA_GEN2PIM_CB-24429</t>
  </si>
  <si>
    <t>ECC RAM/ROM model architecture</t>
  </si>
  <si>
    <t>default:/Production/17001357_STLA_GEN2PIM_CB/modules/Platform Reuse SDD Specifictaions/FS L3 RAM ROM ECC/workitems/STLA_GEN2PIM_CB-24429/workitem.xml</t>
  </si>
  <si>
    <t>STLA_GEN2PIM_CB-45925</t>
  </si>
  <si>
    <t>ECC Monitor Integration Test Case</t>
  </si>
  <si>
    <t>STLA_GEN2PIM_CB-22840</t>
  </si>
  <si>
    <t>default:/Production/17001357_STLA_GEN2PIM_CB/modules/Software Design/SDD_PwrSplyOnBrd/workitems/STLA_GEN2PIM_CB-22840/workitem.xml</t>
  </si>
  <si>
    <t>STLA_GEN2PIM_CB-22847</t>
  </si>
  <si>
    <t>default:/Production/17001357_STLA_GEN2PIM_CB/modules/Software Design/SDD_PwrSplyOnBrd/workitems/STLA_GEN2PIM_CB-22847/workitem.xml</t>
  </si>
  <si>
    <t>STLA_GEN2PIM_CB-22846</t>
  </si>
  <si>
    <t>default:/Production/17001357_STLA_GEN2PIM_CB/modules/Software Design/SDD_PwrSplyOnBrd/workitems/STLA_GEN2PIM_CB-22846/workitem.xml</t>
  </si>
  <si>
    <t>STLA_GEN2PIM_CB-23906</t>
  </si>
  <si>
    <t>MPI: RAM Initialization</t>
  </si>
  <si>
    <t>STLA_GEN2PIM_CB-50614</t>
  </si>
  <si>
    <t xml:space="preserve">RAM Initialization	</t>
  </si>
  <si>
    <t>STLA_GEN2PIM_CB-21165</t>
  </si>
  <si>
    <t>Name of the SW Unit HW_Get_PPAWL_OvrTemp_Fault</t>
  </si>
  <si>
    <t>default:/Production/17001357_STLA_GEN2PIM_CB/modules/Software Design/SDD_IoHwAbHBrdg/workitems/STLA_GEN2PIM_CB-21165/workitem.xml</t>
  </si>
  <si>
    <t>STLA_GEN2PIM_CB-21174</t>
  </si>
  <si>
    <t>Name of the SW Unit HW_Get_PPAWL_All_Register_Faults</t>
  </si>
  <si>
    <t>default:/Production/17001357_STLA_GEN2PIM_CB/modules/Software Design/SDD_IoHwAbHBrdg/workitems/STLA_GEN2PIM_CB-21174/workitem.xml</t>
  </si>
  <si>
    <t>STLA_GEN2PIM_CB-21167</t>
  </si>
  <si>
    <t>Name of the SW Unit HW_Get_PPAWL_ShoLoad_Fault</t>
  </si>
  <si>
    <t>default:/Production/17001357_STLA_GEN2PIM_CB/modules/Software Design/SDD_IoHwAbHBrdg/workitems/STLA_GEN2PIM_CB-21167/workitem.xml</t>
  </si>
  <si>
    <t>STLA_GEN2PIM_CB-22841</t>
  </si>
  <si>
    <t>default:/Production/17001357_STLA_GEN2PIM_CB/modules/Software Design/SDD_PwrSplyOnBrd/workitems/STLA_GEN2PIM_CB-22841/workitem.xml</t>
  </si>
  <si>
    <t>STLA_GEN2PIM_CB-22843</t>
  </si>
  <si>
    <t>default:/Production/17001357_STLA_GEN2PIM_CB/modules/Software Design/SDD_PwrSplyOnBrd/workitems/STLA_GEN2PIM_CB-22843/workitem.xml</t>
  </si>
  <si>
    <t>STLA_GEN2PIM_CB-22842</t>
  </si>
  <si>
    <t>default:/Production/17001357_STLA_GEN2PIM_CB/modules/Software Design/SDD_PwrSplyOnBrd/workitems/STLA_GEN2PIM_CB-22842/workitem.xml</t>
  </si>
  <si>
    <t>STLA_GEN2PIM_CB-24854</t>
  </si>
  <si>
    <t>This function to read wakeup source.</t>
  </si>
  <si>
    <t>default:/Production/17001357_STLA_GEN2PIM_CB/modules/Software Design/SDD_PwrSplyOnBrd/workitems/STLA_GEN2PIM_CB-24854/workitem.xml</t>
  </si>
  <si>
    <t>STLA_GEN2PIM_CB-26700</t>
  </si>
  <si>
    <t>Automated unit tests for PwrSplyOnBrd are implemented in TPT test project PwrSplyOnBdDevAb .tp...</t>
  </si>
  <si>
    <t>STLA_GEN2PIM_CB-24808</t>
  </si>
  <si>
    <t>default:/Production/17001357_STLA_GEN2PIM_CB/modules/Software Design/SDD_IoHwAbPwmIn/workitems/STLA_GEN2PIM_CB-24808/workitem.xml</t>
  </si>
  <si>
    <t>STLA_GEN2PIM_CB-24809</t>
  </si>
  <si>
    <t>IoHwAbGdicGetAmuxinVoltageRange</t>
  </si>
  <si>
    <t>default:/Production/17001357_STLA_GEN2PIM_CB/modules/Software Design/SDD_IoHwAbPwmIn/workitems/STLA_GEN2PIM_CB-24809/workitem.xml</t>
  </si>
  <si>
    <t>STLA_GEN2PIM_CB-24806</t>
  </si>
  <si>
    <t>default:/Production/17001357_STLA_GEN2PIM_CB/modules/Software Design/SDD_IoHwAbPwmIn/workitems/STLA_GEN2PIM_CB-24806/workitem.xml</t>
  </si>
  <si>
    <t>STLA_GEN2PIM_CB-24498</t>
  </si>
  <si>
    <t>GD3160_SetSendFlag used to set GDICs send flags to a specific state according to...</t>
  </si>
  <si>
    <t>default:/Production/17001357_STLA_GEN2PIM_CB/modules/Software Design/SDD_GD3160/workitems/STLA_GEN2PIM_CB-24498/workitem.xml</t>
  </si>
  <si>
    <t>STLA_GEN2PIM_CB-24105</t>
  </si>
  <si>
    <t>STLA_GEN2PIM_CB-24430</t>
  </si>
  <si>
    <t>FctlSfty Lv3 ECC sequence Diagram</t>
  </si>
  <si>
    <t>default:/Production/17001357_STLA_GEN2PIM_CB/modules/Platform Reuse SDD Specifictaions/FS L3 RAM ROM ECC/workitems/STLA_GEN2PIM_CB-24430/workitem.xml</t>
  </si>
  <si>
    <t>STLA_GEN2PIM_CB-24495</t>
  </si>
  <si>
    <t>GD3160_SetStatus used to set GDICs status flags to a specific state according to...</t>
  </si>
  <si>
    <t>default:/Production/17001357_STLA_GEN2PIM_CB/modules/Software Design/SDD_GD3160/workitems/STLA_GEN2PIM_CB-24495/workitem.xml</t>
  </si>
  <si>
    <t>STLA_GEN2PIM_CB-24502</t>
  </si>
  <si>
    <t>GD3160_Build_Msg is used to prepare SPI messages buffer to be sent using SPI asy...</t>
  </si>
  <si>
    <t>default:/Production/17001357_STLA_GEN2PIM_CB/modules/Software Design/SDD_GD3160/workitems/STLA_GEN2PIM_CB-24502/workitem.xml</t>
  </si>
  <si>
    <t>STLA_GEN2PIM_CB-23163</t>
  </si>
  <si>
    <t>STLA will send crash signal using interface to Aurix. PIC shall receive the cras...</t>
  </si>
  <si>
    <t>default:/Production/17001357_STLA_GEN2PIM_CB/modules/L0 System/SYS2_SYS3_SW1_SW2_HW1_MEC1 - Safing Logic/workitems/STLA_GEN2PIM_CB-23163/workitem.xml</t>
  </si>
  <si>
    <t>STLA_GEN2PIM_CB-24500</t>
  </si>
  <si>
    <t>GD3160_GetStatus used to return GDICs status flags to a specific state according...</t>
  </si>
  <si>
    <t>default:/Production/17001357_STLA_GEN2PIM_CB/modules/Software Design/SDD_GD3160/workitems/STLA_GEN2PIM_CB-24500/workitem.xml</t>
  </si>
  <si>
    <t>STLA_GEN2PIM_CB-24507</t>
  </si>
  <si>
    <t>GD3160_Get_AoutRange used to return GDICs AOUT range flags to a specific state a...</t>
  </si>
  <si>
    <t>default:/Production/17001357_STLA_GEN2PIM_CB/modules/Software Design/SDD_GD3160/workitems/STLA_GEN2PIM_CB-24507/workitem.xml</t>
  </si>
  <si>
    <t>STLA_GEN2PIM_CB-24508</t>
  </si>
  <si>
    <t>GD3160_Set_AoutRange is used to change GDICs AOUT range according to following a...</t>
  </si>
  <si>
    <t>default:/Production/17001357_STLA_GEN2PIM_CB/modules/Software Design/SDD_GD3160/workitems/STLA_GEN2PIM_CB-24508/workitem.xml</t>
  </si>
  <si>
    <t>STLA_GEN2PIM_CB-24716</t>
  </si>
  <si>
    <t>Get_ABIST_Status</t>
  </si>
  <si>
    <t>default:/Production/17001357_STLA_GEN2PIM_CB/modules/Software Design/SDD_TLF35584/workitems/STLA_GEN2PIM_CB-24716/workitem.xml</t>
  </si>
  <si>
    <t>STLA_GEN2PIM_CB-24717</t>
  </si>
  <si>
    <t>Set_Device_State</t>
  </si>
  <si>
    <t>default:/Production/17001357_STLA_GEN2PIM_CB/modules/Software Design/SDD_TLF35584/workitems/STLA_GEN2PIM_CB-24717/workitem.xml</t>
  </si>
  <si>
    <t>STLA_GEN2PIM_CB-24725</t>
  </si>
  <si>
    <t>Set_FWD_Response_Synchronize</t>
  </si>
  <si>
    <t>default:/Production/17001357_STLA_GEN2PIM_CB/modules/Software Design/SDD_TLF35584/workitems/STLA_GEN2PIM_CB-24725/workitem.xml</t>
  </si>
  <si>
    <t>STLA_GEN2PIM_CB-24726</t>
  </si>
  <si>
    <t>Set_Buck_Frequency</t>
  </si>
  <si>
    <t>default:/Production/17001357_STLA_GEN2PIM_CB/modules/Software Design/SDD_TLF35584/workitems/STLA_GEN2PIM_CB-24726/workitem.xml</t>
  </si>
  <si>
    <t>STLA_GEN2PIM_CB-24723</t>
  </si>
  <si>
    <t>Set_Buck_Frequency_Immediate</t>
  </si>
  <si>
    <t>default:/Production/17001357_STLA_GEN2PIM_CB/modules/Software Design/SDD_TLF35584/workitems/STLA_GEN2PIM_CB-24723/workitem.xml</t>
  </si>
  <si>
    <t>STLA_GEN2PIM_CB-24722</t>
  </si>
  <si>
    <t>Set_FWD_Response_Synchronize_Immediate</t>
  </si>
  <si>
    <t>default:/Production/17001357_STLA_GEN2PIM_CB/modules/Software Design/SDD_TLF35584/workitems/STLA_GEN2PIM_CB-24722/workitem.xml</t>
  </si>
  <si>
    <t>STLA_GEN2PIM_CB-24729</t>
  </si>
  <si>
    <t>Get_FWD_Response_Counter</t>
  </si>
  <si>
    <t>default:/Production/17001357_STLA_GEN2PIM_CB/modules/Software Design/SDD_TLF35584/workitems/STLA_GEN2PIM_CB-24729/workitem.xml</t>
  </si>
  <si>
    <t>STLA_GEN2PIM_CB-24727</t>
  </si>
  <si>
    <t>This function returns the latest read question from the TLF35584 device from the...</t>
  </si>
  <si>
    <t>default:/Production/17001357_STLA_GEN2PIM_CB/modules/Software Design/SDD_TLF35584/workitems/STLA_GEN2PIM_CB-24727/workitem.xml</t>
  </si>
  <si>
    <t>STLA_GEN2PIM_CB-24737</t>
  </si>
  <si>
    <t>Get_Device_State</t>
  </si>
  <si>
    <t>default:/Production/17001357_STLA_GEN2PIM_CB/modules/Software Design/SDD_TLF35584/workitems/STLA_GEN2PIM_CB-24737/workitem.xml</t>
  </si>
  <si>
    <t>STLA_GEN2PIM_CB-24735</t>
  </si>
  <si>
    <t>Get_WWD_Error_Counter</t>
  </si>
  <si>
    <t>default:/Production/17001357_STLA_GEN2PIM_CB/modules/Software Design/SDD_TLF35584/workitems/STLA_GEN2PIM_CB-24735/workitem.xml</t>
  </si>
  <si>
    <t>STLA_GEN2PIM_CB-24733</t>
  </si>
  <si>
    <t>Set_WWD_Enable</t>
  </si>
  <si>
    <t>default:/Production/17001357_STLA_GEN2PIM_CB/modules/Software Design/SDD_TLF35584/workitems/STLA_GEN2PIM_CB-24733/workitem.xml</t>
  </si>
  <si>
    <t>STLA_GEN2PIM_CB-24731</t>
  </si>
  <si>
    <t>Get_FWD_Error_Counter</t>
  </si>
  <si>
    <t>default:/Production/17001357_STLA_GEN2PIM_CB/modules/Software Design/SDD_TLF35584/workitems/STLA_GEN2PIM_CB-24731/workitem.xml</t>
  </si>
  <si>
    <t>STLA_GEN2PIM_CB-24714</t>
  </si>
  <si>
    <t>Set_Device_State_Immediate</t>
  </si>
  <si>
    <t>default:/Production/17001357_STLA_GEN2PIM_CB/modules/Software Design/SDD_TLF35584/workitems/STLA_GEN2PIM_CB-24714/workitem.xml</t>
  </si>
  <si>
    <t>STLA_GEN2PIM_CB-24568</t>
  </si>
  <si>
    <t>default:/Production/17001357_STLA_GEN2PIM_CB/modules/Software Design/SDD_RlbtyMonOnBdDevAb/workitems/STLA_GEN2PIM_CB-24568/workitem.xml</t>
  </si>
  <si>
    <t>STLA_GEN2PIM_CB-24807</t>
  </si>
  <si>
    <t>default:/Production/17001357_STLA_GEN2PIM_CB/modules/Software Design/SDD_IoHwAbPwmIn/workitems/STLA_GEN2PIM_CB-24807/workitem.xml</t>
  </si>
  <si>
    <t>STLA_GEN2PIM_CB-24506</t>
  </si>
  <si>
    <t>GD3160_build_rxBuffer is used to separate received SPI messages received using S...</t>
  </si>
  <si>
    <t>default:/Production/17001357_STLA_GEN2PIM_CB/modules/Software Design/SDD_GD3160/workitems/STLA_GEN2PIM_CB-24506/workitem.xml</t>
  </si>
  <si>
    <t>STLA_GEN2PIM_CB-24434</t>
  </si>
  <si>
    <t>FctlSftyLevel3_Copy_Registers</t>
  </si>
  <si>
    <t>default:/Production/17001357_STLA_GEN2PIM_CB/modules/Platform Reuse SDD Specifictaions/FS L3 RAM ROM ECC/workitems/STLA_GEN2PIM_CB-24434/workitem.xml</t>
  </si>
  <si>
    <t>STLA_GEN2PIM_CB-46316</t>
  </si>
  <si>
    <t>Automated unit tests for FS_L3_ECC are implemented in TPT test project FS_L3_ECC.tpt</t>
  </si>
  <si>
    <t>STLA_GEN2PIM_CB-53500</t>
  </si>
  <si>
    <t>To verify MISRA MD-4.4 for FS L3 RAM ROM ECC</t>
  </si>
  <si>
    <t>STLA_GEN2PIM_CB-24103</t>
  </si>
  <si>
    <t>CAN bus physical layers shall conform to CS.00012 for CAN-FD and CAN C requireme...</t>
  </si>
  <si>
    <t>STLA_GEN2PIM_CB-26905</t>
  </si>
  <si>
    <t>default:/Production/17001357_STLA_GEN2PIM_CB/modules/Software Design/SDD_IoHwAbHBrdg/workitems/STLA_GEN2PIM_CB-26905/workitem.xml</t>
  </si>
  <si>
    <t>STLA_GEN2PIM_CB-26911</t>
  </si>
  <si>
    <t>default:/Production/17001357_STLA_GEN2PIM_CB/modules/Software Design/SDD_IoHwAbHBrdg/workitems/STLA_GEN2PIM_CB-26911/workitem.xml</t>
  </si>
  <si>
    <t>STLA_GEN2PIM_CB-26910</t>
  </si>
  <si>
    <t>default:/Production/17001357_STLA_GEN2PIM_CB/modules/Software Design/SDD_IoHwAbHBrdg/workitems/STLA_GEN2PIM_CB-26910/workitem.xml</t>
  </si>
  <si>
    <t>STLA_GEN2PIM_CB-24712</t>
  </si>
  <si>
    <t>Set_FWD_Response</t>
  </si>
  <si>
    <t>default:/Production/17001357_STLA_GEN2PIM_CB/modules/Software Design/SDD_TLF35584/workitems/STLA_GEN2PIM_CB-24712/workitem.xml</t>
  </si>
  <si>
    <t>STLA_GEN2PIM_CB-24710</t>
  </si>
  <si>
    <t>Set_FWD_Response_Immediate</t>
  </si>
  <si>
    <t>default:/Production/17001357_STLA_GEN2PIM_CB/modules/Software Design/SDD_TLF35584/workitems/STLA_GEN2PIM_CB-24710/workitem.xml</t>
  </si>
  <si>
    <t>STLA_GEN2PIM_CB-26907</t>
  </si>
  <si>
    <t>default:/Production/17001357_STLA_GEN2PIM_CB/modules/Software Design/SDD_IoHwAbHBrdg/workitems/STLA_GEN2PIM_CB-26907/workitem.xml</t>
  </si>
  <si>
    <t>STLA_GEN2PIM_CB-26961</t>
  </si>
  <si>
    <t>Get_Park_Pawl_SPI_Fault_Counter</t>
  </si>
  <si>
    <t>default:/Production/17001357_STLA_GEN2PIM_CB/modules/Software Design/SDD_IoHwAbHBrdg/workitems/STLA_GEN2PIM_CB-26961/workitem.xml</t>
  </si>
  <si>
    <t>STLA_GEN2PIM_CB-53518</t>
  </si>
  <si>
    <t>To verify MISRA MD-4.4 for ParkPawl</t>
  </si>
  <si>
    <t>STLA_GEN2PIM_CB-26720</t>
  </si>
  <si>
    <t>Automated unit tests for are implemented in TPT test project dd_park_pawl.tp...</t>
  </si>
  <si>
    <t>STLA_GEN2PIM_CB-25885</t>
  </si>
  <si>
    <t>This function to Set_Reset_Release_Delay_Time.</t>
  </si>
  <si>
    <t>default:/Production/17001357_STLA_GEN2PIM_CB/modules/Software Design/SDD_TLF35584/workitems/STLA_GEN2PIM_CB-25885/workitem.xml</t>
  </si>
  <si>
    <t>STLA_GEN2PIM_CB-24738</t>
  </si>
  <si>
    <t>Set_WWD_Enable_Immediate</t>
  </si>
  <si>
    <t>default:/Production/17001357_STLA_GEN2PIM_CB/modules/Software Design/SDD_TLF35584/workitems/STLA_GEN2PIM_CB-24738/workitem.xml</t>
  </si>
  <si>
    <t>STLA_GEN2PIM_CB-26942</t>
  </si>
  <si>
    <t>HW_Get_PPAWL_UV_Fault</t>
  </si>
  <si>
    <t>default:/Production/17001357_STLA_GEN2PIM_CB/modules/Software Design/SDD_IoHwAbHBrdg/workitems/STLA_GEN2PIM_CB-26942/workitem.xml</t>
  </si>
  <si>
    <t>STLA_GEN2PIM_CB-24682</t>
  </si>
  <si>
    <t>Get_SS2_Delay</t>
  </si>
  <si>
    <t>default:/Production/17001357_STLA_GEN2PIM_CB/modules/Software Design/SDD_TLF35584/workitems/STLA_GEN2PIM_CB-24682/workitem.xml</t>
  </si>
  <si>
    <t>STLA_GEN2PIM_CB-24976</t>
  </si>
  <si>
    <t>Clock Configuration Monitor (ASIL-D)</t>
  </si>
  <si>
    <t>default:/Production/17001357_STLA_GEN2PIM_CB/modules/Platform Reuse SDD Specifictaions/Design FS L3 Clock Monitoring/workitems/STLA_GEN2PIM_CB-24976/workitem.xml</t>
  </si>
  <si>
    <t>STLA_GEN2PIM_CB-26946</t>
  </si>
  <si>
    <t>HW_Get_PPAWL_All_Register_Faults</t>
  </si>
  <si>
    <t>default:/Production/17001357_STLA_GEN2PIM_CB/modules/Software Design/SDD_IoHwAbHBrdg/workitems/STLA_GEN2PIM_CB-26946/workitem.xml</t>
  </si>
  <si>
    <t>STLA_GEN2PIM_CB-26944</t>
  </si>
  <si>
    <t>Get_DiagCmn_b_NotAvailAtPrsnt</t>
  </si>
  <si>
    <t>default:/Production/17001357_STLA_GEN2PIM_CB/modules/Software Design/SDD_IoHwAbHBrdg/workitems/STLA_GEN2PIM_CB-26944/workitem.xml</t>
  </si>
  <si>
    <t>STLA_GEN2PIM_CB-26948</t>
  </si>
  <si>
    <t>HW_PPAWL_Diag_Manager</t>
  </si>
  <si>
    <t>default:/Production/17001357_STLA_GEN2PIM_CB/modules/Software Design/SDD_IoHwAbHBrdg/workitems/STLA_GEN2PIM_CB-26948/workitem.xml</t>
  </si>
  <si>
    <t>STLA_GEN2PIM_CB-24694</t>
  </si>
  <si>
    <t>Get_FWD_Heart_Beat_Timer</t>
  </si>
  <si>
    <t>default:/Production/17001357_STLA_GEN2PIM_CB/modules/Software Design/SDD_TLF35584/workitems/STLA_GEN2PIM_CB-24694/workitem.xml</t>
  </si>
  <si>
    <t>STLA_GEN2PIM_CB-24975</t>
  </si>
  <si>
    <t>Software Context Diagram</t>
  </si>
  <si>
    <t>default:/Production/17001357_STLA_GEN2PIM_CB/modules/Platform Reuse SDD Specifictaions/Design FS L3 Clock Monitoring/workitems/STLA_GEN2PIM_CB-24975/workitem.xml</t>
  </si>
  <si>
    <t>STLA_GEN2PIM_CB-24690</t>
  </si>
  <si>
    <t>Get_ERR_Pin_Monitor_Recovery_Time</t>
  </si>
  <si>
    <t>default:/Production/17001357_STLA_GEN2PIM_CB/modules/Software Design/SDD_TLF35584/workitems/STLA_GEN2PIM_CB-24690/workitem.xml</t>
  </si>
  <si>
    <t>STLA_GEN2PIM_CB-25069</t>
  </si>
  <si>
    <t>default:/Production/17001357_STLA_GEN2PIM_CB/modules/Software Design/SDD_PwrSplyOnBrd/workitems/STLA_GEN2PIM_CB-25069/workitem.xml</t>
  </si>
  <si>
    <t>STLA_GEN2PIM_CB-26959</t>
  </si>
  <si>
    <t>PP_H_Bridge_Status_Register_Diag</t>
  </si>
  <si>
    <t>default:/Production/17001357_STLA_GEN2PIM_CB/modules/Software Design/SDD_IoHwAbHBrdg/workitems/STLA_GEN2PIM_CB-26959/workitem.xml</t>
  </si>
  <si>
    <t>STLA_GEN2PIM_CB-24699</t>
  </si>
  <si>
    <t>Get_WWD_Closed_Window_Time</t>
  </si>
  <si>
    <t>default:/Production/17001357_STLA_GEN2PIM_CB/modules/Software Design/SDD_TLF35584/workitems/STLA_GEN2PIM_CB-24699/workitem.xml</t>
  </si>
  <si>
    <t>STLA_GEN2PIM_CB-24697</t>
  </si>
  <si>
    <t>Get_WWD_Open_Window_Time</t>
  </si>
  <si>
    <t>default:/Production/17001357_STLA_GEN2PIM_CB/modules/Software Design/SDD_TLF35584/workitems/STLA_GEN2PIM_CB-24697/workitem.xml</t>
  </si>
  <si>
    <t>STLA_GEN2PIM_CB-25145</t>
  </si>
  <si>
    <t>The hardware/factory test software polling loop and data update time using CAN c...</t>
  </si>
  <si>
    <t>default:/Production/17001357_STLA_GEN2PIM_CB/modules/L0 System/SYS2_SYS3_SW1_SW2_HW1_MEC1_Factory_Test/workitems/STLA_GEN2PIM_CB-25145/workitem.xml</t>
  </si>
  <si>
    <t>STLA_GEN2PIM_CB-24662</t>
  </si>
  <si>
    <t>Set_WD_Cycle_Time_Immediate</t>
  </si>
  <si>
    <t>default:/Production/17001357_STLA_GEN2PIM_CB/modules/Software Design/SDD_TLF35584/workitems/STLA_GEN2PIM_CB-24662/workitem.xml</t>
  </si>
  <si>
    <t>STLA_GEN2PIM_CB-24660</t>
  </si>
  <si>
    <t>Set_FWD_ERR_Threshold</t>
  </si>
  <si>
    <t>default:/Production/17001357_STLA_GEN2PIM_CB/modules/Software Design/SDD_TLF35584/workitems/STLA_GEN2PIM_CB-24660/workitem.xml</t>
  </si>
  <si>
    <t>STLA_GEN2PIM_CB-26928</t>
  </si>
  <si>
    <t>HW_Set_PPAWL_HBrdgSetPrd</t>
  </si>
  <si>
    <t>default:/Production/17001357_STLA_GEN2PIM_CB/modules/Software Design/SDD_IoHwAbHBrdg/workitems/STLA_GEN2PIM_CB-26928/workitem.xml</t>
  </si>
  <si>
    <t>STLA_GEN2PIM_CB-24668</t>
  </si>
  <si>
    <t>FWD_Heart_Beat_Timer_Set_Value_Immediate</t>
  </si>
  <si>
    <t>default:/Production/17001357_STLA_GEN2PIM_CB/modules/Software Design/SDD_TLF35584/workitems/STLA_GEN2PIM_CB-24668/workitem.xml</t>
  </si>
  <si>
    <t>STLA_GEN2PIM_CB-25071</t>
  </si>
  <si>
    <t>default:/Production/17001357_STLA_GEN2PIM_CB/modules/Software Design/SDD_PwrSplyOnBrd/workitems/STLA_GEN2PIM_CB-25071/workitem.xml</t>
  </si>
  <si>
    <t>STLA_GEN2PIM_CB-24688</t>
  </si>
  <si>
    <t>_Get_WWD_ERR_Threshold</t>
  </si>
  <si>
    <t>default:/Production/17001357_STLA_GEN2PIM_CB/modules/Software Design/SDD_TLF35584/workitems/STLA_GEN2PIM_CB-24688/workitem.xml</t>
  </si>
  <si>
    <t>STLA_GEN2PIM_CB-24686</t>
  </si>
  <si>
    <t>Get_WWD_Trigger</t>
  </si>
  <si>
    <t>default:/Production/17001357_STLA_GEN2PIM_CB/modules/Software Design/SDD_TLF35584/workitems/STLA_GEN2PIM_CB-24686/workitem.xml</t>
  </si>
  <si>
    <t>STLA_GEN2PIM_CB-24695</t>
  </si>
  <si>
    <t>Get_FWD_ERR_Threshold</t>
  </si>
  <si>
    <t>default:/Production/17001357_STLA_GEN2PIM_CB/modules/Software Design/SDD_TLF35584/workitems/STLA_GEN2PIM_CB-24695/workitem.xml</t>
  </si>
  <si>
    <t>STLA_GEN2PIM_CB-24146</t>
  </si>
  <si>
    <t>SysSR - SM-FC-MEM-ROM-04 : PFLASH Read Path Control - Hardware Redundancy This s...</t>
  </si>
  <si>
    <t>default:/Production/17001357_STLA_GEN2PIM_CB/modules/Platform Reuse SYSF document/FS L3 RAM ROM ECC/workitems/STLA_GEN2PIM_CB-24146/workitem.xml</t>
  </si>
  <si>
    <t>STLA_GEN2PIM_CB-26955</t>
  </si>
  <si>
    <t>PP_Read_OLSC_CTRL_Reg</t>
  </si>
  <si>
    <t>default:/Production/17001357_STLA_GEN2PIM_CB/modules/Software Design/SDD_IoHwAbHBrdg/workitems/STLA_GEN2PIM_CB-26955/workitem.xml</t>
  </si>
  <si>
    <t>STLA_GEN2PIM_CB-26957</t>
  </si>
  <si>
    <t>PP_Read_IC_CTRL_Reg</t>
  </si>
  <si>
    <t>default:/Production/17001357_STLA_GEN2PIM_CB/modules/Software Design/SDD_IoHwAbHBrdg/workitems/STLA_GEN2PIM_CB-26957/workitem.xml</t>
  </si>
  <si>
    <t>STLA_GEN2PIM_CB-26918</t>
  </si>
  <si>
    <t>HW_Park_Pawl_Startup_Initialization</t>
  </si>
  <si>
    <t>default:/Production/17001357_STLA_GEN2PIM_CB/modules/Software Design/SDD_IoHwAbHBrdg/workitems/STLA_GEN2PIM_CB-26918/workitem.xml</t>
  </si>
  <si>
    <t>STLA_GEN2PIM_CB-24973</t>
  </si>
  <si>
    <t>default:/Production/17001357_STLA_GEN2PIM_CB/modules/Platform Reuse SDD Specifictaions/Design FS L3 Clock Monitoring/workitems/STLA_GEN2PIM_CB-24973/workitem.xml</t>
  </si>
  <si>
    <t>STLA_GEN2PIM_CB-26967</t>
  </si>
  <si>
    <t>PP_Read_All_Status_Reg</t>
  </si>
  <si>
    <t>default:/Production/17001357_STLA_GEN2PIM_CB/modules/Software Design/SDD_IoHwAbHBrdg/workitems/STLA_GEN2PIM_CB-26967/workitem.xml</t>
  </si>
  <si>
    <t>STLA_GEN2PIM_CB-26939</t>
  </si>
  <si>
    <t>HW_Get_PPAWL_OV_Fault</t>
  </si>
  <si>
    <t>default:/Production/17001357_STLA_GEN2PIM_CB/modules/Software Design/SDD_IoHwAbHBrdg/workitems/STLA_GEN2PIM_CB-26939/workitem.xml</t>
  </si>
  <si>
    <t>STLA_GEN2PIM_CB-23089</t>
  </si>
  <si>
    <t>SysSR-SM-FC-PMS-01-02-Level 3 Fault report to SMU</t>
  </si>
  <si>
    <t>default:/Production/17001357_STLA_GEN2PIM_CB/modules/Platform Reuse SYSF document/Platform Configurations/workitems/STLA_GEN2PIM_CB-23089/workitem.xml</t>
  </si>
  <si>
    <t>STLA_GEN2PIM_CB-26977</t>
  </si>
  <si>
    <t>The GUI tool shall allow the user to perform the LIN communication test from the...</t>
  </si>
  <si>
    <t>default:/Production/17001357_STLA_GEN2PIM_CB/modules/L0 System/SYS2_SYS3_SW1_SW2_HW1_MEC1_Factory_Test/workitems/STLA_GEN2PIM_CB-26977/workitem.xml</t>
  </si>
  <si>
    <t>STLA_GEN2PIM_CB-24145</t>
  </si>
  <si>
    <t>SysSR - SM-FC-MEM-ROM-03 : PFLASH Access Protection by Master Tag Identifier Thi...</t>
  </si>
  <si>
    <t>default:/Production/17001357_STLA_GEN2PIM_CB/modules/Platform Reuse SYSF document/FS L3 RAM ROM ECC/workitems/STLA_GEN2PIM_CB-24145/workitem.xml</t>
  </si>
  <si>
    <t>STLA_GEN2PIM_CB-48589</t>
  </si>
  <si>
    <t>PFLASH Access Protection by Master Tag Identifier</t>
  </si>
  <si>
    <t>STLA_GEN2PIM_CB-26938</t>
  </si>
  <si>
    <t>HW_Get_PPAWL_ShoLoad_Fault</t>
  </si>
  <si>
    <t>default:/Production/17001357_STLA_GEN2PIM_CB/modules/Software Design/SDD_IoHwAbHBrdg/workitems/STLA_GEN2PIM_CB-26938/workitem.xml</t>
  </si>
  <si>
    <t>STLA_GEN2PIM_CB-25871</t>
  </si>
  <si>
    <t>The FTSW shall report the overall result of the Safing Logic Truth Table Test in...</t>
  </si>
  <si>
    <t>default:/Production/17001357_STLA_GEN2PIM_CB/modules/L0 System/SYS2_SYS3_SW1_SW2_HW1_MEC1_Factory_Test/workitems/STLA_GEN2PIM_CB-25871/workitem.xml</t>
  </si>
  <si>
    <t>STLA_GEN2PIM_CB-24747</t>
  </si>
  <si>
    <t>Update_WWD_Service_Commmnad</t>
  </si>
  <si>
    <t>default:/Production/17001357_STLA_GEN2PIM_CB/modules/Software Design/SDD_TLF35584/workitems/STLA_GEN2PIM_CB-24747/workitem.xml</t>
  </si>
  <si>
    <t>STLA_GEN2PIM_CB-24742</t>
  </si>
  <si>
    <t>Calculate_FWD_Response</t>
  </si>
  <si>
    <t>default:/Production/17001357_STLA_GEN2PIM_CB/modules/Software Design/SDD_TLF35584/workitems/STLA_GEN2PIM_CB-24742/workitem.xml</t>
  </si>
  <si>
    <t>STLA_GEN2PIM_CB-24754</t>
  </si>
  <si>
    <t>Set_Wake_Time_Cycle</t>
  </si>
  <si>
    <t>default:/Production/17001357_STLA_GEN2PIM_CB/modules/Software Design/SDD_TLF35584/workitems/STLA_GEN2PIM_CB-24754/workitem.xml</t>
  </si>
  <si>
    <t>STLA_GEN2PIM_CB-24752</t>
  </si>
  <si>
    <t>This function to Set_Wake_Time_Enable_Immediate</t>
  </si>
  <si>
    <t>default:/Production/17001357_STLA_GEN2PIM_CB/modules/Software Design/SDD_TLF35584/workitems/STLA_GEN2PIM_CB-24752/workitem.xml</t>
  </si>
  <si>
    <t>STLA_GEN2PIM_CB-26963</t>
  </si>
  <si>
    <t>PP_IC_STAT_1_Diagnostics</t>
  </si>
  <si>
    <t>default:/Production/17001357_STLA_GEN2PIM_CB/modules/Software Design/SDD_IoHwAbHBrdg/workitems/STLA_GEN2PIM_CB-26963/workitem.xml</t>
  </si>
  <si>
    <t>STLA_GEN2PIM_CB-26965</t>
  </si>
  <si>
    <t>PP_Read_All_Ctrl_Reg</t>
  </si>
  <si>
    <t>default:/Production/17001357_STLA_GEN2PIM_CB/modules/Software Design/SDD_IoHwAbHBrdg/workitems/STLA_GEN2PIM_CB-26965/workitem.xml</t>
  </si>
  <si>
    <t>STLA_GEN2PIM_CB-24684</t>
  </si>
  <si>
    <t>Get_WD_Cycle_Time</t>
  </si>
  <si>
    <t>default:/Production/17001357_STLA_GEN2PIM_CB/modules/Software Design/SDD_TLF35584/workitems/STLA_GEN2PIM_CB-24684/workitem.xml</t>
  </si>
  <si>
    <t>STLA_GEN2PIM_CB-24664</t>
  </si>
  <si>
    <t>Set_WD_Cycle_Time</t>
  </si>
  <si>
    <t>default:/Production/17001357_STLA_GEN2PIM_CB/modules/Software Design/SDD_TLF35584/workitems/STLA_GEN2PIM_CB-24664/workitem.xml</t>
  </si>
  <si>
    <t>STLA_GEN2PIM_CB-24148</t>
  </si>
  <si>
    <t>SysSR - SM-FC-MEM-ROM-06 : PFLASH ECC Detection Logic - Hardware Redundancy This...</t>
  </si>
  <si>
    <t>default:/Production/17001357_STLA_GEN2PIM_CB/modules/Platform Reuse SYSF document/FS L3 RAM ROM ECC/workitems/STLA_GEN2PIM_CB-24148/workitem.xml</t>
  </si>
  <si>
    <t>STLA_GEN2PIM_CB-24673</t>
  </si>
  <si>
    <t>Set_WWD_Closed_Window_Time_Immediate</t>
  </si>
  <si>
    <t>default:/Production/17001357_STLA_GEN2PIM_CB/modules/Software Design/SDD_TLF35584/workitems/STLA_GEN2PIM_CB-24673/workitem.xml</t>
  </si>
  <si>
    <t>STLA_GEN2PIM_CB-24925</t>
  </si>
  <si>
    <t>C3PS Clock Output</t>
  </si>
  <si>
    <t>default:/Production/17001357_STLA_GEN2PIM_CB/modules/Platform Reuse SYSF document/FS L3 Clock Monitoring/workitems/STLA_GEN2PIM_CB-24925/workitem.xml</t>
  </si>
  <si>
    <t>STLA_GEN2PIM_CB-26584</t>
  </si>
  <si>
    <t>GPIM Use Case Diagram</t>
  </si>
  <si>
    <t>default:/Production/17001357_STLA_GEN2PIM_CB/modules/System Architecture/SYAD_System_Architecture_Design/workitems/STLA_GEN2PIM_CB-26584/workitem.xml</t>
  </si>
  <si>
    <t>STLA_GEN2PIM_CB-24671</t>
  </si>
  <si>
    <t>Set_WWD_Opened_Window_Time</t>
  </si>
  <si>
    <t>default:/Production/17001357_STLA_GEN2PIM_CB/modules/Software Design/SDD_TLF35584/workitems/STLA_GEN2PIM_CB-24671/workitem.xml</t>
  </si>
  <si>
    <t>STLA_GEN2PIM_CB-24670</t>
  </si>
  <si>
    <t>Set_WWD_Opened_Window_Time_Immediate</t>
  </si>
  <si>
    <t>default:/Production/17001357_STLA_GEN2PIM_CB/modules/Software Design/SDD_TLF35584/workitems/STLA_GEN2PIM_CB-24670/workitem.xml</t>
  </si>
  <si>
    <t>STLA_GEN2PIM_CB-24678</t>
  </si>
  <si>
    <t>Protection_Unlock_Lock</t>
  </si>
  <si>
    <t>default:/Production/17001357_STLA_GEN2PIM_CB/modules/Software Design/SDD_TLF35584/workitems/STLA_GEN2PIM_CB-24678/workitem.xml</t>
  </si>
  <si>
    <t>STLA_GEN2PIM_CB-26930</t>
  </si>
  <si>
    <t>HW_Set_PPAWL_HBrdgSetDutyCyc</t>
  </si>
  <si>
    <t>default:/Production/17001357_STLA_GEN2PIM_CB/modules/Software Design/SDD_IoHwAbHBrdg/workitems/STLA_GEN2PIM_CB-26930/workitem.xml</t>
  </si>
  <si>
    <t>STLA_GEN2PIM_CB-25144</t>
  </si>
  <si>
    <t>GPIM HVDC Interface Properties</t>
  </si>
  <si>
    <t>default:/Production/17001357_STLA_GEN2PIM_CB/modules/System Architecture/SYAD_System_Architecture_Design/workitems/STLA_GEN2PIM_CB-25144/workitem.xml</t>
  </si>
  <si>
    <t>STLA_GEN2PIM_CB-24669</t>
  </si>
  <si>
    <t>FWD_Heart_Beat_Timer_Set_Value</t>
  </si>
  <si>
    <t>default:/Production/17001357_STLA_GEN2PIM_CB/modules/Software Design/SDD_TLF35584/workitems/STLA_GEN2PIM_CB-24669/workitem.xml</t>
  </si>
  <si>
    <t>STLA_GEN2PIM_CB-26934</t>
  </si>
  <si>
    <t>HW_Get_PPAWL_OvrTempWarn_Fault</t>
  </si>
  <si>
    <t>default:/Production/17001357_STLA_GEN2PIM_CB/modules/Software Design/SDD_IoHwAbHBrdg/workitems/STLA_GEN2PIM_CB-26934/workitem.xml</t>
  </si>
  <si>
    <t>STLA_GEN2PIM_CB-24923</t>
  </si>
  <si>
    <t>Clock Monitor Dynamic Architecture</t>
  </si>
  <si>
    <t>default:/Production/17001357_STLA_GEN2PIM_CB/modules/Platform Reuse SYSF document/FS L3 Clock Monitoring/workitems/STLA_GEN2PIM_CB-24923/workitem.xml</t>
  </si>
  <si>
    <t>STLA_GEN2PIM_CB-25013</t>
  </si>
  <si>
    <t>Clk Monitor Integration Test Case</t>
  </si>
  <si>
    <t>STLA_GEN2PIM_CB-29103</t>
  </si>
  <si>
    <t>MPI: CRC calculation</t>
  </si>
  <si>
    <t>STLA_GEN2PIM_CB-50615</t>
  </si>
  <si>
    <t>Verify CRC calculation</t>
  </si>
  <si>
    <t>20250215-0100</t>
  </si>
  <si>
    <t>MPI Verification Cases for 400V SOP250KW SOP90 150KW and GPIM</t>
  </si>
  <si>
    <t>STLA_GEN2PIM_CB-24641</t>
  </si>
  <si>
    <t>Set_Wake_Time_Cycle_Immediate</t>
  </si>
  <si>
    <t>default:/Production/17001357_STLA_GEN2PIM_CB/modules/Software Design/SDD_TLF35584/workitems/STLA_GEN2PIM_CB-24641/workitem.xml</t>
  </si>
  <si>
    <t>STLA_GEN2PIM_CB-24144</t>
  </si>
  <si>
    <t>SysSR - SM-FC-MEM-ECC-02 : L3 ECC Configuration Change Test The configuration of...</t>
  </si>
  <si>
    <t>default:/Production/17001357_STLA_GEN2PIM_CB/modules/Platform Reuse SYSF document/FS L3 RAM ROM ECC/workitems/STLA_GEN2PIM_CB-24144/workitem.xml</t>
  </si>
  <si>
    <t>STLA_GEN2PIM_CB-46588</t>
  </si>
  <si>
    <t>ECC Configuration Change Test</t>
  </si>
  <si>
    <t>STLA_GEN2PIM_CB-26936</t>
  </si>
  <si>
    <t>HW_Get_PPAWL_OvrTemp_Fault</t>
  </si>
  <si>
    <t>default:/Production/17001357_STLA_GEN2PIM_CB/modules/Software Design/SDD_IoHwAbHBrdg/workitems/STLA_GEN2PIM_CB-26936/workitem.xml</t>
  </si>
  <si>
    <t>STLA_GEN2PIM_CB-24152</t>
  </si>
  <si>
    <t>SysSR - SM-FC-MEM-ROM-10 : SRI0 Bus Error Event Six safety measures contribute t...</t>
  </si>
  <si>
    <t>default:/Production/17001357_STLA_GEN2PIM_CB/modules/Platform Reuse SYSF document/FS L3 RAM ROM ECC/workitems/STLA_GEN2PIM_CB-24152/workitem.xml</t>
  </si>
  <si>
    <t>STLA_GEN2PIM_CB-24922</t>
  </si>
  <si>
    <t>Clock Monitor Static Architecture</t>
  </si>
  <si>
    <t>default:/Production/17001357_STLA_GEN2PIM_CB/modules/Platform Reuse SYSF document/FS L3 Clock Monitoring/workitems/STLA_GEN2PIM_CB-24922/workitem.xml</t>
  </si>
  <si>
    <t>STLA_GEN2PIM_CB-26932</t>
  </si>
  <si>
    <t>HW_Set_PPAWL_HBrdgSetEnblSt</t>
  </si>
  <si>
    <t>default:/Production/17001357_STLA_GEN2PIM_CB/modules/Software Design/SDD_IoHwAbHBrdg/workitems/STLA_GEN2PIM_CB-26932/workitem.xml</t>
  </si>
  <si>
    <t>STLA_GEN2PIM_CB-32372</t>
  </si>
  <si>
    <t>default:/Production/17001357_STLA_GEN2PIM_CB/modules/Software Design/SDD_IoHwAbAdcInpInst/workitems/STLA_GEN2PIM_CB-32372/workitem.xml</t>
  </si>
  <si>
    <t>STLA_GEN2PIM_CB-49968</t>
  </si>
  <si>
    <t>Verify the Internal structure of IoHwAbAdcInpInst</t>
  </si>
  <si>
    <t>STLA_GEN2PIM_CB-31691</t>
  </si>
  <si>
    <t>SpeedSense_Lv2 Component Interface Diagram</t>
  </si>
  <si>
    <t>default:/Production/17001357_STLA_GEN2PIM_CB/modules/Software Architecture/SAD_17001357_Stellantis_Gen2_Inverter/workitems/STLA_GEN2PIM_CB-31691/workitem.xml</t>
  </si>
  <si>
    <t>STLA_GEN2PIM_CB-31716</t>
  </si>
  <si>
    <t>Inverter_PWM Component Diagram</t>
  </si>
  <si>
    <t>default:/Production/17001357_STLA_GEN2PIM_CB/modules/Software Architecture/SAD_17001357_Stellantis_Gen2_Inverter/workitems/STLA_GEN2PIM_CB-31716/workitem.xml</t>
  </si>
  <si>
    <t>STLA_GEN2PIM_CB-31706</t>
  </si>
  <si>
    <t>Test to very Inverter_PWM interfaces with other components.</t>
  </si>
  <si>
    <t>STLA_GEN2PIM_CB-32000</t>
  </si>
  <si>
    <t>IoHwAb_Get_RED_W_CURRENT_SENSE_AI_Count flow diagram</t>
  </si>
  <si>
    <t>default:/Production/17001357_STLA_GEN2PIM_CB/modules/Software Design/SDD_IoHwAbAdcIn_Lv2/workitems/STLA_GEN2PIM_CB-32000/workitem.xml</t>
  </si>
  <si>
    <t>STLA_GEN2PIM_CB-32008</t>
  </si>
  <si>
    <t>IoHwAb_Get_RED_COS_LO_DIAG_AI_Count flow diagram</t>
  </si>
  <si>
    <t>default:/Production/17001357_STLA_GEN2PIM_CB/modules/Software Design/SDD_IoHwAbAdcIn_Lv2/workitems/STLA_GEN2PIM_CB-32008/workitem.xml</t>
  </si>
  <si>
    <t>STLA_GEN2PIM_CB-30779</t>
  </si>
  <si>
    <t>Sequence diagram for periodic diagnostics checks</t>
  </si>
  <si>
    <t>default:/Production/17001357_STLA_GEN2PIM_CB/modules/Software Architecture/SAD_17001357_Stellantis_Gen2_Inverter/workitems/STLA_GEN2PIM_CB-30779/workitem.xml</t>
  </si>
  <si>
    <t>notAssigned 1</t>
  </si>
  <si>
    <t>STLA_GEN2PIM_CB-32250</t>
  </si>
  <si>
    <t>Test to Verify Sequence diagram for Periodic diagnostics</t>
  </si>
  <si>
    <t>STLA_GEN2PIM_CB-32370</t>
  </si>
  <si>
    <t>IoHwAbPwmInpInst_Init interaction with other modules is described in the followi...</t>
  </si>
  <si>
    <t>default:/Production/17001357_STLA_GEN2PIM_CB/modules/Software Architecture/SAD_17001357_Stellantis_Gen2_Inverter/workitems/STLA_GEN2PIM_CB-32370/workitem.xml</t>
  </si>
  <si>
    <t>STLA_GEN2PIM_CB-33240</t>
  </si>
  <si>
    <t>Test to verify IoHwAbPwmInpInst_Init interaction with other modules</t>
  </si>
  <si>
    <t>STLA_GEN2PIM_CB-30711</t>
  </si>
  <si>
    <t>Flow chart of MPI_Runnable_10ms</t>
  </si>
  <si>
    <t>default:/Production/17001357_STLA_GEN2PIM_CB/modules/Software Design/SDD_MPI/workitems/STLA_GEN2PIM_CB-30711/workitem.xml</t>
  </si>
  <si>
    <t>STLA_GEN2PIM_CB-30710</t>
  </si>
  <si>
    <t>Flow chart of MPI_Read_Flash</t>
  </si>
  <si>
    <t>default:/Production/17001357_STLA_GEN2PIM_CB/modules/Software Design/SDD_MPI/workitems/STLA_GEN2PIM_CB-30710/workitem.xml</t>
  </si>
  <si>
    <t>STLA_GEN2PIM_CB-32231</t>
  </si>
  <si>
    <t>default:/Production/17001357_STLA_GEN2PIM_CB/modules/Software Design/SDD_IoHwAbAdcIn_Lv1/workitems/STLA_GEN2PIM_CB-32231/workitem.xml</t>
  </si>
  <si>
    <t>STLA_GEN2PIM_CB-31223</t>
  </si>
  <si>
    <t>The Sent_SetWdgTimer shall set the time-out value for the respective channel in the internal Watch Dog Timer.</t>
  </si>
  <si>
    <t>default:/Production/17001357_STLA_GEN2PIM_CB/modules/Software Design/SDD_SentDriver/workitems/STLA_GEN2PIM_CB-31223/workitem.xml</t>
  </si>
  <si>
    <t>STLA_GEN2PIM_CB-32880</t>
  </si>
  <si>
    <t>M95512_Read_Memory_Array</t>
  </si>
  <si>
    <t>default:/Production/17001357_STLA_GEN2PIM_CB/modules/Software Design/SDD_M95512/workitems/STLA_GEN2PIM_CB-32880/workitem.xml</t>
  </si>
  <si>
    <t>STLA_GEN2PIM_CB-32878</t>
  </si>
  <si>
    <t>default:/Production/17001357_STLA_GEN2PIM_CB/modules/Software Design/SDD_M95512/workitems/STLA_GEN2PIM_CB-32878/workitem.xml</t>
  </si>
  <si>
    <t>STLA_GEN2PIM_CB-32891</t>
  </si>
  <si>
    <t>default:/Production/17001357_STLA_GEN2PIM_CB/modules/Software Design/SDD_M95512/workitems/STLA_GEN2PIM_CB-32891/workitem.xml</t>
  </si>
  <si>
    <t>STLA_GEN2PIM_CB-32889</t>
  </si>
  <si>
    <t>default:/Production/17001357_STLA_GEN2PIM_CB/modules/Software Design/SDD_M95512/workitems/STLA_GEN2PIM_CB-32889/workitem.xml</t>
  </si>
  <si>
    <t>STLA_GEN2PIM_CB-31205</t>
  </si>
  <si>
    <t>The Sent_Init shall initialize the SENT module</t>
  </si>
  <si>
    <t>default:/Production/17001357_STLA_GEN2PIM_CB/modules/Software Design/SDD_SentDriver/workitems/STLA_GEN2PIM_CB-31205/workitem.xml</t>
  </si>
  <si>
    <t>STLA_GEN2PIM_CB-31184</t>
  </si>
  <si>
    <t>RlbltyMonOnBdDevAb_HW_RlbltyPrimDiSftyOutp</t>
  </si>
  <si>
    <t>default:/Production/17001357_STLA_GEN2PIM_CB/modules/Software Design/SDD_RlbtyMonOnBdDevAb/workitems/STLA_GEN2PIM_CB-31184/workitem.xml</t>
  </si>
  <si>
    <t>STLA_GEN2PIM_CB-31346</t>
  </si>
  <si>
    <t>Build_L2_ADC_Table Flow diagram</t>
  </si>
  <si>
    <t>default:/Production/17001357_STLA_GEN2PIM_CB/modules/Software Design/SDD_IoHwAbAdcIn_Lv2/workitems/STLA_GEN2PIM_CB-31346/workitem.xml</t>
  </si>
  <si>
    <t>STLA_GEN2PIM_CB-32871</t>
  </si>
  <si>
    <t>M95512_SPI_Immediate_Transfer</t>
  </si>
  <si>
    <t>default:/Production/17001357_STLA_GEN2PIM_CB/modules/Software Design/SDD_M95512/workitems/STLA_GEN2PIM_CB-32871/workitem.xml</t>
  </si>
  <si>
    <t>STLA_GEN2PIM_CB-36967</t>
  </si>
  <si>
    <t>Automated unit tests for dd_m95512_qspi_spi_port are implemented in TPT test project dd_m95512_qspi_spi_port.tpt</t>
  </si>
  <si>
    <t>STLA_GEN2PIM_CB-34631</t>
  </si>
  <si>
    <t>IoHwAb_Lookup_Table_2D_GDIC flowchart</t>
  </si>
  <si>
    <t>default:/Production/17001357_STLA_GEN2PIM_CB/modules/Software Design/SDD_Inverter_GDIC/workitems/STLA_GEN2PIM_CB-34631/workitem.xml</t>
  </si>
  <si>
    <t>STLA_GEN2PIM_CB-32369</t>
  </si>
  <si>
    <t>IoHwAbPwmIn_1ms interfaces with other modules is described in the following sequ...</t>
  </si>
  <si>
    <t>default:/Production/17001357_STLA_GEN2PIM_CB/modules/Software Architecture/SAD_17001357_Stellantis_Gen2_Inverter/workitems/STLA_GEN2PIM_CB-32369/workitem.xml</t>
  </si>
  <si>
    <t>STLA_GEN2PIM_CB-33241</t>
  </si>
  <si>
    <t>Test to verify IoHwAbPwmIn_1ms interfaces with other modules</t>
  </si>
  <si>
    <t>STLA_GEN2PIM_CB-31217</t>
  </si>
  <si>
    <t>The Sent_ReadFastMsgCrc shall read the CRC of the last serial data frame in a fast channel.</t>
  </si>
  <si>
    <t>default:/Production/17001357_STLA_GEN2PIM_CB/modules/Software Design/SDD_SentDriver/workitems/STLA_GEN2PIM_CB-31217/workitem.xml</t>
  </si>
  <si>
    <t>STLA_GEN2PIM_CB-31219</t>
  </si>
  <si>
    <t>The Sent_ReadMsgTimeStamp shall read time stamp information.</t>
  </si>
  <si>
    <t>default:/Production/17001357_STLA_GEN2PIM_CB/modules/Software Design/SDD_SentDriver/workitems/STLA_GEN2PIM_CB-31219/workitem.xml</t>
  </si>
  <si>
    <t>STLA_GEN2PIM_CB-32874</t>
  </si>
  <si>
    <t>M95512_Initialize_Device</t>
  </si>
  <si>
    <t>default:/Production/17001357_STLA_GEN2PIM_CB/modules/Software Design/SDD_M95512/workitems/STLA_GEN2PIM_CB-32874/workitem.xml</t>
  </si>
  <si>
    <t>STLA_GEN2PIM_CB-32876</t>
  </si>
  <si>
    <t>M95512_Write_Memory_Array</t>
  </si>
  <si>
    <t>default:/Production/17001357_STLA_GEN2PIM_CB/modules/Software Design/SDD_M95512/workitems/STLA_GEN2PIM_CB-32876/workitem.xml</t>
  </si>
  <si>
    <t>STLA_GEN2PIM_CB-32867</t>
  </si>
  <si>
    <t>M95512_SPI_Transfer</t>
  </si>
  <si>
    <t>default:/Production/17001357_STLA_GEN2PIM_CB/modules/Software Design/SDD_M95512/workitems/STLA_GEN2PIM_CB-32867/workitem.xml</t>
  </si>
  <si>
    <t>STLA_GEN2PIM_CB-30705</t>
  </si>
  <si>
    <t>Flowchart of MPI_Init</t>
  </si>
  <si>
    <t>default:/Production/17001357_STLA_GEN2PIM_CB/modules/Software Design/SDD_MPI/workitems/STLA_GEN2PIM_CB-30705/workitem.xml</t>
  </si>
  <si>
    <t>STLA_GEN2PIM_CB-32233</t>
  </si>
  <si>
    <t>default:/Production/17001357_STLA_GEN2PIM_CB/modules/Software Design/SDD_IoHwAbAdcIn_Lv1/workitems/STLA_GEN2PIM_CB-32233/workitem.xml</t>
  </si>
  <si>
    <t>STLA_GEN2PIM_CB-31668</t>
  </si>
  <si>
    <t>default:/Production/17001357_STLA_GEN2PIM_CB/modules/Software Design/SDD_SENTIfCdd/workitems/STLA_GEN2PIM_CB-31668/workitem.xml</t>
  </si>
  <si>
    <t>STLA_GEN2PIM_CB-35684</t>
  </si>
  <si>
    <t>Verify the Internal structure of SENTIfCdd</t>
  </si>
  <si>
    <t>STLA_GEN2PIM_CB-30707</t>
  </si>
  <si>
    <t>Flow chart of MPI_QsBlock_Cbk_Notification</t>
  </si>
  <si>
    <t>default:/Production/17001357_STLA_GEN2PIM_CB/modules/Software Design/SDD_MPI/workitems/STLA_GEN2PIM_CB-30707/workitem.xml</t>
  </si>
  <si>
    <t>STLA_GEN2PIM_CB-31593</t>
  </si>
  <si>
    <t>default:/Production/17001357_STLA_GEN2PIM_CB/modules/Software Design/SDD_Bootloader Interface/workitems/STLA_GEN2PIM_CB-31593/workitem.xml</t>
  </si>
  <si>
    <t>STLA_GEN2PIM_CB-31599</t>
  </si>
  <si>
    <t>default:/Production/17001357_STLA_GEN2PIM_CB/modules/Software Design/SDD_Bootloader Interface/workitems/STLA_GEN2PIM_CB-31599/workitem.xml</t>
  </si>
  <si>
    <t>STLA_GEN2PIM_CB-31692</t>
  </si>
  <si>
    <t>SpeedSense_Lv2 T1 tasks Sequence Diagram</t>
  </si>
  <si>
    <t>default:/Production/17001357_STLA_GEN2PIM_CB/modules/Software Architecture/SAD_17001357_Stellantis_Gen2_Inverter/workitems/STLA_GEN2PIM_CB-31692/workitem.xml</t>
  </si>
  <si>
    <t>STLA_GEN2PIM_CB-32403</t>
  </si>
  <si>
    <t>Test to verify SpeedSense_Lv2 T1 tasks sequence flow</t>
  </si>
  <si>
    <t>STLA_GEN2PIM_CB-31597</t>
  </si>
  <si>
    <t>default:/Production/17001357_STLA_GEN2PIM_CB/modules/Software Design/SDD_Bootloader Interface/workitems/STLA_GEN2PIM_CB-31597/workitem.xml</t>
  </si>
  <si>
    <t>STLA_GEN2PIM_CB-31596</t>
  </si>
  <si>
    <t>default:/Production/17001357_STLA_GEN2PIM_CB/modules/Software Design/SDD_Bootloader Interface/workitems/STLA_GEN2PIM_CB-31596/workitem.xml</t>
  </si>
  <si>
    <t>STLA_GEN2PIM_CB-31348</t>
  </si>
  <si>
    <t>IoHwAb_ADC_Lv2_T1 Flow diagram</t>
  </si>
  <si>
    <t>default:/Production/17001357_STLA_GEN2PIM_CB/modules/Software Design/SDD_IoHwAbAdcIn_Lv2/workitems/STLA_GEN2PIM_CB-31348/workitem.xml</t>
  </si>
  <si>
    <t>STLA_GEN2PIM_CB-32234</t>
  </si>
  <si>
    <t>default:/Production/17001357_STLA_GEN2PIM_CB/modules/Software Design/SDD_IoHwAbAdcIn_Lv1/workitems/STLA_GEN2PIM_CB-32234/workitem.xml</t>
  </si>
  <si>
    <t>STLA_GEN2PIM_CB-31296</t>
  </si>
  <si>
    <t>PpSent_Sensor_Get_Channel_Data</t>
  </si>
  <si>
    <t>default:/Production/17001357_STLA_GEN2PIM_CB/modules/Software Design/SDD_SENTIfCdd/workitems/STLA_GEN2PIM_CB-31296/workitem.xml</t>
  </si>
  <si>
    <t>STLA_GEN2PIM_CB-35700</t>
  </si>
  <si>
    <t>Automated unit tests for dd_park_pawl_sensors are implemented in TPT test project dd_park_pawl_sensors .tp..</t>
  </si>
  <si>
    <t>STLA_GEN2PIM_CB-53483</t>
  </si>
  <si>
    <t>To verify MISRA MD-4.4 for SENTIfCdd</t>
  </si>
  <si>
    <t>STLA_GEN2PIM_CB-31595</t>
  </si>
  <si>
    <t>default:/Production/17001357_STLA_GEN2PIM_CB/modules/Software Design/SDD_Bootloader Interface/workitems/STLA_GEN2PIM_CB-31595/workitem.xml</t>
  </si>
  <si>
    <t>STLA_GEN2PIM_CB-34627</t>
  </si>
  <si>
    <t>default:/Production/17001357_STLA_GEN2PIM_CB/modules/Software Design/SDD_Bootloader Interface/workitems/STLA_GEN2PIM_CB-34627/workitem.xml</t>
  </si>
  <si>
    <t>STLA_GEN2PIM_CB-31693</t>
  </si>
  <si>
    <t>SpeedSense_Lv2 T0 tasks Sequence Diagram</t>
  </si>
  <si>
    <t>default:/Production/17001357_STLA_GEN2PIM_CB/modules/Software Architecture/SAD_17001357_Stellantis_Gen2_Inverter/workitems/STLA_GEN2PIM_CB-31693/workitem.xml</t>
  </si>
  <si>
    <t>STLA_GEN2PIM_CB-32404</t>
  </si>
  <si>
    <t>Test to verify SpeedSense_Lv2 T0 tasks sequence flow</t>
  </si>
  <si>
    <t>STLA_GEN2PIM_CB-30780</t>
  </si>
  <si>
    <t>Sequence diagram for invoking St operation to set the desired output state</t>
  </si>
  <si>
    <t>default:/Production/17001357_STLA_GEN2PIM_CB/modules/Software Architecture/SAD_17001357_Stellantis_Gen2_Inverter/workitems/STLA_GEN2PIM_CB-30780/workitem.xml</t>
  </si>
  <si>
    <t>STLA_GEN2PIM_CB-32444</t>
  </si>
  <si>
    <t>Test to Verify Sequence diagram for invoking St operation to set the desired output state</t>
  </si>
  <si>
    <t>STLA_GEN2PIM_CB-31347</t>
  </si>
  <si>
    <t>Get_L2_ADC_Scale Flow diagram</t>
  </si>
  <si>
    <t>default:/Production/17001357_STLA_GEN2PIM_CB/modules/Software Design/SDD_IoHwAbAdcIn_Lv2/workitems/STLA_GEN2PIM_CB-31347/workitem.xml</t>
  </si>
  <si>
    <t>STLA_GEN2PIM_CB-32007</t>
  </si>
  <si>
    <t>IoHwAb_Get_RED_COS_LO_DIAG_AI flow diagram</t>
  </si>
  <si>
    <t>default:/Production/17001357_STLA_GEN2PIM_CB/modules/Software Design/SDD_IoHwAbAdcIn_Lv2/workitems/STLA_GEN2PIM_CB-32007/workitem.xml</t>
  </si>
  <si>
    <t>STLA_GEN2PIM_CB-32001</t>
  </si>
  <si>
    <t>IoHwAb_Get_RED_SIN_LO_DIAG_AI flow diagram</t>
  </si>
  <si>
    <t>default:/Production/17001357_STLA_GEN2PIM_CB/modules/Software Design/SDD_IoHwAbAdcIn_Lv2/workitems/STLA_GEN2PIM_CB-32001/workitem.xml</t>
  </si>
  <si>
    <t>STLA_GEN2PIM_CB-32003</t>
  </si>
  <si>
    <t>IoHwAb_Get_RED_SIN_LO_DIAG_AI_Count flow diagram</t>
  </si>
  <si>
    <t>default:/Production/17001357_STLA_GEN2PIM_CB/modules/Software Design/SDD_IoHwAbAdcIn_Lv2/workitems/STLA_GEN2PIM_CB-32003/workitem.xml</t>
  </si>
  <si>
    <t>STLA_GEN2PIM_CB-32011</t>
  </si>
  <si>
    <t>IoHwAb_Get_RED_EXC_LO_DIAG_AI flow diagram</t>
  </si>
  <si>
    <t>default:/Production/17001357_STLA_GEN2PIM_CB/modules/Software Design/SDD_IoHwAbAdcIn_Lv2/workitems/STLA_GEN2PIM_CB-32011/workitem.xml</t>
  </si>
  <si>
    <t>STLA_GEN2PIM_CB-32010</t>
  </si>
  <si>
    <t>IoHwAb_Get_RED_EXC_HI_DIAG_AI_Count flow diagram</t>
  </si>
  <si>
    <t>default:/Production/17001357_STLA_GEN2PIM_CB/modules/Software Design/SDD_IoHwAbAdcIn_Lv2/workitems/STLA_GEN2PIM_CB-32010/workitem.xml</t>
  </si>
  <si>
    <t>STLA_GEN2PIM_CB-32012</t>
  </si>
  <si>
    <t>IoHwAb_Get_RED_HVDC_SENSE_MAIN_MICRO_AI flow diagram</t>
  </si>
  <si>
    <t>default:/Production/17001357_STLA_GEN2PIM_CB/modules/Software Design/SDD_IoHwAbAdcIn_Lv2/workitems/STLA_GEN2PIM_CB-32012/workitem.xml</t>
  </si>
  <si>
    <t>STLA_GEN2PIM_CB-32009</t>
  </si>
  <si>
    <t>IoHwAb_Get_RED_EXC_HI_DIAG_AI flow diagram</t>
  </si>
  <si>
    <t>default:/Production/17001357_STLA_GEN2PIM_CB/modules/Software Design/SDD_IoHwAbAdcIn_Lv2/workitems/STLA_GEN2PIM_CB-32009/workitem.xml</t>
  </si>
  <si>
    <t>STLA_GEN2PIM_CB-31719</t>
  </si>
  <si>
    <t>Inverter_PWM_Lv2 control flow</t>
  </si>
  <si>
    <t>default:/Production/17001357_STLA_GEN2PIM_CB/modules/Software Architecture/SAD_17001357_Stellantis_Gen2_Inverter/workitems/STLA_GEN2PIM_CB-31719/workitem.xml</t>
  </si>
  <si>
    <t>STLA_GEN2PIM_CB-32462</t>
  </si>
  <si>
    <t>Test to verify control flow of Inverter_PWM_Lv2 with other components</t>
  </si>
  <si>
    <t>STLA_GEN2PIM_CB-32227</t>
  </si>
  <si>
    <t>default:/Production/17001357_STLA_GEN2PIM_CB/modules/Software Design/SDD_IoHwAbAdcIn_Lv1/workitems/STLA_GEN2PIM_CB-32227/workitem.xml</t>
  </si>
  <si>
    <t>STLA_GEN2PIM_CB-33640</t>
  </si>
  <si>
    <t>default:/Production/17001357_STLA_GEN2PIM_CB/modules/Software Design/SDD_SpeedSense/workitems/STLA_GEN2PIM_CB-33640/workitem.xml</t>
  </si>
  <si>
    <t>STLA_GEN2PIM_CB-31130</t>
  </si>
  <si>
    <t>default:/Production/17001357_STLA_GEN2PIM_CB/modules/Software Design/SDD_RlbtyMonOnBdDevAb/workitems/STLA_GEN2PIM_CB-31130/workitem.xml</t>
  </si>
  <si>
    <t>STLA_GEN2PIM_CB-18136</t>
  </si>
  <si>
    <t>Automated unit tests for RlbltyMonOnBdDevAb.c are implemented in TPT test project RlbltyMonOnBdDevAb.tpt</t>
  </si>
  <si>
    <t>STLA_GEN2PIM_CB-32338</t>
  </si>
  <si>
    <t>default:/Production/17001357_STLA_GEN2PIM_CB/modules/Software Design/SDD_IoHwAbAdcIn_Lv1/workitems/STLA_GEN2PIM_CB-32338/workitem.xml</t>
  </si>
  <si>
    <t>STLA_GEN2PIM_CB-32334</t>
  </si>
  <si>
    <t>Flowchart of IoHwAb_Get_HV_ISOLATION_NEG_DS_AI_Count</t>
  </si>
  <si>
    <t>default:/Production/17001357_STLA_GEN2PIM_CB/modules/Software Design/SDD_IoHwAbAdcIn_Lv1/workitems/STLA_GEN2PIM_CB-32334/workitem.xml</t>
  </si>
  <si>
    <t>STLA_GEN2PIM_CB-32551</t>
  </si>
  <si>
    <t>IoHwAbPwmOutpInst_SetPol interaction with other modules is described in the following seq...</t>
  </si>
  <si>
    <t>default:/Production/17001357_STLA_GEN2PIM_CB/modules/Software Architecture/SAD_17001357_Stellantis_Gen2_Inverter/workitems/STLA_GEN2PIM_CB-32551/workitem.xml</t>
  </si>
  <si>
    <t>STLA_GEN2PIM_CB-33473</t>
  </si>
  <si>
    <t>Test to verify IoHwAbPwmOutpInst_SetPol sequence flow with other components</t>
  </si>
  <si>
    <t>STLA_GEN2PIM_CB-31612</t>
  </si>
  <si>
    <t>The BL_SystemReset shall perform a system reset using the following Flowchart: F...</t>
  </si>
  <si>
    <t>default:/Production/17001357_STLA_GEN2PIM_CB/modules/Software Design/SDD_Bootloader Interface/workitems/STLA_GEN2PIM_CB-31612/workitem.xml</t>
  </si>
  <si>
    <t>STLA_GEN2PIM_CB-32550</t>
  </si>
  <si>
    <t>IoHwAbPwmOutpInst_SetSt interaction with other modules is described in the follo...</t>
  </si>
  <si>
    <t>default:/Production/17001357_STLA_GEN2PIM_CB/modules/Software Architecture/SAD_17001357_Stellantis_Gen2_Inverter/workitems/STLA_GEN2PIM_CB-32550/workitem.xml</t>
  </si>
  <si>
    <t>STLA_GEN2PIM_CB-33469</t>
  </si>
  <si>
    <t>Test to verify IoHwAbPwmOutpInst_SetSt sequence flow with other components</t>
  </si>
  <si>
    <t>STLA_GEN2PIM_CB-32552</t>
  </si>
  <si>
    <t>IoHwAbPwmOutpInst_SetPrd interaction with other modules is described in the foll...</t>
  </si>
  <si>
    <t>default:/Production/17001357_STLA_GEN2PIM_CB/modules/Software Architecture/SAD_17001357_Stellantis_Gen2_Inverter/workitems/STLA_GEN2PIM_CB-32552/workitem.xml</t>
  </si>
  <si>
    <t>STLA_GEN2PIM_CB-33471</t>
  </si>
  <si>
    <t>Test to verify IoHwAbPwmOutpInst_SetPrd sequence flow with other components</t>
  </si>
  <si>
    <t>STLA_GEN2PIM_CB-32182</t>
  </si>
  <si>
    <t>default:/Production/17001357_STLA_GEN2PIM_CB/modules/Software Design/SDD_IoHwAbAdcIn_Lv1/workitems/STLA_GEN2PIM_CB-32182/workitem.xml</t>
  </si>
  <si>
    <t>STLA_GEN2PIM_CB-32229</t>
  </si>
  <si>
    <t>default:/Production/17001357_STLA_GEN2PIM_CB/modules/Software Design/SDD_IoHwAbAdcIn_Lv1/workitems/STLA_GEN2PIM_CB-32229/workitem.xml</t>
  </si>
  <si>
    <t>STLA_GEN2PIM_CB-34520</t>
  </si>
  <si>
    <t>HW_Lv2_InverterPeriodicT1 sequence diagram</t>
  </si>
  <si>
    <t>default:/Production/17001357_STLA_GEN2PIM_CB/modules/Software Architecture/SAD_17001357_Stellantis_Gen2_Inverter/workitems/STLA_GEN2PIM_CB-34520/workitem.xml</t>
  </si>
  <si>
    <t>STLA_GEN2PIM_CB-35343</t>
  </si>
  <si>
    <t>Testcase to verify interaction of HW_Lv2_InverterPeriodicT1 with other components</t>
  </si>
  <si>
    <t>STLA_GEN2PIM_CB-30702</t>
  </si>
  <si>
    <t>Flowchart of MPI_Check_CRC</t>
  </si>
  <si>
    <t>default:/Production/17001357_STLA_GEN2PIM_CB/modules/Software Design/SDD_MPI/workitems/STLA_GEN2PIM_CB-30702/workitem.xml</t>
  </si>
  <si>
    <t>STLA_GEN2PIM_CB-32207</t>
  </si>
  <si>
    <t>default:/Production/17001357_STLA_GEN2PIM_CB/modules/Software Design/SDD_IoHwAbAdcIn_Lv1/workitems/STLA_GEN2PIM_CB-32207/workitem.xml</t>
  </si>
  <si>
    <t>STLA_GEN2PIM_CB-34521</t>
  </si>
  <si>
    <t>InvGate_SOPTStatus3 sequence diagram</t>
  </si>
  <si>
    <t>default:/Production/17001357_STLA_GEN2PIM_CB/modules/Software Architecture/SAD_17001357_Stellantis_Gen2_Inverter/workitems/STLA_GEN2PIM_CB-34521/workitem.xml</t>
  </si>
  <si>
    <t>STLA_GEN2PIM_CB-35348</t>
  </si>
  <si>
    <t>Testcase to verify interaction of InvGate_SOPTStatus3 with other components</t>
  </si>
  <si>
    <t>STLA_GEN2PIM_CB-34504</t>
  </si>
  <si>
    <t>default:/Production/17001357_STLA_GEN2PIM_CB/modules/Software Design/SDD_Inverter_GDIC/workitems/STLA_GEN2PIM_CB-34504/workitem.xml</t>
  </si>
  <si>
    <t>STLA_GEN2PIM_CB-32186</t>
  </si>
  <si>
    <t>default:/Production/17001357_STLA_GEN2PIM_CB/modules/Software Design/SDD_IoHwAbAdcIn_Lv1/workitems/STLA_GEN2PIM_CB-32186/workitem.xml</t>
  </si>
  <si>
    <t>STLA_GEN2PIM_CB-31718</t>
  </si>
  <si>
    <t>Inverter_PWM_Lv2 Component Diagram</t>
  </si>
  <si>
    <t>default:/Production/17001357_STLA_GEN2PIM_CB/modules/Software Architecture/SAD_17001357_Stellantis_Gen2_Inverter/workitems/STLA_GEN2PIM_CB-31718/workitem.xml</t>
  </si>
  <si>
    <t>STLA_GEN2PIM_CB-32181</t>
  </si>
  <si>
    <t>default:/Production/17001357_STLA_GEN2PIM_CB/modules/Software Design/SDD_IoHwAbAdcIn_Lv1/workitems/STLA_GEN2PIM_CB-32181/workitem.xml</t>
  </si>
  <si>
    <t>STLA_GEN2PIM_CB-31714</t>
  </si>
  <si>
    <t>Inverter_PWM T0 control flow</t>
  </si>
  <si>
    <t>default:/Production/17001357_STLA_GEN2PIM_CB/modules/Software Architecture/SAD_17001357_Stellantis_Gen2_Inverter/workitems/STLA_GEN2PIM_CB-31714/workitem.xml</t>
  </si>
  <si>
    <t>STLA_GEN2PIM_CB-32454</t>
  </si>
  <si>
    <t>Test to verify control flow of Inverter_PWM with other componets</t>
  </si>
  <si>
    <t>STLA_GEN2PIM_CB-31610</t>
  </si>
  <si>
    <t>WasBatteryDisconnected Provides information regarding whether the module power was lost since the software last ran.</t>
  </si>
  <si>
    <t>default:/Production/17001357_STLA_GEN2PIM_CB/modules/Software Design/SDD_Bootloader Interface/workitems/STLA_GEN2PIM_CB-31610/workitem.xml</t>
  </si>
  <si>
    <t>STLA_GEN2PIM_CB-31136</t>
  </si>
  <si>
    <t>GetSNTR_ChErrStsData</t>
  </si>
  <si>
    <t>default:/Production/17001357_STLA_GEN2PIM_CB/modules/Software Design/SDD_SENTIfCdd/workitems/STLA_GEN2PIM_CB-31136/workitem.xml</t>
  </si>
  <si>
    <t>STLA_GEN2PIM_CB-35674</t>
  </si>
  <si>
    <t>Automated unit tests for Sent_interface are implemented in TPT test project Sent_interface .</t>
  </si>
  <si>
    <t>STLA_GEN2PIM_CB-31143</t>
  </si>
  <si>
    <t>default:/Production/17001357_STLA_GEN2PIM_CB/modules/Software Design/SDD_RlbtyMonOnBdDevAb/workitems/STLA_GEN2PIM_CB-31143/workitem.xml</t>
  </si>
  <si>
    <t>STLA_GEN2PIM_CB-32200</t>
  </si>
  <si>
    <t>default:/Production/17001357_STLA_GEN2PIM_CB/modules/Software Design/SDD_IoHwAbAdcIn_Lv1/workitems/STLA_GEN2PIM_CB-32200/workitem.xml</t>
  </si>
  <si>
    <t>STLA_GEN2PIM_CB-32184</t>
  </si>
  <si>
    <t>default:/Production/17001357_STLA_GEN2PIM_CB/modules/Software Design/SDD_IoHwAbAdcIn_Lv1/workitems/STLA_GEN2PIM_CB-32184/workitem.xml</t>
  </si>
  <si>
    <t>STLA_GEN2PIM_CB-32544</t>
  </si>
  <si>
    <t>IoHwAbPwmOutpInst_PwmOutpProcgLoop API is provides the diagnostics information to the Stellantis SWC</t>
  </si>
  <si>
    <t>default:/Production/17001357_STLA_GEN2PIM_CB/modules/Software Architecture/SAD_17001357_Stellantis_Gen2_Inverter/workitems/STLA_GEN2PIM_CB-32544/workitem.xml</t>
  </si>
  <si>
    <t>STLA_GEN2PIM_CB-33470</t>
  </si>
  <si>
    <t>Test to verify IoHwAbPwmOutpInst_PwmOutpProcgLoop sequence flow with other components</t>
  </si>
  <si>
    <t>STLA_GEN2PIM_CB-31109</t>
  </si>
  <si>
    <t>default:/Production/17001357_STLA_GEN2PIM_CB/modules/Software Design/SDD_RlbtyMonOnBdDevAb/workitems/STLA_GEN2PIM_CB-31109/workitem.xml</t>
  </si>
  <si>
    <t>STLA_GEN2PIM_CB-32294</t>
  </si>
  <si>
    <t>default:/Production/17001357_STLA_GEN2PIM_CB/modules/Software Design/SDD_IoHwAbAdcIn_Lv1/workitems/STLA_GEN2PIM_CB-32294/workitem.xml</t>
  </si>
  <si>
    <t>STLA_GEN2PIM_CB-31613</t>
  </si>
  <si>
    <t>default:/Production/17001357_STLA_GEN2PIM_CB/modules/Software Design/SDD_Bootloader Interface/workitems/STLA_GEN2PIM_CB-31613/workitem.xml</t>
  </si>
  <si>
    <t>STLA_GEN2PIM_CB-32247</t>
  </si>
  <si>
    <t>IoHwAb_Get_RED_HVDC_CURRENT_SENSE_AI flow diagram</t>
  </si>
  <si>
    <t>default:/Production/17001357_STLA_GEN2PIM_CB/modules/Software Design/SDD_IoHwAbAdcIn_Lv2/workitems/STLA_GEN2PIM_CB-32247/workitem.xml</t>
  </si>
  <si>
    <t>STLA_GEN2PIM_CB-31097</t>
  </si>
  <si>
    <t>SENT_ChannelInin</t>
  </si>
  <si>
    <t>default:/Production/17001357_STLA_GEN2PIM_CB/modules/Software Design/SDD_SENTIfCdd/workitems/STLA_GEN2PIM_CB-31097/workitem.xml</t>
  </si>
  <si>
    <t>STLA_GEN2PIM_CB-31615</t>
  </si>
  <si>
    <t>SpeedSense Component Interface Diagram</t>
  </si>
  <si>
    <t>default:/Production/17001357_STLA_GEN2PIM_CB/modules/Software Architecture/SAD_17001357_Stellantis_Gen2_Inverter/workitems/STLA_GEN2PIM_CB-31615/workitem.xml</t>
  </si>
  <si>
    <t>STLA_GEN2PIM_CB-33252</t>
  </si>
  <si>
    <t>Read Operation Sequence Diagram.</t>
  </si>
  <si>
    <t>default:/Production/17001357_STLA_GEN2PIM_CB/modules/Software Architecture/SAD_17001357_Stellantis_Gen2_Inverter/workitems/STLA_GEN2PIM_CB-33252/workitem.xml</t>
  </si>
  <si>
    <t>STLA_GEN2PIM_CB-31099</t>
  </si>
  <si>
    <t>IoHwAb_ADC_Lv2_Init Flow diagram</t>
  </si>
  <si>
    <t>default:/Production/17001357_STLA_GEN2PIM_CB/modules/Software Design/SDD_IoHwAbAdcIn_Lv2/workitems/STLA_GEN2PIM_CB-31099/workitem.xml</t>
  </si>
  <si>
    <t>STLA_GEN2PIM_CB-32246</t>
  </si>
  <si>
    <t>IoHwAb_Get_RED_HVDC_SENSE_MAIN_MICRO_AI_Count flow diagram</t>
  </si>
  <si>
    <t>default:/Production/17001357_STLA_GEN2PIM_CB/modules/Software Design/SDD_IoHwAbAdcIn_Lv2/workitems/STLA_GEN2PIM_CB-32246/workitem.xml</t>
  </si>
  <si>
    <t>STLA_GEN2PIM_CB-33254</t>
  </si>
  <si>
    <t>IS25LPxxx component interface diagram</t>
  </si>
  <si>
    <t>default:/Production/17001357_STLA_GEN2PIM_CB/modules/Software Architecture/SAD_17001357_Stellantis_Gen2_Inverter/workitems/STLA_GEN2PIM_CB-33254/workitem.xml</t>
  </si>
  <si>
    <t>STLA_GEN2PIM_CB-33704</t>
  </si>
  <si>
    <t>Safe State Determination Logic</t>
  </si>
  <si>
    <t>default:/Production/17001357_STLA_GEN2PIM_CB/modules/System Architecture/SYAD_System_Architecture_Design/workitems/STLA_GEN2PIM_CB-33704/workitem.xml</t>
  </si>
  <si>
    <t>STLA_GEN2PIM_CB-36945</t>
  </si>
  <si>
    <t>Test Case to verify the PIC software shall continuously in run-time perform safe state determination.</t>
  </si>
  <si>
    <t>STLA_GEN2PIM_CB-36944</t>
  </si>
  <si>
    <t>Test Case to verify when crash is detected, the PIC software shall determine 3PS as system safe state</t>
  </si>
  <si>
    <t>STLA_GEN2PIM_CB-28999</t>
  </si>
  <si>
    <t>Verifying that whether the PIC software is calculating the Motor back EMF.</t>
  </si>
  <si>
    <t>STLA_GEN2PIM_CB-31777</t>
  </si>
  <si>
    <t>IoHwAbAdcIn External Interface Diagram</t>
  </si>
  <si>
    <t>default:/Production/17001357_STLA_GEN2PIM_CB/modules/Software Architecture/SAD_17001357_Stellantis_Gen2_Inverter/workitems/STLA_GEN2PIM_CB-31777/workitem.xml</t>
  </si>
  <si>
    <t>STLA_GEN2PIM_CB-31215</t>
  </si>
  <si>
    <t>The Sent_ReadMsgCfg shall read the Configuration bit of the last serial frame.</t>
  </si>
  <si>
    <t>default:/Production/17001357_STLA_GEN2PIM_CB/modules/Software Design/SDD_SentDriver/workitems/STLA_GEN2PIM_CB-31215/workitem.xml</t>
  </si>
  <si>
    <t>STLA_GEN2PIM_CB-31210</t>
  </si>
  <si>
    <t>The Sent_GetChannelStatus shall get the SENT channel status (Enabled/ Disabled)</t>
  </si>
  <si>
    <t>default:/Production/17001357_STLA_GEN2PIM_CB/modules/Software Design/SDD_SentDriver/workitems/STLA_GEN2PIM_CB-31210/workitem.xml</t>
  </si>
  <si>
    <t>STLA_GEN2PIM_CB-31211</t>
  </si>
  <si>
    <t>The Sent_ReadMessageId shall get the message ID  in the respective SENT channel data.</t>
  </si>
  <si>
    <t>default:/Production/17001357_STLA_GEN2PIM_CB/modules/Software Design/SDD_SentDriver/workitems/STLA_GEN2PIM_CB-31211/workitem.xml</t>
  </si>
  <si>
    <t>STLA_GEN2PIM_CB-31207</t>
  </si>
  <si>
    <t>The Sent_ChannelInit shall initialize the respective SENT channel.</t>
  </si>
  <si>
    <t>default:/Production/17001357_STLA_GEN2PIM_CB/modules/Software Design/SDD_SentDriver/workitems/STLA_GEN2PIM_CB-31207/workitem.xml</t>
  </si>
  <si>
    <t>STLA_GEN2PIM_CB-36303</t>
  </si>
  <si>
    <t>RSV_Local_GAINCAL</t>
  </si>
  <si>
    <t>default:/Production/17001357_STLA_GEN2PIM_CB/modules/Software Design/SDD_SpeedSense/workitems/STLA_GEN2PIM_CB-36303/workitem.xml</t>
  </si>
  <si>
    <t>STLA_GEN2PIM_CB-17964</t>
  </si>
  <si>
    <t>Verify Internal structure of the SpeedSense</t>
  </si>
  <si>
    <t>STLA_GEN2PIM_CB-31995</t>
  </si>
  <si>
    <t>IoHwAb_RED_U_CURRENT_SENSE_AI_Count flow diagram</t>
  </si>
  <si>
    <t>default:/Production/17001357_STLA_GEN2PIM_CB/modules/Software Design/SDD_IoHwAbAdcIn_Lv2/workitems/STLA_GEN2PIM_CB-31995/workitem.xml</t>
  </si>
  <si>
    <t>STLA_GEN2PIM_CB-36880</t>
  </si>
  <si>
    <t>P_L_Ecu_Diag_DO_F_RESET_PIC_Init</t>
  </si>
  <si>
    <t>default:/Production/17001357_STLA_GEN2PIM_CB/modules/Software Design/SDD_PIC/workitems/STLA_GEN2PIM_CB-36880/workitem.xml</t>
  </si>
  <si>
    <t>STLA_GEN2PIM_CB-31209</t>
  </si>
  <si>
    <t>The Sent_SlowMsgData shall get SENT data from a slow channel.</t>
  </si>
  <si>
    <t>default:/Production/17001357_STLA_GEN2PIM_CB/modules/Software Design/SDD_SentDriver/workitems/STLA_GEN2PIM_CB-31209/workitem.xml</t>
  </si>
  <si>
    <t>STLA_GEN2PIM_CB-36487</t>
  </si>
  <si>
    <t>This function implements to send Data to TLF chip using SPI Sync calls.</t>
  </si>
  <si>
    <t>default:/Production/17001357_STLA_GEN2PIM_CB/modules/Software Design/SDD_TLF35584/workitems/STLA_GEN2PIM_CB-36487/workitem.xml</t>
  </si>
  <si>
    <t>STLA_GEN2PIM_CB-36962</t>
  </si>
  <si>
    <t>Automated unit tests for dd_tlf35584_qspi_port are implemented in TPT test project dd_tlf35584_qspi_port .</t>
  </si>
  <si>
    <t>STLA_GEN2PIM_CB-31767</t>
  </si>
  <si>
    <t>default:/Production/17001357_STLA_GEN2PIM_CB/modules/Software Design/SDD_IoHwAbAdcIn_Lv1/workitems/STLA_GEN2PIM_CB-31767/workitem.xml</t>
  </si>
  <si>
    <t>STLA_GEN2PIM_CB-33257</t>
  </si>
  <si>
    <t>IS25LPXXX_Set_Write_Enable_Mediate interaction with other modules in described i...</t>
  </si>
  <si>
    <t>default:/Production/17001357_STLA_GEN2PIM_CB/modules/Software Architecture/SAD_17001357_Stellantis_Gen2_Inverter/workitems/STLA_GEN2PIM_CB-33257/workitem.xml</t>
  </si>
  <si>
    <t>STLA_GEN2PIM_CB-55429</t>
  </si>
  <si>
    <t>IS25LPXXX_Set_Write_Enable_Mediate interaction with other modules</t>
  </si>
  <si>
    <t>STLA_GEN2PIM_CB-31224</t>
  </si>
  <si>
    <t>The Sent_ReadChannelStatus shall Get the current status of the channel.</t>
  </si>
  <si>
    <t>default:/Production/17001357_STLA_GEN2PIM_CB/modules/Software Design/SDD_SentDriver/workitems/STLA_GEN2PIM_CB-31224/workitem.xml</t>
  </si>
  <si>
    <t>STLA_GEN2PIM_CB-32309</t>
  </si>
  <si>
    <t>default:/Production/17001357_STLA_GEN2PIM_CB/modules/Software Design/SDD_IoHwAbAdcIn_Lv1/workitems/STLA_GEN2PIM_CB-32309/workitem.xml</t>
  </si>
  <si>
    <t>STLA_GEN2PIM_CB-31621</t>
  </si>
  <si>
    <t>SpeedSense T0 tasks Sequence Diagram</t>
  </si>
  <si>
    <t>default:/Production/17001357_STLA_GEN2PIM_CB/modules/Software Architecture/SAD_17001357_Stellantis_Gen2_Inverter/workitems/STLA_GEN2PIM_CB-31621/workitem.xml</t>
  </si>
  <si>
    <t>STLA_GEN2PIM_CB-31917</t>
  </si>
  <si>
    <t>Test to verify Speed Sense T0 tasks sequence flow</t>
  </si>
  <si>
    <t>STLA_GEN2PIM_CB-31120</t>
  </si>
  <si>
    <t>default:/Production/17001357_STLA_GEN2PIM_CB/modules/Software Design/SDD_RlbtyMonOnBdDevAb/workitems/STLA_GEN2PIM_CB-31120/workitem.xml</t>
  </si>
  <si>
    <t>STLA_GEN2PIM_CB-32308</t>
  </si>
  <si>
    <t>default:/Production/17001357_STLA_GEN2PIM_CB/modules/Software Design/SDD_IoHwAbAdcIn_Lv1/workitems/STLA_GEN2PIM_CB-32308/workitem.xml</t>
  </si>
  <si>
    <t>STLA_GEN2PIM_CB-31620</t>
  </si>
  <si>
    <t>SpeedSense T1 tasks Sequence Diagram</t>
  </si>
  <si>
    <t>default:/Production/17001357_STLA_GEN2PIM_CB/modules/Software Architecture/SAD_17001357_Stellantis_Gen2_Inverter/workitems/STLA_GEN2PIM_CB-31620/workitem.xml</t>
  </si>
  <si>
    <t>STLA_GEN2PIM_CB-31919</t>
  </si>
  <si>
    <t>Test to verify Speed Sense T1 tasks sequence flow</t>
  </si>
  <si>
    <t>STLA_GEN2PIM_CB-31122</t>
  </si>
  <si>
    <t>default:/Production/17001357_STLA_GEN2PIM_CB/modules/Software Design/SDD_RlbtyMonOnBdDevAb/workitems/STLA_GEN2PIM_CB-31122/workitem.xml</t>
  </si>
  <si>
    <t>STLA_GEN2PIM_CB-31124</t>
  </si>
  <si>
    <t>default:/Production/17001357_STLA_GEN2PIM_CB/modules/Software Design/SDD_RlbtyMonOnBdDevAb/workitems/STLA_GEN2PIM_CB-31124/workitem.xml</t>
  </si>
  <si>
    <t>STLA_GEN2PIM_CB-32296</t>
  </si>
  <si>
    <t>default:/Production/17001357_STLA_GEN2PIM_CB/modules/Software Design/SDD_IoHwAbAdcIn_Lv1/workitems/STLA_GEN2PIM_CB-32296/workitem.xml</t>
  </si>
  <si>
    <t>STLA_GEN2PIM_CB-31119</t>
  </si>
  <si>
    <t>Flow chart of Private_Check_CRC</t>
  </si>
  <si>
    <t>default:/Production/17001357_STLA_GEN2PIM_CB/modules/Software Design/SDD_MPI/workitems/STLA_GEN2PIM_CB-31119/workitem.xml</t>
  </si>
  <si>
    <t>STLA_GEN2PIM_CB-32298</t>
  </si>
  <si>
    <t>default:/Production/17001357_STLA_GEN2PIM_CB/modules/Software Design/SDD_IoHwAbAdcIn_Lv1/workitems/STLA_GEN2PIM_CB-32298/workitem.xml</t>
  </si>
  <si>
    <t>STLA_GEN2PIM_CB-31103</t>
  </si>
  <si>
    <t>Flow chart of MPI_Write_Flash</t>
  </si>
  <si>
    <t>default:/Production/17001357_STLA_GEN2PIM_CB/modules/Software Design/SDD_MPI/workitems/STLA_GEN2PIM_CB-31103/workitem.xml</t>
  </si>
  <si>
    <t>STLA_GEN2PIM_CB-32269</t>
  </si>
  <si>
    <t>default:/Production/17001357_STLA_GEN2PIM_CB/modules/Software Design/SDD_IoHwAbAdcIn_Lv1/workitems/STLA_GEN2PIM_CB-32269/workitem.xml</t>
  </si>
  <si>
    <t>STLA_GEN2PIM_CB-33746</t>
  </si>
  <si>
    <t>HW_Lv2_InverterPeriodicT1 flowchart</t>
  </si>
  <si>
    <t>default:/Production/17001357_STLA_GEN2PIM_CB/modules/Software Design/SDD_Inverter_GDIC/workitems/STLA_GEN2PIM_CB-33746/workitem.xml</t>
  </si>
  <si>
    <t>STLA_GEN2PIM_CB-32268</t>
  </si>
  <si>
    <t>default:/Production/17001357_STLA_GEN2PIM_CB/modules/Software Design/SDD_IoHwAbAdcIn_Lv1/workitems/STLA_GEN2PIM_CB-32268/workitem.xml</t>
  </si>
  <si>
    <t>STLA_GEN2PIM_CB-32248</t>
  </si>
  <si>
    <t>IoHwAb_Get_RED_HVDC_CURRENT_SENSE_AI_Count flow diagram</t>
  </si>
  <si>
    <t>default:/Production/17001357_STLA_GEN2PIM_CB/modules/Software Design/SDD_IoHwAbAdcIn_Lv2/workitems/STLA_GEN2PIM_CB-32248/workitem.xml</t>
  </si>
  <si>
    <t>STLA_GEN2PIM_CB-33251</t>
  </si>
  <si>
    <t>Write Operation Sequence Diagram.</t>
  </si>
  <si>
    <t>default:/Production/17001357_STLA_GEN2PIM_CB/modules/Software Architecture/SAD_17001357_Stellantis_Gen2_Inverter/workitems/STLA_GEN2PIM_CB-33251/workitem.xml</t>
  </si>
  <si>
    <t>STLA_GEN2PIM_CB-33253</t>
  </si>
  <si>
    <t>Erase Operation Sequence Diagram.</t>
  </si>
  <si>
    <t>default:/Production/17001357_STLA_GEN2PIM_CB/modules/Software Architecture/SAD_17001357_Stellantis_Gen2_Inverter/workitems/STLA_GEN2PIM_CB-33253/workitem.xml</t>
  </si>
  <si>
    <t>STLA_GEN2PIM_CB-36356</t>
  </si>
  <si>
    <t>following the flow chart for internal implementation of the SW unit Rte_Update_ADC_VsADCR_e_CnvnRes</t>
  </si>
  <si>
    <t>default:/Production/17001357_STLA_GEN2PIM_CB/modules/Software Design/SDD_IoHwAbAdcInpInst/workitems/STLA_GEN2PIM_CB-36356/workitem.xml</t>
  </si>
  <si>
    <t>STLA_GEN2PIM_CB-36355</t>
  </si>
  <si>
    <t>following the flow chart for internal implementation of the SW unit Rte_Update_ADC_GetADCR_U_Val</t>
  </si>
  <si>
    <t>default:/Production/17001357_STLA_GEN2PIM_CB/modules/Software Design/SDD_IoHwAbAdcInpInst/workitems/STLA_GEN2PIM_CB-36355/workitem.xml</t>
  </si>
  <si>
    <t>STLA_GEN2PIM_CB-31768</t>
  </si>
  <si>
    <t>default:/Production/17001357_STLA_GEN2PIM_CB/modules/Software Design/SDD_IoHwAbAdcIn_Lv1/workitems/STLA_GEN2PIM_CB-31768/workitem.xml</t>
  </si>
  <si>
    <t>STLA_GEN2PIM_CB-33250</t>
  </si>
  <si>
    <t>TLF35584_Set_WWD_Enable_Immediate sequence diagram</t>
  </si>
  <si>
    <t>default:/Production/17001357_STLA_GEN2PIM_CB/modules/Software Architecture/SAD_17001357_Stellantis_Gen2_Inverter/workitems/STLA_GEN2PIM_CB-33250/workitem.xml</t>
  </si>
  <si>
    <t>STLA_GEN2PIM_CB-31769</t>
  </si>
  <si>
    <t>default:/Production/17001357_STLA_GEN2PIM_CB/modules/Software Design/SDD_IoHwAbAdcIn_Lv1/workitems/STLA_GEN2PIM_CB-31769/workitem.xml</t>
  </si>
  <si>
    <t>STLA_GEN2PIM_CB-31114</t>
  </si>
  <si>
    <t>default:/Production/17001357_STLA_GEN2PIM_CB/modules/Software Design/SDD_RlbtyMonOnBdDevAb/workitems/STLA_GEN2PIM_CB-31114/workitem.xml</t>
  </si>
  <si>
    <t>STLA_GEN2PIM_CB-32553</t>
  </si>
  <si>
    <t>IoHwAbPwmOutpInst_SetDC interaction with other modules is described in the follo...</t>
  </si>
  <si>
    <t>default:/Production/17001357_STLA_GEN2PIM_CB/modules/Software Architecture/SAD_17001357_Stellantis_Gen2_Inverter/workitems/STLA_GEN2PIM_CB-32553/workitem.xml</t>
  </si>
  <si>
    <t>STLA_GEN2PIM_CB-33464</t>
  </si>
  <si>
    <t>Test to verify IoHwAbPwmOutpInst_SetDC sequence flow with other components</t>
  </si>
  <si>
    <t>STLA_GEN2PIM_CB-32314</t>
  </si>
  <si>
    <t>default:/Production/17001357_STLA_GEN2PIM_CB/modules/Software Design/SDD_IoHwAbAdcIn_Lv1/workitems/STLA_GEN2PIM_CB-32314/workitem.xml</t>
  </si>
  <si>
    <t>STLA_GEN2PIM_CB-32316</t>
  </si>
  <si>
    <t>default:/Production/17001357_STLA_GEN2PIM_CB/modules/Software Design/SDD_IoHwAbAdcIn_Lv1/workitems/STLA_GEN2PIM_CB-32316/workitem.xml</t>
  </si>
  <si>
    <t>STLA_GEN2PIM_CB-32310</t>
  </si>
  <si>
    <t>default:/Production/17001357_STLA_GEN2PIM_CB/modules/Software Design/SDD_IoHwAbAdcIn_Lv1/workitems/STLA_GEN2PIM_CB-32310/workitem.xml</t>
  </si>
  <si>
    <t>STLA_GEN2PIM_CB-31603</t>
  </si>
  <si>
    <t>The BL_PwrSplyWakeSrc shall Read the Wakeup source for the most recent reset.</t>
  </si>
  <si>
    <t>default:/Production/17001357_STLA_GEN2PIM_CB/modules/Software Design/SDD_Bootloader Interface/workitems/STLA_GEN2PIM_CB-31603/workitem.xml</t>
  </si>
  <si>
    <t>STLA_GEN2PIM_CB-32306</t>
  </si>
  <si>
    <t>default:/Production/17001357_STLA_GEN2PIM_CB/modules/Software Design/SDD_IoHwAbAdcIn_Lv1/workitems/STLA_GEN2PIM_CB-32306/workitem.xml</t>
  </si>
  <si>
    <t>STLA_GEN2PIM_CB-31602</t>
  </si>
  <si>
    <t>default:/Production/17001357_STLA_GEN2PIM_CB/modules/Software Design/SDD_Bootloader Interface/workitems/STLA_GEN2PIM_CB-31602/workitem.xml</t>
  </si>
  <si>
    <t>STLA_GEN2PIM_CB-31116</t>
  </si>
  <si>
    <t>default:/Production/17001357_STLA_GEN2PIM_CB/modules/Software Design/SDD_RlbtyMonOnBdDevAb/workitems/STLA_GEN2PIM_CB-31116/workitem.xml</t>
  </si>
  <si>
    <t>STLA_GEN2PIM_CB-31111</t>
  </si>
  <si>
    <t>default:/Production/17001357_STLA_GEN2PIM_CB/modules/Software Design/SDD_RlbtyMonOnBdDevAb/workitems/STLA_GEN2PIM_CB-31111/workitem.xml</t>
  </si>
  <si>
    <t>STLA_GEN2PIM_CB-31113</t>
  </si>
  <si>
    <t>GetSNTR_FastMsgData</t>
  </si>
  <si>
    <t>default:/Production/17001357_STLA_GEN2PIM_CB/modules/Software Design/SDD_SENTIfCdd/workitems/STLA_GEN2PIM_CB-31113/workitem.xml</t>
  </si>
  <si>
    <t>STLA_GEN2PIM_CB-32312</t>
  </si>
  <si>
    <t>default:/Production/17001357_STLA_GEN2PIM_CB/modules/Software Design/SDD_IoHwAbAdcIn_Lv1/workitems/STLA_GEN2PIM_CB-32312/workitem.xml</t>
  </si>
  <si>
    <t>STLA_GEN2PIM_CB-31108</t>
  </si>
  <si>
    <t>Flow chart of Private_MPI_Update_HWID</t>
  </si>
  <si>
    <t>default:/Production/17001357_STLA_GEN2PIM_CB/modules/Software Design/SDD_MPI/workitems/STLA_GEN2PIM_CB-31108/workitem.xml</t>
  </si>
  <si>
    <t>STLA_GEN2PIM_CB-32249</t>
  </si>
  <si>
    <t>IoHwAb_Get_RED_HV_ISOLATION_NEG_AI flow diagram</t>
  </si>
  <si>
    <t>default:/Production/17001357_STLA_GEN2PIM_CB/modules/Software Design/SDD_IoHwAbAdcIn_Lv2/workitems/STLA_GEN2PIM_CB-32249/workitem.xml</t>
  </si>
  <si>
    <t>STLA_GEN2PIM_CB-31216</t>
  </si>
  <si>
    <t>The Sent_ReadSlowMsgCrc shall read the CRC of the last serial data frame in a slow channel.</t>
  </si>
  <si>
    <t>default:/Production/17001357_STLA_GEN2PIM_CB/modules/Software Design/SDD_SentDriver/workitems/STLA_GEN2PIM_CB-31216/workitem.xml</t>
  </si>
  <si>
    <t>STLA_GEN2PIM_CB-32257</t>
  </si>
  <si>
    <t>oHwAb_Get_W_CURRENT_SENSE_SYNC_AI</t>
  </si>
  <si>
    <t>default:/Production/17001357_STLA_GEN2PIM_CB/modules/Software Design/SDD_IoHwAbAdcIn_Lv1/workitems/STLA_GEN2PIM_CB-32257/workitem.xml</t>
  </si>
  <si>
    <t>STLA_GEN2PIM_CB-31206</t>
  </si>
  <si>
    <t>The Sent_SetChannel shall Enable/Disable the SENT channel.</t>
  </si>
  <si>
    <t>default:/Production/17001357_STLA_GEN2PIM_CB/modules/Software Design/SDD_SentDriver/workitems/STLA_GEN2PIM_CB-31206/workitem.xml</t>
  </si>
  <si>
    <t>STLA_GEN2PIM_CB-31132</t>
  </si>
  <si>
    <t>default:/Production/17001357_STLA_GEN2PIM_CB/modules/Software Design/SDD_RlbtyMonOnBdDevAb/workitems/STLA_GEN2PIM_CB-31132/workitem.xml</t>
  </si>
  <si>
    <t>STLA_GEN2PIM_CB-32300</t>
  </si>
  <si>
    <t>default:/Production/17001357_STLA_GEN2PIM_CB/modules/Software Design/SDD_IoHwAbAdcIn_Lv1/workitems/STLA_GEN2PIM_CB-32300/workitem.xml</t>
  </si>
  <si>
    <t>STLA_GEN2PIM_CB-32549</t>
  </si>
  <si>
    <t>The following High-Level design shows the components, the APIs they provide, and the...</t>
  </si>
  <si>
    <t>default:/Production/17001357_STLA_GEN2PIM_CB/modules/Software Architecture/SAD_17001357_Stellantis_Gen2_Inverter/workitems/STLA_GEN2PIM_CB-32549/workitem.xml</t>
  </si>
  <si>
    <t>STLA_GEN2PIM_CB-32301</t>
  </si>
  <si>
    <t>default:/Production/17001357_STLA_GEN2PIM_CB/modules/Software Design/SDD_IoHwAbAdcIn_Lv1/workitems/STLA_GEN2PIM_CB-32301/workitem.xml</t>
  </si>
  <si>
    <t>STLA_GEN2PIM_CB-31145</t>
  </si>
  <si>
    <t>default:/Production/17001357_STLA_GEN2PIM_CB/modules/Software Design/SDD_RlbtyMonOnBdDevAb/workitems/STLA_GEN2PIM_CB-31145/workitem.xml</t>
  </si>
  <si>
    <t>STLA_GEN2PIM_CB-36548</t>
  </si>
  <si>
    <t>default:/Production/17001357_STLA_GEN2PIM_CB/modules/Software Design/SDD_TLF35584/workitems/STLA_GEN2PIM_CB-36548/workitem.xml</t>
  </si>
  <si>
    <t>STLA_GEN2PIM_CB-36252</t>
  </si>
  <si>
    <t>following the flow chart for internal implementation of the SW unit IoHwAb_Adc_ConfigureGroup</t>
  </si>
  <si>
    <t>default:/Production/17001357_STLA_GEN2PIM_CB/modules/Software Design/SDD_IoHwAbAdcInpInst/workitems/STLA_GEN2PIM_CB-36252/workitem.xml</t>
  </si>
  <si>
    <t>STLA_GEN2PIM_CB-31994</t>
  </si>
  <si>
    <t>IoHwAb_Get_RED_U_CURRENT_SENSE_AI flow diagram</t>
  </si>
  <si>
    <t>default:/Production/17001357_STLA_GEN2PIM_CB/modules/Software Design/SDD_IoHwAbAdcIn_Lv2/workitems/STLA_GEN2PIM_CB-31994/workitem.xml</t>
  </si>
  <si>
    <t>STLA_GEN2PIM_CB-33717</t>
  </si>
  <si>
    <t>default:/Production/17001357_STLA_GEN2PIM_CB/modules/Software Design/SDD_SpeedSense/workitems/STLA_GEN2PIM_CB-33717/workitem.xml</t>
  </si>
  <si>
    <t>STLA_GEN2PIM_CB-36251</t>
  </si>
  <si>
    <t>following the flow chart for internal implementation of the SW unit IoHwAb_Adc_Trig_Sw_Groups</t>
  </si>
  <si>
    <t>default:/Production/17001357_STLA_GEN2PIM_CB/modules/Software Design/SDD_IoHwAbAdcInpInst/workitems/STLA_GEN2PIM_CB-36251/workitem.xml</t>
  </si>
  <si>
    <t>STLA_GEN2PIM_CB-33258</t>
  </si>
  <si>
    <t>The RstMngr component interface diagram shows the interaction between DRV8705 an...</t>
  </si>
  <si>
    <t>default:/Production/17001357_STLA_GEN2PIM_CB/modules/Software Architecture/SAD_17001357_Stellantis_Gen2_Inverter/workitems/STLA_GEN2PIM_CB-33258/workitem.xml</t>
  </si>
  <si>
    <t>STLA_GEN2PIM_CB-50870</t>
  </si>
  <si>
    <t>Test to verify interaction between RstMngr and other SW modules.</t>
  </si>
  <si>
    <t>STLA_GEN2PIM_CB-33231</t>
  </si>
  <si>
    <t>IoHwAb_HW_Micro3ResetSentinel Sequence diagram</t>
  </si>
  <si>
    <t>default:/Production/17001357_STLA_GEN2PIM_CB/modules/Software Architecture/SAD_17001357_Stellantis_Gen2_Inverter/workitems/STLA_GEN2PIM_CB-33231/workitem.xml</t>
  </si>
  <si>
    <t>STLA_GEN2PIM_CB-50508</t>
  </si>
  <si>
    <t>Testcase to verify the program flow of IoHwAb_HW_Micro3ResetSentinel</t>
  </si>
  <si>
    <t>STLA_GEN2PIM_CB-31779</t>
  </si>
  <si>
    <t>Sequence diagram for periodic IoHwAbAdcInpInst_UpdCnvnRes</t>
  </si>
  <si>
    <t>default:/Production/17001357_STLA_GEN2PIM_CB/modules/Software Architecture/SAD_17001357_Stellantis_Gen2_Inverter/workitems/STLA_GEN2PIM_CB-31779/workitem.xml</t>
  </si>
  <si>
    <t>STLA_GEN2PIM_CB-32824</t>
  </si>
  <si>
    <t>Test to verify the sequence flow of IoHwAbAdcInpInst_UpdCnvnRes</t>
  </si>
  <si>
    <t>STLA_GEN2PIM_CB-33237</t>
  </si>
  <si>
    <t>IoHwAb_HW_SrvExtWdg Sequence diagram</t>
  </si>
  <si>
    <t>default:/Production/17001357_STLA_GEN2PIM_CB/modules/Software Architecture/SAD_17001357_Stellantis_Gen2_Inverter/workitems/STLA_GEN2PIM_CB-33237/workitem.xml</t>
  </si>
  <si>
    <t>STLA_GEN2PIM_CB-50505</t>
  </si>
  <si>
    <t>Testcase to verify the program flow of IoHwAb_HW_SrvExtWdg</t>
  </si>
  <si>
    <t>STLA_GEN2PIM_CB-36483</t>
  </si>
  <si>
    <t>EcuAbGenrl Description</t>
  </si>
  <si>
    <t>default:/Production/17001357_STLA_GEN2PIM_CB/modules/Software Architecture/SAD_17001357_Stellantis_Gen2_Inverter/workitems/STLA_GEN2PIM_CB-36483/workitem.xml</t>
  </si>
  <si>
    <t>STLA_GEN2PIM_CB-33238</t>
  </si>
  <si>
    <t>HW_PSStatus sequence diagram</t>
  </si>
  <si>
    <t>default:/Production/17001357_STLA_GEN2PIM_CB/modules/Software Architecture/SAD_17001357_Stellantis_Gen2_Inverter/workitems/STLA_GEN2PIM_CB-33238/workitem.xml</t>
  </si>
  <si>
    <t>STLA_GEN2PIM_CB-31991</t>
  </si>
  <si>
    <t>IoHwAb_Put_RED_MotFluxFreq flow diagram</t>
  </si>
  <si>
    <t>default:/Production/17001357_STLA_GEN2PIM_CB/modules/Software Design/SDD_IoHwAbAdcIn_Lv2/workitems/STLA_GEN2PIM_CB-31991/workitem.xml</t>
  </si>
  <si>
    <t>STLA_GEN2PIM_CB-33233</t>
  </si>
  <si>
    <t>IoHwAb_RlbltyMonGetImdtSts Sequence diagram</t>
  </si>
  <si>
    <t>default:/Production/17001357_STLA_GEN2PIM_CB/modules/Software Architecture/SAD_17001357_Stellantis_Gen2_Inverter/workitems/STLA_GEN2PIM_CB-33233/workitem.xml</t>
  </si>
  <si>
    <t>STLA_GEN2PIM_CB-50507</t>
  </si>
  <si>
    <t>Testcase to verify the program flow of IoHwAb_RlbltyMonGetImdtSts</t>
  </si>
  <si>
    <t>STLA_GEN2PIM_CB-30860</t>
  </si>
  <si>
    <t>default:/Production/17001357_STLA_GEN2PIM_CB/modules/Software Design/SDD_IoHwAbAdcIn_Lv2/workitems/STLA_GEN2PIM_CB-30860/workitem.xml</t>
  </si>
  <si>
    <t>STLA_GEN2PIM_CB-31873</t>
  </si>
  <si>
    <t>Verify Internal Structure of IoHwAbAdcIn_Lv2.</t>
  </si>
  <si>
    <t>STLA_GEN2PIM_CB-31992</t>
  </si>
  <si>
    <t>IoHwAb_Put_RED_MotFluxFreqVldty flow diagram</t>
  </si>
  <si>
    <t>default:/Production/17001357_STLA_GEN2PIM_CB/modules/Software Design/SDD_IoHwAbAdcIn_Lv2/workitems/STLA_GEN2PIM_CB-31992/workitem.xml</t>
  </si>
  <si>
    <t>STLA_GEN2PIM_CB-33236</t>
  </si>
  <si>
    <t>IoHwAb_HW_RlbltyMonConfirmRstCfg Sequence diagram</t>
  </si>
  <si>
    <t>default:/Production/17001357_STLA_GEN2PIM_CB/modules/Software Architecture/SAD_17001357_Stellantis_Gen2_Inverter/workitems/STLA_GEN2PIM_CB-33236/workitem.xml</t>
  </si>
  <si>
    <t>STLA_GEN2PIM_CB-50506</t>
  </si>
  <si>
    <t>Testcase to verify the program flow of IoHwAb_HW_RlbltyMonConfirmRstCfg</t>
  </si>
  <si>
    <t>STLA_GEN2PIM_CB-30859</t>
  </si>
  <si>
    <t>Sequence diagram of Enable/Disable SENT Channel and Read Channel status in Park Pawl Sensor Interface module</t>
  </si>
  <si>
    <t>default:/Production/17001357_STLA_GEN2PIM_CB/modules/Software Architecture/SAD_17001357_Stellantis_Gen2_Inverter/workitems/STLA_GEN2PIM_CB-30859/workitem.xml</t>
  </si>
  <si>
    <t>STLA_GEN2PIM_CB-32541</t>
  </si>
  <si>
    <t>Test to verify Enable/Disable SENT Channel and Read Channel status in Park Pawl Sensor Interface module</t>
  </si>
  <si>
    <t>STLA_GEN2PIM_CB-36499</t>
  </si>
  <si>
    <t>default:/Production/17001357_STLA_GEN2PIM_CB/modules/Software Design/SDD_TLF35584/workitems/STLA_GEN2PIM_CB-36499/workitem.xml</t>
  </si>
  <si>
    <t>STLA_GEN2PIM_CB-30858</t>
  </si>
  <si>
    <t>HW_PPAWL_Diag_Manager of IoHwAbHBrdgInst Software component is to get diagnostic...</t>
  </si>
  <si>
    <t>default:/Production/17001357_STLA_GEN2PIM_CB/modules/Software Architecture/SAD_17001357_Stellantis_Gen2_Inverter/workitems/STLA_GEN2PIM_CB-30858/workitem.xml</t>
  </si>
  <si>
    <t>STLA_GEN2PIM_CB-33200</t>
  </si>
  <si>
    <t>Test to verify HW_PPAWL_Diag_Manager of IoHwAbHBrdgInst Software component is to get diagnostic data of H-Bridge</t>
  </si>
  <si>
    <t>STLA_GEN2PIM_CB-30855</t>
  </si>
  <si>
    <t>HW_Set_PPAWL_HBrdgSetPrd of IoHwAbHBrdgInst Software component is to set the Per...</t>
  </si>
  <si>
    <t>default:/Production/17001357_STLA_GEN2PIM_CB/modules/Software Architecture/SAD_17001357_Stellantis_Gen2_Inverter/workitems/STLA_GEN2PIM_CB-30855/workitem.xml</t>
  </si>
  <si>
    <t>STLA_GEN2PIM_CB-33017</t>
  </si>
  <si>
    <t>Test to verify HW_Set_PPAWL_HBrdgSetPrd of IoHwAbHBrdgInst Software component is to set the Period for the H-Bridge</t>
  </si>
  <si>
    <t>STLA_GEN2PIM_CB-33242</t>
  </si>
  <si>
    <t>TLF35584_AppInit sequence diagram</t>
  </si>
  <si>
    <t>default:/Production/17001357_STLA_GEN2PIM_CB/modules/Software Architecture/SAD_17001357_Stellantis_Gen2_Inverter/workitems/STLA_GEN2PIM_CB-33242/workitem.xml</t>
  </si>
  <si>
    <t>STLA_GEN2PIM_CB-36224</t>
  </si>
  <si>
    <t>P_L_Esm_Message_Respond</t>
  </si>
  <si>
    <t>default:/Production/17001357_STLA_GEN2PIM_CB/modules/Software Design/SDD_PIC/workitems/STLA_GEN2PIM_CB-36224/workitem.xml</t>
  </si>
  <si>
    <t>STLA_GEN2PIM_CB-36255</t>
  </si>
  <si>
    <t>Sequence Diagram</t>
  </si>
  <si>
    <t>default:/Production/17001357_STLA_GEN2PIM_CB/modules/Software Design/SDD_IoHwAbAdcInpInst/workitems/STLA_GEN2PIM_CB-36255/workitem.xml</t>
  </si>
  <si>
    <t>STLA_GEN2PIM_CB-36961</t>
  </si>
  <si>
    <t>Verify the sequence diagram.</t>
  </si>
  <si>
    <t>STLA_GEN2PIM_CB-31997</t>
  </si>
  <si>
    <t>IoHwAb_Get_RED_V_CURRENT_SENSE_AI flow diagram</t>
  </si>
  <si>
    <t>default:/Production/17001357_STLA_GEN2PIM_CB/modules/Software Design/SDD_IoHwAbAdcIn_Lv2/workitems/STLA_GEN2PIM_CB-31997/workitem.xml</t>
  </si>
  <si>
    <t>STLA_GEN2PIM_CB-31999</t>
  </si>
  <si>
    <t>IoHwAb_Get_RED_W_CURRENT_SENSE_AI flow diagram</t>
  </si>
  <si>
    <t>default:/Production/17001357_STLA_GEN2PIM_CB/modules/Software Design/SDD_IoHwAbAdcIn_Lv2/workitems/STLA_GEN2PIM_CB-31999/workitem.xml</t>
  </si>
  <si>
    <t>STLA_GEN2PIM_CB-31778</t>
  </si>
  <si>
    <t>Sequence diagram for periodic IoHwAbAdcInpInst_AdcInpGetVal</t>
  </si>
  <si>
    <t>default:/Production/17001357_STLA_GEN2PIM_CB/modules/Software Architecture/SAD_17001357_Stellantis_Gen2_Inverter/workitems/STLA_GEN2PIM_CB-31778/workitem.xml</t>
  </si>
  <si>
    <t>STLA_GEN2PIM_CB-32823</t>
  </si>
  <si>
    <t>Test to verify the sequence flow of IoHwAbAdcInpInst_AdcInpGetVal</t>
  </si>
  <si>
    <t>STLA_GEN2PIM_CB-33243</t>
  </si>
  <si>
    <t>TLF35584_Update_WWD_Service_Commmnad sequence diagram</t>
  </si>
  <si>
    <t>default:/Production/17001357_STLA_GEN2PIM_CB/modules/Software Architecture/SAD_17001357_Stellantis_Gen2_Inverter/workitems/STLA_GEN2PIM_CB-33243/workitem.xml</t>
  </si>
  <si>
    <t>STLA_GEN2PIM_CB-30842</t>
  </si>
  <si>
    <t>default:/Production/17001357_STLA_GEN2PIM_CB/modules/Software Design/SDD_RlbtyMonOnBdDevAb/workitems/STLA_GEN2PIM_CB-30842/workitem.xml</t>
  </si>
  <si>
    <t>STLA_GEN2PIM_CB-33701</t>
  </si>
  <si>
    <t>PIC State Machine</t>
  </si>
  <si>
    <t>default:/Production/17001357_STLA_GEN2PIM_CB/modules/System Architecture/SYAD_System_Architecture_Design/workitems/STLA_GEN2PIM_CB-33701/workitem.xml</t>
  </si>
  <si>
    <t>STLA_GEN2PIM_CB-25901</t>
  </si>
  <si>
    <t>The PIC shall enter this Safe State when the SAFESTATEx_PIC is asserted and crash signal is received from Aurix.</t>
  </si>
  <si>
    <t>STLA_GEN2PIM_CB-31766</t>
  </si>
  <si>
    <t>default:/Production/17001357_STLA_GEN2PIM_CB/modules/Software Design/SDD_IoHwAbAdcIn_Lv1/workitems/STLA_GEN2PIM_CB-31766/workitem.xml</t>
  </si>
  <si>
    <t>STLA_GEN2PIM_CB-36235</t>
  </si>
  <si>
    <t>following the flow chart for internal implementation of the SW unit IoHwAb_Adc_Init</t>
  </si>
  <si>
    <t>default:/Production/17001357_STLA_GEN2PIM_CB/modules/Software Design/SDD_IoHwAbAdcInpInst/workitems/STLA_GEN2PIM_CB-36235/workitem.xml</t>
  </si>
  <si>
    <t>STLA_GEN2PIM_CB-30853</t>
  </si>
  <si>
    <t>HW_Set_PPAWL_HBrdgSetDutyCyc of IoHwAbHBrdgInst Software component is to set the...</t>
  </si>
  <si>
    <t>default:/Production/17001357_STLA_GEN2PIM_CB/modules/Software Architecture/SAD_17001357_Stellantis_Gen2_Inverter/workitems/STLA_GEN2PIM_CB-30853/workitem.xml</t>
  </si>
  <si>
    <t>STLA_GEN2PIM_CB-33019</t>
  </si>
  <si>
    <t>Test to verify HW_Set_PPAWL_HBrdgSetDutyCyc of IoHwAbHBrdgInst Software component is to set the duty cycle</t>
  </si>
  <si>
    <t>STLA_GEN2PIM_CB-33410</t>
  </si>
  <si>
    <t>Internal Structure</t>
  </si>
  <si>
    <t>default:/Production/17001357_STLA_GEN2PIM_CB/modules/Software Design/SDD_AuxMicro/workitems/STLA_GEN2PIM_CB-33410/workitem.xml</t>
  </si>
  <si>
    <t>STLA_GEN2PIM_CB-37700</t>
  </si>
  <si>
    <t>Verify the Internal structure of AuxMicro</t>
  </si>
  <si>
    <t>STLA_GEN2PIM_CB-33400</t>
  </si>
  <si>
    <t>Data flow diagram</t>
  </si>
  <si>
    <t>default:/Production/17001357_STLA_GEN2PIM_CB/modules/Software Design/SDD_TLF35584/workitems/STLA_GEN2PIM_CB-33400/workitem.xml</t>
  </si>
  <si>
    <t>STLA_GEN2PIM_CB-9914</t>
  </si>
  <si>
    <t>Verify the Internal structure of TLF35584</t>
  </si>
  <si>
    <t>STLA_GEN2PIM_CB-30856</t>
  </si>
  <si>
    <t>HW_Set_PPAWL_HBrdgSetEnblSt of IoHwAbHBrdgInst Software component is to enable t...</t>
  </si>
  <si>
    <t>default:/Production/17001357_STLA_GEN2PIM_CB/modules/Software Architecture/SAD_17001357_Stellantis_Gen2_Inverter/workitems/STLA_GEN2PIM_CB-30856/workitem.xml</t>
  </si>
  <si>
    <t>STLA_GEN2PIM_CB-33018</t>
  </si>
  <si>
    <t>Test to verify HW_Set_PPAWL_HBrdgSetEnblSt of IoHwAbHBrdgInst Software component is to enable the H-Bridge</t>
  </si>
  <si>
    <t>STLA_GEN2PIM_CB-31764</t>
  </si>
  <si>
    <t>default:/Production/17001357_STLA_GEN2PIM_CB/modules/Software Design/SDD_IoHwAbAdcIn_Lv1/workitems/STLA_GEN2PIM_CB-31764/workitem.xml</t>
  </si>
  <si>
    <t>STLA_GEN2PIM_CB-36473</t>
  </si>
  <si>
    <t>FctlSftyLevel3Cdd Description</t>
  </si>
  <si>
    <t>default:/Production/17001357_STLA_GEN2PIM_CB/modules/Software Architecture/SAD_17001357_Stellantis_Gen2_Inverter/workitems/STLA_GEN2PIM_CB-36473/workitem.xml</t>
  </si>
  <si>
    <t>STLA_GEN2PIM_CB-31998</t>
  </si>
  <si>
    <t>IoHwAb_Get_RED_V_CURRENT_SENSE_AI_Count flow diagram</t>
  </si>
  <si>
    <t>default:/Production/17001357_STLA_GEN2PIM_CB/modules/Software Design/SDD_IoHwAbAdcIn_Lv2/workitems/STLA_GEN2PIM_CB-31998/workitem.xml</t>
  </si>
  <si>
    <t>STLA_GEN2PIM_CB-30841</t>
  </si>
  <si>
    <t>default:/Production/17001357_STLA_GEN2PIM_CB/modules/Software Design/SDD_RlbtyMonOnBdDevAb/workitems/STLA_GEN2PIM_CB-30841/workitem.xml</t>
  </si>
  <si>
    <t>STLA_GEN2PIM_CB-33246</t>
  </si>
  <si>
    <t>HW_PwrSplyDiagInfo sequence diagram</t>
  </si>
  <si>
    <t>default:/Production/17001357_STLA_GEN2PIM_CB/modules/Software Architecture/SAD_17001357_Stellantis_Gen2_Inverter/workitems/STLA_GEN2PIM_CB-33246/workitem.xml</t>
  </si>
  <si>
    <t>STLA_GEN2PIM_CB-30836</t>
  </si>
  <si>
    <t>default:/Production/17001357_STLA_GEN2PIM_CB/modules/Software Design/SDD_RlbtyMonOnBdDevAb/workitems/STLA_GEN2PIM_CB-30836/workitem.xml</t>
  </si>
  <si>
    <t>STLA_GEN2PIM_CB-30839</t>
  </si>
  <si>
    <t>default:/Production/17001357_STLA_GEN2PIM_CB/modules/Software Design/SDD_RlbtyMonOnBdDevAb/workitems/STLA_GEN2PIM_CB-30839/workitem.xml</t>
  </si>
  <si>
    <t>STLA_GEN2PIM_CB-36222</t>
  </si>
  <si>
    <t>P_L_Esm_Message_Receive</t>
  </si>
  <si>
    <t>default:/Production/17001357_STLA_GEN2PIM_CB/modules/Software Design/SDD_PIC/workitems/STLA_GEN2PIM_CB-36222/workitem.xml</t>
  </si>
  <si>
    <t>STLA_GEN2PIM_CB-31765</t>
  </si>
  <si>
    <t>default:/Production/17001357_STLA_GEN2PIM_CB/modules/Software Design/SDD_IoHwAbAdcIn_Lv1/workitems/STLA_GEN2PIM_CB-31765/workitem.xml</t>
  </si>
  <si>
    <t>STLA_GEN2PIM_CB-36233</t>
  </si>
  <si>
    <t>following the flow chart for internal implementation of the SW unit IoHwAb_Adc_StartGroupConversion...</t>
  </si>
  <si>
    <t>default:/Production/17001357_STLA_GEN2PIM_CB/modules/Software Design/SDD_IoHwAbAdcInpInst/workitems/STLA_GEN2PIM_CB-36233/workitem.xml</t>
  </si>
  <si>
    <t>STLA_GEN2PIM_CB-31761</t>
  </si>
  <si>
    <t>default:/Production/17001357_STLA_GEN2PIM_CB/modules/Software Design/SDD_IoHwAbAdcIn_Lv1/workitems/STLA_GEN2PIM_CB-31761/workitem.xml</t>
  </si>
  <si>
    <t>STLA_GEN2PIM_CB-31757</t>
  </si>
  <si>
    <t>Flowchart of Get_L1_ADC_Scale</t>
  </si>
  <si>
    <t>default:/Production/17001357_STLA_GEN2PIM_CB/modules/Software Design/SDD_IoHwAbAdcIn_Lv1/workitems/STLA_GEN2PIM_CB-31757/workitem.xml</t>
  </si>
  <si>
    <t>STLA_GEN2PIM_CB-30852</t>
  </si>
  <si>
    <t>HW_Park_Pawl_Startup_Initialization of IoHwAbHBrdgInst Software component is to...</t>
  </si>
  <si>
    <t>default:/Production/17001357_STLA_GEN2PIM_CB/modules/Software Architecture/SAD_17001357_Stellantis_Gen2_Inverter/workitems/STLA_GEN2PIM_CB-30852/workitem.xml</t>
  </si>
  <si>
    <t>STLA_GEN2PIM_CB-36231</t>
  </si>
  <si>
    <t>P_L_Esm_Message_Init</t>
  </si>
  <si>
    <t>default:/Production/17001357_STLA_GEN2PIM_CB/modules/Software Design/SDD_PIC/workitems/STLA_GEN2PIM_CB-36231/workitem.xml</t>
  </si>
  <si>
    <t>STLA_GEN2PIM_CB-36209</t>
  </si>
  <si>
    <t>default:/Production/17001357_STLA_GEN2PIM_CB/modules/Software Design/SDD_Inverter_PWM_Lv1/workitems/STLA_GEN2PIM_CB-36209/workitem.xml</t>
  </si>
  <si>
    <t>STLA_GEN2PIM_CB-17908</t>
  </si>
  <si>
    <t>Verify the Internal structure of Inverter_PWM_Lv1.</t>
  </si>
  <si>
    <t>STLA_GEN2PIM_CB-36208</t>
  </si>
  <si>
    <t>default:/Production/17001357_STLA_GEN2PIM_CB/modules/Software Design/SDD_IoHwAbAdcIn_Lv2/workitems/STLA_GEN2PIM_CB-36208/workitem.xml</t>
  </si>
  <si>
    <t>STLA_GEN2PIM_CB-37775</t>
  </si>
  <si>
    <t>Verify Sequence Diagram of IoHwAbAdcIn_Lv2.</t>
  </si>
  <si>
    <t>STLA_GEN2PIM_CB-30844</t>
  </si>
  <si>
    <t>default:/Production/17001357_STLA_GEN2PIM_CB/modules/Software Design/SDD_RlbtyMonOnBdDevAb/workitems/STLA_GEN2PIM_CB-30844/workitem.xml</t>
  </si>
  <si>
    <t>STLA_GEN2PIM_CB-36207</t>
  </si>
  <si>
    <t>default:/Production/17001357_STLA_GEN2PIM_CB/modules/Software Design/SDD_MPI/workitems/STLA_GEN2PIM_CB-36207/workitem.xml</t>
  </si>
  <si>
    <t>STLA_GEN2PIM_CB-31978</t>
  </si>
  <si>
    <t>Verify the Internal structure of MPI</t>
  </si>
  <si>
    <t>STLA_GEN2PIM_CB-33551</t>
  </si>
  <si>
    <t>GetSts_CircDtctd_CircOpen reports the Circuit Open Load condition to Application...</t>
  </si>
  <si>
    <t>default:/Production/17001357_STLA_GEN2PIM_CB/modules/Software Design/SDD_IoHwAbHBrdg/workitems/STLA_GEN2PIM_CB-33551/workitem.xml</t>
  </si>
  <si>
    <t>STLA_GEN2PIM_CB-36879</t>
  </si>
  <si>
    <t>P_L_Ecu_Diag_DO_PIC_ACT_DISCH_Init</t>
  </si>
  <si>
    <t>default:/Production/17001357_STLA_GEN2PIM_CB/modules/Software Design/SDD_PIC/workitems/STLA_GEN2PIM_CB-36879/workitem.xml</t>
  </si>
  <si>
    <t>STLA_GEN2PIM_CB-33553</t>
  </si>
  <si>
    <t>GetSts_CircDftlDtctd_PosShoLo report the Positive terminal shorted Low condition to Application through RTE port VeDIOR_HwDiagFltCircDftlDtctd</t>
  </si>
  <si>
    <t>default:/Production/17001357_STLA_GEN2PIM_CB/modules/Software Design/SDD_IoHwAbHBrdg/workitems/STLA_GEN2PIM_CB-33553/workitem.xml</t>
  </si>
  <si>
    <t>STLA_GEN2PIM_CB-30812</t>
  </si>
  <si>
    <t>Sequence diagram of SENT_ChannelInin API</t>
  </si>
  <si>
    <t>default:/Production/17001357_STLA_GEN2PIM_CB/modules/Software Architecture/SAD_17001357_Stellantis_Gen2_Inverter/workitems/STLA_GEN2PIM_CB-30812/workitem.xml</t>
  </si>
  <si>
    <t>STLA_GEN2PIM_CB-32463</t>
  </si>
  <si>
    <t>Test to verify SENT_ChannelInin() of SentIfCdd component is Initialize through RTE call</t>
  </si>
  <si>
    <t>STLA_GEN2PIM_CB-36500</t>
  </si>
  <si>
    <t>Main Micro LLD shall send the below signals to STLA App layer. .ARXML supports i...</t>
  </si>
  <si>
    <t>STLA_GEN2PIM_CB-33247</t>
  </si>
  <si>
    <t>HW_PwrSplyWakeSrc sequence diagram</t>
  </si>
  <si>
    <t>default:/Production/17001357_STLA_GEN2PIM_CB/modules/Software Architecture/SAD_17001357_Stellantis_Gen2_Inverter/workitems/STLA_GEN2PIM_CB-33247/workitem.xml</t>
  </si>
  <si>
    <t>STLA_GEN2PIM_CB-30854</t>
  </si>
  <si>
    <t>Sequence diagram of Park Pawl Position Sensor data read from SentIfCdd</t>
  </si>
  <si>
    <t>default:/Production/17001357_STLA_GEN2PIM_CB/modules/Software Architecture/SAD_17001357_Stellantis_Gen2_Inverter/workitems/STLA_GEN2PIM_CB-30854/workitem.xml</t>
  </si>
  <si>
    <t>STLA_GEN2PIM_CB-32540</t>
  </si>
  <si>
    <t>Test to verify Park Pawl Position Sensor data read from SentIfCdd</t>
  </si>
  <si>
    <t>STLA_GEN2PIM_CB-33245</t>
  </si>
  <si>
    <t>TLF35584_Set_Reset_Release_Delay_Time_Immediate sequence diagram</t>
  </si>
  <si>
    <t>default:/Production/17001357_STLA_GEN2PIM_CB/modules/Software Architecture/SAD_17001357_Stellantis_Gen2_Inverter/workitems/STLA_GEN2PIM_CB-33245/workitem.xml</t>
  </si>
  <si>
    <t>STLA_GEN2PIM_CB-36890</t>
  </si>
  <si>
    <t>P_L_Esm_Diag_Ecu_Init</t>
  </si>
  <si>
    <t>default:/Production/17001357_STLA_GEN2PIM_CB/modules/Software Design/SDD_PIC/workitems/STLA_GEN2PIM_CB-36890/workitem.xml</t>
  </si>
  <si>
    <t>STLA_GEN2PIM_CB-30857</t>
  </si>
  <si>
    <t>Flow chart of MPI_Update_CRC</t>
  </si>
  <si>
    <t>default:/Production/17001357_STLA_GEN2PIM_CB/modules/Software Design/SDD_MPI/workitems/STLA_GEN2PIM_CB-30857/workitem.xml</t>
  </si>
  <si>
    <t>STLA_GEN2PIM_CB-33337</t>
  </si>
  <si>
    <t>InvPWM_Enable Activity</t>
  </si>
  <si>
    <t>default:/Production/17001357_STLA_GEN2PIM_CB/modules/Software Design/SDD_Inverter_PWM_Lv1/workitems/STLA_GEN2PIM_CB-33337/workitem.xml</t>
  </si>
  <si>
    <t>STLA_GEN2PIM_CB-36239</t>
  </si>
  <si>
    <t>following the flow chart for internal implementation of the SW unit IoHwAb_Adc_EnableHardwareTrigger...</t>
  </si>
  <si>
    <t>default:/Production/17001357_STLA_GEN2PIM_CB/modules/Software Design/SDD_IoHwAbAdcInpInst/workitems/STLA_GEN2PIM_CB-36239/workitem.xml</t>
  </si>
  <si>
    <t>STLA_GEN2PIM_CB-33338</t>
  </si>
  <si>
    <t>InvPWM_Disable Activity</t>
  </si>
  <si>
    <t>default:/Production/17001357_STLA_GEN2PIM_CB/modules/Software Design/SDD_Inverter_PWM_Lv1/workitems/STLA_GEN2PIM_CB-33338/workitem.xml</t>
  </si>
  <si>
    <t>STLA_GEN2PIM_CB-33592</t>
  </si>
  <si>
    <t>HW_Lv2_GetInverterPwmFb Flow Chart</t>
  </si>
  <si>
    <t>default:/Production/17001357_STLA_GEN2PIM_CB/modules/Software Design/SDD_Inverter_PWM_Lv2/workitems/STLA_GEN2PIM_CB-33592/workitem.xml</t>
  </si>
  <si>
    <t>STLA_GEN2PIM_CB-33333</t>
  </si>
  <si>
    <t>SentDrv component interface diagram</t>
  </si>
  <si>
    <t>default:/Production/17001357_STLA_GEN2PIM_CB/modules/Software Architecture/SAD_17001357_Stellantis_Gen2_Inverter/workitems/STLA_GEN2PIM_CB-33333/workitem.xml</t>
  </si>
  <si>
    <t>STLA_GEN2PIM_CB-33594</t>
  </si>
  <si>
    <t>Update_PWM_FB_Output_Buffer Flow Chart</t>
  </si>
  <si>
    <t>default:/Production/17001357_STLA_GEN2PIM_CB/modules/Software Design/SDD_Inverter_PWM_Lv2/workitems/STLA_GEN2PIM_CB-33594/workitem.xml</t>
  </si>
  <si>
    <t>STLA_GEN2PIM_CB-33557</t>
  </si>
  <si>
    <t>GetSts_CircDftlDtctd_NegShoHi reports the Negative terminal shorted High condition to Application through RTE port VeDIOR_HwDiagFltCircDftlDtctd</t>
  </si>
  <si>
    <t>default:/Production/17001357_STLA_GEN2PIM_CB/modules/Software Design/SDD_IoHwAbHBrdg/workitems/STLA_GEN2PIM_CB-33557/workitem.xml</t>
  </si>
  <si>
    <t>STLA_GEN2PIM_CB-33570</t>
  </si>
  <si>
    <t>Read back the VDS_x status registers to determine output status according to fol...</t>
  </si>
  <si>
    <t>default:/Production/17001357_STLA_GEN2PIM_CB/modules/Software Design/SDD_DRV8705/workitems/STLA_GEN2PIM_CB-33570/workitem.xml</t>
  </si>
  <si>
    <t>STLA_GEN2PIM_CB-33552</t>
  </si>
  <si>
    <t>GetSts_CircDtctd_CircShoHi reports the Circuit Shorted High (on any terminal) to...</t>
  </si>
  <si>
    <t>default:/Production/17001357_STLA_GEN2PIM_CB/modules/Software Design/SDD_IoHwAbHBrdg/workitems/STLA_GEN2PIM_CB-33552/workitem.xml</t>
  </si>
  <si>
    <t>STLA_GEN2PIM_CB-30810</t>
  </si>
  <si>
    <t>High-level Diagram of SentIfCdd Component</t>
  </si>
  <si>
    <t>default:/Production/17001357_STLA_GEN2PIM_CB/modules/Software Architecture/SAD_17001357_Stellantis_Gen2_Inverter/workitems/STLA_GEN2PIM_CB-30810/workitem.xml</t>
  </si>
  <si>
    <t>STLA_GEN2PIM_CB-33573</t>
  </si>
  <si>
    <t>flow chart provides the Differential circuit diagnosis conditions and Circuit Fa...</t>
  </si>
  <si>
    <t>default:/Production/17001357_STLA_GEN2PIM_CB/modules/Software Design/SDD_DRV8705/workitems/STLA_GEN2PIM_CB-33573/workitem.xml</t>
  </si>
  <si>
    <t>STLA_GEN2PIM_CB-33554</t>
  </si>
  <si>
    <t>GetSts_CircDftlDtctd_NegShoLo reports the Negative terminal shorted Low condition to Application through RTE port VeDIOR_HwDiagFltCircDftlDtctd</t>
  </si>
  <si>
    <t>default:/Production/17001357_STLA_GEN2PIM_CB/modules/Software Design/SDD_IoHwAbHBrdg/workitems/STLA_GEN2PIM_CB-33554/workitem.xml</t>
  </si>
  <si>
    <t>STLA_GEN2PIM_CB-36215</t>
  </si>
  <si>
    <t>default:/Production/17001357_STLA_GEN2PIM_CB/modules/Software Design/SDD_IoHwAbAdcIn_Lv1/workitems/STLA_GEN2PIM_CB-36215/workitem.xml</t>
  </si>
  <si>
    <t>STLA_GEN2PIM_CB-36193</t>
  </si>
  <si>
    <t>IoHwAb_ADC_Lv2_T0 Flow diagram</t>
  </si>
  <si>
    <t>default:/Production/17001357_STLA_GEN2PIM_CB/modules/Software Design/SDD_IoHwAbAdcIn_Lv2/workitems/STLA_GEN2PIM_CB-36193/workitem.xml</t>
  </si>
  <si>
    <t>STLA_GEN2PIM_CB-30982</t>
  </si>
  <si>
    <t>Name of the SW Unit GetSNTR_FastMsgData</t>
  </si>
  <si>
    <t>default:/Production/17001357_STLA_GEN2PIM_CB/modules/Software Design/SDD_SENTIfCdd/workitems/STLA_GEN2PIM_CB-30982/workitem.xml</t>
  </si>
  <si>
    <t>STLA_GEN2PIM_CB-30984</t>
  </si>
  <si>
    <t>Name of the SW Unit GetSNTR_ChErrStsData</t>
  </si>
  <si>
    <t>default:/Production/17001357_STLA_GEN2PIM_CB/modules/Software Design/SDD_SENTIfCdd/workitems/STLA_GEN2PIM_CB-30984/workitem.xml</t>
  </si>
  <si>
    <t>STLA_GEN2PIM_CB-36190</t>
  </si>
  <si>
    <t>P_L_Esm_Speed_Pwm_Flat_Check</t>
  </si>
  <si>
    <t>default:/Production/17001357_STLA_GEN2PIM_CB/modules/Software Design/SDD_PIC/workitems/STLA_GEN2PIM_CB-36190/workitem.xml</t>
  </si>
  <si>
    <t>STLA_GEN2PIM_CB-35622</t>
  </si>
  <si>
    <t>Verify the SW units for P_L_Esm_Speed_Pwm.c</t>
  </si>
  <si>
    <t>STLA_GEN2PIM_CB-34491</t>
  </si>
  <si>
    <t>Automated unit tests for PIC are implemented in TPT test project P_L_Esm_Speed_Pwm.tpt</t>
  </si>
  <si>
    <t>STLA_GEN2PIM_CB-30980</t>
  </si>
  <si>
    <t>Name of the SW Unit SENT_ChannelInin</t>
  </si>
  <si>
    <t>default:/Production/17001357_STLA_GEN2PIM_CB/modules/Software Design/SDD_SENTIfCdd/workitems/STLA_GEN2PIM_CB-30980/workitem.xml</t>
  </si>
  <si>
    <t>STLA_GEN2PIM_CB-30986</t>
  </si>
  <si>
    <t>Name of the SW Unit PpSent_Sensor_Read_Channel_Data</t>
  </si>
  <si>
    <t>default:/Production/17001357_STLA_GEN2PIM_CB/modules/Software Design/SDD_SENTIfCdd/workitems/STLA_GEN2PIM_CB-30986/workitem.xml</t>
  </si>
  <si>
    <t>STLA_GEN2PIM_CB-35686</t>
  </si>
  <si>
    <t>Verify the Software units for dd_park_pawl_sensors</t>
  </si>
  <si>
    <t>STLA_GEN2PIM_CB-30988</t>
  </si>
  <si>
    <t>Name of the SW Unit PpSent_Sensor_Get_Channel_Data</t>
  </si>
  <si>
    <t>default:/Production/17001357_STLA_GEN2PIM_CB/modules/Software Design/SDD_SENTIfCdd/workitems/STLA_GEN2PIM_CB-30988/workitem.xml</t>
  </si>
  <si>
    <t>STLA_GEN2PIM_CB-36175</t>
  </si>
  <si>
    <t>P_L_Esm_Validate_Reset_Conditions</t>
  </si>
  <si>
    <t>default:/Production/17001357_STLA_GEN2PIM_CB/modules/Software Design/SDD_PIC/workitems/STLA_GEN2PIM_CB-36175/workitem.xml</t>
  </si>
  <si>
    <t>STLA_GEN2PIM_CB-34513</t>
  </si>
  <si>
    <t>Verify the SW units for P_L_Esm_Safe_State.c</t>
  </si>
  <si>
    <t>STLA_GEN2PIM_CB-35639</t>
  </si>
  <si>
    <t>Automated unit tests for PIC are implemented in TPT test project P_L_Esm_Safe_State .tpt</t>
  </si>
  <si>
    <t>STLA_GEN2PIM_CB-30971</t>
  </si>
  <si>
    <t>PpSent_Sensor_Read_Channel_Data</t>
  </si>
  <si>
    <t>default:/Production/17001357_STLA_GEN2PIM_CB/modules/Software Design/SDD_SENTIfCdd/workitems/STLA_GEN2PIM_CB-30971/workitem.xml</t>
  </si>
  <si>
    <t>STLA_GEN2PIM_CB-30825</t>
  </si>
  <si>
    <t>High-level Diagram of IoHwAbHbrdgInst Component</t>
  </si>
  <si>
    <t>default:/Production/17001357_STLA_GEN2PIM_CB/modules/Software Architecture/SAD_17001357_Stellantis_Gen2_Inverter/workitems/STLA_GEN2PIM_CB-30825/workitem.xml</t>
  </si>
  <si>
    <t>STLA_GEN2PIM_CB-30822</t>
  </si>
  <si>
    <t>Sequence diagram of GetSNTR_FastMsgData API</t>
  </si>
  <si>
    <t>default:/Production/17001357_STLA_GEN2PIM_CB/modules/Software Architecture/SAD_17001357_Stellantis_Gen2_Inverter/workitems/STLA_GEN2PIM_CB-30822/workitem.xml</t>
  </si>
  <si>
    <t>STLA_GEN2PIM_CB-30821</t>
  </si>
  <si>
    <t>Sequence diagram of GetSNTR_ChErrStsData API</t>
  </si>
  <si>
    <t>default:/Production/17001357_STLA_GEN2PIM_CB/modules/Software Architecture/SAD_17001357_Stellantis_Gen2_Inverter/workitems/STLA_GEN2PIM_CB-30821/workitem.xml</t>
  </si>
  <si>
    <t>STLA_GEN2PIM_CB-36996</t>
  </si>
  <si>
    <t>default:/Production/17001357_STLA_GEN2PIM_CB/modules/Software Design/SDD_IoHwAbPwmIn/workitems/STLA_GEN2PIM_CB-36996/workitem.xml</t>
  </si>
  <si>
    <t>STLA_GEN2PIM_CB-33085</t>
  </si>
  <si>
    <t>MPI Component Diagram</t>
  </si>
  <si>
    <t>default:/Production/17001357_STLA_GEN2PIM_CB/modules/Software Architecture/SAD_17001357_Stellantis_Gen2_Inverter/workitems/STLA_GEN2PIM_CB-33085/workitem.xml</t>
  </si>
  <si>
    <t>STLA_GEN2PIM_CB-33459</t>
  </si>
  <si>
    <t>Test Cases to verify the MPI Component Diagram</t>
  </si>
  <si>
    <t>STLA_GEN2PIM_CB-33092</t>
  </si>
  <si>
    <t>The PIC SW shall perform PIC Micro self Test (start-up Tests) once at each power...</t>
  </si>
  <si>
    <t>default:/Production/17001357_STLA_GEN2PIM_CB/modules/L0 System/SYS2_SYS3_SW1_SW2_HW1_MEC1 - Safing Logic/workitems/STLA_GEN2PIM_CB-33092/workitem.xml</t>
  </si>
  <si>
    <t>STLA_GEN2PIM_CB-36932</t>
  </si>
  <si>
    <t>The PIC SW shall perform PIC Micro self-Test (start-up Tests) at each power-on reset and report the overall and individual test result to the Main Micro.</t>
  </si>
  <si>
    <t>STLA_GEN2PIM_CB-36189</t>
  </si>
  <si>
    <t>P_L_Esm_Speed_Pwm_0</t>
  </si>
  <si>
    <t>default:/Production/17001357_STLA_GEN2PIM_CB/modules/Software Design/SDD_PIC/workitems/STLA_GEN2PIM_CB-36189/workitem.xml</t>
  </si>
  <si>
    <t>STLA_GEN2PIM_CB-33555</t>
  </si>
  <si>
    <t>GetSts_CircDftlDtctd_PosShoHi reports the Positive terminal shorted High condition to Application through RTE port VeDIOR_HwDiagFltCircDftlDtctd</t>
  </si>
  <si>
    <t>default:/Production/17001357_STLA_GEN2PIM_CB/modules/Software Design/SDD_IoHwAbHBrdg/workitems/STLA_GEN2PIM_CB-33555/workitem.xml</t>
  </si>
  <si>
    <t>STLA_GEN2PIM_CB-33097</t>
  </si>
  <si>
    <t>The following High-Level diagram shows the components, the APIs they provide, an...</t>
  </si>
  <si>
    <t>default:/Production/17001357_STLA_GEN2PIM_CB/modules/Software Architecture/SAD_17001357_Stellantis_Gen2_Inverter/workitems/STLA_GEN2PIM_CB-33097/workitem.xml</t>
  </si>
  <si>
    <t>STLA_GEN2PIM_CB-30819</t>
  </si>
  <si>
    <t>default:/Production/17001357_STLA_GEN2PIM_CB/modules/Software Design/SDD_IoHwAbDigOut/workitems/STLA_GEN2PIM_CB-30819/workitem.xml</t>
  </si>
  <si>
    <t>STLA_GEN2PIM_CB-10137</t>
  </si>
  <si>
    <t>Verify the Internal structure of IoHwAbDigOut</t>
  </si>
  <si>
    <t>STLA_GEN2PIM_CB-33091</t>
  </si>
  <si>
    <t>MPI Read Flash Control Flow</t>
  </si>
  <si>
    <t>default:/Production/17001357_STLA_GEN2PIM_CB/modules/Software Architecture/SAD_17001357_Stellantis_Gen2_Inverter/workitems/STLA_GEN2PIM_CB-33091/workitem.xml</t>
  </si>
  <si>
    <t>STLA_GEN2PIM_CB-33461</t>
  </si>
  <si>
    <t>Test Cases to verify the MPI Read Flash Control Flow</t>
  </si>
  <si>
    <t>STLA_GEN2PIM_CB-36192</t>
  </si>
  <si>
    <t>default:/Production/17001357_STLA_GEN2PIM_CB/modules/Software Design/SDD_Inverter_PWM_Lv2/workitems/STLA_GEN2PIM_CB-36192/workitem.xml</t>
  </si>
  <si>
    <t>STLA_GEN2PIM_CB-36188</t>
  </si>
  <si>
    <t>ASM_Hv_Active_Discharge_In_Progress</t>
  </si>
  <si>
    <t>default:/Production/17001357_STLA_GEN2PIM_CB/modules/Software Design/SDD_PIC/workitems/STLA_GEN2PIM_CB-36188/workitem.xml</t>
  </si>
  <si>
    <t>STLA_GEN2PIM_CB-36877</t>
  </si>
  <si>
    <t>S_S_State_Task_1ms</t>
  </si>
  <si>
    <t>default:/Production/17001357_STLA_GEN2PIM_CB/modules/Software Design/SDD_PIC/workitems/STLA_GEN2PIM_CB-36877/workitem.xml</t>
  </si>
  <si>
    <t>STLA_GEN2PIM_CB-36262</t>
  </si>
  <si>
    <t>P_L_Msg_Process_Data</t>
  </si>
  <si>
    <t>default:/Production/17001357_STLA_GEN2PIM_CB/modules/Software Design/SDD_PIC/workitems/STLA_GEN2PIM_CB-36262/workitem.xml</t>
  </si>
  <si>
    <t>STLA_GEN2PIM_CB-35582</t>
  </si>
  <si>
    <t>M95512_Read_Memory_Array_Contents() interaction with other modules is described...</t>
  </si>
  <si>
    <t>default:/Production/17001357_STLA_GEN2PIM_CB/modules/Software Architecture/SAD_17001357_Stellantis_Gen2_Inverter/workitems/STLA_GEN2PIM_CB-35582/workitem.xml</t>
  </si>
  <si>
    <t>STLA_GEN2PIM_CB-45324</t>
  </si>
  <si>
    <t>Testcase to verify M95512_Read_Memory_Array_Contents interaction with other modules</t>
  </si>
  <si>
    <t>STLA_GEN2PIM_CB-35587</t>
  </si>
  <si>
    <t>M95512_Get_Write_In_Progress() interaction with other modules is described in th...</t>
  </si>
  <si>
    <t>default:/Production/17001357_STLA_GEN2PIM_CB/modules/Software Architecture/SAD_17001357_Stellantis_Gen2_Inverter/workitems/STLA_GEN2PIM_CB-35587/workitem.xml</t>
  </si>
  <si>
    <t>STLA_GEN2PIM_CB-45316</t>
  </si>
  <si>
    <t>Testcase to verify M95512_Get_Write_In_Progress interaction with other modules</t>
  </si>
  <si>
    <t>STLA_GEN2PIM_CB-36274</t>
  </si>
  <si>
    <t>P_L_Msg_Rx_Find_Req_Index</t>
  </si>
  <si>
    <t>default:/Production/17001357_STLA_GEN2PIM_CB/modules/Software Design/SDD_PIC/workitems/STLA_GEN2PIM_CB-36274/workitem.xml</t>
  </si>
  <si>
    <t>STLA_GEN2PIM_CB-35553</t>
  </si>
  <si>
    <t>Flow chart describing the structure of the BL_ClrSafteyEndinit.</t>
  </si>
  <si>
    <t>default:/Production/17001357_STLA_GEN2PIM_CB/modules/Software Design/SDD_Bootloader Interface/workitems/STLA_GEN2PIM_CB-35553/workitem.xml</t>
  </si>
  <si>
    <t>STLA_GEN2PIM_CB-35907</t>
  </si>
  <si>
    <t>default:/Production/17001357_STLA_GEN2PIM_CB/modules/Software Design/SDD_IoHwAbHBrdg/workitems/STLA_GEN2PIM_CB-35907/workitem.xml</t>
  </si>
  <si>
    <t>STLA_GEN2PIM_CB-36273</t>
  </si>
  <si>
    <t>P_L_Msg_Transmission_Monitor</t>
  </si>
  <si>
    <t>default:/Production/17001357_STLA_GEN2PIM_CB/modules/Software Design/SDD_PIC/workitems/STLA_GEN2PIM_CB-36273/workitem.xml</t>
  </si>
  <si>
    <t>STLA_GEN2PIM_CB-35531</t>
  </si>
  <si>
    <t>ConfigGtmTimIRAndEnableTimInterruptsConfigGtmTimIRAndEnableTimInterrupts</t>
  </si>
  <si>
    <t>default:/Production/17001357_STLA_GEN2PIM_CB/modules/Software Design/SDD_IoHwAbPwmIn/workitems/STLA_GEN2PIM_CB-35531/workitem.xml</t>
  </si>
  <si>
    <t>STLA_GEN2PIM_CB-35921</t>
  </si>
  <si>
    <t>static void P_L_Msg_Copy_Upld_Std_Data( U8 *buffer_ptr )</t>
  </si>
  <si>
    <t>default:/Production/17001357_STLA_GEN2PIM_CB/modules/Software Design/SDD_PIC/workitems/STLA_GEN2PIM_CB-35921/workitem.xml</t>
  </si>
  <si>
    <t>STLA_GEN2PIM_CB-36246</t>
  </si>
  <si>
    <t>default:/Production/17001357_STLA_GEN2PIM_CB/modules/Software Design/SDD_IoHwAbDigIn/workitems/STLA_GEN2PIM_CB-36246/workitem.xml</t>
  </si>
  <si>
    <t>STLA_GEN2PIM_CB-50842</t>
  </si>
  <si>
    <t>Test Case to verify Sequence Diagram of IoHwAbDigInpInst.c</t>
  </si>
  <si>
    <t>STLA_GEN2PIM_CB-36245</t>
  </si>
  <si>
    <t>following the flow chart for internal implementation of the SW unit IoHwAb_Adc_DeInit</t>
  </si>
  <si>
    <t>default:/Production/17001357_STLA_GEN2PIM_CB/modules/Software Design/SDD_IoHwAbAdcInpInst/workitems/STLA_GEN2PIM_CB-36245/workitem.xml</t>
  </si>
  <si>
    <t>STLA_GEN2PIM_CB-36244</t>
  </si>
  <si>
    <t>following the flow chart for internal implementation of the SW unit IoHwAb_Lookup_Table_2D</t>
  </si>
  <si>
    <t>default:/Production/17001357_STLA_GEN2PIM_CB/modules/Software Design/SDD_IoHwAbAdcInpInst/workitems/STLA_GEN2PIM_CB-36244/workitem.xml</t>
  </si>
  <si>
    <t>STLA_GEN2PIM_CB-36243</t>
  </si>
  <si>
    <t>following the flow chart for internal implementation of the SW unit FLOAT32_Lag_Filter</t>
  </si>
  <si>
    <t>default:/Production/17001357_STLA_GEN2PIM_CB/modules/Software Design/SDD_IoHwAbAdcInpInst/workitems/STLA_GEN2PIM_CB-36243/workitem.xml</t>
  </si>
  <si>
    <t>STLA_GEN2PIM_CB-36287</t>
  </si>
  <si>
    <t>P_L_Msg_Save_Sopt_Data</t>
  </si>
  <si>
    <t>default:/Production/17001357_STLA_GEN2PIM_CB/modules/Software Design/SDD_PIC/workitems/STLA_GEN2PIM_CB-36287/workitem.xml</t>
  </si>
  <si>
    <t>STLA_GEN2PIM_CB-36286</t>
  </si>
  <si>
    <t>P_L_Msg_Copy_Act_Disch_Env_Data</t>
  </si>
  <si>
    <t>default:/Production/17001357_STLA_GEN2PIM_CB/modules/Software Design/SDD_PIC/workitems/STLA_GEN2PIM_CB-36286/workitem.xml</t>
  </si>
  <si>
    <t>STLA_GEN2PIM_CB-36285</t>
  </si>
  <si>
    <t>P_L_Msg_Copy_Poweron_Data</t>
  </si>
  <si>
    <t>default:/Production/17001357_STLA_GEN2PIM_CB/modules/Software Design/SDD_PIC/workitems/STLA_GEN2PIM_CB-36285/workitem.xml</t>
  </si>
  <si>
    <t>STLA_GEN2PIM_CB-35331</t>
  </si>
  <si>
    <t>P_L_Esm_Msg_1ms_Task</t>
  </si>
  <si>
    <t>default:/Production/17001357_STLA_GEN2PIM_CB/modules/Software Design/SDD_PIC/workitems/STLA_GEN2PIM_CB-35331/workitem.xml</t>
  </si>
  <si>
    <t>STLA_GEN2PIM_CB-36283</t>
  </si>
  <si>
    <t>P_L_Msg_Copy_Upld_Ext_Data</t>
  </si>
  <si>
    <t>default:/Production/17001357_STLA_GEN2PIM_CB/modules/Software Design/SDD_PIC/workitems/STLA_GEN2PIM_CB-36283/workitem.xml</t>
  </si>
  <si>
    <t>STLA_GEN2PIM_CB-35316</t>
  </si>
  <si>
    <t>Eep_m95512Iface_Read</t>
  </si>
  <si>
    <t>default:/Production/17001357_STLA_GEN2PIM_CB/modules/Software Design/SDD_M95512/workitems/STLA_GEN2PIM_CB-35316/workitem.xml</t>
  </si>
  <si>
    <t>STLA_GEN2PIM_CB-35658</t>
  </si>
  <si>
    <t>Following the flow chart for internal implementation of the SW unit "IoHwAbDigOu...</t>
  </si>
  <si>
    <t>default:/Production/17001357_STLA_GEN2PIM_CB/modules/Software Design/SDD_IoHwAbDigOut/workitems/STLA_GEN2PIM_CB-35658/workitem.xml</t>
  </si>
  <si>
    <t>STLA_GEN2PIM_CB-34420</t>
  </si>
  <si>
    <t>Automated unit tests for IoHwAbDigOutpInst.c are implemented in TPT test project IoHwAbDigOutpInst.tpt</t>
  </si>
  <si>
    <t>STLA_GEN2PIM_CB-36248</t>
  </si>
  <si>
    <t>following the flow chart for internal implementation of the SW unit IoHwAb_Adc_InitPostNvMRead</t>
  </si>
  <si>
    <t>default:/Production/17001357_STLA_GEN2PIM_CB/modules/Software Design/SDD_IoHwAbAdcInpInst/workitems/STLA_GEN2PIM_CB-36248/workitem.xml</t>
  </si>
  <si>
    <t>STLA_GEN2PIM_CB-35609</t>
  </si>
  <si>
    <t>M95512_Set_Status_Register_Write_Protection() interaction with other modules is...</t>
  </si>
  <si>
    <t>default:/Production/17001357_STLA_GEN2PIM_CB/modules/Software Architecture/SAD_17001357_Stellantis_Gen2_Inverter/workitems/STLA_GEN2PIM_CB-35609/workitem.xml</t>
  </si>
  <si>
    <t>STLA_GEN2PIM_CB-48873</t>
  </si>
  <si>
    <t>Testcase to verify M95512_Set_Status_Register_Write_Protection() interaction with other modules</t>
  </si>
  <si>
    <t>STLA_GEN2PIM_CB-36257</t>
  </si>
  <si>
    <t>GetSNTR_SlowMsgData</t>
  </si>
  <si>
    <t>default:/Production/17001357_STLA_GEN2PIM_CB/modules/Software Design/SDD_SENTIfCdd/workitems/STLA_GEN2PIM_CB-36257/workitem.xml</t>
  </si>
  <si>
    <t>STLA_GEN2PIM_CB-35608</t>
  </si>
  <si>
    <t>M95512_Get_Status_Register_Write_Protection() interaction with other modules is...</t>
  </si>
  <si>
    <t>default:/Production/17001357_STLA_GEN2PIM_CB/modules/Software Architecture/SAD_17001357_Stellantis_Gen2_Inverter/workitems/STLA_GEN2PIM_CB-35608/workitem.xml</t>
  </si>
  <si>
    <t>STLA_GEN2PIM_CB-48872</t>
  </si>
  <si>
    <t>Testcase to verify M95512_Get_Status_Register_Write_Protection() interaction with other modules</t>
  </si>
  <si>
    <t>STLA_GEN2PIM_CB-36256</t>
  </si>
  <si>
    <t>default:/Production/17001357_STLA_GEN2PIM_CB/modules/Software Design/SDD_IoHwAbAdcInpInst/workitems/STLA_GEN2PIM_CB-36256/workitem.xml</t>
  </si>
  <si>
    <t>STLA_GEN2PIM_CB-35607</t>
  </si>
  <si>
    <t>M95512_Get_Memory_Protection() interaction with other modules is described in th...</t>
  </si>
  <si>
    <t>default:/Production/17001357_STLA_GEN2PIM_CB/modules/Software Architecture/SAD_17001357_Stellantis_Gen2_Inverter/workitems/STLA_GEN2PIM_CB-35607/workitem.xml</t>
  </si>
  <si>
    <t>STLA_GEN2PIM_CB-48871</t>
  </si>
  <si>
    <t>Testcase to verify M95512_Get_Memory_Protection() interaction with other modules</t>
  </si>
  <si>
    <t>STLA_GEN2PIM_CB-35592</t>
  </si>
  <si>
    <t>M95512_Get_Write_Enable_Latch() interaction with other modules is described in t...</t>
  </si>
  <si>
    <t>default:/Production/17001357_STLA_GEN2PIM_CB/modules/Software Architecture/SAD_17001357_Stellantis_Gen2_Inverter/workitems/STLA_GEN2PIM_CB-35592/workitem.xml</t>
  </si>
  <si>
    <t>STLA_GEN2PIM_CB-48870</t>
  </si>
  <si>
    <t>Testcase to verify M95512_Get_Write_Enable_Latch() interaction with other modules</t>
  </si>
  <si>
    <t>STLA_GEN2PIM_CB-35309</t>
  </si>
  <si>
    <t>Aurix shall check PIC messages CRC and inform the Application if a CRC mismatch is detected through the integrated arxmls.</t>
  </si>
  <si>
    <t>default:/Production/17001357_STLA_GEN2PIM_CB/modules/L0 System/SW1_Aurix_PIC_Interface/workitems/STLA_GEN2PIM_CB-35309/workitem.xml</t>
  </si>
  <si>
    <t>STLA_GEN2PIM_CB-35322</t>
  </si>
  <si>
    <t>Eep_m95512Iface_Compare</t>
  </si>
  <si>
    <t>default:/Production/17001357_STLA_GEN2PIM_CB/modules/Software Design/SDD_M95512/workitems/STLA_GEN2PIM_CB-35322/workitem.xml</t>
  </si>
  <si>
    <t>STLA_GEN2PIM_CB-35321</t>
  </si>
  <si>
    <t>Eep_m95512Iface_Write</t>
  </si>
  <si>
    <t>default:/Production/17001357_STLA_GEN2PIM_CB/modules/Software Design/SDD_M95512/workitems/STLA_GEN2PIM_CB-35321/workitem.xml</t>
  </si>
  <si>
    <t>STLA_GEN2PIM_CB-35940</t>
  </si>
  <si>
    <t>GTM3 Internal Structure</t>
  </si>
  <si>
    <t>default:/Production/17001357_STLA_GEN2PIM_CB/modules/Software Design/SDD_GTM3/workitems/STLA_GEN2PIM_CB-35940/workitem.xml</t>
  </si>
  <si>
    <t>STLA_GEN2PIM_CB-43890</t>
  </si>
  <si>
    <t>Verify the internal structure of GTM_SSR_Init.c</t>
  </si>
  <si>
    <t>STLA_GEN2PIM_CB-35910</t>
  </si>
  <si>
    <t>default:/Production/17001357_STLA_GEN2PIM_CB/modules/Software Design/SDD_IoHwAbHBrdg/workitems/STLA_GEN2PIM_CB-35910/workitem.xml</t>
  </si>
  <si>
    <t>STLA_GEN2PIM_CB-35908</t>
  </si>
  <si>
    <t>default:/Production/17001357_STLA_GEN2PIM_CB/modules/Software Design/SDD_IoHwAbHBrdg/workitems/STLA_GEN2PIM_CB-35908/workitem.xml</t>
  </si>
  <si>
    <t>STLA_GEN2PIM_CB-35551</t>
  </si>
  <si>
    <t>Flow chart describing the structure of the BL_SetSafteyEndinitchart.</t>
  </si>
  <si>
    <t>default:/Production/17001357_STLA_GEN2PIM_CB/modules/Software Design/SDD_Bootloader Interface/workitems/STLA_GEN2PIM_CB-35551/workitem.xml</t>
  </si>
  <si>
    <t>STLA_GEN2PIM_CB-35529</t>
  </si>
  <si>
    <t>default:/Production/17001357_STLA_GEN2PIM_CB/modules/Software Design/SDD_IoHwAbPwmIn/workitems/STLA_GEN2PIM_CB-35529/workitem.xml</t>
  </si>
  <si>
    <t>STLA_GEN2PIM_CB-35901</t>
  </si>
  <si>
    <t>The System shall have 8 PIN connector for Park Pawl.</t>
  </si>
  <si>
    <t>default:/Production/17001357_STLA_GEN2PIM_CB/modules/L0 System/SysRS_PDS_Stellantis_Gen2_PIM_CB_Park_Pawl_Control/workitems/STLA_GEN2PIM_CB-35901/workitem.xml</t>
  </si>
  <si>
    <t>STLA_GEN2PIM_CB-36241</t>
  </si>
  <si>
    <t>following the flow chart for internal implementation of the SW unit IoHwAb_Adc_DisableHardwareTrigger</t>
  </si>
  <si>
    <t>default:/Production/17001357_STLA_GEN2PIM_CB/modules/Software Design/SDD_IoHwAbAdcInpInst/workitems/STLA_GEN2PIM_CB-36241/workitem.xml</t>
  </si>
  <si>
    <t>STLA_GEN2PIM_CB-36263</t>
  </si>
  <si>
    <t>P_L_Msg_Validate_Request</t>
  </si>
  <si>
    <t>default:/Production/17001357_STLA_GEN2PIM_CB/modules/Software Design/SDD_PIC/workitems/STLA_GEN2PIM_CB-36263/workitem.xml</t>
  </si>
  <si>
    <t>STLA_GEN2PIM_CB-35945</t>
  </si>
  <si>
    <t>GTM_SSR_Disable_Unused_Modules</t>
  </si>
  <si>
    <t>default:/Production/17001357_STLA_GEN2PIM_CB/modules/Software Design/SDD_GTM3/workitems/STLA_GEN2PIM_CB-35945/workitem.xml</t>
  </si>
  <si>
    <t>STLA_GEN2PIM_CB-17876</t>
  </si>
  <si>
    <t>Automated unit tests for GTM_SSR_Init are implemented in TPT test project GTM_SSR_Init.tp...</t>
  </si>
  <si>
    <t>STLA_GEN2PIM_CB-53503</t>
  </si>
  <si>
    <t>To verify MISRA MD-4.4 for GTM3</t>
  </si>
  <si>
    <t>20250228-1205</t>
  </si>
  <si>
    <t>SWE4_12.01.10- Test Run for SWE4(250KW)</t>
  </si>
  <si>
    <t>STLA_GEN2PIM_CB-36242</t>
  </si>
  <si>
    <t>Sequence Diagram of IoHwAbDigIn_funcs.c</t>
  </si>
  <si>
    <t>default:/Production/17001357_STLA_GEN2PIM_CB/modules/Software Design/SDD_IoHwAbDigIn/workitems/STLA_GEN2PIM_CB-36242/workitem.xml</t>
  </si>
  <si>
    <t>STLA_GEN2PIM_CB-50844</t>
  </si>
  <si>
    <t>Test Case to verify Sequence Diagram of IoHwAbDigIn_funcs.c</t>
  </si>
  <si>
    <t>STLA_GEN2PIM_CB-35590</t>
  </si>
  <si>
    <t>M95512_Set_Memory_Protection() interaction with other modules is described in th...</t>
  </si>
  <si>
    <t>default:/Production/17001357_STLA_GEN2PIM_CB/modules/Software Architecture/SAD_17001357_Stellantis_Gen2_Inverter/workitems/STLA_GEN2PIM_CB-35590/workitem.xml</t>
  </si>
  <si>
    <t>STLA_GEN2PIM_CB-48869</t>
  </si>
  <si>
    <t>Testcase to verify M95512_Set_Memory_Protection() interaction with other modules</t>
  </si>
  <si>
    <t>STLA_GEN2PIM_CB-35586</t>
  </si>
  <si>
    <t>M95512_Get_Identification_Page_Lock_Status() interaction with other modules is described in...</t>
  </si>
  <si>
    <t>default:/Production/17001357_STLA_GEN2PIM_CB/modules/Software Architecture/SAD_17001357_Stellantis_Gen2_Inverter/workitems/STLA_GEN2PIM_CB-35586/workitem.xml</t>
  </si>
  <si>
    <t>STLA_GEN2PIM_CB-45317</t>
  </si>
  <si>
    <t>Testcase to verify M95512_Get_Identification_Page_Lock_Status interaction with other modules</t>
  </si>
  <si>
    <t>STLA_GEN2PIM_CB-35585</t>
  </si>
  <si>
    <t>M95512_Read_Identification_Page_Contents() interaction with other modules is des...</t>
  </si>
  <si>
    <t>default:/Production/17001357_STLA_GEN2PIM_CB/modules/Software Architecture/SAD_17001357_Stellantis_Gen2_Inverter/workitems/STLA_GEN2PIM_CB-35585/workitem.xml</t>
  </si>
  <si>
    <t>STLA_GEN2PIM_CB-45322</t>
  </si>
  <si>
    <t>Testcase to verify M95512_Read_Identification_Page_Contents interaction with other modules</t>
  </si>
  <si>
    <t>STLA_GEN2PIM_CB-33204</t>
  </si>
  <si>
    <t>IoHwAbAdcIn_Lv2 T1 Control Flow</t>
  </si>
  <si>
    <t>default:/Production/17001357_STLA_GEN2PIM_CB/modules/Software Architecture/SAD_17001357_Stellantis_Gen2_Inverter/workitems/STLA_GEN2PIM_CB-33204/workitem.xml</t>
  </si>
  <si>
    <t>STLA_GEN2PIM_CB-33507</t>
  </si>
  <si>
    <t>Testcase to verify IoHwAbAdcIn_Lv2 T1 Control Flow</t>
  </si>
  <si>
    <t>STLA_GEN2PIM_CB-33205</t>
  </si>
  <si>
    <t>IoHwAbAdcIn_Lv1 T1 Control Flow</t>
  </si>
  <si>
    <t>default:/Production/17001357_STLA_GEN2PIM_CB/modules/Software Architecture/SAD_17001357_Stellantis_Gen2_Inverter/workitems/STLA_GEN2PIM_CB-33205/workitem.xml</t>
  </si>
  <si>
    <t>STLA_GEN2PIM_CB-33500</t>
  </si>
  <si>
    <t>Testcase to verify IoHwAbAdcIn_Lv1 T1 Control Flow</t>
  </si>
  <si>
    <t>STLA_GEN2PIM_CB-33178</t>
  </si>
  <si>
    <t>IoHwAbHBrdgInst_HBrdgProcgLoop is triggered by OS and provide the diagnostic dat...</t>
  </si>
  <si>
    <t>default:/Production/17001357_STLA_GEN2PIM_CB/modules/Software Architecture/SAD_17001357_Stellantis_Gen2_Inverter/workitems/STLA_GEN2PIM_CB-33178/workitem.xml</t>
  </si>
  <si>
    <t>STLA_GEN2PIM_CB-33201</t>
  </si>
  <si>
    <t>Test to verify IoHwAbHBrdgInst_HBrdgProcgLoop is triggered by OS and provide the diagnostic data of H-Bridge through RTE Ports.</t>
  </si>
  <si>
    <t>STLA_GEN2PIM_CB-33179</t>
  </si>
  <si>
    <t>M95512_Initialize_Device() interaction with other modules is described in the fo...</t>
  </si>
  <si>
    <t>default:/Production/17001357_STLA_GEN2PIM_CB/modules/Software Architecture/SAD_17001357_Stellantis_Gen2_Inverter/workitems/STLA_GEN2PIM_CB-33179/workitem.xml</t>
  </si>
  <si>
    <t>STLA_GEN2PIM_CB-45329</t>
  </si>
  <si>
    <t>Testcase to verify M95512_Initialize_Device interaction with other modules</t>
  </si>
  <si>
    <t>STLA_GEN2PIM_CB-33185</t>
  </si>
  <si>
    <t>M95512_Write_Memory_Array() interaction with other modules is described in the f...</t>
  </si>
  <si>
    <t>default:/Production/17001357_STLA_GEN2PIM_CB/modules/Software Architecture/SAD_17001357_Stellantis_Gen2_Inverter/workitems/STLA_GEN2PIM_CB-33185/workitem.xml</t>
  </si>
  <si>
    <t>STLA_GEN2PIM_CB-45326</t>
  </si>
  <si>
    <t>Testcase to verify M95512_Write_Memory_Array interaction with other modules</t>
  </si>
  <si>
    <t>STLA_GEN2PIM_CB-33181</t>
  </si>
  <si>
    <t>M95512_Read_Identification_Page() interaction with other modules is described in...</t>
  </si>
  <si>
    <t>default:/Production/17001357_STLA_GEN2PIM_CB/modules/Software Architecture/SAD_17001357_Stellantis_Gen2_Inverter/workitems/STLA_GEN2PIM_CB-33181/workitem.xml</t>
  </si>
  <si>
    <t>STLA_GEN2PIM_CB-45328</t>
  </si>
  <si>
    <t>Testcase to verify M95512_Read_Identification_Page interaction with other modules</t>
  </si>
  <si>
    <t>STLA_GEN2PIM_CB-33182</t>
  </si>
  <si>
    <t>M95512_Set_Memory_Protection_Immediate() interaction with other modules is descr...</t>
  </si>
  <si>
    <t>default:/Production/17001357_STLA_GEN2PIM_CB/modules/Software Architecture/SAD_17001357_Stellantis_Gen2_Inverter/workitems/STLA_GEN2PIM_CB-33182/workitem.xml</t>
  </si>
  <si>
    <t>STLA_GEN2PIM_CB-48866</t>
  </si>
  <si>
    <t>Testcase to verify M95512_Set_Memory_Protection_Immediate interaction with other modules</t>
  </si>
  <si>
    <t>STLA_GEN2PIM_CB-33183</t>
  </si>
  <si>
    <t>M95512_Read_Memory_Array() interaction with other modules is described in the fo...</t>
  </si>
  <si>
    <t>default:/Production/17001357_STLA_GEN2PIM_CB/modules/Software Architecture/SAD_17001357_Stellantis_Gen2_Inverter/workitems/STLA_GEN2PIM_CB-33183/workitem.xml</t>
  </si>
  <si>
    <t>STLA_GEN2PIM_CB-45327</t>
  </si>
  <si>
    <t>Testcase to verify M95512_Read_Memory_Array interaction with other modules</t>
  </si>
  <si>
    <t>STLA_GEN2PIM_CB-33184</t>
  </si>
  <si>
    <t>M95512_Write_Identification_Page() interaction with other modules is described i...</t>
  </si>
  <si>
    <t>default:/Production/17001357_STLA_GEN2PIM_CB/modules/Software Architecture/SAD_17001357_Stellantis_Gen2_Inverter/workitems/STLA_GEN2PIM_CB-33184/workitem.xml</t>
  </si>
  <si>
    <t>STLA_GEN2PIM_CB-45325</t>
  </si>
  <si>
    <t>Testcase to verify M95512_Write_Identification_Page interaction with other modules</t>
  </si>
  <si>
    <t>STLA_GEN2PIM_CB-33180</t>
  </si>
  <si>
    <t>M95512_Set_Status_Register_Write_Protection_Immediate() interaction with other m...</t>
  </si>
  <si>
    <t>default:/Production/17001357_STLA_GEN2PIM_CB/modules/Software Architecture/SAD_17001357_Stellantis_Gen2_Inverter/workitems/STLA_GEN2PIM_CB-33180/workitem.xml</t>
  </si>
  <si>
    <t>STLA_GEN2PIM_CB-48867</t>
  </si>
  <si>
    <t>Testcase to verify M95512_Set_Status_Register_Write_Protection_Immediate interaction with other modules</t>
  </si>
  <si>
    <t>STLA_GEN2PIM_CB-33155</t>
  </si>
  <si>
    <t>default:/Production/17001357_STLA_GEN2PIM_CB/modules/Software Design/SDD_AuxMicro/workitems/STLA_GEN2PIM_CB-33155/workitem.xml</t>
  </si>
  <si>
    <t>STLA_GEN2PIM_CB-33151</t>
  </si>
  <si>
    <t>Flowchart for IoHwAb_UART_Process_Tx_Done_Jobs</t>
  </si>
  <si>
    <t>default:/Production/17001357_STLA_GEN2PIM_CB/modules/Software Design/SDD_AuxMicro/workitems/STLA_GEN2PIM_CB-33151/workitem.xml</t>
  </si>
  <si>
    <t>STLA_GEN2PIM_CB-33130</t>
  </si>
  <si>
    <t>Flowchart for IoHwAb_UART_Search_Queue</t>
  </si>
  <si>
    <t>default:/Production/17001357_STLA_GEN2PIM_CB/modules/Software Design/SDD_AuxMicro/workitems/STLA_GEN2PIM_CB-33130/workitem.xml</t>
  </si>
  <si>
    <t>STLA_GEN2PIM_CB-33131</t>
  </si>
  <si>
    <t>Flowchart for IoHwAb_UART_Locate_NR</t>
  </si>
  <si>
    <t>default:/Production/17001357_STLA_GEN2PIM_CB/modules/Software Design/SDD_AuxMicro/workitems/STLA_GEN2PIM_CB-33131/workitem.xml</t>
  </si>
  <si>
    <t>STLA_GEN2PIM_CB-33133</t>
  </si>
  <si>
    <t>Flowchart for IoHwAb_UART_Init</t>
  </si>
  <si>
    <t>default:/Production/17001357_STLA_GEN2PIM_CB/modules/Software Design/SDD_AuxMicro/workitems/STLA_GEN2PIM_CB-33133/workitem.xml</t>
  </si>
  <si>
    <t>STLA_GEN2PIM_CB-33138</t>
  </si>
  <si>
    <t>Flowchart for IoHwAb_UART_Request_Sync</t>
  </si>
  <si>
    <t>default:/Production/17001357_STLA_GEN2PIM_CB/modules/Software Design/SDD_AuxMicro/workitems/STLA_GEN2PIM_CB-33138/workitem.xml</t>
  </si>
  <si>
    <t>STLA_GEN2PIM_CB-33135</t>
  </si>
  <si>
    <t>Flowchart for IoHwAb_UART_SOPT_Message_Write</t>
  </si>
  <si>
    <t>default:/Production/17001357_STLA_GEN2PIM_CB/modules/Software Design/SDD_AuxMicro/workitems/STLA_GEN2PIM_CB-33135/workitem.xml</t>
  </si>
  <si>
    <t>STLA_GEN2PIM_CB-33142</t>
  </si>
  <si>
    <t>Flowchart for IoHwAb_UART_Locate_ID</t>
  </si>
  <si>
    <t>default:/Production/17001357_STLA_GEN2PIM_CB/modules/Software Design/SDD_AuxMicro/workitems/STLA_GEN2PIM_CB-33142/workitem.xml</t>
  </si>
  <si>
    <t>STLA_GEN2PIM_CB-33144</t>
  </si>
  <si>
    <t>Flowchart for IoHwAb_UART_Rx_Copy_Details</t>
  </si>
  <si>
    <t>default:/Production/17001357_STLA_GEN2PIM_CB/modules/Software Design/SDD_AuxMicro/workitems/STLA_GEN2PIM_CB-33144/workitem.xml</t>
  </si>
  <si>
    <t>STLA_GEN2PIM_CB-33149</t>
  </si>
  <si>
    <t>IoHwAb_UART_Request_Reception flow diagram</t>
  </si>
  <si>
    <t>default:/Production/17001357_STLA_GEN2PIM_CB/modules/Software Design/SDD_AuxMicro/workitems/STLA_GEN2PIM_CB-33149/workitem.xml</t>
  </si>
  <si>
    <t>STLA_GEN2PIM_CB-33147</t>
  </si>
  <si>
    <t>IoHwAb_UART_Update_Tx_Buffer flow diagram</t>
  </si>
  <si>
    <t>default:/Production/17001357_STLA_GEN2PIM_CB/modules/Software Design/SDD_AuxMicro/workitems/STLA_GEN2PIM_CB-33147/workitem.xml</t>
  </si>
  <si>
    <t>STLA_GEN2PIM_CB-33110</t>
  </si>
  <si>
    <t>default:/Production/17001357_STLA_GEN2PIM_CB/modules/Software Design/SDD_AuxMicro/workitems/STLA_GEN2PIM_CB-33110/workitem.xml</t>
  </si>
  <si>
    <t>STLA_GEN2PIM_CB-33118</t>
  </si>
  <si>
    <t>default:/Production/17001357_STLA_GEN2PIM_CB/modules/Software Design/SDD_AuxMicro/workitems/STLA_GEN2PIM_CB-33118/workitem.xml</t>
  </si>
  <si>
    <t>STLA_GEN2PIM_CB-33114</t>
  </si>
  <si>
    <t>Flowchart for IoHwAb_UART_Gen_Rx_CRC</t>
  </si>
  <si>
    <t>default:/Production/17001357_STLA_GEN2PIM_CB/modules/Software Design/SDD_AuxMicro/workitems/STLA_GEN2PIM_CB-33114/workitem.xml</t>
  </si>
  <si>
    <t>STLA_GEN2PIM_CB-33115</t>
  </si>
  <si>
    <t>Flowchart for IoHwAb_UartWriteNotification1</t>
  </si>
  <si>
    <t>default:/Production/17001357_STLA_GEN2PIM_CB/modules/Software Design/SDD_AuxMicro/workitems/STLA_GEN2PIM_CB-33115/workitem.xml</t>
  </si>
  <si>
    <t>STLA_GEN2PIM_CB-33109</t>
  </si>
  <si>
    <t>Flowchart for IoHwAb_UartReadNotification1</t>
  </si>
  <si>
    <t>default:/Production/17001357_STLA_GEN2PIM_CB/modules/Software Design/SDD_AuxMicro/workitems/STLA_GEN2PIM_CB-33109/workitem.xml</t>
  </si>
  <si>
    <t>STLA_GEN2PIM_CB-33120</t>
  </si>
  <si>
    <t>IoHwAb_UART_Send_Message flow diagram</t>
  </si>
  <si>
    <t>default:/Production/17001357_STLA_GEN2PIM_CB/modules/Software Design/SDD_AuxMicro/workitems/STLA_GEN2PIM_CB-33120/workitem.xml</t>
  </si>
  <si>
    <t>STLA_GEN2PIM_CB-33122</t>
  </si>
  <si>
    <t>Flowchart for IoHwAb_UART_Reset_Failed_Jobs</t>
  </si>
  <si>
    <t>default:/Production/17001357_STLA_GEN2PIM_CB/modules/Software Design/SDD_AuxMicro/workitems/STLA_GEN2PIM_CB-33122/workitem.xml</t>
  </si>
  <si>
    <t>STLA_GEN2PIM_CB-33127</t>
  </si>
  <si>
    <t>Flowchart for IoHwAb_UART_Check_CRC</t>
  </si>
  <si>
    <t>default:/Production/17001357_STLA_GEN2PIM_CB/modules/Software Design/SDD_AuxMicro/workitems/STLA_GEN2PIM_CB-33127/workitem.xml</t>
  </si>
  <si>
    <t>STLA_GEN2PIM_CB-37611</t>
  </si>
  <si>
    <t>GetIoHwAbPwmOutImp_Check6_DrvrUndrVoltDtctd checks if Driver is under-voltage.</t>
  </si>
  <si>
    <t>default:/Production/17001357_STLA_GEN2PIM_CB/modules/Software Design/SDD_IoHwAbPwmOutpInst/workitems/STLA_GEN2PIM_CB-37611/workitem.xml</t>
  </si>
  <si>
    <t>STLA_GEN2PIM_CB-37609</t>
  </si>
  <si>
    <t>GetIoHwAbPwmOutImp_Check5_DrvrOvrVoltDtctd checks if Pwm Driver is over-voltage.</t>
  </si>
  <si>
    <t>default:/Production/17001357_STLA_GEN2PIM_CB/modules/Software Design/SDD_IoHwAbPwmOutpInst/workitems/STLA_GEN2PIM_CB-37609/workitem.xml</t>
  </si>
  <si>
    <t>STLA_GEN2PIM_CB-37607</t>
  </si>
  <si>
    <t>GetIoHwAbPwmOutImp_Check4_DrvrOvrTempWarn checks if Driver is over warning temperature.</t>
  </si>
  <si>
    <t>default:/Production/17001357_STLA_GEN2PIM_CB/modules/Software Design/SDD_IoHwAbPwmOutpInst/workitems/STLA_GEN2PIM_CB-37607/workitem.xml</t>
  </si>
  <si>
    <t>STLA_GEN2PIM_CB-37605</t>
  </si>
  <si>
    <t>GetIoHwAbPwmOutImp_Check3_DrvrOvrTempDtctd checks if Driver is over-temperature.</t>
  </si>
  <si>
    <t>default:/Production/17001357_STLA_GEN2PIM_CB/modules/Software Design/SDD_IoHwAbPwmOutpInst/workitems/STLA_GEN2PIM_CB-37605/workitem.xml</t>
  </si>
  <si>
    <t>STLA_GEN2PIM_CB-37897</t>
  </si>
  <si>
    <t>STLA_GEN2PIM_CB-37897 - Flow chart describing the structure of the BL_SecMicro_Init</t>
  </si>
  <si>
    <t>default:/Production/17001357_STLA_GEN2PIM_CB/modules/Software Design/SDD_Bootloader Interface/workitems/STLA_GEN2PIM_CB-37897/workitem.xml</t>
  </si>
  <si>
    <t>STLA_GEN2PIM_CB-37357</t>
  </si>
  <si>
    <t>GetIoHwAbPwmOutImp_DiagInfoChk1_IsFailg checks if at least one failure condition...</t>
  </si>
  <si>
    <t>default:/Production/17001357_STLA_GEN2PIM_CB/modules/Software Design/SDD_IoHwAbPwmOutpInst/workitems/STLA_GEN2PIM_CB-37357/workitem.xml</t>
  </si>
  <si>
    <t>STLA_GEN2PIM_CB-37359</t>
  </si>
  <si>
    <t>GetIoHwAbPwmOutImp_DiagInfoChk2_ReqdDC checks polarity for PWM channel and returns Last requested duty cycle</t>
  </si>
  <si>
    <t>default:/Production/17001357_STLA_GEN2PIM_CB/modules/Software Design/SDD_IoHwAbPwmOutpInst/workitems/STLA_GEN2PIM_CB-37359/workitem.xml</t>
  </si>
  <si>
    <t>STLA_GEN2PIM_CB-37367</t>
  </si>
  <si>
    <t>GetIoHwAbPwmOutImp_DiagCmnChk2_b_NotCfgd checks if The hardware associated with this software channel is not present in this hardware configuration.</t>
  </si>
  <si>
    <t>default:/Production/17001357_STLA_GEN2PIM_CB/modules/Software Design/SDD_IoHwAbPwmOutpInst/workitems/STLA_GEN2PIM_CB-37367/workitem.xml</t>
  </si>
  <si>
    <t>STLA_GEN2PIM_CB-37879</t>
  </si>
  <si>
    <t>IFX_INLINE uint16 IfxScuWdt_getCpuWatchdogPasswordInline(Ifx_SCU_WDTCPU *watchdog)</t>
  </si>
  <si>
    <t>default:/Production/17001357_STLA_GEN2PIM_CB/modules/Software Design/SDD_SpeedSense/workitems/STLA_GEN2PIM_CB-37879/workitem.xml</t>
  </si>
  <si>
    <t>STLA_GEN2PIM_CB-37361</t>
  </si>
  <si>
    <t>GetIoHwAbPwmOutImp_DiagInfoChk3_ReqdPrd returns Last requested period</t>
  </si>
  <si>
    <t>default:/Production/17001357_STLA_GEN2PIM_CB/modules/Software Design/SDD_IoHwAbPwmOutpInst/workitems/STLA_GEN2PIM_CB-37361/workitem.xml</t>
  </si>
  <si>
    <t>STLA_GEN2PIM_CB-37369</t>
  </si>
  <si>
    <t>GetIoHwAbPwmOutImp_DiagCmnChk3_b_FailrPrsnt checks if Some hardware or circuit failure has been identified on the associated channel.</t>
  </si>
  <si>
    <t>default:/Production/17001357_STLA_GEN2PIM_CB/modules/Software Design/SDD_IoHwAbPwmOutpInst/workitems/STLA_GEN2PIM_CB-37369/workitem.xml</t>
  </si>
  <si>
    <t>STLA_GEN2PIM_CB-37883</t>
  </si>
  <si>
    <t>uint16 IfxScuWdt_getCpuWatchdogPassword(void)</t>
  </si>
  <si>
    <t>default:/Production/17001357_STLA_GEN2PIM_CB/modules/Software Design/SDD_SpeedSense/workitems/STLA_GEN2PIM_CB-37883/workitem.xml</t>
  </si>
  <si>
    <t>STLA_GEN2PIM_CB-37880</t>
  </si>
  <si>
    <t>IFX_INLINE void IfxScuWdt_clearCpuEndinitInline(Ifx_SCU_WDTCPU *watchdog, uint16 password)</t>
  </si>
  <si>
    <t>default:/Production/17001357_STLA_GEN2PIM_CB/modules/Software Design/SDD_SpeedSense/workitems/STLA_GEN2PIM_CB-37880/workitem.xml</t>
  </si>
  <si>
    <t>STLA_GEN2PIM_CB-37881</t>
  </si>
  <si>
    <t>IFX_INLINE void IfxScuWdt_setCpuEndinitInline(Ifx_SCU_WDTCPU *watchdog, uint16 password)</t>
  </si>
  <si>
    <t>default:/Production/17001357_STLA_GEN2PIM_CB/modules/Software Design/SDD_SpeedSense/workitems/STLA_GEN2PIM_CB-37881/workitem.xml</t>
  </si>
  <si>
    <t>STLA_GEN2PIM_CB-35951</t>
  </si>
  <si>
    <t>IoHwAb_PIC_FLASHING</t>
  </si>
  <si>
    <t>default:/Production/17001357_STLA_GEN2PIM_CB/modules/Software Design/SDD_AuxMicro/workitems/STLA_GEN2PIM_CB-35951/workitem.xml</t>
  </si>
  <si>
    <t>STLA_GEN2PIM_CB-37001</t>
  </si>
  <si>
    <t>default:/Production/17001357_STLA_GEN2PIM_CB/modules/Software Design/SDD_IoHwAbPwmIn/workitems/STLA_GEN2PIM_CB-37001/workitem.xml</t>
  </si>
  <si>
    <t>STLA_GEN2PIM_CB-37444</t>
  </si>
  <si>
    <t>Flowchart for IoHwAb_UART_CAL_Message</t>
  </si>
  <si>
    <t>default:/Production/17001357_STLA_GEN2PIM_CB/modules/Software Design/SDD_AuxMicro/workitems/STLA_GEN2PIM_CB-37444/workitem.xml</t>
  </si>
  <si>
    <t>STLA_GEN2PIM_CB-37599</t>
  </si>
  <si>
    <t>GetIoHwAbPwmOutImp_DiagFltChk4_ShoLoad checks if Short across load / over-load condition.</t>
  </si>
  <si>
    <t>default:/Production/17001357_STLA_GEN2PIM_CB/modules/Software Design/SDD_IoHwAbPwmOutpInst/workitems/STLA_GEN2PIM_CB-37599/workitem.xml</t>
  </si>
  <si>
    <t>STLA_GEN2PIM_CB-37595</t>
  </si>
  <si>
    <t>GetIoHwAbPwmOutImp_DiagFltChk2_CircShoHi checks if Circuit Shorted High (on any terminal).</t>
  </si>
  <si>
    <t>default:/Production/17001357_STLA_GEN2PIM_CB/modules/Software Design/SDD_IoHwAbPwmOutpInst/workitems/STLA_GEN2PIM_CB-37595/workitem.xml</t>
  </si>
  <si>
    <t>STLA_GEN2PIM_CB-37593</t>
  </si>
  <si>
    <t>GetIoHwAbPwmOutImp_DiagFltChk1_CircOpen checks if Circuit Open Load condition.</t>
  </si>
  <si>
    <t>default:/Production/17001357_STLA_GEN2PIM_CB/modules/Software Design/SDD_IoHwAbPwmOutpInst/workitems/STLA_GEN2PIM_CB-37593/workitem.xml</t>
  </si>
  <si>
    <t>STLA_GEN2PIM_CB-37852</t>
  </si>
  <si>
    <t>void IfxScuWdt_clearCpuEndinit(uint16 password)</t>
  </si>
  <si>
    <t>default:/Production/17001357_STLA_GEN2PIM_CB/modules/Software Design/SDD_SpeedSense/workitems/STLA_GEN2PIM_CB-37852/workitem.xml</t>
  </si>
  <si>
    <t>STLA_GEN2PIM_CB-37178</t>
  </si>
  <si>
    <t>HW_PowerDown_Task called once, after completing all postrun tasks, triggered based on mode transition [ModeSwitchEvent: POSTRUN-&gt;SHUTDOWN].</t>
  </si>
  <si>
    <t>default:/Production/17001357_STLA_GEN2PIM_CB/modules/Software Design/SDD_EcuAbGenrl/workitems/STLA_GEN2PIM_CB-37178/workitem.xml</t>
  </si>
  <si>
    <t>STLA_GEN2PIM_CB-37188</t>
  </si>
  <si>
    <t>EcuAbGenrl_100ms is directly invoked in the HW_100MS_Task which is mapped to the Os_Entry_OsTask_Core0_App_100ms.</t>
  </si>
  <si>
    <t>default:/Production/17001357_STLA_GEN2PIM_CB/modules/Software Design/SDD_EcuAbGenrl/workitems/STLA_GEN2PIM_CB-37188/workitem.xml</t>
  </si>
  <si>
    <t>STLA_GEN2PIM_CB-37868</t>
  </si>
  <si>
    <t>void IfxCpu_setDataCache(boolean enable)</t>
  </si>
  <si>
    <t>default:/Production/17001357_STLA_GEN2PIM_CB/modules/Software Design/SDD_SpeedSense/workitems/STLA_GEN2PIM_CB-37868/workitem.xml</t>
  </si>
  <si>
    <t>STLA_GEN2PIM_CB-37186</t>
  </si>
  <si>
    <t>EcuAbGenrl_10ms is directly invoked in the HW_10MS_Task mapped to the Os_Entry_OsTask_Core0_App_10ms.</t>
  </si>
  <si>
    <t>default:/Production/17001357_STLA_GEN2PIM_CB/modules/Software Design/SDD_EcuAbGenrl/workitems/STLA_GEN2PIM_CB-37186/workitem.xml</t>
  </si>
  <si>
    <t>STLA_GEN2PIM_CB-37278</t>
  </si>
  <si>
    <t>EcuAbGenrl_ReportError calls the appropriate error handlers.</t>
  </si>
  <si>
    <t>default:/Production/17001357_STLA_GEN2PIM_CB/modules/Software Design/SDD_EcuAbGenrl/workitems/STLA_GEN2PIM_CB-37278/workitem.xml</t>
  </si>
  <si>
    <t>STLA_GEN2PIM_CB-37851</t>
  </si>
  <si>
    <t>IFX_INLINE IfxCpu_ResourceCpu IfxCpu_getCoreIndex(void)</t>
  </si>
  <si>
    <t>default:/Production/17001357_STLA_GEN2PIM_CB/modules/Software Design/SDD_SpeedSense/workitems/STLA_GEN2PIM_CB-37851/workitem.xml</t>
  </si>
  <si>
    <t>STLA_GEN2PIM_CB-37276</t>
  </si>
  <si>
    <t>Dma_ChannelsEnableHardwareTrigger API used for enabling Dma hardware trigger for channels.</t>
  </si>
  <si>
    <t>default:/Production/17001357_STLA_GEN2PIM_CB/modules/Software Design/SDD_EcuAbGenrl/workitems/STLA_GEN2PIM_CB-37276/workitem.xml</t>
  </si>
  <si>
    <t>STLA_GEN2PIM_CB-37866</t>
  </si>
  <si>
    <t>void IfxScuWdt_setCpuEndinit(uint16 password)</t>
  </si>
  <si>
    <t>default:/Production/17001357_STLA_GEN2PIM_CB/modules/Software Design/SDD_SpeedSense/workitems/STLA_GEN2PIM_CB-37866/workitem.xml</t>
  </si>
  <si>
    <t>STLA_GEN2PIM_CB-37182</t>
  </si>
  <si>
    <t>EcuAbGenrl_1ms API is directly invoked in the HW_1MS_Task which is mapped to the Os_Entry_OsTask_Core0_App_1ms.</t>
  </si>
  <si>
    <t>default:/Production/17001357_STLA_GEN2PIM_CB/modules/Software Design/SDD_EcuAbGenrl/workitems/STLA_GEN2PIM_CB-37182/workitem.xml</t>
  </si>
  <si>
    <t>STLA_GEN2PIM_CB-37867</t>
  </si>
  <si>
    <t>void IfxCpu_setProgramCache(boolean enable)</t>
  </si>
  <si>
    <t>default:/Production/17001357_STLA_GEN2PIM_CB/modules/Software Design/SDD_SpeedSense/workitems/STLA_GEN2PIM_CB-37867/workitem.xml</t>
  </si>
  <si>
    <t>STLA_GEN2PIM_CB-37092</t>
  </si>
  <si>
    <t>HW_OSInit called once, from init task, before entering the RUN state. When TimingEvent tasks are activated.</t>
  </si>
  <si>
    <t>default:/Production/17001357_STLA_GEN2PIM_CB/modules/Software Design/SDD_EcuAbGenrl/workitems/STLA_GEN2PIM_CB-37092/workitem.xml</t>
  </si>
  <si>
    <t>STLA_GEN2PIM_CB-37184</t>
  </si>
  <si>
    <t>EcuAbGenrl_5ms is directly invoked in the HW_5MS_Task mapped to the Os_Entry_OsTask_Core0_App_5ms.</t>
  </si>
  <si>
    <t>default:/Production/17001357_STLA_GEN2PIM_CB/modules/Software Design/SDD_EcuAbGenrl/workitems/STLA_GEN2PIM_CB-37184/workitem.xml</t>
  </si>
  <si>
    <t>STLA_GEN2PIM_CB-29045</t>
  </si>
  <si>
    <t>IS25LP064A_Init</t>
  </si>
  <si>
    <t>default:/Production/17001357_STLA_GEN2PIM_CB/modules/Software Design/SDD_IS25LPxxx/workitems/STLA_GEN2PIM_CB-29045/workitem.xml</t>
  </si>
  <si>
    <t>STLA_GEN2PIM_CB-25464</t>
  </si>
  <si>
    <t>Smu_FsL3_CopyAlarmStatus() Call from FctlSftyLevel3_10ms(), before FctlSfty_L3_R...</t>
  </si>
  <si>
    <t>default:/Production/17001357_STLA_GEN2PIM_CB/modules/Platform Reuse SDD Specifictaions/FS L3 Safety Management Unit/workitems/STLA_GEN2PIM_CB-25464/workitem.xml</t>
  </si>
  <si>
    <t>STLA_GEN2PIM_CB-24151</t>
  </si>
  <si>
    <t>SysSR - SM-FC-MEM-ROM-09 : Flash Stored Configuration Error Three safety measure...</t>
  </si>
  <si>
    <t>default:/Production/17001357_STLA_GEN2PIM_CB/modules/Platform Reuse SYSF document/FS L3 RAM ROM ECC/workitems/STLA_GEN2PIM_CB-24151/workitem.xml</t>
  </si>
  <si>
    <t>STLA_GEN2PIM_CB-25463</t>
  </si>
  <si>
    <t>SMU Fault Report</t>
  </si>
  <si>
    <t>default:/Production/17001357_STLA_GEN2PIM_CB/modules/Platform Reuse SDD Specifictaions/FS L3 Safety Management Unit/workitems/STLA_GEN2PIM_CB-25463/workitem.xml</t>
  </si>
  <si>
    <t>STLA_GEN2PIM_CB-24650</t>
  </si>
  <si>
    <t>_Set_WWD_ERR_Threshold</t>
  </si>
  <si>
    <t>default:/Production/17001357_STLA_GEN2PIM_CB/modules/Software Design/SDD_TLF35584/workitems/STLA_GEN2PIM_CB-24650/workitem.xml</t>
  </si>
  <si>
    <t>STLA_GEN2PIM_CB-24658</t>
  </si>
  <si>
    <t>Set_FWD_ERR_Threshold_Immediate</t>
  </si>
  <si>
    <t>default:/Production/17001357_STLA_GEN2PIM_CB/modules/Software Design/SDD_TLF35584/workitems/STLA_GEN2PIM_CB-24658/workitem.xml</t>
  </si>
  <si>
    <t>STLA_GEN2PIM_CB-24150</t>
  </si>
  <si>
    <t>SysSR - SM-FC-MEM-ROM-08 : PFLASH Read Path Error This safety measure detects if...</t>
  </si>
  <si>
    <t>default:/Production/17001357_STLA_GEN2PIM_CB/modules/Platform Reuse SYSF document/FS L3 RAM ROM ECC/workitems/STLA_GEN2PIM_CB-24150/workitem.xml</t>
  </si>
  <si>
    <t>STLA_GEN2PIM_CB-24654</t>
  </si>
  <si>
    <t>Set_WWD_Trigger</t>
  </si>
  <si>
    <t>default:/Production/17001357_STLA_GEN2PIM_CB/modules/Software Design/SDD_TLF35584/workitems/STLA_GEN2PIM_CB-24654/workitem.xml</t>
  </si>
  <si>
    <t>STLA_GEN2PIM_CB-25470</t>
  </si>
  <si>
    <t>Selected Alarm Triggered by Software - For Development Testing Only</t>
  </si>
  <si>
    <t>default:/Production/17001357_STLA_GEN2PIM_CB/modules/Platform Reuse SDD Specifictaions/FS L3 Safety Management Unit/workitems/STLA_GEN2PIM_CB-25470/workitem.xml</t>
  </si>
  <si>
    <t>STLA_GEN2PIM_CB-46257</t>
  </si>
  <si>
    <t>Automated unit tests for FctlSftyLevel3_SMU_Test are implemented in TPT test project FctlSftyLevel3_SMU_Test.tpt</t>
  </si>
  <si>
    <t>STLA_GEN2PIM_CB-24904</t>
  </si>
  <si>
    <t>default:/Production/17001357_STLA_GEN2PIM_CB/modules/Platform Reuse SYSF document/FS L3 Clock Monitoring/workitems/STLA_GEN2PIM_CB-24904/workitem.xml</t>
  </si>
  <si>
    <t>STLA_GEN2PIM_CB-24675</t>
  </si>
  <si>
    <t>Set_WWD_Closed_Window_Time</t>
  </si>
  <si>
    <t>default:/Production/17001357_STLA_GEN2PIM_CB/modules/Software Design/SDD_TLF35584/workitems/STLA_GEN2PIM_CB-24675/workitem.xml</t>
  </si>
  <si>
    <t>STLA_GEN2PIM_CB-26544</t>
  </si>
  <si>
    <t>default:/Production/17001357_STLA_GEN2PIM_CB/modules/Software Design/IoHwAb_Safing_Logic/workitems/STLA_GEN2PIM_CB-26544/workitem.xml</t>
  </si>
  <si>
    <t>STLA_GEN2PIM_CB-24639</t>
  </si>
  <si>
    <t>This function to Set_Wake_Time_Enable</t>
  </si>
  <si>
    <t>default:/Production/17001357_STLA_GEN2PIM_CB/modules/Software Design/SDD_TLF35584/workitems/STLA_GEN2PIM_CB-24639/workitem.xml</t>
  </si>
  <si>
    <t>STLA_GEN2PIM_CB-24153</t>
  </si>
  <si>
    <t>SysSR - SM-FC-MEM-ROM-11 : NVM SRI Transaction Integrity If the SRI interface de...</t>
  </si>
  <si>
    <t>default:/Production/17001357_STLA_GEN2PIM_CB/modules/Platform Reuse SYSF document/FS L3 RAM ROM ECC/workitems/STLA_GEN2PIM_CB-24153/workitem.xml</t>
  </si>
  <si>
    <t>STLA_GEN2PIM_CB-24652</t>
  </si>
  <si>
    <t>Set_WWD_ERR_Threshold_Immediate</t>
  </si>
  <si>
    <t>default:/Production/17001357_STLA_GEN2PIM_CB/modules/Software Design/SDD_TLF35584/workitems/STLA_GEN2PIM_CB-24652/workitem.xml</t>
  </si>
  <si>
    <t>STLA_GEN2PIM_CB-24656</t>
  </si>
  <si>
    <t>Set_WWD_Trigger_Immediate</t>
  </si>
  <si>
    <t>default:/Production/17001357_STLA_GEN2PIM_CB/modules/Software Design/SDD_TLF35584/workitems/STLA_GEN2PIM_CB-24656/workitem.xml</t>
  </si>
  <si>
    <t>STLA_GEN2PIM_CB-24637</t>
  </si>
  <si>
    <t>Set_Reset_Release_Delay_Time_Immediate</t>
  </si>
  <si>
    <t>default:/Production/17001357_STLA_GEN2PIM_CB/modules/Software Design/SDD_TLF35584/workitems/STLA_GEN2PIM_CB-24637/workitem.xml</t>
  </si>
  <si>
    <t>STLA_GEN2PIM_CB-24648</t>
  </si>
  <si>
    <t>Set_ERR_Pin_Monitor_Recovery_Time_Immediate</t>
  </si>
  <si>
    <t>default:/Production/17001357_STLA_GEN2PIM_CB/modules/Software Design/SDD_TLF35584/workitems/STLA_GEN2PIM_CB-24648/workitem.xml</t>
  </si>
  <si>
    <t>STLA_GEN2PIM_CB-24646</t>
  </si>
  <si>
    <t>Set_ERR_Pin_Monitor_Recovery_Time</t>
  </si>
  <si>
    <t>default:/Production/17001357_STLA_GEN2PIM_CB/modules/Software Design/SDD_TLF35584/workitems/STLA_GEN2PIM_CB-24646/workitem.xml</t>
  </si>
  <si>
    <t>STLA_GEN2PIM_CB-29052</t>
  </si>
  <si>
    <t>IS25LP064A_ProcessJob</t>
  </si>
  <si>
    <t>default:/Production/17001357_STLA_GEN2PIM_CB/modules/Software Design/SDD_IS25LPxxx/workitems/STLA_GEN2PIM_CB-29052/workitem.xml</t>
  </si>
  <si>
    <t>STLA_GEN2PIM_CB-24644</t>
  </si>
  <si>
    <t>Set_SS2_Delay_Immediate</t>
  </si>
  <si>
    <t>default:/Production/17001357_STLA_GEN2PIM_CB/modules/Software Design/SDD_TLF35584/workitems/STLA_GEN2PIM_CB-24644/workitem.xml</t>
  </si>
  <si>
    <t>STLA_GEN2PIM_CB-26518</t>
  </si>
  <si>
    <t>Software Component Internal Structure.</t>
  </si>
  <si>
    <t>default:/Production/17001357_STLA_GEN2PIM_CB/modules/Software Design/IoHwAb_Safing_Logic/workitems/STLA_GEN2PIM_CB-26518/workitem.xml</t>
  </si>
  <si>
    <t>STLA_GEN2PIM_CB-31734</t>
  </si>
  <si>
    <t>Verify the internal structure of IoHwAb_Safing_Logic</t>
  </si>
  <si>
    <t>STLA_GEN2PIM_CB-24642</t>
  </si>
  <si>
    <t>Set_SS2_Delay</t>
  </si>
  <si>
    <t>default:/Production/17001357_STLA_GEN2PIM_CB/modules/Software Design/SDD_TLF35584/workitems/STLA_GEN2PIM_CB-24642/workitem.xml</t>
  </si>
  <si>
    <t>STLA_GEN2PIM_CB-29090</t>
  </si>
  <si>
    <t>Set the variable demanded.</t>
  </si>
  <si>
    <t>default:/Production/17001357_STLA_GEN2PIM_CB/modules/Software Design/SDD_IS25LPxxx/workitems/STLA_GEN2PIM_CB-29090/workitem.xml</t>
  </si>
  <si>
    <t>STLA_GEN2PIM_CB-29091</t>
  </si>
  <si>
    <t>IS25LP064A_WriteVer</t>
  </si>
  <si>
    <t>default:/Production/17001357_STLA_GEN2PIM_CB/modules/Software Design/SDD_IS25LPxxx/workitems/STLA_GEN2PIM_CB-29091/workitem.xml</t>
  </si>
  <si>
    <t>STLA_GEN2PIM_CB-29085</t>
  </si>
  <si>
    <t>Functions to send exact value via SPI</t>
  </si>
  <si>
    <t>default:/Production/17001357_STLA_GEN2PIM_CB/modules/Software Design/SDD_IS25LPxxx/workitems/STLA_GEN2PIM_CB-29085/workitem.xml</t>
  </si>
  <si>
    <t>STLA_GEN2PIM_CB-28348</t>
  </si>
  <si>
    <t>void HW_Lv2_InverterPeriodicT1(t_Lv2_Inv_Data_Slow*Lv2_Inv_Data_Slow);</t>
  </si>
  <si>
    <t>default:/Production/17001357_STLA_GEN2PIM_CB/modules/L0 System/SYS2_SYS3_SW1_SW2_HW1_MEC1 - Motor Control/workitems/STLA_GEN2PIM_CB-28348/workitem.xml</t>
  </si>
  <si>
    <t>STLA_GEN2PIM_CB-29086</t>
  </si>
  <si>
    <t>Functions to read the result</t>
  </si>
  <si>
    <t>default:/Production/17001357_STLA_GEN2PIM_CB/modules/Software Design/SDD_IS25LPxxx/workitems/STLA_GEN2PIM_CB-29086/workitem.xml</t>
  </si>
  <si>
    <t>STLA_GEN2PIM_CB-29089</t>
  </si>
  <si>
    <t>return the variable demanded.</t>
  </si>
  <si>
    <t>default:/Production/17001357_STLA_GEN2PIM_CB/modules/Software Design/SDD_IS25LPxxx/workitems/STLA_GEN2PIM_CB-29089/workitem.xml</t>
  </si>
  <si>
    <t>STLA_GEN2PIM_CB-25444</t>
  </si>
  <si>
    <t>Smu_FsL3_InitFspAction This function should be called from FctlSftyLevel3_Init_C...</t>
  </si>
  <si>
    <t>default:/Production/17001357_STLA_GEN2PIM_CB/modules/Platform Reuse SDD Specifictaions/FS L3 Safety Management Unit/workitems/STLA_GEN2PIM_CB-25444/workitem.xml</t>
  </si>
  <si>
    <t>STLA_GEN2PIM_CB-27879</t>
  </si>
  <si>
    <t>default:/Production/17001357_STLA_GEN2PIM_CB/modules/L0 System/SYS2_SYS3_SW1_SW2_HW1_MEC1_Factory_Test/workitems/STLA_GEN2PIM_CB-27879/workitem.xml</t>
  </si>
  <si>
    <t>STLA_GEN2PIM_CB-29092</t>
  </si>
  <si>
    <t>IS25LP064A_EraseVer.</t>
  </si>
  <si>
    <t>default:/Production/17001357_STLA_GEN2PIM_CB/modules/Software Design/SDD_IS25LPxxx/workitems/STLA_GEN2PIM_CB-29092/workitem.xml</t>
  </si>
  <si>
    <t>STLA_GEN2PIM_CB-25469</t>
  </si>
  <si>
    <t>Verify the SMU Core Alive - Test A testing function shall be created to verify t...</t>
  </si>
  <si>
    <t>default:/Production/17001357_STLA_GEN2PIM_CB/modules/Platform Reuse SDD Specifictaions/FS L3 Safety Management Unit/workitems/STLA_GEN2PIM_CB-25469/workitem.xml</t>
  </si>
  <si>
    <t>STLA_GEN2PIM_CB-24138</t>
  </si>
  <si>
    <t>SysSR-SM-FC-ECC-1 : SSH Blocks Utilized by Core1 Activity Each project will need...</t>
  </si>
  <si>
    <t>default:/Production/17001357_STLA_GEN2PIM_CB/modules/Platform Reuse SYSF document/FS L3 RAM ROM ECC/workitems/STLA_GEN2PIM_CB-24138/workitem.xml</t>
  </si>
  <si>
    <t>STLA_GEN2PIM_CB-29088</t>
  </si>
  <si>
    <t>Functions to update transmitting buffer.</t>
  </si>
  <si>
    <t>default:/Production/17001357_STLA_GEN2PIM_CB/modules/Software Design/SDD_IS25LPxxx/workitems/STLA_GEN2PIM_CB-29088/workitem.xml</t>
  </si>
  <si>
    <t>STLA_GEN2PIM_CB-28074</t>
  </si>
  <si>
    <t>Software Internal Block  Diagram</t>
  </si>
  <si>
    <t>default:/Production/17001357_STLA_GEN2PIM_CB/modules/System Architecture/SYAD_System_Architecture_Design/workitems/STLA_GEN2PIM_CB-28074/workitem.xml</t>
  </si>
  <si>
    <t>STLA_GEN2PIM_CB-25415</t>
  </si>
  <si>
    <t>FctlSftyLevel3_RegMonPrphsLatentTst</t>
  </si>
  <si>
    <t>default:/Production/17001357_STLA_GEN2PIM_CB/modules/Platform Reuse SDD Specifictaions/FS L3 Safety Management Unit/workitems/STLA_GEN2PIM_CB-25415/workitem.xml</t>
  </si>
  <si>
    <t>STLA_GEN2PIM_CB-25413</t>
  </si>
  <si>
    <t>Core SMU Alive Alarm Check</t>
  </si>
  <si>
    <t>default:/Production/17001357_STLA_GEN2PIM_CB/modules/Platform Reuse SDD Specifictaions/FS L3 Safety Management Unit/workitems/STLA_GEN2PIM_CB-25413/workitem.xml</t>
  </si>
  <si>
    <t>STLA_GEN2PIM_CB-25414</t>
  </si>
  <si>
    <t>Smu_FsL3_LockConfig</t>
  </si>
  <si>
    <t>default:/Production/17001357_STLA_GEN2PIM_CB/modules/Platform Reuse SDD Specifictaions/FS L3 Safety Management Unit/workitems/STLA_GEN2PIM_CB-25414/workitem.xml</t>
  </si>
  <si>
    <t>STLA_GEN2PIM_CB-25419</t>
  </si>
  <si>
    <t>FctlSftyLevel3_EnableLatenTstAlrm</t>
  </si>
  <si>
    <t>default:/Production/17001357_STLA_GEN2PIM_CB/modules/Platform Reuse SDD Specifictaions/FS L3 Safety Management Unit/workitems/STLA_GEN2PIM_CB-25419/workitem.xml</t>
  </si>
  <si>
    <t>STLA_GEN2PIM_CB-28333</t>
  </si>
  <si>
    <t>The shall include all functions of the FTSW main branch up to version FF.FF.E8 a...</t>
  </si>
  <si>
    <t>default:/Production/17001357_STLA_GEN2PIM_CB/modules/L0 System/SYS2_SYS3_SW1_SW2_HW1_MEC1_Factory_Test/workitems/STLA_GEN2PIM_CB-28333/workitem.xml</t>
  </si>
  <si>
    <t>STLA_GEN2PIM_CB-27521</t>
  </si>
  <si>
    <t>HW_Lv2_PokeInverterData</t>
  </si>
  <si>
    <t>default:/Production/17001357_STLA_GEN2PIM_CB/modules/Software Design/SDD_Inverter_PWM_Lv2/workitems/STLA_GEN2PIM_CB-27521/workitem.xml</t>
  </si>
  <si>
    <t>STLA_GEN2PIM_CB-27294</t>
  </si>
  <si>
    <t>PP_PwmGetConfiguredPolarity</t>
  </si>
  <si>
    <t>default:/Production/17001357_STLA_GEN2PIM_CB/modules/Software Design/SDD_IoHwAbHBrdg/workitems/STLA_GEN2PIM_CB-27294/workitem.xml</t>
  </si>
  <si>
    <t>STLA_GEN2PIM_CB-27296</t>
  </si>
  <si>
    <t>PP_PwmSetOutToIdle</t>
  </si>
  <si>
    <t>default:/Production/17001357_STLA_GEN2PIM_CB/modules/Software Design/SDD_IoHwAbHBrdg/workitems/STLA_GEN2PIM_CB-27296/workitem.xml</t>
  </si>
  <si>
    <t>STLA_GEN2PIM_CB-27457</t>
  </si>
  <si>
    <t>HW_PokeInverterData Activity</t>
  </si>
  <si>
    <t>default:/Production/17001357_STLA_GEN2PIM_CB/modules/Software Design/SDD_Inverter_PWM_Lv1/workitems/STLA_GEN2PIM_CB-27457/workitem.xml</t>
  </si>
  <si>
    <t>STLA_GEN2PIM_CB-27298</t>
  </si>
  <si>
    <t>PP_PwmSetPeriod</t>
  </si>
  <si>
    <t>default:/Production/17001357_STLA_GEN2PIM_CB/modules/Software Design/SDD_IoHwAbHBrdg/workitems/STLA_GEN2PIM_CB-27298/workitem.xml</t>
  </si>
  <si>
    <t>STLA_GEN2PIM_CB-27299</t>
  </si>
  <si>
    <t>PP_PwmSetEnableStatus</t>
  </si>
  <si>
    <t>default:/Production/17001357_STLA_GEN2PIM_CB/modules/Software Design/SDD_IoHwAbHBrdg/workitems/STLA_GEN2PIM_CB-27299/workitem.xml</t>
  </si>
  <si>
    <t>STLA_GEN2PIM_CB-27232</t>
  </si>
  <si>
    <t>GetSts_VeDIOR_b_EnblReq</t>
  </si>
  <si>
    <t>default:/Production/17001357_STLA_GEN2PIM_CB/modules/Software Design/SDD_IoHwAbHBrdg/workitems/STLA_GEN2PIM_CB-27232/workitem.xml</t>
  </si>
  <si>
    <t>STLA_GEN2PIM_CB-27233</t>
  </si>
  <si>
    <t>GetSts_VeDIOR_b_OutpRdy</t>
  </si>
  <si>
    <t>default:/Production/17001357_STLA_GEN2PIM_CB/modules/Software Design/SDD_IoHwAbHBrdg/workitems/STLA_GEN2PIM_CB-27233/workitem.xml</t>
  </si>
  <si>
    <t>STLA_GEN2PIM_CB-25630</t>
  </si>
  <si>
    <t>SysSR-SM-FC-SMU-01 : L3 FC Safe State Manager Reset</t>
  </si>
  <si>
    <t>default:/Production/17001357_STLA_GEN2PIM_CB/modules/Platform Reuse SYSF document/FS L3 Safety Management Unit/workitems/STLA_GEN2PIM_CB-25630/workitem.xml</t>
  </si>
  <si>
    <t>STLA_GEN2PIM_CB-27506</t>
  </si>
  <si>
    <t>Sequence diagram for SafingLogic_GetTestResult function</t>
  </si>
  <si>
    <t>default:/Production/17001357_STLA_GEN2PIM_CB/modules/Software Design/IoHwAb_Safing_Logic/workitems/STLA_GEN2PIM_CB-27506/workitem.xml</t>
  </si>
  <si>
    <t>STLA_GEN2PIM_CB-27430</t>
  </si>
  <si>
    <t>Sequence diagram for SetTestSignalsToOutput function</t>
  </si>
  <si>
    <t>default:/Production/17001357_STLA_GEN2PIM_CB/modules/Software Design/IoHwAb_Safing_Logic/workitems/STLA_GEN2PIM_CB-27430/workitem.xml</t>
  </si>
  <si>
    <t>STLA_GEN2PIM_CB-27236</t>
  </si>
  <si>
    <t>GetSts_VeDIOR_t_Prd</t>
  </si>
  <si>
    <t>default:/Production/17001357_STLA_GEN2PIM_CB/modules/Software Design/SDD_IoHwAbHBrdg/workitems/STLA_GEN2PIM_CB-27236/workitem.xml</t>
  </si>
  <si>
    <t>STLA_GEN2PIM_CB-27974</t>
  </si>
  <si>
    <t>VeDIOR_HwDiagFltCircDtctd_HVIL_PWM_SEND: P-PORT-PROTOTYPE</t>
  </si>
  <si>
    <t>default:/Production/17001357_STLA_GEN2PIM_CB/modules/L0 System/SW1_SW2_LLD/workitems/STLA_GEN2PIM_CB-27974/workitem.xml</t>
  </si>
  <si>
    <t>STLA_GEN2PIM_CB-27241</t>
  </si>
  <si>
    <t>Sequence diagram for StartUpShutdown_FirstHalf_Test function Loop</t>
  </si>
  <si>
    <t>default:/Production/17001357_STLA_GEN2PIM_CB/modules/Software Design/IoHwAb_Safing_Logic/workitems/STLA_GEN2PIM_CB-27241/workitem.xml</t>
  </si>
  <si>
    <t>STLA_GEN2PIM_CB-27243</t>
  </si>
  <si>
    <t>PP_VGS_VDS_STAT_Diagnostics</t>
  </si>
  <si>
    <t>default:/Production/17001357_STLA_GEN2PIM_CB/modules/Software Design/SDD_IoHwAbHBrdg/workitems/STLA_GEN2PIM_CB-27243/workitem.xml</t>
  </si>
  <si>
    <t>STLA_GEN2PIM_CB-27437</t>
  </si>
  <si>
    <t>Sequence diagram for SetTestSignalsToIntput function</t>
  </si>
  <si>
    <t>default:/Production/17001357_STLA_GEN2PIM_CB/modules/Software Design/IoHwAb_Safing_Logic/workitems/STLA_GEN2PIM_CB-27437/workitem.xml</t>
  </si>
  <si>
    <t>STLA_GEN2PIM_CB-27238</t>
  </si>
  <si>
    <t>GetSts_VeDIOR_Pct_DutyCyc</t>
  </si>
  <si>
    <t>default:/Production/17001357_STLA_GEN2PIM_CB/modules/Software Design/SDD_IoHwAbHBrdg/workitems/STLA_GEN2PIM_CB-27238/workitem.xml</t>
  </si>
  <si>
    <t>STLA_GEN2PIM_CB-25633</t>
  </si>
  <si>
    <t>SysSR-SM-FC-SMU-04 : Configuration of Alarms</t>
  </si>
  <si>
    <t>default:/Production/17001357_STLA_GEN2PIM_CB/modules/Platform Reuse SYSF document/FS L3 Safety Management Unit/workitems/STLA_GEN2PIM_CB-25633/workitem.xml</t>
  </si>
  <si>
    <t>STLA_GEN2PIM_CB-27444</t>
  </si>
  <si>
    <t>Description for  SafingLogic_Delay function</t>
  </si>
  <si>
    <t>default:/Production/17001357_STLA_GEN2PIM_CB/modules/Software Design/IoHwAb_Safing_Logic/workitems/STLA_GEN2PIM_CB-27444/workitem.xml</t>
  </si>
  <si>
    <t>STLA_GEN2PIM_CB-31652</t>
  </si>
  <si>
    <t>Verify Description for SafingLogic_Delay function</t>
  </si>
  <si>
    <t>STLA_GEN2PIM_CB-27518</t>
  </si>
  <si>
    <t>The InvGate_BIST sends command to GDIC to perform BIST according to the followin...</t>
  </si>
  <si>
    <t>default:/Production/17001357_STLA_GEN2PIM_CB/modules/Software Design/SDD_Inverter_GDIC/workitems/STLA_GEN2PIM_CB-27518/workitem.xml</t>
  </si>
  <si>
    <t>STLA_GEN2PIM_CB-25418</t>
  </si>
  <si>
    <t>FctlSftyLevel3_DisableLatenTstAlrm Before the register monitor test is run, the...</t>
  </si>
  <si>
    <t>default:/Production/17001357_STLA_GEN2PIM_CB/modules/Platform Reuse SDD Specifictaions/FS L3 Safety Management Unit/workitems/STLA_GEN2PIM_CB-25418/workitem.xml</t>
  </si>
  <si>
    <t>STLA_GEN2PIM_CB-27472</t>
  </si>
  <si>
    <t>Development Interfaces</t>
  </si>
  <si>
    <t>default:/Production/17001357_STLA_GEN2PIM_CB/modules/System Architecture/SYAD_System_Architecture_Design/workitems/STLA_GEN2PIM_CB-27472/workitem.xml</t>
  </si>
  <si>
    <t>STLA_GEN2PIM_CB-27293</t>
  </si>
  <si>
    <t>PP_IS_COMMANDED_OFF</t>
  </si>
  <si>
    <t>default:/Production/17001357_STLA_GEN2PIM_CB/modules/Software Design/SDD_IoHwAbHBrdg/workitems/STLA_GEN2PIM_CB-27293/workitem.xml</t>
  </si>
  <si>
    <t>STLA_GEN2PIM_CB-27473</t>
  </si>
  <si>
    <t>Enabling System Use case diagram Gen2PIM.</t>
  </si>
  <si>
    <t>default:/Production/17001357_STLA_GEN2PIM_CB/modules/System Architecture/SYAD_System_Architecture_Design/workitems/STLA_GEN2PIM_CB-27473/workitem.xml</t>
  </si>
  <si>
    <t>STLA_GEN2PIM_CB-27505</t>
  </si>
  <si>
    <t>The following dataflow diagram shows the components, the APIs they provide, and their dependencies.</t>
  </si>
  <si>
    <t>default:/Production/17001357_STLA_GEN2PIM_CB/modules/Software Design/SDD_IoHwAbHBrdg/workitems/STLA_GEN2PIM_CB-27505/workitem.xml</t>
  </si>
  <si>
    <t>STLA_GEN2PIM_CB-26729</t>
  </si>
  <si>
    <t>Verify Internal structure of the ParkPawl</t>
  </si>
  <si>
    <t>STLA_GEN2PIM_CB-27297</t>
  </si>
  <si>
    <t>PP_PwmSetDutyCycle</t>
  </si>
  <si>
    <t>default:/Production/17001357_STLA_GEN2PIM_CB/modules/Software Design/SDD_IoHwAbHBrdg/workitems/STLA_GEN2PIM_CB-27297/workitem.xml</t>
  </si>
  <si>
    <t>STLA_GEN2PIM_CB-28433</t>
  </si>
  <si>
    <t>Short Name of an RTE Event</t>
  </si>
  <si>
    <t>default:/Production/17001357_STLA_GEN2PIM_CB/modules/L0 System/SW1_SW2_LLD/workitems/STLA_GEN2PIM_CB-28433/workitem.xml</t>
  </si>
  <si>
    <t>STLA_GEN2PIM_CB-27240</t>
  </si>
  <si>
    <t>PP_Status_Register_Diagnostics</t>
  </si>
  <si>
    <t>default:/Production/17001357_STLA_GEN2PIM_CB/modules/Software Design/SDD_IoHwAbHBrdg/workitems/STLA_GEN2PIM_CB-27240/workitem.xml</t>
  </si>
  <si>
    <t>STLA_GEN2PIM_CB-20077</t>
  </si>
  <si>
    <t>unsigned char HW_InitInverterConfig (t_InvCfg InvCfg)</t>
  </si>
  <si>
    <t>default:/Production/17001357_STLA_GEN2PIM_CB/modules/L0 System/SYS2_SYS3_SW1_SW2_HW1_MEC1 - Motor Control/workitems/STLA_GEN2PIM_CB-20077/workitem.xml</t>
  </si>
  <si>
    <t>STLA_GEN2PIM_CB-20490</t>
  </si>
  <si>
    <t>The InvGate_ClearFaults is called by HW_InitInverterConfig to clear all GDICs fa...</t>
  </si>
  <si>
    <t>default:/Production/17001357_STLA_GEN2PIM_CB/modules/Software Design/SDD_Inverter_GDIC/workitems/STLA_GEN2PIM_CB-20490/workitem.xml</t>
  </si>
  <si>
    <t>STLA_GEN2PIM_CB-20181</t>
  </si>
  <si>
    <t>MPI: QS_Hardware Address</t>
  </si>
  <si>
    <t>STLA_GEN2PIM_CB-46004</t>
  </si>
  <si>
    <t>MPI- Verify QS_HW Memory Map V03.08.01</t>
  </si>
  <si>
    <t>STLA_GEN2PIM_CB-20279</t>
  </si>
  <si>
    <t>MonBist Module Diagram</t>
  </si>
  <si>
    <t>default:/Production/17001357_STLA_GEN2PIM_CB/modules/Platform Reuse SDD Specifictaions/FS L3 Built-in Self-tests/workitems/STLA_GEN2PIM_CB-20279/workitem.xml</t>
  </si>
  <si>
    <t>STLA_GEN2PIM_CB-20318</t>
  </si>
  <si>
    <t>void Bist_FsL3_Mic_Mtu_Init(void)</t>
  </si>
  <si>
    <t>default:/Production/17001357_STLA_GEN2PIM_CB/modules/Platform Reuse SDD Specifictaions/FS L3 Built-in Self-tests/workitems/STLA_GEN2PIM_CB-20318/workitem.xml</t>
  </si>
  <si>
    <t>STLA_GEN2PIM_CB-20319</t>
  </si>
  <si>
    <t>void Bist_FsL3_Mic_Mtu_Internal_Init(void)</t>
  </si>
  <si>
    <t>default:/Production/17001357_STLA_GEN2PIM_CB/modules/Platform Reuse SDD Specifictaions/FS L3 Built-in Self-tests/workitems/STLA_GEN2PIM_CB-20319/workitem.xml</t>
  </si>
  <si>
    <t>STLA_GEN2PIM_CB-27965</t>
  </si>
  <si>
    <t>VeDIOR_HwDiagCmn_HVIL_PWM_SEND : P-PORT-PROTOTYPE</t>
  </si>
  <si>
    <t>default:/Production/17001357_STLA_GEN2PIM_CB/modules/L0 System/SW1_SW2_LLD/workitems/STLA_GEN2PIM_CB-27965/workitem.xml</t>
  </si>
  <si>
    <t>STLA_GEN2PIM_CB-25637</t>
  </si>
  <si>
    <t>SysSR-SM-FC-SMU-07 : L3 SMU Alarm Monitoring</t>
  </si>
  <si>
    <t>default:/Production/17001357_STLA_GEN2PIM_CB/modules/Platform Reuse SYSF document/FS L3 Safety Management Unit/workitems/STLA_GEN2PIM_CB-25637/workitem.xml</t>
  </si>
  <si>
    <t>STLA_GEN2PIM_CB-27245</t>
  </si>
  <si>
    <t>PP_IC_STAT_2_Diagnostics</t>
  </si>
  <si>
    <t>default:/Production/17001357_STLA_GEN2PIM_CB/modules/Software Design/SDD_IoHwAbHBrdg/workitems/STLA_GEN2PIM_CB-27245/workitem.xml</t>
  </si>
  <si>
    <t>STLA_GEN2PIM_CB-27956</t>
  </si>
  <si>
    <t>VeDIOR_HwDiagFltOutp : P-PORT-PROTOTYPE</t>
  </si>
  <si>
    <t>default:/Production/17001357_STLA_GEN2PIM_CB/modules/L0 System/SW1_SW2_LLD/workitems/STLA_GEN2PIM_CB-27956/workitem.xml</t>
  </si>
  <si>
    <t>STLA_GEN2PIM_CB-27946</t>
  </si>
  <si>
    <t>default:/Production/17001357_STLA_GEN2PIM_CB/modules/L0 System/SW1_SW2_LLD/workitems/STLA_GEN2PIM_CB-27946/workitem.xml</t>
  </si>
  <si>
    <t>STLA_GEN2PIM_CB-27228</t>
  </si>
  <si>
    <t>PP_Set_Direction</t>
  </si>
  <si>
    <t>default:/Production/17001357_STLA_GEN2PIM_CB/modules/Software Design/SDD_IoHwAbHBrdg/workitems/STLA_GEN2PIM_CB-27228/workitem.xml</t>
  </si>
  <si>
    <t>STLA_GEN2PIM_CB-27960</t>
  </si>
  <si>
    <t>default:/Production/17001357_STLA_GEN2PIM_CB/modules/L0 System/SW1_SW2_LLD/workitems/STLA_GEN2PIM_CB-27960/workitem.xml</t>
  </si>
  <si>
    <t>STLA_GEN2PIM_CB-29767</t>
  </si>
  <si>
    <t>Enabling System Use Case Diagram - GPIM.</t>
  </si>
  <si>
    <t>default:/Production/17001357_STLA_GEN2PIM_CB/modules/System Architecture/SYAD_System_Architecture_Design/workitems/STLA_GEN2PIM_CB-29767/workitem.xml</t>
  </si>
  <si>
    <t>STLA_GEN2PIM_CB-29634</t>
  </si>
  <si>
    <t>SW shall disable unused GTM Clusters and modules.</t>
  </si>
  <si>
    <t>default:/Production/17001357_STLA_GEN2PIM_CB/modules/L0 System/SYS2_SYS3_SW1_SW2_HW1_MEC1 - Motor Control/workitems/STLA_GEN2PIM_CB-29634/workitem.xml</t>
  </si>
  <si>
    <t>STLA_GEN2PIM_CB-27340</t>
  </si>
  <si>
    <t>Sequence diagram for PWMTest_3PSEnabledFL1_FU0_PBF0 function</t>
  </si>
  <si>
    <t>default:/Production/17001357_STLA_GEN2PIM_CB/modules/Software Design/IoHwAb_Safing_Logic/workitems/STLA_GEN2PIM_CB-27340/workitem.xml</t>
  </si>
  <si>
    <t>STLA_GEN2PIM_CB-27337</t>
  </si>
  <si>
    <t>Sequence diagram for PWMTest_InverterDisabled function</t>
  </si>
  <si>
    <t>default:/Production/17001357_STLA_GEN2PIM_CB/modules/Software Design/IoHwAb_Safing_Logic/workitems/STLA_GEN2PIM_CB-27337/workitem.xml</t>
  </si>
  <si>
    <t>STLA_GEN2PIM_CB-29843</t>
  </si>
  <si>
    <t>Update_Inv_Status_Lv1 Flow Chart</t>
  </si>
  <si>
    <t>default:/Production/17001357_STLA_GEN2PIM_CB/modules/Software Design/SDD_Inverter_PWM_Lv1/workitems/STLA_GEN2PIM_CB-29843/workitem.xml</t>
  </si>
  <si>
    <t>STLA_GEN2PIM_CB-27341</t>
  </si>
  <si>
    <t>Sequence diagram for ConfigerPWMToGpio function</t>
  </si>
  <si>
    <t>default:/Production/17001357_STLA_GEN2PIM_CB/modules/Software Design/IoHwAb_Safing_Logic/workitems/STLA_GEN2PIM_CB-27341/workitem.xml</t>
  </si>
  <si>
    <t>STLA_GEN2PIM_CB-27300</t>
  </si>
  <si>
    <t>Sequence diagram for StartUpShutdown_SecondHalf_Test function Loop</t>
  </si>
  <si>
    <t>default:/Production/17001357_STLA_GEN2PIM_CB/modules/Software Design/IoHwAb_Safing_Logic/workitems/STLA_GEN2PIM_CB-27300/workitem.xml</t>
  </si>
  <si>
    <t>STLA_GEN2PIM_CB-29998</t>
  </si>
  <si>
    <t>The interaction between the RTE_RlbltyMon and the other components</t>
  </si>
  <si>
    <t>default:/Production/17001357_STLA_GEN2PIM_CB/modules/Software Architecture/SAD_17001357_Stellantis_Gen2_Inverter/workitems/STLA_GEN2PIM_CB-29998/workitem.xml</t>
  </si>
  <si>
    <t>STLA_GEN2PIM_CB-29997</t>
  </si>
  <si>
    <t>The PwrSplyOnBdDevAb component interface diagram.</t>
  </si>
  <si>
    <t>default:/Production/17001357_STLA_GEN2PIM_CB/modules/Software Architecture/SAD_17001357_Stellantis_Gen2_Inverter/workitems/STLA_GEN2PIM_CB-29997/workitem.xml</t>
  </si>
  <si>
    <t>STLA_GEN2PIM_CB-29932</t>
  </si>
  <si>
    <t>Sequence diagram for SBC_CANSOPTTest function</t>
  </si>
  <si>
    <t>default:/Production/17001357_STLA_GEN2PIM_CB/modules/Software Design/IoHwAb_Safing_Logic/workitems/STLA_GEN2PIM_CB-29932/workitem.xml</t>
  </si>
  <si>
    <t>STLA_GEN2PIM_CB-27302</t>
  </si>
  <si>
    <t>Sequence diagram for Update_Safing_OutputData function</t>
  </si>
  <si>
    <t>default:/Production/17001357_STLA_GEN2PIM_CB/modules/Software Design/IoHwAb_Safing_Logic/workitems/STLA_GEN2PIM_CB-27302/workitem.xml</t>
  </si>
  <si>
    <t>STLA_GEN2PIM_CB-27342</t>
  </si>
  <si>
    <t>Sequence diagram for ReConfigerPWMBack function</t>
  </si>
  <si>
    <t>default:/Production/17001357_STLA_GEN2PIM_CB/modules/Software Design/IoHwAb_Safing_Logic/workitems/STLA_GEN2PIM_CB-27342/workitem.xml</t>
  </si>
  <si>
    <t>STLA_GEN2PIM_CB-27327</t>
  </si>
  <si>
    <t>Sequence diagram for PreConditionCheck function</t>
  </si>
  <si>
    <t>default:/Production/17001357_STLA_GEN2PIM_CB/modules/Software Design/IoHwAb_Safing_Logic/workitems/STLA_GEN2PIM_CB-27327/workitem.xml</t>
  </si>
  <si>
    <t>STLA_GEN2PIM_CB-46978</t>
  </si>
  <si>
    <t>static void FS_L3_DMA_SupervisionMain(void)</t>
  </si>
  <si>
    <t>default:/Production/17001357_STLA_GEN2PIM_CB/modules/Platform Reuse SDD Specifictaions/Design FS L3 Direct Memory Access/workitems/STLA_GEN2PIM_CB-46978/workitem.xml</t>
  </si>
  <si>
    <t>STLA_GEN2PIM_CB-43450</t>
  </si>
  <si>
    <t>B_M_Aux_Transfert_Data_Mgt</t>
  </si>
  <si>
    <t>default:/Production/17001357_STLA_GEN2PIM_CB/modules/Software Design/SDD_PIC/workitems/STLA_GEN2PIM_CB-43450/workitem.xml</t>
  </si>
  <si>
    <t>STLA_GEN2PIM_CB-44779</t>
  </si>
  <si>
    <t>Automated unit tests for PIC are implemented in TPT test project boot.tpt</t>
  </si>
  <si>
    <t>STLA_GEN2PIM_CB-44826</t>
  </si>
  <si>
    <t>Verify the SW units for boot</t>
  </si>
  <si>
    <t>STLA_GEN2PIM_CB-45979</t>
  </si>
  <si>
    <t>void FsL3_Mtu_RegMon(Mtu_SSH_Instance InstanceId)</t>
  </si>
  <si>
    <t>default:/Production/17001357_STLA_GEN2PIM_CB/modules/Platform Reuse SDD Specifictaions/FS L3 Built-in Self-tests/workitems/STLA_GEN2PIM_CB-45979/workitem.xml</t>
  </si>
  <si>
    <t>STLA_GEN2PIM_CB-45552</t>
  </si>
  <si>
    <t>Park Pawl H Bridge shall detect the VDS overcurrent event and below action shall...</t>
  </si>
  <si>
    <t>default:/Production/17001357_STLA_GEN2PIM_CB/modules/L0 System/SysRS_PDS_Stellantis_Gen2_PIM_CB_Park_Pawl_Control/workitems/STLA_GEN2PIM_CB-45552/workitem.xml</t>
  </si>
  <si>
    <t>STLA_GEN2PIM_CB-43451</t>
  </si>
  <si>
    <t>B_M_Aux_Dwnl_Range_Addr_Check</t>
  </si>
  <si>
    <t>default:/Production/17001357_STLA_GEN2PIM_CB/modules/Software Design/SDD_PIC/workitems/STLA_GEN2PIM_CB-43451/workitem.xml</t>
  </si>
  <si>
    <t>STLA_GEN2PIM_CB-46973</t>
  </si>
  <si>
    <t>uint32 FS_L3_Dma_GetAddressCrcValue(const uint8 ChannelId)</t>
  </si>
  <si>
    <t>default:/Production/17001357_STLA_GEN2PIM_CB/modules/Platform Reuse SDD Specifictaions/Design FS L3 Direct Memory Access/workitems/STLA_GEN2PIM_CB-46973/workitem.xml</t>
  </si>
  <si>
    <t>STLA_GEN2PIM_CB-45779</t>
  </si>
  <si>
    <t>LLD API that Initializes the secondary micro for flashing BL_SecMicro_Init().</t>
  </si>
  <si>
    <t>STLA_GEN2PIM_CB-46975</t>
  </si>
  <si>
    <t>static void FS_L3_DMA_AddressCrcMain(void)</t>
  </si>
  <si>
    <t>default:/Production/17001357_STLA_GEN2PIM_CB/modules/Platform Reuse SDD Specifictaions/Design FS L3 Direct Memory Access/workitems/STLA_GEN2PIM_CB-46975/workitem.xml</t>
  </si>
  <si>
    <t>STLA_GEN2PIM_CB-45975</t>
  </si>
  <si>
    <t>void Fsl3_Mtu_ClearSshInstanceAlarmSts(Mtu_SSH_Instance InstanceId)</t>
  </si>
  <si>
    <t>default:/Production/17001357_STLA_GEN2PIM_CB/modules/Platform Reuse SDD Specifictaions/FS L3 Built-in Self-tests/workitems/STLA_GEN2PIM_CB-45975/workitem.xml</t>
  </si>
  <si>
    <t>STLA_GEN2PIM_CB-45905</t>
  </si>
  <si>
    <t>Smu_copyAlarm10_21: Get the alarm action for ALM10[21]</t>
  </si>
  <si>
    <t>default:/Production/17001357_STLA_GEN2PIM_CB/modules/Platform Reuse SDD Specifictaions/FS L3 Safety Management Unit/workitems/STLA_GEN2PIM_CB-45905/workitem.xml</t>
  </si>
  <si>
    <t>STLA_GEN2PIM_CB-46974</t>
  </si>
  <si>
    <t>void FS_L3_DMA_IRQ_Init(void)</t>
  </si>
  <si>
    <t>default:/Production/17001357_STLA_GEN2PIM_CB/modules/Platform Reuse SDD Specifictaions/Design FS L3 Direct Memory Access/workitems/STLA_GEN2PIM_CB-46974/workitem.xml</t>
  </si>
  <si>
    <t>STLA_GEN2PIM_CB-43312</t>
  </si>
  <si>
    <t>HWI_Reset_Reason</t>
  </si>
  <si>
    <t>default:/Production/17001357_STLA_GEN2PIM_CB/modules/Software Design/SDD_PIC/workitems/STLA_GEN2PIM_CB-43312/workitem.xml</t>
  </si>
  <si>
    <t>STLA_GEN2PIM_CB-44763</t>
  </si>
  <si>
    <t>Automated unit tests for PIC are implemented in TPT test project hwi_reset.tpt</t>
  </si>
  <si>
    <t>STLA_GEN2PIM_CB-47001</t>
  </si>
  <si>
    <t>verify Software Units and Associated function for HWI_Reset</t>
  </si>
  <si>
    <t>STLA_GEN2PIM_CB-45558</t>
  </si>
  <si>
    <t>Clock Static Architecture</t>
  </si>
  <si>
    <t>default:/Production/17001357_STLA_GEN2PIM_CB/modules/Platform Reuse SDD Specifictaions/Design FS L3 Clock Monitoring/workitems/STLA_GEN2PIM_CB-45558/workitem.xml</t>
  </si>
  <si>
    <t>STLA_GEN2PIM_CB-46338</t>
  </si>
  <si>
    <t>static void CklMon_FsL3_ClkPlsblChkInit(void)</t>
  </si>
  <si>
    <t>default:/Production/17001357_STLA_GEN2PIM_CB/modules/Platform Reuse SDD Specifictaions/Design FS L3 Clock Monitoring/workitems/STLA_GEN2PIM_CB-46338/workitem.xml</t>
  </si>
  <si>
    <t>STLA_GEN2PIM_CB-46146</t>
  </si>
  <si>
    <t>Automated unit tests for FctlSftyLevel3_CMU are implemented in TPT test project FctlSftyLevel3_CMU.tpt</t>
  </si>
  <si>
    <t>STLA_GEN2PIM_CB-53497</t>
  </si>
  <si>
    <t>To verify MISRA MD-4.4 for FS L3 Clock Monitoring</t>
  </si>
  <si>
    <t>STLA_GEN2PIM_CB-46933</t>
  </si>
  <si>
    <t>PIM Warranty Relevant Data</t>
  </si>
  <si>
    <t>default:/Production/17001357_STLA_GEN2PIM_CB/modules/System Architecture/SYAD_System_Architecture_Design/workitems/STLA_GEN2PIM_CB-46933/workitem.xml</t>
  </si>
  <si>
    <t>STLA_GEN2PIM_CB-45971</t>
  </si>
  <si>
    <t>void Fsl3_Mtu_DisableSshInstanceAlarm(Mtu_SSH_Instance InstanceId)</t>
  </si>
  <si>
    <t>default:/Production/17001357_STLA_GEN2PIM_CB/modules/Platform Reuse SDD Specifictaions/FS L3 Built-in Self-tests/workitems/STLA_GEN2PIM_CB-45971/workitem.xml</t>
  </si>
  <si>
    <t>STLA_GEN2PIM_CB-45904</t>
  </si>
  <si>
    <t>Smu_copyAlarm10_20: Get the alarm action for ALM10[20]</t>
  </si>
  <si>
    <t>default:/Production/17001357_STLA_GEN2PIM_CB/modules/Platform Reuse SDD Specifictaions/FS L3 Safety Management Unit/workitems/STLA_GEN2PIM_CB-45904/workitem.xml</t>
  </si>
  <si>
    <t>STLA_GEN2PIM_CB-43436</t>
  </si>
  <si>
    <t>B_M_Aux_Partial_Init</t>
  </si>
  <si>
    <t>default:/Production/17001357_STLA_GEN2PIM_CB/modules/Software Design/SDD_PIC/workitems/STLA_GEN2PIM_CB-43436/workitem.xml</t>
  </si>
  <si>
    <t>STLA_GEN2PIM_CB-46481</t>
  </si>
  <si>
    <t>SM_02 3.3.1.2 VSUP overvoltage detection and fault reporting - SM_02 3.3.1.2.1 R...</t>
  </si>
  <si>
    <t>default:/Production/17001357_STLA_GEN2PIM_CB/modules/L0 System/HW1_HW2 - PDD/workitems/STLA_GEN2PIM_CB-46481/workitem.xml</t>
  </si>
  <si>
    <t>STLA_GEN2PIM_CB-43309</t>
  </si>
  <si>
    <t>HWI_Cap_Per_Serv_CCP3</t>
  </si>
  <si>
    <t>default:/Production/17001357_STLA_GEN2PIM_CB/modules/Software Design/SDD_PIC/workitems/STLA_GEN2PIM_CB-43309/workitem.xml</t>
  </si>
  <si>
    <t>STLA_GEN2PIM_CB-46483</t>
  </si>
  <si>
    <t>SM_45 3.4.2.1 Galvanic isolation barrier breach detect and disconnect - SM_45 3....</t>
  </si>
  <si>
    <t>default:/Production/17001357_STLA_GEN2PIM_CB/modules/L0 System/HW1_HW2 - PDD/workitems/STLA_GEN2PIM_CB-46483/workitem.xml</t>
  </si>
  <si>
    <t>STLA_GEN2PIM_CB-45881</t>
  </si>
  <si>
    <t>FUNC(void, IOHWAB_CODE) IoHwAb_SetCCUCON4_MONEN( boolean data_val )</t>
  </si>
  <si>
    <t>default:/Production/17001357_STLA_GEN2PIM_CB/modules/Platform Reuse SDD Specifictaions/Design FS L3 Clock Monitoring/workitems/STLA_GEN2PIM_CB-45881/workitem.xml</t>
  </si>
  <si>
    <t>STLA_GEN2PIM_CB-46170</t>
  </si>
  <si>
    <t>Automated unit tests for FctlSftyLevel3_Register are implemented in TPT test project FctlSftyLevel3_Register.tpt</t>
  </si>
  <si>
    <t>STLA_GEN2PIM_CB-43321</t>
  </si>
  <si>
    <t>P_L_Esm_Sopt_Done</t>
  </si>
  <si>
    <t>default:/Production/17001357_STLA_GEN2PIM_CB/modules/Software Design/SDD_PIC/workitems/STLA_GEN2PIM_CB-43321/workitem.xml</t>
  </si>
  <si>
    <t>STLA_GEN2PIM_CB-45352</t>
  </si>
  <si>
    <t>Automated unit tests for PIC are implemented in TPT test project P_L_Esm_Sopt.tpt</t>
  </si>
  <si>
    <t>STLA_GEN2PIM_CB-47008</t>
  </si>
  <si>
    <t>Verify the SW units for P_L_Esm_Sopt</t>
  </si>
  <si>
    <t>STLA_GEN2PIM_CB-46482</t>
  </si>
  <si>
    <t>VCC overvoltage detection and fault reporting ensure that the GD3160 detects and...</t>
  </si>
  <si>
    <t>default:/Production/17001357_STLA_GEN2PIM_CB/modules/L0 System/HW1_HW2 - PDD/workitems/STLA_GEN2PIM_CB-46482/workitem.xml</t>
  </si>
  <si>
    <t>STLA_GEN2PIM_CB-45403</t>
  </si>
  <si>
    <t>SM[HW]:DFX:FFI_CONTROL</t>
  </si>
  <si>
    <t>default:/Production/17001357_STLA_GEN2PIM_CB/modules/L0 System/SYS2_SYS3_SW1_SW2_HW1_MEC1_Diagnostic_Fault_Management/workitems/STLA_GEN2PIM_CB-45403/workitem.xml</t>
  </si>
  <si>
    <t>STLA_GEN2PIM_CB-46489</t>
  </si>
  <si>
    <t>VDD over and undervoltage circuitry monitors the undervoltage and overvoltage co...</t>
  </si>
  <si>
    <t>default:/Production/17001357_STLA_GEN2PIM_CB/modules/L0 System/HW1_HW2 - PDD/workitems/STLA_GEN2PIM_CB-46489/workitem.xml</t>
  </si>
  <si>
    <t>STLA_GEN2PIM_CB-45931</t>
  </si>
  <si>
    <t>Smu_isAlarmValid: Validity check for SMU alarm</t>
  </si>
  <si>
    <t>default:/Production/17001357_STLA_GEN2PIM_CB/modules/Platform Reuse SDD Specifictaions/FS L3 Safety Management Unit/workitems/STLA_GEN2PIM_CB-45931/workitem.xml</t>
  </si>
  <si>
    <t>STLA_GEN2PIM_CB-46488</t>
  </si>
  <si>
    <t>SM_06 3.3.3 Fail-safe control LV Die 3.3.3.1 FSENB and FSSTATE control - SM_06 3...</t>
  </si>
  <si>
    <t>default:/Production/17001357_STLA_GEN2PIM_CB/modules/L0 System/HW1_HW2 - PDD/workitems/STLA_GEN2PIM_CB-46488/workitem.xml</t>
  </si>
  <si>
    <t>STLA_GEN2PIM_CB-43319</t>
  </si>
  <si>
    <t>HWI_Wdg_Kick</t>
  </si>
  <si>
    <t>default:/Production/17001357_STLA_GEN2PIM_CB/modules/Software Design/SDD_PIC/workitems/STLA_GEN2PIM_CB-43319/workitem.xml</t>
  </si>
  <si>
    <t>STLA_GEN2PIM_CB-44764</t>
  </si>
  <si>
    <t>Automated unit tests for PIC are implemented in TPT test project hwi_wdg.tpt</t>
  </si>
  <si>
    <t>STLA_GEN2PIM_CB-47002</t>
  </si>
  <si>
    <t>Verify the SW units for hwi_wdg</t>
  </si>
  <si>
    <t>STLA_GEN2PIM_CB-46474</t>
  </si>
  <si>
    <t>SM_29 3.3.11.3.2 IGBT overcurrent detection, fault reporting, and protection - S...</t>
  </si>
  <si>
    <t>default:/Production/17001357_STLA_GEN2PIM_CB/modules/L0 System/HW1_HW2 - PDD/workitems/STLA_GEN2PIM_CB-46474/workitem.xml</t>
  </si>
  <si>
    <t>STLA_GEN2PIM_CB-46473</t>
  </si>
  <si>
    <t>SM_21 3.3.7.6 Overtemperature shutdown and fault reporting HV Die - SM_21 3.3.7....</t>
  </si>
  <si>
    <t>default:/Production/17001357_STLA_GEN2PIM_CB/modules/L0 System/HW1_HW2 - PDD/workitems/STLA_GEN2PIM_CB-46473/workitem.xml</t>
  </si>
  <si>
    <t>STLA_GEN2PIM_CB-43318</t>
  </si>
  <si>
    <t>HWI_Wdg_Init</t>
  </si>
  <si>
    <t>default:/Production/17001357_STLA_GEN2PIM_CB/modules/Software Design/SDD_PIC/workitems/STLA_GEN2PIM_CB-43318/workitem.xml</t>
  </si>
  <si>
    <t>STLA_GEN2PIM_CB-45974</t>
  </si>
  <si>
    <t>void Fsl3_Mtu_RestoreSshInstanceAlarmCfg(Mtu_SSH_Instance InstanceId)</t>
  </si>
  <si>
    <t>default:/Production/17001357_STLA_GEN2PIM_CB/modules/Platform Reuse SDD Specifictaions/FS L3 Built-in Self-tests/workitems/STLA_GEN2PIM_CB-45974/workitem.xml</t>
  </si>
  <si>
    <t>STLA_GEN2PIM_CB-45910</t>
  </si>
  <si>
    <t>Smu_GetCfgAlarm21_7 : Get the alarm configuration for ALM21[7]</t>
  </si>
  <si>
    <t>default:/Production/17001357_STLA_GEN2PIM_CB/modules/Platform Reuse SDD Specifictaions/FS L3 Safety Management Unit/workitems/STLA_GEN2PIM_CB-45910/workitem.xml</t>
  </si>
  <si>
    <t>STLA_GEN2PIM_CB-45946</t>
  </si>
  <si>
    <t>void Bist_FsL3_MtuClearSram(uint32 ShellIdx)</t>
  </si>
  <si>
    <t>default:/Production/17001357_STLA_GEN2PIM_CB/modules/Platform Reuse SDD Specifictaions/FS L3 Built-in Self-tests/workitems/STLA_GEN2PIM_CB-45946/workitem.xml</t>
  </si>
  <si>
    <t>STLA_GEN2PIM_CB-43310</t>
  </si>
  <si>
    <t>HWI_Capture_Update_Period_CCP1</t>
  </si>
  <si>
    <t>default:/Production/17001357_STLA_GEN2PIM_CB/modules/Software Design/SDD_PIC/workitems/STLA_GEN2PIM_CB-43310/workitem.xml</t>
  </si>
  <si>
    <t>STLA_GEN2PIM_CB-45912</t>
  </si>
  <si>
    <t>Smu_FsL3_set_reset_counter : Set the value of counter</t>
  </si>
  <si>
    <t>default:/Production/17001357_STLA_GEN2PIM_CB/modules/Platform Reuse SDD Specifictaions/FS L3 Safety Management Unit/workitems/STLA_GEN2PIM_CB-45912/workitem.xml</t>
  </si>
  <si>
    <t>STLA_GEN2PIM_CB-45949</t>
  </si>
  <si>
    <t>void Bist_FsL3_MtuSramErrorInjection(uint32 mcnum)</t>
  </si>
  <si>
    <t>default:/Production/17001357_STLA_GEN2PIM_CB/modules/Platform Reuse SDD Specifictaions/FS L3 Built-in Self-tests/workitems/STLA_GEN2PIM_CB-45949/workitem.xml</t>
  </si>
  <si>
    <t>STLA_GEN2PIM_CB-43315</t>
  </si>
  <si>
    <t>hwi_timer_1ms_set_time</t>
  </si>
  <si>
    <t>default:/Production/17001357_STLA_GEN2PIM_CB/modules/Software Design/SDD_PIC/workitems/STLA_GEN2PIM_CB-43315/workitem.xml</t>
  </si>
  <si>
    <t>STLA_GEN2PIM_CB-45706</t>
  </si>
  <si>
    <t>FctlSfty_Lv3_ECC</t>
  </si>
  <si>
    <t>default:/Production/17001357_STLA_GEN2PIM_CB/modules/Platform Reuse SDD Specifictaions/FS L3 RAM ROM ECC/workitems/STLA_GEN2PIM_CB-45706/workitem.xml</t>
  </si>
  <si>
    <t>STLA_GEN2PIM_CB-45942</t>
  </si>
  <si>
    <t>static inline void FsL3_Smu_NvM_WriteBlock(uint8 nextCauseIdx, const uint8 * const Data)</t>
  </si>
  <si>
    <t>default:/Production/17001357_STLA_GEN2PIM_CB/modules/Platform Reuse SDD Specifictaions/FS L3 Safety Management Unit/workitems/STLA_GEN2PIM_CB-45942/workitem.xml</t>
  </si>
  <si>
    <t>STLA_GEN2PIM_CB-45911</t>
  </si>
  <si>
    <t>Smu_GetCfgGrb6 : Get the alarm configuration for ALM6</t>
  </si>
  <si>
    <t>default:/Production/17001357_STLA_GEN2PIM_CB/modules/Platform Reuse SDD Specifictaions/FS L3 Safety Management Unit/workitems/STLA_GEN2PIM_CB-45911/workitem.xml</t>
  </si>
  <si>
    <t>STLA_GEN2PIM_CB-45892</t>
  </si>
  <si>
    <t>default:/Production/17001357_STLA_GEN2PIM_CB/modules/Platform Reuse SDD Specifictaions/FS L3 Safety Management Unit/workitems/STLA_GEN2PIM_CB-45892/workitem.xml</t>
  </si>
  <si>
    <t>STLA_GEN2PIM_CB-45944</t>
  </si>
  <si>
    <t>Bist_FsL3_Mic_Mtu_ClrSram_TC37x</t>
  </si>
  <si>
    <t>default:/Production/17001357_STLA_GEN2PIM_CB/modules/Platform Reuse SDD Specifictaions/FS L3 Built-in Self-tests/workitems/STLA_GEN2PIM_CB-45944/workitem.xml</t>
  </si>
  <si>
    <t>STLA_GEN2PIM_CB-45901</t>
  </si>
  <si>
    <t>FS_L3_ClearAllHdweAlarms</t>
  </si>
  <si>
    <t>default:/Production/17001357_STLA_GEN2PIM_CB/modules/Platform Reuse SDD Specifictaions/FS L3 Safety Management Unit/workitems/STLA_GEN2PIM_CB-45901/workitem.xml</t>
  </si>
  <si>
    <t>STLA_GEN2PIM_CB-43430</t>
  </si>
  <si>
    <t>Message_Frame_Rx_Get_By_Index</t>
  </si>
  <si>
    <t>default:/Production/17001357_STLA_GEN2PIM_CB/modules/Software Design/SDD_PIC/workitems/STLA_GEN2PIM_CB-43430/workitem.xml</t>
  </si>
  <si>
    <t>STLA_GEN2PIM_CB-44784</t>
  </si>
  <si>
    <t>Automated unit tests for PIC are implemented in TPT test project hwi_msg_rx.tpt</t>
  </si>
  <si>
    <t>STLA_GEN2PIM_CB-44829</t>
  </si>
  <si>
    <t>Verify the SW units for hwi_msg_rx</t>
  </si>
  <si>
    <t>STLA_GEN2PIM_CB-43316</t>
  </si>
  <si>
    <t>hwi_timer_1ms_expired</t>
  </si>
  <si>
    <t>default:/Production/17001357_STLA_GEN2PIM_CB/modules/Software Design/SDD_PIC/workitems/STLA_GEN2PIM_CB-43316/workitem.xml</t>
  </si>
  <si>
    <t>STLA_GEN2PIM_CB-45929</t>
  </si>
  <si>
    <t>Smu_Calib_copyAlarmCfg: Get the alarm action for all the alarms.</t>
  </si>
  <si>
    <t>default:/Production/17001357_STLA_GEN2PIM_CB/modules/Platform Reuse SDD Specifictaions/FS L3 Safety Management Unit/workitems/STLA_GEN2PIM_CB-45929/workitem.xml</t>
  </si>
  <si>
    <t>STLA_GEN2PIM_CB-45882</t>
  </si>
  <si>
    <t>FUNC(void, IOHWAB_CODE) IoHwAb_SetCCUCON3_UP( boolean data )</t>
  </si>
  <si>
    <t>default:/Production/17001357_STLA_GEN2PIM_CB/modules/Platform Reuse SDD Specifictaions/Design FS L3 Clock Monitoring/workitems/STLA_GEN2PIM_CB-45882/workitem.xml</t>
  </si>
  <si>
    <t>STLA_GEN2PIM_CB-43313</t>
  </si>
  <si>
    <t>HWI_Timer_System_Init</t>
  </si>
  <si>
    <t>default:/Production/17001357_STLA_GEN2PIM_CB/modules/Software Design/SDD_PIC/workitems/STLA_GEN2PIM_CB-43313/workitem.xml</t>
  </si>
  <si>
    <t>STLA_GEN2PIM_CB-46487</t>
  </si>
  <si>
    <t>SM_05 3.3.2.1 PWM deadtime violation detection and fault reporting - SM_05 3.3.2...</t>
  </si>
  <si>
    <t>default:/Production/17001357_STLA_GEN2PIM_CB/modules/L0 System/HW1_HW2 - PDD/workitems/STLA_GEN2PIM_CB-46487/workitem.xml</t>
  </si>
  <si>
    <t>STLA_GEN2PIM_CB-45914</t>
  </si>
  <si>
    <t>Smu_FsL3_increment_reset_counter : increment the value of reset counter</t>
  </si>
  <si>
    <t>default:/Production/17001357_STLA_GEN2PIM_CB/modules/Platform Reuse SDD Specifictaions/FS L3 Safety Management Unit/workitems/STLA_GEN2PIM_CB-45914/workitem.xml</t>
  </si>
  <si>
    <t>STLA_GEN2PIM_CB-43435</t>
  </si>
  <si>
    <t>B_M_Aux_Read_16bit_Timer</t>
  </si>
  <si>
    <t>default:/Production/17001357_STLA_GEN2PIM_CB/modules/Software Design/SDD_PIC/workitems/STLA_GEN2PIM_CB-43435/workitem.xml</t>
  </si>
  <si>
    <t>STLA_GEN2PIM_CB-45913</t>
  </si>
  <si>
    <t>Smu_FsL3_read_reset_counter : Read the reset counter value</t>
  </si>
  <si>
    <t>default:/Production/17001357_STLA_GEN2PIM_CB/modules/Platform Reuse SDD Specifictaions/FS L3 Safety Management Unit/workitems/STLA_GEN2PIM_CB-45913/workitem.xml</t>
  </si>
  <si>
    <t>STLA_GEN2PIM_CB-45871</t>
  </si>
  <si>
    <t>FUNC(void, IOHWAB_CODE) IoHwAb_CMU_HW_Configuration( Ifx_UReg_32Bit val_osccon,Ifx_UReg_32Bit val_ccucon4_upthr,Ifx_UReg_32Bit val_ccucon4_lothr, boolean *result)</t>
  </si>
  <si>
    <t>default:/Production/17001357_STLA_GEN2PIM_CB/modules/Platform Reuse SDD Specifictaions/Design FS L3 Clock Monitoring/workitems/STLA_GEN2PIM_CB-45871/workitem.xml</t>
  </si>
  <si>
    <t>STLA_GEN2PIM_CB-45362</t>
  </si>
  <si>
    <t>ASM_Hv_Active_Discharge_Waiting</t>
  </si>
  <si>
    <t>default:/Production/17001357_STLA_GEN2PIM_CB/modules/Software Design/SDD_PIC/workitems/STLA_GEN2PIM_CB-45362/workitem.xml</t>
  </si>
  <si>
    <t>STLA_GEN2PIM_CB-37692</t>
  </si>
  <si>
    <t>Verify the SW units for ASM_Hv_Avtive_Dicharge_Cmd</t>
  </si>
  <si>
    <t>STLA_GEN2PIM_CB-45318</t>
  </si>
  <si>
    <t>Automated unit tests for PIC are implemented in TPT test project ASM_Hv_Avtive_Dicharge_Cmd.tpt</t>
  </si>
  <si>
    <t>STLA_GEN2PIM_CB-46470</t>
  </si>
  <si>
    <t>When there is insufficient voltage to power the GD3160, HV Die must not turn on...</t>
  </si>
  <si>
    <t>default:/Production/17001357_STLA_GEN2PIM_CB/modules/L0 System/HW1_HW2 - PDD/workitems/STLA_GEN2PIM_CB-46470/workitem.xml</t>
  </si>
  <si>
    <t>STLA_GEN2PIM_CB-46471</t>
  </si>
  <si>
    <t>SM_15 3.3.6 Galvanic isolation 3.3.6.1 Die-die Galvanic isolation - SM_15 3.3.6....</t>
  </si>
  <si>
    <t>default:/Production/17001357_STLA_GEN2PIM_CB/modules/L0 System/HW1_HW2 - PDD/workitems/STLA_GEN2PIM_CB-46471/workitem.xml</t>
  </si>
  <si>
    <t>STLA_GEN2PIM_CB-45916</t>
  </si>
  <si>
    <t>Smu_FsL3_PeriodicCheck: Check Configuration change periodically</t>
  </si>
  <si>
    <t>default:/Production/17001357_STLA_GEN2PIM_CB/modules/Platform Reuse SDD Specifictaions/FS L3 Safety Management Unit/workitems/STLA_GEN2PIM_CB-45916/workitem.xml</t>
  </si>
  <si>
    <t>STLA_GEN2PIM_CB-46478</t>
  </si>
  <si>
    <t>SM_12 3.3.5.4 Gate-emitter voltage monitoring and fault reporting LV Die - SM_12...</t>
  </si>
  <si>
    <t>default:/Production/17001357_STLA_GEN2PIM_CB/modules/L0 System/HW1_HW2 - PDD/workitems/STLA_GEN2PIM_CB-46478/workitem.xml</t>
  </si>
  <si>
    <t>STLA_GEN2PIM_CB-43429</t>
  </si>
  <si>
    <t>B_M_Aux_Read_Flash</t>
  </si>
  <si>
    <t>default:/Production/17001357_STLA_GEN2PIM_CB/modules/Software Design/SDD_PIC/workitems/STLA_GEN2PIM_CB-43429/workitem.xml</t>
  </si>
  <si>
    <t>STLA_GEN2PIM_CB-46477</t>
  </si>
  <si>
    <t>SM_20 3.3.7.5 VREF undervoltage detection and fault reporting - SM_20 3.3.7.5.1...</t>
  </si>
  <si>
    <t>default:/Production/17001357_STLA_GEN2PIM_CB/modules/L0 System/HW1_HW2 - PDD/workitems/STLA_GEN2PIM_CB-46477/workitem.xml</t>
  </si>
  <si>
    <t>STLA_GEN2PIM_CB-45915</t>
  </si>
  <si>
    <t>Smu_FsL3_initCheck: Check Configuration change</t>
  </si>
  <si>
    <t>default:/Production/17001357_STLA_GEN2PIM_CB/modules/Platform Reuse SDD Specifictaions/FS L3 Safety Management Unit/workitems/STLA_GEN2PIM_CB-45915/workitem.xml</t>
  </si>
  <si>
    <t>STLA_GEN2PIM_CB-46302</t>
  </si>
  <si>
    <t>calib_change_SMU_reactions</t>
  </si>
  <si>
    <t>default:/Production/17001357_STLA_GEN2PIM_CB/modules/Platform Reuse SDD Specifictaions/FS L3 Safety Management Unit/workitems/STLA_GEN2PIM_CB-46302/workitem.xml</t>
  </si>
  <si>
    <t>STLA_GEN2PIM_CB-43469</t>
  </si>
  <si>
    <t>B_M_Aux_New_Seq_Management</t>
  </si>
  <si>
    <t>default:/Production/17001357_STLA_GEN2PIM_CB/modules/Software Design/SDD_PIC/workitems/STLA_GEN2PIM_CB-43469/workitem.xml</t>
  </si>
  <si>
    <t>STLA_GEN2PIM_CB-43432</t>
  </si>
  <si>
    <t>Message_Frame_Rx_Process_Data</t>
  </si>
  <si>
    <t>default:/Production/17001357_STLA_GEN2PIM_CB/modules/Software Design/SDD_PIC/workitems/STLA_GEN2PIM_CB-43432/workitem.xml</t>
  </si>
  <si>
    <t>STLA_GEN2PIM_CB-43433</t>
  </si>
  <si>
    <t>Message_Frame_Rx_Process_Crc</t>
  </si>
  <si>
    <t>default:/Production/17001357_STLA_GEN2PIM_CB/modules/Software Design/SDD_PIC/workitems/STLA_GEN2PIM_CB-43433/workitem.xml</t>
  </si>
  <si>
    <t>STLA_GEN2PIM_CB-43431</t>
  </si>
  <si>
    <t>Message_Frame_Rx_Get_Id</t>
  </si>
  <si>
    <t>default:/Production/17001357_STLA_GEN2PIM_CB/modules/Software Design/SDD_PIC/workitems/STLA_GEN2PIM_CB-43431/workitem.xml</t>
  </si>
  <si>
    <t>STLA_GEN2PIM_CB-45293</t>
  </si>
  <si>
    <t>P_L_Esm_Safe_State_Nvm_Init</t>
  </si>
  <si>
    <t>default:/Production/17001357_STLA_GEN2PIM_CB/modules/Software Design/SDD_PIC/workitems/STLA_GEN2PIM_CB-45293/workitem.xml</t>
  </si>
  <si>
    <t>STLA_GEN2PIM_CB-46476</t>
  </si>
  <si>
    <t>SM_19 3.3.7.4 Loss of VEE detection and fault reporting - SM_19 3.3.7.4.1 Ration...</t>
  </si>
  <si>
    <t>default:/Production/17001357_STLA_GEN2PIM_CB/modules/L0 System/HW1_HW2 - PDD/workitems/STLA_GEN2PIM_CB-46476/workitem.xml</t>
  </si>
  <si>
    <t>STLA_GEN2PIM_CB-46475</t>
  </si>
  <si>
    <t>SM_32 3.3.11.3.5 IGBT temperature detection, fault reporting, and protection - S...</t>
  </si>
  <si>
    <t>default:/Production/17001357_STLA_GEN2PIM_CB/modules/L0 System/HW1_HW2 - PDD/workitems/STLA_GEN2PIM_CB-46475/workitem.xml</t>
  </si>
  <si>
    <t>STLA_GEN2PIM_CB-43311</t>
  </si>
  <si>
    <t>HWI_Capture_Update_Period_CCP3</t>
  </si>
  <si>
    <t>default:/Production/17001357_STLA_GEN2PIM_CB/modules/Software Design/SDD_PIC/workitems/STLA_GEN2PIM_CB-43311/workitem.xml</t>
  </si>
  <si>
    <t>STLA_GEN2PIM_CB-45969</t>
  </si>
  <si>
    <t>void Fsl3_Mtu_SaveSshInstanceAlarmCfg(Mtu_SSH_Instance InstanceId)</t>
  </si>
  <si>
    <t>default:/Production/17001357_STLA_GEN2PIM_CB/modules/Platform Reuse SDD Specifictaions/FS L3 Built-in Self-tests/workitems/STLA_GEN2PIM_CB-45969/workitem.xml</t>
  </si>
  <si>
    <t>STLA_GEN2PIM_CB-46339</t>
  </si>
  <si>
    <t>static void CklMon_FsL3_IOMInit(void)</t>
  </si>
  <si>
    <t>default:/Production/17001357_STLA_GEN2PIM_CB/modules/Platform Reuse SDD Specifictaions/Design FS L3 Clock Monitoring/workitems/STLA_GEN2PIM_CB-46339/workitem.xml</t>
  </si>
  <si>
    <t>STLA_GEN2PIM_CB-45977</t>
  </si>
  <si>
    <t>void Fsl3_Mic_Mtu_RunRegMonTest(void)</t>
  </si>
  <si>
    <t>default:/Production/17001357_STLA_GEN2PIM_CB/modules/Platform Reuse SDD Specifictaions/FS L3 Built-in Self-tests/workitems/STLA_GEN2PIM_CB-45977/workitem.xml</t>
  </si>
  <si>
    <t>STLA_GEN2PIM_CB-43449</t>
  </si>
  <si>
    <t>B_M_Aux_Mem_Cks_Mgt</t>
  </si>
  <si>
    <t>default:/Production/17001357_STLA_GEN2PIM_CB/modules/Software Design/SDD_PIC/workitems/STLA_GEN2PIM_CB-43449/workitem.xml</t>
  </si>
  <si>
    <t>STLA_GEN2PIM_CB-43314</t>
  </si>
  <si>
    <t>hwi_timer_1ms</t>
  </si>
  <si>
    <t>default:/Production/17001357_STLA_GEN2PIM_CB/modules/Software Design/SDD_PIC/workitems/STLA_GEN2PIM_CB-43314/workitem.xml</t>
  </si>
  <si>
    <t>STLA_GEN2PIM_CB-45928</t>
  </si>
  <si>
    <t>Smu_PeriodicCheck: Check the configuration change periodically</t>
  </si>
  <si>
    <t>default:/Production/17001357_STLA_GEN2PIM_CB/modules/Platform Reuse SDD Specifictaions/FS L3 Safety Management Unit/workitems/STLA_GEN2PIM_CB-45928/workitem.xml</t>
  </si>
  <si>
    <t>STLA_GEN2PIM_CB-43437</t>
  </si>
  <si>
    <t>B_M_Aux_Global_Init</t>
  </si>
  <si>
    <t>default:/Production/17001357_STLA_GEN2PIM_CB/modules/Software Design/SDD_PIC/workitems/STLA_GEN2PIM_CB-43437/workitem.xml</t>
  </si>
  <si>
    <t>STLA_GEN2PIM_CB-43434</t>
  </si>
  <si>
    <t>Message_Frame_Rx_Process_Data_Size</t>
  </si>
  <si>
    <t>default:/Production/17001357_STLA_GEN2PIM_CB/modules/Software Design/SDD_PIC/workitems/STLA_GEN2PIM_CB-43434/workitem.xml</t>
  </si>
  <si>
    <t>STLA_GEN2PIM_CB-45884</t>
  </si>
  <si>
    <t>FUNC(void, IOHWAB_CODE) IoHwAb_SetCCUCON3_BACKMONEN( void )</t>
  </si>
  <si>
    <t>default:/Production/17001357_STLA_GEN2PIM_CB/modules/Platform Reuse SDD Specifictaions/Design FS L3 Clock Monitoring/workitems/STLA_GEN2PIM_CB-45884/workitem.xml</t>
  </si>
  <si>
    <t>STLA_GEN2PIM_CB-45930</t>
  </si>
  <si>
    <t>P_L_Msg_Validate_Reset_Sequence</t>
  </si>
  <si>
    <t>default:/Production/17001357_STLA_GEN2PIM_CB/modules/Software Design/SDD_PIC/workitems/STLA_GEN2PIM_CB-45930/workitem.xml</t>
  </si>
  <si>
    <t>STLA_GEN2PIM_CB-45883</t>
  </si>
  <si>
    <t>FUNC(void, IOHWAB_CODE) IoHwAb_SetCCUCON3_SPBMONEN( void )</t>
  </si>
  <si>
    <t>default:/Production/17001357_STLA_GEN2PIM_CB/modules/Platform Reuse SDD Specifictaions/Design FS L3 Clock Monitoring/workitems/STLA_GEN2PIM_CB-45883/workitem.xml</t>
  </si>
  <si>
    <t>STLA_GEN2PIM_CB-46485</t>
  </si>
  <si>
    <t>SM_33 3.3.11.4 Watchdog HV Die - SM_33 3.3.11.4.1 Rationale for safety The GD316...</t>
  </si>
  <si>
    <t>default:/Production/17001357_STLA_GEN2PIM_CB/modules/L0 System/HW1_HW2 - PDD/workitems/STLA_GEN2PIM_CB-46485/workitem.xml</t>
  </si>
  <si>
    <t>STLA_GEN2PIM_CB-46484</t>
  </si>
  <si>
    <t>SM_44 3.4.1.7 MCU detects IGBT unresponsive via current sense – SM_44 3.4.1.7.1...</t>
  </si>
  <si>
    <t>default:/Production/17001357_STLA_GEN2PIM_CB/modules/L0 System/HW1_HW2 - PDD/workitems/STLA_GEN2PIM_CB-46484/workitem.xml</t>
  </si>
  <si>
    <t>STLA_GEN2PIM_CB-46486</t>
  </si>
  <si>
    <t>SM_13 3.3.5.5 IGBT temp sense diode and AMUX voltage reporting - SM_13 3.3.5.5.1...</t>
  </si>
  <si>
    <t>default:/Production/17001357_STLA_GEN2PIM_CB/modules/L0 System/HW1_HW2 - PDD/workitems/STLA_GEN2PIM_CB-46486/workitem.xml</t>
  </si>
  <si>
    <t>STLA_GEN2PIM_CB-45876</t>
  </si>
  <si>
    <t>FUNC(void, IOHWAB_CODE) IoHwAb_SetCCUCON4_UP( boolean data )</t>
  </si>
  <si>
    <t>default:/Production/17001357_STLA_GEN2PIM_CB/modules/Platform Reuse SDD Specifictaions/Design FS L3 Clock Monitoring/workitems/STLA_GEN2PIM_CB-45876/workitem.xml</t>
  </si>
  <si>
    <t>STLA_GEN2PIM_CB-46479</t>
  </si>
  <si>
    <t>SM_18 3.3.7.3 VCCREG undervoltage detection and fault reporting - SM_18 3.3.7.3....</t>
  </si>
  <si>
    <t>default:/Production/17001357_STLA_GEN2PIM_CB/modules/L0 System/HW1_HW2 - PDD/workitems/STLA_GEN2PIM_CB-46479/workitem.xml</t>
  </si>
  <si>
    <t>STLA_GEN2PIM_CB-45360</t>
  </si>
  <si>
    <t>P_L_Esm_Sci_Buffer_Tx_Init</t>
  </si>
  <si>
    <t>default:/Production/17001357_STLA_GEN2PIM_CB/modules/Software Design/SDD_PIC/workitems/STLA_GEN2PIM_CB-45360/workitem.xml</t>
  </si>
  <si>
    <t>STLA_GEN2PIM_CB-45332</t>
  </si>
  <si>
    <t>Automated unit tests for PIC are implemented in TPT test project P_L_Esm_Sci_Buffer_Tx.tpt</t>
  </si>
  <si>
    <t>STLA_GEN2PIM_CB-44823</t>
  </si>
  <si>
    <t>Verify the SW units for P_L_Esm_Sci_Buffer_Tx</t>
  </si>
  <si>
    <t>STLA_GEN2PIM_CB-43443</t>
  </si>
  <si>
    <t>Message_Frame_Rx_Timeout</t>
  </si>
  <si>
    <t>default:/Production/17001357_STLA_GEN2PIM_CB/modules/Software Design/SDD_PIC/workitems/STLA_GEN2PIM_CB-43443/workitem.xml</t>
  </si>
  <si>
    <t>STLA_GEN2PIM_CB-43444</t>
  </si>
  <si>
    <t>Message_Frame_Rx_Get_Data_Ptr</t>
  </si>
  <si>
    <t>default:/Production/17001357_STLA_GEN2PIM_CB/modules/Software Design/SDD_PIC/workitems/STLA_GEN2PIM_CB-43444/workitem.xml</t>
  </si>
  <si>
    <t>STLA_GEN2PIM_CB-45319</t>
  </si>
  <si>
    <t>P_L_Esm_Sci_Buffer_Rx_Receive</t>
  </si>
  <si>
    <t>default:/Production/17001357_STLA_GEN2PIM_CB/modules/Software Design/SDD_PIC/workitems/STLA_GEN2PIM_CB-45319/workitem.xml</t>
  </si>
  <si>
    <t>STLA_GEN2PIM_CB-44772</t>
  </si>
  <si>
    <t>Automated unit tests for PIC are implemented in TPT test project P_L_Esm_Sci_Buffer_Rx.tpt</t>
  </si>
  <si>
    <t>STLA_GEN2PIM_CB-44822</t>
  </si>
  <si>
    <t>Verify the SW units for P_L_Esm_Sci_Buffer_Rx</t>
  </si>
  <si>
    <t>STLA_GEN2PIM_CB-43441</t>
  </si>
  <si>
    <t>default:/Production/17001357_STLA_GEN2PIM_CB/modules/Software Design/SDD_PIC/workitems/STLA_GEN2PIM_CB-43441/workitem.xml</t>
  </si>
  <si>
    <t>STLA_GEN2PIM_CB-44786</t>
  </si>
  <si>
    <t>STLA_GEN2PIM_CB-44828</t>
  </si>
  <si>
    <t>Verify the SW units for hwi_discrete_io</t>
  </si>
  <si>
    <t>STLA_GEN2PIM_CB-45875</t>
  </si>
  <si>
    <t>FUNC(void, IOHWAB_CODE) IoHwAb_SetOSCCON_OSCRES( void )</t>
  </si>
  <si>
    <t>default:/Production/17001357_STLA_GEN2PIM_CB/modules/Platform Reuse SDD Specifictaions/Design FS L3 Clock Monitoring/workitems/STLA_GEN2PIM_CB-45875/workitem.xml</t>
  </si>
  <si>
    <t>STLA_GEN2PIM_CB-45323</t>
  </si>
  <si>
    <t>P_L_Esm_Sci_Buffer_Tx_Send</t>
  </si>
  <si>
    <t>default:/Production/17001357_STLA_GEN2PIM_CB/modules/Software Design/SDD_PIC/workitems/STLA_GEN2PIM_CB-45323/workitem.xml</t>
  </si>
  <si>
    <t>STLA_GEN2PIM_CB-46469</t>
  </si>
  <si>
    <t>The System shall have a Face seal required type that is Must include physical torque limiter</t>
  </si>
  <si>
    <t>default:/Production/17001357_STLA_GEN2PIM_CB/modules/L0 System/HW1_HW2 - PDD/workitems/STLA_GEN2PIM_CB-46469/workitem.xml</t>
  </si>
  <si>
    <t>STLA_GEN2PIM_CB-46468</t>
  </si>
  <si>
    <t>SM_28 3.3.11.3.1 IGBT short-circuit detection, fault reporting, and protection -...</t>
  </si>
  <si>
    <t>default:/Production/17001357_STLA_GEN2PIM_CB/modules/L0 System/HW1_HW2 - PDD/workitems/STLA_GEN2PIM_CB-46468/workitem.xml</t>
  </si>
  <si>
    <t>STLA_GEN2PIM_CB-45874</t>
  </si>
  <si>
    <t>FUNC(void, IOHWAB_CODE) IoHwAb_SetEVROSCCTRL_OSCTRIMEN( void )</t>
  </si>
  <si>
    <t>default:/Production/17001357_STLA_GEN2PIM_CB/modules/Platform Reuse SDD Specifictaions/Design FS L3 Clock Monitoring/workitems/STLA_GEN2PIM_CB-45874/workitem.xml</t>
  </si>
  <si>
    <t>STLA_GEN2PIM_CB-43447</t>
  </si>
  <si>
    <t>B_M_Aux_Read_Data_Block</t>
  </si>
  <si>
    <t>default:/Production/17001357_STLA_GEN2PIM_CB/modules/Software Design/SDD_PIC/workitems/STLA_GEN2PIM_CB-43447/workitem.xml</t>
  </si>
  <si>
    <t>STLA_GEN2PIM_CB-45859</t>
  </si>
  <si>
    <t>FUNC(void, IOHWAB_CODE) IoHwAb_SetCCUCON3_PLL0MONEN( boolean data_val )</t>
  </si>
  <si>
    <t>default:/Production/17001357_STLA_GEN2PIM_CB/modules/Platform Reuse SDD Specifictaions/Design FS L3 Clock Monitoring/workitems/STLA_GEN2PIM_CB-45859/workitem.xml</t>
  </si>
  <si>
    <t>STLA_GEN2PIM_CB-43448</t>
  </si>
  <si>
    <t>B_M_Aux_Reprog_Session_Open</t>
  </si>
  <si>
    <t>default:/Production/17001357_STLA_GEN2PIM_CB/modules/Software Design/SDD_PIC/workitems/STLA_GEN2PIM_CB-43448/workitem.xml</t>
  </si>
  <si>
    <t>STLA_GEN2PIM_CB-45530</t>
  </si>
  <si>
    <t>FctlSftyLevel3_PMS_VoltageMonFault</t>
  </si>
  <si>
    <t>default:/Production/17001357_STLA_GEN2PIM_CB/modules/Platform Reuse SDD Specifictaions/Design FS L3 Internal Voltage Monitoring/workitems/STLA_GEN2PIM_CB-45530/workitem.xml</t>
  </si>
  <si>
    <t>STLA_GEN2PIM_CB-43445</t>
  </si>
  <si>
    <t>Message_Frame_Rx_Get_Msg_Index</t>
  </si>
  <si>
    <t>default:/Production/17001357_STLA_GEN2PIM_CB/modules/Software Design/SDD_PIC/workitems/STLA_GEN2PIM_CB-43445/workitem.xml</t>
  </si>
  <si>
    <t>STLA_GEN2PIM_CB-45500</t>
  </si>
  <si>
    <t>SM[HW]:NVM.FSIRAM:REG_MONITOR</t>
  </si>
  <si>
    <t>default:/Production/17001357_STLA_GEN2PIM_CB/modules/L0 System/SYS2_SYS3_SW1_SW2_HW1_MEC1_Diagnostic_Fault_Management/workitems/STLA_GEN2PIM_CB-45500/workitem.xml</t>
  </si>
  <si>
    <t>STLA_GEN2PIM_CB-45612</t>
  </si>
  <si>
    <t>Testcase to verify alarm configuration for NVM.FSIRAM:CONTROL</t>
  </si>
  <si>
    <t>STLA_GEN2PIM_CB-43446</t>
  </si>
  <si>
    <t>Message_Frame_Rx_Get_Data_Size</t>
  </si>
  <si>
    <t>default:/Production/17001357_STLA_GEN2PIM_CB/modules/Software Design/SDD_PIC/workitems/STLA_GEN2PIM_CB-43446/workitem.xml</t>
  </si>
  <si>
    <t>STLA_GEN2PIM_CB-43440</t>
  </si>
  <si>
    <t>default:/Production/17001357_STLA_GEN2PIM_CB/modules/Software Design/SDD_PIC/workitems/STLA_GEN2PIM_CB-43440/workitem.xml</t>
  </si>
  <si>
    <t>STLA_GEN2PIM_CB-44773</t>
  </si>
  <si>
    <t>STLA_GEN2PIM_CB-43438</t>
  </si>
  <si>
    <t>default:/Production/17001357_STLA_GEN2PIM_CB/modules/Software Design/SDD_PIC/workitems/STLA_GEN2PIM_CB-43438/workitem.xml</t>
  </si>
  <si>
    <t>STLA_GEN2PIM_CB-45361</t>
  </si>
  <si>
    <t>Asm_Hv_Init</t>
  </si>
  <si>
    <t>default:/Production/17001357_STLA_GEN2PIM_CB/modules/Software Design/SDD_PIC/workitems/STLA_GEN2PIM_CB-45361/workitem.xml</t>
  </si>
  <si>
    <t>STLA_GEN2PIM_CB-44769</t>
  </si>
  <si>
    <t>Automated unit tests for PIC are implemented in TPT test project app.tpt</t>
  </si>
  <si>
    <t>STLA_GEN2PIM_CB-45895</t>
  </si>
  <si>
    <t>Verify the SW units for app</t>
  </si>
  <si>
    <t>STLA_GEN2PIM_CB-43428</t>
  </si>
  <si>
    <t>B_M_Aux_Write_Flash</t>
  </si>
  <si>
    <t>default:/Production/17001357_STLA_GEN2PIM_CB/modules/Software Design/SDD_PIC/workitems/STLA_GEN2PIM_CB-43428/workitem.xml</t>
  </si>
  <si>
    <t>STLA_GEN2PIM_CB-45879</t>
  </si>
  <si>
    <t>FUNC(void, IOHWAB_CODE) IoHwAb_SetCCUCON3_PLL2MONEN( void )</t>
  </si>
  <si>
    <t>default:/Production/17001357_STLA_GEN2PIM_CB/modules/Platform Reuse SDD Specifictaions/Design FS L3 Clock Monitoring/workitems/STLA_GEN2PIM_CB-45879/workitem.xml</t>
  </si>
  <si>
    <t>STLA_GEN2PIM_CB-46467</t>
  </si>
  <si>
    <t>SM_30 3.3.11.3.3 IGBT desaturation detection, fault reporting, and protection -...</t>
  </si>
  <si>
    <t>default:/Production/17001357_STLA_GEN2PIM_CB/modules/L0 System/HW1_HW2 - PDD/workitems/STLA_GEN2PIM_CB-46467/workitem.xml</t>
  </si>
  <si>
    <t>STLA_GEN2PIM_CB-45359</t>
  </si>
  <si>
    <t>P_L_Esm_Sci_Buffer_Tx_Update</t>
  </si>
  <si>
    <t>default:/Production/17001357_STLA_GEN2PIM_CB/modules/Software Design/SDD_PIC/workitems/STLA_GEN2PIM_CB-45359/workitem.xml</t>
  </si>
  <si>
    <t>STLA_GEN2PIM_CB-45873</t>
  </si>
  <si>
    <t>FUNC(void, IOHWAB_CODE) IoHwAb_SetCCUCON4_UPTHR( Ifx_UReg_32Bit val )</t>
  </si>
  <si>
    <t>default:/Production/17001357_STLA_GEN2PIM_CB/modules/Platform Reuse SDD Specifictaions/Design FS L3 Clock Monitoring/workitems/STLA_GEN2PIM_CB-45873/workitem.xml</t>
  </si>
  <si>
    <t>STLA_GEN2PIM_CB-45872</t>
  </si>
  <si>
    <t>FUNC(void, IOHWAB_CODE) IoHwAb_SetCCUCON4_LOTHR( Ifx_UReg_32Bit val )</t>
  </si>
  <si>
    <t>default:/Production/17001357_STLA_GEN2PIM_CB/modules/Platform Reuse SDD Specifictaions/Design FS L3 Clock Monitoring/workitems/STLA_GEN2PIM_CB-45872/workitem.xml</t>
  </si>
  <si>
    <t>STLA_GEN2PIM_CB-43442</t>
  </si>
  <si>
    <t>Message_Frame_Rx_Get_Error</t>
  </si>
  <si>
    <t>default:/Production/17001357_STLA_GEN2PIM_CB/modules/Software Design/SDD_PIC/workitems/STLA_GEN2PIM_CB-43442/workitem.xml</t>
  </si>
  <si>
    <t>STLA_GEN2PIM_CB-43439</t>
  </si>
  <si>
    <t>B_M_Aux_Main</t>
  </si>
  <si>
    <t>default:/Production/17001357_STLA_GEN2PIM_CB/modules/Software Design/SDD_PIC/workitems/STLA_GEN2PIM_CB-43439/workitem.xml</t>
  </si>
  <si>
    <t>STLA_GEN2PIM_CB-45494</t>
  </si>
  <si>
    <t>SM[HW]:IR:CFG_AS_AP</t>
  </si>
  <si>
    <t>default:/Production/17001357_STLA_GEN2PIM_CB/modules/L0 System/SYS2_SYS3_SW1_SW2_HW1_MEC1_Diagnostic_Fault_Management/workitems/STLA_GEN2PIM_CB-45494/workitem.xml</t>
  </si>
  <si>
    <t>STLA_GEN2PIM_CB-45582</t>
  </si>
  <si>
    <t>Testcase to verify SM[HW]:IR:CFG_AS_AP</t>
  </si>
  <si>
    <t>STLA_GEN2PIM_CB-45862</t>
  </si>
  <si>
    <t>FUNC(void, IOHWAB_CODE) IoHwAb_SetOSCCON_OSCVAL( Ifx_UReg_32Bit val )</t>
  </si>
  <si>
    <t>default:/Production/17001357_STLA_GEN2PIM_CB/modules/Platform Reuse SDD Specifictaions/Design FS L3 Clock Monitoring/workitems/STLA_GEN2PIM_CB-45862/workitem.xml</t>
  </si>
  <si>
    <t>STLA_GEN2PIM_CB-45495</t>
  </si>
  <si>
    <t>SM[HW]:IR:CFG_MONITOR</t>
  </si>
  <si>
    <t>default:/Production/17001357_STLA_GEN2PIM_CB/modules/L0 System/SYS2_SYS3_SW1_SW2_HW1_MEC1_Diagnostic_Fault_Management/workitems/STLA_GEN2PIM_CB-45495/workitem.xml</t>
  </si>
  <si>
    <t>STLA_GEN2PIM_CB-45583</t>
  </si>
  <si>
    <t>Testcase to verify alarm configuration for SM[HW]:IR:CFG_MONITOR</t>
  </si>
  <si>
    <t>STLA_GEN2PIM_CB-45878</t>
  </si>
  <si>
    <t>FUNC(void, IOHWAB_CODE) IoHwAb_SetCCUCON3_PLL1MONEN( void )</t>
  </si>
  <si>
    <t>default:/Production/17001357_STLA_GEN2PIM_CB/modules/Platform Reuse SDD Specifictaions/Design FS L3 Clock Monitoring/workitems/STLA_GEN2PIM_CB-45878/workitem.xml</t>
  </si>
  <si>
    <t>STLA_GEN2PIM_CB-45321</t>
  </si>
  <si>
    <t>P_L_Esm_Sci_Buffer_Rx_Init</t>
  </si>
  <si>
    <t>default:/Production/17001357_STLA_GEN2PIM_CB/modules/Software Design/SDD_PIC/workitems/STLA_GEN2PIM_CB-45321/workitem.xml</t>
  </si>
  <si>
    <t>STLA_GEN2PIM_CB-45501</t>
  </si>
  <si>
    <t>SM[HW]:NVM.FSIRAM:CONTROL</t>
  </si>
  <si>
    <t>default:/Production/17001357_STLA_GEN2PIM_CB/modules/L0 System/SYS2_SYS3_SW1_SW2_HW1_MEC1_Diagnostic_Fault_Management/workitems/STLA_GEN2PIM_CB-45501/workitem.xml</t>
  </si>
  <si>
    <t>STLA_GEN2PIM_CB-48969</t>
  </si>
  <si>
    <t>HW_GetInverterEnabl</t>
  </si>
  <si>
    <t>default:/Production/17001357_STLA_GEN2PIM_CB/modules/Software Design/SDD_Inverter_PWM_Lv1/workitems/STLA_GEN2PIM_CB-48969/workitem.xml</t>
  </si>
  <si>
    <t>STLA_GEN2PIM_CB-45661</t>
  </si>
  <si>
    <t>P_L_Esm_Adc_Diag_Ad_Temp</t>
  </si>
  <si>
    <t>default:/Production/17001357_STLA_GEN2PIM_CB/modules/Software Design/SDD_PIC/workitems/STLA_GEN2PIM_CB-45661/workitem.xml</t>
  </si>
  <si>
    <t>STLA_GEN2PIM_CB-45491</t>
  </si>
  <si>
    <t>SM[HW]:DEBUG:CFG_MONITOR</t>
  </si>
  <si>
    <t>default:/Production/17001357_STLA_GEN2PIM_CB/modules/L0 System/SYS2_SYS3_SW1_SW2_HW1_MEC1_Diagnostic_Fault_Management/workitems/STLA_GEN2PIM_CB-45491/workitem.xml</t>
  </si>
  <si>
    <t>STLA_GEN2PIM_CB-45611</t>
  </si>
  <si>
    <t>Testcase to verify alarm configuration for DEBUG:CFG_MONITOR</t>
  </si>
  <si>
    <t>STLA_GEN2PIM_CB-45493</t>
  </si>
  <si>
    <t>SM[HW]:IR:ISP_MONITOR</t>
  </si>
  <si>
    <t>default:/Production/17001357_STLA_GEN2PIM_CB/modules/L0 System/SYS2_SYS3_SW1_SW2_HW1_MEC1_Diagnostic_Fault_Management/workitems/STLA_GEN2PIM_CB-45493/workitem.xml</t>
  </si>
  <si>
    <t>STLA_GEN2PIM_CB-45499</t>
  </si>
  <si>
    <t>SM[HW]:NVM.FSIRAM:ERROR_CORRECTION</t>
  </si>
  <si>
    <t>default:/Production/17001357_STLA_GEN2PIM_CB/modules/L0 System/SYS2_SYS3_SW1_SW2_HW1_MEC1_Diagnostic_Fault_Management/workitems/STLA_GEN2PIM_CB-45499/workitem.xml</t>
  </si>
  <si>
    <t>STLA_GEN2PIM_CB-45469</t>
  </si>
  <si>
    <t>SM[HW]:SRI:SRI_TRANSACTION_INTEGRITY</t>
  </si>
  <si>
    <t>default:/Production/17001357_STLA_GEN2PIM_CB/modules/L0 System/SYS2_SYS3_SW1_SW2_HW1_MEC1_Diagnostic_Fault_Management/workitems/STLA_GEN2PIM_CB-45469/workitem.xml</t>
  </si>
  <si>
    <t>STLA_GEN2PIM_CB-45613</t>
  </si>
  <si>
    <t>Testcase to verify alarm configuration for SRI:SRI_TRANSACTION_INTEGRITY</t>
  </si>
  <si>
    <t>STLA_GEN2PIM_CB-45440</t>
  </si>
  <si>
    <t>P_L_Esm_Pfc_Diagnostics</t>
  </si>
  <si>
    <t>default:/Production/17001357_STLA_GEN2PIM_CB/modules/Software Design/SDD_PIC/workitems/STLA_GEN2PIM_CB-45440/workitem.xml</t>
  </si>
  <si>
    <t>STLA_GEN2PIM_CB-44765</t>
  </si>
  <si>
    <t>Automated unit tests for PIC are implemented in TPT test project P_L_Diag_Pfc.tpt</t>
  </si>
  <si>
    <t>STLA_GEN2PIM_CB-44821</t>
  </si>
  <si>
    <t>Verify the SW units for P_L_Diag_Pfc</t>
  </si>
  <si>
    <t>STLA_GEN2PIM_CB-45441</t>
  </si>
  <si>
    <t>P_L_Esm_Diag_Pfc_Init</t>
  </si>
  <si>
    <t>default:/Production/17001357_STLA_GEN2PIM_CB/modules/Software Design/SDD_PIC/workitems/STLA_GEN2PIM_CB-45441/workitem.xml</t>
  </si>
  <si>
    <t>STLA_GEN2PIM_CB-45657</t>
  </si>
  <si>
    <t>IoHwAb_ClearMCi_ECCS_ECCMAP</t>
  </si>
  <si>
    <t>default:/Production/17001357_STLA_GEN2PIM_CB/modules/Platform Reuse SDD Specifictaions/FS L3 RAM ROM ECC/workitems/STLA_GEN2PIM_CB-45657/workitem.xml</t>
  </si>
  <si>
    <t>STLA_GEN2PIM_CB-45656</t>
  </si>
  <si>
    <t>IoHwAb_SetMCi_ECCS_ECCMAP</t>
  </si>
  <si>
    <t>default:/Production/17001357_STLA_GEN2PIM_CB/modules/Platform Reuse SDD Specifictaions/FS L3 RAM ROM ECC/workitems/STLA_GEN2PIM_CB-45656/workitem.xml</t>
  </si>
  <si>
    <t>STLA_GEN2PIM_CB-45471</t>
  </si>
  <si>
    <t>SM[HW]:VMT:MBIST</t>
  </si>
  <si>
    <t>default:/Production/17001357_STLA_GEN2PIM_CB/modules/L0 System/SYS2_SYS3_SW1_SW2_HW1_MEC1_Diagnostic_Fault_Management/workitems/STLA_GEN2PIM_CB-45471/workitem.xml</t>
  </si>
  <si>
    <t>STLA_GEN2PIM_CB-45614</t>
  </si>
  <si>
    <t>Testcase to verify alarm configurations for VMT:MBIST</t>
  </si>
  <si>
    <t>STLA_GEN2PIM_CB-45470</t>
  </si>
  <si>
    <t>SM[HW]:SRI:SWAP_CONFIGURATION_PROTECTION</t>
  </si>
  <si>
    <t>default:/Production/17001357_STLA_GEN2PIM_CB/modules/L0 System/SYS2_SYS3_SW1_SW2_HW1_MEC1_Diagnostic_Fault_Management/workitems/STLA_GEN2PIM_CB-45470/workitem.xml</t>
  </si>
  <si>
    <t>STLA_GEN2PIM_CB-45479</t>
  </si>
  <si>
    <t>default:/Production/17001357_STLA_GEN2PIM_CB/modules/Software Design/SDD_PIC/workitems/STLA_GEN2PIM_CB-45479/workitem.xml</t>
  </si>
  <si>
    <t>STLA_GEN2PIM_CB-44776</t>
  </si>
  <si>
    <t>Automated unit tests for PIC are implemented in TPT test project hwi_timer_system.tpt</t>
  </si>
  <si>
    <t>STLA_GEN2PIM_CB-47018</t>
  </si>
  <si>
    <t>Verify the SW units for HWI_Timer_System</t>
  </si>
  <si>
    <t>20240503-0006</t>
  </si>
  <si>
    <t>SWE4_12_00_00_R12- Test Run for SWE4</t>
  </si>
  <si>
    <t>STLA_GEN2PIM_CB-45460</t>
  </si>
  <si>
    <t>SM[HW]:NVM:STARTUP_PROTECTION</t>
  </si>
  <si>
    <t>default:/Production/17001357_STLA_GEN2PIM_CB/modules/L0 System/SYS2_SYS3_SW1_SW2_HW1_MEC1_Diagnostic_Fault_Management/workitems/STLA_GEN2PIM_CB-45460/workitem.xml</t>
  </si>
  <si>
    <t>STLA_GEN2PIM_CB-49816</t>
  </si>
  <si>
    <t>FctlSftyLevel3_ClearMtuAlarms</t>
  </si>
  <si>
    <t>default:/Production/17001357_STLA_GEN2PIM_CB/modules/Platform Reuse SDD Specifictaions/Design FctlSftyLevel3/workitems/STLA_GEN2PIM_CB-49816/workitem.xml</t>
  </si>
  <si>
    <t>STLA_GEN2PIM_CB-49815</t>
  </si>
  <si>
    <t>FctlSftyLevel3_10ms</t>
  </si>
  <si>
    <t>default:/Production/17001357_STLA_GEN2PIM_CB/modules/Platform Reuse SDD Specifictaions/Design FctlSftyLevel3/workitems/STLA_GEN2PIM_CB-49815/workitem.xml</t>
  </si>
  <si>
    <t>STLA_GEN2PIM_CB-49802</t>
  </si>
  <si>
    <t>void Bist_Fsl3_LBist_InjectTLFFlt(void)</t>
  </si>
  <si>
    <t>default:/Production/17001357_STLA_GEN2PIM_CB/modules/Platform Reuse SDD Specifictaions/FS L3 Built-in Self-tests/workitems/STLA_GEN2PIM_CB-49802/workitem.xml</t>
  </si>
  <si>
    <t>STLA_GEN2PIM_CB-49972</t>
  </si>
  <si>
    <t>HWI_ASM_CLRWDG</t>
  </si>
  <si>
    <t>default:/Production/17001357_STLA_GEN2PIM_CB/modules/Software Design/SDD_PIC/workitems/STLA_GEN2PIM_CB-49972/workitem.xml</t>
  </si>
  <si>
    <t>STLA_GEN2PIM_CB-49259</t>
  </si>
  <si>
    <t>Provide signals to Inv Protection Model</t>
  </si>
  <si>
    <t>default:/Production/17001357_STLA_GEN2PIM_CB/modules/L0 System/SYS2_SYS3_SW1_SW2_HW1_MEC1_Factory_Test/workitems/STLA_GEN2PIM_CB-49259/workitem.xml</t>
  </si>
  <si>
    <t>STLA_GEN2PIM_CB-56571</t>
  </si>
  <si>
    <t>FTSW shall provide signals to Inverter Protection Model</t>
  </si>
  <si>
    <t>STLA_GEN2PIM_CB-49964</t>
  </si>
  <si>
    <t>GTM3 External Interface Diagram</t>
  </si>
  <si>
    <t>default:/Production/17001357_STLA_GEN2PIM_CB/modules/Software Architecture/SAD_17001357_Stellantis_Gen2_Inverter/workitems/STLA_GEN2PIM_CB-49964/workitem.xml</t>
  </si>
  <si>
    <t>STLA_GEN2PIM_CB-50173</t>
  </si>
  <si>
    <t>Inspect to verify GTM3 External Interfaces</t>
  </si>
  <si>
    <t>STLA_GEN2PIM_CB-49413</t>
  </si>
  <si>
    <t>default:/Production/17001357_STLA_GEN2PIM_CB/modules/Software Design/SDD_TLF35584/workitems/STLA_GEN2PIM_CB-49413/workitem.xml</t>
  </si>
  <si>
    <t>STLA_GEN2PIM_CB-49940</t>
  </si>
  <si>
    <t>IoHwAbDigOut External Interface Diagram</t>
  </si>
  <si>
    <t>default:/Production/17001357_STLA_GEN2PIM_CB/modules/Software Architecture/SAD_17001357_Stellantis_Gen2_Inverter/workitems/STLA_GEN2PIM_CB-49940/workitem.xml</t>
  </si>
  <si>
    <t>STLA_GEN2PIM_CB-49407</t>
  </si>
  <si>
    <t>TLF35584_ErrorPin_Mon_AfterReset</t>
  </si>
  <si>
    <t>default:/Production/17001357_STLA_GEN2PIM_CB/modules/Software Design/SDD_TLF35584/workitems/STLA_GEN2PIM_CB-49407/workitem.xml</t>
  </si>
  <si>
    <t>STLA_GEN2PIM_CB-49295</t>
  </si>
  <si>
    <t>EVADC monitoring shall be performed for the following EVADC channels by comparin...</t>
  </si>
  <si>
    <t>default:/Production/17001357_STLA_GEN2PIM_CB/modules/L0 System/SYS2_SYS3_SW1_SW2_HW1_MEC1_Diagnostic_Fault_Management/workitems/STLA_GEN2PIM_CB-49295/workitem.xml</t>
  </si>
  <si>
    <t>STLA_GEN2PIM_CB-50378</t>
  </si>
  <si>
    <t>Test case to monitor 30V flyback signal</t>
  </si>
  <si>
    <t>STLA_GEN2PIM_CB-50425</t>
  </si>
  <si>
    <t>Test case to monitor 2V5_AI</t>
  </si>
  <si>
    <t>STLA_GEN2PIM_CB-50427</t>
  </si>
  <si>
    <t>Test Case to verify ALM10[13] in configuration</t>
  </si>
  <si>
    <t>STLA_GEN2PIM_CB-49411</t>
  </si>
  <si>
    <t>TLF35584_ErrorPin_Preconidtions</t>
  </si>
  <si>
    <t>default:/Production/17001357_STLA_GEN2PIM_CB/modules/Software Design/SDD_TLF35584/workitems/STLA_GEN2PIM_CB-49411/workitem.xml</t>
  </si>
  <si>
    <t>STLA_GEN2PIM_CB-50918</t>
  </si>
  <si>
    <t>Automated unit tests for EcuM_CallOut_Tlf are implemented in TPT test project EcuM_CallOut_Tlf.tpt for 150Kw</t>
  </si>
  <si>
    <t>STLA_GEN2PIM_CB-49929</t>
  </si>
  <si>
    <t>default:/Production/17001357_STLA_GEN2PIM_CB/modules/Software Design/SDD_TLF35584/workitems/STLA_GEN2PIM_CB-49929/workitem.xml</t>
  </si>
  <si>
    <t>STLA_GEN2PIM_CB-49218</t>
  </si>
  <si>
    <t>For Safe Launch purpose the supplier shall provide a functional full power cycli...</t>
  </si>
  <si>
    <t>STLA_GEN2PIM_CB-49371</t>
  </si>
  <si>
    <t>TLF35584_ErrorPin_isPassed</t>
  </si>
  <si>
    <t>default:/Production/17001357_STLA_GEN2PIM_CB/modules/Software Design/SDD_TLF35584/workitems/STLA_GEN2PIM_CB-49371/workitem.xml</t>
  </si>
  <si>
    <t>STLA_GEN2PIM_CB-49368</t>
  </si>
  <si>
    <t>TLF35584_Clear_Interrupt_Flags</t>
  </si>
  <si>
    <t>default:/Production/17001357_STLA_GEN2PIM_CB/modules/Software Design/SDD_TLF35584/workitems/STLA_GEN2PIM_CB-49368/workitem.xml</t>
  </si>
  <si>
    <t>STLA_GEN2PIM_CB-49918</t>
  </si>
  <si>
    <t>static void FctlSftyLevel3_AdcRegisterCheck(void)</t>
  </si>
  <si>
    <t>default:/Production/17001357_STLA_GEN2PIM_CB/modules/Software Design/FS L3 ADC Monitoring/workitems/STLA_GEN2PIM_CB-49918/workitem.xml</t>
  </si>
  <si>
    <t>STLA_GEN2PIM_CB-49926</t>
  </si>
  <si>
    <t>void FctlSftyLevel3_AdcMonInit(void)</t>
  </si>
  <si>
    <t>default:/Production/17001357_STLA_GEN2PIM_CB/modules/Software Design/FS L3 ADC Monitoring/workitems/STLA_GEN2PIM_CB-49926/workitem.xml</t>
  </si>
  <si>
    <t>STLA_GEN2PIM_CB-49924</t>
  </si>
  <si>
    <t>static void FctlSftyLevel3_RestoreAlarm11_12Cfg(void)</t>
  </si>
  <si>
    <t>default:/Production/17001357_STLA_GEN2PIM_CB/modules/Software Design/FS L3 ADC Monitoring/workitems/STLA_GEN2PIM_CB-49924/workitem.xml</t>
  </si>
  <si>
    <t>STLA_GEN2PIM_CB-49579</t>
  </si>
  <si>
    <t>HpwmQual External Interface Diagram</t>
  </si>
  <si>
    <t>default:/Production/17001357_STLA_GEN2PIM_CB/modules/Software Architecture/SAD_17001357_Stellantis_Gen2_Inverter/workitems/STLA_GEN2PIM_CB-49579/workitem.xml</t>
  </si>
  <si>
    <t>STLA_GEN2PIM_CB-49993</t>
  </si>
  <si>
    <t>Testcase to verify HpwmQual External Interfaces</t>
  </si>
  <si>
    <t>STLA_GEN2PIM_CB-49567</t>
  </si>
  <si>
    <t>Flowchart HpwmQual_Lv2_T0()</t>
  </si>
  <si>
    <t>default:/Production/17001357_STLA_GEN2PIM_CB/modules/Software Design/SDD_HPWMQual/workitems/STLA_GEN2PIM_CB-49567/workitem.xml</t>
  </si>
  <si>
    <t>STLA_GEN2PIM_CB-53504</t>
  </si>
  <si>
    <t>To verify MISRA MD-4.4 for HPWMQual</t>
  </si>
  <si>
    <t>STLA_GEN2PIM_CB-49670</t>
  </si>
  <si>
    <t>Automated unit tests for Hpwmqual.c are implemented in TPT test project Hpwmqual.tpt ...</t>
  </si>
  <si>
    <t>STLA_GEN2PIM_CB-49566</t>
  </si>
  <si>
    <t>Flowchart HpwmQual_Lv1_T0()</t>
  </si>
  <si>
    <t>default:/Production/17001357_STLA_GEN2PIM_CB/modules/Software Design/SDD_HPWMQual/workitems/STLA_GEN2PIM_CB-49566/workitem.xml</t>
  </si>
  <si>
    <t>STLA_GEN2PIM_CB-49565</t>
  </si>
  <si>
    <t>Flowchart HpwmQual_T0_Sync()</t>
  </si>
  <si>
    <t>default:/Production/17001357_STLA_GEN2PIM_CB/modules/Software Design/SDD_HPWMQual/workitems/STLA_GEN2PIM_CB-49565/workitem.xml</t>
  </si>
  <si>
    <t>STLA_GEN2PIM_CB-49569</t>
  </si>
  <si>
    <t>Check_HPWM_Qualification(t_PWMData* PWMData, t_Lv2 PwmFb* Lv2_PwmFb)</t>
  </si>
  <si>
    <t>default:/Production/17001357_STLA_GEN2PIM_CB/modules/Software Design/SDD_HPWMQual/workitems/STLA_GEN2PIM_CB-49569/workitem.xml</t>
  </si>
  <si>
    <t>STLA_GEN2PIM_CB-49568</t>
  </si>
  <si>
    <t>Flowchart HpwmQual_Lv2_T1</t>
  </si>
  <si>
    <t>default:/Production/17001357_STLA_GEN2PIM_CB/modules/Software Design/SDD_HPWMQual/workitems/STLA_GEN2PIM_CB-49568/workitem.xml</t>
  </si>
  <si>
    <t>STLA_GEN2PIM_CB-49349</t>
  </si>
  <si>
    <t>It is of utmost importance that the Supplier understand target vehicle launch da...</t>
  </si>
  <si>
    <t>STLA_GEN2PIM_CB-49335</t>
  </si>
  <si>
    <t>default:/Production/17001357_STLA_GEN2PIM_CB/modules/Software Design/SDD_TLF35584/workitems/STLA_GEN2PIM_CB-49335/workitem.xml</t>
  </si>
  <si>
    <t>STLA_GEN2PIM_CB-49363</t>
  </si>
  <si>
    <t>default:/Production/17001357_STLA_GEN2PIM_CB/modules/Software Design/SDD_TLF35584/workitems/STLA_GEN2PIM_CB-49363/workitem.xml</t>
  </si>
  <si>
    <t>STLA_GEN2PIM_CB-53845</t>
  </si>
  <si>
    <t>Automated unit tests for EcuM_CallOut_Tlf are implemented in TPT test project EcuM_CallOut_Tlf.tpt</t>
  </si>
  <si>
    <t>STLA_GEN2PIM_CB-49922</t>
  </si>
  <si>
    <t>static void FctlSftyLevel3_DisableAlarm11_12Act(void)</t>
  </si>
  <si>
    <t>default:/Production/17001357_STLA_GEN2PIM_CB/modules/Software Design/FS L3 ADC Monitoring/workitems/STLA_GEN2PIM_CB-49922/workitem.xml</t>
  </si>
  <si>
    <t>STLA_GEN2PIM_CB-49921</t>
  </si>
  <si>
    <t>static void FctlSftyLevel3_SaveAlarm11_12Cfg(void)</t>
  </si>
  <si>
    <t>default:/Production/17001357_STLA_GEN2PIM_CB/modules/Software Design/FS L3 ADC Monitoring/workitems/STLA_GEN2PIM_CB-49921/workitem.xml</t>
  </si>
  <si>
    <t>STLA_GEN2PIM_CB-49409</t>
  </si>
  <si>
    <t>TLF35584_ErrorPin_Mon_Test_Run</t>
  </si>
  <si>
    <t>default:/Production/17001357_STLA_GEN2PIM_CB/modules/Software Design/SDD_TLF35584/workitems/STLA_GEN2PIM_CB-49409/workitem.xml</t>
  </si>
  <si>
    <t>STLA_GEN2PIM_CB-42287</t>
  </si>
  <si>
    <t>DSAT_TOP/BOT_FLT to INTA and UVLO_TOP/BOT_FLT to INTB.</t>
  </si>
  <si>
    <t>default:/Production/17001357_STLA_GEN2PIM_CB/modules/L0 System/SYS2_SYS3_SW1_SW2_HW1_MEC1_Factory_Test/workitems/STLA_GEN2PIM_CB-42287/workitem.xml</t>
  </si>
  <si>
    <t>STLA_GEN2PIM_CB-42281</t>
  </si>
  <si>
    <t>P_L_Sci_Rx_Get_Message_Id</t>
  </si>
  <si>
    <t>default:/Production/17001357_STLA_GEN2PIM_CB/modules/Software Design/SDD_PIC/workitems/STLA_GEN2PIM_CB-42281/workitem.xml</t>
  </si>
  <si>
    <t>STLA_GEN2PIM_CB-42280</t>
  </si>
  <si>
    <t>P_L_Sci_Rx_Get_Message_Block</t>
  </si>
  <si>
    <t>default:/Production/17001357_STLA_GEN2PIM_CB/modules/Software Design/SDD_PIC/workitems/STLA_GEN2PIM_CB-42280/workitem.xml</t>
  </si>
  <si>
    <t>STLA_GEN2PIM_CB-42284</t>
  </si>
  <si>
    <t>P_L_Sci_Rx_Get_Message_Data_Size</t>
  </si>
  <si>
    <t>default:/Production/17001357_STLA_GEN2PIM_CB/modules/Software Design/SDD_PIC/workitems/STLA_GEN2PIM_CB-42284/workitem.xml</t>
  </si>
  <si>
    <t>STLA_GEN2PIM_CB-42283</t>
  </si>
  <si>
    <t>P_L_Sci_Rx_Get_Message_Data_Ptr</t>
  </si>
  <si>
    <t>default:/Production/17001357_STLA_GEN2PIM_CB/modules/Software Design/SDD_PIC/workitems/STLA_GEN2PIM_CB-42283/workitem.xml</t>
  </si>
  <si>
    <t>STLA_GEN2PIM_CB-42416</t>
  </si>
  <si>
    <t>PwmInitializePolarity</t>
  </si>
  <si>
    <t>default:/Production/17001357_STLA_GEN2PIM_CB/modules/Software Design/SDD_IoHwAbPwmOutpInst/workitems/STLA_GEN2PIM_CB-42416/workitem.xml</t>
  </si>
  <si>
    <t>STLA_GEN2PIM_CB-10346</t>
  </si>
  <si>
    <t>Automated unit tests for IoHwAbPwmOutImp.c are implemented in TPT test project IoHwAbPwmOutImp.tpt</t>
  </si>
  <si>
    <t>STLA_GEN2PIM_CB-42077</t>
  </si>
  <si>
    <t>Remote Services Interface Diagram</t>
  </si>
  <si>
    <t>default:/Production/17001357_STLA_GEN2PIM_CB/modules/Software Architecture/Software Architecture of PIC/workitems/STLA_GEN2PIM_CB-42077/workitem.xml</t>
  </si>
  <si>
    <t>STLA_GEN2PIM_CB-42223</t>
  </si>
  <si>
    <t>DATAEE_ReadWord</t>
  </si>
  <si>
    <t>default:/Production/17001357_STLA_GEN2PIM_CB/modules/Software Design/SDD_PIC/workitems/STLA_GEN2PIM_CB-42223/workitem.xml</t>
  </si>
  <si>
    <t>STLA_GEN2PIM_CB-45354</t>
  </si>
  <si>
    <t>Automated unit tests for PIC are implemented in TPT test project nvm_data.tpt</t>
  </si>
  <si>
    <t>STLA_GEN2PIM_CB-47016</t>
  </si>
  <si>
    <t>Verify the SW units for nvm_data</t>
  </si>
  <si>
    <t>STLA_GEN2PIM_CB-50964</t>
  </si>
  <si>
    <t>Automated unit tests for PIC are implemented in TPT test project hwi_nvm.tpt</t>
  </si>
  <si>
    <t>STLA_GEN2PIM_CB-41749</t>
  </si>
  <si>
    <t>Communication with Main Micro Interface Diagram</t>
  </si>
  <si>
    <t>default:/Production/17001357_STLA_GEN2PIM_CB/modules/Software Architecture/Software Architecture of PIC/workitems/STLA_GEN2PIM_CB-41749/workitem.xml</t>
  </si>
  <si>
    <t>STLA_GEN2PIM_CB-44733</t>
  </si>
  <si>
    <t>Communication with Main Micro interactions with Other Elements</t>
  </si>
  <si>
    <t>STLA_GEN2PIM_CB-41761</t>
  </si>
  <si>
    <t>The PIM shall meet applicable unique service requirements given in SD-11401.</t>
  </si>
  <si>
    <t>default:/Production/17001357_STLA_GEN2PIM_CB/modules/L0 System/HW1_HW2 - PDD/workitems/STLA_GEN2PIM_CB-41761/workitem.xml</t>
  </si>
  <si>
    <t>STLA_GEN2PIM_CB-41772</t>
  </si>
  <si>
    <t>Communication with ORC Interactions with Other Elements</t>
  </si>
  <si>
    <t>default:/Production/17001357_STLA_GEN2PIM_CB/modules/Software Architecture/Software Architecture of PIC/workitems/STLA_GEN2PIM_CB-41772/workitem.xml</t>
  </si>
  <si>
    <t>STLA_GEN2PIM_CB-44732</t>
  </si>
  <si>
    <t>STLA_GEN2PIM_CB-41330</t>
  </si>
  <si>
    <t>Update_ParkPaw_PWM_Duty</t>
  </si>
  <si>
    <t>default:/Production/17001357_STLA_GEN2PIM_CB/modules/Software Design/SDD_IoHwAbHBrdg/workitems/STLA_GEN2PIM_CB-41330/workitem.xml</t>
  </si>
  <si>
    <t>STLA_GEN2PIM_CB-42105</t>
  </si>
  <si>
    <t>Automated unit tests for are implemented in TPT test project dd_park_paw_pwm.tp...</t>
  </si>
  <si>
    <t>STLA_GEN2PIM_CB-41335</t>
  </si>
  <si>
    <t>Get_ParkPaw_PWM_Clk_Freq_Hz</t>
  </si>
  <si>
    <t>default:/Production/17001357_STLA_GEN2PIM_CB/modules/Software Design/SDD_IoHwAbHBrdg/workitems/STLA_GEN2PIM_CB-41335/workitem.xml</t>
  </si>
  <si>
    <t>STLA_GEN2PIM_CB-41748</t>
  </si>
  <si>
    <t>default:/Production/17001357_STLA_GEN2PIM_CB/modules/Software Architecture/Software Architecture of PIC/workitems/STLA_GEN2PIM_CB-41748/workitem.xml</t>
  </si>
  <si>
    <t>STLA_GEN2PIM_CB-42072</t>
  </si>
  <si>
    <t>Diagnostics Interface Diagram</t>
  </si>
  <si>
    <t>default:/Production/17001357_STLA_GEN2PIM_CB/modules/Software Architecture/Software Architecture of PIC/workitems/STLA_GEN2PIM_CB-42072/workitem.xml</t>
  </si>
  <si>
    <t>STLA_GEN2PIM_CB-42221</t>
  </si>
  <si>
    <t>Clear_Stay_In_Boot</t>
  </si>
  <si>
    <t>default:/Production/17001357_STLA_GEN2PIM_CB/modules/Software Design/SDD_PIC/workitems/STLA_GEN2PIM_CB-42221/workitem.xml</t>
  </si>
  <si>
    <t>STLA_GEN2PIM_CB-42071</t>
  </si>
  <si>
    <t>Diagnostics Interactions with Other Elements</t>
  </si>
  <si>
    <t>default:/Production/17001357_STLA_GEN2PIM_CB/modules/Software Architecture/Software Architecture of PIC/workitems/STLA_GEN2PIM_CB-42071/workitem.xml</t>
  </si>
  <si>
    <t>STLA_GEN2PIM_CB-42219</t>
  </si>
  <si>
    <t>Set_Stay_In_Boot</t>
  </si>
  <si>
    <t>default:/Production/17001357_STLA_GEN2PIM_CB/modules/Software Design/SDD_PIC/workitems/STLA_GEN2PIM_CB-42219/workitem.xml</t>
  </si>
  <si>
    <t>STLA_GEN2PIM_CB-42251</t>
  </si>
  <si>
    <t>P_L_Capture_Rd_16bits_V1_Motor_Phase_Current_Period</t>
  </si>
  <si>
    <t>default:/Production/17001357_STLA_GEN2PIM_CB/modules/Software Design/SDD_PIC/workitems/STLA_GEN2PIM_CB-42251/workitem.xml</t>
  </si>
  <si>
    <t>STLA_GEN2PIM_CB-41773</t>
  </si>
  <si>
    <t>Communication with ORC Interface Diagram</t>
  </si>
  <si>
    <t>default:/Production/17001357_STLA_GEN2PIM_CB/modules/Software Architecture/Software Architecture of PIC/workitems/STLA_GEN2PIM_CB-41773/workitem.xml</t>
  </si>
  <si>
    <t>STLA_GEN2PIM_CB-42250</t>
  </si>
  <si>
    <t>P_L_Binding_Adc_Init</t>
  </si>
  <si>
    <t>default:/Production/17001357_STLA_GEN2PIM_CB/modules/Software Design/SDD_PIC/workitems/STLA_GEN2PIM_CB-42250/workitem.xml</t>
  </si>
  <si>
    <t>STLA_GEN2PIM_CB-41796</t>
  </si>
  <si>
    <t>P_L_Esm_Speed_Pwm_Diff_Check</t>
  </si>
  <si>
    <t>default:/Production/17001357_STLA_GEN2PIM_CB/modules/Software Design/SDD_PIC/workitems/STLA_GEN2PIM_CB-41796/workitem.xml</t>
  </si>
  <si>
    <t>STLA_GEN2PIM_CB-41334</t>
  </si>
  <si>
    <t>Get_ParkPaw_PWM</t>
  </si>
  <si>
    <t>default:/Production/17001357_STLA_GEN2PIM_CB/modules/Software Design/SDD_IoHwAbHBrdg/workitems/STLA_GEN2PIM_CB-41334/workitem.xml</t>
  </si>
  <si>
    <t>STLA_GEN2PIM_CB-42079</t>
  </si>
  <si>
    <t>Basic Software Interface Diagram</t>
  </si>
  <si>
    <t>default:/Production/17001357_STLA_GEN2PIM_CB/modules/Software Architecture/Software Architecture of PIC/workitems/STLA_GEN2PIM_CB-42079/workitem.xml</t>
  </si>
  <si>
    <t>STLA_GEN2PIM_CB-42257</t>
  </si>
  <si>
    <t>P_L_Di_Rd_V4_Spd_Hw_3ps_Out</t>
  </si>
  <si>
    <t>default:/Production/17001357_STLA_GEN2PIM_CB/modules/Software Design/SDD_PIC/workitems/STLA_GEN2PIM_CB-42257/workitem.xml</t>
  </si>
  <si>
    <t>STLA_GEN2PIM_CB-41797</t>
  </si>
  <si>
    <t>S_S_State_Task_5ms</t>
  </si>
  <si>
    <t>default:/Production/17001357_STLA_GEN2PIM_CB/modules/Software Design/SDD_PIC/workitems/STLA_GEN2PIM_CB-41797/workitem.xml</t>
  </si>
  <si>
    <t>STLA_GEN2PIM_CB-42078</t>
  </si>
  <si>
    <t>Basic Software Interactions with Other Elements</t>
  </si>
  <si>
    <t>default:/Production/17001357_STLA_GEN2PIM_CB/modules/Software Architecture/Software Architecture of PIC/workitems/STLA_GEN2PIM_CB-42078/workitem.xml</t>
  </si>
  <si>
    <t>STLA_GEN2PIM_CB-42222</t>
  </si>
  <si>
    <t>DATAEE_WriteWord</t>
  </si>
  <si>
    <t>default:/Production/17001357_STLA_GEN2PIM_CB/modules/Software Design/SDD_PIC/workitems/STLA_GEN2PIM_CB-42222/workitem.xml</t>
  </si>
  <si>
    <t>STLA_GEN2PIM_CB-41324</t>
  </si>
  <si>
    <t>Init_ParkPaw_PWM</t>
  </si>
  <si>
    <t>default:/Production/17001357_STLA_GEN2PIM_CB/modules/Software Design/SDD_IoHwAbHBrdg/workitems/STLA_GEN2PIM_CB-41324/workitem.xml</t>
  </si>
  <si>
    <t>STLA_GEN2PIM_CB-41495</t>
  </si>
  <si>
    <t>Supplier shall work with control board supplier and junction box supplier, and t...</t>
  </si>
  <si>
    <t>default:/Production/17001357_STLA_GEN2PIM_CB/modules/L0 System/HW1_HW2 - PDD/workitems/STLA_GEN2PIM_CB-41495/workitem.xml</t>
  </si>
  <si>
    <t>STLA_GEN2PIM_CB-41464</t>
  </si>
  <si>
    <t>P_L_Esm_Crash_In_Response</t>
  </si>
  <si>
    <t>default:/Production/17001357_STLA_GEN2PIM_CB/modules/Software Design/SDD_PIC/workitems/STLA_GEN2PIM_CB-41464/workitem.xml</t>
  </si>
  <si>
    <t>STLA_GEN2PIM_CB-45350</t>
  </si>
  <si>
    <t>Automated unit tests for PIC are implemented in TPT test project P_L_Esm_Crash_Signal_Monitor.tpt</t>
  </si>
  <si>
    <t>STLA_GEN2PIM_CB-47010</t>
  </si>
  <si>
    <t>Verify the SW units for P_L_Esm_Crash_Signal_Monitor</t>
  </si>
  <si>
    <t>STLA_GEN2PIM_CB-41827</t>
  </si>
  <si>
    <t>Update SOPT time delay</t>
  </si>
  <si>
    <t>default:/Production/17001357_STLA_GEN2PIM_CB/modules/L0 System/SYS2_SYS3_SW1_SW2_HW1_MEC1_Factory_Test/workitems/STLA_GEN2PIM_CB-41827/workitem.xml</t>
  </si>
  <si>
    <t>STLA_GEN2PIM_CB-41474</t>
  </si>
  <si>
    <t>UARTIf Sequence Diagram</t>
  </si>
  <si>
    <t>default:/Production/17001357_STLA_GEN2PIM_CB/modules/Software Architecture/SAD_17001357_Stellantis_Gen2_Inverter/workitems/STLA_GEN2PIM_CB-41474/workitem.xml</t>
  </si>
  <si>
    <t>STLA_GEN2PIM_CB-50537</t>
  </si>
  <si>
    <t>The diagram below illustrates the sequence flow of UARTIf.</t>
  </si>
  <si>
    <t>STLA_GEN2PIM_CB-41973</t>
  </si>
  <si>
    <t>default:/Production/17001357_STLA_GEN2PIM_CB/modules/L0 System/HW1_HW2 - PDD/workitems/STLA_GEN2PIM_CB-41973/workitem.xml</t>
  </si>
  <si>
    <t>STLA_GEN2PIM_CB-41971</t>
  </si>
  <si>
    <t>Ft_Service_Set_Pin_State</t>
  </si>
  <si>
    <t>default:/Production/17001357_STLA_GEN2PIM_CB/modules/Software Design/SDD_PIC/workitems/STLA_GEN2PIM_CB-41971/workitem.xml</t>
  </si>
  <si>
    <t>STLA_GEN2PIM_CB-41457</t>
  </si>
  <si>
    <t>P_L_Esm_Cal_Save</t>
  </si>
  <si>
    <t>default:/Production/17001357_STLA_GEN2PIM_CB/modules/Software Design/SDD_PIC/workitems/STLA_GEN2PIM_CB-41457/workitem.xml</t>
  </si>
  <si>
    <t>STLA_GEN2PIM_CB-45353</t>
  </si>
  <si>
    <t>Automated unit tests for PIC are implemented in TPT test project P_L_Esm_Calibration.tpt</t>
  </si>
  <si>
    <t>STLA_GEN2PIM_CB-47009</t>
  </si>
  <si>
    <t>Verify the SW units for P_L_Esm_Calibration</t>
  </si>
  <si>
    <t>STLA_GEN2PIM_CB-41969</t>
  </si>
  <si>
    <t>Ft_Service_Get_Pin_State</t>
  </si>
  <si>
    <t>default:/Production/17001357_STLA_GEN2PIM_CB/modules/Software Design/SDD_PIC/workitems/STLA_GEN2PIM_CB-41969/workitem.xml</t>
  </si>
  <si>
    <t>STLA_GEN2PIM_CB-41455</t>
  </si>
  <si>
    <t>P_L_Esm_Cal_Init</t>
  </si>
  <si>
    <t>default:/Production/17001357_STLA_GEN2PIM_CB/modules/Software Design/SDD_PIC/workitems/STLA_GEN2PIM_CB-41455/workitem.xml</t>
  </si>
  <si>
    <t>STLA_GEN2PIM_CB-41606</t>
  </si>
  <si>
    <t>Function to get the TRCV in the Requested operation mode if allowed by hardware , Some state transitions are not allowed by the hardware state machine</t>
  </si>
  <si>
    <t>default:/Production/17001357_STLA_GEN2PIM_CB/modules/Software Design/SDD_TCAN_1145_CANFD_5_16/workitems/STLA_GEN2PIM_CB-41606/workitem.xml</t>
  </si>
  <si>
    <t>STLA_GEN2PIM_CB-43819</t>
  </si>
  <si>
    <t>Automated unit tests for TCAN_1145_CANFD_5 are implemented in TPT test project TCAN_1145_CANFD_5.tp...</t>
  </si>
  <si>
    <t>STLA_GEN2PIM_CB-53829</t>
  </si>
  <si>
    <t>To verify MISRA MD-4.4 for TCAN_1145_CANFD_5</t>
  </si>
  <si>
    <t>STLA_GEN2PIM_CB-41952</t>
  </si>
  <si>
    <t>Ft_Manager_Test_Task</t>
  </si>
  <si>
    <t>default:/Production/17001357_STLA_GEN2PIM_CB/modules/Software Design/SDD_PIC/workitems/STLA_GEN2PIM_CB-41952/workitem.xml</t>
  </si>
  <si>
    <t>STLA_GEN2PIM_CB-45335</t>
  </si>
  <si>
    <t>Automated unit tests for PIC are implemented in TPT test project ft_mgr.tpt</t>
  </si>
  <si>
    <t>STLA_GEN2PIM_CB-41951</t>
  </si>
  <si>
    <t>Ft_Manager_Entry_Task</t>
  </si>
  <si>
    <t>default:/Production/17001357_STLA_GEN2PIM_CB/modules/Software Design/SDD_PIC/workitems/STLA_GEN2PIM_CB-41951/workitem.xml</t>
  </si>
  <si>
    <t>STLA_GEN2PIM_CB-41460</t>
  </si>
  <si>
    <t>P_L_Esm_Crash_Signal_Listen</t>
  </si>
  <si>
    <t>default:/Production/17001357_STLA_GEN2PIM_CB/modules/Software Design/SDD_PIC/workitems/STLA_GEN2PIM_CB-41460/workitem.xml</t>
  </si>
  <si>
    <t>STLA_GEN2PIM_CB-41448</t>
  </si>
  <si>
    <t>Active Discharge Control Interface Diagram</t>
  </si>
  <si>
    <t>default:/Production/17001357_STLA_GEN2PIM_CB/modules/Software Architecture/Software Architecture of PIC/workitems/STLA_GEN2PIM_CB-41448/workitem.xml</t>
  </si>
  <si>
    <t>STLA_GEN2PIM_CB-44736</t>
  </si>
  <si>
    <t>Active Discharge Control interactions with Other Elements</t>
  </si>
  <si>
    <t>STLA_GEN2PIM_CB-41945</t>
  </si>
  <si>
    <t>Ft_Manager_Background_task</t>
  </si>
  <si>
    <t>default:/Production/17001357_STLA_GEN2PIM_CB/modules/Software Design/SDD_PIC/workitems/STLA_GEN2PIM_CB-41945/workitem.xml</t>
  </si>
  <si>
    <t>STLA_GEN2PIM_CB-41742</t>
  </si>
  <si>
    <t>All HV and LV connector part numbers with pin out details shall be included.</t>
  </si>
  <si>
    <t>default:/Production/17001357_STLA_GEN2PIM_CB/modules/L0 System/HW1_HW2 - PDD/workitems/STLA_GEN2PIM_CB-41742/workitem.xml</t>
  </si>
  <si>
    <t>STLA_GEN2PIM_CB-41713</t>
  </si>
  <si>
    <t>HVDC Overvoltage Fault Management Interface Diagram</t>
  </si>
  <si>
    <t>default:/Production/17001357_STLA_GEN2PIM_CB/modules/Software Architecture/Software Architecture of PIC/workitems/STLA_GEN2PIM_CB-41713/workitem.xml</t>
  </si>
  <si>
    <t>STLA_GEN2PIM_CB-44734</t>
  </si>
  <si>
    <t>HVDC Overvoltage Fault Management Interactions with Other Elements</t>
  </si>
  <si>
    <t>STLA_GEN2PIM_CB-42076</t>
  </si>
  <si>
    <t>Remote Services Interactions with Other Elements</t>
  </si>
  <si>
    <t>default:/Production/17001357_STLA_GEN2PIM_CB/modules/Software Architecture/Software Architecture of PIC/workitems/STLA_GEN2PIM_CB-42076/workitem.xml</t>
  </si>
  <si>
    <t>STLA_GEN2PIM_CB-41712</t>
  </si>
  <si>
    <t>default:/Production/17001357_STLA_GEN2PIM_CB/modules/Software Architecture/Software Architecture of PIC/workitems/STLA_GEN2PIM_CB-41712/workitem.xml</t>
  </si>
  <si>
    <t>STLA_GEN2PIM_CB-41327</t>
  </si>
  <si>
    <t>Update_ParkPaw_PWM</t>
  </si>
  <si>
    <t>default:/Production/17001357_STLA_GEN2PIM_CB/modules/Software Design/SDD_IoHwAbHBrdg/workitems/STLA_GEN2PIM_CB-41327/workitem.xml</t>
  </si>
  <si>
    <t>STLA_GEN2PIM_CB-41339</t>
  </si>
  <si>
    <t>init_park_paw_pwm_ports</t>
  </si>
  <si>
    <t>default:/Production/17001357_STLA_GEN2PIM_CB/modules/Software Design/SDD_IoHwAbHBrdg/workitems/STLA_GEN2PIM_CB-41339/workitem.xml</t>
  </si>
  <si>
    <t>STLA_GEN2PIM_CB-41337</t>
  </si>
  <si>
    <t>update_period_duty_trig</t>
  </si>
  <si>
    <t>default:/Production/17001357_STLA_GEN2PIM_CB/modules/Software Design/SDD_IoHwAbHBrdg/workitems/STLA_GEN2PIM_CB-41337/workitem.xml</t>
  </si>
  <si>
    <t>STLA_GEN2PIM_CB-41465</t>
  </si>
  <si>
    <t>P_L_Esm_Crash_Signal_Init</t>
  </si>
  <si>
    <t>default:/Production/17001357_STLA_GEN2PIM_CB/modules/Software Design/SDD_PIC/workitems/STLA_GEN2PIM_CB-41465/workitem.xml</t>
  </si>
  <si>
    <t>STLA_GEN2PIM_CB-41950</t>
  </si>
  <si>
    <t>Ft_Manager_Main</t>
  </si>
  <si>
    <t>default:/Production/17001357_STLA_GEN2PIM_CB/modules/Software Design/SDD_PIC/workitems/STLA_GEN2PIM_CB-41950/workitem.xml</t>
  </si>
  <si>
    <t>STLA_GEN2PIM_CB-41447</t>
  </si>
  <si>
    <t>default:/Production/17001357_STLA_GEN2PIM_CB/modules/Software Architecture/Software Architecture of PIC/workitems/STLA_GEN2PIM_CB-41447/workitem.xml</t>
  </si>
  <si>
    <t>STLA_GEN2PIM_CB-41498</t>
  </si>
  <si>
    <t>Additionally, the PIM shall have a Power Stage and a physical separate Logic con...</t>
  </si>
  <si>
    <t>default:/Production/17001357_STLA_GEN2PIM_CB/modules/L0 System/HW1_HW2 - PDD/workitems/STLA_GEN2PIM_CB-41498/workitem.xml</t>
  </si>
  <si>
    <t>STLA_GEN2PIM_CB-41493</t>
  </si>
  <si>
    <t>The PIM-CB as called out within the document is the main control board of the PI...</t>
  </si>
  <si>
    <t>default:/Production/17001357_STLA_GEN2PIM_CB/modules/L0 System/HW1_HW2 - PDD/workitems/STLA_GEN2PIM_CB-41493/workitem.xml</t>
  </si>
  <si>
    <t>STLA_GEN2PIM_CB-41462</t>
  </si>
  <si>
    <t>P_L_Esm_Crash_Signal_Set_Event</t>
  </si>
  <si>
    <t>default:/Production/17001357_STLA_GEN2PIM_CB/modules/Software Design/SDD_PIC/workitems/STLA_GEN2PIM_CB-41462/workitem.xml</t>
  </si>
  <si>
    <t>STLA_GEN2PIM_CB-41470</t>
  </si>
  <si>
    <t>default:/Production/17001357_STLA_GEN2PIM_CB/modules/Software Design/SDD_HwInfo/workitems/STLA_GEN2PIM_CB-41470/workitem.xml</t>
  </si>
  <si>
    <t>STLA_GEN2PIM_CB-42397</t>
  </si>
  <si>
    <t>Automated unit tests for Template are implemented in TPT test project MdulHwInfo_Cdd ....</t>
  </si>
  <si>
    <t>STLA_GEN2PIM_CB-53505</t>
  </si>
  <si>
    <t>To verify MISRA MD-4.4 for HwInfo</t>
  </si>
  <si>
    <t>STLA_GEN2PIM_CB-41101</t>
  </si>
  <si>
    <t>Function to Read the Trcv Timout Flag</t>
  </si>
  <si>
    <t>default:/Production/17001357_STLA_GEN2PIM_CB/modules/Software Design/SDD_TCAN_1145_CANFD_5_16/workitems/STLA_GEN2PIM_CB-41101/workitem.xml</t>
  </si>
  <si>
    <t>STLA_GEN2PIM_CB-41948</t>
  </si>
  <si>
    <t>Ft_New_Buffer_Received</t>
  </si>
  <si>
    <t>default:/Production/17001357_STLA_GEN2PIM_CB/modules/Software Design/SDD_PIC/workitems/STLA_GEN2PIM_CB-41948/workitem.xml</t>
  </si>
  <si>
    <t>STLA_GEN2PIM_CB-41090</t>
  </si>
  <si>
    <t>Function is used to return the state of the INH bin of the CAN TRCV</t>
  </si>
  <si>
    <t>default:/Production/17001357_STLA_GEN2PIM_CB/modules/Software Design/SDD_TCAN_1145_CANFD_5_16/workitems/STLA_GEN2PIM_CB-41090/workitem.xml</t>
  </si>
  <si>
    <t>STLA_GEN2PIM_CB-41413</t>
  </si>
  <si>
    <t>P_L_Esm_Sopt_Timeout</t>
  </si>
  <si>
    <t>default:/Production/17001357_STLA_GEN2PIM_CB/modules/Software Design/SDD_PIC/workitems/STLA_GEN2PIM_CB-41413/workitem.xml</t>
  </si>
  <si>
    <t>STLA_GEN2PIM_CB-41097</t>
  </si>
  <si>
    <t>Function to read the Trcv Silence Flag</t>
  </si>
  <si>
    <t>default:/Production/17001357_STLA_GEN2PIM_CB/modules/Software Design/SDD_TCAN_1145_CANFD_5_16/workitems/STLA_GEN2PIM_CB-41097/workitem.xml</t>
  </si>
  <si>
    <t>STLA_GEN2PIM_CB-41105</t>
  </si>
  <si>
    <t>Function to configure the TRCV wakeup methods</t>
  </si>
  <si>
    <t>default:/Production/17001357_STLA_GEN2PIM_CB/modules/Software Design/SDD_TCAN_1145_CANFD_5_16/workitems/STLA_GEN2PIM_CB-41105/workitem.xml</t>
  </si>
  <si>
    <t>STLA_GEN2PIM_CB-41103</t>
  </si>
  <si>
    <t>Function to check the status of Wakeup flag.</t>
  </si>
  <si>
    <t>default:/Production/17001357_STLA_GEN2PIM_CB/modules/Software Design/SDD_TCAN_1145_CANFD_5_16/workitems/STLA_GEN2PIM_CB-41103/workitem.xml</t>
  </si>
  <si>
    <t>STLA_GEN2PIM_CB-41088</t>
  </si>
  <si>
    <t>Function to set the TRCV in the Requested operation mode if allowed by hardware , Some state transitions are not allowed by the hardware state machine</t>
  </si>
  <si>
    <t>default:/Production/17001357_STLA_GEN2PIM_CB/modules/Software Design/SDD_TCAN_1145_CANFD_5_16/workitems/STLA_GEN2PIM_CB-41088/workitem.xml</t>
  </si>
  <si>
    <t>STLA_GEN2PIM_CB-41408</t>
  </si>
  <si>
    <t>P_L_Esm_Sopt_Set_Data</t>
  </si>
  <si>
    <t>default:/Production/17001357_STLA_GEN2PIM_CB/modules/Software Design/SDD_PIC/workitems/STLA_GEN2PIM_CB-41408/workitem.xml</t>
  </si>
  <si>
    <t>STLA_GEN2PIM_CB-41956</t>
  </si>
  <si>
    <t>Ft_Service_Read_Analogs</t>
  </si>
  <si>
    <t>default:/Production/17001357_STLA_GEN2PIM_CB/modules/Software Design/SDD_PIC/workitems/STLA_GEN2PIM_CB-41956/workitem.xml</t>
  </si>
  <si>
    <t>STLA_GEN2PIM_CB-41013</t>
  </si>
  <si>
    <t>The PIM shall have a Power Stage and a physical separate Logic control board wit...</t>
  </si>
  <si>
    <t>default:/Production/17001357_STLA_GEN2PIM_CB/modules/L0 System/HW1_HW2 - PDD/workitems/STLA_GEN2PIM_CB-41013/workitem.xml</t>
  </si>
  <si>
    <t>STLA_GEN2PIM_CB-41415</t>
  </si>
  <si>
    <t>P_L_Esm_Sopt_1ms_task</t>
  </si>
  <si>
    <t>default:/Production/17001357_STLA_GEN2PIM_CB/modules/Software Design/SDD_PIC/workitems/STLA_GEN2PIM_CB-41415/workitem.xml</t>
  </si>
  <si>
    <t>STLA_GEN2PIM_CB-41419</t>
  </si>
  <si>
    <t>P_L_Esm_Sopt_Init</t>
  </si>
  <si>
    <t>default:/Production/17001357_STLA_GEN2PIM_CB/modules/Software Design/SDD_PIC/workitems/STLA_GEN2PIM_CB-41419/workitem.xml</t>
  </si>
  <si>
    <t>STLA_GEN2PIM_CB-41189</t>
  </si>
  <si>
    <t>Sequence Diagram of TCAN_1145.c</t>
  </si>
  <si>
    <t>default:/Production/17001357_STLA_GEN2PIM_CB/modules/Software Design/SDD_TCAN_1145_CANFD_5_16/workitems/STLA_GEN2PIM_CB-41189/workitem.xml</t>
  </si>
  <si>
    <t>STLA_GEN2PIM_CB-49254</t>
  </si>
  <si>
    <t>Test to verify Sequence Diagram of TCAN_1145.c</t>
  </si>
  <si>
    <t>STLA_GEN2PIM_CB-41510</t>
  </si>
  <si>
    <t>PIM supplier shall follow the RASI chart attached in Annex D to identify the res...</t>
  </si>
  <si>
    <t>default:/Production/17001357_STLA_GEN2PIM_CB/modules/L0 System/HW1_HW2 - PDD/workitems/STLA_GEN2PIM_CB-41510/workitem.xml</t>
  </si>
  <si>
    <t>STLA_GEN2PIM_CB-41949</t>
  </si>
  <si>
    <t>Ft_Init</t>
  </si>
  <si>
    <t>default:/Production/17001357_STLA_GEN2PIM_CB/modules/Software Design/SDD_PIC/workitems/STLA_GEN2PIM_CB-41949/workitem.xml</t>
  </si>
  <si>
    <t>STLA_GEN2PIM_CB-41099</t>
  </si>
  <si>
    <t>Function to Clear the Trcv Timout Flag</t>
  </si>
  <si>
    <t>default:/Production/17001357_STLA_GEN2PIM_CB/modules/Software Design/SDD_TCAN_1145_CANFD_5_16/workitems/STLA_GEN2PIM_CB-41099/workitem.xml</t>
  </si>
  <si>
    <t>STLA_GEN2PIM_CB-41092</t>
  </si>
  <si>
    <t>Function returns the wakeup reason</t>
  </si>
  <si>
    <t>default:/Production/17001357_STLA_GEN2PIM_CB/modules/Software Design/SDD_TCAN_1145_CANFD_5_16/workitems/STLA_GEN2PIM_CB-41092/workitem.xml</t>
  </si>
  <si>
    <t>STLA_GEN2PIM_CB-41094</t>
  </si>
  <si>
    <t>Function to check the wakeup state of the TRCV</t>
  </si>
  <si>
    <t>default:/Production/17001357_STLA_GEN2PIM_CB/modules/Software Design/SDD_TCAN_1145_CANFD_5_16/workitems/STLA_GEN2PIM_CB-41094/workitem.xml</t>
  </si>
  <si>
    <t>STLA_GEN2PIM_CB-41953</t>
  </si>
  <si>
    <t>Ft_Manager_Reset_Task</t>
  </si>
  <si>
    <t>default:/Production/17001357_STLA_GEN2PIM_CB/modules/Software Design/SDD_PIC/workitems/STLA_GEN2PIM_CB-41953/workitem.xml</t>
  </si>
  <si>
    <t>STLA_GEN2PIM_CB-41017</t>
  </si>
  <si>
    <t>The Supplier shall provide a detailed Bill of Material with their PIM quotation....</t>
  </si>
  <si>
    <t>default:/Production/17001357_STLA_GEN2PIM_CB/modules/L0 System/HW1_HW2 - PDD/workitems/STLA_GEN2PIM_CB-41017/workitem.xml</t>
  </si>
  <si>
    <t>STLA_GEN2PIM_CB-41015</t>
  </si>
  <si>
    <t>Supplier shall work with other respective suppliers and together be responsible...</t>
  </si>
  <si>
    <t>default:/Production/17001357_STLA_GEN2PIM_CB/modules/L0 System/HW1_HW2 - PDD/workitems/STLA_GEN2PIM_CB-41015/workitem.xml</t>
  </si>
  <si>
    <t>STLA_GEN2PIM_CB-41961</t>
  </si>
  <si>
    <t>Ft_Service_Read_Captures</t>
  </si>
  <si>
    <t>default:/Production/17001357_STLA_GEN2PIM_CB/modules/Software Design/SDD_PIC/workitems/STLA_GEN2PIM_CB-41961/workitem.xml</t>
  </si>
  <si>
    <t>STLA_GEN2PIM_CB-41086</t>
  </si>
  <si>
    <t>Enables, disables or clears wake-up events of the Transceiver  according to TrcvWakeupMode</t>
  </si>
  <si>
    <t>default:/Production/17001357_STLA_GEN2PIM_CB/modules/Software Design/SDD_TCAN_1145_CANFD_5_16/workitems/STLA_GEN2PIM_CB-41086/workitem.xml</t>
  </si>
  <si>
    <t>STLA_GEN2PIM_CB-41085</t>
  </si>
  <si>
    <t>Initialization function for the CanTrcv connected to the CANFD</t>
  </si>
  <si>
    <t>default:/Production/17001357_STLA_GEN2PIM_CB/modules/Software Design/SDD_TCAN_1145_CANFD_5_16/workitems/STLA_GEN2PIM_CB-41085/workitem.xml</t>
  </si>
  <si>
    <t>STLA_GEN2PIM_CB-41255</t>
  </si>
  <si>
    <t>Function to read TRCV register through SPI.</t>
  </si>
  <si>
    <t>default:/Production/17001357_STLA_GEN2PIM_CB/modules/Software Design/SDD_TCAN_1145_CANFD_5_16/workitems/STLA_GEN2PIM_CB-41255/workitem.xml</t>
  </si>
  <si>
    <t>STLA_GEN2PIM_CB-43820</t>
  </si>
  <si>
    <t>Automated unit tests for TCAN_1145_CANFD_5 are implemented in TPT test project TCAN_1145.tp...</t>
  </si>
  <si>
    <t>STLA_GEN2PIM_CB-41253</t>
  </si>
  <si>
    <t>Function to write TRCV register through SPI</t>
  </si>
  <si>
    <t>default:/Production/17001357_STLA_GEN2PIM_CB/modules/Software Design/SDD_TCAN_1145_CANFD_5_16/workitems/STLA_GEN2PIM_CB-41253/workitem.xml</t>
  </si>
  <si>
    <t>STLA_GEN2PIM_CB-41955</t>
  </si>
  <si>
    <t>Ft_Service_Write_Pin</t>
  </si>
  <si>
    <t>default:/Production/17001357_STLA_GEN2PIM_CB/modules/Software Design/SDD_PIC/workitems/STLA_GEN2PIM_CB-41955/workitem.xml</t>
  </si>
  <si>
    <t>STLA_GEN2PIM_CB-41954</t>
  </si>
  <si>
    <t>Ft_Service_Read_Pin</t>
  </si>
  <si>
    <t>default:/Production/17001357_STLA_GEN2PIM_CB/modules/Software Design/SDD_PIC/workitems/STLA_GEN2PIM_CB-41954/workitem.xml</t>
  </si>
  <si>
    <t>STLA_GEN2PIM_CB-41818</t>
  </si>
  <si>
    <t>default:/Production/17001357_STLA_GEN2PIM_CB/modules/L0 System/HW1_HW2 - PDD/workitems/STLA_GEN2PIM_CB-41818/workitem.xml</t>
  </si>
  <si>
    <t>STLA_GEN2PIM_CB-41403</t>
  </si>
  <si>
    <t>P_L_Esm_Sopt_Task_Immediate</t>
  </si>
  <si>
    <t>default:/Production/17001357_STLA_GEN2PIM_CB/modules/Software Design/SDD_PIC/workitems/STLA_GEN2PIM_CB-41403/workitem.xml</t>
  </si>
  <si>
    <t>STLA_GEN2PIM_CB-41008</t>
  </si>
  <si>
    <t>The PIM's motor phase current shall be measured and tested throughout the expected operating range.</t>
  </si>
  <si>
    <t>default:/Production/17001357_STLA_GEN2PIM_CB/modules/L0 System/HW1_HW2 - PDD/workitems/STLA_GEN2PIM_CB-41008/workitem.xml</t>
  </si>
  <si>
    <t>STLA_GEN2PIM_CB-37423</t>
  </si>
  <si>
    <t>13.1  Phase U Current Measurement</t>
  </si>
  <si>
    <t>STLA_GEN2PIM_CB-37427</t>
  </si>
  <si>
    <t>13.3  Phase W Current Measurement</t>
  </si>
  <si>
    <t>STLA_GEN2PIM_CB-37571</t>
  </si>
  <si>
    <t>Phase V Current Measurement</t>
  </si>
  <si>
    <t>STLA_GEN2PIM_CB-37425</t>
  </si>
  <si>
    <t>13.2  Phase V Current Measurement</t>
  </si>
  <si>
    <t>STLA_GEN2PIM_CB-37573</t>
  </si>
  <si>
    <t>Phase W Current Measurement</t>
  </si>
  <si>
    <t>STLA_GEN2PIM_CB-37569</t>
  </si>
  <si>
    <t>Phase U Current Measurement</t>
  </si>
  <si>
    <t>STLA_GEN2PIM_CB-49231</t>
  </si>
  <si>
    <t>STLA_GEN2PIM_CB-49232</t>
  </si>
  <si>
    <t>STLA_GEN2PIM_CB-49230</t>
  </si>
  <si>
    <t>STLA_GEN2PIM_CB-41192</t>
  </si>
  <si>
    <t>Speed Selection Control Interaction with Other Elements</t>
  </si>
  <si>
    <t>default:/Production/17001357_STLA_GEN2PIM_CB/modules/Software Architecture/Software Architecture of PIC/workitems/STLA_GEN2PIM_CB-41192/workitem.xml</t>
  </si>
  <si>
    <t>STLA_GEN2PIM_CB-44735</t>
  </si>
  <si>
    <t>STLA_GEN2PIM_CB-41022</t>
  </si>
  <si>
    <t>Using the Stellantis approved gate driver IC, the PIM design shall provide overv...</t>
  </si>
  <si>
    <t>default:/Production/17001357_STLA_GEN2PIM_CB/modules/L0 System/HW1_HW2 - PDD/workitems/STLA_GEN2PIM_CB-41022/workitem.xml</t>
  </si>
  <si>
    <t>STLA_GEN2PIM_CB-41193</t>
  </si>
  <si>
    <t>Speed Selection Control Interface Diagram</t>
  </si>
  <si>
    <t>default:/Production/17001357_STLA_GEN2PIM_CB/modules/Software Architecture/Software Architecture of PIC/workitems/STLA_GEN2PIM_CB-41193/workitem.xml</t>
  </si>
  <si>
    <t>STLA_GEN2PIM_CB-41668</t>
  </si>
  <si>
    <t>10. The supplier shall have no restrictions on use of HV at EOL test setup in th...</t>
  </si>
  <si>
    <t>default:/Production/17001357_STLA_GEN2PIM_CB/modules/L0 System/HW1_HW2 - PDD/workitems/STLA_GEN2PIM_CB-41668/workitem.xml</t>
  </si>
  <si>
    <t>STLA_GEN2PIM_CB-41187</t>
  </si>
  <si>
    <t>The TCAN_1145_CANFD_5 uses the AUTOSAR interfaces. Module initializes the CAN Transceiver and provides the state of CANFD 5 channel.</t>
  </si>
  <si>
    <t>default:/Production/17001357_STLA_GEN2PIM_CB/modules/Software Design/SDD_TCAN_1145_CANFD_5_16/workitems/STLA_GEN2PIM_CB-41187/workitem.xml</t>
  </si>
  <si>
    <t>STLA_GEN2PIM_CB-44726</t>
  </si>
  <si>
    <t>Test to verify the TCAN_1145_CANFD_5 Transceiver Sequence</t>
  </si>
  <si>
    <t>STLA_GEN2PIM_CB-41257</t>
  </si>
  <si>
    <t>Function to perform read modify write to TRCV register through SPI.</t>
  </si>
  <si>
    <t>default:/Production/17001357_STLA_GEN2PIM_CB/modules/Software Design/SDD_TCAN_1145_CANFD_5_16/workitems/STLA_GEN2PIM_CB-41257/workitem.xml</t>
  </si>
  <si>
    <t>STLA_GEN2PIM_CB-41251</t>
  </si>
  <si>
    <t>Function to Test the SPI connection to the TRCV.</t>
  </si>
  <si>
    <t>default:/Production/17001357_STLA_GEN2PIM_CB/modules/Software Design/SDD_TCAN_1145_CANFD_5_16/workitems/STLA_GEN2PIM_CB-41251/workitem.xml</t>
  </si>
  <si>
    <t>STLA_GEN2PIM_CB-41249</t>
  </si>
  <si>
    <t>Function to Get the wakeup pin mode.</t>
  </si>
  <si>
    <t>default:/Production/17001357_STLA_GEN2PIM_CB/modules/Software Design/SDD_TCAN_1145_CANFD_5_16/workitems/STLA_GEN2PIM_CB-41249/workitem.xml</t>
  </si>
  <si>
    <t>STLA_GEN2PIM_CB-41263</t>
  </si>
  <si>
    <t>Function to Check and Clear the Wakeup Flags.</t>
  </si>
  <si>
    <t>default:/Production/17001357_STLA_GEN2PIM_CB/modules/Software Design/SDD_TCAN_1145_CANFD_5_16/workitems/STLA_GEN2PIM_CB-41263/workitem.xml</t>
  </si>
  <si>
    <t>STLA_GEN2PIM_CB-41261</t>
  </si>
  <si>
    <t>Function to Check the Waleup flags of the TRCV.</t>
  </si>
  <si>
    <t>default:/Production/17001357_STLA_GEN2PIM_CB/modules/Software Design/SDD_TCAN_1145_CANFD_5_16/workitems/STLA_GEN2PIM_CB-41261/workitem.xml</t>
  </si>
  <si>
    <t>STLA_GEN2PIM_CB-41661</t>
  </si>
  <si>
    <t>All Instrumented development PIMs sent to Stellantis shall be tested adequately using a burn in process to simulate 5%...</t>
  </si>
  <si>
    <t>default:/Production/17001357_STLA_GEN2PIM_CB/modules/L0 System/HW1_HW2 - PDD/workitems/STLA_GEN2PIM_CB-41661/workitem.xml</t>
  </si>
  <si>
    <t>STLA_GEN2PIM_CB-41231</t>
  </si>
  <si>
    <t>default:/Production/17001357_STLA_GEN2PIM_CB/modules/Software Design/SDD_TCAN_1145_CANFD_5_16/workitems/STLA_GEN2PIM_CB-41231/workitem.xml</t>
  </si>
  <si>
    <t>STLA_GEN2PIM_CB-41651</t>
  </si>
  <si>
    <t>The HIL testing will be automated. In order to automate this test, the supplier is required to provide detailed Test Procedures...</t>
  </si>
  <si>
    <t>default:/Production/17001357_STLA_GEN2PIM_CB/modules/L0 System/HW1_HW2 - PDD/workitems/STLA_GEN2PIM_CB-41651/workitem.xml</t>
  </si>
  <si>
    <t>STLA_GEN2PIM_CB-41259</t>
  </si>
  <si>
    <t>Function to Clear the Wakeup Flags in the TRCV.</t>
  </si>
  <si>
    <t>default:/Production/17001357_STLA_GEN2PIM_CB/modules/Software Design/SDD_TCAN_1145_CANFD_5_16/workitems/STLA_GEN2PIM_CB-41259/workitem.xml</t>
  </si>
  <si>
    <t>STLA_GEN2PIM_CB-41233</t>
  </si>
  <si>
    <t>Function to clear the Trcv Wakeup Flag</t>
  </si>
  <si>
    <t>default:/Production/17001357_STLA_GEN2PIM_CB/modules/Software Design/SDD_TCAN_1145_CANFD_5_16/workitems/STLA_GEN2PIM_CB-41233/workitem.xml</t>
  </si>
  <si>
    <t>STLA_GEN2PIM_CB-41660</t>
  </si>
  <si>
    <t>4. The EOL test setup shall have appropriate ESD protection...</t>
  </si>
  <si>
    <t>default:/Production/17001357_STLA_GEN2PIM_CB/modules/L0 System/HW1_HW2 - PDD/workitems/STLA_GEN2PIM_CB-41660/workitem.xml</t>
  </si>
  <si>
    <t>STLA_GEN2PIM_CB-41228</t>
  </si>
  <si>
    <t>S_S_Main_Init_0</t>
  </si>
  <si>
    <t>default:/Production/17001357_STLA_GEN2PIM_CB/modules/Software Design/SDD_PIC/workitems/STLA_GEN2PIM_CB-41228/workitem.xml</t>
  </si>
  <si>
    <t>STLA_GEN2PIM_CB-36989</t>
  </si>
  <si>
    <t>Automated unit tests for PIC are implemented in TPT test project s_s_scheduler.tpt</t>
  </si>
  <si>
    <t>STLA_GEN2PIM_CB-41230</t>
  </si>
  <si>
    <t>S_S_Main</t>
  </si>
  <si>
    <t>default:/Production/17001357_STLA_GEN2PIM_CB/modules/Software Design/SDD_PIC/workitems/STLA_GEN2PIM_CB-41230/workitem.xml</t>
  </si>
  <si>
    <t>STLA_GEN2PIM_CB-41658</t>
  </si>
  <si>
    <t>6. Supplier shall be able to track the number of burn in cycles and EOL test cyc...</t>
  </si>
  <si>
    <t>default:/Production/17001357_STLA_GEN2PIM_CB/modules/L0 System/HW1_HW2 - PDD/workitems/STLA_GEN2PIM_CB-41658/workitem.xml</t>
  </si>
  <si>
    <t>STLA_GEN2PIM_CB-41237</t>
  </si>
  <si>
    <t>Function to check the wakeup state of the TRCV.</t>
  </si>
  <si>
    <t>default:/Production/17001357_STLA_GEN2PIM_CB/modules/Software Design/SDD_TCAN_1145_CANFD_5_16/workitems/STLA_GEN2PIM_CB-41237/workitem.xml</t>
  </si>
  <si>
    <t>STLA_GEN2PIM_CB-41235</t>
  </si>
  <si>
    <t>Main function of the module</t>
  </si>
  <si>
    <t>default:/Production/17001357_STLA_GEN2PIM_CB/modules/Software Design/SDD_TCAN_1145_CANFD_5_16/workitems/STLA_GEN2PIM_CB-41235/workitem.xml</t>
  </si>
  <si>
    <t>STLA_GEN2PIM_CB-41229</t>
  </si>
  <si>
    <t>S_S_Run_Background_task</t>
  </si>
  <si>
    <t>default:/Production/17001357_STLA_GEN2PIM_CB/modules/Software Design/SDD_PIC/workitems/STLA_GEN2PIM_CB-41229/workitem.xml</t>
  </si>
  <si>
    <t>STLA_GEN2PIM_CB-41690</t>
  </si>
  <si>
    <t>The test equipment shall be capable of performing the tests and measuring the results...in accordance with the reference documents CS.00056 and QR.00001...</t>
  </si>
  <si>
    <t>default:/Production/17001357_STLA_GEN2PIM_CB/modules/L0 System/HW1_HW2 - PDD/workitems/STLA_GEN2PIM_CB-41690/workitem.xml</t>
  </si>
  <si>
    <t>STLA_GEN2PIM_CB-41247</t>
  </si>
  <si>
    <t>Function to Control the wakeup pin mode</t>
  </si>
  <si>
    <t>default:/Production/17001357_STLA_GEN2PIM_CB/modules/Software Design/SDD_TCAN_1145_CANFD_5_16/workitems/STLA_GEN2PIM_CB-41247/workitem.xml</t>
  </si>
  <si>
    <t>STLA_GEN2PIM_CB-41245</t>
  </si>
  <si>
    <t>Function to Control the INH pin state.</t>
  </si>
  <si>
    <t>default:/Production/17001357_STLA_GEN2PIM_CB/modules/Software Design/SDD_TCAN_1145_CANFD_5_16/workitems/STLA_GEN2PIM_CB-41245/workitem.xml</t>
  </si>
  <si>
    <t>STLA_GEN2PIM_CB-41239</t>
  </si>
  <si>
    <t>Function to return the INH bin state.</t>
  </si>
  <si>
    <t>default:/Production/17001357_STLA_GEN2PIM_CB/modules/Software Design/SDD_TCAN_1145_CANFD_5_16/workitems/STLA_GEN2PIM_CB-41239/workitem.xml</t>
  </si>
  <si>
    <t>STLA_GEN2PIM_CB-41214</t>
  </si>
  <si>
    <t>default:/Production/17001357_STLA_GEN2PIM_CB/modules/Software Design/SDD_TCAN_1145_CANFD_5_16/workitems/STLA_GEN2PIM_CB-41214/workitem.xml</t>
  </si>
  <si>
    <t>STLA_GEN2PIM_CB-41213</t>
  </si>
  <si>
    <t>Function to Get the TRCV Requested operation mode.</t>
  </si>
  <si>
    <t>default:/Production/17001357_STLA_GEN2PIM_CB/modules/Software Design/SDD_TCAN_1145_CANFD_5_16/workitems/STLA_GEN2PIM_CB-41213/workitem.xml</t>
  </si>
  <si>
    <t>STLA_GEN2PIM_CB-41222</t>
  </si>
  <si>
    <t>Function to configure the TRCV wakeup methods.</t>
  </si>
  <si>
    <t>default:/Production/17001357_STLA_GEN2PIM_CB/modules/Software Design/SDD_TCAN_1145_CANFD_5_16/workitems/STLA_GEN2PIM_CB-41222/workitem.xml</t>
  </si>
  <si>
    <t>STLA_GEN2PIM_CB-41220</t>
  </si>
  <si>
    <t>default:/Production/17001357_STLA_GEN2PIM_CB/modules/Software Design/SDD_TCAN_1145_CANFD_5_16/workitems/STLA_GEN2PIM_CB-41220/workitem.xml</t>
  </si>
  <si>
    <t>STLA_GEN2PIM_CB-41226</t>
  </si>
  <si>
    <t>default:/Production/17001357_STLA_GEN2PIM_CB/modules/Software Design/SDD_TCAN_1145_CANFD_5_16/workitems/STLA_GEN2PIM_CB-41226/workitem.xml</t>
  </si>
  <si>
    <t>STLA_GEN2PIM_CB-41224</t>
  </si>
  <si>
    <t>default:/Production/17001357_STLA_GEN2PIM_CB/modules/Software Design/SDD_TCAN_1145_CANFD_5_16/workitems/STLA_GEN2PIM_CB-41224/workitem.xml</t>
  </si>
  <si>
    <t>STLA_GEN2PIM_CB-41218</t>
  </si>
  <si>
    <t>Function to Control the WakeupMode of the TRCV</t>
  </si>
  <si>
    <t>default:/Production/17001357_STLA_GEN2PIM_CB/modules/Software Design/SDD_TCAN_1145_CANFD_5_16/workitems/STLA_GEN2PIM_CB-41218/workitem.xml</t>
  </si>
  <si>
    <t>STLA_GEN2PIM_CB-41216</t>
  </si>
  <si>
    <t>Function to Control the TRCV operation Mode.</t>
  </si>
  <si>
    <t>default:/Production/17001357_STLA_GEN2PIM_CB/modules/Software Design/SDD_TCAN_1145_CANFD_5_16/workitems/STLA_GEN2PIM_CB-41216/workitem.xml</t>
  </si>
  <si>
    <t>STLA_GEN2PIM_CB-41656</t>
  </si>
  <si>
    <t>8. Supplier shall share evidence of 100% component test coverage plan with Desig...</t>
  </si>
  <si>
    <t>default:/Production/17001357_STLA_GEN2PIM_CB/modules/L0 System/HW1_HW2 - PDD/workitems/STLA_GEN2PIM_CB-41656/workitem.xml</t>
  </si>
  <si>
    <t>STLA_GEN2PIM_CB-41243</t>
  </si>
  <si>
    <t>Function to enter the sleep mode and verify the sleep mode is              entered</t>
  </si>
  <si>
    <t>default:/Production/17001357_STLA_GEN2PIM_CB/modules/Software Design/SDD_TCAN_1145_CANFD_5_16/workitems/STLA_GEN2PIM_CB-41243/workitem.xml</t>
  </si>
  <si>
    <t>STLA_GEN2PIM_CB-41241</t>
  </si>
  <si>
    <t>Function to disable the Can Trcv.</t>
  </si>
  <si>
    <t>default:/Production/17001357_STLA_GEN2PIM_CB/modules/Software Design/SDD_TCAN_1145_CANFD_5_16/workitems/STLA_GEN2PIM_CB-41241/workitem.xml</t>
  </si>
  <si>
    <t>STLA_GEN2PIM_CB-40875</t>
  </si>
  <si>
    <t>MdulHwInfo_GetMdulType used to provide module type.</t>
  </si>
  <si>
    <t>default:/Production/17001357_STLA_GEN2PIM_CB/modules/Software Design/SDD_HwInfo/workitems/STLA_GEN2PIM_CB-40875/workitem.xml</t>
  </si>
  <si>
    <t>STLA_GEN2PIM_CB-40873</t>
  </si>
  <si>
    <t>MdulHwInfo_GetHwMpgVrnt used to provide Version information for current module hardware map variant.</t>
  </si>
  <si>
    <t>default:/Production/17001357_STLA_GEN2PIM_CB/modules/Software Design/SDD_HwInfo/workitems/STLA_GEN2PIM_CB-40873/workitem.xml</t>
  </si>
  <si>
    <t>STLA_GEN2PIM_CB-40872</t>
  </si>
  <si>
    <t>MdulHwInfo_getHwOptions provides a getter mechanism of the current hardware options.</t>
  </si>
  <si>
    <t>default:/Production/17001357_STLA_GEN2PIM_CB/modules/Software Design/SDD_HwInfo/workitems/STLA_GEN2PIM_CB-40872/workitem.xml</t>
  </si>
  <si>
    <t>STLA_GEN2PIM_CB-40866</t>
  </si>
  <si>
    <t>MdulHwInfo_GetEcuTypeVal used to provide HW options for ECU type value.</t>
  </si>
  <si>
    <t>default:/Production/17001357_STLA_GEN2PIM_CB/modules/Software Design/SDD_HwInfo/workitems/STLA_GEN2PIM_CB-40866/workitem.xml</t>
  </si>
  <si>
    <t>STLA_GEN2PIM_CB-40860</t>
  </si>
  <si>
    <t>MdulHwInfo_Init the data needed to be written through the RTE ports of the CDD MdulHwInfo software component</t>
  </si>
  <si>
    <t>default:/Production/17001357_STLA_GEN2PIM_CB/modules/Software Design/SDD_HwInfo/workitems/STLA_GEN2PIM_CB-40860/workitem.xml</t>
  </si>
  <si>
    <t>STLA_GEN2PIM_CB-42362</t>
  </si>
  <si>
    <t>Automated unit tests for Template are implemented in TPT test project MdulHwInfo ....</t>
  </si>
  <si>
    <t>STLA_GEN2PIM_CB-40857</t>
  </si>
  <si>
    <t>MdulHwInfo_HwOptn_ReadData get the hw options using the API provided by the CDD module</t>
  </si>
  <si>
    <t>default:/Production/17001357_STLA_GEN2PIM_CB/modules/Software Design/SDD_HwInfo/workitems/STLA_GEN2PIM_CB-40857/workitem.xml</t>
  </si>
  <si>
    <t>STLA_GEN2PIM_CB-40864</t>
  </si>
  <si>
    <t>MdulHwInfo_MdulTypStsReg_ReadData read the status of the hardware</t>
  </si>
  <si>
    <t>default:/Production/17001357_STLA_GEN2PIM_CB/modules/Software Design/SDD_HwInfo/workitems/STLA_GEN2PIM_CB-40864/workitem.xml</t>
  </si>
  <si>
    <t>STLA_GEN2PIM_CB-40868</t>
  </si>
  <si>
    <t>MdulHwInfo_GetPID used to provide HW options whether PID is programmed or not programmed.</t>
  </si>
  <si>
    <t>default:/Production/17001357_STLA_GEN2PIM_CB/modules/Software Design/SDD_HwInfo/workitems/STLA_GEN2PIM_CB-40868/workitem.xml</t>
  </si>
  <si>
    <t>STLA_GEN2PIM_CB-40862</t>
  </si>
  <si>
    <t>MdulHwInfo_MdulId_ReadData read the data from Module HW info.</t>
  </si>
  <si>
    <t>default:/Production/17001357_STLA_GEN2PIM_CB/modules/Software Design/SDD_HwInfo/workitems/STLA_GEN2PIM_CB-40862/workitem.xml</t>
  </si>
  <si>
    <t>STLA_GEN2PIM_CB-40870</t>
  </si>
  <si>
    <t>MdulHwInfo_GetHwVersRv used to provide Version information for the current hardware type and revision.</t>
  </si>
  <si>
    <t>default:/Production/17001357_STLA_GEN2PIM_CB/modules/Software Design/SDD_HwInfo/workitems/STLA_GEN2PIM_CB-40870/workitem.xml</t>
  </si>
  <si>
    <t>STLA_GEN2PIM_CB-40434</t>
  </si>
  <si>
    <t>5.3.11.6 CAD models – Power Inverter Module * Detailed 3D CAD models (.step, .pa...</t>
  </si>
  <si>
    <t>default:/Production/17001357_STLA_GEN2PIM_CB/modules/L0 System/HW1_HW2 - PDD/workitems/STLA_GEN2PIM_CB-40434/workitem.xml</t>
  </si>
  <si>
    <t>STLA_GEN2PIM_CB-40969</t>
  </si>
  <si>
    <t>P_L_Esm_Safe_State_Mgr</t>
  </si>
  <si>
    <t>default:/Production/17001357_STLA_GEN2PIM_CB/modules/Software Design/SDD_PIC/workitems/STLA_GEN2PIM_CB-40969/workitem.xml</t>
  </si>
  <si>
    <t>STLA_GEN2PIM_CB-40431</t>
  </si>
  <si>
    <t>5.3.11.7 Mass Properties – Power Inverter Module * Mass, center of gravity and i...</t>
  </si>
  <si>
    <t>default:/Production/17001357_STLA_GEN2PIM_CB/modules/L0 System/HW1_HW2 - PDD/workitems/STLA_GEN2PIM_CB-40431/workitem.xml</t>
  </si>
  <si>
    <t>STLA_GEN2PIM_CB-40512</t>
  </si>
  <si>
    <t>The PIM shall have a Reliability Requirement that is R95C90 (RxxCxx)</t>
  </si>
  <si>
    <t>default:/Production/17001357_STLA_GEN2PIM_CB/modules/L0 System/HW1_HW2 - PDD/workitems/STLA_GEN2PIM_CB-40512/workitem.xml</t>
  </si>
  <si>
    <t>STLA_GEN2PIM_CB-40429</t>
  </si>
  <si>
    <t>Supplier shall perform the following analyses. * Housing acoustic transmissibili...</t>
  </si>
  <si>
    <t>default:/Production/17001357_STLA_GEN2PIM_CB/modules/L0 System/HW1_HW2 - PDD/workitems/STLA_GEN2PIM_CB-40429/workitem.xml</t>
  </si>
  <si>
    <t>STLA_GEN2PIM_CB-40312</t>
  </si>
  <si>
    <t>S_S_State_Task_100ms</t>
  </si>
  <si>
    <t>default:/Production/17001357_STLA_GEN2PIM_CB/modules/Software Design/SDD_PIC/workitems/STLA_GEN2PIM_CB-40312/workitem.xml</t>
  </si>
  <si>
    <t>STLA_GEN2PIM_CB-40263</t>
  </si>
  <si>
    <t>The PIM shall have a PIM Efficiency across Speed/Torque Operating Conditions...</t>
  </si>
  <si>
    <t>default:/Production/17001357_STLA_GEN2PIM_CB/modules/L0 System/HW1_HW2 - PDD/workitems/STLA_GEN2PIM_CB-40263/workitem.xml</t>
  </si>
  <si>
    <t>STLA_GEN2PIM_CB-40337</t>
  </si>
  <si>
    <t>The System shall have an eMotor to PIM fitment max defect requirement (per Virtu...</t>
  </si>
  <si>
    <t>default:/Production/17001357_STLA_GEN2PIM_CB/modules/L0 System/HW1_HW2 - PDD/workitems/STLA_GEN2PIM_CB-40337/workitem.xml</t>
  </si>
  <si>
    <t>STLA_GEN2PIM_CB-40554</t>
  </si>
  <si>
    <t>The System shall have an Isolation Resistance that is defined below.</t>
  </si>
  <si>
    <t>default:/Production/17001357_STLA_GEN2PIM_CB/modules/L0 System/HW1_HW2 - PDD/workitems/STLA_GEN2PIM_CB-40554/workitem.xml</t>
  </si>
  <si>
    <t>STLA_GEN2PIM_CB-40539</t>
  </si>
  <si>
    <t>The PIM shall have a Speed detection with no 12V power that is Implementation...</t>
  </si>
  <si>
    <t>default:/Production/17001357_STLA_GEN2PIM_CB/modules/L0 System/HW1_HW2 - PDD/workitems/STLA_GEN2PIM_CB-40539/workitem.xml</t>
  </si>
  <si>
    <t>STLA_GEN2PIM_CB-44404</t>
  </si>
  <si>
    <t>Following the flow chart for internal implementation of the SW unit "IfxPort_get...</t>
  </si>
  <si>
    <t>default:/Production/17001357_STLA_GEN2PIM_CB/modules/Software Design/SDD_IoHwAbDigIn/workitems/STLA_GEN2PIM_CB-44404/workitem.xml</t>
  </si>
  <si>
    <t>STLA_GEN2PIM_CB-32123</t>
  </si>
  <si>
    <t>Automated unit tests for IoHwAbDIO_Helpers are implemented in TPT test project DIO_Helpers.tpt</t>
  </si>
  <si>
    <t>STLA_GEN2PIM_CB-40338</t>
  </si>
  <si>
    <t>The System shall have a PIM to EDM/GB fastener - size that is M8 or greater (M#)</t>
  </si>
  <si>
    <t>default:/Production/17001357_STLA_GEN2PIM_CB/modules/L0 System/HW1_HW2 - PDD/workitems/STLA_GEN2PIM_CB-40338/workitem.xml</t>
  </si>
  <si>
    <t>STLA_GEN2PIM_CB-40535</t>
  </si>
  <si>
    <t>The PIM shall have a Flash memory for FOTA that is The micro flash memory sha...</t>
  </si>
  <si>
    <t>default:/Production/17001357_STLA_GEN2PIM_CB/modules/L0 System/HW1_HW2 - PDD/workitems/STLA_GEN2PIM_CB-40535/workitem.xml</t>
  </si>
  <si>
    <t>STLA_GEN2PIM_CB-40683</t>
  </si>
  <si>
    <t>The PIM's 12V GPIO discrete input system shall have a Series Resistance/ Max Current that is No Firm Requirement,...</t>
  </si>
  <si>
    <t>default:/Production/17001357_STLA_GEN2PIM_CB/modules/L0 System/HW1_HW2 - PDD/workitems/STLA_GEN2PIM_CB-40683/workitem.xml</t>
  </si>
  <si>
    <t>STLA_GEN2PIM_CB-40694</t>
  </si>
  <si>
    <t>The PIM's 5V Interrupt/GPIO discrete input system shall have a Series Resistance/ Max Current that is No Firm Requirement,...</t>
  </si>
  <si>
    <t>default:/Production/17001357_STLA_GEN2PIM_CB/modules/L0 System/HW1_HW2 - PDD/workitems/STLA_GEN2PIM_CB-40694/workitem.xml</t>
  </si>
  <si>
    <t>STLA_GEN2PIM_CB-40351</t>
  </si>
  <si>
    <t>The System shall have a Connector seal required type that is Cable-sealed (not M...</t>
  </si>
  <si>
    <t>default:/Production/17001357_STLA_GEN2PIM_CB/modules/L0 System/HW1_HW2 - PDD/workitems/STLA_GEN2PIM_CB-40351/workitem.xml</t>
  </si>
  <si>
    <t>STLA_GEN2PIM_CB-40284</t>
  </si>
  <si>
    <t>The PIM’s design shall accommodate a max coolant inlet pressure (175kPa)  for 2% of lifetime.</t>
  </si>
  <si>
    <t>default:/Production/17001357_STLA_GEN2PIM_CB/modules/L0 System/HW1_HW2 - PDD/workitems/STLA_GEN2PIM_CB-40284/workitem.xml</t>
  </si>
  <si>
    <t>STLA_GEN2PIM_CB-40292</t>
  </si>
  <si>
    <t>The GPIM variant shall have a length, width, and height of 421x302x143.5mm.</t>
  </si>
  <si>
    <t>default:/Production/17001357_STLA_GEN2PIM_CB/modules/L0 System/HW1_HW2 - PDD/workitems/STLA_GEN2PIM_CB-40292/workitem.xml</t>
  </si>
  <si>
    <t>STLA_GEN2PIM_CB-40313</t>
  </si>
  <si>
    <t>S_S_State_Task_10ms</t>
  </si>
  <si>
    <t>default:/Production/17001357_STLA_GEN2PIM_CB/modules/Software Design/SDD_PIC/workitems/STLA_GEN2PIM_CB-40313/workitem.xml</t>
  </si>
  <si>
    <t>STLA_GEN2PIM_CB-40285</t>
  </si>
  <si>
    <t>The PIM shall have a Maximum Leak Test Pressure (Manufacturing) that is 1 bar (gauge)kPa (psi)</t>
  </si>
  <si>
    <t>default:/Production/17001357_STLA_GEN2PIM_CB/modules/L0 System/HW1_HW2 - PDD/workitems/STLA_GEN2PIM_CB-40285/workitem.xml</t>
  </si>
  <si>
    <t>STLA_GEN2PIM_CB-40598</t>
  </si>
  <si>
    <t>The 150kW and 250kW PIM shall have a Park lock actuator max continuous current that is 15 A (A) for 1s, off for 2s (20 cycles)</t>
  </si>
  <si>
    <t>default:/Production/17001357_STLA_GEN2PIM_CB/modules/L0 System/HW1_HW2 - PDD/workitems/STLA_GEN2PIM_CB-40598/workitem.xml</t>
  </si>
  <si>
    <t>STLA_GEN2PIM_CB-40327</t>
  </si>
  <si>
    <t>The System shall have a Active area for bus bars that is No firm requirement (mm...</t>
  </si>
  <si>
    <t>default:/Production/17001357_STLA_GEN2PIM_CB/modules/L0 System/HW1_HW2 - PDD/workitems/STLA_GEN2PIM_CB-40327/workitem.xml</t>
  </si>
  <si>
    <t>STLA_GEN2PIM_CB-40281</t>
  </si>
  <si>
    <t>The PIM’s design shall accommodate a nominal coolant inlet pressure (140kPa) for 98% of lifetime.</t>
  </si>
  <si>
    <t>default:/Production/17001357_STLA_GEN2PIM_CB/modules/L0 System/HW1_HW2 - PDD/workitems/STLA_GEN2PIM_CB-40281/workitem.xml</t>
  </si>
  <si>
    <t>STLA_GEN2PIM_CB-40297</t>
  </si>
  <si>
    <t>The PIM shall have an inlet coolant port size of 18.34+/-0.05mm.</t>
  </si>
  <si>
    <t>default:/Production/17001357_STLA_GEN2PIM_CB/modules/L0 System/HW1_HW2 - PDD/workitems/STLA_GEN2PIM_CB-40297/workitem.xml</t>
  </si>
  <si>
    <t>STLA_GEN2PIM_CB-40349</t>
  </si>
  <si>
    <t>The PIM shall have a Dynamic seal required type that is D-ring or Quad-ring (...</t>
  </si>
  <si>
    <t>default:/Production/17001357_STLA_GEN2PIM_CB/modules/L0 System/HW1_HW2 - PDD/workitems/STLA_GEN2PIM_CB-40349/workitem.xml</t>
  </si>
  <si>
    <t>STLA_GEN2PIM_CB-40657</t>
  </si>
  <si>
    <t>The PIM's temperature system shall have a Number of Analog Inputs that is at least 8</t>
  </si>
  <si>
    <t>default:/Production/17001357_STLA_GEN2PIM_CB/modules/L0 System/HW1_HW2 - PDD/workitems/STLA_GEN2PIM_CB-40657/workitem.xml</t>
  </si>
  <si>
    <t>STLA_GEN2PIM_CB-40321</t>
  </si>
  <si>
    <t>The System shall have a Attachment points for electric connector and coolant pip...</t>
  </si>
  <si>
    <t>default:/Production/17001357_STLA_GEN2PIM_CB/modules/L0 System/HW1_HW2 - PDD/workitems/STLA_GEN2PIM_CB-40321/workitem.xml</t>
  </si>
  <si>
    <t>STLA_GEN2PIM_CB-40655</t>
  </si>
  <si>
    <t>PPAWL_MTR_CURRENT_SENSE_AI conversion formula= Calibration_PP_Motor_Current_Scal...</t>
  </si>
  <si>
    <t>default:/Production/17001357_STLA_GEN2PIM_CB/modules/L0 System/SysRS_PDS_Stellantis_Gen2_PIM_CB_Park_Pawl_Control/workitems/STLA_GEN2PIM_CB-40655/workitem.xml</t>
  </si>
  <si>
    <t>STLA_GEN2PIM_CB-44410</t>
  </si>
  <si>
    <t>FctlSftyLevel3Cdd External Interface Diagram</t>
  </si>
  <si>
    <t>default:/Production/17001357_STLA_GEN2PIM_CB/modules/Software Architecture/SAD_17001357_Stellantis_Gen2_Inverter/workitems/STLA_GEN2PIM_CB-44410/workitem.xml</t>
  </si>
  <si>
    <t>STLA_GEN2PIM_CB-46510</t>
  </si>
  <si>
    <t>Testcase to verify FctlSftyLevel3Cdd External Interfaces</t>
  </si>
  <si>
    <t>STLA_GEN2PIM_CB-40595</t>
  </si>
  <si>
    <t>PIM Wake-up HW Design</t>
  </si>
  <si>
    <t>default:/Production/17001357_STLA_GEN2PIM_CB/modules/L0 System/SYS2_SYS3_SW1_SW2_HW1_MEC1 - Power Moding/workitems/STLA_GEN2PIM_CB-40595/workitem.xml</t>
  </si>
  <si>
    <t>STLA_GEN2PIM_CB-44411</t>
  </si>
  <si>
    <t>EcuAbGenrl External Interface Diagram</t>
  </si>
  <si>
    <t>default:/Production/17001357_STLA_GEN2PIM_CB/modules/Software Architecture/SAD_17001357_Stellantis_Gen2_Inverter/workitems/STLA_GEN2PIM_CB-44411/workitem.xml</t>
  </si>
  <si>
    <t>STLA_GEN2PIM_CB-50280</t>
  </si>
  <si>
    <t>Testcase to verify the EcuAbGenrl external interface diagram</t>
  </si>
  <si>
    <t>STLA_GEN2PIM_CB-50386</t>
  </si>
  <si>
    <t>Test case is to verify the EcuAbGenrl external interface diagram for ILS25LP064A</t>
  </si>
  <si>
    <t>STLA_GEN2PIM_CB-50372</t>
  </si>
  <si>
    <t>Test to verify EcuAbGenrl component interface diagram.</t>
  </si>
  <si>
    <t>STLA_GEN2PIM_CB-50375</t>
  </si>
  <si>
    <t>Test to verify the EcuAbGenrl external interface diagram</t>
  </si>
  <si>
    <t>STLA_GEN2PIM_CB-50381</t>
  </si>
  <si>
    <t>Test to verify EcuAbGenrl interface with Inverter_PWM_Lv1, Lv2, GDIC, IoHwAbPwmIn and MPI</t>
  </si>
  <si>
    <t>STLA_GEN2PIM_CB-40661</t>
  </si>
  <si>
    <t>The PIM's temperature system shall have a Series Resistance/ Max Current that is No Firm Requirement,...</t>
  </si>
  <si>
    <t>default:/Production/17001357_STLA_GEN2PIM_CB/modules/L0 System/HW1_HW2 - PDD/workitems/STLA_GEN2PIM_CB-40661/workitem.xml</t>
  </si>
  <si>
    <t>STLA_GEN2PIM_CB-40667</t>
  </si>
  <si>
    <t>The PIM HV GPIO discrete input system shall have a Filter Delay that is No firm requirement (ms)</t>
  </si>
  <si>
    <t>default:/Production/17001357_STLA_GEN2PIM_CB/modules/L0 System/HW1_HW2 - PDD/workitems/STLA_GEN2PIM_CB-40667/workitem.xml</t>
  </si>
  <si>
    <t>STLA_GEN2PIM_CB-40319</t>
  </si>
  <si>
    <t>The PIM shall have a Ground Connection that is M8 with anti-rotation (M#)</t>
  </si>
  <si>
    <t>default:/Production/17001357_STLA_GEN2PIM_CB/modules/L0 System/HW1_HW2 - PDD/workitems/STLA_GEN2PIM_CB-40319/workitem.xml</t>
  </si>
  <si>
    <t>STLA_GEN2PIM_CB-40654</t>
  </si>
  <si>
    <t>Park Pawl Motor current sense (PPAWL_MTR_CURRENT_SENSE_AI) shall use the same co...</t>
  </si>
  <si>
    <t>default:/Production/17001357_STLA_GEN2PIM_CB/modules/L0 System/SysRS_PDS_Stellantis_Gen2_PIM_CB_Park_Pawl_Control/workitems/STLA_GEN2PIM_CB-40654/workitem.xml</t>
  </si>
  <si>
    <t>STLA_GEN2PIM_CB-40318</t>
  </si>
  <si>
    <t>The PIM shall have a Coolant Inlet and Outlet Ports per CS.00159...</t>
  </si>
  <si>
    <t>default:/Production/17001357_STLA_GEN2PIM_CB/modules/L0 System/HW1_HW2 - PDD/workitems/STLA_GEN2PIM_CB-40318/workitem.xml</t>
  </si>
  <si>
    <t>STLA_GEN2PIM_CB-40356</t>
  </si>
  <si>
    <t>The PIM shall have a CAN Terminal Resistor that is CAN terminal resistor shal...</t>
  </si>
  <si>
    <t>default:/Production/17001357_STLA_GEN2PIM_CB/modules/L0 System/HW1_HW2 - PDD/workitems/STLA_GEN2PIM_CB-40356/workitem.xml</t>
  </si>
  <si>
    <t>STLA_GEN2PIM_CB-40668</t>
  </si>
  <si>
    <t>The PIM HV GPIO discrete input system shall have a Max Current that is ±10mA...</t>
  </si>
  <si>
    <t>default:/Production/17001357_STLA_GEN2PIM_CB/modules/L0 System/HW1_HW2 - PDD/workitems/STLA_GEN2PIM_CB-40668/workitem.xml</t>
  </si>
  <si>
    <t>STLA_GEN2PIM_CB-40653</t>
  </si>
  <si>
    <t>Park Pawl Motor current sense (PPAWL_MTR_CURRENT_SENSE_AI) conversion formulas M...</t>
  </si>
  <si>
    <t>default:/Production/17001357_STLA_GEN2PIM_CB/modules/L0 System/SysRS_PDS_Stellantis_Gen2_PIM_CB_Park_Pawl_Control/workitems/STLA_GEN2PIM_CB-40653/workitem.xml</t>
  </si>
  <si>
    <t>STLA_GEN2PIM_CB-40644</t>
  </si>
  <si>
    <t>The PIM's 5V voltage measurement system shall have a Series Resistance/ Max Current that is No Firm Requirement,...</t>
  </si>
  <si>
    <t>default:/Production/17001357_STLA_GEN2PIM_CB/modules/L0 System/HW1_HW2 - PDD/workitems/STLA_GEN2PIM_CB-40644/workitem.xml</t>
  </si>
  <si>
    <t>STLA_GEN2PIM_CB-40315</t>
  </si>
  <si>
    <t>The PIM shall have a Vehicle Mounting Architecture that is Bolt-On Brackets (...</t>
  </si>
  <si>
    <t>default:/Production/17001357_STLA_GEN2PIM_CB/modules/L0 System/HW1_HW2 - PDD/workitems/STLA_GEN2PIM_CB-40315/workitem.xml</t>
  </si>
  <si>
    <t>STLA_GEN2PIM_CB-44000</t>
  </si>
  <si>
    <t>default:/Production/17001357_STLA_GEN2PIM_CB/modules/Software Design/SDD_Bootloader Interface/workitems/STLA_GEN2PIM_CB-44000/workitem.xml</t>
  </si>
  <si>
    <t>STLA_GEN2PIM_CB-44019</t>
  </si>
  <si>
    <t>The PIM shall be able to measure DC input from 0V to 618V</t>
  </si>
  <si>
    <t>default:/Production/17001357_STLA_GEN2PIM_CB/modules/L0 System/HW1_HW2 - PDD/workitems/STLA_GEN2PIM_CB-44019/workitem.xml</t>
  </si>
  <si>
    <t>STLA_GEN2PIM_CB-40706</t>
  </si>
  <si>
    <t>The PIM's 5V eMIOS/GPIO discrete input system shall have a Series Resistance/ Max Current that is No Firm Requireme...</t>
  </si>
  <si>
    <t>default:/Production/17001357_STLA_GEN2PIM_CB/modules/L0 System/HW1_HW2 - PDD/workitems/STLA_GEN2PIM_CB-40706/workitem.xml</t>
  </si>
  <si>
    <t>STLA_GEN2PIM_CB-44036</t>
  </si>
  <si>
    <t>The SBC shall enter a safe state if its window watchdog is not serviced in a configurable time period</t>
  </si>
  <si>
    <t>default:/Production/17001357_STLA_GEN2PIM_CB/modules/L0 System/HW1_HW2 - PDD/workitems/STLA_GEN2PIM_CB-44036/workitem.xml</t>
  </si>
  <si>
    <t>STLA_GEN2PIM_CB-40725</t>
  </si>
  <si>
    <t>The PIM's 12V eMIOS/GPIO discrete input system shall have a Series Resistance/ Max Current that is No Firm Requirement,...</t>
  </si>
  <si>
    <t>default:/Production/17001357_STLA_GEN2PIM_CB/modules/L0 System/HW1_HW2 - PDD/workitems/STLA_GEN2PIM_CB-40725/workitem.xml</t>
  </si>
  <si>
    <t>STLA_GEN2PIM_CB-40708</t>
  </si>
  <si>
    <t>The PIM's 5V eMIOS/GPIO discrete input system shall have an Acquisition Rate that is 100 kHz (10µs) or faster (&gt;100 kHz)</t>
  </si>
  <si>
    <t>default:/Production/17001357_STLA_GEN2PIM_CB/modules/L0 System/HW1_HW2 - PDD/workitems/STLA_GEN2PIM_CB-40708/workitem.xml</t>
  </si>
  <si>
    <t>STLA_GEN2PIM_CB-40342</t>
  </si>
  <si>
    <t>The System shall have a PIM to EDM/GB fitment max defect requirement (per Virtua...</t>
  </si>
  <si>
    <t>default:/Production/17001357_STLA_GEN2PIM_CB/modules/L0 System/HW1_HW2 - PDD/workitems/STLA_GEN2PIM_CB-40342/workitem.xml</t>
  </si>
  <si>
    <t>STLA_GEN2PIM_CB-40062</t>
  </si>
  <si>
    <t>The PIM-CB development boards shall include AURORA (Samtec ASP-137969-01) and DA...</t>
  </si>
  <si>
    <t>default:/Production/17001357_STLA_GEN2PIM_CB/modules/L0 System/HW1_HW2 - PDD/workitems/STLA_GEN2PIM_CB-40062/workitem.xml</t>
  </si>
  <si>
    <t>STLA_GEN2PIM_CB-40072</t>
  </si>
  <si>
    <t>PIM Efficiency and Losses shall be equal to or better than the Stellantis Advance engineering team estimation...</t>
  </si>
  <si>
    <t>default:/Production/17001357_STLA_GEN2PIM_CB/modules/L0 System/HW1_HW2 - PDD/workitems/STLA_GEN2PIM_CB-40072/workitem.xml</t>
  </si>
  <si>
    <t>STLA_GEN2PIM_CB-40273</t>
  </si>
  <si>
    <t>The PIM shall have a Max Coolant Pressure Drop (PIM only) that is 20 kPa @ 12...</t>
  </si>
  <si>
    <t>default:/Production/17001357_STLA_GEN2PIM_CB/modules/L0 System/HW1_HW2 - PDD/workitems/STLA_GEN2PIM_CB-40273/workitem.xml</t>
  </si>
  <si>
    <t>STLA_GEN2PIM_CB-42131</t>
  </si>
  <si>
    <t>Verify coolant pressure drop</t>
  </si>
  <si>
    <t>STLA_GEN2PIM_CB-40277</t>
  </si>
  <si>
    <t>The PIM shall have a Storage Temperature range that is -40°C to 95 °C</t>
  </si>
  <si>
    <t>default:/Production/17001357_STLA_GEN2PIM_CB/modules/L0 System/HW1_HW2 - PDD/workitems/STLA_GEN2PIM_CB-40277/workitem.xml</t>
  </si>
  <si>
    <t>STLA_GEN2PIM_CB-43993</t>
  </si>
  <si>
    <t>Flow chart for AuxMicro_Runnable_5ms</t>
  </si>
  <si>
    <t>default:/Production/17001357_STLA_GEN2PIM_CB/modules/Software Design/SDD_AuxMicro/workitems/STLA_GEN2PIM_CB-43993/workitem.xml</t>
  </si>
  <si>
    <t>STLA_GEN2PIM_CB-40392</t>
  </si>
  <si>
    <t>The PIM along with its HV, LV electrical connector(s) and thermal coolant inlet...</t>
  </si>
  <si>
    <t>default:/Production/17001357_STLA_GEN2PIM_CB/modules/L0 System/HW1_HW2 - PDD/workitems/STLA_GEN2PIM_CB-40392/workitem.xml</t>
  </si>
  <si>
    <t>STLA_GEN2PIM_CB-40090</t>
  </si>
  <si>
    <t>default:/Production/17001357_STLA_GEN2PIM_CB/modules/L0 System/HW1_HW2 - PDD/workitems/STLA_GEN2PIM_CB-40090/workitem.xml</t>
  </si>
  <si>
    <t>STLA_GEN2PIM_CB-40399</t>
  </si>
  <si>
    <t>The Coolant ports design shall be designed as per Stellantis specification CS.00...</t>
  </si>
  <si>
    <t>default:/Production/17001357_STLA_GEN2PIM_CB/modules/L0 System/HW1_HW2 - PDD/workitems/STLA_GEN2PIM_CB-40399/workitem.xml</t>
  </si>
  <si>
    <t>STLA_GEN2PIM_CB-40247</t>
  </si>
  <si>
    <t>The 250kW PIM shall have a Current Loop Bandwidth (kHz) that is defined by BW ( (kHz))</t>
  </si>
  <si>
    <t>default:/Production/17001357_STLA_GEN2PIM_CB/modules/L0 System/HW1_HW2 - PDD/workitems/STLA_GEN2PIM_CB-40247/workitem.xml</t>
  </si>
  <si>
    <t>STLA_GEN2PIM_CB-40246</t>
  </si>
  <si>
    <t>The 150kW PIM shall have a Current Loop Bandwidth (kHz) that is Not a firm requirement...</t>
  </si>
  <si>
    <t>default:/Production/17001357_STLA_GEN2PIM_CB/modules/L0 System/HW1_HW2 - PDD/workitems/STLA_GEN2PIM_CB-40246/workitem.xml</t>
  </si>
  <si>
    <t>STLA_GEN2PIM_CB-43962</t>
  </si>
  <si>
    <t>The PIM design shall prevent environmental conditions from exceeding the followi...</t>
  </si>
  <si>
    <t>default:/Production/17001357_STLA_GEN2PIM_CB/modules/L0 System/HW1_HW2 - PDD/workitems/STLA_GEN2PIM_CB-43962/workitem.xml</t>
  </si>
  <si>
    <t>STLA_GEN2PIM_CB-43665</t>
  </si>
  <si>
    <t>FLASH_EraseBlock</t>
  </si>
  <si>
    <t>default:/Production/17001357_STLA_GEN2PIM_CB/modules/Software Design/SDD_PIC/workitems/STLA_GEN2PIM_CB-43665/workitem.xml</t>
  </si>
  <si>
    <t>STLA_GEN2PIM_CB-44778</t>
  </si>
  <si>
    <t>Automated unit tests for PIC are implemented in TPT test project memory.tpt</t>
  </si>
  <si>
    <t>STLA_GEN2PIM_CB-47022</t>
  </si>
  <si>
    <t>Verify the SW units for memory</t>
  </si>
  <si>
    <t>STLA_GEN2PIM_CB-46449</t>
  </si>
  <si>
    <t>default:/Production/17001357_STLA_GEN2PIM_CB/modules/L0 System/HW1_HW2 - PDD/workitems/STLA_GEN2PIM_CB-46449/workitem.xml</t>
  </si>
  <si>
    <t>STLA_GEN2PIM_CB-44428</t>
  </si>
  <si>
    <t>SEPIC_EN</t>
  </si>
  <si>
    <t>STLA_GEN2PIM_CB-43545</t>
  </si>
  <si>
    <t>HWI_Asc_Parity</t>
  </si>
  <si>
    <t>default:/Production/17001357_STLA_GEN2PIM_CB/modules/Software Design/SDD_PIC/workitems/STLA_GEN2PIM_CB-43545/workitem.xml</t>
  </si>
  <si>
    <t>STLA_GEN2PIM_CB-47021</t>
  </si>
  <si>
    <t>Verify the SW units for hwi_asc.c</t>
  </si>
  <si>
    <t>STLA_GEN2PIM_CB-43382</t>
  </si>
  <si>
    <t>The Main Microprocessor shall have the ability to check the watchdog function of...</t>
  </si>
  <si>
    <t>default:/Production/17001357_STLA_GEN2PIM_CB/modules/L0 System/HW1_HW2 - PDD/workitems/STLA_GEN2PIM_CB-43382/workitem.xml</t>
  </si>
  <si>
    <t>STLA_GEN2PIM_CB-43872</t>
  </si>
  <si>
    <t>Part Inspection Standard - Generator</t>
  </si>
  <si>
    <t>default:/Production/17001357_STLA_GEN2PIM_CB/modules/L0 System/HW1_HW2 - PDD/workitems/STLA_GEN2PIM_CB-43872/workitem.xml</t>
  </si>
  <si>
    <t>STLA_GEN2PIM_CB-43876</t>
  </si>
  <si>
    <t>Supplier Process &amp; Component Change - Validation Requirement</t>
  </si>
  <si>
    <t>default:/Production/17001357_STLA_GEN2PIM_CB/modules/L0 System/HW1_HW2 - PDD/workitems/STLA_GEN2PIM_CB-43876/workitem.xml</t>
  </si>
  <si>
    <t>STLA_GEN2PIM_CB-43666</t>
  </si>
  <si>
    <t>DATAEE_WriteByte</t>
  </si>
  <si>
    <t>default:/Production/17001357_STLA_GEN2PIM_CB/modules/Software Design/SDD_PIC/workitems/STLA_GEN2PIM_CB-43666/workitem.xml</t>
  </si>
  <si>
    <t>STLA_GEN2PIM_CB-43867</t>
  </si>
  <si>
    <t>HV Voltage Levels explained</t>
  </si>
  <si>
    <t>default:/Production/17001357_STLA_GEN2PIM_CB/modules/L0 System/HW1_HW2 - PDD/workitems/STLA_GEN2PIM_CB-43867/workitem.xml</t>
  </si>
  <si>
    <t>STLA_GEN2PIM_CB-43868</t>
  </si>
  <si>
    <t>Control Board SOR and Additional Requirements End of Annex I</t>
  </si>
  <si>
    <t>default:/Production/17001357_STLA_GEN2PIM_CB/modules/L0 System/HW1_HW2 - PDD/workitems/STLA_GEN2PIM_CB-43868/workitem.xml</t>
  </si>
  <si>
    <t>STLA_GEN2PIM_CB-43410</t>
  </si>
  <si>
    <t>B_M_Aux_Pic_Status_Read</t>
  </si>
  <si>
    <t>default:/Production/17001357_STLA_GEN2PIM_CB/modules/Software Design/SDD_PIC/workitems/STLA_GEN2PIM_CB-43410/workitem.xml</t>
  </si>
  <si>
    <t>STLA_GEN2PIM_CB-43657</t>
  </si>
  <si>
    <t>FLASH_WriteWord</t>
  </si>
  <si>
    <t>default:/Production/17001357_STLA_GEN2PIM_CB/modules/Software Design/SDD_PIC/workitems/STLA_GEN2PIM_CB-43657/workitem.xml</t>
  </si>
  <si>
    <t>STLA_GEN2PIM_CB-43617</t>
  </si>
  <si>
    <t>The SBC safe state output signals shall be indirectly accessible to the main microcontroller via SPI bus when reading bitfield STATE of register DEVSTAT: If the bitfield is in any state other than NORMAL...</t>
  </si>
  <si>
    <t>default:/Production/17001357_STLA_GEN2PIM_CB/modules/L0 System/HW1_HW2 - PDD/workitems/STLA_GEN2PIM_CB-43617/workitem.xml</t>
  </si>
  <si>
    <t>STLA_GEN2PIM_CB-43655</t>
  </si>
  <si>
    <t>FLASH_ReadWord</t>
  </si>
  <si>
    <t>default:/Production/17001357_STLA_GEN2PIM_CB/modules/Software Design/SDD_PIC/workitems/STLA_GEN2PIM_CB-43655/workitem.xml</t>
  </si>
  <si>
    <t>STLA_GEN2PIM_CB-46070</t>
  </si>
  <si>
    <t>The efficiency table based on analysis shall be shared with STLA.</t>
  </si>
  <si>
    <t>default:/Production/17001357_STLA_GEN2PIM_CB/modules/L0 System/SYS2_SYS3_SW1_SW2_HW1_MEC1 - Motor Control/workitems/STLA_GEN2PIM_CB-46070/workitem.xml</t>
  </si>
  <si>
    <t>STLA_GEN2PIM_CB-43411</t>
  </si>
  <si>
    <t>Message_Frame_Rx_Process_Id</t>
  </si>
  <si>
    <t>default:/Production/17001357_STLA_GEN2PIM_CB/modules/Software Design/SDD_PIC/workitems/STLA_GEN2PIM_CB-43411/workitem.xml</t>
  </si>
  <si>
    <t>STLA_GEN2PIM_CB-43422</t>
  </si>
  <si>
    <t>Message_Frame_Tx_Post_Negative_Response</t>
  </si>
  <si>
    <t>default:/Production/17001357_STLA_GEN2PIM_CB/modules/Software Design/SDD_PIC/workitems/STLA_GEN2PIM_CB-43422/workitem.xml</t>
  </si>
  <si>
    <t>STLA_GEN2PIM_CB-44774</t>
  </si>
  <si>
    <t>Automated unit tests for PIC are implemented in TPT test project hwi_msg_tx.tpt</t>
  </si>
  <si>
    <t>STLA_GEN2PIM_CB-44830</t>
  </si>
  <si>
    <t>Verify the SW units for hwi_msg_tx</t>
  </si>
  <si>
    <t>STLA_GEN2PIM_CB-46111</t>
  </si>
  <si>
    <t>It is assumed that the GD3160 is used in combination with another GD3160 in high side/low side configuration...</t>
  </si>
  <si>
    <t>default:/Production/17001357_STLA_GEN2PIM_CB/modules/L0 System/HW1_HW2 - PDD/workitems/STLA_GEN2PIM_CB-46111/workitem.xml</t>
  </si>
  <si>
    <t>STLA_GEN2PIM_CB-43622</t>
  </si>
  <si>
    <t>The PIM HW shall determine the final PWM output signals</t>
  </si>
  <si>
    <t>default:/Production/17001357_STLA_GEN2PIM_CB/modules/L0 System/HW1_HW2 - PDD/workitems/STLA_GEN2PIM_CB-43622/workitem.xml</t>
  </si>
  <si>
    <t>STLA_GEN2PIM_CB-45780</t>
  </si>
  <si>
    <t>LLD API that erases one or more sectors of the secondary micro flash BL_SecMicro...</t>
  </si>
  <si>
    <t>STLA_GEN2PIM_CB-45572</t>
  </si>
  <si>
    <t>static void FS_L3_Register_Init(void)</t>
  </si>
  <si>
    <t>default:/Production/17001357_STLA_GEN2PIM_CB/modules/Platform Reuse SDD Specifictaions/Design FS L3 Clock Monitoring/workitems/STLA_GEN2PIM_CB-45572/workitem.xml</t>
  </si>
  <si>
    <t>STLA_GEN2PIM_CB-43408</t>
  </si>
  <si>
    <t>Message_Rx_Q_Push</t>
  </si>
  <si>
    <t>default:/Production/17001357_STLA_GEN2PIM_CB/modules/Software Design/SDD_PIC/workitems/STLA_GEN2PIM_CB-43408/workitem.xml</t>
  </si>
  <si>
    <t>STLA_GEN2PIM_CB-46725</t>
  </si>
  <si>
    <t>static void FctlSftyLevel3_DMA_Timestamp_Clear(void)</t>
  </si>
  <si>
    <t>default:/Production/17001357_STLA_GEN2PIM_CB/modules/Platform Reuse SDD Specifictaions/Design FS L3 Direct Memory Access/workitems/STLA_GEN2PIM_CB-46725/workitem.xml</t>
  </si>
  <si>
    <t>STLA_GEN2PIM_CB-45580</t>
  </si>
  <si>
    <t>Sequence diagram of Sent_Init() of SentDrv Driver</t>
  </si>
  <si>
    <t>default:/Production/17001357_STLA_GEN2PIM_CB/modules/Software Architecture/SAD_17001357_Stellantis_Gen2_Inverter/workitems/STLA_GEN2PIM_CB-45580/workitem.xml</t>
  </si>
  <si>
    <t>STLA_GEN2PIM_CB-46297</t>
  </si>
  <si>
    <t>void Smu_FsL3_alarmHandler(const FsL3_Smu_AlarmType Smu_AlarmType)</t>
  </si>
  <si>
    <t>default:/Production/17001357_STLA_GEN2PIM_CB/modules/Platform Reuse SDD Specifictaions/FS L3 Safety Management Unit/workitems/STLA_GEN2PIM_CB-46297/workitem.xml</t>
  </si>
  <si>
    <t>STLA_GEN2PIM_CB-43358</t>
  </si>
  <si>
    <t>Checksum_Compute_Step_Crc16</t>
  </si>
  <si>
    <t>default:/Production/17001357_STLA_GEN2PIM_CB/modules/Software Design/SDD_PIC/workitems/STLA_GEN2PIM_CB-43358/workitem.xml</t>
  </si>
  <si>
    <t>STLA_GEN2PIM_CB-44783</t>
  </si>
  <si>
    <t>Automated unit tests for PIC are implemented in TPT test project checksum.tpt</t>
  </si>
  <si>
    <t>STLA_GEN2PIM_CB-47020</t>
  </si>
  <si>
    <t>Verify the SW units for Checksum</t>
  </si>
  <si>
    <t>STLA_GEN2PIM_CB-43398</t>
  </si>
  <si>
    <t>Message_Rx_Starter_Timeout</t>
  </si>
  <si>
    <t>default:/Production/17001357_STLA_GEN2PIM_CB/modules/Software Design/SDD_PIC/workitems/STLA_GEN2PIM_CB-43398/workitem.xml</t>
  </si>
  <si>
    <t>STLA_GEN2PIM_CB-43543</t>
  </si>
  <si>
    <t>HWI_Asc_Send_Message</t>
  </si>
  <si>
    <t>default:/Production/17001357_STLA_GEN2PIM_CB/modules/Software Design/SDD_PIC/workitems/STLA_GEN2PIM_CB-43543/workitem.xml</t>
  </si>
  <si>
    <t>STLA_GEN2PIM_CB-43396</t>
  </si>
  <si>
    <t>Message_Frame_Rx_Init</t>
  </si>
  <si>
    <t>default:/Production/17001357_STLA_GEN2PIM_CB/modules/Software Design/SDD_PIC/workitems/STLA_GEN2PIM_CB-43396/workitem.xml</t>
  </si>
  <si>
    <t>STLA_GEN2PIM_CB-43377</t>
  </si>
  <si>
    <t>During Main Micro Reset and "Internal Error Mode", power outputs Shall be disabl...</t>
  </si>
  <si>
    <t>default:/Production/17001357_STLA_GEN2PIM_CB/modules/L0 System/HW1_HW2 - PDD/workitems/STLA_GEN2PIM_CB-43377/workitem.xml</t>
  </si>
  <si>
    <t>STLA_GEN2PIM_CB-43544</t>
  </si>
  <si>
    <t>HWI_Asc_Init</t>
  </si>
  <si>
    <t>default:/Production/17001357_STLA_GEN2PIM_CB/modules/Software Design/SDD_PIC/workitems/STLA_GEN2PIM_CB-43544/workitem.xml</t>
  </si>
  <si>
    <t>STLA_GEN2PIM_CB-43667</t>
  </si>
  <si>
    <t>DATAEE_ReadByte</t>
  </si>
  <si>
    <t>default:/Production/17001357_STLA_GEN2PIM_CB/modules/Software Design/SDD_PIC/workitems/STLA_GEN2PIM_CB-43667/workitem.xml</t>
  </si>
  <si>
    <t>STLA_GEN2PIM_CB-40252</t>
  </si>
  <si>
    <t>The 250kW PIM shall have a Inverter Bulk Capacitor (Beginning of Life) that is 830uFd with tolerance of +/-5%.</t>
  </si>
  <si>
    <t>default:/Production/17001357_STLA_GEN2PIM_CB/modules/L0 System/HW1_HW2 - PDD/workitems/STLA_GEN2PIM_CB-40252/workitem.xml</t>
  </si>
  <si>
    <t>STLA_GEN2PIM_CB-40251</t>
  </si>
  <si>
    <t>The 150kW PIM shall have a Inverter Bulk Capacitor (End of Life) that is at least 600 µFd (was 600 (uF)) with tolerance of +/-5%</t>
  </si>
  <si>
    <t>default:/Production/17001357_STLA_GEN2PIM_CB/modules/L0 System/HW1_HW2 - PDD/workitems/STLA_GEN2PIM_CB-40251/workitem.xml</t>
  </si>
  <si>
    <t>STLA_GEN2PIM_CB-40250</t>
  </si>
  <si>
    <t>The 150kW PIM shall have an Inverter Bulk Capacitor (Beginning of Life) that is 665 uF with tolerance of +/-5%</t>
  </si>
  <si>
    <t>default:/Production/17001357_STLA_GEN2PIM_CB/modules/L0 System/HW1_HW2 - PDD/workitems/STLA_GEN2PIM_CB-40250/workitem.xml</t>
  </si>
  <si>
    <t>STLA_GEN2PIM_CB-40248</t>
  </si>
  <si>
    <t>The GPIM PIM shall have a Current Loop Bandwidth (kHz) that is Not a firm requirement (kHz)</t>
  </si>
  <si>
    <t>default:/Production/17001357_STLA_GEN2PIM_CB/modules/L0 System/HW1_HW2 - PDD/workitems/STLA_GEN2PIM_CB-40248/workitem.xml</t>
  </si>
  <si>
    <t>STLA_GEN2PIM_CB-40219</t>
  </si>
  <si>
    <t>The PIM shall have a max voltage ripple during continuous operation, based on simulation, that is &lt;11 Vpp.</t>
  </si>
  <si>
    <t>default:/Production/17001357_STLA_GEN2PIM_CB/modules/L0 System/HW1_HW2 - PDD/workitems/STLA_GEN2PIM_CB-40219/workitem.xml</t>
  </si>
  <si>
    <t>STLA_GEN2PIM_CB-43399</t>
  </si>
  <si>
    <t>Interrupt_Isr</t>
  </si>
  <si>
    <t>default:/Production/17001357_STLA_GEN2PIM_CB/modules/Software Design/SDD_PIC/workitems/STLA_GEN2PIM_CB-43399/workitem.xml</t>
  </si>
  <si>
    <t>STLA_GEN2PIM_CB-43397</t>
  </si>
  <si>
    <t>B_M_Aux_Boot_Code_Version_Read</t>
  </si>
  <si>
    <t>default:/Production/17001357_STLA_GEN2PIM_CB/modules/Software Design/SDD_PIC/workitems/STLA_GEN2PIM_CB-43397/workitem.xml</t>
  </si>
  <si>
    <t>STLA_GEN2PIM_CB-43546</t>
  </si>
  <si>
    <t>HWI_Asc_Connect</t>
  </si>
  <si>
    <t>default:/Production/17001357_STLA_GEN2PIM_CB/modules/Software Design/SDD_PIC/workitems/STLA_GEN2PIM_CB-43546/workitem.xml</t>
  </si>
  <si>
    <t>STLA_GEN2PIM_CB-43384</t>
  </si>
  <si>
    <t>The MCPF shall independently/redundantly calculate rotor Speed. If there is a fa...</t>
  </si>
  <si>
    <t>default:/Production/17001357_STLA_GEN2PIM_CB/modules/L0 System/HW1_HW2 - PDD/workitems/STLA_GEN2PIM_CB-43384/workitem.xml</t>
  </si>
  <si>
    <t>STLA_GEN2PIM_CB-37410</t>
  </si>
  <si>
    <t>10.1 Speed Measurement in Freewheeling Mode</t>
  </si>
  <si>
    <t>STLA_GEN2PIM_CB-37486</t>
  </si>
  <si>
    <t>Speed Measurement in Freewheeling Mode</t>
  </si>
  <si>
    <t>STLA_GEN2PIM_CB-37556</t>
  </si>
  <si>
    <t>STLA_GEN2PIM_CB-43354</t>
  </si>
  <si>
    <t>Checksum_Compute_March</t>
  </si>
  <si>
    <t>default:/Production/17001357_STLA_GEN2PIM_CB/modules/Software Design/SDD_PIC/workitems/STLA_GEN2PIM_CB-43354/workitem.xml</t>
  </si>
  <si>
    <t>STLA_GEN2PIM_CB-46578</t>
  </si>
  <si>
    <t>default:/Production/17001357_STLA_GEN2PIM_CB/modules/Software Design/SDD_PIC/workitems/STLA_GEN2PIM_CB-46578/workitem.xml</t>
  </si>
  <si>
    <t>STLA_GEN2PIM_CB-44771</t>
  </si>
  <si>
    <t>STLA_GEN2PIM_CB-47019</t>
  </si>
  <si>
    <t>STLA_GEN2PIM_CB-43421</t>
  </si>
  <si>
    <t>Message_Frame_Tx_Post_Positive_Response</t>
  </si>
  <si>
    <t>default:/Production/17001357_STLA_GEN2PIM_CB/modules/Software Design/SDD_PIC/workitems/STLA_GEN2PIM_CB-43421/workitem.xml</t>
  </si>
  <si>
    <t>STLA_GEN2PIM_CB-43359</t>
  </si>
  <si>
    <t>Checksum_Compute_Crc_U16</t>
  </si>
  <si>
    <t>default:/Production/17001357_STLA_GEN2PIM_CB/modules/Software Design/SDD_PIC/workitems/STLA_GEN2PIM_CB-43359/workitem.xml</t>
  </si>
  <si>
    <t>STLA_GEN2PIM_CB-46383</t>
  </si>
  <si>
    <t>MdulHwDiagc_SpiFaultMonitor_100ms</t>
  </si>
  <si>
    <t>default:/Production/17001357_STLA_GEN2PIM_CB/modules/Software Design/SDD_MdulHwDiagc/workitems/STLA_GEN2PIM_CB-46383/workitem.xml</t>
  </si>
  <si>
    <t>STLA_GEN2PIM_CB-18213</t>
  </si>
  <si>
    <t>Automated unit tests for MdulHwDiagc are implemented in TPT test project MdulHwDiagc.tp...</t>
  </si>
  <si>
    <t>STLA_GEN2PIM_CB-53824</t>
  </si>
  <si>
    <t>To verify MISRA MD-4.4 for MdulHwDiagc</t>
  </si>
  <si>
    <t>STLA_GEN2PIM_CB-46124</t>
  </si>
  <si>
    <t>ESM[SW]:DMA:SUPERVISION</t>
  </si>
  <si>
    <t>default:/Production/17001357_STLA_GEN2PIM_CB/modules/L0 System/SYS2_SYS3_SW1_SW2_HW1_MEC1_Diagnostic_Fault_Management/workitems/STLA_GEN2PIM_CB-46124/workitem.xml</t>
  </si>
  <si>
    <t>STLA_GEN2PIM_CB-49277</t>
  </si>
  <si>
    <t>Test Case to verify ESM[SW]: DMA: SUPERVISION, Aurix SW shall enable DMA: SUPERVISION on safety relevant DMA channels with no redundancy elsewhere in the SW.  In case of Supervision failure, ALM10[8] shall be reported.</t>
  </si>
  <si>
    <t>STLA_GEN2PIM_CB-46808</t>
  </si>
  <si>
    <t>Checksum_Compute_Eeprom_Cal</t>
  </si>
  <si>
    <t>default:/Production/17001357_STLA_GEN2PIM_CB/modules/Software Design/SDD_PIC/workitems/STLA_GEN2PIM_CB-46808/workitem.xml</t>
  </si>
  <si>
    <t>STLA_GEN2PIM_CB-46378</t>
  </si>
  <si>
    <t>Redundant GND2 and VEE connections: GD3160 has redundant GND2 and VEE pins. The...</t>
  </si>
  <si>
    <t>default:/Production/17001357_STLA_GEN2PIM_CB/modules/L0 System/HW1_HW2 - PDD/workitems/STLA_GEN2PIM_CB-46378/workitem.xml</t>
  </si>
  <si>
    <t>STLA_GEN2PIM_CB-43420</t>
  </si>
  <si>
    <t>Message_Frame_Tx_Transmit</t>
  </si>
  <si>
    <t>default:/Production/17001357_STLA_GEN2PIM_CB/modules/Software Design/SDD_PIC/workitems/STLA_GEN2PIM_CB-43420/workitem.xml</t>
  </si>
  <si>
    <t>STLA_GEN2PIM_CB-46364</t>
  </si>
  <si>
    <t>CklMon_FsL3_ClkPlsblChk()</t>
  </si>
  <si>
    <t>default:/Production/17001357_STLA_GEN2PIM_CB/modules/Platform Reuse SDD Specifictaions/Design FS L3 Clock Monitoring/workitems/STLA_GEN2PIM_CB-46364/workitem.xml</t>
  </si>
  <si>
    <t>STLA_GEN2PIM_CB-43357</t>
  </si>
  <si>
    <t>Checksum_Compute_Crc_For_Byte_Array</t>
  </si>
  <si>
    <t>default:/Production/17001357_STLA_GEN2PIM_CB/modules/Software Design/SDD_PIC/workitems/STLA_GEN2PIM_CB-43357/workitem.xml</t>
  </si>
  <si>
    <t>STLA_GEN2PIM_CB-43425</t>
  </si>
  <si>
    <t>B_M_Aux_Reset_Mgt</t>
  </si>
  <si>
    <t>default:/Production/17001357_STLA_GEN2PIM_CB/modules/Software Design/SDD_PIC/workitems/STLA_GEN2PIM_CB-43425/workitem.xml</t>
  </si>
  <si>
    <t>STLA_GEN2PIM_CB-43478</t>
  </si>
  <si>
    <t>HWI_Asc_Clear_Error</t>
  </si>
  <si>
    <t>default:/Production/17001357_STLA_GEN2PIM_CB/modules/Software Design/SDD_PIC/workitems/STLA_GEN2PIM_CB-43478/workitem.xml</t>
  </si>
  <si>
    <t>STLA_GEN2PIM_CB-46128</t>
  </si>
  <si>
    <t>China Homologation: PIM and GPIM shall comply to the altitude requirements of 5400m with maintaining the Clearance/Creepage distance as per IEC 60664-1...</t>
  </si>
  <si>
    <t>default:/Production/17001357_STLA_GEN2PIM_CB/modules/L0 System/HW1_HW2 - PDD/workitems/STLA_GEN2PIM_CB-46128/workitem.xml</t>
  </si>
  <si>
    <t>STLA_GEN2PIM_CB-43426</t>
  </si>
  <si>
    <t>B_M_Aux_Erase_Flash</t>
  </si>
  <si>
    <t>default:/Production/17001357_STLA_GEN2PIM_CB/modules/Software Design/SDD_PIC/workitems/STLA_GEN2PIM_CB-43426/workitem.xml</t>
  </si>
  <si>
    <t>STLA_GEN2PIM_CB-46112</t>
  </si>
  <si>
    <t>The GD3160 is used in application for which the mission profile is the following...</t>
  </si>
  <si>
    <t>default:/Production/17001357_STLA_GEN2PIM_CB/modules/L0 System/HW1_HW2 - PDD/workitems/STLA_GEN2PIM_CB-46112/workitem.xml</t>
  </si>
  <si>
    <t>STLA_GEN2PIM_CB-45783</t>
  </si>
  <si>
    <t>LLD API that writes data to the secondary micro flash BL_SecMicro_Write().</t>
  </si>
  <si>
    <t>STLA_GEN2PIM_CB-43423</t>
  </si>
  <si>
    <t>Message_Rx_Read_16bit_Timer</t>
  </si>
  <si>
    <t>default:/Production/17001357_STLA_GEN2PIM_CB/modules/Software Design/SDD_PIC/workitems/STLA_GEN2PIM_CB-43423/workitem.xml</t>
  </si>
  <si>
    <t>STLA_GEN2PIM_CB-43470</t>
  </si>
  <si>
    <t>B_M_Aux_Downloading_Address_Mgt</t>
  </si>
  <si>
    <t>default:/Production/17001357_STLA_GEN2PIM_CB/modules/Software Design/SDD_PIC/workitems/STLA_GEN2PIM_CB-43470/workitem.xml</t>
  </si>
  <si>
    <t>STLA_GEN2PIM_CB-45784</t>
  </si>
  <si>
    <t>LLD API that cancels an ongoing job between main and secondary micros during fla...</t>
  </si>
  <si>
    <t>STLA_GEN2PIM_CB-45567</t>
  </si>
  <si>
    <t>Clock Dynamic Architecture</t>
  </si>
  <si>
    <t>default:/Production/17001357_STLA_GEN2PIM_CB/modules/Platform Reuse SDD Specifictaions/Design FS L3 Clock Monitoring/workitems/STLA_GEN2PIM_CB-45567/workitem.xml</t>
  </si>
  <si>
    <t>STLA_GEN2PIM_CB-50869</t>
  </si>
  <si>
    <t>Testcase to verify Clock dynamic architecture</t>
  </si>
  <si>
    <t>STLA_GEN2PIM_CB-45909</t>
  </si>
  <si>
    <t>Smu_GetCfgAlarm10_20 : Get the alarm configuration for ALM10[20]</t>
  </si>
  <si>
    <t>default:/Production/17001357_STLA_GEN2PIM_CB/modules/Platform Reuse SDD Specifictaions/FS L3 Safety Management Unit/workitems/STLA_GEN2PIM_CB-45909/workitem.xml</t>
  </si>
  <si>
    <t>STLA_GEN2PIM_CB-43471</t>
  </si>
  <si>
    <t>B_M_Aux_Erasing_Seq_Management</t>
  </si>
  <si>
    <t>default:/Production/17001357_STLA_GEN2PIM_CB/modules/Software Design/SDD_PIC/workitems/STLA_GEN2PIM_CB-43471/workitem.xml</t>
  </si>
  <si>
    <t>STLA_GEN2PIM_CB-46970</t>
  </si>
  <si>
    <t>static void FS_L3_DMA_calculateCrc ( uint32 srcAddress, uint32 dstAddress,                                      uint32 transfersNum, FS_L3_DMA_Transfer_Length_Enum movesNum,                                      FS_L3_DMA_Move_Length_Enum moveSizeInBytes,                                      FS_L3_DMA_Circular_Buffer_Enum srcCircBufEnabled,                                      FS_L3_DMA_Circular_Buffer_Length_Enum srcCircBufLength,                                      FS_L3_DMA_Circular_Buffer_Enum dstCircBufEnabled,                                      FS_L3_DMA_Circular_Buffer_Length_Enum dstCircBufLength,                                      FS_L3_DMA_Modification_Factor_Enum srcModFactor,                                      FS_L3_DMA_Modification_Factor_Enum dstModFactor,                                      boolean enableAccumulation,                                      uint32 * addressCrcResult, uint32 * dataCrcResult )</t>
  </si>
  <si>
    <t>default:/Production/17001357_STLA_GEN2PIM_CB/modules/Platform Reuse SDD Specifictaions/Design FS L3 Direct Memory Access/workitems/STLA_GEN2PIM_CB-46970/workitem.xml</t>
  </si>
  <si>
    <t>STLA_GEN2PIM_CB-45908</t>
  </si>
  <si>
    <t>Smu_GetCfgAlarm10_21 : Get the alarm configuration for ALM10[21]</t>
  </si>
  <si>
    <t>default:/Production/17001357_STLA_GEN2PIM_CB/modules/Platform Reuse SDD Specifictaions/FS L3 Safety Management Unit/workitems/STLA_GEN2PIM_CB-45908/workitem.xml</t>
  </si>
  <si>
    <t>STLA_GEN2PIM_CB-43480</t>
  </si>
  <si>
    <t>HWI_Asc_Bulk_Idle_Time</t>
  </si>
  <si>
    <t>default:/Production/17001357_STLA_GEN2PIM_CB/modules/Software Design/SDD_PIC/workitems/STLA_GEN2PIM_CB-43480/workitem.xml</t>
  </si>
  <si>
    <t>STLA_GEN2PIM_CB-43414</t>
  </si>
  <si>
    <t>Message_Frame_Rx_New_Message</t>
  </si>
  <si>
    <t>default:/Production/17001357_STLA_GEN2PIM_CB/modules/Software Design/SDD_PIC/workitems/STLA_GEN2PIM_CB-43414/workitem.xml</t>
  </si>
  <si>
    <t>STLA_GEN2PIM_CB-43415</t>
  </si>
  <si>
    <t>B_M_Aux_Check_Flag_Appli</t>
  </si>
  <si>
    <t>default:/Production/17001357_STLA_GEN2PIM_CB/modules/Software Design/SDD_PIC/workitems/STLA_GEN2PIM_CB-43415/workitem.xml</t>
  </si>
  <si>
    <t>STLA_GEN2PIM_CB-43412</t>
  </si>
  <si>
    <t>Message_Frame_Rx_Recive</t>
  </si>
  <si>
    <t>default:/Production/17001357_STLA_GEN2PIM_CB/modules/Software Design/SDD_PIC/workitems/STLA_GEN2PIM_CB-43412/workitem.xml</t>
  </si>
  <si>
    <t>STLA_GEN2PIM_CB-43413</t>
  </si>
  <si>
    <t>Message_Frame_Rx_Recive_Poll</t>
  </si>
  <si>
    <t>default:/Production/17001357_STLA_GEN2PIM_CB/modules/Software Design/SDD_PIC/workitems/STLA_GEN2PIM_CB-43413/workitem.xml</t>
  </si>
  <si>
    <t>STLA_GEN2PIM_CB-43407</t>
  </si>
  <si>
    <t>Message_Rx_Q_Next</t>
  </si>
  <si>
    <t>default:/Production/17001357_STLA_GEN2PIM_CB/modules/Software Design/SDD_PIC/workitems/STLA_GEN2PIM_CB-43407/workitem.xml</t>
  </si>
  <si>
    <t>STLA_GEN2PIM_CB-46728</t>
  </si>
  <si>
    <t>void FS_L3_DMA_Init(void)</t>
  </si>
  <si>
    <t>default:/Production/17001357_STLA_GEN2PIM_CB/modules/Platform Reuse SDD Specifictaions/Design FS L3 Direct Memory Access/workitems/STLA_GEN2PIM_CB-46728/workitem.xml</t>
  </si>
  <si>
    <t>STLA_GEN2PIM_CB-46727</t>
  </si>
  <si>
    <t>static void FctlSftyLevel3_DMA_Timestamp_Monitoring(void)</t>
  </si>
  <si>
    <t>default:/Production/17001357_STLA_GEN2PIM_CB/modules/Platform Reuse SDD Specifictaions/Design FS L3 Direct Memory Access/workitems/STLA_GEN2PIM_CB-46727/workitem.xml</t>
  </si>
  <si>
    <t>STLA_GEN2PIM_CB-43355</t>
  </si>
  <si>
    <t>Checksum_Compute_Step_Prolog</t>
  </si>
  <si>
    <t>default:/Production/17001357_STLA_GEN2PIM_CB/modules/Software Design/SDD_PIC/workitems/STLA_GEN2PIM_CB-43355/workitem.xml</t>
  </si>
  <si>
    <t>STLA_GEN2PIM_CB-46731</t>
  </si>
  <si>
    <t>void FS_L3_DMA_ErrorHandlingMain(void)</t>
  </si>
  <si>
    <t>default:/Production/17001357_STLA_GEN2PIM_CB/modules/Platform Reuse SDD Specifictaions/Design FS L3 Direct Memory Access/workitems/STLA_GEN2PIM_CB-46731/workitem.xml</t>
  </si>
  <si>
    <t>STLA_GEN2PIM_CB-46730</t>
  </si>
  <si>
    <t>void FctlSftyLevel3_DMA(void)</t>
  </si>
  <si>
    <t>default:/Production/17001357_STLA_GEN2PIM_CB/modules/Platform Reuse SDD Specifictaions/Design FS L3 Direct Memory Access/workitems/STLA_GEN2PIM_CB-46730/workitem.xml</t>
  </si>
  <si>
    <t>STLA_GEN2PIM_CB-46595</t>
  </si>
  <si>
    <t>FctlSftyLevel3_STM_Monitor_10ms</t>
  </si>
  <si>
    <t>default:/Production/17001357_STLA_GEN2PIM_CB/modules/Platform Reuse SDD Specifictaions/FS L3 STM Monitor/workitems/STLA_GEN2PIM_CB-46595/workitem.xml</t>
  </si>
  <si>
    <t>STLA_GEN2PIM_CB-48841</t>
  </si>
  <si>
    <t>Automated unit tests for FctlSftyLevel3_STM_Monitor are implemented in TPT test project FctlSftyLevel3_STM_Monitor.tp...</t>
  </si>
  <si>
    <t>STLA_GEN2PIM_CB-53501</t>
  </si>
  <si>
    <t>To verify MISRA MD-4.4 for FctlSftyLevel3_STM_Monitor</t>
  </si>
  <si>
    <t>STLA_GEN2PIM_CB-43405</t>
  </si>
  <si>
    <t>Message_Rx_Check_Crc_Match</t>
  </si>
  <si>
    <t>default:/Production/17001357_STLA_GEN2PIM_CB/modules/Software Design/SDD_PIC/workitems/STLA_GEN2PIM_CB-43405/workitem.xml</t>
  </si>
  <si>
    <t>STLA_GEN2PIM_CB-46596</t>
  </si>
  <si>
    <t>FctlSftyLevel3_STM_Monitor</t>
  </si>
  <si>
    <t>default:/Production/17001357_STLA_GEN2PIM_CB/modules/Platform Reuse SDD Specifictaions/FS L3 STM Monitor/workitems/STLA_GEN2PIM_CB-46596/workitem.xml</t>
  </si>
  <si>
    <t>STLA_GEN2PIM_CB-46726</t>
  </si>
  <si>
    <t>FctlSftyLevel3_DMA_ErrorHandling()</t>
  </si>
  <si>
    <t>default:/Production/17001357_STLA_GEN2PIM_CB/modules/Platform Reuse SDD Specifictaions/Design FS L3 Direct Memory Access/workitems/STLA_GEN2PIM_CB-46726/workitem.xml</t>
  </si>
  <si>
    <t>STLA_GEN2PIM_CB-46591</t>
  </si>
  <si>
    <t>default:/Production/17001357_STLA_GEN2PIM_CB/modules/Platform Reuse SDD Specifictaions/FS L3 STM Monitor/workitems/STLA_GEN2PIM_CB-46591/workitem.xml</t>
  </si>
  <si>
    <t>STLA_GEN2PIM_CB-48850</t>
  </si>
  <si>
    <t>Verify the Internal structure of FctlSftyLevel3_STM_Monitor</t>
  </si>
  <si>
    <t>STLA_GEN2PIM_CB-43356</t>
  </si>
  <si>
    <t>Checksum_Compute_Step</t>
  </si>
  <si>
    <t>default:/Production/17001357_STLA_GEN2PIM_CB/modules/Software Design/SDD_PIC/workitems/STLA_GEN2PIM_CB-43356/workitem.xml</t>
  </si>
  <si>
    <t>STLA_GEN2PIM_CB-43406</t>
  </si>
  <si>
    <t>Message_Rx_Q_Pop</t>
  </si>
  <si>
    <t>default:/Production/17001357_STLA_GEN2PIM_CB/modules/Software Design/SDD_PIC/workitems/STLA_GEN2PIM_CB-43406/workitem.xml</t>
  </si>
  <si>
    <t>STLA_GEN2PIM_CB-46592</t>
  </si>
  <si>
    <t>FctlSftyLevel3_STM_Init</t>
  </si>
  <si>
    <t>default:/Production/17001357_STLA_GEN2PIM_CB/modules/Platform Reuse SDD Specifictaions/FS L3 STM Monitor/workitems/STLA_GEN2PIM_CB-46592/workitem.xml</t>
  </si>
  <si>
    <t>STLA_GEN2PIM_CB-46576</t>
  </si>
  <si>
    <t>default:/Production/17001357_STLA_GEN2PIM_CB/modules/Software Design/SDD_PIC/workitems/STLA_GEN2PIM_CB-46576/workitem.xml</t>
  </si>
  <si>
    <t>STLA_GEN2PIM_CB-43353</t>
  </si>
  <si>
    <t>Checksum_Get_Cks_Computed</t>
  </si>
  <si>
    <t>default:/Production/17001357_STLA_GEN2PIM_CB/modules/Software Design/SDD_PIC/workitems/STLA_GEN2PIM_CB-43353/workitem.xml</t>
  </si>
  <si>
    <t>STLA_GEN2PIM_CB-46866</t>
  </si>
  <si>
    <t>default:/Production/17001357_STLA_GEN2PIM_CB/modules/Software Design/SDD_FctlSftyLevel3_TMU/workitems/STLA_GEN2PIM_CB-46866/workitem.xml</t>
  </si>
  <si>
    <t>STLA_GEN2PIM_CB-48791</t>
  </si>
  <si>
    <t>Automated unit tests for FctlSftyLevel3_TMU are implemented in TPT test project FctlSftyLevel3_TMU.tp...</t>
  </si>
  <si>
    <t>STLA_GEN2PIM_CB-53493</t>
  </si>
  <si>
    <t>To verify MISRA MD-4.4 for FctlSftyLevel3_TMU</t>
  </si>
  <si>
    <t>STLA_GEN2PIM_CB-43409</t>
  </si>
  <si>
    <t>B_M_Aux_App_Code_Version_Read</t>
  </si>
  <si>
    <t>default:/Production/17001357_STLA_GEN2PIM_CB/modules/Software Design/SDD_PIC/workitems/STLA_GEN2PIM_CB-43409/workitem.xml</t>
  </si>
  <si>
    <t>STLA_GEN2PIM_CB-46869</t>
  </si>
  <si>
    <t>default:/Production/17001357_STLA_GEN2PIM_CB/modules/Software Design/SDD_FctlSftyLevel3_TMU/workitems/STLA_GEN2PIM_CB-46869/workitem.xml</t>
  </si>
  <si>
    <t>STLA_GEN2PIM_CB-46865</t>
  </si>
  <si>
    <t>default:/Production/17001357_STLA_GEN2PIM_CB/modules/Software Design/SDD_FctlSftyLevel3_TMU/workitems/STLA_GEN2PIM_CB-46865/workitem.xml</t>
  </si>
  <si>
    <t>STLA_GEN2PIM_CB-48794</t>
  </si>
  <si>
    <t>Verify the Internal structure of FctlSftyLevel3_TMU</t>
  </si>
  <si>
    <t>STLA_GEN2PIM_CB-43369</t>
  </si>
  <si>
    <t>In case of Crash or HVIL open event, the PIM shall perform Active discharge of the HV power net within a time compatible to FTTI...</t>
  </si>
  <si>
    <t>default:/Production/17001357_STLA_GEN2PIM_CB/modules/L0 System/HW1_HW2 - PDD/workitems/STLA_GEN2PIM_CB-43369/workitem.xml</t>
  </si>
  <si>
    <t>STLA_GEN2PIM_CB-46807</t>
  </si>
  <si>
    <t>DATAEE_UpdateByte</t>
  </si>
  <si>
    <t>default:/Production/17001357_STLA_GEN2PIM_CB/modules/Software Design/SDD_PIC/workitems/STLA_GEN2PIM_CB-46807/workitem.xml</t>
  </si>
  <si>
    <t>STLA_GEN2PIM_CB-46352</t>
  </si>
  <si>
    <t>default:/Production/17001357_STLA_GEN2PIM_CB/modules/L0 System/HW1_HW2 - PDD/workitems/STLA_GEN2PIM_CB-46352/workitem.xml</t>
  </si>
  <si>
    <t>STLA_GEN2PIM_CB-45570</t>
  </si>
  <si>
    <t>void FS_L3_CMU_Init (void)</t>
  </si>
  <si>
    <t>default:/Production/17001357_STLA_GEN2PIM_CB/modules/Platform Reuse SDD Specifictaions/Design FS L3 Clock Monitoring/workitems/STLA_GEN2PIM_CB-45570/workitem.xml</t>
  </si>
  <si>
    <t>STLA_GEN2PIM_CB-43472</t>
  </si>
  <si>
    <t>B_M_Aux_Blank_Check_Seq_Management</t>
  </si>
  <si>
    <t>default:/Production/17001357_STLA_GEN2PIM_CB/modules/Software Design/SDD_PIC/workitems/STLA_GEN2PIM_CB-43472/workitem.xml</t>
  </si>
  <si>
    <t>STLA_GEN2PIM_CB-43416</t>
  </si>
  <si>
    <t>Message_Ob_Buffer_Get</t>
  </si>
  <si>
    <t>default:/Production/17001357_STLA_GEN2PIM_CB/modules/Software Design/SDD_PIC/workitems/STLA_GEN2PIM_CB-43416/workitem.xml</t>
  </si>
  <si>
    <t>STLA_GEN2PIM_CB-43361</t>
  </si>
  <si>
    <t>HWI_Asc_Get_Message</t>
  </si>
  <si>
    <t>default:/Production/17001357_STLA_GEN2PIM_CB/modules/Software Design/SDD_PIC/workitems/STLA_GEN2PIM_CB-43361/workitem.xml</t>
  </si>
  <si>
    <t>STLA_GEN2PIM_CB-46340</t>
  </si>
  <si>
    <t>static void CklMon_FsL3_ASCLIN0Init(void)</t>
  </si>
  <si>
    <t>default:/Production/17001357_STLA_GEN2PIM_CB/modules/Platform Reuse SDD Specifictaions/Design FS L3 Clock Monitoring/workitems/STLA_GEN2PIM_CB-46340/workitem.xml</t>
  </si>
  <si>
    <t>STLA_GEN2PIM_CB-43424</t>
  </si>
  <si>
    <t>Reset_Stay_In_Boot</t>
  </si>
  <si>
    <t>default:/Production/17001357_STLA_GEN2PIM_CB/modules/Software Design/SDD_PIC/workitems/STLA_GEN2PIM_CB-43424/workitem.xml</t>
  </si>
  <si>
    <t>STLA_GEN2PIM_CB-43351</t>
  </si>
  <si>
    <t>Checksum_Read_Cks_In_Flash</t>
  </si>
  <si>
    <t>default:/Production/17001357_STLA_GEN2PIM_CB/modules/Software Design/SDD_PIC/workitems/STLA_GEN2PIM_CB-43351/workitem.xml</t>
  </si>
  <si>
    <t>STLA_GEN2PIM_CB-45571</t>
  </si>
  <si>
    <t>void FS_L3_CMU_MainFunction(void)</t>
  </si>
  <si>
    <t>default:/Production/17001357_STLA_GEN2PIM_CB/modules/Platform Reuse SDD Specifictaions/Design FS L3 Clock Monitoring/workitems/STLA_GEN2PIM_CB-45571/workitem.xml</t>
  </si>
  <si>
    <t>STLA_GEN2PIM_CB-46353</t>
  </si>
  <si>
    <t>SW shall configure the VDS_CTRL1_CFG= 0x34 (00110100) and VDS_CTRL2_CFG= 0xAA (1...</t>
  </si>
  <si>
    <t>default:/Production/17001357_STLA_GEN2PIM_CB/modules/L0 System/SysRS_PDS_Stellantis_Gen2_PIM_CB_Park_Pawl_Control/workitems/STLA_GEN2PIM_CB-46353/workitem.xml</t>
  </si>
  <si>
    <t>STLA_GEN2PIM_CB-49616</t>
  </si>
  <si>
    <t>Test to verify VDS_CTRL registers Configuration values.</t>
  </si>
  <si>
    <t>STLA_GEN2PIM_CB-43479</t>
  </si>
  <si>
    <t>HWI_Asc_Send_Message_Begin</t>
  </si>
  <si>
    <t>default:/Production/17001357_STLA_GEN2PIM_CB/modules/Software Design/SDD_PIC/workitems/STLA_GEN2PIM_CB-43479/workitem.xml</t>
  </si>
  <si>
    <t>STLA_GEN2PIM_CB-43418</t>
  </si>
  <si>
    <t>Message_Ob_Buffer_Put</t>
  </si>
  <si>
    <t>default:/Production/17001357_STLA_GEN2PIM_CB/modules/Software Design/SDD_PIC/workitems/STLA_GEN2PIM_CB-43418/workitem.xml</t>
  </si>
  <si>
    <t>STLA_GEN2PIM_CB-43360</t>
  </si>
  <si>
    <t>Checksum_Read_Flash_U16</t>
  </si>
  <si>
    <t>default:/Production/17001357_STLA_GEN2PIM_CB/modules/Software Design/SDD_PIC/workitems/STLA_GEN2PIM_CB-43360/workitem.xml</t>
  </si>
  <si>
    <t>STLA_GEN2PIM_CB-43419</t>
  </si>
  <si>
    <t>Message_Frame_Tx_Transmit_Byte</t>
  </si>
  <si>
    <t>default:/Production/17001357_STLA_GEN2PIM_CB/modules/Software Design/SDD_PIC/workitems/STLA_GEN2PIM_CB-43419/workitem.xml</t>
  </si>
  <si>
    <t>STLA_GEN2PIM_CB-43473</t>
  </si>
  <si>
    <t>B_M_Aux_Seq_Main_St_Machine_Mgt</t>
  </si>
  <si>
    <t>default:/Production/17001357_STLA_GEN2PIM_CB/modules/Software Design/SDD_PIC/workitems/STLA_GEN2PIM_CB-43473/workitem.xml</t>
  </si>
  <si>
    <t>STLA_GEN2PIM_CB-45788</t>
  </si>
  <si>
    <t>LLD API that reads data from the secondary micro flash BL_SecMicro_Read().</t>
  </si>
  <si>
    <t>STLA_GEN2PIM_CB-45907</t>
  </si>
  <si>
    <t>Smu_copyAlarmCfgGrb6 : Get the alarm action for Group 6 alarms</t>
  </si>
  <si>
    <t>default:/Production/17001357_STLA_GEN2PIM_CB/modules/Platform Reuse SDD Specifictaions/FS L3 Safety Management Unit/workitems/STLA_GEN2PIM_CB-45907/workitem.xml</t>
  </si>
  <si>
    <t>STLA_GEN2PIM_CB-43417</t>
  </si>
  <si>
    <t>Message_Frame_Tx_Init</t>
  </si>
  <si>
    <t>default:/Production/17001357_STLA_GEN2PIM_CB/modules/Software Design/SDD_PIC/workitems/STLA_GEN2PIM_CB-43417/workitem.xml</t>
  </si>
  <si>
    <t>STLA_GEN2PIM_CB-45906</t>
  </si>
  <si>
    <t>Smu_copyAlarm21_7: Get the alarm action for ALM21[7]</t>
  </si>
  <si>
    <t>default:/Production/17001357_STLA_GEN2PIM_CB/modules/Platform Reuse SDD Specifictaions/FS L3 Safety Management Unit/workitems/STLA_GEN2PIM_CB-45906/workitem.xml</t>
  </si>
  <si>
    <t>STLA_GEN2PIM_CB-43400</t>
  </si>
  <si>
    <t>Message_Rx_Check_Hardware_Error</t>
  </si>
  <si>
    <t>default:/Production/17001357_STLA_GEN2PIM_CB/modules/Software Design/SDD_PIC/workitems/STLA_GEN2PIM_CB-43400/workitem.xml</t>
  </si>
  <si>
    <t>STLA_GEN2PIM_CB-46971</t>
  </si>
  <si>
    <t>static void FS_L3_DMA_AddressCrcInit(void)</t>
  </si>
  <si>
    <t>default:/Production/17001357_STLA_GEN2PIM_CB/modules/Platform Reuse SDD Specifictaions/Design FS L3 Direct Memory Access/workitems/STLA_GEN2PIM_CB-46971/workitem.xml</t>
  </si>
  <si>
    <t>STLA_GEN2PIM_CB-45792</t>
  </si>
  <si>
    <t>LLD API that verifies that the target block on secondary micro flash is blank BL...</t>
  </si>
  <si>
    <t>STLA_GEN2PIM_CB-43404</t>
  </si>
  <si>
    <t>B_M_Aux_Preboot</t>
  </si>
  <si>
    <t>default:/Production/17001357_STLA_GEN2PIM_CB/modules/Software Design/SDD_PIC/workitems/STLA_GEN2PIM_CB-43404/workitem.xml</t>
  </si>
  <si>
    <t>STLA_GEN2PIM_CB-46977</t>
  </si>
  <si>
    <t>static void FS_L3_DMA_SetAlarm(uint32 DebounceCtr, FsL3_Causes AlarmCause)</t>
  </si>
  <si>
    <t>default:/Production/17001357_STLA_GEN2PIM_CB/modules/Platform Reuse SDD Specifictaions/Design FS L3 Direct Memory Access/workitems/STLA_GEN2PIM_CB-46977/workitem.xml</t>
  </si>
  <si>
    <t>STLA_GEN2PIM_CB-46976</t>
  </si>
  <si>
    <t>static void FS_L3_DMA_CheckDmaSMResults(uint8 volatile *const DebounceCtr, boolean faultFlag)</t>
  </si>
  <si>
    <t>default:/Production/17001357_STLA_GEN2PIM_CB/modules/Platform Reuse SDD Specifictaions/Design FS L3 Direct Memory Access/workitems/STLA_GEN2PIM_CB-46976/workitem.xml</t>
  </si>
  <si>
    <t>STLA_GEN2PIM_CB-43402</t>
  </si>
  <si>
    <t>B_M_Aux_Check_For_Reprog</t>
  </si>
  <si>
    <t>default:/Production/17001357_STLA_GEN2PIM_CB/modules/Software Design/SDD_PIC/workitems/STLA_GEN2PIM_CB-43402/workitem.xml</t>
  </si>
  <si>
    <t>STLA_GEN2PIM_CB-45568</t>
  </si>
  <si>
    <t>static void FS_L3_CMU_CfgMonChk(void)</t>
  </si>
  <si>
    <t>default:/Production/17001357_STLA_GEN2PIM_CB/modules/Platform Reuse SDD Specifictaions/Design FS L3 Clock Monitoring/workitems/STLA_GEN2PIM_CB-45568/workitem.xml</t>
  </si>
  <si>
    <t>STLA_GEN2PIM_CB-43403</t>
  </si>
  <si>
    <t>B_M_Aux_Process_Command</t>
  </si>
  <si>
    <t>default:/Production/17001357_STLA_GEN2PIM_CB/modules/Software Design/SDD_PIC/workitems/STLA_GEN2PIM_CB-43403/workitem.xml</t>
  </si>
  <si>
    <t>STLA_GEN2PIM_CB-45786</t>
  </si>
  <si>
    <t>LLD API that gets the status of the last secondary micro flash job request that...</t>
  </si>
  <si>
    <t>STLA_GEN2PIM_CB-45790</t>
  </si>
  <si>
    <t>LLD API that gets length of bytes from the secondary micro flash and compares th...</t>
  </si>
  <si>
    <t>STLA_GEN2PIM_CB-45659</t>
  </si>
  <si>
    <t>FctlSfty_Lv3_ECC_Init</t>
  </si>
  <si>
    <t>default:/Production/17001357_STLA_GEN2PIM_CB/modules/Platform Reuse SDD Specifictaions/FS L3 RAM ROM ECC/workitems/STLA_GEN2PIM_CB-45659/workitem.xml</t>
  </si>
  <si>
    <t>STLA_GEN2PIM_CB-49653</t>
  </si>
  <si>
    <t>The RstMngr_ClrRstInfo shall clear reset information using the following flowchart.</t>
  </si>
  <si>
    <t>default:/Production/17001357_STLA_GEN2PIM_CB/modules/Software Design/SDD_RstMngr/workitems/STLA_GEN2PIM_CB-49653/workitem.xml</t>
  </si>
  <si>
    <t>STLA_GEN2PIM_CB-49640</t>
  </si>
  <si>
    <t>UARTIf External Interface Diagram</t>
  </si>
  <si>
    <t>default:/Production/17001357_STLA_GEN2PIM_CB/modules/Software Architecture/SAD_17001357_Stellantis_Gen2_Inverter/workitems/STLA_GEN2PIM_CB-49640/workitem.xml</t>
  </si>
  <si>
    <t>STLA_GEN2PIM_CB-50008</t>
  </si>
  <si>
    <t>Test case to verify UART interface Diagram.</t>
  </si>
  <si>
    <t>STLA_GEN2PIM_CB-49102</t>
  </si>
  <si>
    <t>HW_GetDutyOutInverter Activity</t>
  </si>
  <si>
    <t>default:/Production/17001357_STLA_GEN2PIM_CB/modules/Software Design/SDD_Inverter_PWM_Lv1/workitems/STLA_GEN2PIM_CB-49102/workitem.xml</t>
  </si>
  <si>
    <t>STLA_GEN2PIM_CB-49790</t>
  </si>
  <si>
    <t>FS_ATO_Update_Coher_Data</t>
  </si>
  <si>
    <t>default:/Production/17001357_STLA_GEN2PIM_CB/modules/Software Design/SDD_SpeedSense_Lv2/workitems/STLA_GEN2PIM_CB-49790/workitem.xml</t>
  </si>
  <si>
    <t>STLA_GEN2PIM_CB-17780</t>
  </si>
  <si>
    <t>Automated unit tests for SpeedSense_Lv2 are implemented in TPT test project SpeedSense_Lv2 .tp...</t>
  </si>
  <si>
    <t>STLA_GEN2PIM_CB-49789</t>
  </si>
  <si>
    <t>FS_ATO_Get_Coher_Data</t>
  </si>
  <si>
    <t>default:/Production/17001357_STLA_GEN2PIM_CB/modules/Software Design/SDD_SpeedSense_Lv2/workitems/STLA_GEN2PIM_CB-49789/workitem.xml</t>
  </si>
  <si>
    <t>STLA_GEN2PIM_CB-49621</t>
  </si>
  <si>
    <t>default:/Production/17001357_STLA_GEN2PIM_CB/modules/Software Design/SDD_DRV8705/workitems/STLA_GEN2PIM_CB-49621/workitem.xml</t>
  </si>
  <si>
    <t>STLA_GEN2PIM_CB-49647</t>
  </si>
  <si>
    <t>default:/Production/17001357_STLA_GEN2PIM_CB/modules/Software Design/SDD_Inverter_GDIC/workitems/STLA_GEN2PIM_CB-49647/workitem.xml</t>
  </si>
  <si>
    <t>STLA_GEN2PIM_CB-49503</t>
  </si>
  <si>
    <t>Smu_Fsl3_shortInit(void)</t>
  </si>
  <si>
    <t>default:/Production/17001357_STLA_GEN2PIM_CB/modules/Platform Reuse SDD Specifictaions/FS L3 Safety Management Unit/workitems/STLA_GEN2PIM_CB-49503/workitem.xml</t>
  </si>
  <si>
    <t>STLA_GEN2PIM_CB-49048</t>
  </si>
  <si>
    <t>Monitoring of 30V Flyback EPS AI</t>
  </si>
  <si>
    <t>default:/Production/17001357_STLA_GEN2PIM_CB/modules/L0 System/SYS2_SYS3_SW1_SW2_HW1_MEC1_Diagnostic_Fault_Management/workitems/STLA_GEN2PIM_CB-49048/workitem.xml</t>
  </si>
  <si>
    <t>STLA_GEN2PIM_CB-49705</t>
  </si>
  <si>
    <t>Get_DMA_Time_Stamp( )</t>
  </si>
  <si>
    <t>default:/Production/17001357_STLA_GEN2PIM_CB/modules/Platform Reuse SDD Specifictaions/Design FS L3 Direct Memory Access/workitems/STLA_GEN2PIM_CB-49705/workitem.xml</t>
  </si>
  <si>
    <t>STLA_GEN2PIM_CB-49830</t>
  </si>
  <si>
    <t>static inline void Bist_FsL3_RestoreAlmSrcs(uint8 FS_L3_mc)</t>
  </si>
  <si>
    <t>default:/Production/17001357_STLA_GEN2PIM_CB/modules/Platform Reuse SDD Specifictaions/FS L3 Built-in Self-tests/workitems/STLA_GEN2PIM_CB-49830/workitem.xml</t>
  </si>
  <si>
    <t>STLA_GEN2PIM_CB-49832</t>
  </si>
  <si>
    <t>void Bist_FsL3_Mic_Mtu_ResetAlmSrcs(void)</t>
  </si>
  <si>
    <t>default:/Production/17001357_STLA_GEN2PIM_CB/modules/Platform Reuse SDD Specifictaions/FS L3 Built-in Self-tests/workitems/STLA_GEN2PIM_CB-49832/workitem.xml</t>
  </si>
  <si>
    <t>STLA_GEN2PIM_CB-49325</t>
  </si>
  <si>
    <t>default:/Production/17001357_STLA_GEN2PIM_CB/modules/Software Design/SDD_TLF35584/workitems/STLA_GEN2PIM_CB-49325/workitem.xml</t>
  </si>
  <si>
    <t>STLA_GEN2PIM_CB-49445</t>
  </si>
  <si>
    <t>default:/Production/17001357_STLA_GEN2PIM_CB/modules/Software Design/SDD_TLF35584/workitems/STLA_GEN2PIM_CB-49445/workitem.xml</t>
  </si>
  <si>
    <t>STLA_GEN2PIM_CB-49824</t>
  </si>
  <si>
    <t>FctlSftyLevel3_Tlf</t>
  </si>
  <si>
    <t>default:/Production/17001357_STLA_GEN2PIM_CB/modules/Platform Reuse SDD Specifictaions/Design FctlSftyLevel3/workitems/STLA_GEN2PIM_CB-49824/workitem.xml</t>
  </si>
  <si>
    <t>STLA_GEN2PIM_CB-49822</t>
  </si>
  <si>
    <t>FS3_Smu_get_curr_faults</t>
  </si>
  <si>
    <t>default:/Production/17001357_STLA_GEN2PIM_CB/modules/Platform Reuse SDD Specifictaions/Design FctlSftyLevel3/workitems/STLA_GEN2PIM_CB-49822/workitem.xml</t>
  </si>
  <si>
    <t>STLA_GEN2PIM_CB-49174</t>
  </si>
  <si>
    <t>GD3160 shall be used in application for which the system’s Fault Tolerant Time I...</t>
  </si>
  <si>
    <t>default:/Production/17001357_STLA_GEN2PIM_CB/modules/L0 System/SYS2_SYS3_SW1_SW2_HW1_MEC1_Diagnostic_Fault_Management/workitems/STLA_GEN2PIM_CB-49174/workitem.xml</t>
  </si>
  <si>
    <t>STLA_GEN2PIM_CB-49443</t>
  </si>
  <si>
    <t>default:/Production/17001357_STLA_GEN2PIM_CB/modules/Software Design/SDD_TLF35584/workitems/STLA_GEN2PIM_CB-49443/workitem.xml</t>
  </si>
  <si>
    <t>STLA_GEN2PIM_CB-49820</t>
  </si>
  <si>
    <t>FctlSftyLevel3_ClearOPERR</t>
  </si>
  <si>
    <t>default:/Production/17001357_STLA_GEN2PIM_CB/modules/Platform Reuse SDD Specifictaions/Design FctlSftyLevel3/workitems/STLA_GEN2PIM_CB-49820/workitem.xml</t>
  </si>
  <si>
    <t>STLA_GEN2PIM_CB-49441</t>
  </si>
  <si>
    <t>default:/Production/17001357_STLA_GEN2PIM_CB/modules/Software Design/SDD_TLF35584/workitems/STLA_GEN2PIM_CB-49441/workitem.xml</t>
  </si>
  <si>
    <t>STLA_GEN2PIM_CB-49818</t>
  </si>
  <si>
    <t>FctlSftyLevel3_Init_Core0_Task</t>
  </si>
  <si>
    <t>default:/Production/17001357_STLA_GEN2PIM_CB/modules/Platform Reuse SDD Specifictaions/Design FctlSftyLevel3/workitems/STLA_GEN2PIM_CB-49818/workitem.xml</t>
  </si>
  <si>
    <t>STLA_GEN2PIM_CB-49821</t>
  </si>
  <si>
    <t>FctlSftyLevel3_ClearSSH_Faults</t>
  </si>
  <si>
    <t>default:/Production/17001357_STLA_GEN2PIM_CB/modules/Platform Reuse SDD Specifictaions/Design FctlSftyLevel3/workitems/STLA_GEN2PIM_CB-49821/workitem.xml</t>
  </si>
  <si>
    <t>STLA_GEN2PIM_CB-49182</t>
  </si>
  <si>
    <t>The supplier‘s low level software will be validated per the Design Verification...</t>
  </si>
  <si>
    <t>STLA_GEN2PIM_CB-55587</t>
  </si>
  <si>
    <t>default:/Production/17001357_STLA_GEN2PIM_CB/modules/Software Design/SDD_TCAN_1145_CANFD_5_16/workitems/STLA_GEN2PIM_CB-55587/workitem.xml</t>
  </si>
  <si>
    <t>STLA_GEN2PIM_CB-56401</t>
  </si>
  <si>
    <t>Automated unit tests for TCAN_1145_CANFD_16 are implemented in TPT test project TCAN_1145_CANFD_16.tp...</t>
  </si>
  <si>
    <t>STLA_GEN2PIM_CB-56404</t>
  </si>
  <si>
    <t>STLA_GEN2PIM_CB-55585</t>
  </si>
  <si>
    <t>default:/Production/17001357_STLA_GEN2PIM_CB/modules/Software Design/SDD_TCAN_1145_CANFD_5_16/workitems/STLA_GEN2PIM_CB-55585/workitem.xml</t>
  </si>
  <si>
    <t>STLA_GEN2PIM_CB-55589</t>
  </si>
  <si>
    <t>Enables, disables or clears wake-up events of the Transceiver according to TrcvWakeupMode</t>
  </si>
  <si>
    <t>default:/Production/17001357_STLA_GEN2PIM_CB/modules/Software Design/SDD_TCAN_1145_CANFD_5_16/workitems/STLA_GEN2PIM_CB-55589/workitem.xml</t>
  </si>
  <si>
    <t>STLA_GEN2PIM_CB-55549</t>
  </si>
  <si>
    <t>HW_MCP_Lv1_Init</t>
  </si>
  <si>
    <t>default:/Production/17001357_STLA_GEN2PIM_CB/modules/Software Design/SDD_EcuAbGenrl/workitems/STLA_GEN2PIM_CB-55549/workitem.xml</t>
  </si>
  <si>
    <t>STLA_GEN2PIM_CB-55552</t>
  </si>
  <si>
    <t>default:/Production/17001357_STLA_GEN2PIM_CB/modules/Software Design/SDD_EcuAbGenrl/workitems/STLA_GEN2PIM_CB-55552/workitem.xml</t>
  </si>
  <si>
    <t>STLA_GEN2PIM_CB-55551</t>
  </si>
  <si>
    <t>HW_MCP_Lv2_Init</t>
  </si>
  <si>
    <t>default:/Production/17001357_STLA_GEN2PIM_CB/modules/Software Design/SDD_EcuAbGenrl/workitems/STLA_GEN2PIM_CB-55551/workitem.xml</t>
  </si>
  <si>
    <t>STLA_GEN2PIM_CB-55547</t>
  </si>
  <si>
    <t>default:/Production/17001357_STLA_GEN2PIM_CB/modules/Software Design/SDD_EcuAbGenrl/workitems/STLA_GEN2PIM_CB-55547/workitem.xml</t>
  </si>
  <si>
    <t>STLA_GEN2PIM_CB-55500</t>
  </si>
  <si>
    <t>default:/Production/17001357_STLA_GEN2PIM_CB/modules/Software Design/SDD_Bootloader Interface/workitems/STLA_GEN2PIM_CB-55500/workitem.xml</t>
  </si>
  <si>
    <t>STLA_GEN2PIM_CB-55290</t>
  </si>
  <si>
    <t>void FctlSftyLevel3_Init_Runnable (void)</t>
  </si>
  <si>
    <t>default:/Production/17001357_STLA_GEN2PIM_CB/modules/Platform Reuse SDD Specifictaions/Design FctlSftyLevel3/workitems/STLA_GEN2PIM_CB-55290/workitem.xml</t>
  </si>
  <si>
    <t>STLA_GEN2PIM_CB-55354</t>
  </si>
  <si>
    <t>Automated unit tests for FctlSftyLevel3Cdd are implemented in TPT test project FctlSftyLevel3Cdd.tpt</t>
  </si>
  <si>
    <t>STLA_GEN2PIM_CB-55415</t>
  </si>
  <si>
    <t>DC Current: HW Measurement Accuracy 2</t>
  </si>
  <si>
    <t>default:/Production/17001357_STLA_GEN2PIM_CB/modules/L0 System/SYS2_SYS3_SW1_SW2_HW1_MEC1 - Inverter Protection/workitems/STLA_GEN2PIM_CB-55415/workitem.xml</t>
  </si>
  <si>
    <t>STLA_GEN2PIM_CB-55493</t>
  </si>
  <si>
    <t>default:/Production/17001357_STLA_GEN2PIM_CB/modules/Software Design/SDD_Bootloader Interface/workitems/STLA_GEN2PIM_CB-55493/workitem.xml</t>
  </si>
  <si>
    <t>STLA_GEN2PIM_CB-55489</t>
  </si>
  <si>
    <t>default:/Production/17001357_STLA_GEN2PIM_CB/modules/Software Design/SDD_Bootloader Interface/workitems/STLA_GEN2PIM_CB-55489/workitem.xml</t>
  </si>
  <si>
    <t>STLA_GEN2PIM_CB-55487</t>
  </si>
  <si>
    <t>default:/Production/17001357_STLA_GEN2PIM_CB/modules/Software Design/SDD_Bootloader Interface/workitems/STLA_GEN2PIM_CB-55487/workitem.xml</t>
  </si>
  <si>
    <t>STLA_GEN2PIM_CB-55486</t>
  </si>
  <si>
    <t>default:/Production/17001357_STLA_GEN2PIM_CB/modules/Software Design/SDD_Bootloader Interface/workitems/STLA_GEN2PIM_CB-55486/workitem.xml</t>
  </si>
  <si>
    <t>STLA_GEN2PIM_CB-55481</t>
  </si>
  <si>
    <t>default:/Production/17001357_STLA_GEN2PIM_CB/modules/Software Design/SDD_Bootloader Interface/workitems/STLA_GEN2PIM_CB-55481/workitem.xml</t>
  </si>
  <si>
    <t>STLA_GEN2PIM_CB-55484</t>
  </si>
  <si>
    <t>default:/Production/17001357_STLA_GEN2PIM_CB/modules/Software Design/SDD_Bootloader Interface/workitems/STLA_GEN2PIM_CB-55484/workitem.xml</t>
  </si>
  <si>
    <t>STLA_GEN2PIM_CB-55483</t>
  </si>
  <si>
    <t>default:/Production/17001357_STLA_GEN2PIM_CB/modules/Software Design/SDD_Bootloader Interface/workitems/STLA_GEN2PIM_CB-55483/workitem.xml</t>
  </si>
  <si>
    <t>STLA_GEN2PIM_CB-56453</t>
  </si>
  <si>
    <t>default:/Production/17001357_STLA_GEN2PIM_CB/modules/Software Architecture/SAD_17001357_Stellantis_Gen2_Inverter/workitems/STLA_GEN2PIM_CB-56453/workitem.xml</t>
  </si>
  <si>
    <t>STLA_GEN2PIM_CB-56444</t>
  </si>
  <si>
    <t>P_L_Esm_5s_Timer_Expired</t>
  </si>
  <si>
    <t>default:/Production/17001357_STLA_GEN2PIM_CB/modules/Software Design/SDD_PIC/workitems/STLA_GEN2PIM_CB-56444/workitem.xml</t>
  </si>
  <si>
    <t>STLA_GEN2PIM_CB-56447</t>
  </si>
  <si>
    <t>default:/Production/17001357_STLA_GEN2PIM_CB/modules/Software Design/SDD_PIC/workitems/STLA_GEN2PIM_CB-56447/workitem.xml</t>
  </si>
  <si>
    <t>STLA_GEN2PIM_CB-55499</t>
  </si>
  <si>
    <t>default:/Production/17001357_STLA_GEN2PIM_CB/modules/Software Design/SDD_Bootloader Interface/workitems/STLA_GEN2PIM_CB-55499/workitem.xml</t>
  </si>
  <si>
    <t>STLA_GEN2PIM_CB-55498</t>
  </si>
  <si>
    <t>default:/Production/17001357_STLA_GEN2PIM_CB/modules/Software Design/SDD_Bootloader Interface/workitems/STLA_GEN2PIM_CB-55498/workitem.xml</t>
  </si>
  <si>
    <t>STLA_GEN2PIM_CB-55497</t>
  </si>
  <si>
    <t>default:/Production/17001357_STLA_GEN2PIM_CB/modules/Software Design/SDD_Bootloader Interface/workitems/STLA_GEN2PIM_CB-55497/workitem.xml</t>
  </si>
  <si>
    <t>STLA_GEN2PIM_CB-55492</t>
  </si>
  <si>
    <t>default:/Production/17001357_STLA_GEN2PIM_CB/modules/Software Design/SDD_Bootloader Interface/workitems/STLA_GEN2PIM_CB-55492/workitem.xml</t>
  </si>
  <si>
    <t>STLA_GEN2PIM_CB-55491</t>
  </si>
  <si>
    <t>default:/Production/17001357_STLA_GEN2PIM_CB/modules/Software Design/SDD_Bootloader Interface/workitems/STLA_GEN2PIM_CB-55491/workitem.xml</t>
  </si>
  <si>
    <t>STLA_GEN2PIM_CB-55490</t>
  </si>
  <si>
    <t>default:/Production/17001357_STLA_GEN2PIM_CB/modules/Software Design/SDD_Bootloader Interface/workitems/STLA_GEN2PIM_CB-55490/workitem.xml</t>
  </si>
  <si>
    <t>STLA_GEN2PIM_CB-55496</t>
  </si>
  <si>
    <t>default:/Production/17001357_STLA_GEN2PIM_CB/modules/Software Design/SDD_Bootloader Interface/workitems/STLA_GEN2PIM_CB-55496/workitem.xml</t>
  </si>
  <si>
    <t>STLA_GEN2PIM_CB-55495</t>
  </si>
  <si>
    <t>default:/Production/17001357_STLA_GEN2PIM_CB/modules/Software Design/SDD_Bootloader Interface/workitems/STLA_GEN2PIM_CB-55495/workitem.xml</t>
  </si>
  <si>
    <t>STLA_GEN2PIM_CB-56454</t>
  </si>
  <si>
    <t>BTMR Dynamic Diagram</t>
  </si>
  <si>
    <t>default:/Production/17001357_STLA_GEN2PIM_CB/modules/Software Architecture/SAD_17001357_Stellantis_Gen2_Inverter/workitems/STLA_GEN2PIM_CB-56454/workitem.xml</t>
  </si>
  <si>
    <t>STLA_GEN2PIM_CB-55488</t>
  </si>
  <si>
    <t>default:/Production/17001357_STLA_GEN2PIM_CB/modules/Software Design/SDD_Bootloader Interface/workitems/STLA_GEN2PIM_CB-55488/workitem.xml</t>
  </si>
  <si>
    <t>STLA_GEN2PIM_CB-55485</t>
  </si>
  <si>
    <t>default:/Production/17001357_STLA_GEN2PIM_CB/modules/Software Design/SDD_Bootloader Interface/workitems/STLA_GEN2PIM_CB-55485/workitem.xml</t>
  </si>
  <si>
    <t>STLA_GEN2PIM_CB-55482</t>
  </si>
  <si>
    <t>default:/Production/17001357_STLA_GEN2PIM_CB/modules/Software Design/SDD_Bootloader Interface/workitems/STLA_GEN2PIM_CB-55482/workitem.xml</t>
  </si>
  <si>
    <t>STLA_GEN2PIM_CB-55494</t>
  </si>
  <si>
    <t>default:/Production/17001357_STLA_GEN2PIM_CB/modules/Software Design/SDD_Bootloader Interface/workitems/STLA_GEN2PIM_CB-55494/workitem.xml</t>
  </si>
  <si>
    <t>STLA_GEN2PIM_CB-55616</t>
  </si>
  <si>
    <t>RlbltyMonOnBdDevAb_HW_RlbltyPrimAllwSftyOutpEna</t>
  </si>
  <si>
    <t>default:/Production/17001357_STLA_GEN2PIM_CB/modules/Software Design/SDD_RlbtyMonOnBdDevAb/workitems/STLA_GEN2PIM_CB-55616/workitem.xml</t>
  </si>
  <si>
    <t>STLA_GEN2PIM_CB-55261</t>
  </si>
  <si>
    <t>The 250kW PIM shall have an Inverter Bulk Capacitor (End of Life) that is &gt;=750 µF with a tolerance of ±5%.</t>
  </si>
  <si>
    <t>default:/Production/17001357_STLA_GEN2PIM_CB/modules/L0 System/HW1_HW2 - PDD/workitems/STLA_GEN2PIM_CB-55261/workitem.xml</t>
  </si>
  <si>
    <t>STLA_GEN2PIM_CB-55258</t>
  </si>
  <si>
    <t>TLF35584_Send_FWD_Resync_Dummy_Response</t>
  </si>
  <si>
    <t>default:/Production/17001357_STLA_GEN2PIM_CB/modules/Software Design/SDD_TLF35584/workitems/STLA_GEN2PIM_CB-55258/workitem.xml</t>
  </si>
  <si>
    <t>STLA_GEN2PIM_CB-55605</t>
  </si>
  <si>
    <t>default:/Production/17001357_STLA_GEN2PIM_CB/modules/Software Design/SDD_TCAN_1145_CANFD_5_16/workitems/STLA_GEN2PIM_CB-55605/workitem.xml</t>
  </si>
  <si>
    <t>STLA_GEN2PIM_CB-55254</t>
  </si>
  <si>
    <t>AOUT Temperature Signal Behavior</t>
  </si>
  <si>
    <t>default:/Production/17001357_STLA_GEN2PIM_CB/modules/L0 System/SYS2_SYS3_SW1_SW2_HW1_MEC1 - Inverter Protection/workitems/STLA_GEN2PIM_CB-55254/workitem.xml</t>
  </si>
  <si>
    <t>STLA_GEN2PIM_CB-55603</t>
  </si>
  <si>
    <t>default:/Production/17001357_STLA_GEN2PIM_CB/modules/Software Design/SDD_TCAN_1145_CANFD_5_16/workitems/STLA_GEN2PIM_CB-55603/workitem.xml</t>
  </si>
  <si>
    <t>STLA_GEN2PIM_CB-55459</t>
  </si>
  <si>
    <t>default:/Production/17001357_STLA_GEN2PIM_CB/modules/Software Design/SDD_Bootloader Interface/workitems/STLA_GEN2PIM_CB-55459/workitem.xml</t>
  </si>
  <si>
    <t>STLA_GEN2PIM_CB-55602</t>
  </si>
  <si>
    <t>default:/Production/17001357_STLA_GEN2PIM_CB/modules/Software Design/SDD_TCAN_1145_CANFD_5_16/workitems/STLA_GEN2PIM_CB-55602/workitem.xml</t>
  </si>
  <si>
    <t>STLA_GEN2PIM_CB-55600</t>
  </si>
  <si>
    <t>default:/Production/17001357_STLA_GEN2PIM_CB/modules/Software Design/SDD_TCAN_1145_CANFD_5_16/workitems/STLA_GEN2PIM_CB-55600/workitem.xml</t>
  </si>
  <si>
    <t>STLA_GEN2PIM_CB-55629</t>
  </si>
  <si>
    <t>The TCAN_1145_CANFD_16 uses the AUTOSAR interfaces. Module initializes the CAN Transceiver and provides the state of CANFD 16 channel.</t>
  </si>
  <si>
    <t>default:/Production/17001357_STLA_GEN2PIM_CB/modules/Software Design/SDD_TCAN_1145_CANFD_5_16/workitems/STLA_GEN2PIM_CB-55629/workitem.xml</t>
  </si>
  <si>
    <t>STLA_GEN2PIM_CB-55607</t>
  </si>
  <si>
    <t>default:/Production/17001357_STLA_GEN2PIM_CB/modules/Software Design/SDD_TCAN_1145_CANFD_5_16/workitems/STLA_GEN2PIM_CB-55607/workitem.xml</t>
  </si>
  <si>
    <t>STLA_GEN2PIM_CB-55598</t>
  </si>
  <si>
    <t>default:/Production/17001357_STLA_GEN2PIM_CB/modules/Software Design/SDD_TCAN_1145_CANFD_5_16/workitems/STLA_GEN2PIM_CB-55598/workitem.xml</t>
  </si>
  <si>
    <t>STLA_GEN2PIM_CB-55284</t>
  </si>
  <si>
    <t>Void FctlSftyLevel3_Runnable_10ms (void)</t>
  </si>
  <si>
    <t>default:/Production/17001357_STLA_GEN2PIM_CB/modules/Platform Reuse SDD Specifictaions/Design FctlSftyLevel3/workitems/STLA_GEN2PIM_CB-55284/workitem.xml</t>
  </si>
  <si>
    <t>STLA_GEN2PIM_CB-55608</t>
  </si>
  <si>
    <t>default:/Production/17001357_STLA_GEN2PIM_CB/modules/Software Design/SDD_TCAN_1145_CANFD_5_16/workitems/STLA_GEN2PIM_CB-55608/workitem.xml</t>
  </si>
  <si>
    <t>STLA_GEN2PIM_CB-55596</t>
  </si>
  <si>
    <t>default:/Production/17001357_STLA_GEN2PIM_CB/modules/Software Design/SDD_TCAN_1145_CANFD_5_16/workitems/STLA_GEN2PIM_CB-55596/workitem.xml</t>
  </si>
  <si>
    <t>STLA_GEN2PIM_CB-55591</t>
  </si>
  <si>
    <t>default:/Production/17001357_STLA_GEN2PIM_CB/modules/Software Design/SDD_TCAN_1145_CANFD_5_16/workitems/STLA_GEN2PIM_CB-55591/workitem.xml</t>
  </si>
  <si>
    <t>STLA_GEN2PIM_CB-55592</t>
  </si>
  <si>
    <t>default:/Production/17001357_STLA_GEN2PIM_CB/modules/Software Design/SDD_TCAN_1145_CANFD_5_16/workitems/STLA_GEN2PIM_CB-55592/workitem.xml</t>
  </si>
  <si>
    <t>STLA_GEN2PIM_CB-10823</t>
  </si>
  <si>
    <t>Core 0 Os Tasks</t>
  </si>
  <si>
    <t>default:/Production/17001357_STLA_GEN2PIM_CB/modules/Software Architecture/SAD_17001357_Stellantis_Gen2_Inverter/workitems/STLA_GEN2PIM_CB-10823/workitem.xml</t>
  </si>
  <si>
    <t>STLA_GEN2PIM_CB-32863</t>
  </si>
  <si>
    <t>Test Cases to verify Master Core 0 Task List</t>
  </si>
  <si>
    <t>STLA_GEN2PIM_CB-14286</t>
  </si>
  <si>
    <t>The interaction between the RTE_RlbltyMon and the other components can be descri...</t>
  </si>
  <si>
    <t>default:/Production/17001357_STLA_GEN2PIM_CB/modules/Software Design/SDD_RlbtyMonOnBdDevAb/workitems/STLA_GEN2PIM_CB-14286/workitem.xml</t>
  </si>
  <si>
    <t>STLA_GEN2PIM_CB-14729</t>
  </si>
  <si>
    <t>The Read_GD3100_Status1_DC reads data from the gate drive Status 1 SPI register according to the following activity diagram:</t>
  </si>
  <si>
    <t>default:/Production/17001357_STLA_GEN2PIM_CB/modules/Software Design/SDD_GD3160/workitems/STLA_GEN2PIM_CB-14729/workitem.xml</t>
  </si>
  <si>
    <t>STLA_GEN2PIM_CB-14723</t>
  </si>
  <si>
    <t>Write_GD3100_Reg_DC sends commands to the gate drive through SPI according to th...</t>
  </si>
  <si>
    <t>default:/Production/17001357_STLA_GEN2PIM_CB/modules/Software Design/SDD_GD3160/workitems/STLA_GEN2PIM_CB-14723/workitem.xml</t>
  </si>
  <si>
    <t>STLA_GEN2PIM_CB-14725</t>
  </si>
  <si>
    <t>Read_GD3100_Reg_DC reads data from the gate drive through SPI according to the f...</t>
  </si>
  <si>
    <t>default:/Production/17001357_STLA_GEN2PIM_CB/modules/Software Design/SDD_GD3160/workitems/STLA_GEN2PIM_CB-14725/workitem.xml</t>
  </si>
  <si>
    <t>STLA_GEN2PIM_CB-14719</t>
  </si>
  <si>
    <t>The Write_GD3100_Status2_DC sends commands to the gate drive Status 2 SPI regist...</t>
  </si>
  <si>
    <t>default:/Production/17001357_STLA_GEN2PIM_CB/modules/Software Design/SDD_GD3160/workitems/STLA_GEN2PIM_CB-14719/workitem.xml</t>
  </si>
  <si>
    <t>STLA_GEN2PIM_CB-14564</t>
  </si>
  <si>
    <t>default:/Production/17001357_STLA_GEN2PIM_CB/modules/Software Design/SDD_FactoryTest/workitems/STLA_GEN2PIM_CB-14564/workitem.xml</t>
  </si>
  <si>
    <t>STLA_GEN2PIM_CB-14567</t>
  </si>
  <si>
    <t>following class diagram to describe the relationship between the AUTOSAR BSW components like IoHwAbs, OS, Driver code and Factory Test and their dependencies</t>
  </si>
  <si>
    <t>default:/Production/17001357_STLA_GEN2PIM_CB/modules/Software Design/SDD_FactoryTest/workitems/STLA_GEN2PIM_CB-14567/workitem.xml</t>
  </si>
  <si>
    <t>STLA_GEN2PIM_CB-14569</t>
  </si>
  <si>
    <t>Sequence diagram for Factory Test and Clover GUI</t>
  </si>
  <si>
    <t>default:/Production/17001357_STLA_GEN2PIM_CB/modules/Software Design/SDD_FactoryTest/workitems/STLA_GEN2PIM_CB-14569/workitem.xml</t>
  </si>
  <si>
    <t>STLA_GEN2PIM_CB-17089</t>
  </si>
  <si>
    <t>default:/Production/17001357_STLA_GEN2PIM_CB/modules/Software Design/SDD_Inverter_PWM_Lv1/workitems/STLA_GEN2PIM_CB-17089/workitem.xml</t>
  </si>
  <si>
    <t>STLA_GEN2PIM_CB-17084</t>
  </si>
  <si>
    <t>HW_GetInverterData Activity</t>
  </si>
  <si>
    <t>default:/Production/17001357_STLA_GEN2PIM_CB/modules/Software Design/SDD_Inverter_PWM_Lv1/workitems/STLA_GEN2PIM_CB-17084/workitem.xml</t>
  </si>
  <si>
    <t>STLA_GEN2PIM_CB-14784</t>
  </si>
  <si>
    <t>default:/Production/17001357_STLA_GEN2PIM_CB/modules/Software Design/SDD_RlbtyMonOnBdDevAb/workitems/STLA_GEN2PIM_CB-14784/workitem.xml</t>
  </si>
  <si>
    <t>STLA_GEN2PIM_CB-14750</t>
  </si>
  <si>
    <t>The Check_GD3160_SPI used to report SPI faults in the gate drive according to th...</t>
  </si>
  <si>
    <t>default:/Production/17001357_STLA_GEN2PIM_CB/modules/Software Design/SDD_GD3160/workitems/STLA_GEN2PIM_CB-14750/workitem.xml</t>
  </si>
  <si>
    <t>STLA_GEN2PIM_CB-14754</t>
  </si>
  <si>
    <t>Calculate_SPI_CRC performs CRC on gate drive data according to the following act...</t>
  </si>
  <si>
    <t>default:/Production/17001357_STLA_GEN2PIM_CB/modules/Software Design/SDD_GD3160/workitems/STLA_GEN2PIM_CB-14754/workitem.xml</t>
  </si>
  <si>
    <t>STLA_GEN2PIM_CB-14758</t>
  </si>
  <si>
    <t>Send_24bit_SPI_DC sends SPI data frame to the gate drive according to the follow...</t>
  </si>
  <si>
    <t>default:/Production/17001357_STLA_GEN2PIM_CB/modules/Software Design/SDD_GD3160/workitems/STLA_GEN2PIM_CB-14758/workitem.xml</t>
  </si>
  <si>
    <t>STLA_GEN2PIM_CB-14740</t>
  </si>
  <si>
    <t>The Read_GD3100_ReqAdc_DC reads data from the gate drive ReqAdc SPI register acc...</t>
  </si>
  <si>
    <t>default:/Production/17001357_STLA_GEN2PIM_CB/modules/Software Design/SDD_GD3160/workitems/STLA_GEN2PIM_CB-14740/workitem.xml</t>
  </si>
  <si>
    <t>STLA_GEN2PIM_CB-14742</t>
  </si>
  <si>
    <t>The Enable_GD3100_Config_DC enables/disables gate drive configuration mode accor...</t>
  </si>
  <si>
    <t>default:/Production/17001357_STLA_GEN2PIM_CB/modules/Software Design/SDD_GD3160/workitems/STLA_GEN2PIM_CB-14742/workitem.xml</t>
  </si>
  <si>
    <t>STLA_GEN2PIM_CB-14743</t>
  </si>
  <si>
    <t>The Set_GD3100_Dead_Time_DC is used to set the PWM dead time value in gate drive...</t>
  </si>
  <si>
    <t>default:/Production/17001357_STLA_GEN2PIM_CB/modules/Software Design/SDD_GD3160/workitems/STLA_GEN2PIM_CB-14743/workitem.xml</t>
  </si>
  <si>
    <t>STLA_GEN2PIM_CB-11201</t>
  </si>
  <si>
    <t>default:/Production/17001357_STLA_GEN2PIM_CB/modules/L0 System/SYS2_SYS3_SW1_SW2_HW1_MEC1 - Motor Control/workitems/STLA_GEN2PIM_CB-11201/workitem.xml</t>
  </si>
  <si>
    <t>STLA_GEN2PIM_CB-14792</t>
  </si>
  <si>
    <t>default:/Production/17001357_STLA_GEN2PIM_CB/modules/Software Design/SDD_RlbtyMonOnBdDevAb/workitems/STLA_GEN2PIM_CB-14792/workitem.xml</t>
  </si>
  <si>
    <t>STLA_GEN2PIM_CB-16778</t>
  </si>
  <si>
    <t>ATO Algorithm details</t>
  </si>
  <si>
    <t>default:/Production/17001357_STLA_GEN2PIM_CB/modules/L0 System/SYS2_SYS3_SW1_SW2_HW1_MEC1 - Motor Control/workitems/STLA_GEN2PIM_CB-16778/workitem.xml</t>
  </si>
  <si>
    <t>STLA_GEN2PIM_CB-13657</t>
  </si>
  <si>
    <t>The System shall have a Oil pump control logic SW development that is TBD (Stellantis to Provide)</t>
  </si>
  <si>
    <t>default:/Production/17001357_STLA_GEN2PIM_CB/modules/L0 System/SysRS_PDS_Stellantis_Gen2_PIM_CB_Oil_Motor_Pump/workitems/STLA_GEN2PIM_CB-13657/workitem.xml</t>
  </si>
  <si>
    <t>STLA_GEN2PIM_CB-14707</t>
  </si>
  <si>
    <t>default:/Production/17001357_STLA_GEN2PIM_CB/modules/Software Design/SDD_GD3160/workitems/STLA_GEN2PIM_CB-14707/workitem.xml</t>
  </si>
  <si>
    <t>STLA_GEN2PIM_CB-16781</t>
  </si>
  <si>
    <t>The hardware/factory test software and GUI tool shall report the enumeration of...</t>
  </si>
  <si>
    <t>default:/Production/17001357_STLA_GEN2PIM_CB/modules/L0 System/SYS2_SYS3_SW1_SW2_HW1_MEC1_Factory_Test/workitems/STLA_GEN2PIM_CB-16781/workitem.xml</t>
  </si>
  <si>
    <t>STLA_GEN2PIM_CB-16775</t>
  </si>
  <si>
    <t>Carrier Signal and Sine/Cosine synchronization</t>
  </si>
  <si>
    <t>default:/Production/17001357_STLA_GEN2PIM_CB/modules/L0 System/SYS2_SYS3_SW1_SW2_HW1_MEC1 - Motor Control/workitems/STLA_GEN2PIM_CB-16775/workitem.xml</t>
  </si>
  <si>
    <t>STLA_GEN2PIM_CB-37335</t>
  </si>
  <si>
    <t>Inspect to verify the code for Lv2 ATO functionality</t>
  </si>
  <si>
    <t>STLA_GEN2PIM_CB-16594</t>
  </si>
  <si>
    <t>P_L_Esm_Disable_Speed_Interrupts</t>
  </si>
  <si>
    <t>default:/Production/17001357_STLA_GEN2PIM_CB/modules/Software Design/SDD_PIC/workitems/STLA_GEN2PIM_CB-16594/workitem.xml</t>
  </si>
  <si>
    <t>STLA_GEN2PIM_CB-11213</t>
  </si>
  <si>
    <t>following the flow chart for internal implementation of the SW unit "IoHwAb_SearchInst...</t>
  </si>
  <si>
    <t>default:/Production/17001357_STLA_GEN2PIM_CB/modules/Software Design/SDD_IoHwAbDigIn/workitems/STLA_GEN2PIM_CB-11213/workitem.xml</t>
  </si>
  <si>
    <t>STLA_GEN2PIM_CB-10087</t>
  </si>
  <si>
    <t>Automated unit tests for IoHwAbDigIn_funcs are implemented in TPT test project IoHwAbDigIn_funcs.tpt</t>
  </si>
  <si>
    <t>STLA_GEN2PIM_CB-16777</t>
  </si>
  <si>
    <t>default:/Production/17001357_STLA_GEN2PIM_CB/modules/L0 System/SYS2_SYS3_SW1_SW2_HW1_MEC1 - Motor Control/workitems/STLA_GEN2PIM_CB-16777/workitem.xml</t>
  </si>
  <si>
    <t>STLA_GEN2PIM_CB-17541</t>
  </si>
  <si>
    <t>ASM_Active_Discharge_Prolog</t>
  </si>
  <si>
    <t>default:/Production/17001357_STLA_GEN2PIM_CB/modules/Software Design/SDD_PIC/workitems/STLA_GEN2PIM_CB-17541/workitem.xml</t>
  </si>
  <si>
    <t>STLA_GEN2PIM_CB-16772</t>
  </si>
  <si>
    <t>ATO and PWM loop synchrnonization</t>
  </si>
  <si>
    <t>default:/Production/17001357_STLA_GEN2PIM_CB/modules/L0 System/SYS2_SYS3_SW1_SW2_HW1_MEC1 - Motor Control/workitems/STLA_GEN2PIM_CB-16772/workitem.xml</t>
  </si>
  <si>
    <t>STLA_GEN2PIM_CB-13659</t>
  </si>
  <si>
    <t>The System shall have an Oil pump control unit that is TBD (Stellantis to Provide) (VDCM / Inverter / dedicate control unit)</t>
  </si>
  <si>
    <t>default:/Production/17001357_STLA_GEN2PIM_CB/modules/L0 System/SysRS_PDS_Stellantis_Gen2_PIM_CB_Oil_Motor_Pump/workitems/STLA_GEN2PIM_CB-13659/workitem.xml</t>
  </si>
  <si>
    <t>STLA_GEN2PIM_CB-14708</t>
  </si>
  <si>
    <t>The GD3100_Clear_Faults clear all gate drive faults according to the following a...</t>
  </si>
  <si>
    <t>default:/Production/17001357_STLA_GEN2PIM_CB/modules/Software Design/SDD_GD3160/workitems/STLA_GEN2PIM_CB-14708/workitem.xml</t>
  </si>
  <si>
    <t>STLA_GEN2PIM_CB-14775</t>
  </si>
  <si>
    <t>IoHwAb_HW_Micro3NormalProcess</t>
  </si>
  <si>
    <t>default:/Production/17001357_STLA_GEN2PIM_CB/modules/Software Design/SDD_RlbtyMonOnBdDevAb/workitems/STLA_GEN2PIM_CB-14775/workitem.xml</t>
  </si>
  <si>
    <t>STLA_GEN2PIM_CB-17093</t>
  </si>
  <si>
    <t>HW_SetDutyOutInverter Activity</t>
  </si>
  <si>
    <t>default:/Production/17001357_STLA_GEN2PIM_CB/modules/Software Design/SDD_Inverter_PWM_Lv1/workitems/STLA_GEN2PIM_CB-17093/workitem.xml</t>
  </si>
  <si>
    <t>STLA_GEN2PIM_CB-16313</t>
  </si>
  <si>
    <t>default:/Production/17001357_STLA_GEN2PIM_CB/modules/Software Design/SDD_IoHwAbHBrdg/workitems/STLA_GEN2PIM_CB-16313/workitem.xml</t>
  </si>
  <si>
    <t>STLA_GEN2PIM_CB-11200</t>
  </si>
  <si>
    <t>typedef struct</t>
  </si>
  <si>
    <t>default:/Production/17001357_STLA_GEN2PIM_CB/modules/L0 System/SYS2_SYS3_SW1_SW2_HW1_MEC1 - Motor Control/workitems/STLA_GEN2PIM_CB-11200/workitem.xml</t>
  </si>
  <si>
    <t>STLA_GEN2PIM_CB-20819</t>
  </si>
  <si>
    <t>Test to verify Lv2 Duty and Period when PWM mode switching at Task0 rate</t>
  </si>
  <si>
    <t>STLA_GEN2PIM_CB-21991</t>
  </si>
  <si>
    <t>Test to verify Lv2 minimum PWM data feedback (250kW)</t>
  </si>
  <si>
    <t>STLA_GEN2PIM_CB-15872</t>
  </si>
  <si>
    <t>Test to verify Lv2 period and duty cycle value feedback in Six Step fall mode.</t>
  </si>
  <si>
    <t>STLA_GEN2PIM_CB-15940</t>
  </si>
  <si>
    <t>Test to verify Lv2 period and duty cycle value feedback in Six Step rise mode.</t>
  </si>
  <si>
    <t>STLA_GEN2PIM_CB-15942</t>
  </si>
  <si>
    <t>Test to verify Lv2 period and duty cycle value feedback in GPWM mode when values are out of range</t>
  </si>
  <si>
    <t>STLA_GEN2PIM_CB-15949</t>
  </si>
  <si>
    <t>Test to verify Lv2 period and duty cycle value feedback in Six Step Fall mode when values are out of range</t>
  </si>
  <si>
    <t>STLA_GEN2PIM_CB-15950</t>
  </si>
  <si>
    <t>Test to verify Lv2 period and duty cycle value feedback in Six Step Rise mode when values are out of range</t>
  </si>
  <si>
    <t>STLA_GEN2PIM_CB-50708</t>
  </si>
  <si>
    <t>Test to verify Lv2 minimum PWM data feedback (150kW)</t>
  </si>
  <si>
    <t>20250623-0707</t>
  </si>
  <si>
    <t>Software_Qualification_Test_R01.09.00 (01.09.00) - 150KW Sepic variant</t>
  </si>
  <si>
    <t>STLA_GEN2PIM_CB-13960</t>
  </si>
  <si>
    <t>default:/Production/17001357_STLA_GEN2PIM_CB/modules/Software Design/SDD_PwrSplyOnBrd/workitems/STLA_GEN2PIM_CB-13960/workitem.xml</t>
  </si>
  <si>
    <t>STLA_GEN2PIM_CB-17677</t>
  </si>
  <si>
    <t>Verify the internal structure of PwrSplyOnBrd</t>
  </si>
  <si>
    <t>STLA_GEN2PIM_CB-14760</t>
  </si>
  <si>
    <t>Send_GD3100_SPI_Cmd_DC prepares the SPI command to be sent to the gate drive acc...</t>
  </si>
  <si>
    <t>default:/Production/17001357_STLA_GEN2PIM_CB/modules/Software Design/SDD_GD3160/workitems/STLA_GEN2PIM_CB-14760/workitem.xml</t>
  </si>
  <si>
    <t>STLA_GEN2PIM_CB-11202</t>
  </si>
  <si>
    <t>void HW_Lv2_GetSpeedSenseData (t_Lv2_Res_Data *Lv2_Res_Data);</t>
  </si>
  <si>
    <t>default:/Production/17001357_STLA_GEN2PIM_CB/modules/L0 System/SYS2_SYS3_SW1_SW2_HW1_MEC1 - Motor Control/workitems/STLA_GEN2PIM_CB-11202/workitem.xml</t>
  </si>
  <si>
    <t>STLA_GEN2PIM_CB-27639</t>
  </si>
  <si>
    <t>Test to verify Lv2 Resolver API's invoked by the correct Core T1 Proxy functions</t>
  </si>
  <si>
    <t>STLA_GEN2PIM_CB-14715</t>
  </si>
  <si>
    <t>The Write_GD3100_Status3_DC sends commands to the gate drive Status 3 SPI regist...</t>
  </si>
  <si>
    <t>default:/Production/17001357_STLA_GEN2PIM_CB/modules/Software Design/SDD_GD3160/workitems/STLA_GEN2PIM_CB-14715/workitem.xml</t>
  </si>
  <si>
    <t>STLA_GEN2PIM_CB-16771</t>
  </si>
  <si>
    <t>ATO and PWM loop synchronization</t>
  </si>
  <si>
    <t>default:/Production/17001357_STLA_GEN2PIM_CB/modules/L0 System/SYS2_SYS3_SW1_SW2_HW1_MEC1 - Motor Control/workitems/STLA_GEN2PIM_CB-16771/workitem.xml</t>
  </si>
  <si>
    <t>STLA_GEN2PIM_CB-37330</t>
  </si>
  <si>
    <t>Inspect to verify the code for Lv1 ATO functionality.</t>
  </si>
  <si>
    <t>STLA_GEN2PIM_CB-13654</t>
  </si>
  <si>
    <t>The System shall have a Oil pump control communication that is TBD (Stellantis to Provide) (PWM / CAN / CAN FD / LIN)</t>
  </si>
  <si>
    <t>default:/Production/17001357_STLA_GEN2PIM_CB/modules/L0 System/SysRS_PDS_Stellantis_Gen2_PIM_CB_Oil_Motor_Pump/workitems/STLA_GEN2PIM_CB-13654/workitem.xml</t>
  </si>
  <si>
    <t>STLA_GEN2PIM_CB-16595</t>
  </si>
  <si>
    <t>HW_InitSpeedSenseConfig</t>
  </si>
  <si>
    <t>default:/Production/17001357_STLA_GEN2PIM_CB/modules/Software Design/SDD_SpeedSense/workitems/STLA_GEN2PIM_CB-16595/workitem.xml</t>
  </si>
  <si>
    <t>STLA_GEN2PIM_CB-11204</t>
  </si>
  <si>
    <t>void HW_Lv2_GetInverterData (t_Lv2_Inv_Data *Lv2_Inv_Data);</t>
  </si>
  <si>
    <t>default:/Production/17001357_STLA_GEN2PIM_CB/modules/L0 System/SYS2_SYS3_SW1_SW2_HW1_MEC1 - Motor Control/workitems/STLA_GEN2PIM_CB-11204/workitem.xml</t>
  </si>
  <si>
    <t>STLA_GEN2PIM_CB-27615</t>
  </si>
  <si>
    <t>Test to verify Lv2 Inverter API's invoked by the correct Core T1 Proxy functions</t>
  </si>
  <si>
    <t>STLA_GEN2PIM_CB-16776</t>
  </si>
  <si>
    <t>default:/Production/17001357_STLA_GEN2PIM_CB/modules/L0 System/SYS2_SYS3_SW1_SW2_HW1_MEC1 - Motor Control/workitems/STLA_GEN2PIM_CB-16776/workitem.xml</t>
  </si>
  <si>
    <t>STLA_GEN2PIM_CB-13655</t>
  </si>
  <si>
    <t>The System shall have an Oil pump control communication that is TBD (Stellantis to Provide) (PWM / CAN / CAN FD / LIN)</t>
  </si>
  <si>
    <t>default:/Production/17001357_STLA_GEN2PIM_CB/modules/L0 System/SysRS_PDS_Stellantis_Gen2_PIM_CB_Oil_Motor_Pump/workitems/STLA_GEN2PIM_CB-13655/workitem.xml</t>
  </si>
  <si>
    <t>STLA_GEN2PIM_CB-11214</t>
  </si>
  <si>
    <t>following the flow chart for internal implementation of the SW unit "IoHwAbDigInpInst_DigInpProcgLoop...</t>
  </si>
  <si>
    <t>default:/Production/17001357_STLA_GEN2PIM_CB/modules/Software Design/SDD_IoHwAbDigIn/workitems/STLA_GEN2PIM_CB-11214/workitem.xml</t>
  </si>
  <si>
    <t>STLA_GEN2PIM_CB-10086</t>
  </si>
  <si>
    <t>Automated unit tests for IoHwAbDigInpInst.c are implemented in TPT test project IoHwAbDigInpInst.tpt</t>
  </si>
  <si>
    <t>STLA_GEN2PIM_CB-13656</t>
  </si>
  <si>
    <t>The System shall have an Oil pump control logic SW development that is TBD (Stellantis to Provide)</t>
  </si>
  <si>
    <t>default:/Production/17001357_STLA_GEN2PIM_CB/modules/L0 System/SysRS_PDS_Stellantis_Gen2_PIM_CB_Oil_Motor_Pump/workitems/STLA_GEN2PIM_CB-13656/workitem.xml</t>
  </si>
  <si>
    <t>STLA_GEN2PIM_CB-16328</t>
  </si>
  <si>
    <t>default:/Production/17001357_STLA_GEN2PIM_CB/modules/Software Design/SDD_IoHwAbHBrdg/workitems/STLA_GEN2PIM_CB-16328/workitem.xml</t>
  </si>
  <si>
    <t>STLA_GEN2PIM_CB-16319</t>
  </si>
  <si>
    <t>default:/Production/17001357_STLA_GEN2PIM_CB/modules/Software Design/SDD_IoHwAbHBrdg/workitems/STLA_GEN2PIM_CB-16319/workitem.xml</t>
  </si>
  <si>
    <t>STLA_GEN2PIM_CB-11203</t>
  </si>
  <si>
    <t>void HW_Lv2_InverterEnblDsbl (char OutputEnable);</t>
  </si>
  <si>
    <t>default:/Production/17001357_STLA_GEN2PIM_CB/modules/L0 System/SYS2_SYS3_SW1_SW2_HW1_MEC1 - Motor Control/workitems/STLA_GEN2PIM_CB-11203/workitem.xml</t>
  </si>
  <si>
    <t>STLA_GEN2PIM_CB-14761</t>
  </si>
  <si>
    <t>GD3160_delay used to delay between SPI data frames sent to gate drive according...</t>
  </si>
  <si>
    <t>default:/Production/17001357_STLA_GEN2PIM_CB/modules/Software Design/SDD_GD3160/workitems/STLA_GEN2PIM_CB-14761/workitem.xml</t>
  </si>
  <si>
    <t>STLA_GEN2PIM_CB-16052</t>
  </si>
  <si>
    <t>following class diagram to describe the relationship between the PIC and AURIX communication using UART protocol. This diagram explains the sub-components and their dependencies</t>
  </si>
  <si>
    <t>default:/Production/17001357_STLA_GEN2PIM_CB/modules/Software Design/SDD_Config_COMM/workitems/STLA_GEN2PIM_CB-16052/workitem.xml</t>
  </si>
  <si>
    <t>STLA_GEN2PIM_CB-11216</t>
  </si>
  <si>
    <t>default:/Production/17001357_STLA_GEN2PIM_CB/modules/Software Design/SDD_IoHwAbAdcInpInst/workitems/STLA_GEN2PIM_CB-11216/workitem.xml</t>
  </si>
  <si>
    <t>STLA_GEN2PIM_CB-17549</t>
  </si>
  <si>
    <t>Asm_Adc_Gain_Diagnostic</t>
  </si>
  <si>
    <t>default:/Production/17001357_STLA_GEN2PIM_CB/modules/Software Design/SDD_PIC/workitems/STLA_GEN2PIM_CB-17549/workitem.xml</t>
  </si>
  <si>
    <t>STLA_GEN2PIM_CB-16000</t>
  </si>
  <si>
    <t>IoHwAb_GET_PPAWL_ENGMT_SNSR1_DC returns the measured DutyCycle (0-100) for PPAWL...</t>
  </si>
  <si>
    <t>default:/Production/17001357_STLA_GEN2PIM_CB/modules/Software Design/SDD_IoHwAbPwmIn/workitems/STLA_GEN2PIM_CB-16000/workitem.xml</t>
  </si>
  <si>
    <t>STLA_GEN2PIM_CB-10301</t>
  </si>
  <si>
    <t>Automated unit tests for IoHwAbPwmIn_1ms.c are implemented in TPT test project IoHwAbPwmIn_1ms.tpt</t>
  </si>
  <si>
    <t>STLA_GEN2PIM_CB-15903</t>
  </si>
  <si>
    <t>ASM_Hv_dVdt_Diagnostic</t>
  </si>
  <si>
    <t>default:/Production/17001357_STLA_GEN2PIM_CB/modules/Software Design/SDD_PIC/workitems/STLA_GEN2PIM_CB-15903/workitem.xml</t>
  </si>
  <si>
    <t>STLA_GEN2PIM_CB-34489</t>
  </si>
  <si>
    <t>Automated unit tests for PIC are implemented in TPT test project Diag_Hv_dVdt.tpt</t>
  </si>
  <si>
    <t>STLA_GEN2PIM_CB-16121</t>
  </si>
  <si>
    <t>Name of the SW Unit PP_H_Bridge_Status_Register_Diag</t>
  </si>
  <si>
    <t>default:/Production/17001357_STLA_GEN2PIM_CB/modules/Software Design/SDD_IoHwAbHBrdg/workitems/STLA_GEN2PIM_CB-16121/workitem.xml</t>
  </si>
  <si>
    <t>STLA_GEN2PIM_CB-17530</t>
  </si>
  <si>
    <t>default:/Production/17001357_STLA_GEN2PIM_CB/modules/Software Design/SDD_SpeedSense/workitems/STLA_GEN2PIM_CB-17530/workitem.xml</t>
  </si>
  <si>
    <t>STLA_GEN2PIM_CB-14731</t>
  </si>
  <si>
    <t>The Read_GD3100_Status2_DC reads data from the gate drive Status 2 SPI register according to the following activity diagram:</t>
  </si>
  <si>
    <t>default:/Production/17001357_STLA_GEN2PIM_CB/modules/Software Design/SDD_GD3160/workitems/STLA_GEN2PIM_CB-14731/workitem.xml</t>
  </si>
  <si>
    <t>STLA_GEN2PIM_CB-16120</t>
  </si>
  <si>
    <t>Name of the SW Unit PP_Read_OLSC_CTRL_Reg</t>
  </si>
  <si>
    <t>default:/Production/17001357_STLA_GEN2PIM_CB/modules/Software Design/SDD_IoHwAbHBrdg/workitems/STLA_GEN2PIM_CB-16120/workitem.xml</t>
  </si>
  <si>
    <t>STLA_GEN2PIM_CB-11217</t>
  </si>
  <si>
    <t>following the flow chart for internal implementation of the SW unit "IoHwAb_ADC_...</t>
  </si>
  <si>
    <t>default:/Production/17001357_STLA_GEN2PIM_CB/modules/Software Design/SDD_IoHwAbAdcInpInst/workitems/STLA_GEN2PIM_CB-11217/workitem.xml</t>
  </si>
  <si>
    <t>STLA_GEN2PIM_CB-16126</t>
  </si>
  <si>
    <t>Name of the SW Unit PP_IC_STAT_1_Diagnostics</t>
  </si>
  <si>
    <t>default:/Production/17001357_STLA_GEN2PIM_CB/modules/Software Design/SDD_IoHwAbHBrdg/workitems/STLA_GEN2PIM_CB-16126/workitem.xml</t>
  </si>
  <si>
    <t>STLA_GEN2PIM_CB-17539</t>
  </si>
  <si>
    <t>Converter_Init</t>
  </si>
  <si>
    <t>default:/Production/17001357_STLA_GEN2PIM_CB/modules/Software Design/SDD_SpeedSense/workitems/STLA_GEN2PIM_CB-17539/workitem.xml</t>
  </si>
  <si>
    <t>STLA_GEN2PIM_CB-16034</t>
  </si>
  <si>
    <t>The IS_COMMANDED_OFF checks for a PWM channel enable status according to the fol...</t>
  </si>
  <si>
    <t>default:/Production/17001357_STLA_GEN2PIM_CB/modules/Software Design/SDD_IoHwAbPwmOutpInst/workitems/STLA_GEN2PIM_CB-16034/workitem.xml</t>
  </si>
  <si>
    <t>STLA_GEN2PIM_CB-16124</t>
  </si>
  <si>
    <t>Name of the SW Unit Get_Park_Pawl_SPI_Fault_Counter</t>
  </si>
  <si>
    <t>default:/Production/17001357_STLA_GEN2PIM_CB/modules/Software Design/SDD_IoHwAbHBrdg/workitems/STLA_GEN2PIM_CB-16124/workitem.xml</t>
  </si>
  <si>
    <t>STLA_GEN2PIM_CB-17476</t>
  </si>
  <si>
    <t>HW_Lv2_GetInverterData</t>
  </si>
  <si>
    <t>default:/Production/17001357_STLA_GEN2PIM_CB/modules/Software Design/SDD_Inverter_PWM_Lv2/workitems/STLA_GEN2PIM_CB-17476/workitem.xml</t>
  </si>
  <si>
    <t>STLA_GEN2PIM_CB-17553</t>
  </si>
  <si>
    <t>ASM_Hv_Active_Discharge_Init</t>
  </si>
  <si>
    <t>default:/Production/17001357_STLA_GEN2PIM_CB/modules/Software Design/SDD_PIC/workitems/STLA_GEN2PIM_CB-17553/workitem.xml</t>
  </si>
  <si>
    <t>STLA_GEN2PIM_CB-16036</t>
  </si>
  <si>
    <t>PwmSetOutToIdle sets the pwm channel output state to idle based on the configure...</t>
  </si>
  <si>
    <t>default:/Production/17001357_STLA_GEN2PIM_CB/modules/Software Design/SDD_IoHwAbPwmOutpInst/workitems/STLA_GEN2PIM_CB-16036/workitem.xml</t>
  </si>
  <si>
    <t>STLA_GEN2PIM_CB-17545</t>
  </si>
  <si>
    <t>Resolver_DSADC_Init</t>
  </si>
  <si>
    <t>default:/Production/17001357_STLA_GEN2PIM_CB/modules/Software Design/SDD_SpeedSense/workitems/STLA_GEN2PIM_CB-17545/workitem.xml</t>
  </si>
  <si>
    <t>STLA_GEN2PIM_CB-17544</t>
  </si>
  <si>
    <t>Resolver_Init_Config</t>
  </si>
  <si>
    <t>default:/Production/17001357_STLA_GEN2PIM_CB/modules/Software Design/SDD_SpeedSense/workitems/STLA_GEN2PIM_CB-17544/workitem.xml</t>
  </si>
  <si>
    <t>STLA_GEN2PIM_CB-14703</t>
  </si>
  <si>
    <t>default:/Production/17001357_STLA_GEN2PIM_CB/modules/Software Design/SDD_GD3160/workitems/STLA_GEN2PIM_CB-14703/workitem.xml</t>
  </si>
  <si>
    <t>STLA_GEN2PIM_CB-15179</t>
  </si>
  <si>
    <t>Verify the Internal structure of GD3160</t>
  </si>
  <si>
    <t>STLA_GEN2PIM_CB-14730</t>
  </si>
  <si>
    <t>The Read_GD3100_Status3_DC reads data from the gate drive Status 3 SPI register according to the following activity diagram:</t>
  </si>
  <si>
    <t>default:/Production/17001357_STLA_GEN2PIM_CB/modules/Software Design/SDD_GD3160/workitems/STLA_GEN2PIM_CB-14730/workitem.xml</t>
  </si>
  <si>
    <t>STLA_GEN2PIM_CB-17532</t>
  </si>
  <si>
    <t>default:/Production/17001357_STLA_GEN2PIM_CB/modules/Software Design/SDD_SpeedSense/workitems/STLA_GEN2PIM_CB-17532/workitem.xml</t>
  </si>
  <si>
    <t>STLA_GEN2PIM_CB-16112</t>
  </si>
  <si>
    <t>Name of the SW Unit PP_Read_IC_CTRL_Reg</t>
  </si>
  <si>
    <t>default:/Production/17001357_STLA_GEN2PIM_CB/modules/Software Design/SDD_IoHwAbHBrdg/workitems/STLA_GEN2PIM_CB-16112/workitem.xml</t>
  </si>
  <si>
    <t>STLA_GEN2PIM_CB-15901</t>
  </si>
  <si>
    <t>ASM_Hv_Active_Discharge</t>
  </si>
  <si>
    <t>default:/Production/17001357_STLA_GEN2PIM_CB/modules/Software Design/SDD_PIC/workitems/STLA_GEN2PIM_CB-15901/workitem.xml</t>
  </si>
  <si>
    <t>STLA_GEN2PIM_CB-11215</t>
  </si>
  <si>
    <t>default:/Production/17001357_STLA_GEN2PIM_CB/modules/Software Design/SDD_IoHwAbDigIn/workitems/STLA_GEN2PIM_CB-11215/workitem.xml</t>
  </si>
  <si>
    <t>STLA_GEN2PIM_CB-17575</t>
  </si>
  <si>
    <t>RSV_Local_GAINCTR</t>
  </si>
  <si>
    <t>default:/Production/17001357_STLA_GEN2PIM_CB/modules/Software Design/SDD_SpeedSense/workitems/STLA_GEN2PIM_CB-17575/workitem.xml</t>
  </si>
  <si>
    <t>STLA_GEN2PIM_CB-27704</t>
  </si>
  <si>
    <t>Verify Configuration Data for SpeedSense</t>
  </si>
  <si>
    <t>STLA_GEN2PIM_CB-19419</t>
  </si>
  <si>
    <t>Name of the SW Unit HW_Park_Pawl_Startup_Initialization</t>
  </si>
  <si>
    <t>default:/Production/17001357_STLA_GEN2PIM_CB/modules/Software Design/SDD_IoHwAbHBrdg/workitems/STLA_GEN2PIM_CB-19419/workitem.xml</t>
  </si>
  <si>
    <t>STLA_GEN2PIM_CB-19508</t>
  </si>
  <si>
    <t>SW shall report 5v Supply voltage reporting should be 2ms.</t>
  </si>
  <si>
    <t>default:/Production/17001357_STLA_GEN2PIM_CB/modules/L0 System/SysRS_PDS_Stellantis_Gen2_PIM_CB_Park_Pawl_Control/workitems/STLA_GEN2PIM_CB-19508/workitem.xml</t>
  </si>
  <si>
    <t>STLA_GEN2PIM_CB-17542</t>
  </si>
  <si>
    <t>ASM_Hv_Diagnostics</t>
  </si>
  <si>
    <t>default:/Production/17001357_STLA_GEN2PIM_CB/modules/Software Design/SDD_PIC/workitems/STLA_GEN2PIM_CB-17542/workitem.xml</t>
  </si>
  <si>
    <t>STLA_GEN2PIM_CB-15991</t>
  </si>
  <si>
    <t>IoHwAb_GET_PPAWL_ENGMT_SNSR2_FREQ returns the measured frequency in Hz for PPAWL...</t>
  </si>
  <si>
    <t>default:/Production/17001357_STLA_GEN2PIM_CB/modules/Software Design/SDD_IoHwAbPwmIn/workitems/STLA_GEN2PIM_CB-15991/workitem.xml</t>
  </si>
  <si>
    <t>STLA_GEN2PIM_CB-15990</t>
  </si>
  <si>
    <t>IoHwAb_GET_PPAWL_ENGMT_SNSR1_FREQ returns the measured frequency in Hz for PPAWL...</t>
  </si>
  <si>
    <t>default:/Production/17001357_STLA_GEN2PIM_CB/modules/Software Design/SDD_IoHwAbPwmIn/workitems/STLA_GEN2PIM_CB-15990/workitem.xml</t>
  </si>
  <si>
    <t>STLA_GEN2PIM_CB-19688</t>
  </si>
  <si>
    <t>SysSR-SM-FC-BIST-09-10: PBIST Execution and Verification</t>
  </si>
  <si>
    <t>default:/Production/17001357_STLA_GEN2PIM_CB/modules/Platform Reuse SYSF document/FS L3 Built-in Self-tests/workitems/STLA_GEN2PIM_CB-19688/workitem.xml</t>
  </si>
  <si>
    <t>STLA_GEN2PIM_CB-15661</t>
  </si>
  <si>
    <t>DRV8705_Enable_Drive Enables/Disables the gate driver according to the following...</t>
  </si>
  <si>
    <t>default:/Production/17001357_STLA_GEN2PIM_CB/modules/Software Design/SDD_DRV8705/workitems/STLA_GEN2PIM_CB-15661/workitem.xml</t>
  </si>
  <si>
    <t>STLA_GEN2PIM_CB-15998</t>
  </si>
  <si>
    <t>IoHwAb_GET_PPAWL_ENGMT_SNSR2_DC returns the measured DutyCycle (0-100) for PPAWL...</t>
  </si>
  <si>
    <t>default:/Production/17001357_STLA_GEN2PIM_CB/modules/Software Design/SDD_IoHwAbPwmIn/workitems/STLA_GEN2PIM_CB-15998/workitem.xml</t>
  </si>
  <si>
    <t>STLA_GEN2PIM_CB-15666</t>
  </si>
  <si>
    <t>DRV8705_Lock_Drive Locks/Unlocks writing to the gate drive control registers according to the following activity diagram:</t>
  </si>
  <si>
    <t>default:/Production/17001357_STLA_GEN2PIM_CB/modules/Software Design/SDD_DRV8705/workitems/STLA_GEN2PIM_CB-15666/workitem.xml</t>
  </si>
  <si>
    <t>STLA_GEN2PIM_CB-15997</t>
  </si>
  <si>
    <t>IoHwAbPwmIn_1ms is triggered every 1ms to update ActiveTime, and periodTime for...</t>
  </si>
  <si>
    <t>default:/Production/17001357_STLA_GEN2PIM_CB/modules/Software Design/SDD_IoHwAbPwmIn/workitems/STLA_GEN2PIM_CB-15997/workitem.xml</t>
  </si>
  <si>
    <t>STLA_GEN2PIM_CB-15996</t>
  </si>
  <si>
    <t>IoHwAbPwmIn_1ms_Init starts signal measurements for a given PWM Input Channel ac...</t>
  </si>
  <si>
    <t>default:/Production/17001357_STLA_GEN2PIM_CB/modules/Software Design/SDD_IoHwAbPwmIn/workitems/STLA_GEN2PIM_CB-15996/workitem.xml</t>
  </si>
  <si>
    <t>STLA_GEN2PIM_CB-15960</t>
  </si>
  <si>
    <t>IoHwAbPwmInpInst_PwmInpUpdate1ms is triggered every 1ms to update all PWM input Channels/i...</t>
  </si>
  <si>
    <t>default:/Production/17001357_STLA_GEN2PIM_CB/modules/Software Design/SDD_IoHwAbPwmIn/workitems/STLA_GEN2PIM_CB-15960/workitem.xml</t>
  </si>
  <si>
    <t>STLA_GEN2PIM_CB-10300</t>
  </si>
  <si>
    <t>Automated unit tests for IoHwAbPwmInpInst.c are implemented in TPT test project IoHwAbPwmInpInst.tpt</t>
  </si>
  <si>
    <t>STLA_GEN2PIM_CB-15984</t>
  </si>
  <si>
    <t>IcuIsChannelEnabled returns a given PWM input channel status whether Active or i...</t>
  </si>
  <si>
    <t>default:/Production/17001357_STLA_GEN2PIM_CB/modules/Software Design/SDD_IoHwAbPwmIn/workitems/STLA_GEN2PIM_CB-15984/workitem.xml</t>
  </si>
  <si>
    <t>STLA_GEN2PIM_CB-15987</t>
  </si>
  <si>
    <t>PwmInputStartMeasurment starts signal measurements for a given PWM Input Channel...</t>
  </si>
  <si>
    <t>default:/Production/17001357_STLA_GEN2PIM_CB/modules/Software Design/SDD_IoHwAbPwmIn/workitems/STLA_GEN2PIM_CB-15987/workitem.xml</t>
  </si>
  <si>
    <t>STLA_GEN2PIM_CB-15885</t>
  </si>
  <si>
    <t>P_L_Esm_Safe_State_Eval_Init</t>
  </si>
  <si>
    <t>default:/Production/17001357_STLA_GEN2PIM_CB/modules/Software Design/SDD_PIC/workitems/STLA_GEN2PIM_CB-15885/workitem.xml</t>
  </si>
  <si>
    <t>STLA_GEN2PIM_CB-35634</t>
  </si>
  <si>
    <t>Verify the SW units for P_L_Esm_Safe_State_Status.c</t>
  </si>
  <si>
    <t>STLA_GEN2PIM_CB-34493</t>
  </si>
  <si>
    <t>Automated unit tests for PIC are implemented in TPT test project P_L_Esm_Safe_State_Status .tpt</t>
  </si>
  <si>
    <t>STLA_GEN2PIM_CB-15986</t>
  </si>
  <si>
    <t>IoHwAbPwmInTimChgetCaptureClockFrequency calculates and returns the capture cloc...</t>
  </si>
  <si>
    <t>default:/Production/17001357_STLA_GEN2PIM_CB/modules/Software Design/SDD_IoHwAbPwmIn/workitems/STLA_GEN2PIM_CB-15986/workitem.xml</t>
  </si>
  <si>
    <t>STLA_GEN2PIM_CB-15884</t>
  </si>
  <si>
    <t>P_L_Esm_Enable_Speed_Interrupts</t>
  </si>
  <si>
    <t>default:/Production/17001357_STLA_GEN2PIM_CB/modules/Software Design/SDD_PIC/workitems/STLA_GEN2PIM_CB-15884/workitem.xml</t>
  </si>
  <si>
    <t>STLA_GEN2PIM_CB-16029</t>
  </si>
  <si>
    <t>The PwmGetTomChFrequency returns the Tom Module Configured clock Frequency for a...</t>
  </si>
  <si>
    <t>default:/Production/17001357_STLA_GEN2PIM_CB/modules/Software Design/SDD_IoHwAbPwmOutpInst/workitems/STLA_GEN2PIM_CB-16029/workitem.xml</t>
  </si>
  <si>
    <t>STLA_GEN2PIM_CB-17526</t>
  </si>
  <si>
    <t>default:/Production/17001357_STLA_GEN2PIM_CB/modules/Software Design/SDD_IoHwAbHBrdg/workitems/STLA_GEN2PIM_CB-17526/workitem.xml</t>
  </si>
  <si>
    <t>STLA_GEN2PIM_CB-17407</t>
  </si>
  <si>
    <t>SpeedSense Internal Structure</t>
  </si>
  <si>
    <t>default:/Production/17001357_STLA_GEN2PIM_CB/modules/Software Design/SDD_SpeedSense/workitems/STLA_GEN2PIM_CB-17407/workitem.xml</t>
  </si>
  <si>
    <t>STLA_GEN2PIM_CB-17574</t>
  </si>
  <si>
    <t>RSV_Local_VCM</t>
  </si>
  <si>
    <t>default:/Production/17001357_STLA_GEN2PIM_CB/modules/Software Design/SDD_SpeedSense/workitems/STLA_GEN2PIM_CB-17574/workitem.xml</t>
  </si>
  <si>
    <t>STLA_GEN2PIM_CB-17579</t>
  </si>
  <si>
    <t>RSV_Local_FCFGC</t>
  </si>
  <si>
    <t>default:/Production/17001357_STLA_GEN2PIM_CB/modules/Software Design/SDD_SpeedSense/workitems/STLA_GEN2PIM_CB-17579/workitem.xml</t>
  </si>
  <si>
    <t>STLA_GEN2PIM_CB-19405</t>
  </si>
  <si>
    <t>RED_RSV_Local_IWCTR</t>
  </si>
  <si>
    <t>default:/Production/17001357_STLA_GEN2PIM_CB/modules/Software Design/SDD_SpeedSense_Lv2/workitems/STLA_GEN2PIM_CB-19405/workitem.xml</t>
  </si>
  <si>
    <t>STLA_GEN2PIM_CB-15671</t>
  </si>
  <si>
    <t>The HW_InverterPeriodicT1 periodically read the GDIC SPI registers to update sta...</t>
  </si>
  <si>
    <t>default:/Production/17001357_STLA_GEN2PIM_CB/modules/Software Design/SDD_Inverter_GDIC/workitems/STLA_GEN2PIM_CB-15671/workitem.xml</t>
  </si>
  <si>
    <t>STLA_GEN2PIM_CB-15994</t>
  </si>
  <si>
    <t>IoHwAb_GET_EXC_HI_DIAG_FREQ returns the measured frequency in Hz for EXC_HI_DIAG...</t>
  </si>
  <si>
    <t>default:/Production/17001357_STLA_GEN2PIM_CB/modules/Software Design/SDD_IoHwAbPwmIn/workitems/STLA_GEN2PIM_CB-15994/workitem.xml</t>
  </si>
  <si>
    <t>STLA_GEN2PIM_CB-15888</t>
  </si>
  <si>
    <t>P_L_Esm_Safe_State_Eval</t>
  </si>
  <si>
    <t>default:/Production/17001357_STLA_GEN2PIM_CB/modules/Software Design/SDD_PIC/workitems/STLA_GEN2PIM_CB-15888/workitem.xml</t>
  </si>
  <si>
    <t>STLA_GEN2PIM_CB-19732</t>
  </si>
  <si>
    <t>SysSR-SM-FC-PMS-01-02-Level 3 Secondary Voltage Monitoring Fault report to SMU</t>
  </si>
  <si>
    <t>default:/Production/17001357_STLA_GEN2PIM_CB/modules/Platform Reuse SYSF document/FS L3 Internal Voltage Monitoring/workitems/STLA_GEN2PIM_CB-19732/workitem.xml</t>
  </si>
  <si>
    <t>notApplicable</t>
  </si>
  <si>
    <t>STLA_GEN2PIM_CB-19737</t>
  </si>
  <si>
    <t>SysSR-SM-FC-PMS-05-The external supply shall be turned off within the specified time defined from t...</t>
  </si>
  <si>
    <t>default:/Production/17001357_STLA_GEN2PIM_CB/modules/Platform Reuse SYSF document/FS L3 Internal Voltage Monitoring/workitems/STLA_GEN2PIM_CB-19737/workitem.xml</t>
  </si>
  <si>
    <t>STLA_GEN2PIM_CB-15999</t>
  </si>
  <si>
    <t>PwmInGetChFrq returns the measured frequency in Hz for a given PWM input Channel...</t>
  </si>
  <si>
    <t>default:/Production/17001357_STLA_GEN2PIM_CB/modules/Software Design/SDD_IoHwAbPwmIn/workitems/STLA_GEN2PIM_CB-15999/workitem.xml</t>
  </si>
  <si>
    <t>STLA_GEN2PIM_CB-16866</t>
  </si>
  <si>
    <t>PIM Hardware shall support disabling Torque Relevant CAN transceivers [Both CAN-...</t>
  </si>
  <si>
    <t>STLA_GEN2PIM_CB-42061</t>
  </si>
  <si>
    <t>Test to verify CAN transceivers [Both CAN-FD5 and CAN-FD16 (formerly CAN-FD11)]</t>
  </si>
  <si>
    <t>STLA_GEN2PIM_CB-15963</t>
  </si>
  <si>
    <t>IoHwAbPwmInpInst_Init initializes and starts signal measurements for PWM Input Channel...</t>
  </si>
  <si>
    <t>default:/Production/17001357_STLA_GEN2PIM_CB/modules/Software Design/SDD_IoHwAbPwmIn/workitems/STLA_GEN2PIM_CB-15963/workitem.xml</t>
  </si>
  <si>
    <t>STLA_GEN2PIM_CB-15928</t>
  </si>
  <si>
    <t>The HW_InitInverterConfig initializes the core inverter functionality. Additiona...</t>
  </si>
  <si>
    <t>default:/Production/17001357_STLA_GEN2PIM_CB/modules/Software Design/SDD_Inverter_GDIC/workitems/STLA_GEN2PIM_CB-15928/workitem.xml</t>
  </si>
  <si>
    <t>STLA_GEN2PIM_CB-15892</t>
  </si>
  <si>
    <t>P_L_Esm_Speed_Pwm_Select</t>
  </si>
  <si>
    <t>default:/Production/17001357_STLA_GEN2PIM_CB/modules/Software Design/SDD_PIC/workitems/STLA_GEN2PIM_CB-15892/workitem.xml</t>
  </si>
  <si>
    <t>STLA_GEN2PIM_CB-17474</t>
  </si>
  <si>
    <t>HW_Inverter_Lv2_T0</t>
  </si>
  <si>
    <t>default:/Production/17001357_STLA_GEN2PIM_CB/modules/Software Design/SDD_Inverter_PWM_Lv2/workitems/STLA_GEN2PIM_CB-17474/workitem.xml</t>
  </si>
  <si>
    <t>STLA_GEN2PIM_CB-16031</t>
  </si>
  <si>
    <t>The PwmGetConfiguredPolarity returns the polarity for the requested PWM channel...</t>
  </si>
  <si>
    <t>default:/Production/17001357_STLA_GEN2PIM_CB/modules/Software Design/SDD_IoHwAbPwmOutpInst/workitems/STLA_GEN2PIM_CB-16031/workitem.xml</t>
  </si>
  <si>
    <t>STLA_GEN2PIM_CB-17552</t>
  </si>
  <si>
    <t>ASM_Hv_Control_Discharge</t>
  </si>
  <si>
    <t>default:/Production/17001357_STLA_GEN2PIM_CB/modules/Software Design/SDD_PIC/workitems/STLA_GEN2PIM_CB-17552/workitem.xml</t>
  </si>
  <si>
    <t>STLA_GEN2PIM_CB-17550</t>
  </si>
  <si>
    <t>Asm_Adc_Offset_Diagnostic</t>
  </si>
  <si>
    <t>default:/Production/17001357_STLA_GEN2PIM_CB/modules/Software Design/SDD_PIC/workitems/STLA_GEN2PIM_CB-17550/workitem.xml</t>
  </si>
  <si>
    <t>STLA_GEN2PIM_CB-17478</t>
  </si>
  <si>
    <t>HW_Lv2_InverterEnblDsbl</t>
  </si>
  <si>
    <t>default:/Production/17001357_STLA_GEN2PIM_CB/modules/Software Design/SDD_Inverter_PWM_Lv2/workitems/STLA_GEN2PIM_CB-17478/workitem.xml</t>
  </si>
  <si>
    <t>STLA_GEN2PIM_CB-17557</t>
  </si>
  <si>
    <t>RSV_Local_GLOBRC</t>
  </si>
  <si>
    <t>default:/Production/17001357_STLA_GEN2PIM_CB/modules/Software Design/SDD_SpeedSense/workitems/STLA_GEN2PIM_CB-17557/workitem.xml</t>
  </si>
  <si>
    <t>STLA_GEN2PIM_CB-17556</t>
  </si>
  <si>
    <t>unsigned char HW_Lv2_InitSpeedSenseConfig (void);</t>
  </si>
  <si>
    <t>default:/Production/17001357_STLA_GEN2PIM_CB/modules/L0 System/SYS2_SYS3_SW1_SW2_HW1_MEC1 - Motor Control/workitems/STLA_GEN2PIM_CB-17556/workitem.xml</t>
  </si>
  <si>
    <t>STLA_GEN2PIM_CB-17555</t>
  </si>
  <si>
    <t>RSV_Local_GLOBCFG</t>
  </si>
  <si>
    <t>default:/Production/17001357_STLA_GEN2PIM_CB/modules/Software Design/SDD_SpeedSense/workitems/STLA_GEN2PIM_CB-17555/workitem.xml</t>
  </si>
  <si>
    <t>STLA_GEN2PIM_CB-17477</t>
  </si>
  <si>
    <t>HW_Inverter_Lv2_Init</t>
  </si>
  <si>
    <t>default:/Production/17001357_STLA_GEN2PIM_CB/modules/Software Design/SDD_Inverter_PWM_Lv2/workitems/STLA_GEN2PIM_CB-17477/workitem.xml</t>
  </si>
  <si>
    <t>STLA_GEN2PIM_CB-17554</t>
  </si>
  <si>
    <t>ASM_Hv_Check_Thermal_Limit</t>
  </si>
  <si>
    <t>default:/Production/17001357_STLA_GEN2PIM_CB/modules/Software Design/SDD_PIC/workitems/STLA_GEN2PIM_CB-17554/workitem.xml</t>
  </si>
  <si>
    <t>STLA_GEN2PIM_CB-17559</t>
  </si>
  <si>
    <t>RSV_Local_DICFG</t>
  </si>
  <si>
    <t>default:/Production/17001357_STLA_GEN2PIM_CB/modules/Software Design/SDD_SpeedSense/workitems/STLA_GEN2PIM_CB-17559/workitem.xml</t>
  </si>
  <si>
    <t>STLA_GEN2PIM_CB-17418</t>
  </si>
  <si>
    <t>HW_GetSpeedSenseData</t>
  </si>
  <si>
    <t>default:/Production/17001357_STLA_GEN2PIM_CB/modules/Software Design/SDD_SpeedSense/workitems/STLA_GEN2PIM_CB-17418/workitem.xml</t>
  </si>
  <si>
    <t>STLA_GEN2PIM_CB-17417</t>
  </si>
  <si>
    <t>HW_SpeedSense_Lv1_T0</t>
  </si>
  <si>
    <t>default:/Production/17001357_STLA_GEN2PIM_CB/modules/Software Design/SDD_SpeedSense/workitems/STLA_GEN2PIM_CB-17417/workitem.xml</t>
  </si>
  <si>
    <t>STLA_GEN2PIM_CB-17558</t>
  </si>
  <si>
    <t>RSV_Local_MODCFG_Cosine and RSV_Local_MODCFG_Sine</t>
  </si>
  <si>
    <t>default:/Production/17001357_STLA_GEN2PIM_CB/modules/Software Design/SDD_SpeedSense/workitems/STLA_GEN2PIM_CB-17558/workitem.xml</t>
  </si>
  <si>
    <t>STLA_GEN2PIM_CB-17523</t>
  </si>
  <si>
    <t>Name of the SW Unit PP_IC_STAT_2_Diagnostics</t>
  </si>
  <si>
    <t>default:/Production/17001357_STLA_GEN2PIM_CB/modules/Software Design/SDD_IoHwAbHBrdg/workitems/STLA_GEN2PIM_CB-17523/workitem.xml</t>
  </si>
  <si>
    <t>STLA_GEN2PIM_CB-17416</t>
  </si>
  <si>
    <t>HW_SpeedSense_Lv1_Init</t>
  </si>
  <si>
    <t>default:/Production/17001357_STLA_GEN2PIM_CB/modules/Software Design/SDD_SpeedSense/workitems/STLA_GEN2PIM_CB-17416/workitem.xml</t>
  </si>
  <si>
    <t>STLA_GEN2PIM_CB-15498</t>
  </si>
  <si>
    <t>Diag_Hv_Ov_Hw_Fault_Reset_Toggle</t>
  </si>
  <si>
    <t>default:/Production/17001357_STLA_GEN2PIM_CB/modules/Software Design/SDD_PIC/workitems/STLA_GEN2PIM_CB-15498/workitem.xml</t>
  </si>
  <si>
    <t>STLA_GEN2PIM_CB-35558</t>
  </si>
  <si>
    <t>Verify the SW units for Diag_Hv_Over_Voltage_Hw_Fault</t>
  </si>
  <si>
    <t>STLA_GEN2PIM_CB-34490</t>
  </si>
  <si>
    <t>Automated unit tests for PIC are implemented in TPT test project Diag_Hv_Over_Voltage_Hw_Fault.tpt</t>
  </si>
  <si>
    <t>STLA_GEN2PIM_CB-17525</t>
  </si>
  <si>
    <t>Name of the SW Unit PP_VGS_VDS_STAT_Diagnostics</t>
  </si>
  <si>
    <t>default:/Production/17001357_STLA_GEN2PIM_CB/modules/Software Design/SDD_IoHwAbHBrdg/workitems/STLA_GEN2PIM_CB-17525/workitem.xml</t>
  </si>
  <si>
    <t>STLA_GEN2PIM_CB-15203</t>
  </si>
  <si>
    <t>default:/Production/17001357_STLA_GEN2PIM_CB/modules/L0 System/SYS2_SYS3_SW1_SW2_HW1_MEC1_Diagnostic_Fault_Management/workitems/STLA_GEN2PIM_CB-15203/workitem.xml</t>
  </si>
  <si>
    <t>STLA_GEN2PIM_CB-18237</t>
  </si>
  <si>
    <t>Test to verify the PPAWL_Current_Limit_Fault  is setting or not when  PPAWL_MTR_OC_LATCH^ = 0</t>
  </si>
  <si>
    <t>20220919-0816</t>
  </si>
  <si>
    <t>Software_Qualification_Test R06</t>
  </si>
  <si>
    <t>STLA_GEN2PIM_CB-17405</t>
  </si>
  <si>
    <t>The hardware/factory test software and GUI tool shall provide a method to input...</t>
  </si>
  <si>
    <t>default:/Production/17001357_STLA_GEN2PIM_CB/modules/L0 System/SYS2_SYS3_SW1_SW2_HW1_MEC1_Factory_Test/workitems/STLA_GEN2PIM_CB-17405/workitem.xml</t>
  </si>
  <si>
    <t>STLA_GEN2PIM_CB-19489</t>
  </si>
  <si>
    <t>SW Unit Name PIC_Run_Read_Sequence</t>
  </si>
  <si>
    <t>default:/Production/17001357_STLA_GEN2PIM_CB/modules/Software Design/SDD_FactoryTest/workitems/STLA_GEN2PIM_CB-19489/workitem.xml</t>
  </si>
  <si>
    <t>STLA_GEN2PIM_CB-17578</t>
  </si>
  <si>
    <t>RSV_Local_FCFGM</t>
  </si>
  <si>
    <t>default:/Production/17001357_STLA_GEN2PIM_CB/modules/Software Design/SDD_SpeedSense/workitems/STLA_GEN2PIM_CB-17578/workitem.xml</t>
  </si>
  <si>
    <t>STLA_GEN2PIM_CB-17577</t>
  </si>
  <si>
    <t>RSV_Local_IWCTR</t>
  </si>
  <si>
    <t>default:/Production/17001357_STLA_GEN2PIM_CB/modules/Software Design/SDD_SpeedSense/workitems/STLA_GEN2PIM_CB-17577/workitem.xml</t>
  </si>
  <si>
    <t>STLA_GEN2PIM_CB-17576</t>
  </si>
  <si>
    <t>RSV_Local_GAINCORR</t>
  </si>
  <si>
    <t>default:/Production/17001357_STLA_GEN2PIM_CB/modules/Software Design/SDD_SpeedSense/workitems/STLA_GEN2PIM_CB-17576/workitem.xml</t>
  </si>
  <si>
    <t>STLA_GEN2PIM_CB-19384</t>
  </si>
  <si>
    <t>The InvGate_sendParameters_2ms periodically sends command to read the GDIC SPI r...</t>
  </si>
  <si>
    <t>default:/Production/17001357_STLA_GEN2PIM_CB/modules/Software Design/SDD_Inverter_GDIC/workitems/STLA_GEN2PIM_CB-19384/workitem.xml</t>
  </si>
  <si>
    <t>STLA_GEN2PIM_CB-15995</t>
  </si>
  <si>
    <t>IoHwAb_GET_EXC_LO_DIAG_FREQ returns the measured frequency in Hz for EXC_LO_DIAG...</t>
  </si>
  <si>
    <t>default:/Production/17001357_STLA_GEN2PIM_CB/modules/Software Design/SDD_IoHwAbPwmIn/workitems/STLA_GEN2PIM_CB-15995/workitem.xml</t>
  </si>
  <si>
    <t>STLA_GEN2PIM_CB-18295</t>
  </si>
  <si>
    <t>CRASH_IN_MAIN_MICRO</t>
  </si>
  <si>
    <t>default:/Production/17001357_STLA_GEN2PIM_CB/modules/System Architecture/HSIS_PDS_Stellantis_GEN2_PIM_CB/workitems/STLA_GEN2PIM_CB-18295/workitem.xml</t>
  </si>
  <si>
    <t>STLA_GEN2PIM_CB-16941</t>
  </si>
  <si>
    <t>SpeedSense MCAL Configuration Dependency</t>
  </si>
  <si>
    <t>default:/Production/17001357_STLA_GEN2PIM_CB/modules/Software Design/SDD_SpeedSense/workitems/STLA_GEN2PIM_CB-16941/workitem.xml</t>
  </si>
  <si>
    <t>STLA_GEN2PIM_CB-18776</t>
  </si>
  <si>
    <t>PIC_Run_Entry_Sequence</t>
  </si>
  <si>
    <t>default:/Production/17001357_STLA_GEN2PIM_CB/modules/Software Design/SDD_FactoryTest/workitems/STLA_GEN2PIM_CB-18776/workitem.xml</t>
  </si>
  <si>
    <t>STLA_GEN2PIM_CB-18003</t>
  </si>
  <si>
    <t>Structure Name FT_CAN_Status_T FT_CAN_Status_T is copied from CAN message (Instr...</t>
  </si>
  <si>
    <t>default:/Production/17001357_STLA_GEN2PIM_CB/modules/Software Design/SDD_FactoryTest/workitems/STLA_GEN2PIM_CB-18003/workitem.xml</t>
  </si>
  <si>
    <t>STLA_GEN2PIM_CB-18736</t>
  </si>
  <si>
    <t>HW_SpeedSense_Lv2_Init</t>
  </si>
  <si>
    <t>default:/Production/17001357_STLA_GEN2PIM_CB/modules/Software Design/SDD_SpeedSense_Lv2/workitems/STLA_GEN2PIM_CB-18736/workitem.xml</t>
  </si>
  <si>
    <t>STLA_GEN2PIM_CB-18802</t>
  </si>
  <si>
    <t>Red_Resolver_DSADC_Init</t>
  </si>
  <si>
    <t>default:/Production/17001357_STLA_GEN2PIM_CB/modules/Software Design/SDD_SpeedSense_Lv2/workitems/STLA_GEN2PIM_CB-18802/workitem.xml</t>
  </si>
  <si>
    <t>STLA_GEN2PIM_CB-18860</t>
  </si>
  <si>
    <t>SM-FC-BIST-10: PBIST Execution and Verification</t>
  </si>
  <si>
    <t>default:/Production/17001357_STLA_GEN2PIM_CB/modules/Platform Reuse SHR Documents/SHR FS L3 Built-in Self-tests/workitems/STLA_GEN2PIM_CB-18860/workitem.xml</t>
  </si>
  <si>
    <t>STLA_GEN2PIM_CB-16365</t>
  </si>
  <si>
    <t>Overvoltage Protection Threshold</t>
  </si>
  <si>
    <t>default:/Production/17001357_STLA_GEN2PIM_CB/modules/L0 System/SYS2_SYS3_SW1_SW2_HW1_MEC1 - Inverter Protection/workitems/STLA_GEN2PIM_CB-16365/workitem.xml</t>
  </si>
  <si>
    <t>STLA_GEN2PIM_CB-54377</t>
  </si>
  <si>
    <t>Overvoltage_Fault_Detection</t>
  </si>
  <si>
    <t>STLA_GEN2PIM_CB-18249</t>
  </si>
  <si>
    <t>ASM_Active_Discharge_Epilog</t>
  </si>
  <si>
    <t>default:/Production/17001357_STLA_GEN2PIM_CB/modules/Software Design/SDD_PIC/workitems/STLA_GEN2PIM_CB-18249/workitem.xml</t>
  </si>
  <si>
    <t>STLA_GEN2PIM_CB-18315</t>
  </si>
  <si>
    <t>ASM_Hv_dVdt_Diagnostic_Init</t>
  </si>
  <si>
    <t>default:/Production/17001357_STLA_GEN2PIM_CB/modules/Software Design/SDD_PIC/workitems/STLA_GEN2PIM_CB-18315/workitem.xml</t>
  </si>
  <si>
    <t>STLA_GEN2PIM_CB-35624</t>
  </si>
  <si>
    <t>Verify the SW units for Diag_Hv_dVdt.c</t>
  </si>
  <si>
    <t>STLA_GEN2PIM_CB-18281</t>
  </si>
  <si>
    <t>Factory Test SW (PC GUI): Clover tool which will run on PC and Plug-in.</t>
  </si>
  <si>
    <t>default:/Production/17001357_STLA_GEN2PIM_CB/modules/Software Design/SDD_FactoryTest/workitems/STLA_GEN2PIM_CB-18281/workitem.xml</t>
  </si>
  <si>
    <t>STLA_GEN2PIM_CB-16986</t>
  </si>
  <si>
    <t>DC Current: HW Measurement Accuracy 1</t>
  </si>
  <si>
    <t>default:/Production/17001357_STLA_GEN2PIM_CB/modules/L0 System/SYS2_SYS3_SW1_SW2_HW1_MEC1 - Inverter Protection/workitems/STLA_GEN2PIM_CB-16986/workitem.xml</t>
  </si>
  <si>
    <t>STLA_GEN2PIM_CB-46549</t>
  </si>
  <si>
    <t>Borg_Warner_Accuracy_Tests</t>
  </si>
  <si>
    <t>20250501-1900</t>
  </si>
  <si>
    <t>250kW_Inverter_Protection_Accuracy_Tests</t>
  </si>
  <si>
    <t>STLA_GEN2PIM_CB-18800</t>
  </si>
  <si>
    <t>Red_Resolver_Init_Config</t>
  </si>
  <si>
    <t>default:/Production/17001357_STLA_GEN2PIM_CB/modules/Software Design/SDD_SpeedSense_Lv2/workitems/STLA_GEN2PIM_CB-18800/workitem.xml</t>
  </si>
  <si>
    <t>STLA_GEN2PIM_CB-18265</t>
  </si>
  <si>
    <t>SpeedSense_Lv2 Internal Structure</t>
  </si>
  <si>
    <t>default:/Production/17001357_STLA_GEN2PIM_CB/modules/Software Design/SDD_SpeedSense_Lv2/workitems/STLA_GEN2PIM_CB-18265/workitem.xml</t>
  </si>
  <si>
    <t>STLA_GEN2PIM_CB-17788</t>
  </si>
  <si>
    <t>Verify Internal structure of the SpeedSense_Lv2</t>
  </si>
  <si>
    <t>STLA_GEN2PIM_CB-15893</t>
  </si>
  <si>
    <t>P_L_Esm_Speed_Pwm_Update_State</t>
  </si>
  <si>
    <t>default:/Production/17001357_STLA_GEN2PIM_CB/modules/Software Design/SDD_PIC/workitems/STLA_GEN2PIM_CB-15893/workitem.xml</t>
  </si>
  <si>
    <t>STLA_GEN2PIM_CB-16998</t>
  </si>
  <si>
    <t>The main micro (AURIX) shall communicate following calibrations to PIC micro dur...</t>
  </si>
  <si>
    <t>default:/Production/17001357_STLA_GEN2PIM_CB/modules/L0 System/SYS2_SYS3_SW1_SW2_HW1_MEC1 - Safing Logic/workitems/STLA_GEN2PIM_CB-16998/workitem.xml</t>
  </si>
  <si>
    <t>STLA_GEN2PIM_CB-15822</t>
  </si>
  <si>
    <t>following the flow chart for internal implementation of the SW unit "IoHwAbDigOut_Diag"</t>
  </si>
  <si>
    <t>default:/Production/17001357_STLA_GEN2PIM_CB/modules/Software Design/SDD_IoHwAbDigOut/workitems/STLA_GEN2PIM_CB-15822/workitem.xml</t>
  </si>
  <si>
    <t>STLA_GEN2PIM_CB-16988</t>
  </si>
  <si>
    <t>AC Current (3 Phase): HW Measurement Accuracy 1</t>
  </si>
  <si>
    <t>default:/Production/17001357_STLA_GEN2PIM_CB/modules/L0 System/SYS2_SYS3_SW1_SW2_HW1_MEC1 - Inverter Protection/workitems/STLA_GEN2PIM_CB-16988/workitem.xml</t>
  </si>
  <si>
    <t>STLA_GEN2PIM_CB-15820</t>
  </si>
  <si>
    <t>following the flow chart for internal implementation of the SW unit "Runnable_Se...</t>
  </si>
  <si>
    <t>default:/Production/17001357_STLA_GEN2PIM_CB/modules/Software Design/SDD_IoHwAbDigOut/workitems/STLA_GEN2PIM_CB-15820/workitem.xml</t>
  </si>
  <si>
    <t>STLA_GEN2PIM_CB-18810</t>
  </si>
  <si>
    <t>HW_Lv2_InitSpeedSenseConfig</t>
  </si>
  <si>
    <t>default:/Production/17001357_STLA_GEN2PIM_CB/modules/Software Design/SDD_SpeedSense_Lv2/workitems/STLA_GEN2PIM_CB-18810/workitem.xml</t>
  </si>
  <si>
    <t>STLA_GEN2PIM_CB-15824</t>
  </si>
  <si>
    <t>following the flow chart for internal implementation of the SW unit "IoHwAbDigOutpInst_DigOutpProcgLoop".</t>
  </si>
  <si>
    <t>default:/Production/17001357_STLA_GEN2PIM_CB/modules/Software Design/SDD_IoHwAbDigOut/workitems/STLA_GEN2PIM_CB-15824/workitem.xml</t>
  </si>
  <si>
    <t>STLA_GEN2PIM_CB-15896</t>
  </si>
  <si>
    <t>P_L_Esm_Speed_Pwm_Select_Prolog</t>
  </si>
  <si>
    <t>default:/Production/17001357_STLA_GEN2PIM_CB/modules/Software Design/SDD_PIC/workitems/STLA_GEN2PIM_CB-15896/workitem.xml</t>
  </si>
  <si>
    <t>STLA_GEN2PIM_CB-15895</t>
  </si>
  <si>
    <t>P_L_Esm_Speed_Pwm_Select_Epilog</t>
  </si>
  <si>
    <t>default:/Production/17001357_STLA_GEN2PIM_CB/modules/Software Design/SDD_PIC/workitems/STLA_GEN2PIM_CB-15895/workitem.xml</t>
  </si>
  <si>
    <t>STLA_GEN2PIM_CB-18811</t>
  </si>
  <si>
    <t>HW_Lv2_SpeedSensePeriodicT1</t>
  </si>
  <si>
    <t>default:/Production/17001357_STLA_GEN2PIM_CB/modules/Software Design/SDD_SpeedSense_Lv2/workitems/STLA_GEN2PIM_CB-18811/workitem.xml</t>
  </si>
  <si>
    <t>STLA_GEN2PIM_CB-18262</t>
  </si>
  <si>
    <t>SpeedSense_Lv2 MCAL Configuration Dependency</t>
  </si>
  <si>
    <t>default:/Production/17001357_STLA_GEN2PIM_CB/modules/Software Design/SDD_SpeedSense_Lv2/workitems/STLA_GEN2PIM_CB-18262/workitem.xml</t>
  </si>
  <si>
    <t>STLA_GEN2PIM_CB-17787</t>
  </si>
  <si>
    <t>Verify Dependencies of the SpeedSense_Lv2</t>
  </si>
  <si>
    <t>STLA_GEN2PIM_CB-18833</t>
  </si>
  <si>
    <t>FctlSfty_LVL2_SpeedSense_T0</t>
  </si>
  <si>
    <t>default:/Production/17001357_STLA_GEN2PIM_CB/modules/Software Design/SDD_SpeedSense_Lv2/workitems/STLA_GEN2PIM_CB-18833/workitem.xml</t>
  </si>
  <si>
    <t>STLA_GEN2PIM_CB-17613</t>
  </si>
  <si>
    <t>RSV_Local_CGCFG</t>
  </si>
  <si>
    <t>default:/Production/17001357_STLA_GEN2PIM_CB/modules/Software Design/SDD_SpeedSense/workitems/STLA_GEN2PIM_CB-17613/workitem.xml</t>
  </si>
  <si>
    <t>STLA_GEN2PIM_CB-18828</t>
  </si>
  <si>
    <t>FctlSfty_LVL2_SpeedSense_DSADC_Interrupt_Task</t>
  </si>
  <si>
    <t>default:/Production/17001357_STLA_GEN2PIM_CB/modules/Software Design/SDD_SpeedSense_Lv2/workitems/STLA_GEN2PIM_CB-18828/workitem.xml</t>
  </si>
  <si>
    <t>STLA_GEN2PIM_CB-17614</t>
  </si>
  <si>
    <t>RSV_SDPOS_SDNEG</t>
  </si>
  <si>
    <t>default:/Production/17001357_STLA_GEN2PIM_CB/modules/Software Design/SDD_SpeedSense/workitems/STLA_GEN2PIM_CB-17614/workitem.xml</t>
  </si>
  <si>
    <t>STLA_GEN2PIM_CB-17609</t>
  </si>
  <si>
    <t>ASM_Hv_AD_Request_Init</t>
  </si>
  <si>
    <t>default:/Production/17001357_STLA_GEN2PIM_CB/modules/Software Design/SDD_PIC/workitems/STLA_GEN2PIM_CB-17609/workitem.xml</t>
  </si>
  <si>
    <t>STLA_GEN2PIM_CB-18835</t>
  </si>
  <si>
    <t>HW_Lv2_GetSpeedSenseData</t>
  </si>
  <si>
    <t>default:/Production/17001357_STLA_GEN2PIM_CB/modules/Software Design/SDD_SpeedSense_Lv2/workitems/STLA_GEN2PIM_CB-18835/workitem.xml</t>
  </si>
  <si>
    <t>STLA_GEN2PIM_CB-17611</t>
  </si>
  <si>
    <t>RSV_Local_TSCNT</t>
  </si>
  <si>
    <t>default:/Production/17001357_STLA_GEN2PIM_CB/modules/Software Design/SDD_SpeedSense/workitems/STLA_GEN2PIM_CB-17611/workitem.xml</t>
  </si>
  <si>
    <t>STLA_GEN2PIM_CB-17612</t>
  </si>
  <si>
    <t>RSV_Local_RECTCFG</t>
  </si>
  <si>
    <t>default:/Production/17001357_STLA_GEN2PIM_CB/modules/Software Design/SDD_SpeedSense/workitems/STLA_GEN2PIM_CB-17612/workitem.xml</t>
  </si>
  <si>
    <t>STLA_GEN2PIM_CB-18832</t>
  </si>
  <si>
    <t>FctlSfty_LVL2_SpeedSense_FS_ATO</t>
  </si>
  <si>
    <t>default:/Production/17001357_STLA_GEN2PIM_CB/modules/Software Design/SDD_SpeedSense_Lv2/workitems/STLA_GEN2PIM_CB-18832/workitem.xml</t>
  </si>
  <si>
    <t>STLA_GEN2PIM_CB-17983</t>
  </si>
  <si>
    <t>Diag_Hv_Ov_Hw_Fault</t>
  </si>
  <si>
    <t>default:/Production/17001357_STLA_GEN2PIM_CB/modules/Software Design/SDD_PIC/workitems/STLA_GEN2PIM_CB-17983/workitem.xml</t>
  </si>
  <si>
    <t>STLA_GEN2PIM_CB-17615</t>
  </si>
  <si>
    <t>Resolver_SDPOS_SDNEG_Update_Algorithm</t>
  </si>
  <si>
    <t>default:/Production/17001357_STLA_GEN2PIM_CB/modules/Software Design/SDD_SpeedSense/workitems/STLA_GEN2PIM_CB-17615/workitem.xml</t>
  </si>
  <si>
    <t>STLA_GEN2PIM_CB-53455</t>
  </si>
  <si>
    <t>DC Bus Bar Temperature Model - Thermistor Based</t>
  </si>
  <si>
    <t>default:/Production/17001357_STLA_GEN2PIM_CB/modules/L0 System/SYS2_SYS3_SW1_SW2_HW1_MEC1 - Inverter Protection/workitems/STLA_GEN2PIM_CB-53455/workitem.xml</t>
  </si>
  <si>
    <t>STLA_GEN2PIM_CB-28043</t>
  </si>
  <si>
    <t>default:/Production/17001357_STLA_GEN2PIM_CB/modules/L0 System/SW1_SW2_LLD/workitems/STLA_GEN2PIM_CB-28043/workitem.xml</t>
  </si>
  <si>
    <t>STLA_GEN2PIM_CB-30043</t>
  </si>
  <si>
    <t>Test to Verify SetStImdt of Digital Output Signals in IoHwAbDigOutInst</t>
  </si>
  <si>
    <t>STLA_GEN2PIM_CB-28029</t>
  </si>
  <si>
    <t>SetDIOR_b_OutpSt : P-PORT-PROTOTYPE</t>
  </si>
  <si>
    <t>default:/Production/17001357_STLA_GEN2PIM_CB/modules/L0 System/SW1_SW2_LLD/workitems/STLA_GEN2PIM_CB-28029/workitem.xml</t>
  </si>
  <si>
    <t>STLA_GEN2PIM_CB-30100</t>
  </si>
  <si>
    <t>Verify invoking St operation to turn OFF Active low pin</t>
  </si>
  <si>
    <t>STLA_GEN2PIM_CB-30101</t>
  </si>
  <si>
    <t>Verify invoking St operation to turn ON Active low pin</t>
  </si>
  <si>
    <t>STLA_GEN2PIM_CB-30102</t>
  </si>
  <si>
    <t>Verify invoking St operation to turn OFF Active high pin</t>
  </si>
  <si>
    <t>STLA_GEN2PIM_CB-30103</t>
  </si>
  <si>
    <t>Verify invoking St operation to turn ON Active high pin</t>
  </si>
  <si>
    <t>STLA_GEN2PIM_CB-27666</t>
  </si>
  <si>
    <t>VeSPLR_b_PwrSplyDiagInfo</t>
  </si>
  <si>
    <t>default:/Production/17001357_STLA_GEN2PIM_CB/modules/L0 System/SW1_SW2_LLD/workitems/STLA_GEN2PIM_CB-27666/workitem.xml</t>
  </si>
  <si>
    <t>STLA_GEN2PIM_CB-50939</t>
  </si>
  <si>
    <t>BTMR Device ID Designation: Master Calibration Sheet</t>
  </si>
  <si>
    <t>default:/Production/17001357_STLA_GEN2PIM_CB/modules/L0 System/SYS2_SYS3_SW1_SW2_HW1_MEC1 - Inverter Protection/workitems/STLA_GEN2PIM_CB-50939/workitem.xml</t>
  </si>
  <si>
    <t>STLA_GEN2PIM_CB-56501</t>
  </si>
  <si>
    <t>Test to verify BTMR Device ID Retrieval &amp; Assignment(250KWSOP1(28) -PV OnSemi Die)</t>
  </si>
  <si>
    <t>STLA_GEN2PIM_CB-56456</t>
  </si>
  <si>
    <t>Test to verify BTMR Device ID Retrieval &amp; Assignment(250KWSOP1(PV) -Wolfspeed Die)</t>
  </si>
  <si>
    <t>STLA_GEN2PIM_CB-56409</t>
  </si>
  <si>
    <t>Snapshot Active Flag: Calibration Version Number</t>
  </si>
  <si>
    <t>default:/Production/17001357_STLA_GEN2PIM_CB/modules/L0 System/SYS2_SYS3_SW1_SW2_HW1_MEC1 - Inverter Protection/workitems/STLA_GEN2PIM_CB-56409/workitem.xml</t>
  </si>
  <si>
    <t>STLA_GEN2PIM_CB-56572</t>
  </si>
  <si>
    <t>Snapshot Active Flag / Calibration Version Number</t>
  </si>
  <si>
    <t>STLA_GEN2PIM_CB-37725</t>
  </si>
  <si>
    <t>NVM Data: Histogram Logging</t>
  </si>
  <si>
    <t>default:/Production/17001357_STLA_GEN2PIM_CB/modules/L0 System/SYS2_SYS3_SW1_SW2_HW1_MEC1 - Inverter Protection/workitems/STLA_GEN2PIM_CB-37725/workitem.xml</t>
  </si>
  <si>
    <t>STLA_GEN2PIM_CB-36960</t>
  </si>
  <si>
    <t>Snapshot Active Flag</t>
  </si>
  <si>
    <t>default:/Production/17001357_STLA_GEN2PIM_CB/modules/L0 System/SYS2_SYS3_SW1_SW2_HW1_MEC1 - Inverter Protection/workitems/STLA_GEN2PIM_CB-36960/workitem.xml</t>
  </si>
  <si>
    <t>STLA_GEN2PIM_CB-56504</t>
  </si>
  <si>
    <t>Test to verify Snapshot Active Flag</t>
  </si>
  <si>
    <t>STLA_GEN2PIM_CB-37094</t>
  </si>
  <si>
    <t>EcuAbGenrl_Cdd_HW_SOPT called once used to test the safing logic circuit and GDIC BIST test.</t>
  </si>
  <si>
    <t>default:/Production/17001357_STLA_GEN2PIM_CB/modules/Software Design/SDD_EcuAbGenrl/workitems/STLA_GEN2PIM_CB-37094/workitem.xml</t>
  </si>
  <si>
    <t>STLA_GEN2PIM_CB-17420</t>
  </si>
  <si>
    <t>HW_SpeedSensePeriodicT1</t>
  </si>
  <si>
    <t>default:/Production/17001357_STLA_GEN2PIM_CB/modules/Software Design/SDD_SpeedSense/workitems/STLA_GEN2PIM_CB-17420/workitem.xml</t>
  </si>
  <si>
    <t>STLA_GEN2PIM_CB-50557</t>
  </si>
  <si>
    <t>default:/Production/17001357_STLA_GEN2PIM_CB/modules/Software Design/SDD_EcuAbGenrl/workitems/STLA_GEN2PIM_CB-50557/workitem.xml</t>
  </si>
  <si>
    <t>STLA_GEN2PIM_CB-39142</t>
  </si>
  <si>
    <t>HW_InverterInit called once from the init task, before entering the RUN state, to call inverter and resolver init APIs for core1 and core2.</t>
  </si>
  <si>
    <t>default:/Production/17001357_STLA_GEN2PIM_CB/modules/Software Design/SDD_EcuAbGenrl/workitems/STLA_GEN2PIM_CB-39142/workitem.xml</t>
  </si>
  <si>
    <t>STLA_GEN2PIM_CB-37090</t>
  </si>
  <si>
    <t>HW_PowerUpInit functionality that bring up the OS should be started from here called once, after memory setup, and before OS initialization.</t>
  </si>
  <si>
    <t>default:/Production/17001357_STLA_GEN2PIM_CB/modules/Software Design/SDD_EcuAbGenrl/workitems/STLA_GEN2PIM_CB-37090/workitem.xml</t>
  </si>
  <si>
    <t>STLA_GEN2PIM_CB-42243</t>
  </si>
  <si>
    <t>SOPT shall be enabled or disabled using a calibration.</t>
  </si>
  <si>
    <t>STLA_GEN2PIM_CB-42170</t>
  </si>
  <si>
    <t>The schedule and contents of the software deliverables from the supplier shall r...</t>
  </si>
  <si>
    <t>default:/Production/17001357_STLA_GEN2PIM_CB/modules/L0 System/SW1_SW2_LLD/workitems/STLA_GEN2PIM_CB-42170/workitem.xml</t>
  </si>
  <si>
    <t>STLA_GEN2PIM_CB-53813</t>
  </si>
  <si>
    <t>The PIM HW shall not have Resistor banks for Active Discharge implemented for 25...</t>
  </si>
  <si>
    <t>default:/Production/17001357_STLA_GEN2PIM_CB/modules/L0 System/SYS2_SYS3_SW1_SW2_HW1_MEC1 - Safing Logic/workitems/STLA_GEN2PIM_CB-53813/workitem.xml</t>
  </si>
  <si>
    <t>STLA_GEN2PIM_CB-42177</t>
  </si>
  <si>
    <t>For every delivery of the implemented API, the supplier shall include a comprehe...</t>
  </si>
  <si>
    <t>default:/Production/17001357_STLA_GEN2PIM_CB/modules/L0 System/SW1_SW2_LLD/workitems/STLA_GEN2PIM_CB-42177/workitem.xml</t>
  </si>
  <si>
    <t>STLA_GEN2PIM_CB-19387</t>
  </si>
  <si>
    <t>default:/Production/17001357_STLA_GEN2PIM_CB/modules/Software Design/SDD_Inverter_GDIC/workitems/STLA_GEN2PIM_CB-19387/workitem.xml</t>
  </si>
  <si>
    <t>STLA_GEN2PIM_CB-15881</t>
  </si>
  <si>
    <t>inverter protection requirement for equivalent temperature</t>
  </si>
  <si>
    <t>default:/Production/17001357_STLA_GEN2PIM_CB/modules/L0 System/SYS2_SYS3_SW1_SW2_HW1_MEC1 - Inverter Protection/workitems/STLA_GEN2PIM_CB-15881/workitem.xml</t>
  </si>
  <si>
    <t>STLA_GEN2PIM_CB-16366</t>
  </si>
  <si>
    <t>High Voltage (HVDC): Minimum Voltage</t>
  </si>
  <si>
    <t>default:/Production/17001357_STLA_GEN2PIM_CB/modules/L0 System/SYS2_SYS3_SW1_SW2_HW1_MEC1 - Inverter Protection/workitems/STLA_GEN2PIM_CB-16366/workitem.xml</t>
  </si>
  <si>
    <t>STLA_GEN2PIM_CB-15880</t>
  </si>
  <si>
    <t>Inverter protection requirement for Active fault status for thermal condition.</t>
  </si>
  <si>
    <t>default:/Production/17001357_STLA_GEN2PIM_CB/modules/L0 System/SYS2_SYS3_SW1_SW2_HW1_MEC1 - Inverter Protection/workitems/STLA_GEN2PIM_CB-15880/workitem.xml</t>
  </si>
  <si>
    <t>STLA_GEN2PIM_CB-16363</t>
  </si>
  <si>
    <t>Nominal Voltage (150kW &amp; 250kW ONLY)</t>
  </si>
  <si>
    <t>default:/Production/17001357_STLA_GEN2PIM_CB/modules/L0 System/SYS2_SYS3_SW1_SW2_HW1_MEC1 - Inverter Protection/workitems/STLA_GEN2PIM_CB-16363/workitem.xml</t>
  </si>
  <si>
    <t>STLA_GEN2PIM_CB-16373</t>
  </si>
  <si>
    <t>Coolant Flowrate Range: Ambient Temperature &gt; -30°C</t>
  </si>
  <si>
    <t>default:/Production/17001357_STLA_GEN2PIM_CB/modules/L0 System/SYS2_SYS3_SW1_SW2_HW1_MEC1 - Inverter Protection/workitems/STLA_GEN2PIM_CB-16373/workitem.xml</t>
  </si>
  <si>
    <t>STLA_GEN2PIM_CB-16374</t>
  </si>
  <si>
    <t>Coolant Flowrate Range: Ambient Temperature = -30°C</t>
  </si>
  <si>
    <t>default:/Production/17001357_STLA_GEN2PIM_CB/modules/L0 System/SYS2_SYS3_SW1_SW2_HW1_MEC1 - Inverter Protection/workitems/STLA_GEN2PIM_CB-16374/workitem.xml</t>
  </si>
  <si>
    <t>STLA_GEN2PIM_CB-16878</t>
  </si>
  <si>
    <t>Input Processing</t>
  </si>
  <si>
    <t>default:/Production/17001357_STLA_GEN2PIM_CB/modules/L0 System/SYS2_SYS3_SW1_SW2_HW1_MEC1 - Inverter Protection/workitems/STLA_GEN2PIM_CB-16878/workitem.xml</t>
  </si>
  <si>
    <t>STLA_GEN2PIM_CB-15628</t>
  </si>
  <si>
    <t>Thermal Model Inputs: Customer Based</t>
  </si>
  <si>
    <t>default:/Production/17001357_STLA_GEN2PIM_CB/modules/L0 System/SYS2_SYS3_SW1_SW2_HW1_MEC1 - Inverter Protection/workitems/STLA_GEN2PIM_CB-15628/workitem.xml</t>
  </si>
  <si>
    <t>STLA_GEN2PIM_CB-16930</t>
  </si>
  <si>
    <t>Viper Temperature Measurement Accuracy</t>
  </si>
  <si>
    <t>default:/Production/17001357_STLA_GEN2PIM_CB/modules/L0 System/SYS2_SYS3_SW1_SW2_HW1_MEC1 - Inverter Protection/workitems/STLA_GEN2PIM_CB-16930/workitem.xml</t>
  </si>
  <si>
    <t>STLA_GEN2PIM_CB-56506</t>
  </si>
  <si>
    <t>default:/Production/17001357_STLA_GEN2PIM_CB/modules/Software Design/SDD_TLF35584/workitems/STLA_GEN2PIM_CB-56506/workitem.xml</t>
  </si>
  <si>
    <t>STLA_GEN2PIM_CB-56508</t>
  </si>
  <si>
    <t>default:/Production/17001357_STLA_GEN2PIM_CB/modules/Software Design/SDD_TLF35584/workitems/STLA_GEN2PIM_CB-56508/workitem.xml</t>
  </si>
  <si>
    <t>STLA_GEN2PIM_CB-49366</t>
  </si>
  <si>
    <t>default:/Production/17001357_STLA_GEN2PIM_CB/modules/Software Design/SDD_TLF35584/workitems/STLA_GEN2PIM_CB-49366/workitem.xml</t>
  </si>
  <si>
    <t>STLA_GEN2PIM_CB-16932</t>
  </si>
  <si>
    <t>Power Module Thermal Modeling</t>
  </si>
  <si>
    <t>default:/Production/17001357_STLA_GEN2PIM_CB/modules/L0 System/SYS2_SYS3_SW1_SW2_HW1_MEC1 - Inverter Protection/workitems/STLA_GEN2PIM_CB-16932/workitem.xml</t>
  </si>
  <si>
    <t>STLA_GEN2PIM_CB-8560</t>
  </si>
  <si>
    <t>The TLF35584_Initialize_Device set up the initial values for the messages buffer...</t>
  </si>
  <si>
    <t>default:/Production/17001357_STLA_GEN2PIM_CB/modules/Software Design/SDD_TLF35584/workitems/STLA_GEN2PIM_CB-8560/workitem.xml</t>
  </si>
  <si>
    <t>STLA_GEN2PIM_CB-49364</t>
  </si>
  <si>
    <t>default:/Production/17001357_STLA_GEN2PIM_CB/modules/Software Design/SDD_TLF35584/workitems/STLA_GEN2PIM_CB-49364/workitem.xml</t>
  </si>
  <si>
    <t>STLA_GEN2PIM_CB-49437</t>
  </si>
  <si>
    <t>default:/Production/17001357_STLA_GEN2PIM_CB/modules/Software Design/SDD_TLF35584/workitems/STLA_GEN2PIM_CB-49437/workitem.xml</t>
  </si>
  <si>
    <t>STLA_GEN2PIM_CB-16931</t>
  </si>
  <si>
    <t>Viper Temperature processing</t>
  </si>
  <si>
    <t>default:/Production/17001357_STLA_GEN2PIM_CB/modules/L0 System/SYS2_SYS3_SW1_SW2_HW1_MEC1 - Inverter Protection/workitems/STLA_GEN2PIM_CB-16931/workitem.xml</t>
  </si>
  <si>
    <t>STLA_GEN2PIM_CB-16368</t>
  </si>
  <si>
    <t>High Voltage (HVDC): Derate Thresholds</t>
  </si>
  <si>
    <t>default:/Production/17001357_STLA_GEN2PIM_CB/modules/L0 System/SYS2_SYS3_SW1_SW2_HW1_MEC1 - Inverter Protection/workitems/STLA_GEN2PIM_CB-16368/workitem.xml</t>
  </si>
  <si>
    <t>STLA_GEN2PIM_CB-16370</t>
  </si>
  <si>
    <t>Coolant Temperature: Derate Thresholds</t>
  </si>
  <si>
    <t>default:/Production/17001357_STLA_GEN2PIM_CB/modules/L0 System/SYS2_SYS3_SW1_SW2_HW1_MEC1 - Inverter Protection/workitems/STLA_GEN2PIM_CB-16370/workitem.xml</t>
  </si>
  <si>
    <t>STLA_GEN2PIM_CB-16371</t>
  </si>
  <si>
    <t>Coolant Flowrate: Nominal</t>
  </si>
  <si>
    <t>default:/Production/17001357_STLA_GEN2PIM_CB/modules/L0 System/SYS2_SYS3_SW1_SW2_HW1_MEC1 - Inverter Protection/workitems/STLA_GEN2PIM_CB-16371/workitem.xml</t>
  </si>
  <si>
    <t>STLA_GEN2PIM_CB-22891</t>
  </si>
  <si>
    <t>The PIC shall enter this Safe State when the SAFESTATEx_PIC is asserted or crash...</t>
  </si>
  <si>
    <t>default:/Production/17001357_STLA_GEN2PIM_CB/modules/L0 System/SYS2_SYS3_SW1_SW2_HW1_MEC1 - Safing Logic/workitems/STLA_GEN2PIM_CB-22891/workitem.xml</t>
  </si>
  <si>
    <t>STLA_GEN2PIM_CB-26985</t>
  </si>
  <si>
    <t>default:/Production/17001357_STLA_GEN2PIM_CB/modules/L0 System/SYS2_SYS3_SW1_SW2_HW1_MEC1 - Safing Logic/workitems/STLA_GEN2PIM_CB-26985/workitem.xml</t>
  </si>
  <si>
    <t>STLA_GEN2PIM_CB-56443</t>
  </si>
  <si>
    <t>Determine_Safe_State_6SO_3PS</t>
  </si>
  <si>
    <t>STLA_GEN2PIM_CB-26980</t>
  </si>
  <si>
    <t>The PIC software shall calculate Motor back EMF using the below formula</t>
  </si>
  <si>
    <t>default:/Production/17001357_STLA_GEN2PIM_CB/modules/L0 System/SYS2_SYS3_SW1_SW2_HW1_MEC1 - Safing Logic/workitems/STLA_GEN2PIM_CB-26980/workitem.xml</t>
  </si>
  <si>
    <t>STLA_GEN2PIM_CB-26987</t>
  </si>
  <si>
    <t>The PIC software shall continuously in run-time perform safe state determination...</t>
  </si>
  <si>
    <t>default:/Production/17001357_STLA_GEN2PIM_CB/modules/L0 System/SYS2_SYS3_SW1_SW2_HW1_MEC1 - Safing Logic/workitems/STLA_GEN2PIM_CB-26987/workitem.xml</t>
  </si>
  <si>
    <t>STLA_GEN2PIM_CB-45660</t>
  </si>
  <si>
    <t>Aurix Shall receive the active discharge fault enviromental data  from PIC</t>
  </si>
  <si>
    <t>default:/Production/17001357_STLA_GEN2PIM_CB/modules/L0 System/SW1_Aurix_PIC_Interface/workitems/STLA_GEN2PIM_CB-45660/workitem.xml</t>
  </si>
  <si>
    <t>STLA_GEN2PIM_CB-55337</t>
  </si>
  <si>
    <t>Configuration Parameter DO_GDIC_PWM1_3162_GS_ENH_BOT</t>
  </si>
  <si>
    <t>default:/Production/17001357_STLA_GEN2PIM_CB/modules/Software Design/SDD_IoHwAbDigOut/workitems/STLA_GEN2PIM_CB-55337/workitem.xml</t>
  </si>
  <si>
    <t>STLA_GEN2PIM_CB-55338</t>
  </si>
  <si>
    <t>Configuration Parameter DO_GDIC_PWM2_3162_GS_ENL_BOT</t>
  </si>
  <si>
    <t>default:/Production/17001357_STLA_GEN2PIM_CB/modules/Software Design/SDD_IoHwAbDigOut/workitems/STLA_GEN2PIM_CB-55338/workitem.xml</t>
  </si>
  <si>
    <t>STLA_GEN2PIM_CB-41138</t>
  </si>
  <si>
    <t>default:/Production/17001357_STLA_GEN2PIM_CB/modules/Software Design/SDD_TCAN_1145_CANFD_5_16/workitems/STLA_GEN2PIM_CB-41138/workitem.xml</t>
  </si>
  <si>
    <t>STLA_GEN2PIM_CB-43832</t>
  </si>
  <si>
    <t>Verify External Interface for TCAN_1145_CANFD_5</t>
  </si>
  <si>
    <t>STLA_GEN2PIM_CB-3513</t>
  </si>
  <si>
    <t>The PIC software shall determine 6SO as system safe state if the motor back EMF...</t>
  </si>
  <si>
    <t>default:/Production/17001357_STLA_GEN2PIM_CB/modules/L0 System/SYS2_SYS3_SW1_SW2_HW1_MEC1 - Safing Logic/workitems/STLA_GEN2PIM_CB-3513/workitem.xml</t>
  </si>
  <si>
    <t>STLA_GEN2PIM_CB-3515</t>
  </si>
  <si>
    <t>The PIC software shall determine main micro as failed if either Safe State 1 or Safe State 2 is enabled by System Basic Chip (SBC)</t>
  </si>
  <si>
    <t>default:/Production/17001357_STLA_GEN2PIM_CB/modules/L0 System/SYS2_SYS3_SW1_SW2_HW1_MEC1 - Safing Logic/workitems/STLA_GEN2PIM_CB-3515/workitem.xml</t>
  </si>
  <si>
    <t>STLA_GEN2PIM_CB-39040</t>
  </si>
  <si>
    <t>Flow chart describing the structure of the BL_SecMicro_Check_PNR</t>
  </si>
  <si>
    <t>default:/Production/17001357_STLA_GEN2PIM_CB/modules/Software Design/SDD_Bootloader Interface/workitems/STLA_GEN2PIM_CB-39040/workitem.xml</t>
  </si>
  <si>
    <t>STLA_GEN2PIM_CB-22245</t>
  </si>
  <si>
    <t>The PIM Hardware shall disable the CAN transceivers FD5,FD11 (set CAN Tx pin to...</t>
  </si>
  <si>
    <t>default:/Production/17001357_STLA_GEN2PIM_CB/modules/L0 System/SYS2_SYS3_SW1_SW2_HW1_MEC1 - Safing Logic/workitems/STLA_GEN2PIM_CB-22245/workitem.xml</t>
  </si>
  <si>
    <t>STLA_GEN2PIM_CB-16672</t>
  </si>
  <si>
    <t>The PIM shall have a Steady State 3PS Current that is Must withstand 3PS current...</t>
  </si>
  <si>
    <t>default:/Production/17001357_STLA_GEN2PIM_CB/modules/L0 System/SYS2_SYS3_SW1_SW2_HW1_MEC1 - Safing Logic/workitems/STLA_GEN2PIM_CB-16672/workitem.xml</t>
  </si>
  <si>
    <t>STLA_GEN2PIM_CB-49207</t>
  </si>
  <si>
    <t>Virtual Fault Injection studies by Stellantis HIL/VRT team shall be supported wi...</t>
  </si>
  <si>
    <t>STLA_GEN2PIM_CB-50093</t>
  </si>
  <si>
    <t>TLF35584_ABIST_SecondarySafetyShutdown</t>
  </si>
  <si>
    <t>default:/Production/17001357_STLA_GEN2PIM_CB/modules/Software Design/SDD_TLF35584/workitems/STLA_GEN2PIM_CB-50093/workitem.xml</t>
  </si>
  <si>
    <t>STLA_GEN2PIM_CB-33090</t>
  </si>
  <si>
    <t>MPI: Verify "Module Not Flashed"</t>
  </si>
  <si>
    <t>STLA_GEN2PIM_CB-33089</t>
  </si>
  <si>
    <t>MPI: Erase FTSW and BW Bootloader</t>
  </si>
  <si>
    <t>STLA_GEN2PIM_CB-39835</t>
  </si>
  <si>
    <t>default:/Production/17001357_STLA_GEN2PIM_CB/modules/Software Design/SDD_PIC/workitems/STLA_GEN2PIM_CB-39835/workitem.xml</t>
  </si>
  <si>
    <t>STLA_GEN2PIM_CB-42425</t>
  </si>
  <si>
    <t>hwi_get_adc</t>
  </si>
  <si>
    <t>default:/Production/17001357_STLA_GEN2PIM_CB/modules/Software Design/SDD_PIC/workitems/STLA_GEN2PIM_CB-42425/workitem.xml</t>
  </si>
  <si>
    <t>STLA_GEN2PIM_CB-22806</t>
  </si>
  <si>
    <t>In Ready state PIC Shall do the plausibility check on the speed it calculates us...</t>
  </si>
  <si>
    <t>default:/Production/17001357_STLA_GEN2PIM_CB/modules/L0 System/SYS2_SYS3_SW1_SW2_HW1_MEC1 - Safing Logic/workitems/STLA_GEN2PIM_CB-22806/workitem.xml</t>
  </si>
  <si>
    <t>STLA_GEN2PIM_CB-25906</t>
  </si>
  <si>
    <t>Test Case to verify the Speed Plausibility check</t>
  </si>
  <si>
    <t>STLA_GEN2PIM_CB-22804</t>
  </si>
  <si>
    <t>In Safe state, PIC shall do a plausibility check on the speed it calculates usin...</t>
  </si>
  <si>
    <t>default:/Production/17001357_STLA_GEN2PIM_CB/modules/L0 System/SYS2_SYS3_SW1_SW2_HW1_MEC1 - Safing Logic/workitems/STLA_GEN2PIM_CB-22804/workitem.xml</t>
  </si>
  <si>
    <t>STLA_GEN2PIM_CB-31611</t>
  </si>
  <si>
    <t>Flow chart describing the structure of the BL_HW_GetShutOffPathTestStatus</t>
  </si>
  <si>
    <t>default:/Production/17001357_STLA_GEN2PIM_CB/modules/Software Design/SDD_Bootloader Interface/workitems/STLA_GEN2PIM_CB-31611/workitem.xml</t>
  </si>
  <si>
    <t>STLA_GEN2PIM_CB-37900</t>
  </si>
  <si>
    <t>Flow chart describing the structure of the BL_SecMicro_Reset</t>
  </si>
  <si>
    <t>default:/Production/17001357_STLA_GEN2PIM_CB/modules/Software Design/SDD_Bootloader Interface/workitems/STLA_GEN2PIM_CB-37900/workitem.xml</t>
  </si>
  <si>
    <t>STLA_GEN2PIM_CB-42252</t>
  </si>
  <si>
    <t>P_L_Capture_Rd_16bits_V2_Line_Voltage_Period</t>
  </si>
  <si>
    <t>default:/Production/17001357_STLA_GEN2PIM_CB/modules/Software Design/SDD_PIC/workitems/STLA_GEN2PIM_CB-42252/workitem.xml</t>
  </si>
  <si>
    <t>STLA_GEN2PIM_CB-41107</t>
  </si>
  <si>
    <t>default:/Production/17001357_STLA_GEN2PIM_CB/modules/Software Design/SDD_TCAN_1145_CANFD_5_16/workitems/STLA_GEN2PIM_CB-41107/workitem.xml</t>
  </si>
  <si>
    <t>STLA_GEN2PIM_CB-41809</t>
  </si>
  <si>
    <t>TCAN_1145_CANFD_5 Transceiver Description</t>
  </si>
  <si>
    <t>default:/Production/17001357_STLA_GEN2PIM_CB/modules/Software Architecture/SAD_17001357_Stellantis_Gen2_Inverter/workitems/STLA_GEN2PIM_CB-41809/workitem.xml</t>
  </si>
  <si>
    <t>STLA_GEN2PIM_CB-41190</t>
  </si>
  <si>
    <t>Init function for the CAN TRCV</t>
  </si>
  <si>
    <t>P357_GEN2PIM_07.01.00 P357_GEN2PIM_06.01.04</t>
  </si>
  <si>
    <t>default:/Production/17001357_STLA_GEN2PIM_CB/modules/Software Design/SDD_TCAN_1145_CANFD_5_16/workitems/STLA_GEN2PIM_CB-41190/workitem.xml</t>
  </si>
  <si>
    <t>STLA_GEN2PIM_CB-41265</t>
  </si>
  <si>
    <t>Function to Control the CAN bus fault detection enable functionality.</t>
  </si>
  <si>
    <t>default:/Production/17001357_STLA_GEN2PIM_CB/modules/Software Design/SDD_TCAN_1145_CANFD_5_16/workitems/STLA_GEN2PIM_CB-41265/workitem.xml</t>
  </si>
  <si>
    <t>STLA_GEN2PIM_CB-40980</t>
  </si>
  <si>
    <t>the MdulHwInfo uses the AUTOSAR interfaces. the MdulHwInfo provides status of hardware module</t>
  </si>
  <si>
    <t>default:/Production/17001357_STLA_GEN2PIM_CB/modules/Software Design/SDD_HwInfo/workitems/STLA_GEN2PIM_CB-40980/workitem.xml</t>
  </si>
  <si>
    <t>STLA_GEN2PIM_CB-42373</t>
  </si>
  <si>
    <t>Verify the Internal structure of MdulHwInfo</t>
  </si>
  <si>
    <t>STLA_GEN2PIM_CB-40981</t>
  </si>
  <si>
    <t>the MdulHwInfo defines the status.</t>
  </si>
  <si>
    <t>default:/Production/17001357_STLA_GEN2PIM_CB/modules/Software Design/SDD_HwInfo/workitems/STLA_GEN2PIM_CB-40981/workitem.xml</t>
  </si>
  <si>
    <t>STLA_GEN2PIM_CB-46805</t>
  </si>
  <si>
    <t>DATAEE_UpdateWord</t>
  </si>
  <si>
    <t>default:/Production/17001357_STLA_GEN2PIM_CB/modules/Software Design/SDD_PIC/workitems/STLA_GEN2PIM_CB-46805/workitem.xml</t>
  </si>
  <si>
    <t>STLA_GEN2PIM_CB-43664</t>
  </si>
  <si>
    <t>FLASH_WriteBlock</t>
  </si>
  <si>
    <t>default:/Production/17001357_STLA_GEN2PIM_CB/modules/Software Design/SDD_PIC/workitems/STLA_GEN2PIM_CB-43664/workitem.xml</t>
  </si>
  <si>
    <t>STLA_GEN2PIM_CB-55299</t>
  </si>
  <si>
    <t>GetIoHwAbPwmOutImp_DiagCmn_b_NotAvailAtPrsnt Checks if Communication with device is temporarily unavailable.</t>
  </si>
  <si>
    <t>default:/Production/17001357_STLA_GEN2PIM_CB/modules/Software Design/SDD_IoHwAbPwmOutpInst/workitems/STLA_GEN2PIM_CB-55299/workitem.xml</t>
  </si>
  <si>
    <t>STLA_GEN2PIM_CB-15902</t>
  </si>
  <si>
    <t>ASM_Hv_Active_Discharge_Request_Monitor</t>
  </si>
  <si>
    <t>default:/Production/17001357_STLA_GEN2PIM_CB/modules/Software Design/SDD_PIC/workitems/STLA_GEN2PIM_CB-15902/workitem.xml</t>
  </si>
  <si>
    <t>STLA_GEN2PIM_CB-50085</t>
  </si>
  <si>
    <t>TCAN_1145_CANFD_5_CanTrcvClearTrcvWufFlag</t>
  </si>
  <si>
    <t>default:/Production/17001357_STLA_GEN2PIM_CB/modules/Software Design/SDD_TCAN_1145_CANFD_5_16/workitems/STLA_GEN2PIM_CB-50085/workitem.xml</t>
  </si>
  <si>
    <t>STLA_GEN2PIM_CB-54154</t>
  </si>
  <si>
    <t>Main Micro LLD shall send the request of version number to PIC</t>
  </si>
  <si>
    <t>default:/Production/17001357_STLA_GEN2PIM_CB/modules/L0 System/SW1_Aurix_PIC_Interface/workitems/STLA_GEN2PIM_CB-54154/workitem.xml</t>
  </si>
  <si>
    <t>STLA_GEN2PIM_CB-54155</t>
  </si>
  <si>
    <t>Aurix Shall receive the software version number on UART to Main micro LLD.</t>
  </si>
  <si>
    <t>default:/Production/17001357_STLA_GEN2PIM_CB/modules/L0 System/SW1_Aurix_PIC_Interface/workitems/STLA_GEN2PIM_CB-54155/workitem.xml</t>
  </si>
  <si>
    <t>STLA_GEN2PIM_CB-49962</t>
  </si>
  <si>
    <t>Control_WUK_Width_invalid</t>
  </si>
  <si>
    <t>default:/Production/17001357_STLA_GEN2PIM_CB/modules/Software Design/SDD_TCAN_1145_CANFD_5_16/workitems/STLA_GEN2PIM_CB-49962/workitem.xml</t>
  </si>
  <si>
    <t>STLA_GEN2PIM_CB-50157</t>
  </si>
  <si>
    <t>ABIST_Update_SOPT_Struct</t>
  </si>
  <si>
    <t>default:/Production/17001357_STLA_GEN2PIM_CB/modules/Software Design/SDD_TLF35584/workitems/STLA_GEN2PIM_CB-50157/workitem.xml</t>
  </si>
  <si>
    <t>STLA_GEN2PIM_CB-50097</t>
  </si>
  <si>
    <t>TLFABIST_Delay</t>
  </si>
  <si>
    <t>default:/Production/17001357_STLA_GEN2PIM_CB/modules/Software Design/SDD_TLF35584/workitems/STLA_GEN2PIM_CB-50097/workitem.xml</t>
  </si>
  <si>
    <t>STLA_GEN2PIM_CB-50099</t>
  </si>
  <si>
    <t>TLF35584_get_random_set_bit_from_pattern</t>
  </si>
  <si>
    <t>default:/Production/17001357_STLA_GEN2PIM_CB/modules/Software Design/SDD_TLF35584/workitems/STLA_GEN2PIM_CB-50099/workitem.xml</t>
  </si>
  <si>
    <t>STLA_GEN2PIM_CB-50105</t>
  </si>
  <si>
    <t>default:/Production/17001357_STLA_GEN2PIM_CB/modules/Software Design/SDD_TLF35584/workitems/STLA_GEN2PIM_CB-50105/workitem.xml</t>
  </si>
  <si>
    <t>STLA_GEN2PIM_CB-50101</t>
  </si>
  <si>
    <t>TLF35584_ABIST_InterruptTestSafety</t>
  </si>
  <si>
    <t>default:/Production/17001357_STLA_GEN2PIM_CB/modules/Software Design/SDD_TLF35584/workitems/STLA_GEN2PIM_CB-50101/workitem.xml</t>
  </si>
  <si>
    <t>STLA_GEN2PIM_CB-50531</t>
  </si>
  <si>
    <t>Flow chart describing the structure of the BL_SecMicro_Reporogramming</t>
  </si>
  <si>
    <t>default:/Production/17001357_STLA_GEN2PIM_CB/modules/Software Design/SDD_Bootloader Interface/workitems/STLA_GEN2PIM_CB-50531/workitem.xml</t>
  </si>
  <si>
    <t>STLA_GEN2PIM_CB-50095</t>
  </si>
  <si>
    <t>default:/Production/17001357_STLA_GEN2PIM_CB/modules/Software Design/SDD_TLF35584/workitems/STLA_GEN2PIM_CB-50095/workitem.xml</t>
  </si>
  <si>
    <t>STLA_GEN2PIM_CB-50087</t>
  </si>
  <si>
    <t>default:/Production/17001357_STLA_GEN2PIM_CB/modules/Software Design/SDD_TLF35584/workitems/STLA_GEN2PIM_CB-50087/workitem.xml</t>
  </si>
  <si>
    <t>STLA_GEN2PIM_CB-50089</t>
  </si>
  <si>
    <t>default:/Production/17001357_STLA_GEN2PIM_CB/modules/Software Design/SDD_TLF35584/workitems/STLA_GEN2PIM_CB-50089/workitem.xml</t>
  </si>
  <si>
    <t>STLA_GEN2PIM_CB-49976</t>
  </si>
  <si>
    <t>WWD_Startup_Test</t>
  </si>
  <si>
    <t>default:/Production/17001357_STLA_GEN2PIM_CB/modules/Software Design/SDD_TLF35584/workitems/STLA_GEN2PIM_CB-49976/workitem.xml</t>
  </si>
  <si>
    <t>STLA_GEN2PIM_CB-49585</t>
  </si>
  <si>
    <t>The MdulHwDiagc component interface diagram.</t>
  </si>
  <si>
    <t>default:/Production/17001357_STLA_GEN2PIM_CB/modules/Software Architecture/SAD_17001357_Stellantis_Gen2_Inverter/workitems/STLA_GEN2PIM_CB-49585/workitem.xml</t>
  </si>
  <si>
    <t>STLA_GEN2PIM_CB-49960</t>
  </si>
  <si>
    <t>Function to Control the wakeup width invalid</t>
  </si>
  <si>
    <t>default:/Production/17001357_STLA_GEN2PIM_CB/modules/Software Design/SDD_TCAN_1145_CANFD_5_16/workitems/STLA_GEN2PIM_CB-49960/workitem.xml</t>
  </si>
  <si>
    <t>STLA_GEN2PIM_CB-49975</t>
  </si>
  <si>
    <t>FWD_Startup_Test</t>
  </si>
  <si>
    <t>default:/Production/17001357_STLA_GEN2PIM_CB/modules/Software Design/SDD_TLF35584/workitems/STLA_GEN2PIM_CB-49975/workitem.xml</t>
  </si>
  <si>
    <t>STLA_GEN2PIM_CB-49423</t>
  </si>
  <si>
    <t>default:/Production/17001357_STLA_GEN2PIM_CB/modules/Software Design/SDD_TLF35584/workitems/STLA_GEN2PIM_CB-49423/workitem.xml</t>
  </si>
  <si>
    <t>STLA_GEN2PIM_CB-49428</t>
  </si>
  <si>
    <t>default:/Production/17001357_STLA_GEN2PIM_CB/modules/Software Design/SDD_TLF35584/workitems/STLA_GEN2PIM_CB-49428/workitem.xml</t>
  </si>
  <si>
    <t>STLA_GEN2PIM_CB-50091</t>
  </si>
  <si>
    <t>default:/Production/17001357_STLA_GEN2PIM_CB/modules/Software Design/SDD_TLF35584/workitems/STLA_GEN2PIM_CB-50091/workitem.xml</t>
  </si>
  <si>
    <t>STLA_GEN2PIM_CB-8855</t>
  </si>
  <si>
    <t>This function clears TLF35584_Status_flags_Txd buffers to the initial values.</t>
  </si>
  <si>
    <t>default:/Production/17001357_STLA_GEN2PIM_CB/modules/Software Design/SDD_TLF35584/workitems/STLA_GEN2PIM_CB-8855/workitem.xml</t>
  </si>
  <si>
    <t>STLA_GEN2PIM_CB-16985</t>
  </si>
  <si>
    <t>Bulk Capacitor Thermal Model</t>
  </si>
  <si>
    <t>default:/Production/17001357_STLA_GEN2PIM_CB/modules/L0 System/SYS2_SYS3_SW1_SW2_HW1_MEC1 - Inverter Protection/workitems/STLA_GEN2PIM_CB-16985/workitem.xml</t>
  </si>
  <si>
    <t>STLA_GEN2PIM_CB-16987</t>
  </si>
  <si>
    <t>DC Bus Bar Temperature Model - Current Sensor Based</t>
  </si>
  <si>
    <t>default:/Production/17001357_STLA_GEN2PIM_CB/modules/L0 System/SYS2_SYS3_SW1_SW2_HW1_MEC1 - Inverter Protection/workitems/STLA_GEN2PIM_CB-16987/workitem.xml</t>
  </si>
  <si>
    <t>STLA_GEN2PIM_CB-49419</t>
  </si>
  <si>
    <t>default:/Production/17001357_STLA_GEN2PIM_CB/modules/Software Design/SDD_TLF35584/workitems/STLA_GEN2PIM_CB-49419/workitem.xml</t>
  </si>
  <si>
    <t>STLA_GEN2PIM_CB-3594</t>
  </si>
  <si>
    <t>The hardware/factory test software shall provide a method to read back all DRV87...</t>
  </si>
  <si>
    <t>default:/Production/17001357_STLA_GEN2PIM_CB/modules/L0 System/SYS2_SYS3_SW1_SW2_HW1_MEC1_Factory_Test/workitems/STLA_GEN2PIM_CB-3594/workitem.xml</t>
  </si>
  <si>
    <t>STLA_GEN2PIM_CB-5831</t>
  </si>
  <si>
    <t>MCP PWM Interface Structure</t>
  </si>
  <si>
    <t>default:/Production/17001357_STLA_GEN2PIM_CB/modules/L0 System/SYS2_SYS3_SW1_SW2_HW1_MEC1 - Motor Control/workitems/STLA_GEN2PIM_CB-5831/workitem.xml</t>
  </si>
  <si>
    <t>STLA_GEN2PIM_CB-5932</t>
  </si>
  <si>
    <t>The Factory Test Software and GUI Tool shall allow the user to control the motor...</t>
  </si>
  <si>
    <t>default:/Production/17001357_STLA_GEN2PIM_CB/modules/L0 System/SYS2_SYS3_SW1_SW2_HW1_MEC1_Factory_Test/workitems/STLA_GEN2PIM_CB-5932/workitem.xml</t>
  </si>
  <si>
    <t>STLA_GEN2PIM_CB-8439</t>
  </si>
  <si>
    <t>default:/Production/17001357_STLA_GEN2PIM_CB/modules/Software Design/SDD_IoHwAbPwmOutpInst/workitems/STLA_GEN2PIM_CB-8439/workitem.xml</t>
  </si>
  <si>
    <t>STLA_GEN2PIM_CB-8301</t>
  </si>
  <si>
    <t>default:/Production/17001357_STLA_GEN2PIM_CB/modules/Software Design/SDD_IoHwAbDigOut/workitems/STLA_GEN2PIM_CB-8301/workitem.xml</t>
  </si>
  <si>
    <t>STLA_GEN2PIM_CB-8551</t>
  </si>
  <si>
    <t>The PwmSetPeriod sets the period value for the requested PWM channel using Pwm_1...</t>
  </si>
  <si>
    <t>default:/Production/17001357_STLA_GEN2PIM_CB/modules/Software Design/SDD_IoHwAbPwmOutpInst/workitems/STLA_GEN2PIM_CB-8551/workitem.xml</t>
  </si>
  <si>
    <t>STLA_GEN2PIM_CB-7505</t>
  </si>
  <si>
    <t>The DRV8705_Init initializes the gate driver with the given configuration struct...</t>
  </si>
  <si>
    <t>default:/Production/17001357_STLA_GEN2PIM_CB/modules/Software Design/SDD_DRV8705/workitems/STLA_GEN2PIM_CB-7505/workitem.xml</t>
  </si>
  <si>
    <t>STLA_GEN2PIM_CB-7089</t>
  </si>
  <si>
    <t>SW shall report position faults on API signal to stellantis</t>
  </si>
  <si>
    <t>default:/Production/17001357_STLA_GEN2PIM_CB/modules/L0 System/SysRS_PDS_Stellantis_Gen2_PIM_CB_Park_Pawl_Control/workitems/STLA_GEN2PIM_CB-7089/workitem.xml</t>
  </si>
  <si>
    <t>STLA_GEN2PIM_CB-8853</t>
  </si>
  <si>
    <t>The Asynchronous function TLF35584_Send_FWD_Response updates the response buffer...</t>
  </si>
  <si>
    <t>default:/Production/17001357_STLA_GEN2PIM_CB/modules/Software Design/SDD_TLF35584/workitems/STLA_GEN2PIM_CB-8853/workitem.xml</t>
  </si>
  <si>
    <t>STLA_GEN2PIM_CB-8854</t>
  </si>
  <si>
    <t>The synchronous function TLF35584_Send_FWD_Response_Immediate updates the transm...</t>
  </si>
  <si>
    <t>default:/Production/17001357_STLA_GEN2PIM_CB/modules/Software Design/SDD_TLF35584/workitems/STLA_GEN2PIM_CB-8854/workitem.xml</t>
  </si>
  <si>
    <t>STLA_GEN2PIM_CB-8440</t>
  </si>
  <si>
    <t>The IoHwAbPwmOutpInst_SetDC sets the duty cycle value for the requested PWM channel accor...</t>
  </si>
  <si>
    <t>default:/Production/17001357_STLA_GEN2PIM_CB/modules/Software Design/SDD_IoHwAbPwmOutpInst/workitems/STLA_GEN2PIM_CB-8440/workitem.xml</t>
  </si>
  <si>
    <t>STLA_GEN2PIM_CB-8314</t>
  </si>
  <si>
    <t>PwmInputMain_1ms for a given PWM input Channel/instance updates Provider Ports (...</t>
  </si>
  <si>
    <t>default:/Production/17001357_STLA_GEN2PIM_CB/modules/Software Design/SDD_IoHwAbPwmIn/workitems/STLA_GEN2PIM_CB-8314/workitem.xml</t>
  </si>
  <si>
    <t>STLA_GEN2PIM_CB-8437</t>
  </si>
  <si>
    <t>The IoHwAbPwmOutpInst_SetPrd sets the period value for the requested pwm channel...</t>
  </si>
  <si>
    <t>default:/Production/17001357_STLA_GEN2PIM_CB/modules/Software Design/SDD_IoHwAbPwmOutpInst/workitems/STLA_GEN2PIM_CB-8437/workitem.xml</t>
  </si>
  <si>
    <t>STLA_GEN2PIM_CB-8438</t>
  </si>
  <si>
    <t>The IoHwAbPwmOutpInst_SetSt Enables/Disables the requested PWM channel according...</t>
  </si>
  <si>
    <t>default:/Production/17001357_STLA_GEN2PIM_CB/modules/Software Design/SDD_IoHwAbPwmOutpInst/workitems/STLA_GEN2PIM_CB-8438/workitem.xml</t>
  </si>
  <si>
    <t>STLA_GEN2PIM_CB-8554</t>
  </si>
  <si>
    <t>The PwmSetEnableStatus Enables/Disables the requested PWM channel using Pwm_17_G...</t>
  </si>
  <si>
    <t>default:/Production/17001357_STLA_GEN2PIM_CB/modules/Software Design/SDD_IoHwAbPwmOutpInst/workitems/STLA_GEN2PIM_CB-8554/workitem.xml</t>
  </si>
  <si>
    <t>STLA_GEN2PIM_CB-8584</t>
  </si>
  <si>
    <t>Configuration API</t>
  </si>
  <si>
    <t>default:/Production/17001357_STLA_GEN2PIM_CB/modules/L0 System/SYS2_SYS3_SW1_SW2_HW1_MEC1 - Motor Control/workitems/STLA_GEN2PIM_CB-8584/workitem.xml</t>
  </si>
  <si>
    <t>STLA_GEN2PIM_CB-27636</t>
  </si>
  <si>
    <t>Test to verify Lv1 Resolver API's invoked by the correct Core T1 Proxy functions</t>
  </si>
  <si>
    <t>STLA_GEN2PIM_CB-8582</t>
  </si>
  <si>
    <t>Data Exchange API</t>
  </si>
  <si>
    <t>default:/Production/17001357_STLA_GEN2PIM_CB/modules/L0 System/SYS2_SYS3_SW1_SW2_HW1_MEC1 - Motor Control/workitems/STLA_GEN2PIM_CB-8582/workitem.xml</t>
  </si>
  <si>
    <t>STLA_GEN2PIM_CB-7088</t>
  </si>
  <si>
    <t>SW shall report angle on Y message to Stellantis</t>
  </si>
  <si>
    <t>default:/Production/17001357_STLA_GEN2PIM_CB/modules/L0 System/SysRS_PDS_Stellantis_Gen2_PIM_CB_Park_Pawl_Control/workitems/STLA_GEN2PIM_CB-7088/workitem.xml</t>
  </si>
  <si>
    <t>STLA_GEN2PIM_CB-7751</t>
  </si>
  <si>
    <t>DRV8705_Read_IC_STAT_1 reads data from IC_STAT_1 SPI register according to the f...</t>
  </si>
  <si>
    <t>default:/Production/17001357_STLA_GEN2PIM_CB/modules/Software Design/SDD_DRV8705/workitems/STLA_GEN2PIM_CB-7751/workitem.xml</t>
  </si>
  <si>
    <t>STLA_GEN2PIM_CB-8583</t>
  </si>
  <si>
    <t>Speed and Angle Output</t>
  </si>
  <si>
    <t>default:/Production/17001357_STLA_GEN2PIM_CB/modules/L0 System/SYS2_SYS3_SW1_SW2_HW1_MEC1 - Motor Control/workitems/STLA_GEN2PIM_CB-8583/workitem.xml</t>
  </si>
  <si>
    <t>STLA_GEN2PIM_CB-8550</t>
  </si>
  <si>
    <t>The PwmSetPolarity sets the polarity for the requested PWM channel according to...</t>
  </si>
  <si>
    <t>default:/Production/17001357_STLA_GEN2PIM_CB/modules/Software Design/SDD_IoHwAbPwmOutpInst/workitems/STLA_GEN2PIM_CB-8550/workitem.xml</t>
  </si>
  <si>
    <t>STLA_GEN2PIM_CB-8848</t>
  </si>
  <si>
    <t>Below is an example flowchart for the getter functions structure elaborated thro...</t>
  </si>
  <si>
    <t>default:/Production/17001357_STLA_GEN2PIM_CB/modules/Software Design/SDD_TLF35584/workitems/STLA_GEN2PIM_CB-8848/workitem.xml</t>
  </si>
  <si>
    <t>STLA_GEN2PIM_CB-8553</t>
  </si>
  <si>
    <t>The PwmSetDutyCycle sets the duty cycle value for the requested PWM channel usin...</t>
  </si>
  <si>
    <t>default:/Production/17001357_STLA_GEN2PIM_CB/modules/Software Design/SDD_IoHwAbPwmOutpInst/workitems/STLA_GEN2PIM_CB-8553/workitem.xml</t>
  </si>
  <si>
    <t>STLA_GEN2PIM_CB-7504</t>
  </si>
  <si>
    <t>DRV8705_Enable_Cfg switches the gate driver to configuration according to the fo...</t>
  </si>
  <si>
    <t>default:/Production/17001357_STLA_GEN2PIM_CB/modules/Software Design/SDD_DRV8705/workitems/STLA_GEN2PIM_CB-7504/workitem.xml</t>
  </si>
  <si>
    <t>STLA_GEN2PIM_CB-7422</t>
  </si>
  <si>
    <t>Internal Structure.</t>
  </si>
  <si>
    <t>default:/Production/17001357_STLA_GEN2PIM_CB/modules/Software Design/SDD_IS25LPxxx/workitems/STLA_GEN2PIM_CB-7422/workitem.xml</t>
  </si>
  <si>
    <t>STLA_GEN2PIM_CB-11460</t>
  </si>
  <si>
    <t>Verify the Internal structure of IS25LPxxx</t>
  </si>
  <si>
    <t>STLA_GEN2PIM_CB-7482</t>
  </si>
  <si>
    <t>The DRV8705 Driver shall follow the following data flow diagram</t>
  </si>
  <si>
    <t>default:/Production/17001357_STLA_GEN2PIM_CB/modules/Software Design/SDD_DRV8705/workitems/STLA_GEN2PIM_CB-7482/workitem.xml</t>
  </si>
  <si>
    <t>STLA_GEN2PIM_CB-17717</t>
  </si>
  <si>
    <t>Verify the Internal structure of DRV8705</t>
  </si>
  <si>
    <t>STLA_GEN2PIM_CB-7725</t>
  </si>
  <si>
    <t>CRASH_IN_PIC</t>
  </si>
  <si>
    <t>default:/Production/17001357_STLA_GEN2PIM_CB/modules/System Architecture/HSIS_PDS_Stellantis_GEN2_PIM_CB/workitems/STLA_GEN2PIM_CB-7725/workitem.xml</t>
  </si>
  <si>
    <t>STLA_GEN2PIM_CB-8566</t>
  </si>
  <si>
    <t>Flow chart describing the structure of the async call. the goal is to update the...</t>
  </si>
  <si>
    <t>default:/Production/17001357_STLA_GEN2PIM_CB/modules/Software Design/SDD_TLF35584/workitems/STLA_GEN2PIM_CB-8566/workitem.xml</t>
  </si>
  <si>
    <t>STLA_GEN2PIM_CB-8868</t>
  </si>
  <si>
    <t>This function implements the algorithm for calculating the parity of the passed...</t>
  </si>
  <si>
    <t>default:/Production/17001357_STLA_GEN2PIM_CB/modules/Software Design/SDD_TLF35584/workitems/STLA_GEN2PIM_CB-8868/workitem.xml</t>
  </si>
  <si>
    <t>STLA_GEN2PIM_CB-7977</t>
  </si>
  <si>
    <t>DRV8705_Read_IC_STAT_2 reads data from IC_STAT_2 SPI register according to the f...</t>
  </si>
  <si>
    <t>default:/Production/17001357_STLA_GEN2PIM_CB/modules/Software Design/SDD_DRV8705/workitems/STLA_GEN2PIM_CB-7977/workitem.xml</t>
  </si>
  <si>
    <t>STLA_GEN2PIM_CB-7976</t>
  </si>
  <si>
    <t>DRV8705_Read_VGS_VDS_STAT reads data from VGS_VDS_STAT SPI register according to...</t>
  </si>
  <si>
    <t>default:/Production/17001357_STLA_GEN2PIM_CB/modules/Software Design/SDD_DRV8705/workitems/STLA_GEN2PIM_CB-7976/workitem.xml</t>
  </si>
  <si>
    <t>STLA_GEN2PIM_CB-7694</t>
  </si>
  <si>
    <t>DRV8705_Send_16bit_SPI sends SPI data frame to the gate driver according to the...</t>
  </si>
  <si>
    <t>default:/Production/17001357_STLA_GEN2PIM_CB/modules/Software Design/SDD_DRV8705/workitems/STLA_GEN2PIM_CB-7694/workitem.xml</t>
  </si>
  <si>
    <t>STLA_GEN2PIM_CB-7680</t>
  </si>
  <si>
    <t>DRV8705_Write_Reg sends commands to the gate driver through SPI according to the...</t>
  </si>
  <si>
    <t>default:/Production/17001357_STLA_GEN2PIM_CB/modules/Software Design/SDD_DRV8705/workitems/STLA_GEN2PIM_CB-7680/workitem.xml</t>
  </si>
  <si>
    <t>STLA_GEN2PIM_CB-7691</t>
  </si>
  <si>
    <t>DRV8705_Read_Reg reads data from the gate driver SPI registers according to the...</t>
  </si>
  <si>
    <t>default:/Production/17001357_STLA_GEN2PIM_CB/modules/Software Design/SDD_DRV8705/workitems/STLA_GEN2PIM_CB-7691/workitem.xml</t>
  </si>
  <si>
    <t>STLA_GEN2PIM_CB-7687</t>
  </si>
  <si>
    <t>DRV8705_Send_SPI_Cmd_DC prepares the SPI command to be sent to the gate driver a...</t>
  </si>
  <si>
    <t>default:/Production/17001357_STLA_GEN2PIM_CB/modules/Software Design/SDD_DRV8705/workitems/STLA_GEN2PIM_CB-7687/workitem.xml</t>
  </si>
  <si>
    <t>STLA_GEN2PIM_CB-8791</t>
  </si>
  <si>
    <t>default:/Production/17001357_STLA_GEN2PIM_CB/modules/L0 System/SYS2_SYS3_SW1_SW2_HW1_MEC1 - Motor Control/workitems/STLA_GEN2PIM_CB-8791/workitem.xml</t>
  </si>
  <si>
    <t>STLA_GEN2PIM_CB-8782</t>
  </si>
  <si>
    <t>Minimum Pulse Requirement</t>
  </si>
  <si>
    <t>default:/Production/17001357_STLA_GEN2PIM_CB/modules/L0 System/SYS2_SYS3_SW1_SW2_HW1_MEC1 - Motor Control/workitems/STLA_GEN2PIM_CB-8782/workitem.xml</t>
  </si>
  <si>
    <t>STLA_GEN2PIM_CB-8042</t>
  </si>
  <si>
    <t>DRV8705_Enable_PU_SH2 enables Half-bridge 2 pull up diagnostic current source ac...</t>
  </si>
  <si>
    <t>default:/Production/17001357_STLA_GEN2PIM_CB/modules/Software Design/SDD_DRV8705/workitems/STLA_GEN2PIM_CB-8042/workitem.xml</t>
  </si>
  <si>
    <t>STLA_GEN2PIM_CB-6871</t>
  </si>
  <si>
    <t>Task0 PWM Cycle Period:</t>
  </si>
  <si>
    <t>default:/Production/17001357_STLA_GEN2PIM_CB/modules/L0 System/SYS2_SYS3_SW1_SW2_HW1_MEC1 - Motor Control/workitems/STLA_GEN2PIM_CB-6871/workitem.xml</t>
  </si>
  <si>
    <t>STLA_GEN2PIM_CB-8793</t>
  </si>
  <si>
    <t>Setting of Current Sample Mode</t>
  </si>
  <si>
    <t>default:/Production/17001357_STLA_GEN2PIM_CB/modules/L0 System/SYS2_SYS3_SW1_SW2_HW1_MEC1 - Motor Control/workitems/STLA_GEN2PIM_CB-8793/workitem.xml</t>
  </si>
  <si>
    <t>STLA_GEN2PIM_CB-8790</t>
  </si>
  <si>
    <t>Current Sampling Timing Chart</t>
  </si>
  <si>
    <t>default:/Production/17001357_STLA_GEN2PIM_CB/modules/L0 System/SYS2_SYS3_SW1_SW2_HW1_MEC1 - Motor Control/workitems/STLA_GEN2PIM_CB-8790/workitem.xml</t>
  </si>
  <si>
    <t>STLA_GEN2PIM_CB-25943</t>
  </si>
  <si>
    <t>Test to verify Synchronous Sampling stops when there is no transition in PWM signals</t>
  </si>
  <si>
    <t>STLA_GEN2PIM_CB-6864</t>
  </si>
  <si>
    <t>Startup Flow Sequence Diagrams</t>
  </si>
  <si>
    <t>default:/Production/17001357_STLA_GEN2PIM_CB/modules/Software Architecture/SAD_17001357_Stellantis_Gen2_Inverter/workitems/STLA_GEN2PIM_CB-6864/workitem.xml</t>
  </si>
  <si>
    <t>STLA_GEN2PIM_CB-14203</t>
  </si>
  <si>
    <t>ECU StartUp Shutdown : Test to Verify the ECU StartUp</t>
  </si>
  <si>
    <t>STLA_GEN2PIM_CB-6862</t>
  </si>
  <si>
    <t>Shutdown Flow Sequence Diagrams</t>
  </si>
  <si>
    <t>default:/Production/17001357_STLA_GEN2PIM_CB/modules/Software Architecture/SAD_17001357_Stellantis_Gen2_Inverter/workitems/STLA_GEN2PIM_CB-6862/workitem.xml</t>
  </si>
  <si>
    <t>STLA_GEN2PIM_CB-14220</t>
  </si>
  <si>
    <t>Test to verify the shutdown</t>
  </si>
  <si>
    <t>STLA_GEN2PIM_CB-8009</t>
  </si>
  <si>
    <t>DRV8705_Enable_PU_SH1 enables Half-bridge 1 pull up diagnostic current source ac...</t>
  </si>
  <si>
    <t>default:/Production/17001357_STLA_GEN2PIM_CB/modules/Software Design/SDD_DRV8705/workitems/STLA_GEN2PIM_CB-8009/workitem.xml</t>
  </si>
  <si>
    <t>STLA_GEN2PIM_CB-5088</t>
  </si>
  <si>
    <t>The functionality of the TJA1027 shall be testable using standard LIN communicat...</t>
  </si>
  <si>
    <t>STLA_GEN2PIM_CB-8006</t>
  </si>
  <si>
    <t>DRV8705_Enable_OffDiag enables Offline open load and short circuit diagnostics a...</t>
  </si>
  <si>
    <t>default:/Production/17001357_STLA_GEN2PIM_CB/modules/Software Design/SDD_DRV8705/workitems/STLA_GEN2PIM_CB-8006/workitem.xml</t>
  </si>
  <si>
    <t>STLA_GEN2PIM_CB-8040</t>
  </si>
  <si>
    <t>DRV8705_Enable_PD_SH2 enables Half-bridge 2 pull down diagnostic current source...</t>
  </si>
  <si>
    <t>default:/Production/17001357_STLA_GEN2PIM_CB/modules/Software Design/SDD_DRV8705/workitems/STLA_GEN2PIM_CB-8040/workitem.xml</t>
  </si>
  <si>
    <t>STLA_GEN2PIM_CB-8312</t>
  </si>
  <si>
    <t>Write Operation Flow Chart</t>
  </si>
  <si>
    <t>default:/Production/17001357_STLA_GEN2PIM_CB/modules/Software Design/SDD_IS25LPxxx/workitems/STLA_GEN2PIM_CB-8312/workitem.xml</t>
  </si>
  <si>
    <t>STLA_GEN2PIM_CB-8313</t>
  </si>
  <si>
    <t>Read Operation Flow Chart.</t>
  </si>
  <si>
    <t>default:/Production/17001357_STLA_GEN2PIM_CB/modules/Software Design/SDD_IS25LPxxx/workitems/STLA_GEN2PIM_CB-8313/workitem.xml</t>
  </si>
  <si>
    <t>STLA_GEN2PIM_CB-8789</t>
  </si>
  <si>
    <t>Current Sampling Requirements</t>
  </si>
  <si>
    <t>default:/Production/17001357_STLA_GEN2PIM_CB/modules/L0 System/SYS2_SYS3_SW1_SW2_HW1_MEC1 - Motor Control/workitems/STLA_GEN2PIM_CB-8789/workitem.xml</t>
  </si>
  <si>
    <t>STLA_GEN2PIM_CB-8310</t>
  </si>
  <si>
    <t>Erase Operation Flow Chart.</t>
  </si>
  <si>
    <t>default:/Production/17001357_STLA_GEN2PIM_CB/modules/Software Design/SDD_IS25LPxxx/workitems/STLA_GEN2PIM_CB-8310/workitem.xml</t>
  </si>
  <si>
    <t>STLA_GEN2PIM_CB-8118</t>
  </si>
  <si>
    <t>The following diagram describes the entire component and the associated sub-comp...</t>
  </si>
  <si>
    <t>default:/Production/17001357_STLA_GEN2PIM_CB/modules/Software Design/SDD_M95512/workitems/STLA_GEN2PIM_CB-8118/workitem.xml</t>
  </si>
  <si>
    <t>STLA_GEN2PIM_CB-9959</t>
  </si>
  <si>
    <t>Verify the Internal structure of M95512</t>
  </si>
  <si>
    <t>STLA_GEN2PIM_CB-9293</t>
  </si>
  <si>
    <t>default:/Production/17001357_STLA_GEN2PIM_CB/modules/L0 System/SYS2_SYS3_SW1_SW2_HW1_MEC1 - Motor Control/workitems/STLA_GEN2PIM_CB-9293/workitem.xml</t>
  </si>
  <si>
    <t>STLA_GEN2PIM_CB-9374</t>
  </si>
  <si>
    <t>The PIM shall have a PIM Efficiency across Speed/Torque Operating Conditions and...</t>
  </si>
  <si>
    <t>default:/Production/17001357_STLA_GEN2PIM_CB/modules/L0 System/SYS2_SYS3_SW1_SW2_HW1_MEC1 - Motor Control/workitems/STLA_GEN2PIM_CB-9374/workitem.xml</t>
  </si>
  <si>
    <t>STLA_GEN2PIM_CB-9292</t>
  </si>
  <si>
    <t>default:/Production/17001357_STLA_GEN2PIM_CB/modules/L0 System/SYS2_SYS3_SW1_SW2_HW1_MEC1 - Motor Control/workitems/STLA_GEN2PIM_CB-9292/workitem.xml</t>
  </si>
  <si>
    <t>STLA_GEN2PIM_CB-9359</t>
  </si>
  <si>
    <t>default:/Production/17001357_STLA_GEN2PIM_CB/modules/L0 System/SYS2_SYS3_SW1_SW2_HW1_MEC1 - Motor Control/workitems/STLA_GEN2PIM_CB-9359/workitem.xml</t>
  </si>
  <si>
    <t>STLA_GEN2PIM_CB-9706</t>
  </si>
  <si>
    <t>following the flow chart for internal implementation of the SW unit "IoHwAbAdcInpInst_UpdCnvnRes...</t>
  </si>
  <si>
    <t>default:/Production/17001357_STLA_GEN2PIM_CB/modules/Software Design/SDD_IoHwAbAdcInpInst/workitems/STLA_GEN2PIM_CB-9706/workitem.xml</t>
  </si>
  <si>
    <t>STLA_GEN2PIM_CB-49435</t>
  </si>
  <si>
    <t>default:/Production/17001357_STLA_GEN2PIM_CB/modules/Software Design/SDD_TLF35584/workitems/STLA_GEN2PIM_CB-49435/workitem.xml</t>
  </si>
  <si>
    <t>STLA_GEN2PIM_CB-49439</t>
  </si>
  <si>
    <t>default:/Production/17001357_STLA_GEN2PIM_CB/modules/Software Design/SDD_TLF35584/workitems/STLA_GEN2PIM_CB-49439/workitem.xml</t>
  </si>
  <si>
    <t>STLA_GEN2PIM_CB-49431</t>
  </si>
  <si>
    <t>default:/Production/17001357_STLA_GEN2PIM_CB/modules/Software Design/SDD_TLF35584/workitems/STLA_GEN2PIM_CB-49431/workitem.xml</t>
  </si>
  <si>
    <t>STLA_GEN2PIM_CB-54133</t>
  </si>
  <si>
    <t>Flow chart of HW_OPT_Process_BW_HW_Options</t>
  </si>
  <si>
    <t>default:/Production/17001357_STLA_GEN2PIM_CB/modules/Software Design/SDD_MPI/workitems/STLA_GEN2PIM_CB-54133/workitem.xml</t>
  </si>
  <si>
    <t>STLA_GEN2PIM_CB-56559</t>
  </si>
  <si>
    <t>Flow chart of Get_HW_QS_ECU_Supplier_Viper_Temp_Offset</t>
  </si>
  <si>
    <t>default:/Production/17001357_STLA_GEN2PIM_CB/modules/Software Design/SDD_MPI/workitems/STLA_GEN2PIM_CB-56559/workitem.xml</t>
  </si>
  <si>
    <t>STLA_GEN2PIM_CB-55623</t>
  </si>
  <si>
    <t>default:/Production/17001357_STLA_GEN2PIM_CB/modules/Software Design/SDD_MPI/workitems/STLA_GEN2PIM_CB-55623/workitem.xml</t>
  </si>
  <si>
    <t>STLA_GEN2PIM_CB-31648</t>
  </si>
  <si>
    <t>default:/Production/17001357_STLA_GEN2PIM_CB/modules/Software Design/SDD_MPI/workitems/STLA_GEN2PIM_CB-31648/workitem.xml</t>
  </si>
  <si>
    <t>STLA_GEN2PIM_CB-56557</t>
  </si>
  <si>
    <t>SW Unit HW_QS_ECU_Supplier_Viper_Temp_Offset</t>
  </si>
  <si>
    <t>default:/Production/17001357_STLA_GEN2PIM_CB/modules/Software Design/SDD_MPI/workitems/STLA_GEN2PIM_CB-56557/workitem.xml</t>
  </si>
  <si>
    <t>STLA_GEN2PIM_CB-32014</t>
  </si>
  <si>
    <t>Software Sub-Components</t>
  </si>
  <si>
    <t>default:/Production/17001357_STLA_GEN2PIM_CB/modules/Software Design/SDD_MPI/workitems/STLA_GEN2PIM_CB-32014/workitem.xml</t>
  </si>
  <si>
    <t>STLA_GEN2PIM_CB-33300</t>
  </si>
  <si>
    <t>Verify Sub-Components and Associated SW Units for MPI</t>
  </si>
  <si>
    <t>STLA_GEN2PIM_CB-24804</t>
  </si>
  <si>
    <t>IoHwAb_GET_AOUT_U_BOT_TSENSEA returns AOUT TSENSEA value according to the follow...</t>
  </si>
  <si>
    <t>default:/Production/17001357_STLA_GEN2PIM_CB/modules/Software Design/SDD_IoHwAbPwmIn/workitems/STLA_GEN2PIM_CB-24804/workitem.xml</t>
  </si>
  <si>
    <t>STLA_GEN2PIM_CB-24805</t>
  </si>
  <si>
    <t>IoHwAb_GET_AOUT_U_BOT_AMUXIN returns AOUT AMUXIN value according to the followin...</t>
  </si>
  <si>
    <t>default:/Production/17001357_STLA_GEN2PIM_CB/modules/Software Design/SDD_IoHwAbPwmIn/workitems/STLA_GEN2PIM_CB-24805/workitem.xml</t>
  </si>
  <si>
    <t>STLA_GEN2PIM_CB-45903</t>
  </si>
  <si>
    <t>set_SMU_group_reaction</t>
  </si>
  <si>
    <t>default:/Production/17001357_STLA_GEN2PIM_CB/modules/Platform Reuse SDD Specifictaions/FS L3 Safety Management Unit/workitems/STLA_GEN2PIM_CB-45903/workitem.xml</t>
  </si>
  <si>
    <t>STLA_GEN2PIM_CB-25466</t>
  </si>
  <si>
    <t>FSL3_SMU_OutputStatus() To be called from FctlSftyLevel3_10ms()</t>
  </si>
  <si>
    <t>default:/Production/17001357_STLA_GEN2PIM_CB/modules/Platform Reuse SDD Specifictaions/FS L3 Safety Management Unit/workitems/STLA_GEN2PIM_CB-25466/workitem.xml</t>
  </si>
  <si>
    <t>STLA_GEN2PIM_CB-25465</t>
  </si>
  <si>
    <t>Smu_FsL3_CopyDiagAlarmStatus() Call from FctlSftyLevel3_10ms()</t>
  </si>
  <si>
    <t>default:/Production/17001357_STLA_GEN2PIM_CB/modules/Platform Reuse SDD Specifictaions/FS L3 Safety Management Unit/workitems/STLA_GEN2PIM_CB-25465/workitem.xml</t>
  </si>
  <si>
    <t>STLA_GEN2PIM_CB-25446</t>
  </si>
  <si>
    <t>Fault Status Reporting - Smu_FsL3_CalculateFaultStatus()</t>
  </si>
  <si>
    <t>default:/Production/17001357_STLA_GEN2PIM_CB/modules/Platform Reuse SDD Specifictaions/FS L3 Safety Management Unit/workitems/STLA_GEN2PIM_CB-25446/workitem.xml</t>
  </si>
  <si>
    <t>STLA_GEN2PIM_CB-25468</t>
  </si>
  <si>
    <t>FctlSfty_SMU_WriteAlarmCauseImmediate(Cause)</t>
  </si>
  <si>
    <t>default:/Production/17001357_STLA_GEN2PIM_CB/modules/Platform Reuse SDD Specifictaions/FS L3 Safety Management Unit/workitems/STLA_GEN2PIM_CB-25468/workitem.xml</t>
  </si>
  <si>
    <t>STLA_GEN2PIM_CB-25445</t>
  </si>
  <si>
    <t>Smu_FsL3_InitAllFspAction</t>
  </si>
  <si>
    <t>default:/Production/17001357_STLA_GEN2PIM_CB/modules/Platform Reuse SDD Specifictaions/FS L3 Safety Management Unit/workitems/STLA_GEN2PIM_CB-25445/workitem.xml</t>
  </si>
  <si>
    <t>STLA_GEN2PIM_CB-25467</t>
  </si>
  <si>
    <t>FS_L3_SMU_SetSwAlarm(module, cause)</t>
  </si>
  <si>
    <t>default:/Production/17001357_STLA_GEN2PIM_CB/modules/Platform Reuse SDD Specifictaions/FS L3 Safety Management Unit/workitems/STLA_GEN2PIM_CB-25467/workitem.xml</t>
  </si>
  <si>
    <t>STLA_GEN2PIM_CB-49805</t>
  </si>
  <si>
    <t>FctlSftyLevel3_RegMonPrphs</t>
  </si>
  <si>
    <t>default:/Production/17001357_STLA_GEN2PIM_CB/modules/Platform Reuse SDD Specifictaions/FS L3 Safety Management Unit/workitems/STLA_GEN2PIM_CB-49805/workitem.xml</t>
  </si>
  <si>
    <t>STLA_GEN2PIM_CB-54491</t>
  </si>
  <si>
    <t>FctlSfty_L3_RprtFltSts</t>
  </si>
  <si>
    <t>default:/Production/17001357_STLA_GEN2PIM_CB/modules/Platform Reuse SDD Specifictaions/FS L3 Safety Management Unit/workitems/STLA_GEN2PIM_CB-54491/workitem.xml</t>
  </si>
  <si>
    <t>STLA_GEN2PIM_CB-45653</t>
  </si>
  <si>
    <t>FctlSftyLevel3_SMU_Init</t>
  </si>
  <si>
    <t>default:/Production/17001357_STLA_GEN2PIM_CB/modules/Platform Reuse SDD Specifictaions/FS L3 Safety Management Unit/workitems/STLA_GEN2PIM_CB-45653/workitem.xml</t>
  </si>
  <si>
    <t>STLA_GEN2PIM_CB-49417</t>
  </si>
  <si>
    <t>default:/Production/17001357_STLA_GEN2PIM_CB/modules/Software Design/SDD_TLF35584/workitems/STLA_GEN2PIM_CB-49417/workitem.xml</t>
  </si>
  <si>
    <t>STLA_GEN2PIM_CB-49819</t>
  </si>
  <si>
    <t>FctlSftyLevel3_Init_Core1_Task</t>
  </si>
  <si>
    <t>default:/Production/17001357_STLA_GEN2PIM_CB/modules/Platform Reuse SDD Specifictaions/Design FctlSftyLevel3/workitems/STLA_GEN2PIM_CB-49819/workitem.xml</t>
  </si>
  <si>
    <t>STLA_GEN2PIM_CB-49425</t>
  </si>
  <si>
    <t>default:/Production/17001357_STLA_GEN2PIM_CB/modules/Software Design/SDD_TLF35584/workitems/STLA_GEN2PIM_CB-49425/workitem.xml</t>
  </si>
  <si>
    <t>STLA_GEN2PIM_CB-49421</t>
  </si>
  <si>
    <t>default:/Production/17001357_STLA_GEN2PIM_CB/modules/Software Design/SDD_TLF35584/workitems/STLA_GEN2PIM_CB-49421/workitem.xml</t>
  </si>
  <si>
    <t>STLA_GEN2PIM_CB-49433</t>
  </si>
  <si>
    <t>default:/Production/17001357_STLA_GEN2PIM_CB/modules/Software Design/SDD_TLF35584/workitems/STLA_GEN2PIM_CB-49433/workitem.xml</t>
  </si>
  <si>
    <t>STLA_GEN2PIM_CB-49429</t>
  </si>
  <si>
    <t>default:/Production/17001357_STLA_GEN2PIM_CB/modules/Software Design/SDD_TLF35584/workitems/STLA_GEN2PIM_CB-49429/workitem.xml</t>
  </si>
  <si>
    <t>STLA_GEN2PIM_CB-49415</t>
  </si>
  <si>
    <t>default:/Production/17001357_STLA_GEN2PIM_CB/modules/Software Design/SDD_TLF35584/workitems/STLA_GEN2PIM_CB-49415/workitem.xml</t>
  </si>
  <si>
    <t>STLA_GEN2PIM_CB-51058</t>
  </si>
  <si>
    <t>BTMR_PwrOn</t>
  </si>
  <si>
    <t>default:/Production/17001357_STLA_GEN2PIM_CB/modules/Software Design/SDD_BTMR/workitems/STLA_GEN2PIM_CB-51058/workitem.xml</t>
  </si>
  <si>
    <t>STLA_GEN2PIM_CB-56578</t>
  </si>
  <si>
    <t>HG_IvtrSys_Modulation_Index_used</t>
  </si>
  <si>
    <t>default:/Production/17001357_STLA_GEN2PIM_CB/modules/Software Design/SDD_BTMR/workitems/STLA_GEN2PIM_CB-56578/workitem.xml</t>
  </si>
  <si>
    <t>STLA_GEN2PIM_CB-56577</t>
  </si>
  <si>
    <t>HG_IvtrSys_IDC_Used</t>
  </si>
  <si>
    <t>default:/Production/17001357_STLA_GEN2PIM_CB/modules/Software Design/SDD_BTMR/workitems/STLA_GEN2PIM_CB-56577/workitem.xml</t>
  </si>
  <si>
    <t>STLA_GEN2PIM_CB-51086</t>
  </si>
  <si>
    <t>HG_IvtrSys_ActDev2ClntDeltaTemp</t>
  </si>
  <si>
    <t>default:/Production/17001357_STLA_GEN2PIM_CB/modules/Software Design/SDD_BTMR/workitems/STLA_GEN2PIM_CB-51086/workitem.xml</t>
  </si>
  <si>
    <t>STLA_GEN2PIM_CB-56576</t>
  </si>
  <si>
    <t>HG_IvtrSys_EMC2ClntDeltaTemp</t>
  </si>
  <si>
    <t>default:/Production/17001357_STLA_GEN2PIM_CB/modules/Software Design/SDD_BTMR/workitems/STLA_GEN2PIM_CB-56576/workitem.xml</t>
  </si>
  <si>
    <t>STLA_GEN2PIM_CB-51088</t>
  </si>
  <si>
    <t>HG_IvtrSys_ACBB2ClntDeltaTemp</t>
  </si>
  <si>
    <t>default:/Production/17001357_STLA_GEN2PIM_CB/modules/Software Design/SDD_BTMR/workitems/STLA_GEN2PIM_CB-51088/workitem.xml</t>
  </si>
  <si>
    <t>STLA_GEN2PIM_CB-51068</t>
  </si>
  <si>
    <t>HG_IvtrSys_Cool_Temp_Used</t>
  </si>
  <si>
    <t>default:/Production/17001357_STLA_GEN2PIM_CB/modules/Software Design/SDD_BTMR/workitems/STLA_GEN2PIM_CB-51068/workitem.xml</t>
  </si>
  <si>
    <t>STLA_GEN2PIM_CB-54358</t>
  </si>
  <si>
    <t>BTMR_NvM_Write</t>
  </si>
  <si>
    <t>default:/Production/17001357_STLA_GEN2PIM_CB/modules/Software Design/SDD_BTMR/workitems/STLA_GEN2PIM_CB-54358/workitem.xml</t>
  </si>
  <si>
    <t>STLA_GEN2PIM_CB-56579</t>
  </si>
  <si>
    <t>HG_IvtrSys_HVDC_Used</t>
  </si>
  <si>
    <t>default:/Production/17001357_STLA_GEN2PIM_CB/modules/Software Design/SDD_BTMR/workitems/STLA_GEN2PIM_CB-56579/workitem.xml</t>
  </si>
  <si>
    <t>STLA_GEN2PIM_CB-51080</t>
  </si>
  <si>
    <t>HG_IvtrSys_AC_Busbar_Equivalent_Temp</t>
  </si>
  <si>
    <t>default:/Production/17001357_STLA_GEN2PIM_CB/modules/Software Design/SDD_BTMR/workitems/STLA_GEN2PIM_CB-51080/workitem.xml</t>
  </si>
  <si>
    <t>STLA_GEN2PIM_CB-51061</t>
  </si>
  <si>
    <t>BTMR_writeOutputSignals_10ms</t>
  </si>
  <si>
    <t>default:/Production/17001357_STLA_GEN2PIM_CB/modules/Software Design/SDD_BTMR/workitems/STLA_GEN2PIM_CB-51061/workitem.xml</t>
  </si>
  <si>
    <t>STLA_GEN2PIM_CB-51082</t>
  </si>
  <si>
    <t>HG_IvtrSys_Flow_Rate_Used</t>
  </si>
  <si>
    <t>default:/Production/17001357_STLA_GEN2PIM_CB/modules/Software Design/SDD_BTMR/workitems/STLA_GEN2PIM_CB-51082/workitem.xml</t>
  </si>
  <si>
    <t>STLA_GEN2PIM_CB-51063</t>
  </si>
  <si>
    <t>BTMR_readInputSignals_10ms</t>
  </si>
  <si>
    <t>default:/Production/17001357_STLA_GEN2PIM_CB/modules/Software Design/SDD_BTMR/workitems/STLA_GEN2PIM_CB-51063/workitem.xml</t>
  </si>
  <si>
    <t>STLA_GEN2PIM_CB-51084</t>
  </si>
  <si>
    <t>HG_IvtrSys_EMC_Equivalent_Temp</t>
  </si>
  <si>
    <t>default:/Production/17001357_STLA_GEN2PIM_CB/modules/Software Design/SDD_BTMR/workitems/STLA_GEN2PIM_CB-51084/workitem.xml</t>
  </si>
  <si>
    <t>STLA_GEN2PIM_CB-53889</t>
  </si>
  <si>
    <t>BTMR_Cal_Selection</t>
  </si>
  <si>
    <t>default:/Production/17001357_STLA_GEN2PIM_CB/modules/Software Design/SDD_BTMR/workitems/STLA_GEN2PIM_CB-53889/workitem.xml</t>
  </si>
  <si>
    <t>STLA_GEN2PIM_CB-51076</t>
  </si>
  <si>
    <t>HG_IvtrSys_DCBB2ClntDeltaTemp</t>
  </si>
  <si>
    <t>default:/Production/17001357_STLA_GEN2PIM_CB/modules/Software Design/SDD_BTMR/workitems/STLA_GEN2PIM_CB-51076/workitem.xml</t>
  </si>
  <si>
    <t>STLA_GEN2PIM_CB-51078</t>
  </si>
  <si>
    <t>HG_IvtrSys_DC_Busbar_Equivalent_Temp</t>
  </si>
  <si>
    <t>default:/Production/17001357_STLA_GEN2PIM_CB/modules/Software Design/SDD_BTMR/workitems/STLA_GEN2PIM_CB-51078/workitem.xml</t>
  </si>
  <si>
    <t>STLA_GEN2PIM_CB-51133</t>
  </si>
  <si>
    <t>BTMR_Derate_Capture_Snapshot</t>
  </si>
  <si>
    <t>default:/Production/17001357_STLA_GEN2PIM_CB/modules/Software Design/SDD_BTMR/workitems/STLA_GEN2PIM_CB-51133/workitem.xml</t>
  </si>
  <si>
    <t>STLA_GEN2PIM_CB-51132</t>
  </si>
  <si>
    <t>BTMR_10ms_Task</t>
  </si>
  <si>
    <t>default:/Production/17001357_STLA_GEN2PIM_CB/modules/Software Design/SDD_BTMR/workitems/STLA_GEN2PIM_CB-51132/workitem.xml</t>
  </si>
  <si>
    <t>STLA_GEN2PIM_CB-51135</t>
  </si>
  <si>
    <t>BTMR_Histogram_Capture</t>
  </si>
  <si>
    <t>default:/Production/17001357_STLA_GEN2PIM_CB/modules/Software Design/SDD_BTMR/workitems/STLA_GEN2PIM_CB-51135/workitem.xml</t>
  </si>
  <si>
    <t>STLA_GEN2PIM_CB-51090</t>
  </si>
  <si>
    <t>HG_IvtrSys_FundElecFreq_Used</t>
  </si>
  <si>
    <t>default:/Production/17001357_STLA_GEN2PIM_CB/modules/Software Design/SDD_BTMR/workitems/STLA_GEN2PIM_CB-51090/workitem.xml</t>
  </si>
  <si>
    <t>STLA_GEN2PIM_CB-56580</t>
  </si>
  <si>
    <t>HG_IvtrSys_PhaseCurrMaxRms</t>
  </si>
  <si>
    <t>default:/Production/17001357_STLA_GEN2PIM_CB/modules/Software Design/SDD_BTMR/workitems/STLA_GEN2PIM_CB-56580/workitem.xml</t>
  </si>
  <si>
    <t>STLA_GEN2PIM_CB-51070</t>
  </si>
  <si>
    <t>HG_IvtrSys_Amb_Temp_Used</t>
  </si>
  <si>
    <t>default:/Production/17001357_STLA_GEN2PIM_CB/modules/Software Design/SDD_BTMR/workitems/STLA_GEN2PIM_CB-51070/workitem.xml</t>
  </si>
  <si>
    <t>STLA_GEN2PIM_CB-51072</t>
  </si>
  <si>
    <t>HG_IvtrSys_ActDev_Equivalent_Temp</t>
  </si>
  <si>
    <t>default:/Production/17001357_STLA_GEN2PIM_CB/modules/Software Design/SDD_BTMR/workitems/STLA_GEN2PIM_CB-51072/workitem.xml</t>
  </si>
  <si>
    <t>STLA_GEN2PIM_CB-51074</t>
  </si>
  <si>
    <t>HG_IvtrSys_Reset</t>
  </si>
  <si>
    <t>default:/Production/17001357_STLA_GEN2PIM_CB/modules/Software Design/SDD_BTMR/workitems/STLA_GEN2PIM_CB-51074/workitem.xml</t>
  </si>
  <si>
    <t>STLA_GEN2PIM_CB-32948</t>
  </si>
  <si>
    <t>Eep_m95512Iface_GetVersionInfo</t>
  </si>
  <si>
    <t>default:/Production/17001357_STLA_GEN2PIM_CB/modules/Software Design/SDD_M95512/workitems/STLA_GEN2PIM_CB-32948/workitem.xml</t>
  </si>
  <si>
    <t>STLA_GEN2PIM_CB-39555</t>
  </si>
  <si>
    <t>Array Name Data Type Size Description HW_APIVersion</t>
  </si>
  <si>
    <t>default:/Production/17001357_STLA_GEN2PIM_CB/modules/Software Design/SDD_EcuAbGenrl/workitems/STLA_GEN2PIM_CB-39555/workitem.xml</t>
  </si>
  <si>
    <t>STLA_GEN2PIM_CB-8132</t>
  </si>
  <si>
    <t>SW Unit Name Eep_m95512Iface_GetVersionInfo Description</t>
  </si>
  <si>
    <t>default:/Production/17001357_STLA_GEN2PIM_CB/modules/Software Design/SDD_M95512/workitems/STLA_GEN2PIM_CB-8132/workitem.xml</t>
  </si>
  <si>
    <t>STLA_GEN2PIM_CB-39100</t>
  </si>
  <si>
    <t>default:/Production/17001357_STLA_GEN2PIM_CB/modules/Software Design/SDD_Bootloader Interface/workitems/STLA_GEN2PIM_CB-39100/workitem.xml</t>
  </si>
  <si>
    <t>STLA_GEN2PIM_CB-39099</t>
  </si>
  <si>
    <t>default:/Production/17001357_STLA_GEN2PIM_CB/modules/Software Design/SDD_Bootloader Interface/workitems/STLA_GEN2PIM_CB-39099/workitem.xml</t>
  </si>
  <si>
    <t>STLA_GEN2PIM_CB-39101</t>
  </si>
  <si>
    <t>default:/Production/17001357_STLA_GEN2PIM_CB/modules/Software Design/SDD_Bootloader Interface/workitems/STLA_GEN2PIM_CB-39101/workitem.xml</t>
  </si>
  <si>
    <t>STLA_GEN2PIM_CB-14565</t>
  </si>
  <si>
    <t>default:/Production/17001357_STLA_GEN2PIM_CB/modules/Software Design/SDD_FactoryTest/workitems/STLA_GEN2PIM_CB-14565/workitem.xml</t>
  </si>
  <si>
    <t>STLA_GEN2PIM_CB-42168</t>
  </si>
  <si>
    <t>To facilitate the debugging process of the supplier’s software and STELLANTIS to...</t>
  </si>
  <si>
    <t>default:/Production/17001357_STLA_GEN2PIM_CB/modules/L0 System/SW1_SW2_LLD/workitems/STLA_GEN2PIM_CB-42168/workitem.xml</t>
  </si>
  <si>
    <t>STLA_GEN2PIM_CB-42276</t>
  </si>
  <si>
    <t>Supplier SHALL deliver corresponding Software component arxml for their implementation.  This SHALL contain specification of: InternalBehavior, SWC implementation, and any other supporting Autosar configuration entities.</t>
  </si>
  <si>
    <t>default:/Production/17001357_STLA_GEN2PIM_CB/modules/L0 System/SW1_SW2_LLD/workitems/STLA_GEN2PIM_CB-42276/workitem.xml</t>
  </si>
  <si>
    <t>STLA_GEN2PIM_CB-44809</t>
  </si>
  <si>
    <t>Test to inspect the ARXML files for the SW implementation</t>
  </si>
  <si>
    <t>STLA_GEN2PIM_CB-37128</t>
  </si>
  <si>
    <t>Type definition name Data type Description Range EcuAbGenrl_ErrorType</t>
  </si>
  <si>
    <t>default:/Production/17001357_STLA_GEN2PIM_CB/modules/Software Design/SDD_EcuAbGenrl/workitems/STLA_GEN2PIM_CB-37128/workitem.xml</t>
  </si>
  <si>
    <t>STLA_GEN2PIM_CB-43754</t>
  </si>
  <si>
    <t>Verify the Data type of EcuAbGenrl_ErrorType</t>
  </si>
  <si>
    <t>STLA_GEN2PIM_CB-56416</t>
  </si>
  <si>
    <t>Viper Temperature: Offset Calibration</t>
  </si>
  <si>
    <t>default:/Production/17001357_STLA_GEN2PIM_CB/modules/L0 System/SYS2_SYS3_SW1_SW2_HW1_MEC1 - Inverter Protection/workitems/STLA_GEN2PIM_CB-56416/workitem.xml</t>
  </si>
  <si>
    <t>STLA_GEN2PIM_CB-42172</t>
  </si>
  <si>
    <t>Supplier shall provide the following #defines to allow STELLANTIS to conditional...</t>
  </si>
  <si>
    <t>default:/Production/17001357_STLA_GEN2PIM_CB/modules/L0 System/SW1_SW2_LLD/workitems/STLA_GEN2PIM_CB-42172/workitem.xml</t>
  </si>
  <si>
    <t>STLA_GEN2PIM_CB-42181</t>
  </si>
  <si>
    <t>The supplier shall provide the version number of the API requirements, as outlin...</t>
  </si>
  <si>
    <t>default:/Production/17001357_STLA_GEN2PIM_CB/modules/L0 System/SW1_SW2_LLD/workitems/STLA_GEN2PIM_CB-42181/workitem.xml</t>
  </si>
  <si>
    <t>STLA_GEN2PIM_CB-46802</t>
  </si>
  <si>
    <t>HWI_Mic_Background_Task</t>
  </si>
  <si>
    <t>default:/Production/17001357_STLA_GEN2PIM_CB/modules/Software Design/SDD_PIC/workitems/STLA_GEN2PIM_CB-46802/workitem.xml</t>
  </si>
  <si>
    <t>STLA_GEN2PIM_CB-56606</t>
  </si>
  <si>
    <t>hwi_timer4_deglitch_start</t>
  </si>
  <si>
    <t>default:/Production/17001357_STLA_GEN2PIM_CB/modules/Software Design/SDD_PIC/workitems/STLA_GEN2PIM_CB-56606/workitem.xml</t>
  </si>
  <si>
    <t>STLA_GEN2PIM_CB-42432</t>
  </si>
  <si>
    <t>default:/Production/17001357_STLA_GEN2PIM_CB/modules/Software Design/SDD_PIC/workitems/STLA_GEN2PIM_CB-42432/workitem.xml</t>
  </si>
  <si>
    <t>STLA_GEN2PIM_CB-15500</t>
  </si>
  <si>
    <t>Diag_Hv_Ov_Hw_Fault_Init</t>
  </si>
  <si>
    <t>default:/Production/17001357_STLA_GEN2PIM_CB/modules/Software Design/SDD_PIC/workitems/STLA_GEN2PIM_CB-15500/workitem.xml</t>
  </si>
  <si>
    <t>STLA_GEN2PIM_CB-42431</t>
  </si>
  <si>
    <t>HWI_It_Enable_All_Isr</t>
  </si>
  <si>
    <t>default:/Production/17001357_STLA_GEN2PIM_CB/modules/Software Design/SDD_PIC/workitems/STLA_GEN2PIM_CB-42431/workitem.xml</t>
  </si>
  <si>
    <t>STLA_GEN2PIM_CB-45952</t>
  </si>
  <si>
    <t># Software Sub-Component SW Unit Application</t>
  </si>
  <si>
    <t>default:/Production/17001357_STLA_GEN2PIM_CB/modules/Software Design/SDD_PIC/workitems/STLA_GEN2PIM_CB-45952/workitem.xml</t>
  </si>
  <si>
    <t>STLA_GEN2PIM_CB-45315</t>
  </si>
  <si>
    <t>Verify Sub-Components and Associated SW Units for PIC Application</t>
  </si>
  <si>
    <t>STLA_GEN2PIM_CB-56607</t>
  </si>
  <si>
    <t>hwi_timer4_deglitch_stop</t>
  </si>
  <si>
    <t>default:/Production/17001357_STLA_GEN2PIM_CB/modules/Software Design/SDD_PIC/workitems/STLA_GEN2PIM_CB-56607/workitem.xml</t>
  </si>
  <si>
    <t>STLA_GEN2PIM_CB-36889</t>
  </si>
  <si>
    <t>S_S_Main_Init_1</t>
  </si>
  <si>
    <t>default:/Production/17001357_STLA_GEN2PIM_CB/modules/Software Design/SDD_PIC/workitems/STLA_GEN2PIM_CB-36889/workitem.xml</t>
  </si>
  <si>
    <t>STLA_GEN2PIM_CB-36281</t>
  </si>
  <si>
    <t>P_L_Msg_Copy_Dnld_Cal</t>
  </si>
  <si>
    <t>default:/Production/17001357_STLA_GEN2PIM_CB/modules/Software Design/SDD_PIC/workitems/STLA_GEN2PIM_CB-36281/workitem.xml</t>
  </si>
  <si>
    <t>STLA_GEN2PIM_CB-39592</t>
  </si>
  <si>
    <t>P_L_Msg_Fill_Resp_Data</t>
  </si>
  <si>
    <t>default:/Production/17001357_STLA_GEN2PIM_CB/modules/Software Design/SDD_PIC/workitems/STLA_GEN2PIM_CB-39592/workitem.xml</t>
  </si>
  <si>
    <t>STLA_GEN2PIM_CB-36282</t>
  </si>
  <si>
    <t>P_L_Msg_Assemble_Discretes</t>
  </si>
  <si>
    <t>default:/Production/17001357_STLA_GEN2PIM_CB/modules/Software Design/SDD_PIC/workitems/STLA_GEN2PIM_CB-36282/workitem.xml</t>
  </si>
  <si>
    <t>STLA_GEN2PIM_CB-15491</t>
  </si>
  <si>
    <t>P_L_Esm_Safe_State_Init</t>
  </si>
  <si>
    <t>default:/Production/17001357_STLA_GEN2PIM_CB/modules/Software Design/SDD_PIC/workitems/STLA_GEN2PIM_CB-15491/workitem.xml</t>
  </si>
  <si>
    <t>STLA_GEN2PIM_CB-15875</t>
  </si>
  <si>
    <t>P_L_Esm_Update_Safe_State</t>
  </si>
  <si>
    <t>default:/Production/17001357_STLA_GEN2PIM_CB/modules/Software Design/SDD_PIC/workitems/STLA_GEN2PIM_CB-15875/workitem.xml</t>
  </si>
  <si>
    <t>STLA_GEN2PIM_CB-15897</t>
  </si>
  <si>
    <t>P_L_Esm_Speed_Pwm_Init</t>
  </si>
  <si>
    <t>default:/Production/17001357_STLA_GEN2PIM_CB/modules/Software Design/SDD_PIC/workitems/STLA_GEN2PIM_CB-15897/workitem.xml</t>
  </si>
  <si>
    <t>STLA_GEN2PIM_CB-42302</t>
  </si>
  <si>
    <t>P_L_Sci_Rx_Buffer_Update</t>
  </si>
  <si>
    <t>default:/Production/17001357_STLA_GEN2PIM_CB/modules/Software Design/SDD_PIC/workitems/STLA_GEN2PIM_CB-42302/workitem.xml</t>
  </si>
  <si>
    <t>STLA_GEN2PIM_CB-39834</t>
  </si>
  <si>
    <t>P_L_Msg_Copy_Dnld_Data</t>
  </si>
  <si>
    <t>default:/Production/17001357_STLA_GEN2PIM_CB/modules/Software Design/SDD_PIC/workitems/STLA_GEN2PIM_CB-39834/workitem.xml</t>
  </si>
  <si>
    <t>STLA_GEN2PIM_CB-42335</t>
  </si>
  <si>
    <t>HWI_10ms_Task</t>
  </si>
  <si>
    <t>default:/Production/17001357_STLA_GEN2PIM_CB/modules/Software Design/SDD_PIC/workitems/STLA_GEN2PIM_CB-42335/workitem.xml</t>
  </si>
  <si>
    <t>STLA_GEN2PIM_CB-36888</t>
  </si>
  <si>
    <t>P_L_Esm_Diag_Init</t>
  </si>
  <si>
    <t>default:/Production/17001357_STLA_GEN2PIM_CB/modules/Software Design/SDD_PIC/workitems/STLA_GEN2PIM_CB-36888/workitem.xml</t>
  </si>
  <si>
    <t>STLA_GEN2PIM_CB-36986</t>
  </si>
  <si>
    <t>Automated unit tests for PIC are implemented in TPT test project P_L_Diag.tpt</t>
  </si>
  <si>
    <t>STLA_GEN2PIM_CB-46995</t>
  </si>
  <si>
    <t>Verify the SW units for P_L_Diag</t>
  </si>
  <si>
    <t>Unlinked Verification Case</t>
  </si>
  <si>
    <t>STLA_GEN2PIM_CB-30222</t>
  </si>
  <si>
    <t>STLA_GEN2PIM_CB-19588 - FTSW to allow change gains</t>
  </si>
  <si>
    <t>STLA_GEN2PIM_CB-30518</t>
  </si>
  <si>
    <t>Test to Verify slow reading inputs do not exceed 10ms</t>
  </si>
  <si>
    <t>STLA_GEN2PIM_CB-32788</t>
  </si>
  <si>
    <t>Test to describe the relationship between the IoHwAbDigIn sub-components and their dependencies</t>
  </si>
  <si>
    <t>STLA_GEN2PIM_CB-32356</t>
  </si>
  <si>
    <t>Test to Verify The Software Component is composed of three Sub-Components</t>
  </si>
  <si>
    <t>STLA_GEN2PIM_CB-32789</t>
  </si>
  <si>
    <t>Test to check Software Component is composed of two Sub-Components</t>
  </si>
  <si>
    <t>STLA_GEN2PIM_CB-32343</t>
  </si>
  <si>
    <t>Test to Verify relationship between the IoHwAbDigOut sub-components and their dependencies</t>
  </si>
  <si>
    <t>STLA_GEN2PIM_CB-30700</t>
  </si>
  <si>
    <t>Verification Case - Template</t>
  </si>
  <si>
    <t>STLA_GEN2PIM_CB-33615</t>
  </si>
  <si>
    <t>Test to verify SPI device Interface</t>
  </si>
  <si>
    <t>STLA_GEN2PIM_CB-33715</t>
  </si>
  <si>
    <t>Verify Clover GUI interfaces</t>
  </si>
  <si>
    <t>STLA_GEN2PIM_CB-36210</t>
  </si>
  <si>
    <t>Test Template 1</t>
  </si>
  <si>
    <t>STLA_GEN2PIM_CB-33388</t>
  </si>
  <si>
    <t>Verify Enumerations for IoHwAb_Uart</t>
  </si>
  <si>
    <t>STLA_GEN2PIM_CB-33393</t>
  </si>
  <si>
    <t>Verify the enumeration of IoHwAb_Uart</t>
  </si>
  <si>
    <t>STLA_GEN2PIM_CB-35756</t>
  </si>
  <si>
    <t>Test to verify analog sampling at every 10ms</t>
  </si>
  <si>
    <t>STLA_GEN2PIM_CB-36704</t>
  </si>
  <si>
    <t>STLA_GEN2PIM_CB-36703</t>
  </si>
  <si>
    <t>STLA_GEN2PIM_CB-36706</t>
  </si>
  <si>
    <t>STLA_GEN2PIM_CB-36684</t>
  </si>
  <si>
    <t>STLA_GEN2PIM_CB-35893</t>
  </si>
  <si>
    <t>FT_AC_Phase_Current_Output_Disable</t>
  </si>
  <si>
    <t>STLA_GEN2PIM_CB-35339</t>
  </si>
  <si>
    <t>3PS (phase short)/6SO (switches open), ESTOP Determination Logic</t>
  </si>
  <si>
    <t>STLA_GEN2PIM_CB-36674</t>
  </si>
  <si>
    <t>STLA_GEN2PIM_CB-36669</t>
  </si>
  <si>
    <t>STLA_GEN2PIM_CB-36667</t>
  </si>
  <si>
    <t>STLA_GEN2PIM_CB-36672</t>
  </si>
  <si>
    <t>STLA_GEN2PIM_CB-36894</t>
  </si>
  <si>
    <t>Test case to verify the Reset Documentation procedure for invoking the reset</t>
  </si>
  <si>
    <t>STLA_GEN2PIM_CB-36173</t>
  </si>
  <si>
    <t>STLA_GEN2PIM_CB-37237</t>
  </si>
  <si>
    <t>RAM/ROM - Address Error</t>
  </si>
  <si>
    <t>STLA_GEN2PIM_CB-24681</t>
  </si>
  <si>
    <t>Test to verify if Enable_Drive fault is setting when H-Bridge is not enabled .</t>
  </si>
  <si>
    <t>STLA_GEN2PIM_CB-25224</t>
  </si>
  <si>
    <t>Test to verify PPAWL_Sensor_PausPlsDiagErr_Fault is setting .</t>
  </si>
  <si>
    <t>STLA_GEN2PIM_CB-25026</t>
  </si>
  <si>
    <t>Monitor the System Clock by Comparison with the External Clock Source</t>
  </si>
  <si>
    <t>STLA_GEN2PIM_CB-25099</t>
  </si>
  <si>
    <t>The FTSW shall maintain the Viper power switches temperature at a phase temperature selected by the user.</t>
  </si>
  <si>
    <t>STLA_GEN2PIM_CB-28495</t>
  </si>
  <si>
    <t>Test to verify PWM DutyCycle, Period and Polarity</t>
  </si>
  <si>
    <t>STLA_GEN2PIM_CB-17831</t>
  </si>
  <si>
    <t>Internal Structure of Reset Manger</t>
  </si>
  <si>
    <t>STLA_GEN2PIM_CB-17832</t>
  </si>
  <si>
    <t>List of Software units and Associated Functions</t>
  </si>
  <si>
    <t>STLA_GEN2PIM_CB-17830</t>
  </si>
  <si>
    <t>Verify the Header file structure</t>
  </si>
  <si>
    <t>STLA_GEN2PIM_CB-17835</t>
  </si>
  <si>
    <t>STLA_GEN2PIM_CB-17833</t>
  </si>
  <si>
    <t>STLA_GEN2PIM_CB-17834</t>
  </si>
  <si>
    <t>Internal Interfaces of Reset Manger .c</t>
  </si>
  <si>
    <t>STLA_GEN2PIM_CB-17839</t>
  </si>
  <si>
    <t>STLA_GEN2PIM_CB-17837</t>
  </si>
  <si>
    <t>Verify the Constants in Reset manger .c and Reset manger .h</t>
  </si>
  <si>
    <t>STLA_GEN2PIM_CB-17838</t>
  </si>
  <si>
    <t>STLA_GEN2PIM_CB-17828</t>
  </si>
  <si>
    <t>Verify the Software Inputs</t>
  </si>
  <si>
    <t>STLA_GEN2PIM_CB-17826</t>
  </si>
  <si>
    <t>Verify Structures</t>
  </si>
  <si>
    <t>STLA_GEN2PIM_CB-17836</t>
  </si>
  <si>
    <t>STLA_GEN2PIM_CB-17829</t>
  </si>
  <si>
    <t>Verify the Naming Conventions</t>
  </si>
  <si>
    <t>STLA_GEN2PIM_CB-17827</t>
  </si>
  <si>
    <t>Verify the Hardware Inputs</t>
  </si>
  <si>
    <t>STLA_GEN2PIM_CB-14213</t>
  </si>
  <si>
    <t>Test Cases to verify the OS functionality</t>
  </si>
  <si>
    <t>STLA_GEN2PIM_CB-14200</t>
  </si>
  <si>
    <t>Test to Verify the Run Time Environment</t>
  </si>
  <si>
    <t>STLA_GEN2PIM_CB-14198</t>
  </si>
  <si>
    <t>Test to Verify Full Communication</t>
  </si>
  <si>
    <t>STLA_GEN2PIM_CB-14261</t>
  </si>
  <si>
    <t>Verify port values when Digital Input Interfaces set to LOW and HIGH</t>
  </si>
  <si>
    <t>STLA_GEN2PIM_CB-14223</t>
  </si>
  <si>
    <t>Test to Verify Timing Analysis</t>
  </si>
  <si>
    <t>STLA_GEN2PIM_CB-14214</t>
  </si>
  <si>
    <t>Test to verify the initiate shutdown</t>
  </si>
  <si>
    <t>STLA_GEN2PIM_CB-14215</t>
  </si>
  <si>
    <t>Test to Verify Overall DET errors</t>
  </si>
  <si>
    <t>STLA_GEN2PIM_CB-14216</t>
  </si>
  <si>
    <t>Test to verify the Disable communication</t>
  </si>
  <si>
    <t>STLA_GEN2PIM_CB-14204</t>
  </si>
  <si>
    <t>Test case to verify the Shutdown Target Selection And Mode Request</t>
  </si>
  <si>
    <t>STLA_GEN2PIM_CB-14218</t>
  </si>
  <si>
    <t>Test to verify the ECU Shotdown modes</t>
  </si>
  <si>
    <t>STLA_GEN2PIM_CB-14211</t>
  </si>
  <si>
    <t>Shutdown Sequence</t>
  </si>
  <si>
    <t>STLA_GEN2PIM_CB-14202</t>
  </si>
  <si>
    <t>Test to Verify the BSW Module Initialization by BSWM</t>
  </si>
  <si>
    <t>STLA_GEN2PIM_CB-14206</t>
  </si>
  <si>
    <t>Test to verify the Shutdown Targets Requests</t>
  </si>
  <si>
    <t>STLA_GEN2PIM_CB-10677</t>
  </si>
  <si>
    <t>Automated unit tests for Template are implemented in TPT test project FileName ....</t>
  </si>
  <si>
    <t>STLA_GEN2PIM_CB-44049</t>
  </si>
  <si>
    <t>PIM_HV_DC_Voltage_Requirements_-_HVDC_Low_Derated_Performance</t>
  </si>
  <si>
    <t>STLA_GEN2PIM_CB-44052</t>
  </si>
  <si>
    <t>PIM_Coolant_Parameters_-_Coolant_Temperature_Range</t>
  </si>
  <si>
    <t>STLA_GEN2PIM_CB-44050</t>
  </si>
  <si>
    <t>PIM_HV_DC_Voltage_Requirements_-_HVDC_High_Derated_Performance</t>
  </si>
  <si>
    <t>STLA_GEN2PIM_CB-44055</t>
  </si>
  <si>
    <t>PIM_Coolant_Parameters_-_Full_Performance_Coolant_Flow_Rate_Range</t>
  </si>
  <si>
    <t>STLA_GEN2PIM_CB-44053</t>
  </si>
  <si>
    <t>PIM_Coolant_Parameters_-_Nominal_Coolant_Flow_Rate</t>
  </si>
  <si>
    <t>STLA_GEN2PIM_CB-44024</t>
  </si>
  <si>
    <t>PIM_HV_DC_Voltage_Requirements_-_Nominal_Voltage</t>
  </si>
  <si>
    <t>STLA_GEN2PIM_CB-44029</t>
  </si>
  <si>
    <t>PIM_HV_DC_Voltage_Requirements_-_Maximum_DC_Voltage</t>
  </si>
  <si>
    <t>STLA_GEN2PIM_CB-44009</t>
  </si>
  <si>
    <t>Inverter_Derating_protection_for_STLA_-_Low_Voltage_Derating</t>
  </si>
  <si>
    <t>STLA_GEN2PIM_CB-44118</t>
  </si>
  <si>
    <t>PIM_Coolant_Parameters_-_Cold_Coolant_Flow_Rate_Range</t>
  </si>
  <si>
    <t>STLA_GEN2PIM_CB-44034</t>
  </si>
  <si>
    <t>PIM_HV_DC_Voltage_Requirements_-_Minimum_DC_Voltage</t>
  </si>
  <si>
    <t>STLA_GEN2PIM_CB-44014</t>
  </si>
  <si>
    <t>Inverter_Derating_protection_for_STLA_-_Low_Temp_Coolant_Derating</t>
  </si>
  <si>
    <t>STLA_GEN2PIM_CB-44799</t>
  </si>
  <si>
    <t>Inverter_Derating_protection_for_STLA_-_Viper_Temperature_Processing</t>
  </si>
  <si>
    <t>STLA_GEN2PIM_CB-44723</t>
  </si>
  <si>
    <t>Inverter_Derating_protection_for_STLA_-_High_Voltage_Derating</t>
  </si>
  <si>
    <t>STLA_GEN2PIM_CB-44722</t>
  </si>
  <si>
    <t>Inverter_Derating_protection_for_STLA_-_High_Temp_Coolant_Derating</t>
  </si>
  <si>
    <t>STLA_GEN2PIM_CB-44728</t>
  </si>
  <si>
    <t>Inverter_Derating_protection_for_STLA_-_Inverter_Derating_Model_Output</t>
  </si>
  <si>
    <t>STLA_GEN2PIM_CB-44721</t>
  </si>
  <si>
    <t>Inverter_Derating_protection_for_STLA_-_Power_Module_Temp_Accuracy</t>
  </si>
  <si>
    <t>STLA_GEN2PIM_CB-43898</t>
  </si>
  <si>
    <t>PIM_Isolation_Requirements</t>
  </si>
  <si>
    <t>STLA_GEN2PIM_CB-43899</t>
  </si>
  <si>
    <t>PIM_Emergency_Power_Supply_Requirements_-_Loss_of_12V</t>
  </si>
  <si>
    <t>STLA_GEN2PIM_CB-43766</t>
  </si>
  <si>
    <t>Ambient_Temperature_Range_-_150_kW_PIM</t>
  </si>
  <si>
    <t>STLA_GEN2PIM_CB-43779</t>
  </si>
  <si>
    <t>Ambient_Temperature_Range_-_250_kW_PIM_and_GPIM</t>
  </si>
  <si>
    <t>STLA_GEN2PIM_CB-45960</t>
  </si>
  <si>
    <t>Stellantis_On-Site_Estimated_Temperature_Inverter_Protection_Test</t>
  </si>
  <si>
    <t>STLA_GEN2PIM_CB-45364</t>
  </si>
  <si>
    <t>Stellantis_Temperature_Estimation_Data_Collection</t>
  </si>
  <si>
    <t>STLA_GEN2PIM_CB-45507</t>
  </si>
  <si>
    <t>Stellantis_Voltage_Tests</t>
  </si>
  <si>
    <t>STLA_GEN2PIM_CB-45506</t>
  </si>
  <si>
    <t>Stellantis_Accuracy_Tests</t>
  </si>
  <si>
    <t>STLA_GEN2PIM_CB-45650</t>
  </si>
  <si>
    <t>Stellantis_On-Site_Estimated_Temperature_Derate_Logic_Test</t>
  </si>
  <si>
    <t>STLA_GEN2PIM_CB-44418</t>
  </si>
  <si>
    <t>Inverter_Derating_protection_for_STLA_-_Phase_Current_Accuracy</t>
  </si>
  <si>
    <t>STLA_GEN2PIM_CB-44840</t>
  </si>
  <si>
    <t>Inverter_Derating_protection_for_STLA_-_DC_Bus_Bar_Temperature_Model</t>
  </si>
  <si>
    <t>STLA_GEN2PIM_CB-44841</t>
  </si>
  <si>
    <t>Inverter_Derating_protection_for_STLA_-_AC_Bus_Bar_Temperature_Model</t>
  </si>
  <si>
    <t>STLA_GEN2PIM_CB-44863</t>
  </si>
  <si>
    <t>Stellantis_Chamber_Test_Cases</t>
  </si>
  <si>
    <t>STLA_GEN2PIM_CB-44415</t>
  </si>
  <si>
    <t>PIM_HV_DC_Measurement_Requirements_-_Overvoltage_Faults</t>
  </si>
  <si>
    <t>STLA_GEN2PIM_CB-43968</t>
  </si>
  <si>
    <t>Inverter_Derating_protection_for_STLA_-_Input_Interface_Parameters</t>
  </si>
  <si>
    <t>STLA_GEN2PIM_CB-43976</t>
  </si>
  <si>
    <t>PIM_Coolant_Parameters_-_Max_Coolant_Pressure_Drop</t>
  </si>
  <si>
    <t>STLA_GEN2PIM_CB-43973</t>
  </si>
  <si>
    <t>PIM_Emergency_Power_Supply_Requirements_-_Voltage_Range</t>
  </si>
  <si>
    <t>STLA_GEN2PIM_CB-43959</t>
  </si>
  <si>
    <t>PIM_Fault_Detection_Requirements_-_Speed_Detection_with_loss_of_12V</t>
  </si>
  <si>
    <t>STLA_GEN2PIM_CB-43977</t>
  </si>
  <si>
    <t>PIM_HV_DC_Voltage_Requirements_-_Over_Voltage_Limit</t>
  </si>
  <si>
    <t>STLA_GEN2PIM_CB-46559</t>
  </si>
  <si>
    <t>Borg_Warner_Estimated_Temperature_Derate_Logic_Test</t>
  </si>
  <si>
    <t>STLA_GEN2PIM_CB-43560</t>
  </si>
  <si>
    <t>DC_Current_Measurement_Accuracy</t>
  </si>
  <si>
    <t>STLA_GEN2PIM_CB-46371</t>
  </si>
  <si>
    <t>Borg_Warner_Temperature_Estimation_Data_Collection</t>
  </si>
  <si>
    <t>STLA_GEN2PIM_CB-55347</t>
  </si>
  <si>
    <t>Factory Test Software Low Voltage Checkout</t>
  </si>
  <si>
    <t>STLA_GEN2PIM_CB-50284</t>
  </si>
  <si>
    <t>LV Board Initialization</t>
  </si>
  <si>
    <t>STLA_GEN2PIM_CB-54380</t>
  </si>
  <si>
    <t>Coolant Temperature Derate</t>
  </si>
  <si>
    <t>STLA_GEN2PIM_CB-54381</t>
  </si>
  <si>
    <t>Full Performance Maximum HVDC Voltage</t>
  </si>
  <si>
    <t>STLA_GEN2PIM_CB-54382</t>
  </si>
  <si>
    <t>Nominal HVDC Voltage</t>
  </si>
  <si>
    <t>STLA_GEN2PIM_CB-54383</t>
  </si>
  <si>
    <t>Over Voltage Limit</t>
  </si>
  <si>
    <t>STLA_GEN2PIM_CB-54507</t>
  </si>
  <si>
    <t>yuyu</t>
  </si>
  <si>
    <t>STLA_GEN2PIM_CB-50976</t>
  </si>
  <si>
    <t>LV Bench Cleanup</t>
  </si>
  <si>
    <t>STLA_GEN2PIM_CB-50975</t>
  </si>
  <si>
    <t>HV Bench Initialization</t>
  </si>
  <si>
    <t>STLA_GEN2PIM_CB-54379</t>
  </si>
  <si>
    <t>Full Performance Minimum HVDC Voltage</t>
  </si>
  <si>
    <t>STLA_GEN2PIM_CB-54374</t>
  </si>
  <si>
    <t>Phase Current Sensor Accuracy</t>
  </si>
  <si>
    <t>STLA_GEN2PIM_CB-54250</t>
  </si>
  <si>
    <t>STLA_GEN2PIM_CB-54375</t>
  </si>
  <si>
    <t>Backup Power Supply Voltage Range</t>
  </si>
  <si>
    <t>STLA_GEN2PIM_CB-54372</t>
  </si>
  <si>
    <t>DC Current Sensor Accuracy</t>
  </si>
  <si>
    <t>STLA_GEN2PIM_CB-54373</t>
  </si>
  <si>
    <t>Speed Detection With Loss of 12V Power</t>
  </si>
  <si>
    <t>STLA_GEN2PIM_CB-54378</t>
  </si>
  <si>
    <t>HVDC Voltage Derate</t>
  </si>
  <si>
    <t>STLA_GEN2PIM_CB-49202</t>
  </si>
  <si>
    <t>Verify Inverter DC Current (HVDC) 150kW</t>
  </si>
  <si>
    <t>STLA_GEN2PIM_CB-49284</t>
  </si>
  <si>
    <t>Verify DFLASH Quasi_Static Header and Quasi_Static Data</t>
  </si>
  <si>
    <t>STLA_GEN2PIM_CB-41841</t>
  </si>
  <si>
    <t>Shut-down Test Sequence for HV Bench</t>
  </si>
  <si>
    <t>STLA_GEN2PIM_CB-41844</t>
  </si>
  <si>
    <t>Start-up Test Sequence for HV Bench</t>
  </si>
  <si>
    <t>STLA_GEN2PIM_CB-41843</t>
  </si>
  <si>
    <t>Shut-down Test Sequence LV Bench</t>
  </si>
  <si>
    <t>STLA_GEN2PIM_CB-41846</t>
  </si>
  <si>
    <t>Start-up Test Sequence LV Bench</t>
  </si>
  <si>
    <t>STLA_GEN2PIM_CB-41849</t>
  </si>
  <si>
    <t>Shut-down Test Sequence for Motor-Sim Bench</t>
  </si>
  <si>
    <t>STLA_GEN2PIM_CB-41987</t>
  </si>
  <si>
    <t>Coolant Derating ( Low and High temperature )</t>
  </si>
  <si>
    <t>STLA_GEN2PIM_CB-41986</t>
  </si>
  <si>
    <t>Voltage Derating ( Low and High Voltage )</t>
  </si>
  <si>
    <t>STLA_GEN2PIM_CB-50977</t>
  </si>
  <si>
    <t>HV Bench Cleanup</t>
  </si>
  <si>
    <t>STLA_GEN2PIM_CB-56386</t>
  </si>
  <si>
    <t>Testcase to verify Fault reporting override calibrations</t>
  </si>
  <si>
    <t>STLA_GEN2PIM_CB-9686</t>
  </si>
  <si>
    <t>Verify the Constants in Template .c</t>
  </si>
  <si>
    <t>STLA_GEN2PIM_CB-9675</t>
  </si>
  <si>
    <t>STLA_GEN2PIM_CB-9577</t>
  </si>
  <si>
    <t>STLA_GEN2PIM_CB-9681</t>
  </si>
  <si>
    <t>Internal Interfaces of Template</t>
  </si>
  <si>
    <t>STLA_GEN2PIM_CB-9678</t>
  </si>
  <si>
    <t>Internal Structure of Template</t>
  </si>
  <si>
    <t>STLA_GEN2PIM_CB-9680</t>
  </si>
  <si>
    <t>STLA_GEN2PIM_CB-9682</t>
  </si>
  <si>
    <t>STLA_GEN2PIM_CB-9684</t>
  </si>
  <si>
    <t>STLA_GEN2PIM_CB-9683</t>
  </si>
  <si>
    <t>STLA_GEN2PIM_CB-9685</t>
  </si>
  <si>
    <t>STLA_GEN2PIM_CB-9674</t>
  </si>
  <si>
    <t>STLA_GEN2PIM_CB-9676</t>
  </si>
  <si>
    <t>STLA_GEN2PIM_CB-9679</t>
  </si>
  <si>
    <t>STLA_GEN2PIM_CB-22105</t>
  </si>
  <si>
    <t>Hardware ID</t>
  </si>
  <si>
    <t>STLA_GEN2PIM_CB-21094</t>
  </si>
  <si>
    <t>Verify GDIC_3162_ADC2_AI</t>
  </si>
  <si>
    <t>STLA_GEN2PIM_CB-21093</t>
  </si>
  <si>
    <t>Verify GDIC_3162_ADC1_AI</t>
  </si>
  <si>
    <t>STLA_GEN2PIM_CB-41842</t>
  </si>
  <si>
    <t>Start-up Test Sequence for Motor-Sim Bench</t>
  </si>
  <si>
    <t>STLA_GEN2PIM_CB-48862</t>
  </si>
  <si>
    <t>Borg_Warner_Estimated_Temperature_Inverter_Protection_Test</t>
  </si>
  <si>
    <t>STLA_GEN2PIM_CB-11183</t>
  </si>
  <si>
    <t>3PS 6SO Table</t>
  </si>
  <si>
    <t>STLA_GEN2PIM_CB-9657</t>
  </si>
  <si>
    <t>The PIM shall have a Park Pawl H Bridge Lock/Unlock Relaxation time that is 0.5...</t>
  </si>
  <si>
    <t>STLA_GEN2PIM_CB-9642</t>
  </si>
  <si>
    <t>The PIM shall have a Park Pawl Max Disengagement time that is &lt;500ms @ 9V, Acros...</t>
  </si>
  <si>
    <t>STLA_GEN2PIM_CB-55328</t>
  </si>
  <si>
    <t>SUP_CAP_TEMP_SOP90_variant</t>
  </si>
  <si>
    <t>STLA_GEN2PIM_CB-55327</t>
  </si>
  <si>
    <t>15V_SUP_CAP_BACKUP_AI_SOP90_variant</t>
  </si>
  <si>
    <t>STLA_GEN2PIM_CB-55326</t>
  </si>
  <si>
    <t>SUP_CAP_VOLT_AI_SOP90_variant</t>
  </si>
  <si>
    <t>STLA_GEN2PIM_CB-39617</t>
  </si>
  <si>
    <t>Verify Inverter PWM BOT and TOP signals</t>
  </si>
  <si>
    <t>STLA_GEN2PIM_CB-39396</t>
  </si>
  <si>
    <t>Verify GDIC_PWM2_3162_GS_ENL_BOT</t>
  </si>
  <si>
    <t>STLA_GEN2PIM_CB-39204</t>
  </si>
  <si>
    <t>Verify GDIC_PWM1_3162_GS_ENH_BOT</t>
  </si>
  <si>
    <t>STLA_GEN2PIM_CB-56479</t>
  </si>
  <si>
    <t>STLA_GEN2PIM_CB-56600</t>
  </si>
  <si>
    <t>STLA_GEN2PIM_CB-56603</t>
  </si>
  <si>
    <t>STLA_GEN2PIM_CB-56602</t>
  </si>
  <si>
    <t>STLA_GEN2PIM_CB-56601</t>
  </si>
  <si>
    <t>STLA_GEN2PIM_CB-56482</t>
  </si>
  <si>
    <t>STLA_GEN2PIM_CB-56480</t>
  </si>
  <si>
    <t>STLA_GEN2PIM_CB-56475</t>
  </si>
  <si>
    <t>STLA_GEN2PIM_CB-56484</t>
  </si>
  <si>
    <t>STLA_GEN2PIM_CB-56483</t>
  </si>
  <si>
    <t>STLA_GEN2PIM_CB-56478</t>
  </si>
  <si>
    <t>STLA_GEN2PIM_CB-56477</t>
  </si>
  <si>
    <t>STLA_GEN2PIM_CB-56476</t>
  </si>
  <si>
    <t>STLA_GEN2PIM_CB-56471</t>
  </si>
  <si>
    <t>STLA_GEN2PIM_CB-56481</t>
  </si>
  <si>
    <t>STLA_GEN2PIM_CB-56474</t>
  </si>
  <si>
    <t>STLA_GEN2PIM_CB-56473</t>
  </si>
  <si>
    <t>STLA_GEN2PIM_CB-56472</t>
  </si>
  <si>
    <t>STLA_GEN2PIM_CB-54376</t>
  </si>
  <si>
    <t>Loss of 12V - EPS</t>
  </si>
  <si>
    <t>PIM SW</t>
  </si>
  <si>
    <t>SW PIM</t>
  </si>
  <si>
    <t>CB PIM</t>
  </si>
  <si>
    <t>PIM CB</t>
  </si>
  <si>
    <t>PIM CB SW</t>
  </si>
  <si>
    <t>SW PIM CB</t>
  </si>
  <si>
    <t>PIM SW CB</t>
  </si>
  <si>
    <t>CB SW PIM</t>
  </si>
  <si>
    <t>CB SW</t>
  </si>
  <si>
    <t>SW CB</t>
  </si>
  <si>
    <t>SW CB PIM</t>
  </si>
  <si>
    <t>Analyzed and Deferred to Object Level Reliability</t>
  </si>
  <si>
    <t>Efficiency Reliability</t>
  </si>
  <si>
    <t>Analyzed and Deferred to Object Level Power Moding</t>
  </si>
  <si>
    <t>Safing Logic Reliability</t>
  </si>
  <si>
    <t>Safing Logic Power Moding</t>
  </si>
  <si>
    <t>Power Moding Safing Logic</t>
  </si>
  <si>
    <t>Analyzed and Deferred to Object Level Process</t>
  </si>
  <si>
    <t>Process Cybersecurity</t>
  </si>
  <si>
    <t>Process Analyzed and Deferred to Object Level</t>
  </si>
  <si>
    <t>Reliability Process</t>
  </si>
  <si>
    <t>Process Safing Logic</t>
  </si>
  <si>
    <t>Process Factory Test</t>
  </si>
  <si>
    <t>Analyzed and Deferred to Object Level Environment</t>
  </si>
  <si>
    <t>Analyzed and Deferred to Object Level Environment Process</t>
  </si>
  <si>
    <t>Analyzed and Deferred to Object Level Efficiency Environment</t>
  </si>
  <si>
    <t>Analyzed and Deferred to Object Level Process Environment</t>
  </si>
  <si>
    <t>Environment Reliability</t>
  </si>
  <si>
    <t>Analyzed and Deferred to Object Level Process Testing</t>
  </si>
  <si>
    <t>Testing Analyzed and Deferred to Object Level Process</t>
  </si>
  <si>
    <t>Process Testing</t>
  </si>
  <si>
    <t>Reliability Testing</t>
  </si>
  <si>
    <t>Analyzed and Deferred to Object Level Testing</t>
  </si>
  <si>
    <t>Testing Process</t>
  </si>
  <si>
    <t>Factory Test Testing</t>
  </si>
  <si>
    <t>Testing Factory Test</t>
  </si>
  <si>
    <t>Reliability NVH</t>
  </si>
  <si>
    <t>NVH Reliability</t>
  </si>
  <si>
    <t>EMC Reliability</t>
  </si>
  <si>
    <t>Reliability EMC Testing</t>
  </si>
  <si>
    <t>EMC Testing</t>
  </si>
  <si>
    <t>Analyzed and Deferred to Object Level Motor Control</t>
  </si>
  <si>
    <t>Motor Control Safing Logic</t>
  </si>
  <si>
    <t>Analyzed and Deferred to Object Level Motor Control EMC</t>
  </si>
  <si>
    <t>Analyzed and Deferred to Object Level EMC Motor Control</t>
  </si>
  <si>
    <t>Analyzed and Deferred to Object Level Motor Control EMC Process</t>
  </si>
  <si>
    <t>Motor Control Diagnostic Fault Management</t>
  </si>
  <si>
    <t>Analyzed and Deferred to Object Level Diagnostic Fault Management</t>
  </si>
  <si>
    <t>Testing Diagnostic Fault Management</t>
  </si>
  <si>
    <t>Diagnostic Fault Management Testing</t>
  </si>
  <si>
    <t>Safing Logic Diagnostic Fault Management</t>
  </si>
  <si>
    <t>Diagnostic Fault Management Power Moding</t>
  </si>
  <si>
    <t>Diagnostic Fault Management Safing Logic</t>
  </si>
  <si>
    <t>Power Moding Diagnostic Fault Management</t>
  </si>
  <si>
    <t>Diagnostic Fault Management Motor Control</t>
  </si>
  <si>
    <t>Diagnostic Fault Management Motor Control Safing Logic</t>
  </si>
  <si>
    <t>Park Pawl Control Diagnostic Fault Management</t>
  </si>
  <si>
    <t>Park Pawl Control Reliability</t>
  </si>
  <si>
    <t>Analyzed and Deferred to Object Level Park Pawl Control Safing Logic</t>
  </si>
  <si>
    <t>Analyzed and Deferred to Object Level Park Pawl Control</t>
  </si>
  <si>
    <t>Diagnostic Fault Management Oil Motor Pump Safing Logic</t>
  </si>
  <si>
    <t>Oil Motor Pump Safing Logic Diagnostic Fault Management</t>
  </si>
  <si>
    <t>Power Moding Oil Motor Pump</t>
  </si>
  <si>
    <t>Inverter Protection Analyzed and Deferred to Object Level</t>
  </si>
  <si>
    <t>Analyzed and Deferred to Object Level Inverter Protection</t>
  </si>
  <si>
    <t>Motor Control Inverter Protection</t>
  </si>
  <si>
    <t>Inverter Protection Safing Logic</t>
  </si>
  <si>
    <t>Diagnostic Fault Management Inverter Protection</t>
  </si>
  <si>
    <t>Inverter Protection Diagnostic Fault Management</t>
  </si>
  <si>
    <t>Inverter Protection Motor Control</t>
  </si>
  <si>
    <t>Analyzed and Deferred to Object Level Diagnostic Fault Management Inverter Protection</t>
  </si>
  <si>
    <t>Safing Logic Inverter Protection</t>
  </si>
  <si>
    <t>Inverter Protection Environment</t>
  </si>
  <si>
    <t>Inverter Protection Diagnostic Fault Management Safing Logic</t>
  </si>
  <si>
    <t>No Feature Inverter Protection</t>
  </si>
  <si>
    <t>Inverter Protection Diagnostic Fault Management Motor Control Efficiency</t>
  </si>
  <si>
    <t>Inverter Protection Process</t>
  </si>
  <si>
    <t>Park Pawl Control Inverter Protection Oil Motor Pump</t>
  </si>
  <si>
    <t>EMC Inverter Protection</t>
  </si>
  <si>
    <t>Inverter Protection Efficiency Reliability Motor Control</t>
  </si>
  <si>
    <t>Inverter Protection Diagnostic Fault Management Power Moding</t>
  </si>
  <si>
    <t>Diagnostic Fault Management Safing Logic Inverter Protection</t>
  </si>
  <si>
    <t>Inverter Protection Reliability</t>
  </si>
  <si>
    <t>Reliability Inverter Protection</t>
  </si>
  <si>
    <t>Analyzed and Deferred to Object Level Communications</t>
  </si>
  <si>
    <t>No Feature Communications</t>
  </si>
  <si>
    <t>Park Pawl Control Communications</t>
  </si>
  <si>
    <t>Motor Control Communications</t>
  </si>
  <si>
    <t>Communications Safing Logic</t>
  </si>
  <si>
    <t>Communications Process</t>
  </si>
  <si>
    <t>Communications Diagnostic Fault Management Analyzed and Deferred to Object Level</t>
  </si>
  <si>
    <t>Communications Analyzed and Deferred to Object Level</t>
  </si>
  <si>
    <t>Communications Diagnostic Fault Management</t>
  </si>
  <si>
    <t>Communications Factory Test</t>
  </si>
  <si>
    <t>Safing Logic Communications</t>
  </si>
  <si>
    <t>Diagnostic Fault Management Communications</t>
  </si>
  <si>
    <t>Motor Control Communications Diagnostic Fault Management</t>
  </si>
  <si>
    <t>Process Communications</t>
  </si>
  <si>
    <t>Oil Motor Pump Communications</t>
  </si>
  <si>
    <t>Analyzed and Deferred to Object Level Communications Safing Logic</t>
  </si>
  <si>
    <t>Communications Park Pawl Control Motor Control Safing Logic</t>
  </si>
  <si>
    <t>Oil Motor Pump Communications Diagnostic Fault Management</t>
  </si>
  <si>
    <t>Communications Inverter Protection Park Pawl Control Efficiency NVH Diagnostic Fault Management Motor Control Safing Logic Power Moding</t>
  </si>
  <si>
    <t>Communications Inverter Protection Diagnostic Fault Management Motor Control EMC NVH Safing Logic Efficiency</t>
  </si>
  <si>
    <t>Communications Inverter Protection Park Pawl Control Diagnostic Fault Management Motor Control Power Moding</t>
  </si>
  <si>
    <t>Communications Inverter Protection Diagnostic Fault Management Motor Control Power Moding</t>
  </si>
  <si>
    <t>P357_GEN2PIM_14.00.01 P357_GEN2PIM_14.01.00_MY26 (R14.1 SOP+1)</t>
  </si>
  <si>
    <t>P357_GEN2PIM_14.00.00_MY26 (R14 SOP+1) P357_GEN2PIM_14.01.00_MY26 (R14.1 SOP+1)</t>
  </si>
  <si>
    <t>P357_GEN2PIM_12.06.00 (R12.6) P357_GEN2PIM_14.01.00_MY26 (R14.1 SOP+1)</t>
  </si>
  <si>
    <t>P357_GEN2PIM_12.06.00 (R12.6) P357_GEN2PIM_14.00.00_MY26 (R14 SOP+1)</t>
  </si>
  <si>
    <t>P357_GEN2PIM_14.00.00_MY26 (R14 SOP+1) P357_GEN2PIM_12.06.00 (R12.6)</t>
  </si>
  <si>
    <t>P357_GEN2PIM_06.01.04 P357_GEN2PIM_12.06.00 (R12.6)</t>
  </si>
  <si>
    <t>P357_GEN2PIM_12.06.00 (R12.6) P357_GEN2PIM_14.00.01</t>
  </si>
  <si>
    <t>P357_GEN2PIM_12.04.00 (R12.4) P357_GEN2PIM_14.01.00_MY26 (R14.1 SOP+1)</t>
  </si>
  <si>
    <t>P357_GEN2PIM_12.06.00 (R12.6) P357_GEN2PIM_12.01.19 (R12.1.19)</t>
  </si>
  <si>
    <t>P357_GEN2PIM_12.01.18 (R12.1.18) P357_GEN2PIM_12.01.19 (R12.1.19)</t>
  </si>
  <si>
    <t>P357_GEN2PIM_12.01.10 (R12.1.10) P357_GEN2PIM_12.04.00 (R12.4) P357_GEN2PIM_14.01.00_MY26 (R14.1 SOP+1)</t>
  </si>
  <si>
    <t>P357_GEN2PIM_12.04.00 (R12.4) P357_GEN2PIM_12.01.10 (R12.1.10) P357_GEN2PIM_14.01.00_MY26 (R14.1 SOP+1)</t>
  </si>
  <si>
    <t>P357_GEN2PIM_12.01.10 (R12.1.10) P357_GEN2PIM_14.01.00_MY26 (R14.1 SOP+1)</t>
  </si>
  <si>
    <t>P357_GEN2PIM_12.01.08 (R12.1.8) P357_GEN2PIM_12.01.10 (R12.1.10)</t>
  </si>
  <si>
    <t>P357_GEN2PIM_12.01.02 (R12.1.2) P357_GEN2PIM_12.01.10 (R12.1.10)</t>
  </si>
  <si>
    <t>P357_GEN2PIM_12.01.01 (R12.1.1) P357_GEN2PIM_12.01.02 (R12.1.2) P357_GEN2PIM_12.01.06 (R12.1.6) P357_GEN2PIM_12.01.10 (R12.1.10)</t>
  </si>
  <si>
    <t>P357_GEN2PIM_12.01.01 (R12.1.1) P357_GEN2PIM_12.01.06 (R12.1.6) P357_GEN2PIM_12.01.10 (R12.1.10)</t>
  </si>
  <si>
    <t>P357_GEN2PIM_12.01.01 (R12.1.1) P357_GEN2PIM_12.01.03 (R12.1.3)</t>
  </si>
  <si>
    <t>P357_GEN2PIM_12.01.01 (R12.1.1) P357_GEN2PIM_12.01.02 (R12.1.2) P357_GEN2PIM_12.01.06 (R12.1.6)</t>
  </si>
  <si>
    <t>P357_GEN2PIM_12.01.01 (R12.1.1) P357_GEN2PIM_12.01.06 (R12.1.6)</t>
  </si>
  <si>
    <t>P357_GEN2PIM_12.01.01 (R12.1.1) P357_GEN2PIM_12.06.00 (R12.6)</t>
  </si>
  <si>
    <t>P357_GEN2PIM_08.06.05 (R11.6.5) P357_GEN2PIM_12.04.00 (R12.4) P357_GEN2PIM_08.06.06 (R11.6.6)</t>
  </si>
  <si>
    <t>P357_GEN2PIM_08.06.05 (R11.6.5) P357_GEN2PIM_12.01.01 (R12.1.1)</t>
  </si>
  <si>
    <t>P357_GEN2PIM_12.04.00 (R12.4) P357_GEN2PIM_08.06.05 (R11.6.5)</t>
  </si>
  <si>
    <t>P357_GEN2PIM_08.06.00 (R11.6) P357_GEN2PIM_08.06.04 (R11.6.4)</t>
  </si>
  <si>
    <t>P357_GEN2PIM_08.06.00 (R11.6) P357_GEN2PIM_14.01.00_MY26 (R14.1 SOP+1)</t>
  </si>
  <si>
    <t>P357_GEN2PIM_08.05.00 (R11.5) P357_GEN2PIM_14.00.00_MY26 (R14 SOP+1)</t>
  </si>
  <si>
    <t>P357_GEN2PIM_12.06.00 (R12.6) P415_GEN2PIM_01.02.00 (150kW R1.2)</t>
  </si>
  <si>
    <t>P357_GEN2PIM_08.06.09 (R11.6.9) P357_GEN2PIM_12.01.02 (R12.1.2) P415_GEN2PIM_01.01.00 (150kW R1.1)</t>
  </si>
  <si>
    <t>P357_GEN2PIM_12.01.02 (R12.1.2) P357_GEN2PIM_08.06.09 (R11.6.9) P415_GEN2PIM_01.01.00 (150kW R1.1)</t>
  </si>
  <si>
    <t>P415_GEN2PIM_01.01.00 (150kW R1.1) P357_GEN2PIM_12.06.00 (R12.6) P357_GEN2PIM_14.01.00_MY26 (R14.1 SOP+1)</t>
  </si>
  <si>
    <t>P415_GEN2PIM_01.01.00 (150kW R1.1) P357_GEN2PIM_12.06.00 (R12.6)</t>
  </si>
  <si>
    <t>P357_GEN2PIM_13.00.00 (R13) P415_GEN2PIM_01.02.00 (150kW R1.2)</t>
  </si>
  <si>
    <t>P357_GEN2PIM_13.00.00 (R13) P357_GEN2PIM_12.06.00 (R12.6)</t>
  </si>
  <si>
    <t>P357_GEN2PIM_08.02.00 (R11.2) P357_GEN2PIM_12.06.00 (R12.6)</t>
  </si>
  <si>
    <t>P357_GEN2PIM_08.01.00 (R11.1) P357_GEN2PIM_14.00.00_MY26 (R14 SOP+1)</t>
  </si>
  <si>
    <t>P357_GEN2PIM_08.E0.00 (R11) P357_GEN2PIM_08.02.00 (R11.2) P357_GEN2PIM_13.00.00 (R13) P357_GEN2PIM_12.04.00 (R12.4)</t>
  </si>
  <si>
    <t>P357_GEN2PIM_12.01.00 (R12.1) P357_GEN2PIM_14.00.00_MY26 (R14 SOP+1) P357_GEN2PIM_14.01.00_MY26 (R14.1 SOP+1)</t>
  </si>
  <si>
    <t>P357_GEN2PIM_12.01.00 (R12.1) P357_GEN2PIM_14.00.00_MY26 (R14 SOP+1)</t>
  </si>
  <si>
    <t>P357_GEN2PIM_12.01.00 (R12.1) P357_GEN2PIM_08.06.05 (R11.6.5) P357_GEN2PIM_12.01.08 (R12.1.8) P357_GEN2PIM_12.01.10 (R12.1.10)</t>
  </si>
  <si>
    <t>P357_GEN2PIM_12.01.00 (R12.1) P357_GEN2PIM_12.01.07 (R12.1.7) P357_GEN2PIM_12.01.10 (R12.1.10) P357_GEN2PIM_12.01.17 (R12.1.17) P415_GEN2PIM_01.06.00 (150kW R1.6) P357_GEN2PIM_12.01.19 (R12.1.19)</t>
  </si>
  <si>
    <t>P357_GEN2PIM_12.01.00 (R12.1) P357_GEN2PIM_12.01.01 (R12.1.1)</t>
  </si>
  <si>
    <t>P357_GEN2PIM_12.01.00 (R12.1) P357_GEN2PIM_12.01.01 (R12.1.1) P357_GEN2PIM_12.01.07 (R12.1.7) P357_GEN2PIM_12.01.17 (R12.1.17) P415_GEN2PIM_01.06.00 (150kW R1.6)</t>
  </si>
  <si>
    <t>P357_GEN2PIM_12.01.00 (R12.1) P357_GEN2PIM_12.06.00 (R12.6)</t>
  </si>
  <si>
    <t>P357_GEN2PIM_12.01.00 (R12.1) P415_GEN2PIM_01.01.00 (150kW R1.1)</t>
  </si>
  <si>
    <t>P357_GEN2PIM_08.E0.00 (R11) P357_GEN2PIM_08.01.00 (R11.1) P357_GEN2PIM_12.01.00 (R12.1) P357_GEN2PIM_08.06.06 (R11.6.6) P357_GEN2PIM_12.01.10 (R12.1.10)</t>
  </si>
  <si>
    <t>P357_GEN2PIM_12.01.00 (R12.1) P357_GEN2PIM_14.01.00_MY26 (R14.1 SOP+1)</t>
  </si>
  <si>
    <t>P357_GEN2PIM_12.01.00 (R12.1) P415_GEN2PIM_01.02.00 (150kW R1.2)</t>
  </si>
  <si>
    <t>P357_GEN2PIM_12.01.00 (R12.1) P357_GEN2PIM_12.01.19 (R12.1.19)</t>
  </si>
  <si>
    <t>P357_GEN2PIM_12.01.00 (R12.1) P357_GEN2PIM_13.00.00 (R13) P357_GEN2PIM_12.06.00 (R12.6) P357_GEN2PIM_12.01.19 (R12.1.19)</t>
  </si>
  <si>
    <t>P357_GEN2PIM_06.00.03 P357_GEN2PIM_12.06.00 (R12.6) P415_GEN2PIM_01.02.00 (150kW R1.2)</t>
  </si>
  <si>
    <t>P357_GEN2PIM_06.00.03 P357_GEN2PIM_12.01.00 (R12.1)</t>
  </si>
  <si>
    <t>P357_GEN2PIM_06.00.03 P357_GEN2PIM_07.01.00 P357_GEN2PIM_12.01.00 (R12.1)</t>
  </si>
  <si>
    <t>P357_GEN2PIM_06.00.03 P357_GEN2PIM_12.01.09 (R12.1.9) P357_GEN2PIM_12.01.10 (R12.1.10) P357_GEN2PIM_12.01.17 (R12.1.17) P415_GEN2PIM_01.06.00 (150kW R1.6) P357_GEN2PIM_12.01.19 (R12.1.19)</t>
  </si>
  <si>
    <t>P357_GEN2PIM_06.00.03 P357_GEN2PIM_12.06.00 (R12.6)</t>
  </si>
  <si>
    <t>P357_GEN2PIM_06.00.03 P357_GEN2PIM_12.01.01 (R12.1.1)</t>
  </si>
  <si>
    <t>P357_GEN2PIM_06.00.03 P357_GEN2PIM_14.01.00_MY26 (R14.1 SOP+1)</t>
  </si>
  <si>
    <t>P357_GEN2PIM_06.00.03 P357_GEN2PIM_13.00.00 (R13)</t>
  </si>
  <si>
    <t>P357_GEN2PIM_06.00.03 P357_GEN2PIM_13.00.00 (R13) P357_GEN2PIM_12.04.00 (R12.4)</t>
  </si>
  <si>
    <t>P357_GEN2PIM_06.00.03 P357_GEN2PIM_08.02.00 (R11.2) P357_GEN2PIM_13.00.00 (R13)</t>
  </si>
  <si>
    <t>P357_GEN2PIM_06.00.03 P357_GEN2PIM_08.06.09 (R11.6.9) P357_GEN2PIM_13.00.00 (R13)</t>
  </si>
  <si>
    <t>P357_GEN2PIM_06.00.03 P415_GEN2PIM_01.00.00 (150kW R1.0)</t>
  </si>
  <si>
    <t>P357_GEN2PIM_06.00.03 P357_GEN2PIM_08.E0.00 (R11) P357_GEN2PIM_08.01.00 (R11.1) P415_GEN2PIM_01.00.00 (150kW R1.0)</t>
  </si>
  <si>
    <t>P357_GEN2PIM_06.00.03 P357_GEN2PIM_08.E0.00 (R11) P357_GEN2PIM_13.00.00 (R13)</t>
  </si>
  <si>
    <t>P357_GEN2PIM_06.00.03 P357_GEN2PIM_07.01.00 P357_GEN2PIM_06.01.04 P357_GEN2PIM_14.00.00_MY26 (R14 SOP+1) P357_GEN2PIM_14.01.00_MY26 (R14.1 SOP+1)</t>
  </si>
  <si>
    <t>P357_GEN2PIM_06.00.03 P357_GEN2PIM_14.00.00_MY26 (R14 SOP+1) P357_GEN2PIM_14.01.00_MY26 (R14.1 SOP+1)</t>
  </si>
  <si>
    <t>P357_GEN2PIM_06.00.03 P357_GEN2PIM_08.02.00 (R11.2)</t>
  </si>
  <si>
    <t>P357_GEN2PIM_06.00.03 P357_GEN2PIM_08.02.00 (R11.2) P357_GEN2PIM_12.04.00 (R12.4)</t>
  </si>
  <si>
    <t>P357_GEN2PIM_06.00.03 P357_GEN2PIM_06.01.04</t>
  </si>
  <si>
    <t>P357_GEN2PIM_06.00.03 P357_GEN2PIM_08.E0.00 (R11) P357_GEN2PIM_08.02.00 (R11.2) P357_GEN2PIM_13.00.00 (R13) P357_GEN2PIM_12.04.00 (R12.4)</t>
  </si>
  <si>
    <t>P357_GEN2PIM_06.00.03 P357_GEN2PIM_12.04.00 (R12.4)</t>
  </si>
  <si>
    <t>P357_GEN2PIM_06.00.03 P357_GEN2PIM_06.01.04 P357_GEN2PIM_13.00.00 (R13) P357_GEN2PIM_12.04.00 (R12.4)</t>
  </si>
  <si>
    <t>P357_GEN2PIM_06.00.03 P357_GEN2PIM_08.E0.00 (R11) P357_GEN2PIM_13.00.00 (R13) P357_GEN2PIM_12.04.00 (R12.4)</t>
  </si>
  <si>
    <t>P357_GEN2PIM_06.00.03 P357_GEN2PIM_06.01.04 P357_GEN2PIM_08.E0.00 (R11) P357_GEN2PIM_13.00.00 (R13)</t>
  </si>
  <si>
    <t>P357_GEN2PIM_06.00.03 P357_GEN2PIM_08.E0.00 (R11) P357_GEN2PIM_08.02.00 (R11.2) P357_GEN2PIM_13.00.00 (R13)</t>
  </si>
  <si>
    <t>P357_GEN2PIM_06.00.03 P357_GEN2PIM_06.01.04 P357_GEN2PIM_08.E0.00 (R11) P357_GEN2PIM_12.04.00 (R12.4)</t>
  </si>
  <si>
    <t>P357_GEN2PIM_06.00.03 P357_GEN2PIM_08.02.00 (R11.2) P357_GEN2PIM_13.00.00 (R13) P357_GEN2PIM_12.04.00 (R12.4)</t>
  </si>
  <si>
    <t>P357_GEN2PIM_06.00.03 P357_GEN2PIM_08.E0.00 (R11)</t>
  </si>
  <si>
    <t>P357_GEN2PIM_06.00.03 P357_GEN2PIM_06.01.04 P357_GEN2PIM_13.00.00 (R13)</t>
  </si>
  <si>
    <t>P357_GEN2PIM_06.00.02 P357_GEN2PIM_08.06.06 (R11.6.6) P357_GEN2PIM_12.06.00 (R12.6) P357_GEN2PIM_14.01.00_MY26 (R14.1 SOP+1)</t>
  </si>
  <si>
    <t>P357_GEN2PIM_06.00.02 P357_GEN2PIM_06.01.04</t>
  </si>
  <si>
    <t>P357_GEN2PIM_06.00.02 P357_GEN2PIM_08.06.06 (R11.6.6) P357_GEN2PIM_12.06.00 (R12.6)</t>
  </si>
  <si>
    <t>P357_GEN2PIM_06.00.02 P357_GEN2PIM_08.01.00 (R11.1)</t>
  </si>
  <si>
    <t>P357_GEN2PIM_07.01.00 P357_GEN2PIM_06.00.02</t>
  </si>
  <si>
    <t>P357_GEN2PIM_06.00.02 P357_GEN2PIM_06.01.04 P357_GEN2PIM_13.00.00 (R13)</t>
  </si>
  <si>
    <t>P357_GEN2PIM_06.00.02 P357_GEN2PIM_12.01.10 (R12.1.10)</t>
  </si>
  <si>
    <t>P357_GEN2PIM_06.00.01 P357_GEN2PIM_12.01.09 (R12.1.9) P357_GEN2PIM_12.01.10 (R12.1.10)</t>
  </si>
  <si>
    <t>P357_GEN2PIM_06.00.01 P357_GEN2PIM_12.01.00 (R12.1)</t>
  </si>
  <si>
    <t>P357_GEN2PIM_08.00.00 P357_GEN2PIM_08.06.06 (R11.6.6) P357_GEN2PIM_14.01.00_MY26 (R14.1 SOP+1)</t>
  </si>
  <si>
    <t>P357_GEN2PIM_07.00.00 P357_GEN2PIM_07.01.00</t>
  </si>
  <si>
    <t>P357_GEN2PIM_07.00.00 P357_GEN2PIM_12.01.09 (R12.1.9) P357_GEN2PIM_12.01.10 (R12.1.10)</t>
  </si>
  <si>
    <t>P357_GEN2PIM_07.00.00 P357_GEN2PIM_08.00.00</t>
  </si>
  <si>
    <t>P357_GEN2PIM_06.00.01 P357_GEN2PIM_07.00.00</t>
  </si>
  <si>
    <t>P357_GEN2PIM_06.00.02 P357_GEN2PIM_07.00.00</t>
  </si>
  <si>
    <t>P357_GEN2PIM_07.00.00 P357_GEN2PIM_12.01.00 (R12.1)</t>
  </si>
  <si>
    <t>P357_GEN2PIM_07.00.00 P357_GEN2PIM_12.01.09 (R12.1.9)</t>
  </si>
  <si>
    <t>P357_GEN2PIM_07.00.00 P357_GEN2PIM_06.01.04</t>
  </si>
  <si>
    <t>P357_GEN2PIM_07.00.00 P357_GEN2PIM_14.00.00_MY26 (R14 SOP+1)</t>
  </si>
  <si>
    <t>P357_GEN2PIM_07.00.00 P357_GEN2PIM_12.06.00 (R12.6)</t>
  </si>
  <si>
    <t>P357_GEN2PIM_07.00.00 P357_GEN2PIM_14.01.00_MY26 (R14.1 SOP+1)</t>
  </si>
  <si>
    <t>P357_GEN2PIM_06.00.03 P357_GEN2PIM_07.00.00</t>
  </si>
  <si>
    <t>P357_GEN2PIM_06.00.03 P357_GEN2PIM_07.00.00 P357_GEN2PIM_08.06.06 (R11.6.6) P357_GEN2PIM_08.06.09 (R11.6.9) P357_GEN2PIM_13.00.00 (R13) P357_GEN2PIM_12.01.10 (R12.1.10) P357_GEN2PIM_14.01.00_MY26 (R14.1 SOP+1)</t>
  </si>
  <si>
    <t>P357_GEN2PIM_06.00.02 P357_GEN2PIM_07.00.00 P357_GEN2PIM_06.01.04 P415_GEN2PIM_02.00.00 (150kW R2.0) P415_GEN2PIM_01.01.00 (150kW R1.1)</t>
  </si>
  <si>
    <t>P357_GEN2PIM_07.00.00 P357_GEN2PIM_12.01.00 (R12.1) P357_GEN2PIM_14.00.00_MY26 (R14 SOP+1)</t>
  </si>
  <si>
    <t>P357_GEN2PIM_07.00.00 P357_GEN2PIM_06.01.04 P357_GEN2PIM_08.06.04 (R11.6.4)</t>
  </si>
  <si>
    <t>P357_GEN2PIM_07.00.00 P357_GEN2PIM_06.01.04 P357_GEN2PIM_12.06.00 (R12.6) P357_GEN2PIM_12.01.19 (R12.1.19)</t>
  </si>
  <si>
    <t>P357_GEN2PIM_07.00.00 P357_GEN2PIM_14.00.00_MY26 (R14 SOP+1) P357_GEN2PIM_14.01.00_MY26 (R14.1 SOP+1)</t>
  </si>
  <si>
    <t>P357_GEN2PIM_06.00.02 P357_GEN2PIM_06.00.01 P357_GEN2PIM_07.00.00</t>
  </si>
  <si>
    <t>P357_GEN2PIM_04.E1.00 P357_GEN2PIM_12.06.00 (R12.6)</t>
  </si>
  <si>
    <t>P357_GEN2PIM_04.E1.00 P357_GEN2PIM_06.00.03</t>
  </si>
  <si>
    <t>P357_GEN2PIM_04.E1.00 P357_GEN2PIM_08.06.05 (R11.6.5)</t>
  </si>
  <si>
    <t>P357_GEN2PIM_04.E1.00 P357_GEN2PIM_13.00.00 (R13)</t>
  </si>
  <si>
    <t>P357_GEN2PIM_04.E1.00 P357_GEN2PIM_06.01.04 P357_GEN2PIM_13.00.00 (R13)</t>
  </si>
  <si>
    <t>P357_GEN2PIM_04.E1.00 P357_GEN2PIM_06.01.04</t>
  </si>
  <si>
    <t>P357_GEN2PIM_04.E1.00 P357_GEN2PIM_08.06.06 (R11.6.6) P357_GEN2PIM_12.06.00 (R12.6)</t>
  </si>
  <si>
    <t>P357_GEN2PIM_04.E1.00 P357_GEN2PIM_06.00.03 P357_GEN2PIM_07.00.00</t>
  </si>
  <si>
    <t>P357_GEN2PIM_04.E1.00 P357_GEN2PIM_06.00.03 P357_GEN2PIM_07.00.00 P357_GEN2PIM_12.06.00 (R12.6)</t>
  </si>
  <si>
    <t>P357_GEN2PIM_04.E1.00 P357_GEN2PIM_06.00.03 P357_GEN2PIM_13.00.00 (R13)</t>
  </si>
  <si>
    <t>P357_GEN2PIM_04.E1.00 P357_GEN2PIM_06.00.03 P357_GEN2PIM_07.00.00 P357_GEN2PIM_13.00.00 (R13)</t>
  </si>
  <si>
    <t>P357_GEN2PIM_04.E1.00 P357_GEN2PIM_06.00.03 P357_GEN2PIM_08.06.09 (R11.6.9) P357_GEN2PIM_13.00.00 (R13)</t>
  </si>
  <si>
    <t>P357_GEN2PIM_04.E1.00 P357_GEN2PIM_06.00.03 P357_GEN2PIM_08.06.09 (R11.6.9)</t>
  </si>
  <si>
    <t>P357_GEN2PIM_04.01.00 P357_GEN2PIM_08.06.05 (R11.6.5)</t>
  </si>
  <si>
    <t>P357_GEN2PIM_04.01.00 P357_GEN2PIM_12.01.00 (R12.1)</t>
  </si>
  <si>
    <t>P357_GEN2PIM_04.01.00 P357_GEN2PIM_04.E1.00 P357_GEN2PIM_06.00.03</t>
  </si>
  <si>
    <t>P357_GEN2PIM_04.01.00 P357_GEN2PIM_07.01.00</t>
  </si>
  <si>
    <t>P357_GEN2PIM_04.01.00 P357_GEN2PIM_04.E1.00</t>
  </si>
  <si>
    <t>P357_GEN2PIM_04.01.00 P357_GEN2PIM_06.00.03</t>
  </si>
  <si>
    <t>P357_GEN2PIM_04.01.00 P357_GEN2PIM_12.06.00 (R12.6)</t>
  </si>
  <si>
    <t>P357_GEN2PIM_04.01.00 P357_GEN2PIM_04.E1.00 P357_GEN2PIM_14.01.00_MY26 (R14.1 SOP+1)</t>
  </si>
  <si>
    <t>P357_GEN2PIM_04.01.00 P357_GEN2PIM_08.05.00 (R11.5) P357_GEN2PIM_12.01.00 (R12.1)</t>
  </si>
  <si>
    <t>P357_GEN2PIM_04.01.00 P357_GEN2PIM_14.01.00_MY26 (R14.1 SOP+1)</t>
  </si>
  <si>
    <t>P357_GEN2PIM_04.01.00 P357_GEN2PIM_08.00.00</t>
  </si>
  <si>
    <t>P357_GEN2PIM_04.01.00 P357_GEN2PIM_12.01.01 (R12.1.1)</t>
  </si>
  <si>
    <t>P357_GEN2PIM_04.01.00 P357_GEN2PIM_08.06.06 (R11.6.6)</t>
  </si>
  <si>
    <t>P357_GEN2PIM_04.01.00 P357_GEN2PIM_07.00.00 P357_GEN2PIM_08.01.00 (R11.1)</t>
  </si>
  <si>
    <t>P357_GEN2PIM_04.01.00 P357_GEN2PIM_12.01.19 (R12.1.19)</t>
  </si>
  <si>
    <t>P357_GEN2PIM_04.01.00 P357_GEN2PIM_08.05.00 (R11.5)</t>
  </si>
  <si>
    <t>P357_GEN2PIM_04.01.00 P357_GEN2PIM_12.06.00 (R12.6) P357_GEN2PIM_12.01.19 (R12.1.19) P357_GEN2PIM_14.01.00_MY26 (R14.1 SOP+1)</t>
  </si>
  <si>
    <t>P357_GEN2PIM_04.01.00 P357_GEN2PIM_08.06.04 (R11.6.4)</t>
  </si>
  <si>
    <t>P357_GEN2PIM_04.01.00 P357_GEN2PIM_12.01.00 (R12.1) P357_GEN2PIM_14.01.00_MY26 (R14.1 SOP+1)</t>
  </si>
  <si>
    <t>P357_GEN2PIM_04.01.00 P357_GEN2PIM_12.06.00 (R12.6) P357_GEN2PIM_14.01.00_MY26 (R14.1 SOP+1)</t>
  </si>
  <si>
    <t>P357_GEN2PIM_04.01.00 P357_GEN2PIM_14.00.00_MY26 (R14 SOP+1)</t>
  </si>
  <si>
    <t>P357_GEN2PIM_06.00.00 P357_GEN2PIM_08.06.05 (R11.6.5)</t>
  </si>
  <si>
    <t>P357_GEN2PIM_06.00.00 P357_GEN2PIM_06.00.03</t>
  </si>
  <si>
    <t>P357_GEN2PIM_04.E1.00 P357_GEN2PIM_06.00.00</t>
  </si>
  <si>
    <t>P357_GEN2PIM_04.01.00 P357_GEN2PIM_06.00.00</t>
  </si>
  <si>
    <t>P357_GEN2PIM_06.00.00 P357_GEN2PIM_12.01.00 (R12.1)</t>
  </si>
  <si>
    <t>P357_GEN2PIM_06.00.00 P357_GEN2PIM_06.01.04 P357_GEN2PIM_14.01.00_MY26 (R14.1 SOP+1)</t>
  </si>
  <si>
    <t>P357_GEN2PIM_06.00.00 P357_GEN2PIM_06.01.04</t>
  </si>
  <si>
    <t>P357_GEN2PIM_06.00.00 P357_GEN2PIM_04.01.00</t>
  </si>
  <si>
    <t>P357_GEN2PIM_06.00.00 P357_GEN2PIM_06.00.03 P357_GEN2PIM_06.01.04</t>
  </si>
  <si>
    <t>P357_GEN2PIM_06.00.00 P357_GEN2PIM_14.00.00_MY26 (R14 SOP+1)</t>
  </si>
  <si>
    <t>P357_GEN2PIM_06.00.00 P357_GEN2PIM_06.00.03 P357_GEN2PIM_07.00.00 P357_GEN2PIM_13.00.00 (R13)</t>
  </si>
  <si>
    <t>P357_GEN2PIM_06.00.00 P357_GEN2PIM_08.02.00 (R11.2) P357_GEN2PIM_13.00.00 (R13)</t>
  </si>
  <si>
    <t>P357_GEN2PIM_06.00.00 P357_GEN2PIM_07.00.00 P357_GEN2PIM_12.01.00 (R12.1) P357_GEN2PIM_12.01.19 (R12.1.19)</t>
  </si>
  <si>
    <t>P357_GEN2PIM_06.00.00 P357_GEN2PIM_08.06.06 (R11.6.6) P357_GEN2PIM_12.06.00 (R12.6)</t>
  </si>
  <si>
    <t>P357_GEN2PIM_06.00.00 P357_GEN2PIM_13.00.00 (R13)</t>
  </si>
  <si>
    <t>P357_GEN2PIM_06.00.00 P357_GEN2PIM_08.01.00 (R11.1) P357_GEN2PIM_12.06.00 (R12.6)</t>
  </si>
  <si>
    <t>P357_GEN2PIM_06.00.00 P357_GEN2PIM_06.01.04 P357_GEN2PIM_08.E0.00 (R11) P357_GEN2PIM_13.00.00 (R13)</t>
  </si>
  <si>
    <t>P357_GEN2PIM_06.00.00 P357_GEN2PIM_06.00.03 P357_GEN2PIM_12.01.09 (R12.1.9) P357_GEN2PIM_12.01.17 (R12.1.17) P415_GEN2PIM_01.06.00 (150kW R1.6)</t>
  </si>
  <si>
    <t>P357_GEN2PIM_06.00.00 P357_GEN2PIM_12.04.00 (R12.4)</t>
  </si>
  <si>
    <t>P357_GEN2PIM_05.00.00 P357_GEN2PIM_08.06.05 (R11.6.5)</t>
  </si>
  <si>
    <t>P357_GEN2PIM_05.00.00 P357_GEN2PIM_06.00.00</t>
  </si>
  <si>
    <t>P357_GEN2PIM_05.00.00 P357_GEN2PIM_06.00.03</t>
  </si>
  <si>
    <t>P357_GEN2PIM_05.00.00 P357_GEN2PIM_12.01.08 (R12.1.8) P357_GEN2PIM_12.01.10 (R12.1.10)</t>
  </si>
  <si>
    <t>P357_GEN2PIM_05.00.00 P357_GEN2PIM_08.05.00 (R11.5) P357_GEN2PIM_14.00.00_MY26 (R14 SOP+1)</t>
  </si>
  <si>
    <t>P357_GEN2PIM_05.00.00 P357_GEN2PIM_08.05.00 (R11.5)</t>
  </si>
  <si>
    <t>P357_GEN2PIM_05.00.00 P357_GEN2PIM_08.00.00</t>
  </si>
  <si>
    <t>P357_GEN2PIM_04.E1.00 P357_GEN2PIM_05.00.00 P357_GEN2PIM_06.00.03</t>
  </si>
  <si>
    <t>P357_GEN2PIM_04.E1.00 P357_GEN2PIM_05.00.00</t>
  </si>
  <si>
    <t>P357_GEN2PIM_05.00.00 P357_GEN2PIM_12.03.00 (R12.3)</t>
  </si>
  <si>
    <t>P357_GEN2PIM_05.00.00 P357_GEN2PIM_14.00.00_MY26 (R14 SOP+1)</t>
  </si>
  <si>
    <t>P357_GEN2PIM_05.00.00 P357_GEN2PIM_12.06.00 (R12.6)</t>
  </si>
  <si>
    <t>P357_GEN2PIM_04.01.00 P357_GEN2PIM_04.E1.00 P357_GEN2PIM_05.00.00 P357_GEN2PIM_14.01.00_MY26 (R14.1 SOP+1)</t>
  </si>
  <si>
    <t>P357_GEN2PIM_05.00.00 P357_GEN2PIM_14.01.00_MY26 (R14.1 SOP+1)</t>
  </si>
  <si>
    <t>P357_GEN2PIM_04.01.00 P357_GEN2PIM_05.00.00 P357_GEN2PIM_12.01.00 (R12.1)</t>
  </si>
  <si>
    <t>P357_GEN2PIM_05.00.00 P357_GEN2PIM_08.E0.00 (R11)</t>
  </si>
  <si>
    <t>P357_GEN2PIM_05.00.00 P357_GEN2PIM_06.00.00 P357_GEN2PIM_06.00.03</t>
  </si>
  <si>
    <t>P357_GEN2PIM_04.01.00 P357_GEN2PIM_05.00.00</t>
  </si>
  <si>
    <t>P357_GEN2PIM_05.00.00 P357_GEN2PIM_04.01.00</t>
  </si>
  <si>
    <t>P357_GEN2PIM_05.00.00 P357_GEN2PIM_14.00.00_MY26 (R14 SOP+1) P357_GEN2PIM_12.06.00 (R12.6)</t>
  </si>
  <si>
    <t>P357_GEN2PIM_05.00.00 P357_GEN2PIM_12.06.00 (R12.6) P357_GEN2PIM_14.01.00_MY26 (R14.1 SOP+1)</t>
  </si>
  <si>
    <t>P357_GEN2PIM_05.00.00 P357_GEN2PIM_06.01.04 P357_GEN2PIM_12.06.00 (R12.6) P357_GEN2PIM_14.01.00_MY26 (R14.1 SOP+1)</t>
  </si>
  <si>
    <t>P357_GEN2PIM_05.00.00 P357_GEN2PIM_06.00.00 P357_GEN2PIM_08.06.05 (R11.6.5)</t>
  </si>
  <si>
    <t>P357_GEN2PIM_05.00.00 P357_GEN2PIM_12.01.19 (R12.1.19) P357_GEN2PIM_14.01.00_MY26 (R14.1 SOP+1)</t>
  </si>
  <si>
    <t>P357_GEN2PIM_05.00.00 P357_GEN2PIM_12.01.08 (R12.1.8)</t>
  </si>
  <si>
    <t>P357_GEN2PIM_05.00.00 P357_GEN2PIM_06.00.03 P357_GEN2PIM_12.01.01 (R12.1.1)</t>
  </si>
  <si>
    <t>P357_GEN2PIM_05.00.00 P357_GEN2PIM_06.00.01</t>
  </si>
  <si>
    <t>P357_GEN2PIM_05.00.00 P357_GEN2PIM_12.01.01 (R12.1.1)</t>
  </si>
  <si>
    <t>P357_GEN2PIM_04.E1.00 P357_GEN2PIM_05.00.00 P357_GEN2PIM_07.00.00 P357_GEN2PIM_12.01.00 (R12.1)</t>
  </si>
  <si>
    <t>P357_GEN2PIM_04.01.00 P357_GEN2PIM_04.E1.00 P357_GEN2PIM_05.00.00 P357_GEN2PIM_08.06.09 (R11.6.9)</t>
  </si>
  <si>
    <t>P357_GEN2PIM_05.00.00 P357_GEN2PIM_06.00.01 P357_GEN2PIM_12.01.09 (R12.1.9)</t>
  </si>
  <si>
    <t>P357_GEN2PIM_05.00.00 P357_GEN2PIM_06.00.00 P357_GEN2PIM_12.01.01 (R12.1.1)</t>
  </si>
  <si>
    <t>P357_GEN2PIM_05.00.00 P357_GEN2PIM_06.00.01 P357_GEN2PIM_12.01.01 (R12.1.1)</t>
  </si>
  <si>
    <t>P357_GEN2PIM_05.00.00 P357_GEN2PIM_12.06.00 (R12.6) P415_GEN2PIM_01.02.00 (150kW R1.2)</t>
  </si>
  <si>
    <t>P357_GEN2PIM_04.01.00 P357_GEN2PIM_04.E1.00 P357_GEN2PIM_05.00.00 P357_GEN2PIM_07.00.00 P357_GEN2PIM_06.01.04 P357_GEN2PIM_08.06.09 (R11.6.9)</t>
  </si>
  <si>
    <t>P357_GEN2PIM_04.01.00 P357_GEN2PIM_04.E1.00 P357_GEN2PIM_05.00.00 P357_GEN2PIM_12.01.00 (R12.1)</t>
  </si>
  <si>
    <t>P357_GEN2PIM_05.00.00 P357_GEN2PIM_07.00.00 P357_GEN2PIM_12.01.00 (R12.1)</t>
  </si>
  <si>
    <t>P357_GEN2PIM_05.00.00 P357_GEN2PIM_07.00.00 P357_GEN2PIM_08.E0.00 (R11) P357_GEN2PIM_12.01.00 (R12.1) P357_GEN2PIM_14.01.00_MY26 (R14.1 SOP+1)</t>
  </si>
  <si>
    <t>P357_GEN2PIM_05.00.00 P357_GEN2PIM_12.01.00 (R12.1)</t>
  </si>
  <si>
    <t>P357_GEN2PIM_05.00.00 P357_GEN2PIM_07.00.00</t>
  </si>
  <si>
    <t>P357_GEN2PIM_05.00.00 P357_GEN2PIM_06.01.04 P357_GEN2PIM_14.01.00_MY26 (R14.1 SOP+1)</t>
  </si>
  <si>
    <t>P357_GEN2PIM_05.00.00 P357_GEN2PIM_08.06.04 (R11.6.4)</t>
  </si>
  <si>
    <t>P357_GEN2PIM_05.00.00 P357_GEN2PIM_06.01.04 P357_GEN2PIM_13.00.00 (R13)</t>
  </si>
  <si>
    <t>P357_GEN2PIM_05.00.00 P357_GEN2PIM_06.01.04</t>
  </si>
  <si>
    <t>P357_GEN2PIM_04.01.00 P357_GEN2PIM_04.E1.00 P357_GEN2PIM_05.00.00 P357_GEN2PIM_06.01.04 P357_GEN2PIM_08.01.00 (R11.1) P357_GEN2PIM_12.01.00 (R12.1)</t>
  </si>
  <si>
    <t>P357_GEN2PIM_04.01.00 P357_GEN2PIM_04.E1.00 P357_GEN2PIM_05.00.00 P357_GEN2PIM_06.00.03 P357_GEN2PIM_07.00.00 P357_GEN2PIM_06.01.04 P357_GEN2PIM_08.06.05 (R11.6.5) P357_GEN2PIM_08.06.06 (R11.6.6) P357_GEN2PIM_08.06.09 (R11.6.9) P415_GEN2PIM_01.02.00 (150kW R1.2) P357_GEN2PIM_12.01.10 (R12.1.10) P357_GEN2PIM_14.00.00_MY26 (R14 SOP+1) P357_GEN2PIM_14.01.00_MY26 (R14.1 SOP+1)</t>
  </si>
  <si>
    <t>P357_GEN2PIM_04.01.00 P357_GEN2PIM_04.E1.00 P357_GEN2PIM_05.00.00 P357_GEN2PIM_06.01.04</t>
  </si>
  <si>
    <t>P357_GEN2PIM_04.01.00 P357_GEN2PIM_04.E1.00 P357_GEN2PIM_05.00.00 P357_GEN2PIM_06.00.03 P357_GEN2PIM_07.00.00 P357_GEN2PIM_06.01.04 P357_GEN2PIM_08.06.06 (R11.6.6) P357_GEN2PIM_08.06.09 (R11.6.9) P415_GEN2PIM_01.02.00 (150kW R1.2) P357_GEN2PIM_14.00.00_MY26 (R14 SOP+1) P357_GEN2PIM_14.01.00_MY26 (R14.1 SOP+1)</t>
  </si>
  <si>
    <t>P357_GEN2PIM_04.01.00 P357_GEN2PIM_04.E1.00 P357_GEN2PIM_05.00.00 P357_GEN2PIM_07.00.00 P357_GEN2PIM_08.06.06 (R11.6.6) P357_GEN2PIM_14.01.00_MY26 (R14.1 SOP+1)</t>
  </si>
  <si>
    <t>P357_GEN2PIM_05.00.00 P357_GEN2PIM_08.05.00 (R11.5) P357_GEN2PIM_14.01.00_MY26 (R14.1 SOP+1)</t>
  </si>
  <si>
    <t>P357_GEN2PIM_04.E0.00 P357_GEN2PIM_05.00.00</t>
  </si>
  <si>
    <t>P357_GEN2PIM_04.E1.00 P357_GEN2PIM_04.E0.00 P357_GEN2PIM_08.06.05 (R11.6.5)</t>
  </si>
  <si>
    <t>P357_GEN2PIM_04.E0.00 P357_GEN2PIM_05.00.00 P357_GEN2PIM_14.01.00_MY26 (R14.1 SOP+1)</t>
  </si>
  <si>
    <t>P357_GEN2PIM_04.E0.00 P357_GEN2PIM_12.06.00 (R12.6)</t>
  </si>
  <si>
    <t>P357_GEN2PIM_04.E0.00 P357_GEN2PIM_06.01.04</t>
  </si>
  <si>
    <t>P357_GEN2PIM_04.E1.00 P357_GEN2PIM_04.E0.00</t>
  </si>
  <si>
    <t>P357_GEN2PIM_04.E0.00 P357_GEN2PIM_05.00.00 P357_GEN2PIM_12.06.00 (R12.6)</t>
  </si>
  <si>
    <t>P357_GEN2PIM_04.E0.00 P357_GEN2PIM_06.00.00 P357_GEN2PIM_06.01.04</t>
  </si>
  <si>
    <t>P357_GEN2PIM_04.E0.00 P357_GEN2PIM_06.00.00 P357_GEN2PIM_06.01.04 P357_GEN2PIM_13.00.00 (R13)</t>
  </si>
  <si>
    <t>P357_GEN2PIM_04.E0.00 P357_GEN2PIM_12.01.10 (R12.1.10)</t>
  </si>
  <si>
    <t>P357_GEN2PIM_04.E0.00 P357_GEN2PIM_04.01.00</t>
  </si>
  <si>
    <t>P357_GEN2PIM_04.E0.00 P357_GEN2PIM_06.00.00 P357_GEN2PIM_12.01.02 (R12.1.2)</t>
  </si>
  <si>
    <t>P357_GEN2PIM_04.E0.00 P357_GEN2PIM_06.01.04 P357_GEN2PIM_12.01.00 (R12.1) P415_GEN2PIM_01.01.00 (150kW R1.1)</t>
  </si>
  <si>
    <t>P357_GEN2PIM_04.E0.00 P357_GEN2PIM_05.00.00 P357_GEN2PIM_12.01.00 (R12.1)</t>
  </si>
  <si>
    <t>P357_GEN2PIM_04.E0.00 P357_GEN2PIM_06.00.00</t>
  </si>
  <si>
    <t>P357_GEN2PIM_04.E0.00 P357_GEN2PIM_06.00.00 P357_GEN2PIM_14.01.00_MY26 (R14.1 SOP+1)</t>
  </si>
  <si>
    <t>P357_GEN2PIM_04.E0.00 P357_GEN2PIM_12.01.02 (R12.1.2)</t>
  </si>
  <si>
    <t>P357_GEN2PIM_04.E0.00 P357_GEN2PIM_08.E0.00 (R11) P357_GEN2PIM_13.00.00 (R13) P357_GEN2PIM_12.04.00 (R12.4)</t>
  </si>
  <si>
    <t>P357_GEN2PIM_04.E0.00 P357_GEN2PIM_06.01.04 P357_GEN2PIM_12.01.00 (R12.1)</t>
  </si>
  <si>
    <t>P357_GEN2PIM_04.00.00 P357_GEN2PIM_12.01.16 (R12.1.16) P357_GEN2PIM_12.01.19 (R12.1.19)</t>
  </si>
  <si>
    <t>P357_GEN2PIM_04.00.00 P357_GEN2PIM_06.00.03</t>
  </si>
  <si>
    <t>P357_GEN2PIM_04.00.00 P357_GEN2PIM_06.00.00</t>
  </si>
  <si>
    <t>P357_GEN2PIM_04.00.00 P357_GEN2PIM_14.00.00_MY26 (R14 SOP+1)</t>
  </si>
  <si>
    <t>P357_GEN2PIM_04.00.00 P357_GEN2PIM_12.04.00 (R12.4)</t>
  </si>
  <si>
    <t>P357_GEN2PIM_04.00.00 P357_GEN2PIM_05.00.00</t>
  </si>
  <si>
    <t>P357_GEN2PIM_04.00.00 P357_GEN2PIM_04.01.00 P357_GEN2PIM_07.01.00</t>
  </si>
  <si>
    <t>P357_GEN2PIM_04.00.00 P357_GEN2PIM_04.01.00 P357_GEN2PIM_05.00.00</t>
  </si>
  <si>
    <t>P357_GEN2PIM_04.00.00 P357_GEN2PIM_12.01.16 (R12.1.16)</t>
  </si>
  <si>
    <t>P357_GEN2PIM_04.00.00 P357_GEN2PIM_12.06.00 (R12.6)</t>
  </si>
  <si>
    <t>P357_GEN2PIM_04.00.00 P357_GEN2PIM_05.00.00 P357_GEN2PIM_08.05.00 (R11.5)</t>
  </si>
  <si>
    <t>P357_GEN2PIM_04.00.00 P357_GEN2PIM_08.05.00 (R11.5) P357_GEN2PIM_14.00.00_MY26 (R14 SOP+1)</t>
  </si>
  <si>
    <t>P357_GEN2PIM_04.00.00 P357_GEN2PIM_12.01.10 (R12.1.10)</t>
  </si>
  <si>
    <t>P357_GEN2PIM_04.00.00 P357_GEN2PIM_04.01.00</t>
  </si>
  <si>
    <t>P357_GEN2PIM_04.00.00 P357_GEN2PIM_08.E0.00 (R11)</t>
  </si>
  <si>
    <t>P357_GEN2PIM_04.00.00 P357_GEN2PIM_04.01.00 P357_GEN2PIM_06.00.00</t>
  </si>
  <si>
    <t>P357_GEN2PIM_04.00.00 P357_GEN2PIM_04.01.00 P357_GEN2PIM_04.E1.00</t>
  </si>
  <si>
    <t>P357_GEN2PIM_04.00.00 P357_GEN2PIM_04.01.00 P357_GEN2PIM_07.01.00 P357_GEN2PIM_14.01.00_MY26 (R14.1 SOP+1)</t>
  </si>
  <si>
    <t>P357_GEN2PIM_04.00.00 P357_GEN2PIM_12.01.00 (R12.1)</t>
  </si>
  <si>
    <t>P357_GEN2PIM_04.00.00 P357_GEN2PIM_04.01.00 P357_GEN2PIM_05.00.00 P357_GEN2PIM_08.06.04 (R11.6.4)</t>
  </si>
  <si>
    <t>P357_GEN2PIM_04.00.00 P357_GEN2PIM_08.01.00 (R11.1) P357_GEN2PIM_12.01.00 (R12.1) P357_GEN2PIM_12.01.01 (R12.1.1) P415_GEN2PIM_01.02.00 (150kW R1.2) P357_GEN2PIM_12.01.10 (R12.1.10)</t>
  </si>
  <si>
    <t>P357_GEN2PIM_04.00.00 P357_GEN2PIM_07.00.00 P357_GEN2PIM_12.01.16 (R12.1.16)</t>
  </si>
  <si>
    <t>P357_GEN2PIM_04.00.00 P357_GEN2PIM_14.01.00_MY26 (R14.1 SOP+1)</t>
  </si>
  <si>
    <t>P357_GEN2PIM_04.00.00 P357_GEN2PIM_05.01.00</t>
  </si>
  <si>
    <t>P357_GEN2PIM_04.00.00 P357_GEN2PIM_04.01.00 P357_GEN2PIM_05.00.00 P415_GEN2PIM_01.02.00 (150kW R1.2) P357_GEN2PIM_12.06.00 (R12.6) P357_GEN2PIM_14.01.00_MY26 (R14.1 SOP+1)</t>
  </si>
  <si>
    <t>P357_GEN2PIM_04.00.00 P357_GEN2PIM_04.01.00 P357_GEN2PIM_06.00.00 P357_GEN2PIM_12.06.00 (R12.6)</t>
  </si>
  <si>
    <t>P357_GEN2PIM_04.00.00 P357_GEN2PIM_04.01.00 P357_GEN2PIM_05.00.00 P357_GEN2PIM_06.00.00 P357_GEN2PIM_12.06.00 (R12.6)</t>
  </si>
  <si>
    <t>P357_GEN2PIM_04.00.00 P357_GEN2PIM_04.01.00 P357_GEN2PIM_05.00.00 P357_GEN2PIM_06.00.00 P357_GEN2PIM_07.01.00 P357_GEN2PIM_12.06.00 (R12.6)</t>
  </si>
  <si>
    <t>P357_GEN2PIM_04.00.00 P357_GEN2PIM_04.01.00 P357_GEN2PIM_05.00.00 P357_GEN2PIM_08.06.04 (R11.6.4) P415_GEN2PIM_01.02.00 (150kW R1.2) P357_GEN2PIM_12.06.00 (R12.6) P357_GEN2PIM_14.01.00_MY26 (R14.1 SOP+1)</t>
  </si>
  <si>
    <t>P357_GEN2PIM_04.00.00 P357_GEN2PIM_07.01.00 P357_GEN2PIM_08.06.04 (R11.6.4)</t>
  </si>
  <si>
    <t>P357_GEN2PIM_04.00.00 P357_GEN2PIM_07.01.00</t>
  </si>
  <si>
    <t>P357_GEN2PIM_04.00.00 P357_GEN2PIM_05.00.00 P357_GEN2PIM_07.01.00</t>
  </si>
  <si>
    <t>P357_GEN2PIM_04.00.00 P357_GEN2PIM_04.01.00 P357_GEN2PIM_05.00.00 P357_GEN2PIM_07.01.00</t>
  </si>
  <si>
    <t>P357_GEN2PIM_04.00.00 P357_GEN2PIM_07.00.00 P357_GEN2PIM_08.E0.00 (R11) P357_GEN2PIM_12.01.00 (R12.1) P357_GEN2PIM_14.01.00_MY26 (R14.1 SOP+1)</t>
  </si>
  <si>
    <t>P357_GEN2PIM_04.00.00 P357_GEN2PIM_07.00.00</t>
  </si>
  <si>
    <t>P357_GEN2PIM_04.00.00 P357_GEN2PIM_04.01.00 P357_GEN2PIM_05.00.00 P357_GEN2PIM_07.01.00 P357_GEN2PIM_08.06.04 (R11.6.4)</t>
  </si>
  <si>
    <t>P357_GEN2PIM_04.00.00 P357_GEN2PIM_04.01.00 P357_GEN2PIM_08.06.04 (R11.6.4)</t>
  </si>
  <si>
    <t>P357_GEN2PIM_04.00.00 P357_GEN2PIM_05.00.00 P357_GEN2PIM_06.00.00</t>
  </si>
  <si>
    <t>P357_GEN2PIM_04.00.00 P357_GEN2PIM_05.00.00 P357_GEN2PIM_06.00.00 P357_GEN2PIM_12.04.00 (R12.4)</t>
  </si>
  <si>
    <t>P357_GEN2PIM_06.00.02 P357_GEN2PIM_07.00.00 P357_GEN2PIM_04.00.00</t>
  </si>
  <si>
    <t>P357_GEN2PIM_04.00.00 P357_GEN2PIM_04.01.00 P357_GEN2PIM_08.06.04 (R11.6.4) P415_GEN2PIM_01.02.00 (150kW R1.2) P357_GEN2PIM_12.06.00 (R12.6) P357_GEN2PIM_14.01.00_MY26 (R14.1 SOP+1)</t>
  </si>
  <si>
    <t>P357_GEN2PIM_04.00.00 P357_GEN2PIM_08.05.00 (R11.5)</t>
  </si>
  <si>
    <t>P357_GEN2PIM_04.00.00 P357_GEN2PIM_04.01.00 P357_GEN2PIM_05.00.00 P357_GEN2PIM_06.00.00</t>
  </si>
  <si>
    <t>P357_GEN2PIM_03.00.00 P357_GEN2PIM_06.00.03</t>
  </si>
  <si>
    <t>P357_GEN2PIM_03.00.00 P357_GEN2PIM_06.00.00</t>
  </si>
  <si>
    <t>P357_GEN2PIM_03.00.00 P357_GEN2PIM_08.06.05 (R11.6.5)</t>
  </si>
  <si>
    <t>P357_GEN2PIM_03.00.00 P357_GEN2PIM_14.00.00_MY26 (R14 SOP+1)</t>
  </si>
  <si>
    <t>P357_GEN2PIM_03.00.00 P357_GEN2PIM_12.01.00 (R12.1)</t>
  </si>
  <si>
    <t>P357_GEN2PIM_03.00.00 P357_GEN2PIM_08.E0.00 (R11)</t>
  </si>
  <si>
    <t>P357_GEN2PIM_03.00.00 P357_GEN2PIM_04.01.00 P357_GEN2PIM_04.E1.00</t>
  </si>
  <si>
    <t>P357_GEN2PIM_03.00.00 P357_GEN2PIM_04.00.00 P357_GEN2PIM_12.06.00 (R12.6)</t>
  </si>
  <si>
    <t>P357_GEN2PIM_03.00.00 P357_GEN2PIM_04.01.00</t>
  </si>
  <si>
    <t>P357_GEN2PIM_03.00.00 P357_GEN2PIM_06.00.01</t>
  </si>
  <si>
    <t>P357_GEN2PIM_03.00.00 P357_GEN2PIM_12.01.01 (R12.1.1)</t>
  </si>
  <si>
    <t>P357_GEN2PIM_03.00.00 P357_GEN2PIM_14.01.00_MY26 (R14.1 SOP+1)</t>
  </si>
  <si>
    <t>P357_GEN2PIM_03.00.00 P357_GEN2PIM_05.00.00</t>
  </si>
  <si>
    <t>P357_GEN2PIM_03.00.00 P357_GEN2PIM_08.06.04 (R11.6.4)</t>
  </si>
  <si>
    <t>P357_GEN2PIM_03.00.00 P357_GEN2PIM_07.00.00</t>
  </si>
  <si>
    <t>P357_GEN2PIM_03.00.00 P357_GEN2PIM_07.00.00 P357_GEN2PIM_14.01.00_MY26 (R14.1 SOP+1)</t>
  </si>
  <si>
    <t>P357_GEN2PIM_03.00.00 P357_GEN2PIM_04.01.00 P357_GEN2PIM_12.01.00 (R12.1)</t>
  </si>
  <si>
    <t>P357_GEN2PIM_03.00.00 P357_GEN2PIM_02.00.00</t>
  </si>
  <si>
    <t>P357_GEN2PIM_02.00.00 P357_GEN2PIM_05.00.00 P357_GEN2PIM_08.05.00 (R11.5)</t>
  </si>
  <si>
    <t>P357_GEN2PIM_02.00.00 P357_GEN2PIM_04.01.00</t>
  </si>
  <si>
    <t>P357_GEN2PIM_02.00.00 P357_GEN2PIM_04.01.00 P357_GEN2PIM_04.E1.00</t>
  </si>
  <si>
    <t>P357_GEN2PIM_02.00.00 P357_GEN2PIM_04.00.00</t>
  </si>
  <si>
    <t>P357_GEN2PIM_04.00.00 P357_GEN2PIM_02.00.00</t>
  </si>
  <si>
    <t>P357_GEN2PIM_02.00.00 P357_GEN2PIM_14.01.00_MY26 (R14.1 SOP+1)</t>
  </si>
  <si>
    <t>P357_GEN2PIM_02.00.00 P357_GEN2PIM_03.00.00</t>
  </si>
  <si>
    <t>P357_GEN2PIM_02.00.00 P357_GEN2PIM_12.01.01 (R12.1.1)</t>
  </si>
  <si>
    <t>P357_GEN2PIM_02.00.00 P357_GEN2PIM_04.01.00 P357_GEN2PIM_06.00.00</t>
  </si>
  <si>
    <t>P357_GEN2PIM_02.00.00 P357_GEN2PIM_04.01.00 P357_GEN2PIM_04.E1.00 P357_GEN2PIM_05.00.00</t>
  </si>
  <si>
    <t>P357_GEN2PIM_02.00.00 P357_GEN2PIM_04.01.00 P357_GEN2PIM_12.01.00 (R12.1)</t>
  </si>
  <si>
    <t>P357_GEN2PIM_02.00.00 P415_GEN2PIM_01.01.00 (150kW R1.1)</t>
  </si>
  <si>
    <t>P357_GEN2PIM_03.00.00 P357_GEN2PIM_02.00.00 P357_GEN2PIM_05.00.00</t>
  </si>
  <si>
    <t>P357_GEN2PIM_03.00.00 P357_GEN2PIM_02.00.00 P357_GEN2PIM_05.00.00 P357_GEN2PIM_08.06.04 (R11.6.4)</t>
  </si>
  <si>
    <t>P357_GEN2PIM_03.00.00 P357_GEN2PIM_02.00.00 P357_GEN2PIM_13.00.00 (R13) P415_GEN2PIM_01.02.00 (150kW R1.2) P357_GEN2PIM_12.06.00 (R12.6)</t>
  </si>
  <si>
    <t>P357_GEN2PIM_03.00.00 P357_GEN2PIM_02.00.00 P357_GEN2PIM_08.06.04 (R11.6.4)</t>
  </si>
  <si>
    <t>P357_GEN2PIM_02.00.00 P357_GEN2PIM_12.03.00 (R12.3)</t>
  </si>
  <si>
    <t>P357_GEN2PIM_02.00.00 P357_GEN2PIM_05.00.00 P357_GEN2PIM_07.00.00</t>
  </si>
  <si>
    <t>P357_GEN2PIM_02.00.00 P357_GEN2PIM_13.00.00 (R13)</t>
  </si>
  <si>
    <t>P357_GEN2PIM_02.00.00 P357_GEN2PIM_12.01.00 (R12.1) P357_GEN2PIM_14.01.00_MY26 (R14.1 SOP+1)</t>
  </si>
  <si>
    <t>P357_GEN2PIM_02.00.00 P357_GEN2PIM_08.E0.00 (R11) P357_GEN2PIM_13.00.00 (R13)</t>
  </si>
  <si>
    <t>P357_GEN2PIM_02.00.00 P357_GEN2PIM_06.01.04 P357_GEN2PIM_08.02.00 (R11.2) P357_GEN2PIM_13.00.00 (R13)</t>
  </si>
  <si>
    <t>P357_GEN2PIM_02.00.00 P357_GEN2PIM_04.01.00 P357_GEN2PIM_04.E1.00 P357_GEN2PIM_14.01.00_MY26 (R14.1 SOP+1)</t>
  </si>
  <si>
    <t>P357_GEN2PIM_02.00.00 P357_GEN2PIM_08.05.00 (R11.5)</t>
  </si>
  <si>
    <t>P357_GEN2PIM_02.00.00 P357_GEN2PIM_12.04.00 (R12.4)</t>
  </si>
  <si>
    <t>P357_GEN2PIM_02.00.00 P357_GEN2PIM_08.02.00 (R11.2) P357_GEN2PIM_13.00.00 (R13)</t>
  </si>
  <si>
    <t>P357_GEN2PIM_02.00.00 P357_GEN2PIM_04.01.00 P357_GEN2PIM_05.00.00 P357_GEN2PIM_12.01.00 (R12.1) P357_GEN2PIM_12.01.10 (R12.1.10)</t>
  </si>
  <si>
    <t>P357_GEN2PIM_02.00.00 P357_GEN2PIM_04.01.00 P357_GEN2PIM_12.01.00 (R12.1) P357_GEN2PIM_12.06.00 (R12.6) P357_GEN2PIM_14.01.00_MY26 (R14.1 SOP+1)</t>
  </si>
  <si>
    <t>P357_GEN2PIM_02.00.00 P357_GEN2PIM_06.01.04</t>
  </si>
  <si>
    <t>P357_GEN2PIM_02.00.00 P357_GEN2PIM_04.01.00 P357_GEN2PIM_12.01.00 (R12.1) P357_GEN2PIM_12.06.00 (R12.6)</t>
  </si>
  <si>
    <t>P357_GEN2PIM_03.00.00 P357_GEN2PIM_02.00.00 P357_GEN2PIM_14.01.00_MY26 (R14.1 SOP+1)</t>
  </si>
  <si>
    <t>P357_GEN2PIM_01.00.00 P357_GEN2PIM_04.01.00</t>
  </si>
  <si>
    <t>P357_GEN2PIM_01.00.00 P357_GEN2PIM_03.00.00 P357_GEN2PIM_08.E0.00 (R11)</t>
  </si>
  <si>
    <t>P357_GEN2PIM_01.00.00 P357_GEN2PIM_03.00.00 P357_GEN2PIM_05.00.00 P357_GEN2PIM_08.E0.00 (R11) P357_GEN2PIM_12.01.00 (R12.1)</t>
  </si>
  <si>
    <t>P357_GEN2PIM_01.00.00 P357_GEN2PIM_03.00.00 P357_GEN2PIM_05.00.00 P357_GEN2PIM_08.E0.00 (R11)</t>
  </si>
  <si>
    <t>P357_GEN2PIM_12.01.00 (R12.1) P357_GEN2PIM_01.00.00 P357_GEN2PIM_12.01.10 (R12.1.10)</t>
  </si>
  <si>
    <t>P357_GEN2PIM_01.00.00 P357_GEN2PIM_03.00.00 P357_GEN2PIM_08.E0.00 (R11) P357_GEN2PIM_08.05.00 (R11.5)</t>
  </si>
  <si>
    <t>P357_GEN2PIM_01.E2.00 P357_GEN2PIM_12.01.18 (R12.1.18) P357_GEN2PIM_12.01.19 (R12.1.19)</t>
  </si>
  <si>
    <t>P357_GEN2PIM_03.00.00 P357_GEN2PIM_01.E2.00</t>
  </si>
  <si>
    <t>P357_GEN2PIM_01.E2.00 P357_GEN2PIM_03.00.00</t>
  </si>
  <si>
    <t>P357_GEN2PIM_01.E2.00 P357_GEN2PIM_04.00.00</t>
  </si>
  <si>
    <t>P357_GEN2PIM_01.E2.00 P357_GEN2PIM_04.00.00 P415_GEN2PIM_01.02.00 (150kW R1.2)</t>
  </si>
  <si>
    <t>P357_GEN2PIM_01.E2.00 P357_GEN2PIM_04.00.00 P415_GEN2PIM_02.00.00 (150kW R2.0) P415_GEN2PIM_01.01.00 (150kW R1.1)</t>
  </si>
  <si>
    <t>P357_GEN2PIM_01.E2.00 P357_GEN2PIM_14.01.00_MY26 (R14.1 SOP+1)</t>
  </si>
  <si>
    <t>P357_GEN2PIM_01.E2.00 P357_GEN2PIM_03.00.00 P357_GEN2PIM_14.01.00_MY26 (R14.1 SOP+1)</t>
  </si>
  <si>
    <t>P357_GEN2PIM_01.E2.00 P357_GEN2PIM_07.00.00</t>
  </si>
  <si>
    <t>P357_GEN2PIM_01.E2.00 P357_GEN2PIM_06.01.04 P357_GEN2PIM_13.00.00 (R13)</t>
  </si>
  <si>
    <t>P357_GEN2PIM_01.E2.00 P357_GEN2PIM_13.00.00 (R13)</t>
  </si>
  <si>
    <t>P357_GEN2PIM_01.E2.00 P357_GEN2PIM_08.E0.00 (R11)</t>
  </si>
  <si>
    <t>P357_GEN2PIM_07.00.00 P357_GEN2PIM_01.E2.00</t>
  </si>
  <si>
    <t>P357_GEN2PIM_01.E2.00 P357_GEN2PIM_07.00.00 P357_GEN2PIM_08.01.00 (R11.1)</t>
  </si>
  <si>
    <t>P357_GEN2PIM_01.E1.00 P357_GEN2PIM_05.00.00</t>
  </si>
  <si>
    <t>P357_GEN2PIM_01.E0.00 P357_GEN2PIM_14.01.00_MY26 (R14.1 SOP+1)</t>
  </si>
  <si>
    <t>P357_GEN2PIM_01.E0.00 P357_GEN2PIM_05.00.00 P357_GEN2PIM_08.05.00 (R11.5)</t>
  </si>
  <si>
    <t>P357_GEN2PIM_01.E0.00 P357_GEN2PIM_02.00.00</t>
  </si>
  <si>
    <t>P357_GEN2PIM_02.00.00 P357_GEN2PIM_01.E0.00</t>
  </si>
  <si>
    <t>P357_GEN2PIM_01.E0.00 P415_GEN2PIM_01.01.00 (150kW R1.1)</t>
  </si>
  <si>
    <t>P357_GEN2PIM_01.E0.00 P357_GEN2PIM_05.00.00</t>
  </si>
  <si>
    <t>P357_GEN2PIM_01.E0.00 P357_GEN2PIM_04.00.00 P357_GEN2PIM_04.01.00</t>
  </si>
  <si>
    <t>P357_GEN2PIM_02.00.00 P357_GEN2PIM_01.E0.00 P357_GEN2PIM_12.01.00 (R12.1)</t>
  </si>
  <si>
    <t>P357_GEN2PIM_01.E1.00 P357_GEN2PIM_01.E0.00</t>
  </si>
  <si>
    <t>P357_GEN2PIM_12.06.00 (R12.6) eHW Release</t>
  </si>
  <si>
    <t>P357_GEN2PIM_14.00.00_MY26 (R14 SOP+1) eHW Release</t>
  </si>
  <si>
    <t>eHW Release P357_GEN2PIM_08.02.00 (R11.2)</t>
  </si>
  <si>
    <t>eHW Release P357_GEN2PIM_01.00.00</t>
  </si>
  <si>
    <t>For Validation P357_GEN2PIM_14.01.00_MY26 (R14.1 SOP+1)</t>
  </si>
  <si>
    <t>P357_GEN2PIM_14.01.00_MY26 (R14.1 SOP+1) For Validation</t>
  </si>
  <si>
    <t>SYS2_SYS3_SW1_SW2_HW1_MEC1_Communicationsions/workitems/STLA_GEN2PIM_CB-37767/workitem.xml</t>
  </si>
  <si>
    <t>SYS2_SYS3_SW1_SW2_HW1_MEC1_Communicationsions/workitems/STLA_GEN2PIM_CB-37765/workitem.xml</t>
  </si>
  <si>
    <t>SYS2_SYS3_SW1_SW2_HW1_MEC1_Communicationsions/workitems/STLA_GEN2PIM_CB-37766/workitem.xml</t>
  </si>
  <si>
    <t>SYS2_SYS3_SW1_SW2_HW1_MEC1_Communicationsions/workitems/STLA_GEN2PIM_CB-22709/workitem.xml</t>
  </si>
  <si>
    <t>SYS2_SYS3_SW1_SW2_HW1_MEC1_Communicationsions/workitems/STLA_GEN2PIM_CB-22708/workitem.xml</t>
  </si>
  <si>
    <t>SYS2_SYS3_SW1_SW2_HW1_MEC1_Communicationsions/workitems/STLA_GEN2PIM_CB-22707/workitem.xml</t>
  </si>
  <si>
    <t>SYS2_SYS3_SW1_SW2_HW1_MEC1_Communicationsions/workitems/STLA_GEN2PIM_CB-22710/workitem.xml</t>
  </si>
  <si>
    <t>SYS2_SYS3_SW1_SW2_HW1_MEC1_Communicationsions/workitems/STLA_GEN2PIM_CB-22711/workitem.xml</t>
  </si>
  <si>
    <t>SYS2_SYS3_SW1_SW2_HW1_MEC1_Communicationsions/workitems/STLA_GEN2PIM_CB-24102/workitem.xml</t>
  </si>
  <si>
    <t>SYS2_SYS3_SW1_SW2_HW1_MEC1_Communicationsions/workitems/STLA_GEN2PIM_CB-24106/workitem.xml</t>
  </si>
  <si>
    <t>SYS2_SYS3_SW1_SW2_HW1_MEC1_Communicationsions/workitems/STLA_GEN2PIM_CB-24104/workitem.xml</t>
  </si>
  <si>
    <t>SYS2_SYS3_SW1_SW2_HW1_MEC1_Communicationsions/workitems/STLA_GEN2PIM_CB-20896/workitem.xml</t>
  </si>
  <si>
    <t>SYS2_SYS3_SW1_SW2_HW1_MEC1_Communicationsions/workitems/STLA_GEN2PIM_CB-17562/workitem.xml</t>
  </si>
  <si>
    <t>SYS2_SYS3_SW1_SW2_HW1_MEC1_Communicationsions/workitems/STLA_GEN2PIM_CB-17560/workitem.xml</t>
  </si>
  <si>
    <t>SYS2_SYS3_SW1_SW2_HW1_MEC1_Communicationsions/workitems/STLA_GEN2PIM_CB-17497/workitem.xml</t>
  </si>
  <si>
    <t>SYS2_SYS3_SW1_SW2_HW1_MEC1_Communicationsions/workitems/STLA_GEN2PIM_CB-17513/workitem.xml</t>
  </si>
  <si>
    <t>SYS2_SYS3_SW1_SW2_HW1_MEC1_Communicationsions/workitems/STLA_GEN2PIM_CB-17517/workitem.xml</t>
  </si>
  <si>
    <t>SYS2_SYS3_SW1_SW2_HW1_MEC1_Communicationsions/workitems/STLA_GEN2PIM_CB-17514/workitem.xml</t>
  </si>
  <si>
    <t>SYS2_SYS3_SW1_SW2_HW1_MEC1_Communicationsions/workitems/STLA_GEN2PIM_CB-17563/workitem.xml</t>
  </si>
  <si>
    <t>SYS2_SYS3_SW1_SW2_HW1_MEC1_Communicationsions/workitems/STLA_GEN2PIM_CB-17561/workitem.xml</t>
  </si>
  <si>
    <t>SYS2_SYS3_SW1_SW2_HW1_MEC1_Communicationsions/workitems/STLA_GEN2PIM_CB-17507/workitem.xml</t>
  </si>
  <si>
    <t>SYS2_SYS3_SW1_SW2_HW1_MEC1_Communicationsions/workitems/STLA_GEN2PIM_CB-17516/workitem.xml</t>
  </si>
  <si>
    <t>SYS2_SYS3_SW1_SW2_HW1_MEC1_Communicationsions/workitems/STLA_GEN2PIM_CB-17515/workitem.xml</t>
  </si>
  <si>
    <t>SYS2_SYS3_SW1_SW2_HW1_MEC1_Communicationsions/workitems/STLA_GEN2PIM_CB-17518/workitem.xml</t>
  </si>
  <si>
    <t>SYS2_SYS3_SW1_SW2_HW1_MEC1_Communicationsions/workitems/STLA_GEN2PIM_CB-17487/workitem.xml</t>
  </si>
  <si>
    <t>SYS2_SYS3_SW1_SW2_HW1_MEC1_Communicationsions/workitems/STLA_GEN2PIM_CB-11221/workitem.xml</t>
  </si>
  <si>
    <t>SYS2_SYS3_SW1_SW2_HW1_MEC1_Communicationsions/workitems/STLA_GEN2PIM_CB-11225/workitem.xml</t>
  </si>
  <si>
    <t>SYS2_SYS3_SW1_SW2_HW1_MEC1_Communicationsions/workitems/STLA_GEN2PIM_CB-11224/workitem.xml</t>
  </si>
  <si>
    <t>SYS2_SYS3_SW1_SW2_HW1_MEC1_Communicationsions/workitems/STLA_GEN2PIM_CB-11222/workitem.xml</t>
  </si>
  <si>
    <t>SYS2_SYS3_SW1_SW2_HW1_MEC1_Communicationsions/workitems/STLA_GEN2PIM_CB-11128/workitem.xml</t>
  </si>
  <si>
    <t>SYS2_SYS3_SW1_SW2_HW1_MEC1_Communicationsions/workitems/STLA_GEN2PIM_CB-45956/workitem.xml</t>
  </si>
  <si>
    <t>SYS2_SYS3_SW1_SW2_HW1_MEC1_Communicationsions/workitems/STLA_GEN2PIM_CB-50298/workitem.xml</t>
  </si>
  <si>
    <t>SYS2_SYS3_SW1_SW2_HW1_MEC1_Communicationsions/workitems/STLA_GEN2PIM_CB-3563/workitem.xml</t>
  </si>
  <si>
    <t>SYS2_SYS3_SW1_SW2_HW1_MEC1_Communicationsions/workitems/STLA_GEN2PIM_CB-3554/workitem.xml</t>
  </si>
  <si>
    <t>SYS2_SYS3_SW1_SW2_HW1_MEC1_Communicationsions/workitems/STLA_GEN2PIM_CB-3543/workitem.xml</t>
  </si>
  <si>
    <t>SYS2_SYS3_SW1_SW2_HW1_MEC1_Communicationsions/workitems/STLA_GEN2PIM_CB-5063/workitem.xml</t>
  </si>
  <si>
    <t>SYS2_SYS3_SW1_SW2_HW1_MEC1_Communicationsions/workitems/STLA_GEN2PIM_CB-50355/workitem.xml</t>
  </si>
  <si>
    <t>SYS2_SYS3_SW1_SW2_HW1_MEC1_Communicationsions/workitems/STLA_GEN2PIM_CB-50356/workitem.xml</t>
  </si>
  <si>
    <t>SYS2_SYS3_SW1_SW2_HW1_MEC1_Communicationsions/workitems/STLA_GEN2PIM_CB-50757/workitem.xml</t>
  </si>
  <si>
    <t>SYS2_SYS3_SW1_SW2_HW1_MEC1_Communicationsions/workitems/STLA_GEN2PIM_CB-50513/workitem.xml</t>
  </si>
  <si>
    <t>SYS2_SYS3_SW1_SW2_HW1_MEC1_Communicationsions/workitems/STLA_GEN2PIM_CB-24105/workitem.xml</t>
  </si>
  <si>
    <t>SYS2_SYS3_SW1_SW2_HW1_MEC1_Communicationsions/workitems/STLA_GEN2PIM_CB-24103/workitem.xml</t>
  </si>
  <si>
    <t>SYS2_SYS3_SW1_SW2_HW1_MEC1_Communicationsions/workitems/STLA_GEN2PIM_CB-36500/workitem.xml</t>
  </si>
  <si>
    <t>SYS2_SYS3_SW1_SW2_HW1_MEC1_Communicationsions/workitems/STLA_GEN2PIM_CB-45779/workitem.xml</t>
  </si>
  <si>
    <t>SYS2_SYS3_SW1_SW2_HW1_MEC1_Communicationsions/workitems/STLA_GEN2PIM_CB-45780/workitem.xml</t>
  </si>
  <si>
    <t>SYS2_SYS3_SW1_SW2_HW1_MEC1_Communicationsions/workitems/STLA_GEN2PIM_CB-45783/workitem.xml</t>
  </si>
  <si>
    <t>SYS2_SYS3_SW1_SW2_HW1_MEC1_Communicationsions/workitems/STLA_GEN2PIM_CB-45784/workitem.xml</t>
  </si>
  <si>
    <t>SYS2_SYS3_SW1_SW2_HW1_MEC1_Communicationsions/workitems/STLA_GEN2PIM_CB-45788/workitem.xml</t>
  </si>
  <si>
    <t>SYS2_SYS3_SW1_SW2_HW1_MEC1_Communicationsions/workitems/STLA_GEN2PIM_CB-45792/workitem.xml</t>
  </si>
  <si>
    <t>SYS2_SYS3_SW1_SW2_HW1_MEC1_Communicationsions/workitems/STLA_GEN2PIM_CB-45786/workitem.xml</t>
  </si>
  <si>
    <t>SYS2_SYS3_SW1_SW2_HW1_MEC1_Communicationsions/workitems/STLA_GEN2PIM_CB-45790/workitem.xml</t>
  </si>
  <si>
    <t>SYS2_SYS3_SW1_SW2_HW1_MEC1_Communicationsions/workitems/STLA_GEN2PIM_CB-16866/workitem.xml</t>
  </si>
  <si>
    <t>SYS2_SYS3_SW1_SW2_HW1_MEC1_Communicationsions/workitems/STLA_GEN2PIM_CB-5088/workitem.xml</t>
  </si>
  <si>
    <t>SysRS - PDS_Stellantis_Gen2_PIM_CB - Processess/workitems/STLA_GEN2PIM_CB-39972/workitem.xml</t>
  </si>
  <si>
    <t>SysRS - PDS_Stellantis_Gen2_PIM_CB - Processess/workitems/STLA_GEN2PIM_CB-39973/workitem.xml</t>
  </si>
  <si>
    <t>SysRS - PDS_Stellantis_Gen2_PIM_CB - Processess/workitems/STLA_GEN2PIM_CB-39971/workitem.xml</t>
  </si>
  <si>
    <t>SysRS - PDS_Stellantis_Gen2_PIM_CB - Processess/workitems/STLA_GEN2PIM_CB-39970/workitem.xml</t>
  </si>
  <si>
    <t>SysRS - PDS_Stellantis_Gen2_PIM_CB - Processess/workitems/STLA_GEN2PIM_CB-39968/workitem.xml</t>
  </si>
  <si>
    <t>SysRS - PDS_Stellantis_Gen2_PIM_CB - Processess/workitems/STLA_GEN2PIM_CB-39969/workitem.xml</t>
  </si>
  <si>
    <t>SysRS - PDS_Stellantis_Gen2_PIM_CB - Processess/workitems/STLA_GEN2PIM_CB-23904/workitem.xml</t>
  </si>
  <si>
    <t>SysRS - PDS_Stellantis_Gen2_PIM_CB - Processess/workitems/STLA_GEN2PIM_CB-20124/workitem.xml</t>
  </si>
  <si>
    <t>SysRS - PDS_Stellantis_Gen2_PIM_CB - Processess/workitems/STLA_GEN2PIM_CB-20122/workitem.xml</t>
  </si>
  <si>
    <t>SysRS - PDS_Stellantis_Gen2_PIM_CB - Processess/workitems/STLA_GEN2PIM_CB-20123/workitem.xml</t>
  </si>
  <si>
    <t>SysRS - PDS_Stellantis_Gen2_PIM_CB - Processess/workitems/STLA_GEN2PIM_CB-20127/workitem.xml</t>
  </si>
  <si>
    <t>SysRS - PDS_Stellantis_Gen2_PIM_CB - Processess/workitems/STLA_GEN2PIM_CB-40459/workitem.xml</t>
  </si>
  <si>
    <t>SysRS - PDS_Stellantis_Gen2_PIM_CB - Processess/workitems/STLA_GEN2PIM_CB-40458/workitem.xml</t>
  </si>
  <si>
    <t>SysRS - PDS_Stellantis_Gen2_PIM_CB - Processess/workitems/STLA_GEN2PIM_CB-40457/workitem.xml</t>
  </si>
  <si>
    <t>SysRS - PDS_Stellantis_Gen2_PIM_CB - Processess/workitems/STLA_GEN2PIM_CB-40136/workitem.xml</t>
  </si>
  <si>
    <t>SysRS - PDS_Stellantis_Gen2_PIM_CB - Processess/workitems/STLA_GEN2PIM_CB-40184/workitem.xml</t>
  </si>
  <si>
    <t>SysRS - PDS_Stellantis_Gen2_PIM_CB - Processess/workitems/STLA_GEN2PIM_CB-40066/workitem.xml</t>
  </si>
  <si>
    <t>SysRS - PDS_Stellantis_Gen2_PIM_CB - Processess/workitems/STLA_GEN2PIM_CB-40065/workitem.xml</t>
  </si>
  <si>
    <t>SysRS - PDS_Stellantis_Gen2_PIM_CB - Processess/workitems/STLA_GEN2PIM_CB-50874/workitem.xml</t>
  </si>
  <si>
    <t>SysRS - PDS_Stellantis_Gen2_PIM_CB - Processess/workitems/STLA_GEN2PIM_CB-50873/workitem.xml</t>
  </si>
  <si>
    <t>SysRS - PDS_Stellantis_Gen2_PIM_CB - Processess/workitems/STLA_GEN2PIM_CB-50872/workitem.xml</t>
  </si>
  <si>
    <t>SysRS - PDS_Stellantis_Gen2_PIM_CB - Processess/workitems/STLA_GEN2PIM_CB-50497/workitem.xml</t>
  </si>
  <si>
    <t>SysRS - PDS_Stellantis_Gen2_PIM_CB - Processess/workitems/STLA_GEN2PIM_CB-49639/workitem.xml</t>
  </si>
  <si>
    <t>SysRS - PDS_Stellantis_Gen2_PIM_CB - Processess/workitems/STLA_GEN2PIM_CB-49347/workitem.xml</t>
  </si>
  <si>
    <t>SysRS - PDS_Stellantis_Gen2_PIM_CB - Processess/workitems/STLA_GEN2PIM_CB-49346/workitem.xml</t>
  </si>
  <si>
    <t>SysRS - PDS_Stellantis_Gen2_PIM_CB - Processess/workitems/STLA_GEN2PIM_CB-49352/workitem.xml</t>
  </si>
  <si>
    <t>SysRS - PDS_Stellantis_Gen2_PIM_CB - Processess/workitems/STLA_GEN2PIM_CB-49351/workitem.xml</t>
  </si>
  <si>
    <t>SysRS - PDS_Stellantis_Gen2_PIM_CB - Processess/workitems/STLA_GEN2PIM_CB-49641/workitem.xml</t>
  </si>
  <si>
    <t>SysRS - PDS_Stellantis_Gen2_PIM_CB - Processess/workitems/STLA_GEN2PIM_CB-49096/workitem.xml</t>
  </si>
  <si>
    <t>SysRS - PDS_Stellantis_Gen2_PIM_CB - Processess/workitems/STLA_GEN2PIM_CB-49350/workitem.xml</t>
  </si>
  <si>
    <t>SysRS - PDS_Stellantis_Gen2_PIM_CB - Processess/workitems/STLA_GEN2PIM_CB-49184/workitem.xml</t>
  </si>
  <si>
    <t>SysRS - PDS_Stellantis_Gen2_PIM_CB - Processess/workitems/STLA_GEN2PIM_CB-49348/workitem.xml</t>
  </si>
  <si>
    <t>SysRS - PDS_Stellantis_Gen2_PIM_CB - Processess/workitems/STLA_GEN2PIM_CB-41549/workitem.xml</t>
  </si>
  <si>
    <t>SysRS - PDS_Stellantis_Gen2_PIM_CB - Processess/workitems/STLA_GEN2PIM_CB-41023/workitem.xml</t>
  </si>
  <si>
    <t>SysRS - PDS_Stellantis_Gen2_PIM_CB - Processess/workitems/STLA_GEN2PIM_CB-41611/workitem.xml</t>
  </si>
  <si>
    <t>SysRS - PDS_Stellantis_Gen2_PIM_CB - Processess/workitems/STLA_GEN2PIM_CB-40461/workitem.xml</t>
  </si>
  <si>
    <t>SysRS - PDS_Stellantis_Gen2_PIM_CB - Processess/workitems/STLA_GEN2PIM_CB-50493/workitem.xml</t>
  </si>
  <si>
    <t>SysRS - PDS_Stellantis_Gen2_PIM_CB - Processess/workitems/STLA_GEN2PIM_CB-50496/workitem.xml</t>
  </si>
  <si>
    <t>SysRS - PDS_Stellantis_Gen2_PIM_CB - Processess/workitems/STLA_GEN2PIM_CB-50480/workitem.xml</t>
  </si>
  <si>
    <t>SysRS - PDS_Stellantis_Gen2_PIM_CB - Processess/workitems/STLA_GEN2PIM_CB-20121/workitem.xml</t>
  </si>
  <si>
    <t>SysRS - PDS_Stellantis_Gen2_PIM_CB - Processess/workitems/STLA_GEN2PIM_CB-23440/workitem.xml</t>
  </si>
  <si>
    <t>SysRS - PDS_Stellantis_Gen2_PIM_CB - Processess/workitems/STLA_GEN2PIM_CB-23906/workitem.xml</t>
  </si>
  <si>
    <t>SysRS - PDS_Stellantis_Gen2_PIM_CB - Processess/workitems/STLA_GEN2PIM_CB-29103/workitem.xml</t>
  </si>
  <si>
    <t>SysRS - PDS_Stellantis_Gen2_PIM_CB - Processess/workitems/STLA_GEN2PIM_CB-20181/workitem.xml</t>
  </si>
  <si>
    <t>SysRS - PDS_Stellantis_Gen2_PIM_CB - Processess/workitems/STLA_GEN2PIM_CB-49218/workitem.xml</t>
  </si>
  <si>
    <t>SysRS - PDS_Stellantis_Gen2_PIM_CB - Processess/workitems/STLA_GEN2PIM_CB-49349/workitem.xml</t>
  </si>
  <si>
    <t>SysRS - PDS_Stellantis_Gen2_PIM_CB - Processess/workitems/STLA_GEN2PIM_CB-49182/workitem.xml</t>
  </si>
  <si>
    <t>SysRS - PDS_Stellantis_Gen2_PIM_CB - Processess/workitems/STLA_GEN2PIM_CB-49207/workitem.xml</t>
  </si>
  <si>
    <t>SysRS - PDS_Stellantis_Gen2_PIM_CB - Processess/workitems/STLA_GEN2PIM_CB-33090/workitem.xml</t>
  </si>
  <si>
    <t>SysRS - PDS_Stellantis_Gen2_PIM_CB - Processess/workitems/STLA_GEN2PIM_CB-33089/workitem.xml</t>
  </si>
  <si>
    <t>STLA Change Request Requirementsquirements/workitems/STLA_GEN2PIM_CB-42243/workitem.xml</t>
  </si>
  <si>
    <t>SW DEV Board3 SW DEV Board1</t>
  </si>
  <si>
    <t>SW DEV Board3</t>
  </si>
  <si>
    <t>SW DEV Board1 SW DEV Board2 SW DEV Board3</t>
  </si>
  <si>
    <t>SW DEV Board1</t>
  </si>
  <si>
    <t>SW DEV Board3 SW DEV Board2</t>
  </si>
  <si>
    <t>SW DEV Board3 SW DEV Board2 SW DEV Board1</t>
  </si>
  <si>
    <t>SW DEV Board0 SW DEV Board3</t>
  </si>
  <si>
    <t>SW DEV Board2 SW DEV Board3</t>
  </si>
  <si>
    <t>SW DEV Board DV Board</t>
  </si>
  <si>
    <t>DV Board SW DEV Board</t>
  </si>
  <si>
    <t>DV Board SW DEV Board SW DEV Board2 SW DEV Board3 SW DEV Board1</t>
  </si>
  <si>
    <t>SW DEV Board DV Board SW DEV Board0 SW DEV Board2 SW DEV Board3</t>
  </si>
  <si>
    <t>DV Board SW DEV Board MCAL</t>
  </si>
  <si>
    <t>SW DEV Board DV Board MCAL</t>
  </si>
  <si>
    <t>SW DEV Board DV Board DV1 DV1.1 DV1.2</t>
  </si>
  <si>
    <t>DV Board SW DEV Board DV1 DV1.1 DV1.2 PV1</t>
  </si>
  <si>
    <t>DV Board DV1 DV1.1 DV1.2 PV1</t>
  </si>
  <si>
    <t>SW DEV Board DV Board DV1 DV1.1 DV1.2 PV1</t>
  </si>
  <si>
    <t>SW DEV Board DV Board DV1 DV1.1 PV1 DV1.2</t>
  </si>
  <si>
    <t>DV Board DV1 DV1.1 DV1.2 PV1 PV2 PV3</t>
  </si>
  <si>
    <t>DV Board DV1 DV1.1 DV1.2 PV1 SW DEV Board PV2 PV3</t>
  </si>
  <si>
    <t>DV Board SW DEV Board DV1 DV1.1 DV1.2 PV1 PV2 PV3</t>
  </si>
  <si>
    <t>SW DEV Board DV Board DV1 DV1.1 DV1.2 PV1 PV2 PV3</t>
  </si>
  <si>
    <t>SW DEV Board DV Board DV1 DV1.1 DV1.2 PV1 PV2 PV3 SW DEV Board3</t>
  </si>
  <si>
    <t>PV3 PV2 DV1.2 PV1</t>
  </si>
  <si>
    <t>DV Board PV2 PV3</t>
  </si>
  <si>
    <t>SW DEV Board DV Board PV3</t>
  </si>
  <si>
    <t>SW DEV Board DV1.2 DV1 PV1 PV2 PV3</t>
  </si>
  <si>
    <t>DV Board DV1 DV1.1 DV1.2 PV1 PV2 PV3 SW DEV Board</t>
  </si>
  <si>
    <t>PV3 SW DEV Board3 SW DEV Board2</t>
  </si>
  <si>
    <t>DV Board PV3</t>
  </si>
  <si>
    <t>PV3 PV1 PV2</t>
  </si>
  <si>
    <t>SW DEV Board PV3</t>
  </si>
  <si>
    <t>PV3 SW DEV Board3</t>
  </si>
  <si>
    <t>SW DEV Board1 SW DEV Board3 PV3</t>
  </si>
  <si>
    <t>PV3 SW DEV Board1 SW DEV Board2 SW DEV Board3</t>
  </si>
  <si>
    <t>PV3 DV Board DV1.1 DV1.2 PV1</t>
  </si>
  <si>
    <t>SW DEV Board1 SW DEV Board3 SW DEV Board2 PV3</t>
  </si>
  <si>
    <t>PV3 PV2 PV1 DV1.2 DV1.1 DV1</t>
  </si>
  <si>
    <t>PV3 SW DEV Board1</t>
  </si>
  <si>
    <t>PV3 SW DEV Board1 SW DEV Board3</t>
  </si>
  <si>
    <t>PV3 SW DEV Board0 SW DEV Board2</t>
  </si>
  <si>
    <t>SW DEV Board1 PV3 SW DEV Board2</t>
  </si>
  <si>
    <t>DV1 DV1.1 DV1.2 PV1 PV2 PV3</t>
  </si>
  <si>
    <t>SW DEV Board3 SW DEV Board1 PV3</t>
  </si>
  <si>
    <t>SW DEV Board1 PV3</t>
  </si>
  <si>
    <t>SW DEV Board3 PV3</t>
  </si>
  <si>
    <t>PV3 SW DEV Board</t>
  </si>
  <si>
    <t>SW DEV Board DV Board DV1 DV1.1 DV1.2 PV2 PV3</t>
  </si>
  <si>
    <t>PV3 DV Board</t>
  </si>
  <si>
    <t>SW DEV Board DV Board PV2 DV1 DV1.1 DV1.2 PV1 PV3</t>
  </si>
  <si>
    <t>PV2 PV3 DV Board</t>
  </si>
  <si>
    <t>PV3 DV1.2</t>
  </si>
  <si>
    <t>DV1 DV1.1 DV1.2 PV1 PV2 PV3 SW DEV Board1 SW DEV Board3 SW DEV Board2 DV Board</t>
  </si>
  <si>
    <t>SW DEV Board DV Board DV1 DV1.1 PV1 PV2 PV3</t>
  </si>
  <si>
    <t>SW DEV Board DV Board DV1 DV1.1 DV1.2 PV1 PV3</t>
  </si>
  <si>
    <t>PV3 SW DEV Board DV Board DV1 DV1.1 DV1.2 PV1 PV2</t>
  </si>
  <si>
    <t>DV Board DV1 DV1.2 DV1.1 PV1 PV2 PV3</t>
  </si>
  <si>
    <t>PV3 SW DEV Board3 SW DEV Board1</t>
  </si>
  <si>
    <t>FTSW HW-Test Aurix FTSW SYS-Test Aurix</t>
  </si>
  <si>
    <t>Software Qualification Test R14 02 00 and PIC 490 250KW variant SEPIC and GDPS Modified</t>
  </si>
  <si>
    <t>R14_2_PIC_490_SOP90_SYS5</t>
  </si>
  <si>
    <t>System_Qualification_Test</t>
  </si>
  <si>
    <t>R12 01 20 and PIC 490 GPIM variant SEPIC and GDPS Modified</t>
  </si>
  <si>
    <t>R14 02 00 and PIC 490 250KW variant SEPIC and GDPS Modified</t>
  </si>
  <si>
    <t>STLA_GEN2PIM_CB-56631</t>
  </si>
  <si>
    <t>Aux Micro shall send the values of Discrete Input Byte under message 'Secondary...</t>
  </si>
  <si>
    <t>SYS2_SYS3_SW1_SW2_HW1_MEC1_Communicationsions/workitems/STLA_GEN2PIM_CB-56631/workitem.xml</t>
  </si>
  <si>
    <t>Test to Verify Lv2 viper temperature from TSENSA and AMUXIN (PTC) with offset</t>
  </si>
  <si>
    <t>Software Integration Test R12 01 20 and PIC 490 - 250KW variant SEPIC and GDPS Modified</t>
  </si>
  <si>
    <t>R12 01 20 and PIC 490 - 250KW variant SEPIC and GDPS Modified</t>
  </si>
  <si>
    <t>SOP90_System_Automation_Test</t>
  </si>
  <si>
    <t>Software Qualification Test R14 02 00 and PIC 490 GPIM variant SEPIC and GDPS Modified</t>
  </si>
  <si>
    <t xml:space="preserve"> PIC 490 GPIM variant SEPIC and GDPS Modified	</t>
  </si>
  <si>
    <t>R14_02_PIC490_SYAE_SOP90</t>
  </si>
  <si>
    <t>R14 02 00 PIC 490 GPIM</t>
  </si>
  <si>
    <t>Software Integration Test R14 02 00 and PIC 490 - GPIM variant SEPIC and GDPS</t>
  </si>
  <si>
    <t>R14_02_PIC490_SYS5_GPIM</t>
  </si>
  <si>
    <t>STLA_GEN2PIM_CB-56706</t>
  </si>
  <si>
    <t>Test to verify BTMR Data Control Diagram</t>
  </si>
  <si>
    <t>SW DEV Board1 SW DEV Board3</t>
  </si>
  <si>
    <t>STLA_GEN2PIM_CB-56712</t>
  </si>
  <si>
    <t>Test to verify BTMR Dynamic Diagram</t>
  </si>
  <si>
    <t>eHW</t>
  </si>
  <si>
    <t>GDB (to be deleted)</t>
  </si>
  <si>
    <t>Mechanical (to be deleted)</t>
  </si>
  <si>
    <t>P357_GEN2PIM_14.02.00</t>
  </si>
  <si>
    <t>P357_GEN2PIM_12.01.20</t>
  </si>
  <si>
    <t>P357_GEN2PIM_PIC_04.08.09</t>
  </si>
  <si>
    <t>P357_GEN2PIM_PIC_04.09.00</t>
  </si>
  <si>
    <t>Version_PIC_04.09.01</t>
  </si>
  <si>
    <t>P357_GEN2PIM_PIC_04.09.01</t>
  </si>
  <si>
    <t>Version_R14.02.01</t>
  </si>
  <si>
    <t>P357_GEN2PIM_14.02.01</t>
  </si>
  <si>
    <t>Version_R12.01.22</t>
  </si>
  <si>
    <t>P357_GEN2PIM_12.01.22</t>
  </si>
  <si>
    <t>L2</t>
  </si>
  <si>
    <t>L3</t>
  </si>
  <si>
    <t>L1</t>
  </si>
  <si>
    <t>Aux Micro shall send the values of Discrete Input Byte under message 'Secondary Micro Runtime Status (0xA2)</t>
  </si>
  <si>
    <t>STLA_GEN2PIM_CB-56744</t>
  </si>
  <si>
    <t>Gate Drive Power Supply Reset Circuit Verification</t>
  </si>
  <si>
    <t>Reset Circuit Test</t>
  </si>
  <si>
    <t>250 HW Test</t>
  </si>
  <si>
    <t>STLA_GEN2PIM_CB-56775</t>
  </si>
  <si>
    <t>Reset_Circuit_250kW</t>
  </si>
  <si>
    <t>P357_GEN2PIM_14.01.00_MY26 (R14.1 SOP+1) P357_GEN2PIM_14.02.00</t>
  </si>
  <si>
    <t>P357_GEN2PIM_14.00.00_MY26 (R14 SOP+1) P357_GEN2PIM_14.02.00</t>
  </si>
  <si>
    <t>P357_GEN2PIM_12.01.20 P357_GEN2PIM_14.02.00</t>
  </si>
  <si>
    <t>P357_GEN2PIM_12.06.00 (R12.6) P357_GEN2PIM_14.02.00</t>
  </si>
  <si>
    <t>P357_GEN2PIM_12.05.00 (R12.5) P357_GEN2PIM_14.02.00</t>
  </si>
  <si>
    <t>P357_GEN2PIM_12.01.10 (R12.1.10) P357_GEN2PIM_12.06.00 (R12.6) P357_GEN2PIM_14.02.00</t>
  </si>
  <si>
    <t>P357_GEN2PIM_12.01.10 (R12.1.10) P357_GEN2PIM_12.06.00 (R12.6) P357_GEN2PIM_12.01.19 (R12.1.19) P357_GEN2PIM_14.01.00_MY26 (R14.1 SOP+1) P357_GEN2PIM_12.01.20 P357_GEN2PIM_14.02.00</t>
  </si>
  <si>
    <t>P357_GEN2PIM_12.01.06 (R12.1.6) P357_GEN2PIM_14.02.00</t>
  </si>
  <si>
    <t>P357_GEN2PIM_08.06.00 (R11.6) P357_GEN2PIM_12.01.20</t>
  </si>
  <si>
    <t>P357_GEN2PIM_08.06.00 (R11.6) P357_GEN2PIM_14.01.00_MY26 (R14.1 SOP+1) P357_GEN2PIM_12.01.20</t>
  </si>
  <si>
    <t>P357_GEN2PIM_06.01.04 P357_GEN2PIM_08.01.00 (R11.1) P357_GEN2PIM_08.06.05 (R11.6.5) P357_GEN2PIM_08.06.06 (R11.6.6) P357_GEN2PIM_12.01.10 (R12.1.10) P357_GEN2PIM_12.06.00 (R12.6) P357_GEN2PIM_12.01.19 (R12.1.19) P357_GEN2PIM_14.01.00_MY26 (R14.1 SOP+1) P357_GEN2PIM_12.01.20 P357_GEN2PIM_14.02.00</t>
  </si>
  <si>
    <t>P357_GEN2PIM_12.01.00 (R12.1) P357_GEN2PIM_14.02.00</t>
  </si>
  <si>
    <t>P357_GEN2PIM_12.01.00 (R12.1) P415_GEN2PIM_01.02.00 (150kW R1.2) P357_GEN2PIM_14.02.00</t>
  </si>
  <si>
    <t>P357_GEN2PIM_12.01.00 (R12.1) P415_GEN2PIM_01.09.00 (150kW R1.9) P357_GEN2PIM_12.01.19 (R12.1.19) P357_GEN2PIM_12.01.20</t>
  </si>
  <si>
    <t>P357_GEN2PIM_06.00.03 P357_GEN2PIM_12.01.00 (R12.1) P357_GEN2PIM_12.06.00 (R12.6) P357_GEN2PIM_14.02.00</t>
  </si>
  <si>
    <t>P357_GEN2PIM_06.00.03 P357_GEN2PIM_14.02.00</t>
  </si>
  <si>
    <t>P357_GEN2PIM_06.00.03 P357_GEN2PIM_12.06.00 (R12.6) P357_GEN2PIM_14.01.00_MY26 (R14.1 SOP+1) P357_GEN2PIM_14.02.00</t>
  </si>
  <si>
    <t>P357_GEN2PIM_06.00.02 P357_GEN2PIM_14.02.01</t>
  </si>
  <si>
    <t>P357_GEN2PIM_06.00.03 P357_GEN2PIM_07.00.00 P357_GEN2PIM_06.01.04 P357_GEN2PIM_12.06.00 (R12.6) P357_GEN2PIM_14.01.00_MY26 (R14.1 SOP+1) P357_GEN2PIM_14.02.00</t>
  </si>
  <si>
    <t>P357_GEN2PIM_06.00.03 P357_GEN2PIM_07.00.00 P357_GEN2PIM_14.02.00</t>
  </si>
  <si>
    <t>P357_GEN2PIM_06.00.03 P357_GEN2PIM_07.00.00 P357_GEN2PIM_06.01.04 P357_GEN2PIM_14.01.00_MY26 (R14.1 SOP+1) P357_GEN2PIM_14.02.00</t>
  </si>
  <si>
    <t>P357_GEN2PIM_07.00.00 P357_GEN2PIM_14.02.00</t>
  </si>
  <si>
    <t>P357_GEN2PIM_06.00.03 P357_GEN2PIM_07.00.00 P357_GEN2PIM_06.01.04 P357_GEN2PIM_08.06.06 (R11.6.6) P357_GEN2PIM_12.06.00 (R12.6) P357_GEN2PIM_14.02.00</t>
  </si>
  <si>
    <t>P357_GEN2PIM_07.00.00 P357_GEN2PIM_14.01.00_MY26 (R14.1 SOP+1) P357_GEN2PIM_14.02.00</t>
  </si>
  <si>
    <t>P357_GEN2PIM_04.E1.00 P357_GEN2PIM_06.00.03 P357_GEN2PIM_07.00.00 P357_GEN2PIM_08.06.09 (R11.6.9) P357_GEN2PIM_13.00.00 (R13) P357_GEN2PIM_14.02.00</t>
  </si>
  <si>
    <t>P357_GEN2PIM_04.E1.00 P357_GEN2PIM_06.00.03 P357_GEN2PIM_07.00.00 P357_GEN2PIM_06.01.04 P357_GEN2PIM_13.00.00 (R13) P357_GEN2PIM_14.02.00</t>
  </si>
  <si>
    <t>P357_GEN2PIM_04.E1.00 P357_GEN2PIM_06.00.02 P357_GEN2PIM_06.00.03 P357_GEN2PIM_07.00.00 P357_GEN2PIM_14.02.00</t>
  </si>
  <si>
    <t>P357_GEN2PIM_04.E1.00 P357_GEN2PIM_06.00.03 P357_GEN2PIM_07.00.00 P357_GEN2PIM_13.00.00 (R13) P357_GEN2PIM_14.02.00</t>
  </si>
  <si>
    <t>P357_GEN2PIM_04.E1.00 P357_GEN2PIM_06.00.03 P357_GEN2PIM_07.00.00 P357_GEN2PIM_14.02.00</t>
  </si>
  <si>
    <t>P357_GEN2PIM_04.E1.00 P357_GEN2PIM_06.00.03 P357_GEN2PIM_14.02.00</t>
  </si>
  <si>
    <t>P357_GEN2PIM_04.E1.00 P357_GEN2PIM_14.02.00</t>
  </si>
  <si>
    <t>P357_GEN2PIM_04.E1.00 P357_GEN2PIM_12.06.00 (R12.6) P357_GEN2PIM_14.02.00</t>
  </si>
  <si>
    <t>P357_GEN2PIM_04.E1.00 P357_GEN2PIM_07.00.00 P357_GEN2PIM_08.06.09 (R11.6.9) P357_GEN2PIM_12.06.00 (R12.6) P357_GEN2PIM_14.01.00_MY26 (R14.1 SOP+1) P357_GEN2PIM_14.02.00</t>
  </si>
  <si>
    <t>P357_GEN2PIM_04.01.00 P357_GEN2PIM_12.01.19 (R12.1.19) P357_GEN2PIM_12.01.20</t>
  </si>
  <si>
    <t>P357_GEN2PIM_04.01.00 P357_GEN2PIM_07.00.00 P357_GEN2PIM_12.01.20</t>
  </si>
  <si>
    <t>P357_GEN2PIM_04.01.00 P357_GEN2PIM_12.01.20</t>
  </si>
  <si>
    <t>P357_GEN2PIM_04.01.00 P357_GEN2PIM_08.06.04 (R11.6.4) P357_GEN2PIM_12.01.19 (R12.1.19) P357_GEN2PIM_12.01.20</t>
  </si>
  <si>
    <t>P357_GEN2PIM_04.01.00 P357_GEN2PIM_12.01.19 (R12.1.19) P357_GEN2PIM_14.01.00_MY26 (R14.1 SOP+1) P357_GEN2PIM_12.01.20</t>
  </si>
  <si>
    <t>P357_GEN2PIM_04.01.00 P357_GEN2PIM_07.00.00 P357_GEN2PIM_08.01.00 (R11.1) P357_GEN2PIM_14.01.00_MY26 (R14.1 SOP+1) P357_GEN2PIM_12.01.20</t>
  </si>
  <si>
    <t>P357_GEN2PIM_04.01.00 P357_GEN2PIM_14.02.00</t>
  </si>
  <si>
    <t>P357_GEN2PIM_04.01.00 P357_GEN2PIM_12.06.00 (R12.6) P357_GEN2PIM_14.01.00_MY26 (R14.1 SOP+1) P357_GEN2PIM_14.02.00</t>
  </si>
  <si>
    <t>P357_GEN2PIM_04.01.00 P357_GEN2PIM_14.00.00_MY26 (R14 SOP+1) P357_GEN2PIM_12.06.00 (R12.6) P357_GEN2PIM_14.01.00_MY26 (R14.1 SOP+1) P357_GEN2PIM_14.02.00</t>
  </si>
  <si>
    <t>P357_GEN2PIM_06.00.00 P357_GEN2PIM_06.00.03 P357_GEN2PIM_06.01.04 P357_GEN2PIM_14.02.00</t>
  </si>
  <si>
    <t>P357_GEN2PIM_06.00.00 P357_GEN2PIM_14.02.00</t>
  </si>
  <si>
    <t>P357_GEN2PIM_06.00.00 P357_GEN2PIM_12.01.19 (R12.1.19) P357_GEN2PIM_14.02.00</t>
  </si>
  <si>
    <t>P357_GEN2PIM_05.00.00 P357_GEN2PIM_14.00.00_MY26 (R14 SOP+1) P357_GEN2PIM_14.02.00</t>
  </si>
  <si>
    <t>P357_GEN2PIM_05.00.00 P357_GEN2PIM_14.02.00</t>
  </si>
  <si>
    <t>P357_GEN2PIM_05.00.00 P357_GEN2PIM_12.05.00 (R12.5) P357_GEN2PIM_14.02.00</t>
  </si>
  <si>
    <t>P357_GEN2PIM_12.05.00 (R12.5) P357_GEN2PIM_05.00.00 P357_GEN2PIM_14.02.00</t>
  </si>
  <si>
    <t>P357_GEN2PIM_05.00.00 P357_GEN2PIM_12.06.00 (R12.6) P357_GEN2PIM_14.00.00_MY26 (R14 SOP+1) P357_GEN2PIM_14.02.00</t>
  </si>
  <si>
    <t>P357_GEN2PIM_04.00.00 P357_GEN2PIM_04.01.00 P357_GEN2PIM_05.00.00 P357_GEN2PIM_07.01.00 P357_GEN2PIM_14.02.00</t>
  </si>
  <si>
    <t>P357_GEN2PIM_04.00.00 P357_GEN2PIM_04.01.00 P357_GEN2PIM_07.01.00 P357_GEN2PIM_14.02.00</t>
  </si>
  <si>
    <t>P357_GEN2PIM_02.00.00 P357_GEN2PIM_04.01.00 P357_GEN2PIM_04.E1.00 P357_GEN2PIM_14.02.00</t>
  </si>
  <si>
    <t>P357_GEN2PIM_01.00.00 P357_GEN2PIM_03.00.00 P357_GEN2PIM_08.E0.00 (R11) P357_GEN2PIM_14.02.00</t>
  </si>
  <si>
    <t>P357_GEN2PIM_01.00.00 P357_GEN2PIM_03.00.00 P357_GEN2PIM_08.E0.00 (R11) P357_GEN2PIM_08.05.00 (R11.5) P357_GEN2PIM_12.01.00 (R12.1) P415_GEN2PIM_02.00.00 (150kW R2.0) P357_GEN2PIM_14.02.00</t>
  </si>
  <si>
    <t>eHW Release P357_GEN2PIM_14.02.00</t>
  </si>
  <si>
    <t>P357_GEN2PIM_06.00.03 P357_GEN2PIM_13.00.00 (R13) P357_GEN2PIM_PIC_04.08.09</t>
  </si>
  <si>
    <t>P357_GEN2PIM_06.00.03 P357_GEN2PIM_06.01.04 P357_GEN2PIM_08.E0.00 (R11) P357_GEN2PIM_08.02.00 (R11.2) P357_GEN2PIM_13.00.00 (R13) P357_GEN2PIM_PIC_04.08.09</t>
  </si>
  <si>
    <t>P357_GEN2PIM_06.00.03 P357_GEN2PIM_08.E0.00 (R11) P357_GEN2PIM_13.00.00 (R13) P357_GEN2PIM_PIC_04.08.09</t>
  </si>
  <si>
    <t>P357_GEN2PIM_06.00.03 P357_GEN2PIM_06.01.04 P357_GEN2PIM_13.00.00 (R13) P357_GEN2PIM_PIC_04.08.09</t>
  </si>
  <si>
    <t>P357_GEN2PIM_12.04.00 (R12.4) P357_GEN2PIM_PIC_04.08.09</t>
  </si>
  <si>
    <t>P357_GEN2PIM_01.E2.00 P357_GEN2PIM_06.01.04 P357_GEN2PIM_08.E0.00 (R11) P357_GEN2PIM_12.04.00 (R12.4) P357_GEN2PIM_PIC_04.08.09</t>
  </si>
  <si>
    <t>P357_GEN2PIM_01.00.00 P357_GEN2PIM_06.01.04 P357_GEN2PIM_13.00.00 (R13) P357_GEN2PIM_PIC_04.08.09</t>
  </si>
  <si>
    <t>P357_GEN2PIM_01.E2.00 P357_GEN2PIM_06.01.04 P357_GEN2PIM_13.00.00 (R13) P357_GEN2PIM_PIC_04.08.09</t>
  </si>
  <si>
    <t>P357_GEN2PIM_01.E2.00 P357_GEN2PIM_PIC_04.08.09</t>
  </si>
  <si>
    <t>P357_GEN2PIM_02.00.00 P357_GEN2PIM_13.00.00 (R13) P357_GEN2PIM_PIC_04.08.09</t>
  </si>
  <si>
    <t>P357_GEN2PIM_06.00.00 P357_GEN2PIM_06.01.04 P357_GEN2PIM_13.00.00 (R13) P357_GEN2PIM_PIC_04.08.09</t>
  </si>
  <si>
    <t>P357_GEN2PIM_01.E2.00 P357_GEN2PIM_13.00.00 (R13) P357_GEN2PIM_PIC_04.08.09</t>
  </si>
  <si>
    <t>P357_GEN2PIM_01.E2.00 P357_GEN2PIM_12.04.00 (R12.4) P357_GEN2PIM_PIC_04.08.09</t>
  </si>
  <si>
    <t>P357_GEN2PIM_06.00.03 P357_GEN2PIM_PIC_04.08.09</t>
  </si>
  <si>
    <t>P357_GEN2PIM_06.00.03 P357_GEN2PIM_06.01.04 P357_GEN2PIM_PIC_04.08.09</t>
  </si>
  <si>
    <t>P357_GEN2PIM_06.00.03 P357_GEN2PIM_06.01.04 P357_GEN2PIM_08.E0.00 (R11) P357_GEN2PIM_13.00.00 (R13) P357_GEN2PIM_PIC_04.08.09</t>
  </si>
  <si>
    <t>P357_GEN2PIM_06.00.03 P357_GEN2PIM_06.01.04 P357_GEN2PIM_08.E0.00 (R11) P357_GEN2PIM_13.00.00 (R13) P357_GEN2PIM_12.04.00 (R12.4) P357_GEN2PIM_PIC_04.08.09</t>
  </si>
  <si>
    <t>P357_GEN2PIM_02.00.00 P357_GEN2PIM_08.02.00 (R11.2) P357_GEN2PIM_PIC_04.08.09</t>
  </si>
  <si>
    <t>P357_GEN2PIM_01.E2.00 P357_GEN2PIM_06.01.04 P357_GEN2PIM_12.04.00 (R12.4) P357_GEN2PIM_PIC_04.08.09</t>
  </si>
  <si>
    <t>P357_GEN2PIM_02.00.00 P357_GEN2PIM_08.02.00 (R11.2) P357_GEN2PIM_13.00.00 (R13) P357_GEN2PIM_PIC_04.08.09</t>
  </si>
  <si>
    <t>P357_GEN2PIM_02.00.00 P357_GEN2PIM_08.E0.00 (R11) P357_GEN2PIM_12.04.00 (R12.4) P357_GEN2PIM_PIC_04.08.09</t>
  </si>
  <si>
    <t>P357_GEN2PIM_01.E2.00 P357_GEN2PIM_06.01.04 P357_GEN2PIM_PIC_04.08.09</t>
  </si>
  <si>
    <t>P357_GEN2PIM_01.E2.00 P357_GEN2PIM_08.E0.00 (R11) P357_GEN2PIM_13.00.00 (R13) P357_GEN2PIM_12.04.00 (R12.4) P357_GEN2PIM_PIC_04.08.09</t>
  </si>
  <si>
    <t>P357_GEN2PIM_06.00.03 P357_GEN2PIM_08.E0.00 (R11) P357_GEN2PIM_12.04.00 (R12.4) P357_GEN2PIM_PIC_04.08.09</t>
  </si>
  <si>
    <t>P357_GEN2PIM_02.00.00 P357_GEN2PIM_08.E0.00 (R11) P357_GEN2PIM_13.00.00 (R13) P357_GEN2PIM_PIC_04.08.09</t>
  </si>
  <si>
    <t>P357_GEN2PIM_06.00.03 P357_GEN2PIM_12.04.00 (R12.4) P357_GEN2PIM_PIC_04.08.09</t>
  </si>
  <si>
    <t>P357_GEN2PIM_04.00.00 P357_GEN2PIM_PIC_04.09.00</t>
  </si>
  <si>
    <t>P357_GEN2PIM_04.00.00 P357_GEN2PIM_12.04.00 (R12.4) P357_GEN2PIM_PIC_04.09.00</t>
  </si>
  <si>
    <t>P357_GEN2PIM_01.E2.00 P357_GEN2PIM_08.E0.00 (R11) P357_GEN2PIM_13.00.00 (R13) P357_GEN2PIM_12.04.00 (R12.4) P357_GEN2PIM_PIC_04.09.00</t>
  </si>
  <si>
    <t>P357_GEN2PIM_02.00.00 P357_GEN2PIM_06.01.04 P357_GEN2PIM_13.00.00 (R13) P357_GEN2PIM_PIC_04.09.00</t>
  </si>
  <si>
    <t>P357_GEN2PIM_01.E2.00 P357_GEN2PIM_12.04.00 (R12.4) P357_GEN2PIM_PIC_04.08.09 P357_GEN2PIM_PIC_04.09.00</t>
  </si>
  <si>
    <t>P357_GEN2PIM_01.E2.00 P357_GEN2PIM_13.00.00 (R13) P357_GEN2PIM_PIC_04.08.09 P357_GEN2PIM_PIC_04.09.00</t>
  </si>
  <si>
    <t>P357_GEN2PIM_01.E2.00 P357_GEN2PIM_06.01.04 P357_GEN2PIM_13.00.00 (R13) P357_GEN2PIM_PIC_04.08.09 P357_GEN2PIM_PIC_04.09.00</t>
  </si>
  <si>
    <t>P357_GEN2PIM_06.00.00 P357_GEN2PIM_08.02.00 (R11.2) P357_GEN2PIM_13.00.00 (R13) P357_GEN2PIM_12.04.00 (R12.4) P357_GEN2PIM_PIC_04.08.09 P357_GEN2PIM_PIC_04.09.00</t>
  </si>
  <si>
    <t>P357_GEN2PIM_01.E2.00 P357_GEN2PIM_08.E0.00 (R11) P357_GEN2PIM_13.00.00 (R13) P357_GEN2PIM_PIC_04.08.09 P357_GEN2PIM_PIC_04.09.00</t>
  </si>
  <si>
    <t>P357_GEN2PIM_06.00.03 P357_GEN2PIM_06.01.04 P357_GEN2PIM_08.02.00 (R11.2) P357_GEN2PIM_12.04.00 (R12.4) P357_GEN2PIM_PIC_04.09.00</t>
  </si>
  <si>
    <t>P357_GEN2PIM_06.00.03 P357_GEN2PIM_08.E0.00 (R11) P357_GEN2PIM_08.02.00 (R11.2) P357_GEN2PIM_13.00.00 (R13) P357_GEN2PIM_PIC_04.08.09 P357_GEN2PIM_PIC_04.09.00</t>
  </si>
  <si>
    <t>P357_GEN2PIM_06.00.00 P357_GEN2PIM_13.00.00 (R13) P357_GEN2PIM_PIC_04.08.09 P357_GEN2PIM_PIC_04.09.00</t>
  </si>
  <si>
    <t>P357_GEN2PIM_06.00.03 P357_GEN2PIM_PIC_04.08.09 P357_GEN2PIM_PIC_04.09.00</t>
  </si>
  <si>
    <t>P357_GEN2PIM_06.00.03 P357_GEN2PIM_PIC_04.09.00</t>
  </si>
  <si>
    <t>P357_GEN2PIM_PIC_04.08.09 P357_GEN2PIM_PIC_04.09.00</t>
  </si>
  <si>
    <t>DV Board PV3 SW DEV Board1 SW DEV Board2 SW DEV Board3 SW DEV Board</t>
  </si>
  <si>
    <t>SW DEV Board DV Board PV3 SW DEV Board1 SW DEV Board2 SW DEV Board3</t>
  </si>
  <si>
    <t>PV3 DV Board SW DEV Board1 SW DEV Board2 SW DEV Board3 SW DEV Board</t>
  </si>
  <si>
    <t>DV Board SW DEV Board PV3 SW DEV Board1 SW DEV Board2 SW DEV Board3</t>
  </si>
  <si>
    <t>DV Board PV3 SW DEV Board3 SW DEV Board2 SW DEV Board1 SW DEV Board</t>
  </si>
  <si>
    <t>DV Board SW DEV Board1 PV3 SW DEV Board2 SW DEV Board3 SW DEV Board</t>
  </si>
  <si>
    <t>SW DEV Board DV Board SW DEV Board1 PV3 SW DEV Board2 SW DEV Board3</t>
  </si>
  <si>
    <t>DV Board SW DEV Board SW DEV Board1 PV3 SW DEV Board2 SW DEV Board3</t>
  </si>
  <si>
    <t>PV3 SW DEV Board1 DV Board SW DEV Board2 SW DEV Board3 SW DEV Board</t>
  </si>
  <si>
    <t>R14_2_PIC490_SOP90</t>
  </si>
  <si>
    <t>P357_GEN2PIM_06.00.03 P357_GEN2PIM_07.00.00 P357_GEN2PIM_14.00.00_MY26 (R14 SOP+1) P357_GEN2PIM_14.02.01</t>
  </si>
  <si>
    <t>P357_GEN2PIM_05.00.00 P357_GEN2PIM_06.00.00 P357_GEN2PIM_12.04.00 (R12.4) P357_GEN2PIM_PIC_04.09.00 P357_GEN2PIM_14.02.01</t>
  </si>
  <si>
    <t>STLA_GEN2PIM_CB-56780</t>
  </si>
  <si>
    <t>default:/Production/17001357_STLA_GEN2PIM_CB/modules/Software Design/SDD_HPWMQual/workitems/STLA_GEN2PIM_CB-56780/workitem.xml</t>
  </si>
  <si>
    <t>STLA_GEN2PIM_CB-56781</t>
  </si>
  <si>
    <t>default:/Production/17001357_STLA_GEN2PIM_CB/modules/Software Design/SDD_HPWMQual/workitems/STLA_GEN2PIM_CB-56781/workitem.xml</t>
  </si>
  <si>
    <t>5_GRAND_children!</t>
  </si>
  <si>
    <t>STLA_GEN2PIM_CB-56784</t>
  </si>
  <si>
    <t>STLA_GEN2PIM_CB-56787</t>
  </si>
  <si>
    <t>P357_GEN2PIM_08.00.00 P357_GEN2PIM_14.02.00 P357_GEN2PIM_12.01.22 P357_GEN2PIM_14.01.00_MY26 (R14.1 SOP+1).1</t>
  </si>
  <si>
    <t>P357_GEN2PIM_07.00.00 P357_GEN2PIM_12.01.00 (R12.1) P357_GEN2PIM_14.02.00 P357_GEN2PIM_12.01.22 P357_GEN2PIM_14.01.00_MY26 (R14.1 SOP+1).1</t>
  </si>
  <si>
    <t>P357_GEN2PIM_05.00.00 P357_GEN2PIM_12.06.00 (R12.6) P357_GEN2PIM_14.00.00_MY26 (R14 SOP+1) P357_GEN2PIM_14.02.00 P357_GEN2PIM_14.01.00_MY26 (R14.1 SOP+1).1</t>
  </si>
  <si>
    <t>P357_GEN2PIM_05.00.00 P357_GEN2PIM_07.00.00 P357_GEN2PIM_12.06.00 (R12.6) P357_GEN2PIM_14.02.00 P357_GEN2PIM_14.01.00_MY26 (R14.1 SOP+1).1</t>
  </si>
  <si>
    <t>P357_GEN2PIM_05.00.00, P357_GEN2PIM_07.00.00, P357_GEN2PIM_12.06.00 (R12.6) P357_GEN2PIM_05.00.00 P357_GEN2PIM_07.00.00 P357_GEN2PIM_12.06.00 (R12.6) P357_GEN2PIM_14.02.00 P357_GEN2PIM_14.01.00_MY26 (R14.1 SOP+1).1</t>
  </si>
  <si>
    <t>STLA_GEN2PIM_CB-56790</t>
  </si>
  <si>
    <t>PIC_Safe_State_Determination</t>
  </si>
  <si>
    <t>version_R14.1.1</t>
  </si>
  <si>
    <t>Test to verify LV2 Viper temperature from TSENSE(PTC 7.5 K)</t>
  </si>
  <si>
    <t>STLA_GEN2PIM_CB-50888</t>
  </si>
  <si>
    <t>Automated unit tests for are implemented in TPT test project dd_speed_sense.tpt for 150Kw</t>
  </si>
  <si>
    <t>STLA_GEN2PIM_CB-50050</t>
  </si>
  <si>
    <t>Verify Structures for FS L3 ADC Monitoring</t>
  </si>
  <si>
    <t>STLA_GEN2PIM_CB-50138</t>
  </si>
  <si>
    <t>Verify Sub-Components and Associated SW Units for dd_tlf35584_ABIST.c</t>
  </si>
  <si>
    <t>STLA_GEN2PIM_CB-50140</t>
  </si>
  <si>
    <t>Verify Sub-Components and Associated SW Units for dd_tlf35584_qspi_port.c</t>
  </si>
  <si>
    <t>STLA_GEN2PIM_CB-50843</t>
  </si>
  <si>
    <t>Test Case to verify Sequence Diagram of IoHwAbDIO_Helpers.c</t>
  </si>
  <si>
    <t>STLA_GEN2PIM_CB-50903</t>
  </si>
  <si>
    <t>Automated unit tests for EcuAbGenrl are implemented in TPT test project EcuAbGenrl_Cdd.tpt for 150Kw</t>
  </si>
  <si>
    <t>STLA_GEN2PIM_CB-50965</t>
  </si>
  <si>
    <t>Verify the SW units for hwi_nvm</t>
  </si>
  <si>
    <t>STLA_GEN2PIM_CB-50900</t>
  </si>
  <si>
    <t>Automated unit tests for SpeedSense_Lv2 are implemented in TPT test project SpeedSense_Lv2 .tpt for 150Kw</t>
  </si>
  <si>
    <t>STLA_GEN2PIM_CB-54388</t>
  </si>
  <si>
    <t>Automated unit tests for are implemented in TPT test project IoHwAb_Mm_CR.tp...</t>
  </si>
  <si>
    <t>STLA_GEN2PIM_CB-54386</t>
  </si>
  <si>
    <t>Automated unit tests for are implemented in TPT test project IoHwAb_Mm.tp...</t>
  </si>
  <si>
    <t>STLA_GEN2PIM_CB-55394</t>
  </si>
  <si>
    <t>Verify configuration data for Inverter_GDIC</t>
  </si>
  <si>
    <t>STLA_GEN2PIM_CB-46118</t>
  </si>
  <si>
    <t>Borg_Warner_Chamber_Test_Cases</t>
  </si>
  <si>
    <t>STLA_GEN2PIM_CB-30533</t>
  </si>
  <si>
    <t>Test case to Verify the BSW Package and the Software Architecture reference</t>
  </si>
  <si>
    <t>STLA_GEN2PIM_CB-30579</t>
  </si>
  <si>
    <t>Test cases to verify the Important parameters of the microcontroller</t>
  </si>
  <si>
    <t>STLA_GEN2PIM_CB-50578</t>
  </si>
  <si>
    <t>ForVal_Average_Viper_Temperature</t>
  </si>
  <si>
    <t>STLA_GEN2PIM_CB-37233</t>
  </si>
  <si>
    <t>ECC Correctable Error</t>
  </si>
  <si>
    <t>STLA_GEN2PIM_CB-37376</t>
  </si>
  <si>
    <t>2.1 Isolation Resistance Measurement at Maximum Operating Voltage</t>
  </si>
  <si>
    <t>STLA_GEN2PIM_CB-37232</t>
  </si>
  <si>
    <t>ECC Alarm Reactions - L3 Many RAM ECC Corrections</t>
  </si>
  <si>
    <t>STLA_GEN2PIM_CB-37452</t>
  </si>
  <si>
    <t>Isolation Resistance Measurement at Maximum Operating Voltage</t>
  </si>
  <si>
    <t>STLA_GEN2PIM_CB-35605</t>
  </si>
  <si>
    <t>Verify the Configuration Data for BL_Interface.</t>
  </si>
  <si>
    <t>STLA_GEN2PIM_CB-37522</t>
  </si>
  <si>
    <t>STLA_GEN2PIM_CB-44858</t>
  </si>
  <si>
    <t>Test to verify the interrupt service routines naming convention</t>
  </si>
  <si>
    <t>STLA_GEN2PIM_CB-44785</t>
  </si>
  <si>
    <t>STLA_GEN2PIM_CB-43661</t>
  </si>
  <si>
    <t>Test Cases to verify the Motor Temp Sensor Signal Low Level Driver Requirements</t>
  </si>
  <si>
    <t>STLA_GEN2PIM_CB-43892</t>
  </si>
  <si>
    <t>Verify the Naming Conventions GTM_SSR_Init</t>
  </si>
  <si>
    <t>STLA_GEN2PIM_CB-43891</t>
  </si>
  <si>
    <t>STLA_GEN2PIM_CB-46171</t>
  </si>
  <si>
    <t>Automated unit tests for FctlSftyLevel3_CMU_Test are implemented in TPT test project FctlSftyLevel3_CMU_Test.tpt</t>
  </si>
  <si>
    <t>STLA_GEN2PIM_CB-45333</t>
  </si>
  <si>
    <t>Automated unit tests for PIC are implemented in TPT test project ft_service.tpt</t>
  </si>
  <si>
    <t>STLA_GEN2PIM_CB-45289</t>
  </si>
  <si>
    <t>STLA_GEN2PIM_CB-48868</t>
  </si>
  <si>
    <t>Verify the Structures for FctlSftyLevel3_STM_Monitor</t>
  </si>
  <si>
    <t>STLA_GEN2PIM_CB-48864</t>
  </si>
  <si>
    <t>Verify Constraints for FctlSftyLevel3_STM_Monitor.</t>
  </si>
  <si>
    <t>STLA_GEN2PIM_CB-48857</t>
  </si>
  <si>
    <t>Verify the Data Arrays for FctlSftyLevel3_STM_Monitor</t>
  </si>
  <si>
    <t>STLA_GEN2PIM_CB-48855</t>
  </si>
  <si>
    <t>Verify the Enumerations of FctlSftyLevel3_STM_Monitor</t>
  </si>
  <si>
    <t>STLA_GEN2PIM_CB-48856</t>
  </si>
  <si>
    <t>Verify the Constants of FctlSftyLevel3_STM_Monitor</t>
  </si>
  <si>
    <t>STLA_GEN2PIM_CB-48571</t>
  </si>
  <si>
    <t>STLA_GEN2PIM_CB-48572</t>
  </si>
  <si>
    <t>STLA_GEN2PIM_CB-48573</t>
  </si>
  <si>
    <t>STLA_GEN2PIM_CB-47017</t>
  </si>
  <si>
    <t>Verify the SW units for hwi_asc</t>
  </si>
  <si>
    <t>STLA_GEN2PIM_CB-20480</t>
  </si>
  <si>
    <t>Monitor BIST SYSTS Verification</t>
  </si>
  <si>
    <t>STLA_GEN2PIM_CB-20478</t>
  </si>
  <si>
    <t>Memory BIST SYSTS Verification</t>
  </si>
  <si>
    <t>STLA_GEN2PIM_CB-20589</t>
  </si>
  <si>
    <t>Test to verify inverter enable / disable after GDIC is being configured</t>
  </si>
  <si>
    <t>STLA_GEN2PIM_CB-20479</t>
  </si>
  <si>
    <t>Logic BIST SYSTS Verification</t>
  </si>
  <si>
    <t>STLA_GEN2PIM_CB-26882</t>
  </si>
  <si>
    <t>Test to verify HW_InverterEnblDsbl API periodicity as per Task0</t>
  </si>
  <si>
    <t>STLA_GEN2PIM_CB-21559</t>
  </si>
  <si>
    <t>Test to verify PWM output after power cycle or reset</t>
  </si>
  <si>
    <t>STLA_GEN2PIM_CB-27800</t>
  </si>
  <si>
    <t>Test to verify if PPAWL  diagnostics are happening while offline diagnostics are OFF</t>
  </si>
  <si>
    <t>STLA_GEN2PIM_CB-27805</t>
  </si>
  <si>
    <t>Test to verify PPAWL_MTR_CTRL1 and PPAWL_MTR_CTRL2 are updating for every 2ms</t>
  </si>
  <si>
    <t>STLA_GEN2PIM_CB-27484</t>
  </si>
  <si>
    <t>Test to verify HW_Lv2_InverterEnblDsbl API periodicity as per Task0</t>
  </si>
  <si>
    <t>STLA_GEN2PIM_CB-29925</t>
  </si>
  <si>
    <t>- Test to verify the interrupt priority</t>
  </si>
  <si>
    <t>STLA_GEN2PIM_CB-31944</t>
  </si>
  <si>
    <t>STLA_GEN2PIM_CB-31650</t>
  </si>
  <si>
    <t>STLA_GEN2PIM_CB-31844</t>
  </si>
  <si>
    <t>STLA_GEN2PIM_CB-31784</t>
  </si>
  <si>
    <t>STLA_GEN2PIM_CB-31752</t>
  </si>
  <si>
    <t>Verify SENT SW components are declared and defined in code .</t>
  </si>
  <si>
    <t>STLA_GEN2PIM_CB-31745</t>
  </si>
  <si>
    <t>STLA_GEN2PIM_CB-31741</t>
  </si>
  <si>
    <t>Verify Software Safety Requirements for Inverter_GDIC</t>
  </si>
  <si>
    <t>STLA_GEN2PIM_CB-31744</t>
  </si>
  <si>
    <t>Verify Constraints for Inverter_GDIC</t>
  </si>
  <si>
    <t>STLA_GEN2PIM_CB-31740</t>
  </si>
  <si>
    <t>STLA_GEN2PIM_CB-31739</t>
  </si>
  <si>
    <t>Verify Enumerations for Inverter_GDIC</t>
  </si>
  <si>
    <t>STLA_GEN2PIM_CB-31738</t>
  </si>
  <si>
    <t>Verify constants for Inverter_GDIC</t>
  </si>
  <si>
    <t>STLA_GEN2PIM_CB-31763</t>
  </si>
  <si>
    <t>Verify Naming Convention for SpeedSense_Lv2</t>
  </si>
  <si>
    <t>STLA_GEN2PIM_CB-33259</t>
  </si>
  <si>
    <t>Test case verify Documention of check Execution order of Runnables</t>
  </si>
  <si>
    <t>STLA_GEN2PIM_CB-36259</t>
  </si>
  <si>
    <t>Test case to verify power supply to remain active until commanded off even if the ignition key is turned off.</t>
  </si>
  <si>
    <t>STLA_GEN2PIM_CB-33235</t>
  </si>
  <si>
    <t>STLA_GEN2PIM_CB-33501</t>
  </si>
  <si>
    <t>Smoke Test cases</t>
  </si>
  <si>
    <t>STLA_GEN2PIM_CB-33636</t>
  </si>
  <si>
    <t>STLA_GEN2PIM_CB-10200</t>
  </si>
  <si>
    <t>Test to verify if SW is monitoring PPAWL MTR Current for every 2ms</t>
  </si>
  <si>
    <t>STLA_GEN2PIM_CB-18238</t>
  </si>
  <si>
    <t>Test to verify if PPAWL_Sensor_DeviceError_Fault is setting or not.</t>
  </si>
  <si>
    <t>STLA_GEN2PIM_CB-18239</t>
  </si>
  <si>
    <t>Test to verify if PPAWL_Sensor_SignalPathError_Fault is setting or not .</t>
  </si>
  <si>
    <t>STLA_GEN2PIM_CB-18240</t>
  </si>
  <si>
    <t>Test to verify if PPAWL_Sensor_Clamp_High_Fault is setting or not .</t>
  </si>
  <si>
    <t>STLA_GEN2PIM_CB-18241</t>
  </si>
  <si>
    <t>Test to verify if PPAWL_Sensor_Clamp_Low_Fault is setting</t>
  </si>
  <si>
    <t>STLA_GEN2PIM_CB-14493</t>
  </si>
  <si>
    <t>Verify Technical Complexity of ep_m95512Iface</t>
  </si>
  <si>
    <t>STLA_GEN2PIM_CB-14496</t>
  </si>
  <si>
    <t>Verify the Dependencies for EEP_M95512Iface</t>
  </si>
  <si>
    <t>STLA_GEN2PIM_CB-11722</t>
  </si>
  <si>
    <t>Test to verify inverter enable / disable while GDIC is being configured</t>
  </si>
  <si>
    <t>STLA_GEN2PIM_CB-14502</t>
  </si>
  <si>
    <t>Verify the Interaction with other software Components</t>
  </si>
  <si>
    <t>STLA_GEN2PIM_CB-14504</t>
  </si>
  <si>
    <t>Verify Technical Complexity of IoHwAbAdcIn</t>
  </si>
  <si>
    <t>STLA_GEN2PIM_CB-9875</t>
  </si>
  <si>
    <t>Automated unit tests for dd_tlf35584_timer.c are implemented in TPT test project dd_tlf35584_timer.tpt</t>
  </si>
  <si>
    <t>STLA_GEN2PIM_CB-9954</t>
  </si>
  <si>
    <t>Verify Component Description for dd_m95512.c</t>
  </si>
  <si>
    <t>STLA_GEN2PIM_CB-9991</t>
  </si>
  <si>
    <t>Verify the Configuration Data for Eep_m95512Iface</t>
  </si>
  <si>
    <t>STLA_GEN2PIM_CB-35616</t>
  </si>
  <si>
    <t>Verify the Data arrays of IoHwAbAdcIn_Lv2</t>
  </si>
  <si>
    <t>STLA_GEN2PIM_CB-49303</t>
  </si>
  <si>
    <t>Main Micro shall verify the correct functionality of SBC's Error pin</t>
  </si>
  <si>
    <t>STLA_GEN2PIM_CB-31201</t>
  </si>
  <si>
    <t>Verify Naming Convention for PwrSplyOnBrd</t>
  </si>
  <si>
    <t>STLA_GEN2PIM_CB-11407</t>
  </si>
  <si>
    <t>This Test Case is to verify Inverter Temperature AOUT_U_BOT</t>
  </si>
  <si>
    <t>STLA_GEN2PIM_CB-11406</t>
  </si>
  <si>
    <t>This Test Case is to verify Inverter Temperature AOUT_W_TOP</t>
  </si>
  <si>
    <t>STLA_GEN2PIM_CB-11409</t>
  </si>
  <si>
    <t>This Test Case is to verify Inverter Temperature AOUT_W_BOT</t>
  </si>
  <si>
    <t>STLA_GEN2PIM_CB-11408</t>
  </si>
  <si>
    <t>This Test Case is to verify Inverter Temperature AOUT_V_BOT</t>
  </si>
  <si>
    <t>STLA_GEN2PIM_CB-8580</t>
  </si>
  <si>
    <t>STLA_GEN2PIM_CB-35932</t>
  </si>
  <si>
    <t>SBC_SPI_Signals</t>
  </si>
  <si>
    <t>STLA_GEN2PIM_CB-35931</t>
  </si>
  <si>
    <t>PPAWL_SPI_Signals</t>
  </si>
  <si>
    <t>STLA_GEN2PIM_CB-29010</t>
  </si>
  <si>
    <t>HVIL_Signal_Test-SW_Development_Board</t>
  </si>
  <si>
    <t>STLA_GEN2PIM_CB-35929</t>
  </si>
  <si>
    <t>Bottom_gate_driver_IC</t>
  </si>
  <si>
    <t>STLA_GEN2PIM_CB-7484</t>
  </si>
  <si>
    <t>MCU_HW_Phase_U_Over_Current_Fault_Signal-SW_Dev_Board</t>
  </si>
  <si>
    <t>STLA_GEN2PIM_CB-8579</t>
  </si>
  <si>
    <t>STLA_GEN2PIM_CB-11181</t>
  </si>
  <si>
    <t>E_STOP OUT_EN = Disable</t>
  </si>
  <si>
    <t>STLA_GEN2PIM_CB-13921</t>
  </si>
  <si>
    <t>STLA_GEN2PIM_CB-11743</t>
  </si>
  <si>
    <t>STLA_GEN2PIM_CB-13922</t>
  </si>
  <si>
    <t>STLA_GEN2PIM_CB-8403</t>
  </si>
  <si>
    <t>MCU_HW_Phase_W_Over_Current_Fault_Signal-SW_Dev_Board</t>
  </si>
  <si>
    <t>STLA_GEN2PIM_CB-33706</t>
  </si>
  <si>
    <t>PIC Safe-State</t>
  </si>
  <si>
    <t>STLA_GEN2PIM_CB-20897</t>
  </si>
  <si>
    <t>Verify FSSTATE_BOT_FB</t>
  </si>
  <si>
    <t>STLA_GEN2PIM_CB-20898</t>
  </si>
  <si>
    <t>Verify FSSTATE_TOP_FB</t>
  </si>
  <si>
    <t>STLA_GEN2PIM_CB-27606</t>
  </si>
  <si>
    <t>LIN-Test</t>
  </si>
  <si>
    <t>STLA_GEN2PIM_CB-17536</t>
  </si>
  <si>
    <t>Verify_FSENB</t>
  </si>
  <si>
    <t>STLA_GEN2PIM_CB-11435</t>
  </si>
  <si>
    <t>Motor_Temperature_Select_Signal</t>
  </si>
  <si>
    <t>STLA_GEN2PIM_CB-11405</t>
  </si>
  <si>
    <t>This Test Case is to verify Inverter Temperature AOUT_V_TOP</t>
  </si>
  <si>
    <t>STLA_GEN2PIM_CB-11177</t>
  </si>
  <si>
    <t>Out of Range Voltage</t>
  </si>
  <si>
    <t>STLA_GEN2PIM_CB-11178</t>
  </si>
  <si>
    <t>E_STOP OUT_EN = Enable</t>
  </si>
  <si>
    <t>STLA_GEN2PIM_CB-13927</t>
  </si>
  <si>
    <t>STLA_GEN2PIM_CB-39201</t>
  </si>
  <si>
    <t>CAN_DEV_SPI_Signals</t>
  </si>
  <si>
    <t>STLA_GEN2PIM_CB-39203</t>
  </si>
  <si>
    <t>CAN_FD5_SPI_Signals</t>
  </si>
  <si>
    <t>STLA_GEN2PIM_CB-39202</t>
  </si>
  <si>
    <t>CAN_FD16_SPI_Signals</t>
  </si>
  <si>
    <t>STLA_GEN2PIM_CB-39199</t>
  </si>
  <si>
    <t>SAFESTATEx_asserted_by_ESTOP</t>
  </si>
  <si>
    <t>STLA_GEN2PIM_CB-11694</t>
  </si>
  <si>
    <t>Main Micro (Aurix) software shall disable the CAN Transceivers before Reset</t>
  </si>
  <si>
    <t>STLA_GEN2PIM_CB-8402</t>
  </si>
  <si>
    <t>MCU_HW_Phase_V_Over_Current_Fault_Signal-SW_Dev_Board</t>
  </si>
  <si>
    <t>STLA_GEN2PIM_CB-33707</t>
  </si>
  <si>
    <t>PIC HVDC OV Fault Flag</t>
  </si>
  <si>
    <t>STLA_GEN2PIM_CB-15202</t>
  </si>
  <si>
    <t>STLA_GEN2PIM_CB-15201</t>
  </si>
  <si>
    <t>STLA_GEN2PIM_CB-21334</t>
  </si>
  <si>
    <t>Verify GTM_CLK1</t>
  </si>
  <si>
    <t>STLA_GEN2PIM_CB-21333</t>
  </si>
  <si>
    <t>Verify GTM_CLK0</t>
  </si>
  <si>
    <t>STLA_GEN2PIM_CB-29063</t>
  </si>
  <si>
    <t>Verify /FORCE_LOWERS_ON_FB (SW Dev Board)</t>
  </si>
  <si>
    <t>STLA_GEN2PIM_CB-29064</t>
  </si>
  <si>
    <t>Verify /FORCE_UPPERS_ON_FB (SW Dev Board)</t>
  </si>
  <si>
    <t>STLA_GEN2PIM_CB-29036</t>
  </si>
  <si>
    <t>Inverter_PWM_Feedback_Signal_Test-SW_Development_Board</t>
  </si>
  <si>
    <t>STLA_GEN2PIM_CB-15642</t>
  </si>
  <si>
    <t>5V_GDIC_BOT_Power_supply_for_PIC</t>
  </si>
  <si>
    <t>STLA_GEN2PIM_CB-15194</t>
  </si>
  <si>
    <t>STLA_GEN2PIM_CB-11686</t>
  </si>
  <si>
    <t>STLA_GEN2PIM_CB-36870</t>
  </si>
  <si>
    <t>Auto_Switching_3PS_6SO</t>
  </si>
  <si>
    <t>STLA_GEN2PIM_CB-23896</t>
  </si>
  <si>
    <t>Verify PPAWL_MTR_Position2</t>
  </si>
  <si>
    <t>STLA_GEN2PIM_CB-14352</t>
  </si>
  <si>
    <t>HV_SUP_2_DIS_HV_Supply_2_Disable</t>
  </si>
  <si>
    <t>STLA_GEN2PIM_CB-14355</t>
  </si>
  <si>
    <t>HV_SUP_1_DIS_HV_Supply_1_Disable</t>
  </si>
  <si>
    <t>STLA_GEN2PIM_CB-35899</t>
  </si>
  <si>
    <t>/23V_S2_UV_FLT_MAIN_MICRO_GS_ENL_TOP - SW Dev Board verification</t>
  </si>
  <si>
    <t>STLA_GEN2PIM_CB-35898</t>
  </si>
  <si>
    <t>/23V_S1_UV_FLT_MAIN_MICRO_GS_ENH_TOP - SW Dev Board verification</t>
  </si>
  <si>
    <t>STLA_GEN2PIM_CB-35896</t>
  </si>
  <si>
    <t>/23V_S1_UV_FLT_MAIN_MICRO_GS_ENH_TOP - DV Board verification</t>
  </si>
  <si>
    <t>STLA_GEN2PIM_CB-35895</t>
  </si>
  <si>
    <t>/23V_S2_UV_FLT_MAIN_MICRO_GS_ENL_TOP - DV Board verification</t>
  </si>
  <si>
    <t>STLA_GEN2PIM_CB-8992</t>
  </si>
  <si>
    <t>Verify S1 Under voltage Fault</t>
  </si>
  <si>
    <t>STLA_GEN2PIM_CB-8991</t>
  </si>
  <si>
    <t>Verify S2 Under voltage Fault</t>
  </si>
  <si>
    <t>STLA_GEN2PIM_CB-13890</t>
  </si>
  <si>
    <t>Verify GDIC_EN1_3162</t>
  </si>
  <si>
    <t>STLA_GEN2PIM_CB-13930</t>
  </si>
  <si>
    <t>Verify GDIC_PWM2_3162</t>
  </si>
  <si>
    <t>STLA_GEN2PIM_CB-14304</t>
  </si>
  <si>
    <t>Verify Resolver Amplifier Supply Disable</t>
  </si>
  <si>
    <t>STLA_GEN2PIM_CB-13899</t>
  </si>
  <si>
    <t>Verify GDIC_EN2_3162</t>
  </si>
  <si>
    <t>STLA_GEN2PIM_CB-11679</t>
  </si>
  <si>
    <t>STLA_GEN2PIM_CB-11507</t>
  </si>
  <si>
    <t>Verify EMC Temperature Signal</t>
  </si>
  <si>
    <t>STLA_GEN2PIM_CB-13928</t>
  </si>
  <si>
    <t>STLA_GEN2PIM_CB-13929</t>
  </si>
  <si>
    <t>Verify GDIC_PWM1_3162</t>
  </si>
  <si>
    <t>STLA_GEN2PIM_CB-21467</t>
  </si>
  <si>
    <t>Verify S2 Under-voltage Fault - DV Board</t>
  </si>
  <si>
    <t>STLA_GEN2PIM_CB-21466</t>
  </si>
  <si>
    <t>Verify S1 Under-voltage Fault - DV Board</t>
  </si>
  <si>
    <t>STLA_GEN2PIM_CB-22114</t>
  </si>
  <si>
    <t>PPAWL: Engagement Sensor PPAWL_ENGMT_SNSR1/2</t>
  </si>
  <si>
    <t>STLA_GEN2PIM_CB-18814</t>
  </si>
  <si>
    <t>Factory Test Synchronously Running Motor</t>
  </si>
  <si>
    <t>STLA_GEN2PIM_CB-18816</t>
  </si>
  <si>
    <t>Factory Test Rate of acceleration and deceleration</t>
  </si>
  <si>
    <t>STLA_GEN2PIM_CB-11228</t>
  </si>
  <si>
    <t>This Test Case is to verify Inverter Temperature AOUT_U_TOP</t>
  </si>
  <si>
    <t>STLA_GEN2PIM_CB-14926</t>
  </si>
  <si>
    <t>Active_Discharge_GDB_sense_signal</t>
  </si>
  <si>
    <t>STLA_GEN2PIM_CB-23898</t>
  </si>
  <si>
    <t>Verify SPARE_PWM</t>
  </si>
  <si>
    <t>STLA_GEN2PIM_CB-8934</t>
  </si>
  <si>
    <t>Verify Resolver Amplifier Disable &amp; Fault</t>
  </si>
  <si>
    <t>STLA_GEN2PIM_CB-20503</t>
  </si>
  <si>
    <t>STLA_GEN2PIM_CB-11137</t>
  </si>
  <si>
    <t>BOOT_SW_Dev</t>
  </si>
  <si>
    <t>STLA_GEN2PIM_CB-11218</t>
  </si>
  <si>
    <t>STLA_GEN2PIM_CB-11607</t>
  </si>
  <si>
    <t>Verify Resolver Redundant EXC_High and EXC_Low</t>
  </si>
  <si>
    <t>STLA_GEN2PIM_CB-17333</t>
  </si>
  <si>
    <t>PIC_MCLR</t>
  </si>
  <si>
    <t>STLA_GEN2PIM_CB-36872</t>
  </si>
  <si>
    <t>INCA_Multiple_Flashing</t>
  </si>
  <si>
    <t>STLA_GEN2PIM_CB-14387</t>
  </si>
  <si>
    <t>ISENSE_SW_FB_Current_Sense_FB</t>
  </si>
  <si>
    <t>STLA_GEN2PIM_CB-11678</t>
  </si>
  <si>
    <t>STLA_GEN2PIM_CB-11438</t>
  </si>
  <si>
    <t>Voltage_Monitoring_22V_SAFETY_2_AI</t>
  </si>
  <si>
    <t>STLA_GEN2PIM_CB-11437</t>
  </si>
  <si>
    <t>Voltage_Monitoring_22V_SAFETY_1_AI</t>
  </si>
  <si>
    <t>STLA_GEN2PIM_CB-11189</t>
  </si>
  <si>
    <t>MNTR_IGN_Ignition_Signal_Test</t>
  </si>
  <si>
    <t>STLA_GEN2PIM_CB-11786</t>
  </si>
  <si>
    <t>void HW_SetDutyOutInverter (t_PWMData *PWMData);</t>
  </si>
  <si>
    <t>STLA_GEN2PIM_CB-16386</t>
  </si>
  <si>
    <t>Verify FD11 CAN bus communications.</t>
  </si>
  <si>
    <t>STLA_GEN2PIM_CB-11690</t>
  </si>
  <si>
    <t>Verify VBATT_GEAR_SHIFT_AI</t>
  </si>
  <si>
    <t>STLA_GEN2PIM_CB-16385</t>
  </si>
  <si>
    <t>Verify FD5 CAN bus communications.</t>
  </si>
  <si>
    <t>STLA_GEN2PIM_CB-21323</t>
  </si>
  <si>
    <t>Verify VGATE1P</t>
  </si>
  <si>
    <t>STLA_GEN2PIM_CB-21322</t>
  </si>
  <si>
    <t>Verify VGATE1N</t>
  </si>
  <si>
    <t>STLA_GEN2PIM_CB-9737</t>
  </si>
  <si>
    <t>Verify DEV CAN bus communications.</t>
  </si>
  <si>
    <t>STLA_GEN2PIM_CB-16062</t>
  </si>
  <si>
    <t>Verify 5V_PPWL2_AI</t>
  </si>
  <si>
    <t>STLA_GEN2PIM_CB-13651</t>
  </si>
  <si>
    <t>Three Phase PWMs are configured in three modes using PWMMode variable defined in...</t>
  </si>
  <si>
    <t>STLA_GEN2PIM_CB-33601</t>
  </si>
  <si>
    <t>Supercapacitor_Test</t>
  </si>
  <si>
    <t>STLA_GEN2PIM_CB-56792</t>
  </si>
  <si>
    <t>Test to verify GDIC Temperature from HW_Lv2_InverterPeriodicT1(PTC 4.7K)</t>
  </si>
  <si>
    <t>STLA_GEN2PIM_CB-56793</t>
  </si>
  <si>
    <t>SW DEV Board DV Board DV1 DV1.1 DV1.2 PV2 PV1 PV3</t>
  </si>
  <si>
    <t>STLA_GEN2PIM_CB-56794</t>
  </si>
  <si>
    <t>Test to verify BTMR Device ID Retrieval &amp; Assignment(250KW SOP90[28]-OnSemi Die)</t>
  </si>
  <si>
    <t>SWE4Test_250kW</t>
  </si>
  <si>
    <t>8.1.1 Release</t>
  </si>
  <si>
    <t>P357_GEN2PIM_12.01.00 (R12.1) P357_GEN2PIM_12.06.00 (R12.6) P357_GEN2PIM_14.01.00_MY26 (R14.1 SOP+1) P357_GEN2PIM_14.02.00 P357_GEN2PIM_14.01.00_MY26 (R14.1 SOP+1).1</t>
  </si>
  <si>
    <t>P357_GEN2PIM_06.00.02 P357_GEN2PIM_07.00.00 P357_GEN2PIM_06.01.04 P415_GEN2PIM_02.00.00 (150kW R2.0) P357_GEN2PIM_12.06.00 (R12.6) P357_GEN2PIM_14.01.00_MY26 (R14.1 SOP+1) P357_GEN2PIM_14.01.00_MY26 (R14.1 SOP+1).1</t>
  </si>
  <si>
    <t>P357_GEN2PIM_03.00.00 P357_GEN2PIM_08.E0.00 (R11) P357_GEN2PIM_14.00.00_MY26 (R14 SOP+1) P357_GEN2PIM_14.01.00_MY26 (R14.1 SOP+1).1</t>
  </si>
  <si>
    <t>R14_01_01_SWE5</t>
  </si>
  <si>
    <t>R14.01.01 + PIC490: Software Integration Full Regression Test with 250kW SOP90</t>
  </si>
  <si>
    <t>R14_1_1_SOP90_MY28_PIC490_SYS5</t>
  </si>
  <si>
    <t>R14_1_1_SOP90_MY28_PIC490_SYAE</t>
  </si>
  <si>
    <t>L4</t>
  </si>
  <si>
    <t>P357_GEN2PIM_12.02.00 (R12.2) P357_GEN2PIM_14.02.00 P357_GEN2PIM_12.01.00 (R12.1)</t>
  </si>
  <si>
    <t>STLA_GEN2PIM_CB-35934</t>
  </si>
  <si>
    <t>VIPER_Temperature</t>
  </si>
  <si>
    <t>R14_1_1_SOP90_MY28_PIC490_SYS4</t>
  </si>
  <si>
    <t>SWE4_R140101</t>
  </si>
  <si>
    <t>SWE4 Unit Testing R14.01.01</t>
  </si>
  <si>
    <t>R14_01_01_SWE6</t>
  </si>
  <si>
    <t>R14.01.01 + PIC490: Software Qualification Full Regression Test with 250kW SOP90</t>
  </si>
  <si>
    <t>STLA_GEN2PIM_CB-56888</t>
  </si>
  <si>
    <t>SW6 - Test SW6 - Inspection</t>
  </si>
  <si>
    <t>20250403-0552</t>
  </si>
  <si>
    <t>Software_Qualification_Test_R12.01.09 (12.01.09) - (PV3)-250KW variant</t>
  </si>
  <si>
    <t>R12_1_22_PIC336_SYS5_GPIM</t>
  </si>
  <si>
    <t>R12_01_22_PIC490_GPIM_SYAE</t>
  </si>
  <si>
    <t>P357_GEN2PIM_01.E2.00 P357_GEN2PIM_06.01.04 P357_GEN2PIM_PIC_04.08.09 P357_GEN2PIM_PIC_04.09.00 P357_GEN2PIM_PIC_04.09.01</t>
  </si>
  <si>
    <t>R12_01_22_PIC336_GPIM_SYAE</t>
  </si>
  <si>
    <t>The PIC software shall enable Active Discharge logic when,</t>
  </si>
  <si>
    <t>When crash is detected, the PIC software shall command 3PS as system safe state...</t>
  </si>
  <si>
    <t>P357_GEN2PIM_12.06.00 (R12.6) P357_GEN2PIM_14.00.00_MY26 (R14 SOP+1) P357_GEN2PIM_14.01.00_MY26 (R14.1 SOP+1) P357_GEN2PIM_14.02.00 P357_GEN2PIM_14.01.00_MY26 (R14.1 SOP+1).1 version_R15.00.00</t>
  </si>
  <si>
    <t>P357_GEN2PIM_06.00.03 P357_GEN2PIM_08.02.00 (R11.2) P357_GEN2PIM_12.04.00 (R12.4) P357_GEN2PIM_PIC_04.08.09 P357_GEN2PIM_PIC_04.09.01</t>
  </si>
  <si>
    <t>P357_GEN2PIM_01.E2.00 P357_GEN2PIM_06.01.04 P357_GEN2PIM_08.E0.00 (R11) P357_GEN2PIM_12.04.00 (R12.4) P357_GEN2PIM_PIC_04.09.01</t>
  </si>
  <si>
    <t>20250815-2043</t>
  </si>
  <si>
    <t>SYS5_GDPS_EN_PIN_LV</t>
  </si>
  <si>
    <t>P357_GEN2PIM_14.00.00_MY26 (R14 SOP+1) P357_GEN2PIM_14.02.01 version_R15.00.00</t>
  </si>
  <si>
    <t>P357_GEN2PIM_12.06.00 (R12.6) P357_GEN2PIM_14.02.00 P357_GEN2PIM_14.02.01 version_R15.00.00</t>
  </si>
  <si>
    <t>P357_GEN2PIM_12.01.00 (R12.1) P357_GEN2PIM_14.00.00_MY26 (R14 SOP+1) P357_GEN2PIM_14.01.00_MY26 (R14.1 SOP+1) P357_GEN2PIM_14.01.00_MY26 (R14.1 SOP+1).1 version_R15.00.00</t>
  </si>
  <si>
    <t>P357_GEN2PIM_12.06.00 (R12.6) P357_GEN2PIM_14.01.00_MY26 (R14.1 SOP+1).1 version_R15.00.00</t>
  </si>
  <si>
    <t>Thermal Model Coolant Temperature Verification</t>
  </si>
  <si>
    <t>STLA_GEN2PIM_CB-56988</t>
  </si>
  <si>
    <t>Thermal Model Passive Components Temperature Verification</t>
  </si>
  <si>
    <t>STLA_GEN2PIM_CB-56989</t>
  </si>
  <si>
    <t>Thermal Model Active Device Junction to Coolant Delta Over Temperature Verification</t>
  </si>
  <si>
    <t>SWE4 Test</t>
  </si>
  <si>
    <t>250KW_8.4_Release</t>
  </si>
  <si>
    <t>Thermal Model Coolant Flow Rate Verification</t>
  </si>
  <si>
    <t>Inverter Limitation Status</t>
  </si>
  <si>
    <t>version_R15.00.00</t>
  </si>
  <si>
    <t>STLA_GEN2PIM_CB-57033</t>
  </si>
  <si>
    <t>NVM Temperature Initialization</t>
  </si>
  <si>
    <t>default:/Production/17001357_STLA_GEN2PIM_CB/modules/Software Design/SDD InvtThrmlTask2/workitems/STLA_GEN2PIM_CB-57033/workitem.xml</t>
  </si>
  <si>
    <t>STLA_GEN2PIM_CB-14714</t>
  </si>
  <si>
    <t>The Write_GD3100_Status1_DC sends commands to the gate drive Status 1 SPI regist...</t>
  </si>
  <si>
    <t>default:/Production/17001357_STLA_GEN2PIM_CB/modules/Software Design/SDD_GD3160/workitems/STLA_GEN2PIM_CB-14714/workitem.xml</t>
  </si>
  <si>
    <t>Out of Range HW Options</t>
  </si>
  <si>
    <t>The software shall configure the GDIC and GTM deadtimes based on the GDIC Config...</t>
  </si>
  <si>
    <t>P357_GEN2PIM_12.06.00 (R12.6) P357_GEN2PIM_14.01.00_MY26 (R14.1 SOP+1) version_R15.00.00</t>
  </si>
  <si>
    <t>P357_GEN2PIM_12.06.00 (R12.6) P357_GEN2PIM_14.01.00_MY26 (R14.1 SOP+1) P357_GEN2PIM_14.01.00_MY26 (R14.1 SOP+1).1 version_R15.00.00</t>
  </si>
  <si>
    <t>P357_GEN2PIM_12.06.00 (R12.6) version_R15.00.00</t>
  </si>
  <si>
    <t>STLA_GEN2PIM_CB-53559</t>
  </si>
  <si>
    <t>Device Temperature Estimation Structure</t>
  </si>
  <si>
    <t>default:/Production/17001357_STLA_GEN2PIM_CB/modules/Software Design/SDD InvtThrmlTask2/workitems/STLA_GEN2PIM_CB-53559/workitem.xml</t>
  </si>
  <si>
    <t>The PIM shall have a Max Voltage Ripple during Peak operation</t>
  </si>
  <si>
    <t>P357_GEN2PIM_05.00.00 version_R15.00.00</t>
  </si>
  <si>
    <t>P357_GEN2PIM_12.06.00 (R12.6) P357_GEN2PIM_14.02.00 version_R15.00.00</t>
  </si>
  <si>
    <t>P357_GEN2PIM_05.00.00 P357_GEN2PIM_07.00.00 P357_GEN2PIM_14.02.00 P357_GEN2PIM_14.01.00_MY26 (R14.1 SOP+1).1 version_R15.00.00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</si>
</sst>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m/d/yy\ h:mm\ AM/PM;@"/>
    <numFmt numFmtId="165" formatCode="m/d/yy\ h:mm;@"/>
  </numFmts>
  <fonts count="16"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u/>
      <sz val="12"/>
      <color theme="10"/>
      <name val="Calibri"/>
      <family val="2"/>
      <scheme val="minor"/>
    </font>
    <font>
      <sz val="12"/>
      <color theme="1"/>
      <name val="Calibri"/>
      <family val="2"/>
      <scheme val="minor"/>
    </font>
    <font>
      <u/>
      <sz val="11"/>
      <color theme="10"/>
      <name val="Calibri"/>
      <family val="2"/>
      <scheme val="minor"/>
    </font>
    <font>
      <sz val="8"/>
      <name val="Calibri"/>
      <family val="2"/>
      <scheme val="minor"/>
    </font>
    <font>
      <b/>
      <sz val="16"/>
      <color theme="1"/>
      <name val="Calibri"/>
      <family val="2"/>
      <scheme val="minor"/>
    </font>
    <font>
      <sz val="12"/>
      <name val="Calibri"/>
      <family val="2"/>
      <scheme val="minor"/>
    </font>
    <font>
      <sz val="12"/>
      <color rgb="FF000000"/>
      <name val="Calibri"/>
      <family val="2"/>
    </font>
    <font>
      <b/>
      <i/>
      <sz val="12"/>
      <color rgb="FFFF0000"/>
      <name val="Calibri"/>
      <family val="2"/>
      <scheme val="minor"/>
    </font>
    <font>
      <sz val="12"/>
      <color theme="0"/>
      <name val="SAPDings"/>
      <family val="3"/>
      <charset val="2"/>
    </font>
  </fonts>
  <fills count="5">
    <fill>
      <patternFill patternType="none"/>
    </fill>
    <fill>
      <patternFill patternType="gray125"/>
    </fill>
    <fill>
      <patternFill patternType="solid">
        <fgColor rgb="FFFFFF00"/>
        <bgColor indexed="64"/>
      </patternFill>
    </fill>
    <fill>
      <patternFill patternType="solid">
        <fgColor theme="6" tint="-0.249977111117893"/>
        <bgColor indexed="64"/>
      </patternFill>
    </fill>
    <fill>
      <patternFill patternType="solid">
        <fgColor theme="4" tint="0.59999389629810485"/>
        <bgColor theme="4" tint="0.59999389629810485"/>
      </patternFill>
    </fill>
  </fills>
  <borders count="12">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top style="thin">
        <color theme="0"/>
      </top>
      <bottom/>
      <diagonal/>
    </border>
  </borders>
  <cellStyleXfs count="10">
    <xf numFmtId="0" fontId="0" fillId="0" borderId="0"/>
    <xf numFmtId="0" fontId="7" fillId="0" borderId="0" applyNumberFormat="0" applyFill="0" applyBorder="0" applyAlignment="0" applyProtection="0"/>
    <xf numFmtId="0" fontId="5" fillId="0" borderId="0"/>
    <xf numFmtId="0" fontId="8" fillId="0" borderId="0"/>
    <xf numFmtId="0" fontId="9" fillId="0" borderId="0" applyNumberFormat="0" applyFill="0" applyBorder="0" applyAlignment="0" applyProtection="0"/>
    <xf numFmtId="0" fontId="4" fillId="0" borderId="0"/>
    <xf numFmtId="0" fontId="3" fillId="0" borderId="0"/>
    <xf numFmtId="0" fontId="3" fillId="0" borderId="0"/>
    <xf numFmtId="0" fontId="3" fillId="0" borderId="0"/>
    <xf numFmtId="0" fontId="3" fillId="0" borderId="0"/>
  </cellStyleXfs>
  <cellXfs count="46">
    <xf numFmtId="0" fontId="0" fillId="0" borderId="0" xfId="0"/>
    <xf numFmtId="0" fontId="0" fillId="0" borderId="0" xfId="0" applyAlignment="1">
      <alignment vertical="center"/>
    </xf>
    <xf numFmtId="0" fontId="6" fillId="0" borderId="0" xfId="0" applyFont="1" applyAlignment="1">
      <alignment vertical="center"/>
    </xf>
    <xf numFmtId="0" fontId="0" fillId="0" borderId="0" xfId="0" applyAlignment="1">
      <alignment horizontal="right"/>
    </xf>
    <xf numFmtId="0" fontId="0" fillId="0" borderId="1" xfId="0" applyBorder="1"/>
    <xf numFmtId="0" fontId="0" fillId="0" borderId="0" xfId="0" applyAlignment="1">
      <alignment horizontal="left"/>
    </xf>
    <xf numFmtId="0" fontId="0" fillId="0" borderId="1" xfId="0" applyBorder="1" applyAlignment="1">
      <alignment horizontal="left"/>
    </xf>
    <xf numFmtId="0" fontId="7" fillId="0" borderId="1" xfId="1" applyBorder="1" applyAlignment="1">
      <alignment horizontal="left"/>
    </xf>
    <xf numFmtId="0" fontId="0" fillId="2" borderId="1" xfId="0" applyFill="1" applyBorder="1" applyAlignment="1">
      <alignment horizontal="right"/>
    </xf>
    <xf numFmtId="0" fontId="0" fillId="0" borderId="1" xfId="0" applyBorder="1" applyAlignment="1">
      <alignment horizontal="right"/>
    </xf>
    <xf numFmtId="14" fontId="0" fillId="0" borderId="1" xfId="0" applyNumberFormat="1" applyBorder="1"/>
    <xf numFmtId="0" fontId="5" fillId="0" borderId="0" xfId="2"/>
    <xf numFmtId="14" fontId="0" fillId="0" borderId="0" xfId="0" applyNumberFormat="1"/>
    <xf numFmtId="164" fontId="0" fillId="0" borderId="0" xfId="0" applyNumberFormat="1"/>
    <xf numFmtId="0" fontId="0" fillId="3" borderId="0" xfId="0" applyFill="1"/>
    <xf numFmtId="0" fontId="7" fillId="0" borderId="0" xfId="1" applyFill="1"/>
    <xf numFmtId="0" fontId="7" fillId="0" borderId="0" xfId="1" quotePrefix="1" applyFill="1"/>
    <xf numFmtId="0" fontId="7" fillId="0" borderId="0" xfId="1" applyFill="1" applyAlignment="1">
      <alignment wrapText="1"/>
    </xf>
    <xf numFmtId="1" fontId="0" fillId="0" borderId="0" xfId="0" applyNumberFormat="1"/>
    <xf numFmtId="14" fontId="0" fillId="0" borderId="1" xfId="0" applyNumberFormat="1" applyBorder="1" applyAlignment="1">
      <alignment horizontal="left"/>
    </xf>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11" fillId="0" borderId="0" xfId="0" applyFont="1"/>
    <xf numFmtId="165" fontId="0" fillId="0" borderId="0" xfId="0" applyNumberFormat="1"/>
    <xf numFmtId="0" fontId="6" fillId="0" borderId="0" xfId="0" applyFont="1" applyAlignment="1">
      <alignment vertical="center" wrapText="1"/>
    </xf>
    <xf numFmtId="0" fontId="7" fillId="0" borderId="0" xfId="1"/>
    <xf numFmtId="49" fontId="12" fillId="0" borderId="0" xfId="1" applyNumberFormat="1" applyFont="1"/>
    <xf numFmtId="0" fontId="0" fillId="0" borderId="0" xfId="0" applyAlignment="1">
      <alignment wrapText="1"/>
    </xf>
    <xf numFmtId="0" fontId="12" fillId="0" borderId="0" xfId="1" applyFont="1"/>
    <xf numFmtId="0" fontId="0" fillId="4" borderId="8" xfId="0" applyFill="1" applyBorder="1"/>
    <xf numFmtId="0" fontId="0" fillId="4" borderId="9" xfId="0" applyFill="1" applyBorder="1"/>
    <xf numFmtId="0" fontId="0" fillId="4" borderId="10" xfId="0" applyFill="1" applyBorder="1"/>
    <xf numFmtId="0" fontId="0" fillId="4" borderId="11" xfId="0" applyFill="1" applyBorder="1"/>
    <xf numFmtId="0" fontId="12" fillId="0" borderId="0" xfId="1" applyFont="1" applyFill="1"/>
    <xf numFmtId="0" fontId="12" fillId="0" borderId="0" xfId="0" applyFont="1"/>
    <xf numFmtId="0" fontId="0" fillId="0" borderId="0" xfId="0" pivotButton="1"/>
    <xf numFmtId="0" fontId="3" fillId="0" borderId="0" xfId="2" applyFont="1"/>
    <xf numFmtId="0" fontId="14" fillId="0" borderId="0" xfId="0" applyFont="1"/>
    <xf numFmtId="0" fontId="6" fillId="0" borderId="0" xfId="0" applyFont="1"/>
    <xf numFmtId="0" fontId="2" fillId="0" borderId="0" xfId="2" applyFont="1"/>
    <xf numFmtId="0" fontId="15" fillId="0" borderId="1" xfId="0" applyFont="1" applyBorder="1" applyAlignment="1">
      <alignment horizontal="left"/>
    </xf>
    <xf numFmtId="0" fontId="1" fillId="0" borderId="0" xfId="2" applyFont="1"/>
  </cellXfs>
  <cellStyles count="10">
    <cellStyle name="Hyperlink" xfId="1" builtinId="8"/>
    <cellStyle name="Hyperlink 2" xfId="4" xr:uid="{5DDD2836-BB3A-4019-B4F9-CC8B39F7A102}"/>
    <cellStyle name="Normal" xfId="0" builtinId="0"/>
    <cellStyle name="Normal 2" xfId="3" xr:uid="{670BBB87-0B65-4F4D-9EEC-7B38FEA48A6A}"/>
    <cellStyle name="Normal 3" xfId="2" xr:uid="{7DECD2BC-D13D-462E-A092-BC203299A9B6}"/>
    <cellStyle name="Normal 3 2" xfId="5" xr:uid="{DD70078A-E355-43C3-B215-CCD9BBD3F20E}"/>
    <cellStyle name="Normal 3 2 2" xfId="9" xr:uid="{C0F7548E-B0C1-4741-B319-E133D940A297}"/>
    <cellStyle name="Normal 3 2 3" xfId="7" xr:uid="{8BD552A8-3A3E-402E-BE90-E397F034C789}"/>
    <cellStyle name="Normal 3 3" xfId="8" xr:uid="{EBFAB9B8-B7E0-4902-A089-93ACDE5C9153}"/>
    <cellStyle name="Normal 3 4" xfId="6" xr:uid="{7936F792-7FC1-4052-A28C-380426DC1F19}"/>
  </cellStyles>
  <dxfs count="20">
    <dxf>
      <border diagonalUp="0" diagonalDown="0">
        <left style="thin">
          <color indexed="64"/>
        </left>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border diagonalUp="0" diagonalDown="0">
        <left style="thin">
          <color indexed="64"/>
        </left>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numFmt numFmtId="19" formatCode="m/d/yyyy"/>
    </dxf>
    <dxf>
      <numFmt numFmtId="0" formatCode="General"/>
    </dxf>
    <dxf>
      <numFmt numFmtId="0" formatCode="General"/>
    </dxf>
    <dxf>
      <numFmt numFmtId="165" formatCode="m/d/yy\ h:mm;@"/>
    </dxf>
    <dxf>
      <font>
        <strike val="0"/>
        <outline val="0"/>
        <shadow val="0"/>
        <u val="none"/>
        <vertAlign val="baseline"/>
        <sz val="12"/>
        <color auto="1"/>
        <name val="Calibri"/>
        <family val="2"/>
        <scheme val="minor"/>
      </font>
    </dxf>
    <dxf>
      <font>
        <strike val="0"/>
        <outline val="0"/>
        <shadow val="0"/>
        <u val="none"/>
        <vertAlign val="baseline"/>
        <sz val="12"/>
        <color auto="1"/>
        <name val="Calibri"/>
        <family val="2"/>
        <scheme val="minor"/>
      </font>
    </dxf>
    <dxf>
      <fill>
        <patternFill>
          <bgColor rgb="FFFFFF00"/>
        </patternFill>
      </fill>
    </dxf>
    <dxf>
      <fill>
        <patternFill>
          <bgColor rgb="FFFFFF00"/>
        </patternFill>
      </fill>
    </dxf>
  </dxfs>
  <tableStyles count="0" defaultTableStyle="TableStyleMedium9" defaultPivotStyle="PivotStyleMedium4"/>
  <colors>
    <mruColors>
      <color rgb="FFECF2FA"/>
      <color rgb="FFFEF6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calcChain" Target="calcChai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haredStrings" Target="sharedStrings.xml"/><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342900</xdr:colOff>
          <xdr:row>1</xdr:row>
          <xdr:rowOff>38100</xdr:rowOff>
        </xdr:from>
        <xdr:to>
          <xdr:col>1</xdr:col>
          <xdr:colOff>2499360</xdr:colOff>
          <xdr:row>2</xdr:row>
          <xdr:rowOff>144780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100-00000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Save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22</xdr:col>
      <xdr:colOff>0</xdr:colOff>
      <xdr:row>46</xdr:row>
      <xdr:rowOff>0</xdr:rowOff>
    </xdr:from>
    <xdr:to>
      <xdr:col>22</xdr:col>
      <xdr:colOff>304800</xdr:colOff>
      <xdr:row>47</xdr:row>
      <xdr:rowOff>93345</xdr:rowOff>
    </xdr:to>
    <xdr:sp macro="" textlink="">
      <xdr:nvSpPr>
        <xdr:cNvPr id="2" name="link">
          <a:extLst>
            <a:ext uri="{FF2B5EF4-FFF2-40B4-BE49-F238E27FC236}">
              <a16:creationId xmlns:a16="http://schemas.microsoft.com/office/drawing/2014/main" id="{00000000-0008-0000-0C00-000002000000}"/>
            </a:ext>
          </a:extLst>
        </xdr:cNvPr>
        <xdr:cNvSpPr>
          <a:spLocks noChangeAspect="1" noChangeArrowheads="1"/>
        </xdr:cNvSpPr>
      </xdr:nvSpPr>
      <xdr:spPr bwMode="auto">
        <a:xfrm>
          <a:off x="28902660" y="9113520"/>
          <a:ext cx="304800" cy="30289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22</xdr:col>
      <xdr:colOff>314325</xdr:colOff>
      <xdr:row>46</xdr:row>
      <xdr:rowOff>0</xdr:rowOff>
    </xdr:from>
    <xdr:to>
      <xdr:col>22</xdr:col>
      <xdr:colOff>624840</xdr:colOff>
      <xdr:row>47</xdr:row>
      <xdr:rowOff>93345</xdr:rowOff>
    </xdr:to>
    <xdr:sp macro="" textlink="">
      <xdr:nvSpPr>
        <xdr:cNvPr id="3" name="polarion_type_icon_heading">
          <a:extLst>
            <a:ext uri="{FF2B5EF4-FFF2-40B4-BE49-F238E27FC236}">
              <a16:creationId xmlns:a16="http://schemas.microsoft.com/office/drawing/2014/main" id="{00000000-0008-0000-0C00-000003000000}"/>
            </a:ext>
          </a:extLst>
        </xdr:cNvPr>
        <xdr:cNvSpPr>
          <a:spLocks noChangeAspect="1" noChangeArrowheads="1"/>
        </xdr:cNvSpPr>
      </xdr:nvSpPr>
      <xdr:spPr bwMode="auto">
        <a:xfrm>
          <a:off x="29216985" y="9113520"/>
          <a:ext cx="304800" cy="30289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0</xdr:colOff>
      <xdr:row>3</xdr:row>
      <xdr:rowOff>45720</xdr:rowOff>
    </xdr:from>
    <xdr:to>
      <xdr:col>16</xdr:col>
      <xdr:colOff>403860</xdr:colOff>
      <xdr:row>29</xdr:row>
      <xdr:rowOff>156638</xdr:rowOff>
    </xdr:to>
    <xdr:pic>
      <xdr:nvPicPr>
        <xdr:cNvPr id="5" name="Picture 4">
          <a:extLst>
            <a:ext uri="{FF2B5EF4-FFF2-40B4-BE49-F238E27FC236}">
              <a16:creationId xmlns:a16="http://schemas.microsoft.com/office/drawing/2014/main" id="{00000000-0008-0000-0F00-000005000000}"/>
            </a:ext>
          </a:extLst>
        </xdr:cNvPr>
        <xdr:cNvPicPr>
          <a:picLocks noChangeAspect="1"/>
        </xdr:cNvPicPr>
      </xdr:nvPicPr>
      <xdr:blipFill>
        <a:blip xmlns:r="http://schemas.openxmlformats.org/officeDocument/2006/relationships" r:embed="rId1"/>
        <a:stretch>
          <a:fillRect/>
        </a:stretch>
      </xdr:blipFill>
      <xdr:spPr>
        <a:xfrm>
          <a:off x="6149340" y="640080"/>
          <a:ext cx="7109460" cy="5262038"/>
        </a:xfrm>
        <a:prstGeom prst="rect">
          <a:avLst/>
        </a:prstGeom>
      </xdr:spPr>
    </xdr:pic>
    <xdr:clientData/>
  </xdr:twoCellAnchor>
  <xdr:twoCellAnchor editAs="oneCell">
    <xdr:from>
      <xdr:col>6</xdr:col>
      <xdr:colOff>22860</xdr:colOff>
      <xdr:row>35</xdr:row>
      <xdr:rowOff>15240</xdr:rowOff>
    </xdr:from>
    <xdr:to>
      <xdr:col>17</xdr:col>
      <xdr:colOff>419100</xdr:colOff>
      <xdr:row>67</xdr:row>
      <xdr:rowOff>80222</xdr:rowOff>
    </xdr:to>
    <xdr:pic>
      <xdr:nvPicPr>
        <xdr:cNvPr id="7" name="Picture 6">
          <a:extLst>
            <a:ext uri="{FF2B5EF4-FFF2-40B4-BE49-F238E27FC236}">
              <a16:creationId xmlns:a16="http://schemas.microsoft.com/office/drawing/2014/main" id="{00000000-0008-0000-0F00-000007000000}"/>
            </a:ext>
          </a:extLst>
        </xdr:cNvPr>
        <xdr:cNvPicPr>
          <a:picLocks noChangeAspect="1"/>
        </xdr:cNvPicPr>
      </xdr:nvPicPr>
      <xdr:blipFill>
        <a:blip xmlns:r="http://schemas.openxmlformats.org/officeDocument/2006/relationships" r:embed="rId2"/>
        <a:stretch>
          <a:fillRect/>
        </a:stretch>
      </xdr:blipFill>
      <xdr:spPr>
        <a:xfrm>
          <a:off x="6172200" y="6949440"/>
          <a:ext cx="7772400" cy="6404822"/>
        </a:xfrm>
        <a:prstGeom prst="rect">
          <a:avLst/>
        </a:prstGeom>
      </xdr:spPr>
    </xdr:pic>
    <xdr:clientData/>
  </xdr:twoCellAnchor>
  <xdr:twoCellAnchor editAs="oneCell">
    <xdr:from>
      <xdr:col>6</xdr:col>
      <xdr:colOff>0</xdr:colOff>
      <xdr:row>71</xdr:row>
      <xdr:rowOff>0</xdr:rowOff>
    </xdr:from>
    <xdr:to>
      <xdr:col>17</xdr:col>
      <xdr:colOff>396240</xdr:colOff>
      <xdr:row>80</xdr:row>
      <xdr:rowOff>130467</xdr:rowOff>
    </xdr:to>
    <xdr:pic>
      <xdr:nvPicPr>
        <xdr:cNvPr id="9" name="Picture 8">
          <a:extLst>
            <a:ext uri="{FF2B5EF4-FFF2-40B4-BE49-F238E27FC236}">
              <a16:creationId xmlns:a16="http://schemas.microsoft.com/office/drawing/2014/main" id="{00000000-0008-0000-0F00-000009000000}"/>
            </a:ext>
          </a:extLst>
        </xdr:cNvPr>
        <xdr:cNvPicPr>
          <a:picLocks noChangeAspect="1"/>
        </xdr:cNvPicPr>
      </xdr:nvPicPr>
      <xdr:blipFill>
        <a:blip xmlns:r="http://schemas.openxmlformats.org/officeDocument/2006/relationships" r:embed="rId3"/>
        <a:stretch>
          <a:fillRect/>
        </a:stretch>
      </xdr:blipFill>
      <xdr:spPr>
        <a:xfrm>
          <a:off x="6149340" y="14066520"/>
          <a:ext cx="7772400" cy="1913547"/>
        </a:xfrm>
        <a:prstGeom prst="rect">
          <a:avLst/>
        </a:prstGeom>
      </xdr:spPr>
    </xdr:pic>
    <xdr:clientData/>
  </xdr:twoCellAnchor>
  <xdr:twoCellAnchor editAs="oneCell">
    <xdr:from>
      <xdr:col>6</xdr:col>
      <xdr:colOff>60960</xdr:colOff>
      <xdr:row>84</xdr:row>
      <xdr:rowOff>7620</xdr:rowOff>
    </xdr:from>
    <xdr:to>
      <xdr:col>17</xdr:col>
      <xdr:colOff>107323</xdr:colOff>
      <xdr:row>86</xdr:row>
      <xdr:rowOff>152447</xdr:rowOff>
    </xdr:to>
    <xdr:pic>
      <xdr:nvPicPr>
        <xdr:cNvPr id="11" name="Picture 10">
          <a:extLst>
            <a:ext uri="{FF2B5EF4-FFF2-40B4-BE49-F238E27FC236}">
              <a16:creationId xmlns:a16="http://schemas.microsoft.com/office/drawing/2014/main" id="{00000000-0008-0000-0F00-00000B000000}"/>
            </a:ext>
          </a:extLst>
        </xdr:cNvPr>
        <xdr:cNvPicPr>
          <a:picLocks noChangeAspect="1"/>
        </xdr:cNvPicPr>
      </xdr:nvPicPr>
      <xdr:blipFill>
        <a:blip xmlns:r="http://schemas.openxmlformats.org/officeDocument/2006/relationships" r:embed="rId4"/>
        <a:stretch>
          <a:fillRect/>
        </a:stretch>
      </xdr:blipFill>
      <xdr:spPr>
        <a:xfrm>
          <a:off x="6210300" y="16649700"/>
          <a:ext cx="7422523" cy="541067"/>
        </a:xfrm>
        <a:prstGeom prst="rect">
          <a:avLst/>
        </a:prstGeom>
      </xdr:spPr>
    </xdr:pic>
    <xdr:clientData/>
  </xdr:twoCellAnchor>
  <xdr:twoCellAnchor editAs="oneCell">
    <xdr:from>
      <xdr:col>2</xdr:col>
      <xdr:colOff>27707</xdr:colOff>
      <xdr:row>9</xdr:row>
      <xdr:rowOff>96980</xdr:rowOff>
    </xdr:from>
    <xdr:to>
      <xdr:col>3</xdr:col>
      <xdr:colOff>167088</xdr:colOff>
      <xdr:row>53</xdr:row>
      <xdr:rowOff>79819</xdr:rowOff>
    </xdr:to>
    <xdr:pic>
      <xdr:nvPicPr>
        <xdr:cNvPr id="13" name="Picture 12">
          <a:extLst>
            <a:ext uri="{FF2B5EF4-FFF2-40B4-BE49-F238E27FC236}">
              <a16:creationId xmlns:a16="http://schemas.microsoft.com/office/drawing/2014/main" id="{00000000-0008-0000-0F00-00000D000000}"/>
            </a:ext>
          </a:extLst>
        </xdr:cNvPr>
        <xdr:cNvPicPr>
          <a:picLocks noChangeAspect="1"/>
        </xdr:cNvPicPr>
      </xdr:nvPicPr>
      <xdr:blipFill>
        <a:blip xmlns:r="http://schemas.openxmlformats.org/officeDocument/2006/relationships" r:embed="rId5"/>
        <a:stretch>
          <a:fillRect/>
        </a:stretch>
      </xdr:blipFill>
      <xdr:spPr>
        <a:xfrm>
          <a:off x="2535380" y="1842653"/>
          <a:ext cx="1552544" cy="8517239"/>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onard, Michael J" refreshedDate="45798.964385995372" backgroundQuery="1" createdVersion="8" refreshedVersion="8" minRefreshableVersion="3" recordCount="2024" xr:uid="{5CEA1861-8437-48CB-87C7-2D1BD4F33BD9}">
  <cacheSource type="external" connectionId="2"/>
  <cacheFields count="8">
    <cacheField name="Order" numFmtId="0">
      <sharedItems containsSemiMixedTypes="0" containsString="0" containsNumber="1" containsInteger="1" minValue="3" maxValue="24" count="22">
        <n v="3"/>
        <n v="4"/>
        <n v="5"/>
        <n v="6"/>
        <n v="7"/>
        <n v="8"/>
        <n v="9"/>
        <n v="10"/>
        <n v="11"/>
        <n v="12"/>
        <n v="13"/>
        <n v="14"/>
        <n v="15"/>
        <n v="16"/>
        <n v="17"/>
        <n v="18"/>
        <n v="19"/>
        <n v="20"/>
        <n v="21"/>
        <n v="22"/>
        <n v="23"/>
        <n v="24"/>
      </sharedItems>
    </cacheField>
    <cacheField name="PolarionQuery" numFmtId="0">
      <sharedItems count="44">
        <s v="01 External, not approved, any feature"/>
        <s v="02      --&gt; Functional"/>
        <s v="03      --&gt; Non-Functional"/>
        <s v="04      --&gt; Functional Blank"/>
        <s v="05      --&gt; Non-Functional OR Process Subfeature"/>
        <s v="06      --&gt; Compliance - Need More Information"/>
        <s v="07      --&gt; Compliance - NA"/>
        <s v="08      --&gt; Compliance - No"/>
        <s v="09      --&gt; Compliance - Proposed"/>
        <s v="10      --&gt; Compliance - Yes"/>
        <s v="11      --&gt; Compliance - None"/>
        <s v="12 External, not approved, Systems Feature"/>
        <s v="13 External, not approved, Analyzed and Deferred"/>
        <s v="14      --&gt; Object blank"/>
        <s v="15      --&gt; Object HW"/>
        <s v="16      --&gt; Object SW"/>
        <s v="17 External, not approved, Process"/>
        <s v="18 External, not approved, Testing, EMC, NVH, Environment, Product Verification, Efficiency, Reliability"/>
        <s v="19 External, not approved, Feature Blank"/>
        <s v="20 External, not approved, Cybersecurity"/>
        <s v="21 External, Planned in Version R05"/>
        <s v="22 External"/>
        <s v="24 External" u="1"/>
        <s v="00 External" u="1"/>
        <s v="External, not approved, any feature" u="1"/>
        <s v="     --&gt; Functional" u="1"/>
        <s v="     --&gt; Non-Functional" u="1"/>
        <s v="     --&gt; Functional Blank" u="1"/>
        <s v="     --&gt; Non-Functional OR Process Subfeature" u="1"/>
        <s v="     --&gt; Compliance - Need More Information" u="1"/>
        <s v="     --&gt; Compliance - NA" u="1"/>
        <s v="     --&gt; Compliance - No" u="1"/>
        <s v="     --&gt; Compliance - Proposed" u="1"/>
        <s v="     --&gt; Compliance - Yes" u="1"/>
        <s v="     --&gt; Compliance - None" u="1"/>
        <s v="External, not approved, Systems Feature" u="1"/>
        <s v="External, not approved, Analyzed and Deferred" u="1"/>
        <s v="     --&gt; Object blank" u="1"/>
        <s v="     --&gt; Object HW" u="1"/>
        <s v="     --&gt; Object SW" u="1"/>
        <s v="External, not approved, Process" u="1"/>
        <s v="External, not approved, Testing, EMC, NVH, Environment, Product Verification, Efficiency, Reliability" u="1"/>
        <s v="External, not approved, Feature Blank" u="1"/>
        <s v="External, not approved, Cybersecurity" u="1"/>
      </sharedItems>
    </cacheField>
    <cacheField name="Date" numFmtId="0">
      <sharedItems containsSemiMixedTypes="0" containsNonDate="0" containsDate="1" containsString="0" minDate="2023-10-18T00:00:00" maxDate="2024-07-02T00:00:00" count="258">
        <d v="2024-04-01T00:00:00"/>
        <d v="2024-04-02T00:00:00"/>
        <d v="2024-04-03T00:00:00"/>
        <d v="2024-04-04T00:00:00"/>
        <d v="2024-04-05T00:00:00"/>
        <d v="2024-04-06T00:00:00"/>
        <d v="2024-04-07T00:00:00"/>
        <d v="2024-04-08T00:00:00"/>
        <d v="2024-04-09T00:00:00"/>
        <d v="2024-04-10T00:00:00"/>
        <d v="2024-04-11T00:00:00"/>
        <d v="2024-04-12T00:00:00"/>
        <d v="2024-04-13T00:00:00"/>
        <d v="2024-04-14T00:00:00"/>
        <d v="2024-04-15T00:00:00"/>
        <d v="2024-04-16T00:00:00"/>
        <d v="2024-04-17T00:00:00"/>
        <d v="2024-04-18T00:00:00"/>
        <d v="2024-04-19T00:00:00"/>
        <d v="2024-04-20T00:00:00"/>
        <d v="2024-04-21T00:00:00"/>
        <d v="2024-04-22T00:00:00"/>
        <d v="2024-04-23T00:00:00"/>
        <d v="2024-04-24T00:00:00"/>
        <d v="2024-04-25T00:00:00"/>
        <d v="2024-04-26T00:00:00"/>
        <d v="2024-04-27T00:00:00"/>
        <d v="2024-04-28T00:00:00"/>
        <d v="2024-04-29T00:00:00"/>
        <d v="2024-04-30T00:00:00"/>
        <d v="2024-05-01T00:00:00"/>
        <d v="2024-05-02T00:00:00"/>
        <d v="2024-05-03T00:00:00"/>
        <d v="2024-05-04T00:00:00"/>
        <d v="2024-05-05T00:00:00"/>
        <d v="2024-05-06T00:00:00"/>
        <d v="2024-05-07T00:00:00"/>
        <d v="2024-05-08T00:00:00"/>
        <d v="2024-05-09T00:00:00"/>
        <d v="2024-05-10T00:00:00"/>
        <d v="2024-05-11T00:00:00"/>
        <d v="2024-05-12T00:00:00"/>
        <d v="2024-05-13T00:00:00"/>
        <d v="2024-05-14T00:00:00"/>
        <d v="2024-05-15T00:00:00"/>
        <d v="2024-05-16T00:00:00"/>
        <d v="2024-05-17T00:00:00"/>
        <d v="2024-05-18T00:00:00"/>
        <d v="2024-05-19T00:00:00"/>
        <d v="2024-05-20T00:00:00"/>
        <d v="2024-05-21T00:00:00"/>
        <d v="2024-05-22T00:00:00"/>
        <d v="2024-05-23T00:00:00"/>
        <d v="2024-05-24T00:00:00"/>
        <d v="2024-05-25T00:00:00"/>
        <d v="2024-05-26T00:00:00"/>
        <d v="2024-05-27T00:00:00"/>
        <d v="2024-05-28T00:00:00"/>
        <d v="2024-05-29T00:00:00"/>
        <d v="2024-05-30T00:00:00"/>
        <d v="2024-05-31T00:00:00"/>
        <d v="2024-06-01T00:00:00"/>
        <d v="2024-06-02T00:00:00"/>
        <d v="2024-06-03T00:00:00"/>
        <d v="2024-06-04T00:00:00"/>
        <d v="2024-06-05T00:00:00"/>
        <d v="2024-06-06T00:00:00"/>
        <d v="2024-06-07T00:00:00"/>
        <d v="2024-06-08T00:00:00"/>
        <d v="2024-06-09T00:00:00"/>
        <d v="2024-06-10T00:00:00"/>
        <d v="2024-06-11T00:00:00"/>
        <d v="2024-06-12T00:00:00"/>
        <d v="2024-06-13T00:00:00"/>
        <d v="2024-06-14T00:00:00"/>
        <d v="2024-06-15T00:00:00"/>
        <d v="2024-06-16T00:00:00"/>
        <d v="2024-06-17T00:00:00"/>
        <d v="2024-06-18T00:00:00"/>
        <d v="2024-06-19T00:00:00"/>
        <d v="2024-06-20T00:00:00"/>
        <d v="2024-06-21T00:00:00"/>
        <d v="2024-06-22T00:00:00"/>
        <d v="2024-06-23T00:00:00"/>
        <d v="2024-06-24T00:00:00"/>
        <d v="2024-06-25T00:00:00"/>
        <d v="2024-06-26T00:00:00"/>
        <d v="2024-06-27T00:00:00"/>
        <d v="2024-06-28T00:00:00"/>
        <d v="2024-06-29T00:00:00"/>
        <d v="2024-06-30T00:00:00"/>
        <d v="2024-07-01T00:00:00"/>
        <d v="2024-03-01T00:00:00" u="1"/>
        <d v="2024-03-02T00:00:00" u="1"/>
        <d v="2024-03-03T00:00:00" u="1"/>
        <d v="2024-03-04T00:00:00" u="1"/>
        <d v="2024-03-05T00:00:00" u="1"/>
        <d v="2024-03-06T00:00:00" u="1"/>
        <d v="2024-03-07T00:00:00" u="1"/>
        <d v="2024-03-08T00:00:00" u="1"/>
        <d v="2024-03-09T00:00:00" u="1"/>
        <d v="2024-03-10T00:00:00" u="1"/>
        <d v="2024-03-11T00:00:00" u="1"/>
        <d v="2024-03-12T00:00:00" u="1"/>
        <d v="2024-03-13T00:00:00" u="1"/>
        <d v="2024-03-14T00:00:00" u="1"/>
        <d v="2024-03-15T00:00:00" u="1"/>
        <d v="2024-03-16T00:00:00" u="1"/>
        <d v="2024-03-17T00:00:00" u="1"/>
        <d v="2024-03-18T00:00:00" u="1"/>
        <d v="2024-03-19T00:00:00" u="1"/>
        <d v="2024-03-20T00:00:00" u="1"/>
        <d v="2024-03-21T00:00:00" u="1"/>
        <d v="2024-03-22T00:00:00" u="1"/>
        <d v="2024-03-23T00:00:00" u="1"/>
        <d v="2024-03-24T00:00:00" u="1"/>
        <d v="2024-03-25T00:00:00" u="1"/>
        <d v="2024-03-26T00:00:00" u="1"/>
        <d v="2024-03-27T00:00:00" u="1"/>
        <d v="2024-03-28T00:00:00" u="1"/>
        <d v="2024-03-29T00:00:00" u="1"/>
        <d v="2024-03-30T00:00:00" u="1"/>
        <d v="2024-03-31T00:00:00" u="1"/>
        <d v="2024-01-09T00:00:00" u="1"/>
        <d v="2024-01-10T00:00:00" u="1"/>
        <d v="2024-01-11T00:00:00" u="1"/>
        <d v="2024-01-12T00:00:00" u="1"/>
        <d v="2024-01-13T00:00:00" u="1"/>
        <d v="2024-01-14T00:00:00" u="1"/>
        <d v="2024-01-15T00:00:00" u="1"/>
        <d v="2024-01-16T00:00:00" u="1"/>
        <d v="2024-01-17T00:00:00" u="1"/>
        <d v="2024-01-18T00:00:00" u="1"/>
        <d v="2024-01-19T00:00:00" u="1"/>
        <d v="2024-01-20T00:00:00" u="1"/>
        <d v="2024-01-21T00:00:00" u="1"/>
        <d v="2024-01-22T00:00:00" u="1"/>
        <d v="2024-01-23T00:00:00" u="1"/>
        <d v="2024-01-24T00:00:00" u="1"/>
        <d v="2024-01-25T00:00:00" u="1"/>
        <d v="2024-01-26T00:00:00" u="1"/>
        <d v="2024-01-27T00:00:00" u="1"/>
        <d v="2024-01-28T00:00:00" u="1"/>
        <d v="2024-01-29T00:00:00" u="1"/>
        <d v="2024-01-30T00:00:00" u="1"/>
        <d v="2024-01-31T00:00:00" u="1"/>
        <d v="2024-02-01T00:00:00" u="1"/>
        <d v="2024-02-02T00:00:00" u="1"/>
        <d v="2024-02-03T00:00:00" u="1"/>
        <d v="2024-02-04T00:00:00" u="1"/>
        <d v="2024-02-05T00:00:00" u="1"/>
        <d v="2024-02-06T00:00:00" u="1"/>
        <d v="2024-02-07T00:00:00" u="1"/>
        <d v="2024-02-08T00:00:00" u="1"/>
        <d v="2024-02-09T00:00:00" u="1"/>
        <d v="2024-02-10T00:00:00" u="1"/>
        <d v="2024-02-11T00:00:00" u="1"/>
        <d v="2024-02-12T00:00:00" u="1"/>
        <d v="2024-02-13T00:00:00" u="1"/>
        <d v="2024-02-14T00:00:00" u="1"/>
        <d v="2024-02-15T00:00:00" u="1"/>
        <d v="2024-02-16T00:00:00" u="1"/>
        <d v="2024-02-17T00:00:00" u="1"/>
        <d v="2024-02-18T00:00:00" u="1"/>
        <d v="2024-02-19T00:00:00" u="1"/>
        <d v="2024-02-20T00:00:00" u="1"/>
        <d v="2024-02-21T00:00:00" u="1"/>
        <d v="2024-02-22T00:00:00" u="1"/>
        <d v="2024-02-23T00:00:00" u="1"/>
        <d v="2024-02-24T00:00:00" u="1"/>
        <d v="2024-02-25T00:00:00" u="1"/>
        <d v="2024-02-26T00:00:00" u="1"/>
        <d v="2024-02-27T00:00:00" u="1"/>
        <d v="2024-02-28T00:00:00" u="1"/>
        <d v="2024-02-29T00:00:00" u="1"/>
        <d v="2024-01-01T00:00:00" u="1"/>
        <d v="2024-01-02T00:00:00" u="1"/>
        <d v="2024-01-03T00:00:00" u="1"/>
        <d v="2024-01-04T00:00:00" u="1"/>
        <d v="2024-01-05T00:00:00" u="1"/>
        <d v="2024-01-06T00:00:00" u="1"/>
        <d v="2024-01-07T00:00:00" u="1"/>
        <d v="2024-01-08T00:00:00" u="1"/>
        <d v="2023-11-01T00:00:00" u="1"/>
        <d v="2023-11-02T00:00:00" u="1"/>
        <d v="2023-11-03T00:00:00" u="1"/>
        <d v="2023-11-04T00:00:00" u="1"/>
        <d v="2023-11-05T00:00:00" u="1"/>
        <d v="2023-11-06T00:00:00" u="1"/>
        <d v="2023-11-07T00:00:00" u="1"/>
        <d v="2023-11-08T00:00:00" u="1"/>
        <d v="2023-11-09T00:00:00" u="1"/>
        <d v="2023-11-10T00:00:00" u="1"/>
        <d v="2023-11-11T00:00:00" u="1"/>
        <d v="2023-11-12T00:00:00" u="1"/>
        <d v="2023-11-13T00:00:00" u="1"/>
        <d v="2023-11-14T00:00:00" u="1"/>
        <d v="2023-11-15T00:00:00" u="1"/>
        <d v="2023-11-16T00:00:00" u="1"/>
        <d v="2023-11-17T00:00:00" u="1"/>
        <d v="2023-11-18T00:00:00" u="1"/>
        <d v="2023-11-19T00:00:00" u="1"/>
        <d v="2023-11-20T00:00:00" u="1"/>
        <d v="2023-11-21T00:00:00" u="1"/>
        <d v="2023-11-22T00:00:00" u="1"/>
        <d v="2023-11-23T00:00:00" u="1"/>
        <d v="2023-11-24T00:00:00" u="1"/>
        <d v="2023-11-25T00:00:00" u="1"/>
        <d v="2023-11-26T00:00:00" u="1"/>
        <d v="2023-11-27T00:00:00" u="1"/>
        <d v="2023-11-28T00:00:00" u="1"/>
        <d v="2023-11-29T00:00:00" u="1"/>
        <d v="2023-11-30T00:00:00" u="1"/>
        <d v="2023-12-01T00:00:00" u="1"/>
        <d v="2023-12-02T00:00:00" u="1"/>
        <d v="2023-12-03T00:00:00" u="1"/>
        <d v="2023-12-04T00:00:00" u="1"/>
        <d v="2023-12-05T00:00:00" u="1"/>
        <d v="2023-12-06T00:00:00" u="1"/>
        <d v="2023-12-07T00:00:00" u="1"/>
        <d v="2023-12-08T00:00:00" u="1"/>
        <d v="2023-12-09T00:00:00" u="1"/>
        <d v="2023-12-10T00:00:00" u="1"/>
        <d v="2023-12-11T00:00:00" u="1"/>
        <d v="2023-12-12T00:00:00" u="1"/>
        <d v="2023-12-13T00:00:00" u="1"/>
        <d v="2023-12-14T00:00:00" u="1"/>
        <d v="2023-12-15T00:00:00" u="1"/>
        <d v="2023-12-16T00:00:00" u="1"/>
        <d v="2023-12-17T00:00:00" u="1"/>
        <d v="2023-12-18T00:00:00" u="1"/>
        <d v="2023-12-19T00:00:00" u="1"/>
        <d v="2023-12-20T00:00:00" u="1"/>
        <d v="2023-12-21T00:00:00" u="1"/>
        <d v="2023-12-22T00:00:00" u="1"/>
        <d v="2023-12-23T00:00:00" u="1"/>
        <d v="2023-12-24T00:00:00" u="1"/>
        <d v="2023-12-25T00:00:00" u="1"/>
        <d v="2023-12-26T00:00:00" u="1"/>
        <d v="2023-12-27T00:00:00" u="1"/>
        <d v="2023-12-28T00:00:00" u="1"/>
        <d v="2023-12-29T00:00:00" u="1"/>
        <d v="2023-12-30T00:00:00" u="1"/>
        <d v="2023-12-31T00:00:00" u="1"/>
        <d v="2023-10-18T00:00:00" u="1"/>
        <d v="2023-10-19T00:00:00" u="1"/>
        <d v="2023-10-20T00:00:00" u="1"/>
        <d v="2023-10-21T00:00:00" u="1"/>
        <d v="2023-10-22T00:00:00" u="1"/>
        <d v="2023-10-23T00:00:00" u="1"/>
        <d v="2023-10-24T00:00:00" u="1"/>
        <d v="2023-10-25T00:00:00" u="1"/>
        <d v="2023-10-26T00:00:00" u="1"/>
        <d v="2023-10-27T00:00:00" u="1"/>
        <d v="2023-10-28T00:00:00" u="1"/>
        <d v="2023-10-29T00:00:00" u="1"/>
        <d v="2023-10-30T00:00:00" u="1"/>
        <d v="2023-10-31T00:00:00" u="1"/>
      </sharedItems>
    </cacheField>
    <cacheField name="Count" numFmtId="0">
      <sharedItems containsSemiMixedTypes="0" containsString="0" containsNumber="1" containsInteger="1" minValue="0" maxValue="2654"/>
    </cacheField>
    <cacheField name="External_notApproved_anyFeature" numFmtId="0">
      <sharedItems containsSemiMixedTypes="0" containsString="0" containsNumber="1" containsInteger="1" minValue="1657" maxValue="1763" count="22">
        <n v="1720"/>
        <n v="1722"/>
        <n v="1745"/>
        <n v="1746"/>
        <n v="1763"/>
        <n v="1657"/>
        <n v="1658"/>
        <n v="1662"/>
        <n v="1663"/>
        <n v="1669"/>
        <n v="1695"/>
        <n v="1696"/>
        <n v="1727"/>
        <n v="1730"/>
        <n v="1731"/>
        <n v="1723"/>
        <n v="1724"/>
        <n v="1726"/>
        <n v="1740"/>
        <n v="1748"/>
        <n v="1754"/>
        <n v="1759"/>
      </sharedItems>
    </cacheField>
    <cacheField name="Polarion_Burndown.Baseline" numFmtId="0">
      <sharedItems containsSemiMixedTypes="0" containsString="0" containsNumber="1" minValue="-1.8545165403338615E-12" maxValue="1720"/>
    </cacheField>
    <cacheField name="Polarion_Burndown.External" numFmtId="0">
      <sharedItems containsSemiMixedTypes="0" containsString="0" containsNumber="1" minValue="1.0018652574217413E-12" maxValue="1720"/>
    </cacheField>
    <cacheField name="Polarion_Burndown.IncludeExternal" numFmtId="0">
      <sharedItems containsSemiMixedTypes="0" containsString="0" containsNumber="1" containsInteger="1" minValue="1" maxValue="1" count="1">
        <n v="1"/>
      </sharedItems>
    </cacheField>
  </cacheFields>
  <extLst>
    <ext xmlns:x14="http://schemas.microsoft.com/office/spreadsheetml/2009/9/main" uri="{725AE2AE-9491-48be-B2B4-4EB974FC3084}">
      <x14:pivotCacheDefinition pivotCacheId="417423227"/>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onard, Michael J" refreshedDate="45798.964392939815" backgroundQuery="1" createdVersion="8" refreshedVersion="8" minRefreshableVersion="3" recordCount="1932" xr:uid="{F8685814-2FBB-4E27-8CF2-04A35FEF9AA6}">
  <cacheSource type="external" connectionId="1"/>
  <cacheFields count="7">
    <cacheField name="Order" numFmtId="0">
      <sharedItems containsSemiMixedTypes="0" containsString="0" containsNumber="1" containsInteger="1" minValue="26" maxValue="46" count="21">
        <n v="26"/>
        <n v="27"/>
        <n v="28"/>
        <n v="29"/>
        <n v="30"/>
        <n v="31"/>
        <n v="32"/>
        <n v="33"/>
        <n v="34"/>
        <n v="35"/>
        <n v="36"/>
        <n v="37"/>
        <n v="38"/>
        <n v="39"/>
        <n v="40"/>
        <n v="41"/>
        <n v="42"/>
        <n v="43"/>
        <n v="44"/>
        <n v="45"/>
        <n v="46"/>
      </sharedItems>
    </cacheField>
    <cacheField name="PolarionQuery" numFmtId="0">
      <sharedItems count="42">
        <s v="001 Internal, not approved, any feature"/>
        <s v="002      --&gt; Functional"/>
        <s v="003      --&gt; Non-Functional"/>
        <s v="004      --&gt; Functional Blank"/>
        <s v="005      --&gt; Non-Functional OR Process Subfeature"/>
        <s v="006      --&gt; SYS.2"/>
        <s v="007      --&gt; SWE.1"/>
        <s v="008      --&gt; HW.1"/>
        <s v="009 Internal, not approved, Systems Feature"/>
        <s v="010 Internal, not approved, Analyzed and Deferred"/>
        <s v="011      --&gt; Object blank"/>
        <s v="012      --&gt; Object HW"/>
        <s v="013      --&gt; Object SW"/>
        <s v="014      --&gt; SYS.2"/>
        <s v="015      --&gt; SWE.01"/>
        <s v="016      --&gt; HW.01"/>
        <s v="017 Internal, not approved, Process"/>
        <s v="018 Internal, not approved, Testing, EMC, NVH, Environment, Product Verification, Efficiency, Reliability"/>
        <s v="019 Internal, not approved, Feature Blank"/>
        <s v="020 Internal, not approved, Cybersecurity"/>
        <s v="021 Internal, not approved, any feature, NOT PDD"/>
        <s v="01 Internal, not approved, any feature" u="1"/>
        <s v="02      --&gt; Functional" u="1"/>
        <s v="03      --&gt; Non-Functional" u="1"/>
        <s v="04      --&gt; Functional Blank" u="1"/>
        <s v="05      --&gt; Non-Functional OR Process Subfeature" u="1"/>
        <s v="06      --&gt; SYS.2" u="1"/>
        <s v="07      --&gt; SWE.1" u="1"/>
        <s v="08      --&gt; HW.1" u="1"/>
        <s v="09 Internal, not approved, Systems Feature" u="1"/>
        <s v="10 Internal, not approved, Analyzed and Deferred" u="1"/>
        <s v="11      --&gt; Object blank" u="1"/>
        <s v="12      --&gt; Object HW" u="1"/>
        <s v="13      --&gt; Object SW" u="1"/>
        <s v="14      --&gt; SYS.2" u="1"/>
        <s v="15      --&gt; SWE.1" u="1"/>
        <s v="16      --&gt; HW.1" u="1"/>
        <s v="17 Internal, not approved, Process" u="1"/>
        <s v="18 Internal, not approved, Testing, EMC, NVH, Environment, Product Verification, Efficiency, Reliability" u="1"/>
        <s v="19 Internal, not approved, Feature Blank" u="1"/>
        <s v="20 Internal, not approved, Cybersecurity" u="1"/>
        <s v="21 Internal, not approved, any feature, NOT PDD" u="1"/>
      </sharedItems>
    </cacheField>
    <cacheField name="Date" numFmtId="0">
      <sharedItems containsSemiMixedTypes="0" containsNonDate="0" containsDate="1" containsString="0" minDate="2023-10-18T00:00:00" maxDate="2024-07-02T00:00:00" count="258">
        <d v="2024-04-01T00:00:00"/>
        <d v="2024-04-02T00:00:00"/>
        <d v="2024-04-03T00:00:00"/>
        <d v="2024-04-04T00:00:00"/>
        <d v="2024-04-05T00:00:00"/>
        <d v="2024-04-06T00:00:00"/>
        <d v="2024-04-07T00:00:00"/>
        <d v="2024-04-08T00:00:00"/>
        <d v="2024-04-09T00:00:00"/>
        <d v="2024-04-10T00:00:00"/>
        <d v="2024-04-11T00:00:00"/>
        <d v="2024-04-12T00:00:00"/>
        <d v="2024-04-13T00:00:00"/>
        <d v="2024-04-14T00:00:00"/>
        <d v="2024-04-15T00:00:00"/>
        <d v="2024-04-16T00:00:00"/>
        <d v="2024-04-17T00:00:00"/>
        <d v="2024-04-18T00:00:00"/>
        <d v="2024-04-19T00:00:00"/>
        <d v="2024-04-20T00:00:00"/>
        <d v="2024-04-21T00:00:00"/>
        <d v="2024-04-22T00:00:00"/>
        <d v="2024-04-23T00:00:00"/>
        <d v="2024-04-24T00:00:00"/>
        <d v="2024-04-25T00:00:00"/>
        <d v="2024-04-26T00:00:00"/>
        <d v="2024-04-27T00:00:00"/>
        <d v="2024-04-28T00:00:00"/>
        <d v="2024-04-29T00:00:00"/>
        <d v="2024-04-30T00:00:00"/>
        <d v="2024-05-01T00:00:00"/>
        <d v="2024-05-02T00:00:00"/>
        <d v="2024-05-03T00:00:00"/>
        <d v="2024-05-04T00:00:00"/>
        <d v="2024-05-05T00:00:00"/>
        <d v="2024-05-06T00:00:00"/>
        <d v="2024-05-07T00:00:00"/>
        <d v="2024-05-08T00:00:00"/>
        <d v="2024-05-09T00:00:00"/>
        <d v="2024-05-10T00:00:00"/>
        <d v="2024-05-11T00:00:00"/>
        <d v="2024-05-12T00:00:00"/>
        <d v="2024-05-13T00:00:00"/>
        <d v="2024-05-14T00:00:00"/>
        <d v="2024-05-15T00:00:00"/>
        <d v="2024-05-16T00:00:00"/>
        <d v="2024-05-17T00:00:00"/>
        <d v="2024-05-18T00:00:00"/>
        <d v="2024-05-19T00:00:00"/>
        <d v="2024-05-20T00:00:00"/>
        <d v="2024-05-21T00:00:00"/>
        <d v="2024-05-22T00:00:00"/>
        <d v="2024-05-23T00:00:00"/>
        <d v="2024-05-24T00:00:00"/>
        <d v="2024-05-25T00:00:00"/>
        <d v="2024-05-26T00:00:00"/>
        <d v="2024-05-27T00:00:00"/>
        <d v="2024-05-28T00:00:00"/>
        <d v="2024-05-29T00:00:00"/>
        <d v="2024-05-30T00:00:00"/>
        <d v="2024-05-31T00:00:00"/>
        <d v="2024-06-01T00:00:00"/>
        <d v="2024-06-02T00:00:00"/>
        <d v="2024-06-03T00:00:00"/>
        <d v="2024-06-04T00:00:00"/>
        <d v="2024-06-05T00:00:00"/>
        <d v="2024-06-06T00:00:00"/>
        <d v="2024-06-07T00:00:00"/>
        <d v="2024-06-08T00:00:00"/>
        <d v="2024-06-09T00:00:00"/>
        <d v="2024-06-10T00:00:00"/>
        <d v="2024-06-11T00:00:00"/>
        <d v="2024-06-12T00:00:00"/>
        <d v="2024-06-13T00:00:00"/>
        <d v="2024-06-14T00:00:00"/>
        <d v="2024-06-15T00:00:00"/>
        <d v="2024-06-16T00:00:00"/>
        <d v="2024-06-17T00:00:00"/>
        <d v="2024-06-18T00:00:00"/>
        <d v="2024-06-19T00:00:00"/>
        <d v="2024-06-20T00:00:00"/>
        <d v="2024-06-21T00:00:00"/>
        <d v="2024-06-22T00:00:00"/>
        <d v="2024-06-23T00:00:00"/>
        <d v="2024-06-24T00:00:00"/>
        <d v="2024-06-25T00:00:00"/>
        <d v="2024-06-26T00:00:00"/>
        <d v="2024-06-27T00:00:00"/>
        <d v="2024-06-28T00:00:00"/>
        <d v="2024-06-29T00:00:00"/>
        <d v="2024-06-30T00:00:00"/>
        <d v="2024-07-01T00:00:00"/>
        <d v="2024-03-01T00:00:00" u="1"/>
        <d v="2024-03-02T00:00:00" u="1"/>
        <d v="2024-03-03T00:00:00" u="1"/>
        <d v="2024-03-04T00:00:00" u="1"/>
        <d v="2024-03-05T00:00:00" u="1"/>
        <d v="2024-03-06T00:00:00" u="1"/>
        <d v="2024-03-07T00:00:00" u="1"/>
        <d v="2024-03-08T00:00:00" u="1"/>
        <d v="2024-03-09T00:00:00" u="1"/>
        <d v="2024-03-10T00:00:00" u="1"/>
        <d v="2024-03-11T00:00:00" u="1"/>
        <d v="2024-03-12T00:00:00" u="1"/>
        <d v="2024-03-13T00:00:00" u="1"/>
        <d v="2024-03-14T00:00:00" u="1"/>
        <d v="2024-03-15T00:00:00" u="1"/>
        <d v="2024-03-16T00:00:00" u="1"/>
        <d v="2024-03-17T00:00:00" u="1"/>
        <d v="2024-03-18T00:00:00" u="1"/>
        <d v="2024-03-19T00:00:00" u="1"/>
        <d v="2024-03-20T00:00:00" u="1"/>
        <d v="2024-03-21T00:00:00" u="1"/>
        <d v="2024-03-22T00:00:00" u="1"/>
        <d v="2024-03-23T00:00:00" u="1"/>
        <d v="2024-03-24T00:00:00" u="1"/>
        <d v="2024-03-25T00:00:00" u="1"/>
        <d v="2024-03-26T00:00:00" u="1"/>
        <d v="2024-03-27T00:00:00" u="1"/>
        <d v="2024-03-28T00:00:00" u="1"/>
        <d v="2024-03-29T00:00:00" u="1"/>
        <d v="2024-03-30T00:00:00" u="1"/>
        <d v="2024-03-31T00:00:00" u="1"/>
        <d v="2024-01-09T00:00:00" u="1"/>
        <d v="2024-01-10T00:00:00" u="1"/>
        <d v="2024-01-11T00:00:00" u="1"/>
        <d v="2024-01-12T00:00:00" u="1"/>
        <d v="2024-01-13T00:00:00" u="1"/>
        <d v="2024-01-14T00:00:00" u="1"/>
        <d v="2024-01-15T00:00:00" u="1"/>
        <d v="2024-01-16T00:00:00" u="1"/>
        <d v="2024-01-17T00:00:00" u="1"/>
        <d v="2024-01-18T00:00:00" u="1"/>
        <d v="2024-01-19T00:00:00" u="1"/>
        <d v="2024-01-20T00:00:00" u="1"/>
        <d v="2024-01-21T00:00:00" u="1"/>
        <d v="2024-01-22T00:00:00" u="1"/>
        <d v="2024-01-23T00:00:00" u="1"/>
        <d v="2024-01-24T00:00:00" u="1"/>
        <d v="2024-01-25T00:00:00" u="1"/>
        <d v="2024-01-26T00:00:00" u="1"/>
        <d v="2024-01-27T00:00:00" u="1"/>
        <d v="2024-01-28T00:00:00" u="1"/>
        <d v="2024-01-29T00:00:00" u="1"/>
        <d v="2024-01-30T00:00:00" u="1"/>
        <d v="2024-01-31T00:00:00" u="1"/>
        <d v="2024-02-01T00:00:00" u="1"/>
        <d v="2024-02-02T00:00:00" u="1"/>
        <d v="2024-02-03T00:00:00" u="1"/>
        <d v="2024-02-04T00:00:00" u="1"/>
        <d v="2024-02-05T00:00:00" u="1"/>
        <d v="2024-02-06T00:00:00" u="1"/>
        <d v="2024-02-07T00:00:00" u="1"/>
        <d v="2024-02-08T00:00:00" u="1"/>
        <d v="2024-02-09T00:00:00" u="1"/>
        <d v="2024-02-10T00:00:00" u="1"/>
        <d v="2024-02-11T00:00:00" u="1"/>
        <d v="2024-02-12T00:00:00" u="1"/>
        <d v="2024-02-13T00:00:00" u="1"/>
        <d v="2024-02-14T00:00:00" u="1"/>
        <d v="2024-02-15T00:00:00" u="1"/>
        <d v="2024-02-16T00:00:00" u="1"/>
        <d v="2024-02-17T00:00:00" u="1"/>
        <d v="2024-02-18T00:00:00" u="1"/>
        <d v="2024-02-19T00:00:00" u="1"/>
        <d v="2024-02-20T00:00:00" u="1"/>
        <d v="2024-02-21T00:00:00" u="1"/>
        <d v="2024-02-22T00:00:00" u="1"/>
        <d v="2024-02-23T00:00:00" u="1"/>
        <d v="2024-02-24T00:00:00" u="1"/>
        <d v="2024-02-25T00:00:00" u="1"/>
        <d v="2024-02-26T00:00:00" u="1"/>
        <d v="2024-02-27T00:00:00" u="1"/>
        <d v="2024-02-28T00:00:00" u="1"/>
        <d v="2024-02-29T00:00:00" u="1"/>
        <d v="2024-01-01T00:00:00" u="1"/>
        <d v="2024-01-02T00:00:00" u="1"/>
        <d v="2024-01-03T00:00:00" u="1"/>
        <d v="2024-01-04T00:00:00" u="1"/>
        <d v="2024-01-05T00:00:00" u="1"/>
        <d v="2024-01-06T00:00:00" u="1"/>
        <d v="2024-01-07T00:00:00" u="1"/>
        <d v="2024-01-08T00:00:00" u="1"/>
        <d v="2023-11-01T00:00:00" u="1"/>
        <d v="2023-11-02T00:00:00" u="1"/>
        <d v="2023-11-03T00:00:00" u="1"/>
        <d v="2023-11-04T00:00:00" u="1"/>
        <d v="2023-11-05T00:00:00" u="1"/>
        <d v="2023-11-06T00:00:00" u="1"/>
        <d v="2023-11-07T00:00:00" u="1"/>
        <d v="2023-11-08T00:00:00" u="1"/>
        <d v="2023-11-09T00:00:00" u="1"/>
        <d v="2023-11-10T00:00:00" u="1"/>
        <d v="2023-11-11T00:00:00" u="1"/>
        <d v="2023-11-12T00:00:00" u="1"/>
        <d v="2023-11-13T00:00:00" u="1"/>
        <d v="2023-11-14T00:00:00" u="1"/>
        <d v="2023-11-15T00:00:00" u="1"/>
        <d v="2023-11-16T00:00:00" u="1"/>
        <d v="2023-11-17T00:00:00" u="1"/>
        <d v="2023-11-18T00:00:00" u="1"/>
        <d v="2023-11-19T00:00:00" u="1"/>
        <d v="2023-11-20T00:00:00" u="1"/>
        <d v="2023-11-21T00:00:00" u="1"/>
        <d v="2023-11-22T00:00:00" u="1"/>
        <d v="2023-11-23T00:00:00" u="1"/>
        <d v="2023-11-24T00:00:00" u="1"/>
        <d v="2023-11-25T00:00:00" u="1"/>
        <d v="2023-11-26T00:00:00" u="1"/>
        <d v="2023-11-27T00:00:00" u="1"/>
        <d v="2023-11-28T00:00:00" u="1"/>
        <d v="2023-11-29T00:00:00" u="1"/>
        <d v="2023-11-30T00:00:00" u="1"/>
        <d v="2023-12-01T00:00:00" u="1"/>
        <d v="2023-12-02T00:00:00" u="1"/>
        <d v="2023-12-03T00:00:00" u="1"/>
        <d v="2023-12-04T00:00:00" u="1"/>
        <d v="2023-12-05T00:00:00" u="1"/>
        <d v="2023-12-06T00:00:00" u="1"/>
        <d v="2023-12-07T00:00:00" u="1"/>
        <d v="2023-12-08T00:00:00" u="1"/>
        <d v="2023-12-09T00:00:00" u="1"/>
        <d v="2023-12-10T00:00:00" u="1"/>
        <d v="2023-12-11T00:00:00" u="1"/>
        <d v="2023-12-12T00:00:00" u="1"/>
        <d v="2023-12-13T00:00:00" u="1"/>
        <d v="2023-12-14T00:00:00" u="1"/>
        <d v="2023-12-15T00:00:00" u="1"/>
        <d v="2023-12-16T00:00:00" u="1"/>
        <d v="2023-12-17T00:00:00" u="1"/>
        <d v="2023-12-18T00:00:00" u="1"/>
        <d v="2023-12-19T00:00:00" u="1"/>
        <d v="2023-12-20T00:00:00" u="1"/>
        <d v="2023-12-21T00:00:00" u="1"/>
        <d v="2023-12-22T00:00:00" u="1"/>
        <d v="2023-12-23T00:00:00" u="1"/>
        <d v="2023-12-24T00:00:00" u="1"/>
        <d v="2023-12-25T00:00:00" u="1"/>
        <d v="2023-12-26T00:00:00" u="1"/>
        <d v="2023-12-27T00:00:00" u="1"/>
        <d v="2023-12-28T00:00:00" u="1"/>
        <d v="2023-12-29T00:00:00" u="1"/>
        <d v="2023-12-30T00:00:00" u="1"/>
        <d v="2023-12-31T00:00:00" u="1"/>
        <d v="2023-10-18T00:00:00" u="1"/>
        <d v="2023-10-19T00:00:00" u="1"/>
        <d v="2023-10-20T00:00:00" u="1"/>
        <d v="2023-10-21T00:00:00" u="1"/>
        <d v="2023-10-22T00:00:00" u="1"/>
        <d v="2023-10-23T00:00:00" u="1"/>
        <d v="2023-10-24T00:00:00" u="1"/>
        <d v="2023-10-25T00:00:00" u="1"/>
        <d v="2023-10-26T00:00:00" u="1"/>
        <d v="2023-10-27T00:00:00" u="1"/>
        <d v="2023-10-28T00:00:00" u="1"/>
        <d v="2023-10-29T00:00:00" u="1"/>
        <d v="2023-10-30T00:00:00" u="1"/>
        <d v="2023-10-31T00:00:00" u="1"/>
      </sharedItems>
    </cacheField>
    <cacheField name="Count" numFmtId="0">
      <sharedItems containsSemiMixedTypes="0" containsString="0" containsNumber="1" containsInteger="1" minValue="0" maxValue="1983"/>
    </cacheField>
    <cacheField name="Internal_notApproved_anyFeature" numFmtId="0">
      <sharedItems containsSemiMixedTypes="0" containsString="0" containsNumber="1" containsInteger="1" minValue="700" maxValue="1981"/>
    </cacheField>
    <cacheField name="Polarion_Burndown.Internal" numFmtId="0">
      <sharedItems containsSemiMixedTypes="0" containsString="0" containsNumber="1" minValue="0" maxValue="761"/>
    </cacheField>
    <cacheField name="Polarion_Burndown.IncludeInternal" numFmtId="0">
      <sharedItems containsSemiMixedTypes="0" containsString="0" containsNumber="1" containsInteger="1" minValue="1" maxValue="1" count="1">
        <n v="1"/>
      </sharedItems>
    </cacheField>
  </cacheFields>
  <extLst>
    <ext xmlns:x14="http://schemas.microsoft.com/office/spreadsheetml/2009/9/main" uri="{725AE2AE-9491-48be-B2B4-4EB974FC3084}">
      <x14:pivotCacheDefinition pivotCacheId="114752219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24">
  <r>
    <x v="0"/>
    <x v="0"/>
    <x v="0"/>
    <n v="1720"/>
    <x v="0"/>
    <n v="1720"/>
    <n v="1720"/>
    <x v="0"/>
  </r>
  <r>
    <x v="0"/>
    <x v="0"/>
    <x v="1"/>
    <n v="1720"/>
    <x v="0"/>
    <n v="1701.098901098901"/>
    <n v="1697.948717948718"/>
    <x v="0"/>
  </r>
  <r>
    <x v="0"/>
    <x v="0"/>
    <x v="2"/>
    <n v="1720"/>
    <x v="0"/>
    <n v="1682.197802197802"/>
    <n v="1675.897435897436"/>
    <x v="0"/>
  </r>
  <r>
    <x v="0"/>
    <x v="0"/>
    <x v="3"/>
    <n v="1720"/>
    <x v="0"/>
    <n v="1663.2967032967031"/>
    <n v="1653.846153846154"/>
    <x v="0"/>
  </r>
  <r>
    <x v="0"/>
    <x v="0"/>
    <x v="4"/>
    <n v="1720"/>
    <x v="0"/>
    <n v="1644.3956043956041"/>
    <n v="1631.7948717948721"/>
    <x v="0"/>
  </r>
  <r>
    <x v="0"/>
    <x v="0"/>
    <x v="5"/>
    <n v="1720"/>
    <x v="0"/>
    <n v="1625.4945054945051"/>
    <n v="1609.7435897435901"/>
    <x v="0"/>
  </r>
  <r>
    <x v="0"/>
    <x v="0"/>
    <x v="6"/>
    <n v="1720"/>
    <x v="0"/>
    <n v="1606.5934065934061"/>
    <n v="1609.7435897435901"/>
    <x v="0"/>
  </r>
  <r>
    <x v="0"/>
    <x v="0"/>
    <x v="7"/>
    <n v="1720"/>
    <x v="0"/>
    <n v="1587.6923076923072"/>
    <n v="1587.6923076923081"/>
    <x v="0"/>
  </r>
  <r>
    <x v="0"/>
    <x v="0"/>
    <x v="8"/>
    <n v="1720"/>
    <x v="0"/>
    <n v="1568.7912087912082"/>
    <n v="1565.6410256410261"/>
    <x v="0"/>
  </r>
  <r>
    <x v="0"/>
    <x v="0"/>
    <x v="9"/>
    <n v="1720"/>
    <x v="0"/>
    <n v="1549.8901098901092"/>
    <n v="1543.5897435897441"/>
    <x v="0"/>
  </r>
  <r>
    <x v="0"/>
    <x v="0"/>
    <x v="10"/>
    <n v="1720"/>
    <x v="0"/>
    <n v="1530.9890109890102"/>
    <n v="1521.5384615384621"/>
    <x v="0"/>
  </r>
  <r>
    <x v="0"/>
    <x v="0"/>
    <x v="11"/>
    <n v="1720"/>
    <x v="0"/>
    <n v="1512.0879120879113"/>
    <n v="1499.4871794871801"/>
    <x v="0"/>
  </r>
  <r>
    <x v="0"/>
    <x v="0"/>
    <x v="12"/>
    <n v="1720"/>
    <x v="0"/>
    <n v="1493.1868131868123"/>
    <n v="1477.4358974358981"/>
    <x v="0"/>
  </r>
  <r>
    <x v="0"/>
    <x v="0"/>
    <x v="13"/>
    <n v="1720"/>
    <x v="0"/>
    <n v="1474.2857142857133"/>
    <n v="1477.4358974358981"/>
    <x v="0"/>
  </r>
  <r>
    <x v="0"/>
    <x v="0"/>
    <x v="14"/>
    <n v="1722"/>
    <x v="1"/>
    <n v="1455.3846153846143"/>
    <n v="1455.3846153846162"/>
    <x v="0"/>
  </r>
  <r>
    <x v="0"/>
    <x v="0"/>
    <x v="15"/>
    <n v="1745"/>
    <x v="2"/>
    <n v="1436.4835164835154"/>
    <n v="1433.3333333333342"/>
    <x v="0"/>
  </r>
  <r>
    <x v="0"/>
    <x v="0"/>
    <x v="16"/>
    <n v="1745"/>
    <x v="2"/>
    <n v="1417.5824175824164"/>
    <n v="1411.2820512820522"/>
    <x v="0"/>
  </r>
  <r>
    <x v="0"/>
    <x v="0"/>
    <x v="17"/>
    <n v="1745"/>
    <x v="2"/>
    <n v="1398.6813186813174"/>
    <n v="1389.2307692307702"/>
    <x v="0"/>
  </r>
  <r>
    <x v="0"/>
    <x v="0"/>
    <x v="18"/>
    <n v="1745"/>
    <x v="2"/>
    <n v="1379.7802197802184"/>
    <n v="1367.1794871794882"/>
    <x v="0"/>
  </r>
  <r>
    <x v="0"/>
    <x v="0"/>
    <x v="19"/>
    <n v="1745"/>
    <x v="2"/>
    <n v="1360.8791208791195"/>
    <n v="1345.1282051282062"/>
    <x v="0"/>
  </r>
  <r>
    <x v="0"/>
    <x v="0"/>
    <x v="20"/>
    <n v="1745"/>
    <x v="2"/>
    <n v="1341.9780219780205"/>
    <n v="1345.1282051282062"/>
    <x v="0"/>
  </r>
  <r>
    <x v="0"/>
    <x v="0"/>
    <x v="21"/>
    <n v="1745"/>
    <x v="2"/>
    <n v="1323.0769230769215"/>
    <n v="1323.0769230769242"/>
    <x v="0"/>
  </r>
  <r>
    <x v="0"/>
    <x v="0"/>
    <x v="22"/>
    <n v="1745"/>
    <x v="2"/>
    <n v="1304.1758241758225"/>
    <n v="1301.0256410256422"/>
    <x v="0"/>
  </r>
  <r>
    <x v="0"/>
    <x v="0"/>
    <x v="23"/>
    <n v="1746"/>
    <x v="3"/>
    <n v="1285.2747252747236"/>
    <n v="1278.9743589743603"/>
    <x v="0"/>
  </r>
  <r>
    <x v="0"/>
    <x v="0"/>
    <x v="24"/>
    <n v="1746"/>
    <x v="3"/>
    <n v="1266.3736263736246"/>
    <n v="1256.9230769230783"/>
    <x v="0"/>
  </r>
  <r>
    <x v="0"/>
    <x v="0"/>
    <x v="25"/>
    <n v="1746"/>
    <x v="3"/>
    <n v="1247.4725274725256"/>
    <n v="1234.8717948717963"/>
    <x v="0"/>
  </r>
  <r>
    <x v="0"/>
    <x v="0"/>
    <x v="26"/>
    <n v="1746"/>
    <x v="3"/>
    <n v="1228.5714285714266"/>
    <n v="1212.8205128205143"/>
    <x v="0"/>
  </r>
  <r>
    <x v="0"/>
    <x v="0"/>
    <x v="27"/>
    <n v="1746"/>
    <x v="3"/>
    <n v="1209.6703296703276"/>
    <n v="1212.8205128205143"/>
    <x v="0"/>
  </r>
  <r>
    <x v="0"/>
    <x v="0"/>
    <x v="28"/>
    <n v="1746"/>
    <x v="3"/>
    <n v="1190.7692307692287"/>
    <n v="1190.7692307692323"/>
    <x v="0"/>
  </r>
  <r>
    <x v="0"/>
    <x v="0"/>
    <x v="29"/>
    <n v="1746"/>
    <x v="3"/>
    <n v="1171.8681318681297"/>
    <n v="1168.7179487179503"/>
    <x v="0"/>
  </r>
  <r>
    <x v="0"/>
    <x v="0"/>
    <x v="30"/>
    <n v="1746"/>
    <x v="3"/>
    <n v="1152.9670329670307"/>
    <n v="1146.6666666666683"/>
    <x v="0"/>
  </r>
  <r>
    <x v="0"/>
    <x v="0"/>
    <x v="31"/>
    <n v="1746"/>
    <x v="3"/>
    <n v="1134.0659340659317"/>
    <n v="1124.6153846153863"/>
    <x v="0"/>
  </r>
  <r>
    <x v="0"/>
    <x v="0"/>
    <x v="32"/>
    <n v="1746"/>
    <x v="3"/>
    <n v="1115.1648351648328"/>
    <n v="1102.5641025641044"/>
    <x v="0"/>
  </r>
  <r>
    <x v="0"/>
    <x v="0"/>
    <x v="33"/>
    <n v="1746"/>
    <x v="3"/>
    <n v="1096.2637362637338"/>
    <n v="1080.5128205128224"/>
    <x v="0"/>
  </r>
  <r>
    <x v="0"/>
    <x v="0"/>
    <x v="34"/>
    <n v="1746"/>
    <x v="3"/>
    <n v="1077.3626373626348"/>
    <n v="1080.5128205128224"/>
    <x v="0"/>
  </r>
  <r>
    <x v="0"/>
    <x v="0"/>
    <x v="35"/>
    <n v="1746"/>
    <x v="3"/>
    <n v="1058.4615384615358"/>
    <n v="1058.4615384615404"/>
    <x v="0"/>
  </r>
  <r>
    <x v="0"/>
    <x v="0"/>
    <x v="36"/>
    <n v="1746"/>
    <x v="3"/>
    <n v="1039.5604395604369"/>
    <n v="1036.4102564102584"/>
    <x v="0"/>
  </r>
  <r>
    <x v="0"/>
    <x v="0"/>
    <x v="37"/>
    <n v="1746"/>
    <x v="3"/>
    <n v="1020.659340659338"/>
    <n v="1014.3589743589763"/>
    <x v="0"/>
  </r>
  <r>
    <x v="0"/>
    <x v="0"/>
    <x v="38"/>
    <n v="1746"/>
    <x v="3"/>
    <n v="1001.7582417582391"/>
    <n v="992.3076923076942"/>
    <x v="0"/>
  </r>
  <r>
    <x v="0"/>
    <x v="0"/>
    <x v="39"/>
    <n v="1746"/>
    <x v="3"/>
    <n v="982.85714285714027"/>
    <n v="970.2564102564121"/>
    <x v="0"/>
  </r>
  <r>
    <x v="0"/>
    <x v="0"/>
    <x v="40"/>
    <n v="1746"/>
    <x v="3"/>
    <n v="963.95604395604141"/>
    <n v="948.20512820512999"/>
    <x v="0"/>
  </r>
  <r>
    <x v="0"/>
    <x v="0"/>
    <x v="41"/>
    <n v="1746"/>
    <x v="3"/>
    <n v="945.05494505494255"/>
    <n v="948.20512820512999"/>
    <x v="0"/>
  </r>
  <r>
    <x v="0"/>
    <x v="0"/>
    <x v="42"/>
    <n v="1746"/>
    <x v="3"/>
    <n v="926.15384615384369"/>
    <n v="926.15384615384789"/>
    <x v="0"/>
  </r>
  <r>
    <x v="0"/>
    <x v="0"/>
    <x v="43"/>
    <n v="1746"/>
    <x v="3"/>
    <n v="907.25274725274483"/>
    <n v="904.10256410256579"/>
    <x v="0"/>
  </r>
  <r>
    <x v="0"/>
    <x v="0"/>
    <x v="44"/>
    <n v="1746"/>
    <x v="3"/>
    <n v="888.35164835164596"/>
    <n v="882.05128205128369"/>
    <x v="0"/>
  </r>
  <r>
    <x v="0"/>
    <x v="0"/>
    <x v="45"/>
    <n v="1763"/>
    <x v="4"/>
    <n v="869.4505494505471"/>
    <n v="860.00000000000159"/>
    <x v="0"/>
  </r>
  <r>
    <x v="0"/>
    <x v="0"/>
    <x v="46"/>
    <n v="1657"/>
    <x v="5"/>
    <n v="850.54945054944824"/>
    <n v="837.94871794871949"/>
    <x v="0"/>
  </r>
  <r>
    <x v="0"/>
    <x v="0"/>
    <x v="47"/>
    <n v="1657"/>
    <x v="5"/>
    <n v="831.64835164834938"/>
    <n v="815.89743589743739"/>
    <x v="0"/>
  </r>
  <r>
    <x v="0"/>
    <x v="0"/>
    <x v="48"/>
    <n v="1657"/>
    <x v="5"/>
    <n v="812.74725274725051"/>
    <n v="815.89743589743739"/>
    <x v="0"/>
  </r>
  <r>
    <x v="0"/>
    <x v="0"/>
    <x v="49"/>
    <n v="1658"/>
    <x v="6"/>
    <n v="793.84615384615165"/>
    <n v="793.84615384615529"/>
    <x v="0"/>
  </r>
  <r>
    <x v="0"/>
    <x v="0"/>
    <x v="50"/>
    <n v="1658"/>
    <x v="6"/>
    <n v="774.94505494505279"/>
    <n v="771.79487179487319"/>
    <x v="0"/>
  </r>
  <r>
    <x v="0"/>
    <x v="0"/>
    <x v="51"/>
    <n v="1662"/>
    <x v="7"/>
    <n v="756.04395604395393"/>
    <n v="749.74358974359109"/>
    <x v="0"/>
  </r>
  <r>
    <x v="0"/>
    <x v="0"/>
    <x v="52"/>
    <n v="1662"/>
    <x v="7"/>
    <n v="737.14285714285506"/>
    <n v="727.69230769230899"/>
    <x v="0"/>
  </r>
  <r>
    <x v="0"/>
    <x v="0"/>
    <x v="53"/>
    <n v="1662"/>
    <x v="7"/>
    <n v="718.2417582417562"/>
    <n v="705.64102564102689"/>
    <x v="0"/>
  </r>
  <r>
    <x v="0"/>
    <x v="0"/>
    <x v="54"/>
    <n v="1662"/>
    <x v="7"/>
    <n v="699.34065934065734"/>
    <n v="683.58974358974478"/>
    <x v="0"/>
  </r>
  <r>
    <x v="0"/>
    <x v="0"/>
    <x v="55"/>
    <n v="1663"/>
    <x v="8"/>
    <n v="680.43956043955848"/>
    <n v="683.58974358974478"/>
    <x v="0"/>
  </r>
  <r>
    <x v="0"/>
    <x v="0"/>
    <x v="56"/>
    <n v="1669"/>
    <x v="9"/>
    <n v="661.53846153845961"/>
    <n v="661.53846153846268"/>
    <x v="0"/>
  </r>
  <r>
    <x v="0"/>
    <x v="0"/>
    <x v="57"/>
    <n v="1695"/>
    <x v="10"/>
    <n v="642.63736263736075"/>
    <n v="639.48717948718058"/>
    <x v="0"/>
  </r>
  <r>
    <x v="0"/>
    <x v="0"/>
    <x v="58"/>
    <n v="1695"/>
    <x v="10"/>
    <n v="623.73626373626189"/>
    <n v="617.43589743589848"/>
    <x v="0"/>
  </r>
  <r>
    <x v="0"/>
    <x v="0"/>
    <x v="59"/>
    <n v="1696"/>
    <x v="11"/>
    <n v="604.83516483516303"/>
    <n v="595.38461538461638"/>
    <x v="0"/>
  </r>
  <r>
    <x v="0"/>
    <x v="0"/>
    <x v="60"/>
    <n v="1696"/>
    <x v="11"/>
    <n v="585.93406593406417"/>
    <n v="573.33333333333428"/>
    <x v="0"/>
  </r>
  <r>
    <x v="0"/>
    <x v="0"/>
    <x v="61"/>
    <n v="1727"/>
    <x v="12"/>
    <n v="567.0329670329653"/>
    <n v="551.28205128205218"/>
    <x v="0"/>
  </r>
  <r>
    <x v="0"/>
    <x v="0"/>
    <x v="62"/>
    <n v="1730"/>
    <x v="13"/>
    <n v="548.13186813186644"/>
    <n v="551.28205128205218"/>
    <x v="0"/>
  </r>
  <r>
    <x v="0"/>
    <x v="0"/>
    <x v="63"/>
    <n v="1731"/>
    <x v="14"/>
    <n v="529.23076923076758"/>
    <n v="529.23076923077008"/>
    <x v="0"/>
  </r>
  <r>
    <x v="0"/>
    <x v="0"/>
    <x v="64"/>
    <n v="1731"/>
    <x v="14"/>
    <n v="510.32967032966866"/>
    <n v="507.17948717948804"/>
    <x v="0"/>
  </r>
  <r>
    <x v="0"/>
    <x v="0"/>
    <x v="65"/>
    <n v="1727"/>
    <x v="12"/>
    <n v="491.42857142856974"/>
    <n v="485.12820512820599"/>
    <x v="0"/>
  </r>
  <r>
    <x v="0"/>
    <x v="0"/>
    <x v="66"/>
    <n v="1723"/>
    <x v="15"/>
    <n v="472.52747252747082"/>
    <n v="463.07692307692395"/>
    <x v="0"/>
  </r>
  <r>
    <x v="0"/>
    <x v="0"/>
    <x v="67"/>
    <n v="1723"/>
    <x v="15"/>
    <n v="453.6263736263719"/>
    <n v="441.0256410256419"/>
    <x v="0"/>
  </r>
  <r>
    <x v="0"/>
    <x v="0"/>
    <x v="68"/>
    <n v="1723"/>
    <x v="15"/>
    <n v="434.72527472527298"/>
    <n v="418.97435897435986"/>
    <x v="0"/>
  </r>
  <r>
    <x v="0"/>
    <x v="0"/>
    <x v="69"/>
    <n v="1723"/>
    <x v="15"/>
    <n v="415.82417582417406"/>
    <n v="418.97435897435986"/>
    <x v="0"/>
  </r>
  <r>
    <x v="0"/>
    <x v="0"/>
    <x v="70"/>
    <n v="1723"/>
    <x v="15"/>
    <n v="396.92307692307514"/>
    <n v="396.92307692307782"/>
    <x v="0"/>
  </r>
  <r>
    <x v="0"/>
    <x v="0"/>
    <x v="71"/>
    <n v="1723"/>
    <x v="15"/>
    <n v="378.02197802197622"/>
    <n v="374.87179487179577"/>
    <x v="0"/>
  </r>
  <r>
    <x v="0"/>
    <x v="0"/>
    <x v="72"/>
    <n v="1723"/>
    <x v="15"/>
    <n v="359.12087912087731"/>
    <n v="352.82051282051373"/>
    <x v="0"/>
  </r>
  <r>
    <x v="0"/>
    <x v="0"/>
    <x v="73"/>
    <n v="1723"/>
    <x v="15"/>
    <n v="340.21978021977839"/>
    <n v="330.76923076923168"/>
    <x v="0"/>
  </r>
  <r>
    <x v="0"/>
    <x v="0"/>
    <x v="74"/>
    <n v="1723"/>
    <x v="15"/>
    <n v="321.31868131867947"/>
    <n v="308.71794871794964"/>
    <x v="0"/>
  </r>
  <r>
    <x v="0"/>
    <x v="0"/>
    <x v="75"/>
    <n v="1724"/>
    <x v="16"/>
    <n v="302.41758241758055"/>
    <n v="286.6666666666676"/>
    <x v="0"/>
  </r>
  <r>
    <x v="0"/>
    <x v="0"/>
    <x v="76"/>
    <n v="1724"/>
    <x v="16"/>
    <n v="283.51648351648163"/>
    <n v="286.6666666666676"/>
    <x v="0"/>
  </r>
  <r>
    <x v="0"/>
    <x v="0"/>
    <x v="77"/>
    <n v="1724"/>
    <x v="16"/>
    <n v="264.61538461538271"/>
    <n v="264.61538461538555"/>
    <x v="0"/>
  </r>
  <r>
    <x v="0"/>
    <x v="0"/>
    <x v="78"/>
    <n v="1726"/>
    <x v="17"/>
    <n v="245.71428571428382"/>
    <n v="242.56410256410351"/>
    <x v="0"/>
  </r>
  <r>
    <x v="0"/>
    <x v="0"/>
    <x v="79"/>
    <n v="1740"/>
    <x v="18"/>
    <n v="226.81318681318493"/>
    <n v="220.51282051282146"/>
    <x v="0"/>
  </r>
  <r>
    <x v="0"/>
    <x v="0"/>
    <x v="80"/>
    <n v="1740"/>
    <x v="18"/>
    <n v="207.91208791208604"/>
    <n v="198.46153846153942"/>
    <x v="0"/>
  </r>
  <r>
    <x v="0"/>
    <x v="0"/>
    <x v="81"/>
    <n v="1748"/>
    <x v="19"/>
    <n v="189.01098901098715"/>
    <n v="176.41025641025738"/>
    <x v="0"/>
  </r>
  <r>
    <x v="0"/>
    <x v="0"/>
    <x v="82"/>
    <n v="1748"/>
    <x v="19"/>
    <n v="170.10989010988825"/>
    <n v="154.35897435897533"/>
    <x v="0"/>
  </r>
  <r>
    <x v="0"/>
    <x v="0"/>
    <x v="83"/>
    <n v="1748"/>
    <x v="19"/>
    <n v="151.20879120878936"/>
    <n v="154.35897435897533"/>
    <x v="0"/>
  </r>
  <r>
    <x v="0"/>
    <x v="0"/>
    <x v="84"/>
    <n v="1748"/>
    <x v="19"/>
    <n v="132.30769230769047"/>
    <n v="132.30769230769329"/>
    <x v="0"/>
  </r>
  <r>
    <x v="0"/>
    <x v="0"/>
    <x v="85"/>
    <n v="1754"/>
    <x v="20"/>
    <n v="113.40659340659157"/>
    <n v="110.25641025641124"/>
    <x v="0"/>
  </r>
  <r>
    <x v="0"/>
    <x v="0"/>
    <x v="86"/>
    <n v="1759"/>
    <x v="21"/>
    <n v="94.505494505492663"/>
    <n v="88.205128205129199"/>
    <x v="0"/>
  </r>
  <r>
    <x v="0"/>
    <x v="0"/>
    <x v="87"/>
    <n v="1759"/>
    <x v="21"/>
    <n v="75.604395604393758"/>
    <n v="66.153846153847155"/>
    <x v="0"/>
  </r>
  <r>
    <x v="0"/>
    <x v="0"/>
    <x v="88"/>
    <n v="1759"/>
    <x v="21"/>
    <n v="56.703296703294853"/>
    <n v="44.102564102565104"/>
    <x v="0"/>
  </r>
  <r>
    <x v="0"/>
    <x v="0"/>
    <x v="89"/>
    <n v="1759"/>
    <x v="21"/>
    <n v="37.802197802195948"/>
    <n v="22.051282051283053"/>
    <x v="0"/>
  </r>
  <r>
    <x v="0"/>
    <x v="0"/>
    <x v="90"/>
    <n v="1759"/>
    <x v="21"/>
    <n v="18.901098901097047"/>
    <n v="22.051282051283053"/>
    <x v="0"/>
  </r>
  <r>
    <x v="0"/>
    <x v="0"/>
    <x v="91"/>
    <n v="1759"/>
    <x v="21"/>
    <n v="-1.8545165403338615E-12"/>
    <n v="1.0018652574217413E-12"/>
    <x v="0"/>
  </r>
  <r>
    <x v="1"/>
    <x v="1"/>
    <x v="0"/>
    <n v="278"/>
    <x v="0"/>
    <n v="1720"/>
    <n v="1720"/>
    <x v="0"/>
  </r>
  <r>
    <x v="1"/>
    <x v="1"/>
    <x v="1"/>
    <n v="278"/>
    <x v="0"/>
    <n v="1701.098901098901"/>
    <n v="1697.948717948718"/>
    <x v="0"/>
  </r>
  <r>
    <x v="1"/>
    <x v="1"/>
    <x v="2"/>
    <n v="278"/>
    <x v="0"/>
    <n v="1682.197802197802"/>
    <n v="1675.897435897436"/>
    <x v="0"/>
  </r>
  <r>
    <x v="1"/>
    <x v="1"/>
    <x v="3"/>
    <n v="278"/>
    <x v="0"/>
    <n v="1663.2967032967031"/>
    <n v="1653.846153846154"/>
    <x v="0"/>
  </r>
  <r>
    <x v="1"/>
    <x v="1"/>
    <x v="4"/>
    <n v="278"/>
    <x v="0"/>
    <n v="1644.3956043956041"/>
    <n v="1631.7948717948721"/>
    <x v="0"/>
  </r>
  <r>
    <x v="1"/>
    <x v="1"/>
    <x v="5"/>
    <n v="278"/>
    <x v="0"/>
    <n v="1625.4945054945051"/>
    <n v="1609.7435897435901"/>
    <x v="0"/>
  </r>
  <r>
    <x v="1"/>
    <x v="1"/>
    <x v="6"/>
    <n v="278"/>
    <x v="0"/>
    <n v="1606.5934065934061"/>
    <n v="1609.7435897435901"/>
    <x v="0"/>
  </r>
  <r>
    <x v="1"/>
    <x v="1"/>
    <x v="7"/>
    <n v="278"/>
    <x v="0"/>
    <n v="1587.6923076923072"/>
    <n v="1587.6923076923081"/>
    <x v="0"/>
  </r>
  <r>
    <x v="1"/>
    <x v="1"/>
    <x v="8"/>
    <n v="278"/>
    <x v="0"/>
    <n v="1568.7912087912082"/>
    <n v="1565.6410256410261"/>
    <x v="0"/>
  </r>
  <r>
    <x v="1"/>
    <x v="1"/>
    <x v="9"/>
    <n v="278"/>
    <x v="0"/>
    <n v="1549.8901098901092"/>
    <n v="1543.5897435897441"/>
    <x v="0"/>
  </r>
  <r>
    <x v="1"/>
    <x v="1"/>
    <x v="10"/>
    <n v="278"/>
    <x v="0"/>
    <n v="1530.9890109890102"/>
    <n v="1521.5384615384621"/>
    <x v="0"/>
  </r>
  <r>
    <x v="1"/>
    <x v="1"/>
    <x v="11"/>
    <n v="278"/>
    <x v="0"/>
    <n v="1512.0879120879113"/>
    <n v="1499.4871794871801"/>
    <x v="0"/>
  </r>
  <r>
    <x v="1"/>
    <x v="1"/>
    <x v="12"/>
    <n v="278"/>
    <x v="0"/>
    <n v="1493.1868131868123"/>
    <n v="1477.4358974358981"/>
    <x v="0"/>
  </r>
  <r>
    <x v="1"/>
    <x v="1"/>
    <x v="13"/>
    <n v="278"/>
    <x v="0"/>
    <n v="1474.2857142857133"/>
    <n v="1477.4358974358981"/>
    <x v="0"/>
  </r>
  <r>
    <x v="1"/>
    <x v="1"/>
    <x v="14"/>
    <n v="279"/>
    <x v="1"/>
    <n v="1455.3846153846143"/>
    <n v="1455.3846153846162"/>
    <x v="0"/>
  </r>
  <r>
    <x v="1"/>
    <x v="1"/>
    <x v="15"/>
    <n v="279"/>
    <x v="2"/>
    <n v="1436.4835164835154"/>
    <n v="1433.3333333333342"/>
    <x v="0"/>
  </r>
  <r>
    <x v="1"/>
    <x v="1"/>
    <x v="16"/>
    <n v="279"/>
    <x v="2"/>
    <n v="1417.5824175824164"/>
    <n v="1411.2820512820522"/>
    <x v="0"/>
  </r>
  <r>
    <x v="1"/>
    <x v="1"/>
    <x v="17"/>
    <n v="279"/>
    <x v="2"/>
    <n v="1398.6813186813174"/>
    <n v="1389.2307692307702"/>
    <x v="0"/>
  </r>
  <r>
    <x v="1"/>
    <x v="1"/>
    <x v="18"/>
    <n v="279"/>
    <x v="2"/>
    <n v="1379.7802197802184"/>
    <n v="1367.1794871794882"/>
    <x v="0"/>
  </r>
  <r>
    <x v="1"/>
    <x v="1"/>
    <x v="19"/>
    <n v="279"/>
    <x v="2"/>
    <n v="1360.8791208791195"/>
    <n v="1345.1282051282062"/>
    <x v="0"/>
  </r>
  <r>
    <x v="1"/>
    <x v="1"/>
    <x v="20"/>
    <n v="279"/>
    <x v="2"/>
    <n v="1341.9780219780205"/>
    <n v="1345.1282051282062"/>
    <x v="0"/>
  </r>
  <r>
    <x v="1"/>
    <x v="1"/>
    <x v="21"/>
    <n v="279"/>
    <x v="2"/>
    <n v="1323.0769230769215"/>
    <n v="1323.0769230769242"/>
    <x v="0"/>
  </r>
  <r>
    <x v="1"/>
    <x v="1"/>
    <x v="22"/>
    <n v="279"/>
    <x v="2"/>
    <n v="1304.1758241758225"/>
    <n v="1301.0256410256422"/>
    <x v="0"/>
  </r>
  <r>
    <x v="1"/>
    <x v="1"/>
    <x v="23"/>
    <n v="279"/>
    <x v="3"/>
    <n v="1285.2747252747236"/>
    <n v="1278.9743589743603"/>
    <x v="0"/>
  </r>
  <r>
    <x v="1"/>
    <x v="1"/>
    <x v="24"/>
    <n v="279"/>
    <x v="3"/>
    <n v="1266.3736263736246"/>
    <n v="1256.9230769230783"/>
    <x v="0"/>
  </r>
  <r>
    <x v="1"/>
    <x v="1"/>
    <x v="25"/>
    <n v="279"/>
    <x v="3"/>
    <n v="1247.4725274725256"/>
    <n v="1234.8717948717963"/>
    <x v="0"/>
  </r>
  <r>
    <x v="1"/>
    <x v="1"/>
    <x v="26"/>
    <n v="279"/>
    <x v="3"/>
    <n v="1228.5714285714266"/>
    <n v="1212.8205128205143"/>
    <x v="0"/>
  </r>
  <r>
    <x v="1"/>
    <x v="1"/>
    <x v="27"/>
    <n v="279"/>
    <x v="3"/>
    <n v="1209.6703296703276"/>
    <n v="1212.8205128205143"/>
    <x v="0"/>
  </r>
  <r>
    <x v="1"/>
    <x v="1"/>
    <x v="28"/>
    <n v="279"/>
    <x v="3"/>
    <n v="1190.7692307692287"/>
    <n v="1190.7692307692323"/>
    <x v="0"/>
  </r>
  <r>
    <x v="1"/>
    <x v="1"/>
    <x v="29"/>
    <n v="279"/>
    <x v="3"/>
    <n v="1171.8681318681297"/>
    <n v="1168.7179487179503"/>
    <x v="0"/>
  </r>
  <r>
    <x v="1"/>
    <x v="1"/>
    <x v="30"/>
    <n v="279"/>
    <x v="3"/>
    <n v="1152.9670329670307"/>
    <n v="1146.6666666666683"/>
    <x v="0"/>
  </r>
  <r>
    <x v="1"/>
    <x v="1"/>
    <x v="31"/>
    <n v="279"/>
    <x v="3"/>
    <n v="1134.0659340659317"/>
    <n v="1124.6153846153863"/>
    <x v="0"/>
  </r>
  <r>
    <x v="1"/>
    <x v="1"/>
    <x v="32"/>
    <n v="279"/>
    <x v="3"/>
    <n v="1115.1648351648328"/>
    <n v="1102.5641025641044"/>
    <x v="0"/>
  </r>
  <r>
    <x v="1"/>
    <x v="1"/>
    <x v="33"/>
    <n v="279"/>
    <x v="3"/>
    <n v="1096.2637362637338"/>
    <n v="1080.5128205128224"/>
    <x v="0"/>
  </r>
  <r>
    <x v="1"/>
    <x v="1"/>
    <x v="34"/>
    <n v="279"/>
    <x v="3"/>
    <n v="1077.3626373626348"/>
    <n v="1080.5128205128224"/>
    <x v="0"/>
  </r>
  <r>
    <x v="1"/>
    <x v="1"/>
    <x v="35"/>
    <n v="279"/>
    <x v="3"/>
    <n v="1058.4615384615358"/>
    <n v="1058.4615384615404"/>
    <x v="0"/>
  </r>
  <r>
    <x v="1"/>
    <x v="1"/>
    <x v="36"/>
    <n v="279"/>
    <x v="3"/>
    <n v="1039.5604395604369"/>
    <n v="1036.4102564102584"/>
    <x v="0"/>
  </r>
  <r>
    <x v="1"/>
    <x v="1"/>
    <x v="37"/>
    <n v="279"/>
    <x v="3"/>
    <n v="1020.659340659338"/>
    <n v="1014.3589743589763"/>
    <x v="0"/>
  </r>
  <r>
    <x v="1"/>
    <x v="1"/>
    <x v="38"/>
    <n v="279"/>
    <x v="3"/>
    <n v="1001.7582417582391"/>
    <n v="992.3076923076942"/>
    <x v="0"/>
  </r>
  <r>
    <x v="1"/>
    <x v="1"/>
    <x v="39"/>
    <n v="279"/>
    <x v="3"/>
    <n v="982.85714285714027"/>
    <n v="970.2564102564121"/>
    <x v="0"/>
  </r>
  <r>
    <x v="1"/>
    <x v="1"/>
    <x v="40"/>
    <n v="279"/>
    <x v="3"/>
    <n v="963.95604395604141"/>
    <n v="948.20512820512999"/>
    <x v="0"/>
  </r>
  <r>
    <x v="1"/>
    <x v="1"/>
    <x v="41"/>
    <n v="279"/>
    <x v="3"/>
    <n v="945.05494505494255"/>
    <n v="948.20512820512999"/>
    <x v="0"/>
  </r>
  <r>
    <x v="1"/>
    <x v="1"/>
    <x v="42"/>
    <n v="279"/>
    <x v="3"/>
    <n v="926.15384615384369"/>
    <n v="926.15384615384789"/>
    <x v="0"/>
  </r>
  <r>
    <x v="1"/>
    <x v="1"/>
    <x v="43"/>
    <n v="279"/>
    <x v="3"/>
    <n v="907.25274725274483"/>
    <n v="904.10256410256579"/>
    <x v="0"/>
  </r>
  <r>
    <x v="1"/>
    <x v="1"/>
    <x v="44"/>
    <n v="279"/>
    <x v="3"/>
    <n v="888.35164835164596"/>
    <n v="882.05128205128369"/>
    <x v="0"/>
  </r>
  <r>
    <x v="1"/>
    <x v="1"/>
    <x v="45"/>
    <n v="293"/>
    <x v="4"/>
    <n v="869.4505494505471"/>
    <n v="860.00000000000159"/>
    <x v="0"/>
  </r>
  <r>
    <x v="1"/>
    <x v="1"/>
    <x v="46"/>
    <n v="293"/>
    <x v="5"/>
    <n v="850.54945054944824"/>
    <n v="837.94871794871949"/>
    <x v="0"/>
  </r>
  <r>
    <x v="1"/>
    <x v="1"/>
    <x v="47"/>
    <n v="293"/>
    <x v="5"/>
    <n v="831.64835164834938"/>
    <n v="815.89743589743739"/>
    <x v="0"/>
  </r>
  <r>
    <x v="1"/>
    <x v="1"/>
    <x v="48"/>
    <n v="293"/>
    <x v="5"/>
    <n v="812.74725274725051"/>
    <n v="815.89743589743739"/>
    <x v="0"/>
  </r>
  <r>
    <x v="1"/>
    <x v="1"/>
    <x v="49"/>
    <n v="293"/>
    <x v="6"/>
    <n v="793.84615384615165"/>
    <n v="793.84615384615529"/>
    <x v="0"/>
  </r>
  <r>
    <x v="1"/>
    <x v="1"/>
    <x v="50"/>
    <n v="293"/>
    <x v="6"/>
    <n v="774.94505494505279"/>
    <n v="771.79487179487319"/>
    <x v="0"/>
  </r>
  <r>
    <x v="1"/>
    <x v="1"/>
    <x v="51"/>
    <n v="294"/>
    <x v="7"/>
    <n v="756.04395604395393"/>
    <n v="749.74358974359109"/>
    <x v="0"/>
  </r>
  <r>
    <x v="1"/>
    <x v="1"/>
    <x v="52"/>
    <n v="294"/>
    <x v="7"/>
    <n v="737.14285714285506"/>
    <n v="727.69230769230899"/>
    <x v="0"/>
  </r>
  <r>
    <x v="1"/>
    <x v="1"/>
    <x v="53"/>
    <n v="294"/>
    <x v="7"/>
    <n v="718.2417582417562"/>
    <n v="705.64102564102689"/>
    <x v="0"/>
  </r>
  <r>
    <x v="1"/>
    <x v="1"/>
    <x v="54"/>
    <n v="294"/>
    <x v="7"/>
    <n v="699.34065934065734"/>
    <n v="683.58974358974478"/>
    <x v="0"/>
  </r>
  <r>
    <x v="1"/>
    <x v="1"/>
    <x v="55"/>
    <n v="294"/>
    <x v="8"/>
    <n v="680.43956043955848"/>
    <n v="683.58974358974478"/>
    <x v="0"/>
  </r>
  <r>
    <x v="1"/>
    <x v="1"/>
    <x v="56"/>
    <n v="294"/>
    <x v="9"/>
    <n v="661.53846153845961"/>
    <n v="661.53846153846268"/>
    <x v="0"/>
  </r>
  <r>
    <x v="1"/>
    <x v="1"/>
    <x v="57"/>
    <n v="294"/>
    <x v="10"/>
    <n v="642.63736263736075"/>
    <n v="639.48717948718058"/>
    <x v="0"/>
  </r>
  <r>
    <x v="1"/>
    <x v="1"/>
    <x v="58"/>
    <n v="294"/>
    <x v="10"/>
    <n v="623.73626373626189"/>
    <n v="617.43589743589848"/>
    <x v="0"/>
  </r>
  <r>
    <x v="1"/>
    <x v="1"/>
    <x v="59"/>
    <n v="294"/>
    <x v="11"/>
    <n v="604.83516483516303"/>
    <n v="595.38461538461638"/>
    <x v="0"/>
  </r>
  <r>
    <x v="1"/>
    <x v="1"/>
    <x v="60"/>
    <n v="294"/>
    <x v="11"/>
    <n v="585.93406593406417"/>
    <n v="573.33333333333428"/>
    <x v="0"/>
  </r>
  <r>
    <x v="1"/>
    <x v="1"/>
    <x v="61"/>
    <n v="295"/>
    <x v="12"/>
    <n v="567.0329670329653"/>
    <n v="551.28205128205218"/>
    <x v="0"/>
  </r>
  <r>
    <x v="1"/>
    <x v="1"/>
    <x v="62"/>
    <n v="295"/>
    <x v="13"/>
    <n v="548.13186813186644"/>
    <n v="551.28205128205218"/>
    <x v="0"/>
  </r>
  <r>
    <x v="1"/>
    <x v="1"/>
    <x v="63"/>
    <n v="296"/>
    <x v="14"/>
    <n v="529.23076923076758"/>
    <n v="529.23076923077008"/>
    <x v="0"/>
  </r>
  <r>
    <x v="1"/>
    <x v="1"/>
    <x v="64"/>
    <n v="296"/>
    <x v="14"/>
    <n v="510.32967032966866"/>
    <n v="507.17948717948804"/>
    <x v="0"/>
  </r>
  <r>
    <x v="1"/>
    <x v="1"/>
    <x v="65"/>
    <n v="296"/>
    <x v="12"/>
    <n v="491.42857142856974"/>
    <n v="485.12820512820599"/>
    <x v="0"/>
  </r>
  <r>
    <x v="1"/>
    <x v="1"/>
    <x v="66"/>
    <n v="293"/>
    <x v="15"/>
    <n v="472.52747252747082"/>
    <n v="463.07692307692395"/>
    <x v="0"/>
  </r>
  <r>
    <x v="1"/>
    <x v="1"/>
    <x v="67"/>
    <n v="293"/>
    <x v="15"/>
    <n v="453.6263736263719"/>
    <n v="441.0256410256419"/>
    <x v="0"/>
  </r>
  <r>
    <x v="1"/>
    <x v="1"/>
    <x v="68"/>
    <n v="293"/>
    <x v="15"/>
    <n v="434.72527472527298"/>
    <n v="418.97435897435986"/>
    <x v="0"/>
  </r>
  <r>
    <x v="1"/>
    <x v="1"/>
    <x v="69"/>
    <n v="293"/>
    <x v="15"/>
    <n v="415.82417582417406"/>
    <n v="418.97435897435986"/>
    <x v="0"/>
  </r>
  <r>
    <x v="1"/>
    <x v="1"/>
    <x v="70"/>
    <n v="293"/>
    <x v="15"/>
    <n v="396.92307692307514"/>
    <n v="396.92307692307782"/>
    <x v="0"/>
  </r>
  <r>
    <x v="1"/>
    <x v="1"/>
    <x v="71"/>
    <n v="293"/>
    <x v="15"/>
    <n v="378.02197802197622"/>
    <n v="374.87179487179577"/>
    <x v="0"/>
  </r>
  <r>
    <x v="1"/>
    <x v="1"/>
    <x v="72"/>
    <n v="293"/>
    <x v="15"/>
    <n v="359.12087912087731"/>
    <n v="352.82051282051373"/>
    <x v="0"/>
  </r>
  <r>
    <x v="1"/>
    <x v="1"/>
    <x v="73"/>
    <n v="293"/>
    <x v="15"/>
    <n v="340.21978021977839"/>
    <n v="330.76923076923168"/>
    <x v="0"/>
  </r>
  <r>
    <x v="1"/>
    <x v="1"/>
    <x v="74"/>
    <n v="293"/>
    <x v="15"/>
    <n v="321.31868131867947"/>
    <n v="308.71794871794964"/>
    <x v="0"/>
  </r>
  <r>
    <x v="1"/>
    <x v="1"/>
    <x v="75"/>
    <n v="293"/>
    <x v="16"/>
    <n v="302.41758241758055"/>
    <n v="286.6666666666676"/>
    <x v="0"/>
  </r>
  <r>
    <x v="1"/>
    <x v="1"/>
    <x v="76"/>
    <n v="293"/>
    <x v="16"/>
    <n v="283.51648351648163"/>
    <n v="286.6666666666676"/>
    <x v="0"/>
  </r>
  <r>
    <x v="1"/>
    <x v="1"/>
    <x v="77"/>
    <n v="293"/>
    <x v="16"/>
    <n v="264.61538461538271"/>
    <n v="264.61538461538555"/>
    <x v="0"/>
  </r>
  <r>
    <x v="1"/>
    <x v="1"/>
    <x v="78"/>
    <n v="295"/>
    <x v="17"/>
    <n v="245.71428571428382"/>
    <n v="242.56410256410351"/>
    <x v="0"/>
  </r>
  <r>
    <x v="1"/>
    <x v="1"/>
    <x v="79"/>
    <n v="311"/>
    <x v="18"/>
    <n v="226.81318681318493"/>
    <n v="220.51282051282146"/>
    <x v="0"/>
  </r>
  <r>
    <x v="1"/>
    <x v="1"/>
    <x v="80"/>
    <n v="311"/>
    <x v="18"/>
    <n v="207.91208791208604"/>
    <n v="198.46153846153942"/>
    <x v="0"/>
  </r>
  <r>
    <x v="1"/>
    <x v="1"/>
    <x v="81"/>
    <n v="311"/>
    <x v="19"/>
    <n v="189.01098901098715"/>
    <n v="176.41025641025738"/>
    <x v="0"/>
  </r>
  <r>
    <x v="1"/>
    <x v="1"/>
    <x v="82"/>
    <n v="311"/>
    <x v="19"/>
    <n v="170.10989010988825"/>
    <n v="154.35897435897533"/>
    <x v="0"/>
  </r>
  <r>
    <x v="1"/>
    <x v="1"/>
    <x v="83"/>
    <n v="311"/>
    <x v="19"/>
    <n v="151.20879120878936"/>
    <n v="154.35897435897533"/>
    <x v="0"/>
  </r>
  <r>
    <x v="1"/>
    <x v="1"/>
    <x v="84"/>
    <n v="312"/>
    <x v="19"/>
    <n v="132.30769230769047"/>
    <n v="132.30769230769329"/>
    <x v="0"/>
  </r>
  <r>
    <x v="1"/>
    <x v="1"/>
    <x v="85"/>
    <n v="312"/>
    <x v="20"/>
    <n v="113.40659340659157"/>
    <n v="110.25641025641124"/>
    <x v="0"/>
  </r>
  <r>
    <x v="1"/>
    <x v="1"/>
    <x v="86"/>
    <n v="312"/>
    <x v="21"/>
    <n v="94.505494505492663"/>
    <n v="88.205128205129199"/>
    <x v="0"/>
  </r>
  <r>
    <x v="1"/>
    <x v="1"/>
    <x v="87"/>
    <n v="312"/>
    <x v="21"/>
    <n v="75.604395604393758"/>
    <n v="66.153846153847155"/>
    <x v="0"/>
  </r>
  <r>
    <x v="1"/>
    <x v="1"/>
    <x v="88"/>
    <n v="312"/>
    <x v="21"/>
    <n v="56.703296703294853"/>
    <n v="44.102564102565104"/>
    <x v="0"/>
  </r>
  <r>
    <x v="1"/>
    <x v="1"/>
    <x v="89"/>
    <n v="312"/>
    <x v="21"/>
    <n v="37.802197802195948"/>
    <n v="22.051282051283053"/>
    <x v="0"/>
  </r>
  <r>
    <x v="1"/>
    <x v="1"/>
    <x v="90"/>
    <n v="312"/>
    <x v="21"/>
    <n v="18.901098901097047"/>
    <n v="22.051282051283053"/>
    <x v="0"/>
  </r>
  <r>
    <x v="1"/>
    <x v="1"/>
    <x v="91"/>
    <n v="312"/>
    <x v="21"/>
    <n v="-1.8545165403338615E-12"/>
    <n v="1.0018652574217413E-12"/>
    <x v="0"/>
  </r>
  <r>
    <x v="2"/>
    <x v="2"/>
    <x v="0"/>
    <n v="251"/>
    <x v="0"/>
    <n v="1720"/>
    <n v="1720"/>
    <x v="0"/>
  </r>
  <r>
    <x v="2"/>
    <x v="2"/>
    <x v="1"/>
    <n v="251"/>
    <x v="0"/>
    <n v="1701.098901098901"/>
    <n v="1697.948717948718"/>
    <x v="0"/>
  </r>
  <r>
    <x v="2"/>
    <x v="2"/>
    <x v="2"/>
    <n v="251"/>
    <x v="0"/>
    <n v="1682.197802197802"/>
    <n v="1675.897435897436"/>
    <x v="0"/>
  </r>
  <r>
    <x v="2"/>
    <x v="2"/>
    <x v="3"/>
    <n v="251"/>
    <x v="0"/>
    <n v="1663.2967032967031"/>
    <n v="1653.846153846154"/>
    <x v="0"/>
  </r>
  <r>
    <x v="2"/>
    <x v="2"/>
    <x v="4"/>
    <n v="251"/>
    <x v="0"/>
    <n v="1644.3956043956041"/>
    <n v="1631.7948717948721"/>
    <x v="0"/>
  </r>
  <r>
    <x v="2"/>
    <x v="2"/>
    <x v="5"/>
    <n v="251"/>
    <x v="0"/>
    <n v="1625.4945054945051"/>
    <n v="1609.7435897435901"/>
    <x v="0"/>
  </r>
  <r>
    <x v="2"/>
    <x v="2"/>
    <x v="6"/>
    <n v="251"/>
    <x v="0"/>
    <n v="1606.5934065934061"/>
    <n v="1609.7435897435901"/>
    <x v="0"/>
  </r>
  <r>
    <x v="2"/>
    <x v="2"/>
    <x v="7"/>
    <n v="251"/>
    <x v="0"/>
    <n v="1587.6923076923072"/>
    <n v="1587.6923076923081"/>
    <x v="0"/>
  </r>
  <r>
    <x v="2"/>
    <x v="2"/>
    <x v="8"/>
    <n v="251"/>
    <x v="0"/>
    <n v="1568.7912087912082"/>
    <n v="1565.6410256410261"/>
    <x v="0"/>
  </r>
  <r>
    <x v="2"/>
    <x v="2"/>
    <x v="9"/>
    <n v="251"/>
    <x v="0"/>
    <n v="1549.8901098901092"/>
    <n v="1543.5897435897441"/>
    <x v="0"/>
  </r>
  <r>
    <x v="2"/>
    <x v="2"/>
    <x v="10"/>
    <n v="251"/>
    <x v="0"/>
    <n v="1530.9890109890102"/>
    <n v="1521.5384615384621"/>
    <x v="0"/>
  </r>
  <r>
    <x v="2"/>
    <x v="2"/>
    <x v="11"/>
    <n v="251"/>
    <x v="0"/>
    <n v="1512.0879120879113"/>
    <n v="1499.4871794871801"/>
    <x v="0"/>
  </r>
  <r>
    <x v="2"/>
    <x v="2"/>
    <x v="12"/>
    <n v="251"/>
    <x v="0"/>
    <n v="1493.1868131868123"/>
    <n v="1477.4358974358981"/>
    <x v="0"/>
  </r>
  <r>
    <x v="2"/>
    <x v="2"/>
    <x v="13"/>
    <n v="251"/>
    <x v="0"/>
    <n v="1474.2857142857133"/>
    <n v="1477.4358974358981"/>
    <x v="0"/>
  </r>
  <r>
    <x v="2"/>
    <x v="2"/>
    <x v="14"/>
    <n v="251"/>
    <x v="1"/>
    <n v="1455.3846153846143"/>
    <n v="1455.3846153846162"/>
    <x v="0"/>
  </r>
  <r>
    <x v="2"/>
    <x v="2"/>
    <x v="15"/>
    <n v="251"/>
    <x v="2"/>
    <n v="1436.4835164835154"/>
    <n v="1433.3333333333342"/>
    <x v="0"/>
  </r>
  <r>
    <x v="2"/>
    <x v="2"/>
    <x v="16"/>
    <n v="251"/>
    <x v="2"/>
    <n v="1417.5824175824164"/>
    <n v="1411.2820512820522"/>
    <x v="0"/>
  </r>
  <r>
    <x v="2"/>
    <x v="2"/>
    <x v="17"/>
    <n v="251"/>
    <x v="2"/>
    <n v="1398.6813186813174"/>
    <n v="1389.2307692307702"/>
    <x v="0"/>
  </r>
  <r>
    <x v="2"/>
    <x v="2"/>
    <x v="18"/>
    <n v="251"/>
    <x v="2"/>
    <n v="1379.7802197802184"/>
    <n v="1367.1794871794882"/>
    <x v="0"/>
  </r>
  <r>
    <x v="2"/>
    <x v="2"/>
    <x v="19"/>
    <n v="251"/>
    <x v="2"/>
    <n v="1360.8791208791195"/>
    <n v="1345.1282051282062"/>
    <x v="0"/>
  </r>
  <r>
    <x v="2"/>
    <x v="2"/>
    <x v="20"/>
    <n v="251"/>
    <x v="2"/>
    <n v="1341.9780219780205"/>
    <n v="1345.1282051282062"/>
    <x v="0"/>
  </r>
  <r>
    <x v="2"/>
    <x v="2"/>
    <x v="21"/>
    <n v="251"/>
    <x v="2"/>
    <n v="1323.0769230769215"/>
    <n v="1323.0769230769242"/>
    <x v="0"/>
  </r>
  <r>
    <x v="2"/>
    <x v="2"/>
    <x v="22"/>
    <n v="251"/>
    <x v="2"/>
    <n v="1304.1758241758225"/>
    <n v="1301.0256410256422"/>
    <x v="0"/>
  </r>
  <r>
    <x v="2"/>
    <x v="2"/>
    <x v="23"/>
    <n v="252"/>
    <x v="3"/>
    <n v="1285.2747252747236"/>
    <n v="1278.9743589743603"/>
    <x v="0"/>
  </r>
  <r>
    <x v="2"/>
    <x v="2"/>
    <x v="24"/>
    <n v="252"/>
    <x v="3"/>
    <n v="1266.3736263736246"/>
    <n v="1256.9230769230783"/>
    <x v="0"/>
  </r>
  <r>
    <x v="2"/>
    <x v="2"/>
    <x v="25"/>
    <n v="252"/>
    <x v="3"/>
    <n v="1247.4725274725256"/>
    <n v="1234.8717948717963"/>
    <x v="0"/>
  </r>
  <r>
    <x v="2"/>
    <x v="2"/>
    <x v="26"/>
    <n v="252"/>
    <x v="3"/>
    <n v="1228.5714285714266"/>
    <n v="1212.8205128205143"/>
    <x v="0"/>
  </r>
  <r>
    <x v="2"/>
    <x v="2"/>
    <x v="27"/>
    <n v="252"/>
    <x v="3"/>
    <n v="1209.6703296703276"/>
    <n v="1212.8205128205143"/>
    <x v="0"/>
  </r>
  <r>
    <x v="2"/>
    <x v="2"/>
    <x v="28"/>
    <n v="252"/>
    <x v="3"/>
    <n v="1190.7692307692287"/>
    <n v="1190.7692307692323"/>
    <x v="0"/>
  </r>
  <r>
    <x v="2"/>
    <x v="2"/>
    <x v="29"/>
    <n v="252"/>
    <x v="3"/>
    <n v="1171.8681318681297"/>
    <n v="1168.7179487179503"/>
    <x v="0"/>
  </r>
  <r>
    <x v="2"/>
    <x v="2"/>
    <x v="30"/>
    <n v="252"/>
    <x v="3"/>
    <n v="1152.9670329670307"/>
    <n v="1146.6666666666683"/>
    <x v="0"/>
  </r>
  <r>
    <x v="2"/>
    <x v="2"/>
    <x v="31"/>
    <n v="252"/>
    <x v="3"/>
    <n v="1134.0659340659317"/>
    <n v="1124.6153846153863"/>
    <x v="0"/>
  </r>
  <r>
    <x v="2"/>
    <x v="2"/>
    <x v="32"/>
    <n v="252"/>
    <x v="3"/>
    <n v="1115.1648351648328"/>
    <n v="1102.5641025641044"/>
    <x v="0"/>
  </r>
  <r>
    <x v="2"/>
    <x v="2"/>
    <x v="33"/>
    <n v="252"/>
    <x v="3"/>
    <n v="1096.2637362637338"/>
    <n v="1080.5128205128224"/>
    <x v="0"/>
  </r>
  <r>
    <x v="2"/>
    <x v="2"/>
    <x v="34"/>
    <n v="252"/>
    <x v="3"/>
    <n v="1077.3626373626348"/>
    <n v="1080.5128205128224"/>
    <x v="0"/>
  </r>
  <r>
    <x v="2"/>
    <x v="2"/>
    <x v="35"/>
    <n v="252"/>
    <x v="3"/>
    <n v="1058.4615384615358"/>
    <n v="1058.4615384615404"/>
    <x v="0"/>
  </r>
  <r>
    <x v="2"/>
    <x v="2"/>
    <x v="36"/>
    <n v="252"/>
    <x v="3"/>
    <n v="1039.5604395604369"/>
    <n v="1036.4102564102584"/>
    <x v="0"/>
  </r>
  <r>
    <x v="2"/>
    <x v="2"/>
    <x v="37"/>
    <n v="252"/>
    <x v="3"/>
    <n v="1020.659340659338"/>
    <n v="1014.3589743589763"/>
    <x v="0"/>
  </r>
  <r>
    <x v="2"/>
    <x v="2"/>
    <x v="38"/>
    <n v="252"/>
    <x v="3"/>
    <n v="1001.7582417582391"/>
    <n v="992.3076923076942"/>
    <x v="0"/>
  </r>
  <r>
    <x v="2"/>
    <x v="2"/>
    <x v="39"/>
    <n v="252"/>
    <x v="3"/>
    <n v="982.85714285714027"/>
    <n v="970.2564102564121"/>
    <x v="0"/>
  </r>
  <r>
    <x v="2"/>
    <x v="2"/>
    <x v="40"/>
    <n v="252"/>
    <x v="3"/>
    <n v="963.95604395604141"/>
    <n v="948.20512820512999"/>
    <x v="0"/>
  </r>
  <r>
    <x v="2"/>
    <x v="2"/>
    <x v="41"/>
    <n v="252"/>
    <x v="3"/>
    <n v="945.05494505494255"/>
    <n v="948.20512820512999"/>
    <x v="0"/>
  </r>
  <r>
    <x v="2"/>
    <x v="2"/>
    <x v="42"/>
    <n v="252"/>
    <x v="3"/>
    <n v="926.15384615384369"/>
    <n v="926.15384615384789"/>
    <x v="0"/>
  </r>
  <r>
    <x v="2"/>
    <x v="2"/>
    <x v="43"/>
    <n v="252"/>
    <x v="3"/>
    <n v="907.25274725274483"/>
    <n v="904.10256410256579"/>
    <x v="0"/>
  </r>
  <r>
    <x v="2"/>
    <x v="2"/>
    <x v="44"/>
    <n v="252"/>
    <x v="3"/>
    <n v="888.35164835164596"/>
    <n v="882.05128205128369"/>
    <x v="0"/>
  </r>
  <r>
    <x v="2"/>
    <x v="2"/>
    <x v="45"/>
    <n v="253"/>
    <x v="4"/>
    <n v="869.4505494505471"/>
    <n v="860.00000000000159"/>
    <x v="0"/>
  </r>
  <r>
    <x v="2"/>
    <x v="2"/>
    <x v="46"/>
    <n v="253"/>
    <x v="5"/>
    <n v="850.54945054944824"/>
    <n v="837.94871794871949"/>
    <x v="0"/>
  </r>
  <r>
    <x v="2"/>
    <x v="2"/>
    <x v="47"/>
    <n v="253"/>
    <x v="5"/>
    <n v="831.64835164834938"/>
    <n v="815.89743589743739"/>
    <x v="0"/>
  </r>
  <r>
    <x v="2"/>
    <x v="2"/>
    <x v="48"/>
    <n v="253"/>
    <x v="5"/>
    <n v="812.74725274725051"/>
    <n v="815.89743589743739"/>
    <x v="0"/>
  </r>
  <r>
    <x v="2"/>
    <x v="2"/>
    <x v="49"/>
    <n v="253"/>
    <x v="6"/>
    <n v="793.84615384615165"/>
    <n v="793.84615384615529"/>
    <x v="0"/>
  </r>
  <r>
    <x v="2"/>
    <x v="2"/>
    <x v="50"/>
    <n v="253"/>
    <x v="6"/>
    <n v="774.94505494505279"/>
    <n v="771.79487179487319"/>
    <x v="0"/>
  </r>
  <r>
    <x v="2"/>
    <x v="2"/>
    <x v="51"/>
    <n v="253"/>
    <x v="7"/>
    <n v="756.04395604395393"/>
    <n v="749.74358974359109"/>
    <x v="0"/>
  </r>
  <r>
    <x v="2"/>
    <x v="2"/>
    <x v="52"/>
    <n v="253"/>
    <x v="7"/>
    <n v="737.14285714285506"/>
    <n v="727.69230769230899"/>
    <x v="0"/>
  </r>
  <r>
    <x v="2"/>
    <x v="2"/>
    <x v="53"/>
    <n v="253"/>
    <x v="7"/>
    <n v="718.2417582417562"/>
    <n v="705.64102564102689"/>
    <x v="0"/>
  </r>
  <r>
    <x v="2"/>
    <x v="2"/>
    <x v="54"/>
    <n v="253"/>
    <x v="7"/>
    <n v="699.34065934065734"/>
    <n v="683.58974358974478"/>
    <x v="0"/>
  </r>
  <r>
    <x v="2"/>
    <x v="2"/>
    <x v="55"/>
    <n v="253"/>
    <x v="8"/>
    <n v="680.43956043955848"/>
    <n v="683.58974358974478"/>
    <x v="0"/>
  </r>
  <r>
    <x v="2"/>
    <x v="2"/>
    <x v="56"/>
    <n v="253"/>
    <x v="9"/>
    <n v="661.53846153845961"/>
    <n v="661.53846153846268"/>
    <x v="0"/>
  </r>
  <r>
    <x v="2"/>
    <x v="2"/>
    <x v="57"/>
    <n v="253"/>
    <x v="10"/>
    <n v="642.63736263736075"/>
    <n v="639.48717948718058"/>
    <x v="0"/>
  </r>
  <r>
    <x v="2"/>
    <x v="2"/>
    <x v="58"/>
    <n v="253"/>
    <x v="10"/>
    <n v="623.73626373626189"/>
    <n v="617.43589743589848"/>
    <x v="0"/>
  </r>
  <r>
    <x v="2"/>
    <x v="2"/>
    <x v="59"/>
    <n v="254"/>
    <x v="11"/>
    <n v="604.83516483516303"/>
    <n v="595.38461538461638"/>
    <x v="0"/>
  </r>
  <r>
    <x v="2"/>
    <x v="2"/>
    <x v="60"/>
    <n v="254"/>
    <x v="11"/>
    <n v="585.93406593406417"/>
    <n v="573.33333333333428"/>
    <x v="0"/>
  </r>
  <r>
    <x v="2"/>
    <x v="2"/>
    <x v="61"/>
    <n v="254"/>
    <x v="12"/>
    <n v="567.0329670329653"/>
    <n v="551.28205128205218"/>
    <x v="0"/>
  </r>
  <r>
    <x v="2"/>
    <x v="2"/>
    <x v="62"/>
    <n v="254"/>
    <x v="13"/>
    <n v="548.13186813186644"/>
    <n v="551.28205128205218"/>
    <x v="0"/>
  </r>
  <r>
    <x v="2"/>
    <x v="2"/>
    <x v="63"/>
    <n v="254"/>
    <x v="14"/>
    <n v="529.23076923076758"/>
    <n v="529.23076923077008"/>
    <x v="0"/>
  </r>
  <r>
    <x v="2"/>
    <x v="2"/>
    <x v="64"/>
    <n v="254"/>
    <x v="14"/>
    <n v="510.32967032966866"/>
    <n v="507.17948717948804"/>
    <x v="0"/>
  </r>
  <r>
    <x v="2"/>
    <x v="2"/>
    <x v="65"/>
    <n v="254"/>
    <x v="12"/>
    <n v="491.42857142856974"/>
    <n v="485.12820512820599"/>
    <x v="0"/>
  </r>
  <r>
    <x v="2"/>
    <x v="2"/>
    <x v="66"/>
    <n v="254"/>
    <x v="15"/>
    <n v="472.52747252747082"/>
    <n v="463.07692307692395"/>
    <x v="0"/>
  </r>
  <r>
    <x v="2"/>
    <x v="2"/>
    <x v="67"/>
    <n v="254"/>
    <x v="15"/>
    <n v="453.6263736263719"/>
    <n v="441.0256410256419"/>
    <x v="0"/>
  </r>
  <r>
    <x v="2"/>
    <x v="2"/>
    <x v="68"/>
    <n v="254"/>
    <x v="15"/>
    <n v="434.72527472527298"/>
    <n v="418.97435897435986"/>
    <x v="0"/>
  </r>
  <r>
    <x v="2"/>
    <x v="2"/>
    <x v="69"/>
    <n v="254"/>
    <x v="15"/>
    <n v="415.82417582417406"/>
    <n v="418.97435897435986"/>
    <x v="0"/>
  </r>
  <r>
    <x v="2"/>
    <x v="2"/>
    <x v="70"/>
    <n v="254"/>
    <x v="15"/>
    <n v="396.92307692307514"/>
    <n v="396.92307692307782"/>
    <x v="0"/>
  </r>
  <r>
    <x v="2"/>
    <x v="2"/>
    <x v="71"/>
    <n v="254"/>
    <x v="15"/>
    <n v="378.02197802197622"/>
    <n v="374.87179487179577"/>
    <x v="0"/>
  </r>
  <r>
    <x v="2"/>
    <x v="2"/>
    <x v="72"/>
    <n v="254"/>
    <x v="15"/>
    <n v="359.12087912087731"/>
    <n v="352.82051282051373"/>
    <x v="0"/>
  </r>
  <r>
    <x v="2"/>
    <x v="2"/>
    <x v="73"/>
    <n v="254"/>
    <x v="15"/>
    <n v="340.21978021977839"/>
    <n v="330.76923076923168"/>
    <x v="0"/>
  </r>
  <r>
    <x v="2"/>
    <x v="2"/>
    <x v="74"/>
    <n v="254"/>
    <x v="15"/>
    <n v="321.31868131867947"/>
    <n v="308.71794871794964"/>
    <x v="0"/>
  </r>
  <r>
    <x v="2"/>
    <x v="2"/>
    <x v="75"/>
    <n v="254"/>
    <x v="16"/>
    <n v="302.41758241758055"/>
    <n v="286.6666666666676"/>
    <x v="0"/>
  </r>
  <r>
    <x v="2"/>
    <x v="2"/>
    <x v="76"/>
    <n v="254"/>
    <x v="16"/>
    <n v="283.51648351648163"/>
    <n v="286.6666666666676"/>
    <x v="0"/>
  </r>
  <r>
    <x v="2"/>
    <x v="2"/>
    <x v="77"/>
    <n v="254"/>
    <x v="16"/>
    <n v="264.61538461538271"/>
    <n v="264.61538461538555"/>
    <x v="0"/>
  </r>
  <r>
    <x v="2"/>
    <x v="2"/>
    <x v="78"/>
    <n v="254"/>
    <x v="17"/>
    <n v="245.71428571428382"/>
    <n v="242.56410256410351"/>
    <x v="0"/>
  </r>
  <r>
    <x v="2"/>
    <x v="2"/>
    <x v="79"/>
    <n v="252"/>
    <x v="18"/>
    <n v="226.81318681318493"/>
    <n v="220.51282051282146"/>
    <x v="0"/>
  </r>
  <r>
    <x v="2"/>
    <x v="2"/>
    <x v="80"/>
    <n v="252"/>
    <x v="18"/>
    <n v="207.91208791208604"/>
    <n v="198.46153846153942"/>
    <x v="0"/>
  </r>
  <r>
    <x v="2"/>
    <x v="2"/>
    <x v="81"/>
    <n v="252"/>
    <x v="19"/>
    <n v="189.01098901098715"/>
    <n v="176.41025641025738"/>
    <x v="0"/>
  </r>
  <r>
    <x v="2"/>
    <x v="2"/>
    <x v="82"/>
    <n v="252"/>
    <x v="19"/>
    <n v="170.10989010988825"/>
    <n v="154.35897435897533"/>
    <x v="0"/>
  </r>
  <r>
    <x v="2"/>
    <x v="2"/>
    <x v="83"/>
    <n v="252"/>
    <x v="19"/>
    <n v="151.20879120878936"/>
    <n v="154.35897435897533"/>
    <x v="0"/>
  </r>
  <r>
    <x v="2"/>
    <x v="2"/>
    <x v="84"/>
    <n v="252"/>
    <x v="19"/>
    <n v="132.30769230769047"/>
    <n v="132.30769230769329"/>
    <x v="0"/>
  </r>
  <r>
    <x v="2"/>
    <x v="2"/>
    <x v="85"/>
    <n v="252"/>
    <x v="20"/>
    <n v="113.40659340659157"/>
    <n v="110.25641025641124"/>
    <x v="0"/>
  </r>
  <r>
    <x v="2"/>
    <x v="2"/>
    <x v="86"/>
    <n v="252"/>
    <x v="21"/>
    <n v="94.505494505492663"/>
    <n v="88.205128205129199"/>
    <x v="0"/>
  </r>
  <r>
    <x v="2"/>
    <x v="2"/>
    <x v="87"/>
    <n v="252"/>
    <x v="21"/>
    <n v="75.604395604393758"/>
    <n v="66.153846153847155"/>
    <x v="0"/>
  </r>
  <r>
    <x v="2"/>
    <x v="2"/>
    <x v="88"/>
    <n v="252"/>
    <x v="21"/>
    <n v="56.703296703294853"/>
    <n v="44.102564102565104"/>
    <x v="0"/>
  </r>
  <r>
    <x v="2"/>
    <x v="2"/>
    <x v="89"/>
    <n v="252"/>
    <x v="21"/>
    <n v="37.802197802195948"/>
    <n v="22.051282051283053"/>
    <x v="0"/>
  </r>
  <r>
    <x v="2"/>
    <x v="2"/>
    <x v="90"/>
    <n v="252"/>
    <x v="21"/>
    <n v="18.901098901097047"/>
    <n v="22.051282051283053"/>
    <x v="0"/>
  </r>
  <r>
    <x v="2"/>
    <x v="2"/>
    <x v="91"/>
    <n v="252"/>
    <x v="21"/>
    <n v="-1.8545165403338615E-12"/>
    <n v="1.0018652574217413E-12"/>
    <x v="0"/>
  </r>
  <r>
    <x v="3"/>
    <x v="3"/>
    <x v="0"/>
    <n v="1176"/>
    <x v="0"/>
    <n v="1720"/>
    <n v="1720"/>
    <x v="0"/>
  </r>
  <r>
    <x v="3"/>
    <x v="3"/>
    <x v="1"/>
    <n v="1176"/>
    <x v="0"/>
    <n v="1701.098901098901"/>
    <n v="1697.948717948718"/>
    <x v="0"/>
  </r>
  <r>
    <x v="3"/>
    <x v="3"/>
    <x v="2"/>
    <n v="1176"/>
    <x v="0"/>
    <n v="1682.197802197802"/>
    <n v="1675.897435897436"/>
    <x v="0"/>
  </r>
  <r>
    <x v="3"/>
    <x v="3"/>
    <x v="3"/>
    <n v="1176"/>
    <x v="0"/>
    <n v="1663.2967032967031"/>
    <n v="1653.846153846154"/>
    <x v="0"/>
  </r>
  <r>
    <x v="3"/>
    <x v="3"/>
    <x v="4"/>
    <n v="1176"/>
    <x v="0"/>
    <n v="1644.3956043956041"/>
    <n v="1631.7948717948721"/>
    <x v="0"/>
  </r>
  <r>
    <x v="3"/>
    <x v="3"/>
    <x v="5"/>
    <n v="1176"/>
    <x v="0"/>
    <n v="1625.4945054945051"/>
    <n v="1609.7435897435901"/>
    <x v="0"/>
  </r>
  <r>
    <x v="3"/>
    <x v="3"/>
    <x v="6"/>
    <n v="1176"/>
    <x v="0"/>
    <n v="1606.5934065934061"/>
    <n v="1609.7435897435901"/>
    <x v="0"/>
  </r>
  <r>
    <x v="3"/>
    <x v="3"/>
    <x v="7"/>
    <n v="1176"/>
    <x v="0"/>
    <n v="1587.6923076923072"/>
    <n v="1587.6923076923081"/>
    <x v="0"/>
  </r>
  <r>
    <x v="3"/>
    <x v="3"/>
    <x v="8"/>
    <n v="1176"/>
    <x v="0"/>
    <n v="1568.7912087912082"/>
    <n v="1565.6410256410261"/>
    <x v="0"/>
  </r>
  <r>
    <x v="3"/>
    <x v="3"/>
    <x v="9"/>
    <n v="1176"/>
    <x v="0"/>
    <n v="1549.8901098901092"/>
    <n v="1543.5897435897441"/>
    <x v="0"/>
  </r>
  <r>
    <x v="3"/>
    <x v="3"/>
    <x v="10"/>
    <n v="1176"/>
    <x v="0"/>
    <n v="1530.9890109890102"/>
    <n v="1521.5384615384621"/>
    <x v="0"/>
  </r>
  <r>
    <x v="3"/>
    <x v="3"/>
    <x v="11"/>
    <n v="1176"/>
    <x v="0"/>
    <n v="1512.0879120879113"/>
    <n v="1499.4871794871801"/>
    <x v="0"/>
  </r>
  <r>
    <x v="3"/>
    <x v="3"/>
    <x v="12"/>
    <n v="1176"/>
    <x v="0"/>
    <n v="1493.1868131868123"/>
    <n v="1477.4358974358981"/>
    <x v="0"/>
  </r>
  <r>
    <x v="3"/>
    <x v="3"/>
    <x v="13"/>
    <n v="1176"/>
    <x v="0"/>
    <n v="1474.2857142857133"/>
    <n v="1477.4358974358981"/>
    <x v="0"/>
  </r>
  <r>
    <x v="3"/>
    <x v="3"/>
    <x v="14"/>
    <n v="1177"/>
    <x v="1"/>
    <n v="1455.3846153846143"/>
    <n v="1455.3846153846162"/>
    <x v="0"/>
  </r>
  <r>
    <x v="3"/>
    <x v="3"/>
    <x v="15"/>
    <n v="1200"/>
    <x v="2"/>
    <n v="1436.4835164835154"/>
    <n v="1433.3333333333342"/>
    <x v="0"/>
  </r>
  <r>
    <x v="3"/>
    <x v="3"/>
    <x v="16"/>
    <n v="1200"/>
    <x v="2"/>
    <n v="1417.5824175824164"/>
    <n v="1411.2820512820522"/>
    <x v="0"/>
  </r>
  <r>
    <x v="3"/>
    <x v="3"/>
    <x v="17"/>
    <n v="1200"/>
    <x v="2"/>
    <n v="1398.6813186813174"/>
    <n v="1389.2307692307702"/>
    <x v="0"/>
  </r>
  <r>
    <x v="3"/>
    <x v="3"/>
    <x v="18"/>
    <n v="1200"/>
    <x v="2"/>
    <n v="1379.7802197802184"/>
    <n v="1367.1794871794882"/>
    <x v="0"/>
  </r>
  <r>
    <x v="3"/>
    <x v="3"/>
    <x v="19"/>
    <n v="1200"/>
    <x v="2"/>
    <n v="1360.8791208791195"/>
    <n v="1345.1282051282062"/>
    <x v="0"/>
  </r>
  <r>
    <x v="3"/>
    <x v="3"/>
    <x v="20"/>
    <n v="1200"/>
    <x v="2"/>
    <n v="1341.9780219780205"/>
    <n v="1345.1282051282062"/>
    <x v="0"/>
  </r>
  <r>
    <x v="3"/>
    <x v="3"/>
    <x v="21"/>
    <n v="1200"/>
    <x v="2"/>
    <n v="1323.0769230769215"/>
    <n v="1323.0769230769242"/>
    <x v="0"/>
  </r>
  <r>
    <x v="3"/>
    <x v="3"/>
    <x v="22"/>
    <n v="1200"/>
    <x v="2"/>
    <n v="1304.1758241758225"/>
    <n v="1301.0256410256422"/>
    <x v="0"/>
  </r>
  <r>
    <x v="3"/>
    <x v="3"/>
    <x v="23"/>
    <n v="1200"/>
    <x v="3"/>
    <n v="1285.2747252747236"/>
    <n v="1278.9743589743603"/>
    <x v="0"/>
  </r>
  <r>
    <x v="3"/>
    <x v="3"/>
    <x v="24"/>
    <n v="1200"/>
    <x v="3"/>
    <n v="1266.3736263736246"/>
    <n v="1256.9230769230783"/>
    <x v="0"/>
  </r>
  <r>
    <x v="3"/>
    <x v="3"/>
    <x v="25"/>
    <n v="1200"/>
    <x v="3"/>
    <n v="1247.4725274725256"/>
    <n v="1234.8717948717963"/>
    <x v="0"/>
  </r>
  <r>
    <x v="3"/>
    <x v="3"/>
    <x v="26"/>
    <n v="1200"/>
    <x v="3"/>
    <n v="1228.5714285714266"/>
    <n v="1212.8205128205143"/>
    <x v="0"/>
  </r>
  <r>
    <x v="3"/>
    <x v="3"/>
    <x v="27"/>
    <n v="1200"/>
    <x v="3"/>
    <n v="1209.6703296703276"/>
    <n v="1212.8205128205143"/>
    <x v="0"/>
  </r>
  <r>
    <x v="3"/>
    <x v="3"/>
    <x v="28"/>
    <n v="1200"/>
    <x v="3"/>
    <n v="1190.7692307692287"/>
    <n v="1190.7692307692323"/>
    <x v="0"/>
  </r>
  <r>
    <x v="3"/>
    <x v="3"/>
    <x v="29"/>
    <n v="1200"/>
    <x v="3"/>
    <n v="1171.8681318681297"/>
    <n v="1168.7179487179503"/>
    <x v="0"/>
  </r>
  <r>
    <x v="3"/>
    <x v="3"/>
    <x v="30"/>
    <n v="1200"/>
    <x v="3"/>
    <n v="1152.9670329670307"/>
    <n v="1146.6666666666683"/>
    <x v="0"/>
  </r>
  <r>
    <x v="3"/>
    <x v="3"/>
    <x v="31"/>
    <n v="1200"/>
    <x v="3"/>
    <n v="1134.0659340659317"/>
    <n v="1124.6153846153863"/>
    <x v="0"/>
  </r>
  <r>
    <x v="3"/>
    <x v="3"/>
    <x v="32"/>
    <n v="1200"/>
    <x v="3"/>
    <n v="1115.1648351648328"/>
    <n v="1102.5641025641044"/>
    <x v="0"/>
  </r>
  <r>
    <x v="3"/>
    <x v="3"/>
    <x v="33"/>
    <n v="1200"/>
    <x v="3"/>
    <n v="1096.2637362637338"/>
    <n v="1080.5128205128224"/>
    <x v="0"/>
  </r>
  <r>
    <x v="3"/>
    <x v="3"/>
    <x v="34"/>
    <n v="1200"/>
    <x v="3"/>
    <n v="1077.3626373626348"/>
    <n v="1080.5128205128224"/>
    <x v="0"/>
  </r>
  <r>
    <x v="3"/>
    <x v="3"/>
    <x v="35"/>
    <n v="1200"/>
    <x v="3"/>
    <n v="1058.4615384615358"/>
    <n v="1058.4615384615404"/>
    <x v="0"/>
  </r>
  <r>
    <x v="3"/>
    <x v="3"/>
    <x v="36"/>
    <n v="1200"/>
    <x v="3"/>
    <n v="1039.5604395604369"/>
    <n v="1036.4102564102584"/>
    <x v="0"/>
  </r>
  <r>
    <x v="3"/>
    <x v="3"/>
    <x v="37"/>
    <n v="1200"/>
    <x v="3"/>
    <n v="1020.659340659338"/>
    <n v="1014.3589743589763"/>
    <x v="0"/>
  </r>
  <r>
    <x v="3"/>
    <x v="3"/>
    <x v="38"/>
    <n v="1200"/>
    <x v="3"/>
    <n v="1001.7582417582391"/>
    <n v="992.3076923076942"/>
    <x v="0"/>
  </r>
  <r>
    <x v="3"/>
    <x v="3"/>
    <x v="39"/>
    <n v="1200"/>
    <x v="3"/>
    <n v="982.85714285714027"/>
    <n v="970.2564102564121"/>
    <x v="0"/>
  </r>
  <r>
    <x v="3"/>
    <x v="3"/>
    <x v="40"/>
    <n v="1200"/>
    <x v="3"/>
    <n v="963.95604395604141"/>
    <n v="948.20512820512999"/>
    <x v="0"/>
  </r>
  <r>
    <x v="3"/>
    <x v="3"/>
    <x v="41"/>
    <n v="1200"/>
    <x v="3"/>
    <n v="945.05494505494255"/>
    <n v="948.20512820512999"/>
    <x v="0"/>
  </r>
  <r>
    <x v="3"/>
    <x v="3"/>
    <x v="42"/>
    <n v="1200"/>
    <x v="3"/>
    <n v="926.15384615384369"/>
    <n v="926.15384615384789"/>
    <x v="0"/>
  </r>
  <r>
    <x v="3"/>
    <x v="3"/>
    <x v="43"/>
    <n v="1200"/>
    <x v="3"/>
    <n v="907.25274725274483"/>
    <n v="904.10256410256579"/>
    <x v="0"/>
  </r>
  <r>
    <x v="3"/>
    <x v="3"/>
    <x v="44"/>
    <n v="1200"/>
    <x v="3"/>
    <n v="888.35164835164596"/>
    <n v="882.05128205128369"/>
    <x v="0"/>
  </r>
  <r>
    <x v="3"/>
    <x v="3"/>
    <x v="45"/>
    <n v="1202"/>
    <x v="4"/>
    <n v="869.4505494505471"/>
    <n v="860.00000000000159"/>
    <x v="0"/>
  </r>
  <r>
    <x v="3"/>
    <x v="3"/>
    <x v="46"/>
    <n v="1096"/>
    <x v="5"/>
    <n v="850.54945054944824"/>
    <n v="837.94871794871949"/>
    <x v="0"/>
  </r>
  <r>
    <x v="3"/>
    <x v="3"/>
    <x v="47"/>
    <n v="1096"/>
    <x v="5"/>
    <n v="831.64835164834938"/>
    <n v="815.89743589743739"/>
    <x v="0"/>
  </r>
  <r>
    <x v="3"/>
    <x v="3"/>
    <x v="48"/>
    <n v="1096"/>
    <x v="5"/>
    <n v="812.74725274725051"/>
    <n v="815.89743589743739"/>
    <x v="0"/>
  </r>
  <r>
    <x v="3"/>
    <x v="3"/>
    <x v="49"/>
    <n v="1097"/>
    <x v="6"/>
    <n v="793.84615384615165"/>
    <n v="793.84615384615529"/>
    <x v="0"/>
  </r>
  <r>
    <x v="3"/>
    <x v="3"/>
    <x v="50"/>
    <n v="1097"/>
    <x v="6"/>
    <n v="774.94505494505279"/>
    <n v="771.79487179487319"/>
    <x v="0"/>
  </r>
  <r>
    <x v="3"/>
    <x v="3"/>
    <x v="51"/>
    <n v="1100"/>
    <x v="7"/>
    <n v="756.04395604395393"/>
    <n v="749.74358974359109"/>
    <x v="0"/>
  </r>
  <r>
    <x v="3"/>
    <x v="3"/>
    <x v="52"/>
    <n v="1100"/>
    <x v="7"/>
    <n v="737.14285714285506"/>
    <n v="727.69230769230899"/>
    <x v="0"/>
  </r>
  <r>
    <x v="3"/>
    <x v="3"/>
    <x v="53"/>
    <n v="1100"/>
    <x v="7"/>
    <n v="718.2417582417562"/>
    <n v="705.64102564102689"/>
    <x v="0"/>
  </r>
  <r>
    <x v="3"/>
    <x v="3"/>
    <x v="54"/>
    <n v="1100"/>
    <x v="7"/>
    <n v="699.34065934065734"/>
    <n v="683.58974358974478"/>
    <x v="0"/>
  </r>
  <r>
    <x v="3"/>
    <x v="3"/>
    <x v="55"/>
    <n v="1101"/>
    <x v="8"/>
    <n v="680.43956043955848"/>
    <n v="683.58974358974478"/>
    <x v="0"/>
  </r>
  <r>
    <x v="3"/>
    <x v="3"/>
    <x v="56"/>
    <n v="1107"/>
    <x v="9"/>
    <n v="661.53846153845961"/>
    <n v="661.53846153846268"/>
    <x v="0"/>
  </r>
  <r>
    <x v="3"/>
    <x v="3"/>
    <x v="57"/>
    <n v="1133"/>
    <x v="10"/>
    <n v="642.63736263736075"/>
    <n v="639.48717948718058"/>
    <x v="0"/>
  </r>
  <r>
    <x v="3"/>
    <x v="3"/>
    <x v="58"/>
    <n v="1133"/>
    <x v="10"/>
    <n v="623.73626373626189"/>
    <n v="617.43589743589848"/>
    <x v="0"/>
  </r>
  <r>
    <x v="3"/>
    <x v="3"/>
    <x v="59"/>
    <n v="1133"/>
    <x v="11"/>
    <n v="604.83516483516303"/>
    <n v="595.38461538461638"/>
    <x v="0"/>
  </r>
  <r>
    <x v="3"/>
    <x v="3"/>
    <x v="60"/>
    <n v="1133"/>
    <x v="11"/>
    <n v="585.93406593406417"/>
    <n v="573.33333333333428"/>
    <x v="0"/>
  </r>
  <r>
    <x v="3"/>
    <x v="3"/>
    <x v="61"/>
    <n v="1163"/>
    <x v="12"/>
    <n v="567.0329670329653"/>
    <n v="551.28205128205218"/>
    <x v="0"/>
  </r>
  <r>
    <x v="3"/>
    <x v="3"/>
    <x v="62"/>
    <n v="1166"/>
    <x v="13"/>
    <n v="548.13186813186644"/>
    <n v="551.28205128205218"/>
    <x v="0"/>
  </r>
  <r>
    <x v="3"/>
    <x v="3"/>
    <x v="63"/>
    <n v="1166"/>
    <x v="14"/>
    <n v="529.23076923076758"/>
    <n v="529.23076923077008"/>
    <x v="0"/>
  </r>
  <r>
    <x v="3"/>
    <x v="3"/>
    <x v="64"/>
    <n v="1166"/>
    <x v="14"/>
    <n v="510.32967032966866"/>
    <n v="507.17948717948804"/>
    <x v="0"/>
  </r>
  <r>
    <x v="3"/>
    <x v="3"/>
    <x v="65"/>
    <n v="1162"/>
    <x v="12"/>
    <n v="491.42857142856974"/>
    <n v="485.12820512820599"/>
    <x v="0"/>
  </r>
  <r>
    <x v="3"/>
    <x v="3"/>
    <x v="66"/>
    <n v="1162"/>
    <x v="15"/>
    <n v="472.52747252747082"/>
    <n v="463.07692307692395"/>
    <x v="0"/>
  </r>
  <r>
    <x v="3"/>
    <x v="3"/>
    <x v="67"/>
    <n v="1162"/>
    <x v="15"/>
    <n v="453.6263736263719"/>
    <n v="441.0256410256419"/>
    <x v="0"/>
  </r>
  <r>
    <x v="3"/>
    <x v="3"/>
    <x v="68"/>
    <n v="1162"/>
    <x v="15"/>
    <n v="434.72527472527298"/>
    <n v="418.97435897435986"/>
    <x v="0"/>
  </r>
  <r>
    <x v="3"/>
    <x v="3"/>
    <x v="69"/>
    <n v="1162"/>
    <x v="15"/>
    <n v="415.82417582417406"/>
    <n v="418.97435897435986"/>
    <x v="0"/>
  </r>
  <r>
    <x v="3"/>
    <x v="3"/>
    <x v="70"/>
    <n v="1162"/>
    <x v="15"/>
    <n v="396.92307692307514"/>
    <n v="396.92307692307782"/>
    <x v="0"/>
  </r>
  <r>
    <x v="3"/>
    <x v="3"/>
    <x v="71"/>
    <n v="1162"/>
    <x v="15"/>
    <n v="378.02197802197622"/>
    <n v="374.87179487179577"/>
    <x v="0"/>
  </r>
  <r>
    <x v="3"/>
    <x v="3"/>
    <x v="72"/>
    <n v="1162"/>
    <x v="15"/>
    <n v="359.12087912087731"/>
    <n v="352.82051282051373"/>
    <x v="0"/>
  </r>
  <r>
    <x v="3"/>
    <x v="3"/>
    <x v="73"/>
    <n v="1162"/>
    <x v="15"/>
    <n v="340.21978021977839"/>
    <n v="330.76923076923168"/>
    <x v="0"/>
  </r>
  <r>
    <x v="3"/>
    <x v="3"/>
    <x v="74"/>
    <n v="1162"/>
    <x v="15"/>
    <n v="321.31868131867947"/>
    <n v="308.71794871794964"/>
    <x v="0"/>
  </r>
  <r>
    <x v="3"/>
    <x v="3"/>
    <x v="75"/>
    <n v="1163"/>
    <x v="16"/>
    <n v="302.41758241758055"/>
    <n v="286.6666666666676"/>
    <x v="0"/>
  </r>
  <r>
    <x v="3"/>
    <x v="3"/>
    <x v="76"/>
    <n v="1163"/>
    <x v="16"/>
    <n v="283.51648351648163"/>
    <n v="286.6666666666676"/>
    <x v="0"/>
  </r>
  <r>
    <x v="3"/>
    <x v="3"/>
    <x v="77"/>
    <n v="1163"/>
    <x v="16"/>
    <n v="264.61538461538271"/>
    <n v="264.61538461538555"/>
    <x v="0"/>
  </r>
  <r>
    <x v="3"/>
    <x v="3"/>
    <x v="78"/>
    <n v="1163"/>
    <x v="17"/>
    <n v="245.71428571428382"/>
    <n v="242.56410256410351"/>
    <x v="0"/>
  </r>
  <r>
    <x v="3"/>
    <x v="3"/>
    <x v="79"/>
    <n v="1163"/>
    <x v="18"/>
    <n v="226.81318681318493"/>
    <n v="220.51282051282146"/>
    <x v="0"/>
  </r>
  <r>
    <x v="3"/>
    <x v="3"/>
    <x v="80"/>
    <n v="1163"/>
    <x v="18"/>
    <n v="207.91208791208604"/>
    <n v="198.46153846153942"/>
    <x v="0"/>
  </r>
  <r>
    <x v="3"/>
    <x v="3"/>
    <x v="81"/>
    <n v="1171"/>
    <x v="19"/>
    <n v="189.01098901098715"/>
    <n v="176.41025641025738"/>
    <x v="0"/>
  </r>
  <r>
    <x v="3"/>
    <x v="3"/>
    <x v="82"/>
    <n v="1171"/>
    <x v="19"/>
    <n v="170.10989010988825"/>
    <n v="154.35897435897533"/>
    <x v="0"/>
  </r>
  <r>
    <x v="3"/>
    <x v="3"/>
    <x v="83"/>
    <n v="1171"/>
    <x v="19"/>
    <n v="151.20879120878936"/>
    <n v="154.35897435897533"/>
    <x v="0"/>
  </r>
  <r>
    <x v="3"/>
    <x v="3"/>
    <x v="84"/>
    <n v="1170"/>
    <x v="19"/>
    <n v="132.30769230769047"/>
    <n v="132.30769230769329"/>
    <x v="0"/>
  </r>
  <r>
    <x v="3"/>
    <x v="3"/>
    <x v="85"/>
    <n v="1176"/>
    <x v="20"/>
    <n v="113.40659340659157"/>
    <n v="110.25641025641124"/>
    <x v="0"/>
  </r>
  <r>
    <x v="3"/>
    <x v="3"/>
    <x v="86"/>
    <n v="1181"/>
    <x v="21"/>
    <n v="94.505494505492663"/>
    <n v="88.205128205129199"/>
    <x v="0"/>
  </r>
  <r>
    <x v="3"/>
    <x v="3"/>
    <x v="87"/>
    <n v="1181"/>
    <x v="21"/>
    <n v="75.604395604393758"/>
    <n v="66.153846153847155"/>
    <x v="0"/>
  </r>
  <r>
    <x v="3"/>
    <x v="3"/>
    <x v="88"/>
    <n v="1181"/>
    <x v="21"/>
    <n v="56.703296703294853"/>
    <n v="44.102564102565104"/>
    <x v="0"/>
  </r>
  <r>
    <x v="3"/>
    <x v="3"/>
    <x v="89"/>
    <n v="1181"/>
    <x v="21"/>
    <n v="37.802197802195948"/>
    <n v="22.051282051283053"/>
    <x v="0"/>
  </r>
  <r>
    <x v="3"/>
    <x v="3"/>
    <x v="90"/>
    <n v="1181"/>
    <x v="21"/>
    <n v="18.901098901097047"/>
    <n v="22.051282051283053"/>
    <x v="0"/>
  </r>
  <r>
    <x v="3"/>
    <x v="3"/>
    <x v="91"/>
    <n v="1181"/>
    <x v="21"/>
    <n v="-1.8545165403338615E-12"/>
    <n v="1.0018652574217413E-12"/>
    <x v="0"/>
  </r>
  <r>
    <x v="4"/>
    <x v="4"/>
    <x v="0"/>
    <n v="716"/>
    <x v="0"/>
    <n v="1720"/>
    <n v="1720"/>
    <x v="0"/>
  </r>
  <r>
    <x v="4"/>
    <x v="4"/>
    <x v="1"/>
    <n v="716"/>
    <x v="0"/>
    <n v="1701.098901098901"/>
    <n v="1697.948717948718"/>
    <x v="0"/>
  </r>
  <r>
    <x v="4"/>
    <x v="4"/>
    <x v="2"/>
    <n v="716"/>
    <x v="0"/>
    <n v="1682.197802197802"/>
    <n v="1675.897435897436"/>
    <x v="0"/>
  </r>
  <r>
    <x v="4"/>
    <x v="4"/>
    <x v="3"/>
    <n v="716"/>
    <x v="0"/>
    <n v="1663.2967032967031"/>
    <n v="1653.846153846154"/>
    <x v="0"/>
  </r>
  <r>
    <x v="4"/>
    <x v="4"/>
    <x v="4"/>
    <n v="716"/>
    <x v="0"/>
    <n v="1644.3956043956041"/>
    <n v="1631.7948717948721"/>
    <x v="0"/>
  </r>
  <r>
    <x v="4"/>
    <x v="4"/>
    <x v="5"/>
    <n v="716"/>
    <x v="0"/>
    <n v="1625.4945054945051"/>
    <n v="1609.7435897435901"/>
    <x v="0"/>
  </r>
  <r>
    <x v="4"/>
    <x v="4"/>
    <x v="6"/>
    <n v="716"/>
    <x v="0"/>
    <n v="1606.5934065934061"/>
    <n v="1609.7435897435901"/>
    <x v="0"/>
  </r>
  <r>
    <x v="4"/>
    <x v="4"/>
    <x v="7"/>
    <n v="716"/>
    <x v="0"/>
    <n v="1587.6923076923072"/>
    <n v="1587.6923076923081"/>
    <x v="0"/>
  </r>
  <r>
    <x v="4"/>
    <x v="4"/>
    <x v="8"/>
    <n v="716"/>
    <x v="0"/>
    <n v="1568.7912087912082"/>
    <n v="1565.6410256410261"/>
    <x v="0"/>
  </r>
  <r>
    <x v="4"/>
    <x v="4"/>
    <x v="9"/>
    <n v="716"/>
    <x v="0"/>
    <n v="1549.8901098901092"/>
    <n v="1543.5897435897441"/>
    <x v="0"/>
  </r>
  <r>
    <x v="4"/>
    <x v="4"/>
    <x v="10"/>
    <n v="716"/>
    <x v="0"/>
    <n v="1530.9890109890102"/>
    <n v="1521.5384615384621"/>
    <x v="0"/>
  </r>
  <r>
    <x v="4"/>
    <x v="4"/>
    <x v="11"/>
    <n v="716"/>
    <x v="0"/>
    <n v="1512.0879120879113"/>
    <n v="1499.4871794871801"/>
    <x v="0"/>
  </r>
  <r>
    <x v="4"/>
    <x v="4"/>
    <x v="12"/>
    <n v="716"/>
    <x v="0"/>
    <n v="1493.1868131868123"/>
    <n v="1477.4358974358981"/>
    <x v="0"/>
  </r>
  <r>
    <x v="4"/>
    <x v="4"/>
    <x v="13"/>
    <n v="716"/>
    <x v="0"/>
    <n v="1474.2857142857133"/>
    <n v="1477.4358974358981"/>
    <x v="0"/>
  </r>
  <r>
    <x v="4"/>
    <x v="4"/>
    <x v="14"/>
    <n v="717"/>
    <x v="1"/>
    <n v="1455.3846153846143"/>
    <n v="1455.3846153846162"/>
    <x v="0"/>
  </r>
  <r>
    <x v="4"/>
    <x v="4"/>
    <x v="15"/>
    <n v="708"/>
    <x v="2"/>
    <n v="1436.4835164835154"/>
    <n v="1433.3333333333342"/>
    <x v="0"/>
  </r>
  <r>
    <x v="4"/>
    <x v="4"/>
    <x v="16"/>
    <n v="702"/>
    <x v="2"/>
    <n v="1417.5824175824164"/>
    <n v="1411.2820512820522"/>
    <x v="0"/>
  </r>
  <r>
    <x v="4"/>
    <x v="4"/>
    <x v="17"/>
    <n v="702"/>
    <x v="2"/>
    <n v="1398.6813186813174"/>
    <n v="1389.2307692307702"/>
    <x v="0"/>
  </r>
  <r>
    <x v="4"/>
    <x v="4"/>
    <x v="18"/>
    <n v="696"/>
    <x v="2"/>
    <n v="1379.7802197802184"/>
    <n v="1367.1794871794882"/>
    <x v="0"/>
  </r>
  <r>
    <x v="4"/>
    <x v="4"/>
    <x v="19"/>
    <n v="696"/>
    <x v="2"/>
    <n v="1360.8791208791195"/>
    <n v="1345.1282051282062"/>
    <x v="0"/>
  </r>
  <r>
    <x v="4"/>
    <x v="4"/>
    <x v="20"/>
    <n v="696"/>
    <x v="2"/>
    <n v="1341.9780219780205"/>
    <n v="1345.1282051282062"/>
    <x v="0"/>
  </r>
  <r>
    <x v="4"/>
    <x v="4"/>
    <x v="21"/>
    <n v="705"/>
    <x v="2"/>
    <n v="1323.0769230769215"/>
    <n v="1323.0769230769242"/>
    <x v="0"/>
  </r>
  <r>
    <x v="4"/>
    <x v="4"/>
    <x v="22"/>
    <n v="705"/>
    <x v="2"/>
    <n v="1304.1758241758225"/>
    <n v="1301.0256410256422"/>
    <x v="0"/>
  </r>
  <r>
    <x v="4"/>
    <x v="4"/>
    <x v="23"/>
    <n v="706"/>
    <x v="3"/>
    <n v="1285.2747252747236"/>
    <n v="1278.9743589743603"/>
    <x v="0"/>
  </r>
  <r>
    <x v="4"/>
    <x v="4"/>
    <x v="24"/>
    <n v="706"/>
    <x v="3"/>
    <n v="1266.3736263736246"/>
    <n v="1256.9230769230783"/>
    <x v="0"/>
  </r>
  <r>
    <x v="4"/>
    <x v="4"/>
    <x v="25"/>
    <n v="706"/>
    <x v="3"/>
    <n v="1247.4725274725256"/>
    <n v="1234.8717948717963"/>
    <x v="0"/>
  </r>
  <r>
    <x v="4"/>
    <x v="4"/>
    <x v="26"/>
    <n v="706"/>
    <x v="3"/>
    <n v="1228.5714285714266"/>
    <n v="1212.8205128205143"/>
    <x v="0"/>
  </r>
  <r>
    <x v="4"/>
    <x v="4"/>
    <x v="27"/>
    <n v="706"/>
    <x v="3"/>
    <n v="1209.6703296703276"/>
    <n v="1212.8205128205143"/>
    <x v="0"/>
  </r>
  <r>
    <x v="4"/>
    <x v="4"/>
    <x v="28"/>
    <n v="706"/>
    <x v="3"/>
    <n v="1190.7692307692287"/>
    <n v="1190.7692307692323"/>
    <x v="0"/>
  </r>
  <r>
    <x v="4"/>
    <x v="4"/>
    <x v="29"/>
    <n v="700"/>
    <x v="3"/>
    <n v="1171.8681318681297"/>
    <n v="1168.7179487179503"/>
    <x v="0"/>
  </r>
  <r>
    <x v="4"/>
    <x v="4"/>
    <x v="30"/>
    <n v="700"/>
    <x v="3"/>
    <n v="1152.9670329670307"/>
    <n v="1146.6666666666683"/>
    <x v="0"/>
  </r>
  <r>
    <x v="4"/>
    <x v="4"/>
    <x v="31"/>
    <n v="700"/>
    <x v="3"/>
    <n v="1134.0659340659317"/>
    <n v="1124.6153846153863"/>
    <x v="0"/>
  </r>
  <r>
    <x v="4"/>
    <x v="4"/>
    <x v="32"/>
    <n v="700"/>
    <x v="3"/>
    <n v="1115.1648351648328"/>
    <n v="1102.5641025641044"/>
    <x v="0"/>
  </r>
  <r>
    <x v="4"/>
    <x v="4"/>
    <x v="33"/>
    <n v="700"/>
    <x v="3"/>
    <n v="1096.2637362637338"/>
    <n v="1080.5128205128224"/>
    <x v="0"/>
  </r>
  <r>
    <x v="4"/>
    <x v="4"/>
    <x v="34"/>
    <n v="700"/>
    <x v="3"/>
    <n v="1077.3626373626348"/>
    <n v="1080.5128205128224"/>
    <x v="0"/>
  </r>
  <r>
    <x v="4"/>
    <x v="4"/>
    <x v="35"/>
    <n v="698"/>
    <x v="3"/>
    <n v="1058.4615384615358"/>
    <n v="1058.4615384615404"/>
    <x v="0"/>
  </r>
  <r>
    <x v="4"/>
    <x v="4"/>
    <x v="36"/>
    <n v="699"/>
    <x v="3"/>
    <n v="1039.5604395604369"/>
    <n v="1036.4102564102584"/>
    <x v="0"/>
  </r>
  <r>
    <x v="4"/>
    <x v="4"/>
    <x v="37"/>
    <n v="699"/>
    <x v="3"/>
    <n v="1020.659340659338"/>
    <n v="1014.3589743589763"/>
    <x v="0"/>
  </r>
  <r>
    <x v="4"/>
    <x v="4"/>
    <x v="38"/>
    <n v="699"/>
    <x v="3"/>
    <n v="1001.7582417582391"/>
    <n v="992.3076923076942"/>
    <x v="0"/>
  </r>
  <r>
    <x v="4"/>
    <x v="4"/>
    <x v="39"/>
    <n v="699"/>
    <x v="3"/>
    <n v="982.85714285714027"/>
    <n v="970.2564102564121"/>
    <x v="0"/>
  </r>
  <r>
    <x v="4"/>
    <x v="4"/>
    <x v="40"/>
    <n v="699"/>
    <x v="3"/>
    <n v="963.95604395604141"/>
    <n v="948.20512820512999"/>
    <x v="0"/>
  </r>
  <r>
    <x v="4"/>
    <x v="4"/>
    <x v="41"/>
    <n v="699"/>
    <x v="3"/>
    <n v="945.05494505494255"/>
    <n v="948.20512820512999"/>
    <x v="0"/>
  </r>
  <r>
    <x v="4"/>
    <x v="4"/>
    <x v="42"/>
    <n v="699"/>
    <x v="3"/>
    <n v="926.15384615384369"/>
    <n v="926.15384615384789"/>
    <x v="0"/>
  </r>
  <r>
    <x v="4"/>
    <x v="4"/>
    <x v="43"/>
    <n v="699"/>
    <x v="3"/>
    <n v="907.25274725274483"/>
    <n v="904.10256410256579"/>
    <x v="0"/>
  </r>
  <r>
    <x v="4"/>
    <x v="4"/>
    <x v="44"/>
    <n v="699"/>
    <x v="3"/>
    <n v="888.35164835164596"/>
    <n v="882.05128205128369"/>
    <x v="0"/>
  </r>
  <r>
    <x v="4"/>
    <x v="4"/>
    <x v="45"/>
    <n v="703"/>
    <x v="4"/>
    <n v="869.4505494505471"/>
    <n v="860.00000000000159"/>
    <x v="0"/>
  </r>
  <r>
    <x v="4"/>
    <x v="4"/>
    <x v="46"/>
    <n v="715"/>
    <x v="5"/>
    <n v="850.54945054944824"/>
    <n v="837.94871794871949"/>
    <x v="0"/>
  </r>
  <r>
    <x v="4"/>
    <x v="4"/>
    <x v="47"/>
    <n v="715"/>
    <x v="5"/>
    <n v="831.64835164834938"/>
    <n v="815.89743589743739"/>
    <x v="0"/>
  </r>
  <r>
    <x v="4"/>
    <x v="4"/>
    <x v="48"/>
    <n v="715"/>
    <x v="5"/>
    <n v="812.74725274725051"/>
    <n v="815.89743589743739"/>
    <x v="0"/>
  </r>
  <r>
    <x v="4"/>
    <x v="4"/>
    <x v="49"/>
    <n v="716"/>
    <x v="6"/>
    <n v="793.84615384615165"/>
    <n v="793.84615384615529"/>
    <x v="0"/>
  </r>
  <r>
    <x v="4"/>
    <x v="4"/>
    <x v="50"/>
    <n v="716"/>
    <x v="6"/>
    <n v="774.94505494505279"/>
    <n v="771.79487179487319"/>
    <x v="0"/>
  </r>
  <r>
    <x v="4"/>
    <x v="4"/>
    <x v="51"/>
    <n v="680"/>
    <x v="7"/>
    <n v="756.04395604395393"/>
    <n v="749.74358974359109"/>
    <x v="0"/>
  </r>
  <r>
    <x v="4"/>
    <x v="4"/>
    <x v="52"/>
    <n v="678"/>
    <x v="7"/>
    <n v="737.14285714285506"/>
    <n v="727.69230769230899"/>
    <x v="0"/>
  </r>
  <r>
    <x v="4"/>
    <x v="4"/>
    <x v="53"/>
    <n v="678"/>
    <x v="7"/>
    <n v="718.2417582417562"/>
    <n v="705.64102564102689"/>
    <x v="0"/>
  </r>
  <r>
    <x v="4"/>
    <x v="4"/>
    <x v="54"/>
    <n v="678"/>
    <x v="7"/>
    <n v="699.34065934065734"/>
    <n v="683.58974358974478"/>
    <x v="0"/>
  </r>
  <r>
    <x v="4"/>
    <x v="4"/>
    <x v="55"/>
    <n v="678"/>
    <x v="8"/>
    <n v="680.43956043955848"/>
    <n v="683.58974358974478"/>
    <x v="0"/>
  </r>
  <r>
    <x v="4"/>
    <x v="4"/>
    <x v="56"/>
    <n v="678"/>
    <x v="9"/>
    <n v="661.53846153845961"/>
    <n v="661.53846153846268"/>
    <x v="0"/>
  </r>
  <r>
    <x v="4"/>
    <x v="4"/>
    <x v="57"/>
    <n v="678"/>
    <x v="10"/>
    <n v="642.63736263736075"/>
    <n v="639.48717948718058"/>
    <x v="0"/>
  </r>
  <r>
    <x v="4"/>
    <x v="4"/>
    <x v="58"/>
    <n v="678"/>
    <x v="10"/>
    <n v="623.73626373626189"/>
    <n v="617.43589743589848"/>
    <x v="0"/>
  </r>
  <r>
    <x v="4"/>
    <x v="4"/>
    <x v="59"/>
    <n v="679"/>
    <x v="11"/>
    <n v="604.83516483516303"/>
    <n v="595.38461538461638"/>
    <x v="0"/>
  </r>
  <r>
    <x v="4"/>
    <x v="4"/>
    <x v="60"/>
    <n v="679"/>
    <x v="11"/>
    <n v="585.93406593406417"/>
    <n v="573.33333333333428"/>
    <x v="0"/>
  </r>
  <r>
    <x v="4"/>
    <x v="4"/>
    <x v="61"/>
    <n v="679"/>
    <x v="12"/>
    <n v="567.0329670329653"/>
    <n v="551.28205128205218"/>
    <x v="0"/>
  </r>
  <r>
    <x v="4"/>
    <x v="4"/>
    <x v="62"/>
    <n v="679"/>
    <x v="13"/>
    <n v="548.13186813186644"/>
    <n v="551.28205128205218"/>
    <x v="0"/>
  </r>
  <r>
    <x v="4"/>
    <x v="4"/>
    <x v="63"/>
    <n v="679"/>
    <x v="14"/>
    <n v="529.23076923076758"/>
    <n v="529.23076923077008"/>
    <x v="0"/>
  </r>
  <r>
    <x v="4"/>
    <x v="4"/>
    <x v="64"/>
    <n v="679"/>
    <x v="14"/>
    <n v="510.32967032966866"/>
    <n v="507.17948717948804"/>
    <x v="0"/>
  </r>
  <r>
    <x v="4"/>
    <x v="4"/>
    <x v="65"/>
    <n v="679"/>
    <x v="12"/>
    <n v="491.42857142856974"/>
    <n v="485.12820512820599"/>
    <x v="0"/>
  </r>
  <r>
    <x v="4"/>
    <x v="4"/>
    <x v="66"/>
    <n v="679"/>
    <x v="15"/>
    <n v="472.52747252747082"/>
    <n v="463.07692307692395"/>
    <x v="0"/>
  </r>
  <r>
    <x v="4"/>
    <x v="4"/>
    <x v="67"/>
    <n v="679"/>
    <x v="15"/>
    <n v="453.6263736263719"/>
    <n v="441.0256410256419"/>
    <x v="0"/>
  </r>
  <r>
    <x v="4"/>
    <x v="4"/>
    <x v="68"/>
    <n v="679"/>
    <x v="15"/>
    <n v="434.72527472527298"/>
    <n v="418.97435897435986"/>
    <x v="0"/>
  </r>
  <r>
    <x v="4"/>
    <x v="4"/>
    <x v="69"/>
    <n v="679"/>
    <x v="15"/>
    <n v="415.82417582417406"/>
    <n v="418.97435897435986"/>
    <x v="0"/>
  </r>
  <r>
    <x v="4"/>
    <x v="4"/>
    <x v="70"/>
    <n v="679"/>
    <x v="15"/>
    <n v="396.92307692307514"/>
    <n v="396.92307692307782"/>
    <x v="0"/>
  </r>
  <r>
    <x v="4"/>
    <x v="4"/>
    <x v="71"/>
    <n v="679"/>
    <x v="15"/>
    <n v="378.02197802197622"/>
    <n v="374.87179487179577"/>
    <x v="0"/>
  </r>
  <r>
    <x v="4"/>
    <x v="4"/>
    <x v="72"/>
    <n v="679"/>
    <x v="15"/>
    <n v="359.12087912087731"/>
    <n v="352.82051282051373"/>
    <x v="0"/>
  </r>
  <r>
    <x v="4"/>
    <x v="4"/>
    <x v="73"/>
    <n v="679"/>
    <x v="15"/>
    <n v="340.21978021977839"/>
    <n v="330.76923076923168"/>
    <x v="0"/>
  </r>
  <r>
    <x v="4"/>
    <x v="4"/>
    <x v="74"/>
    <n v="678"/>
    <x v="15"/>
    <n v="321.31868131867947"/>
    <n v="308.71794871794964"/>
    <x v="0"/>
  </r>
  <r>
    <x v="4"/>
    <x v="4"/>
    <x v="75"/>
    <n v="678"/>
    <x v="16"/>
    <n v="302.41758241758055"/>
    <n v="286.6666666666676"/>
    <x v="0"/>
  </r>
  <r>
    <x v="4"/>
    <x v="4"/>
    <x v="76"/>
    <n v="678"/>
    <x v="16"/>
    <n v="283.51648351648163"/>
    <n v="286.6666666666676"/>
    <x v="0"/>
  </r>
  <r>
    <x v="4"/>
    <x v="4"/>
    <x v="77"/>
    <n v="678"/>
    <x v="16"/>
    <n v="264.61538461538271"/>
    <n v="264.61538461538555"/>
    <x v="0"/>
  </r>
  <r>
    <x v="4"/>
    <x v="4"/>
    <x v="78"/>
    <n v="678"/>
    <x v="17"/>
    <n v="245.71428571428382"/>
    <n v="242.56410256410351"/>
    <x v="0"/>
  </r>
  <r>
    <x v="4"/>
    <x v="4"/>
    <x v="79"/>
    <n v="692"/>
    <x v="18"/>
    <n v="226.81318681318493"/>
    <n v="220.51282051282146"/>
    <x v="0"/>
  </r>
  <r>
    <x v="4"/>
    <x v="4"/>
    <x v="80"/>
    <n v="692"/>
    <x v="18"/>
    <n v="207.91208791208604"/>
    <n v="198.46153846153942"/>
    <x v="0"/>
  </r>
  <r>
    <x v="4"/>
    <x v="4"/>
    <x v="81"/>
    <n v="692"/>
    <x v="19"/>
    <n v="189.01098901098715"/>
    <n v="176.41025641025738"/>
    <x v="0"/>
  </r>
  <r>
    <x v="4"/>
    <x v="4"/>
    <x v="82"/>
    <n v="692"/>
    <x v="19"/>
    <n v="170.10989010988825"/>
    <n v="154.35897435897533"/>
    <x v="0"/>
  </r>
  <r>
    <x v="4"/>
    <x v="4"/>
    <x v="83"/>
    <n v="692"/>
    <x v="19"/>
    <n v="151.20879120878936"/>
    <n v="154.35897435897533"/>
    <x v="0"/>
  </r>
  <r>
    <x v="4"/>
    <x v="4"/>
    <x v="84"/>
    <n v="692"/>
    <x v="19"/>
    <n v="132.30769230769047"/>
    <n v="132.30769230769329"/>
    <x v="0"/>
  </r>
  <r>
    <x v="4"/>
    <x v="4"/>
    <x v="85"/>
    <n v="692"/>
    <x v="20"/>
    <n v="113.40659340659157"/>
    <n v="110.25641025641124"/>
    <x v="0"/>
  </r>
  <r>
    <x v="4"/>
    <x v="4"/>
    <x v="86"/>
    <n v="692"/>
    <x v="21"/>
    <n v="94.505494505492663"/>
    <n v="88.205128205129199"/>
    <x v="0"/>
  </r>
  <r>
    <x v="4"/>
    <x v="4"/>
    <x v="87"/>
    <n v="692"/>
    <x v="21"/>
    <n v="75.604395604393758"/>
    <n v="66.153846153847155"/>
    <x v="0"/>
  </r>
  <r>
    <x v="4"/>
    <x v="4"/>
    <x v="88"/>
    <n v="692"/>
    <x v="21"/>
    <n v="56.703296703294853"/>
    <n v="44.102564102565104"/>
    <x v="0"/>
  </r>
  <r>
    <x v="4"/>
    <x v="4"/>
    <x v="89"/>
    <n v="692"/>
    <x v="21"/>
    <n v="37.802197802195948"/>
    <n v="22.051282051283053"/>
    <x v="0"/>
  </r>
  <r>
    <x v="4"/>
    <x v="4"/>
    <x v="90"/>
    <n v="692"/>
    <x v="21"/>
    <n v="18.901098901097047"/>
    <n v="22.051282051283053"/>
    <x v="0"/>
  </r>
  <r>
    <x v="4"/>
    <x v="4"/>
    <x v="91"/>
    <n v="692"/>
    <x v="21"/>
    <n v="-1.8545165403338615E-12"/>
    <n v="1.0018652574217413E-12"/>
    <x v="0"/>
  </r>
  <r>
    <x v="5"/>
    <x v="5"/>
    <x v="0"/>
    <n v="108"/>
    <x v="0"/>
    <n v="1720"/>
    <n v="1720"/>
    <x v="0"/>
  </r>
  <r>
    <x v="5"/>
    <x v="5"/>
    <x v="1"/>
    <n v="108"/>
    <x v="0"/>
    <n v="1701.098901098901"/>
    <n v="1697.948717948718"/>
    <x v="0"/>
  </r>
  <r>
    <x v="5"/>
    <x v="5"/>
    <x v="2"/>
    <n v="108"/>
    <x v="0"/>
    <n v="1682.197802197802"/>
    <n v="1675.897435897436"/>
    <x v="0"/>
  </r>
  <r>
    <x v="5"/>
    <x v="5"/>
    <x v="3"/>
    <n v="108"/>
    <x v="0"/>
    <n v="1663.2967032967031"/>
    <n v="1653.846153846154"/>
    <x v="0"/>
  </r>
  <r>
    <x v="5"/>
    <x v="5"/>
    <x v="4"/>
    <n v="108"/>
    <x v="0"/>
    <n v="1644.3956043956041"/>
    <n v="1631.7948717948721"/>
    <x v="0"/>
  </r>
  <r>
    <x v="5"/>
    <x v="5"/>
    <x v="5"/>
    <n v="108"/>
    <x v="0"/>
    <n v="1625.4945054945051"/>
    <n v="1609.7435897435901"/>
    <x v="0"/>
  </r>
  <r>
    <x v="5"/>
    <x v="5"/>
    <x v="6"/>
    <n v="108"/>
    <x v="0"/>
    <n v="1606.5934065934061"/>
    <n v="1609.7435897435901"/>
    <x v="0"/>
  </r>
  <r>
    <x v="5"/>
    <x v="5"/>
    <x v="7"/>
    <n v="108"/>
    <x v="0"/>
    <n v="1587.6923076923072"/>
    <n v="1587.6923076923081"/>
    <x v="0"/>
  </r>
  <r>
    <x v="5"/>
    <x v="5"/>
    <x v="8"/>
    <n v="108"/>
    <x v="0"/>
    <n v="1568.7912087912082"/>
    <n v="1565.6410256410261"/>
    <x v="0"/>
  </r>
  <r>
    <x v="5"/>
    <x v="5"/>
    <x v="9"/>
    <n v="108"/>
    <x v="0"/>
    <n v="1549.8901098901092"/>
    <n v="1543.5897435897441"/>
    <x v="0"/>
  </r>
  <r>
    <x v="5"/>
    <x v="5"/>
    <x v="10"/>
    <n v="108"/>
    <x v="0"/>
    <n v="1530.9890109890102"/>
    <n v="1521.5384615384621"/>
    <x v="0"/>
  </r>
  <r>
    <x v="5"/>
    <x v="5"/>
    <x v="11"/>
    <n v="108"/>
    <x v="0"/>
    <n v="1512.0879120879113"/>
    <n v="1499.4871794871801"/>
    <x v="0"/>
  </r>
  <r>
    <x v="5"/>
    <x v="5"/>
    <x v="12"/>
    <n v="108"/>
    <x v="0"/>
    <n v="1493.1868131868123"/>
    <n v="1477.4358974358981"/>
    <x v="0"/>
  </r>
  <r>
    <x v="5"/>
    <x v="5"/>
    <x v="13"/>
    <n v="108"/>
    <x v="0"/>
    <n v="1474.2857142857133"/>
    <n v="1477.4358974358981"/>
    <x v="0"/>
  </r>
  <r>
    <x v="5"/>
    <x v="5"/>
    <x v="14"/>
    <n v="108"/>
    <x v="1"/>
    <n v="1455.3846153846143"/>
    <n v="1455.3846153846162"/>
    <x v="0"/>
  </r>
  <r>
    <x v="5"/>
    <x v="5"/>
    <x v="15"/>
    <n v="112"/>
    <x v="2"/>
    <n v="1436.4835164835154"/>
    <n v="1433.3333333333342"/>
    <x v="0"/>
  </r>
  <r>
    <x v="5"/>
    <x v="5"/>
    <x v="16"/>
    <n v="112"/>
    <x v="2"/>
    <n v="1417.5824175824164"/>
    <n v="1411.2820512820522"/>
    <x v="0"/>
  </r>
  <r>
    <x v="5"/>
    <x v="5"/>
    <x v="17"/>
    <n v="112"/>
    <x v="2"/>
    <n v="1398.6813186813174"/>
    <n v="1389.2307692307702"/>
    <x v="0"/>
  </r>
  <r>
    <x v="5"/>
    <x v="5"/>
    <x v="18"/>
    <n v="112"/>
    <x v="2"/>
    <n v="1379.7802197802184"/>
    <n v="1367.1794871794882"/>
    <x v="0"/>
  </r>
  <r>
    <x v="5"/>
    <x v="5"/>
    <x v="19"/>
    <n v="112"/>
    <x v="2"/>
    <n v="1360.8791208791195"/>
    <n v="1345.1282051282062"/>
    <x v="0"/>
  </r>
  <r>
    <x v="5"/>
    <x v="5"/>
    <x v="20"/>
    <n v="112"/>
    <x v="2"/>
    <n v="1341.9780219780205"/>
    <n v="1345.1282051282062"/>
    <x v="0"/>
  </r>
  <r>
    <x v="5"/>
    <x v="5"/>
    <x v="21"/>
    <n v="112"/>
    <x v="2"/>
    <n v="1323.0769230769215"/>
    <n v="1323.0769230769242"/>
    <x v="0"/>
  </r>
  <r>
    <x v="5"/>
    <x v="5"/>
    <x v="22"/>
    <n v="112"/>
    <x v="2"/>
    <n v="1304.1758241758225"/>
    <n v="1301.0256410256422"/>
    <x v="0"/>
  </r>
  <r>
    <x v="5"/>
    <x v="5"/>
    <x v="23"/>
    <n v="112"/>
    <x v="3"/>
    <n v="1285.2747252747236"/>
    <n v="1278.9743589743603"/>
    <x v="0"/>
  </r>
  <r>
    <x v="5"/>
    <x v="5"/>
    <x v="24"/>
    <n v="112"/>
    <x v="3"/>
    <n v="1266.3736263736246"/>
    <n v="1256.9230769230783"/>
    <x v="0"/>
  </r>
  <r>
    <x v="5"/>
    <x v="5"/>
    <x v="25"/>
    <n v="112"/>
    <x v="3"/>
    <n v="1247.4725274725256"/>
    <n v="1234.8717948717963"/>
    <x v="0"/>
  </r>
  <r>
    <x v="5"/>
    <x v="5"/>
    <x v="26"/>
    <n v="112"/>
    <x v="3"/>
    <n v="1228.5714285714266"/>
    <n v="1212.8205128205143"/>
    <x v="0"/>
  </r>
  <r>
    <x v="5"/>
    <x v="5"/>
    <x v="27"/>
    <n v="112"/>
    <x v="3"/>
    <n v="1209.6703296703276"/>
    <n v="1212.8205128205143"/>
    <x v="0"/>
  </r>
  <r>
    <x v="5"/>
    <x v="5"/>
    <x v="28"/>
    <n v="112"/>
    <x v="3"/>
    <n v="1190.7692307692287"/>
    <n v="1190.7692307692323"/>
    <x v="0"/>
  </r>
  <r>
    <x v="5"/>
    <x v="5"/>
    <x v="29"/>
    <n v="112"/>
    <x v="3"/>
    <n v="1171.8681318681297"/>
    <n v="1168.7179487179503"/>
    <x v="0"/>
  </r>
  <r>
    <x v="5"/>
    <x v="5"/>
    <x v="30"/>
    <n v="111"/>
    <x v="3"/>
    <n v="1152.9670329670307"/>
    <n v="1146.6666666666683"/>
    <x v="0"/>
  </r>
  <r>
    <x v="5"/>
    <x v="5"/>
    <x v="31"/>
    <n v="110"/>
    <x v="3"/>
    <n v="1134.0659340659317"/>
    <n v="1124.6153846153863"/>
    <x v="0"/>
  </r>
  <r>
    <x v="5"/>
    <x v="5"/>
    <x v="32"/>
    <n v="110"/>
    <x v="3"/>
    <n v="1115.1648351648328"/>
    <n v="1102.5641025641044"/>
    <x v="0"/>
  </r>
  <r>
    <x v="5"/>
    <x v="5"/>
    <x v="33"/>
    <n v="110"/>
    <x v="3"/>
    <n v="1096.2637362637338"/>
    <n v="1080.5128205128224"/>
    <x v="0"/>
  </r>
  <r>
    <x v="5"/>
    <x v="5"/>
    <x v="34"/>
    <n v="110"/>
    <x v="3"/>
    <n v="1077.3626373626348"/>
    <n v="1080.5128205128224"/>
    <x v="0"/>
  </r>
  <r>
    <x v="5"/>
    <x v="5"/>
    <x v="35"/>
    <n v="110"/>
    <x v="3"/>
    <n v="1058.4615384615358"/>
    <n v="1058.4615384615404"/>
    <x v="0"/>
  </r>
  <r>
    <x v="5"/>
    <x v="5"/>
    <x v="36"/>
    <n v="110"/>
    <x v="3"/>
    <n v="1039.5604395604369"/>
    <n v="1036.4102564102584"/>
    <x v="0"/>
  </r>
  <r>
    <x v="5"/>
    <x v="5"/>
    <x v="37"/>
    <n v="109"/>
    <x v="3"/>
    <n v="1020.659340659338"/>
    <n v="1014.3589743589763"/>
    <x v="0"/>
  </r>
  <r>
    <x v="5"/>
    <x v="5"/>
    <x v="38"/>
    <n v="108"/>
    <x v="3"/>
    <n v="1001.7582417582391"/>
    <n v="992.3076923076942"/>
    <x v="0"/>
  </r>
  <r>
    <x v="5"/>
    <x v="5"/>
    <x v="39"/>
    <n v="108"/>
    <x v="3"/>
    <n v="982.85714285714027"/>
    <n v="970.2564102564121"/>
    <x v="0"/>
  </r>
  <r>
    <x v="5"/>
    <x v="5"/>
    <x v="40"/>
    <n v="108"/>
    <x v="3"/>
    <n v="963.95604395604141"/>
    <n v="948.20512820512999"/>
    <x v="0"/>
  </r>
  <r>
    <x v="5"/>
    <x v="5"/>
    <x v="41"/>
    <n v="108"/>
    <x v="3"/>
    <n v="945.05494505494255"/>
    <n v="948.20512820512999"/>
    <x v="0"/>
  </r>
  <r>
    <x v="5"/>
    <x v="5"/>
    <x v="42"/>
    <n v="108"/>
    <x v="3"/>
    <n v="926.15384615384369"/>
    <n v="926.15384615384789"/>
    <x v="0"/>
  </r>
  <r>
    <x v="5"/>
    <x v="5"/>
    <x v="43"/>
    <n v="108"/>
    <x v="3"/>
    <n v="907.25274725274483"/>
    <n v="904.10256410256579"/>
    <x v="0"/>
  </r>
  <r>
    <x v="5"/>
    <x v="5"/>
    <x v="44"/>
    <n v="108"/>
    <x v="3"/>
    <n v="888.35164835164596"/>
    <n v="882.05128205128369"/>
    <x v="0"/>
  </r>
  <r>
    <x v="5"/>
    <x v="5"/>
    <x v="45"/>
    <n v="108"/>
    <x v="4"/>
    <n v="869.4505494505471"/>
    <n v="860.00000000000159"/>
    <x v="0"/>
  </r>
  <r>
    <x v="5"/>
    <x v="5"/>
    <x v="46"/>
    <n v="99"/>
    <x v="5"/>
    <n v="850.54945054944824"/>
    <n v="837.94871794871949"/>
    <x v="0"/>
  </r>
  <r>
    <x v="5"/>
    <x v="5"/>
    <x v="47"/>
    <n v="99"/>
    <x v="5"/>
    <n v="831.64835164834938"/>
    <n v="815.89743589743739"/>
    <x v="0"/>
  </r>
  <r>
    <x v="5"/>
    <x v="5"/>
    <x v="48"/>
    <n v="99"/>
    <x v="5"/>
    <n v="812.74725274725051"/>
    <n v="815.89743589743739"/>
    <x v="0"/>
  </r>
  <r>
    <x v="5"/>
    <x v="5"/>
    <x v="49"/>
    <n v="99"/>
    <x v="6"/>
    <n v="793.84615384615165"/>
    <n v="793.84615384615529"/>
    <x v="0"/>
  </r>
  <r>
    <x v="5"/>
    <x v="5"/>
    <x v="50"/>
    <n v="99"/>
    <x v="6"/>
    <n v="774.94505494505279"/>
    <n v="771.79487179487319"/>
    <x v="0"/>
  </r>
  <r>
    <x v="5"/>
    <x v="5"/>
    <x v="51"/>
    <n v="98"/>
    <x v="7"/>
    <n v="756.04395604395393"/>
    <n v="749.74358974359109"/>
    <x v="0"/>
  </r>
  <r>
    <x v="5"/>
    <x v="5"/>
    <x v="52"/>
    <n v="98"/>
    <x v="7"/>
    <n v="737.14285714285506"/>
    <n v="727.69230769230899"/>
    <x v="0"/>
  </r>
  <r>
    <x v="5"/>
    <x v="5"/>
    <x v="53"/>
    <n v="98"/>
    <x v="7"/>
    <n v="718.2417582417562"/>
    <n v="705.64102564102689"/>
    <x v="0"/>
  </r>
  <r>
    <x v="5"/>
    <x v="5"/>
    <x v="54"/>
    <n v="98"/>
    <x v="7"/>
    <n v="699.34065934065734"/>
    <n v="683.58974358974478"/>
    <x v="0"/>
  </r>
  <r>
    <x v="5"/>
    <x v="5"/>
    <x v="55"/>
    <n v="98"/>
    <x v="8"/>
    <n v="680.43956043955848"/>
    <n v="683.58974358974478"/>
    <x v="0"/>
  </r>
  <r>
    <x v="5"/>
    <x v="5"/>
    <x v="56"/>
    <n v="98"/>
    <x v="9"/>
    <n v="661.53846153845961"/>
    <n v="661.53846153846268"/>
    <x v="0"/>
  </r>
  <r>
    <x v="5"/>
    <x v="5"/>
    <x v="57"/>
    <n v="98"/>
    <x v="10"/>
    <n v="642.63736263736075"/>
    <n v="639.48717948718058"/>
    <x v="0"/>
  </r>
  <r>
    <x v="5"/>
    <x v="5"/>
    <x v="58"/>
    <n v="98"/>
    <x v="10"/>
    <n v="623.73626373626189"/>
    <n v="617.43589743589848"/>
    <x v="0"/>
  </r>
  <r>
    <x v="5"/>
    <x v="5"/>
    <x v="59"/>
    <n v="98"/>
    <x v="11"/>
    <n v="604.83516483516303"/>
    <n v="595.38461538461638"/>
    <x v="0"/>
  </r>
  <r>
    <x v="5"/>
    <x v="5"/>
    <x v="60"/>
    <n v="98"/>
    <x v="11"/>
    <n v="585.93406593406417"/>
    <n v="573.33333333333428"/>
    <x v="0"/>
  </r>
  <r>
    <x v="5"/>
    <x v="5"/>
    <x v="61"/>
    <n v="98"/>
    <x v="12"/>
    <n v="567.0329670329653"/>
    <n v="551.28205128205218"/>
    <x v="0"/>
  </r>
  <r>
    <x v="5"/>
    <x v="5"/>
    <x v="62"/>
    <n v="98"/>
    <x v="13"/>
    <n v="548.13186813186644"/>
    <n v="551.28205128205218"/>
    <x v="0"/>
  </r>
  <r>
    <x v="5"/>
    <x v="5"/>
    <x v="63"/>
    <n v="98"/>
    <x v="14"/>
    <n v="529.23076923076758"/>
    <n v="529.23076923077008"/>
    <x v="0"/>
  </r>
  <r>
    <x v="5"/>
    <x v="5"/>
    <x v="64"/>
    <n v="98"/>
    <x v="14"/>
    <n v="510.32967032966866"/>
    <n v="507.17948717948804"/>
    <x v="0"/>
  </r>
  <r>
    <x v="5"/>
    <x v="5"/>
    <x v="65"/>
    <n v="98"/>
    <x v="12"/>
    <n v="491.42857142856974"/>
    <n v="485.12820512820599"/>
    <x v="0"/>
  </r>
  <r>
    <x v="5"/>
    <x v="5"/>
    <x v="66"/>
    <n v="98"/>
    <x v="15"/>
    <n v="472.52747252747082"/>
    <n v="463.07692307692395"/>
    <x v="0"/>
  </r>
  <r>
    <x v="5"/>
    <x v="5"/>
    <x v="67"/>
    <n v="98"/>
    <x v="15"/>
    <n v="453.6263736263719"/>
    <n v="441.0256410256419"/>
    <x v="0"/>
  </r>
  <r>
    <x v="5"/>
    <x v="5"/>
    <x v="68"/>
    <n v="98"/>
    <x v="15"/>
    <n v="434.72527472527298"/>
    <n v="418.97435897435986"/>
    <x v="0"/>
  </r>
  <r>
    <x v="5"/>
    <x v="5"/>
    <x v="69"/>
    <n v="98"/>
    <x v="15"/>
    <n v="415.82417582417406"/>
    <n v="418.97435897435986"/>
    <x v="0"/>
  </r>
  <r>
    <x v="5"/>
    <x v="5"/>
    <x v="70"/>
    <n v="98"/>
    <x v="15"/>
    <n v="396.92307692307514"/>
    <n v="396.92307692307782"/>
    <x v="0"/>
  </r>
  <r>
    <x v="5"/>
    <x v="5"/>
    <x v="71"/>
    <n v="98"/>
    <x v="15"/>
    <n v="378.02197802197622"/>
    <n v="374.87179487179577"/>
    <x v="0"/>
  </r>
  <r>
    <x v="5"/>
    <x v="5"/>
    <x v="72"/>
    <n v="90"/>
    <x v="15"/>
    <n v="359.12087912087731"/>
    <n v="352.82051282051373"/>
    <x v="0"/>
  </r>
  <r>
    <x v="5"/>
    <x v="5"/>
    <x v="73"/>
    <n v="90"/>
    <x v="15"/>
    <n v="340.21978021977839"/>
    <n v="330.76923076923168"/>
    <x v="0"/>
  </r>
  <r>
    <x v="5"/>
    <x v="5"/>
    <x v="74"/>
    <n v="90"/>
    <x v="15"/>
    <n v="321.31868131867947"/>
    <n v="308.71794871794964"/>
    <x v="0"/>
  </r>
  <r>
    <x v="5"/>
    <x v="5"/>
    <x v="75"/>
    <n v="90"/>
    <x v="16"/>
    <n v="302.41758241758055"/>
    <n v="286.6666666666676"/>
    <x v="0"/>
  </r>
  <r>
    <x v="5"/>
    <x v="5"/>
    <x v="76"/>
    <n v="90"/>
    <x v="16"/>
    <n v="283.51648351648163"/>
    <n v="286.6666666666676"/>
    <x v="0"/>
  </r>
  <r>
    <x v="5"/>
    <x v="5"/>
    <x v="77"/>
    <n v="90"/>
    <x v="16"/>
    <n v="264.61538461538271"/>
    <n v="264.61538461538555"/>
    <x v="0"/>
  </r>
  <r>
    <x v="5"/>
    <x v="5"/>
    <x v="78"/>
    <n v="90"/>
    <x v="17"/>
    <n v="245.71428571428382"/>
    <n v="242.56410256410351"/>
    <x v="0"/>
  </r>
  <r>
    <x v="5"/>
    <x v="5"/>
    <x v="79"/>
    <n v="89"/>
    <x v="18"/>
    <n v="226.81318681318493"/>
    <n v="220.51282051282146"/>
    <x v="0"/>
  </r>
  <r>
    <x v="5"/>
    <x v="5"/>
    <x v="80"/>
    <n v="89"/>
    <x v="18"/>
    <n v="207.91208791208604"/>
    <n v="198.46153846153942"/>
    <x v="0"/>
  </r>
  <r>
    <x v="5"/>
    <x v="5"/>
    <x v="81"/>
    <n v="89"/>
    <x v="19"/>
    <n v="189.01098901098715"/>
    <n v="176.41025641025738"/>
    <x v="0"/>
  </r>
  <r>
    <x v="5"/>
    <x v="5"/>
    <x v="82"/>
    <n v="89"/>
    <x v="19"/>
    <n v="170.10989010988825"/>
    <n v="154.35897435897533"/>
    <x v="0"/>
  </r>
  <r>
    <x v="5"/>
    <x v="5"/>
    <x v="83"/>
    <n v="89"/>
    <x v="19"/>
    <n v="151.20879120878936"/>
    <n v="154.35897435897533"/>
    <x v="0"/>
  </r>
  <r>
    <x v="5"/>
    <x v="5"/>
    <x v="84"/>
    <n v="90"/>
    <x v="19"/>
    <n v="132.30769230769047"/>
    <n v="132.30769230769329"/>
    <x v="0"/>
  </r>
  <r>
    <x v="5"/>
    <x v="5"/>
    <x v="85"/>
    <n v="89"/>
    <x v="20"/>
    <n v="113.40659340659157"/>
    <n v="110.25641025641124"/>
    <x v="0"/>
  </r>
  <r>
    <x v="5"/>
    <x v="5"/>
    <x v="86"/>
    <n v="88"/>
    <x v="21"/>
    <n v="94.505494505492663"/>
    <n v="88.205128205129199"/>
    <x v="0"/>
  </r>
  <r>
    <x v="5"/>
    <x v="5"/>
    <x v="87"/>
    <n v="88"/>
    <x v="21"/>
    <n v="75.604395604393758"/>
    <n v="66.153846153847155"/>
    <x v="0"/>
  </r>
  <r>
    <x v="5"/>
    <x v="5"/>
    <x v="88"/>
    <n v="88"/>
    <x v="21"/>
    <n v="56.703296703294853"/>
    <n v="44.102564102565104"/>
    <x v="0"/>
  </r>
  <r>
    <x v="5"/>
    <x v="5"/>
    <x v="89"/>
    <n v="88"/>
    <x v="21"/>
    <n v="37.802197802195948"/>
    <n v="22.051282051283053"/>
    <x v="0"/>
  </r>
  <r>
    <x v="5"/>
    <x v="5"/>
    <x v="90"/>
    <n v="88"/>
    <x v="21"/>
    <n v="18.901098901097047"/>
    <n v="22.051282051283053"/>
    <x v="0"/>
  </r>
  <r>
    <x v="5"/>
    <x v="5"/>
    <x v="91"/>
    <n v="88"/>
    <x v="21"/>
    <n v="-1.8545165403338615E-12"/>
    <n v="1.0018652574217413E-12"/>
    <x v="0"/>
  </r>
  <r>
    <x v="6"/>
    <x v="6"/>
    <x v="0"/>
    <n v="491"/>
    <x v="0"/>
    <n v="1720"/>
    <n v="1720"/>
    <x v="0"/>
  </r>
  <r>
    <x v="6"/>
    <x v="6"/>
    <x v="1"/>
    <n v="491"/>
    <x v="0"/>
    <n v="1701.098901098901"/>
    <n v="1697.948717948718"/>
    <x v="0"/>
  </r>
  <r>
    <x v="6"/>
    <x v="6"/>
    <x v="2"/>
    <n v="491"/>
    <x v="0"/>
    <n v="1682.197802197802"/>
    <n v="1675.897435897436"/>
    <x v="0"/>
  </r>
  <r>
    <x v="6"/>
    <x v="6"/>
    <x v="3"/>
    <n v="491"/>
    <x v="0"/>
    <n v="1663.2967032967031"/>
    <n v="1653.846153846154"/>
    <x v="0"/>
  </r>
  <r>
    <x v="6"/>
    <x v="6"/>
    <x v="4"/>
    <n v="491"/>
    <x v="0"/>
    <n v="1644.3956043956041"/>
    <n v="1631.7948717948721"/>
    <x v="0"/>
  </r>
  <r>
    <x v="6"/>
    <x v="6"/>
    <x v="5"/>
    <n v="491"/>
    <x v="0"/>
    <n v="1625.4945054945051"/>
    <n v="1609.7435897435901"/>
    <x v="0"/>
  </r>
  <r>
    <x v="6"/>
    <x v="6"/>
    <x v="6"/>
    <n v="491"/>
    <x v="0"/>
    <n v="1606.5934065934061"/>
    <n v="1609.7435897435901"/>
    <x v="0"/>
  </r>
  <r>
    <x v="6"/>
    <x v="6"/>
    <x v="7"/>
    <n v="491"/>
    <x v="0"/>
    <n v="1587.6923076923072"/>
    <n v="1587.6923076923081"/>
    <x v="0"/>
  </r>
  <r>
    <x v="6"/>
    <x v="6"/>
    <x v="8"/>
    <n v="491"/>
    <x v="0"/>
    <n v="1568.7912087912082"/>
    <n v="1565.6410256410261"/>
    <x v="0"/>
  </r>
  <r>
    <x v="6"/>
    <x v="6"/>
    <x v="9"/>
    <n v="491"/>
    <x v="0"/>
    <n v="1549.8901098901092"/>
    <n v="1543.5897435897441"/>
    <x v="0"/>
  </r>
  <r>
    <x v="6"/>
    <x v="6"/>
    <x v="10"/>
    <n v="491"/>
    <x v="0"/>
    <n v="1530.9890109890102"/>
    <n v="1521.5384615384621"/>
    <x v="0"/>
  </r>
  <r>
    <x v="6"/>
    <x v="6"/>
    <x v="11"/>
    <n v="491"/>
    <x v="0"/>
    <n v="1512.0879120879113"/>
    <n v="1499.4871794871801"/>
    <x v="0"/>
  </r>
  <r>
    <x v="6"/>
    <x v="6"/>
    <x v="12"/>
    <n v="491"/>
    <x v="0"/>
    <n v="1493.1868131868123"/>
    <n v="1477.4358974358981"/>
    <x v="0"/>
  </r>
  <r>
    <x v="6"/>
    <x v="6"/>
    <x v="13"/>
    <n v="491"/>
    <x v="0"/>
    <n v="1474.2857142857133"/>
    <n v="1477.4358974358981"/>
    <x v="0"/>
  </r>
  <r>
    <x v="6"/>
    <x v="6"/>
    <x v="14"/>
    <n v="493"/>
    <x v="1"/>
    <n v="1455.3846153846143"/>
    <n v="1455.3846153846162"/>
    <x v="0"/>
  </r>
  <r>
    <x v="6"/>
    <x v="6"/>
    <x v="15"/>
    <n v="510"/>
    <x v="2"/>
    <n v="1436.4835164835154"/>
    <n v="1433.3333333333342"/>
    <x v="0"/>
  </r>
  <r>
    <x v="6"/>
    <x v="6"/>
    <x v="16"/>
    <n v="511"/>
    <x v="2"/>
    <n v="1417.5824175824164"/>
    <n v="1411.2820512820522"/>
    <x v="0"/>
  </r>
  <r>
    <x v="6"/>
    <x v="6"/>
    <x v="17"/>
    <n v="511"/>
    <x v="2"/>
    <n v="1398.6813186813174"/>
    <n v="1389.2307692307702"/>
    <x v="0"/>
  </r>
  <r>
    <x v="6"/>
    <x v="6"/>
    <x v="18"/>
    <n v="511"/>
    <x v="2"/>
    <n v="1379.7802197802184"/>
    <n v="1367.1794871794882"/>
    <x v="0"/>
  </r>
  <r>
    <x v="6"/>
    <x v="6"/>
    <x v="19"/>
    <n v="511"/>
    <x v="2"/>
    <n v="1360.8791208791195"/>
    <n v="1345.1282051282062"/>
    <x v="0"/>
  </r>
  <r>
    <x v="6"/>
    <x v="6"/>
    <x v="20"/>
    <n v="511"/>
    <x v="2"/>
    <n v="1341.9780219780205"/>
    <n v="1345.1282051282062"/>
    <x v="0"/>
  </r>
  <r>
    <x v="6"/>
    <x v="6"/>
    <x v="21"/>
    <n v="511"/>
    <x v="2"/>
    <n v="1323.0769230769215"/>
    <n v="1323.0769230769242"/>
    <x v="0"/>
  </r>
  <r>
    <x v="6"/>
    <x v="6"/>
    <x v="22"/>
    <n v="511"/>
    <x v="2"/>
    <n v="1304.1758241758225"/>
    <n v="1301.0256410256422"/>
    <x v="0"/>
  </r>
  <r>
    <x v="6"/>
    <x v="6"/>
    <x v="23"/>
    <n v="511"/>
    <x v="3"/>
    <n v="1285.2747252747236"/>
    <n v="1278.9743589743603"/>
    <x v="0"/>
  </r>
  <r>
    <x v="6"/>
    <x v="6"/>
    <x v="24"/>
    <n v="511"/>
    <x v="3"/>
    <n v="1266.3736263736246"/>
    <n v="1256.9230769230783"/>
    <x v="0"/>
  </r>
  <r>
    <x v="6"/>
    <x v="6"/>
    <x v="25"/>
    <n v="511"/>
    <x v="3"/>
    <n v="1247.4725274725256"/>
    <n v="1234.8717948717963"/>
    <x v="0"/>
  </r>
  <r>
    <x v="6"/>
    <x v="6"/>
    <x v="26"/>
    <n v="511"/>
    <x v="3"/>
    <n v="1228.5714285714266"/>
    <n v="1212.8205128205143"/>
    <x v="0"/>
  </r>
  <r>
    <x v="6"/>
    <x v="6"/>
    <x v="27"/>
    <n v="511"/>
    <x v="3"/>
    <n v="1209.6703296703276"/>
    <n v="1212.8205128205143"/>
    <x v="0"/>
  </r>
  <r>
    <x v="6"/>
    <x v="6"/>
    <x v="28"/>
    <n v="511"/>
    <x v="3"/>
    <n v="1190.7692307692287"/>
    <n v="1190.7692307692323"/>
    <x v="0"/>
  </r>
  <r>
    <x v="6"/>
    <x v="6"/>
    <x v="29"/>
    <n v="511"/>
    <x v="3"/>
    <n v="1171.8681318681297"/>
    <n v="1168.7179487179503"/>
    <x v="0"/>
  </r>
  <r>
    <x v="6"/>
    <x v="6"/>
    <x v="30"/>
    <n v="513"/>
    <x v="3"/>
    <n v="1152.9670329670307"/>
    <n v="1146.6666666666683"/>
    <x v="0"/>
  </r>
  <r>
    <x v="6"/>
    <x v="6"/>
    <x v="31"/>
    <n v="512"/>
    <x v="3"/>
    <n v="1134.0659340659317"/>
    <n v="1124.6153846153863"/>
    <x v="0"/>
  </r>
  <r>
    <x v="6"/>
    <x v="6"/>
    <x v="32"/>
    <n v="512"/>
    <x v="3"/>
    <n v="1115.1648351648328"/>
    <n v="1102.5641025641044"/>
    <x v="0"/>
  </r>
  <r>
    <x v="6"/>
    <x v="6"/>
    <x v="33"/>
    <n v="512"/>
    <x v="3"/>
    <n v="1096.2637362637338"/>
    <n v="1080.5128205128224"/>
    <x v="0"/>
  </r>
  <r>
    <x v="6"/>
    <x v="6"/>
    <x v="34"/>
    <n v="512"/>
    <x v="3"/>
    <n v="1077.3626373626348"/>
    <n v="1080.5128205128224"/>
    <x v="0"/>
  </r>
  <r>
    <x v="6"/>
    <x v="6"/>
    <x v="35"/>
    <n v="512"/>
    <x v="3"/>
    <n v="1058.4615384615358"/>
    <n v="1058.4615384615404"/>
    <x v="0"/>
  </r>
  <r>
    <x v="6"/>
    <x v="6"/>
    <x v="36"/>
    <n v="514"/>
    <x v="3"/>
    <n v="1039.5604395604369"/>
    <n v="1036.4102564102584"/>
    <x v="0"/>
  </r>
  <r>
    <x v="6"/>
    <x v="6"/>
    <x v="37"/>
    <n v="514"/>
    <x v="3"/>
    <n v="1020.659340659338"/>
    <n v="1014.3589743589763"/>
    <x v="0"/>
  </r>
  <r>
    <x v="6"/>
    <x v="6"/>
    <x v="38"/>
    <n v="516"/>
    <x v="3"/>
    <n v="1001.7582417582391"/>
    <n v="992.3076923076942"/>
    <x v="0"/>
  </r>
  <r>
    <x v="6"/>
    <x v="6"/>
    <x v="39"/>
    <n v="516"/>
    <x v="3"/>
    <n v="982.85714285714027"/>
    <n v="970.2564102564121"/>
    <x v="0"/>
  </r>
  <r>
    <x v="6"/>
    <x v="6"/>
    <x v="40"/>
    <n v="516"/>
    <x v="3"/>
    <n v="963.95604395604141"/>
    <n v="948.20512820512999"/>
    <x v="0"/>
  </r>
  <r>
    <x v="6"/>
    <x v="6"/>
    <x v="41"/>
    <n v="516"/>
    <x v="3"/>
    <n v="945.05494505494255"/>
    <n v="948.20512820512999"/>
    <x v="0"/>
  </r>
  <r>
    <x v="6"/>
    <x v="6"/>
    <x v="42"/>
    <n v="516"/>
    <x v="3"/>
    <n v="926.15384615384369"/>
    <n v="926.15384615384789"/>
    <x v="0"/>
  </r>
  <r>
    <x v="6"/>
    <x v="6"/>
    <x v="43"/>
    <n v="516"/>
    <x v="3"/>
    <n v="907.25274725274483"/>
    <n v="904.10256410256579"/>
    <x v="0"/>
  </r>
  <r>
    <x v="6"/>
    <x v="6"/>
    <x v="44"/>
    <n v="516"/>
    <x v="3"/>
    <n v="888.35164835164596"/>
    <n v="882.05128205128369"/>
    <x v="0"/>
  </r>
  <r>
    <x v="6"/>
    <x v="6"/>
    <x v="45"/>
    <n v="515"/>
    <x v="4"/>
    <n v="869.4505494505471"/>
    <n v="860.00000000000159"/>
    <x v="0"/>
  </r>
  <r>
    <x v="6"/>
    <x v="6"/>
    <x v="46"/>
    <n v="417"/>
    <x v="5"/>
    <n v="850.54945054944824"/>
    <n v="837.94871794871949"/>
    <x v="0"/>
  </r>
  <r>
    <x v="6"/>
    <x v="6"/>
    <x v="47"/>
    <n v="417"/>
    <x v="5"/>
    <n v="831.64835164834938"/>
    <n v="815.89743589743739"/>
    <x v="0"/>
  </r>
  <r>
    <x v="6"/>
    <x v="6"/>
    <x v="48"/>
    <n v="417"/>
    <x v="5"/>
    <n v="812.74725274725051"/>
    <n v="815.89743589743739"/>
    <x v="0"/>
  </r>
  <r>
    <x v="6"/>
    <x v="6"/>
    <x v="49"/>
    <n v="418"/>
    <x v="6"/>
    <n v="793.84615384615165"/>
    <n v="793.84615384615529"/>
    <x v="0"/>
  </r>
  <r>
    <x v="6"/>
    <x v="6"/>
    <x v="50"/>
    <n v="418"/>
    <x v="6"/>
    <n v="774.94505494505279"/>
    <n v="771.79487179487319"/>
    <x v="0"/>
  </r>
  <r>
    <x v="6"/>
    <x v="6"/>
    <x v="51"/>
    <n v="418"/>
    <x v="7"/>
    <n v="756.04395604395393"/>
    <n v="749.74358974359109"/>
    <x v="0"/>
  </r>
  <r>
    <x v="6"/>
    <x v="6"/>
    <x v="52"/>
    <n v="418"/>
    <x v="7"/>
    <n v="737.14285714285506"/>
    <n v="727.69230769230899"/>
    <x v="0"/>
  </r>
  <r>
    <x v="6"/>
    <x v="6"/>
    <x v="53"/>
    <n v="418"/>
    <x v="7"/>
    <n v="718.2417582417562"/>
    <n v="705.64102564102689"/>
    <x v="0"/>
  </r>
  <r>
    <x v="6"/>
    <x v="6"/>
    <x v="54"/>
    <n v="418"/>
    <x v="7"/>
    <n v="699.34065934065734"/>
    <n v="683.58974358974478"/>
    <x v="0"/>
  </r>
  <r>
    <x v="6"/>
    <x v="6"/>
    <x v="55"/>
    <n v="419"/>
    <x v="8"/>
    <n v="680.43956043955848"/>
    <n v="683.58974358974478"/>
    <x v="0"/>
  </r>
  <r>
    <x v="6"/>
    <x v="6"/>
    <x v="56"/>
    <n v="419"/>
    <x v="9"/>
    <n v="661.53846153845961"/>
    <n v="661.53846153846268"/>
    <x v="0"/>
  </r>
  <r>
    <x v="6"/>
    <x v="6"/>
    <x v="57"/>
    <n v="423"/>
    <x v="10"/>
    <n v="642.63736263736075"/>
    <n v="639.48717948718058"/>
    <x v="0"/>
  </r>
  <r>
    <x v="6"/>
    <x v="6"/>
    <x v="58"/>
    <n v="422"/>
    <x v="10"/>
    <n v="623.73626373626189"/>
    <n v="617.43589743589848"/>
    <x v="0"/>
  </r>
  <r>
    <x v="6"/>
    <x v="6"/>
    <x v="59"/>
    <n v="422"/>
    <x v="11"/>
    <n v="604.83516483516303"/>
    <n v="595.38461538461638"/>
    <x v="0"/>
  </r>
  <r>
    <x v="6"/>
    <x v="6"/>
    <x v="60"/>
    <n v="422"/>
    <x v="11"/>
    <n v="585.93406593406417"/>
    <n v="573.33333333333428"/>
    <x v="0"/>
  </r>
  <r>
    <x v="6"/>
    <x v="6"/>
    <x v="61"/>
    <n v="424"/>
    <x v="12"/>
    <n v="567.0329670329653"/>
    <n v="551.28205128205218"/>
    <x v="0"/>
  </r>
  <r>
    <x v="6"/>
    <x v="6"/>
    <x v="62"/>
    <n v="424"/>
    <x v="13"/>
    <n v="548.13186813186644"/>
    <n v="551.28205128205218"/>
    <x v="0"/>
  </r>
  <r>
    <x v="6"/>
    <x v="6"/>
    <x v="63"/>
    <n v="424"/>
    <x v="14"/>
    <n v="529.23076923076758"/>
    <n v="529.23076923077008"/>
    <x v="0"/>
  </r>
  <r>
    <x v="6"/>
    <x v="6"/>
    <x v="64"/>
    <n v="424"/>
    <x v="14"/>
    <n v="510.32967032966866"/>
    <n v="507.17948717948804"/>
    <x v="0"/>
  </r>
  <r>
    <x v="6"/>
    <x v="6"/>
    <x v="65"/>
    <n v="423"/>
    <x v="12"/>
    <n v="491.42857142856974"/>
    <n v="485.12820512820599"/>
    <x v="0"/>
  </r>
  <r>
    <x v="6"/>
    <x v="6"/>
    <x v="66"/>
    <n v="423"/>
    <x v="15"/>
    <n v="472.52747252747082"/>
    <n v="463.07692307692395"/>
    <x v="0"/>
  </r>
  <r>
    <x v="6"/>
    <x v="6"/>
    <x v="67"/>
    <n v="423"/>
    <x v="15"/>
    <n v="453.6263736263719"/>
    <n v="441.0256410256419"/>
    <x v="0"/>
  </r>
  <r>
    <x v="6"/>
    <x v="6"/>
    <x v="68"/>
    <n v="423"/>
    <x v="15"/>
    <n v="434.72527472527298"/>
    <n v="418.97435897435986"/>
    <x v="0"/>
  </r>
  <r>
    <x v="6"/>
    <x v="6"/>
    <x v="69"/>
    <n v="423"/>
    <x v="15"/>
    <n v="415.82417582417406"/>
    <n v="418.97435897435986"/>
    <x v="0"/>
  </r>
  <r>
    <x v="6"/>
    <x v="6"/>
    <x v="70"/>
    <n v="423"/>
    <x v="15"/>
    <n v="396.92307692307514"/>
    <n v="396.92307692307782"/>
    <x v="0"/>
  </r>
  <r>
    <x v="6"/>
    <x v="6"/>
    <x v="71"/>
    <n v="423"/>
    <x v="15"/>
    <n v="378.02197802197622"/>
    <n v="374.87179487179577"/>
    <x v="0"/>
  </r>
  <r>
    <x v="6"/>
    <x v="6"/>
    <x v="72"/>
    <n v="420"/>
    <x v="15"/>
    <n v="359.12087912087731"/>
    <n v="352.82051282051373"/>
    <x v="0"/>
  </r>
  <r>
    <x v="6"/>
    <x v="6"/>
    <x v="73"/>
    <n v="420"/>
    <x v="15"/>
    <n v="340.21978021977839"/>
    <n v="330.76923076923168"/>
    <x v="0"/>
  </r>
  <r>
    <x v="6"/>
    <x v="6"/>
    <x v="74"/>
    <n v="420"/>
    <x v="15"/>
    <n v="321.31868131867947"/>
    <n v="308.71794871794964"/>
    <x v="0"/>
  </r>
  <r>
    <x v="6"/>
    <x v="6"/>
    <x v="75"/>
    <n v="422"/>
    <x v="16"/>
    <n v="302.41758241758055"/>
    <n v="286.6666666666676"/>
    <x v="0"/>
  </r>
  <r>
    <x v="6"/>
    <x v="6"/>
    <x v="76"/>
    <n v="422"/>
    <x v="16"/>
    <n v="283.51648351648163"/>
    <n v="286.6666666666676"/>
    <x v="0"/>
  </r>
  <r>
    <x v="6"/>
    <x v="6"/>
    <x v="77"/>
    <n v="423"/>
    <x v="16"/>
    <n v="264.61538461538271"/>
    <n v="264.61538461538555"/>
    <x v="0"/>
  </r>
  <r>
    <x v="6"/>
    <x v="6"/>
    <x v="78"/>
    <n v="423"/>
    <x v="17"/>
    <n v="245.71428571428382"/>
    <n v="242.56410256410351"/>
    <x v="0"/>
  </r>
  <r>
    <x v="6"/>
    <x v="6"/>
    <x v="79"/>
    <n v="423"/>
    <x v="18"/>
    <n v="226.81318681318493"/>
    <n v="220.51282051282146"/>
    <x v="0"/>
  </r>
  <r>
    <x v="6"/>
    <x v="6"/>
    <x v="80"/>
    <n v="423"/>
    <x v="18"/>
    <n v="207.91208791208604"/>
    <n v="198.46153846153942"/>
    <x v="0"/>
  </r>
  <r>
    <x v="6"/>
    <x v="6"/>
    <x v="81"/>
    <n v="430"/>
    <x v="19"/>
    <n v="189.01098901098715"/>
    <n v="176.41025641025738"/>
    <x v="0"/>
  </r>
  <r>
    <x v="6"/>
    <x v="6"/>
    <x v="82"/>
    <n v="430"/>
    <x v="19"/>
    <n v="170.10989010988825"/>
    <n v="154.35897435897533"/>
    <x v="0"/>
  </r>
  <r>
    <x v="6"/>
    <x v="6"/>
    <x v="83"/>
    <n v="430"/>
    <x v="19"/>
    <n v="151.20879120878936"/>
    <n v="154.35897435897533"/>
    <x v="0"/>
  </r>
  <r>
    <x v="6"/>
    <x v="6"/>
    <x v="84"/>
    <n v="430"/>
    <x v="19"/>
    <n v="132.30769230769047"/>
    <n v="132.30769230769329"/>
    <x v="0"/>
  </r>
  <r>
    <x v="6"/>
    <x v="6"/>
    <x v="85"/>
    <n v="430"/>
    <x v="20"/>
    <n v="113.40659340659157"/>
    <n v="110.25641025641124"/>
    <x v="0"/>
  </r>
  <r>
    <x v="6"/>
    <x v="6"/>
    <x v="86"/>
    <n v="430"/>
    <x v="21"/>
    <n v="94.505494505492663"/>
    <n v="88.205128205129199"/>
    <x v="0"/>
  </r>
  <r>
    <x v="6"/>
    <x v="6"/>
    <x v="87"/>
    <n v="430"/>
    <x v="21"/>
    <n v="75.604395604393758"/>
    <n v="66.153846153847155"/>
    <x v="0"/>
  </r>
  <r>
    <x v="6"/>
    <x v="6"/>
    <x v="88"/>
    <n v="430"/>
    <x v="21"/>
    <n v="56.703296703294853"/>
    <n v="44.102564102565104"/>
    <x v="0"/>
  </r>
  <r>
    <x v="6"/>
    <x v="6"/>
    <x v="89"/>
    <n v="430"/>
    <x v="21"/>
    <n v="37.802197802195948"/>
    <n v="22.051282051283053"/>
    <x v="0"/>
  </r>
  <r>
    <x v="6"/>
    <x v="6"/>
    <x v="90"/>
    <n v="430"/>
    <x v="21"/>
    <n v="18.901098901097047"/>
    <n v="22.051282051283053"/>
    <x v="0"/>
  </r>
  <r>
    <x v="6"/>
    <x v="6"/>
    <x v="91"/>
    <n v="430"/>
    <x v="21"/>
    <n v="-1.8545165403338615E-12"/>
    <n v="1.0018652574217413E-12"/>
    <x v="0"/>
  </r>
  <r>
    <x v="7"/>
    <x v="7"/>
    <x v="0"/>
    <n v="132"/>
    <x v="0"/>
    <n v="1720"/>
    <n v="1720"/>
    <x v="0"/>
  </r>
  <r>
    <x v="7"/>
    <x v="7"/>
    <x v="1"/>
    <n v="132"/>
    <x v="0"/>
    <n v="1701.098901098901"/>
    <n v="1697.948717948718"/>
    <x v="0"/>
  </r>
  <r>
    <x v="7"/>
    <x v="7"/>
    <x v="2"/>
    <n v="132"/>
    <x v="0"/>
    <n v="1682.197802197802"/>
    <n v="1675.897435897436"/>
    <x v="0"/>
  </r>
  <r>
    <x v="7"/>
    <x v="7"/>
    <x v="3"/>
    <n v="132"/>
    <x v="0"/>
    <n v="1663.2967032967031"/>
    <n v="1653.846153846154"/>
    <x v="0"/>
  </r>
  <r>
    <x v="7"/>
    <x v="7"/>
    <x v="4"/>
    <n v="132"/>
    <x v="0"/>
    <n v="1644.3956043956041"/>
    <n v="1631.7948717948721"/>
    <x v="0"/>
  </r>
  <r>
    <x v="7"/>
    <x v="7"/>
    <x v="5"/>
    <n v="132"/>
    <x v="0"/>
    <n v="1625.4945054945051"/>
    <n v="1609.7435897435901"/>
    <x v="0"/>
  </r>
  <r>
    <x v="7"/>
    <x v="7"/>
    <x v="6"/>
    <n v="132"/>
    <x v="0"/>
    <n v="1606.5934065934061"/>
    <n v="1609.7435897435901"/>
    <x v="0"/>
  </r>
  <r>
    <x v="7"/>
    <x v="7"/>
    <x v="7"/>
    <n v="132"/>
    <x v="0"/>
    <n v="1587.6923076923072"/>
    <n v="1587.6923076923081"/>
    <x v="0"/>
  </r>
  <r>
    <x v="7"/>
    <x v="7"/>
    <x v="8"/>
    <n v="132"/>
    <x v="0"/>
    <n v="1568.7912087912082"/>
    <n v="1565.6410256410261"/>
    <x v="0"/>
  </r>
  <r>
    <x v="7"/>
    <x v="7"/>
    <x v="9"/>
    <n v="132"/>
    <x v="0"/>
    <n v="1549.8901098901092"/>
    <n v="1543.5897435897441"/>
    <x v="0"/>
  </r>
  <r>
    <x v="7"/>
    <x v="7"/>
    <x v="10"/>
    <n v="132"/>
    <x v="0"/>
    <n v="1530.9890109890102"/>
    <n v="1521.5384615384621"/>
    <x v="0"/>
  </r>
  <r>
    <x v="7"/>
    <x v="7"/>
    <x v="11"/>
    <n v="132"/>
    <x v="0"/>
    <n v="1512.0879120879113"/>
    <n v="1499.4871794871801"/>
    <x v="0"/>
  </r>
  <r>
    <x v="7"/>
    <x v="7"/>
    <x v="12"/>
    <n v="132"/>
    <x v="0"/>
    <n v="1493.1868131868123"/>
    <n v="1477.4358974358981"/>
    <x v="0"/>
  </r>
  <r>
    <x v="7"/>
    <x v="7"/>
    <x v="13"/>
    <n v="132"/>
    <x v="0"/>
    <n v="1474.2857142857133"/>
    <n v="1477.4358974358981"/>
    <x v="0"/>
  </r>
  <r>
    <x v="7"/>
    <x v="7"/>
    <x v="14"/>
    <n v="132"/>
    <x v="1"/>
    <n v="1455.3846153846143"/>
    <n v="1455.3846153846162"/>
    <x v="0"/>
  </r>
  <r>
    <x v="7"/>
    <x v="7"/>
    <x v="15"/>
    <n v="131"/>
    <x v="2"/>
    <n v="1436.4835164835154"/>
    <n v="1433.3333333333342"/>
    <x v="0"/>
  </r>
  <r>
    <x v="7"/>
    <x v="7"/>
    <x v="16"/>
    <n v="131"/>
    <x v="2"/>
    <n v="1417.5824175824164"/>
    <n v="1411.2820512820522"/>
    <x v="0"/>
  </r>
  <r>
    <x v="7"/>
    <x v="7"/>
    <x v="17"/>
    <n v="131"/>
    <x v="2"/>
    <n v="1398.6813186813174"/>
    <n v="1389.2307692307702"/>
    <x v="0"/>
  </r>
  <r>
    <x v="7"/>
    <x v="7"/>
    <x v="18"/>
    <n v="131"/>
    <x v="2"/>
    <n v="1379.7802197802184"/>
    <n v="1367.1794871794882"/>
    <x v="0"/>
  </r>
  <r>
    <x v="7"/>
    <x v="7"/>
    <x v="19"/>
    <n v="131"/>
    <x v="2"/>
    <n v="1360.8791208791195"/>
    <n v="1345.1282051282062"/>
    <x v="0"/>
  </r>
  <r>
    <x v="7"/>
    <x v="7"/>
    <x v="20"/>
    <n v="131"/>
    <x v="2"/>
    <n v="1341.9780219780205"/>
    <n v="1345.1282051282062"/>
    <x v="0"/>
  </r>
  <r>
    <x v="7"/>
    <x v="7"/>
    <x v="21"/>
    <n v="133"/>
    <x v="2"/>
    <n v="1323.0769230769215"/>
    <n v="1323.0769230769242"/>
    <x v="0"/>
  </r>
  <r>
    <x v="7"/>
    <x v="7"/>
    <x v="22"/>
    <n v="133"/>
    <x v="2"/>
    <n v="1304.1758241758225"/>
    <n v="1301.0256410256422"/>
    <x v="0"/>
  </r>
  <r>
    <x v="7"/>
    <x v="7"/>
    <x v="23"/>
    <n v="134"/>
    <x v="3"/>
    <n v="1285.2747252747236"/>
    <n v="1278.9743589743603"/>
    <x v="0"/>
  </r>
  <r>
    <x v="7"/>
    <x v="7"/>
    <x v="24"/>
    <n v="134"/>
    <x v="3"/>
    <n v="1266.3736263736246"/>
    <n v="1256.9230769230783"/>
    <x v="0"/>
  </r>
  <r>
    <x v="7"/>
    <x v="7"/>
    <x v="25"/>
    <n v="134"/>
    <x v="3"/>
    <n v="1247.4725274725256"/>
    <n v="1234.8717948717963"/>
    <x v="0"/>
  </r>
  <r>
    <x v="7"/>
    <x v="7"/>
    <x v="26"/>
    <n v="134"/>
    <x v="3"/>
    <n v="1228.5714285714266"/>
    <n v="1212.8205128205143"/>
    <x v="0"/>
  </r>
  <r>
    <x v="7"/>
    <x v="7"/>
    <x v="27"/>
    <n v="134"/>
    <x v="3"/>
    <n v="1209.6703296703276"/>
    <n v="1212.8205128205143"/>
    <x v="0"/>
  </r>
  <r>
    <x v="7"/>
    <x v="7"/>
    <x v="28"/>
    <n v="134"/>
    <x v="3"/>
    <n v="1190.7692307692287"/>
    <n v="1190.7692307692323"/>
    <x v="0"/>
  </r>
  <r>
    <x v="7"/>
    <x v="7"/>
    <x v="29"/>
    <n v="134"/>
    <x v="3"/>
    <n v="1171.8681318681297"/>
    <n v="1168.7179487179503"/>
    <x v="0"/>
  </r>
  <r>
    <x v="7"/>
    <x v="7"/>
    <x v="30"/>
    <n v="133"/>
    <x v="3"/>
    <n v="1152.9670329670307"/>
    <n v="1146.6666666666683"/>
    <x v="0"/>
  </r>
  <r>
    <x v="7"/>
    <x v="7"/>
    <x v="31"/>
    <n v="136"/>
    <x v="3"/>
    <n v="1134.0659340659317"/>
    <n v="1124.6153846153863"/>
    <x v="0"/>
  </r>
  <r>
    <x v="7"/>
    <x v="7"/>
    <x v="32"/>
    <n v="136"/>
    <x v="3"/>
    <n v="1115.1648351648328"/>
    <n v="1102.5641025641044"/>
    <x v="0"/>
  </r>
  <r>
    <x v="7"/>
    <x v="7"/>
    <x v="33"/>
    <n v="136"/>
    <x v="3"/>
    <n v="1096.2637362637338"/>
    <n v="1080.5128205128224"/>
    <x v="0"/>
  </r>
  <r>
    <x v="7"/>
    <x v="7"/>
    <x v="34"/>
    <n v="136"/>
    <x v="3"/>
    <n v="1077.3626373626348"/>
    <n v="1080.5128205128224"/>
    <x v="0"/>
  </r>
  <r>
    <x v="7"/>
    <x v="7"/>
    <x v="35"/>
    <n v="136"/>
    <x v="3"/>
    <n v="1058.4615384615358"/>
    <n v="1058.4615384615404"/>
    <x v="0"/>
  </r>
  <r>
    <x v="7"/>
    <x v="7"/>
    <x v="36"/>
    <n v="135"/>
    <x v="3"/>
    <n v="1039.5604395604369"/>
    <n v="1036.4102564102584"/>
    <x v="0"/>
  </r>
  <r>
    <x v="7"/>
    <x v="7"/>
    <x v="37"/>
    <n v="134"/>
    <x v="3"/>
    <n v="1020.659340659338"/>
    <n v="1014.3589743589763"/>
    <x v="0"/>
  </r>
  <r>
    <x v="7"/>
    <x v="7"/>
    <x v="38"/>
    <n v="135"/>
    <x v="3"/>
    <n v="1001.7582417582391"/>
    <n v="992.3076923076942"/>
    <x v="0"/>
  </r>
  <r>
    <x v="7"/>
    <x v="7"/>
    <x v="39"/>
    <n v="135"/>
    <x v="3"/>
    <n v="982.85714285714027"/>
    <n v="970.2564102564121"/>
    <x v="0"/>
  </r>
  <r>
    <x v="7"/>
    <x v="7"/>
    <x v="40"/>
    <n v="135"/>
    <x v="3"/>
    <n v="963.95604395604141"/>
    <n v="948.20512820512999"/>
    <x v="0"/>
  </r>
  <r>
    <x v="7"/>
    <x v="7"/>
    <x v="41"/>
    <n v="135"/>
    <x v="3"/>
    <n v="945.05494505494255"/>
    <n v="948.20512820512999"/>
    <x v="0"/>
  </r>
  <r>
    <x v="7"/>
    <x v="7"/>
    <x v="42"/>
    <n v="135"/>
    <x v="3"/>
    <n v="926.15384615384369"/>
    <n v="926.15384615384789"/>
    <x v="0"/>
  </r>
  <r>
    <x v="7"/>
    <x v="7"/>
    <x v="43"/>
    <n v="135"/>
    <x v="3"/>
    <n v="907.25274725274483"/>
    <n v="904.10256410256579"/>
    <x v="0"/>
  </r>
  <r>
    <x v="7"/>
    <x v="7"/>
    <x v="44"/>
    <n v="135"/>
    <x v="3"/>
    <n v="888.35164835164596"/>
    <n v="882.05128205128369"/>
    <x v="0"/>
  </r>
  <r>
    <x v="7"/>
    <x v="7"/>
    <x v="45"/>
    <n v="135"/>
    <x v="4"/>
    <n v="869.4505494505471"/>
    <n v="860.00000000000159"/>
    <x v="0"/>
  </r>
  <r>
    <x v="7"/>
    <x v="7"/>
    <x v="46"/>
    <n v="151"/>
    <x v="5"/>
    <n v="850.54945054944824"/>
    <n v="837.94871794871949"/>
    <x v="0"/>
  </r>
  <r>
    <x v="7"/>
    <x v="7"/>
    <x v="47"/>
    <n v="151"/>
    <x v="5"/>
    <n v="831.64835164834938"/>
    <n v="815.89743589743739"/>
    <x v="0"/>
  </r>
  <r>
    <x v="7"/>
    <x v="7"/>
    <x v="48"/>
    <n v="151"/>
    <x v="5"/>
    <n v="812.74725274725051"/>
    <n v="815.89743589743739"/>
    <x v="0"/>
  </r>
  <r>
    <x v="7"/>
    <x v="7"/>
    <x v="49"/>
    <n v="152"/>
    <x v="6"/>
    <n v="793.84615384615165"/>
    <n v="793.84615384615529"/>
    <x v="0"/>
  </r>
  <r>
    <x v="7"/>
    <x v="7"/>
    <x v="50"/>
    <n v="152"/>
    <x v="6"/>
    <n v="774.94505494505279"/>
    <n v="771.79487179487319"/>
    <x v="0"/>
  </r>
  <r>
    <x v="7"/>
    <x v="7"/>
    <x v="51"/>
    <n v="152"/>
    <x v="7"/>
    <n v="756.04395604395393"/>
    <n v="749.74358974359109"/>
    <x v="0"/>
  </r>
  <r>
    <x v="7"/>
    <x v="7"/>
    <x v="52"/>
    <n v="152"/>
    <x v="7"/>
    <n v="737.14285714285506"/>
    <n v="727.69230769230899"/>
    <x v="0"/>
  </r>
  <r>
    <x v="7"/>
    <x v="7"/>
    <x v="53"/>
    <n v="152"/>
    <x v="7"/>
    <n v="718.2417582417562"/>
    <n v="705.64102564102689"/>
    <x v="0"/>
  </r>
  <r>
    <x v="7"/>
    <x v="7"/>
    <x v="54"/>
    <n v="152"/>
    <x v="7"/>
    <n v="699.34065934065734"/>
    <n v="683.58974358974478"/>
    <x v="0"/>
  </r>
  <r>
    <x v="7"/>
    <x v="7"/>
    <x v="55"/>
    <n v="154"/>
    <x v="8"/>
    <n v="680.43956043955848"/>
    <n v="683.58974358974478"/>
    <x v="0"/>
  </r>
  <r>
    <x v="7"/>
    <x v="7"/>
    <x v="56"/>
    <n v="154"/>
    <x v="9"/>
    <n v="661.53846153845961"/>
    <n v="661.53846153846268"/>
    <x v="0"/>
  </r>
  <r>
    <x v="7"/>
    <x v="7"/>
    <x v="57"/>
    <n v="161"/>
    <x v="10"/>
    <n v="642.63736263736075"/>
    <n v="639.48717948718058"/>
    <x v="0"/>
  </r>
  <r>
    <x v="7"/>
    <x v="7"/>
    <x v="58"/>
    <n v="162"/>
    <x v="10"/>
    <n v="623.73626373626189"/>
    <n v="617.43589743589848"/>
    <x v="0"/>
  </r>
  <r>
    <x v="7"/>
    <x v="7"/>
    <x v="59"/>
    <n v="162"/>
    <x v="11"/>
    <n v="604.83516483516303"/>
    <n v="595.38461538461638"/>
    <x v="0"/>
  </r>
  <r>
    <x v="7"/>
    <x v="7"/>
    <x v="60"/>
    <n v="162"/>
    <x v="11"/>
    <n v="585.93406593406417"/>
    <n v="573.33333333333428"/>
    <x v="0"/>
  </r>
  <r>
    <x v="7"/>
    <x v="7"/>
    <x v="61"/>
    <n v="163"/>
    <x v="12"/>
    <n v="567.0329670329653"/>
    <n v="551.28205128205218"/>
    <x v="0"/>
  </r>
  <r>
    <x v="7"/>
    <x v="7"/>
    <x v="62"/>
    <n v="163"/>
    <x v="13"/>
    <n v="548.13186813186644"/>
    <n v="551.28205128205218"/>
    <x v="0"/>
  </r>
  <r>
    <x v="7"/>
    <x v="7"/>
    <x v="63"/>
    <n v="163"/>
    <x v="14"/>
    <n v="529.23076923076758"/>
    <n v="529.23076923077008"/>
    <x v="0"/>
  </r>
  <r>
    <x v="7"/>
    <x v="7"/>
    <x v="64"/>
    <n v="163"/>
    <x v="14"/>
    <n v="510.32967032966866"/>
    <n v="507.17948717948804"/>
    <x v="0"/>
  </r>
  <r>
    <x v="7"/>
    <x v="7"/>
    <x v="65"/>
    <n v="163"/>
    <x v="12"/>
    <n v="491.42857142856974"/>
    <n v="485.12820512820599"/>
    <x v="0"/>
  </r>
  <r>
    <x v="7"/>
    <x v="7"/>
    <x v="66"/>
    <n v="162"/>
    <x v="15"/>
    <n v="472.52747252747082"/>
    <n v="463.07692307692395"/>
    <x v="0"/>
  </r>
  <r>
    <x v="7"/>
    <x v="7"/>
    <x v="67"/>
    <n v="162"/>
    <x v="15"/>
    <n v="453.6263736263719"/>
    <n v="441.0256410256419"/>
    <x v="0"/>
  </r>
  <r>
    <x v="7"/>
    <x v="7"/>
    <x v="68"/>
    <n v="162"/>
    <x v="15"/>
    <n v="434.72527472527298"/>
    <n v="418.97435897435986"/>
    <x v="0"/>
  </r>
  <r>
    <x v="7"/>
    <x v="7"/>
    <x v="69"/>
    <n v="162"/>
    <x v="15"/>
    <n v="415.82417582417406"/>
    <n v="418.97435897435986"/>
    <x v="0"/>
  </r>
  <r>
    <x v="7"/>
    <x v="7"/>
    <x v="70"/>
    <n v="162"/>
    <x v="15"/>
    <n v="396.92307692307514"/>
    <n v="396.92307692307782"/>
    <x v="0"/>
  </r>
  <r>
    <x v="7"/>
    <x v="7"/>
    <x v="71"/>
    <n v="162"/>
    <x v="15"/>
    <n v="378.02197802197622"/>
    <n v="374.87179487179577"/>
    <x v="0"/>
  </r>
  <r>
    <x v="7"/>
    <x v="7"/>
    <x v="72"/>
    <n v="164"/>
    <x v="15"/>
    <n v="359.12087912087731"/>
    <n v="352.82051282051373"/>
    <x v="0"/>
  </r>
  <r>
    <x v="7"/>
    <x v="7"/>
    <x v="73"/>
    <n v="164"/>
    <x v="15"/>
    <n v="340.21978021977839"/>
    <n v="330.76923076923168"/>
    <x v="0"/>
  </r>
  <r>
    <x v="7"/>
    <x v="7"/>
    <x v="74"/>
    <n v="164"/>
    <x v="15"/>
    <n v="321.31868131867947"/>
    <n v="308.71794871794964"/>
    <x v="0"/>
  </r>
  <r>
    <x v="7"/>
    <x v="7"/>
    <x v="75"/>
    <n v="164"/>
    <x v="16"/>
    <n v="302.41758241758055"/>
    <n v="286.6666666666676"/>
    <x v="0"/>
  </r>
  <r>
    <x v="7"/>
    <x v="7"/>
    <x v="76"/>
    <n v="164"/>
    <x v="16"/>
    <n v="283.51648351648163"/>
    <n v="286.6666666666676"/>
    <x v="0"/>
  </r>
  <r>
    <x v="7"/>
    <x v="7"/>
    <x v="77"/>
    <n v="164"/>
    <x v="16"/>
    <n v="264.61538461538271"/>
    <n v="264.61538461538555"/>
    <x v="0"/>
  </r>
  <r>
    <x v="7"/>
    <x v="7"/>
    <x v="78"/>
    <n v="164"/>
    <x v="17"/>
    <n v="245.71428571428382"/>
    <n v="242.56410256410351"/>
    <x v="0"/>
  </r>
  <r>
    <x v="7"/>
    <x v="7"/>
    <x v="79"/>
    <n v="163"/>
    <x v="18"/>
    <n v="226.81318681318493"/>
    <n v="220.51282051282146"/>
    <x v="0"/>
  </r>
  <r>
    <x v="7"/>
    <x v="7"/>
    <x v="80"/>
    <n v="161"/>
    <x v="18"/>
    <n v="207.91208791208604"/>
    <n v="198.46153846153942"/>
    <x v="0"/>
  </r>
  <r>
    <x v="7"/>
    <x v="7"/>
    <x v="81"/>
    <n v="161"/>
    <x v="19"/>
    <n v="189.01098901098715"/>
    <n v="176.41025641025738"/>
    <x v="0"/>
  </r>
  <r>
    <x v="7"/>
    <x v="7"/>
    <x v="82"/>
    <n v="161"/>
    <x v="19"/>
    <n v="170.10989010988825"/>
    <n v="154.35897435897533"/>
    <x v="0"/>
  </r>
  <r>
    <x v="7"/>
    <x v="7"/>
    <x v="83"/>
    <n v="161"/>
    <x v="19"/>
    <n v="151.20879120878936"/>
    <n v="154.35897435897533"/>
    <x v="0"/>
  </r>
  <r>
    <x v="7"/>
    <x v="7"/>
    <x v="84"/>
    <n v="161"/>
    <x v="19"/>
    <n v="132.30769230769047"/>
    <n v="132.30769230769329"/>
    <x v="0"/>
  </r>
  <r>
    <x v="7"/>
    <x v="7"/>
    <x v="85"/>
    <n v="161"/>
    <x v="20"/>
    <n v="113.40659340659157"/>
    <n v="110.25641025641124"/>
    <x v="0"/>
  </r>
  <r>
    <x v="7"/>
    <x v="7"/>
    <x v="86"/>
    <n v="161"/>
    <x v="21"/>
    <n v="94.505494505492663"/>
    <n v="88.205128205129199"/>
    <x v="0"/>
  </r>
  <r>
    <x v="7"/>
    <x v="7"/>
    <x v="87"/>
    <n v="161"/>
    <x v="21"/>
    <n v="75.604395604393758"/>
    <n v="66.153846153847155"/>
    <x v="0"/>
  </r>
  <r>
    <x v="7"/>
    <x v="7"/>
    <x v="88"/>
    <n v="161"/>
    <x v="21"/>
    <n v="56.703296703294853"/>
    <n v="44.102564102565104"/>
    <x v="0"/>
  </r>
  <r>
    <x v="7"/>
    <x v="7"/>
    <x v="89"/>
    <n v="161"/>
    <x v="21"/>
    <n v="37.802197802195948"/>
    <n v="22.051282051283053"/>
    <x v="0"/>
  </r>
  <r>
    <x v="7"/>
    <x v="7"/>
    <x v="90"/>
    <n v="161"/>
    <x v="21"/>
    <n v="18.901098901097047"/>
    <n v="22.051282051283053"/>
    <x v="0"/>
  </r>
  <r>
    <x v="7"/>
    <x v="7"/>
    <x v="91"/>
    <n v="161"/>
    <x v="21"/>
    <n v="-1.8545165403338615E-12"/>
    <n v="1.0018652574217413E-12"/>
    <x v="0"/>
  </r>
  <r>
    <x v="8"/>
    <x v="8"/>
    <x v="0"/>
    <n v="246"/>
    <x v="0"/>
    <n v="1720"/>
    <n v="1720"/>
    <x v="0"/>
  </r>
  <r>
    <x v="8"/>
    <x v="8"/>
    <x v="1"/>
    <n v="246"/>
    <x v="0"/>
    <n v="1701.098901098901"/>
    <n v="1697.948717948718"/>
    <x v="0"/>
  </r>
  <r>
    <x v="8"/>
    <x v="8"/>
    <x v="2"/>
    <n v="246"/>
    <x v="0"/>
    <n v="1682.197802197802"/>
    <n v="1675.897435897436"/>
    <x v="0"/>
  </r>
  <r>
    <x v="8"/>
    <x v="8"/>
    <x v="3"/>
    <n v="246"/>
    <x v="0"/>
    <n v="1663.2967032967031"/>
    <n v="1653.846153846154"/>
    <x v="0"/>
  </r>
  <r>
    <x v="8"/>
    <x v="8"/>
    <x v="4"/>
    <n v="246"/>
    <x v="0"/>
    <n v="1644.3956043956041"/>
    <n v="1631.7948717948721"/>
    <x v="0"/>
  </r>
  <r>
    <x v="8"/>
    <x v="8"/>
    <x v="5"/>
    <n v="246"/>
    <x v="0"/>
    <n v="1625.4945054945051"/>
    <n v="1609.7435897435901"/>
    <x v="0"/>
  </r>
  <r>
    <x v="8"/>
    <x v="8"/>
    <x v="6"/>
    <n v="246"/>
    <x v="0"/>
    <n v="1606.5934065934061"/>
    <n v="1609.7435897435901"/>
    <x v="0"/>
  </r>
  <r>
    <x v="8"/>
    <x v="8"/>
    <x v="7"/>
    <n v="246"/>
    <x v="0"/>
    <n v="1587.6923076923072"/>
    <n v="1587.6923076923081"/>
    <x v="0"/>
  </r>
  <r>
    <x v="8"/>
    <x v="8"/>
    <x v="8"/>
    <n v="246"/>
    <x v="0"/>
    <n v="1568.7912087912082"/>
    <n v="1565.6410256410261"/>
    <x v="0"/>
  </r>
  <r>
    <x v="8"/>
    <x v="8"/>
    <x v="9"/>
    <n v="246"/>
    <x v="0"/>
    <n v="1549.8901098901092"/>
    <n v="1543.5897435897441"/>
    <x v="0"/>
  </r>
  <r>
    <x v="8"/>
    <x v="8"/>
    <x v="10"/>
    <n v="246"/>
    <x v="0"/>
    <n v="1530.9890109890102"/>
    <n v="1521.5384615384621"/>
    <x v="0"/>
  </r>
  <r>
    <x v="8"/>
    <x v="8"/>
    <x v="11"/>
    <n v="246"/>
    <x v="0"/>
    <n v="1512.0879120879113"/>
    <n v="1499.4871794871801"/>
    <x v="0"/>
  </r>
  <r>
    <x v="8"/>
    <x v="8"/>
    <x v="12"/>
    <n v="246"/>
    <x v="0"/>
    <n v="1493.1868131868123"/>
    <n v="1477.4358974358981"/>
    <x v="0"/>
  </r>
  <r>
    <x v="8"/>
    <x v="8"/>
    <x v="13"/>
    <n v="246"/>
    <x v="0"/>
    <n v="1474.2857142857133"/>
    <n v="1477.4358974358981"/>
    <x v="0"/>
  </r>
  <r>
    <x v="8"/>
    <x v="8"/>
    <x v="14"/>
    <n v="246"/>
    <x v="1"/>
    <n v="1455.3846153846143"/>
    <n v="1455.3846153846162"/>
    <x v="0"/>
  </r>
  <r>
    <x v="8"/>
    <x v="8"/>
    <x v="15"/>
    <n v="248"/>
    <x v="2"/>
    <n v="1436.4835164835154"/>
    <n v="1433.3333333333342"/>
    <x v="0"/>
  </r>
  <r>
    <x v="8"/>
    <x v="8"/>
    <x v="16"/>
    <n v="248"/>
    <x v="2"/>
    <n v="1417.5824175824164"/>
    <n v="1411.2820512820522"/>
    <x v="0"/>
  </r>
  <r>
    <x v="8"/>
    <x v="8"/>
    <x v="17"/>
    <n v="248"/>
    <x v="2"/>
    <n v="1398.6813186813174"/>
    <n v="1389.2307692307702"/>
    <x v="0"/>
  </r>
  <r>
    <x v="8"/>
    <x v="8"/>
    <x v="18"/>
    <n v="248"/>
    <x v="2"/>
    <n v="1379.7802197802184"/>
    <n v="1367.1794871794882"/>
    <x v="0"/>
  </r>
  <r>
    <x v="8"/>
    <x v="8"/>
    <x v="19"/>
    <n v="248"/>
    <x v="2"/>
    <n v="1360.8791208791195"/>
    <n v="1345.1282051282062"/>
    <x v="0"/>
  </r>
  <r>
    <x v="8"/>
    <x v="8"/>
    <x v="20"/>
    <n v="248"/>
    <x v="2"/>
    <n v="1341.9780219780205"/>
    <n v="1345.1282051282062"/>
    <x v="0"/>
  </r>
  <r>
    <x v="8"/>
    <x v="8"/>
    <x v="21"/>
    <n v="248"/>
    <x v="2"/>
    <n v="1323.0769230769215"/>
    <n v="1323.0769230769242"/>
    <x v="0"/>
  </r>
  <r>
    <x v="8"/>
    <x v="8"/>
    <x v="22"/>
    <n v="248"/>
    <x v="2"/>
    <n v="1304.1758241758225"/>
    <n v="1301.0256410256422"/>
    <x v="0"/>
  </r>
  <r>
    <x v="8"/>
    <x v="8"/>
    <x v="23"/>
    <n v="248"/>
    <x v="3"/>
    <n v="1285.2747252747236"/>
    <n v="1278.9743589743603"/>
    <x v="0"/>
  </r>
  <r>
    <x v="8"/>
    <x v="8"/>
    <x v="24"/>
    <n v="248"/>
    <x v="3"/>
    <n v="1266.3736263736246"/>
    <n v="1256.9230769230783"/>
    <x v="0"/>
  </r>
  <r>
    <x v="8"/>
    <x v="8"/>
    <x v="25"/>
    <n v="248"/>
    <x v="3"/>
    <n v="1247.4725274725256"/>
    <n v="1234.8717948717963"/>
    <x v="0"/>
  </r>
  <r>
    <x v="8"/>
    <x v="8"/>
    <x v="26"/>
    <n v="248"/>
    <x v="3"/>
    <n v="1228.5714285714266"/>
    <n v="1212.8205128205143"/>
    <x v="0"/>
  </r>
  <r>
    <x v="8"/>
    <x v="8"/>
    <x v="27"/>
    <n v="248"/>
    <x v="3"/>
    <n v="1209.6703296703276"/>
    <n v="1212.8205128205143"/>
    <x v="0"/>
  </r>
  <r>
    <x v="8"/>
    <x v="8"/>
    <x v="28"/>
    <n v="248"/>
    <x v="3"/>
    <n v="1190.7692307692287"/>
    <n v="1190.7692307692323"/>
    <x v="0"/>
  </r>
  <r>
    <x v="8"/>
    <x v="8"/>
    <x v="29"/>
    <n v="248"/>
    <x v="3"/>
    <n v="1171.8681318681297"/>
    <n v="1168.7179487179503"/>
    <x v="0"/>
  </r>
  <r>
    <x v="8"/>
    <x v="8"/>
    <x v="30"/>
    <n v="248"/>
    <x v="3"/>
    <n v="1152.9670329670307"/>
    <n v="1146.6666666666683"/>
    <x v="0"/>
  </r>
  <r>
    <x v="8"/>
    <x v="8"/>
    <x v="31"/>
    <n v="246"/>
    <x v="3"/>
    <n v="1134.0659340659317"/>
    <n v="1124.6153846153863"/>
    <x v="0"/>
  </r>
  <r>
    <x v="8"/>
    <x v="8"/>
    <x v="32"/>
    <n v="246"/>
    <x v="3"/>
    <n v="1115.1648351648328"/>
    <n v="1102.5641025641044"/>
    <x v="0"/>
  </r>
  <r>
    <x v="8"/>
    <x v="8"/>
    <x v="33"/>
    <n v="246"/>
    <x v="3"/>
    <n v="1096.2637362637338"/>
    <n v="1080.5128205128224"/>
    <x v="0"/>
  </r>
  <r>
    <x v="8"/>
    <x v="8"/>
    <x v="34"/>
    <n v="246"/>
    <x v="3"/>
    <n v="1077.3626373626348"/>
    <n v="1080.5128205128224"/>
    <x v="0"/>
  </r>
  <r>
    <x v="8"/>
    <x v="8"/>
    <x v="35"/>
    <n v="246"/>
    <x v="3"/>
    <n v="1058.4615384615358"/>
    <n v="1058.4615384615404"/>
    <x v="0"/>
  </r>
  <r>
    <x v="8"/>
    <x v="8"/>
    <x v="36"/>
    <n v="246"/>
    <x v="3"/>
    <n v="1039.5604395604369"/>
    <n v="1036.4102564102584"/>
    <x v="0"/>
  </r>
  <r>
    <x v="8"/>
    <x v="8"/>
    <x v="37"/>
    <n v="246"/>
    <x v="3"/>
    <n v="1020.659340659338"/>
    <n v="1014.3589743589763"/>
    <x v="0"/>
  </r>
  <r>
    <x v="8"/>
    <x v="8"/>
    <x v="38"/>
    <n v="246"/>
    <x v="3"/>
    <n v="1001.7582417582391"/>
    <n v="992.3076923076942"/>
    <x v="0"/>
  </r>
  <r>
    <x v="8"/>
    <x v="8"/>
    <x v="39"/>
    <n v="246"/>
    <x v="3"/>
    <n v="982.85714285714027"/>
    <n v="970.2564102564121"/>
    <x v="0"/>
  </r>
  <r>
    <x v="8"/>
    <x v="8"/>
    <x v="40"/>
    <n v="246"/>
    <x v="3"/>
    <n v="963.95604395604141"/>
    <n v="948.20512820512999"/>
    <x v="0"/>
  </r>
  <r>
    <x v="8"/>
    <x v="8"/>
    <x v="41"/>
    <n v="246"/>
    <x v="3"/>
    <n v="945.05494505494255"/>
    <n v="948.20512820512999"/>
    <x v="0"/>
  </r>
  <r>
    <x v="8"/>
    <x v="8"/>
    <x v="42"/>
    <n v="246"/>
    <x v="3"/>
    <n v="926.15384615384369"/>
    <n v="926.15384615384789"/>
    <x v="0"/>
  </r>
  <r>
    <x v="8"/>
    <x v="8"/>
    <x v="43"/>
    <n v="246"/>
    <x v="3"/>
    <n v="907.25274725274483"/>
    <n v="904.10256410256579"/>
    <x v="0"/>
  </r>
  <r>
    <x v="8"/>
    <x v="8"/>
    <x v="44"/>
    <n v="246"/>
    <x v="3"/>
    <n v="888.35164835164596"/>
    <n v="882.05128205128369"/>
    <x v="0"/>
  </r>
  <r>
    <x v="8"/>
    <x v="8"/>
    <x v="45"/>
    <n v="246"/>
    <x v="4"/>
    <n v="869.4505494505471"/>
    <n v="860.00000000000159"/>
    <x v="0"/>
  </r>
  <r>
    <x v="8"/>
    <x v="8"/>
    <x v="46"/>
    <n v="247"/>
    <x v="5"/>
    <n v="850.54945054944824"/>
    <n v="837.94871794871949"/>
    <x v="0"/>
  </r>
  <r>
    <x v="8"/>
    <x v="8"/>
    <x v="47"/>
    <n v="247"/>
    <x v="5"/>
    <n v="831.64835164834938"/>
    <n v="815.89743589743739"/>
    <x v="0"/>
  </r>
  <r>
    <x v="8"/>
    <x v="8"/>
    <x v="48"/>
    <n v="247"/>
    <x v="5"/>
    <n v="812.74725274725051"/>
    <n v="815.89743589743739"/>
    <x v="0"/>
  </r>
  <r>
    <x v="8"/>
    <x v="8"/>
    <x v="49"/>
    <n v="247"/>
    <x v="6"/>
    <n v="793.84615384615165"/>
    <n v="793.84615384615529"/>
    <x v="0"/>
  </r>
  <r>
    <x v="8"/>
    <x v="8"/>
    <x v="50"/>
    <n v="247"/>
    <x v="6"/>
    <n v="774.94505494505279"/>
    <n v="771.79487179487319"/>
    <x v="0"/>
  </r>
  <r>
    <x v="8"/>
    <x v="8"/>
    <x v="51"/>
    <n v="247"/>
    <x v="7"/>
    <n v="756.04395604395393"/>
    <n v="749.74358974359109"/>
    <x v="0"/>
  </r>
  <r>
    <x v="8"/>
    <x v="8"/>
    <x v="52"/>
    <n v="247"/>
    <x v="7"/>
    <n v="737.14285714285506"/>
    <n v="727.69230769230899"/>
    <x v="0"/>
  </r>
  <r>
    <x v="8"/>
    <x v="8"/>
    <x v="53"/>
    <n v="247"/>
    <x v="7"/>
    <n v="718.2417582417562"/>
    <n v="705.64102564102689"/>
    <x v="0"/>
  </r>
  <r>
    <x v="8"/>
    <x v="8"/>
    <x v="54"/>
    <n v="247"/>
    <x v="7"/>
    <n v="699.34065934065734"/>
    <n v="683.58974358974478"/>
    <x v="0"/>
  </r>
  <r>
    <x v="8"/>
    <x v="8"/>
    <x v="55"/>
    <n v="247"/>
    <x v="8"/>
    <n v="680.43956043955848"/>
    <n v="683.58974358974478"/>
    <x v="0"/>
  </r>
  <r>
    <x v="8"/>
    <x v="8"/>
    <x v="56"/>
    <n v="247"/>
    <x v="9"/>
    <n v="661.53846153845961"/>
    <n v="661.53846153846268"/>
    <x v="0"/>
  </r>
  <r>
    <x v="8"/>
    <x v="8"/>
    <x v="57"/>
    <n v="249"/>
    <x v="10"/>
    <n v="642.63736263736075"/>
    <n v="639.48717948718058"/>
    <x v="0"/>
  </r>
  <r>
    <x v="8"/>
    <x v="8"/>
    <x v="58"/>
    <n v="247"/>
    <x v="10"/>
    <n v="623.73626373626189"/>
    <n v="617.43589743589848"/>
    <x v="0"/>
  </r>
  <r>
    <x v="8"/>
    <x v="8"/>
    <x v="59"/>
    <n v="247"/>
    <x v="11"/>
    <n v="604.83516483516303"/>
    <n v="595.38461538461638"/>
    <x v="0"/>
  </r>
  <r>
    <x v="8"/>
    <x v="8"/>
    <x v="60"/>
    <n v="247"/>
    <x v="11"/>
    <n v="585.93406593406417"/>
    <n v="573.33333333333428"/>
    <x v="0"/>
  </r>
  <r>
    <x v="8"/>
    <x v="8"/>
    <x v="61"/>
    <n v="273"/>
    <x v="12"/>
    <n v="567.0329670329653"/>
    <n v="551.28205128205218"/>
    <x v="0"/>
  </r>
  <r>
    <x v="8"/>
    <x v="8"/>
    <x v="62"/>
    <n v="273"/>
    <x v="13"/>
    <n v="548.13186813186644"/>
    <n v="551.28205128205218"/>
    <x v="0"/>
  </r>
  <r>
    <x v="8"/>
    <x v="8"/>
    <x v="63"/>
    <n v="273"/>
    <x v="14"/>
    <n v="529.23076923076758"/>
    <n v="529.23076923077008"/>
    <x v="0"/>
  </r>
  <r>
    <x v="8"/>
    <x v="8"/>
    <x v="64"/>
    <n v="273"/>
    <x v="14"/>
    <n v="510.32967032966866"/>
    <n v="507.17948717948804"/>
    <x v="0"/>
  </r>
  <r>
    <x v="8"/>
    <x v="8"/>
    <x v="65"/>
    <n v="273"/>
    <x v="12"/>
    <n v="491.42857142856974"/>
    <n v="485.12820512820599"/>
    <x v="0"/>
  </r>
  <r>
    <x v="8"/>
    <x v="8"/>
    <x v="66"/>
    <n v="273"/>
    <x v="15"/>
    <n v="472.52747252747082"/>
    <n v="463.07692307692395"/>
    <x v="0"/>
  </r>
  <r>
    <x v="8"/>
    <x v="8"/>
    <x v="67"/>
    <n v="273"/>
    <x v="15"/>
    <n v="453.6263736263719"/>
    <n v="441.0256410256419"/>
    <x v="0"/>
  </r>
  <r>
    <x v="8"/>
    <x v="8"/>
    <x v="68"/>
    <n v="273"/>
    <x v="15"/>
    <n v="434.72527472527298"/>
    <n v="418.97435897435986"/>
    <x v="0"/>
  </r>
  <r>
    <x v="8"/>
    <x v="8"/>
    <x v="69"/>
    <n v="273"/>
    <x v="15"/>
    <n v="415.82417582417406"/>
    <n v="418.97435897435986"/>
    <x v="0"/>
  </r>
  <r>
    <x v="8"/>
    <x v="8"/>
    <x v="70"/>
    <n v="273"/>
    <x v="15"/>
    <n v="396.92307692307514"/>
    <n v="396.92307692307782"/>
    <x v="0"/>
  </r>
  <r>
    <x v="8"/>
    <x v="8"/>
    <x v="71"/>
    <n v="273"/>
    <x v="15"/>
    <n v="378.02197802197622"/>
    <n v="374.87179487179577"/>
    <x v="0"/>
  </r>
  <r>
    <x v="8"/>
    <x v="8"/>
    <x v="72"/>
    <n v="276"/>
    <x v="15"/>
    <n v="359.12087912087731"/>
    <n v="352.82051282051373"/>
    <x v="0"/>
  </r>
  <r>
    <x v="8"/>
    <x v="8"/>
    <x v="73"/>
    <n v="276"/>
    <x v="15"/>
    <n v="340.21978021977839"/>
    <n v="330.76923076923168"/>
    <x v="0"/>
  </r>
  <r>
    <x v="8"/>
    <x v="8"/>
    <x v="74"/>
    <n v="276"/>
    <x v="15"/>
    <n v="321.31868131867947"/>
    <n v="308.71794871794964"/>
    <x v="0"/>
  </r>
  <r>
    <x v="8"/>
    <x v="8"/>
    <x v="75"/>
    <n v="276"/>
    <x v="16"/>
    <n v="302.41758241758055"/>
    <n v="286.6666666666676"/>
    <x v="0"/>
  </r>
  <r>
    <x v="8"/>
    <x v="8"/>
    <x v="76"/>
    <n v="276"/>
    <x v="16"/>
    <n v="283.51648351648163"/>
    <n v="286.6666666666676"/>
    <x v="0"/>
  </r>
  <r>
    <x v="8"/>
    <x v="8"/>
    <x v="77"/>
    <n v="281"/>
    <x v="16"/>
    <n v="264.61538461538271"/>
    <n v="264.61538461538555"/>
    <x v="0"/>
  </r>
  <r>
    <x v="8"/>
    <x v="8"/>
    <x v="78"/>
    <n v="281"/>
    <x v="17"/>
    <n v="245.71428571428382"/>
    <n v="242.56410256410351"/>
    <x v="0"/>
  </r>
  <r>
    <x v="8"/>
    <x v="8"/>
    <x v="79"/>
    <n v="281"/>
    <x v="18"/>
    <n v="226.81318681318493"/>
    <n v="220.51282051282146"/>
    <x v="0"/>
  </r>
  <r>
    <x v="8"/>
    <x v="8"/>
    <x v="80"/>
    <n v="279"/>
    <x v="18"/>
    <n v="207.91208791208604"/>
    <n v="198.46153846153942"/>
    <x v="0"/>
  </r>
  <r>
    <x v="8"/>
    <x v="8"/>
    <x v="81"/>
    <n v="280"/>
    <x v="19"/>
    <n v="189.01098901098715"/>
    <n v="176.41025641025738"/>
    <x v="0"/>
  </r>
  <r>
    <x v="8"/>
    <x v="8"/>
    <x v="82"/>
    <n v="280"/>
    <x v="19"/>
    <n v="170.10989010988825"/>
    <n v="154.35897435897533"/>
    <x v="0"/>
  </r>
  <r>
    <x v="8"/>
    <x v="8"/>
    <x v="83"/>
    <n v="280"/>
    <x v="19"/>
    <n v="151.20879120878936"/>
    <n v="154.35897435897533"/>
    <x v="0"/>
  </r>
  <r>
    <x v="8"/>
    <x v="8"/>
    <x v="84"/>
    <n v="280"/>
    <x v="19"/>
    <n v="132.30769230769047"/>
    <n v="132.30769230769329"/>
    <x v="0"/>
  </r>
  <r>
    <x v="8"/>
    <x v="8"/>
    <x v="85"/>
    <n v="285"/>
    <x v="20"/>
    <n v="113.40659340659157"/>
    <n v="110.25641025641124"/>
    <x v="0"/>
  </r>
  <r>
    <x v="8"/>
    <x v="8"/>
    <x v="86"/>
    <n v="285"/>
    <x v="21"/>
    <n v="94.505494505492663"/>
    <n v="88.205128205129199"/>
    <x v="0"/>
  </r>
  <r>
    <x v="8"/>
    <x v="8"/>
    <x v="87"/>
    <n v="285"/>
    <x v="21"/>
    <n v="75.604395604393758"/>
    <n v="66.153846153847155"/>
    <x v="0"/>
  </r>
  <r>
    <x v="8"/>
    <x v="8"/>
    <x v="88"/>
    <n v="285"/>
    <x v="21"/>
    <n v="56.703296703294853"/>
    <n v="44.102564102565104"/>
    <x v="0"/>
  </r>
  <r>
    <x v="8"/>
    <x v="8"/>
    <x v="89"/>
    <n v="285"/>
    <x v="21"/>
    <n v="37.802197802195948"/>
    <n v="22.051282051283053"/>
    <x v="0"/>
  </r>
  <r>
    <x v="8"/>
    <x v="8"/>
    <x v="90"/>
    <n v="285"/>
    <x v="21"/>
    <n v="18.901098901097047"/>
    <n v="22.051282051283053"/>
    <x v="0"/>
  </r>
  <r>
    <x v="8"/>
    <x v="8"/>
    <x v="91"/>
    <n v="285"/>
    <x v="21"/>
    <n v="-1.8545165403338615E-12"/>
    <n v="1.0018652574217413E-12"/>
    <x v="0"/>
  </r>
  <r>
    <x v="9"/>
    <x v="9"/>
    <x v="0"/>
    <n v="735"/>
    <x v="0"/>
    <n v="1720"/>
    <n v="1720"/>
    <x v="0"/>
  </r>
  <r>
    <x v="9"/>
    <x v="9"/>
    <x v="1"/>
    <n v="735"/>
    <x v="0"/>
    <n v="1701.098901098901"/>
    <n v="1697.948717948718"/>
    <x v="0"/>
  </r>
  <r>
    <x v="9"/>
    <x v="9"/>
    <x v="2"/>
    <n v="735"/>
    <x v="0"/>
    <n v="1682.197802197802"/>
    <n v="1675.897435897436"/>
    <x v="0"/>
  </r>
  <r>
    <x v="9"/>
    <x v="9"/>
    <x v="3"/>
    <n v="735"/>
    <x v="0"/>
    <n v="1663.2967032967031"/>
    <n v="1653.846153846154"/>
    <x v="0"/>
  </r>
  <r>
    <x v="9"/>
    <x v="9"/>
    <x v="4"/>
    <n v="735"/>
    <x v="0"/>
    <n v="1644.3956043956041"/>
    <n v="1631.7948717948721"/>
    <x v="0"/>
  </r>
  <r>
    <x v="9"/>
    <x v="9"/>
    <x v="5"/>
    <n v="735"/>
    <x v="0"/>
    <n v="1625.4945054945051"/>
    <n v="1609.7435897435901"/>
    <x v="0"/>
  </r>
  <r>
    <x v="9"/>
    <x v="9"/>
    <x v="6"/>
    <n v="735"/>
    <x v="0"/>
    <n v="1606.5934065934061"/>
    <n v="1609.7435897435901"/>
    <x v="0"/>
  </r>
  <r>
    <x v="9"/>
    <x v="9"/>
    <x v="7"/>
    <n v="735"/>
    <x v="0"/>
    <n v="1587.6923076923072"/>
    <n v="1587.6923076923081"/>
    <x v="0"/>
  </r>
  <r>
    <x v="9"/>
    <x v="9"/>
    <x v="8"/>
    <n v="735"/>
    <x v="0"/>
    <n v="1568.7912087912082"/>
    <n v="1565.6410256410261"/>
    <x v="0"/>
  </r>
  <r>
    <x v="9"/>
    <x v="9"/>
    <x v="9"/>
    <n v="735"/>
    <x v="0"/>
    <n v="1549.8901098901092"/>
    <n v="1543.5897435897441"/>
    <x v="0"/>
  </r>
  <r>
    <x v="9"/>
    <x v="9"/>
    <x v="10"/>
    <n v="735"/>
    <x v="0"/>
    <n v="1530.9890109890102"/>
    <n v="1521.5384615384621"/>
    <x v="0"/>
  </r>
  <r>
    <x v="9"/>
    <x v="9"/>
    <x v="11"/>
    <n v="735"/>
    <x v="0"/>
    <n v="1512.0879120879113"/>
    <n v="1499.4871794871801"/>
    <x v="0"/>
  </r>
  <r>
    <x v="9"/>
    <x v="9"/>
    <x v="12"/>
    <n v="735"/>
    <x v="0"/>
    <n v="1493.1868131868123"/>
    <n v="1477.4358974358981"/>
    <x v="0"/>
  </r>
  <r>
    <x v="9"/>
    <x v="9"/>
    <x v="13"/>
    <n v="735"/>
    <x v="0"/>
    <n v="1474.2857142857133"/>
    <n v="1477.4358974358981"/>
    <x v="0"/>
  </r>
  <r>
    <x v="9"/>
    <x v="9"/>
    <x v="14"/>
    <n v="735"/>
    <x v="1"/>
    <n v="1455.3846153846143"/>
    <n v="1455.3846153846162"/>
    <x v="0"/>
  </r>
  <r>
    <x v="9"/>
    <x v="9"/>
    <x v="15"/>
    <n v="736"/>
    <x v="2"/>
    <n v="1436.4835164835154"/>
    <n v="1433.3333333333342"/>
    <x v="0"/>
  </r>
  <r>
    <x v="9"/>
    <x v="9"/>
    <x v="16"/>
    <n v="735"/>
    <x v="2"/>
    <n v="1417.5824175824164"/>
    <n v="1411.2820512820522"/>
    <x v="0"/>
  </r>
  <r>
    <x v="9"/>
    <x v="9"/>
    <x v="17"/>
    <n v="735"/>
    <x v="2"/>
    <n v="1398.6813186813174"/>
    <n v="1389.2307692307702"/>
    <x v="0"/>
  </r>
  <r>
    <x v="9"/>
    <x v="9"/>
    <x v="18"/>
    <n v="735"/>
    <x v="2"/>
    <n v="1379.7802197802184"/>
    <n v="1367.1794871794882"/>
    <x v="0"/>
  </r>
  <r>
    <x v="9"/>
    <x v="9"/>
    <x v="19"/>
    <n v="735"/>
    <x v="2"/>
    <n v="1360.8791208791195"/>
    <n v="1345.1282051282062"/>
    <x v="0"/>
  </r>
  <r>
    <x v="9"/>
    <x v="9"/>
    <x v="20"/>
    <n v="735"/>
    <x v="2"/>
    <n v="1341.9780219780205"/>
    <n v="1345.1282051282062"/>
    <x v="0"/>
  </r>
  <r>
    <x v="9"/>
    <x v="9"/>
    <x v="21"/>
    <n v="733"/>
    <x v="2"/>
    <n v="1323.0769230769215"/>
    <n v="1323.0769230769242"/>
    <x v="0"/>
  </r>
  <r>
    <x v="9"/>
    <x v="9"/>
    <x v="22"/>
    <n v="733"/>
    <x v="2"/>
    <n v="1304.1758241758225"/>
    <n v="1301.0256410256422"/>
    <x v="0"/>
  </r>
  <r>
    <x v="9"/>
    <x v="9"/>
    <x v="23"/>
    <n v="733"/>
    <x v="3"/>
    <n v="1285.2747252747236"/>
    <n v="1278.9743589743603"/>
    <x v="0"/>
  </r>
  <r>
    <x v="9"/>
    <x v="9"/>
    <x v="24"/>
    <n v="733"/>
    <x v="3"/>
    <n v="1266.3736263736246"/>
    <n v="1256.9230769230783"/>
    <x v="0"/>
  </r>
  <r>
    <x v="9"/>
    <x v="9"/>
    <x v="25"/>
    <n v="733"/>
    <x v="3"/>
    <n v="1247.4725274725256"/>
    <n v="1234.8717948717963"/>
    <x v="0"/>
  </r>
  <r>
    <x v="9"/>
    <x v="9"/>
    <x v="26"/>
    <n v="733"/>
    <x v="3"/>
    <n v="1228.5714285714266"/>
    <n v="1212.8205128205143"/>
    <x v="0"/>
  </r>
  <r>
    <x v="9"/>
    <x v="9"/>
    <x v="27"/>
    <n v="733"/>
    <x v="3"/>
    <n v="1209.6703296703276"/>
    <n v="1212.8205128205143"/>
    <x v="0"/>
  </r>
  <r>
    <x v="9"/>
    <x v="9"/>
    <x v="28"/>
    <n v="733"/>
    <x v="3"/>
    <n v="1190.7692307692287"/>
    <n v="1190.7692307692323"/>
    <x v="0"/>
  </r>
  <r>
    <x v="9"/>
    <x v="9"/>
    <x v="29"/>
    <n v="733"/>
    <x v="3"/>
    <n v="1171.8681318681297"/>
    <n v="1168.7179487179503"/>
    <x v="0"/>
  </r>
  <r>
    <x v="9"/>
    <x v="9"/>
    <x v="30"/>
    <n v="733"/>
    <x v="3"/>
    <n v="1152.9670329670307"/>
    <n v="1146.6666666666683"/>
    <x v="0"/>
  </r>
  <r>
    <x v="9"/>
    <x v="9"/>
    <x v="31"/>
    <n v="734"/>
    <x v="3"/>
    <n v="1134.0659340659317"/>
    <n v="1124.6153846153863"/>
    <x v="0"/>
  </r>
  <r>
    <x v="9"/>
    <x v="9"/>
    <x v="32"/>
    <n v="734"/>
    <x v="3"/>
    <n v="1115.1648351648328"/>
    <n v="1102.5641025641044"/>
    <x v="0"/>
  </r>
  <r>
    <x v="9"/>
    <x v="9"/>
    <x v="33"/>
    <n v="734"/>
    <x v="3"/>
    <n v="1096.2637362637338"/>
    <n v="1080.5128205128224"/>
    <x v="0"/>
  </r>
  <r>
    <x v="9"/>
    <x v="9"/>
    <x v="34"/>
    <n v="734"/>
    <x v="3"/>
    <n v="1077.3626373626348"/>
    <n v="1080.5128205128224"/>
    <x v="0"/>
  </r>
  <r>
    <x v="9"/>
    <x v="9"/>
    <x v="35"/>
    <n v="734"/>
    <x v="3"/>
    <n v="1058.4615384615358"/>
    <n v="1058.4615384615404"/>
    <x v="0"/>
  </r>
  <r>
    <x v="9"/>
    <x v="9"/>
    <x v="36"/>
    <n v="733"/>
    <x v="3"/>
    <n v="1039.5604395604369"/>
    <n v="1036.4102564102584"/>
    <x v="0"/>
  </r>
  <r>
    <x v="9"/>
    <x v="9"/>
    <x v="37"/>
    <n v="735"/>
    <x v="3"/>
    <n v="1020.659340659338"/>
    <n v="1014.3589743589763"/>
    <x v="0"/>
  </r>
  <r>
    <x v="9"/>
    <x v="9"/>
    <x v="38"/>
    <n v="733"/>
    <x v="3"/>
    <n v="1001.7582417582391"/>
    <n v="992.3076923076942"/>
    <x v="0"/>
  </r>
  <r>
    <x v="9"/>
    <x v="9"/>
    <x v="39"/>
    <n v="733"/>
    <x v="3"/>
    <n v="982.85714285714027"/>
    <n v="970.2564102564121"/>
    <x v="0"/>
  </r>
  <r>
    <x v="9"/>
    <x v="9"/>
    <x v="40"/>
    <n v="733"/>
    <x v="3"/>
    <n v="963.95604395604141"/>
    <n v="948.20512820512999"/>
    <x v="0"/>
  </r>
  <r>
    <x v="9"/>
    <x v="9"/>
    <x v="41"/>
    <n v="733"/>
    <x v="3"/>
    <n v="945.05494505494255"/>
    <n v="948.20512820512999"/>
    <x v="0"/>
  </r>
  <r>
    <x v="9"/>
    <x v="9"/>
    <x v="42"/>
    <n v="733"/>
    <x v="3"/>
    <n v="926.15384615384369"/>
    <n v="926.15384615384789"/>
    <x v="0"/>
  </r>
  <r>
    <x v="9"/>
    <x v="9"/>
    <x v="43"/>
    <n v="733"/>
    <x v="3"/>
    <n v="907.25274725274483"/>
    <n v="904.10256410256579"/>
    <x v="0"/>
  </r>
  <r>
    <x v="9"/>
    <x v="9"/>
    <x v="44"/>
    <n v="733"/>
    <x v="3"/>
    <n v="888.35164835164596"/>
    <n v="882.05128205128369"/>
    <x v="0"/>
  </r>
  <r>
    <x v="9"/>
    <x v="9"/>
    <x v="45"/>
    <n v="751"/>
    <x v="4"/>
    <n v="869.4505494505471"/>
    <n v="860.00000000000159"/>
    <x v="0"/>
  </r>
  <r>
    <x v="9"/>
    <x v="9"/>
    <x v="46"/>
    <n v="735"/>
    <x v="5"/>
    <n v="850.54945054944824"/>
    <n v="837.94871794871949"/>
    <x v="0"/>
  </r>
  <r>
    <x v="9"/>
    <x v="9"/>
    <x v="47"/>
    <n v="735"/>
    <x v="5"/>
    <n v="831.64835164834938"/>
    <n v="815.89743589743739"/>
    <x v="0"/>
  </r>
  <r>
    <x v="9"/>
    <x v="9"/>
    <x v="48"/>
    <n v="735"/>
    <x v="5"/>
    <n v="812.74725274725051"/>
    <n v="815.89743589743739"/>
    <x v="0"/>
  </r>
  <r>
    <x v="9"/>
    <x v="9"/>
    <x v="49"/>
    <n v="734"/>
    <x v="6"/>
    <n v="793.84615384615165"/>
    <n v="793.84615384615529"/>
    <x v="0"/>
  </r>
  <r>
    <x v="9"/>
    <x v="9"/>
    <x v="50"/>
    <n v="734"/>
    <x v="6"/>
    <n v="774.94505494505279"/>
    <n v="771.79487179487319"/>
    <x v="0"/>
  </r>
  <r>
    <x v="9"/>
    <x v="9"/>
    <x v="51"/>
    <n v="739"/>
    <x v="7"/>
    <n v="756.04395604395393"/>
    <n v="749.74358974359109"/>
    <x v="0"/>
  </r>
  <r>
    <x v="9"/>
    <x v="9"/>
    <x v="52"/>
    <n v="739"/>
    <x v="7"/>
    <n v="737.14285714285506"/>
    <n v="727.69230769230899"/>
    <x v="0"/>
  </r>
  <r>
    <x v="9"/>
    <x v="9"/>
    <x v="53"/>
    <n v="739"/>
    <x v="7"/>
    <n v="718.2417582417562"/>
    <n v="705.64102564102689"/>
    <x v="0"/>
  </r>
  <r>
    <x v="9"/>
    <x v="9"/>
    <x v="54"/>
    <n v="739"/>
    <x v="7"/>
    <n v="699.34065934065734"/>
    <n v="683.58974358974478"/>
    <x v="0"/>
  </r>
  <r>
    <x v="9"/>
    <x v="9"/>
    <x v="55"/>
    <n v="737"/>
    <x v="8"/>
    <n v="680.43956043955848"/>
    <n v="683.58974358974478"/>
    <x v="0"/>
  </r>
  <r>
    <x v="9"/>
    <x v="9"/>
    <x v="56"/>
    <n v="743"/>
    <x v="9"/>
    <n v="661.53846153845961"/>
    <n v="661.53846153846268"/>
    <x v="0"/>
  </r>
  <r>
    <x v="9"/>
    <x v="9"/>
    <x v="57"/>
    <n v="755"/>
    <x v="10"/>
    <n v="642.63736263736075"/>
    <n v="639.48717948718058"/>
    <x v="0"/>
  </r>
  <r>
    <x v="9"/>
    <x v="9"/>
    <x v="58"/>
    <n v="758"/>
    <x v="10"/>
    <n v="623.73626373626189"/>
    <n v="617.43589743589848"/>
    <x v="0"/>
  </r>
  <r>
    <x v="9"/>
    <x v="9"/>
    <x v="59"/>
    <n v="759"/>
    <x v="11"/>
    <n v="604.83516483516303"/>
    <n v="595.38461538461638"/>
    <x v="0"/>
  </r>
  <r>
    <x v="9"/>
    <x v="9"/>
    <x v="60"/>
    <n v="759"/>
    <x v="11"/>
    <n v="585.93406593406417"/>
    <n v="573.33333333333428"/>
    <x v="0"/>
  </r>
  <r>
    <x v="9"/>
    <x v="9"/>
    <x v="61"/>
    <n v="761"/>
    <x v="12"/>
    <n v="567.0329670329653"/>
    <n v="551.28205128205218"/>
    <x v="0"/>
  </r>
  <r>
    <x v="9"/>
    <x v="9"/>
    <x v="62"/>
    <n v="764"/>
    <x v="13"/>
    <n v="548.13186813186644"/>
    <n v="551.28205128205218"/>
    <x v="0"/>
  </r>
  <r>
    <x v="9"/>
    <x v="9"/>
    <x v="63"/>
    <n v="765"/>
    <x v="14"/>
    <n v="529.23076923076758"/>
    <n v="529.23076923077008"/>
    <x v="0"/>
  </r>
  <r>
    <x v="9"/>
    <x v="9"/>
    <x v="64"/>
    <n v="765"/>
    <x v="14"/>
    <n v="510.32967032966866"/>
    <n v="507.17948717948804"/>
    <x v="0"/>
  </r>
  <r>
    <x v="9"/>
    <x v="9"/>
    <x v="65"/>
    <n v="762"/>
    <x v="12"/>
    <n v="491.42857142856974"/>
    <n v="485.12820512820599"/>
    <x v="0"/>
  </r>
  <r>
    <x v="9"/>
    <x v="9"/>
    <x v="66"/>
    <n v="759"/>
    <x v="15"/>
    <n v="472.52747252747082"/>
    <n v="463.07692307692395"/>
    <x v="0"/>
  </r>
  <r>
    <x v="9"/>
    <x v="9"/>
    <x v="67"/>
    <n v="759"/>
    <x v="15"/>
    <n v="453.6263736263719"/>
    <n v="441.0256410256419"/>
    <x v="0"/>
  </r>
  <r>
    <x v="9"/>
    <x v="9"/>
    <x v="68"/>
    <n v="759"/>
    <x v="15"/>
    <n v="434.72527472527298"/>
    <n v="418.97435897435986"/>
    <x v="0"/>
  </r>
  <r>
    <x v="9"/>
    <x v="9"/>
    <x v="69"/>
    <n v="759"/>
    <x v="15"/>
    <n v="415.82417582417406"/>
    <n v="418.97435897435986"/>
    <x v="0"/>
  </r>
  <r>
    <x v="9"/>
    <x v="9"/>
    <x v="70"/>
    <n v="759"/>
    <x v="15"/>
    <n v="396.92307692307514"/>
    <n v="396.92307692307782"/>
    <x v="0"/>
  </r>
  <r>
    <x v="9"/>
    <x v="9"/>
    <x v="71"/>
    <n v="759"/>
    <x v="15"/>
    <n v="378.02197802197622"/>
    <n v="374.87179487179577"/>
    <x v="0"/>
  </r>
  <r>
    <x v="9"/>
    <x v="9"/>
    <x v="72"/>
    <n v="768"/>
    <x v="15"/>
    <n v="359.12087912087731"/>
    <n v="352.82051282051373"/>
    <x v="0"/>
  </r>
  <r>
    <x v="9"/>
    <x v="9"/>
    <x v="73"/>
    <n v="768"/>
    <x v="15"/>
    <n v="340.21978021977839"/>
    <n v="330.76923076923168"/>
    <x v="0"/>
  </r>
  <r>
    <x v="9"/>
    <x v="9"/>
    <x v="74"/>
    <n v="768"/>
    <x v="15"/>
    <n v="321.31868131867947"/>
    <n v="308.71794871794964"/>
    <x v="0"/>
  </r>
  <r>
    <x v="9"/>
    <x v="9"/>
    <x v="75"/>
    <n v="767"/>
    <x v="16"/>
    <n v="302.41758241758055"/>
    <n v="286.6666666666676"/>
    <x v="0"/>
  </r>
  <r>
    <x v="9"/>
    <x v="9"/>
    <x v="76"/>
    <n v="767"/>
    <x v="16"/>
    <n v="283.51648351648163"/>
    <n v="286.6666666666676"/>
    <x v="0"/>
  </r>
  <r>
    <x v="9"/>
    <x v="9"/>
    <x v="77"/>
    <n v="766"/>
    <x v="16"/>
    <n v="264.61538461538271"/>
    <n v="264.61538461538555"/>
    <x v="0"/>
  </r>
  <r>
    <x v="9"/>
    <x v="9"/>
    <x v="78"/>
    <n v="768"/>
    <x v="17"/>
    <n v="245.71428571428382"/>
    <n v="242.56410256410351"/>
    <x v="0"/>
  </r>
  <r>
    <x v="9"/>
    <x v="9"/>
    <x v="79"/>
    <n v="784"/>
    <x v="18"/>
    <n v="226.81318681318493"/>
    <n v="220.51282051282146"/>
    <x v="0"/>
  </r>
  <r>
    <x v="9"/>
    <x v="9"/>
    <x v="80"/>
    <n v="788"/>
    <x v="18"/>
    <n v="207.91208791208604"/>
    <n v="198.46153846153942"/>
    <x v="0"/>
  </r>
  <r>
    <x v="9"/>
    <x v="9"/>
    <x v="81"/>
    <n v="788"/>
    <x v="19"/>
    <n v="189.01098901098715"/>
    <n v="176.41025641025738"/>
    <x v="0"/>
  </r>
  <r>
    <x v="9"/>
    <x v="9"/>
    <x v="82"/>
    <n v="788"/>
    <x v="19"/>
    <n v="170.10989010988825"/>
    <n v="154.35897435897533"/>
    <x v="0"/>
  </r>
  <r>
    <x v="9"/>
    <x v="9"/>
    <x v="83"/>
    <n v="788"/>
    <x v="19"/>
    <n v="151.20879120878936"/>
    <n v="154.35897435897533"/>
    <x v="0"/>
  </r>
  <r>
    <x v="9"/>
    <x v="9"/>
    <x v="84"/>
    <n v="787"/>
    <x v="19"/>
    <n v="132.30769230769047"/>
    <n v="132.30769230769329"/>
    <x v="0"/>
  </r>
  <r>
    <x v="9"/>
    <x v="9"/>
    <x v="85"/>
    <n v="789"/>
    <x v="20"/>
    <n v="113.40659340659157"/>
    <n v="110.25641025641124"/>
    <x v="0"/>
  </r>
  <r>
    <x v="9"/>
    <x v="9"/>
    <x v="86"/>
    <n v="795"/>
    <x v="21"/>
    <n v="94.505494505492663"/>
    <n v="88.205128205129199"/>
    <x v="0"/>
  </r>
  <r>
    <x v="9"/>
    <x v="9"/>
    <x v="87"/>
    <n v="795"/>
    <x v="21"/>
    <n v="75.604395604393758"/>
    <n v="66.153846153847155"/>
    <x v="0"/>
  </r>
  <r>
    <x v="9"/>
    <x v="9"/>
    <x v="88"/>
    <n v="795"/>
    <x v="21"/>
    <n v="56.703296703294853"/>
    <n v="44.102564102565104"/>
    <x v="0"/>
  </r>
  <r>
    <x v="9"/>
    <x v="9"/>
    <x v="89"/>
    <n v="795"/>
    <x v="21"/>
    <n v="37.802197802195948"/>
    <n v="22.051282051283053"/>
    <x v="0"/>
  </r>
  <r>
    <x v="9"/>
    <x v="9"/>
    <x v="90"/>
    <n v="795"/>
    <x v="21"/>
    <n v="18.901098901097047"/>
    <n v="22.051282051283053"/>
    <x v="0"/>
  </r>
  <r>
    <x v="9"/>
    <x v="9"/>
    <x v="91"/>
    <n v="795"/>
    <x v="21"/>
    <n v="-1.8545165403338615E-12"/>
    <n v="1.0018652574217413E-12"/>
    <x v="0"/>
  </r>
  <r>
    <x v="10"/>
    <x v="10"/>
    <x v="0"/>
    <n v="8"/>
    <x v="0"/>
    <n v="1720"/>
    <n v="1720"/>
    <x v="0"/>
  </r>
  <r>
    <x v="10"/>
    <x v="10"/>
    <x v="1"/>
    <n v="8"/>
    <x v="0"/>
    <n v="1701.098901098901"/>
    <n v="1697.948717948718"/>
    <x v="0"/>
  </r>
  <r>
    <x v="10"/>
    <x v="10"/>
    <x v="2"/>
    <n v="8"/>
    <x v="0"/>
    <n v="1682.197802197802"/>
    <n v="1675.897435897436"/>
    <x v="0"/>
  </r>
  <r>
    <x v="10"/>
    <x v="10"/>
    <x v="3"/>
    <n v="8"/>
    <x v="0"/>
    <n v="1663.2967032967031"/>
    <n v="1653.846153846154"/>
    <x v="0"/>
  </r>
  <r>
    <x v="10"/>
    <x v="10"/>
    <x v="4"/>
    <n v="8"/>
    <x v="0"/>
    <n v="1644.3956043956041"/>
    <n v="1631.7948717948721"/>
    <x v="0"/>
  </r>
  <r>
    <x v="10"/>
    <x v="10"/>
    <x v="5"/>
    <n v="8"/>
    <x v="0"/>
    <n v="1625.4945054945051"/>
    <n v="1609.7435897435901"/>
    <x v="0"/>
  </r>
  <r>
    <x v="10"/>
    <x v="10"/>
    <x v="6"/>
    <n v="8"/>
    <x v="0"/>
    <n v="1606.5934065934061"/>
    <n v="1609.7435897435901"/>
    <x v="0"/>
  </r>
  <r>
    <x v="10"/>
    <x v="10"/>
    <x v="7"/>
    <n v="8"/>
    <x v="0"/>
    <n v="1587.6923076923072"/>
    <n v="1587.6923076923081"/>
    <x v="0"/>
  </r>
  <r>
    <x v="10"/>
    <x v="10"/>
    <x v="8"/>
    <n v="8"/>
    <x v="0"/>
    <n v="1568.7912087912082"/>
    <n v="1565.6410256410261"/>
    <x v="0"/>
  </r>
  <r>
    <x v="10"/>
    <x v="10"/>
    <x v="9"/>
    <n v="8"/>
    <x v="0"/>
    <n v="1549.8901098901092"/>
    <n v="1543.5897435897441"/>
    <x v="0"/>
  </r>
  <r>
    <x v="10"/>
    <x v="10"/>
    <x v="10"/>
    <n v="8"/>
    <x v="0"/>
    <n v="1530.9890109890102"/>
    <n v="1521.5384615384621"/>
    <x v="0"/>
  </r>
  <r>
    <x v="10"/>
    <x v="10"/>
    <x v="11"/>
    <n v="8"/>
    <x v="0"/>
    <n v="1512.0879120879113"/>
    <n v="1499.4871794871801"/>
    <x v="0"/>
  </r>
  <r>
    <x v="10"/>
    <x v="10"/>
    <x v="12"/>
    <n v="8"/>
    <x v="0"/>
    <n v="1493.1868131868123"/>
    <n v="1477.4358974358981"/>
    <x v="0"/>
  </r>
  <r>
    <x v="10"/>
    <x v="10"/>
    <x v="13"/>
    <n v="8"/>
    <x v="0"/>
    <n v="1474.2857142857133"/>
    <n v="1477.4358974358981"/>
    <x v="0"/>
  </r>
  <r>
    <x v="10"/>
    <x v="10"/>
    <x v="14"/>
    <n v="8"/>
    <x v="1"/>
    <n v="1455.3846153846143"/>
    <n v="1455.3846153846162"/>
    <x v="0"/>
  </r>
  <r>
    <x v="10"/>
    <x v="10"/>
    <x v="15"/>
    <n v="8"/>
    <x v="2"/>
    <n v="1436.4835164835154"/>
    <n v="1433.3333333333342"/>
    <x v="0"/>
  </r>
  <r>
    <x v="10"/>
    <x v="10"/>
    <x v="16"/>
    <n v="8"/>
    <x v="2"/>
    <n v="1417.5824175824164"/>
    <n v="1411.2820512820522"/>
    <x v="0"/>
  </r>
  <r>
    <x v="10"/>
    <x v="10"/>
    <x v="17"/>
    <n v="8"/>
    <x v="2"/>
    <n v="1398.6813186813174"/>
    <n v="1389.2307692307702"/>
    <x v="0"/>
  </r>
  <r>
    <x v="10"/>
    <x v="10"/>
    <x v="18"/>
    <n v="8"/>
    <x v="2"/>
    <n v="1379.7802197802184"/>
    <n v="1367.1794871794882"/>
    <x v="0"/>
  </r>
  <r>
    <x v="10"/>
    <x v="10"/>
    <x v="19"/>
    <n v="8"/>
    <x v="2"/>
    <n v="1360.8791208791195"/>
    <n v="1345.1282051282062"/>
    <x v="0"/>
  </r>
  <r>
    <x v="10"/>
    <x v="10"/>
    <x v="20"/>
    <n v="8"/>
    <x v="2"/>
    <n v="1341.9780219780205"/>
    <n v="1345.1282051282062"/>
    <x v="0"/>
  </r>
  <r>
    <x v="10"/>
    <x v="10"/>
    <x v="21"/>
    <n v="8"/>
    <x v="2"/>
    <n v="1323.0769230769215"/>
    <n v="1323.0769230769242"/>
    <x v="0"/>
  </r>
  <r>
    <x v="10"/>
    <x v="10"/>
    <x v="22"/>
    <n v="8"/>
    <x v="2"/>
    <n v="1304.1758241758225"/>
    <n v="1301.0256410256422"/>
    <x v="0"/>
  </r>
  <r>
    <x v="10"/>
    <x v="10"/>
    <x v="23"/>
    <n v="8"/>
    <x v="3"/>
    <n v="1285.2747252747236"/>
    <n v="1278.9743589743603"/>
    <x v="0"/>
  </r>
  <r>
    <x v="10"/>
    <x v="10"/>
    <x v="24"/>
    <n v="8"/>
    <x v="3"/>
    <n v="1266.3736263736246"/>
    <n v="1256.9230769230783"/>
    <x v="0"/>
  </r>
  <r>
    <x v="10"/>
    <x v="10"/>
    <x v="25"/>
    <n v="8"/>
    <x v="3"/>
    <n v="1247.4725274725256"/>
    <n v="1234.8717948717963"/>
    <x v="0"/>
  </r>
  <r>
    <x v="10"/>
    <x v="10"/>
    <x v="26"/>
    <n v="8"/>
    <x v="3"/>
    <n v="1228.5714285714266"/>
    <n v="1212.8205128205143"/>
    <x v="0"/>
  </r>
  <r>
    <x v="10"/>
    <x v="10"/>
    <x v="27"/>
    <n v="8"/>
    <x v="3"/>
    <n v="1209.6703296703276"/>
    <n v="1212.8205128205143"/>
    <x v="0"/>
  </r>
  <r>
    <x v="10"/>
    <x v="10"/>
    <x v="28"/>
    <n v="8"/>
    <x v="3"/>
    <n v="1190.7692307692287"/>
    <n v="1190.7692307692323"/>
    <x v="0"/>
  </r>
  <r>
    <x v="10"/>
    <x v="10"/>
    <x v="29"/>
    <n v="8"/>
    <x v="3"/>
    <n v="1171.8681318681297"/>
    <n v="1168.7179487179503"/>
    <x v="0"/>
  </r>
  <r>
    <x v="10"/>
    <x v="10"/>
    <x v="30"/>
    <n v="8"/>
    <x v="3"/>
    <n v="1152.9670329670307"/>
    <n v="1146.6666666666683"/>
    <x v="0"/>
  </r>
  <r>
    <x v="10"/>
    <x v="10"/>
    <x v="31"/>
    <n v="8"/>
    <x v="3"/>
    <n v="1134.0659340659317"/>
    <n v="1124.6153846153863"/>
    <x v="0"/>
  </r>
  <r>
    <x v="10"/>
    <x v="10"/>
    <x v="32"/>
    <n v="8"/>
    <x v="3"/>
    <n v="1115.1648351648328"/>
    <n v="1102.5641025641044"/>
    <x v="0"/>
  </r>
  <r>
    <x v="10"/>
    <x v="10"/>
    <x v="33"/>
    <n v="8"/>
    <x v="3"/>
    <n v="1096.2637362637338"/>
    <n v="1080.5128205128224"/>
    <x v="0"/>
  </r>
  <r>
    <x v="10"/>
    <x v="10"/>
    <x v="34"/>
    <n v="8"/>
    <x v="3"/>
    <n v="1077.3626373626348"/>
    <n v="1080.5128205128224"/>
    <x v="0"/>
  </r>
  <r>
    <x v="10"/>
    <x v="10"/>
    <x v="35"/>
    <n v="8"/>
    <x v="3"/>
    <n v="1058.4615384615358"/>
    <n v="1058.4615384615404"/>
    <x v="0"/>
  </r>
  <r>
    <x v="10"/>
    <x v="10"/>
    <x v="36"/>
    <n v="8"/>
    <x v="3"/>
    <n v="1039.5604395604369"/>
    <n v="1036.4102564102584"/>
    <x v="0"/>
  </r>
  <r>
    <x v="10"/>
    <x v="10"/>
    <x v="37"/>
    <n v="8"/>
    <x v="3"/>
    <n v="1020.659340659338"/>
    <n v="1014.3589743589763"/>
    <x v="0"/>
  </r>
  <r>
    <x v="10"/>
    <x v="10"/>
    <x v="38"/>
    <n v="8"/>
    <x v="3"/>
    <n v="1001.7582417582391"/>
    <n v="992.3076923076942"/>
    <x v="0"/>
  </r>
  <r>
    <x v="10"/>
    <x v="10"/>
    <x v="39"/>
    <n v="8"/>
    <x v="3"/>
    <n v="982.85714285714027"/>
    <n v="970.2564102564121"/>
    <x v="0"/>
  </r>
  <r>
    <x v="10"/>
    <x v="10"/>
    <x v="40"/>
    <n v="8"/>
    <x v="3"/>
    <n v="963.95604395604141"/>
    <n v="948.20512820512999"/>
    <x v="0"/>
  </r>
  <r>
    <x v="10"/>
    <x v="10"/>
    <x v="41"/>
    <n v="8"/>
    <x v="3"/>
    <n v="945.05494505494255"/>
    <n v="948.20512820512999"/>
    <x v="0"/>
  </r>
  <r>
    <x v="10"/>
    <x v="10"/>
    <x v="42"/>
    <n v="8"/>
    <x v="3"/>
    <n v="926.15384615384369"/>
    <n v="926.15384615384789"/>
    <x v="0"/>
  </r>
  <r>
    <x v="10"/>
    <x v="10"/>
    <x v="43"/>
    <n v="8"/>
    <x v="3"/>
    <n v="907.25274725274483"/>
    <n v="904.10256410256579"/>
    <x v="0"/>
  </r>
  <r>
    <x v="10"/>
    <x v="10"/>
    <x v="44"/>
    <n v="8"/>
    <x v="3"/>
    <n v="888.35164835164596"/>
    <n v="882.05128205128369"/>
    <x v="0"/>
  </r>
  <r>
    <x v="10"/>
    <x v="10"/>
    <x v="45"/>
    <n v="8"/>
    <x v="4"/>
    <n v="869.4505494505471"/>
    <n v="860.00000000000159"/>
    <x v="0"/>
  </r>
  <r>
    <x v="10"/>
    <x v="10"/>
    <x v="46"/>
    <n v="8"/>
    <x v="5"/>
    <n v="850.54945054944824"/>
    <n v="837.94871794871949"/>
    <x v="0"/>
  </r>
  <r>
    <x v="10"/>
    <x v="10"/>
    <x v="47"/>
    <n v="8"/>
    <x v="5"/>
    <n v="831.64835164834938"/>
    <n v="815.89743589743739"/>
    <x v="0"/>
  </r>
  <r>
    <x v="10"/>
    <x v="10"/>
    <x v="48"/>
    <n v="8"/>
    <x v="5"/>
    <n v="812.74725274725051"/>
    <n v="815.89743589743739"/>
    <x v="0"/>
  </r>
  <r>
    <x v="10"/>
    <x v="10"/>
    <x v="49"/>
    <n v="8"/>
    <x v="6"/>
    <n v="793.84615384615165"/>
    <n v="793.84615384615529"/>
    <x v="0"/>
  </r>
  <r>
    <x v="10"/>
    <x v="10"/>
    <x v="50"/>
    <n v="8"/>
    <x v="6"/>
    <n v="774.94505494505279"/>
    <n v="771.79487179487319"/>
    <x v="0"/>
  </r>
  <r>
    <x v="10"/>
    <x v="10"/>
    <x v="51"/>
    <n v="8"/>
    <x v="7"/>
    <n v="756.04395604395393"/>
    <n v="749.74358974359109"/>
    <x v="0"/>
  </r>
  <r>
    <x v="10"/>
    <x v="10"/>
    <x v="52"/>
    <n v="8"/>
    <x v="7"/>
    <n v="737.14285714285506"/>
    <n v="727.69230769230899"/>
    <x v="0"/>
  </r>
  <r>
    <x v="10"/>
    <x v="10"/>
    <x v="53"/>
    <n v="8"/>
    <x v="7"/>
    <n v="718.2417582417562"/>
    <n v="705.64102564102689"/>
    <x v="0"/>
  </r>
  <r>
    <x v="10"/>
    <x v="10"/>
    <x v="54"/>
    <n v="8"/>
    <x v="7"/>
    <n v="699.34065934065734"/>
    <n v="683.58974358974478"/>
    <x v="0"/>
  </r>
  <r>
    <x v="10"/>
    <x v="10"/>
    <x v="55"/>
    <n v="8"/>
    <x v="8"/>
    <n v="680.43956043955848"/>
    <n v="683.58974358974478"/>
    <x v="0"/>
  </r>
  <r>
    <x v="10"/>
    <x v="10"/>
    <x v="56"/>
    <n v="8"/>
    <x v="9"/>
    <n v="661.53846153845961"/>
    <n v="661.53846153846268"/>
    <x v="0"/>
  </r>
  <r>
    <x v="10"/>
    <x v="10"/>
    <x v="57"/>
    <n v="9"/>
    <x v="10"/>
    <n v="642.63736263736075"/>
    <n v="639.48717948718058"/>
    <x v="0"/>
  </r>
  <r>
    <x v="10"/>
    <x v="10"/>
    <x v="58"/>
    <n v="8"/>
    <x v="10"/>
    <n v="623.73626373626189"/>
    <n v="617.43589743589848"/>
    <x v="0"/>
  </r>
  <r>
    <x v="10"/>
    <x v="10"/>
    <x v="59"/>
    <n v="8"/>
    <x v="11"/>
    <n v="604.83516483516303"/>
    <n v="595.38461538461638"/>
    <x v="0"/>
  </r>
  <r>
    <x v="10"/>
    <x v="10"/>
    <x v="60"/>
    <n v="8"/>
    <x v="11"/>
    <n v="585.93406593406417"/>
    <n v="573.33333333333428"/>
    <x v="0"/>
  </r>
  <r>
    <x v="10"/>
    <x v="10"/>
    <x v="61"/>
    <n v="8"/>
    <x v="12"/>
    <n v="567.0329670329653"/>
    <n v="551.28205128205218"/>
    <x v="0"/>
  </r>
  <r>
    <x v="10"/>
    <x v="10"/>
    <x v="62"/>
    <n v="8"/>
    <x v="13"/>
    <n v="548.13186813186644"/>
    <n v="551.28205128205218"/>
    <x v="0"/>
  </r>
  <r>
    <x v="10"/>
    <x v="10"/>
    <x v="63"/>
    <n v="8"/>
    <x v="14"/>
    <n v="529.23076923076758"/>
    <n v="529.23076923077008"/>
    <x v="0"/>
  </r>
  <r>
    <x v="10"/>
    <x v="10"/>
    <x v="64"/>
    <n v="8"/>
    <x v="14"/>
    <n v="510.32967032966866"/>
    <n v="507.17948717948804"/>
    <x v="0"/>
  </r>
  <r>
    <x v="10"/>
    <x v="10"/>
    <x v="65"/>
    <n v="8"/>
    <x v="12"/>
    <n v="491.42857142856974"/>
    <n v="485.12820512820599"/>
    <x v="0"/>
  </r>
  <r>
    <x v="10"/>
    <x v="10"/>
    <x v="66"/>
    <n v="8"/>
    <x v="15"/>
    <n v="472.52747252747082"/>
    <n v="463.07692307692395"/>
    <x v="0"/>
  </r>
  <r>
    <x v="10"/>
    <x v="10"/>
    <x v="67"/>
    <n v="8"/>
    <x v="15"/>
    <n v="453.6263736263719"/>
    <n v="441.0256410256419"/>
    <x v="0"/>
  </r>
  <r>
    <x v="10"/>
    <x v="10"/>
    <x v="68"/>
    <n v="8"/>
    <x v="15"/>
    <n v="434.72527472527298"/>
    <n v="418.97435897435986"/>
    <x v="0"/>
  </r>
  <r>
    <x v="10"/>
    <x v="10"/>
    <x v="69"/>
    <n v="8"/>
    <x v="15"/>
    <n v="415.82417582417406"/>
    <n v="418.97435897435986"/>
    <x v="0"/>
  </r>
  <r>
    <x v="10"/>
    <x v="10"/>
    <x v="70"/>
    <n v="8"/>
    <x v="15"/>
    <n v="396.92307692307514"/>
    <n v="396.92307692307782"/>
    <x v="0"/>
  </r>
  <r>
    <x v="10"/>
    <x v="10"/>
    <x v="71"/>
    <n v="8"/>
    <x v="15"/>
    <n v="378.02197802197622"/>
    <n v="374.87179487179577"/>
    <x v="0"/>
  </r>
  <r>
    <x v="10"/>
    <x v="10"/>
    <x v="72"/>
    <n v="5"/>
    <x v="15"/>
    <n v="359.12087912087731"/>
    <n v="352.82051282051373"/>
    <x v="0"/>
  </r>
  <r>
    <x v="10"/>
    <x v="10"/>
    <x v="73"/>
    <n v="5"/>
    <x v="15"/>
    <n v="340.21978021977839"/>
    <n v="330.76923076923168"/>
    <x v="0"/>
  </r>
  <r>
    <x v="10"/>
    <x v="10"/>
    <x v="74"/>
    <n v="5"/>
    <x v="15"/>
    <n v="321.31868131867947"/>
    <n v="308.71794871794964"/>
    <x v="0"/>
  </r>
  <r>
    <x v="10"/>
    <x v="10"/>
    <x v="75"/>
    <n v="5"/>
    <x v="16"/>
    <n v="302.41758241758055"/>
    <n v="286.6666666666676"/>
    <x v="0"/>
  </r>
  <r>
    <x v="10"/>
    <x v="10"/>
    <x v="76"/>
    <n v="5"/>
    <x v="16"/>
    <n v="283.51648351648163"/>
    <n v="286.6666666666676"/>
    <x v="0"/>
  </r>
  <r>
    <x v="10"/>
    <x v="10"/>
    <x v="77"/>
    <n v="0"/>
    <x v="16"/>
    <n v="264.61538461538271"/>
    <n v="264.61538461538555"/>
    <x v="0"/>
  </r>
  <r>
    <x v="10"/>
    <x v="10"/>
    <x v="78"/>
    <n v="0"/>
    <x v="17"/>
    <n v="245.71428571428382"/>
    <n v="242.56410256410351"/>
    <x v="0"/>
  </r>
  <r>
    <x v="10"/>
    <x v="10"/>
    <x v="79"/>
    <n v="0"/>
    <x v="18"/>
    <n v="226.81318681318493"/>
    <n v="220.51282051282146"/>
    <x v="0"/>
  </r>
  <r>
    <x v="10"/>
    <x v="10"/>
    <x v="80"/>
    <n v="0"/>
    <x v="18"/>
    <n v="207.91208791208604"/>
    <n v="198.46153846153942"/>
    <x v="0"/>
  </r>
  <r>
    <x v="10"/>
    <x v="10"/>
    <x v="81"/>
    <n v="0"/>
    <x v="19"/>
    <n v="189.01098901098715"/>
    <n v="176.41025641025738"/>
    <x v="0"/>
  </r>
  <r>
    <x v="10"/>
    <x v="10"/>
    <x v="82"/>
    <n v="0"/>
    <x v="19"/>
    <n v="170.10989010988825"/>
    <n v="154.35897435897533"/>
    <x v="0"/>
  </r>
  <r>
    <x v="10"/>
    <x v="10"/>
    <x v="83"/>
    <n v="0"/>
    <x v="19"/>
    <n v="151.20879120878936"/>
    <n v="154.35897435897533"/>
    <x v="0"/>
  </r>
  <r>
    <x v="10"/>
    <x v="10"/>
    <x v="84"/>
    <n v="0"/>
    <x v="19"/>
    <n v="132.30769230769047"/>
    <n v="132.30769230769329"/>
    <x v="0"/>
  </r>
  <r>
    <x v="10"/>
    <x v="10"/>
    <x v="85"/>
    <n v="0"/>
    <x v="20"/>
    <n v="113.40659340659157"/>
    <n v="110.25641025641124"/>
    <x v="0"/>
  </r>
  <r>
    <x v="10"/>
    <x v="10"/>
    <x v="86"/>
    <n v="0"/>
    <x v="21"/>
    <n v="94.505494505492663"/>
    <n v="88.205128205129199"/>
    <x v="0"/>
  </r>
  <r>
    <x v="10"/>
    <x v="10"/>
    <x v="87"/>
    <n v="0"/>
    <x v="21"/>
    <n v="75.604395604393758"/>
    <n v="66.153846153847155"/>
    <x v="0"/>
  </r>
  <r>
    <x v="10"/>
    <x v="10"/>
    <x v="88"/>
    <n v="0"/>
    <x v="21"/>
    <n v="56.703296703294853"/>
    <n v="44.102564102565104"/>
    <x v="0"/>
  </r>
  <r>
    <x v="10"/>
    <x v="10"/>
    <x v="89"/>
    <n v="0"/>
    <x v="21"/>
    <n v="37.802197802195948"/>
    <n v="22.051282051283053"/>
    <x v="0"/>
  </r>
  <r>
    <x v="10"/>
    <x v="10"/>
    <x v="90"/>
    <n v="0"/>
    <x v="21"/>
    <n v="18.901098901097047"/>
    <n v="22.051282051283053"/>
    <x v="0"/>
  </r>
  <r>
    <x v="10"/>
    <x v="10"/>
    <x v="91"/>
    <n v="0"/>
    <x v="21"/>
    <n v="-1.8545165403338615E-12"/>
    <n v="1.0018652574217413E-12"/>
    <x v="0"/>
  </r>
  <r>
    <x v="11"/>
    <x v="11"/>
    <x v="0"/>
    <n v="849"/>
    <x v="0"/>
    <n v="1720"/>
    <n v="1720"/>
    <x v="0"/>
  </r>
  <r>
    <x v="11"/>
    <x v="11"/>
    <x v="1"/>
    <n v="849"/>
    <x v="0"/>
    <n v="1701.098901098901"/>
    <n v="1697.948717948718"/>
    <x v="0"/>
  </r>
  <r>
    <x v="11"/>
    <x v="11"/>
    <x v="2"/>
    <n v="849"/>
    <x v="0"/>
    <n v="1682.197802197802"/>
    <n v="1675.897435897436"/>
    <x v="0"/>
  </r>
  <r>
    <x v="11"/>
    <x v="11"/>
    <x v="3"/>
    <n v="849"/>
    <x v="0"/>
    <n v="1663.2967032967031"/>
    <n v="1653.846153846154"/>
    <x v="0"/>
  </r>
  <r>
    <x v="11"/>
    <x v="11"/>
    <x v="4"/>
    <n v="849"/>
    <x v="0"/>
    <n v="1644.3956043956041"/>
    <n v="1631.7948717948721"/>
    <x v="0"/>
  </r>
  <r>
    <x v="11"/>
    <x v="11"/>
    <x v="5"/>
    <n v="849"/>
    <x v="0"/>
    <n v="1625.4945054945051"/>
    <n v="1609.7435897435901"/>
    <x v="0"/>
  </r>
  <r>
    <x v="11"/>
    <x v="11"/>
    <x v="6"/>
    <n v="849"/>
    <x v="0"/>
    <n v="1606.5934065934061"/>
    <n v="1609.7435897435901"/>
    <x v="0"/>
  </r>
  <r>
    <x v="11"/>
    <x v="11"/>
    <x v="7"/>
    <n v="849"/>
    <x v="0"/>
    <n v="1587.6923076923072"/>
    <n v="1587.6923076923081"/>
    <x v="0"/>
  </r>
  <r>
    <x v="11"/>
    <x v="11"/>
    <x v="8"/>
    <n v="849"/>
    <x v="0"/>
    <n v="1568.7912087912082"/>
    <n v="1565.6410256410261"/>
    <x v="0"/>
  </r>
  <r>
    <x v="11"/>
    <x v="11"/>
    <x v="9"/>
    <n v="849"/>
    <x v="0"/>
    <n v="1549.8901098901092"/>
    <n v="1543.5897435897441"/>
    <x v="0"/>
  </r>
  <r>
    <x v="11"/>
    <x v="11"/>
    <x v="10"/>
    <n v="849"/>
    <x v="0"/>
    <n v="1530.9890109890102"/>
    <n v="1521.5384615384621"/>
    <x v="0"/>
  </r>
  <r>
    <x v="11"/>
    <x v="11"/>
    <x v="11"/>
    <n v="849"/>
    <x v="0"/>
    <n v="1512.0879120879113"/>
    <n v="1499.4871794871801"/>
    <x v="0"/>
  </r>
  <r>
    <x v="11"/>
    <x v="11"/>
    <x v="12"/>
    <n v="849"/>
    <x v="0"/>
    <n v="1493.1868131868123"/>
    <n v="1477.4358974358981"/>
    <x v="0"/>
  </r>
  <r>
    <x v="11"/>
    <x v="11"/>
    <x v="13"/>
    <n v="849"/>
    <x v="0"/>
    <n v="1474.2857142857133"/>
    <n v="1477.4358974358981"/>
    <x v="0"/>
  </r>
  <r>
    <x v="11"/>
    <x v="11"/>
    <x v="14"/>
    <n v="851"/>
    <x v="1"/>
    <n v="1455.3846153846143"/>
    <n v="1455.3846153846162"/>
    <x v="0"/>
  </r>
  <r>
    <x v="11"/>
    <x v="11"/>
    <x v="15"/>
    <n v="872"/>
    <x v="2"/>
    <n v="1436.4835164835154"/>
    <n v="1433.3333333333342"/>
    <x v="0"/>
  </r>
  <r>
    <x v="11"/>
    <x v="11"/>
    <x v="16"/>
    <n v="872"/>
    <x v="2"/>
    <n v="1417.5824175824164"/>
    <n v="1411.2820512820522"/>
    <x v="0"/>
  </r>
  <r>
    <x v="11"/>
    <x v="11"/>
    <x v="17"/>
    <n v="872"/>
    <x v="2"/>
    <n v="1398.6813186813174"/>
    <n v="1389.2307692307702"/>
    <x v="0"/>
  </r>
  <r>
    <x v="11"/>
    <x v="11"/>
    <x v="18"/>
    <n v="872"/>
    <x v="2"/>
    <n v="1379.7802197802184"/>
    <n v="1367.1794871794882"/>
    <x v="0"/>
  </r>
  <r>
    <x v="11"/>
    <x v="11"/>
    <x v="19"/>
    <n v="872"/>
    <x v="2"/>
    <n v="1360.8791208791195"/>
    <n v="1345.1282051282062"/>
    <x v="0"/>
  </r>
  <r>
    <x v="11"/>
    <x v="11"/>
    <x v="20"/>
    <n v="872"/>
    <x v="2"/>
    <n v="1341.9780219780205"/>
    <n v="1345.1282051282062"/>
    <x v="0"/>
  </r>
  <r>
    <x v="11"/>
    <x v="11"/>
    <x v="21"/>
    <n v="872"/>
    <x v="2"/>
    <n v="1323.0769230769215"/>
    <n v="1323.0769230769242"/>
    <x v="0"/>
  </r>
  <r>
    <x v="11"/>
    <x v="11"/>
    <x v="22"/>
    <n v="872"/>
    <x v="2"/>
    <n v="1304.1758241758225"/>
    <n v="1301.0256410256422"/>
    <x v="0"/>
  </r>
  <r>
    <x v="11"/>
    <x v="11"/>
    <x v="23"/>
    <n v="873"/>
    <x v="3"/>
    <n v="1285.2747252747236"/>
    <n v="1278.9743589743603"/>
    <x v="0"/>
  </r>
  <r>
    <x v="11"/>
    <x v="11"/>
    <x v="24"/>
    <n v="873"/>
    <x v="3"/>
    <n v="1266.3736263736246"/>
    <n v="1256.9230769230783"/>
    <x v="0"/>
  </r>
  <r>
    <x v="11"/>
    <x v="11"/>
    <x v="25"/>
    <n v="873"/>
    <x v="3"/>
    <n v="1247.4725274725256"/>
    <n v="1234.8717948717963"/>
    <x v="0"/>
  </r>
  <r>
    <x v="11"/>
    <x v="11"/>
    <x v="26"/>
    <n v="873"/>
    <x v="3"/>
    <n v="1228.5714285714266"/>
    <n v="1212.8205128205143"/>
    <x v="0"/>
  </r>
  <r>
    <x v="11"/>
    <x v="11"/>
    <x v="27"/>
    <n v="873"/>
    <x v="3"/>
    <n v="1209.6703296703276"/>
    <n v="1212.8205128205143"/>
    <x v="0"/>
  </r>
  <r>
    <x v="11"/>
    <x v="11"/>
    <x v="28"/>
    <n v="873"/>
    <x v="3"/>
    <n v="1190.7692307692287"/>
    <n v="1190.7692307692323"/>
    <x v="0"/>
  </r>
  <r>
    <x v="11"/>
    <x v="11"/>
    <x v="29"/>
    <n v="869"/>
    <x v="3"/>
    <n v="1171.8681318681297"/>
    <n v="1168.7179487179503"/>
    <x v="0"/>
  </r>
  <r>
    <x v="11"/>
    <x v="11"/>
    <x v="30"/>
    <n v="869"/>
    <x v="3"/>
    <n v="1152.9670329670307"/>
    <n v="1146.6666666666683"/>
    <x v="0"/>
  </r>
  <r>
    <x v="11"/>
    <x v="11"/>
    <x v="31"/>
    <n v="869"/>
    <x v="3"/>
    <n v="1134.0659340659317"/>
    <n v="1124.6153846153863"/>
    <x v="0"/>
  </r>
  <r>
    <x v="11"/>
    <x v="11"/>
    <x v="32"/>
    <n v="869"/>
    <x v="3"/>
    <n v="1115.1648351648328"/>
    <n v="1102.5641025641044"/>
    <x v="0"/>
  </r>
  <r>
    <x v="11"/>
    <x v="11"/>
    <x v="33"/>
    <n v="869"/>
    <x v="3"/>
    <n v="1096.2637362637338"/>
    <n v="1080.5128205128224"/>
    <x v="0"/>
  </r>
  <r>
    <x v="11"/>
    <x v="11"/>
    <x v="34"/>
    <n v="869"/>
    <x v="3"/>
    <n v="1077.3626373626348"/>
    <n v="1080.5128205128224"/>
    <x v="0"/>
  </r>
  <r>
    <x v="11"/>
    <x v="11"/>
    <x v="35"/>
    <n v="869"/>
    <x v="3"/>
    <n v="1058.4615384615358"/>
    <n v="1058.4615384615404"/>
    <x v="0"/>
  </r>
  <r>
    <x v="11"/>
    <x v="11"/>
    <x v="36"/>
    <n v="868"/>
    <x v="3"/>
    <n v="1039.5604395604369"/>
    <n v="1036.4102564102584"/>
    <x v="0"/>
  </r>
  <r>
    <x v="11"/>
    <x v="11"/>
    <x v="37"/>
    <n v="868"/>
    <x v="3"/>
    <n v="1020.659340659338"/>
    <n v="1014.3589743589763"/>
    <x v="0"/>
  </r>
  <r>
    <x v="11"/>
    <x v="11"/>
    <x v="38"/>
    <n v="867"/>
    <x v="3"/>
    <n v="1001.7582417582391"/>
    <n v="992.3076923076942"/>
    <x v="0"/>
  </r>
  <r>
    <x v="11"/>
    <x v="11"/>
    <x v="39"/>
    <n v="866"/>
    <x v="3"/>
    <n v="982.85714285714027"/>
    <n v="970.2564102564121"/>
    <x v="0"/>
  </r>
  <r>
    <x v="11"/>
    <x v="11"/>
    <x v="40"/>
    <n v="866"/>
    <x v="3"/>
    <n v="963.95604395604141"/>
    <n v="948.20512820512999"/>
    <x v="0"/>
  </r>
  <r>
    <x v="11"/>
    <x v="11"/>
    <x v="41"/>
    <n v="866"/>
    <x v="3"/>
    <n v="945.05494505494255"/>
    <n v="948.20512820512999"/>
    <x v="0"/>
  </r>
  <r>
    <x v="11"/>
    <x v="11"/>
    <x v="42"/>
    <n v="866"/>
    <x v="3"/>
    <n v="926.15384615384369"/>
    <n v="926.15384615384789"/>
    <x v="0"/>
  </r>
  <r>
    <x v="11"/>
    <x v="11"/>
    <x v="43"/>
    <n v="866"/>
    <x v="3"/>
    <n v="907.25274725274483"/>
    <n v="904.10256410256579"/>
    <x v="0"/>
  </r>
  <r>
    <x v="11"/>
    <x v="11"/>
    <x v="44"/>
    <n v="866"/>
    <x v="3"/>
    <n v="888.35164835164596"/>
    <n v="882.05128205128369"/>
    <x v="0"/>
  </r>
  <r>
    <x v="11"/>
    <x v="11"/>
    <x v="45"/>
    <n v="883"/>
    <x v="4"/>
    <n v="869.4505494505471"/>
    <n v="860.00000000000159"/>
    <x v="0"/>
  </r>
  <r>
    <x v="11"/>
    <x v="11"/>
    <x v="46"/>
    <n v="900"/>
    <x v="5"/>
    <n v="850.54945054944824"/>
    <n v="837.94871794871949"/>
    <x v="0"/>
  </r>
  <r>
    <x v="11"/>
    <x v="11"/>
    <x v="47"/>
    <n v="900"/>
    <x v="5"/>
    <n v="831.64835164834938"/>
    <n v="815.89743589743739"/>
    <x v="0"/>
  </r>
  <r>
    <x v="11"/>
    <x v="11"/>
    <x v="48"/>
    <n v="900"/>
    <x v="5"/>
    <n v="812.74725274725051"/>
    <n v="815.89743589743739"/>
    <x v="0"/>
  </r>
  <r>
    <x v="11"/>
    <x v="11"/>
    <x v="49"/>
    <n v="901"/>
    <x v="6"/>
    <n v="793.84615384615165"/>
    <n v="793.84615384615529"/>
    <x v="0"/>
  </r>
  <r>
    <x v="11"/>
    <x v="11"/>
    <x v="50"/>
    <n v="901"/>
    <x v="6"/>
    <n v="774.94505494505279"/>
    <n v="771.79487179487319"/>
    <x v="0"/>
  </r>
  <r>
    <x v="11"/>
    <x v="11"/>
    <x v="51"/>
    <n v="905"/>
    <x v="7"/>
    <n v="756.04395604395393"/>
    <n v="749.74358974359109"/>
    <x v="0"/>
  </r>
  <r>
    <x v="11"/>
    <x v="11"/>
    <x v="52"/>
    <n v="905"/>
    <x v="7"/>
    <n v="737.14285714285506"/>
    <n v="727.69230769230899"/>
    <x v="0"/>
  </r>
  <r>
    <x v="11"/>
    <x v="11"/>
    <x v="53"/>
    <n v="905"/>
    <x v="7"/>
    <n v="718.2417582417562"/>
    <n v="705.64102564102689"/>
    <x v="0"/>
  </r>
  <r>
    <x v="11"/>
    <x v="11"/>
    <x v="54"/>
    <n v="905"/>
    <x v="7"/>
    <n v="699.34065934065734"/>
    <n v="683.58974358974478"/>
    <x v="0"/>
  </r>
  <r>
    <x v="11"/>
    <x v="11"/>
    <x v="55"/>
    <n v="906"/>
    <x v="8"/>
    <n v="680.43956043955848"/>
    <n v="683.58974358974478"/>
    <x v="0"/>
  </r>
  <r>
    <x v="11"/>
    <x v="11"/>
    <x v="56"/>
    <n v="912"/>
    <x v="9"/>
    <n v="661.53846153845961"/>
    <n v="661.53846153846268"/>
    <x v="0"/>
  </r>
  <r>
    <x v="11"/>
    <x v="11"/>
    <x v="57"/>
    <n v="938"/>
    <x v="10"/>
    <n v="642.63736263736075"/>
    <n v="639.48717948718058"/>
    <x v="0"/>
  </r>
  <r>
    <x v="11"/>
    <x v="11"/>
    <x v="58"/>
    <n v="938"/>
    <x v="10"/>
    <n v="623.73626373626189"/>
    <n v="617.43589743589848"/>
    <x v="0"/>
  </r>
  <r>
    <x v="11"/>
    <x v="11"/>
    <x v="59"/>
    <n v="939"/>
    <x v="11"/>
    <n v="604.83516483516303"/>
    <n v="595.38461538461638"/>
    <x v="0"/>
  </r>
  <r>
    <x v="11"/>
    <x v="11"/>
    <x v="60"/>
    <n v="939"/>
    <x v="11"/>
    <n v="585.93406593406417"/>
    <n v="573.33333333333428"/>
    <x v="0"/>
  </r>
  <r>
    <x v="11"/>
    <x v="11"/>
    <x v="61"/>
    <n v="970"/>
    <x v="12"/>
    <n v="567.0329670329653"/>
    <n v="551.28205128205218"/>
    <x v="0"/>
  </r>
  <r>
    <x v="11"/>
    <x v="11"/>
    <x v="62"/>
    <n v="973"/>
    <x v="13"/>
    <n v="548.13186813186644"/>
    <n v="551.28205128205218"/>
    <x v="0"/>
  </r>
  <r>
    <x v="11"/>
    <x v="11"/>
    <x v="63"/>
    <n v="974"/>
    <x v="14"/>
    <n v="529.23076923076758"/>
    <n v="529.23076923077008"/>
    <x v="0"/>
  </r>
  <r>
    <x v="11"/>
    <x v="11"/>
    <x v="64"/>
    <n v="974"/>
    <x v="14"/>
    <n v="510.32967032966866"/>
    <n v="507.17948717948804"/>
    <x v="0"/>
  </r>
  <r>
    <x v="11"/>
    <x v="11"/>
    <x v="65"/>
    <n v="969"/>
    <x v="12"/>
    <n v="491.42857142856974"/>
    <n v="485.12820512820599"/>
    <x v="0"/>
  </r>
  <r>
    <x v="11"/>
    <x v="11"/>
    <x v="66"/>
    <n v="965"/>
    <x v="15"/>
    <n v="472.52747252747082"/>
    <n v="463.07692307692395"/>
    <x v="0"/>
  </r>
  <r>
    <x v="11"/>
    <x v="11"/>
    <x v="67"/>
    <n v="965"/>
    <x v="15"/>
    <n v="453.6263736263719"/>
    <n v="441.0256410256419"/>
    <x v="0"/>
  </r>
  <r>
    <x v="11"/>
    <x v="11"/>
    <x v="68"/>
    <n v="965"/>
    <x v="15"/>
    <n v="434.72527472527298"/>
    <n v="418.97435897435986"/>
    <x v="0"/>
  </r>
  <r>
    <x v="11"/>
    <x v="11"/>
    <x v="69"/>
    <n v="965"/>
    <x v="15"/>
    <n v="415.82417582417406"/>
    <n v="418.97435897435986"/>
    <x v="0"/>
  </r>
  <r>
    <x v="11"/>
    <x v="11"/>
    <x v="70"/>
    <n v="965"/>
    <x v="15"/>
    <n v="396.92307692307514"/>
    <n v="396.92307692307782"/>
    <x v="0"/>
  </r>
  <r>
    <x v="11"/>
    <x v="11"/>
    <x v="71"/>
    <n v="965"/>
    <x v="15"/>
    <n v="378.02197802197622"/>
    <n v="374.87179487179577"/>
    <x v="0"/>
  </r>
  <r>
    <x v="11"/>
    <x v="11"/>
    <x v="72"/>
    <n v="966"/>
    <x v="15"/>
    <n v="359.12087912087731"/>
    <n v="352.82051282051373"/>
    <x v="0"/>
  </r>
  <r>
    <x v="11"/>
    <x v="11"/>
    <x v="73"/>
    <n v="966"/>
    <x v="15"/>
    <n v="340.21978021977839"/>
    <n v="330.76923076923168"/>
    <x v="0"/>
  </r>
  <r>
    <x v="11"/>
    <x v="11"/>
    <x v="74"/>
    <n v="966"/>
    <x v="15"/>
    <n v="321.31868131867947"/>
    <n v="308.71794871794964"/>
    <x v="0"/>
  </r>
  <r>
    <x v="11"/>
    <x v="11"/>
    <x v="75"/>
    <n v="967"/>
    <x v="16"/>
    <n v="302.41758241758055"/>
    <n v="286.6666666666676"/>
    <x v="0"/>
  </r>
  <r>
    <x v="11"/>
    <x v="11"/>
    <x v="76"/>
    <n v="967"/>
    <x v="16"/>
    <n v="283.51648351648163"/>
    <n v="286.6666666666676"/>
    <x v="0"/>
  </r>
  <r>
    <x v="11"/>
    <x v="11"/>
    <x v="77"/>
    <n v="967"/>
    <x v="16"/>
    <n v="264.61538461538271"/>
    <n v="264.61538461538555"/>
    <x v="0"/>
  </r>
  <r>
    <x v="11"/>
    <x v="11"/>
    <x v="78"/>
    <n v="969"/>
    <x v="17"/>
    <n v="245.71428571428382"/>
    <n v="242.56410256410351"/>
    <x v="0"/>
  </r>
  <r>
    <x v="11"/>
    <x v="11"/>
    <x v="79"/>
    <n v="985"/>
    <x v="18"/>
    <n v="226.81318681318493"/>
    <n v="220.51282051282146"/>
    <x v="0"/>
  </r>
  <r>
    <x v="11"/>
    <x v="11"/>
    <x v="80"/>
    <n v="985"/>
    <x v="18"/>
    <n v="207.91208791208604"/>
    <n v="198.46153846153942"/>
    <x v="0"/>
  </r>
  <r>
    <x v="11"/>
    <x v="11"/>
    <x v="81"/>
    <n v="993"/>
    <x v="19"/>
    <n v="189.01098901098715"/>
    <n v="176.41025641025738"/>
    <x v="0"/>
  </r>
  <r>
    <x v="11"/>
    <x v="11"/>
    <x v="82"/>
    <n v="993"/>
    <x v="19"/>
    <n v="170.10989010988825"/>
    <n v="154.35897435897533"/>
    <x v="0"/>
  </r>
  <r>
    <x v="11"/>
    <x v="11"/>
    <x v="83"/>
    <n v="993"/>
    <x v="19"/>
    <n v="151.20879120878936"/>
    <n v="154.35897435897533"/>
    <x v="0"/>
  </r>
  <r>
    <x v="11"/>
    <x v="11"/>
    <x v="84"/>
    <n v="993"/>
    <x v="19"/>
    <n v="132.30769230769047"/>
    <n v="132.30769230769329"/>
    <x v="0"/>
  </r>
  <r>
    <x v="11"/>
    <x v="11"/>
    <x v="85"/>
    <n v="999"/>
    <x v="20"/>
    <n v="113.40659340659157"/>
    <n v="110.25641025641124"/>
    <x v="0"/>
  </r>
  <r>
    <x v="11"/>
    <x v="11"/>
    <x v="86"/>
    <n v="1004"/>
    <x v="21"/>
    <n v="94.505494505492663"/>
    <n v="88.205128205129199"/>
    <x v="0"/>
  </r>
  <r>
    <x v="11"/>
    <x v="11"/>
    <x v="87"/>
    <n v="1004"/>
    <x v="21"/>
    <n v="75.604395604393758"/>
    <n v="66.153846153847155"/>
    <x v="0"/>
  </r>
  <r>
    <x v="11"/>
    <x v="11"/>
    <x v="88"/>
    <n v="1004"/>
    <x v="21"/>
    <n v="56.703296703294853"/>
    <n v="44.102564102565104"/>
    <x v="0"/>
  </r>
  <r>
    <x v="11"/>
    <x v="11"/>
    <x v="89"/>
    <n v="1004"/>
    <x v="21"/>
    <n v="37.802197802195948"/>
    <n v="22.051282051283053"/>
    <x v="0"/>
  </r>
  <r>
    <x v="11"/>
    <x v="11"/>
    <x v="90"/>
    <n v="1004"/>
    <x v="21"/>
    <n v="18.901098901097047"/>
    <n v="22.051282051283053"/>
    <x v="0"/>
  </r>
  <r>
    <x v="11"/>
    <x v="11"/>
    <x v="91"/>
    <n v="1004"/>
    <x v="21"/>
    <n v="-1.8545165403338615E-12"/>
    <n v="1.0018652574217413E-12"/>
    <x v="0"/>
  </r>
  <r>
    <x v="12"/>
    <x v="12"/>
    <x v="0"/>
    <n v="421"/>
    <x v="0"/>
    <n v="1720"/>
    <n v="1720"/>
    <x v="0"/>
  </r>
  <r>
    <x v="12"/>
    <x v="12"/>
    <x v="1"/>
    <n v="421"/>
    <x v="0"/>
    <n v="1701.098901098901"/>
    <n v="1697.948717948718"/>
    <x v="0"/>
  </r>
  <r>
    <x v="12"/>
    <x v="12"/>
    <x v="2"/>
    <n v="421"/>
    <x v="0"/>
    <n v="1682.197802197802"/>
    <n v="1675.897435897436"/>
    <x v="0"/>
  </r>
  <r>
    <x v="12"/>
    <x v="12"/>
    <x v="3"/>
    <n v="421"/>
    <x v="0"/>
    <n v="1663.2967032967031"/>
    <n v="1653.846153846154"/>
    <x v="0"/>
  </r>
  <r>
    <x v="12"/>
    <x v="12"/>
    <x v="4"/>
    <n v="421"/>
    <x v="0"/>
    <n v="1644.3956043956041"/>
    <n v="1631.7948717948721"/>
    <x v="0"/>
  </r>
  <r>
    <x v="12"/>
    <x v="12"/>
    <x v="5"/>
    <n v="421"/>
    <x v="0"/>
    <n v="1625.4945054945051"/>
    <n v="1609.7435897435901"/>
    <x v="0"/>
  </r>
  <r>
    <x v="12"/>
    <x v="12"/>
    <x v="6"/>
    <n v="421"/>
    <x v="0"/>
    <n v="1606.5934065934061"/>
    <n v="1609.7435897435901"/>
    <x v="0"/>
  </r>
  <r>
    <x v="12"/>
    <x v="12"/>
    <x v="7"/>
    <n v="421"/>
    <x v="0"/>
    <n v="1587.6923076923072"/>
    <n v="1587.6923076923081"/>
    <x v="0"/>
  </r>
  <r>
    <x v="12"/>
    <x v="12"/>
    <x v="8"/>
    <n v="421"/>
    <x v="0"/>
    <n v="1568.7912087912082"/>
    <n v="1565.6410256410261"/>
    <x v="0"/>
  </r>
  <r>
    <x v="12"/>
    <x v="12"/>
    <x v="9"/>
    <n v="421"/>
    <x v="0"/>
    <n v="1549.8901098901092"/>
    <n v="1543.5897435897441"/>
    <x v="0"/>
  </r>
  <r>
    <x v="12"/>
    <x v="12"/>
    <x v="10"/>
    <n v="421"/>
    <x v="0"/>
    <n v="1530.9890109890102"/>
    <n v="1521.5384615384621"/>
    <x v="0"/>
  </r>
  <r>
    <x v="12"/>
    <x v="12"/>
    <x v="11"/>
    <n v="421"/>
    <x v="0"/>
    <n v="1512.0879120879113"/>
    <n v="1499.4871794871801"/>
    <x v="0"/>
  </r>
  <r>
    <x v="12"/>
    <x v="12"/>
    <x v="12"/>
    <n v="421"/>
    <x v="0"/>
    <n v="1493.1868131868123"/>
    <n v="1477.4358974358981"/>
    <x v="0"/>
  </r>
  <r>
    <x v="12"/>
    <x v="12"/>
    <x v="13"/>
    <n v="421"/>
    <x v="0"/>
    <n v="1474.2857142857133"/>
    <n v="1477.4358974358981"/>
    <x v="0"/>
  </r>
  <r>
    <x v="12"/>
    <x v="12"/>
    <x v="14"/>
    <n v="421"/>
    <x v="1"/>
    <n v="1455.3846153846143"/>
    <n v="1455.3846153846162"/>
    <x v="0"/>
  </r>
  <r>
    <x v="12"/>
    <x v="12"/>
    <x v="15"/>
    <n v="421"/>
    <x v="2"/>
    <n v="1436.4835164835154"/>
    <n v="1433.3333333333342"/>
    <x v="0"/>
  </r>
  <r>
    <x v="12"/>
    <x v="12"/>
    <x v="16"/>
    <n v="421"/>
    <x v="2"/>
    <n v="1417.5824175824164"/>
    <n v="1411.2820512820522"/>
    <x v="0"/>
  </r>
  <r>
    <x v="12"/>
    <x v="12"/>
    <x v="17"/>
    <n v="421"/>
    <x v="2"/>
    <n v="1398.6813186813174"/>
    <n v="1389.2307692307702"/>
    <x v="0"/>
  </r>
  <r>
    <x v="12"/>
    <x v="12"/>
    <x v="18"/>
    <n v="421"/>
    <x v="2"/>
    <n v="1379.7802197802184"/>
    <n v="1367.1794871794882"/>
    <x v="0"/>
  </r>
  <r>
    <x v="12"/>
    <x v="12"/>
    <x v="19"/>
    <n v="421"/>
    <x v="2"/>
    <n v="1360.8791208791195"/>
    <n v="1345.1282051282062"/>
    <x v="0"/>
  </r>
  <r>
    <x v="12"/>
    <x v="12"/>
    <x v="20"/>
    <n v="421"/>
    <x v="2"/>
    <n v="1341.9780219780205"/>
    <n v="1345.1282051282062"/>
    <x v="0"/>
  </r>
  <r>
    <x v="12"/>
    <x v="12"/>
    <x v="21"/>
    <n v="422"/>
    <x v="2"/>
    <n v="1323.0769230769215"/>
    <n v="1323.0769230769242"/>
    <x v="0"/>
  </r>
  <r>
    <x v="12"/>
    <x v="12"/>
    <x v="22"/>
    <n v="422"/>
    <x v="2"/>
    <n v="1304.1758241758225"/>
    <n v="1301.0256410256422"/>
    <x v="0"/>
  </r>
  <r>
    <x v="12"/>
    <x v="12"/>
    <x v="23"/>
    <n v="422"/>
    <x v="3"/>
    <n v="1285.2747252747236"/>
    <n v="1278.9743589743603"/>
    <x v="0"/>
  </r>
  <r>
    <x v="12"/>
    <x v="12"/>
    <x v="24"/>
    <n v="422"/>
    <x v="3"/>
    <n v="1266.3736263736246"/>
    <n v="1256.9230769230783"/>
    <x v="0"/>
  </r>
  <r>
    <x v="12"/>
    <x v="12"/>
    <x v="25"/>
    <n v="422"/>
    <x v="3"/>
    <n v="1247.4725274725256"/>
    <n v="1234.8717948717963"/>
    <x v="0"/>
  </r>
  <r>
    <x v="12"/>
    <x v="12"/>
    <x v="26"/>
    <n v="422"/>
    <x v="3"/>
    <n v="1228.5714285714266"/>
    <n v="1212.8205128205143"/>
    <x v="0"/>
  </r>
  <r>
    <x v="12"/>
    <x v="12"/>
    <x v="27"/>
    <n v="422"/>
    <x v="3"/>
    <n v="1209.6703296703276"/>
    <n v="1212.8205128205143"/>
    <x v="0"/>
  </r>
  <r>
    <x v="12"/>
    <x v="12"/>
    <x v="28"/>
    <n v="422"/>
    <x v="3"/>
    <n v="1190.7692307692287"/>
    <n v="1190.7692307692323"/>
    <x v="0"/>
  </r>
  <r>
    <x v="12"/>
    <x v="12"/>
    <x v="29"/>
    <n v="422"/>
    <x v="3"/>
    <n v="1171.8681318681297"/>
    <n v="1168.7179487179503"/>
    <x v="0"/>
  </r>
  <r>
    <x v="12"/>
    <x v="12"/>
    <x v="30"/>
    <n v="422"/>
    <x v="3"/>
    <n v="1152.9670329670307"/>
    <n v="1146.6666666666683"/>
    <x v="0"/>
  </r>
  <r>
    <x v="12"/>
    <x v="12"/>
    <x v="31"/>
    <n v="422"/>
    <x v="3"/>
    <n v="1134.0659340659317"/>
    <n v="1124.6153846153863"/>
    <x v="0"/>
  </r>
  <r>
    <x v="12"/>
    <x v="12"/>
    <x v="32"/>
    <n v="422"/>
    <x v="3"/>
    <n v="1115.1648351648328"/>
    <n v="1102.5641025641044"/>
    <x v="0"/>
  </r>
  <r>
    <x v="12"/>
    <x v="12"/>
    <x v="33"/>
    <n v="422"/>
    <x v="3"/>
    <n v="1096.2637362637338"/>
    <n v="1080.5128205128224"/>
    <x v="0"/>
  </r>
  <r>
    <x v="12"/>
    <x v="12"/>
    <x v="34"/>
    <n v="422"/>
    <x v="3"/>
    <n v="1077.3626373626348"/>
    <n v="1080.5128205128224"/>
    <x v="0"/>
  </r>
  <r>
    <x v="12"/>
    <x v="12"/>
    <x v="35"/>
    <n v="422"/>
    <x v="3"/>
    <n v="1058.4615384615358"/>
    <n v="1058.4615384615404"/>
    <x v="0"/>
  </r>
  <r>
    <x v="12"/>
    <x v="12"/>
    <x v="36"/>
    <n v="423"/>
    <x v="3"/>
    <n v="1039.5604395604369"/>
    <n v="1036.4102564102584"/>
    <x v="0"/>
  </r>
  <r>
    <x v="12"/>
    <x v="12"/>
    <x v="37"/>
    <n v="423"/>
    <x v="3"/>
    <n v="1020.659340659338"/>
    <n v="1014.3589743589763"/>
    <x v="0"/>
  </r>
  <r>
    <x v="12"/>
    <x v="12"/>
    <x v="38"/>
    <n v="424"/>
    <x v="3"/>
    <n v="1001.7582417582391"/>
    <n v="992.3076923076942"/>
    <x v="0"/>
  </r>
  <r>
    <x v="12"/>
    <x v="12"/>
    <x v="39"/>
    <n v="425"/>
    <x v="3"/>
    <n v="982.85714285714027"/>
    <n v="970.2564102564121"/>
    <x v="0"/>
  </r>
  <r>
    <x v="12"/>
    <x v="12"/>
    <x v="40"/>
    <n v="425"/>
    <x v="3"/>
    <n v="963.95604395604141"/>
    <n v="948.20512820512999"/>
    <x v="0"/>
  </r>
  <r>
    <x v="12"/>
    <x v="12"/>
    <x v="41"/>
    <n v="425"/>
    <x v="3"/>
    <n v="945.05494505494255"/>
    <n v="948.20512820512999"/>
    <x v="0"/>
  </r>
  <r>
    <x v="12"/>
    <x v="12"/>
    <x v="42"/>
    <n v="427"/>
    <x v="3"/>
    <n v="926.15384615384369"/>
    <n v="926.15384615384789"/>
    <x v="0"/>
  </r>
  <r>
    <x v="12"/>
    <x v="12"/>
    <x v="43"/>
    <n v="427"/>
    <x v="3"/>
    <n v="907.25274725274483"/>
    <n v="904.10256410256579"/>
    <x v="0"/>
  </r>
  <r>
    <x v="12"/>
    <x v="12"/>
    <x v="44"/>
    <n v="427"/>
    <x v="3"/>
    <n v="888.35164835164596"/>
    <n v="882.05128205128369"/>
    <x v="0"/>
  </r>
  <r>
    <x v="12"/>
    <x v="12"/>
    <x v="45"/>
    <n v="427"/>
    <x v="4"/>
    <n v="869.4505494505471"/>
    <n v="860.00000000000159"/>
    <x v="0"/>
  </r>
  <r>
    <x v="12"/>
    <x v="12"/>
    <x v="46"/>
    <n v="430"/>
    <x v="5"/>
    <n v="850.54945054944824"/>
    <n v="837.94871794871949"/>
    <x v="0"/>
  </r>
  <r>
    <x v="12"/>
    <x v="12"/>
    <x v="47"/>
    <n v="430"/>
    <x v="5"/>
    <n v="831.64835164834938"/>
    <n v="815.89743589743739"/>
    <x v="0"/>
  </r>
  <r>
    <x v="12"/>
    <x v="12"/>
    <x v="48"/>
    <n v="430"/>
    <x v="5"/>
    <n v="812.74725274725051"/>
    <n v="815.89743589743739"/>
    <x v="0"/>
  </r>
  <r>
    <x v="12"/>
    <x v="12"/>
    <x v="49"/>
    <n v="430"/>
    <x v="6"/>
    <n v="793.84615384615165"/>
    <n v="793.84615384615529"/>
    <x v="0"/>
  </r>
  <r>
    <x v="12"/>
    <x v="12"/>
    <x v="50"/>
    <n v="430"/>
    <x v="6"/>
    <n v="774.94505494505279"/>
    <n v="771.79487179487319"/>
    <x v="0"/>
  </r>
  <r>
    <x v="12"/>
    <x v="12"/>
    <x v="51"/>
    <n v="430"/>
    <x v="7"/>
    <n v="756.04395604395393"/>
    <n v="749.74358974359109"/>
    <x v="0"/>
  </r>
  <r>
    <x v="12"/>
    <x v="12"/>
    <x v="52"/>
    <n v="430"/>
    <x v="7"/>
    <n v="737.14285714285506"/>
    <n v="727.69230769230899"/>
    <x v="0"/>
  </r>
  <r>
    <x v="12"/>
    <x v="12"/>
    <x v="53"/>
    <n v="430"/>
    <x v="7"/>
    <n v="718.2417582417562"/>
    <n v="705.64102564102689"/>
    <x v="0"/>
  </r>
  <r>
    <x v="12"/>
    <x v="12"/>
    <x v="54"/>
    <n v="430"/>
    <x v="7"/>
    <n v="699.34065934065734"/>
    <n v="683.58974358974478"/>
    <x v="0"/>
  </r>
  <r>
    <x v="12"/>
    <x v="12"/>
    <x v="55"/>
    <n v="430"/>
    <x v="8"/>
    <n v="680.43956043955848"/>
    <n v="683.58974358974478"/>
    <x v="0"/>
  </r>
  <r>
    <x v="12"/>
    <x v="12"/>
    <x v="56"/>
    <n v="430"/>
    <x v="9"/>
    <n v="661.53846153845961"/>
    <n v="661.53846153846268"/>
    <x v="0"/>
  </r>
  <r>
    <x v="12"/>
    <x v="12"/>
    <x v="57"/>
    <n v="430"/>
    <x v="10"/>
    <n v="642.63736263736075"/>
    <n v="639.48717948718058"/>
    <x v="0"/>
  </r>
  <r>
    <x v="12"/>
    <x v="12"/>
    <x v="58"/>
    <n v="430"/>
    <x v="10"/>
    <n v="623.73626373626189"/>
    <n v="617.43589743589848"/>
    <x v="0"/>
  </r>
  <r>
    <x v="12"/>
    <x v="12"/>
    <x v="59"/>
    <n v="430"/>
    <x v="11"/>
    <n v="604.83516483516303"/>
    <n v="595.38461538461638"/>
    <x v="0"/>
  </r>
  <r>
    <x v="12"/>
    <x v="12"/>
    <x v="60"/>
    <n v="430"/>
    <x v="11"/>
    <n v="585.93406593406417"/>
    <n v="573.33333333333428"/>
    <x v="0"/>
  </r>
  <r>
    <x v="12"/>
    <x v="12"/>
    <x v="61"/>
    <n v="430"/>
    <x v="12"/>
    <n v="567.0329670329653"/>
    <n v="551.28205128205218"/>
    <x v="0"/>
  </r>
  <r>
    <x v="12"/>
    <x v="12"/>
    <x v="62"/>
    <n v="430"/>
    <x v="13"/>
    <n v="548.13186813186644"/>
    <n v="551.28205128205218"/>
    <x v="0"/>
  </r>
  <r>
    <x v="12"/>
    <x v="12"/>
    <x v="63"/>
    <n v="430"/>
    <x v="14"/>
    <n v="529.23076923076758"/>
    <n v="529.23076923077008"/>
    <x v="0"/>
  </r>
  <r>
    <x v="12"/>
    <x v="12"/>
    <x v="64"/>
    <n v="430"/>
    <x v="14"/>
    <n v="510.32967032966866"/>
    <n v="507.17948717948804"/>
    <x v="0"/>
  </r>
  <r>
    <x v="12"/>
    <x v="12"/>
    <x v="65"/>
    <n v="430"/>
    <x v="12"/>
    <n v="491.42857142856974"/>
    <n v="485.12820512820599"/>
    <x v="0"/>
  </r>
  <r>
    <x v="12"/>
    <x v="12"/>
    <x v="66"/>
    <n v="430"/>
    <x v="15"/>
    <n v="472.52747252747082"/>
    <n v="463.07692307692395"/>
    <x v="0"/>
  </r>
  <r>
    <x v="12"/>
    <x v="12"/>
    <x v="67"/>
    <n v="430"/>
    <x v="15"/>
    <n v="453.6263736263719"/>
    <n v="441.0256410256419"/>
    <x v="0"/>
  </r>
  <r>
    <x v="12"/>
    <x v="12"/>
    <x v="68"/>
    <n v="430"/>
    <x v="15"/>
    <n v="434.72527472527298"/>
    <n v="418.97435897435986"/>
    <x v="0"/>
  </r>
  <r>
    <x v="12"/>
    <x v="12"/>
    <x v="69"/>
    <n v="430"/>
    <x v="15"/>
    <n v="415.82417582417406"/>
    <n v="418.97435897435986"/>
    <x v="0"/>
  </r>
  <r>
    <x v="12"/>
    <x v="12"/>
    <x v="70"/>
    <n v="430"/>
    <x v="15"/>
    <n v="396.92307692307514"/>
    <n v="396.92307692307782"/>
    <x v="0"/>
  </r>
  <r>
    <x v="12"/>
    <x v="12"/>
    <x v="71"/>
    <n v="430"/>
    <x v="15"/>
    <n v="378.02197802197622"/>
    <n v="374.87179487179577"/>
    <x v="0"/>
  </r>
  <r>
    <x v="12"/>
    <x v="12"/>
    <x v="72"/>
    <n v="429"/>
    <x v="15"/>
    <n v="359.12087912087731"/>
    <n v="352.82051282051373"/>
    <x v="0"/>
  </r>
  <r>
    <x v="12"/>
    <x v="12"/>
    <x v="73"/>
    <n v="429"/>
    <x v="15"/>
    <n v="340.21978021977839"/>
    <n v="330.76923076923168"/>
    <x v="0"/>
  </r>
  <r>
    <x v="12"/>
    <x v="12"/>
    <x v="74"/>
    <n v="429"/>
    <x v="15"/>
    <n v="321.31868131867947"/>
    <n v="308.71794871794964"/>
    <x v="0"/>
  </r>
  <r>
    <x v="12"/>
    <x v="12"/>
    <x v="75"/>
    <n v="429"/>
    <x v="16"/>
    <n v="302.41758241758055"/>
    <n v="286.6666666666676"/>
    <x v="0"/>
  </r>
  <r>
    <x v="12"/>
    <x v="12"/>
    <x v="76"/>
    <n v="429"/>
    <x v="16"/>
    <n v="283.51648351648163"/>
    <n v="286.6666666666676"/>
    <x v="0"/>
  </r>
  <r>
    <x v="12"/>
    <x v="12"/>
    <x v="77"/>
    <n v="429"/>
    <x v="16"/>
    <n v="264.61538461538271"/>
    <n v="264.61538461538555"/>
    <x v="0"/>
  </r>
  <r>
    <x v="12"/>
    <x v="12"/>
    <x v="78"/>
    <n v="429"/>
    <x v="17"/>
    <n v="245.71428571428382"/>
    <n v="242.56410256410351"/>
    <x v="0"/>
  </r>
  <r>
    <x v="12"/>
    <x v="12"/>
    <x v="79"/>
    <n v="429"/>
    <x v="18"/>
    <n v="226.81318681318493"/>
    <n v="220.51282051282146"/>
    <x v="0"/>
  </r>
  <r>
    <x v="12"/>
    <x v="12"/>
    <x v="80"/>
    <n v="429"/>
    <x v="18"/>
    <n v="207.91208791208604"/>
    <n v="198.46153846153942"/>
    <x v="0"/>
  </r>
  <r>
    <x v="12"/>
    <x v="12"/>
    <x v="81"/>
    <n v="429"/>
    <x v="19"/>
    <n v="189.01098901098715"/>
    <n v="176.41025641025738"/>
    <x v="0"/>
  </r>
  <r>
    <x v="12"/>
    <x v="12"/>
    <x v="82"/>
    <n v="429"/>
    <x v="19"/>
    <n v="170.10989010988825"/>
    <n v="154.35897435897533"/>
    <x v="0"/>
  </r>
  <r>
    <x v="12"/>
    <x v="12"/>
    <x v="83"/>
    <n v="429"/>
    <x v="19"/>
    <n v="151.20879120878936"/>
    <n v="154.35897435897533"/>
    <x v="0"/>
  </r>
  <r>
    <x v="12"/>
    <x v="12"/>
    <x v="84"/>
    <n v="429"/>
    <x v="19"/>
    <n v="132.30769230769047"/>
    <n v="132.30769230769329"/>
    <x v="0"/>
  </r>
  <r>
    <x v="12"/>
    <x v="12"/>
    <x v="85"/>
    <n v="429"/>
    <x v="20"/>
    <n v="113.40659340659157"/>
    <n v="110.25641025641124"/>
    <x v="0"/>
  </r>
  <r>
    <x v="12"/>
    <x v="12"/>
    <x v="86"/>
    <n v="429"/>
    <x v="21"/>
    <n v="94.505494505492663"/>
    <n v="88.205128205129199"/>
    <x v="0"/>
  </r>
  <r>
    <x v="12"/>
    <x v="12"/>
    <x v="87"/>
    <n v="429"/>
    <x v="21"/>
    <n v="75.604395604393758"/>
    <n v="66.153846153847155"/>
    <x v="0"/>
  </r>
  <r>
    <x v="12"/>
    <x v="12"/>
    <x v="88"/>
    <n v="429"/>
    <x v="21"/>
    <n v="56.703296703294853"/>
    <n v="44.102564102565104"/>
    <x v="0"/>
  </r>
  <r>
    <x v="12"/>
    <x v="12"/>
    <x v="89"/>
    <n v="429"/>
    <x v="21"/>
    <n v="37.802197802195948"/>
    <n v="22.051282051283053"/>
    <x v="0"/>
  </r>
  <r>
    <x v="12"/>
    <x v="12"/>
    <x v="90"/>
    <n v="429"/>
    <x v="21"/>
    <n v="18.901098901097047"/>
    <n v="22.051282051283053"/>
    <x v="0"/>
  </r>
  <r>
    <x v="12"/>
    <x v="12"/>
    <x v="91"/>
    <n v="429"/>
    <x v="21"/>
    <n v="-1.8545165403338615E-12"/>
    <n v="1.0018652574217413E-12"/>
    <x v="0"/>
  </r>
  <r>
    <x v="13"/>
    <x v="13"/>
    <x v="0"/>
    <n v="0"/>
    <x v="0"/>
    <n v="1720"/>
    <n v="1720"/>
    <x v="0"/>
  </r>
  <r>
    <x v="13"/>
    <x v="13"/>
    <x v="1"/>
    <n v="0"/>
    <x v="0"/>
    <n v="1701.098901098901"/>
    <n v="1697.948717948718"/>
    <x v="0"/>
  </r>
  <r>
    <x v="13"/>
    <x v="13"/>
    <x v="2"/>
    <n v="0"/>
    <x v="0"/>
    <n v="1682.197802197802"/>
    <n v="1675.897435897436"/>
    <x v="0"/>
  </r>
  <r>
    <x v="13"/>
    <x v="13"/>
    <x v="3"/>
    <n v="0"/>
    <x v="0"/>
    <n v="1663.2967032967031"/>
    <n v="1653.846153846154"/>
    <x v="0"/>
  </r>
  <r>
    <x v="13"/>
    <x v="13"/>
    <x v="4"/>
    <n v="0"/>
    <x v="0"/>
    <n v="1644.3956043956041"/>
    <n v="1631.7948717948721"/>
    <x v="0"/>
  </r>
  <r>
    <x v="13"/>
    <x v="13"/>
    <x v="5"/>
    <n v="0"/>
    <x v="0"/>
    <n v="1625.4945054945051"/>
    <n v="1609.7435897435901"/>
    <x v="0"/>
  </r>
  <r>
    <x v="13"/>
    <x v="13"/>
    <x v="6"/>
    <n v="0"/>
    <x v="0"/>
    <n v="1606.5934065934061"/>
    <n v="1609.7435897435901"/>
    <x v="0"/>
  </r>
  <r>
    <x v="13"/>
    <x v="13"/>
    <x v="7"/>
    <n v="0"/>
    <x v="0"/>
    <n v="1587.6923076923072"/>
    <n v="1587.6923076923081"/>
    <x v="0"/>
  </r>
  <r>
    <x v="13"/>
    <x v="13"/>
    <x v="8"/>
    <n v="0"/>
    <x v="0"/>
    <n v="1568.7912087912082"/>
    <n v="1565.6410256410261"/>
    <x v="0"/>
  </r>
  <r>
    <x v="13"/>
    <x v="13"/>
    <x v="9"/>
    <n v="0"/>
    <x v="0"/>
    <n v="1549.8901098901092"/>
    <n v="1543.5897435897441"/>
    <x v="0"/>
  </r>
  <r>
    <x v="13"/>
    <x v="13"/>
    <x v="10"/>
    <n v="0"/>
    <x v="0"/>
    <n v="1530.9890109890102"/>
    <n v="1521.5384615384621"/>
    <x v="0"/>
  </r>
  <r>
    <x v="13"/>
    <x v="13"/>
    <x v="11"/>
    <n v="0"/>
    <x v="0"/>
    <n v="1512.0879120879113"/>
    <n v="1499.4871794871801"/>
    <x v="0"/>
  </r>
  <r>
    <x v="13"/>
    <x v="13"/>
    <x v="12"/>
    <n v="0"/>
    <x v="0"/>
    <n v="1493.1868131868123"/>
    <n v="1477.4358974358981"/>
    <x v="0"/>
  </r>
  <r>
    <x v="13"/>
    <x v="13"/>
    <x v="13"/>
    <n v="0"/>
    <x v="0"/>
    <n v="1474.2857142857133"/>
    <n v="1477.4358974358981"/>
    <x v="0"/>
  </r>
  <r>
    <x v="13"/>
    <x v="13"/>
    <x v="14"/>
    <n v="0"/>
    <x v="1"/>
    <n v="1455.3846153846143"/>
    <n v="1455.3846153846162"/>
    <x v="0"/>
  </r>
  <r>
    <x v="13"/>
    <x v="13"/>
    <x v="15"/>
    <n v="0"/>
    <x v="2"/>
    <n v="1436.4835164835154"/>
    <n v="1433.3333333333342"/>
    <x v="0"/>
  </r>
  <r>
    <x v="13"/>
    <x v="13"/>
    <x v="16"/>
    <n v="0"/>
    <x v="2"/>
    <n v="1417.5824175824164"/>
    <n v="1411.2820512820522"/>
    <x v="0"/>
  </r>
  <r>
    <x v="13"/>
    <x v="13"/>
    <x v="17"/>
    <n v="0"/>
    <x v="2"/>
    <n v="1398.6813186813174"/>
    <n v="1389.2307692307702"/>
    <x v="0"/>
  </r>
  <r>
    <x v="13"/>
    <x v="13"/>
    <x v="18"/>
    <n v="0"/>
    <x v="2"/>
    <n v="1379.7802197802184"/>
    <n v="1367.1794871794882"/>
    <x v="0"/>
  </r>
  <r>
    <x v="13"/>
    <x v="13"/>
    <x v="19"/>
    <n v="0"/>
    <x v="2"/>
    <n v="1360.8791208791195"/>
    <n v="1345.1282051282062"/>
    <x v="0"/>
  </r>
  <r>
    <x v="13"/>
    <x v="13"/>
    <x v="20"/>
    <n v="0"/>
    <x v="2"/>
    <n v="1341.9780219780205"/>
    <n v="1345.1282051282062"/>
    <x v="0"/>
  </r>
  <r>
    <x v="13"/>
    <x v="13"/>
    <x v="21"/>
    <n v="0"/>
    <x v="2"/>
    <n v="1323.0769230769215"/>
    <n v="1323.0769230769242"/>
    <x v="0"/>
  </r>
  <r>
    <x v="13"/>
    <x v="13"/>
    <x v="22"/>
    <n v="0"/>
    <x v="2"/>
    <n v="1304.1758241758225"/>
    <n v="1301.0256410256422"/>
    <x v="0"/>
  </r>
  <r>
    <x v="13"/>
    <x v="13"/>
    <x v="23"/>
    <n v="0"/>
    <x v="3"/>
    <n v="1285.2747252747236"/>
    <n v="1278.9743589743603"/>
    <x v="0"/>
  </r>
  <r>
    <x v="13"/>
    <x v="13"/>
    <x v="24"/>
    <n v="0"/>
    <x v="3"/>
    <n v="1266.3736263736246"/>
    <n v="1256.9230769230783"/>
    <x v="0"/>
  </r>
  <r>
    <x v="13"/>
    <x v="13"/>
    <x v="25"/>
    <n v="0"/>
    <x v="3"/>
    <n v="1247.4725274725256"/>
    <n v="1234.8717948717963"/>
    <x v="0"/>
  </r>
  <r>
    <x v="13"/>
    <x v="13"/>
    <x v="26"/>
    <n v="0"/>
    <x v="3"/>
    <n v="1228.5714285714266"/>
    <n v="1212.8205128205143"/>
    <x v="0"/>
  </r>
  <r>
    <x v="13"/>
    <x v="13"/>
    <x v="27"/>
    <n v="0"/>
    <x v="3"/>
    <n v="1209.6703296703276"/>
    <n v="1212.8205128205143"/>
    <x v="0"/>
  </r>
  <r>
    <x v="13"/>
    <x v="13"/>
    <x v="28"/>
    <n v="0"/>
    <x v="3"/>
    <n v="1190.7692307692287"/>
    <n v="1190.7692307692323"/>
    <x v="0"/>
  </r>
  <r>
    <x v="13"/>
    <x v="13"/>
    <x v="29"/>
    <n v="0"/>
    <x v="3"/>
    <n v="1171.8681318681297"/>
    <n v="1168.7179487179503"/>
    <x v="0"/>
  </r>
  <r>
    <x v="13"/>
    <x v="13"/>
    <x v="30"/>
    <n v="0"/>
    <x v="3"/>
    <n v="1152.9670329670307"/>
    <n v="1146.6666666666683"/>
    <x v="0"/>
  </r>
  <r>
    <x v="13"/>
    <x v="13"/>
    <x v="31"/>
    <n v="0"/>
    <x v="3"/>
    <n v="1134.0659340659317"/>
    <n v="1124.6153846153863"/>
    <x v="0"/>
  </r>
  <r>
    <x v="13"/>
    <x v="13"/>
    <x v="32"/>
    <n v="0"/>
    <x v="3"/>
    <n v="1115.1648351648328"/>
    <n v="1102.5641025641044"/>
    <x v="0"/>
  </r>
  <r>
    <x v="13"/>
    <x v="13"/>
    <x v="33"/>
    <n v="0"/>
    <x v="3"/>
    <n v="1096.2637362637338"/>
    <n v="1080.5128205128224"/>
    <x v="0"/>
  </r>
  <r>
    <x v="13"/>
    <x v="13"/>
    <x v="34"/>
    <n v="0"/>
    <x v="3"/>
    <n v="1077.3626373626348"/>
    <n v="1080.5128205128224"/>
    <x v="0"/>
  </r>
  <r>
    <x v="13"/>
    <x v="13"/>
    <x v="35"/>
    <n v="0"/>
    <x v="3"/>
    <n v="1058.4615384615358"/>
    <n v="1058.4615384615404"/>
    <x v="0"/>
  </r>
  <r>
    <x v="13"/>
    <x v="13"/>
    <x v="36"/>
    <n v="0"/>
    <x v="3"/>
    <n v="1039.5604395604369"/>
    <n v="1036.4102564102584"/>
    <x v="0"/>
  </r>
  <r>
    <x v="13"/>
    <x v="13"/>
    <x v="37"/>
    <n v="0"/>
    <x v="3"/>
    <n v="1020.659340659338"/>
    <n v="1014.3589743589763"/>
    <x v="0"/>
  </r>
  <r>
    <x v="13"/>
    <x v="13"/>
    <x v="38"/>
    <n v="0"/>
    <x v="3"/>
    <n v="1001.7582417582391"/>
    <n v="992.3076923076942"/>
    <x v="0"/>
  </r>
  <r>
    <x v="13"/>
    <x v="13"/>
    <x v="39"/>
    <n v="1"/>
    <x v="3"/>
    <n v="982.85714285714027"/>
    <n v="970.2564102564121"/>
    <x v="0"/>
  </r>
  <r>
    <x v="13"/>
    <x v="13"/>
    <x v="40"/>
    <n v="1"/>
    <x v="3"/>
    <n v="963.95604395604141"/>
    <n v="948.20512820512999"/>
    <x v="0"/>
  </r>
  <r>
    <x v="13"/>
    <x v="13"/>
    <x v="41"/>
    <n v="1"/>
    <x v="3"/>
    <n v="945.05494505494255"/>
    <n v="948.20512820512999"/>
    <x v="0"/>
  </r>
  <r>
    <x v="13"/>
    <x v="13"/>
    <x v="42"/>
    <n v="2"/>
    <x v="3"/>
    <n v="926.15384615384369"/>
    <n v="926.15384615384789"/>
    <x v="0"/>
  </r>
  <r>
    <x v="13"/>
    <x v="13"/>
    <x v="43"/>
    <n v="2"/>
    <x v="3"/>
    <n v="907.25274725274483"/>
    <n v="904.10256410256579"/>
    <x v="0"/>
  </r>
  <r>
    <x v="13"/>
    <x v="13"/>
    <x v="44"/>
    <n v="2"/>
    <x v="3"/>
    <n v="888.35164835164596"/>
    <n v="882.05128205128369"/>
    <x v="0"/>
  </r>
  <r>
    <x v="13"/>
    <x v="13"/>
    <x v="45"/>
    <n v="2"/>
    <x v="4"/>
    <n v="869.4505494505471"/>
    <n v="860.00000000000159"/>
    <x v="0"/>
  </r>
  <r>
    <x v="13"/>
    <x v="13"/>
    <x v="46"/>
    <n v="4"/>
    <x v="5"/>
    <n v="850.54945054944824"/>
    <n v="837.94871794871949"/>
    <x v="0"/>
  </r>
  <r>
    <x v="13"/>
    <x v="13"/>
    <x v="47"/>
    <n v="4"/>
    <x v="5"/>
    <n v="831.64835164834938"/>
    <n v="815.89743589743739"/>
    <x v="0"/>
  </r>
  <r>
    <x v="13"/>
    <x v="13"/>
    <x v="48"/>
    <n v="4"/>
    <x v="5"/>
    <n v="812.74725274725051"/>
    <n v="815.89743589743739"/>
    <x v="0"/>
  </r>
  <r>
    <x v="13"/>
    <x v="13"/>
    <x v="49"/>
    <n v="4"/>
    <x v="6"/>
    <n v="793.84615384615165"/>
    <n v="793.84615384615529"/>
    <x v="0"/>
  </r>
  <r>
    <x v="13"/>
    <x v="13"/>
    <x v="50"/>
    <n v="4"/>
    <x v="6"/>
    <n v="774.94505494505279"/>
    <n v="771.79487179487319"/>
    <x v="0"/>
  </r>
  <r>
    <x v="13"/>
    <x v="13"/>
    <x v="51"/>
    <n v="4"/>
    <x v="7"/>
    <n v="756.04395604395393"/>
    <n v="749.74358974359109"/>
    <x v="0"/>
  </r>
  <r>
    <x v="13"/>
    <x v="13"/>
    <x v="52"/>
    <n v="4"/>
    <x v="7"/>
    <n v="737.14285714285506"/>
    <n v="727.69230769230899"/>
    <x v="0"/>
  </r>
  <r>
    <x v="13"/>
    <x v="13"/>
    <x v="53"/>
    <n v="4"/>
    <x v="7"/>
    <n v="718.2417582417562"/>
    <n v="705.64102564102689"/>
    <x v="0"/>
  </r>
  <r>
    <x v="13"/>
    <x v="13"/>
    <x v="54"/>
    <n v="4"/>
    <x v="7"/>
    <n v="699.34065934065734"/>
    <n v="683.58974358974478"/>
    <x v="0"/>
  </r>
  <r>
    <x v="13"/>
    <x v="13"/>
    <x v="55"/>
    <n v="4"/>
    <x v="8"/>
    <n v="680.43956043955848"/>
    <n v="683.58974358974478"/>
    <x v="0"/>
  </r>
  <r>
    <x v="13"/>
    <x v="13"/>
    <x v="56"/>
    <n v="4"/>
    <x v="9"/>
    <n v="661.53846153845961"/>
    <n v="661.53846153846268"/>
    <x v="0"/>
  </r>
  <r>
    <x v="13"/>
    <x v="13"/>
    <x v="57"/>
    <n v="4"/>
    <x v="10"/>
    <n v="642.63736263736075"/>
    <n v="639.48717948718058"/>
    <x v="0"/>
  </r>
  <r>
    <x v="13"/>
    <x v="13"/>
    <x v="58"/>
    <n v="4"/>
    <x v="10"/>
    <n v="623.73626373626189"/>
    <n v="617.43589743589848"/>
    <x v="0"/>
  </r>
  <r>
    <x v="13"/>
    <x v="13"/>
    <x v="59"/>
    <n v="4"/>
    <x v="11"/>
    <n v="604.83516483516303"/>
    <n v="595.38461538461638"/>
    <x v="0"/>
  </r>
  <r>
    <x v="13"/>
    <x v="13"/>
    <x v="60"/>
    <n v="4"/>
    <x v="11"/>
    <n v="585.93406593406417"/>
    <n v="573.33333333333428"/>
    <x v="0"/>
  </r>
  <r>
    <x v="13"/>
    <x v="13"/>
    <x v="61"/>
    <n v="4"/>
    <x v="12"/>
    <n v="567.0329670329653"/>
    <n v="551.28205128205218"/>
    <x v="0"/>
  </r>
  <r>
    <x v="13"/>
    <x v="13"/>
    <x v="62"/>
    <n v="4"/>
    <x v="13"/>
    <n v="548.13186813186644"/>
    <n v="551.28205128205218"/>
    <x v="0"/>
  </r>
  <r>
    <x v="13"/>
    <x v="13"/>
    <x v="63"/>
    <n v="4"/>
    <x v="14"/>
    <n v="529.23076923076758"/>
    <n v="529.23076923077008"/>
    <x v="0"/>
  </r>
  <r>
    <x v="13"/>
    <x v="13"/>
    <x v="64"/>
    <n v="4"/>
    <x v="14"/>
    <n v="510.32967032966866"/>
    <n v="507.17948717948804"/>
    <x v="0"/>
  </r>
  <r>
    <x v="13"/>
    <x v="13"/>
    <x v="65"/>
    <n v="1"/>
    <x v="12"/>
    <n v="491.42857142856974"/>
    <n v="485.12820512820599"/>
    <x v="0"/>
  </r>
  <r>
    <x v="13"/>
    <x v="13"/>
    <x v="66"/>
    <n v="1"/>
    <x v="15"/>
    <n v="472.52747252747082"/>
    <n v="463.07692307692395"/>
    <x v="0"/>
  </r>
  <r>
    <x v="13"/>
    <x v="13"/>
    <x v="67"/>
    <n v="1"/>
    <x v="15"/>
    <n v="453.6263736263719"/>
    <n v="441.0256410256419"/>
    <x v="0"/>
  </r>
  <r>
    <x v="13"/>
    <x v="13"/>
    <x v="68"/>
    <n v="1"/>
    <x v="15"/>
    <n v="434.72527472527298"/>
    <n v="418.97435897435986"/>
    <x v="0"/>
  </r>
  <r>
    <x v="13"/>
    <x v="13"/>
    <x v="69"/>
    <n v="1"/>
    <x v="15"/>
    <n v="415.82417582417406"/>
    <n v="418.97435897435986"/>
    <x v="0"/>
  </r>
  <r>
    <x v="13"/>
    <x v="13"/>
    <x v="70"/>
    <n v="1"/>
    <x v="15"/>
    <n v="396.92307692307514"/>
    <n v="396.92307692307782"/>
    <x v="0"/>
  </r>
  <r>
    <x v="13"/>
    <x v="13"/>
    <x v="71"/>
    <n v="1"/>
    <x v="15"/>
    <n v="378.02197802197622"/>
    <n v="374.87179487179577"/>
    <x v="0"/>
  </r>
  <r>
    <x v="13"/>
    <x v="13"/>
    <x v="72"/>
    <n v="1"/>
    <x v="15"/>
    <n v="359.12087912087731"/>
    <n v="352.82051282051373"/>
    <x v="0"/>
  </r>
  <r>
    <x v="13"/>
    <x v="13"/>
    <x v="73"/>
    <n v="1"/>
    <x v="15"/>
    <n v="340.21978021977839"/>
    <n v="330.76923076923168"/>
    <x v="0"/>
  </r>
  <r>
    <x v="13"/>
    <x v="13"/>
    <x v="74"/>
    <n v="1"/>
    <x v="15"/>
    <n v="321.31868131867947"/>
    <n v="308.71794871794964"/>
    <x v="0"/>
  </r>
  <r>
    <x v="13"/>
    <x v="13"/>
    <x v="75"/>
    <n v="1"/>
    <x v="16"/>
    <n v="302.41758241758055"/>
    <n v="286.6666666666676"/>
    <x v="0"/>
  </r>
  <r>
    <x v="13"/>
    <x v="13"/>
    <x v="76"/>
    <n v="1"/>
    <x v="16"/>
    <n v="283.51648351648163"/>
    <n v="286.6666666666676"/>
    <x v="0"/>
  </r>
  <r>
    <x v="13"/>
    <x v="13"/>
    <x v="77"/>
    <n v="1"/>
    <x v="16"/>
    <n v="264.61538461538271"/>
    <n v="264.61538461538555"/>
    <x v="0"/>
  </r>
  <r>
    <x v="13"/>
    <x v="13"/>
    <x v="78"/>
    <n v="1"/>
    <x v="17"/>
    <n v="245.71428571428382"/>
    <n v="242.56410256410351"/>
    <x v="0"/>
  </r>
  <r>
    <x v="13"/>
    <x v="13"/>
    <x v="79"/>
    <n v="1"/>
    <x v="18"/>
    <n v="226.81318681318493"/>
    <n v="220.51282051282146"/>
    <x v="0"/>
  </r>
  <r>
    <x v="13"/>
    <x v="13"/>
    <x v="80"/>
    <n v="1"/>
    <x v="18"/>
    <n v="207.91208791208604"/>
    <n v="198.46153846153942"/>
    <x v="0"/>
  </r>
  <r>
    <x v="13"/>
    <x v="13"/>
    <x v="81"/>
    <n v="1"/>
    <x v="19"/>
    <n v="189.01098901098715"/>
    <n v="176.41025641025738"/>
    <x v="0"/>
  </r>
  <r>
    <x v="13"/>
    <x v="13"/>
    <x v="82"/>
    <n v="1"/>
    <x v="19"/>
    <n v="170.10989010988825"/>
    <n v="154.35897435897533"/>
    <x v="0"/>
  </r>
  <r>
    <x v="13"/>
    <x v="13"/>
    <x v="83"/>
    <n v="1"/>
    <x v="19"/>
    <n v="151.20879120878936"/>
    <n v="154.35897435897533"/>
    <x v="0"/>
  </r>
  <r>
    <x v="13"/>
    <x v="13"/>
    <x v="84"/>
    <n v="1"/>
    <x v="19"/>
    <n v="132.30769230769047"/>
    <n v="132.30769230769329"/>
    <x v="0"/>
  </r>
  <r>
    <x v="13"/>
    <x v="13"/>
    <x v="85"/>
    <n v="1"/>
    <x v="20"/>
    <n v="113.40659340659157"/>
    <n v="110.25641025641124"/>
    <x v="0"/>
  </r>
  <r>
    <x v="13"/>
    <x v="13"/>
    <x v="86"/>
    <n v="1"/>
    <x v="21"/>
    <n v="94.505494505492663"/>
    <n v="88.205128205129199"/>
    <x v="0"/>
  </r>
  <r>
    <x v="13"/>
    <x v="13"/>
    <x v="87"/>
    <n v="1"/>
    <x v="21"/>
    <n v="75.604395604393758"/>
    <n v="66.153846153847155"/>
    <x v="0"/>
  </r>
  <r>
    <x v="13"/>
    <x v="13"/>
    <x v="88"/>
    <n v="1"/>
    <x v="21"/>
    <n v="56.703296703294853"/>
    <n v="44.102564102565104"/>
    <x v="0"/>
  </r>
  <r>
    <x v="13"/>
    <x v="13"/>
    <x v="89"/>
    <n v="1"/>
    <x v="21"/>
    <n v="37.802197802195948"/>
    <n v="22.051282051283053"/>
    <x v="0"/>
  </r>
  <r>
    <x v="13"/>
    <x v="13"/>
    <x v="90"/>
    <n v="1"/>
    <x v="21"/>
    <n v="18.901098901097047"/>
    <n v="22.051282051283053"/>
    <x v="0"/>
  </r>
  <r>
    <x v="13"/>
    <x v="13"/>
    <x v="91"/>
    <n v="1"/>
    <x v="21"/>
    <n v="-1.8545165403338615E-12"/>
    <n v="1.0018652574217413E-12"/>
    <x v="0"/>
  </r>
  <r>
    <x v="14"/>
    <x v="14"/>
    <x v="0"/>
    <n v="327"/>
    <x v="0"/>
    <n v="1720"/>
    <n v="1720"/>
    <x v="0"/>
  </r>
  <r>
    <x v="14"/>
    <x v="14"/>
    <x v="1"/>
    <n v="327"/>
    <x v="0"/>
    <n v="1701.098901098901"/>
    <n v="1697.948717948718"/>
    <x v="0"/>
  </r>
  <r>
    <x v="14"/>
    <x v="14"/>
    <x v="2"/>
    <n v="327"/>
    <x v="0"/>
    <n v="1682.197802197802"/>
    <n v="1675.897435897436"/>
    <x v="0"/>
  </r>
  <r>
    <x v="14"/>
    <x v="14"/>
    <x v="3"/>
    <n v="327"/>
    <x v="0"/>
    <n v="1663.2967032967031"/>
    <n v="1653.846153846154"/>
    <x v="0"/>
  </r>
  <r>
    <x v="14"/>
    <x v="14"/>
    <x v="4"/>
    <n v="327"/>
    <x v="0"/>
    <n v="1644.3956043956041"/>
    <n v="1631.7948717948721"/>
    <x v="0"/>
  </r>
  <r>
    <x v="14"/>
    <x v="14"/>
    <x v="5"/>
    <n v="327"/>
    <x v="0"/>
    <n v="1625.4945054945051"/>
    <n v="1609.7435897435901"/>
    <x v="0"/>
  </r>
  <r>
    <x v="14"/>
    <x v="14"/>
    <x v="6"/>
    <n v="327"/>
    <x v="0"/>
    <n v="1606.5934065934061"/>
    <n v="1609.7435897435901"/>
    <x v="0"/>
  </r>
  <r>
    <x v="14"/>
    <x v="14"/>
    <x v="7"/>
    <n v="327"/>
    <x v="0"/>
    <n v="1587.6923076923072"/>
    <n v="1587.6923076923081"/>
    <x v="0"/>
  </r>
  <r>
    <x v="14"/>
    <x v="14"/>
    <x v="8"/>
    <n v="327"/>
    <x v="0"/>
    <n v="1568.7912087912082"/>
    <n v="1565.6410256410261"/>
    <x v="0"/>
  </r>
  <r>
    <x v="14"/>
    <x v="14"/>
    <x v="9"/>
    <n v="327"/>
    <x v="0"/>
    <n v="1549.8901098901092"/>
    <n v="1543.5897435897441"/>
    <x v="0"/>
  </r>
  <r>
    <x v="14"/>
    <x v="14"/>
    <x v="10"/>
    <n v="327"/>
    <x v="0"/>
    <n v="1530.9890109890102"/>
    <n v="1521.5384615384621"/>
    <x v="0"/>
  </r>
  <r>
    <x v="14"/>
    <x v="14"/>
    <x v="11"/>
    <n v="327"/>
    <x v="0"/>
    <n v="1512.0879120879113"/>
    <n v="1499.4871794871801"/>
    <x v="0"/>
  </r>
  <r>
    <x v="14"/>
    <x v="14"/>
    <x v="12"/>
    <n v="327"/>
    <x v="0"/>
    <n v="1493.1868131868123"/>
    <n v="1477.4358974358981"/>
    <x v="0"/>
  </r>
  <r>
    <x v="14"/>
    <x v="14"/>
    <x v="13"/>
    <n v="327"/>
    <x v="0"/>
    <n v="1474.2857142857133"/>
    <n v="1477.4358974358981"/>
    <x v="0"/>
  </r>
  <r>
    <x v="14"/>
    <x v="14"/>
    <x v="14"/>
    <n v="327"/>
    <x v="1"/>
    <n v="1455.3846153846143"/>
    <n v="1455.3846153846162"/>
    <x v="0"/>
  </r>
  <r>
    <x v="14"/>
    <x v="14"/>
    <x v="15"/>
    <n v="327"/>
    <x v="2"/>
    <n v="1436.4835164835154"/>
    <n v="1433.3333333333342"/>
    <x v="0"/>
  </r>
  <r>
    <x v="14"/>
    <x v="14"/>
    <x v="16"/>
    <n v="327"/>
    <x v="2"/>
    <n v="1417.5824175824164"/>
    <n v="1411.2820512820522"/>
    <x v="0"/>
  </r>
  <r>
    <x v="14"/>
    <x v="14"/>
    <x v="17"/>
    <n v="327"/>
    <x v="2"/>
    <n v="1398.6813186813174"/>
    <n v="1389.2307692307702"/>
    <x v="0"/>
  </r>
  <r>
    <x v="14"/>
    <x v="14"/>
    <x v="18"/>
    <n v="327"/>
    <x v="2"/>
    <n v="1379.7802197802184"/>
    <n v="1367.1794871794882"/>
    <x v="0"/>
  </r>
  <r>
    <x v="14"/>
    <x v="14"/>
    <x v="19"/>
    <n v="327"/>
    <x v="2"/>
    <n v="1360.8791208791195"/>
    <n v="1345.1282051282062"/>
    <x v="0"/>
  </r>
  <r>
    <x v="14"/>
    <x v="14"/>
    <x v="20"/>
    <n v="327"/>
    <x v="2"/>
    <n v="1341.9780219780205"/>
    <n v="1345.1282051282062"/>
    <x v="0"/>
  </r>
  <r>
    <x v="14"/>
    <x v="14"/>
    <x v="21"/>
    <n v="328"/>
    <x v="2"/>
    <n v="1323.0769230769215"/>
    <n v="1323.0769230769242"/>
    <x v="0"/>
  </r>
  <r>
    <x v="14"/>
    <x v="14"/>
    <x v="22"/>
    <n v="328"/>
    <x v="2"/>
    <n v="1304.1758241758225"/>
    <n v="1301.0256410256422"/>
    <x v="0"/>
  </r>
  <r>
    <x v="14"/>
    <x v="14"/>
    <x v="23"/>
    <n v="328"/>
    <x v="3"/>
    <n v="1285.2747252747236"/>
    <n v="1278.9743589743603"/>
    <x v="0"/>
  </r>
  <r>
    <x v="14"/>
    <x v="14"/>
    <x v="24"/>
    <n v="328"/>
    <x v="3"/>
    <n v="1266.3736263736246"/>
    <n v="1256.9230769230783"/>
    <x v="0"/>
  </r>
  <r>
    <x v="14"/>
    <x v="14"/>
    <x v="25"/>
    <n v="328"/>
    <x v="3"/>
    <n v="1247.4725274725256"/>
    <n v="1234.8717948717963"/>
    <x v="0"/>
  </r>
  <r>
    <x v="14"/>
    <x v="14"/>
    <x v="26"/>
    <n v="328"/>
    <x v="3"/>
    <n v="1228.5714285714266"/>
    <n v="1212.8205128205143"/>
    <x v="0"/>
  </r>
  <r>
    <x v="14"/>
    <x v="14"/>
    <x v="27"/>
    <n v="328"/>
    <x v="3"/>
    <n v="1209.6703296703276"/>
    <n v="1212.8205128205143"/>
    <x v="0"/>
  </r>
  <r>
    <x v="14"/>
    <x v="14"/>
    <x v="28"/>
    <n v="328"/>
    <x v="3"/>
    <n v="1190.7692307692287"/>
    <n v="1190.7692307692323"/>
    <x v="0"/>
  </r>
  <r>
    <x v="14"/>
    <x v="14"/>
    <x v="29"/>
    <n v="328"/>
    <x v="3"/>
    <n v="1171.8681318681297"/>
    <n v="1168.7179487179503"/>
    <x v="0"/>
  </r>
  <r>
    <x v="14"/>
    <x v="14"/>
    <x v="30"/>
    <n v="328"/>
    <x v="3"/>
    <n v="1152.9670329670307"/>
    <n v="1146.6666666666683"/>
    <x v="0"/>
  </r>
  <r>
    <x v="14"/>
    <x v="14"/>
    <x v="31"/>
    <n v="328"/>
    <x v="3"/>
    <n v="1134.0659340659317"/>
    <n v="1124.6153846153863"/>
    <x v="0"/>
  </r>
  <r>
    <x v="14"/>
    <x v="14"/>
    <x v="32"/>
    <n v="328"/>
    <x v="3"/>
    <n v="1115.1648351648328"/>
    <n v="1102.5641025641044"/>
    <x v="0"/>
  </r>
  <r>
    <x v="14"/>
    <x v="14"/>
    <x v="33"/>
    <n v="328"/>
    <x v="3"/>
    <n v="1096.2637362637338"/>
    <n v="1080.5128205128224"/>
    <x v="0"/>
  </r>
  <r>
    <x v="14"/>
    <x v="14"/>
    <x v="34"/>
    <n v="328"/>
    <x v="3"/>
    <n v="1077.3626373626348"/>
    <n v="1080.5128205128224"/>
    <x v="0"/>
  </r>
  <r>
    <x v="14"/>
    <x v="14"/>
    <x v="35"/>
    <n v="328"/>
    <x v="3"/>
    <n v="1058.4615384615358"/>
    <n v="1058.4615384615404"/>
    <x v="0"/>
  </r>
  <r>
    <x v="14"/>
    <x v="14"/>
    <x v="36"/>
    <n v="329"/>
    <x v="3"/>
    <n v="1039.5604395604369"/>
    <n v="1036.4102564102584"/>
    <x v="0"/>
  </r>
  <r>
    <x v="14"/>
    <x v="14"/>
    <x v="37"/>
    <n v="329"/>
    <x v="3"/>
    <n v="1020.659340659338"/>
    <n v="1014.3589743589763"/>
    <x v="0"/>
  </r>
  <r>
    <x v="14"/>
    <x v="14"/>
    <x v="38"/>
    <n v="330"/>
    <x v="3"/>
    <n v="1001.7582417582391"/>
    <n v="992.3076923076942"/>
    <x v="0"/>
  </r>
  <r>
    <x v="14"/>
    <x v="14"/>
    <x v="39"/>
    <n v="330"/>
    <x v="3"/>
    <n v="982.85714285714027"/>
    <n v="970.2564102564121"/>
    <x v="0"/>
  </r>
  <r>
    <x v="14"/>
    <x v="14"/>
    <x v="40"/>
    <n v="330"/>
    <x v="3"/>
    <n v="963.95604395604141"/>
    <n v="948.20512820512999"/>
    <x v="0"/>
  </r>
  <r>
    <x v="14"/>
    <x v="14"/>
    <x v="41"/>
    <n v="330"/>
    <x v="3"/>
    <n v="945.05494505494255"/>
    <n v="948.20512820512999"/>
    <x v="0"/>
  </r>
  <r>
    <x v="14"/>
    <x v="14"/>
    <x v="42"/>
    <n v="331"/>
    <x v="3"/>
    <n v="926.15384615384369"/>
    <n v="926.15384615384789"/>
    <x v="0"/>
  </r>
  <r>
    <x v="14"/>
    <x v="14"/>
    <x v="43"/>
    <n v="331"/>
    <x v="3"/>
    <n v="907.25274725274483"/>
    <n v="904.10256410256579"/>
    <x v="0"/>
  </r>
  <r>
    <x v="14"/>
    <x v="14"/>
    <x v="44"/>
    <n v="331"/>
    <x v="3"/>
    <n v="888.35164835164596"/>
    <n v="882.05128205128369"/>
    <x v="0"/>
  </r>
  <r>
    <x v="14"/>
    <x v="14"/>
    <x v="45"/>
    <n v="331"/>
    <x v="4"/>
    <n v="869.4505494505471"/>
    <n v="860.00000000000159"/>
    <x v="0"/>
  </r>
  <r>
    <x v="14"/>
    <x v="14"/>
    <x v="46"/>
    <n v="331"/>
    <x v="5"/>
    <n v="850.54945054944824"/>
    <n v="837.94871794871949"/>
    <x v="0"/>
  </r>
  <r>
    <x v="14"/>
    <x v="14"/>
    <x v="47"/>
    <n v="331"/>
    <x v="5"/>
    <n v="831.64835164834938"/>
    <n v="815.89743589743739"/>
    <x v="0"/>
  </r>
  <r>
    <x v="14"/>
    <x v="14"/>
    <x v="48"/>
    <n v="331"/>
    <x v="5"/>
    <n v="812.74725274725051"/>
    <n v="815.89743589743739"/>
    <x v="0"/>
  </r>
  <r>
    <x v="14"/>
    <x v="14"/>
    <x v="49"/>
    <n v="331"/>
    <x v="6"/>
    <n v="793.84615384615165"/>
    <n v="793.84615384615529"/>
    <x v="0"/>
  </r>
  <r>
    <x v="14"/>
    <x v="14"/>
    <x v="50"/>
    <n v="331"/>
    <x v="6"/>
    <n v="774.94505494505279"/>
    <n v="771.79487179487319"/>
    <x v="0"/>
  </r>
  <r>
    <x v="14"/>
    <x v="14"/>
    <x v="51"/>
    <n v="331"/>
    <x v="7"/>
    <n v="756.04395604395393"/>
    <n v="749.74358974359109"/>
    <x v="0"/>
  </r>
  <r>
    <x v="14"/>
    <x v="14"/>
    <x v="52"/>
    <n v="331"/>
    <x v="7"/>
    <n v="737.14285714285506"/>
    <n v="727.69230769230899"/>
    <x v="0"/>
  </r>
  <r>
    <x v="14"/>
    <x v="14"/>
    <x v="53"/>
    <n v="331"/>
    <x v="7"/>
    <n v="718.2417582417562"/>
    <n v="705.64102564102689"/>
    <x v="0"/>
  </r>
  <r>
    <x v="14"/>
    <x v="14"/>
    <x v="54"/>
    <n v="331"/>
    <x v="7"/>
    <n v="699.34065934065734"/>
    <n v="683.58974358974478"/>
    <x v="0"/>
  </r>
  <r>
    <x v="14"/>
    <x v="14"/>
    <x v="55"/>
    <n v="331"/>
    <x v="8"/>
    <n v="680.43956043955848"/>
    <n v="683.58974358974478"/>
    <x v="0"/>
  </r>
  <r>
    <x v="14"/>
    <x v="14"/>
    <x v="56"/>
    <n v="331"/>
    <x v="9"/>
    <n v="661.53846153845961"/>
    <n v="661.53846153846268"/>
    <x v="0"/>
  </r>
  <r>
    <x v="14"/>
    <x v="14"/>
    <x v="57"/>
    <n v="331"/>
    <x v="10"/>
    <n v="642.63736263736075"/>
    <n v="639.48717948718058"/>
    <x v="0"/>
  </r>
  <r>
    <x v="14"/>
    <x v="14"/>
    <x v="58"/>
    <n v="331"/>
    <x v="10"/>
    <n v="623.73626373626189"/>
    <n v="617.43589743589848"/>
    <x v="0"/>
  </r>
  <r>
    <x v="14"/>
    <x v="14"/>
    <x v="59"/>
    <n v="331"/>
    <x v="11"/>
    <n v="604.83516483516303"/>
    <n v="595.38461538461638"/>
    <x v="0"/>
  </r>
  <r>
    <x v="14"/>
    <x v="14"/>
    <x v="60"/>
    <n v="331"/>
    <x v="11"/>
    <n v="585.93406593406417"/>
    <n v="573.33333333333428"/>
    <x v="0"/>
  </r>
  <r>
    <x v="14"/>
    <x v="14"/>
    <x v="61"/>
    <n v="331"/>
    <x v="12"/>
    <n v="567.0329670329653"/>
    <n v="551.28205128205218"/>
    <x v="0"/>
  </r>
  <r>
    <x v="14"/>
    <x v="14"/>
    <x v="62"/>
    <n v="331"/>
    <x v="13"/>
    <n v="548.13186813186644"/>
    <n v="551.28205128205218"/>
    <x v="0"/>
  </r>
  <r>
    <x v="14"/>
    <x v="14"/>
    <x v="63"/>
    <n v="331"/>
    <x v="14"/>
    <n v="529.23076923076758"/>
    <n v="529.23076923077008"/>
    <x v="0"/>
  </r>
  <r>
    <x v="14"/>
    <x v="14"/>
    <x v="64"/>
    <n v="331"/>
    <x v="14"/>
    <n v="510.32967032966866"/>
    <n v="507.17948717948804"/>
    <x v="0"/>
  </r>
  <r>
    <x v="14"/>
    <x v="14"/>
    <x v="65"/>
    <n v="334"/>
    <x v="12"/>
    <n v="491.42857142856974"/>
    <n v="485.12820512820599"/>
    <x v="0"/>
  </r>
  <r>
    <x v="14"/>
    <x v="14"/>
    <x v="66"/>
    <n v="334"/>
    <x v="15"/>
    <n v="472.52747252747082"/>
    <n v="463.07692307692395"/>
    <x v="0"/>
  </r>
  <r>
    <x v="14"/>
    <x v="14"/>
    <x v="67"/>
    <n v="334"/>
    <x v="15"/>
    <n v="453.6263736263719"/>
    <n v="441.0256410256419"/>
    <x v="0"/>
  </r>
  <r>
    <x v="14"/>
    <x v="14"/>
    <x v="68"/>
    <n v="334"/>
    <x v="15"/>
    <n v="434.72527472527298"/>
    <n v="418.97435897435986"/>
    <x v="0"/>
  </r>
  <r>
    <x v="14"/>
    <x v="14"/>
    <x v="69"/>
    <n v="334"/>
    <x v="15"/>
    <n v="415.82417582417406"/>
    <n v="418.97435897435986"/>
    <x v="0"/>
  </r>
  <r>
    <x v="14"/>
    <x v="14"/>
    <x v="70"/>
    <n v="334"/>
    <x v="15"/>
    <n v="396.92307692307514"/>
    <n v="396.92307692307782"/>
    <x v="0"/>
  </r>
  <r>
    <x v="14"/>
    <x v="14"/>
    <x v="71"/>
    <n v="334"/>
    <x v="15"/>
    <n v="378.02197802197622"/>
    <n v="374.87179487179577"/>
    <x v="0"/>
  </r>
  <r>
    <x v="14"/>
    <x v="14"/>
    <x v="72"/>
    <n v="333"/>
    <x v="15"/>
    <n v="359.12087912087731"/>
    <n v="352.82051282051373"/>
    <x v="0"/>
  </r>
  <r>
    <x v="14"/>
    <x v="14"/>
    <x v="73"/>
    <n v="333"/>
    <x v="15"/>
    <n v="340.21978021977839"/>
    <n v="330.76923076923168"/>
    <x v="0"/>
  </r>
  <r>
    <x v="14"/>
    <x v="14"/>
    <x v="74"/>
    <n v="333"/>
    <x v="15"/>
    <n v="321.31868131867947"/>
    <n v="308.71794871794964"/>
    <x v="0"/>
  </r>
  <r>
    <x v="14"/>
    <x v="14"/>
    <x v="75"/>
    <n v="333"/>
    <x v="16"/>
    <n v="302.41758241758055"/>
    <n v="286.6666666666676"/>
    <x v="0"/>
  </r>
  <r>
    <x v="14"/>
    <x v="14"/>
    <x v="76"/>
    <n v="333"/>
    <x v="16"/>
    <n v="283.51648351648163"/>
    <n v="286.6666666666676"/>
    <x v="0"/>
  </r>
  <r>
    <x v="14"/>
    <x v="14"/>
    <x v="77"/>
    <n v="333"/>
    <x v="16"/>
    <n v="264.61538461538271"/>
    <n v="264.61538461538555"/>
    <x v="0"/>
  </r>
  <r>
    <x v="14"/>
    <x v="14"/>
    <x v="78"/>
    <n v="333"/>
    <x v="17"/>
    <n v="245.71428571428382"/>
    <n v="242.56410256410351"/>
    <x v="0"/>
  </r>
  <r>
    <x v="14"/>
    <x v="14"/>
    <x v="79"/>
    <n v="333"/>
    <x v="18"/>
    <n v="226.81318681318493"/>
    <n v="220.51282051282146"/>
    <x v="0"/>
  </r>
  <r>
    <x v="14"/>
    <x v="14"/>
    <x v="80"/>
    <n v="333"/>
    <x v="18"/>
    <n v="207.91208791208604"/>
    <n v="198.46153846153942"/>
    <x v="0"/>
  </r>
  <r>
    <x v="14"/>
    <x v="14"/>
    <x v="81"/>
    <n v="333"/>
    <x v="19"/>
    <n v="189.01098901098715"/>
    <n v="176.41025641025738"/>
    <x v="0"/>
  </r>
  <r>
    <x v="14"/>
    <x v="14"/>
    <x v="82"/>
    <n v="333"/>
    <x v="19"/>
    <n v="170.10989010988825"/>
    <n v="154.35897435897533"/>
    <x v="0"/>
  </r>
  <r>
    <x v="14"/>
    <x v="14"/>
    <x v="83"/>
    <n v="333"/>
    <x v="19"/>
    <n v="151.20879120878936"/>
    <n v="154.35897435897533"/>
    <x v="0"/>
  </r>
  <r>
    <x v="14"/>
    <x v="14"/>
    <x v="84"/>
    <n v="333"/>
    <x v="19"/>
    <n v="132.30769230769047"/>
    <n v="132.30769230769329"/>
    <x v="0"/>
  </r>
  <r>
    <x v="14"/>
    <x v="14"/>
    <x v="85"/>
    <n v="333"/>
    <x v="20"/>
    <n v="113.40659340659157"/>
    <n v="110.25641025641124"/>
    <x v="0"/>
  </r>
  <r>
    <x v="14"/>
    <x v="14"/>
    <x v="86"/>
    <n v="333"/>
    <x v="21"/>
    <n v="94.505494505492663"/>
    <n v="88.205128205129199"/>
    <x v="0"/>
  </r>
  <r>
    <x v="14"/>
    <x v="14"/>
    <x v="87"/>
    <n v="333"/>
    <x v="21"/>
    <n v="75.604395604393758"/>
    <n v="66.153846153847155"/>
    <x v="0"/>
  </r>
  <r>
    <x v="14"/>
    <x v="14"/>
    <x v="88"/>
    <n v="333"/>
    <x v="21"/>
    <n v="56.703296703294853"/>
    <n v="44.102564102565104"/>
    <x v="0"/>
  </r>
  <r>
    <x v="14"/>
    <x v="14"/>
    <x v="89"/>
    <n v="333"/>
    <x v="21"/>
    <n v="37.802197802195948"/>
    <n v="22.051282051283053"/>
    <x v="0"/>
  </r>
  <r>
    <x v="14"/>
    <x v="14"/>
    <x v="90"/>
    <n v="333"/>
    <x v="21"/>
    <n v="18.901098901097047"/>
    <n v="22.051282051283053"/>
    <x v="0"/>
  </r>
  <r>
    <x v="14"/>
    <x v="14"/>
    <x v="91"/>
    <n v="333"/>
    <x v="21"/>
    <n v="-1.8545165403338615E-12"/>
    <n v="1.0018652574217413E-12"/>
    <x v="0"/>
  </r>
  <r>
    <x v="15"/>
    <x v="15"/>
    <x v="0"/>
    <n v="107"/>
    <x v="0"/>
    <n v="1720"/>
    <n v="1720"/>
    <x v="0"/>
  </r>
  <r>
    <x v="15"/>
    <x v="15"/>
    <x v="1"/>
    <n v="107"/>
    <x v="0"/>
    <n v="1701.098901098901"/>
    <n v="1697.948717948718"/>
    <x v="0"/>
  </r>
  <r>
    <x v="15"/>
    <x v="15"/>
    <x v="2"/>
    <n v="107"/>
    <x v="0"/>
    <n v="1682.197802197802"/>
    <n v="1675.897435897436"/>
    <x v="0"/>
  </r>
  <r>
    <x v="15"/>
    <x v="15"/>
    <x v="3"/>
    <n v="107"/>
    <x v="0"/>
    <n v="1663.2967032967031"/>
    <n v="1653.846153846154"/>
    <x v="0"/>
  </r>
  <r>
    <x v="15"/>
    <x v="15"/>
    <x v="4"/>
    <n v="107"/>
    <x v="0"/>
    <n v="1644.3956043956041"/>
    <n v="1631.7948717948721"/>
    <x v="0"/>
  </r>
  <r>
    <x v="15"/>
    <x v="15"/>
    <x v="5"/>
    <n v="107"/>
    <x v="0"/>
    <n v="1625.4945054945051"/>
    <n v="1609.7435897435901"/>
    <x v="0"/>
  </r>
  <r>
    <x v="15"/>
    <x v="15"/>
    <x v="6"/>
    <n v="107"/>
    <x v="0"/>
    <n v="1606.5934065934061"/>
    <n v="1609.7435897435901"/>
    <x v="0"/>
  </r>
  <r>
    <x v="15"/>
    <x v="15"/>
    <x v="7"/>
    <n v="107"/>
    <x v="0"/>
    <n v="1587.6923076923072"/>
    <n v="1587.6923076923081"/>
    <x v="0"/>
  </r>
  <r>
    <x v="15"/>
    <x v="15"/>
    <x v="8"/>
    <n v="107"/>
    <x v="0"/>
    <n v="1568.7912087912082"/>
    <n v="1565.6410256410261"/>
    <x v="0"/>
  </r>
  <r>
    <x v="15"/>
    <x v="15"/>
    <x v="9"/>
    <n v="107"/>
    <x v="0"/>
    <n v="1549.8901098901092"/>
    <n v="1543.5897435897441"/>
    <x v="0"/>
  </r>
  <r>
    <x v="15"/>
    <x v="15"/>
    <x v="10"/>
    <n v="107"/>
    <x v="0"/>
    <n v="1530.9890109890102"/>
    <n v="1521.5384615384621"/>
    <x v="0"/>
  </r>
  <r>
    <x v="15"/>
    <x v="15"/>
    <x v="11"/>
    <n v="107"/>
    <x v="0"/>
    <n v="1512.0879120879113"/>
    <n v="1499.4871794871801"/>
    <x v="0"/>
  </r>
  <r>
    <x v="15"/>
    <x v="15"/>
    <x v="12"/>
    <n v="107"/>
    <x v="0"/>
    <n v="1493.1868131868123"/>
    <n v="1477.4358974358981"/>
    <x v="0"/>
  </r>
  <r>
    <x v="15"/>
    <x v="15"/>
    <x v="13"/>
    <n v="107"/>
    <x v="0"/>
    <n v="1474.2857142857133"/>
    <n v="1477.4358974358981"/>
    <x v="0"/>
  </r>
  <r>
    <x v="15"/>
    <x v="15"/>
    <x v="14"/>
    <n v="107"/>
    <x v="1"/>
    <n v="1455.3846153846143"/>
    <n v="1455.3846153846162"/>
    <x v="0"/>
  </r>
  <r>
    <x v="15"/>
    <x v="15"/>
    <x v="15"/>
    <n v="107"/>
    <x v="2"/>
    <n v="1436.4835164835154"/>
    <n v="1433.3333333333342"/>
    <x v="0"/>
  </r>
  <r>
    <x v="15"/>
    <x v="15"/>
    <x v="16"/>
    <n v="107"/>
    <x v="2"/>
    <n v="1417.5824175824164"/>
    <n v="1411.2820512820522"/>
    <x v="0"/>
  </r>
  <r>
    <x v="15"/>
    <x v="15"/>
    <x v="17"/>
    <n v="107"/>
    <x v="2"/>
    <n v="1398.6813186813174"/>
    <n v="1389.2307692307702"/>
    <x v="0"/>
  </r>
  <r>
    <x v="15"/>
    <x v="15"/>
    <x v="18"/>
    <n v="107"/>
    <x v="2"/>
    <n v="1379.7802197802184"/>
    <n v="1367.1794871794882"/>
    <x v="0"/>
  </r>
  <r>
    <x v="15"/>
    <x v="15"/>
    <x v="19"/>
    <n v="107"/>
    <x v="2"/>
    <n v="1360.8791208791195"/>
    <n v="1345.1282051282062"/>
    <x v="0"/>
  </r>
  <r>
    <x v="15"/>
    <x v="15"/>
    <x v="20"/>
    <n v="107"/>
    <x v="2"/>
    <n v="1341.9780219780205"/>
    <n v="1345.1282051282062"/>
    <x v="0"/>
  </r>
  <r>
    <x v="15"/>
    <x v="15"/>
    <x v="21"/>
    <n v="107"/>
    <x v="2"/>
    <n v="1323.0769230769215"/>
    <n v="1323.0769230769242"/>
    <x v="0"/>
  </r>
  <r>
    <x v="15"/>
    <x v="15"/>
    <x v="22"/>
    <n v="107"/>
    <x v="2"/>
    <n v="1304.1758241758225"/>
    <n v="1301.0256410256422"/>
    <x v="0"/>
  </r>
  <r>
    <x v="15"/>
    <x v="15"/>
    <x v="23"/>
    <n v="107"/>
    <x v="3"/>
    <n v="1285.2747252747236"/>
    <n v="1278.9743589743603"/>
    <x v="0"/>
  </r>
  <r>
    <x v="15"/>
    <x v="15"/>
    <x v="24"/>
    <n v="107"/>
    <x v="3"/>
    <n v="1266.3736263736246"/>
    <n v="1256.9230769230783"/>
    <x v="0"/>
  </r>
  <r>
    <x v="15"/>
    <x v="15"/>
    <x v="25"/>
    <n v="107"/>
    <x v="3"/>
    <n v="1247.4725274725256"/>
    <n v="1234.8717948717963"/>
    <x v="0"/>
  </r>
  <r>
    <x v="15"/>
    <x v="15"/>
    <x v="26"/>
    <n v="107"/>
    <x v="3"/>
    <n v="1228.5714285714266"/>
    <n v="1212.8205128205143"/>
    <x v="0"/>
  </r>
  <r>
    <x v="15"/>
    <x v="15"/>
    <x v="27"/>
    <n v="107"/>
    <x v="3"/>
    <n v="1209.6703296703276"/>
    <n v="1212.8205128205143"/>
    <x v="0"/>
  </r>
  <r>
    <x v="15"/>
    <x v="15"/>
    <x v="28"/>
    <n v="107"/>
    <x v="3"/>
    <n v="1190.7692307692287"/>
    <n v="1190.7692307692323"/>
    <x v="0"/>
  </r>
  <r>
    <x v="15"/>
    <x v="15"/>
    <x v="29"/>
    <n v="107"/>
    <x v="3"/>
    <n v="1171.8681318681297"/>
    <n v="1168.7179487179503"/>
    <x v="0"/>
  </r>
  <r>
    <x v="15"/>
    <x v="15"/>
    <x v="30"/>
    <n v="107"/>
    <x v="3"/>
    <n v="1152.9670329670307"/>
    <n v="1146.6666666666683"/>
    <x v="0"/>
  </r>
  <r>
    <x v="15"/>
    <x v="15"/>
    <x v="31"/>
    <n v="107"/>
    <x v="3"/>
    <n v="1134.0659340659317"/>
    <n v="1124.6153846153863"/>
    <x v="0"/>
  </r>
  <r>
    <x v="15"/>
    <x v="15"/>
    <x v="32"/>
    <n v="107"/>
    <x v="3"/>
    <n v="1115.1648351648328"/>
    <n v="1102.5641025641044"/>
    <x v="0"/>
  </r>
  <r>
    <x v="15"/>
    <x v="15"/>
    <x v="33"/>
    <n v="107"/>
    <x v="3"/>
    <n v="1096.2637362637338"/>
    <n v="1080.5128205128224"/>
    <x v="0"/>
  </r>
  <r>
    <x v="15"/>
    <x v="15"/>
    <x v="34"/>
    <n v="107"/>
    <x v="3"/>
    <n v="1077.3626373626348"/>
    <n v="1080.5128205128224"/>
    <x v="0"/>
  </r>
  <r>
    <x v="15"/>
    <x v="15"/>
    <x v="35"/>
    <n v="107"/>
    <x v="3"/>
    <n v="1058.4615384615358"/>
    <n v="1058.4615384615404"/>
    <x v="0"/>
  </r>
  <r>
    <x v="15"/>
    <x v="15"/>
    <x v="36"/>
    <n v="108"/>
    <x v="3"/>
    <n v="1039.5604395604369"/>
    <n v="1036.4102564102584"/>
    <x v="0"/>
  </r>
  <r>
    <x v="15"/>
    <x v="15"/>
    <x v="37"/>
    <n v="108"/>
    <x v="3"/>
    <n v="1020.659340659338"/>
    <n v="1014.3589743589763"/>
    <x v="0"/>
  </r>
  <r>
    <x v="15"/>
    <x v="15"/>
    <x v="38"/>
    <n v="108"/>
    <x v="3"/>
    <n v="1001.7582417582391"/>
    <n v="992.3076923076942"/>
    <x v="0"/>
  </r>
  <r>
    <x v="15"/>
    <x v="15"/>
    <x v="39"/>
    <n v="108"/>
    <x v="3"/>
    <n v="982.85714285714027"/>
    <n v="970.2564102564121"/>
    <x v="0"/>
  </r>
  <r>
    <x v="15"/>
    <x v="15"/>
    <x v="40"/>
    <n v="108"/>
    <x v="3"/>
    <n v="963.95604395604141"/>
    <n v="948.20512820512999"/>
    <x v="0"/>
  </r>
  <r>
    <x v="15"/>
    <x v="15"/>
    <x v="41"/>
    <n v="108"/>
    <x v="3"/>
    <n v="945.05494505494255"/>
    <n v="948.20512820512999"/>
    <x v="0"/>
  </r>
  <r>
    <x v="15"/>
    <x v="15"/>
    <x v="42"/>
    <n v="108"/>
    <x v="3"/>
    <n v="926.15384615384369"/>
    <n v="926.15384615384789"/>
    <x v="0"/>
  </r>
  <r>
    <x v="15"/>
    <x v="15"/>
    <x v="43"/>
    <n v="108"/>
    <x v="3"/>
    <n v="907.25274725274483"/>
    <n v="904.10256410256579"/>
    <x v="0"/>
  </r>
  <r>
    <x v="15"/>
    <x v="15"/>
    <x v="44"/>
    <n v="108"/>
    <x v="3"/>
    <n v="888.35164835164596"/>
    <n v="882.05128205128369"/>
    <x v="0"/>
  </r>
  <r>
    <x v="15"/>
    <x v="15"/>
    <x v="45"/>
    <n v="108"/>
    <x v="4"/>
    <n v="869.4505494505471"/>
    <n v="860.00000000000159"/>
    <x v="0"/>
  </r>
  <r>
    <x v="15"/>
    <x v="15"/>
    <x v="46"/>
    <n v="109"/>
    <x v="5"/>
    <n v="850.54945054944824"/>
    <n v="837.94871794871949"/>
    <x v="0"/>
  </r>
  <r>
    <x v="15"/>
    <x v="15"/>
    <x v="47"/>
    <n v="109"/>
    <x v="5"/>
    <n v="831.64835164834938"/>
    <n v="815.89743589743739"/>
    <x v="0"/>
  </r>
  <r>
    <x v="15"/>
    <x v="15"/>
    <x v="48"/>
    <n v="109"/>
    <x v="5"/>
    <n v="812.74725274725051"/>
    <n v="815.89743589743739"/>
    <x v="0"/>
  </r>
  <r>
    <x v="15"/>
    <x v="15"/>
    <x v="49"/>
    <n v="109"/>
    <x v="6"/>
    <n v="793.84615384615165"/>
    <n v="793.84615384615529"/>
    <x v="0"/>
  </r>
  <r>
    <x v="15"/>
    <x v="15"/>
    <x v="50"/>
    <n v="109"/>
    <x v="6"/>
    <n v="774.94505494505279"/>
    <n v="771.79487179487319"/>
    <x v="0"/>
  </r>
  <r>
    <x v="15"/>
    <x v="15"/>
    <x v="51"/>
    <n v="109"/>
    <x v="7"/>
    <n v="756.04395604395393"/>
    <n v="749.74358974359109"/>
    <x v="0"/>
  </r>
  <r>
    <x v="15"/>
    <x v="15"/>
    <x v="52"/>
    <n v="109"/>
    <x v="7"/>
    <n v="737.14285714285506"/>
    <n v="727.69230769230899"/>
    <x v="0"/>
  </r>
  <r>
    <x v="15"/>
    <x v="15"/>
    <x v="53"/>
    <n v="109"/>
    <x v="7"/>
    <n v="718.2417582417562"/>
    <n v="705.64102564102689"/>
    <x v="0"/>
  </r>
  <r>
    <x v="15"/>
    <x v="15"/>
    <x v="54"/>
    <n v="109"/>
    <x v="7"/>
    <n v="699.34065934065734"/>
    <n v="683.58974358974478"/>
    <x v="0"/>
  </r>
  <r>
    <x v="15"/>
    <x v="15"/>
    <x v="55"/>
    <n v="109"/>
    <x v="8"/>
    <n v="680.43956043955848"/>
    <n v="683.58974358974478"/>
    <x v="0"/>
  </r>
  <r>
    <x v="15"/>
    <x v="15"/>
    <x v="56"/>
    <n v="109"/>
    <x v="9"/>
    <n v="661.53846153845961"/>
    <n v="661.53846153846268"/>
    <x v="0"/>
  </r>
  <r>
    <x v="15"/>
    <x v="15"/>
    <x v="57"/>
    <n v="109"/>
    <x v="10"/>
    <n v="642.63736263736075"/>
    <n v="639.48717948718058"/>
    <x v="0"/>
  </r>
  <r>
    <x v="15"/>
    <x v="15"/>
    <x v="58"/>
    <n v="109"/>
    <x v="10"/>
    <n v="623.73626373626189"/>
    <n v="617.43589743589848"/>
    <x v="0"/>
  </r>
  <r>
    <x v="15"/>
    <x v="15"/>
    <x v="59"/>
    <n v="109"/>
    <x v="11"/>
    <n v="604.83516483516303"/>
    <n v="595.38461538461638"/>
    <x v="0"/>
  </r>
  <r>
    <x v="15"/>
    <x v="15"/>
    <x v="60"/>
    <n v="109"/>
    <x v="11"/>
    <n v="585.93406593406417"/>
    <n v="573.33333333333428"/>
    <x v="0"/>
  </r>
  <r>
    <x v="15"/>
    <x v="15"/>
    <x v="61"/>
    <n v="109"/>
    <x v="12"/>
    <n v="567.0329670329653"/>
    <n v="551.28205128205218"/>
    <x v="0"/>
  </r>
  <r>
    <x v="15"/>
    <x v="15"/>
    <x v="62"/>
    <n v="109"/>
    <x v="13"/>
    <n v="548.13186813186644"/>
    <n v="551.28205128205218"/>
    <x v="0"/>
  </r>
  <r>
    <x v="15"/>
    <x v="15"/>
    <x v="63"/>
    <n v="109"/>
    <x v="14"/>
    <n v="529.23076923076758"/>
    <n v="529.23076923077008"/>
    <x v="0"/>
  </r>
  <r>
    <x v="15"/>
    <x v="15"/>
    <x v="64"/>
    <n v="109"/>
    <x v="14"/>
    <n v="510.32967032966866"/>
    <n v="507.17948717948804"/>
    <x v="0"/>
  </r>
  <r>
    <x v="15"/>
    <x v="15"/>
    <x v="65"/>
    <n v="109"/>
    <x v="12"/>
    <n v="491.42857142856974"/>
    <n v="485.12820512820599"/>
    <x v="0"/>
  </r>
  <r>
    <x v="15"/>
    <x v="15"/>
    <x v="66"/>
    <n v="109"/>
    <x v="15"/>
    <n v="472.52747252747082"/>
    <n v="463.07692307692395"/>
    <x v="0"/>
  </r>
  <r>
    <x v="15"/>
    <x v="15"/>
    <x v="67"/>
    <n v="109"/>
    <x v="15"/>
    <n v="453.6263736263719"/>
    <n v="441.0256410256419"/>
    <x v="0"/>
  </r>
  <r>
    <x v="15"/>
    <x v="15"/>
    <x v="68"/>
    <n v="109"/>
    <x v="15"/>
    <n v="434.72527472527298"/>
    <n v="418.97435897435986"/>
    <x v="0"/>
  </r>
  <r>
    <x v="15"/>
    <x v="15"/>
    <x v="69"/>
    <n v="109"/>
    <x v="15"/>
    <n v="415.82417582417406"/>
    <n v="418.97435897435986"/>
    <x v="0"/>
  </r>
  <r>
    <x v="15"/>
    <x v="15"/>
    <x v="70"/>
    <n v="109"/>
    <x v="15"/>
    <n v="396.92307692307514"/>
    <n v="396.92307692307782"/>
    <x v="0"/>
  </r>
  <r>
    <x v="15"/>
    <x v="15"/>
    <x v="71"/>
    <n v="109"/>
    <x v="15"/>
    <n v="378.02197802197622"/>
    <n v="374.87179487179577"/>
    <x v="0"/>
  </r>
  <r>
    <x v="15"/>
    <x v="15"/>
    <x v="72"/>
    <n v="109"/>
    <x v="15"/>
    <n v="359.12087912087731"/>
    <n v="352.82051282051373"/>
    <x v="0"/>
  </r>
  <r>
    <x v="15"/>
    <x v="15"/>
    <x v="73"/>
    <n v="109"/>
    <x v="15"/>
    <n v="340.21978021977839"/>
    <n v="330.76923076923168"/>
    <x v="0"/>
  </r>
  <r>
    <x v="15"/>
    <x v="15"/>
    <x v="74"/>
    <n v="109"/>
    <x v="15"/>
    <n v="321.31868131867947"/>
    <n v="308.71794871794964"/>
    <x v="0"/>
  </r>
  <r>
    <x v="15"/>
    <x v="15"/>
    <x v="75"/>
    <n v="109"/>
    <x v="16"/>
    <n v="302.41758241758055"/>
    <n v="286.6666666666676"/>
    <x v="0"/>
  </r>
  <r>
    <x v="15"/>
    <x v="15"/>
    <x v="76"/>
    <n v="109"/>
    <x v="16"/>
    <n v="283.51648351648163"/>
    <n v="286.6666666666676"/>
    <x v="0"/>
  </r>
  <r>
    <x v="15"/>
    <x v="15"/>
    <x v="77"/>
    <n v="109"/>
    <x v="16"/>
    <n v="264.61538461538271"/>
    <n v="264.61538461538555"/>
    <x v="0"/>
  </r>
  <r>
    <x v="15"/>
    <x v="15"/>
    <x v="78"/>
    <n v="109"/>
    <x v="17"/>
    <n v="245.71428571428382"/>
    <n v="242.56410256410351"/>
    <x v="0"/>
  </r>
  <r>
    <x v="15"/>
    <x v="15"/>
    <x v="79"/>
    <n v="109"/>
    <x v="18"/>
    <n v="226.81318681318493"/>
    <n v="220.51282051282146"/>
    <x v="0"/>
  </r>
  <r>
    <x v="15"/>
    <x v="15"/>
    <x v="80"/>
    <n v="109"/>
    <x v="18"/>
    <n v="207.91208791208604"/>
    <n v="198.46153846153942"/>
    <x v="0"/>
  </r>
  <r>
    <x v="15"/>
    <x v="15"/>
    <x v="81"/>
    <n v="109"/>
    <x v="19"/>
    <n v="189.01098901098715"/>
    <n v="176.41025641025738"/>
    <x v="0"/>
  </r>
  <r>
    <x v="15"/>
    <x v="15"/>
    <x v="82"/>
    <n v="109"/>
    <x v="19"/>
    <n v="170.10989010988825"/>
    <n v="154.35897435897533"/>
    <x v="0"/>
  </r>
  <r>
    <x v="15"/>
    <x v="15"/>
    <x v="83"/>
    <n v="109"/>
    <x v="19"/>
    <n v="151.20879120878936"/>
    <n v="154.35897435897533"/>
    <x v="0"/>
  </r>
  <r>
    <x v="15"/>
    <x v="15"/>
    <x v="84"/>
    <n v="109"/>
    <x v="19"/>
    <n v="132.30769230769047"/>
    <n v="132.30769230769329"/>
    <x v="0"/>
  </r>
  <r>
    <x v="15"/>
    <x v="15"/>
    <x v="85"/>
    <n v="109"/>
    <x v="20"/>
    <n v="113.40659340659157"/>
    <n v="110.25641025641124"/>
    <x v="0"/>
  </r>
  <r>
    <x v="15"/>
    <x v="15"/>
    <x v="86"/>
    <n v="109"/>
    <x v="21"/>
    <n v="94.505494505492663"/>
    <n v="88.205128205129199"/>
    <x v="0"/>
  </r>
  <r>
    <x v="15"/>
    <x v="15"/>
    <x v="87"/>
    <n v="109"/>
    <x v="21"/>
    <n v="75.604395604393758"/>
    <n v="66.153846153847155"/>
    <x v="0"/>
  </r>
  <r>
    <x v="15"/>
    <x v="15"/>
    <x v="88"/>
    <n v="109"/>
    <x v="21"/>
    <n v="56.703296703294853"/>
    <n v="44.102564102565104"/>
    <x v="0"/>
  </r>
  <r>
    <x v="15"/>
    <x v="15"/>
    <x v="89"/>
    <n v="109"/>
    <x v="21"/>
    <n v="37.802197802195948"/>
    <n v="22.051282051283053"/>
    <x v="0"/>
  </r>
  <r>
    <x v="15"/>
    <x v="15"/>
    <x v="90"/>
    <n v="109"/>
    <x v="21"/>
    <n v="18.901098901097047"/>
    <n v="22.051282051283053"/>
    <x v="0"/>
  </r>
  <r>
    <x v="15"/>
    <x v="15"/>
    <x v="91"/>
    <n v="109"/>
    <x v="21"/>
    <n v="-1.8545165403338615E-12"/>
    <n v="1.0018652574217413E-12"/>
    <x v="0"/>
  </r>
  <r>
    <x v="16"/>
    <x v="16"/>
    <x v="0"/>
    <n v="182"/>
    <x v="0"/>
    <n v="1720"/>
    <n v="1720"/>
    <x v="0"/>
  </r>
  <r>
    <x v="16"/>
    <x v="16"/>
    <x v="1"/>
    <n v="182"/>
    <x v="0"/>
    <n v="1701.098901098901"/>
    <n v="1697.948717948718"/>
    <x v="0"/>
  </r>
  <r>
    <x v="16"/>
    <x v="16"/>
    <x v="2"/>
    <n v="182"/>
    <x v="0"/>
    <n v="1682.197802197802"/>
    <n v="1675.897435897436"/>
    <x v="0"/>
  </r>
  <r>
    <x v="16"/>
    <x v="16"/>
    <x v="3"/>
    <n v="182"/>
    <x v="0"/>
    <n v="1663.2967032967031"/>
    <n v="1653.846153846154"/>
    <x v="0"/>
  </r>
  <r>
    <x v="16"/>
    <x v="16"/>
    <x v="4"/>
    <n v="182"/>
    <x v="0"/>
    <n v="1644.3956043956041"/>
    <n v="1631.7948717948721"/>
    <x v="0"/>
  </r>
  <r>
    <x v="16"/>
    <x v="16"/>
    <x v="5"/>
    <n v="182"/>
    <x v="0"/>
    <n v="1625.4945054945051"/>
    <n v="1609.7435897435901"/>
    <x v="0"/>
  </r>
  <r>
    <x v="16"/>
    <x v="16"/>
    <x v="6"/>
    <n v="182"/>
    <x v="0"/>
    <n v="1606.5934065934061"/>
    <n v="1609.7435897435901"/>
    <x v="0"/>
  </r>
  <r>
    <x v="16"/>
    <x v="16"/>
    <x v="7"/>
    <n v="182"/>
    <x v="0"/>
    <n v="1587.6923076923072"/>
    <n v="1587.6923076923081"/>
    <x v="0"/>
  </r>
  <r>
    <x v="16"/>
    <x v="16"/>
    <x v="8"/>
    <n v="182"/>
    <x v="0"/>
    <n v="1568.7912087912082"/>
    <n v="1565.6410256410261"/>
    <x v="0"/>
  </r>
  <r>
    <x v="16"/>
    <x v="16"/>
    <x v="9"/>
    <n v="182"/>
    <x v="0"/>
    <n v="1549.8901098901092"/>
    <n v="1543.5897435897441"/>
    <x v="0"/>
  </r>
  <r>
    <x v="16"/>
    <x v="16"/>
    <x v="10"/>
    <n v="182"/>
    <x v="0"/>
    <n v="1530.9890109890102"/>
    <n v="1521.5384615384621"/>
    <x v="0"/>
  </r>
  <r>
    <x v="16"/>
    <x v="16"/>
    <x v="11"/>
    <n v="182"/>
    <x v="0"/>
    <n v="1512.0879120879113"/>
    <n v="1499.4871794871801"/>
    <x v="0"/>
  </r>
  <r>
    <x v="16"/>
    <x v="16"/>
    <x v="12"/>
    <n v="182"/>
    <x v="0"/>
    <n v="1493.1868131868123"/>
    <n v="1477.4358974358981"/>
    <x v="0"/>
  </r>
  <r>
    <x v="16"/>
    <x v="16"/>
    <x v="13"/>
    <n v="182"/>
    <x v="0"/>
    <n v="1474.2857142857133"/>
    <n v="1477.4358974358981"/>
    <x v="0"/>
  </r>
  <r>
    <x v="16"/>
    <x v="16"/>
    <x v="14"/>
    <n v="182"/>
    <x v="1"/>
    <n v="1455.3846153846143"/>
    <n v="1455.3846153846162"/>
    <x v="0"/>
  </r>
  <r>
    <x v="16"/>
    <x v="16"/>
    <x v="15"/>
    <n v="184"/>
    <x v="2"/>
    <n v="1436.4835164835154"/>
    <n v="1433.3333333333342"/>
    <x v="0"/>
  </r>
  <r>
    <x v="16"/>
    <x v="16"/>
    <x v="16"/>
    <n v="184"/>
    <x v="2"/>
    <n v="1417.5824175824164"/>
    <n v="1411.2820512820522"/>
    <x v="0"/>
  </r>
  <r>
    <x v="16"/>
    <x v="16"/>
    <x v="17"/>
    <n v="184"/>
    <x v="2"/>
    <n v="1398.6813186813174"/>
    <n v="1389.2307692307702"/>
    <x v="0"/>
  </r>
  <r>
    <x v="16"/>
    <x v="16"/>
    <x v="18"/>
    <n v="184"/>
    <x v="2"/>
    <n v="1379.7802197802184"/>
    <n v="1367.1794871794882"/>
    <x v="0"/>
  </r>
  <r>
    <x v="16"/>
    <x v="16"/>
    <x v="19"/>
    <n v="184"/>
    <x v="2"/>
    <n v="1360.8791208791195"/>
    <n v="1345.1282051282062"/>
    <x v="0"/>
  </r>
  <r>
    <x v="16"/>
    <x v="16"/>
    <x v="20"/>
    <n v="184"/>
    <x v="2"/>
    <n v="1341.9780219780205"/>
    <n v="1345.1282051282062"/>
    <x v="0"/>
  </r>
  <r>
    <x v="16"/>
    <x v="16"/>
    <x v="21"/>
    <n v="184"/>
    <x v="2"/>
    <n v="1323.0769230769215"/>
    <n v="1323.0769230769242"/>
    <x v="0"/>
  </r>
  <r>
    <x v="16"/>
    <x v="16"/>
    <x v="22"/>
    <n v="184"/>
    <x v="2"/>
    <n v="1304.1758241758225"/>
    <n v="1301.0256410256422"/>
    <x v="0"/>
  </r>
  <r>
    <x v="16"/>
    <x v="16"/>
    <x v="23"/>
    <n v="184"/>
    <x v="3"/>
    <n v="1285.2747252747236"/>
    <n v="1278.9743589743603"/>
    <x v="0"/>
  </r>
  <r>
    <x v="16"/>
    <x v="16"/>
    <x v="24"/>
    <n v="184"/>
    <x v="3"/>
    <n v="1266.3736263736246"/>
    <n v="1256.9230769230783"/>
    <x v="0"/>
  </r>
  <r>
    <x v="16"/>
    <x v="16"/>
    <x v="25"/>
    <n v="184"/>
    <x v="3"/>
    <n v="1247.4725274725256"/>
    <n v="1234.8717948717963"/>
    <x v="0"/>
  </r>
  <r>
    <x v="16"/>
    <x v="16"/>
    <x v="26"/>
    <n v="184"/>
    <x v="3"/>
    <n v="1228.5714285714266"/>
    <n v="1212.8205128205143"/>
    <x v="0"/>
  </r>
  <r>
    <x v="16"/>
    <x v="16"/>
    <x v="27"/>
    <n v="184"/>
    <x v="3"/>
    <n v="1209.6703296703276"/>
    <n v="1212.8205128205143"/>
    <x v="0"/>
  </r>
  <r>
    <x v="16"/>
    <x v="16"/>
    <x v="28"/>
    <n v="184"/>
    <x v="3"/>
    <n v="1190.7692307692287"/>
    <n v="1190.7692307692323"/>
    <x v="0"/>
  </r>
  <r>
    <x v="16"/>
    <x v="16"/>
    <x v="29"/>
    <n v="184"/>
    <x v="3"/>
    <n v="1171.8681318681297"/>
    <n v="1168.7179487179503"/>
    <x v="0"/>
  </r>
  <r>
    <x v="16"/>
    <x v="16"/>
    <x v="30"/>
    <n v="184"/>
    <x v="3"/>
    <n v="1152.9670329670307"/>
    <n v="1146.6666666666683"/>
    <x v="0"/>
  </r>
  <r>
    <x v="16"/>
    <x v="16"/>
    <x v="31"/>
    <n v="184"/>
    <x v="3"/>
    <n v="1134.0659340659317"/>
    <n v="1124.6153846153863"/>
    <x v="0"/>
  </r>
  <r>
    <x v="16"/>
    <x v="16"/>
    <x v="32"/>
    <n v="184"/>
    <x v="3"/>
    <n v="1115.1648351648328"/>
    <n v="1102.5641025641044"/>
    <x v="0"/>
  </r>
  <r>
    <x v="16"/>
    <x v="16"/>
    <x v="33"/>
    <n v="184"/>
    <x v="3"/>
    <n v="1096.2637362637338"/>
    <n v="1080.5128205128224"/>
    <x v="0"/>
  </r>
  <r>
    <x v="16"/>
    <x v="16"/>
    <x v="34"/>
    <n v="184"/>
    <x v="3"/>
    <n v="1077.3626373626348"/>
    <n v="1080.5128205128224"/>
    <x v="0"/>
  </r>
  <r>
    <x v="16"/>
    <x v="16"/>
    <x v="35"/>
    <n v="184"/>
    <x v="3"/>
    <n v="1058.4615384615358"/>
    <n v="1058.4615384615404"/>
    <x v="0"/>
  </r>
  <r>
    <x v="16"/>
    <x v="16"/>
    <x v="36"/>
    <n v="184"/>
    <x v="3"/>
    <n v="1039.5604395604369"/>
    <n v="1036.4102564102584"/>
    <x v="0"/>
  </r>
  <r>
    <x v="16"/>
    <x v="16"/>
    <x v="37"/>
    <n v="184"/>
    <x v="3"/>
    <n v="1020.659340659338"/>
    <n v="1014.3589743589763"/>
    <x v="0"/>
  </r>
  <r>
    <x v="16"/>
    <x v="16"/>
    <x v="38"/>
    <n v="184"/>
    <x v="3"/>
    <n v="1001.7582417582391"/>
    <n v="992.3076923076942"/>
    <x v="0"/>
  </r>
  <r>
    <x v="16"/>
    <x v="16"/>
    <x v="39"/>
    <n v="184"/>
    <x v="3"/>
    <n v="982.85714285714027"/>
    <n v="970.2564102564121"/>
    <x v="0"/>
  </r>
  <r>
    <x v="16"/>
    <x v="16"/>
    <x v="40"/>
    <n v="184"/>
    <x v="3"/>
    <n v="963.95604395604141"/>
    <n v="948.20512820512999"/>
    <x v="0"/>
  </r>
  <r>
    <x v="16"/>
    <x v="16"/>
    <x v="41"/>
    <n v="184"/>
    <x v="3"/>
    <n v="945.05494505494255"/>
    <n v="948.20512820512999"/>
    <x v="0"/>
  </r>
  <r>
    <x v="16"/>
    <x v="16"/>
    <x v="42"/>
    <n v="182"/>
    <x v="3"/>
    <n v="926.15384615384369"/>
    <n v="926.15384615384789"/>
    <x v="0"/>
  </r>
  <r>
    <x v="16"/>
    <x v="16"/>
    <x v="43"/>
    <n v="182"/>
    <x v="3"/>
    <n v="907.25274725274483"/>
    <n v="904.10256410256579"/>
    <x v="0"/>
  </r>
  <r>
    <x v="16"/>
    <x v="16"/>
    <x v="44"/>
    <n v="182"/>
    <x v="3"/>
    <n v="888.35164835164596"/>
    <n v="882.05128205128369"/>
    <x v="0"/>
  </r>
  <r>
    <x v="16"/>
    <x v="16"/>
    <x v="45"/>
    <n v="182"/>
    <x v="4"/>
    <n v="869.4505494505471"/>
    <n v="860.00000000000159"/>
    <x v="0"/>
  </r>
  <r>
    <x v="16"/>
    <x v="16"/>
    <x v="46"/>
    <n v="184"/>
    <x v="5"/>
    <n v="850.54945054944824"/>
    <n v="837.94871794871949"/>
    <x v="0"/>
  </r>
  <r>
    <x v="16"/>
    <x v="16"/>
    <x v="47"/>
    <n v="184"/>
    <x v="5"/>
    <n v="831.64835164834938"/>
    <n v="815.89743589743739"/>
    <x v="0"/>
  </r>
  <r>
    <x v="16"/>
    <x v="16"/>
    <x v="48"/>
    <n v="184"/>
    <x v="5"/>
    <n v="812.74725274725051"/>
    <n v="815.89743589743739"/>
    <x v="0"/>
  </r>
  <r>
    <x v="16"/>
    <x v="16"/>
    <x v="49"/>
    <n v="184"/>
    <x v="6"/>
    <n v="793.84615384615165"/>
    <n v="793.84615384615529"/>
    <x v="0"/>
  </r>
  <r>
    <x v="16"/>
    <x v="16"/>
    <x v="50"/>
    <n v="184"/>
    <x v="6"/>
    <n v="774.94505494505279"/>
    <n v="771.79487179487319"/>
    <x v="0"/>
  </r>
  <r>
    <x v="16"/>
    <x v="16"/>
    <x v="51"/>
    <n v="184"/>
    <x v="7"/>
    <n v="756.04395604395393"/>
    <n v="749.74358974359109"/>
    <x v="0"/>
  </r>
  <r>
    <x v="16"/>
    <x v="16"/>
    <x v="52"/>
    <n v="184"/>
    <x v="7"/>
    <n v="737.14285714285506"/>
    <n v="727.69230769230899"/>
    <x v="0"/>
  </r>
  <r>
    <x v="16"/>
    <x v="16"/>
    <x v="53"/>
    <n v="184"/>
    <x v="7"/>
    <n v="718.2417582417562"/>
    <n v="705.64102564102689"/>
    <x v="0"/>
  </r>
  <r>
    <x v="16"/>
    <x v="16"/>
    <x v="54"/>
    <n v="184"/>
    <x v="7"/>
    <n v="699.34065934065734"/>
    <n v="683.58974358974478"/>
    <x v="0"/>
  </r>
  <r>
    <x v="16"/>
    <x v="16"/>
    <x v="55"/>
    <n v="184"/>
    <x v="8"/>
    <n v="680.43956043955848"/>
    <n v="683.58974358974478"/>
    <x v="0"/>
  </r>
  <r>
    <x v="16"/>
    <x v="16"/>
    <x v="56"/>
    <n v="184"/>
    <x v="9"/>
    <n v="661.53846153845961"/>
    <n v="661.53846153846268"/>
    <x v="0"/>
  </r>
  <r>
    <x v="16"/>
    <x v="16"/>
    <x v="57"/>
    <n v="184"/>
    <x v="10"/>
    <n v="642.63736263736075"/>
    <n v="639.48717948718058"/>
    <x v="0"/>
  </r>
  <r>
    <x v="16"/>
    <x v="16"/>
    <x v="58"/>
    <n v="184"/>
    <x v="10"/>
    <n v="623.73626373626189"/>
    <n v="617.43589743589848"/>
    <x v="0"/>
  </r>
  <r>
    <x v="16"/>
    <x v="16"/>
    <x v="59"/>
    <n v="184"/>
    <x v="11"/>
    <n v="604.83516483516303"/>
    <n v="595.38461538461638"/>
    <x v="0"/>
  </r>
  <r>
    <x v="16"/>
    <x v="16"/>
    <x v="60"/>
    <n v="184"/>
    <x v="11"/>
    <n v="585.93406593406417"/>
    <n v="573.33333333333428"/>
    <x v="0"/>
  </r>
  <r>
    <x v="16"/>
    <x v="16"/>
    <x v="61"/>
    <n v="184"/>
    <x v="12"/>
    <n v="567.0329670329653"/>
    <n v="551.28205128205218"/>
    <x v="0"/>
  </r>
  <r>
    <x v="16"/>
    <x v="16"/>
    <x v="62"/>
    <n v="184"/>
    <x v="13"/>
    <n v="548.13186813186644"/>
    <n v="551.28205128205218"/>
    <x v="0"/>
  </r>
  <r>
    <x v="16"/>
    <x v="16"/>
    <x v="63"/>
    <n v="184"/>
    <x v="14"/>
    <n v="529.23076923076758"/>
    <n v="529.23076923077008"/>
    <x v="0"/>
  </r>
  <r>
    <x v="16"/>
    <x v="16"/>
    <x v="64"/>
    <n v="184"/>
    <x v="14"/>
    <n v="510.32967032966866"/>
    <n v="507.17948717948804"/>
    <x v="0"/>
  </r>
  <r>
    <x v="16"/>
    <x v="16"/>
    <x v="65"/>
    <n v="184"/>
    <x v="12"/>
    <n v="491.42857142856974"/>
    <n v="485.12820512820599"/>
    <x v="0"/>
  </r>
  <r>
    <x v="16"/>
    <x v="16"/>
    <x v="66"/>
    <n v="184"/>
    <x v="15"/>
    <n v="472.52747252747082"/>
    <n v="463.07692307692395"/>
    <x v="0"/>
  </r>
  <r>
    <x v="16"/>
    <x v="16"/>
    <x v="67"/>
    <n v="184"/>
    <x v="15"/>
    <n v="453.6263736263719"/>
    <n v="441.0256410256419"/>
    <x v="0"/>
  </r>
  <r>
    <x v="16"/>
    <x v="16"/>
    <x v="68"/>
    <n v="184"/>
    <x v="15"/>
    <n v="434.72527472527298"/>
    <n v="418.97435897435986"/>
    <x v="0"/>
  </r>
  <r>
    <x v="16"/>
    <x v="16"/>
    <x v="69"/>
    <n v="184"/>
    <x v="15"/>
    <n v="415.82417582417406"/>
    <n v="418.97435897435986"/>
    <x v="0"/>
  </r>
  <r>
    <x v="16"/>
    <x v="16"/>
    <x v="70"/>
    <n v="184"/>
    <x v="15"/>
    <n v="396.92307692307514"/>
    <n v="396.92307692307782"/>
    <x v="0"/>
  </r>
  <r>
    <x v="16"/>
    <x v="16"/>
    <x v="71"/>
    <n v="184"/>
    <x v="15"/>
    <n v="378.02197802197622"/>
    <n v="374.87179487179577"/>
    <x v="0"/>
  </r>
  <r>
    <x v="16"/>
    <x v="16"/>
    <x v="72"/>
    <n v="184"/>
    <x v="15"/>
    <n v="359.12087912087731"/>
    <n v="352.82051282051373"/>
    <x v="0"/>
  </r>
  <r>
    <x v="16"/>
    <x v="16"/>
    <x v="73"/>
    <n v="184"/>
    <x v="15"/>
    <n v="340.21978021977839"/>
    <n v="330.76923076923168"/>
    <x v="0"/>
  </r>
  <r>
    <x v="16"/>
    <x v="16"/>
    <x v="74"/>
    <n v="184"/>
    <x v="15"/>
    <n v="321.31868131867947"/>
    <n v="308.71794871794964"/>
    <x v="0"/>
  </r>
  <r>
    <x v="16"/>
    <x v="16"/>
    <x v="75"/>
    <n v="184"/>
    <x v="16"/>
    <n v="302.41758241758055"/>
    <n v="286.6666666666676"/>
    <x v="0"/>
  </r>
  <r>
    <x v="16"/>
    <x v="16"/>
    <x v="76"/>
    <n v="184"/>
    <x v="16"/>
    <n v="283.51648351648163"/>
    <n v="286.6666666666676"/>
    <x v="0"/>
  </r>
  <r>
    <x v="16"/>
    <x v="16"/>
    <x v="77"/>
    <n v="184"/>
    <x v="16"/>
    <n v="264.61538461538271"/>
    <n v="264.61538461538555"/>
    <x v="0"/>
  </r>
  <r>
    <x v="16"/>
    <x v="16"/>
    <x v="78"/>
    <n v="184"/>
    <x v="17"/>
    <n v="245.71428571428382"/>
    <n v="242.56410256410351"/>
    <x v="0"/>
  </r>
  <r>
    <x v="16"/>
    <x v="16"/>
    <x v="79"/>
    <n v="182"/>
    <x v="18"/>
    <n v="226.81318681318493"/>
    <n v="220.51282051282146"/>
    <x v="0"/>
  </r>
  <r>
    <x v="16"/>
    <x v="16"/>
    <x v="80"/>
    <n v="182"/>
    <x v="18"/>
    <n v="207.91208791208604"/>
    <n v="198.46153846153942"/>
    <x v="0"/>
  </r>
  <r>
    <x v="16"/>
    <x v="16"/>
    <x v="81"/>
    <n v="182"/>
    <x v="19"/>
    <n v="189.01098901098715"/>
    <n v="176.41025641025738"/>
    <x v="0"/>
  </r>
  <r>
    <x v="16"/>
    <x v="16"/>
    <x v="82"/>
    <n v="182"/>
    <x v="19"/>
    <n v="170.10989010988825"/>
    <n v="154.35897435897533"/>
    <x v="0"/>
  </r>
  <r>
    <x v="16"/>
    <x v="16"/>
    <x v="83"/>
    <n v="182"/>
    <x v="19"/>
    <n v="151.20879120878936"/>
    <n v="154.35897435897533"/>
    <x v="0"/>
  </r>
  <r>
    <x v="16"/>
    <x v="16"/>
    <x v="84"/>
    <n v="182"/>
    <x v="19"/>
    <n v="132.30769230769047"/>
    <n v="132.30769230769329"/>
    <x v="0"/>
  </r>
  <r>
    <x v="16"/>
    <x v="16"/>
    <x v="85"/>
    <n v="182"/>
    <x v="20"/>
    <n v="113.40659340659157"/>
    <n v="110.25641025641124"/>
    <x v="0"/>
  </r>
  <r>
    <x v="16"/>
    <x v="16"/>
    <x v="86"/>
    <n v="182"/>
    <x v="21"/>
    <n v="94.505494505492663"/>
    <n v="88.205128205129199"/>
    <x v="0"/>
  </r>
  <r>
    <x v="16"/>
    <x v="16"/>
    <x v="87"/>
    <n v="182"/>
    <x v="21"/>
    <n v="75.604395604393758"/>
    <n v="66.153846153847155"/>
    <x v="0"/>
  </r>
  <r>
    <x v="16"/>
    <x v="16"/>
    <x v="88"/>
    <n v="182"/>
    <x v="21"/>
    <n v="56.703296703294853"/>
    <n v="44.102564102565104"/>
    <x v="0"/>
  </r>
  <r>
    <x v="16"/>
    <x v="16"/>
    <x v="89"/>
    <n v="182"/>
    <x v="21"/>
    <n v="37.802197802195948"/>
    <n v="22.051282051283053"/>
    <x v="0"/>
  </r>
  <r>
    <x v="16"/>
    <x v="16"/>
    <x v="90"/>
    <n v="182"/>
    <x v="21"/>
    <n v="18.901098901097047"/>
    <n v="22.051282051283053"/>
    <x v="0"/>
  </r>
  <r>
    <x v="16"/>
    <x v="16"/>
    <x v="91"/>
    <n v="182"/>
    <x v="21"/>
    <n v="-1.8545165403338615E-12"/>
    <n v="1.0018652574217413E-12"/>
    <x v="0"/>
  </r>
  <r>
    <x v="17"/>
    <x v="17"/>
    <x v="0"/>
    <n v="133"/>
    <x v="0"/>
    <n v="1720"/>
    <n v="1720"/>
    <x v="0"/>
  </r>
  <r>
    <x v="17"/>
    <x v="17"/>
    <x v="1"/>
    <n v="133"/>
    <x v="0"/>
    <n v="1701.098901098901"/>
    <n v="1697.948717948718"/>
    <x v="0"/>
  </r>
  <r>
    <x v="17"/>
    <x v="17"/>
    <x v="2"/>
    <n v="133"/>
    <x v="0"/>
    <n v="1682.197802197802"/>
    <n v="1675.897435897436"/>
    <x v="0"/>
  </r>
  <r>
    <x v="17"/>
    <x v="17"/>
    <x v="3"/>
    <n v="133"/>
    <x v="0"/>
    <n v="1663.2967032967031"/>
    <n v="1653.846153846154"/>
    <x v="0"/>
  </r>
  <r>
    <x v="17"/>
    <x v="17"/>
    <x v="4"/>
    <n v="133"/>
    <x v="0"/>
    <n v="1644.3956043956041"/>
    <n v="1631.7948717948721"/>
    <x v="0"/>
  </r>
  <r>
    <x v="17"/>
    <x v="17"/>
    <x v="5"/>
    <n v="133"/>
    <x v="0"/>
    <n v="1625.4945054945051"/>
    <n v="1609.7435897435901"/>
    <x v="0"/>
  </r>
  <r>
    <x v="17"/>
    <x v="17"/>
    <x v="6"/>
    <n v="133"/>
    <x v="0"/>
    <n v="1606.5934065934061"/>
    <n v="1609.7435897435901"/>
    <x v="0"/>
  </r>
  <r>
    <x v="17"/>
    <x v="17"/>
    <x v="7"/>
    <n v="133"/>
    <x v="0"/>
    <n v="1587.6923076923072"/>
    <n v="1587.6923076923081"/>
    <x v="0"/>
  </r>
  <r>
    <x v="17"/>
    <x v="17"/>
    <x v="8"/>
    <n v="133"/>
    <x v="0"/>
    <n v="1568.7912087912082"/>
    <n v="1565.6410256410261"/>
    <x v="0"/>
  </r>
  <r>
    <x v="17"/>
    <x v="17"/>
    <x v="9"/>
    <n v="133"/>
    <x v="0"/>
    <n v="1549.8901098901092"/>
    <n v="1543.5897435897441"/>
    <x v="0"/>
  </r>
  <r>
    <x v="17"/>
    <x v="17"/>
    <x v="10"/>
    <n v="133"/>
    <x v="0"/>
    <n v="1530.9890109890102"/>
    <n v="1521.5384615384621"/>
    <x v="0"/>
  </r>
  <r>
    <x v="17"/>
    <x v="17"/>
    <x v="11"/>
    <n v="133"/>
    <x v="0"/>
    <n v="1512.0879120879113"/>
    <n v="1499.4871794871801"/>
    <x v="0"/>
  </r>
  <r>
    <x v="17"/>
    <x v="17"/>
    <x v="12"/>
    <n v="133"/>
    <x v="0"/>
    <n v="1493.1868131868123"/>
    <n v="1477.4358974358981"/>
    <x v="0"/>
  </r>
  <r>
    <x v="17"/>
    <x v="17"/>
    <x v="13"/>
    <n v="133"/>
    <x v="0"/>
    <n v="1474.2857142857133"/>
    <n v="1477.4358974358981"/>
    <x v="0"/>
  </r>
  <r>
    <x v="17"/>
    <x v="17"/>
    <x v="14"/>
    <n v="133"/>
    <x v="1"/>
    <n v="1455.3846153846143"/>
    <n v="1455.3846153846162"/>
    <x v="0"/>
  </r>
  <r>
    <x v="17"/>
    <x v="17"/>
    <x v="15"/>
    <n v="133"/>
    <x v="2"/>
    <n v="1436.4835164835154"/>
    <n v="1433.3333333333342"/>
    <x v="0"/>
  </r>
  <r>
    <x v="17"/>
    <x v="17"/>
    <x v="16"/>
    <n v="133"/>
    <x v="2"/>
    <n v="1417.5824175824164"/>
    <n v="1411.2820512820522"/>
    <x v="0"/>
  </r>
  <r>
    <x v="17"/>
    <x v="17"/>
    <x v="17"/>
    <n v="133"/>
    <x v="2"/>
    <n v="1398.6813186813174"/>
    <n v="1389.2307692307702"/>
    <x v="0"/>
  </r>
  <r>
    <x v="17"/>
    <x v="17"/>
    <x v="18"/>
    <n v="133"/>
    <x v="2"/>
    <n v="1379.7802197802184"/>
    <n v="1367.1794871794882"/>
    <x v="0"/>
  </r>
  <r>
    <x v="17"/>
    <x v="17"/>
    <x v="19"/>
    <n v="133"/>
    <x v="2"/>
    <n v="1360.8791208791195"/>
    <n v="1345.1282051282062"/>
    <x v="0"/>
  </r>
  <r>
    <x v="17"/>
    <x v="17"/>
    <x v="20"/>
    <n v="133"/>
    <x v="2"/>
    <n v="1341.9780219780205"/>
    <n v="1345.1282051282062"/>
    <x v="0"/>
  </r>
  <r>
    <x v="17"/>
    <x v="17"/>
    <x v="21"/>
    <n v="133"/>
    <x v="2"/>
    <n v="1323.0769230769215"/>
    <n v="1323.0769230769242"/>
    <x v="0"/>
  </r>
  <r>
    <x v="17"/>
    <x v="17"/>
    <x v="22"/>
    <n v="133"/>
    <x v="2"/>
    <n v="1304.1758241758225"/>
    <n v="1301.0256410256422"/>
    <x v="0"/>
  </r>
  <r>
    <x v="17"/>
    <x v="17"/>
    <x v="23"/>
    <n v="133"/>
    <x v="3"/>
    <n v="1285.2747252747236"/>
    <n v="1278.9743589743603"/>
    <x v="0"/>
  </r>
  <r>
    <x v="17"/>
    <x v="17"/>
    <x v="24"/>
    <n v="133"/>
    <x v="3"/>
    <n v="1266.3736263736246"/>
    <n v="1256.9230769230783"/>
    <x v="0"/>
  </r>
  <r>
    <x v="17"/>
    <x v="17"/>
    <x v="25"/>
    <n v="133"/>
    <x v="3"/>
    <n v="1247.4725274725256"/>
    <n v="1234.8717948717963"/>
    <x v="0"/>
  </r>
  <r>
    <x v="17"/>
    <x v="17"/>
    <x v="26"/>
    <n v="133"/>
    <x v="3"/>
    <n v="1228.5714285714266"/>
    <n v="1212.8205128205143"/>
    <x v="0"/>
  </r>
  <r>
    <x v="17"/>
    <x v="17"/>
    <x v="27"/>
    <n v="133"/>
    <x v="3"/>
    <n v="1209.6703296703276"/>
    <n v="1212.8205128205143"/>
    <x v="0"/>
  </r>
  <r>
    <x v="17"/>
    <x v="17"/>
    <x v="28"/>
    <n v="133"/>
    <x v="3"/>
    <n v="1190.7692307692287"/>
    <n v="1190.7692307692323"/>
    <x v="0"/>
  </r>
  <r>
    <x v="17"/>
    <x v="17"/>
    <x v="29"/>
    <n v="137"/>
    <x v="3"/>
    <n v="1171.8681318681297"/>
    <n v="1168.7179487179503"/>
    <x v="0"/>
  </r>
  <r>
    <x v="17"/>
    <x v="17"/>
    <x v="30"/>
    <n v="137"/>
    <x v="3"/>
    <n v="1152.9670329670307"/>
    <n v="1146.6666666666683"/>
    <x v="0"/>
  </r>
  <r>
    <x v="17"/>
    <x v="17"/>
    <x v="31"/>
    <n v="137"/>
    <x v="3"/>
    <n v="1134.0659340659317"/>
    <n v="1124.6153846153863"/>
    <x v="0"/>
  </r>
  <r>
    <x v="17"/>
    <x v="17"/>
    <x v="32"/>
    <n v="137"/>
    <x v="3"/>
    <n v="1115.1648351648328"/>
    <n v="1102.5641025641044"/>
    <x v="0"/>
  </r>
  <r>
    <x v="17"/>
    <x v="17"/>
    <x v="33"/>
    <n v="137"/>
    <x v="3"/>
    <n v="1096.2637362637338"/>
    <n v="1080.5128205128224"/>
    <x v="0"/>
  </r>
  <r>
    <x v="17"/>
    <x v="17"/>
    <x v="34"/>
    <n v="137"/>
    <x v="3"/>
    <n v="1077.3626373626348"/>
    <n v="1080.5128205128224"/>
    <x v="0"/>
  </r>
  <r>
    <x v="17"/>
    <x v="17"/>
    <x v="35"/>
    <n v="137"/>
    <x v="3"/>
    <n v="1058.4615384615358"/>
    <n v="1058.4615384615404"/>
    <x v="0"/>
  </r>
  <r>
    <x v="17"/>
    <x v="17"/>
    <x v="36"/>
    <n v="137"/>
    <x v="3"/>
    <n v="1039.5604395604369"/>
    <n v="1036.4102564102584"/>
    <x v="0"/>
  </r>
  <r>
    <x v="17"/>
    <x v="17"/>
    <x v="37"/>
    <n v="137"/>
    <x v="3"/>
    <n v="1020.659340659338"/>
    <n v="1014.3589743589763"/>
    <x v="0"/>
  </r>
  <r>
    <x v="17"/>
    <x v="17"/>
    <x v="38"/>
    <n v="137"/>
    <x v="3"/>
    <n v="1001.7582417582391"/>
    <n v="992.3076923076942"/>
    <x v="0"/>
  </r>
  <r>
    <x v="17"/>
    <x v="17"/>
    <x v="39"/>
    <n v="137"/>
    <x v="3"/>
    <n v="982.85714285714027"/>
    <n v="970.2564102564121"/>
    <x v="0"/>
  </r>
  <r>
    <x v="17"/>
    <x v="17"/>
    <x v="40"/>
    <n v="137"/>
    <x v="3"/>
    <n v="963.95604395604141"/>
    <n v="948.20512820512999"/>
    <x v="0"/>
  </r>
  <r>
    <x v="17"/>
    <x v="17"/>
    <x v="41"/>
    <n v="137"/>
    <x v="3"/>
    <n v="945.05494505494255"/>
    <n v="948.20512820512999"/>
    <x v="0"/>
  </r>
  <r>
    <x v="17"/>
    <x v="17"/>
    <x v="42"/>
    <n v="138"/>
    <x v="3"/>
    <n v="926.15384615384369"/>
    <n v="926.15384615384789"/>
    <x v="0"/>
  </r>
  <r>
    <x v="17"/>
    <x v="17"/>
    <x v="43"/>
    <n v="138"/>
    <x v="3"/>
    <n v="907.25274725274483"/>
    <n v="904.10256410256579"/>
    <x v="0"/>
  </r>
  <r>
    <x v="17"/>
    <x v="17"/>
    <x v="44"/>
    <n v="138"/>
    <x v="3"/>
    <n v="888.35164835164596"/>
    <n v="882.05128205128369"/>
    <x v="0"/>
  </r>
  <r>
    <x v="17"/>
    <x v="17"/>
    <x v="45"/>
    <n v="138"/>
    <x v="4"/>
    <n v="869.4505494505471"/>
    <n v="860.00000000000159"/>
    <x v="0"/>
  </r>
  <r>
    <x v="17"/>
    <x v="17"/>
    <x v="46"/>
    <n v="138"/>
    <x v="5"/>
    <n v="850.54945054944824"/>
    <n v="837.94871794871949"/>
    <x v="0"/>
  </r>
  <r>
    <x v="17"/>
    <x v="17"/>
    <x v="47"/>
    <n v="138"/>
    <x v="5"/>
    <n v="831.64835164834938"/>
    <n v="815.89743589743739"/>
    <x v="0"/>
  </r>
  <r>
    <x v="17"/>
    <x v="17"/>
    <x v="48"/>
    <n v="138"/>
    <x v="5"/>
    <n v="812.74725274725051"/>
    <n v="815.89743589743739"/>
    <x v="0"/>
  </r>
  <r>
    <x v="17"/>
    <x v="17"/>
    <x v="49"/>
    <n v="138"/>
    <x v="6"/>
    <n v="793.84615384615165"/>
    <n v="793.84615384615529"/>
    <x v="0"/>
  </r>
  <r>
    <x v="17"/>
    <x v="17"/>
    <x v="50"/>
    <n v="138"/>
    <x v="6"/>
    <n v="774.94505494505279"/>
    <n v="771.79487179487319"/>
    <x v="0"/>
  </r>
  <r>
    <x v="17"/>
    <x v="17"/>
    <x v="51"/>
    <n v="138"/>
    <x v="7"/>
    <n v="756.04395604395393"/>
    <n v="749.74358974359109"/>
    <x v="0"/>
  </r>
  <r>
    <x v="17"/>
    <x v="17"/>
    <x v="52"/>
    <n v="138"/>
    <x v="7"/>
    <n v="737.14285714285506"/>
    <n v="727.69230769230899"/>
    <x v="0"/>
  </r>
  <r>
    <x v="17"/>
    <x v="17"/>
    <x v="53"/>
    <n v="138"/>
    <x v="7"/>
    <n v="718.2417582417562"/>
    <n v="705.64102564102689"/>
    <x v="0"/>
  </r>
  <r>
    <x v="17"/>
    <x v="17"/>
    <x v="54"/>
    <n v="138"/>
    <x v="7"/>
    <n v="699.34065934065734"/>
    <n v="683.58974358974478"/>
    <x v="0"/>
  </r>
  <r>
    <x v="17"/>
    <x v="17"/>
    <x v="55"/>
    <n v="138"/>
    <x v="8"/>
    <n v="680.43956043955848"/>
    <n v="683.58974358974478"/>
    <x v="0"/>
  </r>
  <r>
    <x v="17"/>
    <x v="17"/>
    <x v="56"/>
    <n v="138"/>
    <x v="9"/>
    <n v="661.53846153845961"/>
    <n v="661.53846153846268"/>
    <x v="0"/>
  </r>
  <r>
    <x v="17"/>
    <x v="17"/>
    <x v="57"/>
    <n v="138"/>
    <x v="10"/>
    <n v="642.63736263736075"/>
    <n v="639.48717948718058"/>
    <x v="0"/>
  </r>
  <r>
    <x v="17"/>
    <x v="17"/>
    <x v="58"/>
    <n v="138"/>
    <x v="10"/>
    <n v="623.73626373626189"/>
    <n v="617.43589743589848"/>
    <x v="0"/>
  </r>
  <r>
    <x v="17"/>
    <x v="17"/>
    <x v="59"/>
    <n v="138"/>
    <x v="11"/>
    <n v="604.83516483516303"/>
    <n v="595.38461538461638"/>
    <x v="0"/>
  </r>
  <r>
    <x v="17"/>
    <x v="17"/>
    <x v="60"/>
    <n v="138"/>
    <x v="11"/>
    <n v="585.93406593406417"/>
    <n v="573.33333333333428"/>
    <x v="0"/>
  </r>
  <r>
    <x v="17"/>
    <x v="17"/>
    <x v="61"/>
    <n v="138"/>
    <x v="12"/>
    <n v="567.0329670329653"/>
    <n v="551.28205128205218"/>
    <x v="0"/>
  </r>
  <r>
    <x v="17"/>
    <x v="17"/>
    <x v="62"/>
    <n v="138"/>
    <x v="13"/>
    <n v="548.13186813186644"/>
    <n v="551.28205128205218"/>
    <x v="0"/>
  </r>
  <r>
    <x v="17"/>
    <x v="17"/>
    <x v="63"/>
    <n v="138"/>
    <x v="14"/>
    <n v="529.23076923076758"/>
    <n v="529.23076923077008"/>
    <x v="0"/>
  </r>
  <r>
    <x v="17"/>
    <x v="17"/>
    <x v="64"/>
    <n v="138"/>
    <x v="14"/>
    <n v="510.32967032966866"/>
    <n v="507.17948717948804"/>
    <x v="0"/>
  </r>
  <r>
    <x v="17"/>
    <x v="17"/>
    <x v="65"/>
    <n v="138"/>
    <x v="12"/>
    <n v="491.42857142856974"/>
    <n v="485.12820512820599"/>
    <x v="0"/>
  </r>
  <r>
    <x v="17"/>
    <x v="17"/>
    <x v="66"/>
    <n v="138"/>
    <x v="15"/>
    <n v="472.52747252747082"/>
    <n v="463.07692307692395"/>
    <x v="0"/>
  </r>
  <r>
    <x v="17"/>
    <x v="17"/>
    <x v="67"/>
    <n v="138"/>
    <x v="15"/>
    <n v="453.6263736263719"/>
    <n v="441.0256410256419"/>
    <x v="0"/>
  </r>
  <r>
    <x v="17"/>
    <x v="17"/>
    <x v="68"/>
    <n v="138"/>
    <x v="15"/>
    <n v="434.72527472527298"/>
    <n v="418.97435897435986"/>
    <x v="0"/>
  </r>
  <r>
    <x v="17"/>
    <x v="17"/>
    <x v="69"/>
    <n v="138"/>
    <x v="15"/>
    <n v="415.82417582417406"/>
    <n v="418.97435897435986"/>
    <x v="0"/>
  </r>
  <r>
    <x v="17"/>
    <x v="17"/>
    <x v="70"/>
    <n v="138"/>
    <x v="15"/>
    <n v="396.92307692307514"/>
    <n v="396.92307692307782"/>
    <x v="0"/>
  </r>
  <r>
    <x v="17"/>
    <x v="17"/>
    <x v="71"/>
    <n v="138"/>
    <x v="15"/>
    <n v="378.02197802197622"/>
    <n v="374.87179487179577"/>
    <x v="0"/>
  </r>
  <r>
    <x v="17"/>
    <x v="17"/>
    <x v="72"/>
    <n v="138"/>
    <x v="15"/>
    <n v="359.12087912087731"/>
    <n v="352.82051282051373"/>
    <x v="0"/>
  </r>
  <r>
    <x v="17"/>
    <x v="17"/>
    <x v="73"/>
    <n v="138"/>
    <x v="15"/>
    <n v="340.21978021977839"/>
    <n v="330.76923076923168"/>
    <x v="0"/>
  </r>
  <r>
    <x v="17"/>
    <x v="17"/>
    <x v="74"/>
    <n v="138"/>
    <x v="15"/>
    <n v="321.31868131867947"/>
    <n v="308.71794871794964"/>
    <x v="0"/>
  </r>
  <r>
    <x v="17"/>
    <x v="17"/>
    <x v="75"/>
    <n v="138"/>
    <x v="16"/>
    <n v="302.41758241758055"/>
    <n v="286.6666666666676"/>
    <x v="0"/>
  </r>
  <r>
    <x v="17"/>
    <x v="17"/>
    <x v="76"/>
    <n v="138"/>
    <x v="16"/>
    <n v="283.51648351648163"/>
    <n v="286.6666666666676"/>
    <x v="0"/>
  </r>
  <r>
    <x v="17"/>
    <x v="17"/>
    <x v="77"/>
    <n v="138"/>
    <x v="16"/>
    <n v="264.61538461538271"/>
    <n v="264.61538461538555"/>
    <x v="0"/>
  </r>
  <r>
    <x v="17"/>
    <x v="17"/>
    <x v="78"/>
    <n v="138"/>
    <x v="17"/>
    <n v="245.71428571428382"/>
    <n v="242.56410256410351"/>
    <x v="0"/>
  </r>
  <r>
    <x v="17"/>
    <x v="17"/>
    <x v="79"/>
    <n v="138"/>
    <x v="18"/>
    <n v="226.81318681318493"/>
    <n v="220.51282051282146"/>
    <x v="0"/>
  </r>
  <r>
    <x v="17"/>
    <x v="17"/>
    <x v="80"/>
    <n v="138"/>
    <x v="18"/>
    <n v="207.91208791208604"/>
    <n v="198.46153846153942"/>
    <x v="0"/>
  </r>
  <r>
    <x v="17"/>
    <x v="17"/>
    <x v="81"/>
    <n v="138"/>
    <x v="19"/>
    <n v="189.01098901098715"/>
    <n v="176.41025641025738"/>
    <x v="0"/>
  </r>
  <r>
    <x v="17"/>
    <x v="17"/>
    <x v="82"/>
    <n v="138"/>
    <x v="19"/>
    <n v="170.10989010988825"/>
    <n v="154.35897435897533"/>
    <x v="0"/>
  </r>
  <r>
    <x v="17"/>
    <x v="17"/>
    <x v="83"/>
    <n v="138"/>
    <x v="19"/>
    <n v="151.20879120878936"/>
    <n v="154.35897435897533"/>
    <x v="0"/>
  </r>
  <r>
    <x v="17"/>
    <x v="17"/>
    <x v="84"/>
    <n v="138"/>
    <x v="19"/>
    <n v="132.30769230769047"/>
    <n v="132.30769230769329"/>
    <x v="0"/>
  </r>
  <r>
    <x v="17"/>
    <x v="17"/>
    <x v="85"/>
    <n v="138"/>
    <x v="20"/>
    <n v="113.40659340659157"/>
    <n v="110.25641025641124"/>
    <x v="0"/>
  </r>
  <r>
    <x v="17"/>
    <x v="17"/>
    <x v="86"/>
    <n v="138"/>
    <x v="21"/>
    <n v="94.505494505492663"/>
    <n v="88.205128205129199"/>
    <x v="0"/>
  </r>
  <r>
    <x v="17"/>
    <x v="17"/>
    <x v="87"/>
    <n v="138"/>
    <x v="21"/>
    <n v="75.604395604393758"/>
    <n v="66.153846153847155"/>
    <x v="0"/>
  </r>
  <r>
    <x v="17"/>
    <x v="17"/>
    <x v="88"/>
    <n v="138"/>
    <x v="21"/>
    <n v="56.703296703294853"/>
    <n v="44.102564102565104"/>
    <x v="0"/>
  </r>
  <r>
    <x v="17"/>
    <x v="17"/>
    <x v="89"/>
    <n v="138"/>
    <x v="21"/>
    <n v="37.802197802195948"/>
    <n v="22.051282051283053"/>
    <x v="0"/>
  </r>
  <r>
    <x v="17"/>
    <x v="17"/>
    <x v="90"/>
    <n v="138"/>
    <x v="21"/>
    <n v="18.901098901097047"/>
    <n v="22.051282051283053"/>
    <x v="0"/>
  </r>
  <r>
    <x v="17"/>
    <x v="17"/>
    <x v="91"/>
    <n v="138"/>
    <x v="21"/>
    <n v="-1.8545165403338615E-12"/>
    <n v="1.0018652574217413E-12"/>
    <x v="0"/>
  </r>
  <r>
    <x v="18"/>
    <x v="18"/>
    <x v="0"/>
    <n v="34"/>
    <x v="0"/>
    <n v="1720"/>
    <n v="1720"/>
    <x v="0"/>
  </r>
  <r>
    <x v="18"/>
    <x v="18"/>
    <x v="1"/>
    <n v="27"/>
    <x v="0"/>
    <n v="1701.098901098901"/>
    <n v="1697.948717948718"/>
    <x v="0"/>
  </r>
  <r>
    <x v="18"/>
    <x v="18"/>
    <x v="2"/>
    <n v="27"/>
    <x v="0"/>
    <n v="1682.197802197802"/>
    <n v="1675.897435897436"/>
    <x v="0"/>
  </r>
  <r>
    <x v="18"/>
    <x v="18"/>
    <x v="3"/>
    <n v="27"/>
    <x v="0"/>
    <n v="1663.2967032967031"/>
    <n v="1653.846153846154"/>
    <x v="0"/>
  </r>
  <r>
    <x v="18"/>
    <x v="18"/>
    <x v="4"/>
    <n v="27"/>
    <x v="0"/>
    <n v="1644.3956043956041"/>
    <n v="1631.7948717948721"/>
    <x v="0"/>
  </r>
  <r>
    <x v="18"/>
    <x v="18"/>
    <x v="5"/>
    <n v="27"/>
    <x v="0"/>
    <n v="1625.4945054945051"/>
    <n v="1609.7435897435901"/>
    <x v="0"/>
  </r>
  <r>
    <x v="18"/>
    <x v="18"/>
    <x v="6"/>
    <n v="27"/>
    <x v="0"/>
    <n v="1606.5934065934061"/>
    <n v="1609.7435897435901"/>
    <x v="0"/>
  </r>
  <r>
    <x v="18"/>
    <x v="18"/>
    <x v="7"/>
    <n v="27"/>
    <x v="0"/>
    <n v="1587.6923076923072"/>
    <n v="1587.6923076923081"/>
    <x v="0"/>
  </r>
  <r>
    <x v="18"/>
    <x v="18"/>
    <x v="8"/>
    <n v="27"/>
    <x v="0"/>
    <n v="1568.7912087912082"/>
    <n v="1565.6410256410261"/>
    <x v="0"/>
  </r>
  <r>
    <x v="18"/>
    <x v="18"/>
    <x v="9"/>
    <n v="27"/>
    <x v="0"/>
    <n v="1549.8901098901092"/>
    <n v="1543.5897435897441"/>
    <x v="0"/>
  </r>
  <r>
    <x v="18"/>
    <x v="18"/>
    <x v="10"/>
    <n v="27"/>
    <x v="0"/>
    <n v="1530.9890109890102"/>
    <n v="1521.5384615384621"/>
    <x v="0"/>
  </r>
  <r>
    <x v="18"/>
    <x v="18"/>
    <x v="11"/>
    <n v="27"/>
    <x v="0"/>
    <n v="1512.0879120879113"/>
    <n v="1499.4871794871801"/>
    <x v="0"/>
  </r>
  <r>
    <x v="18"/>
    <x v="18"/>
    <x v="12"/>
    <n v="27"/>
    <x v="0"/>
    <n v="1493.1868131868123"/>
    <n v="1477.4358974358981"/>
    <x v="0"/>
  </r>
  <r>
    <x v="18"/>
    <x v="18"/>
    <x v="13"/>
    <n v="27"/>
    <x v="0"/>
    <n v="1474.2857142857133"/>
    <n v="1477.4358974358981"/>
    <x v="0"/>
  </r>
  <r>
    <x v="18"/>
    <x v="18"/>
    <x v="14"/>
    <n v="27"/>
    <x v="1"/>
    <n v="1455.3846153846143"/>
    <n v="1455.3846153846162"/>
    <x v="0"/>
  </r>
  <r>
    <x v="18"/>
    <x v="18"/>
    <x v="15"/>
    <n v="21"/>
    <x v="2"/>
    <n v="1436.4835164835154"/>
    <n v="1433.3333333333342"/>
    <x v="0"/>
  </r>
  <r>
    <x v="18"/>
    <x v="18"/>
    <x v="16"/>
    <n v="246"/>
    <x v="2"/>
    <n v="1417.5824175824164"/>
    <n v="1411.2820512820522"/>
    <x v="0"/>
  </r>
  <r>
    <x v="18"/>
    <x v="18"/>
    <x v="17"/>
    <n v="246"/>
    <x v="2"/>
    <n v="1398.6813186813174"/>
    <n v="1389.2307692307702"/>
    <x v="0"/>
  </r>
  <r>
    <x v="18"/>
    <x v="18"/>
    <x v="18"/>
    <n v="246"/>
    <x v="2"/>
    <n v="1379.7802197802184"/>
    <n v="1367.1794871794882"/>
    <x v="0"/>
  </r>
  <r>
    <x v="18"/>
    <x v="18"/>
    <x v="19"/>
    <n v="246"/>
    <x v="2"/>
    <n v="1360.8791208791195"/>
    <n v="1345.1282051282062"/>
    <x v="0"/>
  </r>
  <r>
    <x v="18"/>
    <x v="18"/>
    <x v="20"/>
    <n v="246"/>
    <x v="2"/>
    <n v="1341.9780219780205"/>
    <n v="1345.1282051282062"/>
    <x v="0"/>
  </r>
  <r>
    <x v="18"/>
    <x v="18"/>
    <x v="21"/>
    <n v="244"/>
    <x v="2"/>
    <n v="1323.0769230769215"/>
    <n v="1323.0769230769242"/>
    <x v="0"/>
  </r>
  <r>
    <x v="18"/>
    <x v="18"/>
    <x v="22"/>
    <n v="244"/>
    <x v="2"/>
    <n v="1304.1758241758225"/>
    <n v="1301.0256410256422"/>
    <x v="0"/>
  </r>
  <r>
    <x v="18"/>
    <x v="18"/>
    <x v="23"/>
    <n v="241"/>
    <x v="3"/>
    <n v="1285.2747252747236"/>
    <n v="1278.9743589743603"/>
    <x v="0"/>
  </r>
  <r>
    <x v="18"/>
    <x v="18"/>
    <x v="24"/>
    <n v="241"/>
    <x v="3"/>
    <n v="1266.3736263736246"/>
    <n v="1256.9230769230783"/>
    <x v="0"/>
  </r>
  <r>
    <x v="18"/>
    <x v="18"/>
    <x v="25"/>
    <n v="241"/>
    <x v="3"/>
    <n v="1247.4725274725256"/>
    <n v="1234.8717948717963"/>
    <x v="0"/>
  </r>
  <r>
    <x v="18"/>
    <x v="18"/>
    <x v="26"/>
    <n v="241"/>
    <x v="3"/>
    <n v="1228.5714285714266"/>
    <n v="1212.8205128205143"/>
    <x v="0"/>
  </r>
  <r>
    <x v="18"/>
    <x v="18"/>
    <x v="27"/>
    <n v="241"/>
    <x v="3"/>
    <n v="1209.6703296703276"/>
    <n v="1212.8205128205143"/>
    <x v="0"/>
  </r>
  <r>
    <x v="18"/>
    <x v="18"/>
    <x v="28"/>
    <n v="241"/>
    <x v="3"/>
    <n v="1190.7692307692287"/>
    <n v="1190.7692307692323"/>
    <x v="0"/>
  </r>
  <r>
    <x v="18"/>
    <x v="18"/>
    <x v="29"/>
    <n v="241"/>
    <x v="3"/>
    <n v="1171.8681318681297"/>
    <n v="1168.7179487179503"/>
    <x v="0"/>
  </r>
  <r>
    <x v="18"/>
    <x v="18"/>
    <x v="30"/>
    <n v="241"/>
    <x v="3"/>
    <n v="1152.9670329670307"/>
    <n v="1146.6666666666683"/>
    <x v="0"/>
  </r>
  <r>
    <x v="18"/>
    <x v="18"/>
    <x v="31"/>
    <n v="241"/>
    <x v="3"/>
    <n v="1134.0659340659317"/>
    <n v="1124.6153846153863"/>
    <x v="0"/>
  </r>
  <r>
    <x v="18"/>
    <x v="18"/>
    <x v="32"/>
    <n v="241"/>
    <x v="3"/>
    <n v="1115.1648351648328"/>
    <n v="1102.5641025641044"/>
    <x v="0"/>
  </r>
  <r>
    <x v="18"/>
    <x v="18"/>
    <x v="33"/>
    <n v="241"/>
    <x v="3"/>
    <n v="1096.2637362637338"/>
    <n v="1080.5128205128224"/>
    <x v="0"/>
  </r>
  <r>
    <x v="18"/>
    <x v="18"/>
    <x v="34"/>
    <n v="241"/>
    <x v="3"/>
    <n v="1077.3626373626348"/>
    <n v="1080.5128205128224"/>
    <x v="0"/>
  </r>
  <r>
    <x v="18"/>
    <x v="18"/>
    <x v="35"/>
    <n v="241"/>
    <x v="3"/>
    <n v="1058.4615384615358"/>
    <n v="1058.4615384615404"/>
    <x v="0"/>
  </r>
  <r>
    <x v="18"/>
    <x v="18"/>
    <x v="36"/>
    <n v="241"/>
    <x v="3"/>
    <n v="1039.5604395604369"/>
    <n v="1036.4102564102584"/>
    <x v="0"/>
  </r>
  <r>
    <x v="18"/>
    <x v="18"/>
    <x v="37"/>
    <n v="241"/>
    <x v="3"/>
    <n v="1020.659340659338"/>
    <n v="1014.3589743589763"/>
    <x v="0"/>
  </r>
  <r>
    <x v="18"/>
    <x v="18"/>
    <x v="38"/>
    <n v="241"/>
    <x v="3"/>
    <n v="1001.7582417582391"/>
    <n v="992.3076923076942"/>
    <x v="0"/>
  </r>
  <r>
    <x v="18"/>
    <x v="18"/>
    <x v="39"/>
    <n v="241"/>
    <x v="3"/>
    <n v="982.85714285714027"/>
    <n v="970.2564102564121"/>
    <x v="0"/>
  </r>
  <r>
    <x v="18"/>
    <x v="18"/>
    <x v="40"/>
    <n v="241"/>
    <x v="3"/>
    <n v="963.95604395604141"/>
    <n v="948.20512820512999"/>
    <x v="0"/>
  </r>
  <r>
    <x v="18"/>
    <x v="18"/>
    <x v="41"/>
    <n v="241"/>
    <x v="3"/>
    <n v="945.05494505494255"/>
    <n v="948.20512820512999"/>
    <x v="0"/>
  </r>
  <r>
    <x v="18"/>
    <x v="18"/>
    <x v="42"/>
    <n v="241"/>
    <x v="3"/>
    <n v="926.15384615384369"/>
    <n v="926.15384615384789"/>
    <x v="0"/>
  </r>
  <r>
    <x v="18"/>
    <x v="18"/>
    <x v="43"/>
    <n v="241"/>
    <x v="3"/>
    <n v="907.25274725274483"/>
    <n v="904.10256410256579"/>
    <x v="0"/>
  </r>
  <r>
    <x v="18"/>
    <x v="18"/>
    <x v="44"/>
    <n v="241"/>
    <x v="3"/>
    <n v="888.35164835164596"/>
    <n v="882.05128205128369"/>
    <x v="0"/>
  </r>
  <r>
    <x v="18"/>
    <x v="18"/>
    <x v="45"/>
    <n v="241"/>
    <x v="4"/>
    <n v="869.4505494505471"/>
    <n v="860.00000000000159"/>
    <x v="0"/>
  </r>
  <r>
    <x v="18"/>
    <x v="18"/>
    <x v="46"/>
    <n v="231"/>
    <x v="5"/>
    <n v="850.54945054944824"/>
    <n v="837.94871794871949"/>
    <x v="0"/>
  </r>
  <r>
    <x v="18"/>
    <x v="18"/>
    <x v="47"/>
    <n v="231"/>
    <x v="5"/>
    <n v="831.64835164834938"/>
    <n v="815.89743589743739"/>
    <x v="0"/>
  </r>
  <r>
    <x v="18"/>
    <x v="18"/>
    <x v="48"/>
    <n v="231"/>
    <x v="5"/>
    <n v="812.74725274725051"/>
    <n v="815.89743589743739"/>
    <x v="0"/>
  </r>
  <r>
    <x v="18"/>
    <x v="18"/>
    <x v="49"/>
    <n v="230"/>
    <x v="6"/>
    <n v="793.84615384615165"/>
    <n v="793.84615384615529"/>
    <x v="0"/>
  </r>
  <r>
    <x v="18"/>
    <x v="18"/>
    <x v="50"/>
    <n v="230"/>
    <x v="6"/>
    <n v="774.94505494505279"/>
    <n v="771.79487179487319"/>
    <x v="0"/>
  </r>
  <r>
    <x v="18"/>
    <x v="18"/>
    <x v="51"/>
    <n v="227"/>
    <x v="7"/>
    <n v="756.04395604395393"/>
    <n v="749.74358974359109"/>
    <x v="0"/>
  </r>
  <r>
    <x v="18"/>
    <x v="18"/>
    <x v="52"/>
    <n v="227"/>
    <x v="7"/>
    <n v="737.14285714285506"/>
    <n v="727.69230769230899"/>
    <x v="0"/>
  </r>
  <r>
    <x v="18"/>
    <x v="18"/>
    <x v="53"/>
    <n v="227"/>
    <x v="7"/>
    <n v="718.2417582417562"/>
    <n v="705.64102564102689"/>
    <x v="0"/>
  </r>
  <r>
    <x v="18"/>
    <x v="18"/>
    <x v="54"/>
    <n v="227"/>
    <x v="7"/>
    <n v="699.34065934065734"/>
    <n v="683.58974358974478"/>
    <x v="0"/>
  </r>
  <r>
    <x v="18"/>
    <x v="18"/>
    <x v="55"/>
    <n v="226"/>
    <x v="8"/>
    <n v="680.43956043955848"/>
    <n v="683.58974358974478"/>
    <x v="0"/>
  </r>
  <r>
    <x v="18"/>
    <x v="18"/>
    <x v="56"/>
    <n v="220"/>
    <x v="9"/>
    <n v="661.53846153845961"/>
    <n v="661.53846153846268"/>
    <x v="0"/>
  </r>
  <r>
    <x v="18"/>
    <x v="18"/>
    <x v="57"/>
    <n v="194"/>
    <x v="10"/>
    <n v="642.63736263736075"/>
    <n v="639.48717948718058"/>
    <x v="0"/>
  </r>
  <r>
    <x v="18"/>
    <x v="18"/>
    <x v="58"/>
    <n v="194"/>
    <x v="10"/>
    <n v="623.73626373626189"/>
    <n v="617.43589743589848"/>
    <x v="0"/>
  </r>
  <r>
    <x v="18"/>
    <x v="18"/>
    <x v="59"/>
    <n v="194"/>
    <x v="11"/>
    <n v="604.83516483516303"/>
    <n v="595.38461538461638"/>
    <x v="0"/>
  </r>
  <r>
    <x v="18"/>
    <x v="18"/>
    <x v="60"/>
    <n v="194"/>
    <x v="11"/>
    <n v="585.93406593406417"/>
    <n v="573.33333333333428"/>
    <x v="0"/>
  </r>
  <r>
    <x v="18"/>
    <x v="18"/>
    <x v="61"/>
    <n v="164"/>
    <x v="12"/>
    <n v="567.0329670329653"/>
    <n v="551.28205128205218"/>
    <x v="0"/>
  </r>
  <r>
    <x v="18"/>
    <x v="18"/>
    <x v="62"/>
    <n v="161"/>
    <x v="13"/>
    <n v="548.13186813186644"/>
    <n v="551.28205128205218"/>
    <x v="0"/>
  </r>
  <r>
    <x v="18"/>
    <x v="18"/>
    <x v="63"/>
    <n v="161"/>
    <x v="14"/>
    <n v="529.23076923076758"/>
    <n v="529.23076923077008"/>
    <x v="0"/>
  </r>
  <r>
    <x v="18"/>
    <x v="18"/>
    <x v="64"/>
    <n v="161"/>
    <x v="14"/>
    <n v="510.32967032966866"/>
    <n v="507.17948717948804"/>
    <x v="0"/>
  </r>
  <r>
    <x v="18"/>
    <x v="18"/>
    <x v="65"/>
    <n v="161"/>
    <x v="12"/>
    <n v="491.42857142856974"/>
    <n v="485.12820512820599"/>
    <x v="0"/>
  </r>
  <r>
    <x v="18"/>
    <x v="18"/>
    <x v="66"/>
    <n v="173"/>
    <x v="15"/>
    <n v="472.52747252747082"/>
    <n v="463.07692307692395"/>
    <x v="0"/>
  </r>
  <r>
    <x v="18"/>
    <x v="18"/>
    <x v="67"/>
    <n v="173"/>
    <x v="15"/>
    <n v="453.6263736263719"/>
    <n v="441.0256410256419"/>
    <x v="0"/>
  </r>
  <r>
    <x v="18"/>
    <x v="18"/>
    <x v="68"/>
    <n v="173"/>
    <x v="15"/>
    <n v="434.72527472527298"/>
    <n v="418.97435897435986"/>
    <x v="0"/>
  </r>
  <r>
    <x v="18"/>
    <x v="18"/>
    <x v="69"/>
    <n v="173"/>
    <x v="15"/>
    <n v="415.82417582417406"/>
    <n v="418.97435897435986"/>
    <x v="0"/>
  </r>
  <r>
    <x v="18"/>
    <x v="18"/>
    <x v="70"/>
    <n v="173"/>
    <x v="15"/>
    <n v="396.92307692307514"/>
    <n v="396.92307692307782"/>
    <x v="0"/>
  </r>
  <r>
    <x v="18"/>
    <x v="18"/>
    <x v="71"/>
    <n v="173"/>
    <x v="15"/>
    <n v="378.02197802197622"/>
    <n v="374.87179487179577"/>
    <x v="0"/>
  </r>
  <r>
    <x v="18"/>
    <x v="18"/>
    <x v="72"/>
    <n v="173"/>
    <x v="15"/>
    <n v="359.12087912087731"/>
    <n v="352.82051282051373"/>
    <x v="0"/>
  </r>
  <r>
    <x v="18"/>
    <x v="18"/>
    <x v="73"/>
    <n v="173"/>
    <x v="15"/>
    <n v="340.21978021977839"/>
    <n v="330.76923076923168"/>
    <x v="0"/>
  </r>
  <r>
    <x v="18"/>
    <x v="18"/>
    <x v="74"/>
    <n v="173"/>
    <x v="15"/>
    <n v="321.31868131867947"/>
    <n v="308.71794871794964"/>
    <x v="0"/>
  </r>
  <r>
    <x v="18"/>
    <x v="18"/>
    <x v="75"/>
    <n v="172"/>
    <x v="16"/>
    <n v="302.41758241758055"/>
    <n v="286.6666666666676"/>
    <x v="0"/>
  </r>
  <r>
    <x v="18"/>
    <x v="18"/>
    <x v="76"/>
    <n v="172"/>
    <x v="16"/>
    <n v="283.51648351648163"/>
    <n v="286.6666666666676"/>
    <x v="0"/>
  </r>
  <r>
    <x v="18"/>
    <x v="18"/>
    <x v="77"/>
    <n v="172"/>
    <x v="16"/>
    <n v="264.61538461538271"/>
    <n v="264.61538461538555"/>
    <x v="0"/>
  </r>
  <r>
    <x v="18"/>
    <x v="18"/>
    <x v="78"/>
    <n v="172"/>
    <x v="17"/>
    <n v="245.71428571428382"/>
    <n v="242.56410256410351"/>
    <x v="0"/>
  </r>
  <r>
    <x v="18"/>
    <x v="18"/>
    <x v="79"/>
    <n v="172"/>
    <x v="18"/>
    <n v="226.81318681318493"/>
    <n v="220.51282051282146"/>
    <x v="0"/>
  </r>
  <r>
    <x v="18"/>
    <x v="18"/>
    <x v="80"/>
    <n v="172"/>
    <x v="18"/>
    <n v="207.91208791208604"/>
    <n v="198.46153846153942"/>
    <x v="0"/>
  </r>
  <r>
    <x v="18"/>
    <x v="18"/>
    <x v="81"/>
    <n v="164"/>
    <x v="19"/>
    <n v="189.01098901098715"/>
    <n v="176.41025641025738"/>
    <x v="0"/>
  </r>
  <r>
    <x v="18"/>
    <x v="18"/>
    <x v="82"/>
    <n v="164"/>
    <x v="19"/>
    <n v="170.10989010988825"/>
    <n v="154.35897435897533"/>
    <x v="0"/>
  </r>
  <r>
    <x v="18"/>
    <x v="18"/>
    <x v="83"/>
    <n v="164"/>
    <x v="19"/>
    <n v="151.20879120878936"/>
    <n v="154.35897435897533"/>
    <x v="0"/>
  </r>
  <r>
    <x v="18"/>
    <x v="18"/>
    <x v="84"/>
    <n v="164"/>
    <x v="19"/>
    <n v="132.30769230769047"/>
    <n v="132.30769230769329"/>
    <x v="0"/>
  </r>
  <r>
    <x v="18"/>
    <x v="18"/>
    <x v="85"/>
    <n v="159"/>
    <x v="20"/>
    <n v="113.40659340659157"/>
    <n v="110.25641025641124"/>
    <x v="0"/>
  </r>
  <r>
    <x v="18"/>
    <x v="18"/>
    <x v="86"/>
    <n v="159"/>
    <x v="21"/>
    <n v="94.505494505492663"/>
    <n v="88.205128205129199"/>
    <x v="0"/>
  </r>
  <r>
    <x v="18"/>
    <x v="18"/>
    <x v="87"/>
    <n v="159"/>
    <x v="21"/>
    <n v="75.604395604393758"/>
    <n v="66.153846153847155"/>
    <x v="0"/>
  </r>
  <r>
    <x v="18"/>
    <x v="18"/>
    <x v="88"/>
    <n v="159"/>
    <x v="21"/>
    <n v="56.703296703294853"/>
    <n v="44.102564102565104"/>
    <x v="0"/>
  </r>
  <r>
    <x v="18"/>
    <x v="18"/>
    <x v="89"/>
    <n v="159"/>
    <x v="21"/>
    <n v="37.802197802195948"/>
    <n v="22.051282051283053"/>
    <x v="0"/>
  </r>
  <r>
    <x v="18"/>
    <x v="18"/>
    <x v="90"/>
    <n v="159"/>
    <x v="21"/>
    <n v="18.901098901097047"/>
    <n v="22.051282051283053"/>
    <x v="0"/>
  </r>
  <r>
    <x v="18"/>
    <x v="18"/>
    <x v="91"/>
    <n v="159"/>
    <x v="21"/>
    <n v="-1.8545165403338615E-12"/>
    <n v="1.0018652574217413E-12"/>
    <x v="0"/>
  </r>
  <r>
    <x v="19"/>
    <x v="19"/>
    <x v="0"/>
    <n v="120"/>
    <x v="0"/>
    <n v="1720"/>
    <n v="1720"/>
    <x v="0"/>
  </r>
  <r>
    <x v="19"/>
    <x v="19"/>
    <x v="1"/>
    <n v="120"/>
    <x v="0"/>
    <n v="1701.098901098901"/>
    <n v="1697.948717948718"/>
    <x v="0"/>
  </r>
  <r>
    <x v="19"/>
    <x v="19"/>
    <x v="2"/>
    <n v="120"/>
    <x v="0"/>
    <n v="1682.197802197802"/>
    <n v="1675.897435897436"/>
    <x v="0"/>
  </r>
  <r>
    <x v="19"/>
    <x v="19"/>
    <x v="3"/>
    <n v="120"/>
    <x v="0"/>
    <n v="1663.2967032967031"/>
    <n v="1653.846153846154"/>
    <x v="0"/>
  </r>
  <r>
    <x v="19"/>
    <x v="19"/>
    <x v="4"/>
    <n v="120"/>
    <x v="0"/>
    <n v="1644.3956043956041"/>
    <n v="1631.7948717948721"/>
    <x v="0"/>
  </r>
  <r>
    <x v="19"/>
    <x v="19"/>
    <x v="5"/>
    <n v="120"/>
    <x v="0"/>
    <n v="1625.4945054945051"/>
    <n v="1609.7435897435901"/>
    <x v="0"/>
  </r>
  <r>
    <x v="19"/>
    <x v="19"/>
    <x v="6"/>
    <n v="120"/>
    <x v="0"/>
    <n v="1606.5934065934061"/>
    <n v="1609.7435897435901"/>
    <x v="0"/>
  </r>
  <r>
    <x v="19"/>
    <x v="19"/>
    <x v="7"/>
    <n v="120"/>
    <x v="0"/>
    <n v="1587.6923076923072"/>
    <n v="1587.6923076923081"/>
    <x v="0"/>
  </r>
  <r>
    <x v="19"/>
    <x v="19"/>
    <x v="8"/>
    <n v="120"/>
    <x v="0"/>
    <n v="1568.7912087912082"/>
    <n v="1565.6410256410261"/>
    <x v="0"/>
  </r>
  <r>
    <x v="19"/>
    <x v="19"/>
    <x v="9"/>
    <n v="120"/>
    <x v="0"/>
    <n v="1549.8901098901092"/>
    <n v="1543.5897435897441"/>
    <x v="0"/>
  </r>
  <r>
    <x v="19"/>
    <x v="19"/>
    <x v="10"/>
    <n v="120"/>
    <x v="0"/>
    <n v="1530.9890109890102"/>
    <n v="1521.5384615384621"/>
    <x v="0"/>
  </r>
  <r>
    <x v="19"/>
    <x v="19"/>
    <x v="11"/>
    <n v="120"/>
    <x v="0"/>
    <n v="1512.0879120879113"/>
    <n v="1499.4871794871801"/>
    <x v="0"/>
  </r>
  <r>
    <x v="19"/>
    <x v="19"/>
    <x v="12"/>
    <n v="120"/>
    <x v="0"/>
    <n v="1493.1868131868123"/>
    <n v="1477.4358974358981"/>
    <x v="0"/>
  </r>
  <r>
    <x v="19"/>
    <x v="19"/>
    <x v="13"/>
    <n v="120"/>
    <x v="0"/>
    <n v="1474.2857142857133"/>
    <n v="1477.4358974358981"/>
    <x v="0"/>
  </r>
  <r>
    <x v="19"/>
    <x v="19"/>
    <x v="14"/>
    <n v="120"/>
    <x v="1"/>
    <n v="1455.3846153846143"/>
    <n v="1455.3846153846162"/>
    <x v="0"/>
  </r>
  <r>
    <x v="19"/>
    <x v="19"/>
    <x v="15"/>
    <n v="120"/>
    <x v="2"/>
    <n v="1436.4835164835154"/>
    <n v="1433.3333333333342"/>
    <x v="0"/>
  </r>
  <r>
    <x v="19"/>
    <x v="19"/>
    <x v="16"/>
    <n v="120"/>
    <x v="2"/>
    <n v="1417.5824175824164"/>
    <n v="1411.2820512820522"/>
    <x v="0"/>
  </r>
  <r>
    <x v="19"/>
    <x v="19"/>
    <x v="17"/>
    <n v="120"/>
    <x v="2"/>
    <n v="1398.6813186813174"/>
    <n v="1389.2307692307702"/>
    <x v="0"/>
  </r>
  <r>
    <x v="19"/>
    <x v="19"/>
    <x v="18"/>
    <n v="120"/>
    <x v="2"/>
    <n v="1379.7802197802184"/>
    <n v="1367.1794871794882"/>
    <x v="0"/>
  </r>
  <r>
    <x v="19"/>
    <x v="19"/>
    <x v="19"/>
    <n v="120"/>
    <x v="2"/>
    <n v="1360.8791208791195"/>
    <n v="1345.1282051282062"/>
    <x v="0"/>
  </r>
  <r>
    <x v="19"/>
    <x v="19"/>
    <x v="20"/>
    <n v="120"/>
    <x v="2"/>
    <n v="1341.9780219780205"/>
    <n v="1345.1282051282062"/>
    <x v="0"/>
  </r>
  <r>
    <x v="19"/>
    <x v="19"/>
    <x v="21"/>
    <n v="120"/>
    <x v="2"/>
    <n v="1323.0769230769215"/>
    <n v="1323.0769230769242"/>
    <x v="0"/>
  </r>
  <r>
    <x v="19"/>
    <x v="19"/>
    <x v="22"/>
    <n v="120"/>
    <x v="2"/>
    <n v="1304.1758241758225"/>
    <n v="1301.0256410256422"/>
    <x v="0"/>
  </r>
  <r>
    <x v="19"/>
    <x v="19"/>
    <x v="23"/>
    <n v="120"/>
    <x v="3"/>
    <n v="1285.2747252747236"/>
    <n v="1278.9743589743603"/>
    <x v="0"/>
  </r>
  <r>
    <x v="19"/>
    <x v="19"/>
    <x v="24"/>
    <n v="120"/>
    <x v="3"/>
    <n v="1266.3736263736246"/>
    <n v="1256.9230769230783"/>
    <x v="0"/>
  </r>
  <r>
    <x v="19"/>
    <x v="19"/>
    <x v="25"/>
    <n v="120"/>
    <x v="3"/>
    <n v="1247.4725274725256"/>
    <n v="1234.8717948717963"/>
    <x v="0"/>
  </r>
  <r>
    <x v="19"/>
    <x v="19"/>
    <x v="26"/>
    <n v="120"/>
    <x v="3"/>
    <n v="1228.5714285714266"/>
    <n v="1212.8205128205143"/>
    <x v="0"/>
  </r>
  <r>
    <x v="19"/>
    <x v="19"/>
    <x v="27"/>
    <n v="120"/>
    <x v="3"/>
    <n v="1209.6703296703276"/>
    <n v="1212.8205128205143"/>
    <x v="0"/>
  </r>
  <r>
    <x v="19"/>
    <x v="19"/>
    <x v="28"/>
    <n v="120"/>
    <x v="3"/>
    <n v="1190.7692307692287"/>
    <n v="1190.7692307692323"/>
    <x v="0"/>
  </r>
  <r>
    <x v="19"/>
    <x v="19"/>
    <x v="29"/>
    <n v="120"/>
    <x v="3"/>
    <n v="1171.8681318681297"/>
    <n v="1168.7179487179503"/>
    <x v="0"/>
  </r>
  <r>
    <x v="19"/>
    <x v="19"/>
    <x v="30"/>
    <n v="120"/>
    <x v="3"/>
    <n v="1152.9670329670307"/>
    <n v="1146.6666666666683"/>
    <x v="0"/>
  </r>
  <r>
    <x v="19"/>
    <x v="19"/>
    <x v="31"/>
    <n v="120"/>
    <x v="3"/>
    <n v="1134.0659340659317"/>
    <n v="1124.6153846153863"/>
    <x v="0"/>
  </r>
  <r>
    <x v="19"/>
    <x v="19"/>
    <x v="32"/>
    <n v="120"/>
    <x v="3"/>
    <n v="1115.1648351648328"/>
    <n v="1102.5641025641044"/>
    <x v="0"/>
  </r>
  <r>
    <x v="19"/>
    <x v="19"/>
    <x v="33"/>
    <n v="120"/>
    <x v="3"/>
    <n v="1096.2637362637338"/>
    <n v="1080.5128205128224"/>
    <x v="0"/>
  </r>
  <r>
    <x v="19"/>
    <x v="19"/>
    <x v="34"/>
    <n v="120"/>
    <x v="3"/>
    <n v="1077.3626373626348"/>
    <n v="1080.5128205128224"/>
    <x v="0"/>
  </r>
  <r>
    <x v="19"/>
    <x v="19"/>
    <x v="35"/>
    <n v="120"/>
    <x v="3"/>
    <n v="1058.4615384615358"/>
    <n v="1058.4615384615404"/>
    <x v="0"/>
  </r>
  <r>
    <x v="19"/>
    <x v="19"/>
    <x v="36"/>
    <n v="120"/>
    <x v="3"/>
    <n v="1039.5604395604369"/>
    <n v="1036.4102564102584"/>
    <x v="0"/>
  </r>
  <r>
    <x v="19"/>
    <x v="19"/>
    <x v="37"/>
    <n v="120"/>
    <x v="3"/>
    <n v="1020.659340659338"/>
    <n v="1014.3589743589763"/>
    <x v="0"/>
  </r>
  <r>
    <x v="19"/>
    <x v="19"/>
    <x v="38"/>
    <n v="120"/>
    <x v="3"/>
    <n v="1001.7582417582391"/>
    <n v="992.3076923076942"/>
    <x v="0"/>
  </r>
  <r>
    <x v="19"/>
    <x v="19"/>
    <x v="39"/>
    <n v="120"/>
    <x v="3"/>
    <n v="982.85714285714027"/>
    <n v="970.2564102564121"/>
    <x v="0"/>
  </r>
  <r>
    <x v="19"/>
    <x v="19"/>
    <x v="40"/>
    <n v="120"/>
    <x v="3"/>
    <n v="963.95604395604141"/>
    <n v="948.20512820512999"/>
    <x v="0"/>
  </r>
  <r>
    <x v="19"/>
    <x v="19"/>
    <x v="41"/>
    <n v="120"/>
    <x v="3"/>
    <n v="945.05494505494255"/>
    <n v="948.20512820512999"/>
    <x v="0"/>
  </r>
  <r>
    <x v="19"/>
    <x v="19"/>
    <x v="42"/>
    <n v="120"/>
    <x v="3"/>
    <n v="926.15384615384369"/>
    <n v="926.15384615384789"/>
    <x v="0"/>
  </r>
  <r>
    <x v="19"/>
    <x v="19"/>
    <x v="43"/>
    <n v="120"/>
    <x v="3"/>
    <n v="907.25274725274483"/>
    <n v="904.10256410256579"/>
    <x v="0"/>
  </r>
  <r>
    <x v="19"/>
    <x v="19"/>
    <x v="44"/>
    <n v="120"/>
    <x v="3"/>
    <n v="888.35164835164596"/>
    <n v="882.05128205128369"/>
    <x v="0"/>
  </r>
  <r>
    <x v="19"/>
    <x v="19"/>
    <x v="45"/>
    <n v="120"/>
    <x v="4"/>
    <n v="869.4505494505471"/>
    <n v="860.00000000000159"/>
    <x v="0"/>
  </r>
  <r>
    <x v="19"/>
    <x v="19"/>
    <x v="46"/>
    <n v="2"/>
    <x v="5"/>
    <n v="850.54945054944824"/>
    <n v="837.94871794871949"/>
    <x v="0"/>
  </r>
  <r>
    <x v="19"/>
    <x v="19"/>
    <x v="47"/>
    <n v="2"/>
    <x v="5"/>
    <n v="831.64835164834938"/>
    <n v="815.89743589743739"/>
    <x v="0"/>
  </r>
  <r>
    <x v="19"/>
    <x v="19"/>
    <x v="48"/>
    <n v="2"/>
    <x v="5"/>
    <n v="812.74725274725051"/>
    <n v="815.89743589743739"/>
    <x v="0"/>
  </r>
  <r>
    <x v="19"/>
    <x v="19"/>
    <x v="49"/>
    <n v="2"/>
    <x v="6"/>
    <n v="793.84615384615165"/>
    <n v="793.84615384615529"/>
    <x v="0"/>
  </r>
  <r>
    <x v="19"/>
    <x v="19"/>
    <x v="50"/>
    <n v="2"/>
    <x v="6"/>
    <n v="774.94505494505279"/>
    <n v="771.79487179487319"/>
    <x v="0"/>
  </r>
  <r>
    <x v="19"/>
    <x v="19"/>
    <x v="51"/>
    <n v="2"/>
    <x v="7"/>
    <n v="756.04395604395393"/>
    <n v="749.74358974359109"/>
    <x v="0"/>
  </r>
  <r>
    <x v="19"/>
    <x v="19"/>
    <x v="52"/>
    <n v="2"/>
    <x v="7"/>
    <n v="737.14285714285506"/>
    <n v="727.69230769230899"/>
    <x v="0"/>
  </r>
  <r>
    <x v="19"/>
    <x v="19"/>
    <x v="53"/>
    <n v="2"/>
    <x v="7"/>
    <n v="718.2417582417562"/>
    <n v="705.64102564102689"/>
    <x v="0"/>
  </r>
  <r>
    <x v="19"/>
    <x v="19"/>
    <x v="54"/>
    <n v="2"/>
    <x v="7"/>
    <n v="699.34065934065734"/>
    <n v="683.58974358974478"/>
    <x v="0"/>
  </r>
  <r>
    <x v="19"/>
    <x v="19"/>
    <x v="55"/>
    <n v="2"/>
    <x v="8"/>
    <n v="680.43956043955848"/>
    <n v="683.58974358974478"/>
    <x v="0"/>
  </r>
  <r>
    <x v="19"/>
    <x v="19"/>
    <x v="56"/>
    <n v="2"/>
    <x v="9"/>
    <n v="661.53846153845961"/>
    <n v="661.53846153846268"/>
    <x v="0"/>
  </r>
  <r>
    <x v="19"/>
    <x v="19"/>
    <x v="57"/>
    <n v="2"/>
    <x v="10"/>
    <n v="642.63736263736075"/>
    <n v="639.48717948718058"/>
    <x v="0"/>
  </r>
  <r>
    <x v="19"/>
    <x v="19"/>
    <x v="58"/>
    <n v="2"/>
    <x v="10"/>
    <n v="623.73626373626189"/>
    <n v="617.43589743589848"/>
    <x v="0"/>
  </r>
  <r>
    <x v="19"/>
    <x v="19"/>
    <x v="59"/>
    <n v="2"/>
    <x v="11"/>
    <n v="604.83516483516303"/>
    <n v="595.38461538461638"/>
    <x v="0"/>
  </r>
  <r>
    <x v="19"/>
    <x v="19"/>
    <x v="60"/>
    <n v="2"/>
    <x v="11"/>
    <n v="585.93406593406417"/>
    <n v="573.33333333333428"/>
    <x v="0"/>
  </r>
  <r>
    <x v="19"/>
    <x v="19"/>
    <x v="61"/>
    <n v="2"/>
    <x v="12"/>
    <n v="567.0329670329653"/>
    <n v="551.28205128205218"/>
    <x v="0"/>
  </r>
  <r>
    <x v="19"/>
    <x v="19"/>
    <x v="62"/>
    <n v="2"/>
    <x v="13"/>
    <n v="548.13186813186644"/>
    <n v="551.28205128205218"/>
    <x v="0"/>
  </r>
  <r>
    <x v="19"/>
    <x v="19"/>
    <x v="63"/>
    <n v="2"/>
    <x v="14"/>
    <n v="529.23076923076758"/>
    <n v="529.23076923077008"/>
    <x v="0"/>
  </r>
  <r>
    <x v="19"/>
    <x v="19"/>
    <x v="64"/>
    <n v="2"/>
    <x v="14"/>
    <n v="510.32967032966866"/>
    <n v="507.17948717948804"/>
    <x v="0"/>
  </r>
  <r>
    <x v="19"/>
    <x v="19"/>
    <x v="65"/>
    <n v="2"/>
    <x v="12"/>
    <n v="491.42857142856974"/>
    <n v="485.12820512820599"/>
    <x v="0"/>
  </r>
  <r>
    <x v="19"/>
    <x v="19"/>
    <x v="66"/>
    <n v="2"/>
    <x v="15"/>
    <n v="472.52747252747082"/>
    <n v="463.07692307692395"/>
    <x v="0"/>
  </r>
  <r>
    <x v="19"/>
    <x v="19"/>
    <x v="67"/>
    <n v="2"/>
    <x v="15"/>
    <n v="453.6263736263719"/>
    <n v="441.0256410256419"/>
    <x v="0"/>
  </r>
  <r>
    <x v="19"/>
    <x v="19"/>
    <x v="68"/>
    <n v="2"/>
    <x v="15"/>
    <n v="434.72527472527298"/>
    <n v="418.97435897435986"/>
    <x v="0"/>
  </r>
  <r>
    <x v="19"/>
    <x v="19"/>
    <x v="69"/>
    <n v="2"/>
    <x v="15"/>
    <n v="415.82417582417406"/>
    <n v="418.97435897435986"/>
    <x v="0"/>
  </r>
  <r>
    <x v="19"/>
    <x v="19"/>
    <x v="70"/>
    <n v="2"/>
    <x v="15"/>
    <n v="396.92307692307514"/>
    <n v="396.92307692307782"/>
    <x v="0"/>
  </r>
  <r>
    <x v="19"/>
    <x v="19"/>
    <x v="71"/>
    <n v="2"/>
    <x v="15"/>
    <n v="378.02197802197622"/>
    <n v="374.87179487179577"/>
    <x v="0"/>
  </r>
  <r>
    <x v="19"/>
    <x v="19"/>
    <x v="72"/>
    <n v="2"/>
    <x v="15"/>
    <n v="359.12087912087731"/>
    <n v="352.82051282051373"/>
    <x v="0"/>
  </r>
  <r>
    <x v="19"/>
    <x v="19"/>
    <x v="73"/>
    <n v="2"/>
    <x v="15"/>
    <n v="340.21978021977839"/>
    <n v="330.76923076923168"/>
    <x v="0"/>
  </r>
  <r>
    <x v="19"/>
    <x v="19"/>
    <x v="74"/>
    <n v="2"/>
    <x v="15"/>
    <n v="321.31868131867947"/>
    <n v="308.71794871794964"/>
    <x v="0"/>
  </r>
  <r>
    <x v="19"/>
    <x v="19"/>
    <x v="75"/>
    <n v="2"/>
    <x v="16"/>
    <n v="302.41758241758055"/>
    <n v="286.6666666666676"/>
    <x v="0"/>
  </r>
  <r>
    <x v="19"/>
    <x v="19"/>
    <x v="76"/>
    <n v="2"/>
    <x v="16"/>
    <n v="283.51648351648163"/>
    <n v="286.6666666666676"/>
    <x v="0"/>
  </r>
  <r>
    <x v="19"/>
    <x v="19"/>
    <x v="77"/>
    <n v="2"/>
    <x v="16"/>
    <n v="264.61538461538271"/>
    <n v="264.61538461538555"/>
    <x v="0"/>
  </r>
  <r>
    <x v="19"/>
    <x v="19"/>
    <x v="78"/>
    <n v="2"/>
    <x v="17"/>
    <n v="245.71428571428382"/>
    <n v="242.56410256410351"/>
    <x v="0"/>
  </r>
  <r>
    <x v="19"/>
    <x v="19"/>
    <x v="79"/>
    <n v="2"/>
    <x v="18"/>
    <n v="226.81318681318493"/>
    <n v="220.51282051282146"/>
    <x v="0"/>
  </r>
  <r>
    <x v="19"/>
    <x v="19"/>
    <x v="80"/>
    <n v="2"/>
    <x v="18"/>
    <n v="207.91208791208604"/>
    <n v="198.46153846153942"/>
    <x v="0"/>
  </r>
  <r>
    <x v="19"/>
    <x v="19"/>
    <x v="81"/>
    <n v="2"/>
    <x v="19"/>
    <n v="189.01098901098715"/>
    <n v="176.41025641025738"/>
    <x v="0"/>
  </r>
  <r>
    <x v="19"/>
    <x v="19"/>
    <x v="82"/>
    <n v="2"/>
    <x v="19"/>
    <n v="170.10989010988825"/>
    <n v="154.35897435897533"/>
    <x v="0"/>
  </r>
  <r>
    <x v="19"/>
    <x v="19"/>
    <x v="83"/>
    <n v="2"/>
    <x v="19"/>
    <n v="151.20879120878936"/>
    <n v="154.35897435897533"/>
    <x v="0"/>
  </r>
  <r>
    <x v="19"/>
    <x v="19"/>
    <x v="84"/>
    <n v="2"/>
    <x v="19"/>
    <n v="132.30769230769047"/>
    <n v="132.30769230769329"/>
    <x v="0"/>
  </r>
  <r>
    <x v="19"/>
    <x v="19"/>
    <x v="85"/>
    <n v="2"/>
    <x v="20"/>
    <n v="113.40659340659157"/>
    <n v="110.25641025641124"/>
    <x v="0"/>
  </r>
  <r>
    <x v="19"/>
    <x v="19"/>
    <x v="86"/>
    <n v="2"/>
    <x v="21"/>
    <n v="94.505494505492663"/>
    <n v="88.205128205129199"/>
    <x v="0"/>
  </r>
  <r>
    <x v="19"/>
    <x v="19"/>
    <x v="87"/>
    <n v="2"/>
    <x v="21"/>
    <n v="75.604395604393758"/>
    <n v="66.153846153847155"/>
    <x v="0"/>
  </r>
  <r>
    <x v="19"/>
    <x v="19"/>
    <x v="88"/>
    <n v="2"/>
    <x v="21"/>
    <n v="56.703296703294853"/>
    <n v="44.102564102565104"/>
    <x v="0"/>
  </r>
  <r>
    <x v="19"/>
    <x v="19"/>
    <x v="89"/>
    <n v="2"/>
    <x v="21"/>
    <n v="37.802197802195948"/>
    <n v="22.051282051283053"/>
    <x v="0"/>
  </r>
  <r>
    <x v="19"/>
    <x v="19"/>
    <x v="90"/>
    <n v="2"/>
    <x v="21"/>
    <n v="18.901098901097047"/>
    <n v="22.051282051283053"/>
    <x v="0"/>
  </r>
  <r>
    <x v="19"/>
    <x v="19"/>
    <x v="91"/>
    <n v="2"/>
    <x v="21"/>
    <n v="-1.8545165403338615E-12"/>
    <n v="1.0018652574217413E-12"/>
    <x v="0"/>
  </r>
  <r>
    <x v="20"/>
    <x v="20"/>
    <x v="0"/>
    <n v="6"/>
    <x v="0"/>
    <n v="1720"/>
    <n v="1720"/>
    <x v="0"/>
  </r>
  <r>
    <x v="20"/>
    <x v="20"/>
    <x v="1"/>
    <n v="6"/>
    <x v="0"/>
    <n v="1701.098901098901"/>
    <n v="1697.948717948718"/>
    <x v="0"/>
  </r>
  <r>
    <x v="20"/>
    <x v="20"/>
    <x v="2"/>
    <n v="6"/>
    <x v="0"/>
    <n v="1682.197802197802"/>
    <n v="1675.897435897436"/>
    <x v="0"/>
  </r>
  <r>
    <x v="20"/>
    <x v="20"/>
    <x v="3"/>
    <n v="6"/>
    <x v="0"/>
    <n v="1663.2967032967031"/>
    <n v="1653.846153846154"/>
    <x v="0"/>
  </r>
  <r>
    <x v="20"/>
    <x v="20"/>
    <x v="4"/>
    <n v="6"/>
    <x v="0"/>
    <n v="1644.3956043956041"/>
    <n v="1631.7948717948721"/>
    <x v="0"/>
  </r>
  <r>
    <x v="20"/>
    <x v="20"/>
    <x v="5"/>
    <n v="6"/>
    <x v="0"/>
    <n v="1625.4945054945051"/>
    <n v="1609.7435897435901"/>
    <x v="0"/>
  </r>
  <r>
    <x v="20"/>
    <x v="20"/>
    <x v="6"/>
    <n v="6"/>
    <x v="0"/>
    <n v="1606.5934065934061"/>
    <n v="1609.7435897435901"/>
    <x v="0"/>
  </r>
  <r>
    <x v="20"/>
    <x v="20"/>
    <x v="7"/>
    <n v="6"/>
    <x v="0"/>
    <n v="1587.6923076923072"/>
    <n v="1587.6923076923081"/>
    <x v="0"/>
  </r>
  <r>
    <x v="20"/>
    <x v="20"/>
    <x v="8"/>
    <n v="6"/>
    <x v="0"/>
    <n v="1568.7912087912082"/>
    <n v="1565.6410256410261"/>
    <x v="0"/>
  </r>
  <r>
    <x v="20"/>
    <x v="20"/>
    <x v="9"/>
    <n v="6"/>
    <x v="0"/>
    <n v="1549.8901098901092"/>
    <n v="1543.5897435897441"/>
    <x v="0"/>
  </r>
  <r>
    <x v="20"/>
    <x v="20"/>
    <x v="10"/>
    <n v="6"/>
    <x v="0"/>
    <n v="1530.9890109890102"/>
    <n v="1521.5384615384621"/>
    <x v="0"/>
  </r>
  <r>
    <x v="20"/>
    <x v="20"/>
    <x v="11"/>
    <n v="6"/>
    <x v="0"/>
    <n v="1512.0879120879113"/>
    <n v="1499.4871794871801"/>
    <x v="0"/>
  </r>
  <r>
    <x v="20"/>
    <x v="20"/>
    <x v="12"/>
    <n v="6"/>
    <x v="0"/>
    <n v="1493.1868131868123"/>
    <n v="1477.4358974358981"/>
    <x v="0"/>
  </r>
  <r>
    <x v="20"/>
    <x v="20"/>
    <x v="13"/>
    <n v="6"/>
    <x v="0"/>
    <n v="1474.2857142857133"/>
    <n v="1477.4358974358981"/>
    <x v="0"/>
  </r>
  <r>
    <x v="20"/>
    <x v="20"/>
    <x v="14"/>
    <n v="8"/>
    <x v="1"/>
    <n v="1455.3846153846143"/>
    <n v="1455.3846153846162"/>
    <x v="0"/>
  </r>
  <r>
    <x v="20"/>
    <x v="20"/>
    <x v="15"/>
    <n v="8"/>
    <x v="2"/>
    <n v="1436.4835164835154"/>
    <n v="1433.3333333333342"/>
    <x v="0"/>
  </r>
  <r>
    <x v="20"/>
    <x v="20"/>
    <x v="16"/>
    <n v="8"/>
    <x v="2"/>
    <n v="1417.5824175824164"/>
    <n v="1411.2820512820522"/>
    <x v="0"/>
  </r>
  <r>
    <x v="20"/>
    <x v="20"/>
    <x v="17"/>
    <n v="8"/>
    <x v="2"/>
    <n v="1398.6813186813174"/>
    <n v="1389.2307692307702"/>
    <x v="0"/>
  </r>
  <r>
    <x v="20"/>
    <x v="20"/>
    <x v="18"/>
    <n v="8"/>
    <x v="2"/>
    <n v="1379.7802197802184"/>
    <n v="1367.1794871794882"/>
    <x v="0"/>
  </r>
  <r>
    <x v="20"/>
    <x v="20"/>
    <x v="19"/>
    <n v="8"/>
    <x v="2"/>
    <n v="1360.8791208791195"/>
    <n v="1345.1282051282062"/>
    <x v="0"/>
  </r>
  <r>
    <x v="20"/>
    <x v="20"/>
    <x v="20"/>
    <n v="8"/>
    <x v="2"/>
    <n v="1341.9780219780205"/>
    <n v="1345.1282051282062"/>
    <x v="0"/>
  </r>
  <r>
    <x v="20"/>
    <x v="20"/>
    <x v="21"/>
    <n v="8"/>
    <x v="2"/>
    <n v="1323.0769230769215"/>
    <n v="1323.0769230769242"/>
    <x v="0"/>
  </r>
  <r>
    <x v="20"/>
    <x v="20"/>
    <x v="22"/>
    <n v="8"/>
    <x v="2"/>
    <n v="1304.1758241758225"/>
    <n v="1301.0256410256422"/>
    <x v="0"/>
  </r>
  <r>
    <x v="20"/>
    <x v="20"/>
    <x v="23"/>
    <n v="8"/>
    <x v="3"/>
    <n v="1285.2747252747236"/>
    <n v="1278.9743589743603"/>
    <x v="0"/>
  </r>
  <r>
    <x v="20"/>
    <x v="20"/>
    <x v="24"/>
    <n v="8"/>
    <x v="3"/>
    <n v="1266.3736263736246"/>
    <n v="1256.9230769230783"/>
    <x v="0"/>
  </r>
  <r>
    <x v="20"/>
    <x v="20"/>
    <x v="25"/>
    <n v="8"/>
    <x v="3"/>
    <n v="1247.4725274725256"/>
    <n v="1234.8717948717963"/>
    <x v="0"/>
  </r>
  <r>
    <x v="20"/>
    <x v="20"/>
    <x v="26"/>
    <n v="8"/>
    <x v="3"/>
    <n v="1228.5714285714266"/>
    <n v="1212.8205128205143"/>
    <x v="0"/>
  </r>
  <r>
    <x v="20"/>
    <x v="20"/>
    <x v="27"/>
    <n v="8"/>
    <x v="3"/>
    <n v="1209.6703296703276"/>
    <n v="1212.8205128205143"/>
    <x v="0"/>
  </r>
  <r>
    <x v="20"/>
    <x v="20"/>
    <x v="28"/>
    <n v="8"/>
    <x v="3"/>
    <n v="1190.7692307692287"/>
    <n v="1190.7692307692323"/>
    <x v="0"/>
  </r>
  <r>
    <x v="20"/>
    <x v="20"/>
    <x v="29"/>
    <n v="8"/>
    <x v="3"/>
    <n v="1171.8681318681297"/>
    <n v="1168.7179487179503"/>
    <x v="0"/>
  </r>
  <r>
    <x v="20"/>
    <x v="20"/>
    <x v="30"/>
    <n v="8"/>
    <x v="3"/>
    <n v="1152.9670329670307"/>
    <n v="1146.6666666666683"/>
    <x v="0"/>
  </r>
  <r>
    <x v="20"/>
    <x v="20"/>
    <x v="31"/>
    <n v="8"/>
    <x v="3"/>
    <n v="1134.0659340659317"/>
    <n v="1124.6153846153863"/>
    <x v="0"/>
  </r>
  <r>
    <x v="20"/>
    <x v="20"/>
    <x v="32"/>
    <n v="8"/>
    <x v="3"/>
    <n v="1115.1648351648328"/>
    <n v="1102.5641025641044"/>
    <x v="0"/>
  </r>
  <r>
    <x v="20"/>
    <x v="20"/>
    <x v="33"/>
    <n v="8"/>
    <x v="3"/>
    <n v="1096.2637362637338"/>
    <n v="1080.5128205128224"/>
    <x v="0"/>
  </r>
  <r>
    <x v="20"/>
    <x v="20"/>
    <x v="34"/>
    <n v="8"/>
    <x v="3"/>
    <n v="1077.3626373626348"/>
    <n v="1080.5128205128224"/>
    <x v="0"/>
  </r>
  <r>
    <x v="20"/>
    <x v="20"/>
    <x v="35"/>
    <n v="8"/>
    <x v="3"/>
    <n v="1058.4615384615358"/>
    <n v="1058.4615384615404"/>
    <x v="0"/>
  </r>
  <r>
    <x v="20"/>
    <x v="20"/>
    <x v="36"/>
    <n v="8"/>
    <x v="3"/>
    <n v="1039.5604395604369"/>
    <n v="1036.4102564102584"/>
    <x v="0"/>
  </r>
  <r>
    <x v="20"/>
    <x v="20"/>
    <x v="37"/>
    <n v="8"/>
    <x v="3"/>
    <n v="1020.659340659338"/>
    <n v="1014.3589743589763"/>
    <x v="0"/>
  </r>
  <r>
    <x v="20"/>
    <x v="20"/>
    <x v="38"/>
    <n v="8"/>
    <x v="3"/>
    <n v="1001.7582417582391"/>
    <n v="992.3076923076942"/>
    <x v="0"/>
  </r>
  <r>
    <x v="20"/>
    <x v="20"/>
    <x v="39"/>
    <n v="8"/>
    <x v="3"/>
    <n v="982.85714285714027"/>
    <n v="970.2564102564121"/>
    <x v="0"/>
  </r>
  <r>
    <x v="20"/>
    <x v="20"/>
    <x v="40"/>
    <n v="8"/>
    <x v="3"/>
    <n v="963.95604395604141"/>
    <n v="948.20512820512999"/>
    <x v="0"/>
  </r>
  <r>
    <x v="20"/>
    <x v="20"/>
    <x v="41"/>
    <n v="8"/>
    <x v="3"/>
    <n v="945.05494505494255"/>
    <n v="948.20512820512999"/>
    <x v="0"/>
  </r>
  <r>
    <x v="20"/>
    <x v="20"/>
    <x v="42"/>
    <n v="8"/>
    <x v="3"/>
    <n v="926.15384615384369"/>
    <n v="926.15384615384789"/>
    <x v="0"/>
  </r>
  <r>
    <x v="20"/>
    <x v="20"/>
    <x v="43"/>
    <n v="8"/>
    <x v="3"/>
    <n v="907.25274725274483"/>
    <n v="904.10256410256579"/>
    <x v="0"/>
  </r>
  <r>
    <x v="20"/>
    <x v="20"/>
    <x v="44"/>
    <n v="8"/>
    <x v="3"/>
    <n v="888.35164835164596"/>
    <n v="882.05128205128369"/>
    <x v="0"/>
  </r>
  <r>
    <x v="20"/>
    <x v="20"/>
    <x v="45"/>
    <n v="8"/>
    <x v="4"/>
    <n v="869.4505494505471"/>
    <n v="860.00000000000159"/>
    <x v="0"/>
  </r>
  <r>
    <x v="20"/>
    <x v="20"/>
    <x v="46"/>
    <n v="8"/>
    <x v="5"/>
    <n v="850.54945054944824"/>
    <n v="837.94871794871949"/>
    <x v="0"/>
  </r>
  <r>
    <x v="20"/>
    <x v="20"/>
    <x v="47"/>
    <n v="8"/>
    <x v="5"/>
    <n v="831.64835164834938"/>
    <n v="815.89743589743739"/>
    <x v="0"/>
  </r>
  <r>
    <x v="20"/>
    <x v="20"/>
    <x v="48"/>
    <n v="8"/>
    <x v="5"/>
    <n v="812.74725274725051"/>
    <n v="815.89743589743739"/>
    <x v="0"/>
  </r>
  <r>
    <x v="20"/>
    <x v="20"/>
    <x v="49"/>
    <n v="8"/>
    <x v="6"/>
    <n v="793.84615384615165"/>
    <n v="793.84615384615529"/>
    <x v="0"/>
  </r>
  <r>
    <x v="20"/>
    <x v="20"/>
    <x v="50"/>
    <n v="8"/>
    <x v="6"/>
    <n v="774.94505494505279"/>
    <n v="771.79487179487319"/>
    <x v="0"/>
  </r>
  <r>
    <x v="20"/>
    <x v="20"/>
    <x v="51"/>
    <n v="8"/>
    <x v="7"/>
    <n v="756.04395604395393"/>
    <n v="749.74358974359109"/>
    <x v="0"/>
  </r>
  <r>
    <x v="20"/>
    <x v="20"/>
    <x v="52"/>
    <n v="8"/>
    <x v="7"/>
    <n v="737.14285714285506"/>
    <n v="727.69230769230899"/>
    <x v="0"/>
  </r>
  <r>
    <x v="20"/>
    <x v="20"/>
    <x v="53"/>
    <n v="8"/>
    <x v="7"/>
    <n v="718.2417582417562"/>
    <n v="705.64102564102689"/>
    <x v="0"/>
  </r>
  <r>
    <x v="20"/>
    <x v="20"/>
    <x v="54"/>
    <n v="8"/>
    <x v="7"/>
    <n v="699.34065934065734"/>
    <n v="683.58974358974478"/>
    <x v="0"/>
  </r>
  <r>
    <x v="20"/>
    <x v="20"/>
    <x v="55"/>
    <n v="8"/>
    <x v="8"/>
    <n v="680.43956043955848"/>
    <n v="683.58974358974478"/>
    <x v="0"/>
  </r>
  <r>
    <x v="20"/>
    <x v="20"/>
    <x v="56"/>
    <n v="8"/>
    <x v="9"/>
    <n v="661.53846153845961"/>
    <n v="661.53846153846268"/>
    <x v="0"/>
  </r>
  <r>
    <x v="20"/>
    <x v="20"/>
    <x v="57"/>
    <n v="11"/>
    <x v="10"/>
    <n v="642.63736263736075"/>
    <n v="639.48717948718058"/>
    <x v="0"/>
  </r>
  <r>
    <x v="20"/>
    <x v="20"/>
    <x v="58"/>
    <n v="11"/>
    <x v="10"/>
    <n v="623.73626373626189"/>
    <n v="617.43589743589848"/>
    <x v="0"/>
  </r>
  <r>
    <x v="20"/>
    <x v="20"/>
    <x v="59"/>
    <n v="13"/>
    <x v="11"/>
    <n v="604.83516483516303"/>
    <n v="595.38461538461638"/>
    <x v="0"/>
  </r>
  <r>
    <x v="20"/>
    <x v="20"/>
    <x v="60"/>
    <n v="13"/>
    <x v="11"/>
    <n v="585.93406593406417"/>
    <n v="573.33333333333428"/>
    <x v="0"/>
  </r>
  <r>
    <x v="20"/>
    <x v="20"/>
    <x v="61"/>
    <n v="13"/>
    <x v="12"/>
    <n v="567.0329670329653"/>
    <n v="551.28205128205218"/>
    <x v="0"/>
  </r>
  <r>
    <x v="20"/>
    <x v="20"/>
    <x v="62"/>
    <n v="13"/>
    <x v="13"/>
    <n v="548.13186813186644"/>
    <n v="551.28205128205218"/>
    <x v="0"/>
  </r>
  <r>
    <x v="20"/>
    <x v="20"/>
    <x v="63"/>
    <n v="18"/>
    <x v="14"/>
    <n v="529.23076923076758"/>
    <n v="529.23076923077008"/>
    <x v="0"/>
  </r>
  <r>
    <x v="20"/>
    <x v="20"/>
    <x v="64"/>
    <n v="18"/>
    <x v="14"/>
    <n v="510.32967032966866"/>
    <n v="507.17948717948804"/>
    <x v="0"/>
  </r>
  <r>
    <x v="20"/>
    <x v="20"/>
    <x v="65"/>
    <n v="20"/>
    <x v="12"/>
    <n v="491.42857142856974"/>
    <n v="485.12820512820599"/>
    <x v="0"/>
  </r>
  <r>
    <x v="20"/>
    <x v="20"/>
    <x v="66"/>
    <n v="20"/>
    <x v="15"/>
    <n v="472.52747252747082"/>
    <n v="463.07692307692395"/>
    <x v="0"/>
  </r>
  <r>
    <x v="20"/>
    <x v="20"/>
    <x v="67"/>
    <n v="20"/>
    <x v="15"/>
    <n v="453.6263736263719"/>
    <n v="441.0256410256419"/>
    <x v="0"/>
  </r>
  <r>
    <x v="20"/>
    <x v="20"/>
    <x v="68"/>
    <n v="20"/>
    <x v="15"/>
    <n v="434.72527472527298"/>
    <n v="418.97435897435986"/>
    <x v="0"/>
  </r>
  <r>
    <x v="20"/>
    <x v="20"/>
    <x v="69"/>
    <n v="20"/>
    <x v="15"/>
    <n v="415.82417582417406"/>
    <n v="418.97435897435986"/>
    <x v="0"/>
  </r>
  <r>
    <x v="20"/>
    <x v="20"/>
    <x v="70"/>
    <n v="20"/>
    <x v="15"/>
    <n v="396.92307692307514"/>
    <n v="396.92307692307782"/>
    <x v="0"/>
  </r>
  <r>
    <x v="20"/>
    <x v="20"/>
    <x v="71"/>
    <n v="20"/>
    <x v="15"/>
    <n v="378.02197802197622"/>
    <n v="374.87179487179577"/>
    <x v="0"/>
  </r>
  <r>
    <x v="20"/>
    <x v="20"/>
    <x v="72"/>
    <n v="20"/>
    <x v="15"/>
    <n v="359.12087912087731"/>
    <n v="352.82051282051373"/>
    <x v="0"/>
  </r>
  <r>
    <x v="20"/>
    <x v="20"/>
    <x v="73"/>
    <n v="21"/>
    <x v="15"/>
    <n v="340.21978021977839"/>
    <n v="330.76923076923168"/>
    <x v="0"/>
  </r>
  <r>
    <x v="20"/>
    <x v="20"/>
    <x v="74"/>
    <n v="20"/>
    <x v="15"/>
    <n v="321.31868131867947"/>
    <n v="308.71794871794964"/>
    <x v="0"/>
  </r>
  <r>
    <x v="20"/>
    <x v="20"/>
    <x v="75"/>
    <n v="20"/>
    <x v="16"/>
    <n v="302.41758241758055"/>
    <n v="286.6666666666676"/>
    <x v="0"/>
  </r>
  <r>
    <x v="20"/>
    <x v="20"/>
    <x v="76"/>
    <n v="20"/>
    <x v="16"/>
    <n v="283.51648351648163"/>
    <n v="286.6666666666676"/>
    <x v="0"/>
  </r>
  <r>
    <x v="20"/>
    <x v="20"/>
    <x v="77"/>
    <n v="24"/>
    <x v="16"/>
    <n v="264.61538461538271"/>
    <n v="264.61538461538555"/>
    <x v="0"/>
  </r>
  <r>
    <x v="20"/>
    <x v="20"/>
    <x v="78"/>
    <n v="24"/>
    <x v="17"/>
    <n v="245.71428571428382"/>
    <n v="242.56410256410351"/>
    <x v="0"/>
  </r>
  <r>
    <x v="20"/>
    <x v="20"/>
    <x v="79"/>
    <n v="65"/>
    <x v="18"/>
    <n v="226.81318681318493"/>
    <n v="220.51282051282146"/>
    <x v="0"/>
  </r>
  <r>
    <x v="20"/>
    <x v="20"/>
    <x v="80"/>
    <n v="65"/>
    <x v="18"/>
    <n v="207.91208791208604"/>
    <n v="198.46153846153942"/>
    <x v="0"/>
  </r>
  <r>
    <x v="20"/>
    <x v="20"/>
    <x v="81"/>
    <n v="68"/>
    <x v="19"/>
    <n v="189.01098901098715"/>
    <n v="176.41025641025738"/>
    <x v="0"/>
  </r>
  <r>
    <x v="20"/>
    <x v="20"/>
    <x v="82"/>
    <n v="68"/>
    <x v="19"/>
    <n v="170.10989010988825"/>
    <n v="154.35897435897533"/>
    <x v="0"/>
  </r>
  <r>
    <x v="20"/>
    <x v="20"/>
    <x v="83"/>
    <n v="68"/>
    <x v="19"/>
    <n v="151.20879120878936"/>
    <n v="154.35897435897533"/>
    <x v="0"/>
  </r>
  <r>
    <x v="20"/>
    <x v="20"/>
    <x v="84"/>
    <n v="68"/>
    <x v="19"/>
    <n v="132.30769230769047"/>
    <n v="132.30769230769329"/>
    <x v="0"/>
  </r>
  <r>
    <x v="20"/>
    <x v="20"/>
    <x v="85"/>
    <n v="68"/>
    <x v="20"/>
    <n v="113.40659340659157"/>
    <n v="110.25641025641124"/>
    <x v="0"/>
  </r>
  <r>
    <x v="20"/>
    <x v="20"/>
    <x v="86"/>
    <n v="68"/>
    <x v="21"/>
    <n v="94.505494505492663"/>
    <n v="88.205128205129199"/>
    <x v="0"/>
  </r>
  <r>
    <x v="20"/>
    <x v="20"/>
    <x v="87"/>
    <n v="68"/>
    <x v="21"/>
    <n v="75.604395604393758"/>
    <n v="66.153846153847155"/>
    <x v="0"/>
  </r>
  <r>
    <x v="20"/>
    <x v="20"/>
    <x v="88"/>
    <n v="68"/>
    <x v="21"/>
    <n v="56.703296703294853"/>
    <n v="44.102564102565104"/>
    <x v="0"/>
  </r>
  <r>
    <x v="20"/>
    <x v="20"/>
    <x v="89"/>
    <n v="68"/>
    <x v="21"/>
    <n v="37.802197802195948"/>
    <n v="22.051282051283053"/>
    <x v="0"/>
  </r>
  <r>
    <x v="20"/>
    <x v="20"/>
    <x v="90"/>
    <n v="68"/>
    <x v="21"/>
    <n v="18.901098901097047"/>
    <n v="22.051282051283053"/>
    <x v="0"/>
  </r>
  <r>
    <x v="20"/>
    <x v="20"/>
    <x v="91"/>
    <n v="68"/>
    <x v="21"/>
    <n v="-1.8545165403338615E-12"/>
    <n v="1.0018652574217413E-12"/>
    <x v="0"/>
  </r>
  <r>
    <x v="21"/>
    <x v="21"/>
    <x v="0"/>
    <n v="2072"/>
    <x v="0"/>
    <n v="1720"/>
    <n v="1720"/>
    <x v="0"/>
  </r>
  <r>
    <x v="21"/>
    <x v="21"/>
    <x v="1"/>
    <n v="2065"/>
    <x v="0"/>
    <n v="1701.098901098901"/>
    <n v="1697.948717948718"/>
    <x v="0"/>
  </r>
  <r>
    <x v="21"/>
    <x v="21"/>
    <x v="2"/>
    <n v="2065"/>
    <x v="0"/>
    <n v="1682.197802197802"/>
    <n v="1675.897435897436"/>
    <x v="0"/>
  </r>
  <r>
    <x v="21"/>
    <x v="21"/>
    <x v="3"/>
    <n v="2065"/>
    <x v="0"/>
    <n v="1663.2967032967031"/>
    <n v="1653.846153846154"/>
    <x v="0"/>
  </r>
  <r>
    <x v="21"/>
    <x v="21"/>
    <x v="4"/>
    <n v="2065"/>
    <x v="0"/>
    <n v="1644.3956043956041"/>
    <n v="1631.7948717948721"/>
    <x v="0"/>
  </r>
  <r>
    <x v="21"/>
    <x v="21"/>
    <x v="5"/>
    <n v="2065"/>
    <x v="0"/>
    <n v="1625.4945054945051"/>
    <n v="1609.7435897435901"/>
    <x v="0"/>
  </r>
  <r>
    <x v="21"/>
    <x v="21"/>
    <x v="6"/>
    <n v="2065"/>
    <x v="0"/>
    <n v="1606.5934065934061"/>
    <n v="1609.7435897435901"/>
    <x v="0"/>
  </r>
  <r>
    <x v="21"/>
    <x v="21"/>
    <x v="7"/>
    <n v="2065"/>
    <x v="0"/>
    <n v="1587.6923076923072"/>
    <n v="1587.6923076923081"/>
    <x v="0"/>
  </r>
  <r>
    <x v="21"/>
    <x v="21"/>
    <x v="8"/>
    <n v="2065"/>
    <x v="0"/>
    <n v="1568.7912087912082"/>
    <n v="1565.6410256410261"/>
    <x v="0"/>
  </r>
  <r>
    <x v="21"/>
    <x v="21"/>
    <x v="9"/>
    <n v="2065"/>
    <x v="0"/>
    <n v="1549.8901098901092"/>
    <n v="1543.5897435897441"/>
    <x v="0"/>
  </r>
  <r>
    <x v="21"/>
    <x v="21"/>
    <x v="10"/>
    <n v="2065"/>
    <x v="0"/>
    <n v="1530.9890109890102"/>
    <n v="1521.5384615384621"/>
    <x v="0"/>
  </r>
  <r>
    <x v="21"/>
    <x v="21"/>
    <x v="11"/>
    <n v="2065"/>
    <x v="0"/>
    <n v="1512.0879120879113"/>
    <n v="1499.4871794871801"/>
    <x v="0"/>
  </r>
  <r>
    <x v="21"/>
    <x v="21"/>
    <x v="12"/>
    <n v="2065"/>
    <x v="0"/>
    <n v="1493.1868131868123"/>
    <n v="1477.4358974358981"/>
    <x v="0"/>
  </r>
  <r>
    <x v="21"/>
    <x v="21"/>
    <x v="13"/>
    <n v="2065"/>
    <x v="0"/>
    <n v="1474.2857142857133"/>
    <n v="1477.4358974358981"/>
    <x v="0"/>
  </r>
  <r>
    <x v="21"/>
    <x v="21"/>
    <x v="14"/>
    <n v="2065"/>
    <x v="1"/>
    <n v="1455.3846153846143"/>
    <n v="1455.3846153846162"/>
    <x v="0"/>
  </r>
  <r>
    <x v="21"/>
    <x v="21"/>
    <x v="15"/>
    <n v="2077"/>
    <x v="2"/>
    <n v="1436.4835164835154"/>
    <n v="1433.3333333333342"/>
    <x v="0"/>
  </r>
  <r>
    <x v="21"/>
    <x v="21"/>
    <x v="16"/>
    <n v="2302"/>
    <x v="2"/>
    <n v="1417.5824175824164"/>
    <n v="1411.2820512820522"/>
    <x v="0"/>
  </r>
  <r>
    <x v="21"/>
    <x v="21"/>
    <x v="17"/>
    <n v="2302"/>
    <x v="2"/>
    <n v="1398.6813186813174"/>
    <n v="1389.2307692307702"/>
    <x v="0"/>
  </r>
  <r>
    <x v="21"/>
    <x v="21"/>
    <x v="18"/>
    <n v="2302"/>
    <x v="2"/>
    <n v="1379.7802197802184"/>
    <n v="1367.1794871794882"/>
    <x v="0"/>
  </r>
  <r>
    <x v="21"/>
    <x v="21"/>
    <x v="19"/>
    <n v="2302"/>
    <x v="2"/>
    <n v="1360.8791208791195"/>
    <n v="1345.1282051282062"/>
    <x v="0"/>
  </r>
  <r>
    <x v="21"/>
    <x v="21"/>
    <x v="20"/>
    <n v="2302"/>
    <x v="2"/>
    <n v="1341.9780219780205"/>
    <n v="1345.1282051282062"/>
    <x v="0"/>
  </r>
  <r>
    <x v="21"/>
    <x v="21"/>
    <x v="21"/>
    <n v="2300"/>
    <x v="2"/>
    <n v="1323.0769230769215"/>
    <n v="1323.0769230769242"/>
    <x v="0"/>
  </r>
  <r>
    <x v="21"/>
    <x v="21"/>
    <x v="22"/>
    <n v="2300"/>
    <x v="2"/>
    <n v="1304.1758241758225"/>
    <n v="1301.0256410256422"/>
    <x v="0"/>
  </r>
  <r>
    <x v="21"/>
    <x v="21"/>
    <x v="23"/>
    <n v="2297"/>
    <x v="3"/>
    <n v="1285.2747252747236"/>
    <n v="1278.9743589743603"/>
    <x v="0"/>
  </r>
  <r>
    <x v="21"/>
    <x v="21"/>
    <x v="24"/>
    <n v="2297"/>
    <x v="3"/>
    <n v="1266.3736263736246"/>
    <n v="1256.9230769230783"/>
    <x v="0"/>
  </r>
  <r>
    <x v="21"/>
    <x v="21"/>
    <x v="25"/>
    <n v="2297"/>
    <x v="3"/>
    <n v="1247.4725274725256"/>
    <n v="1234.8717948717963"/>
    <x v="0"/>
  </r>
  <r>
    <x v="21"/>
    <x v="21"/>
    <x v="26"/>
    <n v="2297"/>
    <x v="3"/>
    <n v="1228.5714285714266"/>
    <n v="1212.8205128205143"/>
    <x v="0"/>
  </r>
  <r>
    <x v="21"/>
    <x v="21"/>
    <x v="27"/>
    <n v="2297"/>
    <x v="3"/>
    <n v="1209.6703296703276"/>
    <n v="1212.8205128205143"/>
    <x v="0"/>
  </r>
  <r>
    <x v="21"/>
    <x v="21"/>
    <x v="28"/>
    <n v="2297"/>
    <x v="3"/>
    <n v="1190.7692307692287"/>
    <n v="1190.7692307692323"/>
    <x v="0"/>
  </r>
  <r>
    <x v="21"/>
    <x v="21"/>
    <x v="29"/>
    <n v="2297"/>
    <x v="3"/>
    <n v="1171.8681318681297"/>
    <n v="1168.7179487179503"/>
    <x v="0"/>
  </r>
  <r>
    <x v="21"/>
    <x v="21"/>
    <x v="30"/>
    <n v="2297"/>
    <x v="3"/>
    <n v="1152.9670329670307"/>
    <n v="1146.6666666666683"/>
    <x v="0"/>
  </r>
  <r>
    <x v="21"/>
    <x v="21"/>
    <x v="31"/>
    <n v="2297"/>
    <x v="3"/>
    <n v="1134.0659340659317"/>
    <n v="1124.6153846153863"/>
    <x v="0"/>
  </r>
  <r>
    <x v="21"/>
    <x v="21"/>
    <x v="32"/>
    <n v="2297"/>
    <x v="3"/>
    <n v="1115.1648351648328"/>
    <n v="1102.5641025641044"/>
    <x v="0"/>
  </r>
  <r>
    <x v="21"/>
    <x v="21"/>
    <x v="33"/>
    <n v="2297"/>
    <x v="3"/>
    <n v="1096.2637362637338"/>
    <n v="1080.5128205128224"/>
    <x v="0"/>
  </r>
  <r>
    <x v="21"/>
    <x v="21"/>
    <x v="34"/>
    <n v="2297"/>
    <x v="3"/>
    <n v="1077.3626373626348"/>
    <n v="1080.5128205128224"/>
    <x v="0"/>
  </r>
  <r>
    <x v="21"/>
    <x v="21"/>
    <x v="35"/>
    <n v="2297"/>
    <x v="3"/>
    <n v="1058.4615384615358"/>
    <n v="1058.4615384615404"/>
    <x v="0"/>
  </r>
  <r>
    <x v="21"/>
    <x v="21"/>
    <x v="36"/>
    <n v="2297"/>
    <x v="3"/>
    <n v="1039.5604395604369"/>
    <n v="1036.4102564102584"/>
    <x v="0"/>
  </r>
  <r>
    <x v="21"/>
    <x v="21"/>
    <x v="37"/>
    <n v="2299"/>
    <x v="3"/>
    <n v="1020.659340659338"/>
    <n v="1014.3589743589763"/>
    <x v="0"/>
  </r>
  <r>
    <x v="21"/>
    <x v="21"/>
    <x v="38"/>
    <n v="2299"/>
    <x v="3"/>
    <n v="1001.7582417582391"/>
    <n v="992.3076923076942"/>
    <x v="0"/>
  </r>
  <r>
    <x v="21"/>
    <x v="21"/>
    <x v="39"/>
    <n v="2299"/>
    <x v="3"/>
    <n v="982.85714285714027"/>
    <n v="970.2564102564121"/>
    <x v="0"/>
  </r>
  <r>
    <x v="21"/>
    <x v="21"/>
    <x v="40"/>
    <n v="2299"/>
    <x v="3"/>
    <n v="963.95604395604141"/>
    <n v="948.20512820512999"/>
    <x v="0"/>
  </r>
  <r>
    <x v="21"/>
    <x v="21"/>
    <x v="41"/>
    <n v="2299"/>
    <x v="3"/>
    <n v="945.05494505494255"/>
    <n v="948.20512820512999"/>
    <x v="0"/>
  </r>
  <r>
    <x v="21"/>
    <x v="21"/>
    <x v="42"/>
    <n v="2299"/>
    <x v="3"/>
    <n v="926.15384615384369"/>
    <n v="926.15384615384789"/>
    <x v="0"/>
  </r>
  <r>
    <x v="21"/>
    <x v="21"/>
    <x v="43"/>
    <n v="2299"/>
    <x v="3"/>
    <n v="907.25274725274483"/>
    <n v="904.10256410256579"/>
    <x v="0"/>
  </r>
  <r>
    <x v="21"/>
    <x v="21"/>
    <x v="44"/>
    <n v="2299"/>
    <x v="3"/>
    <n v="888.35164835164596"/>
    <n v="882.05128205128369"/>
    <x v="0"/>
  </r>
  <r>
    <x v="21"/>
    <x v="21"/>
    <x v="45"/>
    <n v="2299"/>
    <x v="4"/>
    <n v="869.4505494505471"/>
    <n v="860.00000000000159"/>
    <x v="0"/>
  </r>
  <r>
    <x v="21"/>
    <x v="21"/>
    <x v="46"/>
    <n v="2299"/>
    <x v="5"/>
    <n v="850.54945054944824"/>
    <n v="837.94871794871949"/>
    <x v="0"/>
  </r>
  <r>
    <x v="21"/>
    <x v="21"/>
    <x v="47"/>
    <n v="2299"/>
    <x v="5"/>
    <n v="831.64835164834938"/>
    <n v="815.89743589743739"/>
    <x v="0"/>
  </r>
  <r>
    <x v="21"/>
    <x v="21"/>
    <x v="48"/>
    <n v="2299"/>
    <x v="5"/>
    <n v="812.74725274725051"/>
    <n v="815.89743589743739"/>
    <x v="0"/>
  </r>
  <r>
    <x v="21"/>
    <x v="21"/>
    <x v="49"/>
    <n v="2299"/>
    <x v="6"/>
    <n v="793.84615384615165"/>
    <n v="793.84615384615529"/>
    <x v="0"/>
  </r>
  <r>
    <x v="21"/>
    <x v="21"/>
    <x v="50"/>
    <n v="2299"/>
    <x v="6"/>
    <n v="774.94505494505279"/>
    <n v="771.79487179487319"/>
    <x v="0"/>
  </r>
  <r>
    <x v="21"/>
    <x v="21"/>
    <x v="51"/>
    <n v="2299"/>
    <x v="7"/>
    <n v="756.04395604395393"/>
    <n v="749.74358974359109"/>
    <x v="0"/>
  </r>
  <r>
    <x v="21"/>
    <x v="21"/>
    <x v="52"/>
    <n v="2299"/>
    <x v="7"/>
    <n v="737.14285714285506"/>
    <n v="727.69230769230899"/>
    <x v="0"/>
  </r>
  <r>
    <x v="21"/>
    <x v="21"/>
    <x v="53"/>
    <n v="2299"/>
    <x v="7"/>
    <n v="718.2417582417562"/>
    <n v="705.64102564102689"/>
    <x v="0"/>
  </r>
  <r>
    <x v="21"/>
    <x v="21"/>
    <x v="54"/>
    <n v="2299"/>
    <x v="7"/>
    <n v="699.34065934065734"/>
    <n v="683.58974358974478"/>
    <x v="0"/>
  </r>
  <r>
    <x v="21"/>
    <x v="21"/>
    <x v="55"/>
    <n v="2299"/>
    <x v="8"/>
    <n v="680.43956043955848"/>
    <n v="683.58974358974478"/>
    <x v="0"/>
  </r>
  <r>
    <x v="21"/>
    <x v="21"/>
    <x v="56"/>
    <n v="2299"/>
    <x v="9"/>
    <n v="661.53846153845961"/>
    <n v="661.53846153846268"/>
    <x v="0"/>
  </r>
  <r>
    <x v="21"/>
    <x v="21"/>
    <x v="57"/>
    <n v="2299"/>
    <x v="10"/>
    <n v="642.63736263736075"/>
    <n v="639.48717948718058"/>
    <x v="0"/>
  </r>
  <r>
    <x v="21"/>
    <x v="21"/>
    <x v="58"/>
    <n v="2299"/>
    <x v="10"/>
    <n v="623.73626373626189"/>
    <n v="617.43589743589848"/>
    <x v="0"/>
  </r>
  <r>
    <x v="21"/>
    <x v="21"/>
    <x v="59"/>
    <n v="2299"/>
    <x v="11"/>
    <n v="604.83516483516303"/>
    <n v="595.38461538461638"/>
    <x v="0"/>
  </r>
  <r>
    <x v="21"/>
    <x v="21"/>
    <x v="60"/>
    <n v="2299"/>
    <x v="11"/>
    <n v="585.93406593406417"/>
    <n v="573.33333333333428"/>
    <x v="0"/>
  </r>
  <r>
    <x v="21"/>
    <x v="21"/>
    <x v="61"/>
    <n v="2299"/>
    <x v="12"/>
    <n v="567.0329670329653"/>
    <n v="551.28205128205218"/>
    <x v="0"/>
  </r>
  <r>
    <x v="21"/>
    <x v="21"/>
    <x v="62"/>
    <n v="2299"/>
    <x v="13"/>
    <n v="548.13186813186644"/>
    <n v="551.28205128205218"/>
    <x v="0"/>
  </r>
  <r>
    <x v="21"/>
    <x v="21"/>
    <x v="63"/>
    <n v="2299"/>
    <x v="14"/>
    <n v="529.23076923076758"/>
    <n v="529.23076923077008"/>
    <x v="0"/>
  </r>
  <r>
    <x v="21"/>
    <x v="21"/>
    <x v="64"/>
    <n v="2299"/>
    <x v="14"/>
    <n v="510.32967032966866"/>
    <n v="507.17948717948804"/>
    <x v="0"/>
  </r>
  <r>
    <x v="21"/>
    <x v="21"/>
    <x v="65"/>
    <n v="2471"/>
    <x v="12"/>
    <n v="491.42857142856974"/>
    <n v="485.12820512820599"/>
    <x v="0"/>
  </r>
  <r>
    <x v="21"/>
    <x v="21"/>
    <x v="66"/>
    <n v="2483"/>
    <x v="15"/>
    <n v="472.52747252747082"/>
    <n v="463.07692307692395"/>
    <x v="0"/>
  </r>
  <r>
    <x v="21"/>
    <x v="21"/>
    <x v="67"/>
    <n v="2483"/>
    <x v="15"/>
    <n v="453.6263736263719"/>
    <n v="441.0256410256419"/>
    <x v="0"/>
  </r>
  <r>
    <x v="21"/>
    <x v="21"/>
    <x v="68"/>
    <n v="2483"/>
    <x v="15"/>
    <n v="434.72527472527298"/>
    <n v="418.97435897435986"/>
    <x v="0"/>
  </r>
  <r>
    <x v="21"/>
    <x v="21"/>
    <x v="69"/>
    <n v="2483"/>
    <x v="15"/>
    <n v="415.82417582417406"/>
    <n v="418.97435897435986"/>
    <x v="0"/>
  </r>
  <r>
    <x v="21"/>
    <x v="21"/>
    <x v="70"/>
    <n v="2483"/>
    <x v="15"/>
    <n v="396.92307692307514"/>
    <n v="396.92307692307782"/>
    <x v="0"/>
  </r>
  <r>
    <x v="21"/>
    <x v="21"/>
    <x v="71"/>
    <n v="2483"/>
    <x v="15"/>
    <n v="378.02197802197622"/>
    <n v="374.87179487179577"/>
    <x v="0"/>
  </r>
  <r>
    <x v="21"/>
    <x v="21"/>
    <x v="72"/>
    <n v="2483"/>
    <x v="15"/>
    <n v="359.12087912087731"/>
    <n v="352.82051282051373"/>
    <x v="0"/>
  </r>
  <r>
    <x v="21"/>
    <x v="21"/>
    <x v="73"/>
    <n v="2483"/>
    <x v="15"/>
    <n v="340.21978021977839"/>
    <n v="330.76923076923168"/>
    <x v="0"/>
  </r>
  <r>
    <x v="21"/>
    <x v="21"/>
    <x v="74"/>
    <n v="2483"/>
    <x v="15"/>
    <n v="321.31868131867947"/>
    <n v="308.71794871794964"/>
    <x v="0"/>
  </r>
  <r>
    <x v="21"/>
    <x v="21"/>
    <x v="75"/>
    <n v="2483"/>
    <x v="16"/>
    <n v="302.41758241758055"/>
    <n v="286.6666666666676"/>
    <x v="0"/>
  </r>
  <r>
    <x v="21"/>
    <x v="21"/>
    <x v="76"/>
    <n v="2483"/>
    <x v="16"/>
    <n v="283.51648351648163"/>
    <n v="286.6666666666676"/>
    <x v="0"/>
  </r>
  <r>
    <x v="21"/>
    <x v="21"/>
    <x v="77"/>
    <n v="2483"/>
    <x v="16"/>
    <n v="264.61538461538271"/>
    <n v="264.61538461538555"/>
    <x v="0"/>
  </r>
  <r>
    <x v="21"/>
    <x v="21"/>
    <x v="78"/>
    <n v="2654"/>
    <x v="17"/>
    <n v="245.71428571428382"/>
    <n v="242.56410256410351"/>
    <x v="0"/>
  </r>
  <r>
    <x v="21"/>
    <x v="21"/>
    <x v="79"/>
    <n v="2654"/>
    <x v="18"/>
    <n v="226.81318681318493"/>
    <n v="220.51282051282146"/>
    <x v="0"/>
  </r>
  <r>
    <x v="21"/>
    <x v="21"/>
    <x v="80"/>
    <n v="2654"/>
    <x v="18"/>
    <n v="207.91208791208604"/>
    <n v="198.46153846153942"/>
    <x v="0"/>
  </r>
  <r>
    <x v="21"/>
    <x v="21"/>
    <x v="81"/>
    <n v="2654"/>
    <x v="19"/>
    <n v="189.01098901098715"/>
    <n v="176.41025641025738"/>
    <x v="0"/>
  </r>
  <r>
    <x v="21"/>
    <x v="21"/>
    <x v="82"/>
    <n v="2654"/>
    <x v="19"/>
    <n v="170.10989010988825"/>
    <n v="154.35897435897533"/>
    <x v="0"/>
  </r>
  <r>
    <x v="21"/>
    <x v="21"/>
    <x v="83"/>
    <n v="2654"/>
    <x v="19"/>
    <n v="151.20879120878936"/>
    <n v="154.35897435897533"/>
    <x v="0"/>
  </r>
  <r>
    <x v="21"/>
    <x v="21"/>
    <x v="84"/>
    <n v="2654"/>
    <x v="19"/>
    <n v="132.30769230769047"/>
    <n v="132.30769230769329"/>
    <x v="0"/>
  </r>
  <r>
    <x v="21"/>
    <x v="21"/>
    <x v="85"/>
    <n v="2654"/>
    <x v="20"/>
    <n v="113.40659340659157"/>
    <n v="110.25641025641124"/>
    <x v="0"/>
  </r>
  <r>
    <x v="21"/>
    <x v="21"/>
    <x v="86"/>
    <n v="2654"/>
    <x v="21"/>
    <n v="94.505494505492663"/>
    <n v="88.205128205129199"/>
    <x v="0"/>
  </r>
  <r>
    <x v="21"/>
    <x v="21"/>
    <x v="87"/>
    <n v="2654"/>
    <x v="21"/>
    <n v="75.604395604393758"/>
    <n v="66.153846153847155"/>
    <x v="0"/>
  </r>
  <r>
    <x v="21"/>
    <x v="21"/>
    <x v="88"/>
    <n v="2654"/>
    <x v="21"/>
    <n v="56.703296703294853"/>
    <n v="44.102564102565104"/>
    <x v="0"/>
  </r>
  <r>
    <x v="21"/>
    <x v="21"/>
    <x v="89"/>
    <n v="2654"/>
    <x v="21"/>
    <n v="37.802197802195948"/>
    <n v="22.051282051283053"/>
    <x v="0"/>
  </r>
  <r>
    <x v="21"/>
    <x v="21"/>
    <x v="90"/>
    <n v="2654"/>
    <x v="21"/>
    <n v="18.901098901097047"/>
    <n v="22.051282051283053"/>
    <x v="0"/>
  </r>
  <r>
    <x v="21"/>
    <x v="21"/>
    <x v="91"/>
    <n v="2654"/>
    <x v="21"/>
    <n v="-1.8545165403338615E-12"/>
    <n v="1.0018652574217413E-12"/>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32">
  <r>
    <x v="0"/>
    <x v="0"/>
    <x v="0"/>
    <n v="761"/>
    <n v="761"/>
    <n v="761"/>
    <x v="0"/>
  </r>
  <r>
    <x v="0"/>
    <x v="0"/>
    <x v="1"/>
    <n v="761"/>
    <n v="761"/>
    <n v="751.24358974358972"/>
    <x v="0"/>
  </r>
  <r>
    <x v="0"/>
    <x v="0"/>
    <x v="2"/>
    <n v="771"/>
    <n v="771"/>
    <n v="741.48717948717945"/>
    <x v="0"/>
  </r>
  <r>
    <x v="0"/>
    <x v="0"/>
    <x v="3"/>
    <n v="771"/>
    <n v="771"/>
    <n v="731.73076923076917"/>
    <x v="0"/>
  </r>
  <r>
    <x v="0"/>
    <x v="0"/>
    <x v="4"/>
    <n v="771"/>
    <n v="771"/>
    <n v="721.97435897435889"/>
    <x v="0"/>
  </r>
  <r>
    <x v="0"/>
    <x v="0"/>
    <x v="5"/>
    <n v="771"/>
    <n v="771"/>
    <n v="712.21794871794862"/>
    <x v="0"/>
  </r>
  <r>
    <x v="0"/>
    <x v="0"/>
    <x v="6"/>
    <n v="771"/>
    <n v="771"/>
    <n v="712.21794871794862"/>
    <x v="0"/>
  </r>
  <r>
    <x v="0"/>
    <x v="0"/>
    <x v="7"/>
    <n v="770"/>
    <n v="770"/>
    <n v="702.46153846153834"/>
    <x v="0"/>
  </r>
  <r>
    <x v="0"/>
    <x v="0"/>
    <x v="8"/>
    <n v="770"/>
    <n v="770"/>
    <n v="692.70512820512806"/>
    <x v="0"/>
  </r>
  <r>
    <x v="0"/>
    <x v="0"/>
    <x v="9"/>
    <n v="770"/>
    <n v="770"/>
    <n v="682.94871794871779"/>
    <x v="0"/>
  </r>
  <r>
    <x v="0"/>
    <x v="0"/>
    <x v="10"/>
    <n v="770"/>
    <n v="770"/>
    <n v="673.19230769230751"/>
    <x v="0"/>
  </r>
  <r>
    <x v="0"/>
    <x v="0"/>
    <x v="11"/>
    <n v="770"/>
    <n v="770"/>
    <n v="663.43589743589723"/>
    <x v="0"/>
  </r>
  <r>
    <x v="0"/>
    <x v="0"/>
    <x v="12"/>
    <n v="770"/>
    <n v="770"/>
    <n v="653.67948717948696"/>
    <x v="0"/>
  </r>
  <r>
    <x v="0"/>
    <x v="0"/>
    <x v="13"/>
    <n v="770"/>
    <n v="770"/>
    <n v="653.67948717948696"/>
    <x v="0"/>
  </r>
  <r>
    <x v="0"/>
    <x v="0"/>
    <x v="14"/>
    <n v="769"/>
    <n v="769"/>
    <n v="643.92307692307668"/>
    <x v="0"/>
  </r>
  <r>
    <x v="0"/>
    <x v="0"/>
    <x v="15"/>
    <n v="770"/>
    <n v="770"/>
    <n v="634.1666666666664"/>
    <x v="0"/>
  </r>
  <r>
    <x v="0"/>
    <x v="0"/>
    <x v="16"/>
    <n v="772"/>
    <n v="772"/>
    <n v="624.41025641025612"/>
    <x v="0"/>
  </r>
  <r>
    <x v="0"/>
    <x v="0"/>
    <x v="17"/>
    <n v="759"/>
    <n v="759"/>
    <n v="614.65384615384585"/>
    <x v="0"/>
  </r>
  <r>
    <x v="0"/>
    <x v="0"/>
    <x v="18"/>
    <n v="754"/>
    <n v="754"/>
    <n v="604.89743589743557"/>
    <x v="0"/>
  </r>
  <r>
    <x v="0"/>
    <x v="0"/>
    <x v="19"/>
    <n v="754"/>
    <n v="754"/>
    <n v="595.14102564102529"/>
    <x v="0"/>
  </r>
  <r>
    <x v="0"/>
    <x v="0"/>
    <x v="20"/>
    <n v="754"/>
    <n v="754"/>
    <n v="595.14102564102529"/>
    <x v="0"/>
  </r>
  <r>
    <x v="0"/>
    <x v="0"/>
    <x v="21"/>
    <n v="754"/>
    <n v="754"/>
    <n v="585.38461538461502"/>
    <x v="0"/>
  </r>
  <r>
    <x v="0"/>
    <x v="0"/>
    <x v="22"/>
    <n v="740"/>
    <n v="740"/>
    <n v="575.62820512820474"/>
    <x v="0"/>
  </r>
  <r>
    <x v="0"/>
    <x v="0"/>
    <x v="23"/>
    <n v="740"/>
    <n v="740"/>
    <n v="565.87179487179446"/>
    <x v="0"/>
  </r>
  <r>
    <x v="0"/>
    <x v="0"/>
    <x v="24"/>
    <n v="740"/>
    <n v="740"/>
    <n v="556.11538461538419"/>
    <x v="0"/>
  </r>
  <r>
    <x v="0"/>
    <x v="0"/>
    <x v="25"/>
    <n v="740"/>
    <n v="740"/>
    <n v="546.35897435897391"/>
    <x v="0"/>
  </r>
  <r>
    <x v="0"/>
    <x v="0"/>
    <x v="26"/>
    <n v="740"/>
    <n v="740"/>
    <n v="536.60256410256363"/>
    <x v="0"/>
  </r>
  <r>
    <x v="0"/>
    <x v="0"/>
    <x v="27"/>
    <n v="740"/>
    <n v="740"/>
    <n v="536.60256410256363"/>
    <x v="0"/>
  </r>
  <r>
    <x v="0"/>
    <x v="0"/>
    <x v="28"/>
    <n v="738"/>
    <n v="738"/>
    <n v="526.84615384615336"/>
    <x v="0"/>
  </r>
  <r>
    <x v="0"/>
    <x v="0"/>
    <x v="29"/>
    <n v="738"/>
    <n v="738"/>
    <n v="517.08974358974308"/>
    <x v="0"/>
  </r>
  <r>
    <x v="0"/>
    <x v="0"/>
    <x v="30"/>
    <n v="738"/>
    <n v="738"/>
    <n v="507.3333333333328"/>
    <x v="0"/>
  </r>
  <r>
    <x v="0"/>
    <x v="0"/>
    <x v="31"/>
    <n v="738"/>
    <n v="738"/>
    <n v="497.57692307692253"/>
    <x v="0"/>
  </r>
  <r>
    <x v="0"/>
    <x v="0"/>
    <x v="32"/>
    <n v="733"/>
    <n v="733"/>
    <n v="487.82051282051225"/>
    <x v="0"/>
  </r>
  <r>
    <x v="0"/>
    <x v="0"/>
    <x v="33"/>
    <n v="733"/>
    <n v="733"/>
    <n v="478.06410256410197"/>
    <x v="0"/>
  </r>
  <r>
    <x v="0"/>
    <x v="0"/>
    <x v="34"/>
    <n v="733"/>
    <n v="733"/>
    <n v="478.06410256410197"/>
    <x v="0"/>
  </r>
  <r>
    <x v="0"/>
    <x v="0"/>
    <x v="35"/>
    <n v="733"/>
    <n v="733"/>
    <n v="468.3076923076917"/>
    <x v="0"/>
  </r>
  <r>
    <x v="0"/>
    <x v="0"/>
    <x v="36"/>
    <n v="733"/>
    <n v="733"/>
    <n v="458.55128205128142"/>
    <x v="0"/>
  </r>
  <r>
    <x v="0"/>
    <x v="0"/>
    <x v="37"/>
    <n v="731"/>
    <n v="731"/>
    <n v="448.79487179487114"/>
    <x v="0"/>
  </r>
  <r>
    <x v="0"/>
    <x v="0"/>
    <x v="38"/>
    <n v="730"/>
    <n v="730"/>
    <n v="439.03846153846087"/>
    <x v="0"/>
  </r>
  <r>
    <x v="0"/>
    <x v="0"/>
    <x v="39"/>
    <n v="730"/>
    <n v="730"/>
    <n v="429.28205128205059"/>
    <x v="0"/>
  </r>
  <r>
    <x v="0"/>
    <x v="0"/>
    <x v="40"/>
    <n v="730"/>
    <n v="730"/>
    <n v="419.52564102564031"/>
    <x v="0"/>
  </r>
  <r>
    <x v="0"/>
    <x v="0"/>
    <x v="41"/>
    <n v="730"/>
    <n v="730"/>
    <n v="419.52564102564031"/>
    <x v="0"/>
  </r>
  <r>
    <x v="0"/>
    <x v="0"/>
    <x v="42"/>
    <n v="730"/>
    <n v="730"/>
    <n v="409.76923076923003"/>
    <x v="0"/>
  </r>
  <r>
    <x v="0"/>
    <x v="0"/>
    <x v="43"/>
    <n v="730"/>
    <n v="730"/>
    <n v="400.01282051281976"/>
    <x v="0"/>
  </r>
  <r>
    <x v="0"/>
    <x v="0"/>
    <x v="44"/>
    <n v="730"/>
    <n v="730"/>
    <n v="390.25641025640948"/>
    <x v="0"/>
  </r>
  <r>
    <x v="0"/>
    <x v="0"/>
    <x v="45"/>
    <n v="728"/>
    <n v="728"/>
    <n v="380.4999999999992"/>
    <x v="0"/>
  </r>
  <r>
    <x v="0"/>
    <x v="0"/>
    <x v="46"/>
    <n v="711"/>
    <n v="711"/>
    <n v="370.74358974358893"/>
    <x v="0"/>
  </r>
  <r>
    <x v="0"/>
    <x v="0"/>
    <x v="47"/>
    <n v="711"/>
    <n v="711"/>
    <n v="360.98717948717865"/>
    <x v="0"/>
  </r>
  <r>
    <x v="0"/>
    <x v="0"/>
    <x v="48"/>
    <n v="711"/>
    <n v="711"/>
    <n v="360.98717948717865"/>
    <x v="0"/>
  </r>
  <r>
    <x v="0"/>
    <x v="0"/>
    <x v="49"/>
    <n v="711"/>
    <n v="711"/>
    <n v="351.23076923076837"/>
    <x v="0"/>
  </r>
  <r>
    <x v="0"/>
    <x v="0"/>
    <x v="50"/>
    <n v="711"/>
    <n v="711"/>
    <n v="341.4743589743581"/>
    <x v="0"/>
  </r>
  <r>
    <x v="0"/>
    <x v="0"/>
    <x v="51"/>
    <n v="711"/>
    <n v="711"/>
    <n v="331.71794871794782"/>
    <x v="0"/>
  </r>
  <r>
    <x v="0"/>
    <x v="0"/>
    <x v="52"/>
    <n v="715"/>
    <n v="715"/>
    <n v="321.96153846153754"/>
    <x v="0"/>
  </r>
  <r>
    <x v="0"/>
    <x v="0"/>
    <x v="53"/>
    <n v="720"/>
    <n v="720"/>
    <n v="312.20512820512727"/>
    <x v="0"/>
  </r>
  <r>
    <x v="0"/>
    <x v="0"/>
    <x v="54"/>
    <n v="720"/>
    <n v="720"/>
    <n v="302.44871794871699"/>
    <x v="0"/>
  </r>
  <r>
    <x v="0"/>
    <x v="0"/>
    <x v="55"/>
    <n v="720"/>
    <n v="720"/>
    <n v="302.44871794871699"/>
    <x v="0"/>
  </r>
  <r>
    <x v="0"/>
    <x v="0"/>
    <x v="56"/>
    <n v="720"/>
    <n v="720"/>
    <n v="292.69230769230671"/>
    <x v="0"/>
  </r>
  <r>
    <x v="0"/>
    <x v="0"/>
    <x v="57"/>
    <n v="720"/>
    <n v="720"/>
    <n v="282.93589743589644"/>
    <x v="0"/>
  </r>
  <r>
    <x v="0"/>
    <x v="0"/>
    <x v="58"/>
    <n v="720"/>
    <n v="720"/>
    <n v="273.17948717948616"/>
    <x v="0"/>
  </r>
  <r>
    <x v="0"/>
    <x v="0"/>
    <x v="59"/>
    <n v="700"/>
    <n v="700"/>
    <n v="263.42307692307588"/>
    <x v="0"/>
  </r>
  <r>
    <x v="0"/>
    <x v="0"/>
    <x v="60"/>
    <n v="700"/>
    <n v="700"/>
    <n v="253.66666666666563"/>
    <x v="0"/>
  </r>
  <r>
    <x v="0"/>
    <x v="0"/>
    <x v="61"/>
    <n v="704"/>
    <n v="704"/>
    <n v="243.91025641025539"/>
    <x v="0"/>
  </r>
  <r>
    <x v="0"/>
    <x v="0"/>
    <x v="62"/>
    <n v="704"/>
    <n v="704"/>
    <n v="243.91025641025539"/>
    <x v="0"/>
  </r>
  <r>
    <x v="0"/>
    <x v="0"/>
    <x v="63"/>
    <n v="708"/>
    <n v="708"/>
    <n v="234.15384615384514"/>
    <x v="0"/>
  </r>
  <r>
    <x v="0"/>
    <x v="0"/>
    <x v="64"/>
    <n v="708"/>
    <n v="708"/>
    <n v="224.39743589743489"/>
    <x v="0"/>
  </r>
  <r>
    <x v="0"/>
    <x v="0"/>
    <x v="65"/>
    <n v="717"/>
    <n v="717"/>
    <n v="214.64102564102464"/>
    <x v="0"/>
  </r>
  <r>
    <x v="0"/>
    <x v="0"/>
    <x v="66"/>
    <n v="719"/>
    <n v="719"/>
    <n v="204.88461538461439"/>
    <x v="0"/>
  </r>
  <r>
    <x v="0"/>
    <x v="0"/>
    <x v="67"/>
    <n v="719"/>
    <n v="719"/>
    <n v="195.12820512820414"/>
    <x v="0"/>
  </r>
  <r>
    <x v="0"/>
    <x v="0"/>
    <x v="68"/>
    <n v="719"/>
    <n v="719"/>
    <n v="185.3717948717939"/>
    <x v="0"/>
  </r>
  <r>
    <x v="0"/>
    <x v="0"/>
    <x v="69"/>
    <n v="718"/>
    <n v="718"/>
    <n v="185.3717948717939"/>
    <x v="0"/>
  </r>
  <r>
    <x v="0"/>
    <x v="0"/>
    <x v="70"/>
    <n v="703"/>
    <n v="703"/>
    <n v="175.61538461538365"/>
    <x v="0"/>
  </r>
  <r>
    <x v="0"/>
    <x v="0"/>
    <x v="71"/>
    <n v="703"/>
    <n v="703"/>
    <n v="165.8589743589734"/>
    <x v="0"/>
  </r>
  <r>
    <x v="0"/>
    <x v="0"/>
    <x v="72"/>
    <n v="987"/>
    <n v="987"/>
    <n v="156.10256410256315"/>
    <x v="0"/>
  </r>
  <r>
    <x v="0"/>
    <x v="0"/>
    <x v="73"/>
    <n v="994"/>
    <n v="994"/>
    <n v="146.3461538461529"/>
    <x v="0"/>
  </r>
  <r>
    <x v="0"/>
    <x v="0"/>
    <x v="74"/>
    <n v="1003"/>
    <n v="1003"/>
    <n v="136.58974358974265"/>
    <x v="0"/>
  </r>
  <r>
    <x v="0"/>
    <x v="0"/>
    <x v="75"/>
    <n v="1003"/>
    <n v="1003"/>
    <n v="126.83333333333239"/>
    <x v="0"/>
  </r>
  <r>
    <x v="0"/>
    <x v="0"/>
    <x v="76"/>
    <n v="1012"/>
    <n v="1012"/>
    <n v="126.83333333333239"/>
    <x v="0"/>
  </r>
  <r>
    <x v="0"/>
    <x v="0"/>
    <x v="77"/>
    <n v="1037"/>
    <n v="1037"/>
    <n v="117.07692307692213"/>
    <x v="0"/>
  </r>
  <r>
    <x v="0"/>
    <x v="0"/>
    <x v="78"/>
    <n v="1052"/>
    <n v="1052"/>
    <n v="107.32051282051187"/>
    <x v="0"/>
  </r>
  <r>
    <x v="0"/>
    <x v="0"/>
    <x v="79"/>
    <n v="1054"/>
    <n v="1054"/>
    <n v="97.564102564101603"/>
    <x v="0"/>
  </r>
  <r>
    <x v="0"/>
    <x v="0"/>
    <x v="80"/>
    <n v="1056"/>
    <n v="1056"/>
    <n v="87.80769230769134"/>
    <x v="0"/>
  </r>
  <r>
    <x v="0"/>
    <x v="0"/>
    <x v="81"/>
    <n v="1974"/>
    <n v="1974"/>
    <n v="78.051282051281078"/>
    <x v="0"/>
  </r>
  <r>
    <x v="0"/>
    <x v="0"/>
    <x v="82"/>
    <n v="1974"/>
    <n v="1974"/>
    <n v="68.294871794870815"/>
    <x v="0"/>
  </r>
  <r>
    <x v="0"/>
    <x v="0"/>
    <x v="83"/>
    <n v="1974"/>
    <n v="1974"/>
    <n v="68.294871794870815"/>
    <x v="0"/>
  </r>
  <r>
    <x v="0"/>
    <x v="0"/>
    <x v="84"/>
    <n v="1969"/>
    <n v="1969"/>
    <n v="58.53846153846056"/>
    <x v="0"/>
  </r>
  <r>
    <x v="0"/>
    <x v="0"/>
    <x v="85"/>
    <n v="1979"/>
    <n v="1979"/>
    <n v="48.782051282050304"/>
    <x v="0"/>
  </r>
  <r>
    <x v="0"/>
    <x v="0"/>
    <x v="86"/>
    <n v="1981"/>
    <n v="1981"/>
    <n v="39.025641025640049"/>
    <x v="0"/>
  </r>
  <r>
    <x v="0"/>
    <x v="0"/>
    <x v="87"/>
    <n v="1981"/>
    <n v="1981"/>
    <n v="29.269230769229793"/>
    <x v="0"/>
  </r>
  <r>
    <x v="0"/>
    <x v="0"/>
    <x v="88"/>
    <n v="1981"/>
    <n v="1981"/>
    <n v="19.512820512819538"/>
    <x v="0"/>
  </r>
  <r>
    <x v="0"/>
    <x v="0"/>
    <x v="89"/>
    <n v="1981"/>
    <n v="1981"/>
    <n v="9.7564102564092803"/>
    <x v="0"/>
  </r>
  <r>
    <x v="0"/>
    <x v="0"/>
    <x v="90"/>
    <n v="1981"/>
    <n v="1981"/>
    <n v="9.7564102564092803"/>
    <x v="0"/>
  </r>
  <r>
    <x v="0"/>
    <x v="0"/>
    <x v="91"/>
    <n v="1981"/>
    <n v="1981"/>
    <n v="0"/>
    <x v="0"/>
  </r>
  <r>
    <x v="1"/>
    <x v="1"/>
    <x v="0"/>
    <n v="562"/>
    <n v="761"/>
    <n v="761"/>
    <x v="0"/>
  </r>
  <r>
    <x v="1"/>
    <x v="1"/>
    <x v="1"/>
    <n v="579"/>
    <n v="761"/>
    <n v="751.24358974358972"/>
    <x v="0"/>
  </r>
  <r>
    <x v="1"/>
    <x v="1"/>
    <x v="2"/>
    <n v="585"/>
    <n v="771"/>
    <n v="741.48717948717945"/>
    <x v="0"/>
  </r>
  <r>
    <x v="1"/>
    <x v="1"/>
    <x v="3"/>
    <n v="585"/>
    <n v="771"/>
    <n v="731.73076923076917"/>
    <x v="0"/>
  </r>
  <r>
    <x v="1"/>
    <x v="1"/>
    <x v="4"/>
    <n v="585"/>
    <n v="771"/>
    <n v="721.97435897435889"/>
    <x v="0"/>
  </r>
  <r>
    <x v="1"/>
    <x v="1"/>
    <x v="5"/>
    <n v="585"/>
    <n v="771"/>
    <n v="712.21794871794862"/>
    <x v="0"/>
  </r>
  <r>
    <x v="1"/>
    <x v="1"/>
    <x v="6"/>
    <n v="585"/>
    <n v="771"/>
    <n v="712.21794871794862"/>
    <x v="0"/>
  </r>
  <r>
    <x v="1"/>
    <x v="1"/>
    <x v="7"/>
    <n v="584"/>
    <n v="770"/>
    <n v="702.46153846153834"/>
    <x v="0"/>
  </r>
  <r>
    <x v="1"/>
    <x v="1"/>
    <x v="8"/>
    <n v="584"/>
    <n v="770"/>
    <n v="692.70512820512806"/>
    <x v="0"/>
  </r>
  <r>
    <x v="1"/>
    <x v="1"/>
    <x v="9"/>
    <n v="584"/>
    <n v="770"/>
    <n v="682.94871794871779"/>
    <x v="0"/>
  </r>
  <r>
    <x v="1"/>
    <x v="1"/>
    <x v="10"/>
    <n v="584"/>
    <n v="770"/>
    <n v="673.19230769230751"/>
    <x v="0"/>
  </r>
  <r>
    <x v="1"/>
    <x v="1"/>
    <x v="11"/>
    <n v="584"/>
    <n v="770"/>
    <n v="663.43589743589723"/>
    <x v="0"/>
  </r>
  <r>
    <x v="1"/>
    <x v="1"/>
    <x v="12"/>
    <n v="584"/>
    <n v="770"/>
    <n v="653.67948717948696"/>
    <x v="0"/>
  </r>
  <r>
    <x v="1"/>
    <x v="1"/>
    <x v="13"/>
    <n v="584"/>
    <n v="770"/>
    <n v="653.67948717948696"/>
    <x v="0"/>
  </r>
  <r>
    <x v="1"/>
    <x v="1"/>
    <x v="14"/>
    <n v="583"/>
    <n v="769"/>
    <n v="643.92307692307668"/>
    <x v="0"/>
  </r>
  <r>
    <x v="1"/>
    <x v="1"/>
    <x v="15"/>
    <n v="584"/>
    <n v="770"/>
    <n v="634.1666666666664"/>
    <x v="0"/>
  </r>
  <r>
    <x v="1"/>
    <x v="1"/>
    <x v="16"/>
    <n v="586"/>
    <n v="772"/>
    <n v="624.41025641025612"/>
    <x v="0"/>
  </r>
  <r>
    <x v="1"/>
    <x v="1"/>
    <x v="17"/>
    <n v="573"/>
    <n v="759"/>
    <n v="614.65384615384585"/>
    <x v="0"/>
  </r>
  <r>
    <x v="1"/>
    <x v="1"/>
    <x v="18"/>
    <n v="568"/>
    <n v="754"/>
    <n v="604.89743589743557"/>
    <x v="0"/>
  </r>
  <r>
    <x v="1"/>
    <x v="1"/>
    <x v="19"/>
    <n v="568"/>
    <n v="754"/>
    <n v="595.14102564102529"/>
    <x v="0"/>
  </r>
  <r>
    <x v="1"/>
    <x v="1"/>
    <x v="20"/>
    <n v="568"/>
    <n v="754"/>
    <n v="595.14102564102529"/>
    <x v="0"/>
  </r>
  <r>
    <x v="1"/>
    <x v="1"/>
    <x v="21"/>
    <n v="568"/>
    <n v="754"/>
    <n v="585.38461538461502"/>
    <x v="0"/>
  </r>
  <r>
    <x v="1"/>
    <x v="1"/>
    <x v="22"/>
    <n v="554"/>
    <n v="740"/>
    <n v="575.62820512820474"/>
    <x v="0"/>
  </r>
  <r>
    <x v="1"/>
    <x v="1"/>
    <x v="23"/>
    <n v="554"/>
    <n v="740"/>
    <n v="565.87179487179446"/>
    <x v="0"/>
  </r>
  <r>
    <x v="1"/>
    <x v="1"/>
    <x v="24"/>
    <n v="554"/>
    <n v="740"/>
    <n v="556.11538461538419"/>
    <x v="0"/>
  </r>
  <r>
    <x v="1"/>
    <x v="1"/>
    <x v="25"/>
    <n v="554"/>
    <n v="740"/>
    <n v="546.35897435897391"/>
    <x v="0"/>
  </r>
  <r>
    <x v="1"/>
    <x v="1"/>
    <x v="26"/>
    <n v="554"/>
    <n v="740"/>
    <n v="536.60256410256363"/>
    <x v="0"/>
  </r>
  <r>
    <x v="1"/>
    <x v="1"/>
    <x v="27"/>
    <n v="554"/>
    <n v="740"/>
    <n v="536.60256410256363"/>
    <x v="0"/>
  </r>
  <r>
    <x v="1"/>
    <x v="1"/>
    <x v="28"/>
    <n v="552"/>
    <n v="738"/>
    <n v="526.84615384615336"/>
    <x v="0"/>
  </r>
  <r>
    <x v="1"/>
    <x v="1"/>
    <x v="29"/>
    <n v="552"/>
    <n v="738"/>
    <n v="517.08974358974308"/>
    <x v="0"/>
  </r>
  <r>
    <x v="1"/>
    <x v="1"/>
    <x v="30"/>
    <n v="552"/>
    <n v="738"/>
    <n v="507.3333333333328"/>
    <x v="0"/>
  </r>
  <r>
    <x v="1"/>
    <x v="1"/>
    <x v="31"/>
    <n v="552"/>
    <n v="738"/>
    <n v="497.57692307692253"/>
    <x v="0"/>
  </r>
  <r>
    <x v="1"/>
    <x v="1"/>
    <x v="32"/>
    <n v="551"/>
    <n v="733"/>
    <n v="487.82051282051225"/>
    <x v="0"/>
  </r>
  <r>
    <x v="1"/>
    <x v="1"/>
    <x v="33"/>
    <n v="551"/>
    <n v="733"/>
    <n v="478.06410256410197"/>
    <x v="0"/>
  </r>
  <r>
    <x v="1"/>
    <x v="1"/>
    <x v="34"/>
    <n v="551"/>
    <n v="733"/>
    <n v="478.06410256410197"/>
    <x v="0"/>
  </r>
  <r>
    <x v="1"/>
    <x v="1"/>
    <x v="35"/>
    <n v="551"/>
    <n v="733"/>
    <n v="468.3076923076917"/>
    <x v="0"/>
  </r>
  <r>
    <x v="1"/>
    <x v="1"/>
    <x v="36"/>
    <n v="551"/>
    <n v="733"/>
    <n v="458.55128205128142"/>
    <x v="0"/>
  </r>
  <r>
    <x v="1"/>
    <x v="1"/>
    <x v="37"/>
    <n v="549"/>
    <n v="731"/>
    <n v="448.79487179487114"/>
    <x v="0"/>
  </r>
  <r>
    <x v="1"/>
    <x v="1"/>
    <x v="38"/>
    <n v="548"/>
    <n v="730"/>
    <n v="439.03846153846087"/>
    <x v="0"/>
  </r>
  <r>
    <x v="1"/>
    <x v="1"/>
    <x v="39"/>
    <n v="548"/>
    <n v="730"/>
    <n v="429.28205128205059"/>
    <x v="0"/>
  </r>
  <r>
    <x v="1"/>
    <x v="1"/>
    <x v="40"/>
    <n v="548"/>
    <n v="730"/>
    <n v="419.52564102564031"/>
    <x v="0"/>
  </r>
  <r>
    <x v="1"/>
    <x v="1"/>
    <x v="41"/>
    <n v="548"/>
    <n v="730"/>
    <n v="419.52564102564031"/>
    <x v="0"/>
  </r>
  <r>
    <x v="1"/>
    <x v="1"/>
    <x v="42"/>
    <n v="548"/>
    <n v="730"/>
    <n v="409.76923076923003"/>
    <x v="0"/>
  </r>
  <r>
    <x v="1"/>
    <x v="1"/>
    <x v="43"/>
    <n v="548"/>
    <n v="730"/>
    <n v="400.01282051281976"/>
    <x v="0"/>
  </r>
  <r>
    <x v="1"/>
    <x v="1"/>
    <x v="44"/>
    <n v="548"/>
    <n v="730"/>
    <n v="390.25641025640948"/>
    <x v="0"/>
  </r>
  <r>
    <x v="1"/>
    <x v="1"/>
    <x v="45"/>
    <n v="546"/>
    <n v="728"/>
    <n v="380.4999999999992"/>
    <x v="0"/>
  </r>
  <r>
    <x v="1"/>
    <x v="1"/>
    <x v="46"/>
    <n v="529"/>
    <n v="711"/>
    <n v="370.74358974358893"/>
    <x v="0"/>
  </r>
  <r>
    <x v="1"/>
    <x v="1"/>
    <x v="47"/>
    <n v="529"/>
    <n v="711"/>
    <n v="360.98717948717865"/>
    <x v="0"/>
  </r>
  <r>
    <x v="1"/>
    <x v="1"/>
    <x v="48"/>
    <n v="529"/>
    <n v="711"/>
    <n v="360.98717948717865"/>
    <x v="0"/>
  </r>
  <r>
    <x v="1"/>
    <x v="1"/>
    <x v="49"/>
    <n v="529"/>
    <n v="711"/>
    <n v="351.23076923076837"/>
    <x v="0"/>
  </r>
  <r>
    <x v="1"/>
    <x v="1"/>
    <x v="50"/>
    <n v="529"/>
    <n v="711"/>
    <n v="341.4743589743581"/>
    <x v="0"/>
  </r>
  <r>
    <x v="1"/>
    <x v="1"/>
    <x v="51"/>
    <n v="529"/>
    <n v="711"/>
    <n v="331.71794871794782"/>
    <x v="0"/>
  </r>
  <r>
    <x v="1"/>
    <x v="1"/>
    <x v="52"/>
    <n v="533"/>
    <n v="715"/>
    <n v="321.96153846153754"/>
    <x v="0"/>
  </r>
  <r>
    <x v="1"/>
    <x v="1"/>
    <x v="53"/>
    <n v="537"/>
    <n v="720"/>
    <n v="312.20512820512727"/>
    <x v="0"/>
  </r>
  <r>
    <x v="1"/>
    <x v="1"/>
    <x v="54"/>
    <n v="537"/>
    <n v="720"/>
    <n v="302.44871794871699"/>
    <x v="0"/>
  </r>
  <r>
    <x v="1"/>
    <x v="1"/>
    <x v="55"/>
    <n v="537"/>
    <n v="720"/>
    <n v="302.44871794871699"/>
    <x v="0"/>
  </r>
  <r>
    <x v="1"/>
    <x v="1"/>
    <x v="56"/>
    <n v="537"/>
    <n v="720"/>
    <n v="292.69230769230671"/>
    <x v="0"/>
  </r>
  <r>
    <x v="1"/>
    <x v="1"/>
    <x v="57"/>
    <n v="537"/>
    <n v="720"/>
    <n v="282.93589743589644"/>
    <x v="0"/>
  </r>
  <r>
    <x v="1"/>
    <x v="1"/>
    <x v="58"/>
    <n v="537"/>
    <n v="720"/>
    <n v="273.17948717948616"/>
    <x v="0"/>
  </r>
  <r>
    <x v="1"/>
    <x v="1"/>
    <x v="59"/>
    <n v="517"/>
    <n v="700"/>
    <n v="263.42307692307588"/>
    <x v="0"/>
  </r>
  <r>
    <x v="1"/>
    <x v="1"/>
    <x v="60"/>
    <n v="517"/>
    <n v="700"/>
    <n v="253.66666666666563"/>
    <x v="0"/>
  </r>
  <r>
    <x v="1"/>
    <x v="1"/>
    <x v="61"/>
    <n v="520"/>
    <n v="704"/>
    <n v="243.91025641025539"/>
    <x v="0"/>
  </r>
  <r>
    <x v="1"/>
    <x v="1"/>
    <x v="62"/>
    <n v="520"/>
    <n v="704"/>
    <n v="243.91025641025539"/>
    <x v="0"/>
  </r>
  <r>
    <x v="1"/>
    <x v="1"/>
    <x v="63"/>
    <n v="520"/>
    <n v="708"/>
    <n v="234.15384615384514"/>
    <x v="0"/>
  </r>
  <r>
    <x v="1"/>
    <x v="1"/>
    <x v="64"/>
    <n v="520"/>
    <n v="708"/>
    <n v="224.39743589743489"/>
    <x v="0"/>
  </r>
  <r>
    <x v="1"/>
    <x v="1"/>
    <x v="65"/>
    <n v="526"/>
    <n v="717"/>
    <n v="214.64102564102464"/>
    <x v="0"/>
  </r>
  <r>
    <x v="1"/>
    <x v="1"/>
    <x v="66"/>
    <n v="527"/>
    <n v="719"/>
    <n v="204.88461538461439"/>
    <x v="0"/>
  </r>
  <r>
    <x v="1"/>
    <x v="1"/>
    <x v="67"/>
    <n v="527"/>
    <n v="719"/>
    <n v="195.12820512820414"/>
    <x v="0"/>
  </r>
  <r>
    <x v="1"/>
    <x v="1"/>
    <x v="68"/>
    <n v="527"/>
    <n v="719"/>
    <n v="185.3717948717939"/>
    <x v="0"/>
  </r>
  <r>
    <x v="1"/>
    <x v="1"/>
    <x v="69"/>
    <n v="526"/>
    <n v="718"/>
    <n v="185.3717948717939"/>
    <x v="0"/>
  </r>
  <r>
    <x v="1"/>
    <x v="1"/>
    <x v="70"/>
    <n v="523"/>
    <n v="703"/>
    <n v="175.61538461538365"/>
    <x v="0"/>
  </r>
  <r>
    <x v="1"/>
    <x v="1"/>
    <x v="71"/>
    <n v="523"/>
    <n v="703"/>
    <n v="165.8589743589734"/>
    <x v="0"/>
  </r>
  <r>
    <x v="1"/>
    <x v="1"/>
    <x v="72"/>
    <n v="528"/>
    <n v="987"/>
    <n v="156.10256410256315"/>
    <x v="0"/>
  </r>
  <r>
    <x v="1"/>
    <x v="1"/>
    <x v="73"/>
    <n v="535"/>
    <n v="994"/>
    <n v="146.3461538461529"/>
    <x v="0"/>
  </r>
  <r>
    <x v="1"/>
    <x v="1"/>
    <x v="74"/>
    <n v="544"/>
    <n v="1003"/>
    <n v="136.58974358974265"/>
    <x v="0"/>
  </r>
  <r>
    <x v="1"/>
    <x v="1"/>
    <x v="75"/>
    <n v="544"/>
    <n v="1003"/>
    <n v="126.83333333333239"/>
    <x v="0"/>
  </r>
  <r>
    <x v="1"/>
    <x v="1"/>
    <x v="76"/>
    <n v="553"/>
    <n v="1012"/>
    <n v="126.83333333333239"/>
    <x v="0"/>
  </r>
  <r>
    <x v="1"/>
    <x v="1"/>
    <x v="77"/>
    <n v="576"/>
    <n v="1037"/>
    <n v="117.07692307692213"/>
    <x v="0"/>
  </r>
  <r>
    <x v="1"/>
    <x v="1"/>
    <x v="78"/>
    <n v="587"/>
    <n v="1052"/>
    <n v="107.32051282051187"/>
    <x v="0"/>
  </r>
  <r>
    <x v="1"/>
    <x v="1"/>
    <x v="79"/>
    <n v="589"/>
    <n v="1054"/>
    <n v="97.564102564101603"/>
    <x v="0"/>
  </r>
  <r>
    <x v="1"/>
    <x v="1"/>
    <x v="80"/>
    <n v="591"/>
    <n v="1056"/>
    <n v="87.80769230769134"/>
    <x v="0"/>
  </r>
  <r>
    <x v="1"/>
    <x v="1"/>
    <x v="81"/>
    <n v="1156"/>
    <n v="1974"/>
    <n v="78.051282051281078"/>
    <x v="0"/>
  </r>
  <r>
    <x v="1"/>
    <x v="1"/>
    <x v="82"/>
    <n v="1156"/>
    <n v="1974"/>
    <n v="68.294871794870815"/>
    <x v="0"/>
  </r>
  <r>
    <x v="1"/>
    <x v="1"/>
    <x v="83"/>
    <n v="1156"/>
    <n v="1974"/>
    <n v="68.294871794870815"/>
    <x v="0"/>
  </r>
  <r>
    <x v="1"/>
    <x v="1"/>
    <x v="84"/>
    <n v="1152"/>
    <n v="1969"/>
    <n v="58.53846153846056"/>
    <x v="0"/>
  </r>
  <r>
    <x v="1"/>
    <x v="1"/>
    <x v="85"/>
    <n v="1162"/>
    <n v="1979"/>
    <n v="48.782051282050304"/>
    <x v="0"/>
  </r>
  <r>
    <x v="1"/>
    <x v="1"/>
    <x v="86"/>
    <n v="1164"/>
    <n v="1981"/>
    <n v="39.025641025640049"/>
    <x v="0"/>
  </r>
  <r>
    <x v="1"/>
    <x v="1"/>
    <x v="87"/>
    <n v="1164"/>
    <n v="1981"/>
    <n v="29.269230769229793"/>
    <x v="0"/>
  </r>
  <r>
    <x v="1"/>
    <x v="1"/>
    <x v="88"/>
    <n v="1164"/>
    <n v="1981"/>
    <n v="19.512820512819538"/>
    <x v="0"/>
  </r>
  <r>
    <x v="1"/>
    <x v="1"/>
    <x v="89"/>
    <n v="1164"/>
    <n v="1981"/>
    <n v="9.7564102564092803"/>
    <x v="0"/>
  </r>
  <r>
    <x v="1"/>
    <x v="1"/>
    <x v="90"/>
    <n v="1164"/>
    <n v="1981"/>
    <n v="9.7564102564092803"/>
    <x v="0"/>
  </r>
  <r>
    <x v="1"/>
    <x v="1"/>
    <x v="91"/>
    <n v="1164"/>
    <n v="1981"/>
    <n v="0"/>
    <x v="0"/>
  </r>
  <r>
    <x v="2"/>
    <x v="2"/>
    <x v="0"/>
    <n v="170"/>
    <n v="761"/>
    <n v="761"/>
    <x v="0"/>
  </r>
  <r>
    <x v="2"/>
    <x v="2"/>
    <x v="1"/>
    <n v="170"/>
    <n v="761"/>
    <n v="751.24358974358972"/>
    <x v="0"/>
  </r>
  <r>
    <x v="2"/>
    <x v="2"/>
    <x v="2"/>
    <n v="174"/>
    <n v="771"/>
    <n v="741.48717948717945"/>
    <x v="0"/>
  </r>
  <r>
    <x v="2"/>
    <x v="2"/>
    <x v="3"/>
    <n v="174"/>
    <n v="771"/>
    <n v="731.73076923076917"/>
    <x v="0"/>
  </r>
  <r>
    <x v="2"/>
    <x v="2"/>
    <x v="4"/>
    <n v="174"/>
    <n v="771"/>
    <n v="721.97435897435889"/>
    <x v="0"/>
  </r>
  <r>
    <x v="2"/>
    <x v="2"/>
    <x v="5"/>
    <n v="174"/>
    <n v="771"/>
    <n v="712.21794871794862"/>
    <x v="0"/>
  </r>
  <r>
    <x v="2"/>
    <x v="2"/>
    <x v="6"/>
    <n v="174"/>
    <n v="771"/>
    <n v="712.21794871794862"/>
    <x v="0"/>
  </r>
  <r>
    <x v="2"/>
    <x v="2"/>
    <x v="7"/>
    <n v="174"/>
    <n v="770"/>
    <n v="702.46153846153834"/>
    <x v="0"/>
  </r>
  <r>
    <x v="2"/>
    <x v="2"/>
    <x v="8"/>
    <n v="174"/>
    <n v="770"/>
    <n v="692.70512820512806"/>
    <x v="0"/>
  </r>
  <r>
    <x v="2"/>
    <x v="2"/>
    <x v="9"/>
    <n v="174"/>
    <n v="770"/>
    <n v="682.94871794871779"/>
    <x v="0"/>
  </r>
  <r>
    <x v="2"/>
    <x v="2"/>
    <x v="10"/>
    <n v="174"/>
    <n v="770"/>
    <n v="673.19230769230751"/>
    <x v="0"/>
  </r>
  <r>
    <x v="2"/>
    <x v="2"/>
    <x v="11"/>
    <n v="174"/>
    <n v="770"/>
    <n v="663.43589743589723"/>
    <x v="0"/>
  </r>
  <r>
    <x v="2"/>
    <x v="2"/>
    <x v="12"/>
    <n v="174"/>
    <n v="770"/>
    <n v="653.67948717948696"/>
    <x v="0"/>
  </r>
  <r>
    <x v="2"/>
    <x v="2"/>
    <x v="13"/>
    <n v="174"/>
    <n v="770"/>
    <n v="653.67948717948696"/>
    <x v="0"/>
  </r>
  <r>
    <x v="2"/>
    <x v="2"/>
    <x v="14"/>
    <n v="174"/>
    <n v="769"/>
    <n v="643.92307692307668"/>
    <x v="0"/>
  </r>
  <r>
    <x v="2"/>
    <x v="2"/>
    <x v="15"/>
    <n v="174"/>
    <n v="770"/>
    <n v="634.1666666666664"/>
    <x v="0"/>
  </r>
  <r>
    <x v="2"/>
    <x v="2"/>
    <x v="16"/>
    <n v="174"/>
    <n v="772"/>
    <n v="624.41025641025612"/>
    <x v="0"/>
  </r>
  <r>
    <x v="2"/>
    <x v="2"/>
    <x v="17"/>
    <n v="174"/>
    <n v="759"/>
    <n v="614.65384615384585"/>
    <x v="0"/>
  </r>
  <r>
    <x v="2"/>
    <x v="2"/>
    <x v="18"/>
    <n v="174"/>
    <n v="754"/>
    <n v="604.89743589743557"/>
    <x v="0"/>
  </r>
  <r>
    <x v="2"/>
    <x v="2"/>
    <x v="19"/>
    <n v="174"/>
    <n v="754"/>
    <n v="595.14102564102529"/>
    <x v="0"/>
  </r>
  <r>
    <x v="2"/>
    <x v="2"/>
    <x v="20"/>
    <n v="174"/>
    <n v="754"/>
    <n v="595.14102564102529"/>
    <x v="0"/>
  </r>
  <r>
    <x v="2"/>
    <x v="2"/>
    <x v="21"/>
    <n v="174"/>
    <n v="754"/>
    <n v="585.38461538461502"/>
    <x v="0"/>
  </r>
  <r>
    <x v="2"/>
    <x v="2"/>
    <x v="22"/>
    <n v="174"/>
    <n v="740"/>
    <n v="575.62820512820474"/>
    <x v="0"/>
  </r>
  <r>
    <x v="2"/>
    <x v="2"/>
    <x v="23"/>
    <n v="174"/>
    <n v="740"/>
    <n v="565.87179487179446"/>
    <x v="0"/>
  </r>
  <r>
    <x v="2"/>
    <x v="2"/>
    <x v="24"/>
    <n v="174"/>
    <n v="740"/>
    <n v="556.11538461538419"/>
    <x v="0"/>
  </r>
  <r>
    <x v="2"/>
    <x v="2"/>
    <x v="25"/>
    <n v="174"/>
    <n v="740"/>
    <n v="546.35897435897391"/>
    <x v="0"/>
  </r>
  <r>
    <x v="2"/>
    <x v="2"/>
    <x v="26"/>
    <n v="174"/>
    <n v="740"/>
    <n v="536.60256410256363"/>
    <x v="0"/>
  </r>
  <r>
    <x v="2"/>
    <x v="2"/>
    <x v="27"/>
    <n v="174"/>
    <n v="740"/>
    <n v="536.60256410256363"/>
    <x v="0"/>
  </r>
  <r>
    <x v="2"/>
    <x v="2"/>
    <x v="28"/>
    <n v="174"/>
    <n v="738"/>
    <n v="526.84615384615336"/>
    <x v="0"/>
  </r>
  <r>
    <x v="2"/>
    <x v="2"/>
    <x v="29"/>
    <n v="174"/>
    <n v="738"/>
    <n v="517.08974358974308"/>
    <x v="0"/>
  </r>
  <r>
    <x v="2"/>
    <x v="2"/>
    <x v="30"/>
    <n v="174"/>
    <n v="738"/>
    <n v="507.3333333333328"/>
    <x v="0"/>
  </r>
  <r>
    <x v="2"/>
    <x v="2"/>
    <x v="31"/>
    <n v="174"/>
    <n v="738"/>
    <n v="497.57692307692253"/>
    <x v="0"/>
  </r>
  <r>
    <x v="2"/>
    <x v="2"/>
    <x v="32"/>
    <n v="170"/>
    <n v="733"/>
    <n v="487.82051282051225"/>
    <x v="0"/>
  </r>
  <r>
    <x v="2"/>
    <x v="2"/>
    <x v="33"/>
    <n v="170"/>
    <n v="733"/>
    <n v="478.06410256410197"/>
    <x v="0"/>
  </r>
  <r>
    <x v="2"/>
    <x v="2"/>
    <x v="34"/>
    <n v="170"/>
    <n v="733"/>
    <n v="478.06410256410197"/>
    <x v="0"/>
  </r>
  <r>
    <x v="2"/>
    <x v="2"/>
    <x v="35"/>
    <n v="170"/>
    <n v="733"/>
    <n v="468.3076923076917"/>
    <x v="0"/>
  </r>
  <r>
    <x v="2"/>
    <x v="2"/>
    <x v="36"/>
    <n v="170"/>
    <n v="733"/>
    <n v="458.55128205128142"/>
    <x v="0"/>
  </r>
  <r>
    <x v="2"/>
    <x v="2"/>
    <x v="37"/>
    <n v="170"/>
    <n v="731"/>
    <n v="448.79487179487114"/>
    <x v="0"/>
  </r>
  <r>
    <x v="2"/>
    <x v="2"/>
    <x v="38"/>
    <n v="170"/>
    <n v="730"/>
    <n v="439.03846153846087"/>
    <x v="0"/>
  </r>
  <r>
    <x v="2"/>
    <x v="2"/>
    <x v="39"/>
    <n v="170"/>
    <n v="730"/>
    <n v="429.28205128205059"/>
    <x v="0"/>
  </r>
  <r>
    <x v="2"/>
    <x v="2"/>
    <x v="40"/>
    <n v="170"/>
    <n v="730"/>
    <n v="419.52564102564031"/>
    <x v="0"/>
  </r>
  <r>
    <x v="2"/>
    <x v="2"/>
    <x v="41"/>
    <n v="170"/>
    <n v="730"/>
    <n v="419.52564102564031"/>
    <x v="0"/>
  </r>
  <r>
    <x v="2"/>
    <x v="2"/>
    <x v="42"/>
    <n v="170"/>
    <n v="730"/>
    <n v="409.76923076923003"/>
    <x v="0"/>
  </r>
  <r>
    <x v="2"/>
    <x v="2"/>
    <x v="43"/>
    <n v="170"/>
    <n v="730"/>
    <n v="400.01282051281976"/>
    <x v="0"/>
  </r>
  <r>
    <x v="2"/>
    <x v="2"/>
    <x v="44"/>
    <n v="170"/>
    <n v="730"/>
    <n v="390.25641025640948"/>
    <x v="0"/>
  </r>
  <r>
    <x v="2"/>
    <x v="2"/>
    <x v="45"/>
    <n v="170"/>
    <n v="728"/>
    <n v="380.4999999999992"/>
    <x v="0"/>
  </r>
  <r>
    <x v="2"/>
    <x v="2"/>
    <x v="46"/>
    <n v="170"/>
    <n v="711"/>
    <n v="370.74358974358893"/>
    <x v="0"/>
  </r>
  <r>
    <x v="2"/>
    <x v="2"/>
    <x v="47"/>
    <n v="170"/>
    <n v="711"/>
    <n v="360.98717948717865"/>
    <x v="0"/>
  </r>
  <r>
    <x v="2"/>
    <x v="2"/>
    <x v="48"/>
    <n v="170"/>
    <n v="711"/>
    <n v="360.98717948717865"/>
    <x v="0"/>
  </r>
  <r>
    <x v="2"/>
    <x v="2"/>
    <x v="49"/>
    <n v="170"/>
    <n v="711"/>
    <n v="351.23076923076837"/>
    <x v="0"/>
  </r>
  <r>
    <x v="2"/>
    <x v="2"/>
    <x v="50"/>
    <n v="170"/>
    <n v="711"/>
    <n v="341.4743589743581"/>
    <x v="0"/>
  </r>
  <r>
    <x v="2"/>
    <x v="2"/>
    <x v="51"/>
    <n v="170"/>
    <n v="711"/>
    <n v="331.71794871794782"/>
    <x v="0"/>
  </r>
  <r>
    <x v="2"/>
    <x v="2"/>
    <x v="52"/>
    <n v="170"/>
    <n v="715"/>
    <n v="321.96153846153754"/>
    <x v="0"/>
  </r>
  <r>
    <x v="2"/>
    <x v="2"/>
    <x v="53"/>
    <n v="171"/>
    <n v="720"/>
    <n v="312.20512820512727"/>
    <x v="0"/>
  </r>
  <r>
    <x v="2"/>
    <x v="2"/>
    <x v="54"/>
    <n v="171"/>
    <n v="720"/>
    <n v="302.44871794871699"/>
    <x v="0"/>
  </r>
  <r>
    <x v="2"/>
    <x v="2"/>
    <x v="55"/>
    <n v="171"/>
    <n v="720"/>
    <n v="302.44871794871699"/>
    <x v="0"/>
  </r>
  <r>
    <x v="2"/>
    <x v="2"/>
    <x v="56"/>
    <n v="171"/>
    <n v="720"/>
    <n v="292.69230769230671"/>
    <x v="0"/>
  </r>
  <r>
    <x v="2"/>
    <x v="2"/>
    <x v="57"/>
    <n v="171"/>
    <n v="720"/>
    <n v="282.93589743589644"/>
    <x v="0"/>
  </r>
  <r>
    <x v="2"/>
    <x v="2"/>
    <x v="58"/>
    <n v="171"/>
    <n v="720"/>
    <n v="273.17948717948616"/>
    <x v="0"/>
  </r>
  <r>
    <x v="2"/>
    <x v="2"/>
    <x v="59"/>
    <n v="171"/>
    <n v="700"/>
    <n v="263.42307692307588"/>
    <x v="0"/>
  </r>
  <r>
    <x v="2"/>
    <x v="2"/>
    <x v="60"/>
    <n v="171"/>
    <n v="700"/>
    <n v="253.66666666666563"/>
    <x v="0"/>
  </r>
  <r>
    <x v="2"/>
    <x v="2"/>
    <x v="61"/>
    <n v="172"/>
    <n v="704"/>
    <n v="243.91025641025539"/>
    <x v="0"/>
  </r>
  <r>
    <x v="2"/>
    <x v="2"/>
    <x v="62"/>
    <n v="172"/>
    <n v="704"/>
    <n v="243.91025641025539"/>
    <x v="0"/>
  </r>
  <r>
    <x v="2"/>
    <x v="2"/>
    <x v="63"/>
    <n v="176"/>
    <n v="708"/>
    <n v="234.15384615384514"/>
    <x v="0"/>
  </r>
  <r>
    <x v="2"/>
    <x v="2"/>
    <x v="64"/>
    <n v="176"/>
    <n v="708"/>
    <n v="224.39743589743489"/>
    <x v="0"/>
  </r>
  <r>
    <x v="2"/>
    <x v="2"/>
    <x v="65"/>
    <n v="176"/>
    <n v="717"/>
    <n v="214.64102564102464"/>
    <x v="0"/>
  </r>
  <r>
    <x v="2"/>
    <x v="2"/>
    <x v="66"/>
    <n v="177"/>
    <n v="719"/>
    <n v="204.88461538461439"/>
    <x v="0"/>
  </r>
  <r>
    <x v="2"/>
    <x v="2"/>
    <x v="67"/>
    <n v="177"/>
    <n v="719"/>
    <n v="195.12820512820414"/>
    <x v="0"/>
  </r>
  <r>
    <x v="2"/>
    <x v="2"/>
    <x v="68"/>
    <n v="177"/>
    <n v="719"/>
    <n v="185.3717948717939"/>
    <x v="0"/>
  </r>
  <r>
    <x v="2"/>
    <x v="2"/>
    <x v="69"/>
    <n v="177"/>
    <n v="718"/>
    <n v="185.3717948717939"/>
    <x v="0"/>
  </r>
  <r>
    <x v="2"/>
    <x v="2"/>
    <x v="70"/>
    <n v="168"/>
    <n v="703"/>
    <n v="175.61538461538365"/>
    <x v="0"/>
  </r>
  <r>
    <x v="2"/>
    <x v="2"/>
    <x v="71"/>
    <n v="168"/>
    <n v="703"/>
    <n v="165.8589743589734"/>
    <x v="0"/>
  </r>
  <r>
    <x v="2"/>
    <x v="2"/>
    <x v="72"/>
    <n v="285"/>
    <n v="987"/>
    <n v="156.10256410256315"/>
    <x v="0"/>
  </r>
  <r>
    <x v="2"/>
    <x v="2"/>
    <x v="73"/>
    <n v="285"/>
    <n v="994"/>
    <n v="146.3461538461529"/>
    <x v="0"/>
  </r>
  <r>
    <x v="2"/>
    <x v="2"/>
    <x v="74"/>
    <n v="285"/>
    <n v="1003"/>
    <n v="136.58974358974265"/>
    <x v="0"/>
  </r>
  <r>
    <x v="2"/>
    <x v="2"/>
    <x v="75"/>
    <n v="285"/>
    <n v="1003"/>
    <n v="126.83333333333239"/>
    <x v="0"/>
  </r>
  <r>
    <x v="2"/>
    <x v="2"/>
    <x v="76"/>
    <n v="285"/>
    <n v="1012"/>
    <n v="126.83333333333239"/>
    <x v="0"/>
  </r>
  <r>
    <x v="2"/>
    <x v="2"/>
    <x v="77"/>
    <n v="287"/>
    <n v="1037"/>
    <n v="117.07692307692213"/>
    <x v="0"/>
  </r>
  <r>
    <x v="2"/>
    <x v="2"/>
    <x v="78"/>
    <n v="292"/>
    <n v="1052"/>
    <n v="107.32051282051187"/>
    <x v="0"/>
  </r>
  <r>
    <x v="2"/>
    <x v="2"/>
    <x v="79"/>
    <n v="292"/>
    <n v="1054"/>
    <n v="97.564102564101603"/>
    <x v="0"/>
  </r>
  <r>
    <x v="2"/>
    <x v="2"/>
    <x v="80"/>
    <n v="292"/>
    <n v="1056"/>
    <n v="87.80769230769134"/>
    <x v="0"/>
  </r>
  <r>
    <x v="2"/>
    <x v="2"/>
    <x v="81"/>
    <n v="339"/>
    <n v="1974"/>
    <n v="78.051282051281078"/>
    <x v="0"/>
  </r>
  <r>
    <x v="2"/>
    <x v="2"/>
    <x v="82"/>
    <n v="339"/>
    <n v="1974"/>
    <n v="68.294871794870815"/>
    <x v="0"/>
  </r>
  <r>
    <x v="2"/>
    <x v="2"/>
    <x v="83"/>
    <n v="339"/>
    <n v="1974"/>
    <n v="68.294871794870815"/>
    <x v="0"/>
  </r>
  <r>
    <x v="2"/>
    <x v="2"/>
    <x v="84"/>
    <n v="338"/>
    <n v="1969"/>
    <n v="58.53846153846056"/>
    <x v="0"/>
  </r>
  <r>
    <x v="2"/>
    <x v="2"/>
    <x v="85"/>
    <n v="338"/>
    <n v="1979"/>
    <n v="48.782051282050304"/>
    <x v="0"/>
  </r>
  <r>
    <x v="2"/>
    <x v="2"/>
    <x v="86"/>
    <n v="338"/>
    <n v="1981"/>
    <n v="39.025641025640049"/>
    <x v="0"/>
  </r>
  <r>
    <x v="2"/>
    <x v="2"/>
    <x v="87"/>
    <n v="338"/>
    <n v="1981"/>
    <n v="29.269230769229793"/>
    <x v="0"/>
  </r>
  <r>
    <x v="2"/>
    <x v="2"/>
    <x v="88"/>
    <n v="338"/>
    <n v="1981"/>
    <n v="19.512820512819538"/>
    <x v="0"/>
  </r>
  <r>
    <x v="2"/>
    <x v="2"/>
    <x v="89"/>
    <n v="338"/>
    <n v="1981"/>
    <n v="9.7564102564092803"/>
    <x v="0"/>
  </r>
  <r>
    <x v="2"/>
    <x v="2"/>
    <x v="90"/>
    <n v="338"/>
    <n v="1981"/>
    <n v="9.7564102564092803"/>
    <x v="0"/>
  </r>
  <r>
    <x v="2"/>
    <x v="2"/>
    <x v="91"/>
    <n v="338"/>
    <n v="1981"/>
    <n v="0"/>
    <x v="0"/>
  </r>
  <r>
    <x v="3"/>
    <x v="3"/>
    <x v="0"/>
    <n v="13"/>
    <n v="761"/>
    <n v="761"/>
    <x v="0"/>
  </r>
  <r>
    <x v="3"/>
    <x v="3"/>
    <x v="1"/>
    <n v="12"/>
    <n v="761"/>
    <n v="751.24358974358972"/>
    <x v="0"/>
  </r>
  <r>
    <x v="3"/>
    <x v="3"/>
    <x v="2"/>
    <n v="12"/>
    <n v="771"/>
    <n v="741.48717948717945"/>
    <x v="0"/>
  </r>
  <r>
    <x v="3"/>
    <x v="3"/>
    <x v="3"/>
    <n v="12"/>
    <n v="771"/>
    <n v="731.73076923076917"/>
    <x v="0"/>
  </r>
  <r>
    <x v="3"/>
    <x v="3"/>
    <x v="4"/>
    <n v="12"/>
    <n v="771"/>
    <n v="721.97435897435889"/>
    <x v="0"/>
  </r>
  <r>
    <x v="3"/>
    <x v="3"/>
    <x v="5"/>
    <n v="12"/>
    <n v="771"/>
    <n v="712.21794871794862"/>
    <x v="0"/>
  </r>
  <r>
    <x v="3"/>
    <x v="3"/>
    <x v="6"/>
    <n v="12"/>
    <n v="771"/>
    <n v="712.21794871794862"/>
    <x v="0"/>
  </r>
  <r>
    <x v="3"/>
    <x v="3"/>
    <x v="7"/>
    <n v="12"/>
    <n v="770"/>
    <n v="702.46153846153834"/>
    <x v="0"/>
  </r>
  <r>
    <x v="3"/>
    <x v="3"/>
    <x v="8"/>
    <n v="12"/>
    <n v="770"/>
    <n v="692.70512820512806"/>
    <x v="0"/>
  </r>
  <r>
    <x v="3"/>
    <x v="3"/>
    <x v="9"/>
    <n v="12"/>
    <n v="770"/>
    <n v="682.94871794871779"/>
    <x v="0"/>
  </r>
  <r>
    <x v="3"/>
    <x v="3"/>
    <x v="10"/>
    <n v="12"/>
    <n v="770"/>
    <n v="673.19230769230751"/>
    <x v="0"/>
  </r>
  <r>
    <x v="3"/>
    <x v="3"/>
    <x v="11"/>
    <n v="12"/>
    <n v="770"/>
    <n v="663.43589743589723"/>
    <x v="0"/>
  </r>
  <r>
    <x v="3"/>
    <x v="3"/>
    <x v="12"/>
    <n v="12"/>
    <n v="770"/>
    <n v="653.67948717948696"/>
    <x v="0"/>
  </r>
  <r>
    <x v="3"/>
    <x v="3"/>
    <x v="13"/>
    <n v="12"/>
    <n v="770"/>
    <n v="653.67948717948696"/>
    <x v="0"/>
  </r>
  <r>
    <x v="3"/>
    <x v="3"/>
    <x v="14"/>
    <n v="12"/>
    <n v="769"/>
    <n v="643.92307692307668"/>
    <x v="0"/>
  </r>
  <r>
    <x v="3"/>
    <x v="3"/>
    <x v="15"/>
    <n v="12"/>
    <n v="770"/>
    <n v="634.1666666666664"/>
    <x v="0"/>
  </r>
  <r>
    <x v="3"/>
    <x v="3"/>
    <x v="16"/>
    <n v="12"/>
    <n v="772"/>
    <n v="624.41025641025612"/>
    <x v="0"/>
  </r>
  <r>
    <x v="3"/>
    <x v="3"/>
    <x v="17"/>
    <n v="12"/>
    <n v="759"/>
    <n v="614.65384615384585"/>
    <x v="0"/>
  </r>
  <r>
    <x v="3"/>
    <x v="3"/>
    <x v="18"/>
    <n v="12"/>
    <n v="754"/>
    <n v="604.89743589743557"/>
    <x v="0"/>
  </r>
  <r>
    <x v="3"/>
    <x v="3"/>
    <x v="19"/>
    <n v="12"/>
    <n v="754"/>
    <n v="595.14102564102529"/>
    <x v="0"/>
  </r>
  <r>
    <x v="3"/>
    <x v="3"/>
    <x v="20"/>
    <n v="12"/>
    <n v="754"/>
    <n v="595.14102564102529"/>
    <x v="0"/>
  </r>
  <r>
    <x v="3"/>
    <x v="3"/>
    <x v="21"/>
    <n v="12"/>
    <n v="754"/>
    <n v="585.38461538461502"/>
    <x v="0"/>
  </r>
  <r>
    <x v="3"/>
    <x v="3"/>
    <x v="22"/>
    <n v="12"/>
    <n v="740"/>
    <n v="575.62820512820474"/>
    <x v="0"/>
  </r>
  <r>
    <x v="3"/>
    <x v="3"/>
    <x v="23"/>
    <n v="12"/>
    <n v="740"/>
    <n v="565.87179487179446"/>
    <x v="0"/>
  </r>
  <r>
    <x v="3"/>
    <x v="3"/>
    <x v="24"/>
    <n v="12"/>
    <n v="740"/>
    <n v="556.11538461538419"/>
    <x v="0"/>
  </r>
  <r>
    <x v="3"/>
    <x v="3"/>
    <x v="25"/>
    <n v="12"/>
    <n v="740"/>
    <n v="546.35897435897391"/>
    <x v="0"/>
  </r>
  <r>
    <x v="3"/>
    <x v="3"/>
    <x v="26"/>
    <n v="12"/>
    <n v="740"/>
    <n v="536.60256410256363"/>
    <x v="0"/>
  </r>
  <r>
    <x v="3"/>
    <x v="3"/>
    <x v="27"/>
    <n v="12"/>
    <n v="740"/>
    <n v="536.60256410256363"/>
    <x v="0"/>
  </r>
  <r>
    <x v="3"/>
    <x v="3"/>
    <x v="28"/>
    <n v="12"/>
    <n v="738"/>
    <n v="526.84615384615336"/>
    <x v="0"/>
  </r>
  <r>
    <x v="3"/>
    <x v="3"/>
    <x v="29"/>
    <n v="12"/>
    <n v="738"/>
    <n v="517.08974358974308"/>
    <x v="0"/>
  </r>
  <r>
    <x v="3"/>
    <x v="3"/>
    <x v="30"/>
    <n v="12"/>
    <n v="738"/>
    <n v="507.3333333333328"/>
    <x v="0"/>
  </r>
  <r>
    <x v="3"/>
    <x v="3"/>
    <x v="31"/>
    <n v="12"/>
    <n v="738"/>
    <n v="497.57692307692253"/>
    <x v="0"/>
  </r>
  <r>
    <x v="3"/>
    <x v="3"/>
    <x v="32"/>
    <n v="12"/>
    <n v="733"/>
    <n v="487.82051282051225"/>
    <x v="0"/>
  </r>
  <r>
    <x v="3"/>
    <x v="3"/>
    <x v="33"/>
    <n v="12"/>
    <n v="733"/>
    <n v="478.06410256410197"/>
    <x v="0"/>
  </r>
  <r>
    <x v="3"/>
    <x v="3"/>
    <x v="34"/>
    <n v="12"/>
    <n v="733"/>
    <n v="478.06410256410197"/>
    <x v="0"/>
  </r>
  <r>
    <x v="3"/>
    <x v="3"/>
    <x v="35"/>
    <n v="12"/>
    <n v="733"/>
    <n v="468.3076923076917"/>
    <x v="0"/>
  </r>
  <r>
    <x v="3"/>
    <x v="3"/>
    <x v="36"/>
    <n v="12"/>
    <n v="733"/>
    <n v="458.55128205128142"/>
    <x v="0"/>
  </r>
  <r>
    <x v="3"/>
    <x v="3"/>
    <x v="37"/>
    <n v="12"/>
    <n v="731"/>
    <n v="448.79487179487114"/>
    <x v="0"/>
  </r>
  <r>
    <x v="3"/>
    <x v="3"/>
    <x v="38"/>
    <n v="12"/>
    <n v="730"/>
    <n v="439.03846153846087"/>
    <x v="0"/>
  </r>
  <r>
    <x v="3"/>
    <x v="3"/>
    <x v="39"/>
    <n v="12"/>
    <n v="730"/>
    <n v="429.28205128205059"/>
    <x v="0"/>
  </r>
  <r>
    <x v="3"/>
    <x v="3"/>
    <x v="40"/>
    <n v="12"/>
    <n v="730"/>
    <n v="419.52564102564031"/>
    <x v="0"/>
  </r>
  <r>
    <x v="3"/>
    <x v="3"/>
    <x v="41"/>
    <n v="12"/>
    <n v="730"/>
    <n v="419.52564102564031"/>
    <x v="0"/>
  </r>
  <r>
    <x v="3"/>
    <x v="3"/>
    <x v="42"/>
    <n v="12"/>
    <n v="730"/>
    <n v="409.76923076923003"/>
    <x v="0"/>
  </r>
  <r>
    <x v="3"/>
    <x v="3"/>
    <x v="43"/>
    <n v="12"/>
    <n v="730"/>
    <n v="400.01282051281976"/>
    <x v="0"/>
  </r>
  <r>
    <x v="3"/>
    <x v="3"/>
    <x v="44"/>
    <n v="12"/>
    <n v="730"/>
    <n v="390.25641025640948"/>
    <x v="0"/>
  </r>
  <r>
    <x v="3"/>
    <x v="3"/>
    <x v="45"/>
    <n v="12"/>
    <n v="728"/>
    <n v="380.4999999999992"/>
    <x v="0"/>
  </r>
  <r>
    <x v="3"/>
    <x v="3"/>
    <x v="46"/>
    <n v="12"/>
    <n v="711"/>
    <n v="370.74358974358893"/>
    <x v="0"/>
  </r>
  <r>
    <x v="3"/>
    <x v="3"/>
    <x v="47"/>
    <n v="12"/>
    <n v="711"/>
    <n v="360.98717948717865"/>
    <x v="0"/>
  </r>
  <r>
    <x v="3"/>
    <x v="3"/>
    <x v="48"/>
    <n v="12"/>
    <n v="711"/>
    <n v="360.98717948717865"/>
    <x v="0"/>
  </r>
  <r>
    <x v="3"/>
    <x v="3"/>
    <x v="49"/>
    <n v="12"/>
    <n v="711"/>
    <n v="351.23076923076837"/>
    <x v="0"/>
  </r>
  <r>
    <x v="3"/>
    <x v="3"/>
    <x v="50"/>
    <n v="12"/>
    <n v="711"/>
    <n v="341.4743589743581"/>
    <x v="0"/>
  </r>
  <r>
    <x v="3"/>
    <x v="3"/>
    <x v="51"/>
    <n v="12"/>
    <n v="711"/>
    <n v="331.71794871794782"/>
    <x v="0"/>
  </r>
  <r>
    <x v="3"/>
    <x v="3"/>
    <x v="52"/>
    <n v="12"/>
    <n v="715"/>
    <n v="321.96153846153754"/>
    <x v="0"/>
  </r>
  <r>
    <x v="3"/>
    <x v="3"/>
    <x v="53"/>
    <n v="12"/>
    <n v="720"/>
    <n v="312.20512820512727"/>
    <x v="0"/>
  </r>
  <r>
    <x v="3"/>
    <x v="3"/>
    <x v="54"/>
    <n v="12"/>
    <n v="720"/>
    <n v="302.44871794871699"/>
    <x v="0"/>
  </r>
  <r>
    <x v="3"/>
    <x v="3"/>
    <x v="55"/>
    <n v="12"/>
    <n v="720"/>
    <n v="302.44871794871699"/>
    <x v="0"/>
  </r>
  <r>
    <x v="3"/>
    <x v="3"/>
    <x v="56"/>
    <n v="12"/>
    <n v="720"/>
    <n v="292.69230769230671"/>
    <x v="0"/>
  </r>
  <r>
    <x v="3"/>
    <x v="3"/>
    <x v="57"/>
    <n v="12"/>
    <n v="720"/>
    <n v="282.93589743589644"/>
    <x v="0"/>
  </r>
  <r>
    <x v="3"/>
    <x v="3"/>
    <x v="58"/>
    <n v="12"/>
    <n v="720"/>
    <n v="273.17948717948616"/>
    <x v="0"/>
  </r>
  <r>
    <x v="3"/>
    <x v="3"/>
    <x v="59"/>
    <n v="12"/>
    <n v="700"/>
    <n v="263.42307692307588"/>
    <x v="0"/>
  </r>
  <r>
    <x v="3"/>
    <x v="3"/>
    <x v="60"/>
    <n v="12"/>
    <n v="700"/>
    <n v="253.66666666666563"/>
    <x v="0"/>
  </r>
  <r>
    <x v="3"/>
    <x v="3"/>
    <x v="61"/>
    <n v="12"/>
    <n v="704"/>
    <n v="243.91025641025539"/>
    <x v="0"/>
  </r>
  <r>
    <x v="3"/>
    <x v="3"/>
    <x v="62"/>
    <n v="12"/>
    <n v="704"/>
    <n v="243.91025641025539"/>
    <x v="0"/>
  </r>
  <r>
    <x v="3"/>
    <x v="3"/>
    <x v="63"/>
    <n v="12"/>
    <n v="708"/>
    <n v="234.15384615384514"/>
    <x v="0"/>
  </r>
  <r>
    <x v="3"/>
    <x v="3"/>
    <x v="64"/>
    <n v="12"/>
    <n v="708"/>
    <n v="224.39743589743489"/>
    <x v="0"/>
  </r>
  <r>
    <x v="3"/>
    <x v="3"/>
    <x v="65"/>
    <n v="15"/>
    <n v="717"/>
    <n v="214.64102564102464"/>
    <x v="0"/>
  </r>
  <r>
    <x v="3"/>
    <x v="3"/>
    <x v="66"/>
    <n v="15"/>
    <n v="719"/>
    <n v="204.88461538461439"/>
    <x v="0"/>
  </r>
  <r>
    <x v="3"/>
    <x v="3"/>
    <x v="67"/>
    <n v="15"/>
    <n v="719"/>
    <n v="195.12820512820414"/>
    <x v="0"/>
  </r>
  <r>
    <x v="3"/>
    <x v="3"/>
    <x v="68"/>
    <n v="15"/>
    <n v="719"/>
    <n v="185.3717948717939"/>
    <x v="0"/>
  </r>
  <r>
    <x v="3"/>
    <x v="3"/>
    <x v="69"/>
    <n v="15"/>
    <n v="718"/>
    <n v="185.3717948717939"/>
    <x v="0"/>
  </r>
  <r>
    <x v="3"/>
    <x v="3"/>
    <x v="70"/>
    <n v="12"/>
    <n v="703"/>
    <n v="175.61538461538365"/>
    <x v="0"/>
  </r>
  <r>
    <x v="3"/>
    <x v="3"/>
    <x v="71"/>
    <n v="12"/>
    <n v="703"/>
    <n v="165.8589743589734"/>
    <x v="0"/>
  </r>
  <r>
    <x v="3"/>
    <x v="3"/>
    <x v="72"/>
    <n v="174"/>
    <n v="987"/>
    <n v="156.10256410256315"/>
    <x v="0"/>
  </r>
  <r>
    <x v="3"/>
    <x v="3"/>
    <x v="73"/>
    <n v="174"/>
    <n v="994"/>
    <n v="146.3461538461529"/>
    <x v="0"/>
  </r>
  <r>
    <x v="3"/>
    <x v="3"/>
    <x v="74"/>
    <n v="174"/>
    <n v="1003"/>
    <n v="136.58974358974265"/>
    <x v="0"/>
  </r>
  <r>
    <x v="3"/>
    <x v="3"/>
    <x v="75"/>
    <n v="174"/>
    <n v="1003"/>
    <n v="126.83333333333239"/>
    <x v="0"/>
  </r>
  <r>
    <x v="3"/>
    <x v="3"/>
    <x v="76"/>
    <n v="174"/>
    <n v="1012"/>
    <n v="126.83333333333239"/>
    <x v="0"/>
  </r>
  <r>
    <x v="3"/>
    <x v="3"/>
    <x v="77"/>
    <n v="174"/>
    <n v="1037"/>
    <n v="117.07692307692213"/>
    <x v="0"/>
  </r>
  <r>
    <x v="3"/>
    <x v="3"/>
    <x v="78"/>
    <n v="173"/>
    <n v="1052"/>
    <n v="107.32051282051187"/>
    <x v="0"/>
  </r>
  <r>
    <x v="3"/>
    <x v="3"/>
    <x v="79"/>
    <n v="173"/>
    <n v="1054"/>
    <n v="97.564102564101603"/>
    <x v="0"/>
  </r>
  <r>
    <x v="3"/>
    <x v="3"/>
    <x v="80"/>
    <n v="173"/>
    <n v="1056"/>
    <n v="87.80769230769134"/>
    <x v="0"/>
  </r>
  <r>
    <x v="3"/>
    <x v="3"/>
    <x v="81"/>
    <n v="173"/>
    <n v="1974"/>
    <n v="78.051282051281078"/>
    <x v="0"/>
  </r>
  <r>
    <x v="3"/>
    <x v="3"/>
    <x v="82"/>
    <n v="173"/>
    <n v="1974"/>
    <n v="68.294871794870815"/>
    <x v="0"/>
  </r>
  <r>
    <x v="3"/>
    <x v="3"/>
    <x v="83"/>
    <n v="173"/>
    <n v="1974"/>
    <n v="68.294871794870815"/>
    <x v="0"/>
  </r>
  <r>
    <x v="3"/>
    <x v="3"/>
    <x v="84"/>
    <n v="173"/>
    <n v="1969"/>
    <n v="58.53846153846056"/>
    <x v="0"/>
  </r>
  <r>
    <x v="3"/>
    <x v="3"/>
    <x v="85"/>
    <n v="173"/>
    <n v="1979"/>
    <n v="48.782051282050304"/>
    <x v="0"/>
  </r>
  <r>
    <x v="3"/>
    <x v="3"/>
    <x v="86"/>
    <n v="173"/>
    <n v="1981"/>
    <n v="39.025641025640049"/>
    <x v="0"/>
  </r>
  <r>
    <x v="3"/>
    <x v="3"/>
    <x v="87"/>
    <n v="173"/>
    <n v="1981"/>
    <n v="29.269230769229793"/>
    <x v="0"/>
  </r>
  <r>
    <x v="3"/>
    <x v="3"/>
    <x v="88"/>
    <n v="173"/>
    <n v="1981"/>
    <n v="19.512820512819538"/>
    <x v="0"/>
  </r>
  <r>
    <x v="3"/>
    <x v="3"/>
    <x v="89"/>
    <n v="173"/>
    <n v="1981"/>
    <n v="9.7564102564092803"/>
    <x v="0"/>
  </r>
  <r>
    <x v="3"/>
    <x v="3"/>
    <x v="90"/>
    <n v="173"/>
    <n v="1981"/>
    <n v="9.7564102564092803"/>
    <x v="0"/>
  </r>
  <r>
    <x v="3"/>
    <x v="3"/>
    <x v="91"/>
    <n v="173"/>
    <n v="1981"/>
    <n v="0"/>
    <x v="0"/>
  </r>
  <r>
    <x v="4"/>
    <x v="4"/>
    <x v="0"/>
    <n v="171"/>
    <n v="761"/>
    <n v="761"/>
    <x v="0"/>
  </r>
  <r>
    <x v="4"/>
    <x v="4"/>
    <x v="1"/>
    <n v="171"/>
    <n v="761"/>
    <n v="751.24358974358972"/>
    <x v="0"/>
  </r>
  <r>
    <x v="4"/>
    <x v="4"/>
    <x v="2"/>
    <n v="175"/>
    <n v="771"/>
    <n v="741.48717948717945"/>
    <x v="0"/>
  </r>
  <r>
    <x v="4"/>
    <x v="4"/>
    <x v="3"/>
    <n v="175"/>
    <n v="771"/>
    <n v="731.73076923076917"/>
    <x v="0"/>
  </r>
  <r>
    <x v="4"/>
    <x v="4"/>
    <x v="4"/>
    <n v="175"/>
    <n v="771"/>
    <n v="721.97435897435889"/>
    <x v="0"/>
  </r>
  <r>
    <x v="4"/>
    <x v="4"/>
    <x v="5"/>
    <n v="175"/>
    <n v="771"/>
    <n v="712.21794871794862"/>
    <x v="0"/>
  </r>
  <r>
    <x v="4"/>
    <x v="4"/>
    <x v="6"/>
    <n v="175"/>
    <n v="771"/>
    <n v="712.21794871794862"/>
    <x v="0"/>
  </r>
  <r>
    <x v="4"/>
    <x v="4"/>
    <x v="7"/>
    <n v="174"/>
    <n v="770"/>
    <n v="702.46153846153834"/>
    <x v="0"/>
  </r>
  <r>
    <x v="4"/>
    <x v="4"/>
    <x v="8"/>
    <n v="174"/>
    <n v="770"/>
    <n v="692.70512820512806"/>
    <x v="0"/>
  </r>
  <r>
    <x v="4"/>
    <x v="4"/>
    <x v="9"/>
    <n v="174"/>
    <n v="770"/>
    <n v="682.94871794871779"/>
    <x v="0"/>
  </r>
  <r>
    <x v="4"/>
    <x v="4"/>
    <x v="10"/>
    <n v="174"/>
    <n v="770"/>
    <n v="673.19230769230751"/>
    <x v="0"/>
  </r>
  <r>
    <x v="4"/>
    <x v="4"/>
    <x v="11"/>
    <n v="174"/>
    <n v="770"/>
    <n v="663.43589743589723"/>
    <x v="0"/>
  </r>
  <r>
    <x v="4"/>
    <x v="4"/>
    <x v="12"/>
    <n v="174"/>
    <n v="770"/>
    <n v="653.67948717948696"/>
    <x v="0"/>
  </r>
  <r>
    <x v="4"/>
    <x v="4"/>
    <x v="13"/>
    <n v="174"/>
    <n v="770"/>
    <n v="653.67948717948696"/>
    <x v="0"/>
  </r>
  <r>
    <x v="4"/>
    <x v="4"/>
    <x v="14"/>
    <n v="174"/>
    <n v="769"/>
    <n v="643.92307692307668"/>
    <x v="0"/>
  </r>
  <r>
    <x v="4"/>
    <x v="4"/>
    <x v="15"/>
    <n v="174"/>
    <n v="770"/>
    <n v="634.1666666666664"/>
    <x v="0"/>
  </r>
  <r>
    <x v="4"/>
    <x v="4"/>
    <x v="16"/>
    <n v="174"/>
    <n v="772"/>
    <n v="624.41025641025612"/>
    <x v="0"/>
  </r>
  <r>
    <x v="4"/>
    <x v="4"/>
    <x v="17"/>
    <n v="174"/>
    <n v="759"/>
    <n v="614.65384615384585"/>
    <x v="0"/>
  </r>
  <r>
    <x v="4"/>
    <x v="4"/>
    <x v="18"/>
    <n v="174"/>
    <n v="754"/>
    <n v="604.89743589743557"/>
    <x v="0"/>
  </r>
  <r>
    <x v="4"/>
    <x v="4"/>
    <x v="19"/>
    <n v="174"/>
    <n v="754"/>
    <n v="595.14102564102529"/>
    <x v="0"/>
  </r>
  <r>
    <x v="4"/>
    <x v="4"/>
    <x v="20"/>
    <n v="174"/>
    <n v="754"/>
    <n v="595.14102564102529"/>
    <x v="0"/>
  </r>
  <r>
    <x v="4"/>
    <x v="4"/>
    <x v="21"/>
    <n v="174"/>
    <n v="754"/>
    <n v="585.38461538461502"/>
    <x v="0"/>
  </r>
  <r>
    <x v="4"/>
    <x v="4"/>
    <x v="22"/>
    <n v="174"/>
    <n v="740"/>
    <n v="575.62820512820474"/>
    <x v="0"/>
  </r>
  <r>
    <x v="4"/>
    <x v="4"/>
    <x v="23"/>
    <n v="174"/>
    <n v="740"/>
    <n v="565.87179487179446"/>
    <x v="0"/>
  </r>
  <r>
    <x v="4"/>
    <x v="4"/>
    <x v="24"/>
    <n v="174"/>
    <n v="740"/>
    <n v="556.11538461538419"/>
    <x v="0"/>
  </r>
  <r>
    <x v="4"/>
    <x v="4"/>
    <x v="25"/>
    <n v="174"/>
    <n v="740"/>
    <n v="546.35897435897391"/>
    <x v="0"/>
  </r>
  <r>
    <x v="4"/>
    <x v="4"/>
    <x v="26"/>
    <n v="174"/>
    <n v="740"/>
    <n v="536.60256410256363"/>
    <x v="0"/>
  </r>
  <r>
    <x v="4"/>
    <x v="4"/>
    <x v="27"/>
    <n v="174"/>
    <n v="740"/>
    <n v="536.60256410256363"/>
    <x v="0"/>
  </r>
  <r>
    <x v="4"/>
    <x v="4"/>
    <x v="28"/>
    <n v="174"/>
    <n v="738"/>
    <n v="526.84615384615336"/>
    <x v="0"/>
  </r>
  <r>
    <x v="4"/>
    <x v="4"/>
    <x v="29"/>
    <n v="174"/>
    <n v="738"/>
    <n v="517.08974358974308"/>
    <x v="0"/>
  </r>
  <r>
    <x v="4"/>
    <x v="4"/>
    <x v="30"/>
    <n v="174"/>
    <n v="738"/>
    <n v="507.3333333333328"/>
    <x v="0"/>
  </r>
  <r>
    <x v="4"/>
    <x v="4"/>
    <x v="31"/>
    <n v="174"/>
    <n v="738"/>
    <n v="497.57692307692253"/>
    <x v="0"/>
  </r>
  <r>
    <x v="4"/>
    <x v="4"/>
    <x v="32"/>
    <n v="170"/>
    <n v="733"/>
    <n v="487.82051282051225"/>
    <x v="0"/>
  </r>
  <r>
    <x v="4"/>
    <x v="4"/>
    <x v="33"/>
    <n v="170"/>
    <n v="733"/>
    <n v="478.06410256410197"/>
    <x v="0"/>
  </r>
  <r>
    <x v="4"/>
    <x v="4"/>
    <x v="34"/>
    <n v="170"/>
    <n v="733"/>
    <n v="478.06410256410197"/>
    <x v="0"/>
  </r>
  <r>
    <x v="4"/>
    <x v="4"/>
    <x v="35"/>
    <n v="170"/>
    <n v="733"/>
    <n v="468.3076923076917"/>
    <x v="0"/>
  </r>
  <r>
    <x v="4"/>
    <x v="4"/>
    <x v="36"/>
    <n v="170"/>
    <n v="733"/>
    <n v="458.55128205128142"/>
    <x v="0"/>
  </r>
  <r>
    <x v="4"/>
    <x v="4"/>
    <x v="37"/>
    <n v="170"/>
    <n v="731"/>
    <n v="448.79487179487114"/>
    <x v="0"/>
  </r>
  <r>
    <x v="4"/>
    <x v="4"/>
    <x v="38"/>
    <n v="170"/>
    <n v="730"/>
    <n v="439.03846153846087"/>
    <x v="0"/>
  </r>
  <r>
    <x v="4"/>
    <x v="4"/>
    <x v="39"/>
    <n v="170"/>
    <n v="730"/>
    <n v="429.28205128205059"/>
    <x v="0"/>
  </r>
  <r>
    <x v="4"/>
    <x v="4"/>
    <x v="40"/>
    <n v="170"/>
    <n v="730"/>
    <n v="419.52564102564031"/>
    <x v="0"/>
  </r>
  <r>
    <x v="4"/>
    <x v="4"/>
    <x v="41"/>
    <n v="170"/>
    <n v="730"/>
    <n v="419.52564102564031"/>
    <x v="0"/>
  </r>
  <r>
    <x v="4"/>
    <x v="4"/>
    <x v="42"/>
    <n v="170"/>
    <n v="730"/>
    <n v="409.76923076923003"/>
    <x v="0"/>
  </r>
  <r>
    <x v="4"/>
    <x v="4"/>
    <x v="43"/>
    <n v="170"/>
    <n v="730"/>
    <n v="400.01282051281976"/>
    <x v="0"/>
  </r>
  <r>
    <x v="4"/>
    <x v="4"/>
    <x v="44"/>
    <n v="170"/>
    <n v="730"/>
    <n v="390.25641025640948"/>
    <x v="0"/>
  </r>
  <r>
    <x v="4"/>
    <x v="4"/>
    <x v="45"/>
    <n v="170"/>
    <n v="728"/>
    <n v="380.4999999999992"/>
    <x v="0"/>
  </r>
  <r>
    <x v="4"/>
    <x v="4"/>
    <x v="46"/>
    <n v="170"/>
    <n v="711"/>
    <n v="370.74358974358893"/>
    <x v="0"/>
  </r>
  <r>
    <x v="4"/>
    <x v="4"/>
    <x v="47"/>
    <n v="170"/>
    <n v="711"/>
    <n v="360.98717948717865"/>
    <x v="0"/>
  </r>
  <r>
    <x v="4"/>
    <x v="4"/>
    <x v="48"/>
    <n v="170"/>
    <n v="711"/>
    <n v="360.98717948717865"/>
    <x v="0"/>
  </r>
  <r>
    <x v="4"/>
    <x v="4"/>
    <x v="49"/>
    <n v="170"/>
    <n v="711"/>
    <n v="351.23076923076837"/>
    <x v="0"/>
  </r>
  <r>
    <x v="4"/>
    <x v="4"/>
    <x v="50"/>
    <n v="170"/>
    <n v="711"/>
    <n v="341.4743589743581"/>
    <x v="0"/>
  </r>
  <r>
    <x v="4"/>
    <x v="4"/>
    <x v="51"/>
    <n v="170"/>
    <n v="711"/>
    <n v="331.71794871794782"/>
    <x v="0"/>
  </r>
  <r>
    <x v="4"/>
    <x v="4"/>
    <x v="52"/>
    <n v="170"/>
    <n v="715"/>
    <n v="321.96153846153754"/>
    <x v="0"/>
  </r>
  <r>
    <x v="4"/>
    <x v="4"/>
    <x v="53"/>
    <n v="171"/>
    <n v="720"/>
    <n v="312.20512820512727"/>
    <x v="0"/>
  </r>
  <r>
    <x v="4"/>
    <x v="4"/>
    <x v="54"/>
    <n v="171"/>
    <n v="720"/>
    <n v="302.44871794871699"/>
    <x v="0"/>
  </r>
  <r>
    <x v="4"/>
    <x v="4"/>
    <x v="55"/>
    <n v="171"/>
    <n v="720"/>
    <n v="302.44871794871699"/>
    <x v="0"/>
  </r>
  <r>
    <x v="4"/>
    <x v="4"/>
    <x v="56"/>
    <n v="171"/>
    <n v="720"/>
    <n v="292.69230769230671"/>
    <x v="0"/>
  </r>
  <r>
    <x v="4"/>
    <x v="4"/>
    <x v="57"/>
    <n v="171"/>
    <n v="720"/>
    <n v="282.93589743589644"/>
    <x v="0"/>
  </r>
  <r>
    <x v="4"/>
    <x v="4"/>
    <x v="58"/>
    <n v="171"/>
    <n v="720"/>
    <n v="273.17948717948616"/>
    <x v="0"/>
  </r>
  <r>
    <x v="4"/>
    <x v="4"/>
    <x v="59"/>
    <n v="171"/>
    <n v="700"/>
    <n v="263.42307692307588"/>
    <x v="0"/>
  </r>
  <r>
    <x v="4"/>
    <x v="4"/>
    <x v="60"/>
    <n v="171"/>
    <n v="700"/>
    <n v="253.66666666666563"/>
    <x v="0"/>
  </r>
  <r>
    <x v="4"/>
    <x v="4"/>
    <x v="61"/>
    <n v="172"/>
    <n v="704"/>
    <n v="243.91025641025539"/>
    <x v="0"/>
  </r>
  <r>
    <x v="4"/>
    <x v="4"/>
    <x v="62"/>
    <n v="172"/>
    <n v="704"/>
    <n v="243.91025641025539"/>
    <x v="0"/>
  </r>
  <r>
    <x v="4"/>
    <x v="4"/>
    <x v="63"/>
    <n v="176"/>
    <n v="708"/>
    <n v="234.15384615384514"/>
    <x v="0"/>
  </r>
  <r>
    <x v="4"/>
    <x v="4"/>
    <x v="64"/>
    <n v="176"/>
    <n v="708"/>
    <n v="224.39743589743489"/>
    <x v="0"/>
  </r>
  <r>
    <x v="4"/>
    <x v="4"/>
    <x v="65"/>
    <n v="179"/>
    <n v="717"/>
    <n v="214.64102564102464"/>
    <x v="0"/>
  </r>
  <r>
    <x v="4"/>
    <x v="4"/>
    <x v="66"/>
    <n v="180"/>
    <n v="719"/>
    <n v="204.88461538461439"/>
    <x v="0"/>
  </r>
  <r>
    <x v="4"/>
    <x v="4"/>
    <x v="67"/>
    <n v="180"/>
    <n v="719"/>
    <n v="195.12820512820414"/>
    <x v="0"/>
  </r>
  <r>
    <x v="4"/>
    <x v="4"/>
    <x v="68"/>
    <n v="180"/>
    <n v="719"/>
    <n v="185.3717948717939"/>
    <x v="0"/>
  </r>
  <r>
    <x v="4"/>
    <x v="4"/>
    <x v="69"/>
    <n v="180"/>
    <n v="718"/>
    <n v="185.3717948717939"/>
    <x v="0"/>
  </r>
  <r>
    <x v="4"/>
    <x v="4"/>
    <x v="70"/>
    <n v="168"/>
    <n v="703"/>
    <n v="175.61538461538365"/>
    <x v="0"/>
  </r>
  <r>
    <x v="4"/>
    <x v="4"/>
    <x v="71"/>
    <n v="168"/>
    <n v="703"/>
    <n v="165.8589743589734"/>
    <x v="0"/>
  </r>
  <r>
    <x v="4"/>
    <x v="4"/>
    <x v="72"/>
    <n v="327"/>
    <n v="987"/>
    <n v="156.10256410256315"/>
    <x v="0"/>
  </r>
  <r>
    <x v="4"/>
    <x v="4"/>
    <x v="73"/>
    <n v="327"/>
    <n v="994"/>
    <n v="146.3461538461529"/>
    <x v="0"/>
  </r>
  <r>
    <x v="4"/>
    <x v="4"/>
    <x v="74"/>
    <n v="327"/>
    <n v="1003"/>
    <n v="136.58974358974265"/>
    <x v="0"/>
  </r>
  <r>
    <x v="4"/>
    <x v="4"/>
    <x v="75"/>
    <n v="327"/>
    <n v="1003"/>
    <n v="126.83333333333239"/>
    <x v="0"/>
  </r>
  <r>
    <x v="4"/>
    <x v="4"/>
    <x v="76"/>
    <n v="327"/>
    <n v="1012"/>
    <n v="126.83333333333239"/>
    <x v="0"/>
  </r>
  <r>
    <x v="4"/>
    <x v="4"/>
    <x v="77"/>
    <n v="329"/>
    <n v="1037"/>
    <n v="117.07692307692213"/>
    <x v="0"/>
  </r>
  <r>
    <x v="4"/>
    <x v="4"/>
    <x v="78"/>
    <n v="334"/>
    <n v="1052"/>
    <n v="107.32051282051187"/>
    <x v="0"/>
  </r>
  <r>
    <x v="4"/>
    <x v="4"/>
    <x v="79"/>
    <n v="334"/>
    <n v="1054"/>
    <n v="97.564102564101603"/>
    <x v="0"/>
  </r>
  <r>
    <x v="4"/>
    <x v="4"/>
    <x v="80"/>
    <n v="334"/>
    <n v="1056"/>
    <n v="87.80769230769134"/>
    <x v="0"/>
  </r>
  <r>
    <x v="4"/>
    <x v="4"/>
    <x v="81"/>
    <n v="407"/>
    <n v="1974"/>
    <n v="78.051282051281078"/>
    <x v="0"/>
  </r>
  <r>
    <x v="4"/>
    <x v="4"/>
    <x v="82"/>
    <n v="407"/>
    <n v="1974"/>
    <n v="68.294871794870815"/>
    <x v="0"/>
  </r>
  <r>
    <x v="4"/>
    <x v="4"/>
    <x v="83"/>
    <n v="407"/>
    <n v="1974"/>
    <n v="68.294871794870815"/>
    <x v="0"/>
  </r>
  <r>
    <x v="4"/>
    <x v="4"/>
    <x v="84"/>
    <n v="406"/>
    <n v="1969"/>
    <n v="58.53846153846056"/>
    <x v="0"/>
  </r>
  <r>
    <x v="4"/>
    <x v="4"/>
    <x v="85"/>
    <n v="406"/>
    <n v="1979"/>
    <n v="48.782051282050304"/>
    <x v="0"/>
  </r>
  <r>
    <x v="4"/>
    <x v="4"/>
    <x v="86"/>
    <n v="406"/>
    <n v="1981"/>
    <n v="39.025641025640049"/>
    <x v="0"/>
  </r>
  <r>
    <x v="4"/>
    <x v="4"/>
    <x v="87"/>
    <n v="406"/>
    <n v="1981"/>
    <n v="29.269230769229793"/>
    <x v="0"/>
  </r>
  <r>
    <x v="4"/>
    <x v="4"/>
    <x v="88"/>
    <n v="406"/>
    <n v="1981"/>
    <n v="19.512820512819538"/>
    <x v="0"/>
  </r>
  <r>
    <x v="4"/>
    <x v="4"/>
    <x v="89"/>
    <n v="406"/>
    <n v="1981"/>
    <n v="9.7564102564092803"/>
    <x v="0"/>
  </r>
  <r>
    <x v="4"/>
    <x v="4"/>
    <x v="90"/>
    <n v="406"/>
    <n v="1981"/>
    <n v="9.7564102564092803"/>
    <x v="0"/>
  </r>
  <r>
    <x v="4"/>
    <x v="4"/>
    <x v="91"/>
    <n v="406"/>
    <n v="1981"/>
    <n v="0"/>
    <x v="0"/>
  </r>
  <r>
    <x v="5"/>
    <x v="5"/>
    <x v="0"/>
    <n v="362"/>
    <n v="761"/>
    <n v="761"/>
    <x v="0"/>
  </r>
  <r>
    <x v="5"/>
    <x v="5"/>
    <x v="1"/>
    <n v="362"/>
    <n v="761"/>
    <n v="751.24358974358972"/>
    <x v="0"/>
  </r>
  <r>
    <x v="5"/>
    <x v="5"/>
    <x v="2"/>
    <n v="366"/>
    <n v="771"/>
    <n v="741.48717948717945"/>
    <x v="0"/>
  </r>
  <r>
    <x v="5"/>
    <x v="5"/>
    <x v="3"/>
    <n v="366"/>
    <n v="771"/>
    <n v="731.73076923076917"/>
    <x v="0"/>
  </r>
  <r>
    <x v="5"/>
    <x v="5"/>
    <x v="4"/>
    <n v="366"/>
    <n v="771"/>
    <n v="721.97435897435889"/>
    <x v="0"/>
  </r>
  <r>
    <x v="5"/>
    <x v="5"/>
    <x v="5"/>
    <n v="366"/>
    <n v="771"/>
    <n v="712.21794871794862"/>
    <x v="0"/>
  </r>
  <r>
    <x v="5"/>
    <x v="5"/>
    <x v="6"/>
    <n v="366"/>
    <n v="771"/>
    <n v="712.21794871794862"/>
    <x v="0"/>
  </r>
  <r>
    <x v="5"/>
    <x v="5"/>
    <x v="7"/>
    <n v="365"/>
    <n v="770"/>
    <n v="702.46153846153834"/>
    <x v="0"/>
  </r>
  <r>
    <x v="5"/>
    <x v="5"/>
    <x v="8"/>
    <n v="365"/>
    <n v="770"/>
    <n v="692.70512820512806"/>
    <x v="0"/>
  </r>
  <r>
    <x v="5"/>
    <x v="5"/>
    <x v="9"/>
    <n v="365"/>
    <n v="770"/>
    <n v="682.94871794871779"/>
    <x v="0"/>
  </r>
  <r>
    <x v="5"/>
    <x v="5"/>
    <x v="10"/>
    <n v="365"/>
    <n v="770"/>
    <n v="673.19230769230751"/>
    <x v="0"/>
  </r>
  <r>
    <x v="5"/>
    <x v="5"/>
    <x v="11"/>
    <n v="365"/>
    <n v="770"/>
    <n v="663.43589743589723"/>
    <x v="0"/>
  </r>
  <r>
    <x v="5"/>
    <x v="5"/>
    <x v="12"/>
    <n v="365"/>
    <n v="770"/>
    <n v="653.67948717948696"/>
    <x v="0"/>
  </r>
  <r>
    <x v="5"/>
    <x v="5"/>
    <x v="13"/>
    <n v="365"/>
    <n v="770"/>
    <n v="653.67948717948696"/>
    <x v="0"/>
  </r>
  <r>
    <x v="5"/>
    <x v="5"/>
    <x v="14"/>
    <n v="364"/>
    <n v="769"/>
    <n v="643.92307692307668"/>
    <x v="0"/>
  </r>
  <r>
    <x v="5"/>
    <x v="5"/>
    <x v="15"/>
    <n v="365"/>
    <n v="770"/>
    <n v="634.1666666666664"/>
    <x v="0"/>
  </r>
  <r>
    <x v="5"/>
    <x v="5"/>
    <x v="16"/>
    <n v="366"/>
    <n v="772"/>
    <n v="624.41025641025612"/>
    <x v="0"/>
  </r>
  <r>
    <x v="5"/>
    <x v="5"/>
    <x v="17"/>
    <n v="354"/>
    <n v="759"/>
    <n v="614.65384615384585"/>
    <x v="0"/>
  </r>
  <r>
    <x v="5"/>
    <x v="5"/>
    <x v="18"/>
    <n v="351"/>
    <n v="754"/>
    <n v="604.89743589743557"/>
    <x v="0"/>
  </r>
  <r>
    <x v="5"/>
    <x v="5"/>
    <x v="19"/>
    <n v="351"/>
    <n v="754"/>
    <n v="595.14102564102529"/>
    <x v="0"/>
  </r>
  <r>
    <x v="5"/>
    <x v="5"/>
    <x v="20"/>
    <n v="351"/>
    <n v="754"/>
    <n v="595.14102564102529"/>
    <x v="0"/>
  </r>
  <r>
    <x v="5"/>
    <x v="5"/>
    <x v="21"/>
    <n v="351"/>
    <n v="754"/>
    <n v="585.38461538461502"/>
    <x v="0"/>
  </r>
  <r>
    <x v="5"/>
    <x v="5"/>
    <x v="22"/>
    <n v="337"/>
    <n v="740"/>
    <n v="575.62820512820474"/>
    <x v="0"/>
  </r>
  <r>
    <x v="5"/>
    <x v="5"/>
    <x v="23"/>
    <n v="337"/>
    <n v="740"/>
    <n v="565.87179487179446"/>
    <x v="0"/>
  </r>
  <r>
    <x v="5"/>
    <x v="5"/>
    <x v="24"/>
    <n v="337"/>
    <n v="740"/>
    <n v="556.11538461538419"/>
    <x v="0"/>
  </r>
  <r>
    <x v="5"/>
    <x v="5"/>
    <x v="25"/>
    <n v="337"/>
    <n v="740"/>
    <n v="546.35897435897391"/>
    <x v="0"/>
  </r>
  <r>
    <x v="5"/>
    <x v="5"/>
    <x v="26"/>
    <n v="337"/>
    <n v="740"/>
    <n v="536.60256410256363"/>
    <x v="0"/>
  </r>
  <r>
    <x v="5"/>
    <x v="5"/>
    <x v="27"/>
    <n v="337"/>
    <n v="740"/>
    <n v="536.60256410256363"/>
    <x v="0"/>
  </r>
  <r>
    <x v="5"/>
    <x v="5"/>
    <x v="28"/>
    <n v="335"/>
    <n v="738"/>
    <n v="526.84615384615336"/>
    <x v="0"/>
  </r>
  <r>
    <x v="5"/>
    <x v="5"/>
    <x v="29"/>
    <n v="335"/>
    <n v="738"/>
    <n v="517.08974358974308"/>
    <x v="0"/>
  </r>
  <r>
    <x v="5"/>
    <x v="5"/>
    <x v="30"/>
    <n v="335"/>
    <n v="738"/>
    <n v="507.3333333333328"/>
    <x v="0"/>
  </r>
  <r>
    <x v="5"/>
    <x v="5"/>
    <x v="31"/>
    <n v="335"/>
    <n v="738"/>
    <n v="497.57692307692253"/>
    <x v="0"/>
  </r>
  <r>
    <x v="5"/>
    <x v="5"/>
    <x v="32"/>
    <n v="330"/>
    <n v="733"/>
    <n v="487.82051282051225"/>
    <x v="0"/>
  </r>
  <r>
    <x v="5"/>
    <x v="5"/>
    <x v="33"/>
    <n v="330"/>
    <n v="733"/>
    <n v="478.06410256410197"/>
    <x v="0"/>
  </r>
  <r>
    <x v="5"/>
    <x v="5"/>
    <x v="34"/>
    <n v="330"/>
    <n v="733"/>
    <n v="478.06410256410197"/>
    <x v="0"/>
  </r>
  <r>
    <x v="5"/>
    <x v="5"/>
    <x v="35"/>
    <n v="330"/>
    <n v="733"/>
    <n v="468.3076923076917"/>
    <x v="0"/>
  </r>
  <r>
    <x v="5"/>
    <x v="5"/>
    <x v="36"/>
    <n v="330"/>
    <n v="733"/>
    <n v="458.55128205128142"/>
    <x v="0"/>
  </r>
  <r>
    <x v="5"/>
    <x v="5"/>
    <x v="37"/>
    <n v="329"/>
    <n v="731"/>
    <n v="448.79487179487114"/>
    <x v="0"/>
  </r>
  <r>
    <x v="5"/>
    <x v="5"/>
    <x v="38"/>
    <n v="328"/>
    <n v="730"/>
    <n v="439.03846153846087"/>
    <x v="0"/>
  </r>
  <r>
    <x v="5"/>
    <x v="5"/>
    <x v="39"/>
    <n v="328"/>
    <n v="730"/>
    <n v="429.28205128205059"/>
    <x v="0"/>
  </r>
  <r>
    <x v="5"/>
    <x v="5"/>
    <x v="40"/>
    <n v="328"/>
    <n v="730"/>
    <n v="419.52564102564031"/>
    <x v="0"/>
  </r>
  <r>
    <x v="5"/>
    <x v="5"/>
    <x v="41"/>
    <n v="328"/>
    <n v="730"/>
    <n v="419.52564102564031"/>
    <x v="0"/>
  </r>
  <r>
    <x v="5"/>
    <x v="5"/>
    <x v="42"/>
    <n v="328"/>
    <n v="730"/>
    <n v="409.76923076923003"/>
    <x v="0"/>
  </r>
  <r>
    <x v="5"/>
    <x v="5"/>
    <x v="43"/>
    <n v="328"/>
    <n v="730"/>
    <n v="400.01282051281976"/>
    <x v="0"/>
  </r>
  <r>
    <x v="5"/>
    <x v="5"/>
    <x v="44"/>
    <n v="328"/>
    <n v="730"/>
    <n v="390.25641025640948"/>
    <x v="0"/>
  </r>
  <r>
    <x v="5"/>
    <x v="5"/>
    <x v="45"/>
    <n v="326"/>
    <n v="728"/>
    <n v="380.4999999999992"/>
    <x v="0"/>
  </r>
  <r>
    <x v="5"/>
    <x v="5"/>
    <x v="46"/>
    <n v="326"/>
    <n v="711"/>
    <n v="370.74358974358893"/>
    <x v="0"/>
  </r>
  <r>
    <x v="5"/>
    <x v="5"/>
    <x v="47"/>
    <n v="326"/>
    <n v="711"/>
    <n v="360.98717948717865"/>
    <x v="0"/>
  </r>
  <r>
    <x v="5"/>
    <x v="5"/>
    <x v="48"/>
    <n v="326"/>
    <n v="711"/>
    <n v="360.98717948717865"/>
    <x v="0"/>
  </r>
  <r>
    <x v="5"/>
    <x v="5"/>
    <x v="49"/>
    <n v="327"/>
    <n v="711"/>
    <n v="351.23076923076837"/>
    <x v="0"/>
  </r>
  <r>
    <x v="5"/>
    <x v="5"/>
    <x v="50"/>
    <n v="327"/>
    <n v="711"/>
    <n v="341.4743589743581"/>
    <x v="0"/>
  </r>
  <r>
    <x v="5"/>
    <x v="5"/>
    <x v="51"/>
    <n v="327"/>
    <n v="711"/>
    <n v="331.71794871794782"/>
    <x v="0"/>
  </r>
  <r>
    <x v="5"/>
    <x v="5"/>
    <x v="52"/>
    <n v="331"/>
    <n v="715"/>
    <n v="321.96153846153754"/>
    <x v="0"/>
  </r>
  <r>
    <x v="5"/>
    <x v="5"/>
    <x v="53"/>
    <n v="335"/>
    <n v="720"/>
    <n v="312.20512820512727"/>
    <x v="0"/>
  </r>
  <r>
    <x v="5"/>
    <x v="5"/>
    <x v="54"/>
    <n v="335"/>
    <n v="720"/>
    <n v="302.44871794871699"/>
    <x v="0"/>
  </r>
  <r>
    <x v="5"/>
    <x v="5"/>
    <x v="55"/>
    <n v="335"/>
    <n v="720"/>
    <n v="302.44871794871699"/>
    <x v="0"/>
  </r>
  <r>
    <x v="5"/>
    <x v="5"/>
    <x v="56"/>
    <n v="335"/>
    <n v="720"/>
    <n v="292.69230769230671"/>
    <x v="0"/>
  </r>
  <r>
    <x v="5"/>
    <x v="5"/>
    <x v="57"/>
    <n v="337"/>
    <n v="720"/>
    <n v="282.93589743589644"/>
    <x v="0"/>
  </r>
  <r>
    <x v="5"/>
    <x v="5"/>
    <x v="58"/>
    <n v="337"/>
    <n v="720"/>
    <n v="273.17948717948616"/>
    <x v="0"/>
  </r>
  <r>
    <x v="5"/>
    <x v="5"/>
    <x v="59"/>
    <n v="335"/>
    <n v="700"/>
    <n v="263.42307692307588"/>
    <x v="0"/>
  </r>
  <r>
    <x v="5"/>
    <x v="5"/>
    <x v="60"/>
    <n v="335"/>
    <n v="700"/>
    <n v="253.66666666666563"/>
    <x v="0"/>
  </r>
  <r>
    <x v="5"/>
    <x v="5"/>
    <x v="61"/>
    <n v="338"/>
    <n v="704"/>
    <n v="243.91025641025539"/>
    <x v="0"/>
  </r>
  <r>
    <x v="5"/>
    <x v="5"/>
    <x v="62"/>
    <n v="338"/>
    <n v="704"/>
    <n v="243.91025641025539"/>
    <x v="0"/>
  </r>
  <r>
    <x v="5"/>
    <x v="5"/>
    <x v="63"/>
    <n v="337"/>
    <n v="708"/>
    <n v="234.15384615384514"/>
    <x v="0"/>
  </r>
  <r>
    <x v="5"/>
    <x v="5"/>
    <x v="64"/>
    <n v="337"/>
    <n v="708"/>
    <n v="224.39743589743489"/>
    <x v="0"/>
  </r>
  <r>
    <x v="5"/>
    <x v="5"/>
    <x v="65"/>
    <n v="344"/>
    <n v="717"/>
    <n v="214.64102564102464"/>
    <x v="0"/>
  </r>
  <r>
    <x v="5"/>
    <x v="5"/>
    <x v="66"/>
    <n v="344"/>
    <n v="719"/>
    <n v="204.88461538461439"/>
    <x v="0"/>
  </r>
  <r>
    <x v="5"/>
    <x v="5"/>
    <x v="67"/>
    <n v="344"/>
    <n v="719"/>
    <n v="195.12820512820414"/>
    <x v="0"/>
  </r>
  <r>
    <x v="5"/>
    <x v="5"/>
    <x v="68"/>
    <n v="344"/>
    <n v="719"/>
    <n v="185.3717948717939"/>
    <x v="0"/>
  </r>
  <r>
    <x v="5"/>
    <x v="5"/>
    <x v="69"/>
    <n v="343"/>
    <n v="718"/>
    <n v="185.3717948717939"/>
    <x v="0"/>
  </r>
  <r>
    <x v="5"/>
    <x v="5"/>
    <x v="70"/>
    <n v="335"/>
    <n v="703"/>
    <n v="175.61538461538365"/>
    <x v="0"/>
  </r>
  <r>
    <x v="5"/>
    <x v="5"/>
    <x v="71"/>
    <n v="335"/>
    <n v="703"/>
    <n v="165.8589743589734"/>
    <x v="0"/>
  </r>
  <r>
    <x v="5"/>
    <x v="5"/>
    <x v="72"/>
    <n v="339"/>
    <n v="987"/>
    <n v="156.10256410256315"/>
    <x v="0"/>
  </r>
  <r>
    <x v="5"/>
    <x v="5"/>
    <x v="73"/>
    <n v="341"/>
    <n v="994"/>
    <n v="146.3461538461529"/>
    <x v="0"/>
  </r>
  <r>
    <x v="5"/>
    <x v="5"/>
    <x v="74"/>
    <n v="350"/>
    <n v="1003"/>
    <n v="136.58974358974265"/>
    <x v="0"/>
  </r>
  <r>
    <x v="5"/>
    <x v="5"/>
    <x v="75"/>
    <n v="350"/>
    <n v="1003"/>
    <n v="126.83333333333239"/>
    <x v="0"/>
  </r>
  <r>
    <x v="5"/>
    <x v="5"/>
    <x v="76"/>
    <n v="359"/>
    <n v="1012"/>
    <n v="126.83333333333239"/>
    <x v="0"/>
  </r>
  <r>
    <x v="5"/>
    <x v="5"/>
    <x v="77"/>
    <n v="382"/>
    <n v="1037"/>
    <n v="117.07692307692213"/>
    <x v="0"/>
  </r>
  <r>
    <x v="5"/>
    <x v="5"/>
    <x v="78"/>
    <n v="390"/>
    <n v="1052"/>
    <n v="107.32051282051187"/>
    <x v="0"/>
  </r>
  <r>
    <x v="5"/>
    <x v="5"/>
    <x v="79"/>
    <n v="392"/>
    <n v="1054"/>
    <n v="97.564102564101603"/>
    <x v="0"/>
  </r>
  <r>
    <x v="5"/>
    <x v="5"/>
    <x v="80"/>
    <n v="393"/>
    <n v="1056"/>
    <n v="87.80769230769134"/>
    <x v="0"/>
  </r>
  <r>
    <x v="5"/>
    <x v="5"/>
    <x v="81"/>
    <n v="407"/>
    <n v="1974"/>
    <n v="78.051282051281078"/>
    <x v="0"/>
  </r>
  <r>
    <x v="5"/>
    <x v="5"/>
    <x v="82"/>
    <n v="407"/>
    <n v="1974"/>
    <n v="68.294871794870815"/>
    <x v="0"/>
  </r>
  <r>
    <x v="5"/>
    <x v="5"/>
    <x v="83"/>
    <n v="407"/>
    <n v="1974"/>
    <n v="68.294871794870815"/>
    <x v="0"/>
  </r>
  <r>
    <x v="5"/>
    <x v="5"/>
    <x v="84"/>
    <n v="406"/>
    <n v="1969"/>
    <n v="58.53846153846056"/>
    <x v="0"/>
  </r>
  <r>
    <x v="5"/>
    <x v="5"/>
    <x v="85"/>
    <n v="417"/>
    <n v="1979"/>
    <n v="48.782051282050304"/>
    <x v="0"/>
  </r>
  <r>
    <x v="5"/>
    <x v="5"/>
    <x v="86"/>
    <n v="420"/>
    <n v="1981"/>
    <n v="39.025641025640049"/>
    <x v="0"/>
  </r>
  <r>
    <x v="5"/>
    <x v="5"/>
    <x v="87"/>
    <n v="420"/>
    <n v="1981"/>
    <n v="29.269230769229793"/>
    <x v="0"/>
  </r>
  <r>
    <x v="5"/>
    <x v="5"/>
    <x v="88"/>
    <n v="420"/>
    <n v="1981"/>
    <n v="19.512820512819538"/>
    <x v="0"/>
  </r>
  <r>
    <x v="5"/>
    <x v="5"/>
    <x v="89"/>
    <n v="420"/>
    <n v="1981"/>
    <n v="9.7564102564092803"/>
    <x v="0"/>
  </r>
  <r>
    <x v="5"/>
    <x v="5"/>
    <x v="90"/>
    <n v="420"/>
    <n v="1981"/>
    <n v="9.7564102564092803"/>
    <x v="0"/>
  </r>
  <r>
    <x v="5"/>
    <x v="5"/>
    <x v="91"/>
    <n v="420"/>
    <n v="1981"/>
    <n v="0"/>
    <x v="0"/>
  </r>
  <r>
    <x v="6"/>
    <x v="6"/>
    <x v="0"/>
    <n v="528"/>
    <n v="761"/>
    <n v="761"/>
    <x v="0"/>
  </r>
  <r>
    <x v="6"/>
    <x v="6"/>
    <x v="1"/>
    <n v="542"/>
    <n v="761"/>
    <n v="751.24358974358972"/>
    <x v="0"/>
  </r>
  <r>
    <x v="6"/>
    <x v="6"/>
    <x v="2"/>
    <n v="553"/>
    <n v="771"/>
    <n v="741.48717948717945"/>
    <x v="0"/>
  </r>
  <r>
    <x v="6"/>
    <x v="6"/>
    <x v="3"/>
    <n v="553"/>
    <n v="771"/>
    <n v="731.73076923076917"/>
    <x v="0"/>
  </r>
  <r>
    <x v="6"/>
    <x v="6"/>
    <x v="4"/>
    <n v="553"/>
    <n v="771"/>
    <n v="721.97435897435889"/>
    <x v="0"/>
  </r>
  <r>
    <x v="6"/>
    <x v="6"/>
    <x v="5"/>
    <n v="553"/>
    <n v="771"/>
    <n v="712.21794871794862"/>
    <x v="0"/>
  </r>
  <r>
    <x v="6"/>
    <x v="6"/>
    <x v="6"/>
    <n v="553"/>
    <n v="771"/>
    <n v="712.21794871794862"/>
    <x v="0"/>
  </r>
  <r>
    <x v="6"/>
    <x v="6"/>
    <x v="7"/>
    <n v="553"/>
    <n v="770"/>
    <n v="702.46153846153834"/>
    <x v="0"/>
  </r>
  <r>
    <x v="6"/>
    <x v="6"/>
    <x v="8"/>
    <n v="553"/>
    <n v="770"/>
    <n v="692.70512820512806"/>
    <x v="0"/>
  </r>
  <r>
    <x v="6"/>
    <x v="6"/>
    <x v="9"/>
    <n v="553"/>
    <n v="770"/>
    <n v="682.94871794871779"/>
    <x v="0"/>
  </r>
  <r>
    <x v="6"/>
    <x v="6"/>
    <x v="10"/>
    <n v="553"/>
    <n v="770"/>
    <n v="673.19230769230751"/>
    <x v="0"/>
  </r>
  <r>
    <x v="6"/>
    <x v="6"/>
    <x v="11"/>
    <n v="553"/>
    <n v="770"/>
    <n v="663.43589743589723"/>
    <x v="0"/>
  </r>
  <r>
    <x v="6"/>
    <x v="6"/>
    <x v="12"/>
    <n v="553"/>
    <n v="770"/>
    <n v="653.67948717948696"/>
    <x v="0"/>
  </r>
  <r>
    <x v="6"/>
    <x v="6"/>
    <x v="13"/>
    <n v="553"/>
    <n v="770"/>
    <n v="653.67948717948696"/>
    <x v="0"/>
  </r>
  <r>
    <x v="6"/>
    <x v="6"/>
    <x v="14"/>
    <n v="552"/>
    <n v="769"/>
    <n v="643.92307692307668"/>
    <x v="0"/>
  </r>
  <r>
    <x v="6"/>
    <x v="6"/>
    <x v="15"/>
    <n v="553"/>
    <n v="770"/>
    <n v="634.1666666666664"/>
    <x v="0"/>
  </r>
  <r>
    <x v="6"/>
    <x v="6"/>
    <x v="16"/>
    <n v="555"/>
    <n v="772"/>
    <n v="624.41025641025612"/>
    <x v="0"/>
  </r>
  <r>
    <x v="6"/>
    <x v="6"/>
    <x v="17"/>
    <n v="542"/>
    <n v="759"/>
    <n v="614.65384615384585"/>
    <x v="0"/>
  </r>
  <r>
    <x v="6"/>
    <x v="6"/>
    <x v="18"/>
    <n v="538"/>
    <n v="754"/>
    <n v="604.89743589743557"/>
    <x v="0"/>
  </r>
  <r>
    <x v="6"/>
    <x v="6"/>
    <x v="19"/>
    <n v="538"/>
    <n v="754"/>
    <n v="595.14102564102529"/>
    <x v="0"/>
  </r>
  <r>
    <x v="6"/>
    <x v="6"/>
    <x v="20"/>
    <n v="538"/>
    <n v="754"/>
    <n v="595.14102564102529"/>
    <x v="0"/>
  </r>
  <r>
    <x v="6"/>
    <x v="6"/>
    <x v="21"/>
    <n v="538"/>
    <n v="754"/>
    <n v="585.38461538461502"/>
    <x v="0"/>
  </r>
  <r>
    <x v="6"/>
    <x v="6"/>
    <x v="22"/>
    <n v="524"/>
    <n v="740"/>
    <n v="575.62820512820474"/>
    <x v="0"/>
  </r>
  <r>
    <x v="6"/>
    <x v="6"/>
    <x v="23"/>
    <n v="524"/>
    <n v="740"/>
    <n v="565.87179487179446"/>
    <x v="0"/>
  </r>
  <r>
    <x v="6"/>
    <x v="6"/>
    <x v="24"/>
    <n v="524"/>
    <n v="740"/>
    <n v="556.11538461538419"/>
    <x v="0"/>
  </r>
  <r>
    <x v="6"/>
    <x v="6"/>
    <x v="25"/>
    <n v="524"/>
    <n v="740"/>
    <n v="546.35897435897391"/>
    <x v="0"/>
  </r>
  <r>
    <x v="6"/>
    <x v="6"/>
    <x v="26"/>
    <n v="524"/>
    <n v="740"/>
    <n v="536.60256410256363"/>
    <x v="0"/>
  </r>
  <r>
    <x v="6"/>
    <x v="6"/>
    <x v="27"/>
    <n v="524"/>
    <n v="740"/>
    <n v="536.60256410256363"/>
    <x v="0"/>
  </r>
  <r>
    <x v="6"/>
    <x v="6"/>
    <x v="28"/>
    <n v="522"/>
    <n v="738"/>
    <n v="526.84615384615336"/>
    <x v="0"/>
  </r>
  <r>
    <x v="6"/>
    <x v="6"/>
    <x v="29"/>
    <n v="522"/>
    <n v="738"/>
    <n v="517.08974358974308"/>
    <x v="0"/>
  </r>
  <r>
    <x v="6"/>
    <x v="6"/>
    <x v="30"/>
    <n v="522"/>
    <n v="738"/>
    <n v="507.3333333333328"/>
    <x v="0"/>
  </r>
  <r>
    <x v="6"/>
    <x v="6"/>
    <x v="31"/>
    <n v="522"/>
    <n v="738"/>
    <n v="497.57692307692253"/>
    <x v="0"/>
  </r>
  <r>
    <x v="6"/>
    <x v="6"/>
    <x v="32"/>
    <n v="517"/>
    <n v="733"/>
    <n v="487.82051282051225"/>
    <x v="0"/>
  </r>
  <r>
    <x v="6"/>
    <x v="6"/>
    <x v="33"/>
    <n v="517"/>
    <n v="733"/>
    <n v="478.06410256410197"/>
    <x v="0"/>
  </r>
  <r>
    <x v="6"/>
    <x v="6"/>
    <x v="34"/>
    <n v="517"/>
    <n v="733"/>
    <n v="478.06410256410197"/>
    <x v="0"/>
  </r>
  <r>
    <x v="6"/>
    <x v="6"/>
    <x v="35"/>
    <n v="517"/>
    <n v="733"/>
    <n v="468.3076923076917"/>
    <x v="0"/>
  </r>
  <r>
    <x v="6"/>
    <x v="6"/>
    <x v="36"/>
    <n v="517"/>
    <n v="733"/>
    <n v="458.55128205128142"/>
    <x v="0"/>
  </r>
  <r>
    <x v="6"/>
    <x v="6"/>
    <x v="37"/>
    <n v="515"/>
    <n v="731"/>
    <n v="448.79487179487114"/>
    <x v="0"/>
  </r>
  <r>
    <x v="6"/>
    <x v="6"/>
    <x v="38"/>
    <n v="514"/>
    <n v="730"/>
    <n v="439.03846153846087"/>
    <x v="0"/>
  </r>
  <r>
    <x v="6"/>
    <x v="6"/>
    <x v="39"/>
    <n v="514"/>
    <n v="730"/>
    <n v="429.28205128205059"/>
    <x v="0"/>
  </r>
  <r>
    <x v="6"/>
    <x v="6"/>
    <x v="40"/>
    <n v="514"/>
    <n v="730"/>
    <n v="419.52564102564031"/>
    <x v="0"/>
  </r>
  <r>
    <x v="6"/>
    <x v="6"/>
    <x v="41"/>
    <n v="514"/>
    <n v="730"/>
    <n v="419.52564102564031"/>
    <x v="0"/>
  </r>
  <r>
    <x v="6"/>
    <x v="6"/>
    <x v="42"/>
    <n v="514"/>
    <n v="730"/>
    <n v="409.76923076923003"/>
    <x v="0"/>
  </r>
  <r>
    <x v="6"/>
    <x v="6"/>
    <x v="43"/>
    <n v="514"/>
    <n v="730"/>
    <n v="400.01282051281976"/>
    <x v="0"/>
  </r>
  <r>
    <x v="6"/>
    <x v="6"/>
    <x v="44"/>
    <n v="514"/>
    <n v="730"/>
    <n v="390.25641025640948"/>
    <x v="0"/>
  </r>
  <r>
    <x v="6"/>
    <x v="6"/>
    <x v="45"/>
    <n v="512"/>
    <n v="728"/>
    <n v="380.4999999999992"/>
    <x v="0"/>
  </r>
  <r>
    <x v="6"/>
    <x v="6"/>
    <x v="46"/>
    <n v="511"/>
    <n v="711"/>
    <n v="370.74358974358893"/>
    <x v="0"/>
  </r>
  <r>
    <x v="6"/>
    <x v="6"/>
    <x v="47"/>
    <n v="511"/>
    <n v="711"/>
    <n v="360.98717948717865"/>
    <x v="0"/>
  </r>
  <r>
    <x v="6"/>
    <x v="6"/>
    <x v="48"/>
    <n v="511"/>
    <n v="711"/>
    <n v="360.98717948717865"/>
    <x v="0"/>
  </r>
  <r>
    <x v="6"/>
    <x v="6"/>
    <x v="49"/>
    <n v="511"/>
    <n v="711"/>
    <n v="351.23076923076837"/>
    <x v="0"/>
  </r>
  <r>
    <x v="6"/>
    <x v="6"/>
    <x v="50"/>
    <n v="511"/>
    <n v="711"/>
    <n v="341.4743589743581"/>
    <x v="0"/>
  </r>
  <r>
    <x v="6"/>
    <x v="6"/>
    <x v="51"/>
    <n v="511"/>
    <n v="711"/>
    <n v="331.71794871794782"/>
    <x v="0"/>
  </r>
  <r>
    <x v="6"/>
    <x v="6"/>
    <x v="52"/>
    <n v="515"/>
    <n v="715"/>
    <n v="321.96153846153754"/>
    <x v="0"/>
  </r>
  <r>
    <x v="6"/>
    <x v="6"/>
    <x v="53"/>
    <n v="519"/>
    <n v="720"/>
    <n v="312.20512820512727"/>
    <x v="0"/>
  </r>
  <r>
    <x v="6"/>
    <x v="6"/>
    <x v="54"/>
    <n v="519"/>
    <n v="720"/>
    <n v="302.44871794871699"/>
    <x v="0"/>
  </r>
  <r>
    <x v="6"/>
    <x v="6"/>
    <x v="55"/>
    <n v="519"/>
    <n v="720"/>
    <n v="302.44871794871699"/>
    <x v="0"/>
  </r>
  <r>
    <x v="6"/>
    <x v="6"/>
    <x v="56"/>
    <n v="519"/>
    <n v="720"/>
    <n v="292.69230769230671"/>
    <x v="0"/>
  </r>
  <r>
    <x v="6"/>
    <x v="6"/>
    <x v="57"/>
    <n v="517"/>
    <n v="720"/>
    <n v="282.93589743589644"/>
    <x v="0"/>
  </r>
  <r>
    <x v="6"/>
    <x v="6"/>
    <x v="58"/>
    <n v="517"/>
    <n v="720"/>
    <n v="273.17948717948616"/>
    <x v="0"/>
  </r>
  <r>
    <x v="6"/>
    <x v="6"/>
    <x v="59"/>
    <n v="495"/>
    <n v="700"/>
    <n v="263.42307692307588"/>
    <x v="0"/>
  </r>
  <r>
    <x v="6"/>
    <x v="6"/>
    <x v="60"/>
    <n v="495"/>
    <n v="700"/>
    <n v="253.66666666666563"/>
    <x v="0"/>
  </r>
  <r>
    <x v="6"/>
    <x v="6"/>
    <x v="61"/>
    <n v="497"/>
    <n v="704"/>
    <n v="243.91025641025539"/>
    <x v="0"/>
  </r>
  <r>
    <x v="6"/>
    <x v="6"/>
    <x v="62"/>
    <n v="497"/>
    <n v="704"/>
    <n v="243.91025641025539"/>
    <x v="0"/>
  </r>
  <r>
    <x v="6"/>
    <x v="6"/>
    <x v="63"/>
    <n v="497"/>
    <n v="708"/>
    <n v="234.15384615384514"/>
    <x v="0"/>
  </r>
  <r>
    <x v="6"/>
    <x v="6"/>
    <x v="64"/>
    <n v="497"/>
    <n v="708"/>
    <n v="224.39743589743489"/>
    <x v="0"/>
  </r>
  <r>
    <x v="6"/>
    <x v="6"/>
    <x v="65"/>
    <n v="503"/>
    <n v="717"/>
    <n v="214.64102564102464"/>
    <x v="0"/>
  </r>
  <r>
    <x v="6"/>
    <x v="6"/>
    <x v="66"/>
    <n v="503"/>
    <n v="719"/>
    <n v="204.88461538461439"/>
    <x v="0"/>
  </r>
  <r>
    <x v="6"/>
    <x v="6"/>
    <x v="67"/>
    <n v="503"/>
    <n v="719"/>
    <n v="195.12820512820414"/>
    <x v="0"/>
  </r>
  <r>
    <x v="6"/>
    <x v="6"/>
    <x v="68"/>
    <n v="503"/>
    <n v="719"/>
    <n v="185.3717948717939"/>
    <x v="0"/>
  </r>
  <r>
    <x v="6"/>
    <x v="6"/>
    <x v="69"/>
    <n v="502"/>
    <n v="718"/>
    <n v="185.3717948717939"/>
    <x v="0"/>
  </r>
  <r>
    <x v="6"/>
    <x v="6"/>
    <x v="70"/>
    <n v="493"/>
    <n v="703"/>
    <n v="175.61538461538365"/>
    <x v="0"/>
  </r>
  <r>
    <x v="6"/>
    <x v="6"/>
    <x v="71"/>
    <n v="493"/>
    <n v="703"/>
    <n v="165.8589743589734"/>
    <x v="0"/>
  </r>
  <r>
    <x v="6"/>
    <x v="6"/>
    <x v="72"/>
    <n v="502"/>
    <n v="987"/>
    <n v="156.10256410256315"/>
    <x v="0"/>
  </r>
  <r>
    <x v="6"/>
    <x v="6"/>
    <x v="73"/>
    <n v="504"/>
    <n v="994"/>
    <n v="146.3461538461529"/>
    <x v="0"/>
  </r>
  <r>
    <x v="6"/>
    <x v="6"/>
    <x v="74"/>
    <n v="512"/>
    <n v="1003"/>
    <n v="136.58974358974265"/>
    <x v="0"/>
  </r>
  <r>
    <x v="6"/>
    <x v="6"/>
    <x v="75"/>
    <n v="512"/>
    <n v="1003"/>
    <n v="126.83333333333239"/>
    <x v="0"/>
  </r>
  <r>
    <x v="6"/>
    <x v="6"/>
    <x v="76"/>
    <n v="512"/>
    <n v="1012"/>
    <n v="126.83333333333239"/>
    <x v="0"/>
  </r>
  <r>
    <x v="6"/>
    <x v="6"/>
    <x v="77"/>
    <n v="530"/>
    <n v="1037"/>
    <n v="117.07692307692213"/>
    <x v="0"/>
  </r>
  <r>
    <x v="6"/>
    <x v="6"/>
    <x v="78"/>
    <n v="543"/>
    <n v="1052"/>
    <n v="107.32051282051187"/>
    <x v="0"/>
  </r>
  <r>
    <x v="6"/>
    <x v="6"/>
    <x v="79"/>
    <n v="543"/>
    <n v="1054"/>
    <n v="97.564102564101603"/>
    <x v="0"/>
  </r>
  <r>
    <x v="6"/>
    <x v="6"/>
    <x v="80"/>
    <n v="544"/>
    <n v="1056"/>
    <n v="87.80769230769134"/>
    <x v="0"/>
  </r>
  <r>
    <x v="6"/>
    <x v="6"/>
    <x v="81"/>
    <n v="558"/>
    <n v="1974"/>
    <n v="78.051282051281078"/>
    <x v="0"/>
  </r>
  <r>
    <x v="6"/>
    <x v="6"/>
    <x v="82"/>
    <n v="558"/>
    <n v="1974"/>
    <n v="68.294871794870815"/>
    <x v="0"/>
  </r>
  <r>
    <x v="6"/>
    <x v="6"/>
    <x v="83"/>
    <n v="558"/>
    <n v="1974"/>
    <n v="68.294871794870815"/>
    <x v="0"/>
  </r>
  <r>
    <x v="6"/>
    <x v="6"/>
    <x v="84"/>
    <n v="553"/>
    <n v="1969"/>
    <n v="58.53846153846056"/>
    <x v="0"/>
  </r>
  <r>
    <x v="6"/>
    <x v="6"/>
    <x v="85"/>
    <n v="555"/>
    <n v="1979"/>
    <n v="48.782051282050304"/>
    <x v="0"/>
  </r>
  <r>
    <x v="6"/>
    <x v="6"/>
    <x v="86"/>
    <n v="555"/>
    <n v="1981"/>
    <n v="39.025641025640049"/>
    <x v="0"/>
  </r>
  <r>
    <x v="6"/>
    <x v="6"/>
    <x v="87"/>
    <n v="555"/>
    <n v="1981"/>
    <n v="29.269230769229793"/>
    <x v="0"/>
  </r>
  <r>
    <x v="6"/>
    <x v="6"/>
    <x v="88"/>
    <n v="555"/>
    <n v="1981"/>
    <n v="19.512820512819538"/>
    <x v="0"/>
  </r>
  <r>
    <x v="6"/>
    <x v="6"/>
    <x v="89"/>
    <n v="555"/>
    <n v="1981"/>
    <n v="9.7564102564092803"/>
    <x v="0"/>
  </r>
  <r>
    <x v="6"/>
    <x v="6"/>
    <x v="90"/>
    <n v="555"/>
    <n v="1981"/>
    <n v="9.7564102564092803"/>
    <x v="0"/>
  </r>
  <r>
    <x v="6"/>
    <x v="6"/>
    <x v="91"/>
    <n v="555"/>
    <n v="1981"/>
    <n v="0"/>
    <x v="0"/>
  </r>
  <r>
    <x v="7"/>
    <x v="7"/>
    <x v="0"/>
    <n v="316"/>
    <n v="761"/>
    <n v="761"/>
    <x v="0"/>
  </r>
  <r>
    <x v="7"/>
    <x v="7"/>
    <x v="1"/>
    <n v="316"/>
    <n v="761"/>
    <n v="751.24358974358972"/>
    <x v="0"/>
  </r>
  <r>
    <x v="7"/>
    <x v="7"/>
    <x v="2"/>
    <n v="320"/>
    <n v="771"/>
    <n v="741.48717948717945"/>
    <x v="0"/>
  </r>
  <r>
    <x v="7"/>
    <x v="7"/>
    <x v="3"/>
    <n v="320"/>
    <n v="771"/>
    <n v="731.73076923076917"/>
    <x v="0"/>
  </r>
  <r>
    <x v="7"/>
    <x v="7"/>
    <x v="4"/>
    <n v="320"/>
    <n v="771"/>
    <n v="721.97435897435889"/>
    <x v="0"/>
  </r>
  <r>
    <x v="7"/>
    <x v="7"/>
    <x v="5"/>
    <n v="320"/>
    <n v="771"/>
    <n v="712.21794871794862"/>
    <x v="0"/>
  </r>
  <r>
    <x v="7"/>
    <x v="7"/>
    <x v="6"/>
    <n v="320"/>
    <n v="771"/>
    <n v="712.21794871794862"/>
    <x v="0"/>
  </r>
  <r>
    <x v="7"/>
    <x v="7"/>
    <x v="7"/>
    <n v="319"/>
    <n v="770"/>
    <n v="702.46153846153834"/>
    <x v="0"/>
  </r>
  <r>
    <x v="7"/>
    <x v="7"/>
    <x v="8"/>
    <n v="319"/>
    <n v="770"/>
    <n v="692.70512820512806"/>
    <x v="0"/>
  </r>
  <r>
    <x v="7"/>
    <x v="7"/>
    <x v="9"/>
    <n v="319"/>
    <n v="770"/>
    <n v="682.94871794871779"/>
    <x v="0"/>
  </r>
  <r>
    <x v="7"/>
    <x v="7"/>
    <x v="10"/>
    <n v="319"/>
    <n v="770"/>
    <n v="673.19230769230751"/>
    <x v="0"/>
  </r>
  <r>
    <x v="7"/>
    <x v="7"/>
    <x v="11"/>
    <n v="319"/>
    <n v="770"/>
    <n v="663.43589743589723"/>
    <x v="0"/>
  </r>
  <r>
    <x v="7"/>
    <x v="7"/>
    <x v="12"/>
    <n v="319"/>
    <n v="770"/>
    <n v="653.67948717948696"/>
    <x v="0"/>
  </r>
  <r>
    <x v="7"/>
    <x v="7"/>
    <x v="13"/>
    <n v="319"/>
    <n v="770"/>
    <n v="653.67948717948696"/>
    <x v="0"/>
  </r>
  <r>
    <x v="7"/>
    <x v="7"/>
    <x v="14"/>
    <n v="318"/>
    <n v="769"/>
    <n v="643.92307692307668"/>
    <x v="0"/>
  </r>
  <r>
    <x v="7"/>
    <x v="7"/>
    <x v="15"/>
    <n v="318"/>
    <n v="770"/>
    <n v="634.1666666666664"/>
    <x v="0"/>
  </r>
  <r>
    <x v="7"/>
    <x v="7"/>
    <x v="16"/>
    <n v="320"/>
    <n v="772"/>
    <n v="624.41025641025612"/>
    <x v="0"/>
  </r>
  <r>
    <x v="7"/>
    <x v="7"/>
    <x v="17"/>
    <n v="309"/>
    <n v="759"/>
    <n v="614.65384615384585"/>
    <x v="0"/>
  </r>
  <r>
    <x v="7"/>
    <x v="7"/>
    <x v="18"/>
    <n v="306"/>
    <n v="754"/>
    <n v="604.89743589743557"/>
    <x v="0"/>
  </r>
  <r>
    <x v="7"/>
    <x v="7"/>
    <x v="19"/>
    <n v="306"/>
    <n v="754"/>
    <n v="595.14102564102529"/>
    <x v="0"/>
  </r>
  <r>
    <x v="7"/>
    <x v="7"/>
    <x v="20"/>
    <n v="306"/>
    <n v="754"/>
    <n v="595.14102564102529"/>
    <x v="0"/>
  </r>
  <r>
    <x v="7"/>
    <x v="7"/>
    <x v="21"/>
    <n v="306"/>
    <n v="754"/>
    <n v="585.38461538461502"/>
    <x v="0"/>
  </r>
  <r>
    <x v="7"/>
    <x v="7"/>
    <x v="22"/>
    <n v="292"/>
    <n v="740"/>
    <n v="575.62820512820474"/>
    <x v="0"/>
  </r>
  <r>
    <x v="7"/>
    <x v="7"/>
    <x v="23"/>
    <n v="292"/>
    <n v="740"/>
    <n v="565.87179487179446"/>
    <x v="0"/>
  </r>
  <r>
    <x v="7"/>
    <x v="7"/>
    <x v="24"/>
    <n v="292"/>
    <n v="740"/>
    <n v="556.11538461538419"/>
    <x v="0"/>
  </r>
  <r>
    <x v="7"/>
    <x v="7"/>
    <x v="25"/>
    <n v="292"/>
    <n v="740"/>
    <n v="546.35897435897391"/>
    <x v="0"/>
  </r>
  <r>
    <x v="7"/>
    <x v="7"/>
    <x v="26"/>
    <n v="292"/>
    <n v="740"/>
    <n v="536.60256410256363"/>
    <x v="0"/>
  </r>
  <r>
    <x v="7"/>
    <x v="7"/>
    <x v="27"/>
    <n v="292"/>
    <n v="740"/>
    <n v="536.60256410256363"/>
    <x v="0"/>
  </r>
  <r>
    <x v="7"/>
    <x v="7"/>
    <x v="28"/>
    <n v="290"/>
    <n v="738"/>
    <n v="526.84615384615336"/>
    <x v="0"/>
  </r>
  <r>
    <x v="7"/>
    <x v="7"/>
    <x v="29"/>
    <n v="290"/>
    <n v="738"/>
    <n v="517.08974358974308"/>
    <x v="0"/>
  </r>
  <r>
    <x v="7"/>
    <x v="7"/>
    <x v="30"/>
    <n v="290"/>
    <n v="738"/>
    <n v="507.3333333333328"/>
    <x v="0"/>
  </r>
  <r>
    <x v="7"/>
    <x v="7"/>
    <x v="31"/>
    <n v="290"/>
    <n v="738"/>
    <n v="497.57692307692253"/>
    <x v="0"/>
  </r>
  <r>
    <x v="7"/>
    <x v="7"/>
    <x v="32"/>
    <n v="285"/>
    <n v="733"/>
    <n v="487.82051282051225"/>
    <x v="0"/>
  </r>
  <r>
    <x v="7"/>
    <x v="7"/>
    <x v="33"/>
    <n v="285"/>
    <n v="733"/>
    <n v="478.06410256410197"/>
    <x v="0"/>
  </r>
  <r>
    <x v="7"/>
    <x v="7"/>
    <x v="34"/>
    <n v="285"/>
    <n v="733"/>
    <n v="478.06410256410197"/>
    <x v="0"/>
  </r>
  <r>
    <x v="7"/>
    <x v="7"/>
    <x v="35"/>
    <n v="285"/>
    <n v="733"/>
    <n v="468.3076923076917"/>
    <x v="0"/>
  </r>
  <r>
    <x v="7"/>
    <x v="7"/>
    <x v="36"/>
    <n v="285"/>
    <n v="733"/>
    <n v="458.55128205128142"/>
    <x v="0"/>
  </r>
  <r>
    <x v="7"/>
    <x v="7"/>
    <x v="37"/>
    <n v="284"/>
    <n v="731"/>
    <n v="448.79487179487114"/>
    <x v="0"/>
  </r>
  <r>
    <x v="7"/>
    <x v="7"/>
    <x v="38"/>
    <n v="283"/>
    <n v="730"/>
    <n v="439.03846153846087"/>
    <x v="0"/>
  </r>
  <r>
    <x v="7"/>
    <x v="7"/>
    <x v="39"/>
    <n v="283"/>
    <n v="730"/>
    <n v="429.28205128205059"/>
    <x v="0"/>
  </r>
  <r>
    <x v="7"/>
    <x v="7"/>
    <x v="40"/>
    <n v="283"/>
    <n v="730"/>
    <n v="419.52564102564031"/>
    <x v="0"/>
  </r>
  <r>
    <x v="7"/>
    <x v="7"/>
    <x v="41"/>
    <n v="283"/>
    <n v="730"/>
    <n v="419.52564102564031"/>
    <x v="0"/>
  </r>
  <r>
    <x v="7"/>
    <x v="7"/>
    <x v="42"/>
    <n v="283"/>
    <n v="730"/>
    <n v="409.76923076923003"/>
    <x v="0"/>
  </r>
  <r>
    <x v="7"/>
    <x v="7"/>
    <x v="43"/>
    <n v="283"/>
    <n v="730"/>
    <n v="400.01282051281976"/>
    <x v="0"/>
  </r>
  <r>
    <x v="7"/>
    <x v="7"/>
    <x v="44"/>
    <n v="283"/>
    <n v="730"/>
    <n v="390.25641025640948"/>
    <x v="0"/>
  </r>
  <r>
    <x v="7"/>
    <x v="7"/>
    <x v="45"/>
    <n v="281"/>
    <n v="728"/>
    <n v="380.4999999999992"/>
    <x v="0"/>
  </r>
  <r>
    <x v="7"/>
    <x v="7"/>
    <x v="46"/>
    <n v="281"/>
    <n v="711"/>
    <n v="370.74358974358893"/>
    <x v="0"/>
  </r>
  <r>
    <x v="7"/>
    <x v="7"/>
    <x v="47"/>
    <n v="281"/>
    <n v="711"/>
    <n v="360.98717948717865"/>
    <x v="0"/>
  </r>
  <r>
    <x v="7"/>
    <x v="7"/>
    <x v="48"/>
    <n v="281"/>
    <n v="711"/>
    <n v="360.98717948717865"/>
    <x v="0"/>
  </r>
  <r>
    <x v="7"/>
    <x v="7"/>
    <x v="49"/>
    <n v="282"/>
    <n v="711"/>
    <n v="351.23076923076837"/>
    <x v="0"/>
  </r>
  <r>
    <x v="7"/>
    <x v="7"/>
    <x v="50"/>
    <n v="282"/>
    <n v="711"/>
    <n v="341.4743589743581"/>
    <x v="0"/>
  </r>
  <r>
    <x v="7"/>
    <x v="7"/>
    <x v="51"/>
    <n v="282"/>
    <n v="711"/>
    <n v="331.71794871794782"/>
    <x v="0"/>
  </r>
  <r>
    <x v="7"/>
    <x v="7"/>
    <x v="52"/>
    <n v="286"/>
    <n v="715"/>
    <n v="321.96153846153754"/>
    <x v="0"/>
  </r>
  <r>
    <x v="7"/>
    <x v="7"/>
    <x v="53"/>
    <n v="290"/>
    <n v="720"/>
    <n v="312.20512820512727"/>
    <x v="0"/>
  </r>
  <r>
    <x v="7"/>
    <x v="7"/>
    <x v="54"/>
    <n v="290"/>
    <n v="720"/>
    <n v="302.44871794871699"/>
    <x v="0"/>
  </r>
  <r>
    <x v="7"/>
    <x v="7"/>
    <x v="55"/>
    <n v="290"/>
    <n v="720"/>
    <n v="302.44871794871699"/>
    <x v="0"/>
  </r>
  <r>
    <x v="7"/>
    <x v="7"/>
    <x v="56"/>
    <n v="290"/>
    <n v="720"/>
    <n v="292.69230769230671"/>
    <x v="0"/>
  </r>
  <r>
    <x v="7"/>
    <x v="7"/>
    <x v="57"/>
    <n v="290"/>
    <n v="720"/>
    <n v="282.93589743589644"/>
    <x v="0"/>
  </r>
  <r>
    <x v="7"/>
    <x v="7"/>
    <x v="58"/>
    <n v="290"/>
    <n v="720"/>
    <n v="273.17948717948616"/>
    <x v="0"/>
  </r>
  <r>
    <x v="7"/>
    <x v="7"/>
    <x v="59"/>
    <n v="297"/>
    <n v="700"/>
    <n v="263.42307692307588"/>
    <x v="0"/>
  </r>
  <r>
    <x v="7"/>
    <x v="7"/>
    <x v="60"/>
    <n v="297"/>
    <n v="700"/>
    <n v="253.66666666666563"/>
    <x v="0"/>
  </r>
  <r>
    <x v="7"/>
    <x v="7"/>
    <x v="61"/>
    <n v="299"/>
    <n v="704"/>
    <n v="243.91025641025539"/>
    <x v="0"/>
  </r>
  <r>
    <x v="7"/>
    <x v="7"/>
    <x v="62"/>
    <n v="299"/>
    <n v="704"/>
    <n v="243.91025641025539"/>
    <x v="0"/>
  </r>
  <r>
    <x v="7"/>
    <x v="7"/>
    <x v="63"/>
    <n v="298"/>
    <n v="708"/>
    <n v="234.15384615384514"/>
    <x v="0"/>
  </r>
  <r>
    <x v="7"/>
    <x v="7"/>
    <x v="64"/>
    <n v="298"/>
    <n v="708"/>
    <n v="224.39743589743489"/>
    <x v="0"/>
  </r>
  <r>
    <x v="7"/>
    <x v="7"/>
    <x v="65"/>
    <n v="306"/>
    <n v="717"/>
    <n v="214.64102564102464"/>
    <x v="0"/>
  </r>
  <r>
    <x v="7"/>
    <x v="7"/>
    <x v="66"/>
    <n v="308"/>
    <n v="719"/>
    <n v="204.88461538461439"/>
    <x v="0"/>
  </r>
  <r>
    <x v="7"/>
    <x v="7"/>
    <x v="67"/>
    <n v="308"/>
    <n v="719"/>
    <n v="195.12820512820414"/>
    <x v="0"/>
  </r>
  <r>
    <x v="7"/>
    <x v="7"/>
    <x v="68"/>
    <n v="308"/>
    <n v="719"/>
    <n v="185.3717948717939"/>
    <x v="0"/>
  </r>
  <r>
    <x v="7"/>
    <x v="7"/>
    <x v="69"/>
    <n v="307"/>
    <n v="718"/>
    <n v="185.3717948717939"/>
    <x v="0"/>
  </r>
  <r>
    <x v="7"/>
    <x v="7"/>
    <x v="70"/>
    <n v="299"/>
    <n v="703"/>
    <n v="175.61538461538365"/>
    <x v="0"/>
  </r>
  <r>
    <x v="7"/>
    <x v="7"/>
    <x v="71"/>
    <n v="299"/>
    <n v="703"/>
    <n v="165.8589743589734"/>
    <x v="0"/>
  </r>
  <r>
    <x v="7"/>
    <x v="7"/>
    <x v="72"/>
    <n v="304"/>
    <n v="987"/>
    <n v="156.10256410256315"/>
    <x v="0"/>
  </r>
  <r>
    <x v="7"/>
    <x v="7"/>
    <x v="73"/>
    <n v="309"/>
    <n v="994"/>
    <n v="146.3461538461529"/>
    <x v="0"/>
  </r>
  <r>
    <x v="7"/>
    <x v="7"/>
    <x v="74"/>
    <n v="318"/>
    <n v="1003"/>
    <n v="136.58974358974265"/>
    <x v="0"/>
  </r>
  <r>
    <x v="7"/>
    <x v="7"/>
    <x v="75"/>
    <n v="318"/>
    <n v="1003"/>
    <n v="126.83333333333239"/>
    <x v="0"/>
  </r>
  <r>
    <x v="7"/>
    <x v="7"/>
    <x v="76"/>
    <n v="327"/>
    <n v="1012"/>
    <n v="126.83333333333239"/>
    <x v="0"/>
  </r>
  <r>
    <x v="7"/>
    <x v="7"/>
    <x v="77"/>
    <n v="350"/>
    <n v="1037"/>
    <n v="117.07692307692213"/>
    <x v="0"/>
  </r>
  <r>
    <x v="7"/>
    <x v="7"/>
    <x v="78"/>
    <n v="358"/>
    <n v="1052"/>
    <n v="107.32051282051187"/>
    <x v="0"/>
  </r>
  <r>
    <x v="7"/>
    <x v="7"/>
    <x v="79"/>
    <n v="360"/>
    <n v="1054"/>
    <n v="97.564102564101603"/>
    <x v="0"/>
  </r>
  <r>
    <x v="7"/>
    <x v="7"/>
    <x v="80"/>
    <n v="361"/>
    <n v="1056"/>
    <n v="87.80769230769134"/>
    <x v="0"/>
  </r>
  <r>
    <x v="7"/>
    <x v="7"/>
    <x v="81"/>
    <n v="1266"/>
    <n v="1974"/>
    <n v="78.051282051281078"/>
    <x v="0"/>
  </r>
  <r>
    <x v="7"/>
    <x v="7"/>
    <x v="82"/>
    <n v="1266"/>
    <n v="1974"/>
    <n v="68.294871794870815"/>
    <x v="0"/>
  </r>
  <r>
    <x v="7"/>
    <x v="7"/>
    <x v="83"/>
    <n v="1266"/>
    <n v="1974"/>
    <n v="68.294871794870815"/>
    <x v="0"/>
  </r>
  <r>
    <x v="7"/>
    <x v="7"/>
    <x v="84"/>
    <n v="1264"/>
    <n v="1969"/>
    <n v="58.53846153846056"/>
    <x v="0"/>
  </r>
  <r>
    <x v="7"/>
    <x v="7"/>
    <x v="85"/>
    <n v="1274"/>
    <n v="1979"/>
    <n v="48.782051282050304"/>
    <x v="0"/>
  </r>
  <r>
    <x v="7"/>
    <x v="7"/>
    <x v="86"/>
    <n v="1277"/>
    <n v="1981"/>
    <n v="39.025641025640049"/>
    <x v="0"/>
  </r>
  <r>
    <x v="7"/>
    <x v="7"/>
    <x v="87"/>
    <n v="1277"/>
    <n v="1981"/>
    <n v="29.269230769229793"/>
    <x v="0"/>
  </r>
  <r>
    <x v="7"/>
    <x v="7"/>
    <x v="88"/>
    <n v="1277"/>
    <n v="1981"/>
    <n v="19.512820512819538"/>
    <x v="0"/>
  </r>
  <r>
    <x v="7"/>
    <x v="7"/>
    <x v="89"/>
    <n v="1277"/>
    <n v="1981"/>
    <n v="9.7564102564092803"/>
    <x v="0"/>
  </r>
  <r>
    <x v="7"/>
    <x v="7"/>
    <x v="90"/>
    <n v="1277"/>
    <n v="1981"/>
    <n v="9.7564102564092803"/>
    <x v="0"/>
  </r>
  <r>
    <x v="7"/>
    <x v="7"/>
    <x v="91"/>
    <n v="1277"/>
    <n v="1981"/>
    <n v="0"/>
    <x v="0"/>
  </r>
  <r>
    <x v="8"/>
    <x v="8"/>
    <x v="0"/>
    <n v="478"/>
    <n v="761"/>
    <n v="761"/>
    <x v="0"/>
  </r>
  <r>
    <x v="8"/>
    <x v="8"/>
    <x v="1"/>
    <n v="478"/>
    <n v="761"/>
    <n v="751.24358974358972"/>
    <x v="0"/>
  </r>
  <r>
    <x v="8"/>
    <x v="8"/>
    <x v="2"/>
    <n v="488"/>
    <n v="771"/>
    <n v="741.48717948717945"/>
    <x v="0"/>
  </r>
  <r>
    <x v="8"/>
    <x v="8"/>
    <x v="3"/>
    <n v="488"/>
    <n v="771"/>
    <n v="731.73076923076917"/>
    <x v="0"/>
  </r>
  <r>
    <x v="8"/>
    <x v="8"/>
    <x v="4"/>
    <n v="488"/>
    <n v="771"/>
    <n v="721.97435897435889"/>
    <x v="0"/>
  </r>
  <r>
    <x v="8"/>
    <x v="8"/>
    <x v="5"/>
    <n v="488"/>
    <n v="771"/>
    <n v="712.21794871794862"/>
    <x v="0"/>
  </r>
  <r>
    <x v="8"/>
    <x v="8"/>
    <x v="6"/>
    <n v="488"/>
    <n v="771"/>
    <n v="712.21794871794862"/>
    <x v="0"/>
  </r>
  <r>
    <x v="8"/>
    <x v="8"/>
    <x v="7"/>
    <n v="487"/>
    <n v="770"/>
    <n v="702.46153846153834"/>
    <x v="0"/>
  </r>
  <r>
    <x v="8"/>
    <x v="8"/>
    <x v="8"/>
    <n v="487"/>
    <n v="770"/>
    <n v="692.70512820512806"/>
    <x v="0"/>
  </r>
  <r>
    <x v="8"/>
    <x v="8"/>
    <x v="9"/>
    <n v="487"/>
    <n v="770"/>
    <n v="682.94871794871779"/>
    <x v="0"/>
  </r>
  <r>
    <x v="8"/>
    <x v="8"/>
    <x v="10"/>
    <n v="487"/>
    <n v="770"/>
    <n v="673.19230769230751"/>
    <x v="0"/>
  </r>
  <r>
    <x v="8"/>
    <x v="8"/>
    <x v="11"/>
    <n v="487"/>
    <n v="770"/>
    <n v="663.43589743589723"/>
    <x v="0"/>
  </r>
  <r>
    <x v="8"/>
    <x v="8"/>
    <x v="12"/>
    <n v="487"/>
    <n v="770"/>
    <n v="653.67948717948696"/>
    <x v="0"/>
  </r>
  <r>
    <x v="8"/>
    <x v="8"/>
    <x v="13"/>
    <n v="487"/>
    <n v="770"/>
    <n v="653.67948717948696"/>
    <x v="0"/>
  </r>
  <r>
    <x v="8"/>
    <x v="8"/>
    <x v="14"/>
    <n v="486"/>
    <n v="769"/>
    <n v="643.92307692307668"/>
    <x v="0"/>
  </r>
  <r>
    <x v="8"/>
    <x v="8"/>
    <x v="15"/>
    <n v="486"/>
    <n v="770"/>
    <n v="634.1666666666664"/>
    <x v="0"/>
  </r>
  <r>
    <x v="8"/>
    <x v="8"/>
    <x v="16"/>
    <n v="487"/>
    <n v="772"/>
    <n v="624.41025641025612"/>
    <x v="0"/>
  </r>
  <r>
    <x v="8"/>
    <x v="8"/>
    <x v="17"/>
    <n v="474"/>
    <n v="759"/>
    <n v="614.65384615384585"/>
    <x v="0"/>
  </r>
  <r>
    <x v="8"/>
    <x v="8"/>
    <x v="18"/>
    <n v="469"/>
    <n v="754"/>
    <n v="604.89743589743557"/>
    <x v="0"/>
  </r>
  <r>
    <x v="8"/>
    <x v="8"/>
    <x v="19"/>
    <n v="469"/>
    <n v="754"/>
    <n v="595.14102564102529"/>
    <x v="0"/>
  </r>
  <r>
    <x v="8"/>
    <x v="8"/>
    <x v="20"/>
    <n v="469"/>
    <n v="754"/>
    <n v="595.14102564102529"/>
    <x v="0"/>
  </r>
  <r>
    <x v="8"/>
    <x v="8"/>
    <x v="21"/>
    <n v="469"/>
    <n v="754"/>
    <n v="585.38461538461502"/>
    <x v="0"/>
  </r>
  <r>
    <x v="8"/>
    <x v="8"/>
    <x v="22"/>
    <n v="455"/>
    <n v="740"/>
    <n v="575.62820512820474"/>
    <x v="0"/>
  </r>
  <r>
    <x v="8"/>
    <x v="8"/>
    <x v="23"/>
    <n v="455"/>
    <n v="740"/>
    <n v="565.87179487179446"/>
    <x v="0"/>
  </r>
  <r>
    <x v="8"/>
    <x v="8"/>
    <x v="24"/>
    <n v="455"/>
    <n v="740"/>
    <n v="556.11538461538419"/>
    <x v="0"/>
  </r>
  <r>
    <x v="8"/>
    <x v="8"/>
    <x v="25"/>
    <n v="455"/>
    <n v="740"/>
    <n v="546.35897435897391"/>
    <x v="0"/>
  </r>
  <r>
    <x v="8"/>
    <x v="8"/>
    <x v="26"/>
    <n v="455"/>
    <n v="740"/>
    <n v="536.60256410256363"/>
    <x v="0"/>
  </r>
  <r>
    <x v="8"/>
    <x v="8"/>
    <x v="27"/>
    <n v="455"/>
    <n v="740"/>
    <n v="536.60256410256363"/>
    <x v="0"/>
  </r>
  <r>
    <x v="8"/>
    <x v="8"/>
    <x v="28"/>
    <n v="453"/>
    <n v="738"/>
    <n v="526.84615384615336"/>
    <x v="0"/>
  </r>
  <r>
    <x v="8"/>
    <x v="8"/>
    <x v="29"/>
    <n v="453"/>
    <n v="738"/>
    <n v="517.08974358974308"/>
    <x v="0"/>
  </r>
  <r>
    <x v="8"/>
    <x v="8"/>
    <x v="30"/>
    <n v="453"/>
    <n v="738"/>
    <n v="507.3333333333328"/>
    <x v="0"/>
  </r>
  <r>
    <x v="8"/>
    <x v="8"/>
    <x v="31"/>
    <n v="453"/>
    <n v="738"/>
    <n v="497.57692307692253"/>
    <x v="0"/>
  </r>
  <r>
    <x v="8"/>
    <x v="8"/>
    <x v="32"/>
    <n v="448"/>
    <n v="733"/>
    <n v="487.82051282051225"/>
    <x v="0"/>
  </r>
  <r>
    <x v="8"/>
    <x v="8"/>
    <x v="33"/>
    <n v="448"/>
    <n v="733"/>
    <n v="478.06410256410197"/>
    <x v="0"/>
  </r>
  <r>
    <x v="8"/>
    <x v="8"/>
    <x v="34"/>
    <n v="448"/>
    <n v="733"/>
    <n v="478.06410256410197"/>
    <x v="0"/>
  </r>
  <r>
    <x v="8"/>
    <x v="8"/>
    <x v="35"/>
    <n v="448"/>
    <n v="733"/>
    <n v="468.3076923076917"/>
    <x v="0"/>
  </r>
  <r>
    <x v="8"/>
    <x v="8"/>
    <x v="36"/>
    <n v="448"/>
    <n v="733"/>
    <n v="458.55128205128142"/>
    <x v="0"/>
  </r>
  <r>
    <x v="8"/>
    <x v="8"/>
    <x v="37"/>
    <n v="446"/>
    <n v="731"/>
    <n v="448.79487179487114"/>
    <x v="0"/>
  </r>
  <r>
    <x v="8"/>
    <x v="8"/>
    <x v="38"/>
    <n v="445"/>
    <n v="730"/>
    <n v="439.03846153846087"/>
    <x v="0"/>
  </r>
  <r>
    <x v="8"/>
    <x v="8"/>
    <x v="39"/>
    <n v="445"/>
    <n v="730"/>
    <n v="429.28205128205059"/>
    <x v="0"/>
  </r>
  <r>
    <x v="8"/>
    <x v="8"/>
    <x v="40"/>
    <n v="445"/>
    <n v="730"/>
    <n v="419.52564102564031"/>
    <x v="0"/>
  </r>
  <r>
    <x v="8"/>
    <x v="8"/>
    <x v="41"/>
    <n v="445"/>
    <n v="730"/>
    <n v="419.52564102564031"/>
    <x v="0"/>
  </r>
  <r>
    <x v="8"/>
    <x v="8"/>
    <x v="42"/>
    <n v="445"/>
    <n v="730"/>
    <n v="409.76923076923003"/>
    <x v="0"/>
  </r>
  <r>
    <x v="8"/>
    <x v="8"/>
    <x v="43"/>
    <n v="445"/>
    <n v="730"/>
    <n v="400.01282051281976"/>
    <x v="0"/>
  </r>
  <r>
    <x v="8"/>
    <x v="8"/>
    <x v="44"/>
    <n v="445"/>
    <n v="730"/>
    <n v="390.25641025640948"/>
    <x v="0"/>
  </r>
  <r>
    <x v="8"/>
    <x v="8"/>
    <x v="45"/>
    <n v="443"/>
    <n v="728"/>
    <n v="380.4999999999992"/>
    <x v="0"/>
  </r>
  <r>
    <x v="8"/>
    <x v="8"/>
    <x v="46"/>
    <n v="426"/>
    <n v="711"/>
    <n v="370.74358974358893"/>
    <x v="0"/>
  </r>
  <r>
    <x v="8"/>
    <x v="8"/>
    <x v="47"/>
    <n v="426"/>
    <n v="711"/>
    <n v="360.98717948717865"/>
    <x v="0"/>
  </r>
  <r>
    <x v="8"/>
    <x v="8"/>
    <x v="48"/>
    <n v="426"/>
    <n v="711"/>
    <n v="360.98717948717865"/>
    <x v="0"/>
  </r>
  <r>
    <x v="8"/>
    <x v="8"/>
    <x v="49"/>
    <n v="426"/>
    <n v="711"/>
    <n v="351.23076923076837"/>
    <x v="0"/>
  </r>
  <r>
    <x v="8"/>
    <x v="8"/>
    <x v="50"/>
    <n v="426"/>
    <n v="711"/>
    <n v="341.4743589743581"/>
    <x v="0"/>
  </r>
  <r>
    <x v="8"/>
    <x v="8"/>
    <x v="51"/>
    <n v="426"/>
    <n v="711"/>
    <n v="331.71794871794782"/>
    <x v="0"/>
  </r>
  <r>
    <x v="8"/>
    <x v="8"/>
    <x v="52"/>
    <n v="430"/>
    <n v="715"/>
    <n v="321.96153846153754"/>
    <x v="0"/>
  </r>
  <r>
    <x v="8"/>
    <x v="8"/>
    <x v="53"/>
    <n v="434"/>
    <n v="720"/>
    <n v="312.20512820512727"/>
    <x v="0"/>
  </r>
  <r>
    <x v="8"/>
    <x v="8"/>
    <x v="54"/>
    <n v="434"/>
    <n v="720"/>
    <n v="302.44871794871699"/>
    <x v="0"/>
  </r>
  <r>
    <x v="8"/>
    <x v="8"/>
    <x v="55"/>
    <n v="434"/>
    <n v="720"/>
    <n v="302.44871794871699"/>
    <x v="0"/>
  </r>
  <r>
    <x v="8"/>
    <x v="8"/>
    <x v="56"/>
    <n v="434"/>
    <n v="720"/>
    <n v="292.69230769230671"/>
    <x v="0"/>
  </r>
  <r>
    <x v="8"/>
    <x v="8"/>
    <x v="57"/>
    <n v="434"/>
    <n v="720"/>
    <n v="282.93589743589644"/>
    <x v="0"/>
  </r>
  <r>
    <x v="8"/>
    <x v="8"/>
    <x v="58"/>
    <n v="434"/>
    <n v="720"/>
    <n v="273.17948717948616"/>
    <x v="0"/>
  </r>
  <r>
    <x v="8"/>
    <x v="8"/>
    <x v="59"/>
    <n v="414"/>
    <n v="700"/>
    <n v="263.42307692307588"/>
    <x v="0"/>
  </r>
  <r>
    <x v="8"/>
    <x v="8"/>
    <x v="60"/>
    <n v="414"/>
    <n v="700"/>
    <n v="253.66666666666563"/>
    <x v="0"/>
  </r>
  <r>
    <x v="8"/>
    <x v="8"/>
    <x v="61"/>
    <n v="417"/>
    <n v="704"/>
    <n v="243.91025641025539"/>
    <x v="0"/>
  </r>
  <r>
    <x v="8"/>
    <x v="8"/>
    <x v="62"/>
    <n v="417"/>
    <n v="704"/>
    <n v="243.91025641025539"/>
    <x v="0"/>
  </r>
  <r>
    <x v="8"/>
    <x v="8"/>
    <x v="63"/>
    <n v="417"/>
    <n v="708"/>
    <n v="234.15384615384514"/>
    <x v="0"/>
  </r>
  <r>
    <x v="8"/>
    <x v="8"/>
    <x v="64"/>
    <n v="417"/>
    <n v="708"/>
    <n v="224.39743589743489"/>
    <x v="0"/>
  </r>
  <r>
    <x v="8"/>
    <x v="8"/>
    <x v="65"/>
    <n v="423"/>
    <n v="717"/>
    <n v="214.64102564102464"/>
    <x v="0"/>
  </r>
  <r>
    <x v="8"/>
    <x v="8"/>
    <x v="66"/>
    <n v="423"/>
    <n v="719"/>
    <n v="204.88461538461439"/>
    <x v="0"/>
  </r>
  <r>
    <x v="8"/>
    <x v="8"/>
    <x v="67"/>
    <n v="423"/>
    <n v="719"/>
    <n v="195.12820512820414"/>
    <x v="0"/>
  </r>
  <r>
    <x v="8"/>
    <x v="8"/>
    <x v="68"/>
    <n v="423"/>
    <n v="719"/>
    <n v="185.3717948717939"/>
    <x v="0"/>
  </r>
  <r>
    <x v="8"/>
    <x v="8"/>
    <x v="69"/>
    <n v="422"/>
    <n v="718"/>
    <n v="185.3717948717939"/>
    <x v="0"/>
  </r>
  <r>
    <x v="8"/>
    <x v="8"/>
    <x v="70"/>
    <n v="415"/>
    <n v="703"/>
    <n v="175.61538461538365"/>
    <x v="0"/>
  </r>
  <r>
    <x v="8"/>
    <x v="8"/>
    <x v="71"/>
    <n v="415"/>
    <n v="703"/>
    <n v="165.8589743589734"/>
    <x v="0"/>
  </r>
  <r>
    <x v="8"/>
    <x v="8"/>
    <x v="72"/>
    <n v="438"/>
    <n v="987"/>
    <n v="156.10256410256315"/>
    <x v="0"/>
  </r>
  <r>
    <x v="8"/>
    <x v="8"/>
    <x v="73"/>
    <n v="445"/>
    <n v="994"/>
    <n v="146.3461538461529"/>
    <x v="0"/>
  </r>
  <r>
    <x v="8"/>
    <x v="8"/>
    <x v="74"/>
    <n v="454"/>
    <n v="1003"/>
    <n v="136.58974358974265"/>
    <x v="0"/>
  </r>
  <r>
    <x v="8"/>
    <x v="8"/>
    <x v="75"/>
    <n v="454"/>
    <n v="1003"/>
    <n v="126.83333333333239"/>
    <x v="0"/>
  </r>
  <r>
    <x v="8"/>
    <x v="8"/>
    <x v="76"/>
    <n v="463"/>
    <n v="1012"/>
    <n v="126.83333333333239"/>
    <x v="0"/>
  </r>
  <r>
    <x v="8"/>
    <x v="8"/>
    <x v="77"/>
    <n v="486"/>
    <n v="1037"/>
    <n v="117.07692307692213"/>
    <x v="0"/>
  </r>
  <r>
    <x v="8"/>
    <x v="8"/>
    <x v="78"/>
    <n v="497"/>
    <n v="1052"/>
    <n v="107.32051282051187"/>
    <x v="0"/>
  </r>
  <r>
    <x v="8"/>
    <x v="8"/>
    <x v="79"/>
    <n v="499"/>
    <n v="1054"/>
    <n v="97.564102564101603"/>
    <x v="0"/>
  </r>
  <r>
    <x v="8"/>
    <x v="8"/>
    <x v="80"/>
    <n v="501"/>
    <n v="1056"/>
    <n v="87.80769230769134"/>
    <x v="0"/>
  </r>
  <r>
    <x v="8"/>
    <x v="8"/>
    <x v="81"/>
    <n v="919"/>
    <n v="1974"/>
    <n v="78.051282051281078"/>
    <x v="0"/>
  </r>
  <r>
    <x v="8"/>
    <x v="8"/>
    <x v="82"/>
    <n v="919"/>
    <n v="1974"/>
    <n v="68.294871794870815"/>
    <x v="0"/>
  </r>
  <r>
    <x v="8"/>
    <x v="8"/>
    <x v="83"/>
    <n v="919"/>
    <n v="1974"/>
    <n v="68.294871794870815"/>
    <x v="0"/>
  </r>
  <r>
    <x v="8"/>
    <x v="8"/>
    <x v="84"/>
    <n v="915"/>
    <n v="1969"/>
    <n v="58.53846153846056"/>
    <x v="0"/>
  </r>
  <r>
    <x v="8"/>
    <x v="8"/>
    <x v="85"/>
    <n v="926"/>
    <n v="1979"/>
    <n v="48.782051282050304"/>
    <x v="0"/>
  </r>
  <r>
    <x v="8"/>
    <x v="8"/>
    <x v="86"/>
    <n v="928"/>
    <n v="1981"/>
    <n v="39.025641025640049"/>
    <x v="0"/>
  </r>
  <r>
    <x v="8"/>
    <x v="8"/>
    <x v="87"/>
    <n v="928"/>
    <n v="1981"/>
    <n v="29.269230769229793"/>
    <x v="0"/>
  </r>
  <r>
    <x v="8"/>
    <x v="8"/>
    <x v="88"/>
    <n v="928"/>
    <n v="1981"/>
    <n v="19.512820512819538"/>
    <x v="0"/>
  </r>
  <r>
    <x v="8"/>
    <x v="8"/>
    <x v="89"/>
    <n v="928"/>
    <n v="1981"/>
    <n v="9.7564102564092803"/>
    <x v="0"/>
  </r>
  <r>
    <x v="8"/>
    <x v="8"/>
    <x v="90"/>
    <n v="928"/>
    <n v="1981"/>
    <n v="9.7564102564092803"/>
    <x v="0"/>
  </r>
  <r>
    <x v="8"/>
    <x v="8"/>
    <x v="91"/>
    <n v="928"/>
    <n v="1981"/>
    <n v="0"/>
    <x v="0"/>
  </r>
  <r>
    <x v="9"/>
    <x v="9"/>
    <x v="0"/>
    <n v="237"/>
    <n v="761"/>
    <n v="761"/>
    <x v="0"/>
  </r>
  <r>
    <x v="9"/>
    <x v="9"/>
    <x v="1"/>
    <n v="237"/>
    <n v="761"/>
    <n v="751.24358974358972"/>
    <x v="0"/>
  </r>
  <r>
    <x v="9"/>
    <x v="9"/>
    <x v="2"/>
    <n v="237"/>
    <n v="771"/>
    <n v="741.48717948717945"/>
    <x v="0"/>
  </r>
  <r>
    <x v="9"/>
    <x v="9"/>
    <x v="3"/>
    <n v="237"/>
    <n v="771"/>
    <n v="731.73076923076917"/>
    <x v="0"/>
  </r>
  <r>
    <x v="9"/>
    <x v="9"/>
    <x v="4"/>
    <n v="237"/>
    <n v="771"/>
    <n v="721.97435897435889"/>
    <x v="0"/>
  </r>
  <r>
    <x v="9"/>
    <x v="9"/>
    <x v="5"/>
    <n v="237"/>
    <n v="771"/>
    <n v="712.21794871794862"/>
    <x v="0"/>
  </r>
  <r>
    <x v="9"/>
    <x v="9"/>
    <x v="6"/>
    <n v="237"/>
    <n v="771"/>
    <n v="712.21794871794862"/>
    <x v="0"/>
  </r>
  <r>
    <x v="9"/>
    <x v="9"/>
    <x v="7"/>
    <n v="237"/>
    <n v="770"/>
    <n v="702.46153846153834"/>
    <x v="0"/>
  </r>
  <r>
    <x v="9"/>
    <x v="9"/>
    <x v="8"/>
    <n v="237"/>
    <n v="770"/>
    <n v="692.70512820512806"/>
    <x v="0"/>
  </r>
  <r>
    <x v="9"/>
    <x v="9"/>
    <x v="9"/>
    <n v="237"/>
    <n v="770"/>
    <n v="682.94871794871779"/>
    <x v="0"/>
  </r>
  <r>
    <x v="9"/>
    <x v="9"/>
    <x v="10"/>
    <n v="237"/>
    <n v="770"/>
    <n v="673.19230769230751"/>
    <x v="0"/>
  </r>
  <r>
    <x v="9"/>
    <x v="9"/>
    <x v="11"/>
    <n v="237"/>
    <n v="770"/>
    <n v="663.43589743589723"/>
    <x v="0"/>
  </r>
  <r>
    <x v="9"/>
    <x v="9"/>
    <x v="12"/>
    <n v="237"/>
    <n v="770"/>
    <n v="653.67948717948696"/>
    <x v="0"/>
  </r>
  <r>
    <x v="9"/>
    <x v="9"/>
    <x v="13"/>
    <n v="237"/>
    <n v="770"/>
    <n v="653.67948717948696"/>
    <x v="0"/>
  </r>
  <r>
    <x v="9"/>
    <x v="9"/>
    <x v="14"/>
    <n v="237"/>
    <n v="769"/>
    <n v="643.92307692307668"/>
    <x v="0"/>
  </r>
  <r>
    <x v="9"/>
    <x v="9"/>
    <x v="15"/>
    <n v="238"/>
    <n v="770"/>
    <n v="634.1666666666664"/>
    <x v="0"/>
  </r>
  <r>
    <x v="9"/>
    <x v="9"/>
    <x v="16"/>
    <n v="239"/>
    <n v="772"/>
    <n v="624.41025641025612"/>
    <x v="0"/>
  </r>
  <r>
    <x v="9"/>
    <x v="9"/>
    <x v="17"/>
    <n v="239"/>
    <n v="759"/>
    <n v="614.65384615384585"/>
    <x v="0"/>
  </r>
  <r>
    <x v="9"/>
    <x v="9"/>
    <x v="18"/>
    <n v="239"/>
    <n v="754"/>
    <n v="604.89743589743557"/>
    <x v="0"/>
  </r>
  <r>
    <x v="9"/>
    <x v="9"/>
    <x v="19"/>
    <n v="239"/>
    <n v="754"/>
    <n v="595.14102564102529"/>
    <x v="0"/>
  </r>
  <r>
    <x v="9"/>
    <x v="9"/>
    <x v="20"/>
    <n v="239"/>
    <n v="754"/>
    <n v="595.14102564102529"/>
    <x v="0"/>
  </r>
  <r>
    <x v="9"/>
    <x v="9"/>
    <x v="21"/>
    <n v="239"/>
    <n v="754"/>
    <n v="585.38461538461502"/>
    <x v="0"/>
  </r>
  <r>
    <x v="9"/>
    <x v="9"/>
    <x v="22"/>
    <n v="239"/>
    <n v="740"/>
    <n v="575.62820512820474"/>
    <x v="0"/>
  </r>
  <r>
    <x v="9"/>
    <x v="9"/>
    <x v="23"/>
    <n v="239"/>
    <n v="740"/>
    <n v="565.87179487179446"/>
    <x v="0"/>
  </r>
  <r>
    <x v="9"/>
    <x v="9"/>
    <x v="24"/>
    <n v="239"/>
    <n v="740"/>
    <n v="556.11538461538419"/>
    <x v="0"/>
  </r>
  <r>
    <x v="9"/>
    <x v="9"/>
    <x v="25"/>
    <n v="239"/>
    <n v="740"/>
    <n v="546.35897435897391"/>
    <x v="0"/>
  </r>
  <r>
    <x v="9"/>
    <x v="9"/>
    <x v="26"/>
    <n v="239"/>
    <n v="740"/>
    <n v="536.60256410256363"/>
    <x v="0"/>
  </r>
  <r>
    <x v="9"/>
    <x v="9"/>
    <x v="27"/>
    <n v="239"/>
    <n v="740"/>
    <n v="536.60256410256363"/>
    <x v="0"/>
  </r>
  <r>
    <x v="9"/>
    <x v="9"/>
    <x v="28"/>
    <n v="239"/>
    <n v="738"/>
    <n v="526.84615384615336"/>
    <x v="0"/>
  </r>
  <r>
    <x v="9"/>
    <x v="9"/>
    <x v="29"/>
    <n v="239"/>
    <n v="738"/>
    <n v="517.08974358974308"/>
    <x v="0"/>
  </r>
  <r>
    <x v="9"/>
    <x v="9"/>
    <x v="30"/>
    <n v="239"/>
    <n v="738"/>
    <n v="507.3333333333328"/>
    <x v="0"/>
  </r>
  <r>
    <x v="9"/>
    <x v="9"/>
    <x v="31"/>
    <n v="239"/>
    <n v="738"/>
    <n v="497.57692307692253"/>
    <x v="0"/>
  </r>
  <r>
    <x v="9"/>
    <x v="9"/>
    <x v="32"/>
    <n v="239"/>
    <n v="733"/>
    <n v="487.82051282051225"/>
    <x v="0"/>
  </r>
  <r>
    <x v="9"/>
    <x v="9"/>
    <x v="33"/>
    <n v="239"/>
    <n v="733"/>
    <n v="478.06410256410197"/>
    <x v="0"/>
  </r>
  <r>
    <x v="9"/>
    <x v="9"/>
    <x v="34"/>
    <n v="239"/>
    <n v="733"/>
    <n v="478.06410256410197"/>
    <x v="0"/>
  </r>
  <r>
    <x v="9"/>
    <x v="9"/>
    <x v="35"/>
    <n v="239"/>
    <n v="733"/>
    <n v="468.3076923076917"/>
    <x v="0"/>
  </r>
  <r>
    <x v="9"/>
    <x v="9"/>
    <x v="36"/>
    <n v="239"/>
    <n v="733"/>
    <n v="458.55128205128142"/>
    <x v="0"/>
  </r>
  <r>
    <x v="9"/>
    <x v="9"/>
    <x v="37"/>
    <n v="239"/>
    <n v="731"/>
    <n v="448.79487179487114"/>
    <x v="0"/>
  </r>
  <r>
    <x v="9"/>
    <x v="9"/>
    <x v="38"/>
    <n v="239"/>
    <n v="730"/>
    <n v="439.03846153846087"/>
    <x v="0"/>
  </r>
  <r>
    <x v="9"/>
    <x v="9"/>
    <x v="39"/>
    <n v="239"/>
    <n v="730"/>
    <n v="429.28205128205059"/>
    <x v="0"/>
  </r>
  <r>
    <x v="9"/>
    <x v="9"/>
    <x v="40"/>
    <n v="239"/>
    <n v="730"/>
    <n v="419.52564102564031"/>
    <x v="0"/>
  </r>
  <r>
    <x v="9"/>
    <x v="9"/>
    <x v="41"/>
    <n v="239"/>
    <n v="730"/>
    <n v="419.52564102564031"/>
    <x v="0"/>
  </r>
  <r>
    <x v="9"/>
    <x v="9"/>
    <x v="42"/>
    <n v="239"/>
    <n v="730"/>
    <n v="409.76923076923003"/>
    <x v="0"/>
  </r>
  <r>
    <x v="9"/>
    <x v="9"/>
    <x v="43"/>
    <n v="239"/>
    <n v="730"/>
    <n v="400.01282051281976"/>
    <x v="0"/>
  </r>
  <r>
    <x v="9"/>
    <x v="9"/>
    <x v="44"/>
    <n v="239"/>
    <n v="730"/>
    <n v="390.25641025640948"/>
    <x v="0"/>
  </r>
  <r>
    <x v="9"/>
    <x v="9"/>
    <x v="45"/>
    <n v="239"/>
    <n v="728"/>
    <n v="380.4999999999992"/>
    <x v="0"/>
  </r>
  <r>
    <x v="9"/>
    <x v="9"/>
    <x v="46"/>
    <n v="239"/>
    <n v="711"/>
    <n v="370.74358974358893"/>
    <x v="0"/>
  </r>
  <r>
    <x v="9"/>
    <x v="9"/>
    <x v="47"/>
    <n v="239"/>
    <n v="711"/>
    <n v="360.98717948717865"/>
    <x v="0"/>
  </r>
  <r>
    <x v="9"/>
    <x v="9"/>
    <x v="48"/>
    <n v="239"/>
    <n v="711"/>
    <n v="360.98717948717865"/>
    <x v="0"/>
  </r>
  <r>
    <x v="9"/>
    <x v="9"/>
    <x v="49"/>
    <n v="239"/>
    <n v="711"/>
    <n v="351.23076923076837"/>
    <x v="0"/>
  </r>
  <r>
    <x v="9"/>
    <x v="9"/>
    <x v="50"/>
    <n v="239"/>
    <n v="711"/>
    <n v="341.4743589743581"/>
    <x v="0"/>
  </r>
  <r>
    <x v="9"/>
    <x v="9"/>
    <x v="51"/>
    <n v="239"/>
    <n v="711"/>
    <n v="331.71794871794782"/>
    <x v="0"/>
  </r>
  <r>
    <x v="9"/>
    <x v="9"/>
    <x v="52"/>
    <n v="239"/>
    <n v="715"/>
    <n v="321.96153846153754"/>
    <x v="0"/>
  </r>
  <r>
    <x v="9"/>
    <x v="9"/>
    <x v="53"/>
    <n v="239"/>
    <n v="720"/>
    <n v="312.20512820512727"/>
    <x v="0"/>
  </r>
  <r>
    <x v="9"/>
    <x v="9"/>
    <x v="54"/>
    <n v="239"/>
    <n v="720"/>
    <n v="302.44871794871699"/>
    <x v="0"/>
  </r>
  <r>
    <x v="9"/>
    <x v="9"/>
    <x v="55"/>
    <n v="239"/>
    <n v="720"/>
    <n v="302.44871794871699"/>
    <x v="0"/>
  </r>
  <r>
    <x v="9"/>
    <x v="9"/>
    <x v="56"/>
    <n v="239"/>
    <n v="720"/>
    <n v="292.69230769230671"/>
    <x v="0"/>
  </r>
  <r>
    <x v="9"/>
    <x v="9"/>
    <x v="57"/>
    <n v="239"/>
    <n v="720"/>
    <n v="282.93589743589644"/>
    <x v="0"/>
  </r>
  <r>
    <x v="9"/>
    <x v="9"/>
    <x v="58"/>
    <n v="239"/>
    <n v="720"/>
    <n v="273.17948717948616"/>
    <x v="0"/>
  </r>
  <r>
    <x v="9"/>
    <x v="9"/>
    <x v="59"/>
    <n v="239"/>
    <n v="700"/>
    <n v="263.42307692307588"/>
    <x v="0"/>
  </r>
  <r>
    <x v="9"/>
    <x v="9"/>
    <x v="60"/>
    <n v="239"/>
    <n v="700"/>
    <n v="253.66666666666563"/>
    <x v="0"/>
  </r>
  <r>
    <x v="9"/>
    <x v="9"/>
    <x v="61"/>
    <n v="239"/>
    <n v="704"/>
    <n v="243.91025641025539"/>
    <x v="0"/>
  </r>
  <r>
    <x v="9"/>
    <x v="9"/>
    <x v="62"/>
    <n v="239"/>
    <n v="704"/>
    <n v="243.91025641025539"/>
    <x v="0"/>
  </r>
  <r>
    <x v="9"/>
    <x v="9"/>
    <x v="63"/>
    <n v="239"/>
    <n v="708"/>
    <n v="234.15384615384514"/>
    <x v="0"/>
  </r>
  <r>
    <x v="9"/>
    <x v="9"/>
    <x v="64"/>
    <n v="239"/>
    <n v="708"/>
    <n v="224.39743589743489"/>
    <x v="0"/>
  </r>
  <r>
    <x v="9"/>
    <x v="9"/>
    <x v="65"/>
    <n v="239"/>
    <n v="717"/>
    <n v="214.64102564102464"/>
    <x v="0"/>
  </r>
  <r>
    <x v="9"/>
    <x v="9"/>
    <x v="66"/>
    <n v="239"/>
    <n v="719"/>
    <n v="204.88461538461439"/>
    <x v="0"/>
  </r>
  <r>
    <x v="9"/>
    <x v="9"/>
    <x v="67"/>
    <n v="239"/>
    <n v="719"/>
    <n v="195.12820512820414"/>
    <x v="0"/>
  </r>
  <r>
    <x v="9"/>
    <x v="9"/>
    <x v="68"/>
    <n v="239"/>
    <n v="719"/>
    <n v="185.3717948717939"/>
    <x v="0"/>
  </r>
  <r>
    <x v="9"/>
    <x v="9"/>
    <x v="69"/>
    <n v="239"/>
    <n v="718"/>
    <n v="185.3717948717939"/>
    <x v="0"/>
  </r>
  <r>
    <x v="9"/>
    <x v="9"/>
    <x v="70"/>
    <n v="239"/>
    <n v="703"/>
    <n v="175.61538461538365"/>
    <x v="0"/>
  </r>
  <r>
    <x v="9"/>
    <x v="9"/>
    <x v="71"/>
    <n v="239"/>
    <n v="703"/>
    <n v="165.8589743589734"/>
    <x v="0"/>
  </r>
  <r>
    <x v="9"/>
    <x v="9"/>
    <x v="72"/>
    <n v="295"/>
    <n v="987"/>
    <n v="156.10256410256315"/>
    <x v="0"/>
  </r>
  <r>
    <x v="9"/>
    <x v="9"/>
    <x v="73"/>
    <n v="295"/>
    <n v="994"/>
    <n v="146.3461538461529"/>
    <x v="0"/>
  </r>
  <r>
    <x v="9"/>
    <x v="9"/>
    <x v="74"/>
    <n v="295"/>
    <n v="1003"/>
    <n v="136.58974358974265"/>
    <x v="0"/>
  </r>
  <r>
    <x v="9"/>
    <x v="9"/>
    <x v="75"/>
    <n v="295"/>
    <n v="1003"/>
    <n v="126.83333333333239"/>
    <x v="0"/>
  </r>
  <r>
    <x v="9"/>
    <x v="9"/>
    <x v="76"/>
    <n v="295"/>
    <n v="1012"/>
    <n v="126.83333333333239"/>
    <x v="0"/>
  </r>
  <r>
    <x v="9"/>
    <x v="9"/>
    <x v="77"/>
    <n v="294"/>
    <n v="1037"/>
    <n v="117.07692307692213"/>
    <x v="0"/>
  </r>
  <r>
    <x v="9"/>
    <x v="9"/>
    <x v="78"/>
    <n v="294"/>
    <n v="1052"/>
    <n v="107.32051282051187"/>
    <x v="0"/>
  </r>
  <r>
    <x v="9"/>
    <x v="9"/>
    <x v="79"/>
    <n v="294"/>
    <n v="1054"/>
    <n v="97.564102564101603"/>
    <x v="0"/>
  </r>
  <r>
    <x v="9"/>
    <x v="9"/>
    <x v="80"/>
    <n v="294"/>
    <n v="1056"/>
    <n v="87.80769230769134"/>
    <x v="0"/>
  </r>
  <r>
    <x v="9"/>
    <x v="9"/>
    <x v="81"/>
    <n v="506"/>
    <n v="1974"/>
    <n v="78.051282051281078"/>
    <x v="0"/>
  </r>
  <r>
    <x v="9"/>
    <x v="9"/>
    <x v="82"/>
    <n v="506"/>
    <n v="1974"/>
    <n v="68.294871794870815"/>
    <x v="0"/>
  </r>
  <r>
    <x v="9"/>
    <x v="9"/>
    <x v="83"/>
    <n v="506"/>
    <n v="1974"/>
    <n v="68.294871794870815"/>
    <x v="0"/>
  </r>
  <r>
    <x v="9"/>
    <x v="9"/>
    <x v="84"/>
    <n v="506"/>
    <n v="1969"/>
    <n v="58.53846153846056"/>
    <x v="0"/>
  </r>
  <r>
    <x v="9"/>
    <x v="9"/>
    <x v="85"/>
    <n v="506"/>
    <n v="1979"/>
    <n v="48.782051282050304"/>
    <x v="0"/>
  </r>
  <r>
    <x v="9"/>
    <x v="9"/>
    <x v="86"/>
    <n v="506"/>
    <n v="1981"/>
    <n v="39.025641025640049"/>
    <x v="0"/>
  </r>
  <r>
    <x v="9"/>
    <x v="9"/>
    <x v="87"/>
    <n v="506"/>
    <n v="1981"/>
    <n v="29.269230769229793"/>
    <x v="0"/>
  </r>
  <r>
    <x v="9"/>
    <x v="9"/>
    <x v="88"/>
    <n v="506"/>
    <n v="1981"/>
    <n v="19.512820512819538"/>
    <x v="0"/>
  </r>
  <r>
    <x v="9"/>
    <x v="9"/>
    <x v="89"/>
    <n v="506"/>
    <n v="1981"/>
    <n v="9.7564102564092803"/>
    <x v="0"/>
  </r>
  <r>
    <x v="9"/>
    <x v="9"/>
    <x v="90"/>
    <n v="506"/>
    <n v="1981"/>
    <n v="9.7564102564092803"/>
    <x v="0"/>
  </r>
  <r>
    <x v="9"/>
    <x v="9"/>
    <x v="91"/>
    <n v="506"/>
    <n v="1981"/>
    <n v="0"/>
    <x v="0"/>
  </r>
  <r>
    <x v="10"/>
    <x v="10"/>
    <x v="0"/>
    <n v="0"/>
    <n v="761"/>
    <n v="761"/>
    <x v="0"/>
  </r>
  <r>
    <x v="10"/>
    <x v="10"/>
    <x v="1"/>
    <n v="0"/>
    <n v="761"/>
    <n v="751.24358974358972"/>
    <x v="0"/>
  </r>
  <r>
    <x v="10"/>
    <x v="10"/>
    <x v="2"/>
    <n v="0"/>
    <n v="771"/>
    <n v="741.48717948717945"/>
    <x v="0"/>
  </r>
  <r>
    <x v="10"/>
    <x v="10"/>
    <x v="3"/>
    <n v="0"/>
    <n v="771"/>
    <n v="731.73076923076917"/>
    <x v="0"/>
  </r>
  <r>
    <x v="10"/>
    <x v="10"/>
    <x v="4"/>
    <n v="0"/>
    <n v="771"/>
    <n v="721.97435897435889"/>
    <x v="0"/>
  </r>
  <r>
    <x v="10"/>
    <x v="10"/>
    <x v="5"/>
    <n v="0"/>
    <n v="771"/>
    <n v="712.21794871794862"/>
    <x v="0"/>
  </r>
  <r>
    <x v="10"/>
    <x v="10"/>
    <x v="6"/>
    <n v="0"/>
    <n v="771"/>
    <n v="712.21794871794862"/>
    <x v="0"/>
  </r>
  <r>
    <x v="10"/>
    <x v="10"/>
    <x v="7"/>
    <n v="0"/>
    <n v="770"/>
    <n v="702.46153846153834"/>
    <x v="0"/>
  </r>
  <r>
    <x v="10"/>
    <x v="10"/>
    <x v="8"/>
    <n v="0"/>
    <n v="770"/>
    <n v="692.70512820512806"/>
    <x v="0"/>
  </r>
  <r>
    <x v="10"/>
    <x v="10"/>
    <x v="9"/>
    <n v="0"/>
    <n v="770"/>
    <n v="682.94871794871779"/>
    <x v="0"/>
  </r>
  <r>
    <x v="10"/>
    <x v="10"/>
    <x v="10"/>
    <n v="0"/>
    <n v="770"/>
    <n v="673.19230769230751"/>
    <x v="0"/>
  </r>
  <r>
    <x v="10"/>
    <x v="10"/>
    <x v="11"/>
    <n v="0"/>
    <n v="770"/>
    <n v="663.43589743589723"/>
    <x v="0"/>
  </r>
  <r>
    <x v="10"/>
    <x v="10"/>
    <x v="12"/>
    <n v="0"/>
    <n v="770"/>
    <n v="653.67948717948696"/>
    <x v="0"/>
  </r>
  <r>
    <x v="10"/>
    <x v="10"/>
    <x v="13"/>
    <n v="0"/>
    <n v="770"/>
    <n v="653.67948717948696"/>
    <x v="0"/>
  </r>
  <r>
    <x v="10"/>
    <x v="10"/>
    <x v="14"/>
    <n v="0"/>
    <n v="769"/>
    <n v="643.92307692307668"/>
    <x v="0"/>
  </r>
  <r>
    <x v="10"/>
    <x v="10"/>
    <x v="15"/>
    <n v="0"/>
    <n v="770"/>
    <n v="634.1666666666664"/>
    <x v="0"/>
  </r>
  <r>
    <x v="10"/>
    <x v="10"/>
    <x v="16"/>
    <n v="0"/>
    <n v="772"/>
    <n v="624.41025641025612"/>
    <x v="0"/>
  </r>
  <r>
    <x v="10"/>
    <x v="10"/>
    <x v="17"/>
    <n v="0"/>
    <n v="759"/>
    <n v="614.65384615384585"/>
    <x v="0"/>
  </r>
  <r>
    <x v="10"/>
    <x v="10"/>
    <x v="18"/>
    <n v="0"/>
    <n v="754"/>
    <n v="604.89743589743557"/>
    <x v="0"/>
  </r>
  <r>
    <x v="10"/>
    <x v="10"/>
    <x v="19"/>
    <n v="0"/>
    <n v="754"/>
    <n v="595.14102564102529"/>
    <x v="0"/>
  </r>
  <r>
    <x v="10"/>
    <x v="10"/>
    <x v="20"/>
    <n v="0"/>
    <n v="754"/>
    <n v="595.14102564102529"/>
    <x v="0"/>
  </r>
  <r>
    <x v="10"/>
    <x v="10"/>
    <x v="21"/>
    <n v="0"/>
    <n v="754"/>
    <n v="585.38461538461502"/>
    <x v="0"/>
  </r>
  <r>
    <x v="10"/>
    <x v="10"/>
    <x v="22"/>
    <n v="0"/>
    <n v="740"/>
    <n v="575.62820512820474"/>
    <x v="0"/>
  </r>
  <r>
    <x v="10"/>
    <x v="10"/>
    <x v="23"/>
    <n v="0"/>
    <n v="740"/>
    <n v="565.87179487179446"/>
    <x v="0"/>
  </r>
  <r>
    <x v="10"/>
    <x v="10"/>
    <x v="24"/>
    <n v="0"/>
    <n v="740"/>
    <n v="556.11538461538419"/>
    <x v="0"/>
  </r>
  <r>
    <x v="10"/>
    <x v="10"/>
    <x v="25"/>
    <n v="0"/>
    <n v="740"/>
    <n v="546.35897435897391"/>
    <x v="0"/>
  </r>
  <r>
    <x v="10"/>
    <x v="10"/>
    <x v="26"/>
    <n v="0"/>
    <n v="740"/>
    <n v="536.60256410256363"/>
    <x v="0"/>
  </r>
  <r>
    <x v="10"/>
    <x v="10"/>
    <x v="27"/>
    <n v="0"/>
    <n v="740"/>
    <n v="536.60256410256363"/>
    <x v="0"/>
  </r>
  <r>
    <x v="10"/>
    <x v="10"/>
    <x v="28"/>
    <n v="0"/>
    <n v="738"/>
    <n v="526.84615384615336"/>
    <x v="0"/>
  </r>
  <r>
    <x v="10"/>
    <x v="10"/>
    <x v="29"/>
    <n v="0"/>
    <n v="738"/>
    <n v="517.08974358974308"/>
    <x v="0"/>
  </r>
  <r>
    <x v="10"/>
    <x v="10"/>
    <x v="30"/>
    <n v="0"/>
    <n v="738"/>
    <n v="507.3333333333328"/>
    <x v="0"/>
  </r>
  <r>
    <x v="10"/>
    <x v="10"/>
    <x v="31"/>
    <n v="0"/>
    <n v="738"/>
    <n v="497.57692307692253"/>
    <x v="0"/>
  </r>
  <r>
    <x v="10"/>
    <x v="10"/>
    <x v="32"/>
    <n v="0"/>
    <n v="733"/>
    <n v="487.82051282051225"/>
    <x v="0"/>
  </r>
  <r>
    <x v="10"/>
    <x v="10"/>
    <x v="33"/>
    <n v="0"/>
    <n v="733"/>
    <n v="478.06410256410197"/>
    <x v="0"/>
  </r>
  <r>
    <x v="10"/>
    <x v="10"/>
    <x v="34"/>
    <n v="0"/>
    <n v="733"/>
    <n v="478.06410256410197"/>
    <x v="0"/>
  </r>
  <r>
    <x v="10"/>
    <x v="10"/>
    <x v="35"/>
    <n v="0"/>
    <n v="733"/>
    <n v="468.3076923076917"/>
    <x v="0"/>
  </r>
  <r>
    <x v="10"/>
    <x v="10"/>
    <x v="36"/>
    <n v="0"/>
    <n v="733"/>
    <n v="458.55128205128142"/>
    <x v="0"/>
  </r>
  <r>
    <x v="10"/>
    <x v="10"/>
    <x v="37"/>
    <n v="0"/>
    <n v="731"/>
    <n v="448.79487179487114"/>
    <x v="0"/>
  </r>
  <r>
    <x v="10"/>
    <x v="10"/>
    <x v="38"/>
    <n v="0"/>
    <n v="730"/>
    <n v="439.03846153846087"/>
    <x v="0"/>
  </r>
  <r>
    <x v="10"/>
    <x v="10"/>
    <x v="39"/>
    <n v="0"/>
    <n v="730"/>
    <n v="429.28205128205059"/>
    <x v="0"/>
  </r>
  <r>
    <x v="10"/>
    <x v="10"/>
    <x v="40"/>
    <n v="0"/>
    <n v="730"/>
    <n v="419.52564102564031"/>
    <x v="0"/>
  </r>
  <r>
    <x v="10"/>
    <x v="10"/>
    <x v="41"/>
    <n v="0"/>
    <n v="730"/>
    <n v="419.52564102564031"/>
    <x v="0"/>
  </r>
  <r>
    <x v="10"/>
    <x v="10"/>
    <x v="42"/>
    <n v="0"/>
    <n v="730"/>
    <n v="409.76923076923003"/>
    <x v="0"/>
  </r>
  <r>
    <x v="10"/>
    <x v="10"/>
    <x v="43"/>
    <n v="0"/>
    <n v="730"/>
    <n v="400.01282051281976"/>
    <x v="0"/>
  </r>
  <r>
    <x v="10"/>
    <x v="10"/>
    <x v="44"/>
    <n v="0"/>
    <n v="730"/>
    <n v="390.25641025640948"/>
    <x v="0"/>
  </r>
  <r>
    <x v="10"/>
    <x v="10"/>
    <x v="45"/>
    <n v="0"/>
    <n v="728"/>
    <n v="380.4999999999992"/>
    <x v="0"/>
  </r>
  <r>
    <x v="10"/>
    <x v="10"/>
    <x v="46"/>
    <n v="0"/>
    <n v="711"/>
    <n v="370.74358974358893"/>
    <x v="0"/>
  </r>
  <r>
    <x v="10"/>
    <x v="10"/>
    <x v="47"/>
    <n v="0"/>
    <n v="711"/>
    <n v="360.98717948717865"/>
    <x v="0"/>
  </r>
  <r>
    <x v="10"/>
    <x v="10"/>
    <x v="48"/>
    <n v="0"/>
    <n v="711"/>
    <n v="360.98717948717865"/>
    <x v="0"/>
  </r>
  <r>
    <x v="10"/>
    <x v="10"/>
    <x v="49"/>
    <n v="0"/>
    <n v="711"/>
    <n v="351.23076923076837"/>
    <x v="0"/>
  </r>
  <r>
    <x v="10"/>
    <x v="10"/>
    <x v="50"/>
    <n v="0"/>
    <n v="711"/>
    <n v="341.4743589743581"/>
    <x v="0"/>
  </r>
  <r>
    <x v="10"/>
    <x v="10"/>
    <x v="51"/>
    <n v="0"/>
    <n v="711"/>
    <n v="331.71794871794782"/>
    <x v="0"/>
  </r>
  <r>
    <x v="10"/>
    <x v="10"/>
    <x v="52"/>
    <n v="0"/>
    <n v="715"/>
    <n v="321.96153846153754"/>
    <x v="0"/>
  </r>
  <r>
    <x v="10"/>
    <x v="10"/>
    <x v="53"/>
    <n v="0"/>
    <n v="720"/>
    <n v="312.20512820512727"/>
    <x v="0"/>
  </r>
  <r>
    <x v="10"/>
    <x v="10"/>
    <x v="54"/>
    <n v="0"/>
    <n v="720"/>
    <n v="302.44871794871699"/>
    <x v="0"/>
  </r>
  <r>
    <x v="10"/>
    <x v="10"/>
    <x v="55"/>
    <n v="0"/>
    <n v="720"/>
    <n v="302.44871794871699"/>
    <x v="0"/>
  </r>
  <r>
    <x v="10"/>
    <x v="10"/>
    <x v="56"/>
    <n v="0"/>
    <n v="720"/>
    <n v="292.69230769230671"/>
    <x v="0"/>
  </r>
  <r>
    <x v="10"/>
    <x v="10"/>
    <x v="57"/>
    <n v="0"/>
    <n v="720"/>
    <n v="282.93589743589644"/>
    <x v="0"/>
  </r>
  <r>
    <x v="10"/>
    <x v="10"/>
    <x v="58"/>
    <n v="0"/>
    <n v="720"/>
    <n v="273.17948717948616"/>
    <x v="0"/>
  </r>
  <r>
    <x v="10"/>
    <x v="10"/>
    <x v="59"/>
    <n v="0"/>
    <n v="700"/>
    <n v="263.42307692307588"/>
    <x v="0"/>
  </r>
  <r>
    <x v="10"/>
    <x v="10"/>
    <x v="60"/>
    <n v="0"/>
    <n v="700"/>
    <n v="253.66666666666563"/>
    <x v="0"/>
  </r>
  <r>
    <x v="10"/>
    <x v="10"/>
    <x v="61"/>
    <n v="0"/>
    <n v="704"/>
    <n v="243.91025641025539"/>
    <x v="0"/>
  </r>
  <r>
    <x v="10"/>
    <x v="10"/>
    <x v="62"/>
    <n v="0"/>
    <n v="704"/>
    <n v="243.91025641025539"/>
    <x v="0"/>
  </r>
  <r>
    <x v="10"/>
    <x v="10"/>
    <x v="63"/>
    <n v="0"/>
    <n v="708"/>
    <n v="234.15384615384514"/>
    <x v="0"/>
  </r>
  <r>
    <x v="10"/>
    <x v="10"/>
    <x v="64"/>
    <n v="0"/>
    <n v="708"/>
    <n v="224.39743589743489"/>
    <x v="0"/>
  </r>
  <r>
    <x v="10"/>
    <x v="10"/>
    <x v="65"/>
    <n v="0"/>
    <n v="717"/>
    <n v="214.64102564102464"/>
    <x v="0"/>
  </r>
  <r>
    <x v="10"/>
    <x v="10"/>
    <x v="66"/>
    <n v="0"/>
    <n v="719"/>
    <n v="204.88461538461439"/>
    <x v="0"/>
  </r>
  <r>
    <x v="10"/>
    <x v="10"/>
    <x v="67"/>
    <n v="0"/>
    <n v="719"/>
    <n v="195.12820512820414"/>
    <x v="0"/>
  </r>
  <r>
    <x v="10"/>
    <x v="10"/>
    <x v="68"/>
    <n v="0"/>
    <n v="719"/>
    <n v="185.3717948717939"/>
    <x v="0"/>
  </r>
  <r>
    <x v="10"/>
    <x v="10"/>
    <x v="69"/>
    <n v="0"/>
    <n v="718"/>
    <n v="185.3717948717939"/>
    <x v="0"/>
  </r>
  <r>
    <x v="10"/>
    <x v="10"/>
    <x v="70"/>
    <n v="0"/>
    <n v="703"/>
    <n v="175.61538461538365"/>
    <x v="0"/>
  </r>
  <r>
    <x v="10"/>
    <x v="10"/>
    <x v="71"/>
    <n v="0"/>
    <n v="703"/>
    <n v="165.8589743589734"/>
    <x v="0"/>
  </r>
  <r>
    <x v="10"/>
    <x v="10"/>
    <x v="72"/>
    <n v="0"/>
    <n v="987"/>
    <n v="156.10256410256315"/>
    <x v="0"/>
  </r>
  <r>
    <x v="10"/>
    <x v="10"/>
    <x v="73"/>
    <n v="0"/>
    <n v="994"/>
    <n v="146.3461538461529"/>
    <x v="0"/>
  </r>
  <r>
    <x v="10"/>
    <x v="10"/>
    <x v="74"/>
    <n v="0"/>
    <n v="1003"/>
    <n v="136.58974358974265"/>
    <x v="0"/>
  </r>
  <r>
    <x v="10"/>
    <x v="10"/>
    <x v="75"/>
    <n v="0"/>
    <n v="1003"/>
    <n v="126.83333333333239"/>
    <x v="0"/>
  </r>
  <r>
    <x v="10"/>
    <x v="10"/>
    <x v="76"/>
    <n v="0"/>
    <n v="1012"/>
    <n v="126.83333333333239"/>
    <x v="0"/>
  </r>
  <r>
    <x v="10"/>
    <x v="10"/>
    <x v="77"/>
    <n v="0"/>
    <n v="1037"/>
    <n v="117.07692307692213"/>
    <x v="0"/>
  </r>
  <r>
    <x v="10"/>
    <x v="10"/>
    <x v="78"/>
    <n v="0"/>
    <n v="1052"/>
    <n v="107.32051282051187"/>
    <x v="0"/>
  </r>
  <r>
    <x v="10"/>
    <x v="10"/>
    <x v="79"/>
    <n v="0"/>
    <n v="1054"/>
    <n v="97.564102564101603"/>
    <x v="0"/>
  </r>
  <r>
    <x v="10"/>
    <x v="10"/>
    <x v="80"/>
    <n v="0"/>
    <n v="1056"/>
    <n v="87.80769230769134"/>
    <x v="0"/>
  </r>
  <r>
    <x v="10"/>
    <x v="10"/>
    <x v="81"/>
    <n v="0"/>
    <n v="1974"/>
    <n v="78.051282051281078"/>
    <x v="0"/>
  </r>
  <r>
    <x v="10"/>
    <x v="10"/>
    <x v="82"/>
    <n v="0"/>
    <n v="1974"/>
    <n v="68.294871794870815"/>
    <x v="0"/>
  </r>
  <r>
    <x v="10"/>
    <x v="10"/>
    <x v="83"/>
    <n v="0"/>
    <n v="1974"/>
    <n v="68.294871794870815"/>
    <x v="0"/>
  </r>
  <r>
    <x v="10"/>
    <x v="10"/>
    <x v="84"/>
    <n v="0"/>
    <n v="1969"/>
    <n v="58.53846153846056"/>
    <x v="0"/>
  </r>
  <r>
    <x v="10"/>
    <x v="10"/>
    <x v="85"/>
    <n v="0"/>
    <n v="1979"/>
    <n v="48.782051282050304"/>
    <x v="0"/>
  </r>
  <r>
    <x v="10"/>
    <x v="10"/>
    <x v="86"/>
    <n v="0"/>
    <n v="1981"/>
    <n v="39.025641025640049"/>
    <x v="0"/>
  </r>
  <r>
    <x v="10"/>
    <x v="10"/>
    <x v="87"/>
    <n v="0"/>
    <n v="1981"/>
    <n v="29.269230769229793"/>
    <x v="0"/>
  </r>
  <r>
    <x v="10"/>
    <x v="10"/>
    <x v="88"/>
    <n v="0"/>
    <n v="1981"/>
    <n v="19.512820512819538"/>
    <x v="0"/>
  </r>
  <r>
    <x v="10"/>
    <x v="10"/>
    <x v="89"/>
    <n v="0"/>
    <n v="1981"/>
    <n v="9.7564102564092803"/>
    <x v="0"/>
  </r>
  <r>
    <x v="10"/>
    <x v="10"/>
    <x v="90"/>
    <n v="0"/>
    <n v="1981"/>
    <n v="9.7564102564092803"/>
    <x v="0"/>
  </r>
  <r>
    <x v="10"/>
    <x v="10"/>
    <x v="91"/>
    <n v="0"/>
    <n v="1981"/>
    <n v="0"/>
    <x v="0"/>
  </r>
  <r>
    <x v="11"/>
    <x v="11"/>
    <x v="0"/>
    <n v="170"/>
    <n v="761"/>
    <n v="761"/>
    <x v="0"/>
  </r>
  <r>
    <x v="11"/>
    <x v="11"/>
    <x v="1"/>
    <n v="170"/>
    <n v="761"/>
    <n v="751.24358974358972"/>
    <x v="0"/>
  </r>
  <r>
    <x v="11"/>
    <x v="11"/>
    <x v="2"/>
    <n v="170"/>
    <n v="771"/>
    <n v="741.48717948717945"/>
    <x v="0"/>
  </r>
  <r>
    <x v="11"/>
    <x v="11"/>
    <x v="3"/>
    <n v="170"/>
    <n v="771"/>
    <n v="731.73076923076917"/>
    <x v="0"/>
  </r>
  <r>
    <x v="11"/>
    <x v="11"/>
    <x v="4"/>
    <n v="170"/>
    <n v="771"/>
    <n v="721.97435897435889"/>
    <x v="0"/>
  </r>
  <r>
    <x v="11"/>
    <x v="11"/>
    <x v="5"/>
    <n v="170"/>
    <n v="771"/>
    <n v="712.21794871794862"/>
    <x v="0"/>
  </r>
  <r>
    <x v="11"/>
    <x v="11"/>
    <x v="6"/>
    <n v="170"/>
    <n v="771"/>
    <n v="712.21794871794862"/>
    <x v="0"/>
  </r>
  <r>
    <x v="11"/>
    <x v="11"/>
    <x v="7"/>
    <n v="170"/>
    <n v="770"/>
    <n v="702.46153846153834"/>
    <x v="0"/>
  </r>
  <r>
    <x v="11"/>
    <x v="11"/>
    <x v="8"/>
    <n v="170"/>
    <n v="770"/>
    <n v="692.70512820512806"/>
    <x v="0"/>
  </r>
  <r>
    <x v="11"/>
    <x v="11"/>
    <x v="9"/>
    <n v="170"/>
    <n v="770"/>
    <n v="682.94871794871779"/>
    <x v="0"/>
  </r>
  <r>
    <x v="11"/>
    <x v="11"/>
    <x v="10"/>
    <n v="170"/>
    <n v="770"/>
    <n v="673.19230769230751"/>
    <x v="0"/>
  </r>
  <r>
    <x v="11"/>
    <x v="11"/>
    <x v="11"/>
    <n v="170"/>
    <n v="770"/>
    <n v="663.43589743589723"/>
    <x v="0"/>
  </r>
  <r>
    <x v="11"/>
    <x v="11"/>
    <x v="12"/>
    <n v="170"/>
    <n v="770"/>
    <n v="653.67948717948696"/>
    <x v="0"/>
  </r>
  <r>
    <x v="11"/>
    <x v="11"/>
    <x v="13"/>
    <n v="170"/>
    <n v="770"/>
    <n v="653.67948717948696"/>
    <x v="0"/>
  </r>
  <r>
    <x v="11"/>
    <x v="11"/>
    <x v="14"/>
    <n v="170"/>
    <n v="769"/>
    <n v="643.92307692307668"/>
    <x v="0"/>
  </r>
  <r>
    <x v="11"/>
    <x v="11"/>
    <x v="15"/>
    <n v="170"/>
    <n v="770"/>
    <n v="634.1666666666664"/>
    <x v="0"/>
  </r>
  <r>
    <x v="11"/>
    <x v="11"/>
    <x v="16"/>
    <n v="172"/>
    <n v="772"/>
    <n v="624.41025641025612"/>
    <x v="0"/>
  </r>
  <r>
    <x v="11"/>
    <x v="11"/>
    <x v="17"/>
    <n v="172"/>
    <n v="759"/>
    <n v="614.65384615384585"/>
    <x v="0"/>
  </r>
  <r>
    <x v="11"/>
    <x v="11"/>
    <x v="18"/>
    <n v="172"/>
    <n v="754"/>
    <n v="604.89743589743557"/>
    <x v="0"/>
  </r>
  <r>
    <x v="11"/>
    <x v="11"/>
    <x v="19"/>
    <n v="172"/>
    <n v="754"/>
    <n v="595.14102564102529"/>
    <x v="0"/>
  </r>
  <r>
    <x v="11"/>
    <x v="11"/>
    <x v="20"/>
    <n v="172"/>
    <n v="754"/>
    <n v="595.14102564102529"/>
    <x v="0"/>
  </r>
  <r>
    <x v="11"/>
    <x v="11"/>
    <x v="21"/>
    <n v="172"/>
    <n v="754"/>
    <n v="585.38461538461502"/>
    <x v="0"/>
  </r>
  <r>
    <x v="11"/>
    <x v="11"/>
    <x v="22"/>
    <n v="172"/>
    <n v="740"/>
    <n v="575.62820512820474"/>
    <x v="0"/>
  </r>
  <r>
    <x v="11"/>
    <x v="11"/>
    <x v="23"/>
    <n v="172"/>
    <n v="740"/>
    <n v="565.87179487179446"/>
    <x v="0"/>
  </r>
  <r>
    <x v="11"/>
    <x v="11"/>
    <x v="24"/>
    <n v="172"/>
    <n v="740"/>
    <n v="556.11538461538419"/>
    <x v="0"/>
  </r>
  <r>
    <x v="11"/>
    <x v="11"/>
    <x v="25"/>
    <n v="172"/>
    <n v="740"/>
    <n v="546.35897435897391"/>
    <x v="0"/>
  </r>
  <r>
    <x v="11"/>
    <x v="11"/>
    <x v="26"/>
    <n v="172"/>
    <n v="740"/>
    <n v="536.60256410256363"/>
    <x v="0"/>
  </r>
  <r>
    <x v="11"/>
    <x v="11"/>
    <x v="27"/>
    <n v="172"/>
    <n v="740"/>
    <n v="536.60256410256363"/>
    <x v="0"/>
  </r>
  <r>
    <x v="11"/>
    <x v="11"/>
    <x v="28"/>
    <n v="172"/>
    <n v="738"/>
    <n v="526.84615384615336"/>
    <x v="0"/>
  </r>
  <r>
    <x v="11"/>
    <x v="11"/>
    <x v="29"/>
    <n v="172"/>
    <n v="738"/>
    <n v="517.08974358974308"/>
    <x v="0"/>
  </r>
  <r>
    <x v="11"/>
    <x v="11"/>
    <x v="30"/>
    <n v="172"/>
    <n v="738"/>
    <n v="507.3333333333328"/>
    <x v="0"/>
  </r>
  <r>
    <x v="11"/>
    <x v="11"/>
    <x v="31"/>
    <n v="172"/>
    <n v="738"/>
    <n v="497.57692307692253"/>
    <x v="0"/>
  </r>
  <r>
    <x v="11"/>
    <x v="11"/>
    <x v="32"/>
    <n v="172"/>
    <n v="733"/>
    <n v="487.82051282051225"/>
    <x v="0"/>
  </r>
  <r>
    <x v="11"/>
    <x v="11"/>
    <x v="33"/>
    <n v="172"/>
    <n v="733"/>
    <n v="478.06410256410197"/>
    <x v="0"/>
  </r>
  <r>
    <x v="11"/>
    <x v="11"/>
    <x v="34"/>
    <n v="172"/>
    <n v="733"/>
    <n v="478.06410256410197"/>
    <x v="0"/>
  </r>
  <r>
    <x v="11"/>
    <x v="11"/>
    <x v="35"/>
    <n v="172"/>
    <n v="733"/>
    <n v="468.3076923076917"/>
    <x v="0"/>
  </r>
  <r>
    <x v="11"/>
    <x v="11"/>
    <x v="36"/>
    <n v="172"/>
    <n v="733"/>
    <n v="458.55128205128142"/>
    <x v="0"/>
  </r>
  <r>
    <x v="11"/>
    <x v="11"/>
    <x v="37"/>
    <n v="172"/>
    <n v="731"/>
    <n v="448.79487179487114"/>
    <x v="0"/>
  </r>
  <r>
    <x v="11"/>
    <x v="11"/>
    <x v="38"/>
    <n v="172"/>
    <n v="730"/>
    <n v="439.03846153846087"/>
    <x v="0"/>
  </r>
  <r>
    <x v="11"/>
    <x v="11"/>
    <x v="39"/>
    <n v="172"/>
    <n v="730"/>
    <n v="429.28205128205059"/>
    <x v="0"/>
  </r>
  <r>
    <x v="11"/>
    <x v="11"/>
    <x v="40"/>
    <n v="172"/>
    <n v="730"/>
    <n v="419.52564102564031"/>
    <x v="0"/>
  </r>
  <r>
    <x v="11"/>
    <x v="11"/>
    <x v="41"/>
    <n v="172"/>
    <n v="730"/>
    <n v="419.52564102564031"/>
    <x v="0"/>
  </r>
  <r>
    <x v="11"/>
    <x v="11"/>
    <x v="42"/>
    <n v="172"/>
    <n v="730"/>
    <n v="409.76923076923003"/>
    <x v="0"/>
  </r>
  <r>
    <x v="11"/>
    <x v="11"/>
    <x v="43"/>
    <n v="172"/>
    <n v="730"/>
    <n v="400.01282051281976"/>
    <x v="0"/>
  </r>
  <r>
    <x v="11"/>
    <x v="11"/>
    <x v="44"/>
    <n v="172"/>
    <n v="730"/>
    <n v="390.25641025640948"/>
    <x v="0"/>
  </r>
  <r>
    <x v="11"/>
    <x v="11"/>
    <x v="45"/>
    <n v="172"/>
    <n v="728"/>
    <n v="380.4999999999992"/>
    <x v="0"/>
  </r>
  <r>
    <x v="11"/>
    <x v="11"/>
    <x v="46"/>
    <n v="172"/>
    <n v="711"/>
    <n v="370.74358974358893"/>
    <x v="0"/>
  </r>
  <r>
    <x v="11"/>
    <x v="11"/>
    <x v="47"/>
    <n v="172"/>
    <n v="711"/>
    <n v="360.98717948717865"/>
    <x v="0"/>
  </r>
  <r>
    <x v="11"/>
    <x v="11"/>
    <x v="48"/>
    <n v="172"/>
    <n v="711"/>
    <n v="360.98717948717865"/>
    <x v="0"/>
  </r>
  <r>
    <x v="11"/>
    <x v="11"/>
    <x v="49"/>
    <n v="172"/>
    <n v="711"/>
    <n v="351.23076923076837"/>
    <x v="0"/>
  </r>
  <r>
    <x v="11"/>
    <x v="11"/>
    <x v="50"/>
    <n v="172"/>
    <n v="711"/>
    <n v="341.4743589743581"/>
    <x v="0"/>
  </r>
  <r>
    <x v="11"/>
    <x v="11"/>
    <x v="51"/>
    <n v="172"/>
    <n v="711"/>
    <n v="331.71794871794782"/>
    <x v="0"/>
  </r>
  <r>
    <x v="11"/>
    <x v="11"/>
    <x v="52"/>
    <n v="172"/>
    <n v="715"/>
    <n v="321.96153846153754"/>
    <x v="0"/>
  </r>
  <r>
    <x v="11"/>
    <x v="11"/>
    <x v="53"/>
    <n v="172"/>
    <n v="720"/>
    <n v="312.20512820512727"/>
    <x v="0"/>
  </r>
  <r>
    <x v="11"/>
    <x v="11"/>
    <x v="54"/>
    <n v="172"/>
    <n v="720"/>
    <n v="302.44871794871699"/>
    <x v="0"/>
  </r>
  <r>
    <x v="11"/>
    <x v="11"/>
    <x v="55"/>
    <n v="172"/>
    <n v="720"/>
    <n v="302.44871794871699"/>
    <x v="0"/>
  </r>
  <r>
    <x v="11"/>
    <x v="11"/>
    <x v="56"/>
    <n v="172"/>
    <n v="720"/>
    <n v="292.69230769230671"/>
    <x v="0"/>
  </r>
  <r>
    <x v="11"/>
    <x v="11"/>
    <x v="57"/>
    <n v="172"/>
    <n v="720"/>
    <n v="282.93589743589644"/>
    <x v="0"/>
  </r>
  <r>
    <x v="11"/>
    <x v="11"/>
    <x v="58"/>
    <n v="172"/>
    <n v="720"/>
    <n v="273.17948717948616"/>
    <x v="0"/>
  </r>
  <r>
    <x v="11"/>
    <x v="11"/>
    <x v="59"/>
    <n v="172"/>
    <n v="700"/>
    <n v="263.42307692307588"/>
    <x v="0"/>
  </r>
  <r>
    <x v="11"/>
    <x v="11"/>
    <x v="60"/>
    <n v="172"/>
    <n v="700"/>
    <n v="253.66666666666563"/>
    <x v="0"/>
  </r>
  <r>
    <x v="11"/>
    <x v="11"/>
    <x v="61"/>
    <n v="172"/>
    <n v="704"/>
    <n v="243.91025641025539"/>
    <x v="0"/>
  </r>
  <r>
    <x v="11"/>
    <x v="11"/>
    <x v="62"/>
    <n v="172"/>
    <n v="704"/>
    <n v="243.91025641025539"/>
    <x v="0"/>
  </r>
  <r>
    <x v="11"/>
    <x v="11"/>
    <x v="63"/>
    <n v="172"/>
    <n v="708"/>
    <n v="234.15384615384514"/>
    <x v="0"/>
  </r>
  <r>
    <x v="11"/>
    <x v="11"/>
    <x v="64"/>
    <n v="172"/>
    <n v="708"/>
    <n v="224.39743589743489"/>
    <x v="0"/>
  </r>
  <r>
    <x v="11"/>
    <x v="11"/>
    <x v="65"/>
    <n v="172"/>
    <n v="717"/>
    <n v="214.64102564102464"/>
    <x v="0"/>
  </r>
  <r>
    <x v="11"/>
    <x v="11"/>
    <x v="66"/>
    <n v="172"/>
    <n v="719"/>
    <n v="204.88461538461439"/>
    <x v="0"/>
  </r>
  <r>
    <x v="11"/>
    <x v="11"/>
    <x v="67"/>
    <n v="172"/>
    <n v="719"/>
    <n v="195.12820512820414"/>
    <x v="0"/>
  </r>
  <r>
    <x v="11"/>
    <x v="11"/>
    <x v="68"/>
    <n v="172"/>
    <n v="719"/>
    <n v="185.3717948717939"/>
    <x v="0"/>
  </r>
  <r>
    <x v="11"/>
    <x v="11"/>
    <x v="69"/>
    <n v="172"/>
    <n v="718"/>
    <n v="185.3717948717939"/>
    <x v="0"/>
  </r>
  <r>
    <x v="11"/>
    <x v="11"/>
    <x v="70"/>
    <n v="172"/>
    <n v="703"/>
    <n v="175.61538461538365"/>
    <x v="0"/>
  </r>
  <r>
    <x v="11"/>
    <x v="11"/>
    <x v="71"/>
    <n v="172"/>
    <n v="703"/>
    <n v="165.8589743589734"/>
    <x v="0"/>
  </r>
  <r>
    <x v="11"/>
    <x v="11"/>
    <x v="72"/>
    <n v="223"/>
    <n v="987"/>
    <n v="156.10256410256315"/>
    <x v="0"/>
  </r>
  <r>
    <x v="11"/>
    <x v="11"/>
    <x v="73"/>
    <n v="223"/>
    <n v="994"/>
    <n v="146.3461538461529"/>
    <x v="0"/>
  </r>
  <r>
    <x v="11"/>
    <x v="11"/>
    <x v="74"/>
    <n v="223"/>
    <n v="1003"/>
    <n v="136.58974358974265"/>
    <x v="0"/>
  </r>
  <r>
    <x v="11"/>
    <x v="11"/>
    <x v="75"/>
    <n v="223"/>
    <n v="1003"/>
    <n v="126.83333333333239"/>
    <x v="0"/>
  </r>
  <r>
    <x v="11"/>
    <x v="11"/>
    <x v="76"/>
    <n v="223"/>
    <n v="1012"/>
    <n v="126.83333333333239"/>
    <x v="0"/>
  </r>
  <r>
    <x v="11"/>
    <x v="11"/>
    <x v="77"/>
    <n v="223"/>
    <n v="1037"/>
    <n v="117.07692307692213"/>
    <x v="0"/>
  </r>
  <r>
    <x v="11"/>
    <x v="11"/>
    <x v="78"/>
    <n v="223"/>
    <n v="1052"/>
    <n v="107.32051282051187"/>
    <x v="0"/>
  </r>
  <r>
    <x v="11"/>
    <x v="11"/>
    <x v="79"/>
    <n v="223"/>
    <n v="1054"/>
    <n v="97.564102564101603"/>
    <x v="0"/>
  </r>
  <r>
    <x v="11"/>
    <x v="11"/>
    <x v="80"/>
    <n v="223"/>
    <n v="1056"/>
    <n v="87.80769230769134"/>
    <x v="0"/>
  </r>
  <r>
    <x v="11"/>
    <x v="11"/>
    <x v="81"/>
    <n v="435"/>
    <n v="1974"/>
    <n v="78.051282051281078"/>
    <x v="0"/>
  </r>
  <r>
    <x v="11"/>
    <x v="11"/>
    <x v="82"/>
    <n v="435"/>
    <n v="1974"/>
    <n v="68.294871794870815"/>
    <x v="0"/>
  </r>
  <r>
    <x v="11"/>
    <x v="11"/>
    <x v="83"/>
    <n v="435"/>
    <n v="1974"/>
    <n v="68.294871794870815"/>
    <x v="0"/>
  </r>
  <r>
    <x v="11"/>
    <x v="11"/>
    <x v="84"/>
    <n v="435"/>
    <n v="1969"/>
    <n v="58.53846153846056"/>
    <x v="0"/>
  </r>
  <r>
    <x v="11"/>
    <x v="11"/>
    <x v="85"/>
    <n v="435"/>
    <n v="1979"/>
    <n v="48.782051282050304"/>
    <x v="0"/>
  </r>
  <r>
    <x v="11"/>
    <x v="11"/>
    <x v="86"/>
    <n v="435"/>
    <n v="1981"/>
    <n v="39.025641025640049"/>
    <x v="0"/>
  </r>
  <r>
    <x v="11"/>
    <x v="11"/>
    <x v="87"/>
    <n v="435"/>
    <n v="1981"/>
    <n v="29.269230769229793"/>
    <x v="0"/>
  </r>
  <r>
    <x v="11"/>
    <x v="11"/>
    <x v="88"/>
    <n v="435"/>
    <n v="1981"/>
    <n v="19.512820512819538"/>
    <x v="0"/>
  </r>
  <r>
    <x v="11"/>
    <x v="11"/>
    <x v="89"/>
    <n v="435"/>
    <n v="1981"/>
    <n v="9.7564102564092803"/>
    <x v="0"/>
  </r>
  <r>
    <x v="11"/>
    <x v="11"/>
    <x v="90"/>
    <n v="435"/>
    <n v="1981"/>
    <n v="9.7564102564092803"/>
    <x v="0"/>
  </r>
  <r>
    <x v="11"/>
    <x v="11"/>
    <x v="91"/>
    <n v="435"/>
    <n v="1981"/>
    <n v="0"/>
    <x v="0"/>
  </r>
  <r>
    <x v="12"/>
    <x v="12"/>
    <x v="0"/>
    <n v="150"/>
    <n v="761"/>
    <n v="761"/>
    <x v="0"/>
  </r>
  <r>
    <x v="12"/>
    <x v="12"/>
    <x v="1"/>
    <n v="150"/>
    <n v="761"/>
    <n v="751.24358974358972"/>
    <x v="0"/>
  </r>
  <r>
    <x v="12"/>
    <x v="12"/>
    <x v="2"/>
    <n v="150"/>
    <n v="771"/>
    <n v="741.48717948717945"/>
    <x v="0"/>
  </r>
  <r>
    <x v="12"/>
    <x v="12"/>
    <x v="3"/>
    <n v="150"/>
    <n v="771"/>
    <n v="731.73076923076917"/>
    <x v="0"/>
  </r>
  <r>
    <x v="12"/>
    <x v="12"/>
    <x v="4"/>
    <n v="150"/>
    <n v="771"/>
    <n v="721.97435897435889"/>
    <x v="0"/>
  </r>
  <r>
    <x v="12"/>
    <x v="12"/>
    <x v="5"/>
    <n v="150"/>
    <n v="771"/>
    <n v="712.21794871794862"/>
    <x v="0"/>
  </r>
  <r>
    <x v="12"/>
    <x v="12"/>
    <x v="6"/>
    <n v="150"/>
    <n v="771"/>
    <n v="712.21794871794862"/>
    <x v="0"/>
  </r>
  <r>
    <x v="12"/>
    <x v="12"/>
    <x v="7"/>
    <n v="150"/>
    <n v="770"/>
    <n v="702.46153846153834"/>
    <x v="0"/>
  </r>
  <r>
    <x v="12"/>
    <x v="12"/>
    <x v="8"/>
    <n v="150"/>
    <n v="770"/>
    <n v="692.70512820512806"/>
    <x v="0"/>
  </r>
  <r>
    <x v="12"/>
    <x v="12"/>
    <x v="9"/>
    <n v="150"/>
    <n v="770"/>
    <n v="682.94871794871779"/>
    <x v="0"/>
  </r>
  <r>
    <x v="12"/>
    <x v="12"/>
    <x v="10"/>
    <n v="150"/>
    <n v="770"/>
    <n v="673.19230769230751"/>
    <x v="0"/>
  </r>
  <r>
    <x v="12"/>
    <x v="12"/>
    <x v="11"/>
    <n v="150"/>
    <n v="770"/>
    <n v="663.43589743589723"/>
    <x v="0"/>
  </r>
  <r>
    <x v="12"/>
    <x v="12"/>
    <x v="12"/>
    <n v="150"/>
    <n v="770"/>
    <n v="653.67948717948696"/>
    <x v="0"/>
  </r>
  <r>
    <x v="12"/>
    <x v="12"/>
    <x v="13"/>
    <n v="150"/>
    <n v="770"/>
    <n v="653.67948717948696"/>
    <x v="0"/>
  </r>
  <r>
    <x v="12"/>
    <x v="12"/>
    <x v="14"/>
    <n v="150"/>
    <n v="769"/>
    <n v="643.92307692307668"/>
    <x v="0"/>
  </r>
  <r>
    <x v="12"/>
    <x v="12"/>
    <x v="15"/>
    <n v="151"/>
    <n v="770"/>
    <n v="634.1666666666664"/>
    <x v="0"/>
  </r>
  <r>
    <x v="12"/>
    <x v="12"/>
    <x v="16"/>
    <n v="152"/>
    <n v="772"/>
    <n v="624.41025641025612"/>
    <x v="0"/>
  </r>
  <r>
    <x v="12"/>
    <x v="12"/>
    <x v="17"/>
    <n v="152"/>
    <n v="759"/>
    <n v="614.65384615384585"/>
    <x v="0"/>
  </r>
  <r>
    <x v="12"/>
    <x v="12"/>
    <x v="18"/>
    <n v="152"/>
    <n v="754"/>
    <n v="604.89743589743557"/>
    <x v="0"/>
  </r>
  <r>
    <x v="12"/>
    <x v="12"/>
    <x v="19"/>
    <n v="152"/>
    <n v="754"/>
    <n v="595.14102564102529"/>
    <x v="0"/>
  </r>
  <r>
    <x v="12"/>
    <x v="12"/>
    <x v="20"/>
    <n v="152"/>
    <n v="754"/>
    <n v="595.14102564102529"/>
    <x v="0"/>
  </r>
  <r>
    <x v="12"/>
    <x v="12"/>
    <x v="21"/>
    <n v="152"/>
    <n v="754"/>
    <n v="585.38461538461502"/>
    <x v="0"/>
  </r>
  <r>
    <x v="12"/>
    <x v="12"/>
    <x v="22"/>
    <n v="152"/>
    <n v="740"/>
    <n v="575.62820512820474"/>
    <x v="0"/>
  </r>
  <r>
    <x v="12"/>
    <x v="12"/>
    <x v="23"/>
    <n v="152"/>
    <n v="740"/>
    <n v="565.87179487179446"/>
    <x v="0"/>
  </r>
  <r>
    <x v="12"/>
    <x v="12"/>
    <x v="24"/>
    <n v="152"/>
    <n v="740"/>
    <n v="556.11538461538419"/>
    <x v="0"/>
  </r>
  <r>
    <x v="12"/>
    <x v="12"/>
    <x v="25"/>
    <n v="152"/>
    <n v="740"/>
    <n v="546.35897435897391"/>
    <x v="0"/>
  </r>
  <r>
    <x v="12"/>
    <x v="12"/>
    <x v="26"/>
    <n v="152"/>
    <n v="740"/>
    <n v="536.60256410256363"/>
    <x v="0"/>
  </r>
  <r>
    <x v="12"/>
    <x v="12"/>
    <x v="27"/>
    <n v="152"/>
    <n v="740"/>
    <n v="536.60256410256363"/>
    <x v="0"/>
  </r>
  <r>
    <x v="12"/>
    <x v="12"/>
    <x v="28"/>
    <n v="152"/>
    <n v="738"/>
    <n v="526.84615384615336"/>
    <x v="0"/>
  </r>
  <r>
    <x v="12"/>
    <x v="12"/>
    <x v="29"/>
    <n v="152"/>
    <n v="738"/>
    <n v="517.08974358974308"/>
    <x v="0"/>
  </r>
  <r>
    <x v="12"/>
    <x v="12"/>
    <x v="30"/>
    <n v="152"/>
    <n v="738"/>
    <n v="507.3333333333328"/>
    <x v="0"/>
  </r>
  <r>
    <x v="12"/>
    <x v="12"/>
    <x v="31"/>
    <n v="152"/>
    <n v="738"/>
    <n v="497.57692307692253"/>
    <x v="0"/>
  </r>
  <r>
    <x v="12"/>
    <x v="12"/>
    <x v="32"/>
    <n v="152"/>
    <n v="733"/>
    <n v="487.82051282051225"/>
    <x v="0"/>
  </r>
  <r>
    <x v="12"/>
    <x v="12"/>
    <x v="33"/>
    <n v="152"/>
    <n v="733"/>
    <n v="478.06410256410197"/>
    <x v="0"/>
  </r>
  <r>
    <x v="12"/>
    <x v="12"/>
    <x v="34"/>
    <n v="152"/>
    <n v="733"/>
    <n v="478.06410256410197"/>
    <x v="0"/>
  </r>
  <r>
    <x v="12"/>
    <x v="12"/>
    <x v="35"/>
    <n v="152"/>
    <n v="733"/>
    <n v="468.3076923076917"/>
    <x v="0"/>
  </r>
  <r>
    <x v="12"/>
    <x v="12"/>
    <x v="36"/>
    <n v="152"/>
    <n v="733"/>
    <n v="458.55128205128142"/>
    <x v="0"/>
  </r>
  <r>
    <x v="12"/>
    <x v="12"/>
    <x v="37"/>
    <n v="152"/>
    <n v="731"/>
    <n v="448.79487179487114"/>
    <x v="0"/>
  </r>
  <r>
    <x v="12"/>
    <x v="12"/>
    <x v="38"/>
    <n v="152"/>
    <n v="730"/>
    <n v="439.03846153846087"/>
    <x v="0"/>
  </r>
  <r>
    <x v="12"/>
    <x v="12"/>
    <x v="39"/>
    <n v="152"/>
    <n v="730"/>
    <n v="429.28205128205059"/>
    <x v="0"/>
  </r>
  <r>
    <x v="12"/>
    <x v="12"/>
    <x v="40"/>
    <n v="152"/>
    <n v="730"/>
    <n v="419.52564102564031"/>
    <x v="0"/>
  </r>
  <r>
    <x v="12"/>
    <x v="12"/>
    <x v="41"/>
    <n v="152"/>
    <n v="730"/>
    <n v="419.52564102564031"/>
    <x v="0"/>
  </r>
  <r>
    <x v="12"/>
    <x v="12"/>
    <x v="42"/>
    <n v="152"/>
    <n v="730"/>
    <n v="409.76923076923003"/>
    <x v="0"/>
  </r>
  <r>
    <x v="12"/>
    <x v="12"/>
    <x v="43"/>
    <n v="152"/>
    <n v="730"/>
    <n v="400.01282051281976"/>
    <x v="0"/>
  </r>
  <r>
    <x v="12"/>
    <x v="12"/>
    <x v="44"/>
    <n v="152"/>
    <n v="730"/>
    <n v="390.25641025640948"/>
    <x v="0"/>
  </r>
  <r>
    <x v="12"/>
    <x v="12"/>
    <x v="45"/>
    <n v="152"/>
    <n v="728"/>
    <n v="380.4999999999992"/>
    <x v="0"/>
  </r>
  <r>
    <x v="12"/>
    <x v="12"/>
    <x v="46"/>
    <n v="152"/>
    <n v="711"/>
    <n v="370.74358974358893"/>
    <x v="0"/>
  </r>
  <r>
    <x v="12"/>
    <x v="12"/>
    <x v="47"/>
    <n v="152"/>
    <n v="711"/>
    <n v="360.98717948717865"/>
    <x v="0"/>
  </r>
  <r>
    <x v="12"/>
    <x v="12"/>
    <x v="48"/>
    <n v="152"/>
    <n v="711"/>
    <n v="360.98717948717865"/>
    <x v="0"/>
  </r>
  <r>
    <x v="12"/>
    <x v="12"/>
    <x v="49"/>
    <n v="152"/>
    <n v="711"/>
    <n v="351.23076923076837"/>
    <x v="0"/>
  </r>
  <r>
    <x v="12"/>
    <x v="12"/>
    <x v="50"/>
    <n v="152"/>
    <n v="711"/>
    <n v="341.4743589743581"/>
    <x v="0"/>
  </r>
  <r>
    <x v="12"/>
    <x v="12"/>
    <x v="51"/>
    <n v="152"/>
    <n v="711"/>
    <n v="331.71794871794782"/>
    <x v="0"/>
  </r>
  <r>
    <x v="12"/>
    <x v="12"/>
    <x v="52"/>
    <n v="152"/>
    <n v="715"/>
    <n v="321.96153846153754"/>
    <x v="0"/>
  </r>
  <r>
    <x v="12"/>
    <x v="12"/>
    <x v="53"/>
    <n v="152"/>
    <n v="720"/>
    <n v="312.20512820512727"/>
    <x v="0"/>
  </r>
  <r>
    <x v="12"/>
    <x v="12"/>
    <x v="54"/>
    <n v="152"/>
    <n v="720"/>
    <n v="302.44871794871699"/>
    <x v="0"/>
  </r>
  <r>
    <x v="12"/>
    <x v="12"/>
    <x v="55"/>
    <n v="152"/>
    <n v="720"/>
    <n v="302.44871794871699"/>
    <x v="0"/>
  </r>
  <r>
    <x v="12"/>
    <x v="12"/>
    <x v="56"/>
    <n v="152"/>
    <n v="720"/>
    <n v="292.69230769230671"/>
    <x v="0"/>
  </r>
  <r>
    <x v="12"/>
    <x v="12"/>
    <x v="57"/>
    <n v="152"/>
    <n v="720"/>
    <n v="282.93589743589644"/>
    <x v="0"/>
  </r>
  <r>
    <x v="12"/>
    <x v="12"/>
    <x v="58"/>
    <n v="152"/>
    <n v="720"/>
    <n v="273.17948717948616"/>
    <x v="0"/>
  </r>
  <r>
    <x v="12"/>
    <x v="12"/>
    <x v="59"/>
    <n v="152"/>
    <n v="700"/>
    <n v="263.42307692307588"/>
    <x v="0"/>
  </r>
  <r>
    <x v="12"/>
    <x v="12"/>
    <x v="60"/>
    <n v="152"/>
    <n v="700"/>
    <n v="253.66666666666563"/>
    <x v="0"/>
  </r>
  <r>
    <x v="12"/>
    <x v="12"/>
    <x v="61"/>
    <n v="152"/>
    <n v="704"/>
    <n v="243.91025641025539"/>
    <x v="0"/>
  </r>
  <r>
    <x v="12"/>
    <x v="12"/>
    <x v="62"/>
    <n v="152"/>
    <n v="704"/>
    <n v="243.91025641025539"/>
    <x v="0"/>
  </r>
  <r>
    <x v="12"/>
    <x v="12"/>
    <x v="63"/>
    <n v="152"/>
    <n v="708"/>
    <n v="234.15384615384514"/>
    <x v="0"/>
  </r>
  <r>
    <x v="12"/>
    <x v="12"/>
    <x v="64"/>
    <n v="152"/>
    <n v="708"/>
    <n v="224.39743589743489"/>
    <x v="0"/>
  </r>
  <r>
    <x v="12"/>
    <x v="12"/>
    <x v="65"/>
    <n v="152"/>
    <n v="717"/>
    <n v="214.64102564102464"/>
    <x v="0"/>
  </r>
  <r>
    <x v="12"/>
    <x v="12"/>
    <x v="66"/>
    <n v="152"/>
    <n v="719"/>
    <n v="204.88461538461439"/>
    <x v="0"/>
  </r>
  <r>
    <x v="12"/>
    <x v="12"/>
    <x v="67"/>
    <n v="152"/>
    <n v="719"/>
    <n v="195.12820512820414"/>
    <x v="0"/>
  </r>
  <r>
    <x v="12"/>
    <x v="12"/>
    <x v="68"/>
    <n v="152"/>
    <n v="719"/>
    <n v="185.3717948717939"/>
    <x v="0"/>
  </r>
  <r>
    <x v="12"/>
    <x v="12"/>
    <x v="69"/>
    <n v="152"/>
    <n v="718"/>
    <n v="185.3717948717939"/>
    <x v="0"/>
  </r>
  <r>
    <x v="12"/>
    <x v="12"/>
    <x v="70"/>
    <n v="152"/>
    <n v="703"/>
    <n v="175.61538461538365"/>
    <x v="0"/>
  </r>
  <r>
    <x v="12"/>
    <x v="12"/>
    <x v="71"/>
    <n v="152"/>
    <n v="703"/>
    <n v="165.8589743589734"/>
    <x v="0"/>
  </r>
  <r>
    <x v="12"/>
    <x v="12"/>
    <x v="72"/>
    <n v="162"/>
    <n v="987"/>
    <n v="156.10256410256315"/>
    <x v="0"/>
  </r>
  <r>
    <x v="12"/>
    <x v="12"/>
    <x v="73"/>
    <n v="162"/>
    <n v="994"/>
    <n v="146.3461538461529"/>
    <x v="0"/>
  </r>
  <r>
    <x v="12"/>
    <x v="12"/>
    <x v="74"/>
    <n v="162"/>
    <n v="1003"/>
    <n v="136.58974358974265"/>
    <x v="0"/>
  </r>
  <r>
    <x v="12"/>
    <x v="12"/>
    <x v="75"/>
    <n v="162"/>
    <n v="1003"/>
    <n v="126.83333333333239"/>
    <x v="0"/>
  </r>
  <r>
    <x v="12"/>
    <x v="12"/>
    <x v="76"/>
    <n v="162"/>
    <n v="1012"/>
    <n v="126.83333333333239"/>
    <x v="0"/>
  </r>
  <r>
    <x v="12"/>
    <x v="12"/>
    <x v="77"/>
    <n v="161"/>
    <n v="1037"/>
    <n v="117.07692307692213"/>
    <x v="0"/>
  </r>
  <r>
    <x v="12"/>
    <x v="12"/>
    <x v="78"/>
    <n v="161"/>
    <n v="1052"/>
    <n v="107.32051282051187"/>
    <x v="0"/>
  </r>
  <r>
    <x v="12"/>
    <x v="12"/>
    <x v="79"/>
    <n v="161"/>
    <n v="1054"/>
    <n v="97.564102564101603"/>
    <x v="0"/>
  </r>
  <r>
    <x v="12"/>
    <x v="12"/>
    <x v="80"/>
    <n v="161"/>
    <n v="1056"/>
    <n v="87.80769230769134"/>
    <x v="0"/>
  </r>
  <r>
    <x v="12"/>
    <x v="12"/>
    <x v="81"/>
    <n v="162"/>
    <n v="1974"/>
    <n v="78.051282051281078"/>
    <x v="0"/>
  </r>
  <r>
    <x v="12"/>
    <x v="12"/>
    <x v="82"/>
    <n v="162"/>
    <n v="1974"/>
    <n v="68.294871794870815"/>
    <x v="0"/>
  </r>
  <r>
    <x v="12"/>
    <x v="12"/>
    <x v="83"/>
    <n v="162"/>
    <n v="1974"/>
    <n v="68.294871794870815"/>
    <x v="0"/>
  </r>
  <r>
    <x v="12"/>
    <x v="12"/>
    <x v="84"/>
    <n v="162"/>
    <n v="1969"/>
    <n v="58.53846153846056"/>
    <x v="0"/>
  </r>
  <r>
    <x v="12"/>
    <x v="12"/>
    <x v="85"/>
    <n v="162"/>
    <n v="1979"/>
    <n v="48.782051282050304"/>
    <x v="0"/>
  </r>
  <r>
    <x v="12"/>
    <x v="12"/>
    <x v="86"/>
    <n v="162"/>
    <n v="1981"/>
    <n v="39.025641025640049"/>
    <x v="0"/>
  </r>
  <r>
    <x v="12"/>
    <x v="12"/>
    <x v="87"/>
    <n v="162"/>
    <n v="1981"/>
    <n v="29.269230769229793"/>
    <x v="0"/>
  </r>
  <r>
    <x v="12"/>
    <x v="12"/>
    <x v="88"/>
    <n v="162"/>
    <n v="1981"/>
    <n v="19.512820512819538"/>
    <x v="0"/>
  </r>
  <r>
    <x v="12"/>
    <x v="12"/>
    <x v="89"/>
    <n v="162"/>
    <n v="1981"/>
    <n v="9.7564102564092803"/>
    <x v="0"/>
  </r>
  <r>
    <x v="12"/>
    <x v="12"/>
    <x v="90"/>
    <n v="162"/>
    <n v="1981"/>
    <n v="9.7564102564092803"/>
    <x v="0"/>
  </r>
  <r>
    <x v="12"/>
    <x v="12"/>
    <x v="91"/>
    <n v="162"/>
    <n v="1981"/>
    <n v="0"/>
    <x v="0"/>
  </r>
  <r>
    <x v="13"/>
    <x v="13"/>
    <x v="0"/>
    <n v="74"/>
    <n v="761"/>
    <n v="761"/>
    <x v="0"/>
  </r>
  <r>
    <x v="13"/>
    <x v="13"/>
    <x v="1"/>
    <n v="74"/>
    <n v="761"/>
    <n v="751.24358974358972"/>
    <x v="0"/>
  </r>
  <r>
    <x v="13"/>
    <x v="13"/>
    <x v="2"/>
    <n v="74"/>
    <n v="771"/>
    <n v="741.48717948717945"/>
    <x v="0"/>
  </r>
  <r>
    <x v="13"/>
    <x v="13"/>
    <x v="3"/>
    <n v="74"/>
    <n v="771"/>
    <n v="731.73076923076917"/>
    <x v="0"/>
  </r>
  <r>
    <x v="13"/>
    <x v="13"/>
    <x v="4"/>
    <n v="74"/>
    <n v="771"/>
    <n v="721.97435897435889"/>
    <x v="0"/>
  </r>
  <r>
    <x v="13"/>
    <x v="13"/>
    <x v="5"/>
    <n v="74"/>
    <n v="771"/>
    <n v="712.21794871794862"/>
    <x v="0"/>
  </r>
  <r>
    <x v="13"/>
    <x v="13"/>
    <x v="6"/>
    <n v="74"/>
    <n v="771"/>
    <n v="712.21794871794862"/>
    <x v="0"/>
  </r>
  <r>
    <x v="13"/>
    <x v="13"/>
    <x v="7"/>
    <n v="74"/>
    <n v="770"/>
    <n v="702.46153846153834"/>
    <x v="0"/>
  </r>
  <r>
    <x v="13"/>
    <x v="13"/>
    <x v="8"/>
    <n v="74"/>
    <n v="770"/>
    <n v="692.70512820512806"/>
    <x v="0"/>
  </r>
  <r>
    <x v="13"/>
    <x v="13"/>
    <x v="9"/>
    <n v="74"/>
    <n v="770"/>
    <n v="682.94871794871779"/>
    <x v="0"/>
  </r>
  <r>
    <x v="13"/>
    <x v="13"/>
    <x v="10"/>
    <n v="74"/>
    <n v="770"/>
    <n v="673.19230769230751"/>
    <x v="0"/>
  </r>
  <r>
    <x v="13"/>
    <x v="13"/>
    <x v="11"/>
    <n v="74"/>
    <n v="770"/>
    <n v="663.43589743589723"/>
    <x v="0"/>
  </r>
  <r>
    <x v="13"/>
    <x v="13"/>
    <x v="12"/>
    <n v="74"/>
    <n v="770"/>
    <n v="653.67948717948696"/>
    <x v="0"/>
  </r>
  <r>
    <x v="13"/>
    <x v="13"/>
    <x v="13"/>
    <n v="74"/>
    <n v="770"/>
    <n v="653.67948717948696"/>
    <x v="0"/>
  </r>
  <r>
    <x v="13"/>
    <x v="13"/>
    <x v="14"/>
    <n v="74"/>
    <n v="769"/>
    <n v="643.92307692307668"/>
    <x v="0"/>
  </r>
  <r>
    <x v="13"/>
    <x v="13"/>
    <x v="15"/>
    <n v="75"/>
    <n v="770"/>
    <n v="634.1666666666664"/>
    <x v="0"/>
  </r>
  <r>
    <x v="13"/>
    <x v="13"/>
    <x v="16"/>
    <n v="76"/>
    <n v="772"/>
    <n v="624.41025641025612"/>
    <x v="0"/>
  </r>
  <r>
    <x v="13"/>
    <x v="13"/>
    <x v="17"/>
    <n v="76"/>
    <n v="759"/>
    <n v="614.65384615384585"/>
    <x v="0"/>
  </r>
  <r>
    <x v="13"/>
    <x v="13"/>
    <x v="18"/>
    <n v="76"/>
    <n v="754"/>
    <n v="604.89743589743557"/>
    <x v="0"/>
  </r>
  <r>
    <x v="13"/>
    <x v="13"/>
    <x v="19"/>
    <n v="76"/>
    <n v="754"/>
    <n v="595.14102564102529"/>
    <x v="0"/>
  </r>
  <r>
    <x v="13"/>
    <x v="13"/>
    <x v="20"/>
    <n v="76"/>
    <n v="754"/>
    <n v="595.14102564102529"/>
    <x v="0"/>
  </r>
  <r>
    <x v="13"/>
    <x v="13"/>
    <x v="21"/>
    <n v="76"/>
    <n v="754"/>
    <n v="585.38461538461502"/>
    <x v="0"/>
  </r>
  <r>
    <x v="13"/>
    <x v="13"/>
    <x v="22"/>
    <n v="76"/>
    <n v="740"/>
    <n v="575.62820512820474"/>
    <x v="0"/>
  </r>
  <r>
    <x v="13"/>
    <x v="13"/>
    <x v="23"/>
    <n v="76"/>
    <n v="740"/>
    <n v="565.87179487179446"/>
    <x v="0"/>
  </r>
  <r>
    <x v="13"/>
    <x v="13"/>
    <x v="24"/>
    <n v="76"/>
    <n v="740"/>
    <n v="556.11538461538419"/>
    <x v="0"/>
  </r>
  <r>
    <x v="13"/>
    <x v="13"/>
    <x v="25"/>
    <n v="76"/>
    <n v="740"/>
    <n v="546.35897435897391"/>
    <x v="0"/>
  </r>
  <r>
    <x v="13"/>
    <x v="13"/>
    <x v="26"/>
    <n v="76"/>
    <n v="740"/>
    <n v="536.60256410256363"/>
    <x v="0"/>
  </r>
  <r>
    <x v="13"/>
    <x v="13"/>
    <x v="27"/>
    <n v="76"/>
    <n v="740"/>
    <n v="536.60256410256363"/>
    <x v="0"/>
  </r>
  <r>
    <x v="13"/>
    <x v="13"/>
    <x v="28"/>
    <n v="76"/>
    <n v="738"/>
    <n v="526.84615384615336"/>
    <x v="0"/>
  </r>
  <r>
    <x v="13"/>
    <x v="13"/>
    <x v="29"/>
    <n v="76"/>
    <n v="738"/>
    <n v="517.08974358974308"/>
    <x v="0"/>
  </r>
  <r>
    <x v="13"/>
    <x v="13"/>
    <x v="30"/>
    <n v="76"/>
    <n v="738"/>
    <n v="507.3333333333328"/>
    <x v="0"/>
  </r>
  <r>
    <x v="13"/>
    <x v="13"/>
    <x v="31"/>
    <n v="76"/>
    <n v="738"/>
    <n v="497.57692307692253"/>
    <x v="0"/>
  </r>
  <r>
    <x v="13"/>
    <x v="13"/>
    <x v="32"/>
    <n v="76"/>
    <n v="733"/>
    <n v="487.82051282051225"/>
    <x v="0"/>
  </r>
  <r>
    <x v="13"/>
    <x v="13"/>
    <x v="33"/>
    <n v="76"/>
    <n v="733"/>
    <n v="478.06410256410197"/>
    <x v="0"/>
  </r>
  <r>
    <x v="13"/>
    <x v="13"/>
    <x v="34"/>
    <n v="76"/>
    <n v="733"/>
    <n v="478.06410256410197"/>
    <x v="0"/>
  </r>
  <r>
    <x v="13"/>
    <x v="13"/>
    <x v="35"/>
    <n v="76"/>
    <n v="733"/>
    <n v="468.3076923076917"/>
    <x v="0"/>
  </r>
  <r>
    <x v="13"/>
    <x v="13"/>
    <x v="36"/>
    <n v="76"/>
    <n v="733"/>
    <n v="458.55128205128142"/>
    <x v="0"/>
  </r>
  <r>
    <x v="13"/>
    <x v="13"/>
    <x v="37"/>
    <n v="76"/>
    <n v="731"/>
    <n v="448.79487179487114"/>
    <x v="0"/>
  </r>
  <r>
    <x v="13"/>
    <x v="13"/>
    <x v="38"/>
    <n v="76"/>
    <n v="730"/>
    <n v="439.03846153846087"/>
    <x v="0"/>
  </r>
  <r>
    <x v="13"/>
    <x v="13"/>
    <x v="39"/>
    <n v="76"/>
    <n v="730"/>
    <n v="429.28205128205059"/>
    <x v="0"/>
  </r>
  <r>
    <x v="13"/>
    <x v="13"/>
    <x v="40"/>
    <n v="76"/>
    <n v="730"/>
    <n v="419.52564102564031"/>
    <x v="0"/>
  </r>
  <r>
    <x v="13"/>
    <x v="13"/>
    <x v="41"/>
    <n v="76"/>
    <n v="730"/>
    <n v="419.52564102564031"/>
    <x v="0"/>
  </r>
  <r>
    <x v="13"/>
    <x v="13"/>
    <x v="42"/>
    <n v="76"/>
    <n v="730"/>
    <n v="409.76923076923003"/>
    <x v="0"/>
  </r>
  <r>
    <x v="13"/>
    <x v="13"/>
    <x v="43"/>
    <n v="76"/>
    <n v="730"/>
    <n v="400.01282051281976"/>
    <x v="0"/>
  </r>
  <r>
    <x v="13"/>
    <x v="13"/>
    <x v="44"/>
    <n v="76"/>
    <n v="730"/>
    <n v="390.25641025640948"/>
    <x v="0"/>
  </r>
  <r>
    <x v="13"/>
    <x v="13"/>
    <x v="45"/>
    <n v="76"/>
    <n v="728"/>
    <n v="380.4999999999992"/>
    <x v="0"/>
  </r>
  <r>
    <x v="13"/>
    <x v="13"/>
    <x v="46"/>
    <n v="76"/>
    <n v="711"/>
    <n v="370.74358974358893"/>
    <x v="0"/>
  </r>
  <r>
    <x v="13"/>
    <x v="13"/>
    <x v="47"/>
    <n v="76"/>
    <n v="711"/>
    <n v="360.98717948717865"/>
    <x v="0"/>
  </r>
  <r>
    <x v="13"/>
    <x v="13"/>
    <x v="48"/>
    <n v="76"/>
    <n v="711"/>
    <n v="360.98717948717865"/>
    <x v="0"/>
  </r>
  <r>
    <x v="13"/>
    <x v="13"/>
    <x v="49"/>
    <n v="76"/>
    <n v="711"/>
    <n v="351.23076923076837"/>
    <x v="0"/>
  </r>
  <r>
    <x v="13"/>
    <x v="13"/>
    <x v="50"/>
    <n v="76"/>
    <n v="711"/>
    <n v="341.4743589743581"/>
    <x v="0"/>
  </r>
  <r>
    <x v="13"/>
    <x v="13"/>
    <x v="51"/>
    <n v="76"/>
    <n v="711"/>
    <n v="331.71794871794782"/>
    <x v="0"/>
  </r>
  <r>
    <x v="13"/>
    <x v="13"/>
    <x v="52"/>
    <n v="76"/>
    <n v="715"/>
    <n v="321.96153846153754"/>
    <x v="0"/>
  </r>
  <r>
    <x v="13"/>
    <x v="13"/>
    <x v="53"/>
    <n v="76"/>
    <n v="720"/>
    <n v="312.20512820512727"/>
    <x v="0"/>
  </r>
  <r>
    <x v="13"/>
    <x v="13"/>
    <x v="54"/>
    <n v="76"/>
    <n v="720"/>
    <n v="302.44871794871699"/>
    <x v="0"/>
  </r>
  <r>
    <x v="13"/>
    <x v="13"/>
    <x v="55"/>
    <n v="76"/>
    <n v="720"/>
    <n v="302.44871794871699"/>
    <x v="0"/>
  </r>
  <r>
    <x v="13"/>
    <x v="13"/>
    <x v="56"/>
    <n v="76"/>
    <n v="720"/>
    <n v="292.69230769230671"/>
    <x v="0"/>
  </r>
  <r>
    <x v="13"/>
    <x v="13"/>
    <x v="57"/>
    <n v="76"/>
    <n v="720"/>
    <n v="282.93589743589644"/>
    <x v="0"/>
  </r>
  <r>
    <x v="13"/>
    <x v="13"/>
    <x v="58"/>
    <n v="76"/>
    <n v="720"/>
    <n v="273.17948717948616"/>
    <x v="0"/>
  </r>
  <r>
    <x v="13"/>
    <x v="13"/>
    <x v="59"/>
    <n v="76"/>
    <n v="700"/>
    <n v="263.42307692307588"/>
    <x v="0"/>
  </r>
  <r>
    <x v="13"/>
    <x v="13"/>
    <x v="60"/>
    <n v="76"/>
    <n v="700"/>
    <n v="253.66666666666563"/>
    <x v="0"/>
  </r>
  <r>
    <x v="13"/>
    <x v="13"/>
    <x v="61"/>
    <n v="76"/>
    <n v="704"/>
    <n v="243.91025641025539"/>
    <x v="0"/>
  </r>
  <r>
    <x v="13"/>
    <x v="13"/>
    <x v="62"/>
    <n v="76"/>
    <n v="704"/>
    <n v="243.91025641025539"/>
    <x v="0"/>
  </r>
  <r>
    <x v="13"/>
    <x v="13"/>
    <x v="63"/>
    <n v="76"/>
    <n v="708"/>
    <n v="234.15384615384514"/>
    <x v="0"/>
  </r>
  <r>
    <x v="13"/>
    <x v="13"/>
    <x v="64"/>
    <n v="76"/>
    <n v="708"/>
    <n v="224.39743589743489"/>
    <x v="0"/>
  </r>
  <r>
    <x v="13"/>
    <x v="13"/>
    <x v="65"/>
    <n v="76"/>
    <n v="717"/>
    <n v="214.64102564102464"/>
    <x v="0"/>
  </r>
  <r>
    <x v="13"/>
    <x v="13"/>
    <x v="66"/>
    <n v="76"/>
    <n v="719"/>
    <n v="204.88461538461439"/>
    <x v="0"/>
  </r>
  <r>
    <x v="13"/>
    <x v="13"/>
    <x v="67"/>
    <n v="76"/>
    <n v="719"/>
    <n v="195.12820512820414"/>
    <x v="0"/>
  </r>
  <r>
    <x v="13"/>
    <x v="13"/>
    <x v="68"/>
    <n v="76"/>
    <n v="719"/>
    <n v="185.3717948717939"/>
    <x v="0"/>
  </r>
  <r>
    <x v="13"/>
    <x v="13"/>
    <x v="69"/>
    <n v="76"/>
    <n v="718"/>
    <n v="185.3717948717939"/>
    <x v="0"/>
  </r>
  <r>
    <x v="13"/>
    <x v="13"/>
    <x v="70"/>
    <n v="76"/>
    <n v="703"/>
    <n v="175.61538461538365"/>
    <x v="0"/>
  </r>
  <r>
    <x v="13"/>
    <x v="13"/>
    <x v="71"/>
    <n v="76"/>
    <n v="703"/>
    <n v="165.8589743589734"/>
    <x v="0"/>
  </r>
  <r>
    <x v="13"/>
    <x v="13"/>
    <x v="72"/>
    <n v="76"/>
    <n v="987"/>
    <n v="156.10256410256315"/>
    <x v="0"/>
  </r>
  <r>
    <x v="13"/>
    <x v="13"/>
    <x v="73"/>
    <n v="76"/>
    <n v="994"/>
    <n v="146.3461538461529"/>
    <x v="0"/>
  </r>
  <r>
    <x v="13"/>
    <x v="13"/>
    <x v="74"/>
    <n v="76"/>
    <n v="1003"/>
    <n v="136.58974358974265"/>
    <x v="0"/>
  </r>
  <r>
    <x v="13"/>
    <x v="13"/>
    <x v="75"/>
    <n v="76"/>
    <n v="1003"/>
    <n v="126.83333333333239"/>
    <x v="0"/>
  </r>
  <r>
    <x v="13"/>
    <x v="13"/>
    <x v="76"/>
    <n v="76"/>
    <n v="1012"/>
    <n v="126.83333333333239"/>
    <x v="0"/>
  </r>
  <r>
    <x v="13"/>
    <x v="13"/>
    <x v="77"/>
    <n v="76"/>
    <n v="1037"/>
    <n v="117.07692307692213"/>
    <x v="0"/>
  </r>
  <r>
    <x v="13"/>
    <x v="13"/>
    <x v="78"/>
    <n v="76"/>
    <n v="1052"/>
    <n v="107.32051282051187"/>
    <x v="0"/>
  </r>
  <r>
    <x v="13"/>
    <x v="13"/>
    <x v="79"/>
    <n v="76"/>
    <n v="1054"/>
    <n v="97.564102564101603"/>
    <x v="0"/>
  </r>
  <r>
    <x v="13"/>
    <x v="13"/>
    <x v="80"/>
    <n v="76"/>
    <n v="1056"/>
    <n v="87.80769230769134"/>
    <x v="0"/>
  </r>
  <r>
    <x v="13"/>
    <x v="13"/>
    <x v="81"/>
    <n v="77"/>
    <n v="1974"/>
    <n v="78.051282051281078"/>
    <x v="0"/>
  </r>
  <r>
    <x v="13"/>
    <x v="13"/>
    <x v="82"/>
    <n v="77"/>
    <n v="1974"/>
    <n v="68.294871794870815"/>
    <x v="0"/>
  </r>
  <r>
    <x v="13"/>
    <x v="13"/>
    <x v="83"/>
    <n v="77"/>
    <n v="1974"/>
    <n v="68.294871794870815"/>
    <x v="0"/>
  </r>
  <r>
    <x v="13"/>
    <x v="13"/>
    <x v="84"/>
    <n v="77"/>
    <n v="1969"/>
    <n v="58.53846153846056"/>
    <x v="0"/>
  </r>
  <r>
    <x v="13"/>
    <x v="13"/>
    <x v="85"/>
    <n v="77"/>
    <n v="1979"/>
    <n v="48.782051282050304"/>
    <x v="0"/>
  </r>
  <r>
    <x v="13"/>
    <x v="13"/>
    <x v="86"/>
    <n v="77"/>
    <n v="1981"/>
    <n v="39.025641025640049"/>
    <x v="0"/>
  </r>
  <r>
    <x v="13"/>
    <x v="13"/>
    <x v="87"/>
    <n v="77"/>
    <n v="1981"/>
    <n v="29.269230769229793"/>
    <x v="0"/>
  </r>
  <r>
    <x v="13"/>
    <x v="13"/>
    <x v="88"/>
    <n v="77"/>
    <n v="1981"/>
    <n v="19.512820512819538"/>
    <x v="0"/>
  </r>
  <r>
    <x v="13"/>
    <x v="13"/>
    <x v="89"/>
    <n v="77"/>
    <n v="1981"/>
    <n v="9.7564102564092803"/>
    <x v="0"/>
  </r>
  <r>
    <x v="13"/>
    <x v="13"/>
    <x v="90"/>
    <n v="77"/>
    <n v="1981"/>
    <n v="9.7564102564092803"/>
    <x v="0"/>
  </r>
  <r>
    <x v="13"/>
    <x v="13"/>
    <x v="91"/>
    <n v="77"/>
    <n v="1981"/>
    <n v="0"/>
    <x v="0"/>
  </r>
  <r>
    <x v="14"/>
    <x v="14"/>
    <x v="0"/>
    <n v="133"/>
    <n v="761"/>
    <n v="761"/>
    <x v="0"/>
  </r>
  <r>
    <x v="14"/>
    <x v="14"/>
    <x v="1"/>
    <n v="133"/>
    <n v="761"/>
    <n v="751.24358974358972"/>
    <x v="0"/>
  </r>
  <r>
    <x v="14"/>
    <x v="14"/>
    <x v="2"/>
    <n v="133"/>
    <n v="771"/>
    <n v="741.48717948717945"/>
    <x v="0"/>
  </r>
  <r>
    <x v="14"/>
    <x v="14"/>
    <x v="3"/>
    <n v="133"/>
    <n v="771"/>
    <n v="731.73076923076917"/>
    <x v="0"/>
  </r>
  <r>
    <x v="14"/>
    <x v="14"/>
    <x v="4"/>
    <n v="133"/>
    <n v="771"/>
    <n v="721.97435897435889"/>
    <x v="0"/>
  </r>
  <r>
    <x v="14"/>
    <x v="14"/>
    <x v="5"/>
    <n v="133"/>
    <n v="771"/>
    <n v="712.21794871794862"/>
    <x v="0"/>
  </r>
  <r>
    <x v="14"/>
    <x v="14"/>
    <x v="6"/>
    <n v="133"/>
    <n v="771"/>
    <n v="712.21794871794862"/>
    <x v="0"/>
  </r>
  <r>
    <x v="14"/>
    <x v="14"/>
    <x v="7"/>
    <n v="133"/>
    <n v="770"/>
    <n v="702.46153846153834"/>
    <x v="0"/>
  </r>
  <r>
    <x v="14"/>
    <x v="14"/>
    <x v="8"/>
    <n v="133"/>
    <n v="770"/>
    <n v="692.70512820512806"/>
    <x v="0"/>
  </r>
  <r>
    <x v="14"/>
    <x v="14"/>
    <x v="9"/>
    <n v="133"/>
    <n v="770"/>
    <n v="682.94871794871779"/>
    <x v="0"/>
  </r>
  <r>
    <x v="14"/>
    <x v="14"/>
    <x v="10"/>
    <n v="133"/>
    <n v="770"/>
    <n v="673.19230769230751"/>
    <x v="0"/>
  </r>
  <r>
    <x v="14"/>
    <x v="14"/>
    <x v="11"/>
    <n v="133"/>
    <n v="770"/>
    <n v="663.43589743589723"/>
    <x v="0"/>
  </r>
  <r>
    <x v="14"/>
    <x v="14"/>
    <x v="12"/>
    <n v="133"/>
    <n v="770"/>
    <n v="653.67948717948696"/>
    <x v="0"/>
  </r>
  <r>
    <x v="14"/>
    <x v="14"/>
    <x v="13"/>
    <n v="133"/>
    <n v="770"/>
    <n v="653.67948717948696"/>
    <x v="0"/>
  </r>
  <r>
    <x v="14"/>
    <x v="14"/>
    <x v="14"/>
    <n v="133"/>
    <n v="769"/>
    <n v="643.92307692307668"/>
    <x v="0"/>
  </r>
  <r>
    <x v="14"/>
    <x v="14"/>
    <x v="15"/>
    <n v="134"/>
    <n v="770"/>
    <n v="634.1666666666664"/>
    <x v="0"/>
  </r>
  <r>
    <x v="14"/>
    <x v="14"/>
    <x v="16"/>
    <n v="135"/>
    <n v="772"/>
    <n v="624.41025641025612"/>
    <x v="0"/>
  </r>
  <r>
    <x v="14"/>
    <x v="14"/>
    <x v="17"/>
    <n v="135"/>
    <n v="759"/>
    <n v="614.65384615384585"/>
    <x v="0"/>
  </r>
  <r>
    <x v="14"/>
    <x v="14"/>
    <x v="18"/>
    <n v="135"/>
    <n v="754"/>
    <n v="604.89743589743557"/>
    <x v="0"/>
  </r>
  <r>
    <x v="14"/>
    <x v="14"/>
    <x v="19"/>
    <n v="135"/>
    <n v="754"/>
    <n v="595.14102564102529"/>
    <x v="0"/>
  </r>
  <r>
    <x v="14"/>
    <x v="14"/>
    <x v="20"/>
    <n v="135"/>
    <n v="754"/>
    <n v="595.14102564102529"/>
    <x v="0"/>
  </r>
  <r>
    <x v="14"/>
    <x v="14"/>
    <x v="21"/>
    <n v="135"/>
    <n v="754"/>
    <n v="585.38461538461502"/>
    <x v="0"/>
  </r>
  <r>
    <x v="14"/>
    <x v="14"/>
    <x v="22"/>
    <n v="135"/>
    <n v="740"/>
    <n v="575.62820512820474"/>
    <x v="0"/>
  </r>
  <r>
    <x v="14"/>
    <x v="14"/>
    <x v="23"/>
    <n v="135"/>
    <n v="740"/>
    <n v="565.87179487179446"/>
    <x v="0"/>
  </r>
  <r>
    <x v="14"/>
    <x v="14"/>
    <x v="24"/>
    <n v="135"/>
    <n v="740"/>
    <n v="556.11538461538419"/>
    <x v="0"/>
  </r>
  <r>
    <x v="14"/>
    <x v="14"/>
    <x v="25"/>
    <n v="135"/>
    <n v="740"/>
    <n v="546.35897435897391"/>
    <x v="0"/>
  </r>
  <r>
    <x v="14"/>
    <x v="14"/>
    <x v="26"/>
    <n v="135"/>
    <n v="740"/>
    <n v="536.60256410256363"/>
    <x v="0"/>
  </r>
  <r>
    <x v="14"/>
    <x v="14"/>
    <x v="27"/>
    <n v="135"/>
    <n v="740"/>
    <n v="536.60256410256363"/>
    <x v="0"/>
  </r>
  <r>
    <x v="14"/>
    <x v="14"/>
    <x v="28"/>
    <n v="135"/>
    <n v="738"/>
    <n v="526.84615384615336"/>
    <x v="0"/>
  </r>
  <r>
    <x v="14"/>
    <x v="14"/>
    <x v="29"/>
    <n v="135"/>
    <n v="738"/>
    <n v="517.08974358974308"/>
    <x v="0"/>
  </r>
  <r>
    <x v="14"/>
    <x v="14"/>
    <x v="30"/>
    <n v="135"/>
    <n v="738"/>
    <n v="507.3333333333328"/>
    <x v="0"/>
  </r>
  <r>
    <x v="14"/>
    <x v="14"/>
    <x v="31"/>
    <n v="135"/>
    <n v="738"/>
    <n v="497.57692307692253"/>
    <x v="0"/>
  </r>
  <r>
    <x v="14"/>
    <x v="14"/>
    <x v="32"/>
    <n v="135"/>
    <n v="733"/>
    <n v="487.82051282051225"/>
    <x v="0"/>
  </r>
  <r>
    <x v="14"/>
    <x v="14"/>
    <x v="33"/>
    <n v="135"/>
    <n v="733"/>
    <n v="478.06410256410197"/>
    <x v="0"/>
  </r>
  <r>
    <x v="14"/>
    <x v="14"/>
    <x v="34"/>
    <n v="135"/>
    <n v="733"/>
    <n v="478.06410256410197"/>
    <x v="0"/>
  </r>
  <r>
    <x v="14"/>
    <x v="14"/>
    <x v="35"/>
    <n v="135"/>
    <n v="733"/>
    <n v="468.3076923076917"/>
    <x v="0"/>
  </r>
  <r>
    <x v="14"/>
    <x v="14"/>
    <x v="36"/>
    <n v="135"/>
    <n v="733"/>
    <n v="458.55128205128142"/>
    <x v="0"/>
  </r>
  <r>
    <x v="14"/>
    <x v="14"/>
    <x v="37"/>
    <n v="135"/>
    <n v="731"/>
    <n v="448.79487179487114"/>
    <x v="0"/>
  </r>
  <r>
    <x v="14"/>
    <x v="14"/>
    <x v="38"/>
    <n v="135"/>
    <n v="730"/>
    <n v="439.03846153846087"/>
    <x v="0"/>
  </r>
  <r>
    <x v="14"/>
    <x v="14"/>
    <x v="39"/>
    <n v="135"/>
    <n v="730"/>
    <n v="429.28205128205059"/>
    <x v="0"/>
  </r>
  <r>
    <x v="14"/>
    <x v="14"/>
    <x v="40"/>
    <n v="135"/>
    <n v="730"/>
    <n v="419.52564102564031"/>
    <x v="0"/>
  </r>
  <r>
    <x v="14"/>
    <x v="14"/>
    <x v="41"/>
    <n v="135"/>
    <n v="730"/>
    <n v="419.52564102564031"/>
    <x v="0"/>
  </r>
  <r>
    <x v="14"/>
    <x v="14"/>
    <x v="42"/>
    <n v="135"/>
    <n v="730"/>
    <n v="409.76923076923003"/>
    <x v="0"/>
  </r>
  <r>
    <x v="14"/>
    <x v="14"/>
    <x v="43"/>
    <n v="135"/>
    <n v="730"/>
    <n v="400.01282051281976"/>
    <x v="0"/>
  </r>
  <r>
    <x v="14"/>
    <x v="14"/>
    <x v="44"/>
    <n v="135"/>
    <n v="730"/>
    <n v="390.25641025640948"/>
    <x v="0"/>
  </r>
  <r>
    <x v="14"/>
    <x v="14"/>
    <x v="45"/>
    <n v="135"/>
    <n v="728"/>
    <n v="380.4999999999992"/>
    <x v="0"/>
  </r>
  <r>
    <x v="14"/>
    <x v="14"/>
    <x v="46"/>
    <n v="135"/>
    <n v="711"/>
    <n v="370.74358974358893"/>
    <x v="0"/>
  </r>
  <r>
    <x v="14"/>
    <x v="14"/>
    <x v="47"/>
    <n v="135"/>
    <n v="711"/>
    <n v="360.98717948717865"/>
    <x v="0"/>
  </r>
  <r>
    <x v="14"/>
    <x v="14"/>
    <x v="48"/>
    <n v="135"/>
    <n v="711"/>
    <n v="360.98717948717865"/>
    <x v="0"/>
  </r>
  <r>
    <x v="14"/>
    <x v="14"/>
    <x v="49"/>
    <n v="135"/>
    <n v="711"/>
    <n v="351.23076923076837"/>
    <x v="0"/>
  </r>
  <r>
    <x v="14"/>
    <x v="14"/>
    <x v="50"/>
    <n v="135"/>
    <n v="711"/>
    <n v="341.4743589743581"/>
    <x v="0"/>
  </r>
  <r>
    <x v="14"/>
    <x v="14"/>
    <x v="51"/>
    <n v="135"/>
    <n v="711"/>
    <n v="331.71794871794782"/>
    <x v="0"/>
  </r>
  <r>
    <x v="14"/>
    <x v="14"/>
    <x v="52"/>
    <n v="135"/>
    <n v="715"/>
    <n v="321.96153846153754"/>
    <x v="0"/>
  </r>
  <r>
    <x v="14"/>
    <x v="14"/>
    <x v="53"/>
    <n v="135"/>
    <n v="720"/>
    <n v="312.20512820512727"/>
    <x v="0"/>
  </r>
  <r>
    <x v="14"/>
    <x v="14"/>
    <x v="54"/>
    <n v="135"/>
    <n v="720"/>
    <n v="302.44871794871699"/>
    <x v="0"/>
  </r>
  <r>
    <x v="14"/>
    <x v="14"/>
    <x v="55"/>
    <n v="135"/>
    <n v="720"/>
    <n v="302.44871794871699"/>
    <x v="0"/>
  </r>
  <r>
    <x v="14"/>
    <x v="14"/>
    <x v="56"/>
    <n v="135"/>
    <n v="720"/>
    <n v="292.69230769230671"/>
    <x v="0"/>
  </r>
  <r>
    <x v="14"/>
    <x v="14"/>
    <x v="57"/>
    <n v="135"/>
    <n v="720"/>
    <n v="282.93589743589644"/>
    <x v="0"/>
  </r>
  <r>
    <x v="14"/>
    <x v="14"/>
    <x v="58"/>
    <n v="135"/>
    <n v="720"/>
    <n v="273.17948717948616"/>
    <x v="0"/>
  </r>
  <r>
    <x v="14"/>
    <x v="14"/>
    <x v="59"/>
    <n v="135"/>
    <n v="700"/>
    <n v="263.42307692307588"/>
    <x v="0"/>
  </r>
  <r>
    <x v="14"/>
    <x v="14"/>
    <x v="60"/>
    <n v="135"/>
    <n v="700"/>
    <n v="253.66666666666563"/>
    <x v="0"/>
  </r>
  <r>
    <x v="14"/>
    <x v="14"/>
    <x v="61"/>
    <n v="135"/>
    <n v="704"/>
    <n v="243.91025641025539"/>
    <x v="0"/>
  </r>
  <r>
    <x v="14"/>
    <x v="14"/>
    <x v="62"/>
    <n v="135"/>
    <n v="704"/>
    <n v="243.91025641025539"/>
    <x v="0"/>
  </r>
  <r>
    <x v="14"/>
    <x v="14"/>
    <x v="63"/>
    <n v="135"/>
    <n v="708"/>
    <n v="234.15384615384514"/>
    <x v="0"/>
  </r>
  <r>
    <x v="14"/>
    <x v="14"/>
    <x v="64"/>
    <n v="135"/>
    <n v="708"/>
    <n v="224.39743589743489"/>
    <x v="0"/>
  </r>
  <r>
    <x v="14"/>
    <x v="14"/>
    <x v="65"/>
    <n v="135"/>
    <n v="717"/>
    <n v="214.64102564102464"/>
    <x v="0"/>
  </r>
  <r>
    <x v="14"/>
    <x v="14"/>
    <x v="66"/>
    <n v="135"/>
    <n v="719"/>
    <n v="204.88461538461439"/>
    <x v="0"/>
  </r>
  <r>
    <x v="14"/>
    <x v="14"/>
    <x v="67"/>
    <n v="135"/>
    <n v="719"/>
    <n v="195.12820512820414"/>
    <x v="0"/>
  </r>
  <r>
    <x v="14"/>
    <x v="14"/>
    <x v="68"/>
    <n v="135"/>
    <n v="719"/>
    <n v="185.3717948717939"/>
    <x v="0"/>
  </r>
  <r>
    <x v="14"/>
    <x v="14"/>
    <x v="69"/>
    <n v="135"/>
    <n v="718"/>
    <n v="185.3717948717939"/>
    <x v="0"/>
  </r>
  <r>
    <x v="14"/>
    <x v="14"/>
    <x v="70"/>
    <n v="135"/>
    <n v="703"/>
    <n v="175.61538461538365"/>
    <x v="0"/>
  </r>
  <r>
    <x v="14"/>
    <x v="14"/>
    <x v="71"/>
    <n v="135"/>
    <n v="703"/>
    <n v="165.8589743589734"/>
    <x v="0"/>
  </r>
  <r>
    <x v="14"/>
    <x v="14"/>
    <x v="72"/>
    <n v="135"/>
    <n v="987"/>
    <n v="156.10256410256315"/>
    <x v="0"/>
  </r>
  <r>
    <x v="14"/>
    <x v="14"/>
    <x v="73"/>
    <n v="135"/>
    <n v="994"/>
    <n v="146.3461538461529"/>
    <x v="0"/>
  </r>
  <r>
    <x v="14"/>
    <x v="14"/>
    <x v="74"/>
    <n v="135"/>
    <n v="1003"/>
    <n v="136.58974358974265"/>
    <x v="0"/>
  </r>
  <r>
    <x v="14"/>
    <x v="14"/>
    <x v="75"/>
    <n v="135"/>
    <n v="1003"/>
    <n v="126.83333333333239"/>
    <x v="0"/>
  </r>
  <r>
    <x v="14"/>
    <x v="14"/>
    <x v="76"/>
    <n v="135"/>
    <n v="1012"/>
    <n v="126.83333333333239"/>
    <x v="0"/>
  </r>
  <r>
    <x v="14"/>
    <x v="14"/>
    <x v="77"/>
    <n v="134"/>
    <n v="1037"/>
    <n v="117.07692307692213"/>
    <x v="0"/>
  </r>
  <r>
    <x v="14"/>
    <x v="14"/>
    <x v="78"/>
    <n v="134"/>
    <n v="1052"/>
    <n v="107.32051282051187"/>
    <x v="0"/>
  </r>
  <r>
    <x v="14"/>
    <x v="14"/>
    <x v="79"/>
    <n v="134"/>
    <n v="1054"/>
    <n v="97.564102564101603"/>
    <x v="0"/>
  </r>
  <r>
    <x v="14"/>
    <x v="14"/>
    <x v="80"/>
    <n v="134"/>
    <n v="1056"/>
    <n v="87.80769230769134"/>
    <x v="0"/>
  </r>
  <r>
    <x v="14"/>
    <x v="14"/>
    <x v="81"/>
    <n v="135"/>
    <n v="1974"/>
    <n v="78.051282051281078"/>
    <x v="0"/>
  </r>
  <r>
    <x v="14"/>
    <x v="14"/>
    <x v="82"/>
    <n v="135"/>
    <n v="1974"/>
    <n v="68.294871794870815"/>
    <x v="0"/>
  </r>
  <r>
    <x v="14"/>
    <x v="14"/>
    <x v="83"/>
    <n v="135"/>
    <n v="1974"/>
    <n v="68.294871794870815"/>
    <x v="0"/>
  </r>
  <r>
    <x v="14"/>
    <x v="14"/>
    <x v="84"/>
    <n v="135"/>
    <n v="1969"/>
    <n v="58.53846153846056"/>
    <x v="0"/>
  </r>
  <r>
    <x v="14"/>
    <x v="14"/>
    <x v="85"/>
    <n v="135"/>
    <n v="1979"/>
    <n v="48.782051282050304"/>
    <x v="0"/>
  </r>
  <r>
    <x v="14"/>
    <x v="14"/>
    <x v="86"/>
    <n v="135"/>
    <n v="1981"/>
    <n v="39.025641025640049"/>
    <x v="0"/>
  </r>
  <r>
    <x v="14"/>
    <x v="14"/>
    <x v="87"/>
    <n v="135"/>
    <n v="1981"/>
    <n v="29.269230769229793"/>
    <x v="0"/>
  </r>
  <r>
    <x v="14"/>
    <x v="14"/>
    <x v="88"/>
    <n v="135"/>
    <n v="1981"/>
    <n v="19.512820512819538"/>
    <x v="0"/>
  </r>
  <r>
    <x v="14"/>
    <x v="14"/>
    <x v="89"/>
    <n v="135"/>
    <n v="1981"/>
    <n v="9.7564102564092803"/>
    <x v="0"/>
  </r>
  <r>
    <x v="14"/>
    <x v="14"/>
    <x v="90"/>
    <n v="135"/>
    <n v="1981"/>
    <n v="9.7564102564092803"/>
    <x v="0"/>
  </r>
  <r>
    <x v="14"/>
    <x v="14"/>
    <x v="91"/>
    <n v="135"/>
    <n v="1981"/>
    <n v="0"/>
    <x v="0"/>
  </r>
  <r>
    <x v="15"/>
    <x v="15"/>
    <x v="0"/>
    <n v="70"/>
    <n v="761"/>
    <n v="761"/>
    <x v="0"/>
  </r>
  <r>
    <x v="15"/>
    <x v="15"/>
    <x v="1"/>
    <n v="70"/>
    <n v="761"/>
    <n v="751.24358974358972"/>
    <x v="0"/>
  </r>
  <r>
    <x v="15"/>
    <x v="15"/>
    <x v="2"/>
    <n v="70"/>
    <n v="771"/>
    <n v="741.48717948717945"/>
    <x v="0"/>
  </r>
  <r>
    <x v="15"/>
    <x v="15"/>
    <x v="3"/>
    <n v="70"/>
    <n v="771"/>
    <n v="731.73076923076917"/>
    <x v="0"/>
  </r>
  <r>
    <x v="15"/>
    <x v="15"/>
    <x v="4"/>
    <n v="70"/>
    <n v="771"/>
    <n v="721.97435897435889"/>
    <x v="0"/>
  </r>
  <r>
    <x v="15"/>
    <x v="15"/>
    <x v="5"/>
    <n v="70"/>
    <n v="771"/>
    <n v="712.21794871794862"/>
    <x v="0"/>
  </r>
  <r>
    <x v="15"/>
    <x v="15"/>
    <x v="6"/>
    <n v="70"/>
    <n v="771"/>
    <n v="712.21794871794862"/>
    <x v="0"/>
  </r>
  <r>
    <x v="15"/>
    <x v="15"/>
    <x v="7"/>
    <n v="70"/>
    <n v="770"/>
    <n v="702.46153846153834"/>
    <x v="0"/>
  </r>
  <r>
    <x v="15"/>
    <x v="15"/>
    <x v="8"/>
    <n v="70"/>
    <n v="770"/>
    <n v="692.70512820512806"/>
    <x v="0"/>
  </r>
  <r>
    <x v="15"/>
    <x v="15"/>
    <x v="9"/>
    <n v="70"/>
    <n v="770"/>
    <n v="682.94871794871779"/>
    <x v="0"/>
  </r>
  <r>
    <x v="15"/>
    <x v="15"/>
    <x v="10"/>
    <n v="70"/>
    <n v="770"/>
    <n v="673.19230769230751"/>
    <x v="0"/>
  </r>
  <r>
    <x v="15"/>
    <x v="15"/>
    <x v="11"/>
    <n v="70"/>
    <n v="770"/>
    <n v="663.43589743589723"/>
    <x v="0"/>
  </r>
  <r>
    <x v="15"/>
    <x v="15"/>
    <x v="12"/>
    <n v="70"/>
    <n v="770"/>
    <n v="653.67948717948696"/>
    <x v="0"/>
  </r>
  <r>
    <x v="15"/>
    <x v="15"/>
    <x v="13"/>
    <n v="70"/>
    <n v="770"/>
    <n v="653.67948717948696"/>
    <x v="0"/>
  </r>
  <r>
    <x v="15"/>
    <x v="15"/>
    <x v="14"/>
    <n v="70"/>
    <n v="769"/>
    <n v="643.92307692307668"/>
    <x v="0"/>
  </r>
  <r>
    <x v="15"/>
    <x v="15"/>
    <x v="15"/>
    <n v="70"/>
    <n v="770"/>
    <n v="634.1666666666664"/>
    <x v="0"/>
  </r>
  <r>
    <x v="15"/>
    <x v="15"/>
    <x v="16"/>
    <n v="72"/>
    <n v="772"/>
    <n v="624.41025641025612"/>
    <x v="0"/>
  </r>
  <r>
    <x v="15"/>
    <x v="15"/>
    <x v="17"/>
    <n v="72"/>
    <n v="759"/>
    <n v="614.65384615384585"/>
    <x v="0"/>
  </r>
  <r>
    <x v="15"/>
    <x v="15"/>
    <x v="18"/>
    <n v="72"/>
    <n v="754"/>
    <n v="604.89743589743557"/>
    <x v="0"/>
  </r>
  <r>
    <x v="15"/>
    <x v="15"/>
    <x v="19"/>
    <n v="72"/>
    <n v="754"/>
    <n v="595.14102564102529"/>
    <x v="0"/>
  </r>
  <r>
    <x v="15"/>
    <x v="15"/>
    <x v="20"/>
    <n v="72"/>
    <n v="754"/>
    <n v="595.14102564102529"/>
    <x v="0"/>
  </r>
  <r>
    <x v="15"/>
    <x v="15"/>
    <x v="21"/>
    <n v="72"/>
    <n v="754"/>
    <n v="585.38461538461502"/>
    <x v="0"/>
  </r>
  <r>
    <x v="15"/>
    <x v="15"/>
    <x v="22"/>
    <n v="72"/>
    <n v="740"/>
    <n v="575.62820512820474"/>
    <x v="0"/>
  </r>
  <r>
    <x v="15"/>
    <x v="15"/>
    <x v="23"/>
    <n v="72"/>
    <n v="740"/>
    <n v="565.87179487179446"/>
    <x v="0"/>
  </r>
  <r>
    <x v="15"/>
    <x v="15"/>
    <x v="24"/>
    <n v="72"/>
    <n v="740"/>
    <n v="556.11538461538419"/>
    <x v="0"/>
  </r>
  <r>
    <x v="15"/>
    <x v="15"/>
    <x v="25"/>
    <n v="72"/>
    <n v="740"/>
    <n v="546.35897435897391"/>
    <x v="0"/>
  </r>
  <r>
    <x v="15"/>
    <x v="15"/>
    <x v="26"/>
    <n v="72"/>
    <n v="740"/>
    <n v="536.60256410256363"/>
    <x v="0"/>
  </r>
  <r>
    <x v="15"/>
    <x v="15"/>
    <x v="27"/>
    <n v="72"/>
    <n v="740"/>
    <n v="536.60256410256363"/>
    <x v="0"/>
  </r>
  <r>
    <x v="15"/>
    <x v="15"/>
    <x v="28"/>
    <n v="72"/>
    <n v="738"/>
    <n v="526.84615384615336"/>
    <x v="0"/>
  </r>
  <r>
    <x v="15"/>
    <x v="15"/>
    <x v="29"/>
    <n v="72"/>
    <n v="738"/>
    <n v="517.08974358974308"/>
    <x v="0"/>
  </r>
  <r>
    <x v="15"/>
    <x v="15"/>
    <x v="30"/>
    <n v="72"/>
    <n v="738"/>
    <n v="507.3333333333328"/>
    <x v="0"/>
  </r>
  <r>
    <x v="15"/>
    <x v="15"/>
    <x v="31"/>
    <n v="72"/>
    <n v="738"/>
    <n v="497.57692307692253"/>
    <x v="0"/>
  </r>
  <r>
    <x v="15"/>
    <x v="15"/>
    <x v="32"/>
    <n v="72"/>
    <n v="733"/>
    <n v="487.82051282051225"/>
    <x v="0"/>
  </r>
  <r>
    <x v="15"/>
    <x v="15"/>
    <x v="33"/>
    <n v="72"/>
    <n v="733"/>
    <n v="478.06410256410197"/>
    <x v="0"/>
  </r>
  <r>
    <x v="15"/>
    <x v="15"/>
    <x v="34"/>
    <n v="72"/>
    <n v="733"/>
    <n v="478.06410256410197"/>
    <x v="0"/>
  </r>
  <r>
    <x v="15"/>
    <x v="15"/>
    <x v="35"/>
    <n v="72"/>
    <n v="733"/>
    <n v="468.3076923076917"/>
    <x v="0"/>
  </r>
  <r>
    <x v="15"/>
    <x v="15"/>
    <x v="36"/>
    <n v="72"/>
    <n v="733"/>
    <n v="458.55128205128142"/>
    <x v="0"/>
  </r>
  <r>
    <x v="15"/>
    <x v="15"/>
    <x v="37"/>
    <n v="72"/>
    <n v="731"/>
    <n v="448.79487179487114"/>
    <x v="0"/>
  </r>
  <r>
    <x v="15"/>
    <x v="15"/>
    <x v="38"/>
    <n v="72"/>
    <n v="730"/>
    <n v="439.03846153846087"/>
    <x v="0"/>
  </r>
  <r>
    <x v="15"/>
    <x v="15"/>
    <x v="39"/>
    <n v="72"/>
    <n v="730"/>
    <n v="429.28205128205059"/>
    <x v="0"/>
  </r>
  <r>
    <x v="15"/>
    <x v="15"/>
    <x v="40"/>
    <n v="72"/>
    <n v="730"/>
    <n v="419.52564102564031"/>
    <x v="0"/>
  </r>
  <r>
    <x v="15"/>
    <x v="15"/>
    <x v="41"/>
    <n v="72"/>
    <n v="730"/>
    <n v="419.52564102564031"/>
    <x v="0"/>
  </r>
  <r>
    <x v="15"/>
    <x v="15"/>
    <x v="42"/>
    <n v="72"/>
    <n v="730"/>
    <n v="409.76923076923003"/>
    <x v="0"/>
  </r>
  <r>
    <x v="15"/>
    <x v="15"/>
    <x v="43"/>
    <n v="72"/>
    <n v="730"/>
    <n v="400.01282051281976"/>
    <x v="0"/>
  </r>
  <r>
    <x v="15"/>
    <x v="15"/>
    <x v="44"/>
    <n v="72"/>
    <n v="730"/>
    <n v="390.25641025640948"/>
    <x v="0"/>
  </r>
  <r>
    <x v="15"/>
    <x v="15"/>
    <x v="45"/>
    <n v="72"/>
    <n v="728"/>
    <n v="380.4999999999992"/>
    <x v="0"/>
  </r>
  <r>
    <x v="15"/>
    <x v="15"/>
    <x v="46"/>
    <n v="72"/>
    <n v="711"/>
    <n v="370.74358974358893"/>
    <x v="0"/>
  </r>
  <r>
    <x v="15"/>
    <x v="15"/>
    <x v="47"/>
    <n v="72"/>
    <n v="711"/>
    <n v="360.98717948717865"/>
    <x v="0"/>
  </r>
  <r>
    <x v="15"/>
    <x v="15"/>
    <x v="48"/>
    <n v="72"/>
    <n v="711"/>
    <n v="360.98717948717865"/>
    <x v="0"/>
  </r>
  <r>
    <x v="15"/>
    <x v="15"/>
    <x v="49"/>
    <n v="72"/>
    <n v="711"/>
    <n v="351.23076923076837"/>
    <x v="0"/>
  </r>
  <r>
    <x v="15"/>
    <x v="15"/>
    <x v="50"/>
    <n v="72"/>
    <n v="711"/>
    <n v="341.4743589743581"/>
    <x v="0"/>
  </r>
  <r>
    <x v="15"/>
    <x v="15"/>
    <x v="51"/>
    <n v="72"/>
    <n v="711"/>
    <n v="331.71794871794782"/>
    <x v="0"/>
  </r>
  <r>
    <x v="15"/>
    <x v="15"/>
    <x v="52"/>
    <n v="72"/>
    <n v="715"/>
    <n v="321.96153846153754"/>
    <x v="0"/>
  </r>
  <r>
    <x v="15"/>
    <x v="15"/>
    <x v="53"/>
    <n v="72"/>
    <n v="720"/>
    <n v="312.20512820512727"/>
    <x v="0"/>
  </r>
  <r>
    <x v="15"/>
    <x v="15"/>
    <x v="54"/>
    <n v="72"/>
    <n v="720"/>
    <n v="302.44871794871699"/>
    <x v="0"/>
  </r>
  <r>
    <x v="15"/>
    <x v="15"/>
    <x v="55"/>
    <n v="72"/>
    <n v="720"/>
    <n v="302.44871794871699"/>
    <x v="0"/>
  </r>
  <r>
    <x v="15"/>
    <x v="15"/>
    <x v="56"/>
    <n v="72"/>
    <n v="720"/>
    <n v="292.69230769230671"/>
    <x v="0"/>
  </r>
  <r>
    <x v="15"/>
    <x v="15"/>
    <x v="57"/>
    <n v="72"/>
    <n v="720"/>
    <n v="282.93589743589644"/>
    <x v="0"/>
  </r>
  <r>
    <x v="15"/>
    <x v="15"/>
    <x v="58"/>
    <n v="72"/>
    <n v="720"/>
    <n v="273.17948717948616"/>
    <x v="0"/>
  </r>
  <r>
    <x v="15"/>
    <x v="15"/>
    <x v="59"/>
    <n v="72"/>
    <n v="700"/>
    <n v="263.42307692307588"/>
    <x v="0"/>
  </r>
  <r>
    <x v="15"/>
    <x v="15"/>
    <x v="60"/>
    <n v="72"/>
    <n v="700"/>
    <n v="253.66666666666563"/>
    <x v="0"/>
  </r>
  <r>
    <x v="15"/>
    <x v="15"/>
    <x v="61"/>
    <n v="72"/>
    <n v="704"/>
    <n v="243.91025641025539"/>
    <x v="0"/>
  </r>
  <r>
    <x v="15"/>
    <x v="15"/>
    <x v="62"/>
    <n v="72"/>
    <n v="704"/>
    <n v="243.91025641025539"/>
    <x v="0"/>
  </r>
  <r>
    <x v="15"/>
    <x v="15"/>
    <x v="63"/>
    <n v="72"/>
    <n v="708"/>
    <n v="234.15384615384514"/>
    <x v="0"/>
  </r>
  <r>
    <x v="15"/>
    <x v="15"/>
    <x v="64"/>
    <n v="72"/>
    <n v="708"/>
    <n v="224.39743589743489"/>
    <x v="0"/>
  </r>
  <r>
    <x v="15"/>
    <x v="15"/>
    <x v="65"/>
    <n v="72"/>
    <n v="717"/>
    <n v="214.64102564102464"/>
    <x v="0"/>
  </r>
  <r>
    <x v="15"/>
    <x v="15"/>
    <x v="66"/>
    <n v="72"/>
    <n v="719"/>
    <n v="204.88461538461439"/>
    <x v="0"/>
  </r>
  <r>
    <x v="15"/>
    <x v="15"/>
    <x v="67"/>
    <n v="72"/>
    <n v="719"/>
    <n v="195.12820512820414"/>
    <x v="0"/>
  </r>
  <r>
    <x v="15"/>
    <x v="15"/>
    <x v="68"/>
    <n v="72"/>
    <n v="719"/>
    <n v="185.3717948717939"/>
    <x v="0"/>
  </r>
  <r>
    <x v="15"/>
    <x v="15"/>
    <x v="69"/>
    <n v="72"/>
    <n v="718"/>
    <n v="185.3717948717939"/>
    <x v="0"/>
  </r>
  <r>
    <x v="15"/>
    <x v="15"/>
    <x v="70"/>
    <n v="72"/>
    <n v="703"/>
    <n v="175.61538461538365"/>
    <x v="0"/>
  </r>
  <r>
    <x v="15"/>
    <x v="15"/>
    <x v="71"/>
    <n v="72"/>
    <n v="703"/>
    <n v="165.8589743589734"/>
    <x v="0"/>
  </r>
  <r>
    <x v="15"/>
    <x v="15"/>
    <x v="72"/>
    <n v="72"/>
    <n v="987"/>
    <n v="156.10256410256315"/>
    <x v="0"/>
  </r>
  <r>
    <x v="15"/>
    <x v="15"/>
    <x v="73"/>
    <n v="72"/>
    <n v="994"/>
    <n v="146.3461538461529"/>
    <x v="0"/>
  </r>
  <r>
    <x v="15"/>
    <x v="15"/>
    <x v="74"/>
    <n v="72"/>
    <n v="1003"/>
    <n v="136.58974358974265"/>
    <x v="0"/>
  </r>
  <r>
    <x v="15"/>
    <x v="15"/>
    <x v="75"/>
    <n v="72"/>
    <n v="1003"/>
    <n v="126.83333333333239"/>
    <x v="0"/>
  </r>
  <r>
    <x v="15"/>
    <x v="15"/>
    <x v="76"/>
    <n v="72"/>
    <n v="1012"/>
    <n v="126.83333333333239"/>
    <x v="0"/>
  </r>
  <r>
    <x v="15"/>
    <x v="15"/>
    <x v="77"/>
    <n v="72"/>
    <n v="1037"/>
    <n v="117.07692307692213"/>
    <x v="0"/>
  </r>
  <r>
    <x v="15"/>
    <x v="15"/>
    <x v="78"/>
    <n v="72"/>
    <n v="1052"/>
    <n v="107.32051282051187"/>
    <x v="0"/>
  </r>
  <r>
    <x v="15"/>
    <x v="15"/>
    <x v="79"/>
    <n v="72"/>
    <n v="1054"/>
    <n v="97.564102564101603"/>
    <x v="0"/>
  </r>
  <r>
    <x v="15"/>
    <x v="15"/>
    <x v="80"/>
    <n v="72"/>
    <n v="1056"/>
    <n v="87.80769230769134"/>
    <x v="0"/>
  </r>
  <r>
    <x v="15"/>
    <x v="15"/>
    <x v="81"/>
    <n v="283"/>
    <n v="1974"/>
    <n v="78.051282051281078"/>
    <x v="0"/>
  </r>
  <r>
    <x v="15"/>
    <x v="15"/>
    <x v="82"/>
    <n v="283"/>
    <n v="1974"/>
    <n v="68.294871794870815"/>
    <x v="0"/>
  </r>
  <r>
    <x v="15"/>
    <x v="15"/>
    <x v="83"/>
    <n v="283"/>
    <n v="1974"/>
    <n v="68.294871794870815"/>
    <x v="0"/>
  </r>
  <r>
    <x v="15"/>
    <x v="15"/>
    <x v="84"/>
    <n v="283"/>
    <n v="1969"/>
    <n v="58.53846153846056"/>
    <x v="0"/>
  </r>
  <r>
    <x v="15"/>
    <x v="15"/>
    <x v="85"/>
    <n v="283"/>
    <n v="1979"/>
    <n v="48.782051282050304"/>
    <x v="0"/>
  </r>
  <r>
    <x v="15"/>
    <x v="15"/>
    <x v="86"/>
    <n v="283"/>
    <n v="1981"/>
    <n v="39.025641025640049"/>
    <x v="0"/>
  </r>
  <r>
    <x v="15"/>
    <x v="15"/>
    <x v="87"/>
    <n v="283"/>
    <n v="1981"/>
    <n v="29.269230769229793"/>
    <x v="0"/>
  </r>
  <r>
    <x v="15"/>
    <x v="15"/>
    <x v="88"/>
    <n v="283"/>
    <n v="1981"/>
    <n v="19.512820512819538"/>
    <x v="0"/>
  </r>
  <r>
    <x v="15"/>
    <x v="15"/>
    <x v="89"/>
    <n v="283"/>
    <n v="1981"/>
    <n v="9.7564102564092803"/>
    <x v="0"/>
  </r>
  <r>
    <x v="15"/>
    <x v="15"/>
    <x v="90"/>
    <n v="283"/>
    <n v="1981"/>
    <n v="9.7564102564092803"/>
    <x v="0"/>
  </r>
  <r>
    <x v="15"/>
    <x v="15"/>
    <x v="91"/>
    <n v="283"/>
    <n v="1981"/>
    <n v="0"/>
    <x v="0"/>
  </r>
  <r>
    <x v="16"/>
    <x v="16"/>
    <x v="0"/>
    <n v="9"/>
    <n v="761"/>
    <n v="761"/>
    <x v="0"/>
  </r>
  <r>
    <x v="16"/>
    <x v="16"/>
    <x v="1"/>
    <n v="9"/>
    <n v="761"/>
    <n v="751.24358974358972"/>
    <x v="0"/>
  </r>
  <r>
    <x v="16"/>
    <x v="16"/>
    <x v="2"/>
    <n v="9"/>
    <n v="771"/>
    <n v="741.48717948717945"/>
    <x v="0"/>
  </r>
  <r>
    <x v="16"/>
    <x v="16"/>
    <x v="3"/>
    <n v="9"/>
    <n v="771"/>
    <n v="731.73076923076917"/>
    <x v="0"/>
  </r>
  <r>
    <x v="16"/>
    <x v="16"/>
    <x v="4"/>
    <n v="9"/>
    <n v="771"/>
    <n v="721.97435897435889"/>
    <x v="0"/>
  </r>
  <r>
    <x v="16"/>
    <x v="16"/>
    <x v="5"/>
    <n v="9"/>
    <n v="771"/>
    <n v="712.21794871794862"/>
    <x v="0"/>
  </r>
  <r>
    <x v="16"/>
    <x v="16"/>
    <x v="6"/>
    <n v="9"/>
    <n v="771"/>
    <n v="712.21794871794862"/>
    <x v="0"/>
  </r>
  <r>
    <x v="16"/>
    <x v="16"/>
    <x v="7"/>
    <n v="9"/>
    <n v="770"/>
    <n v="702.46153846153834"/>
    <x v="0"/>
  </r>
  <r>
    <x v="16"/>
    <x v="16"/>
    <x v="8"/>
    <n v="9"/>
    <n v="770"/>
    <n v="692.70512820512806"/>
    <x v="0"/>
  </r>
  <r>
    <x v="16"/>
    <x v="16"/>
    <x v="9"/>
    <n v="9"/>
    <n v="770"/>
    <n v="682.94871794871779"/>
    <x v="0"/>
  </r>
  <r>
    <x v="16"/>
    <x v="16"/>
    <x v="10"/>
    <n v="9"/>
    <n v="770"/>
    <n v="673.19230769230751"/>
    <x v="0"/>
  </r>
  <r>
    <x v="16"/>
    <x v="16"/>
    <x v="11"/>
    <n v="9"/>
    <n v="770"/>
    <n v="663.43589743589723"/>
    <x v="0"/>
  </r>
  <r>
    <x v="16"/>
    <x v="16"/>
    <x v="12"/>
    <n v="9"/>
    <n v="770"/>
    <n v="653.67948717948696"/>
    <x v="0"/>
  </r>
  <r>
    <x v="16"/>
    <x v="16"/>
    <x v="13"/>
    <n v="9"/>
    <n v="770"/>
    <n v="653.67948717948696"/>
    <x v="0"/>
  </r>
  <r>
    <x v="16"/>
    <x v="16"/>
    <x v="14"/>
    <n v="9"/>
    <n v="769"/>
    <n v="643.92307692307668"/>
    <x v="0"/>
  </r>
  <r>
    <x v="16"/>
    <x v="16"/>
    <x v="15"/>
    <n v="9"/>
    <n v="770"/>
    <n v="634.1666666666664"/>
    <x v="0"/>
  </r>
  <r>
    <x v="16"/>
    <x v="16"/>
    <x v="16"/>
    <n v="9"/>
    <n v="772"/>
    <n v="624.41025641025612"/>
    <x v="0"/>
  </r>
  <r>
    <x v="16"/>
    <x v="16"/>
    <x v="17"/>
    <n v="9"/>
    <n v="759"/>
    <n v="614.65384615384585"/>
    <x v="0"/>
  </r>
  <r>
    <x v="16"/>
    <x v="16"/>
    <x v="18"/>
    <n v="9"/>
    <n v="754"/>
    <n v="604.89743589743557"/>
    <x v="0"/>
  </r>
  <r>
    <x v="16"/>
    <x v="16"/>
    <x v="19"/>
    <n v="9"/>
    <n v="754"/>
    <n v="595.14102564102529"/>
    <x v="0"/>
  </r>
  <r>
    <x v="16"/>
    <x v="16"/>
    <x v="20"/>
    <n v="9"/>
    <n v="754"/>
    <n v="595.14102564102529"/>
    <x v="0"/>
  </r>
  <r>
    <x v="16"/>
    <x v="16"/>
    <x v="21"/>
    <n v="9"/>
    <n v="754"/>
    <n v="585.38461538461502"/>
    <x v="0"/>
  </r>
  <r>
    <x v="16"/>
    <x v="16"/>
    <x v="22"/>
    <n v="9"/>
    <n v="740"/>
    <n v="575.62820512820474"/>
    <x v="0"/>
  </r>
  <r>
    <x v="16"/>
    <x v="16"/>
    <x v="23"/>
    <n v="9"/>
    <n v="740"/>
    <n v="565.87179487179446"/>
    <x v="0"/>
  </r>
  <r>
    <x v="16"/>
    <x v="16"/>
    <x v="24"/>
    <n v="9"/>
    <n v="740"/>
    <n v="556.11538461538419"/>
    <x v="0"/>
  </r>
  <r>
    <x v="16"/>
    <x v="16"/>
    <x v="25"/>
    <n v="9"/>
    <n v="740"/>
    <n v="546.35897435897391"/>
    <x v="0"/>
  </r>
  <r>
    <x v="16"/>
    <x v="16"/>
    <x v="26"/>
    <n v="9"/>
    <n v="740"/>
    <n v="536.60256410256363"/>
    <x v="0"/>
  </r>
  <r>
    <x v="16"/>
    <x v="16"/>
    <x v="27"/>
    <n v="9"/>
    <n v="740"/>
    <n v="536.60256410256363"/>
    <x v="0"/>
  </r>
  <r>
    <x v="16"/>
    <x v="16"/>
    <x v="28"/>
    <n v="9"/>
    <n v="738"/>
    <n v="526.84615384615336"/>
    <x v="0"/>
  </r>
  <r>
    <x v="16"/>
    <x v="16"/>
    <x v="29"/>
    <n v="9"/>
    <n v="738"/>
    <n v="517.08974358974308"/>
    <x v="0"/>
  </r>
  <r>
    <x v="16"/>
    <x v="16"/>
    <x v="30"/>
    <n v="9"/>
    <n v="738"/>
    <n v="507.3333333333328"/>
    <x v="0"/>
  </r>
  <r>
    <x v="16"/>
    <x v="16"/>
    <x v="31"/>
    <n v="9"/>
    <n v="738"/>
    <n v="497.57692307692253"/>
    <x v="0"/>
  </r>
  <r>
    <x v="16"/>
    <x v="16"/>
    <x v="32"/>
    <n v="9"/>
    <n v="733"/>
    <n v="487.82051282051225"/>
    <x v="0"/>
  </r>
  <r>
    <x v="16"/>
    <x v="16"/>
    <x v="33"/>
    <n v="9"/>
    <n v="733"/>
    <n v="478.06410256410197"/>
    <x v="0"/>
  </r>
  <r>
    <x v="16"/>
    <x v="16"/>
    <x v="34"/>
    <n v="9"/>
    <n v="733"/>
    <n v="478.06410256410197"/>
    <x v="0"/>
  </r>
  <r>
    <x v="16"/>
    <x v="16"/>
    <x v="35"/>
    <n v="9"/>
    <n v="733"/>
    <n v="468.3076923076917"/>
    <x v="0"/>
  </r>
  <r>
    <x v="16"/>
    <x v="16"/>
    <x v="36"/>
    <n v="9"/>
    <n v="733"/>
    <n v="458.55128205128142"/>
    <x v="0"/>
  </r>
  <r>
    <x v="16"/>
    <x v="16"/>
    <x v="37"/>
    <n v="9"/>
    <n v="731"/>
    <n v="448.79487179487114"/>
    <x v="0"/>
  </r>
  <r>
    <x v="16"/>
    <x v="16"/>
    <x v="38"/>
    <n v="9"/>
    <n v="730"/>
    <n v="439.03846153846087"/>
    <x v="0"/>
  </r>
  <r>
    <x v="16"/>
    <x v="16"/>
    <x v="39"/>
    <n v="9"/>
    <n v="730"/>
    <n v="429.28205128205059"/>
    <x v="0"/>
  </r>
  <r>
    <x v="16"/>
    <x v="16"/>
    <x v="40"/>
    <n v="9"/>
    <n v="730"/>
    <n v="419.52564102564031"/>
    <x v="0"/>
  </r>
  <r>
    <x v="16"/>
    <x v="16"/>
    <x v="41"/>
    <n v="9"/>
    <n v="730"/>
    <n v="419.52564102564031"/>
    <x v="0"/>
  </r>
  <r>
    <x v="16"/>
    <x v="16"/>
    <x v="42"/>
    <n v="9"/>
    <n v="730"/>
    <n v="409.76923076923003"/>
    <x v="0"/>
  </r>
  <r>
    <x v="16"/>
    <x v="16"/>
    <x v="43"/>
    <n v="9"/>
    <n v="730"/>
    <n v="400.01282051281976"/>
    <x v="0"/>
  </r>
  <r>
    <x v="16"/>
    <x v="16"/>
    <x v="44"/>
    <n v="9"/>
    <n v="730"/>
    <n v="390.25641025640948"/>
    <x v="0"/>
  </r>
  <r>
    <x v="16"/>
    <x v="16"/>
    <x v="45"/>
    <n v="9"/>
    <n v="728"/>
    <n v="380.4999999999992"/>
    <x v="0"/>
  </r>
  <r>
    <x v="16"/>
    <x v="16"/>
    <x v="46"/>
    <n v="9"/>
    <n v="711"/>
    <n v="370.74358974358893"/>
    <x v="0"/>
  </r>
  <r>
    <x v="16"/>
    <x v="16"/>
    <x v="47"/>
    <n v="9"/>
    <n v="711"/>
    <n v="360.98717948717865"/>
    <x v="0"/>
  </r>
  <r>
    <x v="16"/>
    <x v="16"/>
    <x v="48"/>
    <n v="9"/>
    <n v="711"/>
    <n v="360.98717948717865"/>
    <x v="0"/>
  </r>
  <r>
    <x v="16"/>
    <x v="16"/>
    <x v="49"/>
    <n v="9"/>
    <n v="711"/>
    <n v="351.23076923076837"/>
    <x v="0"/>
  </r>
  <r>
    <x v="16"/>
    <x v="16"/>
    <x v="50"/>
    <n v="9"/>
    <n v="711"/>
    <n v="341.4743589743581"/>
    <x v="0"/>
  </r>
  <r>
    <x v="16"/>
    <x v="16"/>
    <x v="51"/>
    <n v="9"/>
    <n v="711"/>
    <n v="331.71794871794782"/>
    <x v="0"/>
  </r>
  <r>
    <x v="16"/>
    <x v="16"/>
    <x v="52"/>
    <n v="9"/>
    <n v="715"/>
    <n v="321.96153846153754"/>
    <x v="0"/>
  </r>
  <r>
    <x v="16"/>
    <x v="16"/>
    <x v="53"/>
    <n v="10"/>
    <n v="720"/>
    <n v="312.20512820512727"/>
    <x v="0"/>
  </r>
  <r>
    <x v="16"/>
    <x v="16"/>
    <x v="54"/>
    <n v="10"/>
    <n v="720"/>
    <n v="302.44871794871699"/>
    <x v="0"/>
  </r>
  <r>
    <x v="16"/>
    <x v="16"/>
    <x v="55"/>
    <n v="10"/>
    <n v="720"/>
    <n v="302.44871794871699"/>
    <x v="0"/>
  </r>
  <r>
    <x v="16"/>
    <x v="16"/>
    <x v="56"/>
    <n v="10"/>
    <n v="720"/>
    <n v="292.69230769230671"/>
    <x v="0"/>
  </r>
  <r>
    <x v="16"/>
    <x v="16"/>
    <x v="57"/>
    <n v="10"/>
    <n v="720"/>
    <n v="282.93589743589644"/>
    <x v="0"/>
  </r>
  <r>
    <x v="16"/>
    <x v="16"/>
    <x v="58"/>
    <n v="10"/>
    <n v="720"/>
    <n v="273.17948717948616"/>
    <x v="0"/>
  </r>
  <r>
    <x v="16"/>
    <x v="16"/>
    <x v="59"/>
    <n v="10"/>
    <n v="700"/>
    <n v="263.42307692307588"/>
    <x v="0"/>
  </r>
  <r>
    <x v="16"/>
    <x v="16"/>
    <x v="60"/>
    <n v="10"/>
    <n v="700"/>
    <n v="253.66666666666563"/>
    <x v="0"/>
  </r>
  <r>
    <x v="16"/>
    <x v="16"/>
    <x v="61"/>
    <n v="11"/>
    <n v="704"/>
    <n v="243.91025641025539"/>
    <x v="0"/>
  </r>
  <r>
    <x v="16"/>
    <x v="16"/>
    <x v="62"/>
    <n v="11"/>
    <n v="704"/>
    <n v="243.91025641025539"/>
    <x v="0"/>
  </r>
  <r>
    <x v="16"/>
    <x v="16"/>
    <x v="63"/>
    <n v="15"/>
    <n v="708"/>
    <n v="234.15384615384514"/>
    <x v="0"/>
  </r>
  <r>
    <x v="16"/>
    <x v="16"/>
    <x v="64"/>
    <n v="15"/>
    <n v="708"/>
    <n v="224.39743589743489"/>
    <x v="0"/>
  </r>
  <r>
    <x v="16"/>
    <x v="16"/>
    <x v="65"/>
    <n v="18"/>
    <n v="717"/>
    <n v="214.64102564102464"/>
    <x v="0"/>
  </r>
  <r>
    <x v="16"/>
    <x v="16"/>
    <x v="66"/>
    <n v="18"/>
    <n v="719"/>
    <n v="204.88461538461439"/>
    <x v="0"/>
  </r>
  <r>
    <x v="16"/>
    <x v="16"/>
    <x v="67"/>
    <n v="18"/>
    <n v="719"/>
    <n v="195.12820512820414"/>
    <x v="0"/>
  </r>
  <r>
    <x v="16"/>
    <x v="16"/>
    <x v="68"/>
    <n v="18"/>
    <n v="719"/>
    <n v="185.3717948717939"/>
    <x v="0"/>
  </r>
  <r>
    <x v="16"/>
    <x v="16"/>
    <x v="69"/>
    <n v="18"/>
    <n v="718"/>
    <n v="185.3717948717939"/>
    <x v="0"/>
  </r>
  <r>
    <x v="16"/>
    <x v="16"/>
    <x v="70"/>
    <n v="10"/>
    <n v="703"/>
    <n v="175.61538461538365"/>
    <x v="0"/>
  </r>
  <r>
    <x v="16"/>
    <x v="16"/>
    <x v="71"/>
    <n v="10"/>
    <n v="703"/>
    <n v="165.8589743589734"/>
    <x v="0"/>
  </r>
  <r>
    <x v="16"/>
    <x v="16"/>
    <x v="72"/>
    <n v="166"/>
    <n v="987"/>
    <n v="156.10256410256315"/>
    <x v="0"/>
  </r>
  <r>
    <x v="16"/>
    <x v="16"/>
    <x v="73"/>
    <n v="166"/>
    <n v="994"/>
    <n v="146.3461538461529"/>
    <x v="0"/>
  </r>
  <r>
    <x v="16"/>
    <x v="16"/>
    <x v="74"/>
    <n v="166"/>
    <n v="1003"/>
    <n v="136.58974358974265"/>
    <x v="0"/>
  </r>
  <r>
    <x v="16"/>
    <x v="16"/>
    <x v="75"/>
    <n v="166"/>
    <n v="1003"/>
    <n v="126.83333333333239"/>
    <x v="0"/>
  </r>
  <r>
    <x v="16"/>
    <x v="16"/>
    <x v="76"/>
    <n v="166"/>
    <n v="1012"/>
    <n v="126.83333333333239"/>
    <x v="0"/>
  </r>
  <r>
    <x v="16"/>
    <x v="16"/>
    <x v="77"/>
    <n v="168"/>
    <n v="1037"/>
    <n v="117.07692307692213"/>
    <x v="0"/>
  </r>
  <r>
    <x v="16"/>
    <x v="16"/>
    <x v="78"/>
    <n v="168"/>
    <n v="1052"/>
    <n v="107.32051282051187"/>
    <x v="0"/>
  </r>
  <r>
    <x v="16"/>
    <x v="16"/>
    <x v="79"/>
    <n v="168"/>
    <n v="1054"/>
    <n v="97.564102564101603"/>
    <x v="0"/>
  </r>
  <r>
    <x v="16"/>
    <x v="16"/>
    <x v="80"/>
    <n v="168"/>
    <n v="1056"/>
    <n v="87.80769230769134"/>
    <x v="0"/>
  </r>
  <r>
    <x v="16"/>
    <x v="16"/>
    <x v="81"/>
    <n v="413"/>
    <n v="1974"/>
    <n v="78.051282051281078"/>
    <x v="0"/>
  </r>
  <r>
    <x v="16"/>
    <x v="16"/>
    <x v="82"/>
    <n v="413"/>
    <n v="1974"/>
    <n v="68.294871794870815"/>
    <x v="0"/>
  </r>
  <r>
    <x v="16"/>
    <x v="16"/>
    <x v="83"/>
    <n v="413"/>
    <n v="1974"/>
    <n v="68.294871794870815"/>
    <x v="0"/>
  </r>
  <r>
    <x v="16"/>
    <x v="16"/>
    <x v="84"/>
    <n v="413"/>
    <n v="1969"/>
    <n v="58.53846153846056"/>
    <x v="0"/>
  </r>
  <r>
    <x v="16"/>
    <x v="16"/>
    <x v="85"/>
    <n v="413"/>
    <n v="1979"/>
    <n v="48.782051282050304"/>
    <x v="0"/>
  </r>
  <r>
    <x v="16"/>
    <x v="16"/>
    <x v="86"/>
    <n v="413"/>
    <n v="1981"/>
    <n v="39.025641025640049"/>
    <x v="0"/>
  </r>
  <r>
    <x v="16"/>
    <x v="16"/>
    <x v="87"/>
    <n v="413"/>
    <n v="1981"/>
    <n v="29.269230769229793"/>
    <x v="0"/>
  </r>
  <r>
    <x v="16"/>
    <x v="16"/>
    <x v="88"/>
    <n v="413"/>
    <n v="1981"/>
    <n v="19.512820512819538"/>
    <x v="0"/>
  </r>
  <r>
    <x v="16"/>
    <x v="16"/>
    <x v="89"/>
    <n v="413"/>
    <n v="1981"/>
    <n v="9.7564102564092803"/>
    <x v="0"/>
  </r>
  <r>
    <x v="16"/>
    <x v="16"/>
    <x v="90"/>
    <n v="413"/>
    <n v="1981"/>
    <n v="9.7564102564092803"/>
    <x v="0"/>
  </r>
  <r>
    <x v="16"/>
    <x v="16"/>
    <x v="91"/>
    <n v="413"/>
    <n v="1981"/>
    <n v="0"/>
    <x v="0"/>
  </r>
  <r>
    <x v="17"/>
    <x v="17"/>
    <x v="0"/>
    <n v="57"/>
    <n v="761"/>
    <n v="761"/>
    <x v="0"/>
  </r>
  <r>
    <x v="17"/>
    <x v="17"/>
    <x v="1"/>
    <n v="57"/>
    <n v="761"/>
    <n v="751.24358974358972"/>
    <x v="0"/>
  </r>
  <r>
    <x v="17"/>
    <x v="17"/>
    <x v="2"/>
    <n v="57"/>
    <n v="771"/>
    <n v="741.48717948717945"/>
    <x v="0"/>
  </r>
  <r>
    <x v="17"/>
    <x v="17"/>
    <x v="3"/>
    <n v="57"/>
    <n v="771"/>
    <n v="731.73076923076917"/>
    <x v="0"/>
  </r>
  <r>
    <x v="17"/>
    <x v="17"/>
    <x v="4"/>
    <n v="57"/>
    <n v="771"/>
    <n v="721.97435897435889"/>
    <x v="0"/>
  </r>
  <r>
    <x v="17"/>
    <x v="17"/>
    <x v="5"/>
    <n v="57"/>
    <n v="771"/>
    <n v="712.21794871794862"/>
    <x v="0"/>
  </r>
  <r>
    <x v="17"/>
    <x v="17"/>
    <x v="6"/>
    <n v="57"/>
    <n v="771"/>
    <n v="712.21794871794862"/>
    <x v="0"/>
  </r>
  <r>
    <x v="17"/>
    <x v="17"/>
    <x v="7"/>
    <n v="57"/>
    <n v="770"/>
    <n v="702.46153846153834"/>
    <x v="0"/>
  </r>
  <r>
    <x v="17"/>
    <x v="17"/>
    <x v="8"/>
    <n v="57"/>
    <n v="770"/>
    <n v="692.70512820512806"/>
    <x v="0"/>
  </r>
  <r>
    <x v="17"/>
    <x v="17"/>
    <x v="9"/>
    <n v="57"/>
    <n v="770"/>
    <n v="682.94871794871779"/>
    <x v="0"/>
  </r>
  <r>
    <x v="17"/>
    <x v="17"/>
    <x v="10"/>
    <n v="57"/>
    <n v="770"/>
    <n v="673.19230769230751"/>
    <x v="0"/>
  </r>
  <r>
    <x v="17"/>
    <x v="17"/>
    <x v="11"/>
    <n v="57"/>
    <n v="770"/>
    <n v="663.43589743589723"/>
    <x v="0"/>
  </r>
  <r>
    <x v="17"/>
    <x v="17"/>
    <x v="12"/>
    <n v="57"/>
    <n v="770"/>
    <n v="653.67948717948696"/>
    <x v="0"/>
  </r>
  <r>
    <x v="17"/>
    <x v="17"/>
    <x v="13"/>
    <n v="57"/>
    <n v="770"/>
    <n v="653.67948717948696"/>
    <x v="0"/>
  </r>
  <r>
    <x v="17"/>
    <x v="17"/>
    <x v="14"/>
    <n v="57"/>
    <n v="769"/>
    <n v="643.92307692307668"/>
    <x v="0"/>
  </r>
  <r>
    <x v="17"/>
    <x v="17"/>
    <x v="15"/>
    <n v="57"/>
    <n v="770"/>
    <n v="634.1666666666664"/>
    <x v="0"/>
  </r>
  <r>
    <x v="17"/>
    <x v="17"/>
    <x v="16"/>
    <n v="57"/>
    <n v="772"/>
    <n v="624.41025641025612"/>
    <x v="0"/>
  </r>
  <r>
    <x v="17"/>
    <x v="17"/>
    <x v="17"/>
    <n v="56"/>
    <n v="759"/>
    <n v="614.65384615384585"/>
    <x v="0"/>
  </r>
  <r>
    <x v="17"/>
    <x v="17"/>
    <x v="18"/>
    <n v="56"/>
    <n v="754"/>
    <n v="604.89743589743557"/>
    <x v="0"/>
  </r>
  <r>
    <x v="17"/>
    <x v="17"/>
    <x v="19"/>
    <n v="56"/>
    <n v="754"/>
    <n v="595.14102564102529"/>
    <x v="0"/>
  </r>
  <r>
    <x v="17"/>
    <x v="17"/>
    <x v="20"/>
    <n v="56"/>
    <n v="754"/>
    <n v="595.14102564102529"/>
    <x v="0"/>
  </r>
  <r>
    <x v="17"/>
    <x v="17"/>
    <x v="21"/>
    <n v="56"/>
    <n v="754"/>
    <n v="585.38461538461502"/>
    <x v="0"/>
  </r>
  <r>
    <x v="17"/>
    <x v="17"/>
    <x v="22"/>
    <n v="56"/>
    <n v="740"/>
    <n v="575.62820512820474"/>
    <x v="0"/>
  </r>
  <r>
    <x v="17"/>
    <x v="17"/>
    <x v="23"/>
    <n v="56"/>
    <n v="740"/>
    <n v="565.87179487179446"/>
    <x v="0"/>
  </r>
  <r>
    <x v="17"/>
    <x v="17"/>
    <x v="24"/>
    <n v="56"/>
    <n v="740"/>
    <n v="556.11538461538419"/>
    <x v="0"/>
  </r>
  <r>
    <x v="17"/>
    <x v="17"/>
    <x v="25"/>
    <n v="56"/>
    <n v="740"/>
    <n v="546.35897435897391"/>
    <x v="0"/>
  </r>
  <r>
    <x v="17"/>
    <x v="17"/>
    <x v="26"/>
    <n v="56"/>
    <n v="740"/>
    <n v="536.60256410256363"/>
    <x v="0"/>
  </r>
  <r>
    <x v="17"/>
    <x v="17"/>
    <x v="27"/>
    <n v="56"/>
    <n v="740"/>
    <n v="536.60256410256363"/>
    <x v="0"/>
  </r>
  <r>
    <x v="17"/>
    <x v="17"/>
    <x v="28"/>
    <n v="56"/>
    <n v="738"/>
    <n v="526.84615384615336"/>
    <x v="0"/>
  </r>
  <r>
    <x v="17"/>
    <x v="17"/>
    <x v="29"/>
    <n v="56"/>
    <n v="738"/>
    <n v="517.08974358974308"/>
    <x v="0"/>
  </r>
  <r>
    <x v="17"/>
    <x v="17"/>
    <x v="30"/>
    <n v="56"/>
    <n v="738"/>
    <n v="507.3333333333328"/>
    <x v="0"/>
  </r>
  <r>
    <x v="17"/>
    <x v="17"/>
    <x v="31"/>
    <n v="56"/>
    <n v="738"/>
    <n v="497.57692307692253"/>
    <x v="0"/>
  </r>
  <r>
    <x v="17"/>
    <x v="17"/>
    <x v="32"/>
    <n v="56"/>
    <n v="733"/>
    <n v="487.82051282051225"/>
    <x v="0"/>
  </r>
  <r>
    <x v="17"/>
    <x v="17"/>
    <x v="33"/>
    <n v="56"/>
    <n v="733"/>
    <n v="478.06410256410197"/>
    <x v="0"/>
  </r>
  <r>
    <x v="17"/>
    <x v="17"/>
    <x v="34"/>
    <n v="56"/>
    <n v="733"/>
    <n v="478.06410256410197"/>
    <x v="0"/>
  </r>
  <r>
    <x v="17"/>
    <x v="17"/>
    <x v="35"/>
    <n v="56"/>
    <n v="733"/>
    <n v="468.3076923076917"/>
    <x v="0"/>
  </r>
  <r>
    <x v="17"/>
    <x v="17"/>
    <x v="36"/>
    <n v="56"/>
    <n v="733"/>
    <n v="458.55128205128142"/>
    <x v="0"/>
  </r>
  <r>
    <x v="17"/>
    <x v="17"/>
    <x v="37"/>
    <n v="56"/>
    <n v="731"/>
    <n v="448.79487179487114"/>
    <x v="0"/>
  </r>
  <r>
    <x v="17"/>
    <x v="17"/>
    <x v="38"/>
    <n v="56"/>
    <n v="730"/>
    <n v="439.03846153846087"/>
    <x v="0"/>
  </r>
  <r>
    <x v="17"/>
    <x v="17"/>
    <x v="39"/>
    <n v="56"/>
    <n v="730"/>
    <n v="429.28205128205059"/>
    <x v="0"/>
  </r>
  <r>
    <x v="17"/>
    <x v="17"/>
    <x v="40"/>
    <n v="56"/>
    <n v="730"/>
    <n v="419.52564102564031"/>
    <x v="0"/>
  </r>
  <r>
    <x v="17"/>
    <x v="17"/>
    <x v="41"/>
    <n v="56"/>
    <n v="730"/>
    <n v="419.52564102564031"/>
    <x v="0"/>
  </r>
  <r>
    <x v="17"/>
    <x v="17"/>
    <x v="42"/>
    <n v="56"/>
    <n v="730"/>
    <n v="409.76923076923003"/>
    <x v="0"/>
  </r>
  <r>
    <x v="17"/>
    <x v="17"/>
    <x v="43"/>
    <n v="56"/>
    <n v="730"/>
    <n v="400.01282051281976"/>
    <x v="0"/>
  </r>
  <r>
    <x v="17"/>
    <x v="17"/>
    <x v="44"/>
    <n v="56"/>
    <n v="730"/>
    <n v="390.25641025640948"/>
    <x v="0"/>
  </r>
  <r>
    <x v="17"/>
    <x v="17"/>
    <x v="45"/>
    <n v="56"/>
    <n v="728"/>
    <n v="380.4999999999992"/>
    <x v="0"/>
  </r>
  <r>
    <x v="17"/>
    <x v="17"/>
    <x v="46"/>
    <n v="56"/>
    <n v="711"/>
    <n v="370.74358974358893"/>
    <x v="0"/>
  </r>
  <r>
    <x v="17"/>
    <x v="17"/>
    <x v="47"/>
    <n v="56"/>
    <n v="711"/>
    <n v="360.98717948717865"/>
    <x v="0"/>
  </r>
  <r>
    <x v="17"/>
    <x v="17"/>
    <x v="48"/>
    <n v="56"/>
    <n v="711"/>
    <n v="360.98717948717865"/>
    <x v="0"/>
  </r>
  <r>
    <x v="17"/>
    <x v="17"/>
    <x v="49"/>
    <n v="56"/>
    <n v="711"/>
    <n v="351.23076923076837"/>
    <x v="0"/>
  </r>
  <r>
    <x v="17"/>
    <x v="17"/>
    <x v="50"/>
    <n v="56"/>
    <n v="711"/>
    <n v="341.4743589743581"/>
    <x v="0"/>
  </r>
  <r>
    <x v="17"/>
    <x v="17"/>
    <x v="51"/>
    <n v="56"/>
    <n v="711"/>
    <n v="331.71794871794782"/>
    <x v="0"/>
  </r>
  <r>
    <x v="17"/>
    <x v="17"/>
    <x v="52"/>
    <n v="56"/>
    <n v="715"/>
    <n v="321.96153846153754"/>
    <x v="0"/>
  </r>
  <r>
    <x v="17"/>
    <x v="17"/>
    <x v="53"/>
    <n v="56"/>
    <n v="720"/>
    <n v="312.20512820512727"/>
    <x v="0"/>
  </r>
  <r>
    <x v="17"/>
    <x v="17"/>
    <x v="54"/>
    <n v="56"/>
    <n v="720"/>
    <n v="302.44871794871699"/>
    <x v="0"/>
  </r>
  <r>
    <x v="17"/>
    <x v="17"/>
    <x v="55"/>
    <n v="56"/>
    <n v="720"/>
    <n v="302.44871794871699"/>
    <x v="0"/>
  </r>
  <r>
    <x v="17"/>
    <x v="17"/>
    <x v="56"/>
    <n v="56"/>
    <n v="720"/>
    <n v="292.69230769230671"/>
    <x v="0"/>
  </r>
  <r>
    <x v="17"/>
    <x v="17"/>
    <x v="57"/>
    <n v="57"/>
    <n v="720"/>
    <n v="282.93589743589644"/>
    <x v="0"/>
  </r>
  <r>
    <x v="17"/>
    <x v="17"/>
    <x v="58"/>
    <n v="57"/>
    <n v="720"/>
    <n v="273.17948717948616"/>
    <x v="0"/>
  </r>
  <r>
    <x v="17"/>
    <x v="17"/>
    <x v="59"/>
    <n v="57"/>
    <n v="700"/>
    <n v="263.42307692307588"/>
    <x v="0"/>
  </r>
  <r>
    <x v="17"/>
    <x v="17"/>
    <x v="60"/>
    <n v="57"/>
    <n v="700"/>
    <n v="253.66666666666563"/>
    <x v="0"/>
  </r>
  <r>
    <x v="17"/>
    <x v="17"/>
    <x v="61"/>
    <n v="57"/>
    <n v="704"/>
    <n v="243.91025641025539"/>
    <x v="0"/>
  </r>
  <r>
    <x v="17"/>
    <x v="17"/>
    <x v="62"/>
    <n v="57"/>
    <n v="704"/>
    <n v="243.91025641025539"/>
    <x v="0"/>
  </r>
  <r>
    <x v="17"/>
    <x v="17"/>
    <x v="63"/>
    <n v="57"/>
    <n v="708"/>
    <n v="234.15384615384514"/>
    <x v="0"/>
  </r>
  <r>
    <x v="17"/>
    <x v="17"/>
    <x v="64"/>
    <n v="57"/>
    <n v="708"/>
    <n v="224.39743589743489"/>
    <x v="0"/>
  </r>
  <r>
    <x v="17"/>
    <x v="17"/>
    <x v="65"/>
    <n v="57"/>
    <n v="717"/>
    <n v="214.64102564102464"/>
    <x v="0"/>
  </r>
  <r>
    <x v="17"/>
    <x v="17"/>
    <x v="66"/>
    <n v="58"/>
    <n v="719"/>
    <n v="204.88461538461439"/>
    <x v="0"/>
  </r>
  <r>
    <x v="17"/>
    <x v="17"/>
    <x v="67"/>
    <n v="58"/>
    <n v="719"/>
    <n v="195.12820512820414"/>
    <x v="0"/>
  </r>
  <r>
    <x v="17"/>
    <x v="17"/>
    <x v="68"/>
    <n v="58"/>
    <n v="719"/>
    <n v="185.3717948717939"/>
    <x v="0"/>
  </r>
  <r>
    <x v="17"/>
    <x v="17"/>
    <x v="69"/>
    <n v="58"/>
    <n v="718"/>
    <n v="185.3717948717939"/>
    <x v="0"/>
  </r>
  <r>
    <x v="17"/>
    <x v="17"/>
    <x v="70"/>
    <n v="58"/>
    <n v="703"/>
    <n v="175.61538461538365"/>
    <x v="0"/>
  </r>
  <r>
    <x v="17"/>
    <x v="17"/>
    <x v="71"/>
    <n v="58"/>
    <n v="703"/>
    <n v="165.8589743589734"/>
    <x v="0"/>
  </r>
  <r>
    <x v="17"/>
    <x v="17"/>
    <x v="72"/>
    <n v="110"/>
    <n v="987"/>
    <n v="156.10256410256315"/>
    <x v="0"/>
  </r>
  <r>
    <x v="17"/>
    <x v="17"/>
    <x v="73"/>
    <n v="110"/>
    <n v="994"/>
    <n v="146.3461538461529"/>
    <x v="0"/>
  </r>
  <r>
    <x v="17"/>
    <x v="17"/>
    <x v="74"/>
    <n v="110"/>
    <n v="1003"/>
    <n v="136.58974358974265"/>
    <x v="0"/>
  </r>
  <r>
    <x v="17"/>
    <x v="17"/>
    <x v="75"/>
    <n v="110"/>
    <n v="1003"/>
    <n v="126.83333333333239"/>
    <x v="0"/>
  </r>
  <r>
    <x v="17"/>
    <x v="17"/>
    <x v="76"/>
    <n v="110"/>
    <n v="1012"/>
    <n v="126.83333333333239"/>
    <x v="0"/>
  </r>
  <r>
    <x v="17"/>
    <x v="17"/>
    <x v="77"/>
    <n v="110"/>
    <n v="1037"/>
    <n v="117.07692307692213"/>
    <x v="0"/>
  </r>
  <r>
    <x v="17"/>
    <x v="17"/>
    <x v="78"/>
    <n v="116"/>
    <n v="1052"/>
    <n v="107.32051282051187"/>
    <x v="0"/>
  </r>
  <r>
    <x v="17"/>
    <x v="17"/>
    <x v="79"/>
    <n v="116"/>
    <n v="1054"/>
    <n v="97.564102564101603"/>
    <x v="0"/>
  </r>
  <r>
    <x v="17"/>
    <x v="17"/>
    <x v="80"/>
    <n v="116"/>
    <n v="1056"/>
    <n v="87.80769230769134"/>
    <x v="0"/>
  </r>
  <r>
    <x v="17"/>
    <x v="17"/>
    <x v="81"/>
    <n v="288"/>
    <n v="1974"/>
    <n v="78.051282051281078"/>
    <x v="0"/>
  </r>
  <r>
    <x v="17"/>
    <x v="17"/>
    <x v="82"/>
    <n v="288"/>
    <n v="1974"/>
    <n v="68.294871794870815"/>
    <x v="0"/>
  </r>
  <r>
    <x v="17"/>
    <x v="17"/>
    <x v="83"/>
    <n v="288"/>
    <n v="1974"/>
    <n v="68.294871794870815"/>
    <x v="0"/>
  </r>
  <r>
    <x v="17"/>
    <x v="17"/>
    <x v="84"/>
    <n v="287"/>
    <n v="1969"/>
    <n v="58.53846153846056"/>
    <x v="0"/>
  </r>
  <r>
    <x v="17"/>
    <x v="17"/>
    <x v="85"/>
    <n v="287"/>
    <n v="1979"/>
    <n v="48.782051282050304"/>
    <x v="0"/>
  </r>
  <r>
    <x v="17"/>
    <x v="17"/>
    <x v="86"/>
    <n v="287"/>
    <n v="1981"/>
    <n v="39.025641025640049"/>
    <x v="0"/>
  </r>
  <r>
    <x v="17"/>
    <x v="17"/>
    <x v="87"/>
    <n v="287"/>
    <n v="1981"/>
    <n v="29.269230769229793"/>
    <x v="0"/>
  </r>
  <r>
    <x v="17"/>
    <x v="17"/>
    <x v="88"/>
    <n v="287"/>
    <n v="1981"/>
    <n v="19.512820512819538"/>
    <x v="0"/>
  </r>
  <r>
    <x v="17"/>
    <x v="17"/>
    <x v="89"/>
    <n v="287"/>
    <n v="1981"/>
    <n v="9.7564102564092803"/>
    <x v="0"/>
  </r>
  <r>
    <x v="17"/>
    <x v="17"/>
    <x v="90"/>
    <n v="287"/>
    <n v="1981"/>
    <n v="9.7564102564092803"/>
    <x v="0"/>
  </r>
  <r>
    <x v="17"/>
    <x v="17"/>
    <x v="91"/>
    <n v="287"/>
    <n v="1981"/>
    <n v="0"/>
    <x v="0"/>
  </r>
  <r>
    <x v="18"/>
    <x v="18"/>
    <x v="0"/>
    <n v="107"/>
    <n v="761"/>
    <n v="761"/>
    <x v="0"/>
  </r>
  <r>
    <x v="18"/>
    <x v="18"/>
    <x v="1"/>
    <n v="106"/>
    <n v="761"/>
    <n v="751.24358974358972"/>
    <x v="0"/>
  </r>
  <r>
    <x v="18"/>
    <x v="18"/>
    <x v="2"/>
    <n v="101"/>
    <n v="771"/>
    <n v="741.48717948717945"/>
    <x v="0"/>
  </r>
  <r>
    <x v="18"/>
    <x v="18"/>
    <x v="3"/>
    <n v="101"/>
    <n v="771"/>
    <n v="731.73076923076917"/>
    <x v="0"/>
  </r>
  <r>
    <x v="18"/>
    <x v="18"/>
    <x v="4"/>
    <n v="101"/>
    <n v="771"/>
    <n v="721.97435897435889"/>
    <x v="0"/>
  </r>
  <r>
    <x v="18"/>
    <x v="18"/>
    <x v="5"/>
    <n v="101"/>
    <n v="771"/>
    <n v="712.21794871794862"/>
    <x v="0"/>
  </r>
  <r>
    <x v="18"/>
    <x v="18"/>
    <x v="6"/>
    <n v="101"/>
    <n v="771"/>
    <n v="712.21794871794862"/>
    <x v="0"/>
  </r>
  <r>
    <x v="18"/>
    <x v="18"/>
    <x v="7"/>
    <n v="101"/>
    <n v="770"/>
    <n v="702.46153846153834"/>
    <x v="0"/>
  </r>
  <r>
    <x v="18"/>
    <x v="18"/>
    <x v="8"/>
    <n v="101"/>
    <n v="770"/>
    <n v="692.70512820512806"/>
    <x v="0"/>
  </r>
  <r>
    <x v="18"/>
    <x v="18"/>
    <x v="9"/>
    <n v="101"/>
    <n v="770"/>
    <n v="682.94871794871779"/>
    <x v="0"/>
  </r>
  <r>
    <x v="18"/>
    <x v="18"/>
    <x v="10"/>
    <n v="101"/>
    <n v="770"/>
    <n v="673.19230769230751"/>
    <x v="0"/>
  </r>
  <r>
    <x v="18"/>
    <x v="18"/>
    <x v="11"/>
    <n v="101"/>
    <n v="770"/>
    <n v="663.43589743589723"/>
    <x v="0"/>
  </r>
  <r>
    <x v="18"/>
    <x v="18"/>
    <x v="12"/>
    <n v="101"/>
    <n v="770"/>
    <n v="653.67948717948696"/>
    <x v="0"/>
  </r>
  <r>
    <x v="18"/>
    <x v="18"/>
    <x v="13"/>
    <n v="101"/>
    <n v="770"/>
    <n v="653.67948717948696"/>
    <x v="0"/>
  </r>
  <r>
    <x v="18"/>
    <x v="18"/>
    <x v="14"/>
    <n v="101"/>
    <n v="769"/>
    <n v="643.92307692307668"/>
    <x v="0"/>
  </r>
  <r>
    <x v="18"/>
    <x v="18"/>
    <x v="15"/>
    <n v="101"/>
    <n v="770"/>
    <n v="634.1666666666664"/>
    <x v="0"/>
  </r>
  <r>
    <x v="18"/>
    <x v="18"/>
    <x v="16"/>
    <n v="101"/>
    <n v="772"/>
    <n v="624.41025641025612"/>
    <x v="0"/>
  </r>
  <r>
    <x v="18"/>
    <x v="18"/>
    <x v="17"/>
    <n v="101"/>
    <n v="759"/>
    <n v="614.65384615384585"/>
    <x v="0"/>
  </r>
  <r>
    <x v="18"/>
    <x v="18"/>
    <x v="18"/>
    <n v="101"/>
    <n v="754"/>
    <n v="604.89743589743557"/>
    <x v="0"/>
  </r>
  <r>
    <x v="18"/>
    <x v="18"/>
    <x v="19"/>
    <n v="101"/>
    <n v="754"/>
    <n v="595.14102564102529"/>
    <x v="0"/>
  </r>
  <r>
    <x v="18"/>
    <x v="18"/>
    <x v="20"/>
    <n v="101"/>
    <n v="754"/>
    <n v="595.14102564102529"/>
    <x v="0"/>
  </r>
  <r>
    <x v="18"/>
    <x v="18"/>
    <x v="21"/>
    <n v="101"/>
    <n v="754"/>
    <n v="585.38461538461502"/>
    <x v="0"/>
  </r>
  <r>
    <x v="18"/>
    <x v="18"/>
    <x v="22"/>
    <n v="101"/>
    <n v="740"/>
    <n v="575.62820512820474"/>
    <x v="0"/>
  </r>
  <r>
    <x v="18"/>
    <x v="18"/>
    <x v="23"/>
    <n v="101"/>
    <n v="740"/>
    <n v="565.87179487179446"/>
    <x v="0"/>
  </r>
  <r>
    <x v="18"/>
    <x v="18"/>
    <x v="24"/>
    <n v="101"/>
    <n v="740"/>
    <n v="556.11538461538419"/>
    <x v="0"/>
  </r>
  <r>
    <x v="18"/>
    <x v="18"/>
    <x v="25"/>
    <n v="101"/>
    <n v="740"/>
    <n v="546.35897435897391"/>
    <x v="0"/>
  </r>
  <r>
    <x v="18"/>
    <x v="18"/>
    <x v="26"/>
    <n v="101"/>
    <n v="740"/>
    <n v="536.60256410256363"/>
    <x v="0"/>
  </r>
  <r>
    <x v="18"/>
    <x v="18"/>
    <x v="27"/>
    <n v="101"/>
    <n v="740"/>
    <n v="536.60256410256363"/>
    <x v="0"/>
  </r>
  <r>
    <x v="18"/>
    <x v="18"/>
    <x v="28"/>
    <n v="101"/>
    <n v="738"/>
    <n v="526.84615384615336"/>
    <x v="0"/>
  </r>
  <r>
    <x v="18"/>
    <x v="18"/>
    <x v="29"/>
    <n v="101"/>
    <n v="738"/>
    <n v="517.08974358974308"/>
    <x v="0"/>
  </r>
  <r>
    <x v="18"/>
    <x v="18"/>
    <x v="30"/>
    <n v="101"/>
    <n v="738"/>
    <n v="507.3333333333328"/>
    <x v="0"/>
  </r>
  <r>
    <x v="18"/>
    <x v="18"/>
    <x v="31"/>
    <n v="101"/>
    <n v="738"/>
    <n v="497.57692307692253"/>
    <x v="0"/>
  </r>
  <r>
    <x v="18"/>
    <x v="18"/>
    <x v="32"/>
    <n v="101"/>
    <n v="733"/>
    <n v="487.82051282051225"/>
    <x v="0"/>
  </r>
  <r>
    <x v="18"/>
    <x v="18"/>
    <x v="33"/>
    <n v="101"/>
    <n v="733"/>
    <n v="478.06410256410197"/>
    <x v="0"/>
  </r>
  <r>
    <x v="18"/>
    <x v="18"/>
    <x v="34"/>
    <n v="101"/>
    <n v="733"/>
    <n v="478.06410256410197"/>
    <x v="0"/>
  </r>
  <r>
    <x v="18"/>
    <x v="18"/>
    <x v="35"/>
    <n v="101"/>
    <n v="733"/>
    <n v="468.3076923076917"/>
    <x v="0"/>
  </r>
  <r>
    <x v="18"/>
    <x v="18"/>
    <x v="36"/>
    <n v="101"/>
    <n v="733"/>
    <n v="458.55128205128142"/>
    <x v="0"/>
  </r>
  <r>
    <x v="18"/>
    <x v="18"/>
    <x v="37"/>
    <n v="101"/>
    <n v="731"/>
    <n v="448.79487179487114"/>
    <x v="0"/>
  </r>
  <r>
    <x v="18"/>
    <x v="18"/>
    <x v="38"/>
    <n v="101"/>
    <n v="730"/>
    <n v="439.03846153846087"/>
    <x v="0"/>
  </r>
  <r>
    <x v="18"/>
    <x v="18"/>
    <x v="39"/>
    <n v="101"/>
    <n v="730"/>
    <n v="429.28205128205059"/>
    <x v="0"/>
  </r>
  <r>
    <x v="18"/>
    <x v="18"/>
    <x v="40"/>
    <n v="101"/>
    <n v="730"/>
    <n v="419.52564102564031"/>
    <x v="0"/>
  </r>
  <r>
    <x v="18"/>
    <x v="18"/>
    <x v="41"/>
    <n v="101"/>
    <n v="730"/>
    <n v="419.52564102564031"/>
    <x v="0"/>
  </r>
  <r>
    <x v="18"/>
    <x v="18"/>
    <x v="42"/>
    <n v="101"/>
    <n v="730"/>
    <n v="409.76923076923003"/>
    <x v="0"/>
  </r>
  <r>
    <x v="18"/>
    <x v="18"/>
    <x v="43"/>
    <n v="101"/>
    <n v="730"/>
    <n v="400.01282051281976"/>
    <x v="0"/>
  </r>
  <r>
    <x v="18"/>
    <x v="18"/>
    <x v="44"/>
    <n v="102"/>
    <n v="730"/>
    <n v="390.25641025640948"/>
    <x v="0"/>
  </r>
  <r>
    <x v="18"/>
    <x v="18"/>
    <x v="45"/>
    <n v="102"/>
    <n v="728"/>
    <n v="380.4999999999992"/>
    <x v="0"/>
  </r>
  <r>
    <x v="18"/>
    <x v="18"/>
    <x v="46"/>
    <n v="91"/>
    <n v="711"/>
    <n v="370.74358974358893"/>
    <x v="0"/>
  </r>
  <r>
    <x v="18"/>
    <x v="18"/>
    <x v="47"/>
    <n v="91"/>
    <n v="711"/>
    <n v="360.98717948717865"/>
    <x v="0"/>
  </r>
  <r>
    <x v="18"/>
    <x v="18"/>
    <x v="48"/>
    <n v="91"/>
    <n v="711"/>
    <n v="360.98717948717865"/>
    <x v="0"/>
  </r>
  <r>
    <x v="18"/>
    <x v="18"/>
    <x v="49"/>
    <n v="91"/>
    <n v="711"/>
    <n v="351.23076923076837"/>
    <x v="0"/>
  </r>
  <r>
    <x v="18"/>
    <x v="18"/>
    <x v="50"/>
    <n v="91"/>
    <n v="711"/>
    <n v="341.4743589743581"/>
    <x v="0"/>
  </r>
  <r>
    <x v="18"/>
    <x v="18"/>
    <x v="51"/>
    <n v="91"/>
    <n v="711"/>
    <n v="331.71794871794782"/>
    <x v="0"/>
  </r>
  <r>
    <x v="18"/>
    <x v="18"/>
    <x v="52"/>
    <n v="91"/>
    <n v="715"/>
    <n v="321.96153846153754"/>
    <x v="0"/>
  </r>
  <r>
    <x v="18"/>
    <x v="18"/>
    <x v="53"/>
    <n v="90"/>
    <n v="720"/>
    <n v="312.20512820512727"/>
    <x v="0"/>
  </r>
  <r>
    <x v="18"/>
    <x v="18"/>
    <x v="54"/>
    <n v="90"/>
    <n v="720"/>
    <n v="302.44871794871699"/>
    <x v="0"/>
  </r>
  <r>
    <x v="18"/>
    <x v="18"/>
    <x v="55"/>
    <n v="90"/>
    <n v="720"/>
    <n v="302.44871794871699"/>
    <x v="0"/>
  </r>
  <r>
    <x v="18"/>
    <x v="18"/>
    <x v="56"/>
    <n v="90"/>
    <n v="720"/>
    <n v="292.69230769230671"/>
    <x v="0"/>
  </r>
  <r>
    <x v="18"/>
    <x v="18"/>
    <x v="57"/>
    <n v="111"/>
    <n v="720"/>
    <n v="282.93589743589644"/>
    <x v="0"/>
  </r>
  <r>
    <x v="18"/>
    <x v="18"/>
    <x v="58"/>
    <n v="111"/>
    <n v="720"/>
    <n v="273.17948717948616"/>
    <x v="0"/>
  </r>
  <r>
    <x v="18"/>
    <x v="18"/>
    <x v="59"/>
    <n v="112"/>
    <n v="700"/>
    <n v="263.42307692307588"/>
    <x v="0"/>
  </r>
  <r>
    <x v="18"/>
    <x v="18"/>
    <x v="60"/>
    <n v="112"/>
    <n v="700"/>
    <n v="253.66666666666563"/>
    <x v="0"/>
  </r>
  <r>
    <x v="18"/>
    <x v="18"/>
    <x v="61"/>
    <n v="111"/>
    <n v="704"/>
    <n v="243.91025641025539"/>
    <x v="0"/>
  </r>
  <r>
    <x v="18"/>
    <x v="18"/>
    <x v="62"/>
    <n v="111"/>
    <n v="704"/>
    <n v="243.91025641025539"/>
    <x v="0"/>
  </r>
  <r>
    <x v="18"/>
    <x v="18"/>
    <x v="63"/>
    <n v="111"/>
    <n v="708"/>
    <n v="234.15384615384514"/>
    <x v="0"/>
  </r>
  <r>
    <x v="18"/>
    <x v="18"/>
    <x v="64"/>
    <n v="111"/>
    <n v="708"/>
    <n v="224.39743589743489"/>
    <x v="0"/>
  </r>
  <r>
    <x v="18"/>
    <x v="18"/>
    <x v="65"/>
    <n v="112"/>
    <n v="717"/>
    <n v="214.64102564102464"/>
    <x v="0"/>
  </r>
  <r>
    <x v="18"/>
    <x v="18"/>
    <x v="66"/>
    <n v="111"/>
    <n v="719"/>
    <n v="204.88461538461439"/>
    <x v="0"/>
  </r>
  <r>
    <x v="18"/>
    <x v="18"/>
    <x v="67"/>
    <n v="111"/>
    <n v="719"/>
    <n v="195.12820512820414"/>
    <x v="0"/>
  </r>
  <r>
    <x v="18"/>
    <x v="18"/>
    <x v="68"/>
    <n v="111"/>
    <n v="719"/>
    <n v="185.3717948717939"/>
    <x v="0"/>
  </r>
  <r>
    <x v="18"/>
    <x v="18"/>
    <x v="69"/>
    <n v="111"/>
    <n v="718"/>
    <n v="185.3717948717939"/>
    <x v="0"/>
  </r>
  <r>
    <x v="18"/>
    <x v="18"/>
    <x v="70"/>
    <n v="108"/>
    <n v="703"/>
    <n v="175.61538461538365"/>
    <x v="0"/>
  </r>
  <r>
    <x v="18"/>
    <x v="18"/>
    <x v="71"/>
    <n v="108"/>
    <n v="703"/>
    <n v="165.8589743589734"/>
    <x v="0"/>
  </r>
  <r>
    <x v="18"/>
    <x v="18"/>
    <x v="72"/>
    <n v="108"/>
    <n v="987"/>
    <n v="156.10256410256315"/>
    <x v="0"/>
  </r>
  <r>
    <x v="18"/>
    <x v="18"/>
    <x v="73"/>
    <n v="108"/>
    <n v="994"/>
    <n v="146.3461538461529"/>
    <x v="0"/>
  </r>
  <r>
    <x v="18"/>
    <x v="18"/>
    <x v="74"/>
    <n v="108"/>
    <n v="1003"/>
    <n v="136.58974358974265"/>
    <x v="0"/>
  </r>
  <r>
    <x v="18"/>
    <x v="18"/>
    <x v="75"/>
    <n v="108"/>
    <n v="1003"/>
    <n v="126.83333333333239"/>
    <x v="0"/>
  </r>
  <r>
    <x v="18"/>
    <x v="18"/>
    <x v="76"/>
    <n v="108"/>
    <n v="1012"/>
    <n v="126.83333333333239"/>
    <x v="0"/>
  </r>
  <r>
    <x v="18"/>
    <x v="18"/>
    <x v="77"/>
    <n v="108"/>
    <n v="1037"/>
    <n v="117.07692307692213"/>
    <x v="0"/>
  </r>
  <r>
    <x v="18"/>
    <x v="18"/>
    <x v="78"/>
    <n v="109"/>
    <n v="1052"/>
    <n v="107.32051282051187"/>
    <x v="0"/>
  </r>
  <r>
    <x v="18"/>
    <x v="18"/>
    <x v="79"/>
    <n v="109"/>
    <n v="1054"/>
    <n v="97.564102564101603"/>
    <x v="0"/>
  </r>
  <r>
    <x v="18"/>
    <x v="18"/>
    <x v="80"/>
    <n v="110"/>
    <n v="1056"/>
    <n v="87.80769230769134"/>
    <x v="0"/>
  </r>
  <r>
    <x v="18"/>
    <x v="18"/>
    <x v="81"/>
    <n v="121"/>
    <n v="1974"/>
    <n v="78.051282051281078"/>
    <x v="0"/>
  </r>
  <r>
    <x v="18"/>
    <x v="18"/>
    <x v="82"/>
    <n v="121"/>
    <n v="1974"/>
    <n v="68.294871794870815"/>
    <x v="0"/>
  </r>
  <r>
    <x v="18"/>
    <x v="18"/>
    <x v="83"/>
    <n v="121"/>
    <n v="1974"/>
    <n v="68.294871794870815"/>
    <x v="0"/>
  </r>
  <r>
    <x v="18"/>
    <x v="18"/>
    <x v="84"/>
    <n v="121"/>
    <n v="1969"/>
    <n v="58.53846153846056"/>
    <x v="0"/>
  </r>
  <r>
    <x v="18"/>
    <x v="18"/>
    <x v="85"/>
    <n v="121"/>
    <n v="1979"/>
    <n v="48.782051282050304"/>
    <x v="0"/>
  </r>
  <r>
    <x v="18"/>
    <x v="18"/>
    <x v="86"/>
    <n v="121"/>
    <n v="1981"/>
    <n v="39.025641025640049"/>
    <x v="0"/>
  </r>
  <r>
    <x v="18"/>
    <x v="18"/>
    <x v="87"/>
    <n v="121"/>
    <n v="1981"/>
    <n v="29.269230769229793"/>
    <x v="0"/>
  </r>
  <r>
    <x v="18"/>
    <x v="18"/>
    <x v="88"/>
    <n v="121"/>
    <n v="1981"/>
    <n v="19.512820512819538"/>
    <x v="0"/>
  </r>
  <r>
    <x v="18"/>
    <x v="18"/>
    <x v="89"/>
    <n v="121"/>
    <n v="1981"/>
    <n v="9.7564102564092803"/>
    <x v="0"/>
  </r>
  <r>
    <x v="18"/>
    <x v="18"/>
    <x v="90"/>
    <n v="121"/>
    <n v="1981"/>
    <n v="9.7564102564092803"/>
    <x v="0"/>
  </r>
  <r>
    <x v="18"/>
    <x v="18"/>
    <x v="91"/>
    <n v="121"/>
    <n v="1981"/>
    <n v="0"/>
    <x v="0"/>
  </r>
  <r>
    <x v="19"/>
    <x v="19"/>
    <x v="0"/>
    <n v="0"/>
    <n v="761"/>
    <n v="761"/>
    <x v="0"/>
  </r>
  <r>
    <x v="19"/>
    <x v="19"/>
    <x v="1"/>
    <n v="0"/>
    <n v="761"/>
    <n v="751.24358974358972"/>
    <x v="0"/>
  </r>
  <r>
    <x v="19"/>
    <x v="19"/>
    <x v="2"/>
    <n v="0"/>
    <n v="771"/>
    <n v="741.48717948717945"/>
    <x v="0"/>
  </r>
  <r>
    <x v="19"/>
    <x v="19"/>
    <x v="3"/>
    <n v="0"/>
    <n v="771"/>
    <n v="731.73076923076917"/>
    <x v="0"/>
  </r>
  <r>
    <x v="19"/>
    <x v="19"/>
    <x v="4"/>
    <n v="0"/>
    <n v="771"/>
    <n v="721.97435897435889"/>
    <x v="0"/>
  </r>
  <r>
    <x v="19"/>
    <x v="19"/>
    <x v="5"/>
    <n v="0"/>
    <n v="771"/>
    <n v="712.21794871794862"/>
    <x v="0"/>
  </r>
  <r>
    <x v="19"/>
    <x v="19"/>
    <x v="6"/>
    <n v="0"/>
    <n v="771"/>
    <n v="712.21794871794862"/>
    <x v="0"/>
  </r>
  <r>
    <x v="19"/>
    <x v="19"/>
    <x v="7"/>
    <n v="0"/>
    <n v="770"/>
    <n v="702.46153846153834"/>
    <x v="0"/>
  </r>
  <r>
    <x v="19"/>
    <x v="19"/>
    <x v="8"/>
    <n v="0"/>
    <n v="770"/>
    <n v="692.70512820512806"/>
    <x v="0"/>
  </r>
  <r>
    <x v="19"/>
    <x v="19"/>
    <x v="9"/>
    <n v="0"/>
    <n v="770"/>
    <n v="682.94871794871779"/>
    <x v="0"/>
  </r>
  <r>
    <x v="19"/>
    <x v="19"/>
    <x v="10"/>
    <n v="0"/>
    <n v="770"/>
    <n v="673.19230769230751"/>
    <x v="0"/>
  </r>
  <r>
    <x v="19"/>
    <x v="19"/>
    <x v="11"/>
    <n v="0"/>
    <n v="770"/>
    <n v="663.43589743589723"/>
    <x v="0"/>
  </r>
  <r>
    <x v="19"/>
    <x v="19"/>
    <x v="12"/>
    <n v="0"/>
    <n v="770"/>
    <n v="653.67948717948696"/>
    <x v="0"/>
  </r>
  <r>
    <x v="19"/>
    <x v="19"/>
    <x v="13"/>
    <n v="0"/>
    <n v="770"/>
    <n v="653.67948717948696"/>
    <x v="0"/>
  </r>
  <r>
    <x v="19"/>
    <x v="19"/>
    <x v="14"/>
    <n v="0"/>
    <n v="769"/>
    <n v="643.92307692307668"/>
    <x v="0"/>
  </r>
  <r>
    <x v="19"/>
    <x v="19"/>
    <x v="15"/>
    <n v="0"/>
    <n v="770"/>
    <n v="634.1666666666664"/>
    <x v="0"/>
  </r>
  <r>
    <x v="19"/>
    <x v="19"/>
    <x v="16"/>
    <n v="0"/>
    <n v="772"/>
    <n v="624.41025641025612"/>
    <x v="0"/>
  </r>
  <r>
    <x v="19"/>
    <x v="19"/>
    <x v="17"/>
    <n v="0"/>
    <n v="759"/>
    <n v="614.65384615384585"/>
    <x v="0"/>
  </r>
  <r>
    <x v="19"/>
    <x v="19"/>
    <x v="18"/>
    <n v="0"/>
    <n v="754"/>
    <n v="604.89743589743557"/>
    <x v="0"/>
  </r>
  <r>
    <x v="19"/>
    <x v="19"/>
    <x v="19"/>
    <n v="0"/>
    <n v="754"/>
    <n v="595.14102564102529"/>
    <x v="0"/>
  </r>
  <r>
    <x v="19"/>
    <x v="19"/>
    <x v="20"/>
    <n v="0"/>
    <n v="754"/>
    <n v="595.14102564102529"/>
    <x v="0"/>
  </r>
  <r>
    <x v="19"/>
    <x v="19"/>
    <x v="21"/>
    <n v="0"/>
    <n v="754"/>
    <n v="585.38461538461502"/>
    <x v="0"/>
  </r>
  <r>
    <x v="19"/>
    <x v="19"/>
    <x v="22"/>
    <n v="0"/>
    <n v="740"/>
    <n v="575.62820512820474"/>
    <x v="0"/>
  </r>
  <r>
    <x v="19"/>
    <x v="19"/>
    <x v="23"/>
    <n v="0"/>
    <n v="740"/>
    <n v="565.87179487179446"/>
    <x v="0"/>
  </r>
  <r>
    <x v="19"/>
    <x v="19"/>
    <x v="24"/>
    <n v="0"/>
    <n v="740"/>
    <n v="556.11538461538419"/>
    <x v="0"/>
  </r>
  <r>
    <x v="19"/>
    <x v="19"/>
    <x v="25"/>
    <n v="0"/>
    <n v="740"/>
    <n v="546.35897435897391"/>
    <x v="0"/>
  </r>
  <r>
    <x v="19"/>
    <x v="19"/>
    <x v="26"/>
    <n v="0"/>
    <n v="740"/>
    <n v="536.60256410256363"/>
    <x v="0"/>
  </r>
  <r>
    <x v="19"/>
    <x v="19"/>
    <x v="27"/>
    <n v="0"/>
    <n v="740"/>
    <n v="536.60256410256363"/>
    <x v="0"/>
  </r>
  <r>
    <x v="19"/>
    <x v="19"/>
    <x v="28"/>
    <n v="0"/>
    <n v="738"/>
    <n v="526.84615384615336"/>
    <x v="0"/>
  </r>
  <r>
    <x v="19"/>
    <x v="19"/>
    <x v="29"/>
    <n v="0"/>
    <n v="738"/>
    <n v="517.08974358974308"/>
    <x v="0"/>
  </r>
  <r>
    <x v="19"/>
    <x v="19"/>
    <x v="30"/>
    <n v="0"/>
    <n v="738"/>
    <n v="507.3333333333328"/>
    <x v="0"/>
  </r>
  <r>
    <x v="19"/>
    <x v="19"/>
    <x v="31"/>
    <n v="0"/>
    <n v="738"/>
    <n v="497.57692307692253"/>
    <x v="0"/>
  </r>
  <r>
    <x v="19"/>
    <x v="19"/>
    <x v="32"/>
    <n v="0"/>
    <n v="733"/>
    <n v="487.82051282051225"/>
    <x v="0"/>
  </r>
  <r>
    <x v="19"/>
    <x v="19"/>
    <x v="33"/>
    <n v="0"/>
    <n v="733"/>
    <n v="478.06410256410197"/>
    <x v="0"/>
  </r>
  <r>
    <x v="19"/>
    <x v="19"/>
    <x v="34"/>
    <n v="0"/>
    <n v="733"/>
    <n v="478.06410256410197"/>
    <x v="0"/>
  </r>
  <r>
    <x v="19"/>
    <x v="19"/>
    <x v="35"/>
    <n v="0"/>
    <n v="733"/>
    <n v="468.3076923076917"/>
    <x v="0"/>
  </r>
  <r>
    <x v="19"/>
    <x v="19"/>
    <x v="36"/>
    <n v="0"/>
    <n v="733"/>
    <n v="458.55128205128142"/>
    <x v="0"/>
  </r>
  <r>
    <x v="19"/>
    <x v="19"/>
    <x v="37"/>
    <n v="0"/>
    <n v="731"/>
    <n v="448.79487179487114"/>
    <x v="0"/>
  </r>
  <r>
    <x v="19"/>
    <x v="19"/>
    <x v="38"/>
    <n v="0"/>
    <n v="730"/>
    <n v="439.03846153846087"/>
    <x v="0"/>
  </r>
  <r>
    <x v="19"/>
    <x v="19"/>
    <x v="39"/>
    <n v="0"/>
    <n v="730"/>
    <n v="429.28205128205059"/>
    <x v="0"/>
  </r>
  <r>
    <x v="19"/>
    <x v="19"/>
    <x v="40"/>
    <n v="0"/>
    <n v="730"/>
    <n v="419.52564102564031"/>
    <x v="0"/>
  </r>
  <r>
    <x v="19"/>
    <x v="19"/>
    <x v="41"/>
    <n v="0"/>
    <n v="730"/>
    <n v="419.52564102564031"/>
    <x v="0"/>
  </r>
  <r>
    <x v="19"/>
    <x v="19"/>
    <x v="42"/>
    <n v="0"/>
    <n v="730"/>
    <n v="409.76923076923003"/>
    <x v="0"/>
  </r>
  <r>
    <x v="19"/>
    <x v="19"/>
    <x v="43"/>
    <n v="0"/>
    <n v="730"/>
    <n v="400.01282051281976"/>
    <x v="0"/>
  </r>
  <r>
    <x v="19"/>
    <x v="19"/>
    <x v="44"/>
    <n v="0"/>
    <n v="730"/>
    <n v="390.25641025640948"/>
    <x v="0"/>
  </r>
  <r>
    <x v="19"/>
    <x v="19"/>
    <x v="45"/>
    <n v="0"/>
    <n v="728"/>
    <n v="380.4999999999992"/>
    <x v="0"/>
  </r>
  <r>
    <x v="19"/>
    <x v="19"/>
    <x v="46"/>
    <n v="0"/>
    <n v="711"/>
    <n v="370.74358974358893"/>
    <x v="0"/>
  </r>
  <r>
    <x v="19"/>
    <x v="19"/>
    <x v="47"/>
    <n v="0"/>
    <n v="711"/>
    <n v="360.98717948717865"/>
    <x v="0"/>
  </r>
  <r>
    <x v="19"/>
    <x v="19"/>
    <x v="48"/>
    <n v="0"/>
    <n v="711"/>
    <n v="360.98717948717865"/>
    <x v="0"/>
  </r>
  <r>
    <x v="19"/>
    <x v="19"/>
    <x v="49"/>
    <n v="0"/>
    <n v="711"/>
    <n v="351.23076923076837"/>
    <x v="0"/>
  </r>
  <r>
    <x v="19"/>
    <x v="19"/>
    <x v="50"/>
    <n v="0"/>
    <n v="711"/>
    <n v="341.4743589743581"/>
    <x v="0"/>
  </r>
  <r>
    <x v="19"/>
    <x v="19"/>
    <x v="51"/>
    <n v="0"/>
    <n v="711"/>
    <n v="331.71794871794782"/>
    <x v="0"/>
  </r>
  <r>
    <x v="19"/>
    <x v="19"/>
    <x v="52"/>
    <n v="0"/>
    <n v="715"/>
    <n v="321.96153846153754"/>
    <x v="0"/>
  </r>
  <r>
    <x v="19"/>
    <x v="19"/>
    <x v="53"/>
    <n v="0"/>
    <n v="720"/>
    <n v="312.20512820512727"/>
    <x v="0"/>
  </r>
  <r>
    <x v="19"/>
    <x v="19"/>
    <x v="54"/>
    <n v="0"/>
    <n v="720"/>
    <n v="302.44871794871699"/>
    <x v="0"/>
  </r>
  <r>
    <x v="19"/>
    <x v="19"/>
    <x v="55"/>
    <n v="0"/>
    <n v="720"/>
    <n v="302.44871794871699"/>
    <x v="0"/>
  </r>
  <r>
    <x v="19"/>
    <x v="19"/>
    <x v="56"/>
    <n v="0"/>
    <n v="720"/>
    <n v="292.69230769230671"/>
    <x v="0"/>
  </r>
  <r>
    <x v="19"/>
    <x v="19"/>
    <x v="57"/>
    <n v="0"/>
    <n v="720"/>
    <n v="282.93589743589644"/>
    <x v="0"/>
  </r>
  <r>
    <x v="19"/>
    <x v="19"/>
    <x v="58"/>
    <n v="0"/>
    <n v="720"/>
    <n v="273.17948717948616"/>
    <x v="0"/>
  </r>
  <r>
    <x v="19"/>
    <x v="19"/>
    <x v="59"/>
    <n v="0"/>
    <n v="700"/>
    <n v="263.42307692307588"/>
    <x v="0"/>
  </r>
  <r>
    <x v="19"/>
    <x v="19"/>
    <x v="60"/>
    <n v="0"/>
    <n v="700"/>
    <n v="253.66666666666563"/>
    <x v="0"/>
  </r>
  <r>
    <x v="19"/>
    <x v="19"/>
    <x v="61"/>
    <n v="0"/>
    <n v="704"/>
    <n v="243.91025641025539"/>
    <x v="0"/>
  </r>
  <r>
    <x v="19"/>
    <x v="19"/>
    <x v="62"/>
    <n v="0"/>
    <n v="704"/>
    <n v="243.91025641025539"/>
    <x v="0"/>
  </r>
  <r>
    <x v="19"/>
    <x v="19"/>
    <x v="63"/>
    <n v="0"/>
    <n v="708"/>
    <n v="234.15384615384514"/>
    <x v="0"/>
  </r>
  <r>
    <x v="19"/>
    <x v="19"/>
    <x v="64"/>
    <n v="0"/>
    <n v="708"/>
    <n v="224.39743589743489"/>
    <x v="0"/>
  </r>
  <r>
    <x v="19"/>
    <x v="19"/>
    <x v="65"/>
    <n v="0"/>
    <n v="717"/>
    <n v="214.64102564102464"/>
    <x v="0"/>
  </r>
  <r>
    <x v="19"/>
    <x v="19"/>
    <x v="66"/>
    <n v="2"/>
    <n v="719"/>
    <n v="204.88461538461439"/>
    <x v="0"/>
  </r>
  <r>
    <x v="19"/>
    <x v="19"/>
    <x v="67"/>
    <n v="2"/>
    <n v="719"/>
    <n v="195.12820512820414"/>
    <x v="0"/>
  </r>
  <r>
    <x v="19"/>
    <x v="19"/>
    <x v="68"/>
    <n v="2"/>
    <n v="719"/>
    <n v="185.3717948717939"/>
    <x v="0"/>
  </r>
  <r>
    <x v="19"/>
    <x v="19"/>
    <x v="69"/>
    <n v="2"/>
    <n v="718"/>
    <n v="185.3717948717939"/>
    <x v="0"/>
  </r>
  <r>
    <x v="19"/>
    <x v="19"/>
    <x v="70"/>
    <n v="2"/>
    <n v="703"/>
    <n v="175.61538461538365"/>
    <x v="0"/>
  </r>
  <r>
    <x v="19"/>
    <x v="19"/>
    <x v="71"/>
    <n v="2"/>
    <n v="703"/>
    <n v="165.8589743589734"/>
    <x v="0"/>
  </r>
  <r>
    <x v="19"/>
    <x v="19"/>
    <x v="72"/>
    <n v="3"/>
    <n v="987"/>
    <n v="156.10256410256315"/>
    <x v="0"/>
  </r>
  <r>
    <x v="19"/>
    <x v="19"/>
    <x v="73"/>
    <n v="3"/>
    <n v="994"/>
    <n v="146.3461538461529"/>
    <x v="0"/>
  </r>
  <r>
    <x v="19"/>
    <x v="19"/>
    <x v="74"/>
    <n v="3"/>
    <n v="1003"/>
    <n v="136.58974358974265"/>
    <x v="0"/>
  </r>
  <r>
    <x v="19"/>
    <x v="19"/>
    <x v="75"/>
    <n v="3"/>
    <n v="1003"/>
    <n v="126.83333333333239"/>
    <x v="0"/>
  </r>
  <r>
    <x v="19"/>
    <x v="19"/>
    <x v="76"/>
    <n v="3"/>
    <n v="1012"/>
    <n v="126.83333333333239"/>
    <x v="0"/>
  </r>
  <r>
    <x v="19"/>
    <x v="19"/>
    <x v="77"/>
    <n v="3"/>
    <n v="1037"/>
    <n v="117.07692307692213"/>
    <x v="0"/>
  </r>
  <r>
    <x v="19"/>
    <x v="19"/>
    <x v="78"/>
    <n v="3"/>
    <n v="1052"/>
    <n v="107.32051282051187"/>
    <x v="0"/>
  </r>
  <r>
    <x v="19"/>
    <x v="19"/>
    <x v="79"/>
    <n v="3"/>
    <n v="1054"/>
    <n v="97.564102564101603"/>
    <x v="0"/>
  </r>
  <r>
    <x v="19"/>
    <x v="19"/>
    <x v="80"/>
    <n v="3"/>
    <n v="1056"/>
    <n v="87.80769230769134"/>
    <x v="0"/>
  </r>
  <r>
    <x v="19"/>
    <x v="19"/>
    <x v="81"/>
    <n v="6"/>
    <n v="1974"/>
    <n v="78.051282051281078"/>
    <x v="0"/>
  </r>
  <r>
    <x v="19"/>
    <x v="19"/>
    <x v="82"/>
    <n v="6"/>
    <n v="1974"/>
    <n v="68.294871794870815"/>
    <x v="0"/>
  </r>
  <r>
    <x v="19"/>
    <x v="19"/>
    <x v="83"/>
    <n v="6"/>
    <n v="1974"/>
    <n v="68.294871794870815"/>
    <x v="0"/>
  </r>
  <r>
    <x v="19"/>
    <x v="19"/>
    <x v="84"/>
    <n v="5"/>
    <n v="1969"/>
    <n v="58.53846153846056"/>
    <x v="0"/>
  </r>
  <r>
    <x v="19"/>
    <x v="19"/>
    <x v="85"/>
    <n v="4"/>
    <n v="1979"/>
    <n v="48.782051282050304"/>
    <x v="0"/>
  </r>
  <r>
    <x v="19"/>
    <x v="19"/>
    <x v="86"/>
    <n v="4"/>
    <n v="1981"/>
    <n v="39.025641025640049"/>
    <x v="0"/>
  </r>
  <r>
    <x v="19"/>
    <x v="19"/>
    <x v="87"/>
    <n v="4"/>
    <n v="1981"/>
    <n v="29.269230769229793"/>
    <x v="0"/>
  </r>
  <r>
    <x v="19"/>
    <x v="19"/>
    <x v="88"/>
    <n v="4"/>
    <n v="1981"/>
    <n v="19.512820512819538"/>
    <x v="0"/>
  </r>
  <r>
    <x v="19"/>
    <x v="19"/>
    <x v="89"/>
    <n v="4"/>
    <n v="1981"/>
    <n v="9.7564102564092803"/>
    <x v="0"/>
  </r>
  <r>
    <x v="19"/>
    <x v="19"/>
    <x v="90"/>
    <n v="4"/>
    <n v="1981"/>
    <n v="9.7564102564092803"/>
    <x v="0"/>
  </r>
  <r>
    <x v="19"/>
    <x v="19"/>
    <x v="91"/>
    <n v="4"/>
    <n v="1981"/>
    <n v="0"/>
    <x v="0"/>
  </r>
  <r>
    <x v="20"/>
    <x v="20"/>
    <x v="0"/>
    <n v="762"/>
    <n v="761"/>
    <n v="761"/>
    <x v="0"/>
  </r>
  <r>
    <x v="20"/>
    <x v="20"/>
    <x v="1"/>
    <n v="762"/>
    <n v="761"/>
    <n v="751.24358974358972"/>
    <x v="0"/>
  </r>
  <r>
    <x v="20"/>
    <x v="20"/>
    <x v="2"/>
    <n v="772"/>
    <n v="771"/>
    <n v="741.48717948717945"/>
    <x v="0"/>
  </r>
  <r>
    <x v="20"/>
    <x v="20"/>
    <x v="3"/>
    <n v="772"/>
    <n v="771"/>
    <n v="731.73076923076917"/>
    <x v="0"/>
  </r>
  <r>
    <x v="20"/>
    <x v="20"/>
    <x v="4"/>
    <n v="772"/>
    <n v="771"/>
    <n v="721.97435897435889"/>
    <x v="0"/>
  </r>
  <r>
    <x v="20"/>
    <x v="20"/>
    <x v="5"/>
    <n v="772"/>
    <n v="771"/>
    <n v="712.21794871794862"/>
    <x v="0"/>
  </r>
  <r>
    <x v="20"/>
    <x v="20"/>
    <x v="6"/>
    <n v="772"/>
    <n v="771"/>
    <n v="712.21794871794862"/>
    <x v="0"/>
  </r>
  <r>
    <x v="20"/>
    <x v="20"/>
    <x v="7"/>
    <n v="771"/>
    <n v="770"/>
    <n v="702.46153846153834"/>
    <x v="0"/>
  </r>
  <r>
    <x v="20"/>
    <x v="20"/>
    <x v="8"/>
    <n v="771"/>
    <n v="770"/>
    <n v="692.70512820512806"/>
    <x v="0"/>
  </r>
  <r>
    <x v="20"/>
    <x v="20"/>
    <x v="9"/>
    <n v="771"/>
    <n v="770"/>
    <n v="682.94871794871779"/>
    <x v="0"/>
  </r>
  <r>
    <x v="20"/>
    <x v="20"/>
    <x v="10"/>
    <n v="771"/>
    <n v="770"/>
    <n v="673.19230769230751"/>
    <x v="0"/>
  </r>
  <r>
    <x v="20"/>
    <x v="20"/>
    <x v="11"/>
    <n v="771"/>
    <n v="770"/>
    <n v="663.43589743589723"/>
    <x v="0"/>
  </r>
  <r>
    <x v="20"/>
    <x v="20"/>
    <x v="12"/>
    <n v="771"/>
    <n v="770"/>
    <n v="653.67948717948696"/>
    <x v="0"/>
  </r>
  <r>
    <x v="20"/>
    <x v="20"/>
    <x v="13"/>
    <n v="771"/>
    <n v="770"/>
    <n v="653.67948717948696"/>
    <x v="0"/>
  </r>
  <r>
    <x v="20"/>
    <x v="20"/>
    <x v="14"/>
    <n v="770"/>
    <n v="769"/>
    <n v="643.92307692307668"/>
    <x v="0"/>
  </r>
  <r>
    <x v="20"/>
    <x v="20"/>
    <x v="15"/>
    <n v="771"/>
    <n v="770"/>
    <n v="634.1666666666664"/>
    <x v="0"/>
  </r>
  <r>
    <x v="20"/>
    <x v="20"/>
    <x v="16"/>
    <n v="773"/>
    <n v="772"/>
    <n v="624.41025641025612"/>
    <x v="0"/>
  </r>
  <r>
    <x v="20"/>
    <x v="20"/>
    <x v="17"/>
    <n v="760"/>
    <n v="759"/>
    <n v="614.65384615384585"/>
    <x v="0"/>
  </r>
  <r>
    <x v="20"/>
    <x v="20"/>
    <x v="18"/>
    <n v="755"/>
    <n v="754"/>
    <n v="604.89743589743557"/>
    <x v="0"/>
  </r>
  <r>
    <x v="20"/>
    <x v="20"/>
    <x v="19"/>
    <n v="755"/>
    <n v="754"/>
    <n v="595.14102564102529"/>
    <x v="0"/>
  </r>
  <r>
    <x v="20"/>
    <x v="20"/>
    <x v="20"/>
    <n v="755"/>
    <n v="754"/>
    <n v="595.14102564102529"/>
    <x v="0"/>
  </r>
  <r>
    <x v="20"/>
    <x v="20"/>
    <x v="21"/>
    <n v="755"/>
    <n v="754"/>
    <n v="585.38461538461502"/>
    <x v="0"/>
  </r>
  <r>
    <x v="20"/>
    <x v="20"/>
    <x v="22"/>
    <n v="741"/>
    <n v="740"/>
    <n v="575.62820512820474"/>
    <x v="0"/>
  </r>
  <r>
    <x v="20"/>
    <x v="20"/>
    <x v="23"/>
    <n v="741"/>
    <n v="740"/>
    <n v="565.87179487179446"/>
    <x v="0"/>
  </r>
  <r>
    <x v="20"/>
    <x v="20"/>
    <x v="24"/>
    <n v="741"/>
    <n v="740"/>
    <n v="556.11538461538419"/>
    <x v="0"/>
  </r>
  <r>
    <x v="20"/>
    <x v="20"/>
    <x v="25"/>
    <n v="741"/>
    <n v="740"/>
    <n v="546.35897435897391"/>
    <x v="0"/>
  </r>
  <r>
    <x v="20"/>
    <x v="20"/>
    <x v="26"/>
    <n v="741"/>
    <n v="740"/>
    <n v="536.60256410256363"/>
    <x v="0"/>
  </r>
  <r>
    <x v="20"/>
    <x v="20"/>
    <x v="27"/>
    <n v="741"/>
    <n v="740"/>
    <n v="536.60256410256363"/>
    <x v="0"/>
  </r>
  <r>
    <x v="20"/>
    <x v="20"/>
    <x v="28"/>
    <n v="739"/>
    <n v="738"/>
    <n v="526.84615384615336"/>
    <x v="0"/>
  </r>
  <r>
    <x v="20"/>
    <x v="20"/>
    <x v="29"/>
    <n v="739"/>
    <n v="738"/>
    <n v="517.08974358974308"/>
    <x v="0"/>
  </r>
  <r>
    <x v="20"/>
    <x v="20"/>
    <x v="30"/>
    <n v="739"/>
    <n v="738"/>
    <n v="507.3333333333328"/>
    <x v="0"/>
  </r>
  <r>
    <x v="20"/>
    <x v="20"/>
    <x v="31"/>
    <n v="739"/>
    <n v="738"/>
    <n v="497.57692307692253"/>
    <x v="0"/>
  </r>
  <r>
    <x v="20"/>
    <x v="20"/>
    <x v="32"/>
    <n v="734"/>
    <n v="733"/>
    <n v="487.82051282051225"/>
    <x v="0"/>
  </r>
  <r>
    <x v="20"/>
    <x v="20"/>
    <x v="33"/>
    <n v="734"/>
    <n v="733"/>
    <n v="478.06410256410197"/>
    <x v="0"/>
  </r>
  <r>
    <x v="20"/>
    <x v="20"/>
    <x v="34"/>
    <n v="734"/>
    <n v="733"/>
    <n v="478.06410256410197"/>
    <x v="0"/>
  </r>
  <r>
    <x v="20"/>
    <x v="20"/>
    <x v="35"/>
    <n v="734"/>
    <n v="733"/>
    <n v="468.3076923076917"/>
    <x v="0"/>
  </r>
  <r>
    <x v="20"/>
    <x v="20"/>
    <x v="36"/>
    <n v="734"/>
    <n v="733"/>
    <n v="458.55128205128142"/>
    <x v="0"/>
  </r>
  <r>
    <x v="20"/>
    <x v="20"/>
    <x v="37"/>
    <n v="732"/>
    <n v="731"/>
    <n v="448.79487179487114"/>
    <x v="0"/>
  </r>
  <r>
    <x v="20"/>
    <x v="20"/>
    <x v="38"/>
    <n v="731"/>
    <n v="730"/>
    <n v="439.03846153846087"/>
    <x v="0"/>
  </r>
  <r>
    <x v="20"/>
    <x v="20"/>
    <x v="39"/>
    <n v="731"/>
    <n v="730"/>
    <n v="429.28205128205059"/>
    <x v="0"/>
  </r>
  <r>
    <x v="20"/>
    <x v="20"/>
    <x v="40"/>
    <n v="731"/>
    <n v="730"/>
    <n v="419.52564102564031"/>
    <x v="0"/>
  </r>
  <r>
    <x v="20"/>
    <x v="20"/>
    <x v="41"/>
    <n v="731"/>
    <n v="730"/>
    <n v="419.52564102564031"/>
    <x v="0"/>
  </r>
  <r>
    <x v="20"/>
    <x v="20"/>
    <x v="42"/>
    <n v="731"/>
    <n v="730"/>
    <n v="409.76923076923003"/>
    <x v="0"/>
  </r>
  <r>
    <x v="20"/>
    <x v="20"/>
    <x v="43"/>
    <n v="731"/>
    <n v="730"/>
    <n v="400.01282051281976"/>
    <x v="0"/>
  </r>
  <r>
    <x v="20"/>
    <x v="20"/>
    <x v="44"/>
    <n v="731"/>
    <n v="730"/>
    <n v="390.25641025640948"/>
    <x v="0"/>
  </r>
  <r>
    <x v="20"/>
    <x v="20"/>
    <x v="45"/>
    <n v="729"/>
    <n v="728"/>
    <n v="380.4999999999992"/>
    <x v="0"/>
  </r>
  <r>
    <x v="20"/>
    <x v="20"/>
    <x v="46"/>
    <n v="712"/>
    <n v="711"/>
    <n v="370.74358974358893"/>
    <x v="0"/>
  </r>
  <r>
    <x v="20"/>
    <x v="20"/>
    <x v="47"/>
    <n v="712"/>
    <n v="711"/>
    <n v="360.98717948717865"/>
    <x v="0"/>
  </r>
  <r>
    <x v="20"/>
    <x v="20"/>
    <x v="48"/>
    <n v="712"/>
    <n v="711"/>
    <n v="360.98717948717865"/>
    <x v="0"/>
  </r>
  <r>
    <x v="20"/>
    <x v="20"/>
    <x v="49"/>
    <n v="712"/>
    <n v="711"/>
    <n v="351.23076923076837"/>
    <x v="0"/>
  </r>
  <r>
    <x v="20"/>
    <x v="20"/>
    <x v="50"/>
    <n v="712"/>
    <n v="711"/>
    <n v="341.4743589743581"/>
    <x v="0"/>
  </r>
  <r>
    <x v="20"/>
    <x v="20"/>
    <x v="51"/>
    <n v="712"/>
    <n v="711"/>
    <n v="331.71794871794782"/>
    <x v="0"/>
  </r>
  <r>
    <x v="20"/>
    <x v="20"/>
    <x v="52"/>
    <n v="716"/>
    <n v="715"/>
    <n v="321.96153846153754"/>
    <x v="0"/>
  </r>
  <r>
    <x v="20"/>
    <x v="20"/>
    <x v="53"/>
    <n v="721"/>
    <n v="720"/>
    <n v="312.20512820512727"/>
    <x v="0"/>
  </r>
  <r>
    <x v="20"/>
    <x v="20"/>
    <x v="54"/>
    <n v="721"/>
    <n v="720"/>
    <n v="302.44871794871699"/>
    <x v="0"/>
  </r>
  <r>
    <x v="20"/>
    <x v="20"/>
    <x v="55"/>
    <n v="721"/>
    <n v="720"/>
    <n v="302.44871794871699"/>
    <x v="0"/>
  </r>
  <r>
    <x v="20"/>
    <x v="20"/>
    <x v="56"/>
    <n v="721"/>
    <n v="720"/>
    <n v="292.69230769230671"/>
    <x v="0"/>
  </r>
  <r>
    <x v="20"/>
    <x v="20"/>
    <x v="57"/>
    <n v="721"/>
    <n v="720"/>
    <n v="282.93589743589644"/>
    <x v="0"/>
  </r>
  <r>
    <x v="20"/>
    <x v="20"/>
    <x v="58"/>
    <n v="721"/>
    <n v="720"/>
    <n v="273.17948717948616"/>
    <x v="0"/>
  </r>
  <r>
    <x v="20"/>
    <x v="20"/>
    <x v="59"/>
    <n v="701"/>
    <n v="700"/>
    <n v="263.42307692307588"/>
    <x v="0"/>
  </r>
  <r>
    <x v="20"/>
    <x v="20"/>
    <x v="60"/>
    <n v="701"/>
    <n v="700"/>
    <n v="253.66666666666563"/>
    <x v="0"/>
  </r>
  <r>
    <x v="20"/>
    <x v="20"/>
    <x v="61"/>
    <n v="705"/>
    <n v="704"/>
    <n v="243.91025641025539"/>
    <x v="0"/>
  </r>
  <r>
    <x v="20"/>
    <x v="20"/>
    <x v="62"/>
    <n v="705"/>
    <n v="704"/>
    <n v="243.91025641025539"/>
    <x v="0"/>
  </r>
  <r>
    <x v="20"/>
    <x v="20"/>
    <x v="63"/>
    <n v="709"/>
    <n v="708"/>
    <n v="234.15384615384514"/>
    <x v="0"/>
  </r>
  <r>
    <x v="20"/>
    <x v="20"/>
    <x v="64"/>
    <n v="709"/>
    <n v="708"/>
    <n v="224.39743589743489"/>
    <x v="0"/>
  </r>
  <r>
    <x v="20"/>
    <x v="20"/>
    <x v="65"/>
    <n v="718"/>
    <n v="717"/>
    <n v="214.64102564102464"/>
    <x v="0"/>
  </r>
  <r>
    <x v="20"/>
    <x v="20"/>
    <x v="66"/>
    <n v="720"/>
    <n v="719"/>
    <n v="204.88461538461439"/>
    <x v="0"/>
  </r>
  <r>
    <x v="20"/>
    <x v="20"/>
    <x v="67"/>
    <n v="720"/>
    <n v="719"/>
    <n v="195.12820512820414"/>
    <x v="0"/>
  </r>
  <r>
    <x v="20"/>
    <x v="20"/>
    <x v="68"/>
    <n v="720"/>
    <n v="719"/>
    <n v="185.3717948717939"/>
    <x v="0"/>
  </r>
  <r>
    <x v="20"/>
    <x v="20"/>
    <x v="69"/>
    <n v="719"/>
    <n v="718"/>
    <n v="185.3717948717939"/>
    <x v="0"/>
  </r>
  <r>
    <x v="20"/>
    <x v="20"/>
    <x v="70"/>
    <n v="704"/>
    <n v="703"/>
    <n v="175.61538461538365"/>
    <x v="0"/>
  </r>
  <r>
    <x v="20"/>
    <x v="20"/>
    <x v="71"/>
    <n v="704"/>
    <n v="703"/>
    <n v="165.8589743589734"/>
    <x v="0"/>
  </r>
  <r>
    <x v="20"/>
    <x v="20"/>
    <x v="72"/>
    <n v="989"/>
    <n v="987"/>
    <n v="156.10256410256315"/>
    <x v="0"/>
  </r>
  <r>
    <x v="20"/>
    <x v="20"/>
    <x v="73"/>
    <n v="996"/>
    <n v="994"/>
    <n v="146.3461538461529"/>
    <x v="0"/>
  </r>
  <r>
    <x v="20"/>
    <x v="20"/>
    <x v="74"/>
    <n v="1005"/>
    <n v="1003"/>
    <n v="136.58974358974265"/>
    <x v="0"/>
  </r>
  <r>
    <x v="20"/>
    <x v="20"/>
    <x v="75"/>
    <n v="1005"/>
    <n v="1003"/>
    <n v="126.83333333333239"/>
    <x v="0"/>
  </r>
  <r>
    <x v="20"/>
    <x v="20"/>
    <x v="76"/>
    <n v="1014"/>
    <n v="1012"/>
    <n v="126.83333333333239"/>
    <x v="0"/>
  </r>
  <r>
    <x v="20"/>
    <x v="20"/>
    <x v="77"/>
    <n v="1039"/>
    <n v="1037"/>
    <n v="117.07692307692213"/>
    <x v="0"/>
  </r>
  <r>
    <x v="20"/>
    <x v="20"/>
    <x v="78"/>
    <n v="1054"/>
    <n v="1052"/>
    <n v="107.32051282051187"/>
    <x v="0"/>
  </r>
  <r>
    <x v="20"/>
    <x v="20"/>
    <x v="79"/>
    <n v="1056"/>
    <n v="1054"/>
    <n v="97.564102564101603"/>
    <x v="0"/>
  </r>
  <r>
    <x v="20"/>
    <x v="20"/>
    <x v="80"/>
    <n v="1058"/>
    <n v="1056"/>
    <n v="87.80769230769134"/>
    <x v="0"/>
  </r>
  <r>
    <x v="20"/>
    <x v="20"/>
    <x v="81"/>
    <n v="1976"/>
    <n v="1974"/>
    <n v="78.051282051281078"/>
    <x v="0"/>
  </r>
  <r>
    <x v="20"/>
    <x v="20"/>
    <x v="82"/>
    <n v="1976"/>
    <n v="1974"/>
    <n v="68.294871794870815"/>
    <x v="0"/>
  </r>
  <r>
    <x v="20"/>
    <x v="20"/>
    <x v="83"/>
    <n v="1976"/>
    <n v="1974"/>
    <n v="68.294871794870815"/>
    <x v="0"/>
  </r>
  <r>
    <x v="20"/>
    <x v="20"/>
    <x v="84"/>
    <n v="1971"/>
    <n v="1969"/>
    <n v="58.53846153846056"/>
    <x v="0"/>
  </r>
  <r>
    <x v="20"/>
    <x v="20"/>
    <x v="85"/>
    <n v="1981"/>
    <n v="1979"/>
    <n v="48.782051282050304"/>
    <x v="0"/>
  </r>
  <r>
    <x v="20"/>
    <x v="20"/>
    <x v="86"/>
    <n v="1983"/>
    <n v="1981"/>
    <n v="39.025641025640049"/>
    <x v="0"/>
  </r>
  <r>
    <x v="20"/>
    <x v="20"/>
    <x v="87"/>
    <n v="1983"/>
    <n v="1981"/>
    <n v="29.269230769229793"/>
    <x v="0"/>
  </r>
  <r>
    <x v="20"/>
    <x v="20"/>
    <x v="88"/>
    <n v="1983"/>
    <n v="1981"/>
    <n v="19.512820512819538"/>
    <x v="0"/>
  </r>
  <r>
    <x v="20"/>
    <x v="20"/>
    <x v="89"/>
    <n v="1983"/>
    <n v="1981"/>
    <n v="9.7564102564092803"/>
    <x v="0"/>
  </r>
  <r>
    <x v="20"/>
    <x v="20"/>
    <x v="90"/>
    <n v="1983"/>
    <n v="1981"/>
    <n v="9.7564102564092803"/>
    <x v="0"/>
  </r>
  <r>
    <x v="20"/>
    <x v="20"/>
    <x v="91"/>
    <n v="1983"/>
    <n v="198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AB0CA91-2562-4C7C-97D5-C09E9BDD7211}" name="PivotInternalChart"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fieldListSortAscending="1">
  <location ref="AH4:AH5" firstHeaderRow="1" firstDataRow="1" firstDataCol="1"/>
  <pivotFields count="7">
    <pivotField showAll="0"/>
    <pivotField axis="axisRow" showAll="0">
      <items count="43">
        <item h="1" m="1" x="22"/>
        <item h="1" m="1" x="23"/>
        <item h="1" m="1" x="24"/>
        <item h="1" m="1" x="25"/>
        <item h="1" m="1" x="21"/>
        <item h="1" m="1" x="26"/>
        <item h="1" m="1" x="27"/>
        <item h="1" m="1" x="28"/>
        <item h="1" m="1" x="29"/>
        <item h="1" m="1" x="30"/>
        <item h="1" m="1" x="31"/>
        <item h="1" m="1" x="32"/>
        <item h="1" m="1" x="33"/>
        <item h="1" m="1" x="34"/>
        <item h="1" m="1" x="35"/>
        <item h="1" m="1" x="36"/>
        <item h="1" m="1" x="37"/>
        <item h="1" m="1" x="38"/>
        <item h="1" m="1" x="39"/>
        <item h="1" m="1" x="40"/>
        <item h="1" m="1" x="41"/>
        <item x="0"/>
        <item h="1" x="1"/>
        <item h="1" x="2"/>
        <item h="1" x="3"/>
        <item h="1" x="4"/>
        <item h="1" x="5"/>
        <item h="1" x="6"/>
        <item h="1" x="7"/>
        <item h="1" x="8"/>
        <item h="1" x="9"/>
        <item h="1" x="10"/>
        <item h="1" x="11"/>
        <item h="1" x="12"/>
        <item h="1" x="13"/>
        <item h="1" x="14"/>
        <item h="1" x="15"/>
        <item h="1" x="16"/>
        <item h="1" x="17"/>
        <item h="1" x="18"/>
        <item h="1" x="19"/>
        <item h="1" x="20"/>
        <item t="default"/>
      </items>
    </pivotField>
    <pivotField showAll="0"/>
    <pivotField showAll="0"/>
    <pivotField showAll="0"/>
    <pivotField showAll="0"/>
    <pivotField showAll="0"/>
  </pivotFields>
  <rowFields count="1">
    <field x="1"/>
  </rowFields>
  <rowItems count="1">
    <i>
      <x v="21"/>
    </i>
  </rowItems>
  <colItems count="1">
    <i/>
  </colItem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4C45A0A-98FF-43C7-A567-41152D90B1A2}" name="PivotExternalChart"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fieldListSortAscending="1">
  <location ref="AE4:AE5" firstHeaderRow="1" firstDataRow="1" firstDataCol="1"/>
  <pivotFields count="8">
    <pivotField showAll="0"/>
    <pivotField axis="axisRow" showAll="0" sortType="ascending">
      <items count="45">
        <item h="1" m="1" x="30"/>
        <item h="1" m="1" x="29"/>
        <item h="1" m="1" x="31"/>
        <item h="1" m="1" x="34"/>
        <item h="1" m="1" x="32"/>
        <item h="1" m="1" x="33"/>
        <item h="1" m="1" x="25"/>
        <item h="1" m="1" x="27"/>
        <item h="1" m="1" x="26"/>
        <item h="1" m="1" x="28"/>
        <item h="1" m="1" x="37"/>
        <item h="1" m="1" x="38"/>
        <item h="1" m="1" x="39"/>
        <item h="1" m="1" x="23"/>
        <item x="0"/>
        <item h="1" x="1"/>
        <item h="1" x="2"/>
        <item h="1" x="3"/>
        <item h="1" x="4"/>
        <item h="1" x="5"/>
        <item h="1" x="6"/>
        <item h="1" x="7"/>
        <item h="1" x="8"/>
        <item h="1" x="9"/>
        <item h="1" x="10"/>
        <item h="1" x="11"/>
        <item h="1" x="12"/>
        <item h="1" x="13"/>
        <item h="1" x="14"/>
        <item h="1" x="15"/>
        <item h="1" x="16"/>
        <item h="1" x="17"/>
        <item h="1" x="18"/>
        <item h="1" x="19"/>
        <item h="1" x="20"/>
        <item h="1" x="21"/>
        <item h="1" m="1" x="22"/>
        <item h="1" m="1" x="36"/>
        <item h="1" m="1" x="24"/>
        <item h="1" m="1" x="43"/>
        <item h="1" m="1" x="42"/>
        <item h="1" m="1" x="40"/>
        <item h="1" m="1" x="35"/>
        <item h="1" m="1" x="41"/>
        <item t="default"/>
      </items>
    </pivotField>
    <pivotField showAll="0"/>
    <pivotField showAll="0"/>
    <pivotField showAll="0"/>
    <pivotField showAll="0"/>
    <pivotField showAll="0"/>
    <pivotField showAll="0"/>
  </pivotFields>
  <rowFields count="1">
    <field x="1"/>
  </rowFields>
  <rowItems count="1">
    <i>
      <x v="14"/>
    </i>
  </rowItems>
  <colItems count="1">
    <i/>
  </colItem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4D1D9BE-97FE-484D-ADCB-94AB285E0504}" name="TableResults" displayName="TableResults" ref="A5:AM10934" totalsRowShown="0" dataCellStyle="Normal">
  <autoFilter ref="A5:AM10934" xr:uid="{14D1D9BE-97FE-484D-ADCB-94AB285E0504}"/>
  <tableColumns count="39">
    <tableColumn id="13" xr3:uid="{4E9B12FB-7E46-4C0C-B657-DB70EEB1E0BA}" name="ID" dataDxfId="17" dataCellStyle="Normal"/>
    <tableColumn id="14" xr3:uid="{5D9A4091-8B29-4B3B-AEF4-AC49DD2F89E7}" name="Title" dataCellStyle="Normal"/>
    <tableColumn id="16" xr3:uid="{A01FA17F-3B87-4653-A865-261048CA56FB}" name="Type" dataCellStyle="Normal"/>
    <tableColumn id="15" xr3:uid="{A3C39C3C-6ADA-4C6F-BC08-B9DE98C42140}" name="Status" dataCellStyle="Normal"/>
    <tableColumn id="1" xr3:uid="{B74A6890-2FBB-4A24-AC76-C91876EB241A}" name="Feature" dataCellStyle="Normal"/>
    <tableColumn id="2" xr3:uid="{B7A0BB44-48E2-4494-A3DE-A63FBFED9E54}" name="Sub Feature" dataCellStyle="Normal"/>
    <tableColumn id="3" xr3:uid="{A3E77771-3A4B-4869-80B7-9CC092701D9E}" name="Planned in Version" dataCellStyle="Normal"/>
    <tableColumn id="17" xr3:uid="{82D909F6-E25F-47D5-8FDD-449F2F6F207D}" name="Implemented in Version" dataCellStyle="Normal"/>
    <tableColumn id="19" xr3:uid="{8DF12261-E81D-4018-85C1-36140AE32C6E}" name="Document"/>
    <tableColumn id="18" xr3:uid="{82DCA7BA-AE54-4BB6-84AF-2ABB7C8F557A}" name="Compliance"/>
    <tableColumn id="20" xr3:uid="{BE25AE8F-4ED6-4CCD-8917-984C01BF9AA6}" name="Project Varants"/>
    <tableColumn id="11" xr3:uid="{23754D93-9CA2-4C9A-897B-14864D9F942D}" name="Board Type" dataCellStyle="Normal"/>
    <tableColumn id="21" xr3:uid="{423AEA71-0441-4A8B-901E-88E44E5831DB}" name="Safety"/>
    <tableColumn id="22" xr3:uid="{009890CB-1596-4BFE-977C-1BD79855CC15}" name="Safety Requirement Level"/>
    <tableColumn id="23" xr3:uid="{94CD4FE7-A5C8-48D6-BB22-5010319677C9}" name="Verification Criteria Analysis"/>
    <tableColumn id="37" xr3:uid="{D1AE8571-3319-4330-A398-02899988B9E2}" name="SW Type"/>
    <tableColumn id="29" xr3:uid="{E95B763D-EA9F-4AF3-938B-8A53CC9B85D5}" name="Verification Level"/>
    <tableColumn id="28" xr3:uid="{6A1003A3-E100-4743-BE43-B4BBC8811858}" name="Alternate Evidence Used"/>
    <tableColumn id="4" xr3:uid="{A00D25FD-E973-4497-9151-C8E2A29963FD}" name="Alternate Verification Evidence" dataCellStyle="Normal"/>
    <tableColumn id="38" xr3:uid="{D70FEA76-65A6-42A0-995E-3FF3BC7972B3}" name="Objects"/>
    <tableColumn id="39" xr3:uid="{D9BB8AF7-DB01-4545-9896-F3977F9938A2}" name="Product Structure Level"/>
    <tableColumn id="5" xr3:uid="{ACF0947D-AAE4-4BD1-AFA7-4E091AE719C3}" name="Verification Case ID" dataDxfId="16" dataCellStyle="Hyperlink"/>
    <tableColumn id="6" xr3:uid="{AD4B574A-2462-4DCA-B458-67556721F8F6}" name="VC Title" dataCellStyle="Normal"/>
    <tableColumn id="26" xr3:uid="{CC6305EC-935A-4E6C-8C32-F03F5C583AAF}" name="VC Status"/>
    <tableColumn id="27" xr3:uid="{0043C691-7392-450B-87B3-84E621251CE0}" name="VC Verification Level"/>
    <tableColumn id="7" xr3:uid="{0C894226-ABB5-4AA4-9DD7-95E09B9561A4}" name="VC Compliance" dataCellStyle="Normal"/>
    <tableColumn id="8" xr3:uid="{7A7BCE9C-604E-4680-B358-69D991F8FD12}" name="VC Feature" dataCellStyle="Normal"/>
    <tableColumn id="12" xr3:uid="{B0649826-F44D-40C6-9C65-175D671AA89A}" name="VC SubFeature" dataCellStyle="Normal"/>
    <tableColumn id="9" xr3:uid="{01ECE9A8-EAD3-4844-966C-48462B8EC498}" name="Regression Type" dataCellStyle="Normal"/>
    <tableColumn id="10" xr3:uid="{5901954D-23CD-4262-9000-A49AC5D53EC4}" name="VC Project Variants" dataDxfId="15" dataCellStyle="Normal"/>
    <tableColumn id="24" xr3:uid="{07E74510-E4B9-482A-BE7F-0897AE6B4411}" name="VC Board Type" dataDxfId="14" dataCellStyle="Normal"/>
    <tableColumn id="25" xr3:uid="{B7842125-FB91-41D8-87EB-1745E945934B}" name="VC Safety" dataDxfId="13" dataCellStyle="Normal"/>
    <tableColumn id="30" xr3:uid="{82522A32-2D2E-4C45-96D0-AD81FC47CB18}" name="VC Safety Requirement Level" dataCellStyle="Normal"/>
    <tableColumn id="31" xr3:uid="{43D633D9-5269-4FC9-8D8B-E95AEE1EFC57}" name="VC Ready for Verification" dataCellStyle="Normal"/>
    <tableColumn id="32" xr3:uid="{D18B45CC-553B-4331-802C-CA9DA037195F}" name="TestID" dataCellStyle="Normal"/>
    <tableColumn id="33" xr3:uid="{35AA70D8-B010-47E7-9BC9-8D17E69D043D}" name="Test Name" dataCellStyle="Normal"/>
    <tableColumn id="34" xr3:uid="{D5FC7B45-84BC-4831-891E-F3F05E1E54ED}" name="VC Result" dataCellStyle="Normal"/>
    <tableColumn id="35" xr3:uid="{5107CFA3-C6E6-478D-88AC-69DDA6EE0353}" name="Test Date" dataDxfId="12" dataCellStyle="Normal"/>
    <tableColumn id="36" xr3:uid="{CB02EAE1-CF76-47F2-9C85-2AA4B28ADE1C}" name="Test Automation" dataCellStyle="Normal"/>
  </tableColumns>
  <tableStyleInfo name="TableStyleMedium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F96C630-FA62-41EC-935B-4B8F72EBF7A2}" name="Conversion1" displayName="Conversion1" ref="A4:C30" totalsRowShown="0" headerRowCellStyle="Normal 3" dataCellStyle="Normal 3">
  <autoFilter ref="A4:C30" xr:uid="{0F96C630-FA62-41EC-935B-4B8F72EBF7A2}"/>
  <tableColumns count="3">
    <tableColumn id="1" xr3:uid="{44007560-6D74-4BDD-92C7-D983681D0DCD}" name="order" dataCellStyle="Normal 3"/>
    <tableColumn id="2" xr3:uid="{E2E71DAD-965A-4533-AB97-B3F644818F38}" name="System Feature" dataCellStyle="Normal 3"/>
    <tableColumn id="3" xr3:uid="{653DF3A1-BEA0-4C75-9FAC-F53FB14DE037}" name="Text" dataCellStyle="Normal 3"/>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449CD0A-86CB-4B22-9AA9-1956250E0EC3}" name="Conversion2" displayName="Conversion2" ref="F4:H81" totalsRowShown="0">
  <autoFilter ref="F4:H81" xr:uid="{3449CD0A-86CB-4B22-9AA9-1956250E0EC3}"/>
  <tableColumns count="3">
    <tableColumn id="1" xr3:uid="{51254440-29E5-499E-987B-3051CC921954}" name="Order"/>
    <tableColumn id="2" xr3:uid="{4FB9FDA6-657B-4039-BBC2-C15EE0DB4D2E}" name="Planned_in_Version" dataCellStyle="Normal 3"/>
    <tableColumn id="3" xr3:uid="{B4009001-A7F2-49F6-BB45-B130E40CA2EB}" name="Text" dataCellStyle="Normal 3"/>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41ADBBB-5FE6-439D-B944-3DA0351B93CA}" name="Conversion3" displayName="Conversion3" ref="K4:M10" totalsRowShown="0">
  <autoFilter ref="K4:M10" xr:uid="{041ADBBB-5FE6-439D-B944-3DA0351B93CA}"/>
  <tableColumns count="3">
    <tableColumn id="1" xr3:uid="{D4E656B8-B7B0-4161-94E7-789549B82233}" name="Order"/>
    <tableColumn id="2" xr3:uid="{8C2EA7AE-7E7E-4A8F-81CA-C4D7406FF7A6}" name="Objects"/>
    <tableColumn id="3" xr3:uid="{C1D1195C-314B-471D-87A7-D6661D383B8C}" name="Text"/>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BC6EEF6-5064-4ECF-B926-B0F4836F5086}" name="Conversion4" displayName="Conversion4" ref="P4:R11" totalsRowShown="0">
  <autoFilter ref="P4:R11" xr:uid="{1BC6EEF6-5064-4ECF-B926-B0F4836F5086}"/>
  <sortState xmlns:xlrd2="http://schemas.microsoft.com/office/spreadsheetml/2017/richdata2" ref="P2:R10">
    <sortCondition descending="1" ref="P4:P10"/>
  </sortState>
  <tableColumns count="3">
    <tableColumn id="1" xr3:uid="{90971A85-798E-424A-97EB-10AC4EA4A119}" name="Order"/>
    <tableColumn id="2" xr3:uid="{158242F5-63C7-4E2A-B33A-BE73EBD5E541}" name="Safety_Requirement_Level"/>
    <tableColumn id="3" xr3:uid="{49C501A6-AA6E-4D6E-A847-A1816D81E192}" name="Text"/>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AE7D314-A5D8-4F6C-9557-8A31461E9D08}" name="Conversion5" displayName="Conversion5" ref="U4:W54" totalsRowShown="0">
  <autoFilter ref="U4:W54" xr:uid="{DAE7D314-A5D8-4F6C-9557-8A31461E9D08}"/>
  <tableColumns count="3">
    <tableColumn id="1" xr3:uid="{C35E2C4C-6929-4F18-B443-91FC0437D9E9}" name="Order"/>
    <tableColumn id="2" xr3:uid="{313CBD40-0149-4454-A29F-D7523CBEAB09}" name="Location100"/>
    <tableColumn id="3" xr3:uid="{D1F6751F-DA35-41A4-859E-9480EEF7006E}" name="Text"/>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C11A446-9C19-4A77-849F-B7D1304EB336}" name="Conversion6" displayName="Conversion6" ref="Z4:AB76" totalsRowShown="0">
  <autoFilter ref="Z4:AB76" xr:uid="{DC11A446-9C19-4A77-849F-B7D1304EB336}"/>
  <sortState xmlns:xlrd2="http://schemas.microsoft.com/office/spreadsheetml/2017/richdata2" ref="Z2:AB53">
    <sortCondition ref="Z5:Z53"/>
  </sortState>
  <tableColumns count="3">
    <tableColumn id="1" xr3:uid="{C45EE17D-BB6C-4F01-A273-C4F294F44C3D}" name="Order"/>
    <tableColumn id="2" xr3:uid="{B621E3E7-DBD5-4D0E-8818-29D7E5C7BCB8}" name="Verification Level"/>
    <tableColumn id="3" xr3:uid="{55505FC5-1925-44EB-81CE-F7BB223AD1F4}" name="Text"/>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F6793326-170D-4933-8142-9FAC8B49B41B}" name="TableChartTitle" displayName="TableChartTitle" ref="AK4:AL25" totalsRowShown="0" headerRowDxfId="11" headerRowBorderDxfId="10" tableBorderDxfId="9" totalsRowBorderDxfId="8">
  <autoFilter ref="AK4:AL25" xr:uid="{F6793326-170D-4933-8142-9FAC8B49B41B}"/>
  <tableColumns count="2">
    <tableColumn id="1" xr3:uid="{DB89FC64-435B-432E-A629-1AA3546DB20F}" name="Slicer" dataDxfId="7"/>
    <tableColumn id="2" xr3:uid="{C23DA09A-8B60-409E-B9E9-180ACF3A79A7}" name="Chart Title" dataDxfId="6"/>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D708578-3EA4-4C27-B11C-397C453BB8B7}" name="TableChartTitleInternal" displayName="TableChartTitleInternal" ref="AK30:AL51" totalsRowShown="0" headerRowDxfId="5" headerRowBorderDxfId="4" tableBorderDxfId="3" totalsRowBorderDxfId="2">
  <autoFilter ref="AK30:AL51" xr:uid="{ED708578-3EA4-4C27-B11C-397C453BB8B7}"/>
  <tableColumns count="2">
    <tableColumn id="1" xr3:uid="{B4F8851F-EF4A-446C-A943-A9C090065B8B}" name="Slicer" dataDxfId="1"/>
    <tableColumn id="2" xr3:uid="{D47E5634-9C92-47EB-A74F-627B7D21CDF2}" name="Chart Title" dataDxfId="0"/>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F7E4EEC-2939-4B31-B211-789580011F87}" name="Conversion7" displayName="Conversion7" ref="AR4:AT16" totalsRowShown="0">
  <autoFilter ref="AR4:AT16" xr:uid="{2F7E4EEC-2939-4B31-B211-789580011F87}"/>
  <tableColumns count="3">
    <tableColumn id="1" xr3:uid="{8B173B0C-99DF-4605-85A0-6A6C6CFFCCE6}" name="order"/>
    <tableColumn id="2" xr3:uid="{682C3602-A6C1-465F-90B3-008B8AEF6B53}" name="ID"/>
    <tableColumn id="3" xr3:uid="{037D4C8D-E90E-448D-AF6C-2CFD7477195B}" name="Display text"/>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CC039C8-8881-4B88-B7C4-2F0286FC03A5}" name="Conversion8" displayName="Conversion8" ref="AW4:AY9" totalsRowShown="0">
  <autoFilter ref="AW4:AY9" xr:uid="{4CC039C8-8881-4B88-B7C4-2F0286FC03A5}"/>
  <tableColumns count="3">
    <tableColumn id="1" xr3:uid="{E4F40983-FCFA-4AFA-BF0E-F94B708C3E4F}" name="order"/>
    <tableColumn id="2" xr3:uid="{ABD39DFF-70ED-4286-966A-350C3BF0BE11}" name="ID"/>
    <tableColumn id="3" xr3:uid="{EFDE5ADE-4884-4847-AE7D-4DD9DBA20CE1}" name="Display tex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FA3B358C-6797-4967-89CC-886364C0644C}" name="Conversion9" displayName="Conversion9" ref="BA4:BC13" totalsRowShown="0">
  <autoFilter ref="BA4:BC13" xr:uid="{FA3B358C-6797-4967-89CC-886364C0644C}"/>
  <tableColumns count="3">
    <tableColumn id="1" xr3:uid="{F9B77522-830D-4CB3-83C8-A68A73132795}" name="order"/>
    <tableColumn id="2" xr3:uid="{674FABE0-C17C-48A6-B5FA-83C77511FE89}" name="ID"/>
    <tableColumn id="3" xr3:uid="{DAC72691-EEFE-4378-B53F-54DC0F203789}" name="Display text"/>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F8BF85D-10E7-4200-8931-C241AA9EAF08}" name="Conversion10" displayName="Conversion10" ref="BE4:BG26" totalsRowShown="0">
  <autoFilter ref="BE4:BG26" xr:uid="{AF8BF85D-10E7-4200-8931-C241AA9EAF08}"/>
  <tableColumns count="3">
    <tableColumn id="1" xr3:uid="{730E4C05-482E-4AE7-8C7E-A1DD92423EA6}" name="order"/>
    <tableColumn id="2" xr3:uid="{FBEB4C97-FC74-48F3-8C38-58DFB89837F3}" name="ID"/>
    <tableColumn id="3" xr3:uid="{2E6769B6-36CA-487B-A1F0-0058DED48AAE}" name="Display text"/>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F9E55092-612E-49B6-A184-21667F2B4B41}" name="Conversion11" displayName="Conversion11" ref="BI4:BK13" totalsRowShown="0">
  <autoFilter ref="BI4:BK13" xr:uid="{F9E55092-612E-49B6-A184-21667F2B4B41}"/>
  <tableColumns count="3">
    <tableColumn id="1" xr3:uid="{7C7D6A58-53B3-47E9-9723-A01001FE26BB}" name="order"/>
    <tableColumn id="2" xr3:uid="{D474C0BB-4FAD-49EE-8180-0C5A445A7B25}" name="ID"/>
    <tableColumn id="3" xr3:uid="{B9079473-1965-4F1D-8E28-8474F1EC6DCE}" name="Display text"/>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901752ED-6955-4613-9BE7-39863CA31F6B}" name="Conversion12" displayName="Conversion12" ref="BM4:BO7" totalsRowShown="0">
  <autoFilter ref="BM4:BO7" xr:uid="{901752ED-6955-4613-9BE7-39863CA31F6B}"/>
  <tableColumns count="3">
    <tableColumn id="1" xr3:uid="{DCC1DAC7-BEF4-4070-81F1-E5E3D9C5F963}" name="order"/>
    <tableColumn id="2" xr3:uid="{8004E280-E2DC-4E0E-B256-8B06C04F6B60}" name="ID"/>
    <tableColumn id="3" xr3:uid="{25347152-5589-431B-BC6E-9FA5BE488DC2}" name="Display text"/>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7E9FC5C-3B80-4523-BE91-3C9E475249DB}" name="Conversion13" displayName="Conversion13" ref="BQ4:BS11" totalsRowShown="0">
  <autoFilter ref="BQ4:BS11" xr:uid="{07E9FC5C-3B80-4523-BE91-3C9E475249DB}"/>
  <tableColumns count="3">
    <tableColumn id="1" xr3:uid="{456021ED-252D-4D75-A66D-CB8A74864D80}" name="order"/>
    <tableColumn id="2" xr3:uid="{2C88C749-08EB-4E94-B966-A9E476E9A6F3}" name="ID"/>
    <tableColumn id="3" xr3:uid="{DF2A3157-F030-4FEB-A655-96CA0C59DFC8}" name="Display text"/>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42B0A2A-2A07-4613-899F-E52FB804C770}" name="ConversionObjects" displayName="ConversionObjects" ref="BU4:BW10" totalsRowShown="0">
  <autoFilter ref="BU4:BW10" xr:uid="{C42B0A2A-2A07-4613-899F-E52FB804C770}"/>
  <tableColumns count="3">
    <tableColumn id="1" xr3:uid="{F222F13C-A6D4-4BB8-B79E-80C1A7098D2C}" name="Order"/>
    <tableColumn id="2" xr3:uid="{28B273D2-06BA-492C-B294-C8EC54C2FCCE}" name="Objects"/>
    <tableColumn id="3" xr3:uid="{5C726FFE-0F1D-4A4D-974B-806A40AC0B28}" name="Tex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polarionprod.borgwarner.net/polarion"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6.xml"/><Relationship Id="rId13" Type="http://schemas.openxmlformats.org/officeDocument/2006/relationships/table" Target="../tables/table11.xml"/><Relationship Id="rId18" Type="http://schemas.openxmlformats.org/officeDocument/2006/relationships/table" Target="../tables/table16.xml"/><Relationship Id="rId3" Type="http://schemas.openxmlformats.org/officeDocument/2006/relationships/drawing" Target="../drawings/drawing2.xml"/><Relationship Id="rId7" Type="http://schemas.openxmlformats.org/officeDocument/2006/relationships/table" Target="../tables/table5.xml"/><Relationship Id="rId12" Type="http://schemas.openxmlformats.org/officeDocument/2006/relationships/table" Target="../tables/table10.xml"/><Relationship Id="rId17" Type="http://schemas.openxmlformats.org/officeDocument/2006/relationships/table" Target="../tables/table15.xml"/><Relationship Id="rId2" Type="http://schemas.openxmlformats.org/officeDocument/2006/relationships/pivotTable" Target="../pivotTables/pivotTable2.xml"/><Relationship Id="rId16" Type="http://schemas.openxmlformats.org/officeDocument/2006/relationships/table" Target="../tables/table14.xml"/><Relationship Id="rId1" Type="http://schemas.openxmlformats.org/officeDocument/2006/relationships/pivotTable" Target="../pivotTables/pivotTable1.xml"/><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5" Type="http://schemas.openxmlformats.org/officeDocument/2006/relationships/table" Target="../tables/table13.xml"/><Relationship Id="rId10" Type="http://schemas.openxmlformats.org/officeDocument/2006/relationships/table" Target="../tables/table8.xml"/><Relationship Id="rId19" Type="http://schemas.openxmlformats.org/officeDocument/2006/relationships/table" Target="../tables/table17.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H172"/>
  <sheetViews>
    <sheetView topLeftCell="A45" workbookViewId="0"/>
  </sheetViews>
  <sheetFormatPr defaultColWidth="11" defaultRowHeight="16.05" customHeight="1" x14ac:dyDescent="0.3"/>
  <cols>
    <col min="2" max="2" width="20.59765625" customWidth="1"/>
    <col min="3" max="3" width="44.796875" style="5" customWidth="1"/>
    <col min="4" max="4" width="40.296875" style="5" customWidth="1"/>
    <col min="5" max="5" width="16.69921875" bestFit="1" customWidth="1"/>
    <col min="6" max="10" width="11" customWidth="1"/>
  </cols>
  <sheetData>
    <row r="1" spans="1:7" ht="16.05" customHeight="1" x14ac:dyDescent="0.3">
      <c r="A1" t="s">
        <v>0</v>
      </c>
      <c r="E1" s="13">
        <v>46187.775185185186</v>
      </c>
    </row>
    <row r="2" spans="1:7" ht="16.05" customHeight="1" x14ac:dyDescent="0.3">
      <c r="B2" s="3"/>
    </row>
    <row r="3" spans="1:7" ht="16.05" customHeight="1" x14ac:dyDescent="0.3">
      <c r="B3" s="3" t="s">
        <v>1</v>
      </c>
      <c r="C3" s="5">
        <f>COUNTA(5:5) - 2</f>
        <v>1</v>
      </c>
      <c r="D3" s="5">
        <f>COUNTA(A:A)+4</f>
        <v>172</v>
      </c>
      <c r="E3" s="18">
        <f ca="1">TODAY()-45185</f>
        <v>1003</v>
      </c>
    </row>
    <row r="5" spans="1:7" ht="16.05" customHeight="1" x14ac:dyDescent="0.3">
      <c r="A5" s="4" t="s">
        <v>2</v>
      </c>
      <c r="B5" s="4" t="s">
        <v>3</v>
      </c>
      <c r="C5" s="6" t="s">
        <v>4</v>
      </c>
      <c r="D5"/>
    </row>
    <row r="6" spans="1:7" ht="16.05" customHeight="1" x14ac:dyDescent="0.3">
      <c r="A6" s="4" t="s">
        <v>5</v>
      </c>
      <c r="B6" s="4" t="s">
        <v>6</v>
      </c>
      <c r="C6" s="6" t="s">
        <v>7</v>
      </c>
      <c r="D6"/>
    </row>
    <row r="7" spans="1:7" ht="16.05" customHeight="1" x14ac:dyDescent="0.3">
      <c r="A7" s="4" t="s">
        <v>5</v>
      </c>
      <c r="B7" s="4" t="s">
        <v>8</v>
      </c>
      <c r="C7" s="6" t="s">
        <v>9</v>
      </c>
      <c r="D7"/>
    </row>
    <row r="8" spans="1:7" ht="16.05" customHeight="1" x14ac:dyDescent="0.3">
      <c r="A8" s="4" t="s">
        <v>5</v>
      </c>
      <c r="B8" s="4" t="s">
        <v>10</v>
      </c>
      <c r="C8" s="6">
        <f>COUNTA($B:$B)+4</f>
        <v>172</v>
      </c>
      <c r="D8"/>
    </row>
    <row r="9" spans="1:7" ht="15.6" x14ac:dyDescent="0.3">
      <c r="A9" s="4" t="s">
        <v>5</v>
      </c>
      <c r="B9" s="4" t="s">
        <v>11</v>
      </c>
      <c r="C9" s="7" t="s">
        <v>1945</v>
      </c>
      <c r="D9"/>
    </row>
    <row r="10" spans="1:7" ht="16.05" hidden="1" customHeight="1" x14ac:dyDescent="0.3">
      <c r="A10" s="4" t="s">
        <v>5</v>
      </c>
      <c r="B10" s="4" t="s">
        <v>12</v>
      </c>
      <c r="C10" s="44" t="s">
        <v>13</v>
      </c>
      <c r="D10"/>
    </row>
    <row r="11" spans="1:7" ht="16.05" hidden="1" customHeight="1" x14ac:dyDescent="0.3">
      <c r="A11" s="4" t="s">
        <v>5</v>
      </c>
      <c r="B11" s="4" t="s">
        <v>14</v>
      </c>
      <c r="C11" s="44" t="s">
        <v>26241</v>
      </c>
      <c r="D11"/>
    </row>
    <row r="12" spans="1:7" ht="16.05" customHeight="1" x14ac:dyDescent="0.3">
      <c r="A12" s="4" t="s">
        <v>5</v>
      </c>
      <c r="B12" s="4" t="s">
        <v>15</v>
      </c>
      <c r="C12" s="6"/>
      <c r="D12"/>
    </row>
    <row r="13" spans="1:7" ht="16.05" customHeight="1" x14ac:dyDescent="0.3">
      <c r="A13" s="4" t="s">
        <v>5</v>
      </c>
      <c r="B13" s="4" t="s">
        <v>16</v>
      </c>
      <c r="C13" s="6">
        <f>COUNTA(C112:C172)</f>
        <v>4</v>
      </c>
      <c r="D13"/>
    </row>
    <row r="14" spans="1:7" ht="16.05" customHeight="1" x14ac:dyDescent="0.3">
      <c r="A14" s="4" t="s">
        <v>5</v>
      </c>
      <c r="B14" s="4" t="s">
        <v>17</v>
      </c>
      <c r="C14" s="6">
        <f>COUNTA(C47:C78)-COUNT(C47:C78)</f>
        <v>25</v>
      </c>
      <c r="D14"/>
    </row>
    <row r="15" spans="1:7" ht="16.05" customHeight="1" x14ac:dyDescent="0.3">
      <c r="A15" s="4" t="s">
        <v>5</v>
      </c>
      <c r="B15" s="4" t="s">
        <v>18</v>
      </c>
      <c r="C15" s="6" t="s">
        <v>19</v>
      </c>
      <c r="D15"/>
      <c r="E15" s="42">
        <v>0</v>
      </c>
      <c r="F15" t="s">
        <v>330</v>
      </c>
      <c r="G15" t="s">
        <v>1981</v>
      </c>
    </row>
    <row r="16" spans="1:7" ht="16.05" customHeight="1" x14ac:dyDescent="0.3">
      <c r="A16" s="4" t="s">
        <v>5</v>
      </c>
      <c r="B16" s="4" t="s">
        <v>20</v>
      </c>
      <c r="C16" s="6" t="s">
        <v>21</v>
      </c>
      <c r="D16"/>
      <c r="E16" s="42">
        <v>1</v>
      </c>
      <c r="F16" t="s">
        <v>285</v>
      </c>
      <c r="G16" t="s">
        <v>1982</v>
      </c>
    </row>
    <row r="17" spans="1:7" ht="16.05" customHeight="1" x14ac:dyDescent="0.3">
      <c r="A17" s="4" t="s">
        <v>5</v>
      </c>
      <c r="B17" s="4" t="s">
        <v>22</v>
      </c>
      <c r="C17" s="6" t="s">
        <v>23</v>
      </c>
      <c r="D17"/>
      <c r="E17" s="42">
        <v>2</v>
      </c>
      <c r="F17" t="s">
        <v>290</v>
      </c>
      <c r="G17" t="s">
        <v>1983</v>
      </c>
    </row>
    <row r="18" spans="1:7" ht="16.05" customHeight="1" x14ac:dyDescent="0.3">
      <c r="A18" s="4" t="s">
        <v>5</v>
      </c>
      <c r="B18" s="4" t="s">
        <v>24</v>
      </c>
      <c r="C18" s="6" t="s">
        <v>25</v>
      </c>
      <c r="D18"/>
      <c r="E18" s="42">
        <v>3</v>
      </c>
      <c r="F18" t="s">
        <v>1964</v>
      </c>
      <c r="G18" t="s">
        <v>1986</v>
      </c>
    </row>
    <row r="19" spans="1:7" ht="16.05" customHeight="1" x14ac:dyDescent="0.3">
      <c r="A19" s="4" t="s">
        <v>5</v>
      </c>
      <c r="B19" s="4" t="s">
        <v>26</v>
      </c>
      <c r="C19" s="6" t="s">
        <v>27</v>
      </c>
      <c r="E19" s="42">
        <v>4</v>
      </c>
      <c r="F19" t="s">
        <v>1965</v>
      </c>
      <c r="G19" t="s">
        <v>1987</v>
      </c>
    </row>
    <row r="20" spans="1:7" ht="16.05" customHeight="1" x14ac:dyDescent="0.3">
      <c r="A20" s="4" t="s">
        <v>5</v>
      </c>
      <c r="B20" s="4" t="s">
        <v>28</v>
      </c>
      <c r="C20" s="6" t="s">
        <v>29</v>
      </c>
      <c r="D20"/>
      <c r="E20" s="42">
        <v>5</v>
      </c>
      <c r="F20" t="s">
        <v>1967</v>
      </c>
      <c r="G20" t="s">
        <v>1993</v>
      </c>
    </row>
    <row r="21" spans="1:7" ht="16.05" customHeight="1" x14ac:dyDescent="0.3">
      <c r="A21" s="4" t="s">
        <v>5</v>
      </c>
      <c r="B21" s="4" t="s">
        <v>30</v>
      </c>
      <c r="C21" s="6" t="s">
        <v>31</v>
      </c>
      <c r="D21"/>
      <c r="E21" s="42">
        <v>6</v>
      </c>
      <c r="F21" t="s">
        <v>1966</v>
      </c>
    </row>
    <row r="22" spans="1:7" ht="16.05" customHeight="1" x14ac:dyDescent="0.3">
      <c r="A22" s="4" t="s">
        <v>5</v>
      </c>
      <c r="B22" s="4" t="s">
        <v>32</v>
      </c>
      <c r="C22" s="6" t="s">
        <v>33</v>
      </c>
      <c r="D22"/>
      <c r="E22" s="42">
        <v>7</v>
      </c>
      <c r="F22" t="s">
        <v>335</v>
      </c>
    </row>
    <row r="23" spans="1:7" ht="16.05" customHeight="1" x14ac:dyDescent="0.3">
      <c r="A23" s="4" t="s">
        <v>5</v>
      </c>
      <c r="B23" s="4" t="s">
        <v>34</v>
      </c>
      <c r="C23" s="6" t="s">
        <v>35</v>
      </c>
      <c r="D23"/>
      <c r="E23" s="42">
        <v>8</v>
      </c>
      <c r="F23" t="s">
        <v>1976</v>
      </c>
      <c r="G23" t="s">
        <v>1984</v>
      </c>
    </row>
    <row r="24" spans="1:7" ht="16.05" customHeight="1" x14ac:dyDescent="0.3">
      <c r="A24" s="4" t="s">
        <v>5</v>
      </c>
      <c r="B24" s="4" t="s">
        <v>36</v>
      </c>
      <c r="C24" s="6" t="s">
        <v>37</v>
      </c>
      <c r="D24"/>
      <c r="E24" s="42">
        <v>9</v>
      </c>
      <c r="F24" t="s">
        <v>1969</v>
      </c>
      <c r="G24" t="s">
        <v>1985</v>
      </c>
    </row>
    <row r="25" spans="1:7" ht="16.05" customHeight="1" x14ac:dyDescent="0.3">
      <c r="A25" s="4" t="s">
        <v>5</v>
      </c>
      <c r="B25" s="4" t="s">
        <v>38</v>
      </c>
      <c r="C25" s="6" t="s">
        <v>39</v>
      </c>
      <c r="D25"/>
      <c r="E25">
        <v>10</v>
      </c>
    </row>
    <row r="26" spans="1:7" ht="16.05" customHeight="1" x14ac:dyDescent="0.3">
      <c r="A26" s="4" t="s">
        <v>5</v>
      </c>
      <c r="B26" s="4" t="s">
        <v>40</v>
      </c>
      <c r="C26" s="6" t="s">
        <v>41</v>
      </c>
      <c r="D26"/>
      <c r="E26" s="42">
        <v>11</v>
      </c>
      <c r="F26" t="s">
        <v>1977</v>
      </c>
    </row>
    <row r="27" spans="1:7" ht="16.05" customHeight="1" x14ac:dyDescent="0.3">
      <c r="A27" s="4" t="s">
        <v>5</v>
      </c>
      <c r="B27" s="4" t="s">
        <v>42</v>
      </c>
      <c r="C27" s="6" t="s">
        <v>41</v>
      </c>
      <c r="D27"/>
      <c r="E27" s="42">
        <v>12</v>
      </c>
      <c r="F27" t="s">
        <v>1978</v>
      </c>
    </row>
    <row r="28" spans="1:7" ht="16.05" customHeight="1" x14ac:dyDescent="0.3">
      <c r="A28" s="4" t="s">
        <v>5</v>
      </c>
      <c r="B28" s="4" t="s">
        <v>44</v>
      </c>
      <c r="C28" s="6" t="s">
        <v>45</v>
      </c>
      <c r="D28"/>
      <c r="E28" s="42">
        <v>13</v>
      </c>
      <c r="F28" t="s">
        <v>1968</v>
      </c>
    </row>
    <row r="29" spans="1:7" ht="16.05" customHeight="1" x14ac:dyDescent="0.3">
      <c r="A29" s="4" t="s">
        <v>5</v>
      </c>
      <c r="B29" s="4" t="s">
        <v>46</v>
      </c>
      <c r="C29" s="6" t="s">
        <v>47</v>
      </c>
      <c r="D29"/>
      <c r="E29">
        <v>14</v>
      </c>
    </row>
    <row r="30" spans="1:7" ht="16.05" customHeight="1" x14ac:dyDescent="0.3">
      <c r="A30" s="4" t="s">
        <v>5</v>
      </c>
      <c r="B30" s="4" t="s">
        <v>48</v>
      </c>
      <c r="C30" s="6" t="s">
        <v>49</v>
      </c>
      <c r="D30"/>
      <c r="E30" s="42">
        <v>15</v>
      </c>
      <c r="F30" t="s">
        <v>1970</v>
      </c>
      <c r="G30" t="s">
        <v>1989</v>
      </c>
    </row>
    <row r="31" spans="1:7" ht="16.05" customHeight="1" x14ac:dyDescent="0.3">
      <c r="A31" s="4" t="s">
        <v>5</v>
      </c>
      <c r="B31" s="4" t="s">
        <v>50</v>
      </c>
      <c r="C31" s="6" t="s">
        <v>51</v>
      </c>
      <c r="D31"/>
      <c r="E31" s="42">
        <v>16</v>
      </c>
      <c r="F31" t="s">
        <v>1972</v>
      </c>
      <c r="G31" t="s">
        <v>1991</v>
      </c>
    </row>
    <row r="32" spans="1:7" ht="16.05" customHeight="1" x14ac:dyDescent="0.3">
      <c r="A32" s="4" t="s">
        <v>5</v>
      </c>
      <c r="B32" s="4" t="s">
        <v>52</v>
      </c>
      <c r="C32" s="6" t="s">
        <v>53</v>
      </c>
      <c r="D32"/>
      <c r="E32" s="42">
        <v>17</v>
      </c>
      <c r="F32" t="s">
        <v>1973</v>
      </c>
      <c r="G32" t="s">
        <v>1992</v>
      </c>
    </row>
    <row r="33" spans="1:7" ht="16.05" customHeight="1" x14ac:dyDescent="0.3">
      <c r="A33" s="4" t="s">
        <v>5</v>
      </c>
      <c r="B33" s="4" t="s">
        <v>54</v>
      </c>
      <c r="C33" s="6" t="s">
        <v>55</v>
      </c>
      <c r="D33"/>
      <c r="E33" s="42">
        <v>18</v>
      </c>
      <c r="F33" t="s">
        <v>1974</v>
      </c>
    </row>
    <row r="34" spans="1:7" ht="16.05" customHeight="1" x14ac:dyDescent="0.3">
      <c r="A34" s="4" t="s">
        <v>5</v>
      </c>
      <c r="B34" s="4" t="s">
        <v>56</v>
      </c>
      <c r="C34" s="6" t="s">
        <v>57</v>
      </c>
      <c r="D34"/>
      <c r="E34">
        <v>19</v>
      </c>
      <c r="G34" t="s">
        <v>1988</v>
      </c>
    </row>
    <row r="35" spans="1:7" ht="16.05" customHeight="1" x14ac:dyDescent="0.3">
      <c r="A35" s="4" t="s">
        <v>5</v>
      </c>
      <c r="B35" s="4" t="s">
        <v>58</v>
      </c>
      <c r="C35" s="6" t="s">
        <v>59</v>
      </c>
      <c r="D35"/>
      <c r="E35" s="42">
        <v>20</v>
      </c>
      <c r="F35" t="s">
        <v>1971</v>
      </c>
      <c r="G35" t="s">
        <v>1990</v>
      </c>
    </row>
    <row r="36" spans="1:7" ht="16.05" customHeight="1" x14ac:dyDescent="0.3">
      <c r="A36" s="4" t="s">
        <v>5</v>
      </c>
      <c r="B36" s="4" t="s">
        <v>60</v>
      </c>
      <c r="C36" s="6" t="s">
        <v>61</v>
      </c>
      <c r="D36"/>
      <c r="E36">
        <v>21</v>
      </c>
    </row>
    <row r="37" spans="1:7" ht="16.05" customHeight="1" x14ac:dyDescent="0.3">
      <c r="A37" s="4" t="s">
        <v>5</v>
      </c>
      <c r="B37" s="4" t="s">
        <v>62</v>
      </c>
      <c r="C37" s="6" t="s">
        <v>63</v>
      </c>
      <c r="D37"/>
      <c r="E37" s="42">
        <v>22</v>
      </c>
      <c r="F37" t="s">
        <v>1975</v>
      </c>
    </row>
    <row r="38" spans="1:7" ht="16.05" customHeight="1" x14ac:dyDescent="0.3">
      <c r="A38" s="4" t="s">
        <v>5</v>
      </c>
      <c r="B38" s="4" t="s">
        <v>64</v>
      </c>
      <c r="C38" s="6" t="s">
        <v>39</v>
      </c>
      <c r="D38"/>
      <c r="E38" s="42">
        <v>23</v>
      </c>
      <c r="F38" t="s">
        <v>1979</v>
      </c>
    </row>
    <row r="39" spans="1:7" ht="16.05" customHeight="1" x14ac:dyDescent="0.3">
      <c r="A39" s="4" t="s">
        <v>5</v>
      </c>
      <c r="B39" s="4" t="s">
        <v>65</v>
      </c>
      <c r="C39" s="6" t="s">
        <v>47</v>
      </c>
      <c r="D39"/>
      <c r="E39" s="42">
        <v>24</v>
      </c>
      <c r="F39" t="s">
        <v>1980</v>
      </c>
    </row>
    <row r="40" spans="1:7" ht="16.05" customHeight="1" x14ac:dyDescent="0.3">
      <c r="A40" s="4" t="s">
        <v>5</v>
      </c>
      <c r="B40" s="4" t="s">
        <v>66</v>
      </c>
      <c r="C40" s="6"/>
      <c r="D40"/>
    </row>
    <row r="41" spans="1:7" ht="16.05" customHeight="1" x14ac:dyDescent="0.3">
      <c r="A41" s="4" t="s">
        <v>5</v>
      </c>
      <c r="B41" s="4" t="s">
        <v>67</v>
      </c>
      <c r="C41" s="6"/>
      <c r="D41"/>
    </row>
    <row r="42" spans="1:7" ht="16.05" customHeight="1" x14ac:dyDescent="0.3">
      <c r="A42" s="4" t="s">
        <v>5</v>
      </c>
      <c r="B42" s="4" t="s">
        <v>68</v>
      </c>
      <c r="C42" s="6"/>
      <c r="D42"/>
    </row>
    <row r="43" spans="1:7" ht="16.05" customHeight="1" x14ac:dyDescent="0.3">
      <c r="A43" s="4" t="s">
        <v>5</v>
      </c>
      <c r="B43" s="4" t="s">
        <v>69</v>
      </c>
      <c r="C43" s="6"/>
      <c r="D43"/>
    </row>
    <row r="44" spans="1:7" ht="16.05" customHeight="1" x14ac:dyDescent="0.3">
      <c r="A44" s="4" t="s">
        <v>5</v>
      </c>
      <c r="B44" s="4" t="s">
        <v>70</v>
      </c>
      <c r="C44" s="6"/>
      <c r="D44"/>
    </row>
    <row r="45" spans="1:7" ht="16.05" customHeight="1" x14ac:dyDescent="0.3">
      <c r="A45" s="4" t="s">
        <v>5</v>
      </c>
      <c r="B45" s="4" t="s">
        <v>71</v>
      </c>
      <c r="C45" s="6"/>
      <c r="D45"/>
    </row>
    <row r="46" spans="1:7" ht="16.05" customHeight="1" x14ac:dyDescent="0.3">
      <c r="A46" s="4" t="s">
        <v>5</v>
      </c>
      <c r="B46" s="4" t="s">
        <v>72</v>
      </c>
      <c r="C46" s="6"/>
      <c r="D46"/>
    </row>
    <row r="47" spans="1:7" ht="16.05" customHeight="1" x14ac:dyDescent="0.3">
      <c r="A47" s="4" t="s">
        <v>5</v>
      </c>
      <c r="B47" s="4" t="s">
        <v>73</v>
      </c>
      <c r="C47" s="6" t="str">
        <f>_xlfn.IFNA(VLOOKUP(C15,Polarion_fields!$A$2:$C$340,3,FALSE),0)</f>
        <v>id</v>
      </c>
      <c r="D47"/>
    </row>
    <row r="48" spans="1:7" ht="16.05" customHeight="1" x14ac:dyDescent="0.3">
      <c r="A48" s="4" t="s">
        <v>5</v>
      </c>
      <c r="B48" s="4" t="s">
        <v>74</v>
      </c>
      <c r="C48" s="6" t="str">
        <f>_xlfn.IFNA(VLOOKUP(C16,Polarion_fields!$A$2:$C$340,3,FALSE),0)</f>
        <v>title</v>
      </c>
      <c r="D48"/>
    </row>
    <row r="49" spans="1:8" ht="16.05" customHeight="1" x14ac:dyDescent="0.3">
      <c r="A49" s="4" t="s">
        <v>5</v>
      </c>
      <c r="B49" s="4" t="s">
        <v>75</v>
      </c>
      <c r="C49" s="6" t="str">
        <f>_xlfn.IFNA(VLOOKUP(C17,Polarion_fields!$A$2:$C$340,3,FALSE),0)</f>
        <v>status</v>
      </c>
      <c r="D49"/>
    </row>
    <row r="50" spans="1:8" ht="16.05" customHeight="1" x14ac:dyDescent="0.3">
      <c r="A50" s="4" t="s">
        <v>5</v>
      </c>
      <c r="B50" s="4" t="s">
        <v>76</v>
      </c>
      <c r="C50" s="6" t="str">
        <f>_xlfn.IFNA(VLOOKUP(C18,Polarion_fields!$A$2:$C$340,3,FALSE),0)</f>
        <v>customFields.systemFeature</v>
      </c>
      <c r="D50"/>
    </row>
    <row r="51" spans="1:8" ht="16.05" customHeight="1" x14ac:dyDescent="0.3">
      <c r="A51" s="4" t="s">
        <v>5</v>
      </c>
      <c r="B51" s="4" t="s">
        <v>77</v>
      </c>
      <c r="C51" s="6" t="str">
        <f>_xlfn.IFNA(VLOOKUP(C19,Polarion_fields!$A$2:$C$340,3,FALSE),0)</f>
        <v>customFields.systemSubFeature</v>
      </c>
      <c r="D51"/>
    </row>
    <row r="52" spans="1:8" ht="16.05" customHeight="1" x14ac:dyDescent="0.3">
      <c r="A52" s="4" t="s">
        <v>5</v>
      </c>
      <c r="B52" s="4" t="s">
        <v>78</v>
      </c>
      <c r="C52" s="6" t="str">
        <f>_xlfn.IFNA(VLOOKUP(C20,Polarion_fields!$A$2:$C$340,3,FALSE),0)</f>
        <v>customFields.implementedinVersion</v>
      </c>
      <c r="D52"/>
    </row>
    <row r="53" spans="1:8" ht="16.05" customHeight="1" x14ac:dyDescent="0.3">
      <c r="A53" s="4" t="s">
        <v>5</v>
      </c>
      <c r="B53" s="4" t="s">
        <v>79</v>
      </c>
      <c r="C53" s="6" t="str">
        <f>_xlfn.IFNA(VLOOKUP(C21,Polarion_fields!$A$2:$C$340,3,FALSE),0)</f>
        <v>customFields.plannedInVersion</v>
      </c>
      <c r="D53"/>
    </row>
    <row r="54" spans="1:8" ht="16.05" customHeight="1" x14ac:dyDescent="0.3">
      <c r="A54" s="4" t="s">
        <v>5</v>
      </c>
      <c r="B54" s="4" t="s">
        <v>80</v>
      </c>
      <c r="C54" s="6" t="str">
        <f>_xlfn.IFNA(VLOOKUP(C22,Polarion_fields!$A$2:$C$340,3,FALSE),0)</f>
        <v>type</v>
      </c>
      <c r="D54"/>
    </row>
    <row r="55" spans="1:8" ht="16.05" customHeight="1" x14ac:dyDescent="0.3">
      <c r="A55" s="4" t="s">
        <v>5</v>
      </c>
      <c r="B55" s="4" t="s">
        <v>81</v>
      </c>
      <c r="C55" s="6" t="str">
        <f>_xlfn.IFNA(VLOOKUP(C23,Polarion_fields!$A$2:$C$340,3,FALSE),0)</f>
        <v>customFields.verificationLevel</v>
      </c>
      <c r="D55"/>
    </row>
    <row r="56" spans="1:8" ht="16.05" customHeight="1" x14ac:dyDescent="0.3">
      <c r="A56" s="4" t="s">
        <v>5</v>
      </c>
      <c r="B56" s="4" t="s">
        <v>82</v>
      </c>
      <c r="C56" s="6" t="str">
        <f>_xlfn.IFNA(VLOOKUP(C24,Polarion_fields!$A$2:$C$340,3,FALSE),0)</f>
        <v>customFields.compliance</v>
      </c>
      <c r="D56"/>
    </row>
    <row r="57" spans="1:8" ht="16.05" customHeight="1" x14ac:dyDescent="0.3">
      <c r="A57" s="4" t="s">
        <v>5</v>
      </c>
      <c r="B57" s="4" t="s">
        <v>83</v>
      </c>
      <c r="C57" s="6" t="str">
        <f>_xlfn.IFNA(VLOOKUP(C25,Polarion_fields!$A$2:$C$340,3,FALSE),0)</f>
        <v>customFields.objects</v>
      </c>
      <c r="D57"/>
    </row>
    <row r="58" spans="1:8" ht="16.05" customHeight="1" x14ac:dyDescent="0.3">
      <c r="A58" s="4" t="s">
        <v>5</v>
      </c>
      <c r="B58" s="4" t="s">
        <v>84</v>
      </c>
      <c r="C58" s="6" t="str">
        <f>_xlfn.IFNA(VLOOKUP(C26,Polarion_fields!$A$2:$C$340,3,FALSE),0)</f>
        <v>customFields.altverification</v>
      </c>
      <c r="D58"/>
      <c r="E58" s="4" t="s">
        <v>1951</v>
      </c>
      <c r="F58" s="4" t="s">
        <v>1963</v>
      </c>
      <c r="G58" s="4" t="s">
        <v>1952</v>
      </c>
      <c r="H58" s="4" t="s">
        <v>1953</v>
      </c>
    </row>
    <row r="59" spans="1:8" ht="16.05" customHeight="1" x14ac:dyDescent="0.3">
      <c r="A59" s="4" t="s">
        <v>5</v>
      </c>
      <c r="B59" s="4" t="s">
        <v>85</v>
      </c>
      <c r="C59" s="6" t="str">
        <f>_xlfn.IFNA(VLOOKUP(C27,Polarion_fields!$A$2:$C$340,3,FALSE),0)</f>
        <v>customFields.altverification</v>
      </c>
      <c r="D59"/>
      <c r="E59" s="4" t="s">
        <v>1960</v>
      </c>
      <c r="F59" s="4"/>
      <c r="G59" s="4"/>
      <c r="H59" s="4">
        <f>MAX(H60:H67)</f>
        <v>0</v>
      </c>
    </row>
    <row r="60" spans="1:8" ht="16.05" customHeight="1" x14ac:dyDescent="0.3">
      <c r="A60" s="4" t="s">
        <v>5</v>
      </c>
      <c r="B60" s="4" t="s">
        <v>86</v>
      </c>
      <c r="C60" s="6" t="str">
        <f>_xlfn.IFNA(VLOOKUP(C28,Polarion_fields!$A$2:$C$340,3,FALSE),0)</f>
        <v>location</v>
      </c>
      <c r="D60"/>
      <c r="E60" s="4" t="s">
        <v>1961</v>
      </c>
      <c r="F60" s="4">
        <v>6775</v>
      </c>
      <c r="G60" s="4">
        <v>6775</v>
      </c>
      <c r="H60" s="4">
        <f t="shared" ref="H60:H67" si="0">ABS(F60-G60)</f>
        <v>0</v>
      </c>
    </row>
    <row r="61" spans="1:8" ht="16.05" customHeight="1" x14ac:dyDescent="0.3">
      <c r="A61" s="4" t="s">
        <v>5</v>
      </c>
      <c r="B61" s="4" t="s">
        <v>87</v>
      </c>
      <c r="C61" s="6" t="str">
        <f>_xlfn.IFNA(VLOOKUP(C29,Polarion_fields!$A$2:$C$340,3,FALSE),0)</f>
        <v>customFields.productStructureLevel</v>
      </c>
      <c r="D61"/>
      <c r="E61" s="4" t="s">
        <v>1962</v>
      </c>
      <c r="F61" s="4">
        <v>8399</v>
      </c>
      <c r="G61" s="4">
        <v>8399</v>
      </c>
      <c r="H61" s="4">
        <f t="shared" si="0"/>
        <v>0</v>
      </c>
    </row>
    <row r="62" spans="1:8" ht="16.05" customHeight="1" x14ac:dyDescent="0.3">
      <c r="A62" s="4" t="s">
        <v>5</v>
      </c>
      <c r="B62" s="4" t="s">
        <v>88</v>
      </c>
      <c r="C62" s="6" t="str">
        <f>_xlfn.IFNA(VLOOKUP(C30,Polarion_fields!$A$2:$C$340,3,FALSE),0)</f>
        <v>customFields.projectVariants</v>
      </c>
      <c r="D62" s="15"/>
      <c r="E62" s="4" t="s">
        <v>1954</v>
      </c>
      <c r="F62" s="4">
        <v>2764</v>
      </c>
      <c r="G62" s="4">
        <v>2764</v>
      </c>
      <c r="H62" s="4">
        <f t="shared" si="0"/>
        <v>0</v>
      </c>
    </row>
    <row r="63" spans="1:8" ht="16.05" customHeight="1" x14ac:dyDescent="0.3">
      <c r="A63" s="4" t="s">
        <v>5</v>
      </c>
      <c r="B63" s="4" t="s">
        <v>89</v>
      </c>
      <c r="C63" s="6" t="str">
        <f>_xlfn.IFNA(VLOOKUP(C31,Polarion_fields!$A$2:$C$340,3,FALSE),0)</f>
        <v>customFields.safety</v>
      </c>
      <c r="D63" s="16"/>
      <c r="E63" s="4" t="s">
        <v>1955</v>
      </c>
      <c r="F63" s="4">
        <v>3430</v>
      </c>
      <c r="G63" s="4">
        <v>3430</v>
      </c>
      <c r="H63" s="4">
        <f t="shared" si="0"/>
        <v>0</v>
      </c>
    </row>
    <row r="64" spans="1:8" ht="16.05" customHeight="1" x14ac:dyDescent="0.3">
      <c r="A64" s="4" t="s">
        <v>5</v>
      </c>
      <c r="B64" s="4" t="s">
        <v>90</v>
      </c>
      <c r="C64" s="6" t="str">
        <f>_xlfn.IFNA(VLOOKUP(C32,Polarion_fields!$A$2:$C$340,3,FALSE),0)</f>
        <v>customFields.safetyRequirementLevel</v>
      </c>
      <c r="D64" s="16"/>
      <c r="E64" s="4" t="s">
        <v>1956</v>
      </c>
      <c r="F64" s="4">
        <v>270</v>
      </c>
      <c r="G64" s="4">
        <v>270</v>
      </c>
      <c r="H64" s="4">
        <f t="shared" si="0"/>
        <v>0</v>
      </c>
    </row>
    <row r="65" spans="1:8" ht="16.05" customHeight="1" x14ac:dyDescent="0.3">
      <c r="A65" s="4" t="s">
        <v>5</v>
      </c>
      <c r="B65" s="4" t="s">
        <v>91</v>
      </c>
      <c r="C65" s="6" t="str">
        <f>_xlfn.IFNA(VLOOKUP(C33,Polarion_fields!$A$2:$C$340,3,FALSE),0)</f>
        <v>customFields.verificationCriteriaAnalysis</v>
      </c>
      <c r="D65" s="16"/>
      <c r="E65" s="4" t="s">
        <v>1957</v>
      </c>
      <c r="F65" s="4">
        <v>311</v>
      </c>
      <c r="G65" s="4">
        <v>311</v>
      </c>
      <c r="H65" s="4">
        <f t="shared" si="0"/>
        <v>0</v>
      </c>
    </row>
    <row r="66" spans="1:8" ht="16.05" customHeight="1" x14ac:dyDescent="0.3">
      <c r="A66" s="4" t="s">
        <v>5</v>
      </c>
      <c r="B66" s="4" t="s">
        <v>92</v>
      </c>
      <c r="C66" s="6" t="str">
        <f>_xlfn.IFNA(VLOOKUP(C34,Polarion_fields!$A$2:$C$340,3,FALSE),0)</f>
        <v>customFields.regressiontype</v>
      </c>
      <c r="D66" s="16"/>
      <c r="E66" s="4" t="s">
        <v>1958</v>
      </c>
      <c r="F66" s="4">
        <v>2355</v>
      </c>
      <c r="G66" s="4">
        <v>2355</v>
      </c>
      <c r="H66" s="4">
        <f t="shared" si="0"/>
        <v>0</v>
      </c>
    </row>
    <row r="67" spans="1:8" ht="16.05" customHeight="1" x14ac:dyDescent="0.3">
      <c r="A67" s="4" t="s">
        <v>5</v>
      </c>
      <c r="B67" s="4" t="s">
        <v>93</v>
      </c>
      <c r="C67" s="6" t="str">
        <f>_xlfn.IFNA(VLOOKUP(C35,Polarion_fields!$A$2:$C$340,3,FALSE),0)</f>
        <v>customFields.boardType</v>
      </c>
      <c r="D67" s="16"/>
      <c r="E67" s="4" t="s">
        <v>1959</v>
      </c>
      <c r="F67" s="4">
        <v>895</v>
      </c>
      <c r="G67" s="4">
        <v>895</v>
      </c>
      <c r="H67" s="4">
        <f t="shared" si="0"/>
        <v>0</v>
      </c>
    </row>
    <row r="68" spans="1:8" ht="16.05" customHeight="1" x14ac:dyDescent="0.3">
      <c r="A68" s="4" t="s">
        <v>5</v>
      </c>
      <c r="B68" s="4" t="s">
        <v>94</v>
      </c>
      <c r="C68" s="6" t="str">
        <f>_xlfn.IFNA(VLOOKUP(C36,Polarion_fields!$A$2:$C$340,3,FALSE),0)</f>
        <v>customFields.testAutomation</v>
      </c>
      <c r="D68" s="16"/>
    </row>
    <row r="69" spans="1:8" ht="16.05" customHeight="1" x14ac:dyDescent="0.3">
      <c r="A69" s="4" t="s">
        <v>5</v>
      </c>
      <c r="B69" s="4" t="s">
        <v>95</v>
      </c>
      <c r="C69" s="6" t="str">
        <f>_xlfn.IFNA(VLOOKUP(C37,Polarion_fields!$A$2:$C$340,3,FALSE),0)</f>
        <v>customFields.swType</v>
      </c>
      <c r="D69" s="16"/>
    </row>
    <row r="70" spans="1:8" ht="16.05" customHeight="1" x14ac:dyDescent="0.3">
      <c r="A70" s="4" t="s">
        <v>5</v>
      </c>
      <c r="B70" s="4" t="s">
        <v>96</v>
      </c>
      <c r="C70" s="6" t="str">
        <f>_xlfn.IFNA(VLOOKUP(C38,Polarion_fields!$A$2:$C$340,3,FALSE),0)</f>
        <v>customFields.objects</v>
      </c>
      <c r="D70" s="16"/>
    </row>
    <row r="71" spans="1:8" ht="16.05" customHeight="1" x14ac:dyDescent="0.3">
      <c r="A71" s="4" t="s">
        <v>5</v>
      </c>
      <c r="B71" s="4" t="s">
        <v>97</v>
      </c>
      <c r="C71" s="6" t="str">
        <f>_xlfn.IFNA(VLOOKUP(C39,Polarion_fields!$A$2:$C$340,3,FALSE),0)</f>
        <v>customFields.productStructureLevel</v>
      </c>
      <c r="D71" s="16"/>
    </row>
    <row r="72" spans="1:8" ht="16.05" customHeight="1" x14ac:dyDescent="0.3">
      <c r="A72" s="4" t="s">
        <v>5</v>
      </c>
      <c r="B72" s="4" t="s">
        <v>98</v>
      </c>
      <c r="C72" s="6">
        <f>_xlfn.IFNA(VLOOKUP(C40,Polarion_fields!$A$2:$C$340,3,FALSE),0)</f>
        <v>0</v>
      </c>
      <c r="D72" s="16"/>
    </row>
    <row r="73" spans="1:8" ht="16.05" customHeight="1" x14ac:dyDescent="0.3">
      <c r="A73" s="4" t="s">
        <v>5</v>
      </c>
      <c r="B73" s="4" t="s">
        <v>99</v>
      </c>
      <c r="C73" s="6">
        <f>_xlfn.IFNA(VLOOKUP(C41,Polarion_fields!$A$2:$C$340,3,FALSE),0)</f>
        <v>0</v>
      </c>
      <c r="D73" s="15"/>
    </row>
    <row r="74" spans="1:8" ht="16.05" customHeight="1" x14ac:dyDescent="0.3">
      <c r="A74" s="4" t="s">
        <v>5</v>
      </c>
      <c r="B74" s="4" t="s">
        <v>100</v>
      </c>
      <c r="C74" s="6">
        <f>_xlfn.IFNA(VLOOKUP(C42,Polarion_fields!$A$2:$C$340,3,FALSE),0)</f>
        <v>0</v>
      </c>
      <c r="D74" s="15"/>
    </row>
    <row r="75" spans="1:8" ht="16.05" customHeight="1" x14ac:dyDescent="0.3">
      <c r="A75" s="4" t="s">
        <v>5</v>
      </c>
      <c r="B75" s="4" t="s">
        <v>101</v>
      </c>
      <c r="C75" s="6">
        <f>_xlfn.IFNA(VLOOKUP(C43,Polarion_fields!$A$2:$C$340,3,FALSE),0)</f>
        <v>0</v>
      </c>
      <c r="D75" s="16"/>
    </row>
    <row r="76" spans="1:8" ht="16.05" customHeight="1" x14ac:dyDescent="0.3">
      <c r="A76" s="4" t="s">
        <v>5</v>
      </c>
      <c r="B76" s="4" t="s">
        <v>102</v>
      </c>
      <c r="C76" s="6">
        <f>_xlfn.IFNA(VLOOKUP(C44,Polarion_fields!$A$2:$C$340,3,FALSE),0)</f>
        <v>0</v>
      </c>
      <c r="D76" s="16"/>
    </row>
    <row r="77" spans="1:8" ht="16.05" customHeight="1" x14ac:dyDescent="0.3">
      <c r="A77" s="4" t="s">
        <v>5</v>
      </c>
      <c r="B77" s="4" t="s">
        <v>103</v>
      </c>
      <c r="C77" s="6">
        <f>_xlfn.IFNA(VLOOKUP(C45,Polarion_fields!$A$2:$C$340,3,FALSE),0)</f>
        <v>0</v>
      </c>
      <c r="D77" s="16"/>
    </row>
    <row r="78" spans="1:8" ht="16.05" customHeight="1" x14ac:dyDescent="0.3">
      <c r="A78" s="4" t="s">
        <v>5</v>
      </c>
      <c r="B78" s="4" t="s">
        <v>104</v>
      </c>
      <c r="C78" s="6">
        <f>_xlfn.IFNA(VLOOKUP(C46,Polarion_fields!$A$2:$C$340,3,FALSE),0)</f>
        <v>0</v>
      </c>
      <c r="D78" s="15"/>
    </row>
    <row r="79" spans="1:8" ht="16.05" customHeight="1" x14ac:dyDescent="0.3">
      <c r="A79" s="4" t="s">
        <v>5</v>
      </c>
      <c r="B79" s="4" t="s">
        <v>105</v>
      </c>
      <c r="C79" s="6" t="str">
        <f>_xlfn.IFNA(VLOOKUP(C15,Polarion_fields!$A$2:$C$340,2,FALSE),0)</f>
        <v>workitem.id</v>
      </c>
      <c r="D79" s="17"/>
    </row>
    <row r="80" spans="1:8" ht="16.05" customHeight="1" x14ac:dyDescent="0.3">
      <c r="A80" s="4" t="s">
        <v>5</v>
      </c>
      <c r="B80" s="4" t="s">
        <v>106</v>
      </c>
      <c r="C80" s="6" t="str">
        <f>_xlfn.IFNA(VLOOKUP(C16,Polarion_fields!$A$2:$C$340,2,FALSE),0)</f>
        <v>workitem.title</v>
      </c>
      <c r="D80" s="15"/>
    </row>
    <row r="81" spans="1:4" ht="16.05" customHeight="1" x14ac:dyDescent="0.3">
      <c r="A81" s="4" t="s">
        <v>5</v>
      </c>
      <c r="B81" s="4" t="s">
        <v>107</v>
      </c>
      <c r="C81" s="6" t="str">
        <f>_xlfn.IFNA(VLOOKUP(C17,Polarion_fields!$A$2:$C$340,2,FALSE),0)</f>
        <v>workitem.status.id</v>
      </c>
      <c r="D81" s="15"/>
    </row>
    <row r="82" spans="1:4" ht="16.05" customHeight="1" x14ac:dyDescent="0.3">
      <c r="A82" s="4" t="s">
        <v>5</v>
      </c>
      <c r="B82" s="4" t="s">
        <v>108</v>
      </c>
      <c r="C82" s="6" t="str">
        <f>_xlfn.IFNA(VLOOKUP(C18,Polarion_fields!$A$2:$C$340,2,FALSE),0)</f>
        <v>systemFeature.cf.EnumOptionId.id</v>
      </c>
      <c r="D82" s="15"/>
    </row>
    <row r="83" spans="1:4" ht="16.05" customHeight="1" x14ac:dyDescent="0.3">
      <c r="A83" s="4" t="s">
        <v>5</v>
      </c>
      <c r="B83" s="4" t="s">
        <v>109</v>
      </c>
      <c r="C83" s="6" t="str">
        <f>_xlfn.IFNA(VLOOKUP(C19,Polarion_fields!$A$2:$C$340,2,FALSE),0)</f>
        <v>systemSubFeature.cf.EnumOptionId.id</v>
      </c>
      <c r="D83" s="15"/>
    </row>
    <row r="84" spans="1:4" ht="16.05" customHeight="1" x14ac:dyDescent="0.3">
      <c r="A84" s="4" t="s">
        <v>5</v>
      </c>
      <c r="B84" s="4" t="s">
        <v>110</v>
      </c>
      <c r="C84" s="6" t="str">
        <f>_xlfn.IFNA(VLOOKUP(C20,Polarion_fields!$A$2:$C$340,2,FALSE),0)</f>
        <v>implementedinVersion.cf.EnumOptionId.id</v>
      </c>
      <c r="D84" s="15"/>
    </row>
    <row r="85" spans="1:4" ht="16.05" customHeight="1" x14ac:dyDescent="0.3">
      <c r="A85" s="4" t="s">
        <v>5</v>
      </c>
      <c r="B85" s="4" t="s">
        <v>111</v>
      </c>
      <c r="C85" s="6" t="str">
        <f>_xlfn.IFNA(VLOOKUP(C21,Polarion_fields!$A$2:$C$340,2,FALSE),0)</f>
        <v>plannedInVersion.cf.EnumOptionId.id</v>
      </c>
      <c r="D85" s="16"/>
    </row>
    <row r="86" spans="1:4" ht="16.05" customHeight="1" x14ac:dyDescent="0.3">
      <c r="A86" s="4" t="s">
        <v>5</v>
      </c>
      <c r="B86" s="4" t="s">
        <v>112</v>
      </c>
      <c r="C86" s="6" t="str">
        <f>_xlfn.IFNA(VLOOKUP(C22,Polarion_fields!$A$2:$C$340,2,FALSE),0)</f>
        <v>workitem.type.id</v>
      </c>
      <c r="D86" s="16"/>
    </row>
    <row r="87" spans="1:4" ht="16.05" customHeight="1" x14ac:dyDescent="0.3">
      <c r="A87" s="4" t="s">
        <v>5</v>
      </c>
      <c r="B87" s="4" t="s">
        <v>113</v>
      </c>
      <c r="C87" s="6" t="str">
        <f>_xlfn.IFNA(VLOOKUP(C23,Polarion_fields!$A$2:$C$340,2,FALSE),0)</f>
        <v>verificationLevel.cf.EnumOptionId.id</v>
      </c>
      <c r="D87" s="16"/>
    </row>
    <row r="88" spans="1:4" ht="16.05" customHeight="1" x14ac:dyDescent="0.3">
      <c r="A88" s="4" t="s">
        <v>5</v>
      </c>
      <c r="B88" s="4" t="s">
        <v>114</v>
      </c>
      <c r="C88" s="6" t="str">
        <f>_xlfn.IFNA(VLOOKUP(C24,Polarion_fields!$A$2:$C$340,2,FALSE),0)</f>
        <v>compliance.cf.id</v>
      </c>
      <c r="D88" s="16"/>
    </row>
    <row r="89" spans="1:4" ht="16.05" customHeight="1" x14ac:dyDescent="0.3">
      <c r="A89" s="4" t="s">
        <v>5</v>
      </c>
      <c r="B89" s="4" t="s">
        <v>115</v>
      </c>
      <c r="C89" s="6" t="str">
        <f>_xlfn.IFNA(VLOOKUP(C25,Polarion_fields!$A$2:$C$340,2,FALSE),0)</f>
        <v>objects.cf.EnumOptionId.id</v>
      </c>
      <c r="D89" s="16"/>
    </row>
    <row r="90" spans="1:4" ht="16.05" customHeight="1" x14ac:dyDescent="0.3">
      <c r="A90" s="4" t="s">
        <v>5</v>
      </c>
      <c r="B90" s="4" t="s">
        <v>116</v>
      </c>
      <c r="C90" s="6" t="str">
        <f>_xlfn.IFNA(VLOOKUP(C26,Polarion_fields!$A$2:$C$340,2,FALSE),0)</f>
        <v>altverification.cf</v>
      </c>
      <c r="D90" s="16"/>
    </row>
    <row r="91" spans="1:4" ht="16.05" customHeight="1" x14ac:dyDescent="0.3">
      <c r="A91" s="4" t="s">
        <v>5</v>
      </c>
      <c r="B91" s="4" t="s">
        <v>117</v>
      </c>
      <c r="C91" s="6" t="str">
        <f>_xlfn.IFNA(VLOOKUP(C27,Polarion_fields!$A$2:$C$340,2,FALSE),0)</f>
        <v>altverification.cf</v>
      </c>
      <c r="D91" s="16"/>
    </row>
    <row r="92" spans="1:4" ht="16.05" customHeight="1" x14ac:dyDescent="0.3">
      <c r="A92" s="4" t="s">
        <v>5</v>
      </c>
      <c r="B92" s="4" t="s">
        <v>118</v>
      </c>
      <c r="C92" s="6" t="str">
        <f>_xlfn.IFNA(VLOOKUP(C28,Polarion_fields!$A$2:$C$340,2,FALSE),0)</f>
        <v>workitem.location</v>
      </c>
      <c r="D92" s="15"/>
    </row>
    <row r="93" spans="1:4" ht="16.05" customHeight="1" x14ac:dyDescent="0.3">
      <c r="A93" s="4" t="s">
        <v>5</v>
      </c>
      <c r="B93" s="4" t="s">
        <v>119</v>
      </c>
      <c r="C93" s="6" t="str">
        <f>_xlfn.IFNA(VLOOKUP(C29,Polarion_fields!$A$2:$C$340,2,FALSE),0)</f>
        <v>productStructureLevel.cf.EnumOptionId.id</v>
      </c>
      <c r="D93" s="15"/>
    </row>
    <row r="94" spans="1:4" ht="16.05" customHeight="1" x14ac:dyDescent="0.3">
      <c r="A94" s="4" t="s">
        <v>5</v>
      </c>
      <c r="B94" s="4" t="s">
        <v>120</v>
      </c>
      <c r="C94" s="6" t="str">
        <f>_xlfn.IFNA(VLOOKUP(C30,Polarion_fields!$A$2:$C$340,2,FALSE),0)</f>
        <v>projectVariants.cf.EnumOptionId.id</v>
      </c>
      <c r="D94" s="16"/>
    </row>
    <row r="95" spans="1:4" ht="16.05" customHeight="1" x14ac:dyDescent="0.3">
      <c r="A95" s="4" t="s">
        <v>5</v>
      </c>
      <c r="B95" s="4" t="s">
        <v>121</v>
      </c>
      <c r="C95" s="6" t="str">
        <f>_xlfn.IFNA(VLOOKUP(C31,Polarion_fields!$A$2:$C$340,2,FALSE),0)</f>
        <v>safety.cf</v>
      </c>
      <c r="D95" s="16"/>
    </row>
    <row r="96" spans="1:4" ht="16.05" customHeight="1" x14ac:dyDescent="0.3">
      <c r="A96" s="4" t="s">
        <v>5</v>
      </c>
      <c r="B96" s="4" t="s">
        <v>122</v>
      </c>
      <c r="C96" s="6" t="str">
        <f>_xlfn.IFNA(VLOOKUP(C32,Polarion_fields!$A$2:$C$340,2,FALSE),0)</f>
        <v>safetyRequirementLevel.cf.EnumOptionId.id</v>
      </c>
      <c r="D96" s="16"/>
    </row>
    <row r="97" spans="1:4" ht="16.05" customHeight="1" x14ac:dyDescent="0.3">
      <c r="A97" s="4" t="s">
        <v>5</v>
      </c>
      <c r="B97" s="4" t="s">
        <v>123</v>
      </c>
      <c r="C97" s="6" t="str">
        <f>_xlfn.IFNA(VLOOKUP(C33,Polarion_fields!$A$2:$C$340,2,FALSE),0)</f>
        <v>verificationCriteriaAnalysis.cf.EnumOptionId.id</v>
      </c>
      <c r="D97" s="16"/>
    </row>
    <row r="98" spans="1:4" ht="16.05" customHeight="1" x14ac:dyDescent="0.3">
      <c r="A98" s="4" t="s">
        <v>5</v>
      </c>
      <c r="B98" s="4" t="s">
        <v>124</v>
      </c>
      <c r="C98" s="6" t="str">
        <f>_xlfn.IFNA(VLOOKUP(C34,Polarion_fields!$A$2:$C$340,2,FALSE),0)</f>
        <v>regressiontype.cf.EnumOptionId.id</v>
      </c>
      <c r="D98" s="16"/>
    </row>
    <row r="99" spans="1:4" ht="16.05" customHeight="1" x14ac:dyDescent="0.3">
      <c r="A99" s="4" t="s">
        <v>5</v>
      </c>
      <c r="B99" s="4" t="s">
        <v>125</v>
      </c>
      <c r="C99" s="6" t="str">
        <f>_xlfn.IFNA(VLOOKUP(C35,Polarion_fields!$A$2:$C$340,2,FALSE),0)</f>
        <v>boardType.cf.EnumOptionId.id</v>
      </c>
      <c r="D99" s="16"/>
    </row>
    <row r="100" spans="1:4" ht="16.05" customHeight="1" x14ac:dyDescent="0.3">
      <c r="A100" s="4" t="s">
        <v>5</v>
      </c>
      <c r="B100" s="4" t="s">
        <v>126</v>
      </c>
      <c r="C100" s="6" t="str">
        <f>_xlfn.IFNA(VLOOKUP(C36,Polarion_fields!$A$2:$C$340,2,FALSE),0)</f>
        <v>testAutomation.cf.EnumOptionId.id</v>
      </c>
      <c r="D100" s="15"/>
    </row>
    <row r="101" spans="1:4" ht="16.05" customHeight="1" x14ac:dyDescent="0.3">
      <c r="A101" s="4" t="s">
        <v>5</v>
      </c>
      <c r="B101" s="4" t="s">
        <v>127</v>
      </c>
      <c r="C101" s="6" t="str">
        <f>_xlfn.IFNA(VLOOKUP(C37,Polarion_fields!$A$2:$C$340,2,FALSE),0)</f>
        <v>swType.cf.EnumOptionId.id</v>
      </c>
      <c r="D101" s="17"/>
    </row>
    <row r="102" spans="1:4" ht="16.05" customHeight="1" x14ac:dyDescent="0.3">
      <c r="A102" s="4" t="s">
        <v>5</v>
      </c>
      <c r="B102" s="4" t="s">
        <v>128</v>
      </c>
      <c r="C102" s="6" t="str">
        <f>_xlfn.IFNA(VLOOKUP(C38,Polarion_fields!$A$2:$C$340,2,FALSE),0)</f>
        <v>objects.cf.EnumOptionId.id</v>
      </c>
      <c r="D102" s="15"/>
    </row>
    <row r="103" spans="1:4" ht="16.05" customHeight="1" x14ac:dyDescent="0.3">
      <c r="A103" s="4" t="s">
        <v>5</v>
      </c>
      <c r="B103" s="4" t="s">
        <v>129</v>
      </c>
      <c r="C103" s="6" t="str">
        <f>_xlfn.IFNA(VLOOKUP(C39,Polarion_fields!$A$2:$C$340,2,FALSE),0)</f>
        <v>productStructureLevel.cf.EnumOptionId.id</v>
      </c>
      <c r="D103" s="15"/>
    </row>
    <row r="104" spans="1:4" ht="16.05" customHeight="1" x14ac:dyDescent="0.3">
      <c r="A104" s="4" t="s">
        <v>5</v>
      </c>
      <c r="B104" s="4" t="s">
        <v>130</v>
      </c>
      <c r="C104" s="6">
        <f>_xlfn.IFNA(VLOOKUP(C40,Polarion_fields!$A$2:$C$340,2,FALSE),0)</f>
        <v>0</v>
      </c>
      <c r="D104" s="15"/>
    </row>
    <row r="105" spans="1:4" ht="16.05" customHeight="1" x14ac:dyDescent="0.3">
      <c r="A105" s="4" t="s">
        <v>5</v>
      </c>
      <c r="B105" s="4" t="s">
        <v>131</v>
      </c>
      <c r="C105" s="6">
        <f>_xlfn.IFNA(VLOOKUP(C41,Polarion_fields!$A$2:$C$340,2,FALSE),0)</f>
        <v>0</v>
      </c>
      <c r="D105" s="15"/>
    </row>
    <row r="106" spans="1:4" ht="16.05" customHeight="1" x14ac:dyDescent="0.3">
      <c r="A106" s="4" t="s">
        <v>5</v>
      </c>
      <c r="B106" s="4" t="s">
        <v>132</v>
      </c>
      <c r="C106" s="6">
        <f>_xlfn.IFNA(VLOOKUP(C42,Polarion_fields!$A$2:$C$340,2,FALSE),0)</f>
        <v>0</v>
      </c>
      <c r="D106" s="15"/>
    </row>
    <row r="107" spans="1:4" ht="16.05" customHeight="1" x14ac:dyDescent="0.3">
      <c r="A107" s="4" t="s">
        <v>5</v>
      </c>
      <c r="B107" s="4" t="s">
        <v>133</v>
      </c>
      <c r="C107" s="6">
        <f>_xlfn.IFNA(VLOOKUP(C43,Polarion_fields!$A$2:$C$340,2,FALSE),0)</f>
        <v>0</v>
      </c>
    </row>
    <row r="108" spans="1:4" ht="16.05" customHeight="1" x14ac:dyDescent="0.3">
      <c r="A108" s="4" t="s">
        <v>5</v>
      </c>
      <c r="B108" s="4" t="s">
        <v>134</v>
      </c>
      <c r="C108" s="6">
        <f>_xlfn.IFNA(VLOOKUP(C44,Polarion_fields!$A$2:$C$340,2,FALSE),0)</f>
        <v>0</v>
      </c>
    </row>
    <row r="109" spans="1:4" ht="16.05" customHeight="1" x14ac:dyDescent="0.3">
      <c r="A109" s="4" t="s">
        <v>5</v>
      </c>
      <c r="B109" s="4" t="s">
        <v>135</v>
      </c>
      <c r="C109" s="6">
        <f>_xlfn.IFNA(VLOOKUP(C45,Polarion_fields!$A$2:$C$340,2,FALSE),0)</f>
        <v>0</v>
      </c>
    </row>
    <row r="110" spans="1:4" ht="16.05" customHeight="1" x14ac:dyDescent="0.3">
      <c r="A110" s="4" t="s">
        <v>5</v>
      </c>
      <c r="B110" s="4" t="s">
        <v>136</v>
      </c>
      <c r="C110" s="6">
        <f>_xlfn.IFNA(VLOOKUP(C46,Polarion_fields!$A$2:$C$340,2,FALSE),0)</f>
        <v>0</v>
      </c>
    </row>
    <row r="111" spans="1:4" ht="16.05" customHeight="1" x14ac:dyDescent="0.3">
      <c r="A111" s="4" t="s">
        <v>5</v>
      </c>
      <c r="B111" s="4" t="s">
        <v>137</v>
      </c>
      <c r="C111" s="4" t="s">
        <v>138</v>
      </c>
    </row>
    <row r="112" spans="1:4" ht="16.05" customHeight="1" x14ac:dyDescent="0.3">
      <c r="A112" s="4" t="s">
        <v>5</v>
      </c>
      <c r="B112" s="4" t="s">
        <v>139</v>
      </c>
      <c r="C112" s="4"/>
    </row>
    <row r="113" spans="1:3" ht="16.05" customHeight="1" x14ac:dyDescent="0.3">
      <c r="A113" s="4" t="s">
        <v>5</v>
      </c>
      <c r="B113" s="4" t="s">
        <v>140</v>
      </c>
      <c r="C113" t="s">
        <v>141</v>
      </c>
    </row>
    <row r="114" spans="1:3" ht="16.05" customHeight="1" x14ac:dyDescent="0.3">
      <c r="A114" s="4" t="s">
        <v>5</v>
      </c>
      <c r="B114" s="4" t="s">
        <v>142</v>
      </c>
      <c r="C114" s="4" t="s">
        <v>143</v>
      </c>
    </row>
    <row r="115" spans="1:3" ht="16.05" customHeight="1" x14ac:dyDescent="0.3">
      <c r="A115" s="4" t="s">
        <v>5</v>
      </c>
      <c r="B115" s="4" t="s">
        <v>144</v>
      </c>
      <c r="C115" s="4" t="s">
        <v>145</v>
      </c>
    </row>
    <row r="116" spans="1:3" ht="16.05" customHeight="1" x14ac:dyDescent="0.3">
      <c r="A116" s="4" t="s">
        <v>5</v>
      </c>
      <c r="B116" s="4" t="s">
        <v>146</v>
      </c>
      <c r="C116" s="4" t="s">
        <v>147</v>
      </c>
    </row>
    <row r="117" spans="1:3" ht="16.05" customHeight="1" x14ac:dyDescent="0.3">
      <c r="A117" s="4" t="s">
        <v>5</v>
      </c>
      <c r="B117" s="4" t="s">
        <v>148</v>
      </c>
      <c r="C117" s="4"/>
    </row>
    <row r="118" spans="1:3" ht="16.05" customHeight="1" x14ac:dyDescent="0.3">
      <c r="A118" s="4" t="s">
        <v>5</v>
      </c>
      <c r="B118" s="4" t="s">
        <v>149</v>
      </c>
      <c r="C118" s="4"/>
    </row>
    <row r="119" spans="1:3" ht="16.05" customHeight="1" x14ac:dyDescent="0.3">
      <c r="A119" s="4" t="s">
        <v>5</v>
      </c>
      <c r="B119" s="4" t="s">
        <v>150</v>
      </c>
      <c r="C119" s="4"/>
    </row>
    <row r="120" spans="1:3" ht="16.05" customHeight="1" x14ac:dyDescent="0.3">
      <c r="A120" s="4" t="s">
        <v>5</v>
      </c>
      <c r="B120" s="4" t="s">
        <v>151</v>
      </c>
      <c r="C120" s="4"/>
    </row>
    <row r="121" spans="1:3" ht="16.05" customHeight="1" x14ac:dyDescent="0.3">
      <c r="A121" s="4" t="s">
        <v>5</v>
      </c>
      <c r="B121" s="4" t="s">
        <v>152</v>
      </c>
      <c r="C121" s="4"/>
    </row>
    <row r="122" spans="1:3" ht="16.05" customHeight="1" x14ac:dyDescent="0.3">
      <c r="A122" s="4" t="s">
        <v>5</v>
      </c>
      <c r="B122" s="4" t="s">
        <v>153</v>
      </c>
      <c r="C122" s="4"/>
    </row>
    <row r="123" spans="1:3" ht="16.05" customHeight="1" x14ac:dyDescent="0.3">
      <c r="A123" s="4" t="s">
        <v>5</v>
      </c>
      <c r="B123" s="4" t="s">
        <v>154</v>
      </c>
      <c r="C123" s="4"/>
    </row>
    <row r="124" spans="1:3" ht="16.05" customHeight="1" x14ac:dyDescent="0.3">
      <c r="A124" s="4" t="s">
        <v>5</v>
      </c>
      <c r="B124" s="4" t="s">
        <v>155</v>
      </c>
      <c r="C124" s="4"/>
    </row>
    <row r="125" spans="1:3" ht="16.05" customHeight="1" x14ac:dyDescent="0.3">
      <c r="A125" s="4" t="s">
        <v>5</v>
      </c>
      <c r="B125" s="4" t="s">
        <v>156</v>
      </c>
      <c r="C125" s="4"/>
    </row>
    <row r="126" spans="1:3" ht="16.05" customHeight="1" x14ac:dyDescent="0.3">
      <c r="A126" s="4" t="s">
        <v>5</v>
      </c>
      <c r="B126" s="4" t="s">
        <v>157</v>
      </c>
      <c r="C126" s="4"/>
    </row>
    <row r="127" spans="1:3" ht="16.05" customHeight="1" x14ac:dyDescent="0.3">
      <c r="A127" s="4" t="s">
        <v>5</v>
      </c>
      <c r="B127" s="4" t="s">
        <v>158</v>
      </c>
      <c r="C127" s="4"/>
    </row>
    <row r="128" spans="1:3" ht="16.05" customHeight="1" x14ac:dyDescent="0.3">
      <c r="A128" s="4" t="s">
        <v>5</v>
      </c>
      <c r="B128" s="4" t="s">
        <v>159</v>
      </c>
      <c r="C128" s="4"/>
    </row>
    <row r="129" spans="1:3" ht="16.05" customHeight="1" x14ac:dyDescent="0.3">
      <c r="A129" s="4" t="s">
        <v>5</v>
      </c>
      <c r="B129" s="4" t="s">
        <v>160</v>
      </c>
      <c r="C129" s="4"/>
    </row>
    <row r="130" spans="1:3" ht="16.05" customHeight="1" x14ac:dyDescent="0.3">
      <c r="A130" s="4" t="s">
        <v>5</v>
      </c>
      <c r="B130" s="4" t="s">
        <v>161</v>
      </c>
      <c r="C130" s="4"/>
    </row>
    <row r="131" spans="1:3" ht="16.05" customHeight="1" x14ac:dyDescent="0.3">
      <c r="A131" s="4" t="s">
        <v>5</v>
      </c>
      <c r="B131" s="4" t="s">
        <v>162</v>
      </c>
      <c r="C131" s="4"/>
    </row>
    <row r="132" spans="1:3" ht="16.05" customHeight="1" x14ac:dyDescent="0.3">
      <c r="A132" s="4" t="s">
        <v>5</v>
      </c>
      <c r="B132" s="4" t="s">
        <v>163</v>
      </c>
      <c r="C132" s="4"/>
    </row>
    <row r="133" spans="1:3" ht="16.05" customHeight="1" x14ac:dyDescent="0.3">
      <c r="A133" s="4" t="s">
        <v>5</v>
      </c>
      <c r="B133" s="4" t="s">
        <v>164</v>
      </c>
      <c r="C133" s="4"/>
    </row>
    <row r="134" spans="1:3" ht="16.05" customHeight="1" x14ac:dyDescent="0.3">
      <c r="A134" s="4" t="s">
        <v>5</v>
      </c>
      <c r="B134" s="4" t="s">
        <v>165</v>
      </c>
      <c r="C134" s="4"/>
    </row>
    <row r="135" spans="1:3" ht="16.05" customHeight="1" x14ac:dyDescent="0.3">
      <c r="A135" s="4" t="s">
        <v>5</v>
      </c>
      <c r="B135" s="4" t="s">
        <v>166</v>
      </c>
      <c r="C135" s="4"/>
    </row>
    <row r="136" spans="1:3" ht="16.05" customHeight="1" x14ac:dyDescent="0.3">
      <c r="A136" s="4" t="s">
        <v>5</v>
      </c>
      <c r="B136" s="4" t="s">
        <v>167</v>
      </c>
      <c r="C136" s="4"/>
    </row>
    <row r="137" spans="1:3" ht="16.05" customHeight="1" x14ac:dyDescent="0.3">
      <c r="A137" s="4" t="s">
        <v>5</v>
      </c>
      <c r="B137" s="4" t="s">
        <v>168</v>
      </c>
      <c r="C137" s="4"/>
    </row>
    <row r="138" spans="1:3" ht="16.05" customHeight="1" x14ac:dyDescent="0.3">
      <c r="A138" s="4" t="s">
        <v>5</v>
      </c>
      <c r="B138" s="4" t="s">
        <v>169</v>
      </c>
      <c r="C138" s="4"/>
    </row>
    <row r="139" spans="1:3" ht="16.05" customHeight="1" x14ac:dyDescent="0.3">
      <c r="A139" s="4" t="s">
        <v>5</v>
      </c>
      <c r="B139" s="4" t="s">
        <v>170</v>
      </c>
      <c r="C139" s="4"/>
    </row>
    <row r="140" spans="1:3" ht="16.05" customHeight="1" x14ac:dyDescent="0.3">
      <c r="A140" s="4" t="s">
        <v>5</v>
      </c>
      <c r="B140" s="4" t="s">
        <v>171</v>
      </c>
      <c r="C140" s="4"/>
    </row>
    <row r="141" spans="1:3" ht="16.05" customHeight="1" x14ac:dyDescent="0.3">
      <c r="A141" s="4" t="s">
        <v>5</v>
      </c>
      <c r="B141" s="4" t="s">
        <v>172</v>
      </c>
      <c r="C141" s="4"/>
    </row>
    <row r="142" spans="1:3" ht="16.05" customHeight="1" x14ac:dyDescent="0.3">
      <c r="A142" s="4" t="s">
        <v>5</v>
      </c>
      <c r="B142" s="4" t="s">
        <v>173</v>
      </c>
      <c r="C142" s="4"/>
    </row>
    <row r="143" spans="1:3" ht="16.05" customHeight="1" x14ac:dyDescent="0.3">
      <c r="A143" s="4" t="s">
        <v>5</v>
      </c>
      <c r="B143" s="4" t="s">
        <v>174</v>
      </c>
      <c r="C143" s="4"/>
    </row>
    <row r="144" spans="1:3" ht="16.05" customHeight="1" x14ac:dyDescent="0.3">
      <c r="A144" s="4" t="s">
        <v>5</v>
      </c>
      <c r="B144" s="4" t="s">
        <v>175</v>
      </c>
      <c r="C144" s="4"/>
    </row>
    <row r="145" spans="1:3" ht="16.05" customHeight="1" x14ac:dyDescent="0.3">
      <c r="A145" s="4" t="s">
        <v>5</v>
      </c>
      <c r="B145" s="4" t="s">
        <v>176</v>
      </c>
      <c r="C145" s="4"/>
    </row>
    <row r="146" spans="1:3" ht="16.05" customHeight="1" x14ac:dyDescent="0.3">
      <c r="A146" s="4" t="s">
        <v>5</v>
      </c>
      <c r="B146" s="4" t="s">
        <v>177</v>
      </c>
      <c r="C146" s="4"/>
    </row>
    <row r="147" spans="1:3" ht="16.05" customHeight="1" x14ac:dyDescent="0.3">
      <c r="A147" s="4" t="s">
        <v>5</v>
      </c>
      <c r="B147" s="4" t="s">
        <v>178</v>
      </c>
      <c r="C147" s="4"/>
    </row>
    <row r="148" spans="1:3" ht="16.05" customHeight="1" x14ac:dyDescent="0.3">
      <c r="A148" s="4" t="s">
        <v>5</v>
      </c>
      <c r="B148" s="4" t="s">
        <v>179</v>
      </c>
      <c r="C148" s="4"/>
    </row>
    <row r="149" spans="1:3" ht="16.05" customHeight="1" x14ac:dyDescent="0.3">
      <c r="A149" s="4" t="s">
        <v>5</v>
      </c>
      <c r="B149" s="4" t="s">
        <v>180</v>
      </c>
      <c r="C149" s="4"/>
    </row>
    <row r="150" spans="1:3" ht="16.05" customHeight="1" x14ac:dyDescent="0.3">
      <c r="A150" s="4" t="s">
        <v>5</v>
      </c>
      <c r="B150" s="4" t="s">
        <v>181</v>
      </c>
      <c r="C150" s="4"/>
    </row>
    <row r="151" spans="1:3" ht="16.05" customHeight="1" x14ac:dyDescent="0.3">
      <c r="A151" s="4" t="s">
        <v>5</v>
      </c>
      <c r="B151" s="4" t="s">
        <v>182</v>
      </c>
      <c r="C151" s="4"/>
    </row>
    <row r="152" spans="1:3" ht="16.05" customHeight="1" x14ac:dyDescent="0.3">
      <c r="A152" s="4" t="s">
        <v>5</v>
      </c>
      <c r="B152" s="4" t="s">
        <v>183</v>
      </c>
      <c r="C152" s="4"/>
    </row>
    <row r="153" spans="1:3" ht="16.05" customHeight="1" x14ac:dyDescent="0.3">
      <c r="A153" s="4" t="s">
        <v>5</v>
      </c>
      <c r="B153" s="4" t="s">
        <v>184</v>
      </c>
      <c r="C153" s="4"/>
    </row>
    <row r="154" spans="1:3" ht="16.05" customHeight="1" x14ac:dyDescent="0.3">
      <c r="A154" s="4" t="s">
        <v>5</v>
      </c>
      <c r="B154" s="4" t="s">
        <v>185</v>
      </c>
      <c r="C154" s="4"/>
    </row>
    <row r="155" spans="1:3" ht="16.05" customHeight="1" x14ac:dyDescent="0.3">
      <c r="A155" s="4" t="s">
        <v>5</v>
      </c>
      <c r="B155" s="4" t="s">
        <v>186</v>
      </c>
      <c r="C155" s="4"/>
    </row>
    <row r="156" spans="1:3" ht="16.05" customHeight="1" x14ac:dyDescent="0.3">
      <c r="A156" s="4" t="s">
        <v>5</v>
      </c>
      <c r="B156" s="4" t="s">
        <v>187</v>
      </c>
      <c r="C156" s="4"/>
    </row>
    <row r="157" spans="1:3" ht="16.05" customHeight="1" x14ac:dyDescent="0.3">
      <c r="A157" s="4" t="s">
        <v>5</v>
      </c>
      <c r="B157" s="4" t="s">
        <v>188</v>
      </c>
      <c r="C157" s="4"/>
    </row>
    <row r="158" spans="1:3" ht="16.05" customHeight="1" x14ac:dyDescent="0.3">
      <c r="A158" s="4" t="s">
        <v>5</v>
      </c>
      <c r="B158" s="4" t="s">
        <v>189</v>
      </c>
      <c r="C158" s="4"/>
    </row>
    <row r="159" spans="1:3" ht="16.05" customHeight="1" x14ac:dyDescent="0.3">
      <c r="A159" s="4" t="s">
        <v>5</v>
      </c>
      <c r="B159" s="4" t="s">
        <v>190</v>
      </c>
      <c r="C159" s="4"/>
    </row>
    <row r="160" spans="1:3" ht="16.05" customHeight="1" x14ac:dyDescent="0.3">
      <c r="A160" s="4" t="s">
        <v>5</v>
      </c>
      <c r="B160" s="4" t="s">
        <v>191</v>
      </c>
      <c r="C160" s="4"/>
    </row>
    <row r="161" spans="1:3" ht="16.05" customHeight="1" x14ac:dyDescent="0.3">
      <c r="A161" s="4" t="s">
        <v>5</v>
      </c>
      <c r="B161" s="4" t="s">
        <v>192</v>
      </c>
      <c r="C161" s="4"/>
    </row>
    <row r="162" spans="1:3" ht="16.05" customHeight="1" x14ac:dyDescent="0.3">
      <c r="A162" s="4" t="s">
        <v>5</v>
      </c>
      <c r="B162" s="4" t="s">
        <v>193</v>
      </c>
      <c r="C162" s="4"/>
    </row>
    <row r="163" spans="1:3" ht="16.05" customHeight="1" x14ac:dyDescent="0.3">
      <c r="A163" s="4" t="s">
        <v>5</v>
      </c>
      <c r="B163" s="4" t="s">
        <v>194</v>
      </c>
      <c r="C163" s="4"/>
    </row>
    <row r="164" spans="1:3" ht="16.05" customHeight="1" x14ac:dyDescent="0.3">
      <c r="A164" s="4" t="s">
        <v>5</v>
      </c>
      <c r="B164" s="4" t="s">
        <v>195</v>
      </c>
      <c r="C164" s="4"/>
    </row>
    <row r="165" spans="1:3" ht="16.05" customHeight="1" x14ac:dyDescent="0.3">
      <c r="A165" s="4" t="s">
        <v>5</v>
      </c>
      <c r="B165" s="4" t="s">
        <v>196</v>
      </c>
      <c r="C165" s="4"/>
    </row>
    <row r="166" spans="1:3" ht="16.05" customHeight="1" x14ac:dyDescent="0.3">
      <c r="A166" s="4" t="s">
        <v>5</v>
      </c>
      <c r="B166" s="4" t="s">
        <v>197</v>
      </c>
      <c r="C166" s="4"/>
    </row>
    <row r="167" spans="1:3" ht="16.05" customHeight="1" x14ac:dyDescent="0.3">
      <c r="A167" s="4" t="s">
        <v>5</v>
      </c>
      <c r="B167" s="4" t="s">
        <v>198</v>
      </c>
      <c r="C167" s="4"/>
    </row>
    <row r="168" spans="1:3" ht="16.05" customHeight="1" x14ac:dyDescent="0.3">
      <c r="A168" s="4" t="s">
        <v>5</v>
      </c>
      <c r="B168" s="4" t="s">
        <v>199</v>
      </c>
      <c r="C168" s="4"/>
    </row>
    <row r="169" spans="1:3" ht="16.05" customHeight="1" x14ac:dyDescent="0.3">
      <c r="A169" s="4" t="s">
        <v>5</v>
      </c>
      <c r="B169" s="4" t="s">
        <v>200</v>
      </c>
      <c r="C169" s="4"/>
    </row>
    <row r="170" spans="1:3" ht="16.05" customHeight="1" x14ac:dyDescent="0.3">
      <c r="A170" s="4" t="s">
        <v>5</v>
      </c>
      <c r="B170" s="4" t="s">
        <v>201</v>
      </c>
      <c r="C170" s="4"/>
    </row>
    <row r="171" spans="1:3" ht="16.05" customHeight="1" x14ac:dyDescent="0.3">
      <c r="A171" s="4" t="s">
        <v>5</v>
      </c>
      <c r="B171" s="4" t="s">
        <v>202</v>
      </c>
      <c r="C171" s="4"/>
    </row>
    <row r="172" spans="1:3" ht="16.05" customHeight="1" x14ac:dyDescent="0.3">
      <c r="C172" s="4"/>
    </row>
  </sheetData>
  <phoneticPr fontId="10" type="noConversion"/>
  <hyperlinks>
    <hyperlink ref="C9" r:id="rId1" xr:uid="{B7289084-49D7-4760-828E-F89C3AC7EACE}"/>
  </hyperlinks>
  <pageMargins left="0.75" right="0.75" top="1" bottom="1" header="0.5" footer="0.5"/>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379EA1-5781-45CC-B1BA-60B4EBB7E924}">
  <sheetPr codeName="Sheet9">
    <tabColor theme="6" tint="0.59999389629810485"/>
  </sheetPr>
  <dimension ref="A1:AM10958"/>
  <sheetViews>
    <sheetView tabSelected="1" workbookViewId="0">
      <selection activeCell="A14" sqref="A14"/>
    </sheetView>
  </sheetViews>
  <sheetFormatPr defaultRowHeight="15" customHeight="1" x14ac:dyDescent="0.3"/>
  <cols>
    <col min="1" max="1" width="25.59765625" customWidth="1"/>
    <col min="2" max="2" width="48.59765625" customWidth="1"/>
    <col min="3" max="3" width="18.59765625" bestFit="1" customWidth="1"/>
    <col min="4" max="4" width="9.296875" bestFit="1" customWidth="1"/>
    <col min="5" max="5" width="25.59765625" customWidth="1"/>
    <col min="6" max="6" width="14.09765625" bestFit="1" customWidth="1"/>
    <col min="7" max="7" width="17.69921875" bestFit="1" customWidth="1"/>
    <col min="8" max="8" width="15.59765625" customWidth="1"/>
    <col min="9" max="9" width="56.69921875" customWidth="1"/>
    <col min="10" max="10" width="21.5" bestFit="1" customWidth="1"/>
    <col min="11" max="11" width="26.69921875" customWidth="1"/>
    <col min="12" max="12" width="22.59765625" customWidth="1"/>
    <col min="13" max="13" width="29.19921875" customWidth="1"/>
    <col min="14" max="14" width="41" customWidth="1"/>
    <col min="15" max="16" width="37.5" customWidth="1"/>
    <col min="17" max="17" width="26.19921875" customWidth="1"/>
    <col min="18" max="18" width="80.59765625" customWidth="1"/>
    <col min="19" max="19" width="15.59765625" bestFit="1" customWidth="1"/>
    <col min="20" max="21" width="15.59765625" customWidth="1"/>
    <col min="22" max="22" width="38.796875" bestFit="1" customWidth="1"/>
    <col min="23" max="23" width="20.5" bestFit="1" customWidth="1"/>
    <col min="24" max="24" width="20.19921875" customWidth="1"/>
    <col min="25" max="25" width="30.296875" customWidth="1"/>
    <col min="26" max="26" width="16.69921875" bestFit="1" customWidth="1"/>
    <col min="27" max="27" width="15.59765625" bestFit="1" customWidth="1"/>
    <col min="28" max="28" width="15.5" style="27" bestFit="1" customWidth="1"/>
    <col min="29" max="29" width="17.69921875" bestFit="1" customWidth="1"/>
    <col min="30" max="30" width="31.69921875" customWidth="1"/>
    <col min="31" max="31" width="15.296875" bestFit="1" customWidth="1"/>
    <col min="32" max="32" width="10.796875" bestFit="1" customWidth="1"/>
    <col min="33" max="33" width="27.796875" bestFit="1" customWidth="1"/>
    <col min="34" max="34" width="24.5" bestFit="1" customWidth="1"/>
    <col min="35" max="35" width="63" bestFit="1" customWidth="1"/>
    <col min="36" max="37" width="11.796875" bestFit="1" customWidth="1"/>
    <col min="38" max="38" width="17.296875" style="12" bestFit="1" customWidth="1"/>
    <col min="39" max="39" width="26.19921875" bestFit="1" customWidth="1"/>
  </cols>
  <sheetData>
    <row r="1" spans="1:39" ht="21" customHeight="1" x14ac:dyDescent="0.4">
      <c r="A1" s="26" t="s">
        <v>417</v>
      </c>
      <c r="E1" s="9" t="s">
        <v>1947</v>
      </c>
      <c r="F1" s="19">
        <f>Parameters!E1</f>
        <v>46187.775185185186</v>
      </c>
      <c r="G1" s="9" t="s">
        <v>1948</v>
      </c>
      <c r="H1" s="19">
        <f>MAX(TableResults[Test Date])</f>
        <v>46182.450416666667</v>
      </c>
      <c r="S1" t="s">
        <v>263</v>
      </c>
    </row>
    <row r="2" spans="1:39" ht="15" customHeight="1" x14ac:dyDescent="0.3">
      <c r="A2" s="29"/>
      <c r="C2" s="41" t="str">
        <f>IF(COUNTIF(TableResults[Type],"STLA*")&gt;0,"DATA ERROR","")</f>
        <v/>
      </c>
      <c r="D2" s="4">
        <f>COUNTA(TableResults[[#All],[ID]])+4</f>
        <v>10934</v>
      </c>
      <c r="E2" s="9" t="s">
        <v>1949</v>
      </c>
      <c r="F2" s="6">
        <v>351</v>
      </c>
      <c r="G2" s="9" t="s">
        <v>1950</v>
      </c>
      <c r="H2" s="6">
        <f>COUNTIF(TableResults[ID],"N/A")</f>
        <v>351</v>
      </c>
    </row>
    <row r="3" spans="1:39" ht="15" customHeight="1" x14ac:dyDescent="0.3">
      <c r="C3" s="41" t="str">
        <f>IF(Parameters!H59&gt;100,"Check Diagnostics","")</f>
        <v/>
      </c>
      <c r="AB3"/>
    </row>
    <row r="4" spans="1:39" ht="15" customHeight="1" x14ac:dyDescent="0.3">
      <c r="A4" s="29"/>
    </row>
    <row r="5" spans="1:39" ht="15" customHeight="1" x14ac:dyDescent="0.3">
      <c r="A5" t="s">
        <v>19</v>
      </c>
      <c r="B5" t="s">
        <v>21</v>
      </c>
      <c r="C5" t="s">
        <v>33</v>
      </c>
      <c r="D5" t="s">
        <v>23</v>
      </c>
      <c r="E5" t="s">
        <v>254</v>
      </c>
      <c r="F5" t="s">
        <v>255</v>
      </c>
      <c r="G5" t="s">
        <v>31</v>
      </c>
      <c r="H5" t="s">
        <v>256</v>
      </c>
      <c r="I5" t="s">
        <v>257</v>
      </c>
      <c r="J5" t="s">
        <v>37</v>
      </c>
      <c r="K5" t="s">
        <v>258</v>
      </c>
      <c r="L5" t="s">
        <v>259</v>
      </c>
      <c r="M5" t="s">
        <v>51</v>
      </c>
      <c r="N5" s="28" t="s">
        <v>253</v>
      </c>
      <c r="O5" s="28" t="s">
        <v>260</v>
      </c>
      <c r="P5" s="28" t="s">
        <v>261</v>
      </c>
      <c r="Q5" t="s">
        <v>35</v>
      </c>
      <c r="R5" t="s">
        <v>262</v>
      </c>
      <c r="S5" t="s">
        <v>263</v>
      </c>
      <c r="T5" t="s">
        <v>39</v>
      </c>
      <c r="U5" t="s">
        <v>47</v>
      </c>
      <c r="V5" t="s">
        <v>264</v>
      </c>
      <c r="W5" t="s">
        <v>265</v>
      </c>
      <c r="X5" t="s">
        <v>266</v>
      </c>
      <c r="Y5" t="s">
        <v>267</v>
      </c>
      <c r="Z5" t="s">
        <v>268</v>
      </c>
      <c r="AA5" t="s">
        <v>269</v>
      </c>
      <c r="AB5" t="s">
        <v>270</v>
      </c>
      <c r="AC5" t="s">
        <v>271</v>
      </c>
      <c r="AD5" s="27" t="s">
        <v>272</v>
      </c>
      <c r="AE5" s="14" t="s">
        <v>273</v>
      </c>
      <c r="AF5" s="14" t="s">
        <v>274</v>
      </c>
      <c r="AG5" t="s">
        <v>275</v>
      </c>
      <c r="AH5" t="s">
        <v>276</v>
      </c>
      <c r="AI5" t="s">
        <v>277</v>
      </c>
      <c r="AJ5" t="s">
        <v>278</v>
      </c>
      <c r="AK5" t="s">
        <v>279</v>
      </c>
      <c r="AL5" s="12" t="s">
        <v>280</v>
      </c>
      <c r="AM5" t="s">
        <v>281</v>
      </c>
    </row>
    <row r="6" spans="1:39" ht="15" customHeight="1" x14ac:dyDescent="0.3">
      <c r="A6" s="37" t="s">
        <v>14266</v>
      </c>
      <c r="B6" t="s">
        <v>14267</v>
      </c>
      <c r="C6" t="s">
        <v>2092</v>
      </c>
      <c r="D6" t="s">
        <v>282</v>
      </c>
      <c r="E6" t="s">
        <v>359</v>
      </c>
      <c r="G6" t="s">
        <v>396</v>
      </c>
      <c r="H6" t="s">
        <v>396</v>
      </c>
      <c r="I6" t="s">
        <v>14268</v>
      </c>
      <c r="J6" t="s">
        <v>325</v>
      </c>
      <c r="K6" t="s">
        <v>2075</v>
      </c>
      <c r="M6" t="s">
        <v>294</v>
      </c>
      <c r="N6" t="s">
        <v>295</v>
      </c>
      <c r="O6" t="s">
        <v>2076</v>
      </c>
      <c r="Q6" t="s">
        <v>360</v>
      </c>
      <c r="R6" t="b">
        <v>1</v>
      </c>
      <c r="S6" s="31" t="b">
        <v>1</v>
      </c>
      <c r="T6" t="s">
        <v>424</v>
      </c>
      <c r="U6">
        <v>1</v>
      </c>
      <c r="V6" s="32" t="s">
        <v>2235</v>
      </c>
      <c r="AB6"/>
      <c r="AD6" s="27"/>
    </row>
    <row r="7" spans="1:39" ht="15" customHeight="1" x14ac:dyDescent="0.3">
      <c r="A7" s="37" t="s">
        <v>14269</v>
      </c>
      <c r="B7" t="s">
        <v>14270</v>
      </c>
      <c r="C7" t="s">
        <v>2092</v>
      </c>
      <c r="D7" t="s">
        <v>282</v>
      </c>
      <c r="E7" t="s">
        <v>333</v>
      </c>
      <c r="G7" t="s">
        <v>396</v>
      </c>
      <c r="H7" t="s">
        <v>396</v>
      </c>
      <c r="I7" t="s">
        <v>14271</v>
      </c>
      <c r="J7" t="s">
        <v>325</v>
      </c>
      <c r="K7" t="s">
        <v>2094</v>
      </c>
      <c r="M7" t="s">
        <v>294</v>
      </c>
      <c r="N7" t="s">
        <v>295</v>
      </c>
      <c r="O7" t="s">
        <v>2076</v>
      </c>
      <c r="P7" t="s">
        <v>395</v>
      </c>
      <c r="Q7" t="s">
        <v>360</v>
      </c>
      <c r="R7" t="b">
        <v>1</v>
      </c>
      <c r="S7" s="31" t="b">
        <v>1</v>
      </c>
      <c r="T7" t="s">
        <v>424</v>
      </c>
      <c r="U7">
        <v>1</v>
      </c>
      <c r="V7" s="30" t="s">
        <v>2235</v>
      </c>
      <c r="AB7"/>
      <c r="AD7" s="27"/>
    </row>
    <row r="8" spans="1:39" ht="15" customHeight="1" x14ac:dyDescent="0.3">
      <c r="A8" s="37" t="s">
        <v>14272</v>
      </c>
      <c r="B8" t="s">
        <v>14273</v>
      </c>
      <c r="C8" t="s">
        <v>2092</v>
      </c>
      <c r="D8" t="s">
        <v>282</v>
      </c>
      <c r="E8" t="s">
        <v>299</v>
      </c>
      <c r="G8" t="s">
        <v>396</v>
      </c>
      <c r="H8" t="s">
        <v>396</v>
      </c>
      <c r="I8" t="s">
        <v>14274</v>
      </c>
      <c r="J8" t="s">
        <v>284</v>
      </c>
      <c r="K8" t="s">
        <v>2075</v>
      </c>
      <c r="M8" t="s">
        <v>294</v>
      </c>
      <c r="N8" t="s">
        <v>295</v>
      </c>
      <c r="O8" t="s">
        <v>2076</v>
      </c>
      <c r="P8" t="s">
        <v>395</v>
      </c>
      <c r="Q8" t="s">
        <v>360</v>
      </c>
      <c r="R8" t="b">
        <v>1</v>
      </c>
      <c r="S8" s="31" t="b">
        <v>1</v>
      </c>
      <c r="T8" t="s">
        <v>424</v>
      </c>
      <c r="U8">
        <v>1</v>
      </c>
      <c r="V8" s="32" t="s">
        <v>2235</v>
      </c>
      <c r="AB8"/>
      <c r="AD8" s="27"/>
    </row>
    <row r="9" spans="1:39" ht="15" customHeight="1" x14ac:dyDescent="0.3">
      <c r="A9" s="37" t="s">
        <v>14171</v>
      </c>
      <c r="B9" t="s">
        <v>14172</v>
      </c>
      <c r="C9" t="s">
        <v>2092</v>
      </c>
      <c r="D9" t="s">
        <v>282</v>
      </c>
      <c r="E9" t="s">
        <v>333</v>
      </c>
      <c r="G9" t="s">
        <v>396</v>
      </c>
      <c r="H9" t="s">
        <v>396</v>
      </c>
      <c r="I9" t="s">
        <v>14173</v>
      </c>
      <c r="J9" t="s">
        <v>329</v>
      </c>
      <c r="K9" t="s">
        <v>2094</v>
      </c>
      <c r="M9" t="s">
        <v>294</v>
      </c>
      <c r="N9" t="s">
        <v>295</v>
      </c>
      <c r="O9" t="s">
        <v>2228</v>
      </c>
      <c r="P9" t="s">
        <v>395</v>
      </c>
      <c r="Q9" t="s">
        <v>314</v>
      </c>
      <c r="R9" t="b">
        <v>0</v>
      </c>
      <c r="S9" s="31" t="b">
        <v>0</v>
      </c>
      <c r="T9" t="s">
        <v>424</v>
      </c>
      <c r="U9">
        <v>1</v>
      </c>
      <c r="V9" s="32" t="s">
        <v>2235</v>
      </c>
      <c r="AB9"/>
      <c r="AD9" s="27"/>
    </row>
    <row r="10" spans="1:39" ht="15" customHeight="1" x14ac:dyDescent="0.3">
      <c r="A10" s="37" t="s">
        <v>14301</v>
      </c>
      <c r="B10" t="s">
        <v>14302</v>
      </c>
      <c r="C10" t="s">
        <v>2092</v>
      </c>
      <c r="D10" t="s">
        <v>282</v>
      </c>
      <c r="E10" t="s">
        <v>25484</v>
      </c>
      <c r="G10" t="s">
        <v>396</v>
      </c>
      <c r="H10" t="s">
        <v>396</v>
      </c>
      <c r="I10" t="s">
        <v>14303</v>
      </c>
      <c r="J10" t="s">
        <v>329</v>
      </c>
      <c r="K10" t="s">
        <v>2094</v>
      </c>
      <c r="M10" t="s">
        <v>294</v>
      </c>
      <c r="N10" t="s">
        <v>295</v>
      </c>
      <c r="O10" t="s">
        <v>2228</v>
      </c>
      <c r="P10" t="s">
        <v>395</v>
      </c>
      <c r="Q10" t="s">
        <v>314</v>
      </c>
      <c r="R10" t="b">
        <v>0</v>
      </c>
      <c r="S10" s="31" t="b">
        <v>0</v>
      </c>
      <c r="T10" t="s">
        <v>424</v>
      </c>
      <c r="U10">
        <v>1</v>
      </c>
      <c r="V10" s="32" t="s">
        <v>2235</v>
      </c>
      <c r="AB10"/>
      <c r="AD10" s="27"/>
    </row>
    <row r="11" spans="1:39" ht="15" customHeight="1" x14ac:dyDescent="0.3">
      <c r="A11" s="37" t="s">
        <v>14304</v>
      </c>
      <c r="B11" t="s">
        <v>14305</v>
      </c>
      <c r="C11" t="s">
        <v>2092</v>
      </c>
      <c r="D11" t="s">
        <v>282</v>
      </c>
      <c r="E11" t="s">
        <v>333</v>
      </c>
      <c r="G11" t="s">
        <v>396</v>
      </c>
      <c r="H11" t="s">
        <v>396</v>
      </c>
      <c r="I11" t="s">
        <v>14306</v>
      </c>
      <c r="J11" t="s">
        <v>329</v>
      </c>
      <c r="K11" t="s">
        <v>2075</v>
      </c>
      <c r="M11" t="s">
        <v>294</v>
      </c>
      <c r="N11" t="s">
        <v>295</v>
      </c>
      <c r="O11" t="s">
        <v>2228</v>
      </c>
      <c r="P11" t="s">
        <v>395</v>
      </c>
      <c r="Q11" t="s">
        <v>314</v>
      </c>
      <c r="R11" t="b">
        <v>0</v>
      </c>
      <c r="S11" s="31" t="b">
        <v>0</v>
      </c>
      <c r="T11" t="s">
        <v>424</v>
      </c>
      <c r="U11">
        <v>1</v>
      </c>
      <c r="V11" s="32" t="s">
        <v>2235</v>
      </c>
      <c r="AB11"/>
      <c r="AD11" s="27"/>
    </row>
    <row r="12" spans="1:39" ht="15" customHeight="1" x14ac:dyDescent="0.3">
      <c r="A12" s="37" t="s">
        <v>14334</v>
      </c>
      <c r="B12" t="s">
        <v>14335</v>
      </c>
      <c r="C12" t="s">
        <v>2092</v>
      </c>
      <c r="D12" t="s">
        <v>282</v>
      </c>
      <c r="E12" t="s">
        <v>359</v>
      </c>
      <c r="G12" t="s">
        <v>396</v>
      </c>
      <c r="H12" t="s">
        <v>396</v>
      </c>
      <c r="I12" t="s">
        <v>14336</v>
      </c>
      <c r="J12" t="s">
        <v>284</v>
      </c>
      <c r="K12" t="s">
        <v>2094</v>
      </c>
      <c r="M12" t="s">
        <v>294</v>
      </c>
      <c r="N12" t="s">
        <v>295</v>
      </c>
      <c r="O12" t="s">
        <v>2076</v>
      </c>
      <c r="P12" t="s">
        <v>395</v>
      </c>
      <c r="Q12" t="s">
        <v>360</v>
      </c>
      <c r="R12" t="b">
        <v>1</v>
      </c>
      <c r="S12" s="31" t="b">
        <v>1</v>
      </c>
      <c r="T12" t="s">
        <v>424</v>
      </c>
      <c r="U12">
        <v>1</v>
      </c>
      <c r="V12" s="32" t="s">
        <v>2235</v>
      </c>
      <c r="AB12"/>
      <c r="AD12" s="27"/>
    </row>
    <row r="13" spans="1:39" ht="15" customHeight="1" x14ac:dyDescent="0.3">
      <c r="A13" s="37" t="s">
        <v>14328</v>
      </c>
      <c r="B13" t="s">
        <v>14329</v>
      </c>
      <c r="C13" t="s">
        <v>2092</v>
      </c>
      <c r="D13" t="s">
        <v>282</v>
      </c>
      <c r="E13" t="s">
        <v>333</v>
      </c>
      <c r="G13" t="s">
        <v>396</v>
      </c>
      <c r="H13" t="s">
        <v>396</v>
      </c>
      <c r="I13" t="s">
        <v>14330</v>
      </c>
      <c r="J13" t="s">
        <v>284</v>
      </c>
      <c r="K13" t="s">
        <v>2075</v>
      </c>
      <c r="M13" t="s">
        <v>294</v>
      </c>
      <c r="N13" t="s">
        <v>295</v>
      </c>
      <c r="O13" t="s">
        <v>2076</v>
      </c>
      <c r="P13" t="s">
        <v>395</v>
      </c>
      <c r="Q13" t="s">
        <v>360</v>
      </c>
      <c r="R13" t="b">
        <v>1</v>
      </c>
      <c r="S13" s="31" t="b">
        <v>1</v>
      </c>
      <c r="T13" t="s">
        <v>424</v>
      </c>
      <c r="U13">
        <v>1</v>
      </c>
      <c r="V13" s="30" t="s">
        <v>2235</v>
      </c>
      <c r="AB13"/>
      <c r="AD13" s="27"/>
    </row>
    <row r="14" spans="1:39" ht="15" customHeight="1" x14ac:dyDescent="0.3">
      <c r="A14" s="37" t="s">
        <v>14322</v>
      </c>
      <c r="B14" t="s">
        <v>14323</v>
      </c>
      <c r="C14" t="s">
        <v>2092</v>
      </c>
      <c r="D14" t="s">
        <v>282</v>
      </c>
      <c r="E14" t="s">
        <v>359</v>
      </c>
      <c r="G14" t="s">
        <v>396</v>
      </c>
      <c r="H14" t="s">
        <v>396</v>
      </c>
      <c r="I14" t="s">
        <v>14324</v>
      </c>
      <c r="J14" t="s">
        <v>325</v>
      </c>
      <c r="K14" t="s">
        <v>2075</v>
      </c>
      <c r="M14" t="s">
        <v>294</v>
      </c>
      <c r="N14" t="s">
        <v>295</v>
      </c>
      <c r="O14" t="s">
        <v>2076</v>
      </c>
      <c r="Q14" t="s">
        <v>360</v>
      </c>
      <c r="R14" t="b">
        <v>1</v>
      </c>
      <c r="S14" s="31" t="b">
        <v>1</v>
      </c>
      <c r="T14" t="s">
        <v>424</v>
      </c>
      <c r="U14">
        <v>1</v>
      </c>
      <c r="V14" s="32" t="s">
        <v>2235</v>
      </c>
      <c r="AB14"/>
      <c r="AD14" s="27"/>
    </row>
    <row r="15" spans="1:39" ht="15" customHeight="1" x14ac:dyDescent="0.3">
      <c r="A15" s="37" t="s">
        <v>14331</v>
      </c>
      <c r="B15" t="s">
        <v>14332</v>
      </c>
      <c r="C15" t="s">
        <v>2092</v>
      </c>
      <c r="D15" t="s">
        <v>282</v>
      </c>
      <c r="E15" t="s">
        <v>333</v>
      </c>
      <c r="G15" t="s">
        <v>396</v>
      </c>
      <c r="H15" t="s">
        <v>396</v>
      </c>
      <c r="I15" t="s">
        <v>14333</v>
      </c>
      <c r="J15" t="s">
        <v>284</v>
      </c>
      <c r="K15" t="s">
        <v>2075</v>
      </c>
      <c r="M15" t="s">
        <v>294</v>
      </c>
      <c r="N15" t="s">
        <v>295</v>
      </c>
      <c r="O15" t="s">
        <v>2076</v>
      </c>
      <c r="P15" t="s">
        <v>395</v>
      </c>
      <c r="Q15" t="s">
        <v>356</v>
      </c>
      <c r="R15" t="b">
        <v>1</v>
      </c>
      <c r="S15" s="31" t="b">
        <v>1</v>
      </c>
      <c r="T15" t="s">
        <v>424</v>
      </c>
      <c r="U15">
        <v>1</v>
      </c>
      <c r="V15" s="32" t="s">
        <v>2235</v>
      </c>
      <c r="AB15"/>
      <c r="AD15" s="27"/>
    </row>
    <row r="16" spans="1:39" ht="15" customHeight="1" x14ac:dyDescent="0.3">
      <c r="A16" s="37" t="s">
        <v>14275</v>
      </c>
      <c r="B16" t="s">
        <v>4602</v>
      </c>
      <c r="C16" t="s">
        <v>2092</v>
      </c>
      <c r="D16" t="s">
        <v>282</v>
      </c>
      <c r="E16" t="s">
        <v>333</v>
      </c>
      <c r="G16" t="s">
        <v>396</v>
      </c>
      <c r="H16" t="s">
        <v>396</v>
      </c>
      <c r="I16" t="s">
        <v>14276</v>
      </c>
      <c r="J16" t="s">
        <v>284</v>
      </c>
      <c r="K16" t="s">
        <v>2075</v>
      </c>
      <c r="M16" t="s">
        <v>294</v>
      </c>
      <c r="N16" t="s">
        <v>295</v>
      </c>
      <c r="O16" t="s">
        <v>2076</v>
      </c>
      <c r="P16" t="s">
        <v>395</v>
      </c>
      <c r="Q16" t="s">
        <v>360</v>
      </c>
      <c r="R16" t="b">
        <v>1</v>
      </c>
      <c r="S16" s="31" t="b">
        <v>1</v>
      </c>
      <c r="T16" t="s">
        <v>424</v>
      </c>
      <c r="U16">
        <v>1</v>
      </c>
      <c r="V16" s="30" t="s">
        <v>2235</v>
      </c>
      <c r="AB16"/>
      <c r="AD16" s="27"/>
    </row>
    <row r="17" spans="1:30" ht="15" customHeight="1" x14ac:dyDescent="0.3">
      <c r="A17" s="37" t="s">
        <v>14340</v>
      </c>
      <c r="B17" t="s">
        <v>14341</v>
      </c>
      <c r="C17" t="s">
        <v>2092</v>
      </c>
      <c r="D17" t="s">
        <v>282</v>
      </c>
      <c r="E17" t="s">
        <v>333</v>
      </c>
      <c r="G17" t="s">
        <v>396</v>
      </c>
      <c r="H17" t="s">
        <v>396</v>
      </c>
      <c r="I17" t="s">
        <v>14342</v>
      </c>
      <c r="J17" t="s">
        <v>329</v>
      </c>
      <c r="K17" t="s">
        <v>2075</v>
      </c>
      <c r="M17" t="s">
        <v>294</v>
      </c>
      <c r="N17" t="s">
        <v>295</v>
      </c>
      <c r="O17" t="s">
        <v>2228</v>
      </c>
      <c r="P17" t="s">
        <v>395</v>
      </c>
      <c r="Q17" t="s">
        <v>314</v>
      </c>
      <c r="R17" t="b">
        <v>0</v>
      </c>
      <c r="S17" s="31" t="b">
        <v>0</v>
      </c>
      <c r="T17" t="s">
        <v>424</v>
      </c>
      <c r="U17">
        <v>1</v>
      </c>
      <c r="V17" s="32" t="s">
        <v>2235</v>
      </c>
      <c r="AB17"/>
      <c r="AD17" s="27"/>
    </row>
    <row r="18" spans="1:30" ht="15" customHeight="1" x14ac:dyDescent="0.3">
      <c r="A18" s="37" t="s">
        <v>14349</v>
      </c>
      <c r="B18" t="s">
        <v>14350</v>
      </c>
      <c r="C18" t="s">
        <v>2092</v>
      </c>
      <c r="D18" t="s">
        <v>282</v>
      </c>
      <c r="E18" t="s">
        <v>359</v>
      </c>
      <c r="G18" t="s">
        <v>396</v>
      </c>
      <c r="H18" t="s">
        <v>396</v>
      </c>
      <c r="I18" t="s">
        <v>14351</v>
      </c>
      <c r="J18" t="s">
        <v>284</v>
      </c>
      <c r="K18" t="s">
        <v>2075</v>
      </c>
      <c r="M18" t="s">
        <v>294</v>
      </c>
      <c r="N18" t="s">
        <v>295</v>
      </c>
      <c r="O18" t="s">
        <v>2076</v>
      </c>
      <c r="Q18" t="s">
        <v>360</v>
      </c>
      <c r="R18" t="b">
        <v>1</v>
      </c>
      <c r="S18" s="31" t="b">
        <v>1</v>
      </c>
      <c r="T18" t="s">
        <v>424</v>
      </c>
      <c r="U18">
        <v>1</v>
      </c>
      <c r="V18" s="30" t="s">
        <v>2235</v>
      </c>
      <c r="AB18"/>
      <c r="AD18" s="27"/>
    </row>
    <row r="19" spans="1:30" ht="15" customHeight="1" x14ac:dyDescent="0.3">
      <c r="A19" s="37" t="s">
        <v>14174</v>
      </c>
      <c r="B19" t="s">
        <v>14175</v>
      </c>
      <c r="C19" t="s">
        <v>2092</v>
      </c>
      <c r="D19" t="s">
        <v>282</v>
      </c>
      <c r="E19" t="s">
        <v>321</v>
      </c>
      <c r="G19" t="s">
        <v>396</v>
      </c>
      <c r="H19" t="s">
        <v>396</v>
      </c>
      <c r="I19" t="s">
        <v>14176</v>
      </c>
      <c r="J19" t="s">
        <v>284</v>
      </c>
      <c r="K19" t="s">
        <v>2075</v>
      </c>
      <c r="M19" t="s">
        <v>294</v>
      </c>
      <c r="N19" t="s">
        <v>295</v>
      </c>
      <c r="O19" t="s">
        <v>2076</v>
      </c>
      <c r="Q19" t="s">
        <v>369</v>
      </c>
      <c r="R19" t="b">
        <v>1</v>
      </c>
      <c r="S19" s="31" t="b">
        <v>1</v>
      </c>
      <c r="T19" t="s">
        <v>424</v>
      </c>
      <c r="U19">
        <v>1</v>
      </c>
      <c r="V19" s="32" t="s">
        <v>2235</v>
      </c>
      <c r="AB19"/>
      <c r="AD19" s="27"/>
    </row>
    <row r="20" spans="1:30" ht="15" customHeight="1" x14ac:dyDescent="0.3">
      <c r="A20" s="37" t="s">
        <v>14343</v>
      </c>
      <c r="B20" t="s">
        <v>14344</v>
      </c>
      <c r="C20" t="s">
        <v>2092</v>
      </c>
      <c r="D20" t="s">
        <v>282</v>
      </c>
      <c r="E20" t="s">
        <v>359</v>
      </c>
      <c r="G20" t="s">
        <v>396</v>
      </c>
      <c r="H20" t="s">
        <v>396</v>
      </c>
      <c r="I20" t="s">
        <v>14345</v>
      </c>
      <c r="J20" t="s">
        <v>325</v>
      </c>
      <c r="K20" t="s">
        <v>2075</v>
      </c>
      <c r="M20" t="s">
        <v>294</v>
      </c>
      <c r="N20" t="s">
        <v>295</v>
      </c>
      <c r="O20" t="s">
        <v>2076</v>
      </c>
      <c r="Q20" t="s">
        <v>360</v>
      </c>
      <c r="R20" t="b">
        <v>1</v>
      </c>
      <c r="S20" s="31" t="b">
        <v>1</v>
      </c>
      <c r="T20" t="s">
        <v>424</v>
      </c>
      <c r="U20">
        <v>1</v>
      </c>
      <c r="V20" s="32" t="s">
        <v>2235</v>
      </c>
      <c r="AB20"/>
      <c r="AD20" s="27"/>
    </row>
    <row r="21" spans="1:30" ht="15" customHeight="1" x14ac:dyDescent="0.3">
      <c r="A21" s="37" t="s">
        <v>14159</v>
      </c>
      <c r="B21" t="s">
        <v>14160</v>
      </c>
      <c r="C21" t="s">
        <v>2092</v>
      </c>
      <c r="D21" t="s">
        <v>282</v>
      </c>
      <c r="E21" t="s">
        <v>25481</v>
      </c>
      <c r="G21" t="s">
        <v>396</v>
      </c>
      <c r="H21" t="s">
        <v>396</v>
      </c>
      <c r="I21" t="s">
        <v>14161</v>
      </c>
      <c r="J21" t="s">
        <v>284</v>
      </c>
      <c r="K21" t="s">
        <v>2075</v>
      </c>
      <c r="M21" t="s">
        <v>294</v>
      </c>
      <c r="N21" t="s">
        <v>295</v>
      </c>
      <c r="O21" t="s">
        <v>2076</v>
      </c>
      <c r="Q21" t="s">
        <v>394</v>
      </c>
      <c r="R21" t="b">
        <v>1</v>
      </c>
      <c r="S21" s="31" t="b">
        <v>1</v>
      </c>
      <c r="T21" t="s">
        <v>424</v>
      </c>
      <c r="U21">
        <v>1</v>
      </c>
      <c r="V21" s="30" t="s">
        <v>2235</v>
      </c>
      <c r="AB21"/>
      <c r="AD21" s="27"/>
    </row>
    <row r="22" spans="1:30" ht="15" customHeight="1" x14ac:dyDescent="0.3">
      <c r="A22" s="37" t="s">
        <v>14162</v>
      </c>
      <c r="B22" t="s">
        <v>14163</v>
      </c>
      <c r="C22" t="s">
        <v>2092</v>
      </c>
      <c r="D22" t="s">
        <v>282</v>
      </c>
      <c r="E22" t="s">
        <v>333</v>
      </c>
      <c r="G22" t="s">
        <v>396</v>
      </c>
      <c r="H22" t="s">
        <v>396</v>
      </c>
      <c r="I22" t="s">
        <v>14164</v>
      </c>
      <c r="J22" t="s">
        <v>329</v>
      </c>
      <c r="K22" t="s">
        <v>2094</v>
      </c>
      <c r="M22" t="s">
        <v>294</v>
      </c>
      <c r="N22" t="s">
        <v>295</v>
      </c>
      <c r="O22" t="s">
        <v>2228</v>
      </c>
      <c r="P22" t="s">
        <v>395</v>
      </c>
      <c r="Q22" t="s">
        <v>314</v>
      </c>
      <c r="R22" t="b">
        <v>0</v>
      </c>
      <c r="S22" s="31" t="b">
        <v>0</v>
      </c>
      <c r="T22" t="s">
        <v>424</v>
      </c>
      <c r="U22">
        <v>1</v>
      </c>
      <c r="V22" s="32" t="s">
        <v>2235</v>
      </c>
      <c r="AB22"/>
      <c r="AD22" s="27"/>
    </row>
    <row r="23" spans="1:30" ht="15" customHeight="1" x14ac:dyDescent="0.3">
      <c r="A23" s="37" t="s">
        <v>14289</v>
      </c>
      <c r="B23" t="s">
        <v>14290</v>
      </c>
      <c r="C23" t="s">
        <v>2092</v>
      </c>
      <c r="D23" t="s">
        <v>282</v>
      </c>
      <c r="E23" t="s">
        <v>333</v>
      </c>
      <c r="G23" t="s">
        <v>396</v>
      </c>
      <c r="H23" t="s">
        <v>396</v>
      </c>
      <c r="I23" t="s">
        <v>14291</v>
      </c>
      <c r="J23" t="s">
        <v>329</v>
      </c>
      <c r="K23" t="s">
        <v>2075</v>
      </c>
      <c r="M23" t="s">
        <v>294</v>
      </c>
      <c r="N23" t="s">
        <v>295</v>
      </c>
      <c r="O23" t="s">
        <v>2228</v>
      </c>
      <c r="P23" t="s">
        <v>395</v>
      </c>
      <c r="Q23" t="s">
        <v>314</v>
      </c>
      <c r="R23" t="b">
        <v>0</v>
      </c>
      <c r="S23" s="31" t="b">
        <v>0</v>
      </c>
      <c r="T23" t="s">
        <v>424</v>
      </c>
      <c r="U23">
        <v>1</v>
      </c>
      <c r="V23" s="32" t="s">
        <v>2235</v>
      </c>
      <c r="AB23"/>
      <c r="AD23" s="27"/>
    </row>
    <row r="24" spans="1:30" ht="15" customHeight="1" x14ac:dyDescent="0.3">
      <c r="A24" s="37" t="s">
        <v>14165</v>
      </c>
      <c r="B24" t="s">
        <v>14166</v>
      </c>
      <c r="C24" t="s">
        <v>2092</v>
      </c>
      <c r="D24" t="s">
        <v>282</v>
      </c>
      <c r="E24" t="s">
        <v>359</v>
      </c>
      <c r="G24" t="s">
        <v>396</v>
      </c>
      <c r="H24" t="s">
        <v>396</v>
      </c>
      <c r="I24" t="s">
        <v>14167</v>
      </c>
      <c r="J24" t="s">
        <v>325</v>
      </c>
      <c r="K24" t="s">
        <v>2075</v>
      </c>
      <c r="M24" t="s">
        <v>294</v>
      </c>
      <c r="N24" t="s">
        <v>295</v>
      </c>
      <c r="O24" t="s">
        <v>2076</v>
      </c>
      <c r="Q24" t="s">
        <v>356</v>
      </c>
      <c r="R24" t="b">
        <v>1</v>
      </c>
      <c r="S24" s="31" t="b">
        <v>1</v>
      </c>
      <c r="T24" t="s">
        <v>424</v>
      </c>
      <c r="U24">
        <v>1</v>
      </c>
      <c r="V24" s="30" t="s">
        <v>2235</v>
      </c>
      <c r="AB24"/>
      <c r="AD24" s="27"/>
    </row>
    <row r="25" spans="1:30" ht="15" customHeight="1" x14ac:dyDescent="0.3">
      <c r="A25" s="37" t="s">
        <v>14280</v>
      </c>
      <c r="B25" t="s">
        <v>14281</v>
      </c>
      <c r="C25" t="s">
        <v>2092</v>
      </c>
      <c r="D25" t="s">
        <v>282</v>
      </c>
      <c r="G25" t="s">
        <v>396</v>
      </c>
      <c r="H25" t="s">
        <v>396</v>
      </c>
      <c r="I25" t="s">
        <v>14282</v>
      </c>
      <c r="J25" t="s">
        <v>329</v>
      </c>
      <c r="K25" t="s">
        <v>2075</v>
      </c>
      <c r="M25" t="s">
        <v>294</v>
      </c>
      <c r="N25" t="s">
        <v>295</v>
      </c>
      <c r="O25" t="s">
        <v>2228</v>
      </c>
      <c r="Q25" t="s">
        <v>314</v>
      </c>
      <c r="R25" t="b">
        <v>0</v>
      </c>
      <c r="S25" s="31" t="b">
        <v>0</v>
      </c>
      <c r="T25" t="s">
        <v>424</v>
      </c>
      <c r="U25">
        <v>1</v>
      </c>
      <c r="V25" s="32" t="s">
        <v>2235</v>
      </c>
      <c r="AB25"/>
      <c r="AD25" s="27"/>
    </row>
    <row r="26" spans="1:30" ht="15" customHeight="1" x14ac:dyDescent="0.3">
      <c r="A26" s="37" t="s">
        <v>14168</v>
      </c>
      <c r="B26" t="s">
        <v>14169</v>
      </c>
      <c r="C26" t="s">
        <v>2092</v>
      </c>
      <c r="D26" t="s">
        <v>282</v>
      </c>
      <c r="E26" t="s">
        <v>333</v>
      </c>
      <c r="G26" t="s">
        <v>396</v>
      </c>
      <c r="H26" t="s">
        <v>396</v>
      </c>
      <c r="I26" t="s">
        <v>14170</v>
      </c>
      <c r="J26" t="s">
        <v>329</v>
      </c>
      <c r="K26" t="s">
        <v>2075</v>
      </c>
      <c r="M26" t="s">
        <v>294</v>
      </c>
      <c r="N26" t="s">
        <v>295</v>
      </c>
      <c r="O26" t="s">
        <v>2228</v>
      </c>
      <c r="P26" t="s">
        <v>395</v>
      </c>
      <c r="Q26" t="s">
        <v>314</v>
      </c>
      <c r="R26" t="b">
        <v>0</v>
      </c>
      <c r="S26" s="31" t="b">
        <v>0</v>
      </c>
      <c r="T26" t="s">
        <v>424</v>
      </c>
      <c r="U26">
        <v>1</v>
      </c>
      <c r="V26" s="32" t="s">
        <v>2235</v>
      </c>
      <c r="AB26"/>
      <c r="AD26" s="27"/>
    </row>
    <row r="27" spans="1:30" ht="15" customHeight="1" x14ac:dyDescent="0.3">
      <c r="A27" s="37" t="s">
        <v>14307</v>
      </c>
      <c r="B27" t="s">
        <v>14308</v>
      </c>
      <c r="C27" t="s">
        <v>2092</v>
      </c>
      <c r="D27" t="s">
        <v>282</v>
      </c>
      <c r="E27" t="s">
        <v>333</v>
      </c>
      <c r="G27" t="s">
        <v>396</v>
      </c>
      <c r="H27" t="s">
        <v>396</v>
      </c>
      <c r="I27" t="s">
        <v>14309</v>
      </c>
      <c r="J27" t="s">
        <v>284</v>
      </c>
      <c r="K27" t="s">
        <v>2075</v>
      </c>
      <c r="M27" t="s">
        <v>294</v>
      </c>
      <c r="N27" t="s">
        <v>295</v>
      </c>
      <c r="O27" t="s">
        <v>2076</v>
      </c>
      <c r="P27" t="s">
        <v>395</v>
      </c>
      <c r="Q27" t="s">
        <v>360</v>
      </c>
      <c r="R27" t="b">
        <v>1</v>
      </c>
      <c r="S27" s="31" t="b">
        <v>1</v>
      </c>
      <c r="T27" t="s">
        <v>424</v>
      </c>
      <c r="U27">
        <v>1</v>
      </c>
      <c r="V27" s="30" t="s">
        <v>2235</v>
      </c>
      <c r="AB27"/>
      <c r="AD27" s="27"/>
    </row>
    <row r="28" spans="1:30" ht="15" customHeight="1" x14ac:dyDescent="0.3">
      <c r="A28" s="37" t="s">
        <v>14313</v>
      </c>
      <c r="B28" t="s">
        <v>14314</v>
      </c>
      <c r="C28" t="s">
        <v>2092</v>
      </c>
      <c r="D28" t="s">
        <v>282</v>
      </c>
      <c r="E28" t="s">
        <v>333</v>
      </c>
      <c r="G28" t="s">
        <v>396</v>
      </c>
      <c r="H28" t="s">
        <v>396</v>
      </c>
      <c r="I28" t="s">
        <v>14315</v>
      </c>
      <c r="J28" t="s">
        <v>329</v>
      </c>
      <c r="K28" t="s">
        <v>2075</v>
      </c>
      <c r="M28" t="s">
        <v>294</v>
      </c>
      <c r="N28" t="s">
        <v>295</v>
      </c>
      <c r="O28" t="s">
        <v>2228</v>
      </c>
      <c r="P28" t="s">
        <v>395</v>
      </c>
      <c r="Q28" t="s">
        <v>314</v>
      </c>
      <c r="R28" t="b">
        <v>0</v>
      </c>
      <c r="S28" s="31" t="b">
        <v>0</v>
      </c>
      <c r="T28" t="s">
        <v>424</v>
      </c>
      <c r="U28">
        <v>1</v>
      </c>
      <c r="V28" s="30" t="s">
        <v>2235</v>
      </c>
      <c r="AB28"/>
      <c r="AD28" s="27"/>
    </row>
    <row r="29" spans="1:30" ht="15" customHeight="1" x14ac:dyDescent="0.3">
      <c r="A29" s="37" t="s">
        <v>14316</v>
      </c>
      <c r="B29" t="s">
        <v>14317</v>
      </c>
      <c r="C29" t="s">
        <v>2092</v>
      </c>
      <c r="D29" t="s">
        <v>282</v>
      </c>
      <c r="E29" t="s">
        <v>333</v>
      </c>
      <c r="G29" t="s">
        <v>396</v>
      </c>
      <c r="H29" t="s">
        <v>396</v>
      </c>
      <c r="I29" t="s">
        <v>14318</v>
      </c>
      <c r="J29" t="s">
        <v>329</v>
      </c>
      <c r="K29" t="s">
        <v>2075</v>
      </c>
      <c r="M29" t="s">
        <v>294</v>
      </c>
      <c r="N29" t="s">
        <v>295</v>
      </c>
      <c r="O29" t="s">
        <v>2228</v>
      </c>
      <c r="P29" t="s">
        <v>395</v>
      </c>
      <c r="Q29" t="s">
        <v>314</v>
      </c>
      <c r="R29" t="b">
        <v>0</v>
      </c>
      <c r="S29" s="31" t="b">
        <v>0</v>
      </c>
      <c r="T29" t="s">
        <v>424</v>
      </c>
      <c r="U29">
        <v>1</v>
      </c>
      <c r="V29" s="30" t="s">
        <v>2235</v>
      </c>
      <c r="AB29"/>
      <c r="AD29" s="27"/>
    </row>
    <row r="30" spans="1:30" ht="15" customHeight="1" x14ac:dyDescent="0.3">
      <c r="A30" s="37" t="s">
        <v>14292</v>
      </c>
      <c r="B30" t="s">
        <v>14293</v>
      </c>
      <c r="C30" t="s">
        <v>2092</v>
      </c>
      <c r="D30" t="s">
        <v>282</v>
      </c>
      <c r="E30" t="s">
        <v>333</v>
      </c>
      <c r="G30" t="s">
        <v>396</v>
      </c>
      <c r="H30" t="s">
        <v>396</v>
      </c>
      <c r="I30" t="s">
        <v>14294</v>
      </c>
      <c r="J30" t="s">
        <v>329</v>
      </c>
      <c r="K30" t="s">
        <v>2075</v>
      </c>
      <c r="M30" t="s">
        <v>294</v>
      </c>
      <c r="N30" t="s">
        <v>295</v>
      </c>
      <c r="O30" t="s">
        <v>2228</v>
      </c>
      <c r="P30" t="s">
        <v>395</v>
      </c>
      <c r="Q30" t="s">
        <v>314</v>
      </c>
      <c r="R30" t="b">
        <v>0</v>
      </c>
      <c r="S30" s="31" t="b">
        <v>0</v>
      </c>
      <c r="T30" t="s">
        <v>424</v>
      </c>
      <c r="U30">
        <v>1</v>
      </c>
      <c r="V30" s="30" t="s">
        <v>2235</v>
      </c>
      <c r="AB30"/>
      <c r="AD30" s="27"/>
    </row>
    <row r="31" spans="1:30" ht="15" customHeight="1" x14ac:dyDescent="0.3">
      <c r="A31" s="37" t="s">
        <v>14295</v>
      </c>
      <c r="B31" t="s">
        <v>14296</v>
      </c>
      <c r="C31" t="s">
        <v>2092</v>
      </c>
      <c r="D31" t="s">
        <v>282</v>
      </c>
      <c r="E31" t="s">
        <v>333</v>
      </c>
      <c r="G31" t="s">
        <v>396</v>
      </c>
      <c r="H31" t="s">
        <v>396</v>
      </c>
      <c r="I31" t="s">
        <v>14297</v>
      </c>
      <c r="J31" t="s">
        <v>284</v>
      </c>
      <c r="K31" t="s">
        <v>2075</v>
      </c>
      <c r="M31" t="s">
        <v>294</v>
      </c>
      <c r="N31" t="s">
        <v>295</v>
      </c>
      <c r="O31" t="s">
        <v>2076</v>
      </c>
      <c r="P31" t="s">
        <v>395</v>
      </c>
      <c r="Q31" t="s">
        <v>360</v>
      </c>
      <c r="R31" t="b">
        <v>1</v>
      </c>
      <c r="S31" s="31" t="b">
        <v>1</v>
      </c>
      <c r="T31" t="s">
        <v>424</v>
      </c>
      <c r="U31">
        <v>1</v>
      </c>
      <c r="V31" s="30" t="s">
        <v>2235</v>
      </c>
      <c r="AB31"/>
      <c r="AD31" s="27"/>
    </row>
    <row r="32" spans="1:30" ht="15" customHeight="1" x14ac:dyDescent="0.3">
      <c r="A32" s="37" t="s">
        <v>14298</v>
      </c>
      <c r="B32" t="s">
        <v>14299</v>
      </c>
      <c r="C32" t="s">
        <v>2092</v>
      </c>
      <c r="D32" t="s">
        <v>282</v>
      </c>
      <c r="E32" t="s">
        <v>321</v>
      </c>
      <c r="G32" t="s">
        <v>396</v>
      </c>
      <c r="H32" t="s">
        <v>396</v>
      </c>
      <c r="I32" t="s">
        <v>14300</v>
      </c>
      <c r="J32" t="s">
        <v>284</v>
      </c>
      <c r="K32" t="s">
        <v>2075</v>
      </c>
      <c r="M32" t="s">
        <v>294</v>
      </c>
      <c r="N32" t="s">
        <v>295</v>
      </c>
      <c r="O32" t="s">
        <v>2076</v>
      </c>
      <c r="Q32" t="s">
        <v>354</v>
      </c>
      <c r="R32" t="b">
        <v>1</v>
      </c>
      <c r="S32" s="31" t="b">
        <v>1</v>
      </c>
      <c r="T32" t="s">
        <v>424</v>
      </c>
      <c r="U32">
        <v>1</v>
      </c>
      <c r="V32" s="32" t="s">
        <v>2235</v>
      </c>
      <c r="AB32"/>
      <c r="AD32" s="27"/>
    </row>
    <row r="33" spans="1:39" ht="15" customHeight="1" x14ac:dyDescent="0.3">
      <c r="A33" s="37" t="s">
        <v>14319</v>
      </c>
      <c r="B33" t="s">
        <v>14320</v>
      </c>
      <c r="C33" t="s">
        <v>2092</v>
      </c>
      <c r="D33" t="s">
        <v>282</v>
      </c>
      <c r="E33" t="s">
        <v>333</v>
      </c>
      <c r="G33" t="s">
        <v>396</v>
      </c>
      <c r="H33" t="s">
        <v>396</v>
      </c>
      <c r="I33" t="s">
        <v>14321</v>
      </c>
      <c r="J33" t="s">
        <v>329</v>
      </c>
      <c r="K33" t="s">
        <v>2075</v>
      </c>
      <c r="M33" t="s">
        <v>294</v>
      </c>
      <c r="N33" t="s">
        <v>295</v>
      </c>
      <c r="O33" t="s">
        <v>2228</v>
      </c>
      <c r="P33" t="s">
        <v>395</v>
      </c>
      <c r="Q33" t="s">
        <v>314</v>
      </c>
      <c r="R33" t="b">
        <v>0</v>
      </c>
      <c r="S33" s="31" t="b">
        <v>0</v>
      </c>
      <c r="T33" t="s">
        <v>424</v>
      </c>
      <c r="U33">
        <v>1</v>
      </c>
      <c r="V33" s="32" t="s">
        <v>2235</v>
      </c>
      <c r="AB33"/>
      <c r="AD33" s="27"/>
    </row>
    <row r="34" spans="1:39" ht="15" customHeight="1" x14ac:dyDescent="0.3">
      <c r="A34" s="37" t="s">
        <v>14325</v>
      </c>
      <c r="B34" t="s">
        <v>14326</v>
      </c>
      <c r="C34" t="s">
        <v>2092</v>
      </c>
      <c r="D34" t="s">
        <v>282</v>
      </c>
      <c r="E34" t="s">
        <v>333</v>
      </c>
      <c r="G34" t="s">
        <v>396</v>
      </c>
      <c r="H34" t="s">
        <v>396</v>
      </c>
      <c r="I34" t="s">
        <v>14327</v>
      </c>
      <c r="J34" t="s">
        <v>284</v>
      </c>
      <c r="K34" t="s">
        <v>2075</v>
      </c>
      <c r="M34" t="s">
        <v>294</v>
      </c>
      <c r="N34" t="s">
        <v>295</v>
      </c>
      <c r="O34" t="s">
        <v>2076</v>
      </c>
      <c r="P34" t="s">
        <v>395</v>
      </c>
      <c r="Q34" t="s">
        <v>360</v>
      </c>
      <c r="R34" t="b">
        <v>1</v>
      </c>
      <c r="S34" s="31" t="b">
        <v>1</v>
      </c>
      <c r="T34" t="s">
        <v>424</v>
      </c>
      <c r="U34">
        <v>1</v>
      </c>
      <c r="V34" s="32" t="s">
        <v>2235</v>
      </c>
      <c r="AB34"/>
      <c r="AD34" s="27"/>
    </row>
    <row r="35" spans="1:39" ht="15" customHeight="1" x14ac:dyDescent="0.3">
      <c r="A35" s="37" t="s">
        <v>14337</v>
      </c>
      <c r="B35" t="s">
        <v>14338</v>
      </c>
      <c r="C35" t="s">
        <v>2092</v>
      </c>
      <c r="D35" t="s">
        <v>282</v>
      </c>
      <c r="E35" t="s">
        <v>333</v>
      </c>
      <c r="G35" t="s">
        <v>396</v>
      </c>
      <c r="H35" t="s">
        <v>396</v>
      </c>
      <c r="I35" t="s">
        <v>14339</v>
      </c>
      <c r="J35" t="s">
        <v>284</v>
      </c>
      <c r="K35" t="s">
        <v>2075</v>
      </c>
      <c r="M35" t="s">
        <v>294</v>
      </c>
      <c r="N35" t="s">
        <v>295</v>
      </c>
      <c r="O35" t="s">
        <v>2076</v>
      </c>
      <c r="P35" t="s">
        <v>395</v>
      </c>
      <c r="Q35" t="s">
        <v>360</v>
      </c>
      <c r="R35" t="b">
        <v>1</v>
      </c>
      <c r="S35" s="31" t="b">
        <v>1</v>
      </c>
      <c r="T35" t="s">
        <v>424</v>
      </c>
      <c r="U35">
        <v>1</v>
      </c>
      <c r="V35" s="32" t="s">
        <v>2235</v>
      </c>
      <c r="AB35"/>
      <c r="AD35" s="27"/>
    </row>
    <row r="36" spans="1:39" ht="15" customHeight="1" x14ac:dyDescent="0.3">
      <c r="A36" s="37" t="s">
        <v>14277</v>
      </c>
      <c r="B36" t="s">
        <v>14278</v>
      </c>
      <c r="C36" t="s">
        <v>2092</v>
      </c>
      <c r="D36" t="s">
        <v>282</v>
      </c>
      <c r="E36" t="s">
        <v>333</v>
      </c>
      <c r="G36" t="s">
        <v>396</v>
      </c>
      <c r="H36" t="s">
        <v>396</v>
      </c>
      <c r="I36" t="s">
        <v>14279</v>
      </c>
      <c r="J36" t="s">
        <v>329</v>
      </c>
      <c r="K36" t="s">
        <v>2075</v>
      </c>
      <c r="M36" t="s">
        <v>294</v>
      </c>
      <c r="N36" t="s">
        <v>295</v>
      </c>
      <c r="O36" t="s">
        <v>2228</v>
      </c>
      <c r="P36" t="s">
        <v>395</v>
      </c>
      <c r="Q36" t="s">
        <v>314</v>
      </c>
      <c r="R36" t="b">
        <v>0</v>
      </c>
      <c r="S36" s="31" t="b">
        <v>0</v>
      </c>
      <c r="T36" t="s">
        <v>424</v>
      </c>
      <c r="U36">
        <v>1</v>
      </c>
      <c r="V36" s="32" t="s">
        <v>2235</v>
      </c>
      <c r="AB36"/>
      <c r="AD36" s="27"/>
    </row>
    <row r="37" spans="1:39" ht="15" customHeight="1" x14ac:dyDescent="0.3">
      <c r="A37" s="37" t="s">
        <v>14263</v>
      </c>
      <c r="B37" t="s">
        <v>14264</v>
      </c>
      <c r="C37" t="s">
        <v>2092</v>
      </c>
      <c r="D37" t="s">
        <v>282</v>
      </c>
      <c r="E37" t="s">
        <v>333</v>
      </c>
      <c r="G37" t="s">
        <v>396</v>
      </c>
      <c r="H37" t="s">
        <v>396</v>
      </c>
      <c r="I37" t="s">
        <v>14265</v>
      </c>
      <c r="J37" t="s">
        <v>329</v>
      </c>
      <c r="K37" t="s">
        <v>2075</v>
      </c>
      <c r="M37" t="s">
        <v>294</v>
      </c>
      <c r="N37" t="s">
        <v>295</v>
      </c>
      <c r="O37" t="s">
        <v>2228</v>
      </c>
      <c r="Q37" t="s">
        <v>314</v>
      </c>
      <c r="R37" t="b">
        <v>0</v>
      </c>
      <c r="S37" s="31" t="b">
        <v>0</v>
      </c>
      <c r="T37" t="s">
        <v>424</v>
      </c>
      <c r="U37">
        <v>1</v>
      </c>
      <c r="V37" s="32" t="s">
        <v>2235</v>
      </c>
      <c r="AB37"/>
      <c r="AD37" s="27"/>
    </row>
    <row r="38" spans="1:39" ht="15" customHeight="1" x14ac:dyDescent="0.3">
      <c r="A38" s="37" t="s">
        <v>14310</v>
      </c>
      <c r="B38" t="s">
        <v>14311</v>
      </c>
      <c r="C38" t="s">
        <v>2092</v>
      </c>
      <c r="D38" t="s">
        <v>282</v>
      </c>
      <c r="E38" t="s">
        <v>321</v>
      </c>
      <c r="G38" t="s">
        <v>396</v>
      </c>
      <c r="H38" t="s">
        <v>396</v>
      </c>
      <c r="I38" t="s">
        <v>14312</v>
      </c>
      <c r="J38" t="s">
        <v>284</v>
      </c>
      <c r="K38" t="s">
        <v>2094</v>
      </c>
      <c r="M38" t="s">
        <v>294</v>
      </c>
      <c r="N38" t="s">
        <v>295</v>
      </c>
      <c r="O38" t="s">
        <v>2076</v>
      </c>
      <c r="P38" t="s">
        <v>395</v>
      </c>
      <c r="Q38" t="s">
        <v>360</v>
      </c>
      <c r="R38" t="b">
        <v>1</v>
      </c>
      <c r="S38" s="31" t="b">
        <v>1</v>
      </c>
      <c r="T38" t="s">
        <v>424</v>
      </c>
      <c r="U38">
        <v>1</v>
      </c>
      <c r="V38" s="32" t="s">
        <v>2235</v>
      </c>
      <c r="AB38"/>
      <c r="AD38" s="27"/>
    </row>
    <row r="39" spans="1:39" ht="15" customHeight="1" x14ac:dyDescent="0.3">
      <c r="A39" s="37" t="s">
        <v>14283</v>
      </c>
      <c r="B39" t="s">
        <v>14284</v>
      </c>
      <c r="C39" t="s">
        <v>2092</v>
      </c>
      <c r="D39" t="s">
        <v>282</v>
      </c>
      <c r="E39" t="s">
        <v>333</v>
      </c>
      <c r="G39" t="s">
        <v>396</v>
      </c>
      <c r="H39" t="s">
        <v>396</v>
      </c>
      <c r="I39" t="s">
        <v>14285</v>
      </c>
      <c r="J39" t="s">
        <v>325</v>
      </c>
      <c r="K39" t="s">
        <v>2075</v>
      </c>
      <c r="M39" t="s">
        <v>294</v>
      </c>
      <c r="N39" t="s">
        <v>295</v>
      </c>
      <c r="O39" t="s">
        <v>2076</v>
      </c>
      <c r="P39" t="s">
        <v>395</v>
      </c>
      <c r="Q39" t="s">
        <v>360</v>
      </c>
      <c r="R39" t="b">
        <v>1</v>
      </c>
      <c r="S39" s="31" t="b">
        <v>1</v>
      </c>
      <c r="T39" t="s">
        <v>424</v>
      </c>
      <c r="U39">
        <v>1</v>
      </c>
      <c r="V39" s="32" t="s">
        <v>2235</v>
      </c>
      <c r="AB39"/>
      <c r="AD39" s="27"/>
    </row>
    <row r="40" spans="1:39" ht="15" customHeight="1" x14ac:dyDescent="0.3">
      <c r="A40" s="37" t="s">
        <v>14286</v>
      </c>
      <c r="B40" t="s">
        <v>14287</v>
      </c>
      <c r="C40" t="s">
        <v>2092</v>
      </c>
      <c r="D40" t="s">
        <v>282</v>
      </c>
      <c r="E40" t="s">
        <v>25487</v>
      </c>
      <c r="G40" t="s">
        <v>396</v>
      </c>
      <c r="H40" t="s">
        <v>396</v>
      </c>
      <c r="I40" t="s">
        <v>14288</v>
      </c>
      <c r="J40" t="s">
        <v>284</v>
      </c>
      <c r="K40" t="s">
        <v>2075</v>
      </c>
      <c r="M40" t="s">
        <v>294</v>
      </c>
      <c r="N40" t="s">
        <v>295</v>
      </c>
      <c r="O40" t="s">
        <v>2076</v>
      </c>
      <c r="P40" t="s">
        <v>395</v>
      </c>
      <c r="Q40" t="s">
        <v>360</v>
      </c>
      <c r="R40" t="b">
        <v>1</v>
      </c>
      <c r="S40" s="31" t="b">
        <v>1</v>
      </c>
      <c r="T40" t="s">
        <v>424</v>
      </c>
      <c r="U40">
        <v>1</v>
      </c>
      <c r="V40" s="32" t="s">
        <v>2235</v>
      </c>
      <c r="AB40"/>
      <c r="AD40" s="27"/>
    </row>
    <row r="41" spans="1:39" ht="15" customHeight="1" x14ac:dyDescent="0.3">
      <c r="A41" s="37" t="s">
        <v>12778</v>
      </c>
      <c r="B41" t="s">
        <v>12779</v>
      </c>
      <c r="C41" t="s">
        <v>2092</v>
      </c>
      <c r="D41" t="s">
        <v>282</v>
      </c>
      <c r="E41" t="s">
        <v>299</v>
      </c>
      <c r="G41" t="s">
        <v>2066</v>
      </c>
      <c r="I41" t="s">
        <v>12780</v>
      </c>
      <c r="J41" t="s">
        <v>284</v>
      </c>
      <c r="K41" t="s">
        <v>2075</v>
      </c>
      <c r="M41" t="s">
        <v>294</v>
      </c>
      <c r="N41" t="s">
        <v>295</v>
      </c>
      <c r="O41" t="s">
        <v>2076</v>
      </c>
      <c r="Q41" t="s">
        <v>324</v>
      </c>
      <c r="R41" t="b">
        <v>0</v>
      </c>
      <c r="S41" s="31" t="b">
        <v>0</v>
      </c>
      <c r="T41" t="s">
        <v>25455</v>
      </c>
      <c r="U41">
        <v>1</v>
      </c>
      <c r="V41" s="32" t="s">
        <v>6889</v>
      </c>
      <c r="W41" t="s">
        <v>6890</v>
      </c>
      <c r="X41" t="s">
        <v>282</v>
      </c>
      <c r="Y41" t="s">
        <v>324</v>
      </c>
      <c r="Z41" t="s">
        <v>284</v>
      </c>
      <c r="AA41" t="s">
        <v>299</v>
      </c>
      <c r="AB41"/>
      <c r="AD41" s="27" t="s">
        <v>2075</v>
      </c>
      <c r="AE41" t="s">
        <v>26225</v>
      </c>
      <c r="AF41" t="s">
        <v>294</v>
      </c>
      <c r="AH41" t="s">
        <v>641</v>
      </c>
      <c r="AI41" t="s">
        <v>26578</v>
      </c>
      <c r="AJ41" t="s">
        <v>26579</v>
      </c>
      <c r="AK41" t="s">
        <v>2082</v>
      </c>
      <c r="AL41" s="12">
        <v>46122.607395833336</v>
      </c>
      <c r="AM41" t="s">
        <v>291</v>
      </c>
    </row>
    <row r="42" spans="1:39" ht="15" customHeight="1" x14ac:dyDescent="0.3">
      <c r="A42" s="37" t="s">
        <v>12781</v>
      </c>
      <c r="B42" t="s">
        <v>12782</v>
      </c>
      <c r="C42" t="s">
        <v>2092</v>
      </c>
      <c r="D42" t="s">
        <v>282</v>
      </c>
      <c r="E42" t="s">
        <v>299</v>
      </c>
      <c r="G42" t="s">
        <v>327</v>
      </c>
      <c r="H42" t="s">
        <v>25834</v>
      </c>
      <c r="I42" t="s">
        <v>12783</v>
      </c>
      <c r="J42" t="s">
        <v>284</v>
      </c>
      <c r="K42" t="s">
        <v>2075</v>
      </c>
      <c r="M42" t="s">
        <v>294</v>
      </c>
      <c r="N42" t="s">
        <v>295</v>
      </c>
      <c r="O42" t="s">
        <v>2076</v>
      </c>
      <c r="Q42" t="s">
        <v>301</v>
      </c>
      <c r="R42" t="b">
        <v>0</v>
      </c>
      <c r="S42" s="31" t="b">
        <v>0</v>
      </c>
      <c r="T42" t="s">
        <v>426</v>
      </c>
      <c r="U42">
        <v>1</v>
      </c>
      <c r="V42" s="32" t="s">
        <v>12784</v>
      </c>
      <c r="W42" t="s">
        <v>12785</v>
      </c>
      <c r="X42" t="s">
        <v>282</v>
      </c>
      <c r="Y42" t="s">
        <v>301</v>
      </c>
      <c r="Z42" t="s">
        <v>284</v>
      </c>
      <c r="AA42" t="s">
        <v>299</v>
      </c>
      <c r="AB42"/>
      <c r="AD42" s="27" t="s">
        <v>2075</v>
      </c>
      <c r="AE42" t="s">
        <v>26227</v>
      </c>
      <c r="AF42" t="s">
        <v>294</v>
      </c>
      <c r="AH42" t="s">
        <v>599</v>
      </c>
      <c r="AI42" t="s">
        <v>26094</v>
      </c>
      <c r="AJ42" t="s">
        <v>26095</v>
      </c>
      <c r="AK42" t="s">
        <v>2082</v>
      </c>
      <c r="AL42" s="12">
        <v>46122.682291666664</v>
      </c>
      <c r="AM42" t="s">
        <v>291</v>
      </c>
    </row>
    <row r="43" spans="1:39" ht="15" customHeight="1" x14ac:dyDescent="0.3">
      <c r="A43" s="37" t="s">
        <v>12792</v>
      </c>
      <c r="B43" t="s">
        <v>12793</v>
      </c>
      <c r="C43" t="s">
        <v>2092</v>
      </c>
      <c r="D43" t="s">
        <v>282</v>
      </c>
      <c r="E43" t="s">
        <v>299</v>
      </c>
      <c r="G43" t="s">
        <v>2066</v>
      </c>
      <c r="H43" t="s">
        <v>25834</v>
      </c>
      <c r="I43" t="s">
        <v>12794</v>
      </c>
      <c r="J43" t="s">
        <v>284</v>
      </c>
      <c r="K43" t="s">
        <v>2075</v>
      </c>
      <c r="M43" t="s">
        <v>294</v>
      </c>
      <c r="N43" t="s">
        <v>295</v>
      </c>
      <c r="O43" t="s">
        <v>2076</v>
      </c>
      <c r="Q43" t="s">
        <v>301</v>
      </c>
      <c r="R43" t="b">
        <v>0</v>
      </c>
      <c r="S43" s="31" t="b">
        <v>0</v>
      </c>
      <c r="T43" t="s">
        <v>25455</v>
      </c>
      <c r="U43" t="s">
        <v>2244</v>
      </c>
      <c r="V43" s="32" t="s">
        <v>12784</v>
      </c>
      <c r="W43" t="s">
        <v>12785</v>
      </c>
      <c r="X43" t="s">
        <v>282</v>
      </c>
      <c r="Y43" t="s">
        <v>301</v>
      </c>
      <c r="Z43" t="s">
        <v>284</v>
      </c>
      <c r="AA43" t="s">
        <v>299</v>
      </c>
      <c r="AB43"/>
      <c r="AD43" s="27" t="s">
        <v>2075</v>
      </c>
      <c r="AE43" t="s">
        <v>26227</v>
      </c>
      <c r="AF43" t="s">
        <v>294</v>
      </c>
      <c r="AH43" t="s">
        <v>599</v>
      </c>
      <c r="AI43" t="s">
        <v>26094</v>
      </c>
      <c r="AJ43" t="s">
        <v>26095</v>
      </c>
      <c r="AK43" t="s">
        <v>2082</v>
      </c>
      <c r="AL43" s="12">
        <v>46122.682291666664</v>
      </c>
      <c r="AM43" t="s">
        <v>291</v>
      </c>
    </row>
    <row r="44" spans="1:39" ht="15" customHeight="1" x14ac:dyDescent="0.3">
      <c r="A44" s="37" t="s">
        <v>25075</v>
      </c>
      <c r="B44" t="s">
        <v>25076</v>
      </c>
      <c r="C44" t="s">
        <v>2092</v>
      </c>
      <c r="D44" t="s">
        <v>282</v>
      </c>
      <c r="E44" t="s">
        <v>299</v>
      </c>
      <c r="G44" t="s">
        <v>26108</v>
      </c>
      <c r="I44" t="s">
        <v>25077</v>
      </c>
      <c r="J44" t="s">
        <v>284</v>
      </c>
      <c r="K44" t="s">
        <v>2075</v>
      </c>
      <c r="M44" t="s">
        <v>294</v>
      </c>
      <c r="N44" t="s">
        <v>295</v>
      </c>
      <c r="O44" t="s">
        <v>2256</v>
      </c>
      <c r="Q44" t="s">
        <v>301</v>
      </c>
      <c r="R44" t="b">
        <v>0</v>
      </c>
      <c r="S44" s="31" t="b">
        <v>0</v>
      </c>
      <c r="T44" t="s">
        <v>25455</v>
      </c>
      <c r="U44" t="s">
        <v>2244</v>
      </c>
      <c r="V44" s="32" t="s">
        <v>2235</v>
      </c>
      <c r="AB44"/>
      <c r="AD44" s="27"/>
    </row>
    <row r="45" spans="1:39" ht="15" customHeight="1" x14ac:dyDescent="0.3">
      <c r="A45" s="37" t="s">
        <v>12786</v>
      </c>
      <c r="B45" t="s">
        <v>12787</v>
      </c>
      <c r="C45" t="s">
        <v>2092</v>
      </c>
      <c r="D45" t="s">
        <v>282</v>
      </c>
      <c r="E45" t="s">
        <v>299</v>
      </c>
      <c r="G45" t="s">
        <v>2066</v>
      </c>
      <c r="H45" t="s">
        <v>25834</v>
      </c>
      <c r="I45" t="s">
        <v>12788</v>
      </c>
      <c r="J45" t="s">
        <v>284</v>
      </c>
      <c r="K45" t="s">
        <v>2075</v>
      </c>
      <c r="M45" t="s">
        <v>294</v>
      </c>
      <c r="N45" t="s">
        <v>295</v>
      </c>
      <c r="O45" t="s">
        <v>2076</v>
      </c>
      <c r="Q45" t="s">
        <v>288</v>
      </c>
      <c r="R45" t="b">
        <v>0</v>
      </c>
      <c r="S45" s="31" t="b">
        <v>0</v>
      </c>
      <c r="T45" t="s">
        <v>25454</v>
      </c>
      <c r="U45" t="s">
        <v>2244</v>
      </c>
      <c r="V45" s="32" t="s">
        <v>7060</v>
      </c>
      <c r="W45" t="s">
        <v>7061</v>
      </c>
      <c r="X45" t="s">
        <v>282</v>
      </c>
      <c r="Y45" t="s">
        <v>288</v>
      </c>
      <c r="Z45" t="s">
        <v>284</v>
      </c>
      <c r="AA45" t="s">
        <v>319</v>
      </c>
      <c r="AB45"/>
      <c r="AD45" s="27" t="s">
        <v>2094</v>
      </c>
      <c r="AE45" t="s">
        <v>26031</v>
      </c>
      <c r="AF45" t="s">
        <v>294</v>
      </c>
      <c r="AH45" t="s">
        <v>641</v>
      </c>
      <c r="AI45" t="s">
        <v>26094</v>
      </c>
      <c r="AJ45" t="s">
        <v>26095</v>
      </c>
      <c r="AK45" t="s">
        <v>2082</v>
      </c>
      <c r="AL45" s="12">
        <v>46122.264363425929</v>
      </c>
      <c r="AM45" t="s">
        <v>309</v>
      </c>
    </row>
    <row r="46" spans="1:39" ht="15" customHeight="1" x14ac:dyDescent="0.3">
      <c r="A46" s="37" t="s">
        <v>12786</v>
      </c>
      <c r="B46" t="s">
        <v>12787</v>
      </c>
      <c r="C46" t="s">
        <v>2092</v>
      </c>
      <c r="D46" t="s">
        <v>282</v>
      </c>
      <c r="E46" t="s">
        <v>299</v>
      </c>
      <c r="G46" t="s">
        <v>2066</v>
      </c>
      <c r="H46" t="s">
        <v>25834</v>
      </c>
      <c r="I46" t="s">
        <v>12788</v>
      </c>
      <c r="J46" t="s">
        <v>284</v>
      </c>
      <c r="K46" t="s">
        <v>2075</v>
      </c>
      <c r="M46" t="s">
        <v>294</v>
      </c>
      <c r="N46" t="s">
        <v>295</v>
      </c>
      <c r="O46" t="s">
        <v>2076</v>
      </c>
      <c r="R46" t="b">
        <v>0</v>
      </c>
      <c r="S46" s="31" t="b">
        <v>0</v>
      </c>
      <c r="T46" t="s">
        <v>25454</v>
      </c>
      <c r="U46" t="s">
        <v>2244</v>
      </c>
      <c r="V46" s="32" t="s">
        <v>7052</v>
      </c>
      <c r="W46" t="s">
        <v>7053</v>
      </c>
      <c r="X46" t="s">
        <v>282</v>
      </c>
      <c r="Y46" t="s">
        <v>301</v>
      </c>
      <c r="Z46" t="s">
        <v>284</v>
      </c>
      <c r="AA46" t="s">
        <v>319</v>
      </c>
      <c r="AB46"/>
      <c r="AD46" s="27" t="s">
        <v>2075</v>
      </c>
      <c r="AE46" t="s">
        <v>26031</v>
      </c>
      <c r="AF46" t="s">
        <v>294</v>
      </c>
      <c r="AH46" t="s">
        <v>641</v>
      </c>
      <c r="AI46" t="s">
        <v>26094</v>
      </c>
      <c r="AJ46" t="s">
        <v>26095</v>
      </c>
      <c r="AK46" t="s">
        <v>2082</v>
      </c>
      <c r="AL46" s="12">
        <v>46122.264166666668</v>
      </c>
      <c r="AM46" t="s">
        <v>291</v>
      </c>
    </row>
    <row r="47" spans="1:39" ht="15" customHeight="1" x14ac:dyDescent="0.3">
      <c r="A47" s="37" t="s">
        <v>12786</v>
      </c>
      <c r="B47" t="s">
        <v>12787</v>
      </c>
      <c r="C47" t="s">
        <v>2092</v>
      </c>
      <c r="D47" t="s">
        <v>282</v>
      </c>
      <c r="E47" t="s">
        <v>299</v>
      </c>
      <c r="G47" t="s">
        <v>2066</v>
      </c>
      <c r="H47" t="s">
        <v>25834</v>
      </c>
      <c r="I47" t="s">
        <v>12788</v>
      </c>
      <c r="J47" t="s">
        <v>284</v>
      </c>
      <c r="K47" t="s">
        <v>2075</v>
      </c>
      <c r="M47" t="s">
        <v>294</v>
      </c>
      <c r="N47" t="s">
        <v>295</v>
      </c>
      <c r="O47" t="s">
        <v>2076</v>
      </c>
      <c r="Q47" t="s">
        <v>288</v>
      </c>
      <c r="R47" t="b">
        <v>0</v>
      </c>
      <c r="S47" s="31" t="b">
        <v>0</v>
      </c>
      <c r="T47" t="s">
        <v>25454</v>
      </c>
      <c r="U47" t="s">
        <v>2244</v>
      </c>
      <c r="V47" s="30" t="s">
        <v>2262</v>
      </c>
      <c r="W47" t="s">
        <v>2263</v>
      </c>
      <c r="X47" t="s">
        <v>282</v>
      </c>
      <c r="Y47" t="s">
        <v>288</v>
      </c>
      <c r="Z47" t="s">
        <v>284</v>
      </c>
      <c r="AA47" t="s">
        <v>319</v>
      </c>
      <c r="AB47"/>
      <c r="AD47" s="27" t="s">
        <v>2075</v>
      </c>
      <c r="AE47" t="s">
        <v>26031</v>
      </c>
      <c r="AF47" t="s">
        <v>294</v>
      </c>
      <c r="AH47" t="s">
        <v>641</v>
      </c>
      <c r="AI47" t="s">
        <v>26094</v>
      </c>
      <c r="AJ47" t="s">
        <v>26095</v>
      </c>
      <c r="AK47" t="s">
        <v>2082</v>
      </c>
      <c r="AL47" s="12">
        <v>46122.263761574075</v>
      </c>
      <c r="AM47" t="s">
        <v>309</v>
      </c>
    </row>
    <row r="48" spans="1:39" ht="15" customHeight="1" x14ac:dyDescent="0.3">
      <c r="A48" s="37" t="s">
        <v>12789</v>
      </c>
      <c r="B48" t="s">
        <v>12790</v>
      </c>
      <c r="C48" t="s">
        <v>2092</v>
      </c>
      <c r="D48" t="s">
        <v>282</v>
      </c>
      <c r="E48" t="s">
        <v>299</v>
      </c>
      <c r="G48" t="s">
        <v>2066</v>
      </c>
      <c r="I48" t="s">
        <v>12791</v>
      </c>
      <c r="J48" t="s">
        <v>284</v>
      </c>
      <c r="K48" t="s">
        <v>2075</v>
      </c>
      <c r="M48" t="s">
        <v>294</v>
      </c>
      <c r="N48" t="s">
        <v>295</v>
      </c>
      <c r="O48" t="s">
        <v>2076</v>
      </c>
      <c r="Q48" t="s">
        <v>301</v>
      </c>
      <c r="R48" t="b">
        <v>0</v>
      </c>
      <c r="S48" s="31" t="b">
        <v>0</v>
      </c>
      <c r="T48" t="s">
        <v>25455</v>
      </c>
      <c r="U48" t="s">
        <v>2244</v>
      </c>
      <c r="V48" s="32" t="s">
        <v>6827</v>
      </c>
      <c r="W48" t="s">
        <v>6828</v>
      </c>
      <c r="X48" t="s">
        <v>282</v>
      </c>
      <c r="Y48" t="s">
        <v>301</v>
      </c>
      <c r="Z48" t="s">
        <v>284</v>
      </c>
      <c r="AA48" t="s">
        <v>299</v>
      </c>
      <c r="AB48"/>
      <c r="AD48" s="27" t="s">
        <v>2075</v>
      </c>
      <c r="AE48" t="s">
        <v>26226</v>
      </c>
      <c r="AF48" t="s">
        <v>294</v>
      </c>
      <c r="AH48" t="s">
        <v>625</v>
      </c>
      <c r="AI48" t="s">
        <v>26094</v>
      </c>
      <c r="AJ48" t="s">
        <v>26095</v>
      </c>
      <c r="AK48" t="s">
        <v>2082</v>
      </c>
      <c r="AL48" s="12">
        <v>46122.675081018519</v>
      </c>
      <c r="AM48" t="s">
        <v>291</v>
      </c>
    </row>
    <row r="49" spans="1:39" ht="15" customHeight="1" x14ac:dyDescent="0.3">
      <c r="A49" s="37" t="s">
        <v>12795</v>
      </c>
      <c r="B49" t="s">
        <v>12796</v>
      </c>
      <c r="C49" t="s">
        <v>2092</v>
      </c>
      <c r="D49" t="s">
        <v>282</v>
      </c>
      <c r="E49" t="s">
        <v>299</v>
      </c>
      <c r="G49" t="s">
        <v>2066</v>
      </c>
      <c r="I49" t="s">
        <v>12797</v>
      </c>
      <c r="J49" t="s">
        <v>284</v>
      </c>
      <c r="K49" t="s">
        <v>2075</v>
      </c>
      <c r="M49" t="s">
        <v>294</v>
      </c>
      <c r="N49" t="s">
        <v>295</v>
      </c>
      <c r="O49" t="s">
        <v>2076</v>
      </c>
      <c r="Q49" t="s">
        <v>301</v>
      </c>
      <c r="R49" t="b">
        <v>0</v>
      </c>
      <c r="S49" s="31" t="b">
        <v>0</v>
      </c>
      <c r="T49" t="s">
        <v>25455</v>
      </c>
      <c r="U49" t="s">
        <v>2244</v>
      </c>
      <c r="V49" s="32" t="s">
        <v>7641</v>
      </c>
      <c r="W49" t="s">
        <v>7642</v>
      </c>
      <c r="X49" t="s">
        <v>282</v>
      </c>
      <c r="Y49" t="s">
        <v>301</v>
      </c>
      <c r="Z49" t="s">
        <v>284</v>
      </c>
      <c r="AA49" t="s">
        <v>299</v>
      </c>
      <c r="AB49"/>
      <c r="AD49" s="27" t="s">
        <v>2075</v>
      </c>
      <c r="AE49" t="s">
        <v>26030</v>
      </c>
      <c r="AF49" t="s">
        <v>294</v>
      </c>
      <c r="AH49" t="s">
        <v>625</v>
      </c>
      <c r="AI49" t="s">
        <v>26082</v>
      </c>
      <c r="AJ49" t="s">
        <v>26086</v>
      </c>
      <c r="AK49" t="s">
        <v>2082</v>
      </c>
      <c r="AL49" s="12">
        <v>46114.227719907409</v>
      </c>
      <c r="AM49" t="s">
        <v>291</v>
      </c>
    </row>
    <row r="50" spans="1:39" ht="15" customHeight="1" x14ac:dyDescent="0.3">
      <c r="A50" s="37" t="s">
        <v>24502</v>
      </c>
      <c r="B50" t="s">
        <v>24503</v>
      </c>
      <c r="C50" t="s">
        <v>2092</v>
      </c>
      <c r="D50" t="s">
        <v>282</v>
      </c>
      <c r="E50" t="s">
        <v>299</v>
      </c>
      <c r="G50" t="s">
        <v>2066</v>
      </c>
      <c r="I50" t="s">
        <v>24504</v>
      </c>
      <c r="J50" t="s">
        <v>284</v>
      </c>
      <c r="K50" t="s">
        <v>2075</v>
      </c>
      <c r="M50" t="s">
        <v>294</v>
      </c>
      <c r="N50" t="s">
        <v>295</v>
      </c>
      <c r="O50" t="s">
        <v>2228</v>
      </c>
      <c r="Q50" t="s">
        <v>314</v>
      </c>
      <c r="R50" t="b">
        <v>0</v>
      </c>
      <c r="S50" s="31" t="b">
        <v>0</v>
      </c>
      <c r="T50" t="s">
        <v>25455</v>
      </c>
      <c r="U50" t="s">
        <v>2244</v>
      </c>
      <c r="V50" s="32" t="s">
        <v>2235</v>
      </c>
      <c r="AB50"/>
      <c r="AD50" s="27"/>
    </row>
    <row r="51" spans="1:39" ht="15" customHeight="1" x14ac:dyDescent="0.3">
      <c r="A51" s="37" t="s">
        <v>24496</v>
      </c>
      <c r="B51" t="s">
        <v>24497</v>
      </c>
      <c r="C51" t="s">
        <v>2092</v>
      </c>
      <c r="D51" t="s">
        <v>282</v>
      </c>
      <c r="E51" t="s">
        <v>299</v>
      </c>
      <c r="G51" t="s">
        <v>2066</v>
      </c>
      <c r="I51" t="s">
        <v>24498</v>
      </c>
      <c r="J51" t="s">
        <v>284</v>
      </c>
      <c r="K51" t="s">
        <v>2075</v>
      </c>
      <c r="M51" t="s">
        <v>294</v>
      </c>
      <c r="N51" t="s">
        <v>295</v>
      </c>
      <c r="O51" t="s">
        <v>2228</v>
      </c>
      <c r="Q51" t="s">
        <v>314</v>
      </c>
      <c r="R51" t="b">
        <v>0</v>
      </c>
      <c r="S51" s="31" t="b">
        <v>0</v>
      </c>
      <c r="T51" t="s">
        <v>25455</v>
      </c>
      <c r="U51" t="s">
        <v>2244</v>
      </c>
      <c r="V51" s="32" t="s">
        <v>2235</v>
      </c>
      <c r="AB51"/>
      <c r="AD51" s="27"/>
    </row>
    <row r="52" spans="1:39" ht="15" customHeight="1" x14ac:dyDescent="0.3">
      <c r="A52" s="37" t="s">
        <v>12754</v>
      </c>
      <c r="B52" t="s">
        <v>12755</v>
      </c>
      <c r="C52" t="s">
        <v>2092</v>
      </c>
      <c r="D52" t="s">
        <v>282</v>
      </c>
      <c r="E52" t="s">
        <v>299</v>
      </c>
      <c r="G52" t="s">
        <v>327</v>
      </c>
      <c r="H52" t="s">
        <v>25834</v>
      </c>
      <c r="I52" t="s">
        <v>12756</v>
      </c>
      <c r="J52" t="s">
        <v>284</v>
      </c>
      <c r="K52" t="s">
        <v>2214</v>
      </c>
      <c r="M52" t="s">
        <v>294</v>
      </c>
      <c r="N52" t="s">
        <v>295</v>
      </c>
      <c r="O52" t="s">
        <v>2228</v>
      </c>
      <c r="Q52" t="s">
        <v>314</v>
      </c>
      <c r="R52" t="b">
        <v>0</v>
      </c>
      <c r="S52" s="31" t="b">
        <v>0</v>
      </c>
      <c r="T52" t="s">
        <v>25454</v>
      </c>
      <c r="U52" t="s">
        <v>2234</v>
      </c>
      <c r="V52" s="32" t="s">
        <v>2235</v>
      </c>
      <c r="AB52"/>
      <c r="AD52" s="27"/>
    </row>
    <row r="53" spans="1:39" ht="15" customHeight="1" x14ac:dyDescent="0.3">
      <c r="A53" s="37" t="s">
        <v>25091</v>
      </c>
      <c r="B53" t="s">
        <v>25092</v>
      </c>
      <c r="C53" t="s">
        <v>2092</v>
      </c>
      <c r="D53" t="s">
        <v>282</v>
      </c>
      <c r="E53" t="s">
        <v>299</v>
      </c>
      <c r="G53" t="s">
        <v>26108</v>
      </c>
      <c r="I53" t="s">
        <v>25093</v>
      </c>
      <c r="J53" t="s">
        <v>329</v>
      </c>
      <c r="K53" t="s">
        <v>2075</v>
      </c>
      <c r="M53" t="s">
        <v>294</v>
      </c>
      <c r="N53" t="s">
        <v>295</v>
      </c>
      <c r="O53" t="s">
        <v>2076</v>
      </c>
      <c r="Q53" t="s">
        <v>301</v>
      </c>
      <c r="R53" t="b">
        <v>0</v>
      </c>
      <c r="S53" s="31" t="b">
        <v>0</v>
      </c>
      <c r="T53" t="s">
        <v>25455</v>
      </c>
      <c r="U53" t="s">
        <v>2244</v>
      </c>
      <c r="V53" s="30" t="s">
        <v>7345</v>
      </c>
      <c r="W53" t="s">
        <v>7346</v>
      </c>
      <c r="X53" t="s">
        <v>282</v>
      </c>
      <c r="Y53" t="s">
        <v>301</v>
      </c>
      <c r="Z53" t="s">
        <v>284</v>
      </c>
      <c r="AA53" t="s">
        <v>299</v>
      </c>
      <c r="AB53"/>
      <c r="AD53" s="27" t="s">
        <v>2075</v>
      </c>
      <c r="AE53" t="s">
        <v>289</v>
      </c>
      <c r="AF53" t="s">
        <v>294</v>
      </c>
      <c r="AH53" t="s">
        <v>625</v>
      </c>
      <c r="AI53" t="s">
        <v>26082</v>
      </c>
      <c r="AJ53" t="s">
        <v>26086</v>
      </c>
      <c r="AK53" t="s">
        <v>2082</v>
      </c>
      <c r="AL53" s="12">
        <v>46114.229456018518</v>
      </c>
      <c r="AM53" t="s">
        <v>291</v>
      </c>
    </row>
    <row r="54" spans="1:39" ht="15" customHeight="1" x14ac:dyDescent="0.3">
      <c r="A54" s="37" t="s">
        <v>11031</v>
      </c>
      <c r="B54" t="s">
        <v>11032</v>
      </c>
      <c r="C54" t="s">
        <v>2092</v>
      </c>
      <c r="D54" t="s">
        <v>282</v>
      </c>
      <c r="E54" t="s">
        <v>299</v>
      </c>
      <c r="G54" t="s">
        <v>2066</v>
      </c>
      <c r="I54" t="s">
        <v>11033</v>
      </c>
      <c r="J54" t="s">
        <v>284</v>
      </c>
      <c r="K54" t="s">
        <v>2075</v>
      </c>
      <c r="M54" t="s">
        <v>294</v>
      </c>
      <c r="N54" t="s">
        <v>295</v>
      </c>
      <c r="O54" t="s">
        <v>2256</v>
      </c>
      <c r="Q54" t="s">
        <v>301</v>
      </c>
      <c r="R54" t="b">
        <v>1</v>
      </c>
      <c r="S54" s="31" t="b">
        <v>1</v>
      </c>
      <c r="T54" t="s">
        <v>25455</v>
      </c>
      <c r="U54" t="s">
        <v>2244</v>
      </c>
      <c r="V54" s="30" t="s">
        <v>2235</v>
      </c>
      <c r="AB54"/>
      <c r="AD54" s="27"/>
    </row>
    <row r="55" spans="1:39" ht="15" customHeight="1" x14ac:dyDescent="0.3">
      <c r="A55" s="37" t="s">
        <v>11034</v>
      </c>
      <c r="B55" t="s">
        <v>11035</v>
      </c>
      <c r="C55" t="s">
        <v>2092</v>
      </c>
      <c r="D55" t="s">
        <v>282</v>
      </c>
      <c r="E55" t="s">
        <v>292</v>
      </c>
      <c r="G55" t="s">
        <v>396</v>
      </c>
      <c r="I55" t="s">
        <v>11036</v>
      </c>
      <c r="J55" t="s">
        <v>284</v>
      </c>
      <c r="K55" t="s">
        <v>2075</v>
      </c>
      <c r="M55" t="s">
        <v>294</v>
      </c>
      <c r="N55" t="s">
        <v>295</v>
      </c>
      <c r="O55" t="s">
        <v>2076</v>
      </c>
      <c r="P55" t="s">
        <v>296</v>
      </c>
      <c r="Q55" t="s">
        <v>367</v>
      </c>
      <c r="R55" t="b">
        <v>1</v>
      </c>
      <c r="S55" s="31" t="b">
        <v>1</v>
      </c>
      <c r="T55" t="s">
        <v>25454</v>
      </c>
      <c r="U55" t="s">
        <v>2234</v>
      </c>
      <c r="V55" s="30" t="s">
        <v>2235</v>
      </c>
      <c r="AB55"/>
      <c r="AD55" s="27"/>
    </row>
    <row r="56" spans="1:39" ht="15" customHeight="1" x14ac:dyDescent="0.3">
      <c r="A56" s="37" t="s">
        <v>25078</v>
      </c>
      <c r="B56" t="s">
        <v>25079</v>
      </c>
      <c r="C56" t="s">
        <v>2092</v>
      </c>
      <c r="D56" t="s">
        <v>282</v>
      </c>
      <c r="E56" t="s">
        <v>299</v>
      </c>
      <c r="G56" t="s">
        <v>2066</v>
      </c>
      <c r="I56" t="s">
        <v>25080</v>
      </c>
      <c r="J56" t="s">
        <v>284</v>
      </c>
      <c r="K56" t="s">
        <v>2075</v>
      </c>
      <c r="M56" t="s">
        <v>294</v>
      </c>
      <c r="N56" t="s">
        <v>295</v>
      </c>
      <c r="O56" t="s">
        <v>2076</v>
      </c>
      <c r="Q56" t="s">
        <v>301</v>
      </c>
      <c r="R56" t="b">
        <v>0</v>
      </c>
      <c r="S56" s="31" t="b">
        <v>0</v>
      </c>
      <c r="T56" t="s">
        <v>25455</v>
      </c>
      <c r="U56" t="s">
        <v>2244</v>
      </c>
      <c r="V56" s="32" t="s">
        <v>25081</v>
      </c>
      <c r="W56" t="s">
        <v>25082</v>
      </c>
      <c r="X56" t="s">
        <v>282</v>
      </c>
      <c r="Y56" t="s">
        <v>301</v>
      </c>
      <c r="Z56" t="s">
        <v>284</v>
      </c>
      <c r="AB56"/>
      <c r="AD56" s="27" t="s">
        <v>2094</v>
      </c>
      <c r="AF56" t="s">
        <v>294</v>
      </c>
      <c r="AH56" t="s">
        <v>633</v>
      </c>
      <c r="AI56" t="s">
        <v>26094</v>
      </c>
      <c r="AJ56" t="s">
        <v>26095</v>
      </c>
      <c r="AK56" t="s">
        <v>2082</v>
      </c>
      <c r="AL56" s="12">
        <v>46120.425844907404</v>
      </c>
      <c r="AM56" t="s">
        <v>291</v>
      </c>
    </row>
    <row r="57" spans="1:39" ht="15" customHeight="1" x14ac:dyDescent="0.3">
      <c r="A57" s="37" t="s">
        <v>11084</v>
      </c>
      <c r="B57" t="s">
        <v>11085</v>
      </c>
      <c r="C57" t="s">
        <v>2092</v>
      </c>
      <c r="D57" t="s">
        <v>282</v>
      </c>
      <c r="E57" t="s">
        <v>299</v>
      </c>
      <c r="G57" t="s">
        <v>2066</v>
      </c>
      <c r="I57" t="s">
        <v>11086</v>
      </c>
      <c r="J57" t="s">
        <v>284</v>
      </c>
      <c r="K57" t="s">
        <v>2075</v>
      </c>
      <c r="M57" t="s">
        <v>294</v>
      </c>
      <c r="N57" t="s">
        <v>295</v>
      </c>
      <c r="O57" t="s">
        <v>2076</v>
      </c>
      <c r="Q57" t="s">
        <v>288</v>
      </c>
      <c r="R57" t="b">
        <v>0</v>
      </c>
      <c r="S57" s="31" t="b">
        <v>0</v>
      </c>
      <c r="T57" t="s">
        <v>25455</v>
      </c>
      <c r="U57">
        <v>1</v>
      </c>
      <c r="V57" s="30" t="s">
        <v>6712</v>
      </c>
      <c r="W57" t="s">
        <v>6713</v>
      </c>
      <c r="X57" t="s">
        <v>282</v>
      </c>
      <c r="Y57" t="s">
        <v>288</v>
      </c>
      <c r="Z57" t="s">
        <v>284</v>
      </c>
      <c r="AA57" t="s">
        <v>304</v>
      </c>
      <c r="AB57"/>
      <c r="AD57" s="27" t="s">
        <v>2094</v>
      </c>
      <c r="AF57" t="s">
        <v>285</v>
      </c>
      <c r="AH57" t="s">
        <v>674</v>
      </c>
      <c r="AI57" t="s">
        <v>26082</v>
      </c>
      <c r="AJ57" t="s">
        <v>26086</v>
      </c>
      <c r="AK57" t="s">
        <v>2082</v>
      </c>
      <c r="AL57" s="12">
        <v>46107.230729166666</v>
      </c>
      <c r="AM57" t="s">
        <v>309</v>
      </c>
    </row>
    <row r="58" spans="1:39" ht="15" customHeight="1" x14ac:dyDescent="0.3">
      <c r="A58" s="37" t="s">
        <v>11087</v>
      </c>
      <c r="B58" t="s">
        <v>11088</v>
      </c>
      <c r="C58" t="s">
        <v>2092</v>
      </c>
      <c r="D58" t="s">
        <v>282</v>
      </c>
      <c r="E58" t="s">
        <v>299</v>
      </c>
      <c r="G58" t="s">
        <v>2066</v>
      </c>
      <c r="I58" t="s">
        <v>11089</v>
      </c>
      <c r="J58" t="s">
        <v>284</v>
      </c>
      <c r="K58" t="s">
        <v>2075</v>
      </c>
      <c r="M58" t="s">
        <v>294</v>
      </c>
      <c r="N58" t="s">
        <v>295</v>
      </c>
      <c r="O58" t="s">
        <v>2076</v>
      </c>
      <c r="Q58" t="s">
        <v>301</v>
      </c>
      <c r="R58" t="b">
        <v>0</v>
      </c>
      <c r="S58" s="31" t="b">
        <v>0</v>
      </c>
      <c r="T58" t="s">
        <v>25454</v>
      </c>
      <c r="U58">
        <v>1</v>
      </c>
      <c r="V58" s="30" t="s">
        <v>6827</v>
      </c>
      <c r="W58" t="s">
        <v>6828</v>
      </c>
      <c r="X58" t="s">
        <v>282</v>
      </c>
      <c r="Y58" t="s">
        <v>301</v>
      </c>
      <c r="Z58" t="s">
        <v>284</v>
      </c>
      <c r="AA58" t="s">
        <v>299</v>
      </c>
      <c r="AB58"/>
      <c r="AD58" s="27" t="s">
        <v>2075</v>
      </c>
      <c r="AE58" t="s">
        <v>26226</v>
      </c>
      <c r="AF58" t="s">
        <v>294</v>
      </c>
      <c r="AH58" t="s">
        <v>625</v>
      </c>
      <c r="AI58" t="s">
        <v>26094</v>
      </c>
      <c r="AJ58" t="s">
        <v>26095</v>
      </c>
      <c r="AK58" t="s">
        <v>2082</v>
      </c>
      <c r="AL58" s="12">
        <v>46122.675081018519</v>
      </c>
      <c r="AM58" t="s">
        <v>291</v>
      </c>
    </row>
    <row r="59" spans="1:39" ht="15" customHeight="1" x14ac:dyDescent="0.3">
      <c r="A59" s="37" t="s">
        <v>11090</v>
      </c>
      <c r="B59" t="s">
        <v>11091</v>
      </c>
      <c r="C59" t="s">
        <v>2092</v>
      </c>
      <c r="D59" t="s">
        <v>282</v>
      </c>
      <c r="E59" t="s">
        <v>299</v>
      </c>
      <c r="G59" t="s">
        <v>2066</v>
      </c>
      <c r="I59" t="s">
        <v>11092</v>
      </c>
      <c r="J59" t="s">
        <v>284</v>
      </c>
      <c r="K59" t="s">
        <v>2075</v>
      </c>
      <c r="M59" t="s">
        <v>294</v>
      </c>
      <c r="N59" t="s">
        <v>295</v>
      </c>
      <c r="O59" t="s">
        <v>2228</v>
      </c>
      <c r="R59" t="b">
        <v>0</v>
      </c>
      <c r="S59" s="31" t="b">
        <v>0</v>
      </c>
      <c r="T59" t="s">
        <v>25455</v>
      </c>
      <c r="U59" t="s">
        <v>2244</v>
      </c>
      <c r="V59" s="30" t="s">
        <v>11093</v>
      </c>
      <c r="W59" t="s">
        <v>11094</v>
      </c>
      <c r="X59" t="s">
        <v>282</v>
      </c>
      <c r="Y59" t="s">
        <v>301</v>
      </c>
      <c r="Z59" t="s">
        <v>329</v>
      </c>
      <c r="AA59" t="s">
        <v>299</v>
      </c>
      <c r="AB59"/>
      <c r="AD59" s="27" t="s">
        <v>2075</v>
      </c>
      <c r="AE59" t="s">
        <v>26227</v>
      </c>
      <c r="AF59" t="s">
        <v>294</v>
      </c>
      <c r="AH59" t="s">
        <v>371</v>
      </c>
      <c r="AI59" t="s">
        <v>11095</v>
      </c>
      <c r="AJ59" t="s">
        <v>11096</v>
      </c>
      <c r="AK59" t="s">
        <v>2082</v>
      </c>
      <c r="AL59" s="12">
        <v>45728.495787037034</v>
      </c>
      <c r="AM59" t="s">
        <v>291</v>
      </c>
    </row>
    <row r="60" spans="1:39" ht="15" customHeight="1" x14ac:dyDescent="0.3">
      <c r="A60" s="37" t="s">
        <v>11090</v>
      </c>
      <c r="B60" t="s">
        <v>11091</v>
      </c>
      <c r="C60" t="s">
        <v>2092</v>
      </c>
      <c r="D60" t="s">
        <v>282</v>
      </c>
      <c r="E60" t="s">
        <v>299</v>
      </c>
      <c r="G60" t="s">
        <v>2066</v>
      </c>
      <c r="I60" t="s">
        <v>11092</v>
      </c>
      <c r="J60" t="s">
        <v>284</v>
      </c>
      <c r="K60" t="s">
        <v>2075</v>
      </c>
      <c r="M60" t="s">
        <v>294</v>
      </c>
      <c r="N60" t="s">
        <v>295</v>
      </c>
      <c r="O60" t="s">
        <v>2228</v>
      </c>
      <c r="Q60" t="s">
        <v>314</v>
      </c>
      <c r="R60" t="b">
        <v>0</v>
      </c>
      <c r="S60" s="31" t="b">
        <v>0</v>
      </c>
      <c r="T60" t="s">
        <v>25455</v>
      </c>
      <c r="U60" t="s">
        <v>2244</v>
      </c>
      <c r="V60" s="30" t="s">
        <v>2235</v>
      </c>
      <c r="AB60"/>
      <c r="AD60" s="27"/>
    </row>
    <row r="61" spans="1:39" ht="15" customHeight="1" x14ac:dyDescent="0.3">
      <c r="A61" s="37" t="s">
        <v>11097</v>
      </c>
      <c r="B61" t="s">
        <v>11098</v>
      </c>
      <c r="C61" t="s">
        <v>2092</v>
      </c>
      <c r="D61" t="s">
        <v>282</v>
      </c>
      <c r="E61" t="s">
        <v>299</v>
      </c>
      <c r="G61" t="s">
        <v>2020</v>
      </c>
      <c r="H61" t="s">
        <v>2020</v>
      </c>
      <c r="I61" t="s">
        <v>11099</v>
      </c>
      <c r="J61" t="s">
        <v>284</v>
      </c>
      <c r="K61" t="s">
        <v>2075</v>
      </c>
      <c r="M61" t="s">
        <v>338</v>
      </c>
      <c r="N61" t="s">
        <v>295</v>
      </c>
      <c r="O61" t="s">
        <v>2076</v>
      </c>
      <c r="Q61" t="s">
        <v>324</v>
      </c>
      <c r="R61" t="b">
        <v>1</v>
      </c>
      <c r="S61" s="31" t="b">
        <v>1</v>
      </c>
      <c r="T61" t="s">
        <v>25455</v>
      </c>
      <c r="U61" t="s">
        <v>2244</v>
      </c>
      <c r="V61" s="32" t="s">
        <v>2235</v>
      </c>
      <c r="AB61"/>
      <c r="AD61" s="27"/>
    </row>
    <row r="62" spans="1:39" ht="15" customHeight="1" x14ac:dyDescent="0.3">
      <c r="A62" s="37" t="s">
        <v>11135</v>
      </c>
      <c r="B62" t="s">
        <v>11136</v>
      </c>
      <c r="C62" t="s">
        <v>2092</v>
      </c>
      <c r="D62" t="s">
        <v>282</v>
      </c>
      <c r="E62" t="s">
        <v>319</v>
      </c>
      <c r="G62" t="s">
        <v>396</v>
      </c>
      <c r="H62" t="s">
        <v>396</v>
      </c>
      <c r="I62" t="s">
        <v>11137</v>
      </c>
      <c r="J62" t="s">
        <v>284</v>
      </c>
      <c r="K62" t="s">
        <v>2075</v>
      </c>
      <c r="M62" t="s">
        <v>294</v>
      </c>
      <c r="N62" t="s">
        <v>295</v>
      </c>
      <c r="O62" t="s">
        <v>2076</v>
      </c>
      <c r="Q62" t="s">
        <v>394</v>
      </c>
      <c r="R62" t="b">
        <v>1</v>
      </c>
      <c r="S62" s="31" t="b">
        <v>1</v>
      </c>
      <c r="T62" t="s">
        <v>424</v>
      </c>
      <c r="U62">
        <v>1</v>
      </c>
      <c r="V62" s="32" t="s">
        <v>2235</v>
      </c>
      <c r="AB62"/>
      <c r="AD62" s="27"/>
    </row>
    <row r="63" spans="1:39" ht="15" customHeight="1" x14ac:dyDescent="0.3">
      <c r="A63" s="37" t="s">
        <v>11044</v>
      </c>
      <c r="B63" t="s">
        <v>2419</v>
      </c>
      <c r="C63" t="s">
        <v>2073</v>
      </c>
      <c r="D63" t="s">
        <v>282</v>
      </c>
      <c r="E63" t="s">
        <v>299</v>
      </c>
      <c r="H63" t="s">
        <v>340</v>
      </c>
      <c r="I63" t="s">
        <v>11045</v>
      </c>
      <c r="J63" t="s">
        <v>284</v>
      </c>
      <c r="K63" t="s">
        <v>2075</v>
      </c>
      <c r="M63" t="s">
        <v>294</v>
      </c>
      <c r="N63" t="s">
        <v>295</v>
      </c>
      <c r="O63" t="s">
        <v>2076</v>
      </c>
      <c r="Q63" t="s">
        <v>311</v>
      </c>
      <c r="R63" t="b">
        <v>0</v>
      </c>
      <c r="S63" s="31" t="b">
        <v>0</v>
      </c>
      <c r="T63" t="s">
        <v>426</v>
      </c>
      <c r="U63">
        <v>1</v>
      </c>
      <c r="V63" s="32" t="s">
        <v>4206</v>
      </c>
      <c r="W63" t="s">
        <v>4207</v>
      </c>
      <c r="X63" t="s">
        <v>282</v>
      </c>
      <c r="Y63" t="s">
        <v>311</v>
      </c>
      <c r="Z63" t="s">
        <v>284</v>
      </c>
      <c r="AA63" t="s">
        <v>299</v>
      </c>
      <c r="AB63"/>
      <c r="AD63" s="27" t="s">
        <v>2310</v>
      </c>
      <c r="AF63" t="s">
        <v>285</v>
      </c>
      <c r="AH63" t="s">
        <v>2012</v>
      </c>
      <c r="AI63" t="s">
        <v>2121</v>
      </c>
      <c r="AJ63" t="s">
        <v>2122</v>
      </c>
      <c r="AK63" t="s">
        <v>2082</v>
      </c>
      <c r="AL63" s="12">
        <v>45895.236192129632</v>
      </c>
    </row>
    <row r="64" spans="1:39" ht="15" customHeight="1" x14ac:dyDescent="0.3">
      <c r="A64" s="37" t="s">
        <v>11100</v>
      </c>
      <c r="B64" t="s">
        <v>11101</v>
      </c>
      <c r="C64" t="s">
        <v>2092</v>
      </c>
      <c r="D64" t="s">
        <v>282</v>
      </c>
      <c r="E64" t="s">
        <v>299</v>
      </c>
      <c r="G64" t="s">
        <v>2020</v>
      </c>
      <c r="H64" t="s">
        <v>2020</v>
      </c>
      <c r="I64" t="s">
        <v>11102</v>
      </c>
      <c r="J64" t="s">
        <v>284</v>
      </c>
      <c r="K64" t="s">
        <v>2075</v>
      </c>
      <c r="M64" t="s">
        <v>294</v>
      </c>
      <c r="N64" t="s">
        <v>295</v>
      </c>
      <c r="O64" t="s">
        <v>2076</v>
      </c>
      <c r="Q64" t="s">
        <v>324</v>
      </c>
      <c r="R64" t="b">
        <v>1</v>
      </c>
      <c r="S64" s="31" t="b">
        <v>1</v>
      </c>
      <c r="T64" t="s">
        <v>25455</v>
      </c>
      <c r="U64" t="s">
        <v>2244</v>
      </c>
      <c r="V64" s="32" t="s">
        <v>2235</v>
      </c>
      <c r="AB64"/>
      <c r="AD64" s="27"/>
    </row>
    <row r="65" spans="1:39" ht="15" customHeight="1" x14ac:dyDescent="0.3">
      <c r="A65" s="37" t="s">
        <v>11103</v>
      </c>
      <c r="B65" t="s">
        <v>11104</v>
      </c>
      <c r="C65" t="s">
        <v>2092</v>
      </c>
      <c r="D65" t="s">
        <v>282</v>
      </c>
      <c r="E65" t="s">
        <v>25473</v>
      </c>
      <c r="G65" t="s">
        <v>2066</v>
      </c>
      <c r="I65" t="s">
        <v>11105</v>
      </c>
      <c r="J65" t="s">
        <v>284</v>
      </c>
      <c r="K65" t="s">
        <v>2075</v>
      </c>
      <c r="M65" t="s">
        <v>294</v>
      </c>
      <c r="N65" t="s">
        <v>295</v>
      </c>
      <c r="O65" t="s">
        <v>2076</v>
      </c>
      <c r="Q65" t="s">
        <v>301</v>
      </c>
      <c r="R65" t="b">
        <v>0</v>
      </c>
      <c r="S65" s="31" t="b">
        <v>0</v>
      </c>
      <c r="T65" t="s">
        <v>426</v>
      </c>
      <c r="U65">
        <v>1</v>
      </c>
      <c r="V65" s="32" t="s">
        <v>7345</v>
      </c>
      <c r="W65" t="s">
        <v>7346</v>
      </c>
      <c r="X65" t="s">
        <v>282</v>
      </c>
      <c r="Y65" t="s">
        <v>301</v>
      </c>
      <c r="Z65" t="s">
        <v>284</v>
      </c>
      <c r="AA65" t="s">
        <v>299</v>
      </c>
      <c r="AB65"/>
      <c r="AD65" s="27" t="s">
        <v>2075</v>
      </c>
      <c r="AE65" t="s">
        <v>289</v>
      </c>
      <c r="AF65" t="s">
        <v>294</v>
      </c>
      <c r="AH65" t="s">
        <v>625</v>
      </c>
      <c r="AI65" t="s">
        <v>26082</v>
      </c>
      <c r="AJ65" t="s">
        <v>26086</v>
      </c>
      <c r="AK65" t="s">
        <v>2082</v>
      </c>
      <c r="AL65" s="12">
        <v>46114.229456018518</v>
      </c>
      <c r="AM65" t="s">
        <v>291</v>
      </c>
    </row>
    <row r="66" spans="1:39" ht="15" customHeight="1" x14ac:dyDescent="0.3">
      <c r="A66" s="37" t="s">
        <v>11106</v>
      </c>
      <c r="B66" t="s">
        <v>11107</v>
      </c>
      <c r="C66" t="s">
        <v>2092</v>
      </c>
      <c r="D66" t="s">
        <v>282</v>
      </c>
      <c r="E66" t="s">
        <v>299</v>
      </c>
      <c r="G66" t="s">
        <v>396</v>
      </c>
      <c r="H66" t="s">
        <v>396</v>
      </c>
      <c r="I66" t="s">
        <v>11108</v>
      </c>
      <c r="J66" t="s">
        <v>284</v>
      </c>
      <c r="K66" t="s">
        <v>2094</v>
      </c>
      <c r="M66" t="s">
        <v>294</v>
      </c>
      <c r="N66" t="s">
        <v>295</v>
      </c>
      <c r="O66" t="s">
        <v>2076</v>
      </c>
      <c r="P66" t="s">
        <v>395</v>
      </c>
      <c r="Q66" t="s">
        <v>394</v>
      </c>
      <c r="R66" t="b">
        <v>1</v>
      </c>
      <c r="S66" s="31" t="b">
        <v>1</v>
      </c>
      <c r="T66" t="s">
        <v>424</v>
      </c>
      <c r="U66">
        <v>1</v>
      </c>
      <c r="V66" s="32" t="s">
        <v>2235</v>
      </c>
      <c r="AB66"/>
      <c r="AD66" s="27"/>
    </row>
    <row r="67" spans="1:39" ht="15" customHeight="1" x14ac:dyDescent="0.3">
      <c r="A67" s="37" t="s">
        <v>11117</v>
      </c>
      <c r="B67" t="s">
        <v>11118</v>
      </c>
      <c r="C67" t="s">
        <v>2092</v>
      </c>
      <c r="D67" t="s">
        <v>282</v>
      </c>
      <c r="E67" t="s">
        <v>319</v>
      </c>
      <c r="G67" t="s">
        <v>396</v>
      </c>
      <c r="H67" t="s">
        <v>396</v>
      </c>
      <c r="I67" t="s">
        <v>11119</v>
      </c>
      <c r="J67" t="s">
        <v>329</v>
      </c>
      <c r="K67" t="s">
        <v>2512</v>
      </c>
      <c r="M67" t="s">
        <v>294</v>
      </c>
      <c r="N67" t="s">
        <v>295</v>
      </c>
      <c r="O67" t="s">
        <v>2228</v>
      </c>
      <c r="Q67" t="s">
        <v>314</v>
      </c>
      <c r="R67" t="b">
        <v>0</v>
      </c>
      <c r="S67" s="31" t="b">
        <v>0</v>
      </c>
      <c r="T67" t="s">
        <v>424</v>
      </c>
      <c r="U67">
        <v>1</v>
      </c>
      <c r="V67" s="32" t="s">
        <v>2235</v>
      </c>
      <c r="AB67"/>
      <c r="AD67" s="27"/>
    </row>
    <row r="68" spans="1:39" ht="15" customHeight="1" x14ac:dyDescent="0.3">
      <c r="A68" s="37" t="s">
        <v>11120</v>
      </c>
      <c r="B68" t="s">
        <v>11121</v>
      </c>
      <c r="C68" t="s">
        <v>2092</v>
      </c>
      <c r="D68" t="s">
        <v>282</v>
      </c>
      <c r="E68" t="s">
        <v>333</v>
      </c>
      <c r="G68" t="s">
        <v>396</v>
      </c>
      <c r="H68" t="s">
        <v>396</v>
      </c>
      <c r="I68" t="s">
        <v>11122</v>
      </c>
      <c r="J68" t="s">
        <v>284</v>
      </c>
      <c r="K68" t="s">
        <v>2075</v>
      </c>
      <c r="M68" t="s">
        <v>294</v>
      </c>
      <c r="N68" t="s">
        <v>295</v>
      </c>
      <c r="O68" t="s">
        <v>2076</v>
      </c>
      <c r="P68" t="s">
        <v>395</v>
      </c>
      <c r="Q68" t="s">
        <v>360</v>
      </c>
      <c r="R68" t="b">
        <v>1</v>
      </c>
      <c r="S68" s="31" t="b">
        <v>1</v>
      </c>
      <c r="T68" t="s">
        <v>424</v>
      </c>
      <c r="U68">
        <v>1</v>
      </c>
      <c r="V68" s="32" t="s">
        <v>2235</v>
      </c>
      <c r="AB68"/>
      <c r="AD68" s="27"/>
    </row>
    <row r="69" spans="1:39" ht="15" customHeight="1" x14ac:dyDescent="0.3">
      <c r="A69" s="37" t="s">
        <v>11123</v>
      </c>
      <c r="B69" t="s">
        <v>11124</v>
      </c>
      <c r="C69" t="s">
        <v>2092</v>
      </c>
      <c r="D69" t="s">
        <v>282</v>
      </c>
      <c r="E69" t="s">
        <v>333</v>
      </c>
      <c r="G69" t="s">
        <v>396</v>
      </c>
      <c r="H69" t="s">
        <v>396</v>
      </c>
      <c r="I69" t="s">
        <v>11125</v>
      </c>
      <c r="J69" t="s">
        <v>284</v>
      </c>
      <c r="K69" t="s">
        <v>2075</v>
      </c>
      <c r="M69" t="s">
        <v>294</v>
      </c>
      <c r="N69" t="s">
        <v>295</v>
      </c>
      <c r="O69" t="s">
        <v>2076</v>
      </c>
      <c r="P69" t="s">
        <v>395</v>
      </c>
      <c r="Q69" t="s">
        <v>360</v>
      </c>
      <c r="R69" t="b">
        <v>1</v>
      </c>
      <c r="S69" s="31" t="b">
        <v>1</v>
      </c>
      <c r="T69" t="s">
        <v>424</v>
      </c>
      <c r="U69">
        <v>1</v>
      </c>
      <c r="V69" s="32" t="s">
        <v>2235</v>
      </c>
      <c r="AB69"/>
      <c r="AD69" s="27"/>
    </row>
    <row r="70" spans="1:39" ht="15" customHeight="1" x14ac:dyDescent="0.3">
      <c r="A70" s="37" t="s">
        <v>11126</v>
      </c>
      <c r="B70" t="s">
        <v>11127</v>
      </c>
      <c r="C70" t="s">
        <v>2092</v>
      </c>
      <c r="D70" t="s">
        <v>282</v>
      </c>
      <c r="E70" t="s">
        <v>333</v>
      </c>
      <c r="G70" t="s">
        <v>396</v>
      </c>
      <c r="H70" t="s">
        <v>396</v>
      </c>
      <c r="I70" t="s">
        <v>11128</v>
      </c>
      <c r="J70" t="s">
        <v>284</v>
      </c>
      <c r="K70" t="s">
        <v>2075</v>
      </c>
      <c r="M70" t="s">
        <v>294</v>
      </c>
      <c r="N70" t="s">
        <v>295</v>
      </c>
      <c r="O70" t="s">
        <v>2076</v>
      </c>
      <c r="P70" t="s">
        <v>395</v>
      </c>
      <c r="Q70" t="s">
        <v>400</v>
      </c>
      <c r="R70" t="b">
        <v>1</v>
      </c>
      <c r="S70" s="31" t="b">
        <v>1</v>
      </c>
      <c r="T70" t="s">
        <v>424</v>
      </c>
      <c r="U70">
        <v>1</v>
      </c>
      <c r="V70" s="32" t="s">
        <v>2235</v>
      </c>
      <c r="AB70"/>
      <c r="AD70" s="27"/>
    </row>
    <row r="71" spans="1:39" ht="15" customHeight="1" x14ac:dyDescent="0.3">
      <c r="A71" s="37" t="s">
        <v>11138</v>
      </c>
      <c r="B71" t="s">
        <v>11139</v>
      </c>
      <c r="C71" t="s">
        <v>2092</v>
      </c>
      <c r="D71" t="s">
        <v>282</v>
      </c>
      <c r="E71" t="s">
        <v>359</v>
      </c>
      <c r="G71" t="s">
        <v>396</v>
      </c>
      <c r="H71" t="s">
        <v>396</v>
      </c>
      <c r="I71" t="s">
        <v>11140</v>
      </c>
      <c r="J71" t="s">
        <v>284</v>
      </c>
      <c r="K71" t="s">
        <v>2075</v>
      </c>
      <c r="M71" t="s">
        <v>294</v>
      </c>
      <c r="N71" t="s">
        <v>295</v>
      </c>
      <c r="O71" t="s">
        <v>2076</v>
      </c>
      <c r="Q71" t="s">
        <v>394</v>
      </c>
      <c r="R71" t="b">
        <v>1</v>
      </c>
      <c r="S71" s="31" t="b">
        <v>1</v>
      </c>
      <c r="T71" t="s">
        <v>424</v>
      </c>
      <c r="U71">
        <v>1</v>
      </c>
      <c r="V71" s="32" t="s">
        <v>2235</v>
      </c>
      <c r="AB71"/>
      <c r="AD71" s="27"/>
    </row>
    <row r="72" spans="1:39" ht="15" customHeight="1" x14ac:dyDescent="0.3">
      <c r="A72" s="37" t="s">
        <v>11141</v>
      </c>
      <c r="B72" t="s">
        <v>11142</v>
      </c>
      <c r="C72" t="s">
        <v>2092</v>
      </c>
      <c r="D72" t="s">
        <v>282</v>
      </c>
      <c r="E72" t="s">
        <v>333</v>
      </c>
      <c r="G72" t="s">
        <v>396</v>
      </c>
      <c r="H72" t="s">
        <v>396</v>
      </c>
      <c r="I72" t="s">
        <v>11143</v>
      </c>
      <c r="J72" t="s">
        <v>284</v>
      </c>
      <c r="K72" t="s">
        <v>2075</v>
      </c>
      <c r="M72" t="s">
        <v>294</v>
      </c>
      <c r="N72" t="s">
        <v>295</v>
      </c>
      <c r="O72" t="s">
        <v>2076</v>
      </c>
      <c r="P72" t="s">
        <v>395</v>
      </c>
      <c r="Q72" t="s">
        <v>356</v>
      </c>
      <c r="R72" t="b">
        <v>1</v>
      </c>
      <c r="S72" s="31" t="b">
        <v>1</v>
      </c>
      <c r="T72" t="s">
        <v>424</v>
      </c>
      <c r="U72">
        <v>1</v>
      </c>
      <c r="V72" s="32" t="s">
        <v>2235</v>
      </c>
      <c r="AB72"/>
      <c r="AD72" s="27"/>
    </row>
    <row r="73" spans="1:39" ht="15" customHeight="1" x14ac:dyDescent="0.3">
      <c r="A73" s="37" t="s">
        <v>11129</v>
      </c>
      <c r="B73" t="s">
        <v>11130</v>
      </c>
      <c r="C73" t="s">
        <v>2092</v>
      </c>
      <c r="D73" t="s">
        <v>282</v>
      </c>
      <c r="E73" t="s">
        <v>328</v>
      </c>
      <c r="G73" t="s">
        <v>396</v>
      </c>
      <c r="H73" t="s">
        <v>396</v>
      </c>
      <c r="I73" t="s">
        <v>11131</v>
      </c>
      <c r="J73" t="s">
        <v>329</v>
      </c>
      <c r="K73" t="s">
        <v>2075</v>
      </c>
      <c r="M73" t="s">
        <v>294</v>
      </c>
      <c r="N73" t="s">
        <v>295</v>
      </c>
      <c r="O73" t="s">
        <v>2228</v>
      </c>
      <c r="P73" t="s">
        <v>395</v>
      </c>
      <c r="Q73" t="s">
        <v>314</v>
      </c>
      <c r="R73" t="b">
        <v>0</v>
      </c>
      <c r="S73" s="31" t="b">
        <v>0</v>
      </c>
      <c r="T73" t="s">
        <v>424</v>
      </c>
      <c r="U73">
        <v>1</v>
      </c>
      <c r="V73" s="32" t="s">
        <v>2235</v>
      </c>
      <c r="AB73"/>
      <c r="AD73" s="27"/>
    </row>
    <row r="74" spans="1:39" ht="15" customHeight="1" x14ac:dyDescent="0.3">
      <c r="A74" s="37" t="s">
        <v>11147</v>
      </c>
      <c r="B74" t="s">
        <v>11148</v>
      </c>
      <c r="C74" t="s">
        <v>2092</v>
      </c>
      <c r="D74" t="s">
        <v>282</v>
      </c>
      <c r="E74" t="s">
        <v>25477</v>
      </c>
      <c r="G74" t="s">
        <v>396</v>
      </c>
      <c r="H74" t="s">
        <v>396</v>
      </c>
      <c r="I74" t="s">
        <v>11149</v>
      </c>
      <c r="J74" t="s">
        <v>329</v>
      </c>
      <c r="K74" t="s">
        <v>2075</v>
      </c>
      <c r="M74" t="s">
        <v>294</v>
      </c>
      <c r="N74" t="s">
        <v>295</v>
      </c>
      <c r="O74" t="s">
        <v>2228</v>
      </c>
      <c r="P74" t="s">
        <v>395</v>
      </c>
      <c r="Q74" t="s">
        <v>314</v>
      </c>
      <c r="R74" t="b">
        <v>0</v>
      </c>
      <c r="S74" s="31" t="b">
        <v>0</v>
      </c>
      <c r="T74" t="s">
        <v>424</v>
      </c>
      <c r="U74">
        <v>1</v>
      </c>
      <c r="V74" s="32" t="s">
        <v>2235</v>
      </c>
      <c r="AB74"/>
      <c r="AD74" s="27"/>
    </row>
    <row r="75" spans="1:39" ht="15" customHeight="1" x14ac:dyDescent="0.3">
      <c r="A75" s="37" t="s">
        <v>11150</v>
      </c>
      <c r="B75" t="s">
        <v>11151</v>
      </c>
      <c r="C75" t="s">
        <v>2092</v>
      </c>
      <c r="D75" t="s">
        <v>282</v>
      </c>
      <c r="E75" t="s">
        <v>25479</v>
      </c>
      <c r="G75" t="s">
        <v>396</v>
      </c>
      <c r="H75" t="s">
        <v>396</v>
      </c>
      <c r="I75" t="s">
        <v>11152</v>
      </c>
      <c r="J75" t="s">
        <v>284</v>
      </c>
      <c r="K75" t="s">
        <v>2075</v>
      </c>
      <c r="M75" t="s">
        <v>294</v>
      </c>
      <c r="N75" t="s">
        <v>295</v>
      </c>
      <c r="O75" t="s">
        <v>2076</v>
      </c>
      <c r="P75" t="s">
        <v>395</v>
      </c>
      <c r="Q75" t="s">
        <v>352</v>
      </c>
      <c r="R75" t="b">
        <v>1</v>
      </c>
      <c r="S75" s="31" t="b">
        <v>1</v>
      </c>
      <c r="T75" t="s">
        <v>424</v>
      </c>
      <c r="U75">
        <v>1</v>
      </c>
      <c r="V75" s="32" t="s">
        <v>2235</v>
      </c>
      <c r="AB75"/>
      <c r="AD75" s="27"/>
    </row>
    <row r="76" spans="1:39" ht="15" customHeight="1" x14ac:dyDescent="0.3">
      <c r="A76" s="37" t="s">
        <v>11132</v>
      </c>
      <c r="B76" t="s">
        <v>11133</v>
      </c>
      <c r="C76" t="s">
        <v>2092</v>
      </c>
      <c r="D76" t="s">
        <v>282</v>
      </c>
      <c r="E76" t="s">
        <v>333</v>
      </c>
      <c r="G76" t="s">
        <v>396</v>
      </c>
      <c r="H76" t="s">
        <v>396</v>
      </c>
      <c r="I76" t="s">
        <v>11134</v>
      </c>
      <c r="J76" t="s">
        <v>329</v>
      </c>
      <c r="K76" t="s">
        <v>2075</v>
      </c>
      <c r="M76" t="s">
        <v>294</v>
      </c>
      <c r="N76" t="s">
        <v>295</v>
      </c>
      <c r="O76" t="s">
        <v>2228</v>
      </c>
      <c r="P76" t="s">
        <v>395</v>
      </c>
      <c r="Q76" t="s">
        <v>314</v>
      </c>
      <c r="R76" t="b">
        <v>0</v>
      </c>
      <c r="S76" s="31" t="b">
        <v>0</v>
      </c>
      <c r="T76" t="s">
        <v>424</v>
      </c>
      <c r="U76">
        <v>1</v>
      </c>
      <c r="V76" s="32" t="s">
        <v>2235</v>
      </c>
      <c r="AB76"/>
      <c r="AD76" s="27"/>
    </row>
    <row r="77" spans="1:39" ht="15" customHeight="1" x14ac:dyDescent="0.3">
      <c r="A77" s="37" t="s">
        <v>11144</v>
      </c>
      <c r="B77" t="s">
        <v>11145</v>
      </c>
      <c r="C77" t="s">
        <v>2092</v>
      </c>
      <c r="D77" t="s">
        <v>282</v>
      </c>
      <c r="E77" t="s">
        <v>319</v>
      </c>
      <c r="G77" t="s">
        <v>396</v>
      </c>
      <c r="H77" t="s">
        <v>396</v>
      </c>
      <c r="I77" t="s">
        <v>11146</v>
      </c>
      <c r="J77" t="s">
        <v>329</v>
      </c>
      <c r="K77" t="s">
        <v>2075</v>
      </c>
      <c r="M77" t="s">
        <v>294</v>
      </c>
      <c r="N77" t="s">
        <v>295</v>
      </c>
      <c r="O77" t="s">
        <v>2228</v>
      </c>
      <c r="Q77" t="s">
        <v>314</v>
      </c>
      <c r="R77" t="b">
        <v>0</v>
      </c>
      <c r="S77" s="31" t="b">
        <v>0</v>
      </c>
      <c r="T77" t="s">
        <v>424</v>
      </c>
      <c r="U77">
        <v>1</v>
      </c>
      <c r="V77" s="32" t="s">
        <v>2235</v>
      </c>
      <c r="AB77"/>
      <c r="AD77" s="27"/>
    </row>
    <row r="78" spans="1:39" ht="15" customHeight="1" x14ac:dyDescent="0.3">
      <c r="A78" s="37" t="s">
        <v>10494</v>
      </c>
      <c r="B78" t="s">
        <v>10495</v>
      </c>
      <c r="C78" t="s">
        <v>2092</v>
      </c>
      <c r="D78" t="s">
        <v>282</v>
      </c>
      <c r="E78" t="s">
        <v>25471</v>
      </c>
      <c r="G78" t="s">
        <v>396</v>
      </c>
      <c r="H78" t="s">
        <v>396</v>
      </c>
      <c r="I78" t="s">
        <v>10496</v>
      </c>
      <c r="J78" t="s">
        <v>284</v>
      </c>
      <c r="K78" t="s">
        <v>2075</v>
      </c>
      <c r="M78" t="s">
        <v>294</v>
      </c>
      <c r="N78" t="s">
        <v>295</v>
      </c>
      <c r="O78" t="s">
        <v>2076</v>
      </c>
      <c r="P78" t="s">
        <v>395</v>
      </c>
      <c r="Q78" t="s">
        <v>360</v>
      </c>
      <c r="R78" t="b">
        <v>1</v>
      </c>
      <c r="S78" s="31" t="b">
        <v>1</v>
      </c>
      <c r="T78" t="s">
        <v>424</v>
      </c>
      <c r="U78">
        <v>1</v>
      </c>
      <c r="V78" s="30" t="s">
        <v>2235</v>
      </c>
      <c r="AB78"/>
      <c r="AD78" s="27"/>
    </row>
    <row r="79" spans="1:39" ht="15" customHeight="1" x14ac:dyDescent="0.3">
      <c r="A79" s="37" t="s">
        <v>12282</v>
      </c>
      <c r="B79" t="s">
        <v>12283</v>
      </c>
      <c r="C79" t="s">
        <v>2092</v>
      </c>
      <c r="D79" t="s">
        <v>282</v>
      </c>
      <c r="E79" t="s">
        <v>333</v>
      </c>
      <c r="G79" t="s">
        <v>396</v>
      </c>
      <c r="H79" t="s">
        <v>396</v>
      </c>
      <c r="I79" t="s">
        <v>12284</v>
      </c>
      <c r="J79" t="s">
        <v>284</v>
      </c>
      <c r="K79" t="s">
        <v>2075</v>
      </c>
      <c r="M79" t="s">
        <v>294</v>
      </c>
      <c r="N79" t="s">
        <v>295</v>
      </c>
      <c r="O79" t="s">
        <v>2076</v>
      </c>
      <c r="P79" t="s">
        <v>395</v>
      </c>
      <c r="Q79" t="s">
        <v>360</v>
      </c>
      <c r="R79" t="b">
        <v>1</v>
      </c>
      <c r="S79" s="31" t="b">
        <v>1</v>
      </c>
      <c r="T79" t="s">
        <v>424</v>
      </c>
      <c r="U79">
        <v>1</v>
      </c>
      <c r="V79" s="30" t="s">
        <v>2235</v>
      </c>
      <c r="AB79"/>
      <c r="AD79" s="27"/>
    </row>
    <row r="80" spans="1:39" ht="15" customHeight="1" x14ac:dyDescent="0.3">
      <c r="A80" s="37" t="s">
        <v>10500</v>
      </c>
      <c r="B80" t="s">
        <v>10501</v>
      </c>
      <c r="C80" t="s">
        <v>2092</v>
      </c>
      <c r="D80" t="s">
        <v>282</v>
      </c>
      <c r="E80" t="s">
        <v>333</v>
      </c>
      <c r="G80" t="s">
        <v>396</v>
      </c>
      <c r="H80" t="s">
        <v>396</v>
      </c>
      <c r="I80" t="s">
        <v>10502</v>
      </c>
      <c r="J80" t="s">
        <v>329</v>
      </c>
      <c r="K80" t="s">
        <v>2075</v>
      </c>
      <c r="M80" t="s">
        <v>294</v>
      </c>
      <c r="N80" t="s">
        <v>295</v>
      </c>
      <c r="O80" t="s">
        <v>2228</v>
      </c>
      <c r="P80" t="s">
        <v>395</v>
      </c>
      <c r="Q80" t="s">
        <v>314</v>
      </c>
      <c r="R80" t="b">
        <v>0</v>
      </c>
      <c r="S80" s="31" t="b">
        <v>0</v>
      </c>
      <c r="T80" t="s">
        <v>424</v>
      </c>
      <c r="U80">
        <v>1</v>
      </c>
      <c r="V80" s="30" t="s">
        <v>2235</v>
      </c>
      <c r="AB80"/>
      <c r="AD80" s="27"/>
    </row>
    <row r="81" spans="1:30" ht="15" customHeight="1" x14ac:dyDescent="0.3">
      <c r="A81" s="37" t="s">
        <v>10512</v>
      </c>
      <c r="B81" t="s">
        <v>10513</v>
      </c>
      <c r="C81" t="s">
        <v>2092</v>
      </c>
      <c r="D81" t="s">
        <v>282</v>
      </c>
      <c r="E81" t="s">
        <v>333</v>
      </c>
      <c r="G81" t="s">
        <v>396</v>
      </c>
      <c r="H81" t="s">
        <v>396</v>
      </c>
      <c r="I81" t="s">
        <v>10514</v>
      </c>
      <c r="J81" t="s">
        <v>284</v>
      </c>
      <c r="K81" t="s">
        <v>2075</v>
      </c>
      <c r="M81" t="s">
        <v>294</v>
      </c>
      <c r="N81" t="s">
        <v>295</v>
      </c>
      <c r="O81" t="s">
        <v>2076</v>
      </c>
      <c r="P81" t="s">
        <v>395</v>
      </c>
      <c r="Q81" t="s">
        <v>360</v>
      </c>
      <c r="R81" t="b">
        <v>1</v>
      </c>
      <c r="S81" s="31" t="b">
        <v>1</v>
      </c>
      <c r="T81" t="s">
        <v>424</v>
      </c>
      <c r="U81">
        <v>1</v>
      </c>
      <c r="V81" s="30" t="s">
        <v>2235</v>
      </c>
      <c r="AB81"/>
      <c r="AD81" s="27"/>
    </row>
    <row r="82" spans="1:30" ht="15" customHeight="1" x14ac:dyDescent="0.3">
      <c r="A82" s="37" t="s">
        <v>10515</v>
      </c>
      <c r="B82" t="s">
        <v>10516</v>
      </c>
      <c r="C82" t="s">
        <v>2092</v>
      </c>
      <c r="D82" t="s">
        <v>282</v>
      </c>
      <c r="E82" t="s">
        <v>25471</v>
      </c>
      <c r="G82" t="s">
        <v>396</v>
      </c>
      <c r="H82" t="s">
        <v>396</v>
      </c>
      <c r="I82" t="s">
        <v>10517</v>
      </c>
      <c r="J82" t="s">
        <v>284</v>
      </c>
      <c r="K82" t="s">
        <v>2075</v>
      </c>
      <c r="M82" t="s">
        <v>294</v>
      </c>
      <c r="N82" t="s">
        <v>295</v>
      </c>
      <c r="O82" t="s">
        <v>2076</v>
      </c>
      <c r="P82" t="s">
        <v>395</v>
      </c>
      <c r="Q82" t="s">
        <v>360</v>
      </c>
      <c r="R82" t="b">
        <v>1</v>
      </c>
      <c r="S82" s="31" t="b">
        <v>1</v>
      </c>
      <c r="T82" t="s">
        <v>424</v>
      </c>
      <c r="U82">
        <v>1</v>
      </c>
      <c r="V82" s="30" t="s">
        <v>2235</v>
      </c>
      <c r="AB82"/>
      <c r="AD82" s="27"/>
    </row>
    <row r="83" spans="1:30" ht="15" customHeight="1" x14ac:dyDescent="0.3">
      <c r="A83" s="37" t="s">
        <v>12291</v>
      </c>
      <c r="B83" t="s">
        <v>12292</v>
      </c>
      <c r="C83" t="s">
        <v>2092</v>
      </c>
      <c r="D83" t="s">
        <v>282</v>
      </c>
      <c r="E83" t="s">
        <v>333</v>
      </c>
      <c r="G83" t="s">
        <v>396</v>
      </c>
      <c r="H83" t="s">
        <v>396</v>
      </c>
      <c r="I83" t="s">
        <v>12293</v>
      </c>
      <c r="J83" t="s">
        <v>325</v>
      </c>
      <c r="K83" t="s">
        <v>2075</v>
      </c>
      <c r="M83" t="s">
        <v>294</v>
      </c>
      <c r="N83" t="s">
        <v>295</v>
      </c>
      <c r="O83" t="s">
        <v>2076</v>
      </c>
      <c r="P83" t="s">
        <v>395</v>
      </c>
      <c r="Q83" t="s">
        <v>360</v>
      </c>
      <c r="R83" t="b">
        <v>1</v>
      </c>
      <c r="S83" s="31" t="b">
        <v>1</v>
      </c>
      <c r="T83" t="s">
        <v>424</v>
      </c>
      <c r="U83">
        <v>1</v>
      </c>
      <c r="V83" s="32" t="s">
        <v>2235</v>
      </c>
      <c r="AB83"/>
      <c r="AD83" s="27"/>
    </row>
    <row r="84" spans="1:30" ht="15" customHeight="1" x14ac:dyDescent="0.3">
      <c r="A84" s="37" t="s">
        <v>10527</v>
      </c>
      <c r="B84" t="s">
        <v>10528</v>
      </c>
      <c r="C84" t="s">
        <v>2092</v>
      </c>
      <c r="D84" t="s">
        <v>282</v>
      </c>
      <c r="E84" t="s">
        <v>333</v>
      </c>
      <c r="G84" t="s">
        <v>396</v>
      </c>
      <c r="H84" t="s">
        <v>396</v>
      </c>
      <c r="I84" t="s">
        <v>10529</v>
      </c>
      <c r="J84" t="s">
        <v>325</v>
      </c>
      <c r="K84" t="s">
        <v>2075</v>
      </c>
      <c r="M84" t="s">
        <v>294</v>
      </c>
      <c r="N84" t="s">
        <v>295</v>
      </c>
      <c r="O84" t="s">
        <v>2076</v>
      </c>
      <c r="P84" t="s">
        <v>395</v>
      </c>
      <c r="Q84" t="s">
        <v>360</v>
      </c>
      <c r="R84" t="b">
        <v>1</v>
      </c>
      <c r="S84" s="31" t="b">
        <v>1</v>
      </c>
      <c r="T84" t="s">
        <v>424</v>
      </c>
      <c r="U84">
        <v>1</v>
      </c>
      <c r="V84" s="32" t="s">
        <v>2235</v>
      </c>
      <c r="AB84"/>
      <c r="AD84" s="27"/>
    </row>
    <row r="85" spans="1:30" ht="15" customHeight="1" x14ac:dyDescent="0.3">
      <c r="A85" s="37" t="s">
        <v>10521</v>
      </c>
      <c r="B85" t="s">
        <v>10522</v>
      </c>
      <c r="C85" t="s">
        <v>2092</v>
      </c>
      <c r="D85" t="s">
        <v>282</v>
      </c>
      <c r="E85" t="s">
        <v>25471</v>
      </c>
      <c r="G85" t="s">
        <v>396</v>
      </c>
      <c r="H85" t="s">
        <v>396</v>
      </c>
      <c r="I85" t="s">
        <v>10523</v>
      </c>
      <c r="J85" t="s">
        <v>284</v>
      </c>
      <c r="K85" t="s">
        <v>2075</v>
      </c>
      <c r="M85" t="s">
        <v>294</v>
      </c>
      <c r="N85" t="s">
        <v>295</v>
      </c>
      <c r="O85" t="s">
        <v>2076</v>
      </c>
      <c r="P85" t="s">
        <v>395</v>
      </c>
      <c r="Q85" t="s">
        <v>360</v>
      </c>
      <c r="R85" t="b">
        <v>1</v>
      </c>
      <c r="S85" s="31" t="b">
        <v>1</v>
      </c>
      <c r="T85" t="s">
        <v>424</v>
      </c>
      <c r="U85">
        <v>1</v>
      </c>
      <c r="V85" s="32" t="s">
        <v>2235</v>
      </c>
      <c r="AB85"/>
      <c r="AD85" s="27"/>
    </row>
    <row r="86" spans="1:30" ht="15" customHeight="1" x14ac:dyDescent="0.3">
      <c r="A86" s="37" t="s">
        <v>12297</v>
      </c>
      <c r="B86" t="s">
        <v>12298</v>
      </c>
      <c r="C86" t="s">
        <v>2092</v>
      </c>
      <c r="D86" t="s">
        <v>282</v>
      </c>
      <c r="E86" t="s">
        <v>333</v>
      </c>
      <c r="G86" t="s">
        <v>396</v>
      </c>
      <c r="H86" t="s">
        <v>396</v>
      </c>
      <c r="I86" t="s">
        <v>12299</v>
      </c>
      <c r="J86" t="s">
        <v>284</v>
      </c>
      <c r="K86" t="s">
        <v>2075</v>
      </c>
      <c r="M86" t="s">
        <v>294</v>
      </c>
      <c r="N86" t="s">
        <v>295</v>
      </c>
      <c r="O86" t="s">
        <v>2076</v>
      </c>
      <c r="P86" t="s">
        <v>395</v>
      </c>
      <c r="Q86" t="s">
        <v>356</v>
      </c>
      <c r="R86" t="b">
        <v>1</v>
      </c>
      <c r="S86" s="31" t="b">
        <v>1</v>
      </c>
      <c r="T86" t="s">
        <v>424</v>
      </c>
      <c r="U86">
        <v>1</v>
      </c>
      <c r="V86" s="32" t="s">
        <v>2235</v>
      </c>
      <c r="AB86"/>
      <c r="AD86" s="27"/>
    </row>
    <row r="87" spans="1:30" ht="15" customHeight="1" x14ac:dyDescent="0.3">
      <c r="A87" s="37" t="s">
        <v>10536</v>
      </c>
      <c r="B87" t="s">
        <v>10537</v>
      </c>
      <c r="C87" t="s">
        <v>2092</v>
      </c>
      <c r="D87" t="s">
        <v>282</v>
      </c>
      <c r="E87" t="s">
        <v>25471</v>
      </c>
      <c r="G87" t="s">
        <v>396</v>
      </c>
      <c r="H87" t="s">
        <v>396</v>
      </c>
      <c r="I87" t="s">
        <v>10538</v>
      </c>
      <c r="J87" t="s">
        <v>284</v>
      </c>
      <c r="K87" t="s">
        <v>2075</v>
      </c>
      <c r="M87" t="s">
        <v>294</v>
      </c>
      <c r="N87" t="s">
        <v>295</v>
      </c>
      <c r="O87" t="s">
        <v>2076</v>
      </c>
      <c r="P87" t="s">
        <v>395</v>
      </c>
      <c r="Q87" t="s">
        <v>360</v>
      </c>
      <c r="R87" t="b">
        <v>1</v>
      </c>
      <c r="S87" s="31" t="b">
        <v>1</v>
      </c>
      <c r="T87" t="s">
        <v>424</v>
      </c>
      <c r="U87">
        <v>1</v>
      </c>
      <c r="V87" s="32" t="s">
        <v>2235</v>
      </c>
      <c r="AB87"/>
      <c r="AD87" s="27"/>
    </row>
    <row r="88" spans="1:30" ht="15" customHeight="1" x14ac:dyDescent="0.3">
      <c r="A88" s="37" t="s">
        <v>12300</v>
      </c>
      <c r="B88" t="s">
        <v>12301</v>
      </c>
      <c r="C88" t="s">
        <v>2092</v>
      </c>
      <c r="D88" t="s">
        <v>282</v>
      </c>
      <c r="E88" t="s">
        <v>299</v>
      </c>
      <c r="G88" t="s">
        <v>396</v>
      </c>
      <c r="H88" t="s">
        <v>396</v>
      </c>
      <c r="I88" t="s">
        <v>12302</v>
      </c>
      <c r="J88" t="s">
        <v>329</v>
      </c>
      <c r="K88" t="s">
        <v>2075</v>
      </c>
      <c r="M88" t="s">
        <v>294</v>
      </c>
      <c r="N88" t="s">
        <v>295</v>
      </c>
      <c r="O88" t="s">
        <v>2228</v>
      </c>
      <c r="P88" t="s">
        <v>395</v>
      </c>
      <c r="Q88" t="s">
        <v>314</v>
      </c>
      <c r="R88" t="b">
        <v>0</v>
      </c>
      <c r="S88" s="31" t="b">
        <v>0</v>
      </c>
      <c r="T88" t="s">
        <v>424</v>
      </c>
      <c r="U88">
        <v>1</v>
      </c>
      <c r="V88" s="32" t="s">
        <v>2235</v>
      </c>
      <c r="AB88"/>
      <c r="AD88" s="27"/>
    </row>
    <row r="89" spans="1:30" ht="15" customHeight="1" x14ac:dyDescent="0.3">
      <c r="A89" s="37" t="s">
        <v>12303</v>
      </c>
      <c r="B89" t="s">
        <v>12304</v>
      </c>
      <c r="C89" t="s">
        <v>2092</v>
      </c>
      <c r="D89" t="s">
        <v>282</v>
      </c>
      <c r="E89" t="s">
        <v>25471</v>
      </c>
      <c r="G89" t="s">
        <v>396</v>
      </c>
      <c r="H89" t="s">
        <v>396</v>
      </c>
      <c r="I89" t="s">
        <v>12305</v>
      </c>
      <c r="J89" t="s">
        <v>284</v>
      </c>
      <c r="K89" t="s">
        <v>2075</v>
      </c>
      <c r="M89" t="s">
        <v>294</v>
      </c>
      <c r="N89" t="s">
        <v>295</v>
      </c>
      <c r="O89" t="s">
        <v>2076</v>
      </c>
      <c r="P89" t="s">
        <v>395</v>
      </c>
      <c r="Q89" t="s">
        <v>360</v>
      </c>
      <c r="R89" t="b">
        <v>1</v>
      </c>
      <c r="S89" s="31" t="b">
        <v>1</v>
      </c>
      <c r="T89" t="s">
        <v>424</v>
      </c>
      <c r="U89">
        <v>1</v>
      </c>
      <c r="V89" s="32" t="s">
        <v>2235</v>
      </c>
      <c r="AB89"/>
      <c r="AD89" s="27"/>
    </row>
    <row r="90" spans="1:30" ht="15" customHeight="1" x14ac:dyDescent="0.3">
      <c r="A90" s="37" t="s">
        <v>10602</v>
      </c>
      <c r="B90" t="s">
        <v>10603</v>
      </c>
      <c r="C90" t="s">
        <v>2092</v>
      </c>
      <c r="D90" t="s">
        <v>282</v>
      </c>
      <c r="E90" t="s">
        <v>25471</v>
      </c>
      <c r="G90" t="s">
        <v>396</v>
      </c>
      <c r="H90" t="s">
        <v>396</v>
      </c>
      <c r="I90" t="s">
        <v>10604</v>
      </c>
      <c r="J90" t="s">
        <v>284</v>
      </c>
      <c r="K90" t="s">
        <v>2075</v>
      </c>
      <c r="M90" t="s">
        <v>294</v>
      </c>
      <c r="N90" t="s">
        <v>295</v>
      </c>
      <c r="O90" t="s">
        <v>2076</v>
      </c>
      <c r="P90" t="s">
        <v>395</v>
      </c>
      <c r="Q90" t="s">
        <v>360</v>
      </c>
      <c r="R90" t="b">
        <v>1</v>
      </c>
      <c r="S90" s="31" t="b">
        <v>1</v>
      </c>
      <c r="T90" t="s">
        <v>424</v>
      </c>
      <c r="U90">
        <v>1</v>
      </c>
      <c r="V90" s="32" t="s">
        <v>2235</v>
      </c>
      <c r="AB90"/>
      <c r="AD90" s="27"/>
    </row>
    <row r="91" spans="1:30" ht="15" customHeight="1" x14ac:dyDescent="0.3">
      <c r="A91" s="37" t="s">
        <v>10569</v>
      </c>
      <c r="B91" t="s">
        <v>10570</v>
      </c>
      <c r="C91" t="s">
        <v>2092</v>
      </c>
      <c r="D91" t="s">
        <v>282</v>
      </c>
      <c r="E91" t="s">
        <v>304</v>
      </c>
      <c r="G91" t="s">
        <v>396</v>
      </c>
      <c r="H91" t="s">
        <v>396</v>
      </c>
      <c r="I91" t="s">
        <v>10571</v>
      </c>
      <c r="J91" t="s">
        <v>329</v>
      </c>
      <c r="K91" t="s">
        <v>2094</v>
      </c>
      <c r="M91" t="s">
        <v>294</v>
      </c>
      <c r="N91" t="s">
        <v>295</v>
      </c>
      <c r="O91" t="s">
        <v>2228</v>
      </c>
      <c r="Q91" t="s">
        <v>314</v>
      </c>
      <c r="R91" t="b">
        <v>0</v>
      </c>
      <c r="S91" s="31" t="b">
        <v>0</v>
      </c>
      <c r="T91" t="s">
        <v>424</v>
      </c>
      <c r="U91">
        <v>1</v>
      </c>
      <c r="V91" s="32" t="s">
        <v>2235</v>
      </c>
      <c r="AB91"/>
      <c r="AD91" s="27"/>
    </row>
    <row r="92" spans="1:30" ht="15" customHeight="1" x14ac:dyDescent="0.3">
      <c r="A92" s="37" t="s">
        <v>10581</v>
      </c>
      <c r="B92" t="s">
        <v>10582</v>
      </c>
      <c r="C92" t="s">
        <v>2092</v>
      </c>
      <c r="D92" t="s">
        <v>282</v>
      </c>
      <c r="E92" t="s">
        <v>25511</v>
      </c>
      <c r="G92" t="s">
        <v>396</v>
      </c>
      <c r="H92" t="s">
        <v>396</v>
      </c>
      <c r="I92" t="s">
        <v>10583</v>
      </c>
      <c r="J92" t="s">
        <v>329</v>
      </c>
      <c r="K92" t="s">
        <v>2094</v>
      </c>
      <c r="M92" t="s">
        <v>294</v>
      </c>
      <c r="N92" t="s">
        <v>295</v>
      </c>
      <c r="O92" t="s">
        <v>2228</v>
      </c>
      <c r="Q92" t="s">
        <v>314</v>
      </c>
      <c r="R92" t="b">
        <v>0</v>
      </c>
      <c r="S92" s="31" t="b">
        <v>0</v>
      </c>
      <c r="T92" t="s">
        <v>424</v>
      </c>
      <c r="U92">
        <v>1</v>
      </c>
      <c r="V92" s="32" t="s">
        <v>2235</v>
      </c>
      <c r="AB92"/>
      <c r="AD92" s="27"/>
    </row>
    <row r="93" spans="1:30" ht="15" customHeight="1" x14ac:dyDescent="0.3">
      <c r="A93" s="37" t="s">
        <v>10584</v>
      </c>
      <c r="B93" t="s">
        <v>10585</v>
      </c>
      <c r="C93" t="s">
        <v>2092</v>
      </c>
      <c r="D93" t="s">
        <v>282</v>
      </c>
      <c r="E93" t="s">
        <v>304</v>
      </c>
      <c r="G93" t="s">
        <v>396</v>
      </c>
      <c r="H93" t="s">
        <v>396</v>
      </c>
      <c r="I93" t="s">
        <v>10586</v>
      </c>
      <c r="J93" t="s">
        <v>329</v>
      </c>
      <c r="K93" t="s">
        <v>2094</v>
      </c>
      <c r="M93" t="s">
        <v>294</v>
      </c>
      <c r="N93" t="s">
        <v>295</v>
      </c>
      <c r="O93" t="s">
        <v>2228</v>
      </c>
      <c r="Q93" t="s">
        <v>314</v>
      </c>
      <c r="R93" t="b">
        <v>0</v>
      </c>
      <c r="S93" s="31" t="b">
        <v>0</v>
      </c>
      <c r="T93" t="s">
        <v>424</v>
      </c>
      <c r="U93">
        <v>1</v>
      </c>
      <c r="V93" s="32" t="s">
        <v>2235</v>
      </c>
      <c r="AB93"/>
      <c r="AD93" s="27"/>
    </row>
    <row r="94" spans="1:30" ht="15" customHeight="1" x14ac:dyDescent="0.3">
      <c r="A94" s="37" t="s">
        <v>10587</v>
      </c>
      <c r="B94" t="s">
        <v>10588</v>
      </c>
      <c r="C94" t="s">
        <v>2092</v>
      </c>
      <c r="D94" t="s">
        <v>282</v>
      </c>
      <c r="E94" t="s">
        <v>304</v>
      </c>
      <c r="G94" t="s">
        <v>396</v>
      </c>
      <c r="H94" t="s">
        <v>396</v>
      </c>
      <c r="I94" t="s">
        <v>10589</v>
      </c>
      <c r="J94" t="s">
        <v>284</v>
      </c>
      <c r="K94" t="s">
        <v>2094</v>
      </c>
      <c r="M94" t="s">
        <v>294</v>
      </c>
      <c r="N94" t="s">
        <v>295</v>
      </c>
      <c r="O94" t="s">
        <v>2076</v>
      </c>
      <c r="Q94" t="s">
        <v>356</v>
      </c>
      <c r="R94" t="b">
        <v>1</v>
      </c>
      <c r="S94" s="31" t="b">
        <v>1</v>
      </c>
      <c r="T94" t="s">
        <v>424</v>
      </c>
      <c r="U94">
        <v>1</v>
      </c>
      <c r="V94" s="32" t="s">
        <v>2235</v>
      </c>
      <c r="AB94"/>
      <c r="AD94" s="27"/>
    </row>
    <row r="95" spans="1:30" ht="15" customHeight="1" x14ac:dyDescent="0.3">
      <c r="A95" s="37" t="s">
        <v>12318</v>
      </c>
      <c r="B95" t="s">
        <v>12319</v>
      </c>
      <c r="C95" t="s">
        <v>2092</v>
      </c>
      <c r="D95" t="s">
        <v>282</v>
      </c>
      <c r="E95" t="s">
        <v>304</v>
      </c>
      <c r="G95" t="s">
        <v>396</v>
      </c>
      <c r="H95" t="s">
        <v>396</v>
      </c>
      <c r="I95" t="s">
        <v>12320</v>
      </c>
      <c r="J95" t="s">
        <v>329</v>
      </c>
      <c r="K95" t="s">
        <v>2094</v>
      </c>
      <c r="M95" t="s">
        <v>294</v>
      </c>
      <c r="N95" t="s">
        <v>295</v>
      </c>
      <c r="O95" t="s">
        <v>2228</v>
      </c>
      <c r="Q95" t="s">
        <v>314</v>
      </c>
      <c r="R95" t="b">
        <v>0</v>
      </c>
      <c r="S95" s="31" t="b">
        <v>0</v>
      </c>
      <c r="T95" t="s">
        <v>424</v>
      </c>
      <c r="U95">
        <v>1</v>
      </c>
      <c r="V95" s="32" t="s">
        <v>2235</v>
      </c>
      <c r="AB95"/>
      <c r="AD95" s="27"/>
    </row>
    <row r="96" spans="1:30" ht="15" customHeight="1" x14ac:dyDescent="0.3">
      <c r="A96" s="37" t="s">
        <v>10611</v>
      </c>
      <c r="B96" t="s">
        <v>10612</v>
      </c>
      <c r="C96" t="s">
        <v>2092</v>
      </c>
      <c r="D96" t="s">
        <v>282</v>
      </c>
      <c r="E96" t="s">
        <v>25490</v>
      </c>
      <c r="G96" t="s">
        <v>396</v>
      </c>
      <c r="H96" t="s">
        <v>396</v>
      </c>
      <c r="I96" t="s">
        <v>10613</v>
      </c>
      <c r="J96" t="s">
        <v>329</v>
      </c>
      <c r="K96" t="s">
        <v>2512</v>
      </c>
      <c r="M96" t="s">
        <v>294</v>
      </c>
      <c r="N96" t="s">
        <v>295</v>
      </c>
      <c r="O96" t="s">
        <v>2076</v>
      </c>
      <c r="P96" t="s">
        <v>395</v>
      </c>
      <c r="Q96" t="s">
        <v>394</v>
      </c>
      <c r="R96" t="b">
        <v>1</v>
      </c>
      <c r="S96" s="31" t="b">
        <v>1</v>
      </c>
      <c r="T96" t="s">
        <v>424</v>
      </c>
      <c r="U96">
        <v>1</v>
      </c>
      <c r="V96" s="32" t="s">
        <v>2235</v>
      </c>
      <c r="AB96"/>
      <c r="AD96" s="27"/>
    </row>
    <row r="97" spans="1:39" ht="15" customHeight="1" x14ac:dyDescent="0.3">
      <c r="A97" s="37" t="s">
        <v>10614</v>
      </c>
      <c r="B97" t="s">
        <v>10615</v>
      </c>
      <c r="C97" t="s">
        <v>2092</v>
      </c>
      <c r="D97" t="s">
        <v>282</v>
      </c>
      <c r="E97" t="s">
        <v>328</v>
      </c>
      <c r="G97" t="s">
        <v>396</v>
      </c>
      <c r="H97" t="s">
        <v>396</v>
      </c>
      <c r="I97" t="s">
        <v>10616</v>
      </c>
      <c r="J97" t="s">
        <v>325</v>
      </c>
      <c r="K97" t="s">
        <v>2512</v>
      </c>
      <c r="M97" t="s">
        <v>294</v>
      </c>
      <c r="N97" t="s">
        <v>295</v>
      </c>
      <c r="O97" t="s">
        <v>2076</v>
      </c>
      <c r="P97" t="s">
        <v>395</v>
      </c>
      <c r="Q97" t="s">
        <v>360</v>
      </c>
      <c r="R97" t="b">
        <v>1</v>
      </c>
      <c r="S97" s="31" t="b">
        <v>1</v>
      </c>
      <c r="T97" t="s">
        <v>424</v>
      </c>
      <c r="U97">
        <v>1</v>
      </c>
      <c r="V97" s="32" t="s">
        <v>2235</v>
      </c>
      <c r="AB97"/>
      <c r="AD97" s="27"/>
    </row>
    <row r="98" spans="1:39" ht="15" customHeight="1" x14ac:dyDescent="0.3">
      <c r="A98" s="37" t="s">
        <v>10617</v>
      </c>
      <c r="B98" t="s">
        <v>10618</v>
      </c>
      <c r="C98" t="s">
        <v>2092</v>
      </c>
      <c r="D98" t="s">
        <v>282</v>
      </c>
      <c r="E98" t="s">
        <v>384</v>
      </c>
      <c r="G98" t="s">
        <v>396</v>
      </c>
      <c r="H98" t="s">
        <v>396</v>
      </c>
      <c r="I98" t="s">
        <v>10619</v>
      </c>
      <c r="J98" t="s">
        <v>284</v>
      </c>
      <c r="K98" t="s">
        <v>2075</v>
      </c>
      <c r="M98" t="s">
        <v>294</v>
      </c>
      <c r="N98" t="s">
        <v>295</v>
      </c>
      <c r="O98" t="s">
        <v>2076</v>
      </c>
      <c r="P98" t="s">
        <v>395</v>
      </c>
      <c r="Q98" t="s">
        <v>394</v>
      </c>
      <c r="R98" t="b">
        <v>1</v>
      </c>
      <c r="S98" s="31" t="b">
        <v>1</v>
      </c>
      <c r="T98" t="s">
        <v>424</v>
      </c>
      <c r="U98">
        <v>1</v>
      </c>
      <c r="V98" s="32" t="s">
        <v>2235</v>
      </c>
      <c r="AB98"/>
      <c r="AD98" s="27"/>
    </row>
    <row r="99" spans="1:39" ht="15" customHeight="1" x14ac:dyDescent="0.3">
      <c r="A99" s="37" t="s">
        <v>10593</v>
      </c>
      <c r="B99" t="s">
        <v>10594</v>
      </c>
      <c r="C99" t="s">
        <v>2092</v>
      </c>
      <c r="D99" t="s">
        <v>282</v>
      </c>
      <c r="E99" t="s">
        <v>304</v>
      </c>
      <c r="G99" t="s">
        <v>396</v>
      </c>
      <c r="H99" t="s">
        <v>396</v>
      </c>
      <c r="I99" t="s">
        <v>10595</v>
      </c>
      <c r="J99" t="s">
        <v>329</v>
      </c>
      <c r="K99" t="s">
        <v>2094</v>
      </c>
      <c r="M99" t="s">
        <v>294</v>
      </c>
      <c r="N99" t="s">
        <v>295</v>
      </c>
      <c r="O99" t="s">
        <v>2228</v>
      </c>
      <c r="Q99" t="s">
        <v>314</v>
      </c>
      <c r="R99" t="b">
        <v>0</v>
      </c>
      <c r="S99" s="31" t="b">
        <v>0</v>
      </c>
      <c r="T99" t="s">
        <v>424</v>
      </c>
      <c r="U99">
        <v>1</v>
      </c>
      <c r="V99" s="32" t="s">
        <v>2235</v>
      </c>
      <c r="AB99"/>
      <c r="AD99" s="27"/>
    </row>
    <row r="100" spans="1:39" ht="15" customHeight="1" x14ac:dyDescent="0.3">
      <c r="A100" s="37" t="s">
        <v>12262</v>
      </c>
      <c r="B100" t="s">
        <v>12263</v>
      </c>
      <c r="C100" t="s">
        <v>2092</v>
      </c>
      <c r="D100" t="s">
        <v>282</v>
      </c>
      <c r="E100" t="s">
        <v>339</v>
      </c>
      <c r="G100" t="s">
        <v>396</v>
      </c>
      <c r="H100" t="s">
        <v>396</v>
      </c>
      <c r="I100" t="s">
        <v>12264</v>
      </c>
      <c r="J100" t="s">
        <v>284</v>
      </c>
      <c r="K100" t="s">
        <v>2075</v>
      </c>
      <c r="M100" t="s">
        <v>294</v>
      </c>
      <c r="N100" t="s">
        <v>295</v>
      </c>
      <c r="O100" t="s">
        <v>2076</v>
      </c>
      <c r="Q100" t="s">
        <v>360</v>
      </c>
      <c r="R100" t="b">
        <v>1</v>
      </c>
      <c r="S100" s="31" t="b">
        <v>1</v>
      </c>
      <c r="T100" t="s">
        <v>424</v>
      </c>
      <c r="U100">
        <v>1</v>
      </c>
      <c r="V100" s="32" t="s">
        <v>2235</v>
      </c>
      <c r="AB100"/>
      <c r="AD100" s="27"/>
    </row>
    <row r="101" spans="1:39" ht="15" customHeight="1" x14ac:dyDescent="0.3">
      <c r="A101" s="37" t="s">
        <v>10623</v>
      </c>
      <c r="B101" t="s">
        <v>10624</v>
      </c>
      <c r="C101" t="s">
        <v>2092</v>
      </c>
      <c r="D101" t="s">
        <v>282</v>
      </c>
      <c r="E101" t="s">
        <v>25505</v>
      </c>
      <c r="G101" t="s">
        <v>396</v>
      </c>
      <c r="H101" t="s">
        <v>396</v>
      </c>
      <c r="I101" t="s">
        <v>10625</v>
      </c>
      <c r="J101" t="s">
        <v>284</v>
      </c>
      <c r="K101" t="s">
        <v>2075</v>
      </c>
      <c r="M101" t="s">
        <v>294</v>
      </c>
      <c r="N101" t="s">
        <v>295</v>
      </c>
      <c r="O101" t="s">
        <v>2076</v>
      </c>
      <c r="Q101" t="s">
        <v>352</v>
      </c>
      <c r="R101" t="b">
        <v>1</v>
      </c>
      <c r="S101" s="31" t="b">
        <v>1</v>
      </c>
      <c r="T101" t="s">
        <v>424</v>
      </c>
      <c r="U101">
        <v>1</v>
      </c>
      <c r="V101" s="32" t="s">
        <v>2235</v>
      </c>
      <c r="AB101"/>
      <c r="AD101" s="27"/>
    </row>
    <row r="102" spans="1:39" ht="15" customHeight="1" x14ac:dyDescent="0.3">
      <c r="A102" s="37" t="s">
        <v>12270</v>
      </c>
      <c r="B102" t="s">
        <v>12271</v>
      </c>
      <c r="C102" t="s">
        <v>2092</v>
      </c>
      <c r="D102" t="s">
        <v>282</v>
      </c>
      <c r="E102" t="s">
        <v>283</v>
      </c>
      <c r="G102" t="s">
        <v>396</v>
      </c>
      <c r="H102" t="s">
        <v>396</v>
      </c>
      <c r="I102" t="s">
        <v>12272</v>
      </c>
      <c r="J102" t="s">
        <v>284</v>
      </c>
      <c r="K102" t="s">
        <v>2075</v>
      </c>
      <c r="M102" t="s">
        <v>294</v>
      </c>
      <c r="N102" t="s">
        <v>295</v>
      </c>
      <c r="O102" t="s">
        <v>2076</v>
      </c>
      <c r="Q102" t="s">
        <v>380</v>
      </c>
      <c r="R102" t="b">
        <v>1</v>
      </c>
      <c r="S102" s="31" t="b">
        <v>1</v>
      </c>
      <c r="T102" t="s">
        <v>424</v>
      </c>
      <c r="U102">
        <v>1</v>
      </c>
      <c r="V102" s="32" t="s">
        <v>12273</v>
      </c>
      <c r="W102" t="s">
        <v>7520</v>
      </c>
      <c r="X102" t="s">
        <v>282</v>
      </c>
      <c r="Y102" t="s">
        <v>380</v>
      </c>
      <c r="Z102" t="s">
        <v>284</v>
      </c>
      <c r="AB102"/>
      <c r="AD102" s="27" t="s">
        <v>2512</v>
      </c>
      <c r="AE102" t="s">
        <v>347</v>
      </c>
      <c r="AF102" t="s">
        <v>330</v>
      </c>
      <c r="AH102" t="s">
        <v>725</v>
      </c>
      <c r="AI102" t="s">
        <v>4446</v>
      </c>
      <c r="AJ102" t="s">
        <v>4447</v>
      </c>
      <c r="AK102" t="s">
        <v>2082</v>
      </c>
      <c r="AL102" s="12">
        <v>45616.682789351849</v>
      </c>
      <c r="AM102" t="s">
        <v>291</v>
      </c>
    </row>
    <row r="103" spans="1:39" ht="15" customHeight="1" x14ac:dyDescent="0.3">
      <c r="A103" s="37" t="s">
        <v>12270</v>
      </c>
      <c r="B103" t="s">
        <v>12271</v>
      </c>
      <c r="C103" t="s">
        <v>2092</v>
      </c>
      <c r="D103" t="s">
        <v>282</v>
      </c>
      <c r="E103" t="s">
        <v>283</v>
      </c>
      <c r="G103" t="s">
        <v>396</v>
      </c>
      <c r="H103" t="s">
        <v>396</v>
      </c>
      <c r="I103" t="s">
        <v>12272</v>
      </c>
      <c r="J103" t="s">
        <v>284</v>
      </c>
      <c r="K103" t="s">
        <v>2075</v>
      </c>
      <c r="M103" t="s">
        <v>294</v>
      </c>
      <c r="N103" t="s">
        <v>295</v>
      </c>
      <c r="O103" t="s">
        <v>2076</v>
      </c>
      <c r="Q103" t="s">
        <v>380</v>
      </c>
      <c r="R103" t="b">
        <v>1</v>
      </c>
      <c r="S103" s="31" t="b">
        <v>1</v>
      </c>
      <c r="T103" t="s">
        <v>424</v>
      </c>
      <c r="U103">
        <v>1</v>
      </c>
      <c r="V103" s="32" t="s">
        <v>12274</v>
      </c>
      <c r="W103" t="s">
        <v>12275</v>
      </c>
      <c r="X103" t="s">
        <v>282</v>
      </c>
      <c r="Y103" t="s">
        <v>380</v>
      </c>
      <c r="Z103" t="s">
        <v>284</v>
      </c>
      <c r="AB103"/>
      <c r="AD103" s="27" t="s">
        <v>3330</v>
      </c>
      <c r="AE103" t="s">
        <v>347</v>
      </c>
      <c r="AF103" t="s">
        <v>330</v>
      </c>
      <c r="AH103" t="s">
        <v>725</v>
      </c>
      <c r="AI103" t="s">
        <v>4450</v>
      </c>
      <c r="AJ103" t="s">
        <v>4451</v>
      </c>
      <c r="AK103" t="s">
        <v>2082</v>
      </c>
      <c r="AL103" s="12">
        <v>45482.87641203704</v>
      </c>
      <c r="AM103" t="s">
        <v>291</v>
      </c>
    </row>
    <row r="104" spans="1:39" ht="15" customHeight="1" x14ac:dyDescent="0.3">
      <c r="A104" s="37" t="s">
        <v>12270</v>
      </c>
      <c r="B104" t="s">
        <v>12271</v>
      </c>
      <c r="C104" t="s">
        <v>2092</v>
      </c>
      <c r="D104" t="s">
        <v>282</v>
      </c>
      <c r="E104" t="s">
        <v>283</v>
      </c>
      <c r="G104" t="s">
        <v>396</v>
      </c>
      <c r="H104" t="s">
        <v>396</v>
      </c>
      <c r="I104" t="s">
        <v>12272</v>
      </c>
      <c r="J104" t="s">
        <v>284</v>
      </c>
      <c r="K104" t="s">
        <v>2075</v>
      </c>
      <c r="M104" t="s">
        <v>294</v>
      </c>
      <c r="N104" t="s">
        <v>295</v>
      </c>
      <c r="O104" t="s">
        <v>2076</v>
      </c>
      <c r="Q104" t="s">
        <v>380</v>
      </c>
      <c r="R104" t="b">
        <v>1</v>
      </c>
      <c r="S104" s="31" t="b">
        <v>1</v>
      </c>
      <c r="T104" t="s">
        <v>424</v>
      </c>
      <c r="U104">
        <v>1</v>
      </c>
      <c r="V104" s="32" t="s">
        <v>7519</v>
      </c>
      <c r="W104" t="s">
        <v>7520</v>
      </c>
      <c r="X104" t="s">
        <v>282</v>
      </c>
      <c r="Y104" t="s">
        <v>380</v>
      </c>
      <c r="Z104" t="s">
        <v>284</v>
      </c>
      <c r="AB104"/>
      <c r="AD104" s="27" t="s">
        <v>4453</v>
      </c>
      <c r="AF104" t="s">
        <v>330</v>
      </c>
      <c r="AH104" t="s">
        <v>725</v>
      </c>
      <c r="AI104" t="s">
        <v>4454</v>
      </c>
      <c r="AJ104" t="s">
        <v>4455</v>
      </c>
      <c r="AK104" t="s">
        <v>2082</v>
      </c>
      <c r="AL104" s="12">
        <v>45629.763321759259</v>
      </c>
      <c r="AM104" t="s">
        <v>291</v>
      </c>
    </row>
    <row r="105" spans="1:39" ht="15" customHeight="1" x14ac:dyDescent="0.3">
      <c r="A105" s="37" t="s">
        <v>12270</v>
      </c>
      <c r="B105" t="s">
        <v>12271</v>
      </c>
      <c r="C105" t="s">
        <v>2092</v>
      </c>
      <c r="D105" t="s">
        <v>282</v>
      </c>
      <c r="E105" t="s">
        <v>283</v>
      </c>
      <c r="G105" t="s">
        <v>396</v>
      </c>
      <c r="H105" t="s">
        <v>396</v>
      </c>
      <c r="I105" t="s">
        <v>12272</v>
      </c>
      <c r="J105" t="s">
        <v>284</v>
      </c>
      <c r="K105" t="s">
        <v>2075</v>
      </c>
      <c r="M105" t="s">
        <v>294</v>
      </c>
      <c r="N105" t="s">
        <v>295</v>
      </c>
      <c r="O105" t="s">
        <v>2076</v>
      </c>
      <c r="Q105" t="s">
        <v>352</v>
      </c>
      <c r="R105" t="b">
        <v>1</v>
      </c>
      <c r="S105" s="31" t="b">
        <v>1</v>
      </c>
      <c r="T105" t="s">
        <v>424</v>
      </c>
      <c r="U105">
        <v>1</v>
      </c>
      <c r="V105" s="32" t="s">
        <v>2235</v>
      </c>
      <c r="AB105"/>
      <c r="AD105" s="27"/>
    </row>
    <row r="106" spans="1:39" ht="15" customHeight="1" x14ac:dyDescent="0.3">
      <c r="A106" s="37" t="s">
        <v>10643</v>
      </c>
      <c r="B106" t="s">
        <v>10644</v>
      </c>
      <c r="C106" t="s">
        <v>2092</v>
      </c>
      <c r="D106" t="s">
        <v>282</v>
      </c>
      <c r="E106" t="s">
        <v>25505</v>
      </c>
      <c r="G106" t="s">
        <v>396</v>
      </c>
      <c r="H106" t="s">
        <v>396</v>
      </c>
      <c r="I106" t="s">
        <v>10645</v>
      </c>
      <c r="J106" t="s">
        <v>284</v>
      </c>
      <c r="K106" t="s">
        <v>2075</v>
      </c>
      <c r="M106" t="s">
        <v>294</v>
      </c>
      <c r="N106" t="s">
        <v>295</v>
      </c>
      <c r="O106" t="s">
        <v>2076</v>
      </c>
      <c r="Q106" t="s">
        <v>360</v>
      </c>
      <c r="R106" t="b">
        <v>1</v>
      </c>
      <c r="S106" s="31" t="b">
        <v>1</v>
      </c>
      <c r="T106" t="s">
        <v>424</v>
      </c>
      <c r="U106">
        <v>1</v>
      </c>
      <c r="V106" s="32" t="s">
        <v>2235</v>
      </c>
      <c r="AB106"/>
      <c r="AD106" s="27"/>
    </row>
    <row r="107" spans="1:39" ht="15" customHeight="1" x14ac:dyDescent="0.3">
      <c r="A107" s="37" t="s">
        <v>10557</v>
      </c>
      <c r="B107" t="s">
        <v>10558</v>
      </c>
      <c r="C107" t="s">
        <v>2092</v>
      </c>
      <c r="D107" t="s">
        <v>282</v>
      </c>
      <c r="E107" t="s">
        <v>25504</v>
      </c>
      <c r="G107" t="s">
        <v>396</v>
      </c>
      <c r="H107" t="s">
        <v>396</v>
      </c>
      <c r="I107" t="s">
        <v>10559</v>
      </c>
      <c r="J107" t="s">
        <v>325</v>
      </c>
      <c r="K107" t="s">
        <v>2075</v>
      </c>
      <c r="M107" t="s">
        <v>290</v>
      </c>
      <c r="N107" t="s">
        <v>355</v>
      </c>
      <c r="O107" t="s">
        <v>2076</v>
      </c>
      <c r="Q107" t="s">
        <v>360</v>
      </c>
      <c r="R107" t="b">
        <v>1</v>
      </c>
      <c r="S107" s="31" t="b">
        <v>1</v>
      </c>
      <c r="T107" t="s">
        <v>424</v>
      </c>
      <c r="U107">
        <v>1</v>
      </c>
      <c r="V107" s="32" t="s">
        <v>2235</v>
      </c>
      <c r="AB107"/>
      <c r="AD107" s="27"/>
    </row>
    <row r="108" spans="1:39" ht="15" customHeight="1" x14ac:dyDescent="0.3">
      <c r="A108" s="37" t="s">
        <v>10646</v>
      </c>
      <c r="B108" t="s">
        <v>10647</v>
      </c>
      <c r="C108" t="s">
        <v>2092</v>
      </c>
      <c r="D108" t="s">
        <v>282</v>
      </c>
      <c r="E108" t="s">
        <v>292</v>
      </c>
      <c r="G108" t="s">
        <v>396</v>
      </c>
      <c r="I108" t="s">
        <v>10648</v>
      </c>
      <c r="J108" t="s">
        <v>284</v>
      </c>
      <c r="K108" t="s">
        <v>2075</v>
      </c>
      <c r="M108" t="s">
        <v>294</v>
      </c>
      <c r="N108" t="s">
        <v>295</v>
      </c>
      <c r="O108" t="s">
        <v>2076</v>
      </c>
      <c r="P108" t="s">
        <v>296</v>
      </c>
      <c r="Q108" t="s">
        <v>367</v>
      </c>
      <c r="R108" t="b">
        <v>1</v>
      </c>
      <c r="S108" s="31" t="b">
        <v>1</v>
      </c>
      <c r="T108" t="s">
        <v>25454</v>
      </c>
      <c r="U108" t="s">
        <v>2234</v>
      </c>
      <c r="V108" s="30" t="s">
        <v>2235</v>
      </c>
      <c r="AB108"/>
      <c r="AD108" s="27"/>
    </row>
    <row r="109" spans="1:39" ht="15" customHeight="1" x14ac:dyDescent="0.3">
      <c r="A109" s="37" t="s">
        <v>10560</v>
      </c>
      <c r="B109" t="s">
        <v>10561</v>
      </c>
      <c r="C109" t="s">
        <v>2092</v>
      </c>
      <c r="D109" t="s">
        <v>282</v>
      </c>
      <c r="E109" t="s">
        <v>333</v>
      </c>
      <c r="G109" t="s">
        <v>396</v>
      </c>
      <c r="H109" t="s">
        <v>396</v>
      </c>
      <c r="I109" t="s">
        <v>10562</v>
      </c>
      <c r="J109" t="s">
        <v>284</v>
      </c>
      <c r="K109" t="s">
        <v>2075</v>
      </c>
      <c r="M109" t="s">
        <v>294</v>
      </c>
      <c r="N109" t="s">
        <v>295</v>
      </c>
      <c r="O109" t="s">
        <v>2076</v>
      </c>
      <c r="P109" t="s">
        <v>395</v>
      </c>
      <c r="Q109" t="s">
        <v>394</v>
      </c>
      <c r="R109" t="b">
        <v>1</v>
      </c>
      <c r="S109" s="31" t="b">
        <v>1</v>
      </c>
      <c r="T109" t="s">
        <v>424</v>
      </c>
      <c r="U109">
        <v>1</v>
      </c>
      <c r="V109" s="32" t="s">
        <v>2235</v>
      </c>
      <c r="AB109"/>
      <c r="AD109" s="27"/>
    </row>
    <row r="110" spans="1:39" ht="15" customHeight="1" x14ac:dyDescent="0.3">
      <c r="A110" s="37" t="s">
        <v>10649</v>
      </c>
      <c r="B110" t="s">
        <v>10650</v>
      </c>
      <c r="C110" t="s">
        <v>2092</v>
      </c>
      <c r="D110" t="s">
        <v>282</v>
      </c>
      <c r="E110" t="s">
        <v>25505</v>
      </c>
      <c r="G110" t="s">
        <v>396</v>
      </c>
      <c r="H110" t="s">
        <v>396</v>
      </c>
      <c r="I110" t="s">
        <v>10651</v>
      </c>
      <c r="J110" t="s">
        <v>284</v>
      </c>
      <c r="K110" t="s">
        <v>2075</v>
      </c>
      <c r="M110" t="s">
        <v>294</v>
      </c>
      <c r="N110" t="s">
        <v>295</v>
      </c>
      <c r="O110" t="s">
        <v>2076</v>
      </c>
      <c r="R110" t="b">
        <v>1</v>
      </c>
      <c r="S110" s="31" t="b">
        <v>1</v>
      </c>
      <c r="T110" t="s">
        <v>424</v>
      </c>
      <c r="U110">
        <v>1</v>
      </c>
      <c r="V110" s="30" t="s">
        <v>10636</v>
      </c>
      <c r="W110" t="s">
        <v>9167</v>
      </c>
      <c r="X110" t="s">
        <v>282</v>
      </c>
      <c r="Y110" t="s">
        <v>380</v>
      </c>
      <c r="Z110" t="s">
        <v>284</v>
      </c>
      <c r="AB110"/>
      <c r="AD110" s="27" t="s">
        <v>2075</v>
      </c>
      <c r="AF110" t="s">
        <v>294</v>
      </c>
      <c r="AH110" t="s">
        <v>725</v>
      </c>
      <c r="AI110" t="s">
        <v>4461</v>
      </c>
      <c r="AJ110" t="s">
        <v>4462</v>
      </c>
      <c r="AK110" t="s">
        <v>2082</v>
      </c>
      <c r="AL110" s="12">
        <v>45532.603310185186</v>
      </c>
      <c r="AM110" t="s">
        <v>291</v>
      </c>
    </row>
    <row r="111" spans="1:39" ht="15" customHeight="1" x14ac:dyDescent="0.3">
      <c r="A111" s="37" t="s">
        <v>10649</v>
      </c>
      <c r="B111" t="s">
        <v>10650</v>
      </c>
      <c r="C111" t="s">
        <v>2092</v>
      </c>
      <c r="D111" t="s">
        <v>282</v>
      </c>
      <c r="E111" t="s">
        <v>25505</v>
      </c>
      <c r="G111" t="s">
        <v>396</v>
      </c>
      <c r="H111" t="s">
        <v>396</v>
      </c>
      <c r="I111" t="s">
        <v>10651</v>
      </c>
      <c r="J111" t="s">
        <v>284</v>
      </c>
      <c r="K111" t="s">
        <v>2075</v>
      </c>
      <c r="M111" t="s">
        <v>294</v>
      </c>
      <c r="N111" t="s">
        <v>295</v>
      </c>
      <c r="O111" t="s">
        <v>2076</v>
      </c>
      <c r="R111" t="b">
        <v>1</v>
      </c>
      <c r="S111" s="31" t="b">
        <v>1</v>
      </c>
      <c r="T111" t="s">
        <v>424</v>
      </c>
      <c r="U111">
        <v>1</v>
      </c>
      <c r="V111" s="32" t="s">
        <v>10638</v>
      </c>
      <c r="W111" t="s">
        <v>8931</v>
      </c>
      <c r="X111" t="s">
        <v>282</v>
      </c>
      <c r="Y111" t="s">
        <v>380</v>
      </c>
      <c r="Z111" t="s">
        <v>284</v>
      </c>
      <c r="AB111"/>
      <c r="AD111" s="27" t="s">
        <v>2075</v>
      </c>
      <c r="AE111" t="s">
        <v>347</v>
      </c>
      <c r="AF111" t="s">
        <v>294</v>
      </c>
      <c r="AH111" t="s">
        <v>725</v>
      </c>
      <c r="AI111" t="s">
        <v>4461</v>
      </c>
      <c r="AJ111" t="s">
        <v>4462</v>
      </c>
      <c r="AK111" t="s">
        <v>2082</v>
      </c>
      <c r="AL111" s="12">
        <v>45497.816620370373</v>
      </c>
      <c r="AM111" t="s">
        <v>291</v>
      </c>
    </row>
    <row r="112" spans="1:39" ht="15" customHeight="1" x14ac:dyDescent="0.3">
      <c r="A112" s="37" t="s">
        <v>10649</v>
      </c>
      <c r="B112" t="s">
        <v>10650</v>
      </c>
      <c r="C112" t="s">
        <v>2092</v>
      </c>
      <c r="D112" t="s">
        <v>282</v>
      </c>
      <c r="E112" t="s">
        <v>25505</v>
      </c>
      <c r="G112" t="s">
        <v>396</v>
      </c>
      <c r="H112" t="s">
        <v>396</v>
      </c>
      <c r="I112" t="s">
        <v>10651</v>
      </c>
      <c r="J112" t="s">
        <v>284</v>
      </c>
      <c r="K112" t="s">
        <v>2075</v>
      </c>
      <c r="M112" t="s">
        <v>294</v>
      </c>
      <c r="N112" t="s">
        <v>295</v>
      </c>
      <c r="O112" t="s">
        <v>2076</v>
      </c>
      <c r="R112" t="b">
        <v>1</v>
      </c>
      <c r="S112" t="b">
        <v>1</v>
      </c>
      <c r="T112" t="s">
        <v>424</v>
      </c>
      <c r="U112">
        <v>1</v>
      </c>
      <c r="V112" s="32" t="s">
        <v>10633</v>
      </c>
      <c r="W112" t="s">
        <v>10634</v>
      </c>
      <c r="X112" t="s">
        <v>282</v>
      </c>
      <c r="Y112" t="s">
        <v>380</v>
      </c>
      <c r="Z112" t="s">
        <v>284</v>
      </c>
      <c r="AB112"/>
      <c r="AD112" s="27" t="s">
        <v>2075</v>
      </c>
      <c r="AF112" t="s">
        <v>294</v>
      </c>
      <c r="AH112" t="s">
        <v>725</v>
      </c>
      <c r="AI112" t="s">
        <v>10631</v>
      </c>
      <c r="AJ112" t="s">
        <v>10632</v>
      </c>
      <c r="AK112" t="s">
        <v>2082</v>
      </c>
      <c r="AL112" s="12">
        <v>45544.634212962963</v>
      </c>
      <c r="AM112" t="s">
        <v>291</v>
      </c>
    </row>
    <row r="113" spans="1:39" ht="15" customHeight="1" x14ac:dyDescent="0.3">
      <c r="A113" s="37" t="s">
        <v>10649</v>
      </c>
      <c r="B113" t="s">
        <v>10650</v>
      </c>
      <c r="C113" t="s">
        <v>2092</v>
      </c>
      <c r="D113" t="s">
        <v>282</v>
      </c>
      <c r="E113" t="s">
        <v>25505</v>
      </c>
      <c r="G113" t="s">
        <v>396</v>
      </c>
      <c r="H113" t="s">
        <v>396</v>
      </c>
      <c r="I113" t="s">
        <v>10651</v>
      </c>
      <c r="J113" t="s">
        <v>284</v>
      </c>
      <c r="K113" t="s">
        <v>2075</v>
      </c>
      <c r="M113" t="s">
        <v>294</v>
      </c>
      <c r="N113" t="s">
        <v>295</v>
      </c>
      <c r="O113" t="s">
        <v>2076</v>
      </c>
      <c r="R113" t="b">
        <v>1</v>
      </c>
      <c r="S113" s="31" t="b">
        <v>1</v>
      </c>
      <c r="T113" t="s">
        <v>424</v>
      </c>
      <c r="U113">
        <v>1</v>
      </c>
      <c r="V113" s="30" t="s">
        <v>10637</v>
      </c>
      <c r="W113" t="s">
        <v>8764</v>
      </c>
      <c r="X113" t="s">
        <v>282</v>
      </c>
      <c r="Y113" t="s">
        <v>380</v>
      </c>
      <c r="Z113" t="s">
        <v>284</v>
      </c>
      <c r="AB113"/>
      <c r="AD113" s="27" t="s">
        <v>2075</v>
      </c>
      <c r="AF113" t="s">
        <v>294</v>
      </c>
      <c r="AH113" t="s">
        <v>725</v>
      </c>
      <c r="AI113" t="s">
        <v>4461</v>
      </c>
      <c r="AJ113" t="s">
        <v>4462</v>
      </c>
      <c r="AK113" t="s">
        <v>2082</v>
      </c>
      <c r="AL113" s="12">
        <v>45497.825624999998</v>
      </c>
      <c r="AM113" t="s">
        <v>291</v>
      </c>
    </row>
    <row r="114" spans="1:39" ht="15" customHeight="1" x14ac:dyDescent="0.3">
      <c r="A114" s="37" t="s">
        <v>10649</v>
      </c>
      <c r="B114" t="s">
        <v>10650</v>
      </c>
      <c r="C114" t="s">
        <v>2092</v>
      </c>
      <c r="D114" t="s">
        <v>282</v>
      </c>
      <c r="E114" t="s">
        <v>25505</v>
      </c>
      <c r="G114" t="s">
        <v>396</v>
      </c>
      <c r="H114" t="s">
        <v>396</v>
      </c>
      <c r="I114" t="s">
        <v>10651</v>
      </c>
      <c r="J114" t="s">
        <v>284</v>
      </c>
      <c r="K114" t="s">
        <v>2075</v>
      </c>
      <c r="M114" t="s">
        <v>294</v>
      </c>
      <c r="N114" t="s">
        <v>295</v>
      </c>
      <c r="O114" t="s">
        <v>2076</v>
      </c>
      <c r="R114" t="b">
        <v>1</v>
      </c>
      <c r="S114" s="31" t="b">
        <v>1</v>
      </c>
      <c r="T114" t="s">
        <v>424</v>
      </c>
      <c r="U114">
        <v>1</v>
      </c>
      <c r="V114" s="32" t="s">
        <v>10639</v>
      </c>
      <c r="W114" t="s">
        <v>10640</v>
      </c>
      <c r="X114" t="s">
        <v>282</v>
      </c>
      <c r="Y114" t="s">
        <v>380</v>
      </c>
      <c r="Z114" t="s">
        <v>284</v>
      </c>
      <c r="AB114"/>
      <c r="AD114" s="27" t="s">
        <v>4453</v>
      </c>
      <c r="AF114" t="s">
        <v>294</v>
      </c>
      <c r="AH114" t="s">
        <v>725</v>
      </c>
      <c r="AI114" t="s">
        <v>4461</v>
      </c>
      <c r="AJ114" t="s">
        <v>4462</v>
      </c>
      <c r="AK114" t="s">
        <v>2082</v>
      </c>
      <c r="AL114" s="12">
        <v>45544.629143518519</v>
      </c>
      <c r="AM114" t="s">
        <v>291</v>
      </c>
    </row>
    <row r="115" spans="1:39" ht="15" customHeight="1" x14ac:dyDescent="0.3">
      <c r="A115" s="37" t="s">
        <v>10649</v>
      </c>
      <c r="B115" t="s">
        <v>10650</v>
      </c>
      <c r="C115" t="s">
        <v>2092</v>
      </c>
      <c r="D115" t="s">
        <v>282</v>
      </c>
      <c r="E115" t="s">
        <v>25505</v>
      </c>
      <c r="G115" t="s">
        <v>396</v>
      </c>
      <c r="H115" t="s">
        <v>396</v>
      </c>
      <c r="I115" t="s">
        <v>10651</v>
      </c>
      <c r="J115" t="s">
        <v>284</v>
      </c>
      <c r="K115" t="s">
        <v>2075</v>
      </c>
      <c r="M115" t="s">
        <v>294</v>
      </c>
      <c r="N115" t="s">
        <v>295</v>
      </c>
      <c r="O115" t="s">
        <v>2076</v>
      </c>
      <c r="R115" t="b">
        <v>1</v>
      </c>
      <c r="S115" s="31" t="b">
        <v>1</v>
      </c>
      <c r="T115" t="s">
        <v>424</v>
      </c>
      <c r="U115">
        <v>1</v>
      </c>
      <c r="V115" s="32" t="s">
        <v>10641</v>
      </c>
      <c r="W115" t="s">
        <v>10642</v>
      </c>
      <c r="X115" t="s">
        <v>282</v>
      </c>
      <c r="Y115" t="s">
        <v>380</v>
      </c>
      <c r="Z115" t="s">
        <v>284</v>
      </c>
      <c r="AB115"/>
      <c r="AD115" s="27" t="s">
        <v>4453</v>
      </c>
      <c r="AF115" t="s">
        <v>294</v>
      </c>
      <c r="AH115" t="s">
        <v>725</v>
      </c>
      <c r="AI115" t="s">
        <v>4461</v>
      </c>
      <c r="AJ115" t="s">
        <v>4462</v>
      </c>
      <c r="AK115" t="s">
        <v>2082</v>
      </c>
      <c r="AL115" s="12">
        <v>45544.621030092596</v>
      </c>
      <c r="AM115" t="s">
        <v>291</v>
      </c>
    </row>
    <row r="116" spans="1:39" ht="15" customHeight="1" x14ac:dyDescent="0.3">
      <c r="A116" s="37" t="s">
        <v>10649</v>
      </c>
      <c r="B116" t="s">
        <v>10650</v>
      </c>
      <c r="C116" t="s">
        <v>2092</v>
      </c>
      <c r="D116" t="s">
        <v>282</v>
      </c>
      <c r="E116" t="s">
        <v>25505</v>
      </c>
      <c r="G116" t="s">
        <v>396</v>
      </c>
      <c r="H116" t="s">
        <v>396</v>
      </c>
      <c r="I116" t="s">
        <v>10651</v>
      </c>
      <c r="J116" t="s">
        <v>284</v>
      </c>
      <c r="K116" t="s">
        <v>2075</v>
      </c>
      <c r="M116" t="s">
        <v>294</v>
      </c>
      <c r="N116" t="s">
        <v>295</v>
      </c>
      <c r="O116" t="s">
        <v>2076</v>
      </c>
      <c r="R116" t="b">
        <v>1</v>
      </c>
      <c r="S116" s="31" t="b">
        <v>1</v>
      </c>
      <c r="T116" t="s">
        <v>424</v>
      </c>
      <c r="U116">
        <v>1</v>
      </c>
      <c r="V116" s="32" t="s">
        <v>10635</v>
      </c>
      <c r="W116" t="s">
        <v>8826</v>
      </c>
      <c r="X116" t="s">
        <v>282</v>
      </c>
      <c r="Y116" t="s">
        <v>380</v>
      </c>
      <c r="Z116" t="s">
        <v>284</v>
      </c>
      <c r="AB116"/>
      <c r="AD116" s="27" t="s">
        <v>2094</v>
      </c>
      <c r="AF116" t="s">
        <v>294</v>
      </c>
      <c r="AH116" t="s">
        <v>725</v>
      </c>
      <c r="AI116" t="s">
        <v>10631</v>
      </c>
      <c r="AJ116" t="s">
        <v>10632</v>
      </c>
      <c r="AK116" t="s">
        <v>2082</v>
      </c>
      <c r="AL116" s="12">
        <v>45544.639178240737</v>
      </c>
      <c r="AM116" t="s">
        <v>291</v>
      </c>
    </row>
    <row r="117" spans="1:39" ht="15" customHeight="1" x14ac:dyDescent="0.3">
      <c r="A117" s="37" t="s">
        <v>10649</v>
      </c>
      <c r="B117" t="s">
        <v>10650</v>
      </c>
      <c r="C117" t="s">
        <v>2092</v>
      </c>
      <c r="D117" t="s">
        <v>282</v>
      </c>
      <c r="E117" t="s">
        <v>25505</v>
      </c>
      <c r="G117" t="s">
        <v>396</v>
      </c>
      <c r="H117" t="s">
        <v>396</v>
      </c>
      <c r="I117" t="s">
        <v>10651</v>
      </c>
      <c r="J117" t="s">
        <v>284</v>
      </c>
      <c r="K117" t="s">
        <v>2075</v>
      </c>
      <c r="M117" t="s">
        <v>294</v>
      </c>
      <c r="N117" t="s">
        <v>295</v>
      </c>
      <c r="O117" t="s">
        <v>2076</v>
      </c>
      <c r="R117" t="b">
        <v>1</v>
      </c>
      <c r="S117" t="b">
        <v>1</v>
      </c>
      <c r="T117" t="s">
        <v>424</v>
      </c>
      <c r="U117">
        <v>1</v>
      </c>
      <c r="V117" s="32" t="s">
        <v>10629</v>
      </c>
      <c r="W117" t="s">
        <v>10630</v>
      </c>
      <c r="X117" t="s">
        <v>282</v>
      </c>
      <c r="Y117" t="s">
        <v>380</v>
      </c>
      <c r="Z117" t="s">
        <v>284</v>
      </c>
      <c r="AB117"/>
      <c r="AD117" s="27" t="s">
        <v>2075</v>
      </c>
      <c r="AF117" t="s">
        <v>294</v>
      </c>
      <c r="AH117" t="s">
        <v>725</v>
      </c>
      <c r="AI117" t="s">
        <v>10631</v>
      </c>
      <c r="AJ117" t="s">
        <v>10632</v>
      </c>
      <c r="AK117" t="s">
        <v>2082</v>
      </c>
      <c r="AL117" s="12">
        <v>45544.634791666664</v>
      </c>
      <c r="AM117" t="s">
        <v>291</v>
      </c>
    </row>
    <row r="118" spans="1:39" ht="15" customHeight="1" x14ac:dyDescent="0.3">
      <c r="A118" s="37" t="s">
        <v>10649</v>
      </c>
      <c r="B118" t="s">
        <v>10650</v>
      </c>
      <c r="C118" t="s">
        <v>2092</v>
      </c>
      <c r="D118" t="s">
        <v>282</v>
      </c>
      <c r="E118" t="s">
        <v>25505</v>
      </c>
      <c r="G118" t="s">
        <v>396</v>
      </c>
      <c r="H118" t="s">
        <v>396</v>
      </c>
      <c r="I118" t="s">
        <v>10651</v>
      </c>
      <c r="J118" t="s">
        <v>284</v>
      </c>
      <c r="K118" t="s">
        <v>2075</v>
      </c>
      <c r="M118" t="s">
        <v>294</v>
      </c>
      <c r="N118" t="s">
        <v>295</v>
      </c>
      <c r="O118" t="s">
        <v>2076</v>
      </c>
      <c r="Q118" t="s">
        <v>360</v>
      </c>
      <c r="R118" t="b">
        <v>1</v>
      </c>
      <c r="S118" s="31" t="b">
        <v>1</v>
      </c>
      <c r="T118" t="s">
        <v>424</v>
      </c>
      <c r="U118">
        <v>1</v>
      </c>
      <c r="V118" s="32" t="s">
        <v>2235</v>
      </c>
      <c r="AB118"/>
      <c r="AD118" s="27"/>
    </row>
    <row r="119" spans="1:39" ht="15" customHeight="1" x14ac:dyDescent="0.3">
      <c r="A119" s="37" t="s">
        <v>12312</v>
      </c>
      <c r="B119" t="s">
        <v>12313</v>
      </c>
      <c r="C119" t="s">
        <v>2092</v>
      </c>
      <c r="D119" t="s">
        <v>282</v>
      </c>
      <c r="E119" t="s">
        <v>25520</v>
      </c>
      <c r="G119" t="s">
        <v>396</v>
      </c>
      <c r="H119" t="s">
        <v>396</v>
      </c>
      <c r="I119" t="s">
        <v>12314</v>
      </c>
      <c r="J119" t="s">
        <v>325</v>
      </c>
      <c r="K119" t="s">
        <v>2075</v>
      </c>
      <c r="M119" t="s">
        <v>294</v>
      </c>
      <c r="N119" t="s">
        <v>295</v>
      </c>
      <c r="O119" t="s">
        <v>2076</v>
      </c>
      <c r="Q119" t="s">
        <v>394</v>
      </c>
      <c r="R119" t="b">
        <v>1</v>
      </c>
      <c r="S119" s="31" t="b">
        <v>1</v>
      </c>
      <c r="T119" t="s">
        <v>424</v>
      </c>
      <c r="U119">
        <v>1</v>
      </c>
      <c r="V119" s="32" t="s">
        <v>2235</v>
      </c>
      <c r="AB119"/>
      <c r="AD119" s="27"/>
    </row>
    <row r="120" spans="1:39" ht="15" customHeight="1" x14ac:dyDescent="0.3">
      <c r="A120" s="37" t="s">
        <v>12312</v>
      </c>
      <c r="B120" t="s">
        <v>12313</v>
      </c>
      <c r="C120" t="s">
        <v>2092</v>
      </c>
      <c r="D120" t="s">
        <v>282</v>
      </c>
      <c r="E120" t="s">
        <v>25520</v>
      </c>
      <c r="G120" t="s">
        <v>396</v>
      </c>
      <c r="H120" t="s">
        <v>396</v>
      </c>
      <c r="I120" t="s">
        <v>12314</v>
      </c>
      <c r="J120" t="s">
        <v>325</v>
      </c>
      <c r="K120" t="s">
        <v>2075</v>
      </c>
      <c r="M120" t="s">
        <v>294</v>
      </c>
      <c r="N120" t="s">
        <v>295</v>
      </c>
      <c r="O120" t="s">
        <v>2076</v>
      </c>
      <c r="Q120" t="s">
        <v>352</v>
      </c>
      <c r="R120" t="b">
        <v>1</v>
      </c>
      <c r="S120" s="31" t="b">
        <v>1</v>
      </c>
      <c r="T120" t="s">
        <v>424</v>
      </c>
      <c r="U120">
        <v>1</v>
      </c>
      <c r="V120" s="32" t="s">
        <v>2235</v>
      </c>
      <c r="AB120"/>
      <c r="AD120" s="27"/>
    </row>
    <row r="121" spans="1:39" ht="15" customHeight="1" x14ac:dyDescent="0.3">
      <c r="A121" s="37" t="s">
        <v>11937</v>
      </c>
      <c r="B121" t="s">
        <v>11938</v>
      </c>
      <c r="C121" t="s">
        <v>2092</v>
      </c>
      <c r="D121" t="s">
        <v>282</v>
      </c>
      <c r="E121" t="s">
        <v>322</v>
      </c>
      <c r="G121" t="s">
        <v>396</v>
      </c>
      <c r="H121" t="s">
        <v>396</v>
      </c>
      <c r="I121" t="s">
        <v>11939</v>
      </c>
      <c r="J121" t="s">
        <v>284</v>
      </c>
      <c r="K121" t="s">
        <v>2075</v>
      </c>
      <c r="M121" t="s">
        <v>294</v>
      </c>
      <c r="N121" t="s">
        <v>295</v>
      </c>
      <c r="O121" t="s">
        <v>2076</v>
      </c>
      <c r="Q121" t="s">
        <v>352</v>
      </c>
      <c r="R121" t="b">
        <v>1</v>
      </c>
      <c r="S121" s="31" t="b">
        <v>1</v>
      </c>
      <c r="T121" t="s">
        <v>424</v>
      </c>
      <c r="U121">
        <v>1</v>
      </c>
      <c r="V121" s="32" t="s">
        <v>2235</v>
      </c>
      <c r="AB121"/>
      <c r="AD121" s="27"/>
    </row>
    <row r="122" spans="1:39" ht="15" customHeight="1" x14ac:dyDescent="0.3">
      <c r="A122" s="37" t="s">
        <v>10670</v>
      </c>
      <c r="B122" t="s">
        <v>10671</v>
      </c>
      <c r="C122" t="s">
        <v>2092</v>
      </c>
      <c r="D122" t="s">
        <v>282</v>
      </c>
      <c r="E122" t="s">
        <v>304</v>
      </c>
      <c r="G122" t="s">
        <v>396</v>
      </c>
      <c r="H122" t="s">
        <v>396</v>
      </c>
      <c r="I122" t="s">
        <v>10672</v>
      </c>
      <c r="J122" t="s">
        <v>329</v>
      </c>
      <c r="K122" t="s">
        <v>2094</v>
      </c>
      <c r="M122" t="s">
        <v>294</v>
      </c>
      <c r="N122" t="s">
        <v>295</v>
      </c>
      <c r="O122" t="s">
        <v>2228</v>
      </c>
      <c r="Q122" t="s">
        <v>314</v>
      </c>
      <c r="R122" t="b">
        <v>0</v>
      </c>
      <c r="S122" s="31" t="b">
        <v>0</v>
      </c>
      <c r="T122" t="s">
        <v>424</v>
      </c>
      <c r="U122">
        <v>1</v>
      </c>
      <c r="V122" s="32" t="s">
        <v>2235</v>
      </c>
      <c r="AB122"/>
      <c r="AD122" s="27"/>
    </row>
    <row r="123" spans="1:39" ht="15" customHeight="1" x14ac:dyDescent="0.3">
      <c r="A123" s="37" t="s">
        <v>10673</v>
      </c>
      <c r="B123" t="s">
        <v>10674</v>
      </c>
      <c r="C123" t="s">
        <v>2092</v>
      </c>
      <c r="D123" t="s">
        <v>282</v>
      </c>
      <c r="E123" t="s">
        <v>304</v>
      </c>
      <c r="G123" t="s">
        <v>396</v>
      </c>
      <c r="H123" t="s">
        <v>396</v>
      </c>
      <c r="I123" t="s">
        <v>10675</v>
      </c>
      <c r="J123" t="s">
        <v>329</v>
      </c>
      <c r="K123" t="s">
        <v>2094</v>
      </c>
      <c r="M123" t="s">
        <v>294</v>
      </c>
      <c r="N123" t="s">
        <v>295</v>
      </c>
      <c r="O123" t="s">
        <v>2228</v>
      </c>
      <c r="Q123" t="s">
        <v>314</v>
      </c>
      <c r="R123" t="b">
        <v>0</v>
      </c>
      <c r="S123" s="31" t="b">
        <v>0</v>
      </c>
      <c r="T123" t="s">
        <v>424</v>
      </c>
      <c r="U123">
        <v>1</v>
      </c>
      <c r="V123" s="32" t="s">
        <v>2235</v>
      </c>
      <c r="AB123"/>
      <c r="AD123" s="27"/>
    </row>
    <row r="124" spans="1:39" ht="15" customHeight="1" x14ac:dyDescent="0.3">
      <c r="A124" s="37" t="s">
        <v>11943</v>
      </c>
      <c r="B124" t="s">
        <v>11944</v>
      </c>
      <c r="C124" t="s">
        <v>2092</v>
      </c>
      <c r="D124" t="s">
        <v>282</v>
      </c>
      <c r="E124" t="s">
        <v>322</v>
      </c>
      <c r="G124" t="s">
        <v>396</v>
      </c>
      <c r="H124" t="s">
        <v>396</v>
      </c>
      <c r="I124" t="s">
        <v>11945</v>
      </c>
      <c r="J124" t="s">
        <v>284</v>
      </c>
      <c r="K124" t="s">
        <v>2075</v>
      </c>
      <c r="M124" t="s">
        <v>294</v>
      </c>
      <c r="N124" t="s">
        <v>295</v>
      </c>
      <c r="O124" t="s">
        <v>2076</v>
      </c>
      <c r="Q124" t="s">
        <v>360</v>
      </c>
      <c r="R124" t="b">
        <v>1</v>
      </c>
      <c r="S124" s="31" t="b">
        <v>1</v>
      </c>
      <c r="T124" t="s">
        <v>424</v>
      </c>
      <c r="U124">
        <v>1</v>
      </c>
      <c r="V124" s="32" t="s">
        <v>2235</v>
      </c>
      <c r="AB124"/>
      <c r="AD124" s="27"/>
    </row>
    <row r="125" spans="1:39" ht="15" customHeight="1" x14ac:dyDescent="0.3">
      <c r="A125" s="37" t="s">
        <v>10578</v>
      </c>
      <c r="B125" t="s">
        <v>10579</v>
      </c>
      <c r="C125" t="s">
        <v>2092</v>
      </c>
      <c r="D125" t="s">
        <v>282</v>
      </c>
      <c r="E125" t="s">
        <v>384</v>
      </c>
      <c r="G125" t="s">
        <v>396</v>
      </c>
      <c r="H125" t="s">
        <v>396</v>
      </c>
      <c r="I125" t="s">
        <v>10580</v>
      </c>
      <c r="J125" t="s">
        <v>325</v>
      </c>
      <c r="K125" t="s">
        <v>2075</v>
      </c>
      <c r="M125" t="s">
        <v>294</v>
      </c>
      <c r="N125" t="s">
        <v>295</v>
      </c>
      <c r="O125" t="s">
        <v>2076</v>
      </c>
      <c r="P125" t="s">
        <v>395</v>
      </c>
      <c r="Q125" t="s">
        <v>360</v>
      </c>
      <c r="R125" t="b">
        <v>1</v>
      </c>
      <c r="S125" s="31" t="b">
        <v>1</v>
      </c>
      <c r="T125" t="s">
        <v>424</v>
      </c>
      <c r="U125">
        <v>1</v>
      </c>
      <c r="V125" s="32" t="s">
        <v>2235</v>
      </c>
      <c r="AB125"/>
      <c r="AD125" s="27"/>
    </row>
    <row r="126" spans="1:39" ht="15" customHeight="1" x14ac:dyDescent="0.3">
      <c r="A126" s="37" t="s">
        <v>12327</v>
      </c>
      <c r="B126" t="s">
        <v>12328</v>
      </c>
      <c r="C126" t="s">
        <v>2092</v>
      </c>
      <c r="D126" t="s">
        <v>282</v>
      </c>
      <c r="E126" t="s">
        <v>304</v>
      </c>
      <c r="G126" t="s">
        <v>396</v>
      </c>
      <c r="H126" t="s">
        <v>396</v>
      </c>
      <c r="I126" t="s">
        <v>12329</v>
      </c>
      <c r="J126" t="s">
        <v>329</v>
      </c>
      <c r="K126" t="s">
        <v>2094</v>
      </c>
      <c r="M126" t="s">
        <v>294</v>
      </c>
      <c r="N126" t="s">
        <v>295</v>
      </c>
      <c r="O126" t="s">
        <v>2228</v>
      </c>
      <c r="Q126" t="s">
        <v>314</v>
      </c>
      <c r="R126" t="b">
        <v>0</v>
      </c>
      <c r="S126" t="b">
        <v>0</v>
      </c>
      <c r="T126" t="s">
        <v>424</v>
      </c>
      <c r="U126">
        <v>1</v>
      </c>
      <c r="V126" s="32" t="s">
        <v>2235</v>
      </c>
      <c r="AB126"/>
      <c r="AD126" s="27"/>
    </row>
    <row r="127" spans="1:39" ht="15" customHeight="1" x14ac:dyDescent="0.3">
      <c r="A127" s="37" t="s">
        <v>12330</v>
      </c>
      <c r="B127" t="s">
        <v>12331</v>
      </c>
      <c r="C127" t="s">
        <v>2092</v>
      </c>
      <c r="D127" t="s">
        <v>282</v>
      </c>
      <c r="E127" t="s">
        <v>304</v>
      </c>
      <c r="G127" t="s">
        <v>396</v>
      </c>
      <c r="H127" t="s">
        <v>396</v>
      </c>
      <c r="I127" t="s">
        <v>12332</v>
      </c>
      <c r="J127" t="s">
        <v>329</v>
      </c>
      <c r="K127" t="s">
        <v>2094</v>
      </c>
      <c r="M127" t="s">
        <v>294</v>
      </c>
      <c r="N127" t="s">
        <v>295</v>
      </c>
      <c r="O127" t="s">
        <v>2228</v>
      </c>
      <c r="Q127" t="s">
        <v>314</v>
      </c>
      <c r="R127" t="b">
        <v>0</v>
      </c>
      <c r="S127" s="31" t="b">
        <v>0</v>
      </c>
      <c r="T127" t="s">
        <v>424</v>
      </c>
      <c r="U127">
        <v>1</v>
      </c>
      <c r="V127" s="32" t="s">
        <v>2235</v>
      </c>
      <c r="AB127"/>
      <c r="AD127" s="27"/>
    </row>
    <row r="128" spans="1:39" ht="15" customHeight="1" x14ac:dyDescent="0.3">
      <c r="A128" s="37" t="s">
        <v>11965</v>
      </c>
      <c r="B128" t="s">
        <v>11966</v>
      </c>
      <c r="C128" t="s">
        <v>2092</v>
      </c>
      <c r="D128" t="s">
        <v>282</v>
      </c>
      <c r="E128" t="s">
        <v>353</v>
      </c>
      <c r="G128" t="s">
        <v>396</v>
      </c>
      <c r="H128" t="s">
        <v>396</v>
      </c>
      <c r="I128" t="s">
        <v>11967</v>
      </c>
      <c r="J128" t="s">
        <v>284</v>
      </c>
      <c r="K128" t="s">
        <v>2075</v>
      </c>
      <c r="M128" t="s">
        <v>294</v>
      </c>
      <c r="N128" t="s">
        <v>295</v>
      </c>
      <c r="O128" t="s">
        <v>2076</v>
      </c>
      <c r="Q128" t="s">
        <v>352</v>
      </c>
      <c r="R128" t="b">
        <v>1</v>
      </c>
      <c r="S128" s="31" t="b">
        <v>1</v>
      </c>
      <c r="T128" t="s">
        <v>424</v>
      </c>
      <c r="U128">
        <v>1</v>
      </c>
      <c r="V128" s="30" t="s">
        <v>2235</v>
      </c>
      <c r="AB128"/>
      <c r="AD128" s="27"/>
    </row>
    <row r="129" spans="1:39" ht="15" customHeight="1" x14ac:dyDescent="0.3">
      <c r="A129" s="37" t="s">
        <v>12333</v>
      </c>
      <c r="B129" t="s">
        <v>12334</v>
      </c>
      <c r="C129" t="s">
        <v>2092</v>
      </c>
      <c r="D129" t="s">
        <v>282</v>
      </c>
      <c r="E129" t="s">
        <v>304</v>
      </c>
      <c r="G129" t="s">
        <v>396</v>
      </c>
      <c r="H129" t="s">
        <v>396</v>
      </c>
      <c r="I129" t="s">
        <v>12335</v>
      </c>
      <c r="J129" t="s">
        <v>284</v>
      </c>
      <c r="K129" t="s">
        <v>2094</v>
      </c>
      <c r="M129" t="s">
        <v>294</v>
      </c>
      <c r="N129" t="s">
        <v>295</v>
      </c>
      <c r="O129" t="s">
        <v>2076</v>
      </c>
      <c r="Q129" t="s">
        <v>356</v>
      </c>
      <c r="R129" t="b">
        <v>1</v>
      </c>
      <c r="S129" t="b">
        <v>1</v>
      </c>
      <c r="T129" t="s">
        <v>424</v>
      </c>
      <c r="U129">
        <v>1</v>
      </c>
      <c r="V129" s="32" t="s">
        <v>2235</v>
      </c>
      <c r="AB129"/>
      <c r="AD129" s="27"/>
    </row>
    <row r="130" spans="1:39" ht="15" customHeight="1" x14ac:dyDescent="0.3">
      <c r="A130" s="37" t="s">
        <v>10765</v>
      </c>
      <c r="B130" t="s">
        <v>10766</v>
      </c>
      <c r="C130" t="s">
        <v>2092</v>
      </c>
      <c r="D130" t="s">
        <v>282</v>
      </c>
      <c r="E130" t="s">
        <v>353</v>
      </c>
      <c r="G130" t="s">
        <v>396</v>
      </c>
      <c r="H130" t="s">
        <v>396</v>
      </c>
      <c r="I130" t="s">
        <v>10767</v>
      </c>
      <c r="J130" t="s">
        <v>284</v>
      </c>
      <c r="K130" t="s">
        <v>2075</v>
      </c>
      <c r="M130" t="s">
        <v>294</v>
      </c>
      <c r="N130" t="s">
        <v>295</v>
      </c>
      <c r="O130" t="s">
        <v>2076</v>
      </c>
      <c r="Q130" t="s">
        <v>352</v>
      </c>
      <c r="R130" t="b">
        <v>1</v>
      </c>
      <c r="S130" t="b">
        <v>1</v>
      </c>
      <c r="T130" t="s">
        <v>424</v>
      </c>
      <c r="U130">
        <v>1</v>
      </c>
      <c r="V130" s="32" t="s">
        <v>2235</v>
      </c>
      <c r="AB130"/>
      <c r="AD130" s="27"/>
    </row>
    <row r="131" spans="1:39" ht="15" customHeight="1" x14ac:dyDescent="0.3">
      <c r="A131" s="37" t="s">
        <v>11968</v>
      </c>
      <c r="B131" t="s">
        <v>11969</v>
      </c>
      <c r="C131" t="s">
        <v>2092</v>
      </c>
      <c r="D131" t="s">
        <v>282</v>
      </c>
      <c r="E131" t="s">
        <v>353</v>
      </c>
      <c r="G131" t="s">
        <v>396</v>
      </c>
      <c r="H131" t="s">
        <v>396</v>
      </c>
      <c r="I131" t="s">
        <v>11970</v>
      </c>
      <c r="J131" t="s">
        <v>284</v>
      </c>
      <c r="K131" t="s">
        <v>2075</v>
      </c>
      <c r="M131" t="s">
        <v>294</v>
      </c>
      <c r="N131" t="s">
        <v>295</v>
      </c>
      <c r="O131" t="s">
        <v>2076</v>
      </c>
      <c r="Q131" t="s">
        <v>356</v>
      </c>
      <c r="R131" t="b">
        <v>1</v>
      </c>
      <c r="S131" s="31" t="b">
        <v>1</v>
      </c>
      <c r="T131" t="s">
        <v>424</v>
      </c>
      <c r="U131">
        <v>1</v>
      </c>
      <c r="V131" s="32" t="s">
        <v>2235</v>
      </c>
      <c r="AB131"/>
      <c r="AD131" s="27"/>
    </row>
    <row r="132" spans="1:39" ht="15" customHeight="1" x14ac:dyDescent="0.3">
      <c r="A132" s="37" t="s">
        <v>11968</v>
      </c>
      <c r="B132" t="s">
        <v>11969</v>
      </c>
      <c r="C132" t="s">
        <v>2092</v>
      </c>
      <c r="D132" t="s">
        <v>282</v>
      </c>
      <c r="E132" t="s">
        <v>353</v>
      </c>
      <c r="G132" t="s">
        <v>396</v>
      </c>
      <c r="H132" t="s">
        <v>396</v>
      </c>
      <c r="I132" t="s">
        <v>11970</v>
      </c>
      <c r="J132" t="s">
        <v>284</v>
      </c>
      <c r="K132" t="s">
        <v>2075</v>
      </c>
      <c r="M132" t="s">
        <v>294</v>
      </c>
      <c r="N132" t="s">
        <v>295</v>
      </c>
      <c r="O132" t="s">
        <v>2076</v>
      </c>
      <c r="Q132" t="s">
        <v>360</v>
      </c>
      <c r="R132" t="b">
        <v>1</v>
      </c>
      <c r="S132" s="31" t="b">
        <v>1</v>
      </c>
      <c r="T132" t="s">
        <v>424</v>
      </c>
      <c r="U132">
        <v>1</v>
      </c>
      <c r="V132" s="32" t="s">
        <v>2235</v>
      </c>
      <c r="AB132"/>
      <c r="AD132" s="27"/>
    </row>
    <row r="133" spans="1:39" ht="15" customHeight="1" x14ac:dyDescent="0.3">
      <c r="A133" s="37" t="s">
        <v>12339</v>
      </c>
      <c r="B133" t="s">
        <v>12340</v>
      </c>
      <c r="C133" t="s">
        <v>2092</v>
      </c>
      <c r="D133" t="s">
        <v>282</v>
      </c>
      <c r="E133" t="s">
        <v>304</v>
      </c>
      <c r="G133" t="s">
        <v>396</v>
      </c>
      <c r="H133" t="s">
        <v>396</v>
      </c>
      <c r="I133" t="s">
        <v>12341</v>
      </c>
      <c r="J133" t="s">
        <v>329</v>
      </c>
      <c r="K133" t="s">
        <v>2094</v>
      </c>
      <c r="M133" t="s">
        <v>294</v>
      </c>
      <c r="N133" t="s">
        <v>295</v>
      </c>
      <c r="O133" t="s">
        <v>2228</v>
      </c>
      <c r="Q133" t="s">
        <v>314</v>
      </c>
      <c r="R133" t="b">
        <v>0</v>
      </c>
      <c r="S133" s="31" t="b">
        <v>0</v>
      </c>
      <c r="T133" t="s">
        <v>424</v>
      </c>
      <c r="U133">
        <v>1</v>
      </c>
      <c r="V133" s="32" t="s">
        <v>2235</v>
      </c>
      <c r="AB133"/>
      <c r="AD133" s="27"/>
    </row>
    <row r="134" spans="1:39" ht="15" customHeight="1" x14ac:dyDescent="0.3">
      <c r="A134" s="37" t="s">
        <v>10676</v>
      </c>
      <c r="B134" t="s">
        <v>10677</v>
      </c>
      <c r="C134" t="s">
        <v>2092</v>
      </c>
      <c r="D134" t="s">
        <v>282</v>
      </c>
      <c r="E134" t="s">
        <v>304</v>
      </c>
      <c r="G134" t="s">
        <v>396</v>
      </c>
      <c r="H134" t="s">
        <v>396</v>
      </c>
      <c r="I134" t="s">
        <v>10678</v>
      </c>
      <c r="J134" t="s">
        <v>284</v>
      </c>
      <c r="K134" t="s">
        <v>2094</v>
      </c>
      <c r="M134" t="s">
        <v>294</v>
      </c>
      <c r="N134" t="s">
        <v>295</v>
      </c>
      <c r="O134" t="s">
        <v>2076</v>
      </c>
      <c r="Q134" t="s">
        <v>336</v>
      </c>
      <c r="R134" t="b">
        <v>1</v>
      </c>
      <c r="S134" s="31" t="b">
        <v>1</v>
      </c>
      <c r="T134" t="s">
        <v>424</v>
      </c>
      <c r="U134">
        <v>1</v>
      </c>
      <c r="V134" s="32" t="s">
        <v>4139</v>
      </c>
      <c r="W134" t="s">
        <v>4140</v>
      </c>
      <c r="X134" t="s">
        <v>282</v>
      </c>
      <c r="Y134" t="s">
        <v>336</v>
      </c>
      <c r="Z134" t="s">
        <v>284</v>
      </c>
      <c r="AA134" t="s">
        <v>304</v>
      </c>
      <c r="AB134"/>
      <c r="AC134" t="s">
        <v>26119</v>
      </c>
      <c r="AD134" s="27" t="s">
        <v>2094</v>
      </c>
      <c r="AE134" t="s">
        <v>289</v>
      </c>
      <c r="AF134" t="s">
        <v>294</v>
      </c>
      <c r="AH134" t="s">
        <v>599</v>
      </c>
      <c r="AI134" t="s">
        <v>26581</v>
      </c>
      <c r="AJ134" t="s">
        <v>3247</v>
      </c>
      <c r="AK134" t="s">
        <v>2082</v>
      </c>
      <c r="AL134" s="12">
        <v>46099.793425925927</v>
      </c>
      <c r="AM134" t="s">
        <v>309</v>
      </c>
    </row>
    <row r="135" spans="1:39" ht="15" customHeight="1" x14ac:dyDescent="0.3">
      <c r="A135" s="37" t="s">
        <v>10676</v>
      </c>
      <c r="B135" t="s">
        <v>10677</v>
      </c>
      <c r="C135" t="s">
        <v>2092</v>
      </c>
      <c r="D135" t="s">
        <v>282</v>
      </c>
      <c r="E135" t="s">
        <v>304</v>
      </c>
      <c r="G135" t="s">
        <v>396</v>
      </c>
      <c r="H135" t="s">
        <v>396</v>
      </c>
      <c r="I135" t="s">
        <v>10678</v>
      </c>
      <c r="J135" t="s">
        <v>284</v>
      </c>
      <c r="K135" t="s">
        <v>2094</v>
      </c>
      <c r="M135" t="s">
        <v>294</v>
      </c>
      <c r="N135" t="s">
        <v>295</v>
      </c>
      <c r="O135" t="s">
        <v>2076</v>
      </c>
      <c r="Q135" t="s">
        <v>356</v>
      </c>
      <c r="R135" t="b">
        <v>1</v>
      </c>
      <c r="S135" s="31" t="b">
        <v>1</v>
      </c>
      <c r="T135" t="s">
        <v>424</v>
      </c>
      <c r="U135">
        <v>1</v>
      </c>
      <c r="V135" s="32" t="s">
        <v>2235</v>
      </c>
      <c r="AB135"/>
      <c r="AD135" s="27"/>
    </row>
    <row r="136" spans="1:39" ht="15" customHeight="1" x14ac:dyDescent="0.3">
      <c r="A136" s="37" t="s">
        <v>11978</v>
      </c>
      <c r="B136" t="s">
        <v>11979</v>
      </c>
      <c r="C136" t="s">
        <v>2092</v>
      </c>
      <c r="D136" t="s">
        <v>282</v>
      </c>
      <c r="E136" t="s">
        <v>322</v>
      </c>
      <c r="G136" t="s">
        <v>396</v>
      </c>
      <c r="H136" t="s">
        <v>396</v>
      </c>
      <c r="I136" t="s">
        <v>11980</v>
      </c>
      <c r="J136" t="s">
        <v>284</v>
      </c>
      <c r="K136" t="s">
        <v>2075</v>
      </c>
      <c r="M136" t="s">
        <v>294</v>
      </c>
      <c r="N136" t="s">
        <v>295</v>
      </c>
      <c r="O136" t="s">
        <v>2076</v>
      </c>
      <c r="Q136" t="s">
        <v>352</v>
      </c>
      <c r="R136" t="b">
        <v>1</v>
      </c>
      <c r="S136" s="31" t="b">
        <v>1</v>
      </c>
      <c r="T136" t="s">
        <v>424</v>
      </c>
      <c r="U136">
        <v>1</v>
      </c>
      <c r="V136" s="32" t="s">
        <v>2235</v>
      </c>
      <c r="AB136"/>
      <c r="AD136" s="27"/>
    </row>
    <row r="137" spans="1:39" ht="15" customHeight="1" x14ac:dyDescent="0.3">
      <c r="A137" s="37" t="s">
        <v>10747</v>
      </c>
      <c r="B137" t="s">
        <v>10748</v>
      </c>
      <c r="C137" t="s">
        <v>2092</v>
      </c>
      <c r="D137" t="s">
        <v>282</v>
      </c>
      <c r="E137" t="s">
        <v>322</v>
      </c>
      <c r="G137" t="s">
        <v>396</v>
      </c>
      <c r="H137" t="s">
        <v>396</v>
      </c>
      <c r="I137" t="s">
        <v>10749</v>
      </c>
      <c r="J137" t="s">
        <v>284</v>
      </c>
      <c r="K137" t="s">
        <v>2075</v>
      </c>
      <c r="M137" t="s">
        <v>294</v>
      </c>
      <c r="N137" t="s">
        <v>295</v>
      </c>
      <c r="O137" t="s">
        <v>2076</v>
      </c>
      <c r="Q137" t="s">
        <v>352</v>
      </c>
      <c r="R137" t="b">
        <v>1</v>
      </c>
      <c r="S137" s="31" t="b">
        <v>1</v>
      </c>
      <c r="T137" t="s">
        <v>424</v>
      </c>
      <c r="U137">
        <v>1</v>
      </c>
      <c r="V137" s="32" t="s">
        <v>2235</v>
      </c>
      <c r="AB137"/>
      <c r="AD137" s="27"/>
    </row>
    <row r="138" spans="1:39" ht="15" customHeight="1" x14ac:dyDescent="0.3">
      <c r="A138" s="37" t="s">
        <v>10682</v>
      </c>
      <c r="B138" t="s">
        <v>10683</v>
      </c>
      <c r="C138" t="s">
        <v>2092</v>
      </c>
      <c r="D138" t="s">
        <v>282</v>
      </c>
      <c r="E138" t="s">
        <v>304</v>
      </c>
      <c r="G138" t="s">
        <v>396</v>
      </c>
      <c r="H138" t="s">
        <v>396</v>
      </c>
      <c r="I138" t="s">
        <v>10684</v>
      </c>
      <c r="J138" t="s">
        <v>329</v>
      </c>
      <c r="K138" t="s">
        <v>2094</v>
      </c>
      <c r="M138" t="s">
        <v>294</v>
      </c>
      <c r="N138" t="s">
        <v>295</v>
      </c>
      <c r="O138" t="s">
        <v>2228</v>
      </c>
      <c r="Q138" t="s">
        <v>314</v>
      </c>
      <c r="R138" t="b">
        <v>0</v>
      </c>
      <c r="S138" s="31" t="b">
        <v>0</v>
      </c>
      <c r="T138" t="s">
        <v>424</v>
      </c>
      <c r="U138">
        <v>1</v>
      </c>
      <c r="V138" s="32" t="s">
        <v>2235</v>
      </c>
      <c r="AB138"/>
      <c r="AD138" s="27"/>
    </row>
    <row r="139" spans="1:39" ht="15" customHeight="1" x14ac:dyDescent="0.3">
      <c r="A139" s="37" t="s">
        <v>10685</v>
      </c>
      <c r="B139" t="s">
        <v>10686</v>
      </c>
      <c r="C139" t="s">
        <v>2092</v>
      </c>
      <c r="D139" t="s">
        <v>282</v>
      </c>
      <c r="E139" t="s">
        <v>25540</v>
      </c>
      <c r="G139" t="s">
        <v>396</v>
      </c>
      <c r="H139" t="s">
        <v>396</v>
      </c>
      <c r="I139" t="s">
        <v>10687</v>
      </c>
      <c r="J139" t="s">
        <v>284</v>
      </c>
      <c r="K139" t="s">
        <v>2094</v>
      </c>
      <c r="M139" t="s">
        <v>294</v>
      </c>
      <c r="N139" t="s">
        <v>295</v>
      </c>
      <c r="O139" t="s">
        <v>2076</v>
      </c>
      <c r="Q139" t="s">
        <v>356</v>
      </c>
      <c r="R139" t="b">
        <v>1</v>
      </c>
      <c r="S139" s="31" t="b">
        <v>1</v>
      </c>
      <c r="T139" t="s">
        <v>424</v>
      </c>
      <c r="U139">
        <v>1</v>
      </c>
      <c r="V139" s="32" t="s">
        <v>2235</v>
      </c>
      <c r="AB139"/>
      <c r="AD139" s="27"/>
    </row>
    <row r="140" spans="1:39" ht="15" customHeight="1" x14ac:dyDescent="0.3">
      <c r="A140" s="37" t="s">
        <v>10688</v>
      </c>
      <c r="B140" t="s">
        <v>10689</v>
      </c>
      <c r="C140" t="s">
        <v>2092</v>
      </c>
      <c r="D140" t="s">
        <v>282</v>
      </c>
      <c r="E140" t="s">
        <v>304</v>
      </c>
      <c r="G140" t="s">
        <v>396</v>
      </c>
      <c r="H140" t="s">
        <v>396</v>
      </c>
      <c r="I140" t="s">
        <v>10690</v>
      </c>
      <c r="J140" t="s">
        <v>284</v>
      </c>
      <c r="K140" t="s">
        <v>2094</v>
      </c>
      <c r="M140" t="s">
        <v>294</v>
      </c>
      <c r="N140" t="s">
        <v>295</v>
      </c>
      <c r="O140" t="s">
        <v>2076</v>
      </c>
      <c r="Q140" t="s">
        <v>356</v>
      </c>
      <c r="R140" t="b">
        <v>1</v>
      </c>
      <c r="S140" s="31" t="b">
        <v>1</v>
      </c>
      <c r="T140" t="s">
        <v>424</v>
      </c>
      <c r="U140">
        <v>1</v>
      </c>
      <c r="V140" s="32" t="s">
        <v>2235</v>
      </c>
      <c r="AB140"/>
      <c r="AD140" s="27"/>
    </row>
    <row r="141" spans="1:39" ht="15" customHeight="1" x14ac:dyDescent="0.3">
      <c r="A141" s="37" t="s">
        <v>10697</v>
      </c>
      <c r="B141" t="s">
        <v>10698</v>
      </c>
      <c r="C141" t="s">
        <v>2092</v>
      </c>
      <c r="D141" t="s">
        <v>282</v>
      </c>
      <c r="E141" t="s">
        <v>25540</v>
      </c>
      <c r="G141" t="s">
        <v>396</v>
      </c>
      <c r="H141" t="s">
        <v>396</v>
      </c>
      <c r="I141" t="s">
        <v>10699</v>
      </c>
      <c r="J141" t="s">
        <v>284</v>
      </c>
      <c r="K141" t="s">
        <v>2094</v>
      </c>
      <c r="M141" t="s">
        <v>294</v>
      </c>
      <c r="N141" t="s">
        <v>295</v>
      </c>
      <c r="O141" t="s">
        <v>2076</v>
      </c>
      <c r="Q141" t="s">
        <v>356</v>
      </c>
      <c r="R141" t="b">
        <v>1</v>
      </c>
      <c r="S141" s="31" t="b">
        <v>1</v>
      </c>
      <c r="T141" t="s">
        <v>424</v>
      </c>
      <c r="U141">
        <v>1</v>
      </c>
      <c r="V141" s="32" t="s">
        <v>2235</v>
      </c>
      <c r="AB141"/>
      <c r="AD141" s="27"/>
    </row>
    <row r="142" spans="1:39" ht="15" customHeight="1" x14ac:dyDescent="0.3">
      <c r="A142" s="37" t="s">
        <v>10706</v>
      </c>
      <c r="B142" t="s">
        <v>10707</v>
      </c>
      <c r="C142" t="s">
        <v>2092</v>
      </c>
      <c r="D142" t="s">
        <v>282</v>
      </c>
      <c r="E142" t="s">
        <v>25521</v>
      </c>
      <c r="G142" t="s">
        <v>396</v>
      </c>
      <c r="H142" t="s">
        <v>396</v>
      </c>
      <c r="I142" t="s">
        <v>10708</v>
      </c>
      <c r="J142" t="s">
        <v>284</v>
      </c>
      <c r="K142" t="s">
        <v>2075</v>
      </c>
      <c r="M142" t="s">
        <v>294</v>
      </c>
      <c r="N142" t="s">
        <v>295</v>
      </c>
      <c r="O142" t="s">
        <v>2076</v>
      </c>
      <c r="Q142" t="s">
        <v>380</v>
      </c>
      <c r="R142" t="b">
        <v>1</v>
      </c>
      <c r="S142" s="31" t="b">
        <v>1</v>
      </c>
      <c r="T142" t="s">
        <v>424</v>
      </c>
      <c r="U142">
        <v>1</v>
      </c>
      <c r="V142" s="32" t="s">
        <v>10709</v>
      </c>
      <c r="W142" t="s">
        <v>10710</v>
      </c>
      <c r="X142" t="s">
        <v>282</v>
      </c>
      <c r="Y142" t="s">
        <v>380</v>
      </c>
      <c r="Z142" t="s">
        <v>284</v>
      </c>
      <c r="AB142"/>
      <c r="AD142" s="27" t="s">
        <v>2075</v>
      </c>
      <c r="AF142" t="s">
        <v>335</v>
      </c>
      <c r="AH142" t="s">
        <v>725</v>
      </c>
      <c r="AI142" t="s">
        <v>10631</v>
      </c>
      <c r="AJ142" t="s">
        <v>10632</v>
      </c>
      <c r="AK142" t="s">
        <v>2082</v>
      </c>
      <c r="AL142" s="12">
        <v>45544.636620370373</v>
      </c>
      <c r="AM142" t="s">
        <v>291</v>
      </c>
    </row>
    <row r="143" spans="1:39" ht="15" customHeight="1" x14ac:dyDescent="0.3">
      <c r="A143" s="37" t="s">
        <v>10706</v>
      </c>
      <c r="B143" t="s">
        <v>10707</v>
      </c>
      <c r="C143" t="s">
        <v>2092</v>
      </c>
      <c r="D143" t="s">
        <v>282</v>
      </c>
      <c r="E143" t="s">
        <v>25521</v>
      </c>
      <c r="G143" t="s">
        <v>396</v>
      </c>
      <c r="H143" t="s">
        <v>396</v>
      </c>
      <c r="I143" t="s">
        <v>10708</v>
      </c>
      <c r="J143" t="s">
        <v>284</v>
      </c>
      <c r="K143" t="s">
        <v>2075</v>
      </c>
      <c r="M143" t="s">
        <v>294</v>
      </c>
      <c r="N143" t="s">
        <v>295</v>
      </c>
      <c r="O143" t="s">
        <v>2076</v>
      </c>
      <c r="Q143" t="s">
        <v>380</v>
      </c>
      <c r="R143" t="b">
        <v>1</v>
      </c>
      <c r="S143" s="31" t="b">
        <v>1</v>
      </c>
      <c r="T143" t="s">
        <v>424</v>
      </c>
      <c r="U143">
        <v>1</v>
      </c>
      <c r="V143" s="32" t="s">
        <v>10711</v>
      </c>
      <c r="W143" t="s">
        <v>10712</v>
      </c>
      <c r="X143" t="s">
        <v>282</v>
      </c>
      <c r="Y143" t="s">
        <v>380</v>
      </c>
      <c r="Z143" t="s">
        <v>284</v>
      </c>
      <c r="AB143"/>
      <c r="AD143" s="27" t="s">
        <v>2075</v>
      </c>
      <c r="AF143" t="s">
        <v>335</v>
      </c>
      <c r="AH143" t="s">
        <v>725</v>
      </c>
      <c r="AI143" t="s">
        <v>10631</v>
      </c>
      <c r="AJ143" t="s">
        <v>10632</v>
      </c>
      <c r="AK143" t="s">
        <v>2082</v>
      </c>
      <c r="AL143" s="12">
        <v>45544.649062500001</v>
      </c>
      <c r="AM143" t="s">
        <v>291</v>
      </c>
    </row>
    <row r="144" spans="1:39" ht="15" customHeight="1" x14ac:dyDescent="0.3">
      <c r="A144" s="37" t="s">
        <v>10706</v>
      </c>
      <c r="B144" t="s">
        <v>10707</v>
      </c>
      <c r="C144" t="s">
        <v>2092</v>
      </c>
      <c r="D144" t="s">
        <v>282</v>
      </c>
      <c r="E144" t="s">
        <v>25521</v>
      </c>
      <c r="G144" t="s">
        <v>396</v>
      </c>
      <c r="H144" t="s">
        <v>396</v>
      </c>
      <c r="I144" t="s">
        <v>10708</v>
      </c>
      <c r="J144" t="s">
        <v>284</v>
      </c>
      <c r="K144" t="s">
        <v>2075</v>
      </c>
      <c r="M144" t="s">
        <v>294</v>
      </c>
      <c r="N144" t="s">
        <v>295</v>
      </c>
      <c r="O144" t="s">
        <v>2076</v>
      </c>
      <c r="Q144" t="s">
        <v>380</v>
      </c>
      <c r="R144" t="b">
        <v>1</v>
      </c>
      <c r="S144" s="31" t="b">
        <v>1</v>
      </c>
      <c r="T144" t="s">
        <v>424</v>
      </c>
      <c r="U144">
        <v>1</v>
      </c>
      <c r="V144" s="32" t="s">
        <v>10713</v>
      </c>
      <c r="W144" t="s">
        <v>10714</v>
      </c>
      <c r="X144" t="s">
        <v>282</v>
      </c>
      <c r="Y144" t="s">
        <v>380</v>
      </c>
      <c r="Z144" t="s">
        <v>284</v>
      </c>
      <c r="AB144"/>
      <c r="AD144" s="27" t="s">
        <v>2075</v>
      </c>
      <c r="AF144" t="s">
        <v>335</v>
      </c>
      <c r="AH144" t="s">
        <v>725</v>
      </c>
      <c r="AI144" t="s">
        <v>10631</v>
      </c>
      <c r="AJ144" t="s">
        <v>10632</v>
      </c>
      <c r="AK144" t="s">
        <v>2082</v>
      </c>
      <c r="AL144" s="12">
        <v>45544.635891203703</v>
      </c>
      <c r="AM144" t="s">
        <v>291</v>
      </c>
    </row>
    <row r="145" spans="1:39" ht="15" customHeight="1" x14ac:dyDescent="0.3">
      <c r="A145" s="37" t="s">
        <v>10706</v>
      </c>
      <c r="B145" t="s">
        <v>10707</v>
      </c>
      <c r="C145" t="s">
        <v>2092</v>
      </c>
      <c r="D145" t="s">
        <v>282</v>
      </c>
      <c r="E145" t="s">
        <v>25521</v>
      </c>
      <c r="G145" t="s">
        <v>396</v>
      </c>
      <c r="H145" t="s">
        <v>396</v>
      </c>
      <c r="I145" t="s">
        <v>10708</v>
      </c>
      <c r="J145" t="s">
        <v>284</v>
      </c>
      <c r="K145" t="s">
        <v>2075</v>
      </c>
      <c r="M145" t="s">
        <v>294</v>
      </c>
      <c r="N145" t="s">
        <v>295</v>
      </c>
      <c r="O145" t="s">
        <v>2076</v>
      </c>
      <c r="Q145" t="s">
        <v>356</v>
      </c>
      <c r="R145" t="b">
        <v>1</v>
      </c>
      <c r="S145" s="31" t="b">
        <v>1</v>
      </c>
      <c r="T145" t="s">
        <v>424</v>
      </c>
      <c r="U145">
        <v>1</v>
      </c>
      <c r="V145" s="32" t="s">
        <v>2235</v>
      </c>
      <c r="AB145"/>
      <c r="AD145" s="27"/>
    </row>
    <row r="146" spans="1:39" ht="15" customHeight="1" x14ac:dyDescent="0.3">
      <c r="A146" s="37" t="s">
        <v>10730</v>
      </c>
      <c r="B146" t="s">
        <v>10731</v>
      </c>
      <c r="C146" t="s">
        <v>2092</v>
      </c>
      <c r="D146" t="s">
        <v>282</v>
      </c>
      <c r="E146" t="s">
        <v>322</v>
      </c>
      <c r="G146" t="s">
        <v>396</v>
      </c>
      <c r="H146" t="s">
        <v>396</v>
      </c>
      <c r="I146" t="s">
        <v>10732</v>
      </c>
      <c r="J146" t="s">
        <v>284</v>
      </c>
      <c r="K146" t="s">
        <v>2765</v>
      </c>
      <c r="M146" t="s">
        <v>335</v>
      </c>
      <c r="N146" t="s">
        <v>355</v>
      </c>
      <c r="O146" t="s">
        <v>2076</v>
      </c>
      <c r="Q146" t="s">
        <v>380</v>
      </c>
      <c r="R146" t="b">
        <v>1</v>
      </c>
      <c r="S146" s="31" t="b">
        <v>1</v>
      </c>
      <c r="T146" t="s">
        <v>424</v>
      </c>
      <c r="U146">
        <v>1</v>
      </c>
      <c r="V146" s="32" t="s">
        <v>10735</v>
      </c>
      <c r="W146" t="s">
        <v>10736</v>
      </c>
      <c r="X146" t="s">
        <v>282</v>
      </c>
      <c r="Y146" t="s">
        <v>380</v>
      </c>
      <c r="Z146" t="s">
        <v>284</v>
      </c>
      <c r="AB146"/>
      <c r="AD146" s="27" t="s">
        <v>2512</v>
      </c>
      <c r="AE146" t="s">
        <v>347</v>
      </c>
      <c r="AF146" t="s">
        <v>335</v>
      </c>
      <c r="AH146" t="s">
        <v>725</v>
      </c>
      <c r="AI146" t="s">
        <v>4446</v>
      </c>
      <c r="AJ146" t="s">
        <v>4447</v>
      </c>
      <c r="AK146" t="s">
        <v>2082</v>
      </c>
      <c r="AL146" s="12">
        <v>45616.691030092596</v>
      </c>
      <c r="AM146" t="s">
        <v>291</v>
      </c>
    </row>
    <row r="147" spans="1:39" ht="15" customHeight="1" x14ac:dyDescent="0.3">
      <c r="A147" s="37" t="s">
        <v>10730</v>
      </c>
      <c r="B147" t="s">
        <v>10731</v>
      </c>
      <c r="C147" t="s">
        <v>2092</v>
      </c>
      <c r="D147" t="s">
        <v>282</v>
      </c>
      <c r="E147" t="s">
        <v>322</v>
      </c>
      <c r="G147" t="s">
        <v>396</v>
      </c>
      <c r="H147" t="s">
        <v>396</v>
      </c>
      <c r="I147" t="s">
        <v>10732</v>
      </c>
      <c r="J147" t="s">
        <v>284</v>
      </c>
      <c r="K147" t="s">
        <v>2765</v>
      </c>
      <c r="M147" t="s">
        <v>335</v>
      </c>
      <c r="N147" t="s">
        <v>355</v>
      </c>
      <c r="O147" t="s">
        <v>2076</v>
      </c>
      <c r="Q147" t="s">
        <v>380</v>
      </c>
      <c r="R147" t="b">
        <v>1</v>
      </c>
      <c r="S147" s="31" t="b">
        <v>1</v>
      </c>
      <c r="T147" t="s">
        <v>424</v>
      </c>
      <c r="U147">
        <v>1</v>
      </c>
      <c r="V147" s="32" t="s">
        <v>10733</v>
      </c>
      <c r="W147" t="s">
        <v>10734</v>
      </c>
      <c r="X147" t="s">
        <v>282</v>
      </c>
      <c r="Y147" t="s">
        <v>380</v>
      </c>
      <c r="Z147" t="s">
        <v>284</v>
      </c>
      <c r="AA147" t="s">
        <v>353</v>
      </c>
      <c r="AB147"/>
      <c r="AD147" s="27" t="s">
        <v>3330</v>
      </c>
      <c r="AE147" t="s">
        <v>347</v>
      </c>
      <c r="AF147" t="s">
        <v>335</v>
      </c>
      <c r="AH147" t="s">
        <v>725</v>
      </c>
      <c r="AI147" t="s">
        <v>4450</v>
      </c>
      <c r="AJ147" t="s">
        <v>4451</v>
      </c>
      <c r="AK147" t="s">
        <v>2082</v>
      </c>
      <c r="AL147" s="12">
        <v>45483.776597222219</v>
      </c>
      <c r="AM147" t="s">
        <v>291</v>
      </c>
    </row>
    <row r="148" spans="1:39" ht="15" customHeight="1" x14ac:dyDescent="0.3">
      <c r="A148" s="37" t="s">
        <v>10730</v>
      </c>
      <c r="B148" t="s">
        <v>10731</v>
      </c>
      <c r="C148" t="s">
        <v>2092</v>
      </c>
      <c r="D148" t="s">
        <v>282</v>
      </c>
      <c r="E148" t="s">
        <v>322</v>
      </c>
      <c r="G148" t="s">
        <v>396</v>
      </c>
      <c r="H148" t="s">
        <v>396</v>
      </c>
      <c r="I148" t="s">
        <v>10732</v>
      </c>
      <c r="J148" t="s">
        <v>284</v>
      </c>
      <c r="K148" t="s">
        <v>2765</v>
      </c>
      <c r="M148" t="s">
        <v>335</v>
      </c>
      <c r="N148" t="s">
        <v>355</v>
      </c>
      <c r="O148" t="s">
        <v>2076</v>
      </c>
      <c r="Q148" t="s">
        <v>380</v>
      </c>
      <c r="R148" t="b">
        <v>1</v>
      </c>
      <c r="S148" s="31" t="b">
        <v>1</v>
      </c>
      <c r="T148" t="s">
        <v>424</v>
      </c>
      <c r="U148">
        <v>1</v>
      </c>
      <c r="V148" s="32" t="s">
        <v>10737</v>
      </c>
      <c r="W148" t="s">
        <v>10736</v>
      </c>
      <c r="X148" t="s">
        <v>282</v>
      </c>
      <c r="Y148" t="s">
        <v>380</v>
      </c>
      <c r="Z148" t="s">
        <v>284</v>
      </c>
      <c r="AB148"/>
      <c r="AD148" s="27" t="s">
        <v>4453</v>
      </c>
      <c r="AF148" t="s">
        <v>335</v>
      </c>
      <c r="AH148" t="s">
        <v>725</v>
      </c>
      <c r="AI148" t="s">
        <v>4454</v>
      </c>
      <c r="AJ148" t="s">
        <v>4455</v>
      </c>
      <c r="AK148" t="s">
        <v>2082</v>
      </c>
      <c r="AL148" s="12">
        <v>45629.807569444441</v>
      </c>
      <c r="AM148" t="s">
        <v>291</v>
      </c>
    </row>
    <row r="149" spans="1:39" ht="15" customHeight="1" x14ac:dyDescent="0.3">
      <c r="A149" s="37" t="s">
        <v>10730</v>
      </c>
      <c r="B149" t="s">
        <v>10731</v>
      </c>
      <c r="C149" t="s">
        <v>2092</v>
      </c>
      <c r="D149" t="s">
        <v>282</v>
      </c>
      <c r="E149" t="s">
        <v>322</v>
      </c>
      <c r="G149" t="s">
        <v>396</v>
      </c>
      <c r="H149" t="s">
        <v>396</v>
      </c>
      <c r="I149" t="s">
        <v>10732</v>
      </c>
      <c r="J149" t="s">
        <v>284</v>
      </c>
      <c r="K149" t="s">
        <v>2765</v>
      </c>
      <c r="M149" t="s">
        <v>335</v>
      </c>
      <c r="N149" t="s">
        <v>355</v>
      </c>
      <c r="O149" t="s">
        <v>2076</v>
      </c>
      <c r="Q149" t="s">
        <v>352</v>
      </c>
      <c r="R149" t="b">
        <v>1</v>
      </c>
      <c r="S149" t="b">
        <v>1</v>
      </c>
      <c r="T149" t="s">
        <v>424</v>
      </c>
      <c r="U149">
        <v>1</v>
      </c>
      <c r="V149" s="32" t="s">
        <v>2235</v>
      </c>
      <c r="AB149"/>
      <c r="AD149" s="27"/>
    </row>
    <row r="150" spans="1:39" ht="15" customHeight="1" x14ac:dyDescent="0.3">
      <c r="A150" s="37" t="s">
        <v>12151</v>
      </c>
      <c r="B150" t="s">
        <v>12152</v>
      </c>
      <c r="C150" t="s">
        <v>2092</v>
      </c>
      <c r="D150" t="s">
        <v>282</v>
      </c>
      <c r="E150" t="s">
        <v>339</v>
      </c>
      <c r="G150" t="s">
        <v>396</v>
      </c>
      <c r="H150" t="s">
        <v>396</v>
      </c>
      <c r="I150" t="s">
        <v>12153</v>
      </c>
      <c r="J150" t="s">
        <v>284</v>
      </c>
      <c r="K150" t="s">
        <v>2075</v>
      </c>
      <c r="M150" t="s">
        <v>294</v>
      </c>
      <c r="N150" t="s">
        <v>295</v>
      </c>
      <c r="O150" t="s">
        <v>2076</v>
      </c>
      <c r="Q150" t="s">
        <v>352</v>
      </c>
      <c r="R150" t="b">
        <v>1</v>
      </c>
      <c r="S150" s="31" t="b">
        <v>1</v>
      </c>
      <c r="T150" t="s">
        <v>424</v>
      </c>
      <c r="U150">
        <v>1</v>
      </c>
      <c r="V150" s="32" t="s">
        <v>2235</v>
      </c>
      <c r="AB150"/>
      <c r="AD150" s="27"/>
    </row>
    <row r="151" spans="1:39" ht="15" customHeight="1" x14ac:dyDescent="0.3">
      <c r="A151" s="37" t="s">
        <v>10718</v>
      </c>
      <c r="B151" t="s">
        <v>10719</v>
      </c>
      <c r="C151" t="s">
        <v>2092</v>
      </c>
      <c r="D151" t="s">
        <v>282</v>
      </c>
      <c r="E151" t="s">
        <v>25521</v>
      </c>
      <c r="G151" t="s">
        <v>396</v>
      </c>
      <c r="H151" t="s">
        <v>396</v>
      </c>
      <c r="I151" t="s">
        <v>10720</v>
      </c>
      <c r="J151" t="s">
        <v>284</v>
      </c>
      <c r="K151" t="s">
        <v>2075</v>
      </c>
      <c r="M151" t="s">
        <v>294</v>
      </c>
      <c r="N151" t="s">
        <v>295</v>
      </c>
      <c r="O151" t="s">
        <v>2076</v>
      </c>
      <c r="Q151" t="s">
        <v>356</v>
      </c>
      <c r="R151" t="b">
        <v>1</v>
      </c>
      <c r="S151" s="31" t="b">
        <v>1</v>
      </c>
      <c r="T151" t="s">
        <v>424</v>
      </c>
      <c r="U151">
        <v>1</v>
      </c>
      <c r="V151" s="32" t="s">
        <v>2235</v>
      </c>
      <c r="AB151"/>
      <c r="AD151" s="27"/>
    </row>
    <row r="152" spans="1:39" ht="15" customHeight="1" x14ac:dyDescent="0.3">
      <c r="A152" s="37" t="s">
        <v>11394</v>
      </c>
      <c r="B152" t="s">
        <v>11395</v>
      </c>
      <c r="C152" t="s">
        <v>2092</v>
      </c>
      <c r="D152" t="s">
        <v>282</v>
      </c>
      <c r="E152" t="s">
        <v>25522</v>
      </c>
      <c r="G152" t="s">
        <v>396</v>
      </c>
      <c r="H152" t="s">
        <v>396</v>
      </c>
      <c r="I152" t="s">
        <v>11396</v>
      </c>
      <c r="J152" t="s">
        <v>284</v>
      </c>
      <c r="K152" t="s">
        <v>2075</v>
      </c>
      <c r="M152" t="s">
        <v>335</v>
      </c>
      <c r="N152" t="s">
        <v>355</v>
      </c>
      <c r="O152" t="s">
        <v>2076</v>
      </c>
      <c r="Q152" t="s">
        <v>380</v>
      </c>
      <c r="R152" t="b">
        <v>1</v>
      </c>
      <c r="S152" s="31" t="b">
        <v>1</v>
      </c>
      <c r="T152" t="s">
        <v>424</v>
      </c>
      <c r="U152">
        <v>1</v>
      </c>
      <c r="V152" s="32" t="s">
        <v>10735</v>
      </c>
      <c r="W152" t="s">
        <v>10736</v>
      </c>
      <c r="X152" t="s">
        <v>282</v>
      </c>
      <c r="Y152" t="s">
        <v>380</v>
      </c>
      <c r="Z152" t="s">
        <v>284</v>
      </c>
      <c r="AB152"/>
      <c r="AD152" s="27" t="s">
        <v>2512</v>
      </c>
      <c r="AE152" t="s">
        <v>347</v>
      </c>
      <c r="AF152" t="s">
        <v>335</v>
      </c>
      <c r="AH152" t="s">
        <v>725</v>
      </c>
      <c r="AI152" t="s">
        <v>4446</v>
      </c>
      <c r="AJ152" t="s">
        <v>4447</v>
      </c>
      <c r="AK152" t="s">
        <v>2082</v>
      </c>
      <c r="AL152" s="12">
        <v>45616.691030092596</v>
      </c>
      <c r="AM152" t="s">
        <v>291</v>
      </c>
    </row>
    <row r="153" spans="1:39" ht="15" customHeight="1" x14ac:dyDescent="0.3">
      <c r="A153" s="37" t="s">
        <v>11394</v>
      </c>
      <c r="B153" t="s">
        <v>11395</v>
      </c>
      <c r="C153" t="s">
        <v>2092</v>
      </c>
      <c r="D153" t="s">
        <v>282</v>
      </c>
      <c r="E153" t="s">
        <v>25522</v>
      </c>
      <c r="G153" t="s">
        <v>396</v>
      </c>
      <c r="H153" t="s">
        <v>396</v>
      </c>
      <c r="I153" t="s">
        <v>11396</v>
      </c>
      <c r="J153" t="s">
        <v>284</v>
      </c>
      <c r="K153" t="s">
        <v>2075</v>
      </c>
      <c r="M153" t="s">
        <v>335</v>
      </c>
      <c r="N153" t="s">
        <v>355</v>
      </c>
      <c r="O153" t="s">
        <v>2076</v>
      </c>
      <c r="Q153" t="s">
        <v>380</v>
      </c>
      <c r="R153" t="b">
        <v>1</v>
      </c>
      <c r="S153" s="31" t="b">
        <v>1</v>
      </c>
      <c r="T153" t="s">
        <v>424</v>
      </c>
      <c r="U153">
        <v>1</v>
      </c>
      <c r="V153" s="32" t="s">
        <v>11401</v>
      </c>
      <c r="W153" t="s">
        <v>11402</v>
      </c>
      <c r="X153" t="s">
        <v>282</v>
      </c>
      <c r="Y153" t="s">
        <v>380</v>
      </c>
      <c r="Z153" t="s">
        <v>284</v>
      </c>
      <c r="AB153"/>
      <c r="AD153" s="27" t="s">
        <v>3330</v>
      </c>
      <c r="AE153" t="s">
        <v>347</v>
      </c>
      <c r="AF153" t="s">
        <v>335</v>
      </c>
      <c r="AH153" t="s">
        <v>725</v>
      </c>
      <c r="AI153" t="s">
        <v>4450</v>
      </c>
      <c r="AJ153" t="s">
        <v>4451</v>
      </c>
      <c r="AK153" t="s">
        <v>2082</v>
      </c>
      <c r="AL153" s="12">
        <v>45482.85056712963</v>
      </c>
      <c r="AM153" t="s">
        <v>291</v>
      </c>
    </row>
    <row r="154" spans="1:39" ht="15" customHeight="1" x14ac:dyDescent="0.3">
      <c r="A154" s="37" t="s">
        <v>11394</v>
      </c>
      <c r="B154" t="s">
        <v>11395</v>
      </c>
      <c r="C154" t="s">
        <v>2092</v>
      </c>
      <c r="D154" t="s">
        <v>282</v>
      </c>
      <c r="E154" t="s">
        <v>25522</v>
      </c>
      <c r="G154" t="s">
        <v>396</v>
      </c>
      <c r="H154" t="s">
        <v>396</v>
      </c>
      <c r="I154" t="s">
        <v>11396</v>
      </c>
      <c r="J154" t="s">
        <v>284</v>
      </c>
      <c r="K154" t="s">
        <v>2075</v>
      </c>
      <c r="M154" t="s">
        <v>335</v>
      </c>
      <c r="N154" t="s">
        <v>355</v>
      </c>
      <c r="O154" t="s">
        <v>2076</v>
      </c>
      <c r="Q154" t="s">
        <v>380</v>
      </c>
      <c r="R154" t="b">
        <v>1</v>
      </c>
      <c r="S154" s="31" t="b">
        <v>1</v>
      </c>
      <c r="T154" t="s">
        <v>424</v>
      </c>
      <c r="U154">
        <v>1</v>
      </c>
      <c r="V154" s="32" t="s">
        <v>11403</v>
      </c>
      <c r="W154" t="s">
        <v>11404</v>
      </c>
      <c r="X154" t="s">
        <v>282</v>
      </c>
      <c r="Y154" t="s">
        <v>380</v>
      </c>
      <c r="Z154" t="s">
        <v>284</v>
      </c>
      <c r="AB154"/>
      <c r="AD154" s="27" t="s">
        <v>3330</v>
      </c>
      <c r="AE154" t="s">
        <v>347</v>
      </c>
      <c r="AF154" t="s">
        <v>335</v>
      </c>
      <c r="AH154" t="s">
        <v>725</v>
      </c>
      <c r="AI154" t="s">
        <v>4450</v>
      </c>
      <c r="AJ154" t="s">
        <v>4451</v>
      </c>
      <c r="AK154" t="s">
        <v>2082</v>
      </c>
      <c r="AL154" s="12">
        <v>45482.865543981483</v>
      </c>
      <c r="AM154" t="s">
        <v>291</v>
      </c>
    </row>
    <row r="155" spans="1:39" ht="15" customHeight="1" x14ac:dyDescent="0.3">
      <c r="A155" s="37" t="s">
        <v>11394</v>
      </c>
      <c r="B155" t="s">
        <v>11395</v>
      </c>
      <c r="C155" t="s">
        <v>2092</v>
      </c>
      <c r="D155" t="s">
        <v>282</v>
      </c>
      <c r="E155" t="s">
        <v>25522</v>
      </c>
      <c r="G155" t="s">
        <v>396</v>
      </c>
      <c r="H155" t="s">
        <v>396</v>
      </c>
      <c r="I155" t="s">
        <v>11396</v>
      </c>
      <c r="J155" t="s">
        <v>284</v>
      </c>
      <c r="K155" t="s">
        <v>2075</v>
      </c>
      <c r="M155" t="s">
        <v>335</v>
      </c>
      <c r="N155" t="s">
        <v>355</v>
      </c>
      <c r="O155" t="s">
        <v>2076</v>
      </c>
      <c r="Q155" t="s">
        <v>380</v>
      </c>
      <c r="R155" t="b">
        <v>1</v>
      </c>
      <c r="S155" s="31" t="b">
        <v>1</v>
      </c>
      <c r="T155" t="s">
        <v>424</v>
      </c>
      <c r="U155">
        <v>1</v>
      </c>
      <c r="V155" s="32" t="s">
        <v>10733</v>
      </c>
      <c r="W155" t="s">
        <v>10734</v>
      </c>
      <c r="X155" t="s">
        <v>282</v>
      </c>
      <c r="Y155" t="s">
        <v>380</v>
      </c>
      <c r="Z155" t="s">
        <v>284</v>
      </c>
      <c r="AA155" t="s">
        <v>353</v>
      </c>
      <c r="AB155"/>
      <c r="AD155" s="27" t="s">
        <v>3330</v>
      </c>
      <c r="AE155" t="s">
        <v>347</v>
      </c>
      <c r="AF155" t="s">
        <v>335</v>
      </c>
      <c r="AH155" t="s">
        <v>725</v>
      </c>
      <c r="AI155" t="s">
        <v>4450</v>
      </c>
      <c r="AJ155" t="s">
        <v>4451</v>
      </c>
      <c r="AK155" t="s">
        <v>2082</v>
      </c>
      <c r="AL155" s="12">
        <v>45483.776597222219</v>
      </c>
      <c r="AM155" t="s">
        <v>291</v>
      </c>
    </row>
    <row r="156" spans="1:39" ht="15" customHeight="1" x14ac:dyDescent="0.3">
      <c r="A156" s="37" t="s">
        <v>11394</v>
      </c>
      <c r="B156" t="s">
        <v>11395</v>
      </c>
      <c r="C156" t="s">
        <v>2092</v>
      </c>
      <c r="D156" t="s">
        <v>282</v>
      </c>
      <c r="E156" t="s">
        <v>25522</v>
      </c>
      <c r="G156" t="s">
        <v>396</v>
      </c>
      <c r="H156" t="s">
        <v>396</v>
      </c>
      <c r="I156" t="s">
        <v>11396</v>
      </c>
      <c r="J156" t="s">
        <v>284</v>
      </c>
      <c r="K156" t="s">
        <v>2075</v>
      </c>
      <c r="M156" t="s">
        <v>335</v>
      </c>
      <c r="N156" t="s">
        <v>355</v>
      </c>
      <c r="O156" t="s">
        <v>2076</v>
      </c>
      <c r="Q156" t="s">
        <v>380</v>
      </c>
      <c r="R156" t="b">
        <v>1</v>
      </c>
      <c r="S156" s="31" t="b">
        <v>1</v>
      </c>
      <c r="T156" t="s">
        <v>424</v>
      </c>
      <c r="U156">
        <v>1</v>
      </c>
      <c r="V156" s="32" t="s">
        <v>11399</v>
      </c>
      <c r="W156" t="s">
        <v>11400</v>
      </c>
      <c r="X156" t="s">
        <v>282</v>
      </c>
      <c r="Y156" t="s">
        <v>380</v>
      </c>
      <c r="Z156" t="s">
        <v>284</v>
      </c>
      <c r="AB156"/>
      <c r="AD156" s="27" t="s">
        <v>2512</v>
      </c>
      <c r="AE156" t="s">
        <v>347</v>
      </c>
      <c r="AF156" t="s">
        <v>335</v>
      </c>
      <c r="AH156" t="s">
        <v>725</v>
      </c>
      <c r="AI156" t="s">
        <v>4446</v>
      </c>
      <c r="AJ156" t="s">
        <v>4447</v>
      </c>
      <c r="AK156" t="s">
        <v>2082</v>
      </c>
      <c r="AL156" s="12">
        <v>45615.906134259261</v>
      </c>
      <c r="AM156" t="s">
        <v>291</v>
      </c>
    </row>
    <row r="157" spans="1:39" ht="15" customHeight="1" x14ac:dyDescent="0.3">
      <c r="A157" s="37" t="s">
        <v>11394</v>
      </c>
      <c r="B157" t="s">
        <v>11395</v>
      </c>
      <c r="C157" t="s">
        <v>2092</v>
      </c>
      <c r="D157" t="s">
        <v>282</v>
      </c>
      <c r="E157" t="s">
        <v>25522</v>
      </c>
      <c r="G157" t="s">
        <v>396</v>
      </c>
      <c r="H157" t="s">
        <v>396</v>
      </c>
      <c r="I157" t="s">
        <v>11396</v>
      </c>
      <c r="J157" t="s">
        <v>284</v>
      </c>
      <c r="K157" t="s">
        <v>2075</v>
      </c>
      <c r="M157" t="s">
        <v>335</v>
      </c>
      <c r="N157" t="s">
        <v>355</v>
      </c>
      <c r="O157" t="s">
        <v>2076</v>
      </c>
      <c r="Q157" t="s">
        <v>380</v>
      </c>
      <c r="R157" t="b">
        <v>1</v>
      </c>
      <c r="S157" s="31" t="b">
        <v>1</v>
      </c>
      <c r="T157" t="s">
        <v>424</v>
      </c>
      <c r="U157">
        <v>1</v>
      </c>
      <c r="V157" s="32" t="s">
        <v>11397</v>
      </c>
      <c r="W157" t="s">
        <v>11398</v>
      </c>
      <c r="X157" t="s">
        <v>282</v>
      </c>
      <c r="Y157" t="s">
        <v>380</v>
      </c>
      <c r="Z157" t="s">
        <v>284</v>
      </c>
      <c r="AB157"/>
      <c r="AD157" s="27" t="s">
        <v>2512</v>
      </c>
      <c r="AE157" t="s">
        <v>347</v>
      </c>
      <c r="AF157" t="s">
        <v>335</v>
      </c>
      <c r="AH157" t="s">
        <v>725</v>
      </c>
      <c r="AI157" t="s">
        <v>4446</v>
      </c>
      <c r="AJ157" t="s">
        <v>4447</v>
      </c>
      <c r="AK157" t="s">
        <v>2082</v>
      </c>
      <c r="AL157" s="12">
        <v>45615.902187500003</v>
      </c>
      <c r="AM157" t="s">
        <v>291</v>
      </c>
    </row>
    <row r="158" spans="1:39" ht="15" customHeight="1" x14ac:dyDescent="0.3">
      <c r="A158" s="37" t="s">
        <v>11394</v>
      </c>
      <c r="B158" t="s">
        <v>11395</v>
      </c>
      <c r="C158" t="s">
        <v>2092</v>
      </c>
      <c r="D158" t="s">
        <v>282</v>
      </c>
      <c r="E158" t="s">
        <v>25522</v>
      </c>
      <c r="G158" t="s">
        <v>396</v>
      </c>
      <c r="H158" t="s">
        <v>396</v>
      </c>
      <c r="I158" t="s">
        <v>11396</v>
      </c>
      <c r="J158" t="s">
        <v>284</v>
      </c>
      <c r="K158" t="s">
        <v>2075</v>
      </c>
      <c r="M158" t="s">
        <v>335</v>
      </c>
      <c r="N158" t="s">
        <v>355</v>
      </c>
      <c r="O158" t="s">
        <v>2076</v>
      </c>
      <c r="Q158" t="s">
        <v>380</v>
      </c>
      <c r="R158" t="b">
        <v>1</v>
      </c>
      <c r="S158" s="31" t="b">
        <v>1</v>
      </c>
      <c r="T158" t="s">
        <v>424</v>
      </c>
      <c r="U158">
        <v>1</v>
      </c>
      <c r="V158" s="30" t="s">
        <v>11406</v>
      </c>
      <c r="W158" t="s">
        <v>11407</v>
      </c>
      <c r="X158" t="s">
        <v>282</v>
      </c>
      <c r="Y158" t="s">
        <v>380</v>
      </c>
      <c r="Z158" t="s">
        <v>284</v>
      </c>
      <c r="AB158"/>
      <c r="AD158" s="27" t="s">
        <v>4453</v>
      </c>
      <c r="AF158" t="s">
        <v>335</v>
      </c>
      <c r="AH158" t="s">
        <v>725</v>
      </c>
      <c r="AI158" t="s">
        <v>4454</v>
      </c>
      <c r="AJ158" t="s">
        <v>4455</v>
      </c>
      <c r="AK158" t="s">
        <v>2082</v>
      </c>
      <c r="AL158" s="12">
        <v>45629.662766203706</v>
      </c>
      <c r="AM158" t="s">
        <v>291</v>
      </c>
    </row>
    <row r="159" spans="1:39" ht="15" customHeight="1" x14ac:dyDescent="0.3">
      <c r="A159" s="37" t="s">
        <v>11394</v>
      </c>
      <c r="B159" t="s">
        <v>11395</v>
      </c>
      <c r="C159" t="s">
        <v>2092</v>
      </c>
      <c r="D159" t="s">
        <v>282</v>
      </c>
      <c r="E159" t="s">
        <v>25522</v>
      </c>
      <c r="G159" t="s">
        <v>396</v>
      </c>
      <c r="H159" t="s">
        <v>396</v>
      </c>
      <c r="I159" t="s">
        <v>11396</v>
      </c>
      <c r="J159" t="s">
        <v>284</v>
      </c>
      <c r="K159" t="s">
        <v>2075</v>
      </c>
      <c r="M159" t="s">
        <v>335</v>
      </c>
      <c r="N159" t="s">
        <v>355</v>
      </c>
      <c r="O159" t="s">
        <v>2076</v>
      </c>
      <c r="Q159" t="s">
        <v>380</v>
      </c>
      <c r="R159" t="b">
        <v>1</v>
      </c>
      <c r="S159" s="31" t="b">
        <v>1</v>
      </c>
      <c r="T159" t="s">
        <v>424</v>
      </c>
      <c r="U159">
        <v>1</v>
      </c>
      <c r="V159" s="32" t="s">
        <v>11410</v>
      </c>
      <c r="W159" t="s">
        <v>11407</v>
      </c>
      <c r="X159" t="s">
        <v>282</v>
      </c>
      <c r="Y159" t="s">
        <v>380</v>
      </c>
      <c r="Z159" t="s">
        <v>284</v>
      </c>
      <c r="AB159"/>
      <c r="AD159" s="27" t="s">
        <v>2512</v>
      </c>
      <c r="AE159" t="s">
        <v>347</v>
      </c>
      <c r="AF159" t="s">
        <v>335</v>
      </c>
      <c r="AH159" t="s">
        <v>725</v>
      </c>
      <c r="AI159" t="s">
        <v>4446</v>
      </c>
      <c r="AJ159" t="s">
        <v>4447</v>
      </c>
      <c r="AK159" t="s">
        <v>2082</v>
      </c>
      <c r="AL159" s="12">
        <v>45616.904120370367</v>
      </c>
      <c r="AM159" t="s">
        <v>291</v>
      </c>
    </row>
    <row r="160" spans="1:39" ht="15" customHeight="1" x14ac:dyDescent="0.3">
      <c r="A160" s="37" t="s">
        <v>11394</v>
      </c>
      <c r="B160" t="s">
        <v>11395</v>
      </c>
      <c r="C160" t="s">
        <v>2092</v>
      </c>
      <c r="D160" t="s">
        <v>282</v>
      </c>
      <c r="E160" t="s">
        <v>25522</v>
      </c>
      <c r="G160" t="s">
        <v>396</v>
      </c>
      <c r="H160" t="s">
        <v>396</v>
      </c>
      <c r="I160" t="s">
        <v>11396</v>
      </c>
      <c r="J160" t="s">
        <v>284</v>
      </c>
      <c r="K160" t="s">
        <v>2075</v>
      </c>
      <c r="M160" t="s">
        <v>335</v>
      </c>
      <c r="N160" t="s">
        <v>355</v>
      </c>
      <c r="O160" t="s">
        <v>2076</v>
      </c>
      <c r="Q160" t="s">
        <v>380</v>
      </c>
      <c r="R160" t="b">
        <v>1</v>
      </c>
      <c r="S160" s="31" t="b">
        <v>1</v>
      </c>
      <c r="T160" t="s">
        <v>424</v>
      </c>
      <c r="U160">
        <v>1</v>
      </c>
      <c r="V160" s="32" t="s">
        <v>10709</v>
      </c>
      <c r="W160" t="s">
        <v>10710</v>
      </c>
      <c r="X160" t="s">
        <v>282</v>
      </c>
      <c r="Y160" t="s">
        <v>380</v>
      </c>
      <c r="Z160" t="s">
        <v>284</v>
      </c>
      <c r="AB160"/>
      <c r="AD160" s="27" t="s">
        <v>2075</v>
      </c>
      <c r="AF160" t="s">
        <v>335</v>
      </c>
      <c r="AH160" t="s">
        <v>725</v>
      </c>
      <c r="AI160" t="s">
        <v>10631</v>
      </c>
      <c r="AJ160" t="s">
        <v>10632</v>
      </c>
      <c r="AK160" t="s">
        <v>2082</v>
      </c>
      <c r="AL160" s="12">
        <v>45544.636620370373</v>
      </c>
      <c r="AM160" t="s">
        <v>291</v>
      </c>
    </row>
    <row r="161" spans="1:39" ht="15" customHeight="1" x14ac:dyDescent="0.3">
      <c r="A161" s="37" t="s">
        <v>11394</v>
      </c>
      <c r="B161" t="s">
        <v>11395</v>
      </c>
      <c r="C161" t="s">
        <v>2092</v>
      </c>
      <c r="D161" t="s">
        <v>282</v>
      </c>
      <c r="E161" t="s">
        <v>25522</v>
      </c>
      <c r="G161" t="s">
        <v>396</v>
      </c>
      <c r="H161" t="s">
        <v>396</v>
      </c>
      <c r="I161" t="s">
        <v>11396</v>
      </c>
      <c r="J161" t="s">
        <v>284</v>
      </c>
      <c r="K161" t="s">
        <v>2075</v>
      </c>
      <c r="M161" t="s">
        <v>335</v>
      </c>
      <c r="N161" t="s">
        <v>355</v>
      </c>
      <c r="O161" t="s">
        <v>2076</v>
      </c>
      <c r="Q161" t="s">
        <v>380</v>
      </c>
      <c r="R161" t="b">
        <v>1</v>
      </c>
      <c r="S161" s="31" t="b">
        <v>1</v>
      </c>
      <c r="T161" t="s">
        <v>424</v>
      </c>
      <c r="U161">
        <v>1</v>
      </c>
      <c r="V161" s="32" t="s">
        <v>10711</v>
      </c>
      <c r="W161" t="s">
        <v>10712</v>
      </c>
      <c r="X161" t="s">
        <v>282</v>
      </c>
      <c r="Y161" t="s">
        <v>380</v>
      </c>
      <c r="Z161" t="s">
        <v>284</v>
      </c>
      <c r="AB161"/>
      <c r="AD161" s="27" t="s">
        <v>2075</v>
      </c>
      <c r="AF161" t="s">
        <v>335</v>
      </c>
      <c r="AH161" t="s">
        <v>725</v>
      </c>
      <c r="AI161" t="s">
        <v>10631</v>
      </c>
      <c r="AJ161" t="s">
        <v>10632</v>
      </c>
      <c r="AK161" t="s">
        <v>2082</v>
      </c>
      <c r="AL161" s="12">
        <v>45544.649062500001</v>
      </c>
      <c r="AM161" t="s">
        <v>291</v>
      </c>
    </row>
    <row r="162" spans="1:39" ht="15" customHeight="1" x14ac:dyDescent="0.3">
      <c r="A162" s="37" t="s">
        <v>11394</v>
      </c>
      <c r="B162" t="s">
        <v>11395</v>
      </c>
      <c r="C162" t="s">
        <v>2092</v>
      </c>
      <c r="D162" t="s">
        <v>282</v>
      </c>
      <c r="E162" t="s">
        <v>25522</v>
      </c>
      <c r="G162" t="s">
        <v>396</v>
      </c>
      <c r="H162" t="s">
        <v>396</v>
      </c>
      <c r="I162" t="s">
        <v>11396</v>
      </c>
      <c r="J162" t="s">
        <v>284</v>
      </c>
      <c r="K162" t="s">
        <v>2075</v>
      </c>
      <c r="M162" t="s">
        <v>335</v>
      </c>
      <c r="N162" t="s">
        <v>355</v>
      </c>
      <c r="O162" t="s">
        <v>2076</v>
      </c>
      <c r="Q162" t="s">
        <v>380</v>
      </c>
      <c r="R162" t="b">
        <v>1</v>
      </c>
      <c r="S162" s="31" t="b">
        <v>1</v>
      </c>
      <c r="T162" t="s">
        <v>424</v>
      </c>
      <c r="U162">
        <v>1</v>
      </c>
      <c r="V162" s="32" t="s">
        <v>10713</v>
      </c>
      <c r="W162" t="s">
        <v>10714</v>
      </c>
      <c r="X162" t="s">
        <v>282</v>
      </c>
      <c r="Y162" t="s">
        <v>380</v>
      </c>
      <c r="Z162" t="s">
        <v>284</v>
      </c>
      <c r="AB162"/>
      <c r="AD162" s="27" t="s">
        <v>2075</v>
      </c>
      <c r="AF162" t="s">
        <v>335</v>
      </c>
      <c r="AH162" t="s">
        <v>725</v>
      </c>
      <c r="AI162" t="s">
        <v>10631</v>
      </c>
      <c r="AJ162" t="s">
        <v>10632</v>
      </c>
      <c r="AK162" t="s">
        <v>2082</v>
      </c>
      <c r="AL162" s="12">
        <v>45544.635891203703</v>
      </c>
      <c r="AM162" t="s">
        <v>291</v>
      </c>
    </row>
    <row r="163" spans="1:39" ht="15" customHeight="1" x14ac:dyDescent="0.3">
      <c r="A163" s="37" t="s">
        <v>11394</v>
      </c>
      <c r="B163" t="s">
        <v>11395</v>
      </c>
      <c r="C163" t="s">
        <v>2092</v>
      </c>
      <c r="D163" t="s">
        <v>282</v>
      </c>
      <c r="E163" t="s">
        <v>25522</v>
      </c>
      <c r="G163" t="s">
        <v>396</v>
      </c>
      <c r="H163" t="s">
        <v>396</v>
      </c>
      <c r="I163" t="s">
        <v>11396</v>
      </c>
      <c r="J163" t="s">
        <v>284</v>
      </c>
      <c r="K163" t="s">
        <v>2075</v>
      </c>
      <c r="M163" t="s">
        <v>335</v>
      </c>
      <c r="N163" t="s">
        <v>355</v>
      </c>
      <c r="O163" t="s">
        <v>2076</v>
      </c>
      <c r="Q163" t="s">
        <v>380</v>
      </c>
      <c r="R163" t="b">
        <v>1</v>
      </c>
      <c r="S163" s="31" t="b">
        <v>1</v>
      </c>
      <c r="T163" t="s">
        <v>424</v>
      </c>
      <c r="U163">
        <v>1</v>
      </c>
      <c r="V163" s="32" t="s">
        <v>11405</v>
      </c>
      <c r="W163" t="s">
        <v>3384</v>
      </c>
      <c r="X163" t="s">
        <v>282</v>
      </c>
      <c r="Y163" t="s">
        <v>380</v>
      </c>
      <c r="Z163" t="s">
        <v>284</v>
      </c>
      <c r="AB163"/>
      <c r="AD163" s="27" t="s">
        <v>2075</v>
      </c>
      <c r="AF163" t="s">
        <v>290</v>
      </c>
      <c r="AH163" t="s">
        <v>725</v>
      </c>
      <c r="AI163" t="s">
        <v>10631</v>
      </c>
      <c r="AJ163" t="s">
        <v>10632</v>
      </c>
      <c r="AK163" t="s">
        <v>2082</v>
      </c>
      <c r="AL163" s="12">
        <v>45544.650173611109</v>
      </c>
      <c r="AM163" t="s">
        <v>291</v>
      </c>
    </row>
    <row r="164" spans="1:39" ht="15" customHeight="1" x14ac:dyDescent="0.3">
      <c r="A164" s="37" t="s">
        <v>11394</v>
      </c>
      <c r="B164" t="s">
        <v>11395</v>
      </c>
      <c r="C164" t="s">
        <v>2092</v>
      </c>
      <c r="D164" t="s">
        <v>282</v>
      </c>
      <c r="E164" t="s">
        <v>25522</v>
      </c>
      <c r="G164" t="s">
        <v>396</v>
      </c>
      <c r="H164" t="s">
        <v>396</v>
      </c>
      <c r="I164" t="s">
        <v>11396</v>
      </c>
      <c r="J164" t="s">
        <v>284</v>
      </c>
      <c r="K164" t="s">
        <v>2075</v>
      </c>
      <c r="M164" t="s">
        <v>335</v>
      </c>
      <c r="N164" t="s">
        <v>355</v>
      </c>
      <c r="O164" t="s">
        <v>2076</v>
      </c>
      <c r="Q164" t="s">
        <v>380</v>
      </c>
      <c r="R164" t="b">
        <v>1</v>
      </c>
      <c r="S164" s="31" t="b">
        <v>1</v>
      </c>
      <c r="T164" t="s">
        <v>424</v>
      </c>
      <c r="U164">
        <v>1</v>
      </c>
      <c r="V164" s="30" t="s">
        <v>10737</v>
      </c>
      <c r="W164" t="s">
        <v>10736</v>
      </c>
      <c r="X164" t="s">
        <v>282</v>
      </c>
      <c r="Y164" t="s">
        <v>380</v>
      </c>
      <c r="Z164" t="s">
        <v>284</v>
      </c>
      <c r="AB164"/>
      <c r="AD164" s="27" t="s">
        <v>4453</v>
      </c>
      <c r="AF164" t="s">
        <v>335</v>
      </c>
      <c r="AH164" t="s">
        <v>725</v>
      </c>
      <c r="AI164" t="s">
        <v>4454</v>
      </c>
      <c r="AJ164" t="s">
        <v>4455</v>
      </c>
      <c r="AK164" t="s">
        <v>2082</v>
      </c>
      <c r="AL164" s="12">
        <v>45629.807569444441</v>
      </c>
      <c r="AM164" t="s">
        <v>291</v>
      </c>
    </row>
    <row r="165" spans="1:39" ht="15" customHeight="1" x14ac:dyDescent="0.3">
      <c r="A165" s="37" t="s">
        <v>11394</v>
      </c>
      <c r="B165" t="s">
        <v>11395</v>
      </c>
      <c r="C165" t="s">
        <v>2092</v>
      </c>
      <c r="D165" t="s">
        <v>282</v>
      </c>
      <c r="E165" t="s">
        <v>25522</v>
      </c>
      <c r="G165" t="s">
        <v>396</v>
      </c>
      <c r="H165" t="s">
        <v>396</v>
      </c>
      <c r="I165" t="s">
        <v>11396</v>
      </c>
      <c r="J165" t="s">
        <v>284</v>
      </c>
      <c r="K165" t="s">
        <v>2075</v>
      </c>
      <c r="M165" t="s">
        <v>335</v>
      </c>
      <c r="N165" t="s">
        <v>355</v>
      </c>
      <c r="O165" t="s">
        <v>2076</v>
      </c>
      <c r="Q165" t="s">
        <v>380</v>
      </c>
      <c r="R165" t="b">
        <v>1</v>
      </c>
      <c r="S165" s="31" t="b">
        <v>1</v>
      </c>
      <c r="T165" t="s">
        <v>424</v>
      </c>
      <c r="U165">
        <v>1</v>
      </c>
      <c r="V165" s="32" t="s">
        <v>11408</v>
      </c>
      <c r="W165" t="s">
        <v>11400</v>
      </c>
      <c r="X165" t="s">
        <v>282</v>
      </c>
      <c r="Y165" t="s">
        <v>380</v>
      </c>
      <c r="Z165" t="s">
        <v>284</v>
      </c>
      <c r="AB165"/>
      <c r="AD165" s="27" t="s">
        <v>4453</v>
      </c>
      <c r="AF165" t="s">
        <v>335</v>
      </c>
      <c r="AH165" t="s">
        <v>725</v>
      </c>
      <c r="AI165" t="s">
        <v>4454</v>
      </c>
      <c r="AJ165" t="s">
        <v>4455</v>
      </c>
      <c r="AK165" t="s">
        <v>2082</v>
      </c>
      <c r="AL165" s="12">
        <v>45629.647094907406</v>
      </c>
      <c r="AM165" t="s">
        <v>291</v>
      </c>
    </row>
    <row r="166" spans="1:39" ht="15" customHeight="1" x14ac:dyDescent="0.3">
      <c r="A166" s="37" t="s">
        <v>11394</v>
      </c>
      <c r="B166" t="s">
        <v>11395</v>
      </c>
      <c r="C166" t="s">
        <v>2092</v>
      </c>
      <c r="D166" t="s">
        <v>282</v>
      </c>
      <c r="E166" t="s">
        <v>25522</v>
      </c>
      <c r="G166" t="s">
        <v>396</v>
      </c>
      <c r="H166" t="s">
        <v>396</v>
      </c>
      <c r="I166" t="s">
        <v>11396</v>
      </c>
      <c r="J166" t="s">
        <v>284</v>
      </c>
      <c r="K166" t="s">
        <v>2075</v>
      </c>
      <c r="M166" t="s">
        <v>335</v>
      </c>
      <c r="N166" t="s">
        <v>355</v>
      </c>
      <c r="O166" t="s">
        <v>2076</v>
      </c>
      <c r="Q166" t="s">
        <v>380</v>
      </c>
      <c r="R166" t="b">
        <v>1</v>
      </c>
      <c r="S166" s="31" t="b">
        <v>1</v>
      </c>
      <c r="T166" t="s">
        <v>424</v>
      </c>
      <c r="U166">
        <v>1</v>
      </c>
      <c r="V166" s="32" t="s">
        <v>11409</v>
      </c>
      <c r="W166" t="s">
        <v>11398</v>
      </c>
      <c r="X166" t="s">
        <v>282</v>
      </c>
      <c r="Y166" t="s">
        <v>380</v>
      </c>
      <c r="Z166" t="s">
        <v>284</v>
      </c>
      <c r="AB166"/>
      <c r="AD166" s="27" t="s">
        <v>4453</v>
      </c>
      <c r="AF166" t="s">
        <v>335</v>
      </c>
      <c r="AH166" t="s">
        <v>725</v>
      </c>
      <c r="AI166" t="s">
        <v>4454</v>
      </c>
      <c r="AJ166" t="s">
        <v>4455</v>
      </c>
      <c r="AK166" t="s">
        <v>2082</v>
      </c>
      <c r="AL166" s="12">
        <v>45629.639872685184</v>
      </c>
      <c r="AM166" t="s">
        <v>291</v>
      </c>
    </row>
    <row r="167" spans="1:39" ht="15" customHeight="1" x14ac:dyDescent="0.3">
      <c r="A167" s="37" t="s">
        <v>11489</v>
      </c>
      <c r="B167" t="s">
        <v>11490</v>
      </c>
      <c r="C167" t="s">
        <v>2092</v>
      </c>
      <c r="D167" t="s">
        <v>282</v>
      </c>
      <c r="E167" t="s">
        <v>339</v>
      </c>
      <c r="G167" t="s">
        <v>396</v>
      </c>
      <c r="H167" t="s">
        <v>396</v>
      </c>
      <c r="I167" t="s">
        <v>11491</v>
      </c>
      <c r="J167" t="s">
        <v>284</v>
      </c>
      <c r="K167" t="s">
        <v>2075</v>
      </c>
      <c r="M167" t="s">
        <v>294</v>
      </c>
      <c r="N167" t="s">
        <v>295</v>
      </c>
      <c r="O167" t="s">
        <v>2076</v>
      </c>
      <c r="Q167" t="s">
        <v>360</v>
      </c>
      <c r="R167" t="b">
        <v>1</v>
      </c>
      <c r="S167" s="31" t="b">
        <v>1</v>
      </c>
      <c r="T167" t="s">
        <v>424</v>
      </c>
      <c r="U167">
        <v>1</v>
      </c>
      <c r="V167" s="30" t="s">
        <v>2235</v>
      </c>
      <c r="AB167"/>
      <c r="AD167" s="27"/>
    </row>
    <row r="168" spans="1:39" ht="15" customHeight="1" x14ac:dyDescent="0.3">
      <c r="A168" s="37" t="s">
        <v>12011</v>
      </c>
      <c r="B168" t="s">
        <v>12012</v>
      </c>
      <c r="C168" t="s">
        <v>2092</v>
      </c>
      <c r="D168" t="s">
        <v>282</v>
      </c>
      <c r="E168" t="s">
        <v>353</v>
      </c>
      <c r="G168" t="s">
        <v>396</v>
      </c>
      <c r="H168" t="s">
        <v>396</v>
      </c>
      <c r="I168" t="s">
        <v>12013</v>
      </c>
      <c r="J168" t="s">
        <v>284</v>
      </c>
      <c r="K168" t="s">
        <v>2075</v>
      </c>
      <c r="M168" t="s">
        <v>294</v>
      </c>
      <c r="N168" t="s">
        <v>295</v>
      </c>
      <c r="O168" t="s">
        <v>2076</v>
      </c>
      <c r="Q168" t="s">
        <v>360</v>
      </c>
      <c r="R168" t="b">
        <v>1</v>
      </c>
      <c r="S168" s="31" t="b">
        <v>1</v>
      </c>
      <c r="T168" t="s">
        <v>424</v>
      </c>
      <c r="U168">
        <v>1</v>
      </c>
      <c r="V168" s="32" t="s">
        <v>2235</v>
      </c>
      <c r="AB168"/>
      <c r="AD168" s="27"/>
    </row>
    <row r="169" spans="1:39" ht="15" customHeight="1" x14ac:dyDescent="0.3">
      <c r="A169" s="37" t="s">
        <v>12160</v>
      </c>
      <c r="B169" t="s">
        <v>12161</v>
      </c>
      <c r="C169" t="s">
        <v>2092</v>
      </c>
      <c r="D169" t="s">
        <v>282</v>
      </c>
      <c r="E169" t="s">
        <v>339</v>
      </c>
      <c r="G169" t="s">
        <v>396</v>
      </c>
      <c r="H169" t="s">
        <v>396</v>
      </c>
      <c r="I169" t="s">
        <v>12162</v>
      </c>
      <c r="J169" t="s">
        <v>284</v>
      </c>
      <c r="K169" t="s">
        <v>2075</v>
      </c>
      <c r="M169" t="s">
        <v>294</v>
      </c>
      <c r="N169" t="s">
        <v>295</v>
      </c>
      <c r="O169" t="s">
        <v>2076</v>
      </c>
      <c r="Q169" t="s">
        <v>352</v>
      </c>
      <c r="R169" t="b">
        <v>1</v>
      </c>
      <c r="S169" s="31" t="b">
        <v>1</v>
      </c>
      <c r="T169" t="s">
        <v>424</v>
      </c>
      <c r="U169">
        <v>1</v>
      </c>
      <c r="V169" s="30" t="s">
        <v>2235</v>
      </c>
      <c r="AB169"/>
      <c r="AD169" s="27"/>
    </row>
    <row r="170" spans="1:39" ht="15" customHeight="1" x14ac:dyDescent="0.3">
      <c r="A170" s="37" t="s">
        <v>12017</v>
      </c>
      <c r="B170" t="s">
        <v>12018</v>
      </c>
      <c r="C170" t="s">
        <v>2092</v>
      </c>
      <c r="D170" t="s">
        <v>282</v>
      </c>
      <c r="E170" t="s">
        <v>353</v>
      </c>
      <c r="G170" t="s">
        <v>396</v>
      </c>
      <c r="H170" t="s">
        <v>396</v>
      </c>
      <c r="I170" t="s">
        <v>12019</v>
      </c>
      <c r="J170" t="s">
        <v>284</v>
      </c>
      <c r="K170" t="s">
        <v>2075</v>
      </c>
      <c r="M170" t="s">
        <v>294</v>
      </c>
      <c r="N170" t="s">
        <v>295</v>
      </c>
      <c r="O170" t="s">
        <v>2076</v>
      </c>
      <c r="Q170" t="s">
        <v>360</v>
      </c>
      <c r="R170" t="b">
        <v>1</v>
      </c>
      <c r="S170" s="31" t="b">
        <v>1</v>
      </c>
      <c r="T170" t="s">
        <v>424</v>
      </c>
      <c r="U170">
        <v>1</v>
      </c>
      <c r="V170" s="32" t="s">
        <v>2235</v>
      </c>
      <c r="AB170"/>
      <c r="AD170" s="27"/>
    </row>
    <row r="171" spans="1:39" ht="15" customHeight="1" x14ac:dyDescent="0.3">
      <c r="A171" s="37" t="s">
        <v>12065</v>
      </c>
      <c r="B171" t="s">
        <v>12066</v>
      </c>
      <c r="C171" t="s">
        <v>2092</v>
      </c>
      <c r="D171" t="s">
        <v>282</v>
      </c>
      <c r="E171" t="s">
        <v>339</v>
      </c>
      <c r="G171" t="s">
        <v>396</v>
      </c>
      <c r="H171" t="s">
        <v>396</v>
      </c>
      <c r="I171" t="s">
        <v>12067</v>
      </c>
      <c r="J171" t="s">
        <v>284</v>
      </c>
      <c r="K171" t="s">
        <v>2075</v>
      </c>
      <c r="M171" t="s">
        <v>294</v>
      </c>
      <c r="N171" t="s">
        <v>295</v>
      </c>
      <c r="O171" t="s">
        <v>2076</v>
      </c>
      <c r="R171" t="b">
        <v>1</v>
      </c>
      <c r="S171" s="31" t="b">
        <v>1</v>
      </c>
      <c r="T171" t="s">
        <v>424</v>
      </c>
      <c r="U171">
        <v>1</v>
      </c>
      <c r="V171" s="32" t="s">
        <v>10633</v>
      </c>
      <c r="W171" t="s">
        <v>10634</v>
      </c>
      <c r="X171" t="s">
        <v>282</v>
      </c>
      <c r="Y171" t="s">
        <v>380</v>
      </c>
      <c r="Z171" t="s">
        <v>284</v>
      </c>
      <c r="AB171"/>
      <c r="AD171" s="27" t="s">
        <v>2075</v>
      </c>
      <c r="AF171" t="s">
        <v>294</v>
      </c>
      <c r="AH171" t="s">
        <v>725</v>
      </c>
      <c r="AI171" t="s">
        <v>10631</v>
      </c>
      <c r="AJ171" t="s">
        <v>10632</v>
      </c>
      <c r="AK171" t="s">
        <v>2082</v>
      </c>
      <c r="AL171" s="12">
        <v>45544.634212962963</v>
      </c>
      <c r="AM171" t="s">
        <v>291</v>
      </c>
    </row>
    <row r="172" spans="1:39" ht="15" customHeight="1" x14ac:dyDescent="0.3">
      <c r="A172" s="37" t="s">
        <v>12065</v>
      </c>
      <c r="B172" t="s">
        <v>12066</v>
      </c>
      <c r="C172" t="s">
        <v>2092</v>
      </c>
      <c r="D172" t="s">
        <v>282</v>
      </c>
      <c r="E172" t="s">
        <v>339</v>
      </c>
      <c r="G172" t="s">
        <v>396</v>
      </c>
      <c r="H172" t="s">
        <v>396</v>
      </c>
      <c r="I172" t="s">
        <v>12067</v>
      </c>
      <c r="J172" t="s">
        <v>284</v>
      </c>
      <c r="K172" t="s">
        <v>2075</v>
      </c>
      <c r="M172" t="s">
        <v>294</v>
      </c>
      <c r="N172" t="s">
        <v>295</v>
      </c>
      <c r="O172" t="s">
        <v>2076</v>
      </c>
      <c r="R172" t="b">
        <v>1</v>
      </c>
      <c r="S172" s="31" t="b">
        <v>1</v>
      </c>
      <c r="T172" t="s">
        <v>424</v>
      </c>
      <c r="U172">
        <v>1</v>
      </c>
      <c r="V172" s="32" t="s">
        <v>12068</v>
      </c>
      <c r="W172" t="s">
        <v>9034</v>
      </c>
      <c r="X172" t="s">
        <v>282</v>
      </c>
      <c r="Y172" t="s">
        <v>380</v>
      </c>
      <c r="Z172" t="s">
        <v>284</v>
      </c>
      <c r="AB172"/>
      <c r="AD172" s="27" t="s">
        <v>2075</v>
      </c>
      <c r="AF172" t="s">
        <v>294</v>
      </c>
      <c r="AH172" t="s">
        <v>725</v>
      </c>
      <c r="AI172" t="s">
        <v>10631</v>
      </c>
      <c r="AJ172" t="s">
        <v>10632</v>
      </c>
      <c r="AK172" t="s">
        <v>2082</v>
      </c>
      <c r="AL172" s="12">
        <v>45544.736886574072</v>
      </c>
      <c r="AM172" t="s">
        <v>291</v>
      </c>
    </row>
    <row r="173" spans="1:39" ht="15" customHeight="1" x14ac:dyDescent="0.3">
      <c r="A173" s="37" t="s">
        <v>12065</v>
      </c>
      <c r="B173" t="s">
        <v>12066</v>
      </c>
      <c r="C173" t="s">
        <v>2092</v>
      </c>
      <c r="D173" t="s">
        <v>282</v>
      </c>
      <c r="E173" t="s">
        <v>339</v>
      </c>
      <c r="G173" t="s">
        <v>396</v>
      </c>
      <c r="H173" t="s">
        <v>396</v>
      </c>
      <c r="I173" t="s">
        <v>12067</v>
      </c>
      <c r="J173" t="s">
        <v>284</v>
      </c>
      <c r="K173" t="s">
        <v>2075</v>
      </c>
      <c r="M173" t="s">
        <v>294</v>
      </c>
      <c r="N173" t="s">
        <v>295</v>
      </c>
      <c r="O173" t="s">
        <v>2076</v>
      </c>
      <c r="R173" t="b">
        <v>1</v>
      </c>
      <c r="S173" s="31" t="b">
        <v>1</v>
      </c>
      <c r="T173" t="s">
        <v>424</v>
      </c>
      <c r="U173">
        <v>1</v>
      </c>
      <c r="V173" s="32" t="s">
        <v>10629</v>
      </c>
      <c r="W173" t="s">
        <v>10630</v>
      </c>
      <c r="X173" t="s">
        <v>282</v>
      </c>
      <c r="Y173" t="s">
        <v>380</v>
      </c>
      <c r="Z173" t="s">
        <v>284</v>
      </c>
      <c r="AB173"/>
      <c r="AD173" s="27" t="s">
        <v>2075</v>
      </c>
      <c r="AF173" t="s">
        <v>294</v>
      </c>
      <c r="AH173" t="s">
        <v>725</v>
      </c>
      <c r="AI173" t="s">
        <v>10631</v>
      </c>
      <c r="AJ173" t="s">
        <v>10632</v>
      </c>
      <c r="AK173" t="s">
        <v>2082</v>
      </c>
      <c r="AL173" s="12">
        <v>45544.634791666664</v>
      </c>
      <c r="AM173" t="s">
        <v>291</v>
      </c>
    </row>
    <row r="174" spans="1:39" ht="15" customHeight="1" x14ac:dyDescent="0.3">
      <c r="A174" s="37" t="s">
        <v>12065</v>
      </c>
      <c r="B174" t="s">
        <v>12066</v>
      </c>
      <c r="C174" t="s">
        <v>2092</v>
      </c>
      <c r="D174" t="s">
        <v>282</v>
      </c>
      <c r="E174" t="s">
        <v>339</v>
      </c>
      <c r="G174" t="s">
        <v>396</v>
      </c>
      <c r="H174" t="s">
        <v>396</v>
      </c>
      <c r="I174" t="s">
        <v>12067</v>
      </c>
      <c r="J174" t="s">
        <v>284</v>
      </c>
      <c r="K174" t="s">
        <v>2075</v>
      </c>
      <c r="M174" t="s">
        <v>294</v>
      </c>
      <c r="N174" t="s">
        <v>295</v>
      </c>
      <c r="O174" t="s">
        <v>2076</v>
      </c>
      <c r="Q174" t="s">
        <v>360</v>
      </c>
      <c r="R174" t="b">
        <v>1</v>
      </c>
      <c r="S174" s="31" t="b">
        <v>1</v>
      </c>
      <c r="T174" t="s">
        <v>424</v>
      </c>
      <c r="U174">
        <v>1</v>
      </c>
      <c r="V174" s="32" t="s">
        <v>2235</v>
      </c>
      <c r="AB174"/>
      <c r="AD174" s="27"/>
    </row>
    <row r="175" spans="1:39" ht="15" customHeight="1" x14ac:dyDescent="0.3">
      <c r="A175" s="37" t="s">
        <v>12020</v>
      </c>
      <c r="B175" t="s">
        <v>12021</v>
      </c>
      <c r="C175" t="s">
        <v>2092</v>
      </c>
      <c r="D175" t="s">
        <v>282</v>
      </c>
      <c r="E175" t="s">
        <v>376</v>
      </c>
      <c r="G175" t="s">
        <v>396</v>
      </c>
      <c r="H175" t="s">
        <v>396</v>
      </c>
      <c r="I175" t="s">
        <v>12022</v>
      </c>
      <c r="J175" t="s">
        <v>329</v>
      </c>
      <c r="K175" t="s">
        <v>2094</v>
      </c>
      <c r="M175" t="s">
        <v>294</v>
      </c>
      <c r="N175" t="s">
        <v>295</v>
      </c>
      <c r="O175" t="s">
        <v>2228</v>
      </c>
      <c r="R175" t="b">
        <v>0</v>
      </c>
      <c r="S175" s="31" t="b">
        <v>0</v>
      </c>
      <c r="T175" t="s">
        <v>424</v>
      </c>
      <c r="U175">
        <v>1</v>
      </c>
      <c r="V175" s="32" t="s">
        <v>8472</v>
      </c>
      <c r="W175" t="s">
        <v>8473</v>
      </c>
      <c r="X175" t="s">
        <v>282</v>
      </c>
      <c r="Y175" t="s">
        <v>380</v>
      </c>
      <c r="Z175" t="s">
        <v>284</v>
      </c>
      <c r="AB175"/>
      <c r="AD175" s="27" t="s">
        <v>2094</v>
      </c>
      <c r="AF175" t="s">
        <v>294</v>
      </c>
      <c r="AH175" t="s">
        <v>725</v>
      </c>
      <c r="AI175" t="s">
        <v>4270</v>
      </c>
      <c r="AJ175" t="s">
        <v>4271</v>
      </c>
      <c r="AK175" t="s">
        <v>3160</v>
      </c>
      <c r="AL175" s="12">
        <v>45637.844074074077</v>
      </c>
      <c r="AM175" t="s">
        <v>291</v>
      </c>
    </row>
    <row r="176" spans="1:39" ht="15" customHeight="1" x14ac:dyDescent="0.3">
      <c r="A176" s="37" t="s">
        <v>12020</v>
      </c>
      <c r="B176" t="s">
        <v>12021</v>
      </c>
      <c r="C176" t="s">
        <v>2092</v>
      </c>
      <c r="D176" t="s">
        <v>282</v>
      </c>
      <c r="E176" t="s">
        <v>376</v>
      </c>
      <c r="G176" t="s">
        <v>396</v>
      </c>
      <c r="H176" t="s">
        <v>396</v>
      </c>
      <c r="I176" t="s">
        <v>12022</v>
      </c>
      <c r="J176" t="s">
        <v>329</v>
      </c>
      <c r="K176" t="s">
        <v>2094</v>
      </c>
      <c r="M176" t="s">
        <v>294</v>
      </c>
      <c r="N176" t="s">
        <v>295</v>
      </c>
      <c r="O176" t="s">
        <v>2228</v>
      </c>
      <c r="Q176" t="s">
        <v>314</v>
      </c>
      <c r="R176" t="b">
        <v>0</v>
      </c>
      <c r="S176" s="31" t="b">
        <v>0</v>
      </c>
      <c r="T176" t="s">
        <v>424</v>
      </c>
      <c r="U176">
        <v>1</v>
      </c>
      <c r="V176" s="32" t="s">
        <v>2235</v>
      </c>
      <c r="AB176"/>
      <c r="AD176" s="27"/>
    </row>
    <row r="177" spans="1:39" ht="15" customHeight="1" x14ac:dyDescent="0.3">
      <c r="A177" s="37" t="s">
        <v>12072</v>
      </c>
      <c r="B177" t="s">
        <v>12073</v>
      </c>
      <c r="C177" t="s">
        <v>2092</v>
      </c>
      <c r="D177" t="s">
        <v>282</v>
      </c>
      <c r="E177" t="s">
        <v>322</v>
      </c>
      <c r="G177" t="s">
        <v>396</v>
      </c>
      <c r="H177" t="s">
        <v>396</v>
      </c>
      <c r="I177" t="s">
        <v>12074</v>
      </c>
      <c r="J177" t="s">
        <v>284</v>
      </c>
      <c r="K177" t="s">
        <v>2075</v>
      </c>
      <c r="M177" t="s">
        <v>294</v>
      </c>
      <c r="N177" t="s">
        <v>295</v>
      </c>
      <c r="O177" t="s">
        <v>2076</v>
      </c>
      <c r="Q177" t="s">
        <v>360</v>
      </c>
      <c r="R177" t="b">
        <v>1</v>
      </c>
      <c r="S177" s="31" t="b">
        <v>1</v>
      </c>
      <c r="T177" t="s">
        <v>424</v>
      </c>
      <c r="U177">
        <v>1</v>
      </c>
      <c r="V177" s="32" t="s">
        <v>2235</v>
      </c>
      <c r="AB177"/>
      <c r="AD177" s="27"/>
    </row>
    <row r="178" spans="1:39" ht="15" customHeight="1" x14ac:dyDescent="0.3">
      <c r="A178" s="37" t="s">
        <v>12026</v>
      </c>
      <c r="B178" t="s">
        <v>12027</v>
      </c>
      <c r="C178" t="s">
        <v>2092</v>
      </c>
      <c r="D178" t="s">
        <v>282</v>
      </c>
      <c r="E178" t="s">
        <v>376</v>
      </c>
      <c r="G178" t="s">
        <v>396</v>
      </c>
      <c r="H178" t="s">
        <v>396</v>
      </c>
      <c r="I178" t="s">
        <v>12028</v>
      </c>
      <c r="J178" t="s">
        <v>325</v>
      </c>
      <c r="K178" t="s">
        <v>2094</v>
      </c>
      <c r="M178" t="s">
        <v>294</v>
      </c>
      <c r="N178" t="s">
        <v>295</v>
      </c>
      <c r="O178" t="s">
        <v>2076</v>
      </c>
      <c r="Q178" t="s">
        <v>380</v>
      </c>
      <c r="R178" t="b">
        <v>1</v>
      </c>
      <c r="S178" s="31" t="b">
        <v>1</v>
      </c>
      <c r="T178" t="s">
        <v>424</v>
      </c>
      <c r="U178">
        <v>1</v>
      </c>
      <c r="V178" s="32" t="s">
        <v>8472</v>
      </c>
      <c r="W178" t="s">
        <v>8473</v>
      </c>
      <c r="X178" t="s">
        <v>282</v>
      </c>
      <c r="Y178" t="s">
        <v>380</v>
      </c>
      <c r="Z178" t="s">
        <v>284</v>
      </c>
      <c r="AB178"/>
      <c r="AD178" s="27" t="s">
        <v>2094</v>
      </c>
      <c r="AF178" t="s">
        <v>294</v>
      </c>
      <c r="AH178" t="s">
        <v>725</v>
      </c>
      <c r="AI178" t="s">
        <v>4270</v>
      </c>
      <c r="AJ178" t="s">
        <v>4271</v>
      </c>
      <c r="AK178" t="s">
        <v>3160</v>
      </c>
      <c r="AL178" s="12">
        <v>45637.844074074077</v>
      </c>
      <c r="AM178" t="s">
        <v>291</v>
      </c>
    </row>
    <row r="179" spans="1:39" ht="15" customHeight="1" x14ac:dyDescent="0.3">
      <c r="A179" s="37" t="s">
        <v>12026</v>
      </c>
      <c r="B179" t="s">
        <v>12027</v>
      </c>
      <c r="C179" t="s">
        <v>2092</v>
      </c>
      <c r="D179" t="s">
        <v>282</v>
      </c>
      <c r="E179" t="s">
        <v>376</v>
      </c>
      <c r="G179" t="s">
        <v>396</v>
      </c>
      <c r="H179" t="s">
        <v>396</v>
      </c>
      <c r="I179" t="s">
        <v>12028</v>
      </c>
      <c r="J179" t="s">
        <v>325</v>
      </c>
      <c r="K179" t="s">
        <v>2094</v>
      </c>
      <c r="M179" t="s">
        <v>294</v>
      </c>
      <c r="N179" t="s">
        <v>295</v>
      </c>
      <c r="O179" t="s">
        <v>2076</v>
      </c>
      <c r="Q179" t="s">
        <v>360</v>
      </c>
      <c r="R179" t="b">
        <v>1</v>
      </c>
      <c r="S179" s="31" t="b">
        <v>1</v>
      </c>
      <c r="T179" t="s">
        <v>424</v>
      </c>
      <c r="U179">
        <v>1</v>
      </c>
      <c r="V179" s="32" t="s">
        <v>2235</v>
      </c>
      <c r="AB179"/>
      <c r="AD179" s="27"/>
    </row>
    <row r="180" spans="1:39" ht="15" customHeight="1" x14ac:dyDescent="0.3">
      <c r="A180" s="37" t="s">
        <v>11446</v>
      </c>
      <c r="B180" t="s">
        <v>11447</v>
      </c>
      <c r="C180" t="s">
        <v>2092</v>
      </c>
      <c r="D180" t="s">
        <v>282</v>
      </c>
      <c r="E180" t="s">
        <v>25552</v>
      </c>
      <c r="G180" t="s">
        <v>396</v>
      </c>
      <c r="H180" t="s">
        <v>396</v>
      </c>
      <c r="I180" t="s">
        <v>11448</v>
      </c>
      <c r="J180" t="s">
        <v>325</v>
      </c>
      <c r="K180" t="s">
        <v>2094</v>
      </c>
      <c r="M180" t="s">
        <v>294</v>
      </c>
      <c r="N180" t="s">
        <v>295</v>
      </c>
      <c r="O180" t="s">
        <v>2076</v>
      </c>
      <c r="Q180" t="s">
        <v>356</v>
      </c>
      <c r="R180" t="b">
        <v>1</v>
      </c>
      <c r="S180" s="31" t="b">
        <v>1</v>
      </c>
      <c r="T180" t="s">
        <v>424</v>
      </c>
      <c r="U180">
        <v>1</v>
      </c>
      <c r="V180" s="32" t="s">
        <v>2235</v>
      </c>
      <c r="AB180"/>
      <c r="AD180" s="27"/>
    </row>
    <row r="181" spans="1:39" ht="15" customHeight="1" x14ac:dyDescent="0.3">
      <c r="A181" s="37" t="s">
        <v>11455</v>
      </c>
      <c r="B181" t="s">
        <v>11456</v>
      </c>
      <c r="C181" t="s">
        <v>2092</v>
      </c>
      <c r="D181" t="s">
        <v>282</v>
      </c>
      <c r="E181" t="s">
        <v>376</v>
      </c>
      <c r="G181" t="s">
        <v>396</v>
      </c>
      <c r="H181" t="s">
        <v>396</v>
      </c>
      <c r="I181" t="s">
        <v>11457</v>
      </c>
      <c r="J181" t="s">
        <v>325</v>
      </c>
      <c r="K181" t="s">
        <v>2094</v>
      </c>
      <c r="M181" t="s">
        <v>294</v>
      </c>
      <c r="N181" t="s">
        <v>295</v>
      </c>
      <c r="O181" t="s">
        <v>2076</v>
      </c>
      <c r="Q181" t="s">
        <v>356</v>
      </c>
      <c r="R181" t="b">
        <v>1</v>
      </c>
      <c r="S181" s="31" t="b">
        <v>1</v>
      </c>
      <c r="T181" t="s">
        <v>424</v>
      </c>
      <c r="U181">
        <v>1</v>
      </c>
      <c r="V181" s="32" t="s">
        <v>2235</v>
      </c>
      <c r="AB181"/>
      <c r="AD181" s="27"/>
    </row>
    <row r="182" spans="1:39" ht="15" customHeight="1" x14ac:dyDescent="0.3">
      <c r="A182" s="37" t="s">
        <v>11466</v>
      </c>
      <c r="B182" t="s">
        <v>11467</v>
      </c>
      <c r="C182" t="s">
        <v>2092</v>
      </c>
      <c r="D182" t="s">
        <v>282</v>
      </c>
      <c r="E182" t="s">
        <v>319</v>
      </c>
      <c r="G182" t="s">
        <v>396</v>
      </c>
      <c r="H182" t="s">
        <v>396</v>
      </c>
      <c r="I182" t="s">
        <v>11468</v>
      </c>
      <c r="J182" t="s">
        <v>329</v>
      </c>
      <c r="K182" t="s">
        <v>2512</v>
      </c>
      <c r="M182" t="s">
        <v>294</v>
      </c>
      <c r="N182" t="s">
        <v>295</v>
      </c>
      <c r="O182" t="s">
        <v>2228</v>
      </c>
      <c r="Q182" t="s">
        <v>314</v>
      </c>
      <c r="R182" t="b">
        <v>0</v>
      </c>
      <c r="S182" s="31" t="b">
        <v>0</v>
      </c>
      <c r="T182" t="s">
        <v>424</v>
      </c>
      <c r="U182">
        <v>1</v>
      </c>
      <c r="V182" s="32" t="s">
        <v>2235</v>
      </c>
      <c r="AB182"/>
      <c r="AD182" s="27"/>
    </row>
    <row r="183" spans="1:39" ht="15" customHeight="1" x14ac:dyDescent="0.3">
      <c r="A183" s="37" t="s">
        <v>11469</v>
      </c>
      <c r="B183" t="s">
        <v>11470</v>
      </c>
      <c r="C183" t="s">
        <v>2092</v>
      </c>
      <c r="D183" t="s">
        <v>282</v>
      </c>
      <c r="E183" t="s">
        <v>319</v>
      </c>
      <c r="G183" t="s">
        <v>396</v>
      </c>
      <c r="H183" t="s">
        <v>396</v>
      </c>
      <c r="I183" t="s">
        <v>11471</v>
      </c>
      <c r="J183" t="s">
        <v>329</v>
      </c>
      <c r="K183" t="s">
        <v>3330</v>
      </c>
      <c r="M183" t="s">
        <v>294</v>
      </c>
      <c r="N183" t="s">
        <v>295</v>
      </c>
      <c r="O183" t="s">
        <v>2228</v>
      </c>
      <c r="Q183" t="s">
        <v>314</v>
      </c>
      <c r="R183" t="b">
        <v>0</v>
      </c>
      <c r="S183" t="b">
        <v>0</v>
      </c>
      <c r="T183" t="s">
        <v>424</v>
      </c>
      <c r="U183">
        <v>1</v>
      </c>
      <c r="V183" s="32" t="s">
        <v>2235</v>
      </c>
      <c r="AB183"/>
      <c r="AD183" s="27"/>
    </row>
    <row r="184" spans="1:39" ht="15" customHeight="1" x14ac:dyDescent="0.3">
      <c r="A184" s="37" t="s">
        <v>12175</v>
      </c>
      <c r="B184" t="s">
        <v>12176</v>
      </c>
      <c r="C184" t="s">
        <v>2092</v>
      </c>
      <c r="D184" t="s">
        <v>282</v>
      </c>
      <c r="E184" t="s">
        <v>25521</v>
      </c>
      <c r="G184" t="s">
        <v>396</v>
      </c>
      <c r="H184" t="s">
        <v>396</v>
      </c>
      <c r="I184" t="s">
        <v>12177</v>
      </c>
      <c r="J184" t="s">
        <v>284</v>
      </c>
      <c r="K184" t="s">
        <v>2075</v>
      </c>
      <c r="M184" t="s">
        <v>294</v>
      </c>
      <c r="N184" t="s">
        <v>295</v>
      </c>
      <c r="O184" t="s">
        <v>2076</v>
      </c>
      <c r="Q184" t="s">
        <v>360</v>
      </c>
      <c r="R184" t="b">
        <v>1</v>
      </c>
      <c r="S184" s="31" t="b">
        <v>1</v>
      </c>
      <c r="T184" t="s">
        <v>424</v>
      </c>
      <c r="U184">
        <v>1</v>
      </c>
      <c r="V184" s="32" t="s">
        <v>2235</v>
      </c>
      <c r="AB184"/>
      <c r="AD184" s="27"/>
    </row>
    <row r="185" spans="1:39" ht="15" customHeight="1" x14ac:dyDescent="0.3">
      <c r="A185" s="37" t="s">
        <v>11472</v>
      </c>
      <c r="B185" t="s">
        <v>11473</v>
      </c>
      <c r="C185" t="s">
        <v>2092</v>
      </c>
      <c r="D185" t="s">
        <v>282</v>
      </c>
      <c r="E185" t="s">
        <v>353</v>
      </c>
      <c r="G185" t="s">
        <v>396</v>
      </c>
      <c r="H185" t="s">
        <v>396</v>
      </c>
      <c r="I185" t="s">
        <v>11474</v>
      </c>
      <c r="J185" t="s">
        <v>284</v>
      </c>
      <c r="K185" t="s">
        <v>2075</v>
      </c>
      <c r="M185" t="s">
        <v>294</v>
      </c>
      <c r="N185" t="s">
        <v>295</v>
      </c>
      <c r="O185" t="s">
        <v>2076</v>
      </c>
      <c r="Q185" t="s">
        <v>360</v>
      </c>
      <c r="R185" t="b">
        <v>1</v>
      </c>
      <c r="S185" s="31" t="b">
        <v>1</v>
      </c>
      <c r="T185" t="s">
        <v>424</v>
      </c>
      <c r="U185">
        <v>1</v>
      </c>
      <c r="V185" s="32" t="s">
        <v>2235</v>
      </c>
      <c r="AB185"/>
      <c r="AD185" s="27"/>
    </row>
    <row r="186" spans="1:39" ht="15" customHeight="1" x14ac:dyDescent="0.3">
      <c r="A186" s="37" t="s">
        <v>11472</v>
      </c>
      <c r="B186" t="s">
        <v>11473</v>
      </c>
      <c r="C186" t="s">
        <v>2092</v>
      </c>
      <c r="D186" t="s">
        <v>282</v>
      </c>
      <c r="E186" t="s">
        <v>353</v>
      </c>
      <c r="G186" t="s">
        <v>396</v>
      </c>
      <c r="H186" t="s">
        <v>396</v>
      </c>
      <c r="I186" t="s">
        <v>11474</v>
      </c>
      <c r="J186" t="s">
        <v>284</v>
      </c>
      <c r="K186" t="s">
        <v>2075</v>
      </c>
      <c r="M186" t="s">
        <v>294</v>
      </c>
      <c r="N186" t="s">
        <v>295</v>
      </c>
      <c r="O186" t="s">
        <v>2076</v>
      </c>
      <c r="Q186" t="s">
        <v>352</v>
      </c>
      <c r="R186" t="b">
        <v>1</v>
      </c>
      <c r="S186" s="31" t="b">
        <v>1</v>
      </c>
      <c r="T186" t="s">
        <v>424</v>
      </c>
      <c r="U186">
        <v>1</v>
      </c>
      <c r="V186" s="32" t="s">
        <v>2235</v>
      </c>
      <c r="AB186"/>
      <c r="AD186" s="27"/>
    </row>
    <row r="187" spans="1:39" ht="15" customHeight="1" x14ac:dyDescent="0.3">
      <c r="A187" s="37" t="s">
        <v>12178</v>
      </c>
      <c r="B187" t="s">
        <v>12179</v>
      </c>
      <c r="C187" t="s">
        <v>2092</v>
      </c>
      <c r="D187" t="s">
        <v>282</v>
      </c>
      <c r="E187" t="s">
        <v>25521</v>
      </c>
      <c r="G187" t="s">
        <v>396</v>
      </c>
      <c r="H187" t="s">
        <v>396</v>
      </c>
      <c r="I187" t="s">
        <v>12180</v>
      </c>
      <c r="J187" t="s">
        <v>284</v>
      </c>
      <c r="K187" t="s">
        <v>2075</v>
      </c>
      <c r="M187" t="s">
        <v>294</v>
      </c>
      <c r="N187" t="s">
        <v>295</v>
      </c>
      <c r="O187" t="s">
        <v>2076</v>
      </c>
      <c r="Q187" t="s">
        <v>360</v>
      </c>
      <c r="R187" t="b">
        <v>1</v>
      </c>
      <c r="S187" s="31" t="b">
        <v>1</v>
      </c>
      <c r="T187" t="s">
        <v>424</v>
      </c>
      <c r="U187">
        <v>1</v>
      </c>
      <c r="V187" s="32" t="s">
        <v>2235</v>
      </c>
      <c r="AB187"/>
      <c r="AD187" s="27"/>
    </row>
    <row r="188" spans="1:39" ht="15" customHeight="1" x14ac:dyDescent="0.3">
      <c r="A188" s="37" t="s">
        <v>11475</v>
      </c>
      <c r="B188" t="s">
        <v>11476</v>
      </c>
      <c r="C188" t="s">
        <v>2092</v>
      </c>
      <c r="D188" t="s">
        <v>282</v>
      </c>
      <c r="E188" t="s">
        <v>322</v>
      </c>
      <c r="G188" t="s">
        <v>396</v>
      </c>
      <c r="H188" t="s">
        <v>396</v>
      </c>
      <c r="I188" t="s">
        <v>11477</v>
      </c>
      <c r="J188" t="s">
        <v>329</v>
      </c>
      <c r="K188" t="s">
        <v>2075</v>
      </c>
      <c r="M188" t="s">
        <v>294</v>
      </c>
      <c r="N188" t="s">
        <v>295</v>
      </c>
      <c r="O188" t="s">
        <v>2228</v>
      </c>
      <c r="Q188" t="s">
        <v>314</v>
      </c>
      <c r="R188" t="b">
        <v>0</v>
      </c>
      <c r="S188" s="31" t="b">
        <v>0</v>
      </c>
      <c r="T188" t="s">
        <v>424</v>
      </c>
      <c r="U188">
        <v>1</v>
      </c>
      <c r="V188" s="32" t="s">
        <v>2235</v>
      </c>
      <c r="AB188"/>
      <c r="AD188" s="27"/>
    </row>
    <row r="189" spans="1:39" ht="15" customHeight="1" x14ac:dyDescent="0.3">
      <c r="A189" s="37" t="s">
        <v>12129</v>
      </c>
      <c r="B189" t="s">
        <v>12130</v>
      </c>
      <c r="C189" t="s">
        <v>2092</v>
      </c>
      <c r="D189" t="s">
        <v>282</v>
      </c>
      <c r="E189" t="s">
        <v>339</v>
      </c>
      <c r="G189" t="s">
        <v>396</v>
      </c>
      <c r="H189" t="s">
        <v>396</v>
      </c>
      <c r="I189" t="s">
        <v>12131</v>
      </c>
      <c r="J189" t="s">
        <v>284</v>
      </c>
      <c r="K189" t="s">
        <v>2075</v>
      </c>
      <c r="M189" t="s">
        <v>294</v>
      </c>
      <c r="N189" t="s">
        <v>295</v>
      </c>
      <c r="O189" t="s">
        <v>2076</v>
      </c>
      <c r="Q189" t="s">
        <v>352</v>
      </c>
      <c r="R189" t="b">
        <v>1</v>
      </c>
      <c r="S189" s="31" t="b">
        <v>1</v>
      </c>
      <c r="T189" t="s">
        <v>424</v>
      </c>
      <c r="U189">
        <v>1</v>
      </c>
      <c r="V189" s="32" t="s">
        <v>2235</v>
      </c>
      <c r="AB189"/>
      <c r="AD189" s="27"/>
    </row>
    <row r="190" spans="1:39" ht="15" customHeight="1" x14ac:dyDescent="0.3">
      <c r="A190" s="37" t="s">
        <v>12129</v>
      </c>
      <c r="B190" t="s">
        <v>12130</v>
      </c>
      <c r="C190" t="s">
        <v>2092</v>
      </c>
      <c r="D190" t="s">
        <v>282</v>
      </c>
      <c r="E190" t="s">
        <v>339</v>
      </c>
      <c r="G190" t="s">
        <v>396</v>
      </c>
      <c r="H190" t="s">
        <v>396</v>
      </c>
      <c r="I190" t="s">
        <v>12131</v>
      </c>
      <c r="J190" t="s">
        <v>284</v>
      </c>
      <c r="K190" t="s">
        <v>2075</v>
      </c>
      <c r="M190" t="s">
        <v>294</v>
      </c>
      <c r="N190" t="s">
        <v>295</v>
      </c>
      <c r="O190" t="s">
        <v>2076</v>
      </c>
      <c r="Q190" t="s">
        <v>360</v>
      </c>
      <c r="R190" t="b">
        <v>1</v>
      </c>
      <c r="S190" s="31" t="b">
        <v>1</v>
      </c>
      <c r="T190" t="s">
        <v>424</v>
      </c>
      <c r="U190">
        <v>1</v>
      </c>
      <c r="V190" s="32" t="s">
        <v>2235</v>
      </c>
      <c r="AB190"/>
      <c r="AD190" s="27"/>
    </row>
    <row r="191" spans="1:39" ht="15" customHeight="1" x14ac:dyDescent="0.3">
      <c r="A191" s="37" t="s">
        <v>12154</v>
      </c>
      <c r="B191" t="s">
        <v>12155</v>
      </c>
      <c r="C191" t="s">
        <v>2092</v>
      </c>
      <c r="D191" t="s">
        <v>282</v>
      </c>
      <c r="E191" t="s">
        <v>25546</v>
      </c>
      <c r="G191" t="s">
        <v>396</v>
      </c>
      <c r="H191" t="s">
        <v>396</v>
      </c>
      <c r="I191" t="s">
        <v>12156</v>
      </c>
      <c r="J191" t="s">
        <v>284</v>
      </c>
      <c r="K191" t="s">
        <v>2075</v>
      </c>
      <c r="M191" t="s">
        <v>294</v>
      </c>
      <c r="N191" t="s">
        <v>295</v>
      </c>
      <c r="O191" t="s">
        <v>2076</v>
      </c>
      <c r="Q191" t="s">
        <v>356</v>
      </c>
      <c r="R191" t="b">
        <v>1</v>
      </c>
      <c r="S191" s="31" t="b">
        <v>1</v>
      </c>
      <c r="T191" t="s">
        <v>424</v>
      </c>
      <c r="U191">
        <v>1</v>
      </c>
      <c r="V191" s="32" t="s">
        <v>2235</v>
      </c>
      <c r="AB191"/>
      <c r="AD191" s="27"/>
    </row>
    <row r="192" spans="1:39" ht="15" customHeight="1" x14ac:dyDescent="0.3">
      <c r="A192" s="37" t="s">
        <v>12190</v>
      </c>
      <c r="B192" t="s">
        <v>12191</v>
      </c>
      <c r="C192" t="s">
        <v>2092</v>
      </c>
      <c r="D192" t="s">
        <v>282</v>
      </c>
      <c r="E192" t="s">
        <v>339</v>
      </c>
      <c r="G192" t="s">
        <v>396</v>
      </c>
      <c r="H192" t="s">
        <v>396</v>
      </c>
      <c r="I192" t="s">
        <v>12192</v>
      </c>
      <c r="J192" t="s">
        <v>284</v>
      </c>
      <c r="K192" t="s">
        <v>2075</v>
      </c>
      <c r="M192" t="s">
        <v>294</v>
      </c>
      <c r="N192" t="s">
        <v>295</v>
      </c>
      <c r="O192" t="s">
        <v>2076</v>
      </c>
      <c r="Q192" t="s">
        <v>352</v>
      </c>
      <c r="R192" t="b">
        <v>1</v>
      </c>
      <c r="S192" s="31" t="b">
        <v>1</v>
      </c>
      <c r="T192" t="s">
        <v>424</v>
      </c>
      <c r="U192">
        <v>1</v>
      </c>
      <c r="V192" s="32" t="s">
        <v>2235</v>
      </c>
      <c r="AB192"/>
      <c r="AD192" s="27"/>
    </row>
    <row r="193" spans="1:39" ht="15" customHeight="1" x14ac:dyDescent="0.3">
      <c r="A193" s="37" t="s">
        <v>10800</v>
      </c>
      <c r="B193" t="s">
        <v>10801</v>
      </c>
      <c r="C193" t="s">
        <v>2092</v>
      </c>
      <c r="D193" t="s">
        <v>282</v>
      </c>
      <c r="E193" t="s">
        <v>333</v>
      </c>
      <c r="G193" t="s">
        <v>396</v>
      </c>
      <c r="H193" t="s">
        <v>396</v>
      </c>
      <c r="I193" t="s">
        <v>10802</v>
      </c>
      <c r="J193" t="s">
        <v>284</v>
      </c>
      <c r="K193" t="s">
        <v>2075</v>
      </c>
      <c r="M193" t="s">
        <v>294</v>
      </c>
      <c r="N193" t="s">
        <v>295</v>
      </c>
      <c r="O193" t="s">
        <v>2076</v>
      </c>
      <c r="P193" t="s">
        <v>395</v>
      </c>
      <c r="Q193" t="s">
        <v>356</v>
      </c>
      <c r="R193" t="b">
        <v>1</v>
      </c>
      <c r="S193" s="31" t="b">
        <v>1</v>
      </c>
      <c r="T193" t="s">
        <v>424</v>
      </c>
      <c r="U193">
        <v>1</v>
      </c>
      <c r="V193" s="32" t="s">
        <v>2235</v>
      </c>
      <c r="AB193"/>
      <c r="AD193" s="27"/>
    </row>
    <row r="194" spans="1:39" ht="15" customHeight="1" x14ac:dyDescent="0.3">
      <c r="A194" s="37" t="s">
        <v>11481</v>
      </c>
      <c r="B194" t="s">
        <v>11482</v>
      </c>
      <c r="C194" t="s">
        <v>2092</v>
      </c>
      <c r="D194" t="s">
        <v>282</v>
      </c>
      <c r="E194" t="s">
        <v>25522</v>
      </c>
      <c r="G194" t="s">
        <v>396</v>
      </c>
      <c r="H194" t="s">
        <v>396</v>
      </c>
      <c r="I194" t="s">
        <v>11483</v>
      </c>
      <c r="J194" t="s">
        <v>284</v>
      </c>
      <c r="K194" t="s">
        <v>2765</v>
      </c>
      <c r="M194" t="s">
        <v>294</v>
      </c>
      <c r="N194" t="s">
        <v>295</v>
      </c>
      <c r="O194" t="s">
        <v>2076</v>
      </c>
      <c r="R194" t="b">
        <v>1</v>
      </c>
      <c r="S194" s="31" t="b">
        <v>1</v>
      </c>
      <c r="T194" t="s">
        <v>424</v>
      </c>
      <c r="U194">
        <v>1</v>
      </c>
      <c r="V194" s="30" t="s">
        <v>11487</v>
      </c>
      <c r="W194" t="s">
        <v>11488</v>
      </c>
      <c r="X194" t="s">
        <v>282</v>
      </c>
      <c r="Y194" t="s">
        <v>380</v>
      </c>
      <c r="Z194" t="s">
        <v>284</v>
      </c>
      <c r="AB194"/>
      <c r="AD194" s="27" t="s">
        <v>3330</v>
      </c>
      <c r="AE194" t="s">
        <v>347</v>
      </c>
      <c r="AF194" t="s">
        <v>294</v>
      </c>
      <c r="AH194" t="s">
        <v>725</v>
      </c>
      <c r="AI194" t="s">
        <v>4450</v>
      </c>
      <c r="AJ194" t="s">
        <v>4451</v>
      </c>
      <c r="AK194" t="s">
        <v>2082</v>
      </c>
      <c r="AL194" s="12">
        <v>45483.620868055557</v>
      </c>
      <c r="AM194" t="s">
        <v>291</v>
      </c>
    </row>
    <row r="195" spans="1:39" ht="15" customHeight="1" x14ac:dyDescent="0.3">
      <c r="A195" s="37" t="s">
        <v>11481</v>
      </c>
      <c r="B195" t="s">
        <v>11482</v>
      </c>
      <c r="C195" t="s">
        <v>2092</v>
      </c>
      <c r="D195" t="s">
        <v>282</v>
      </c>
      <c r="E195" t="s">
        <v>25522</v>
      </c>
      <c r="G195" t="s">
        <v>396</v>
      </c>
      <c r="H195" t="s">
        <v>396</v>
      </c>
      <c r="I195" t="s">
        <v>11483</v>
      </c>
      <c r="J195" t="s">
        <v>284</v>
      </c>
      <c r="K195" t="s">
        <v>2765</v>
      </c>
      <c r="M195" t="s">
        <v>294</v>
      </c>
      <c r="N195" t="s">
        <v>295</v>
      </c>
      <c r="O195" t="s">
        <v>2076</v>
      </c>
      <c r="R195" t="b">
        <v>1</v>
      </c>
      <c r="S195" s="31" t="b">
        <v>1</v>
      </c>
      <c r="T195" t="s">
        <v>424</v>
      </c>
      <c r="U195">
        <v>1</v>
      </c>
      <c r="V195" s="32" t="s">
        <v>11484</v>
      </c>
      <c r="W195" t="s">
        <v>11485</v>
      </c>
      <c r="X195" t="s">
        <v>282</v>
      </c>
      <c r="Y195" t="s">
        <v>380</v>
      </c>
      <c r="Z195" t="s">
        <v>284</v>
      </c>
      <c r="AB195"/>
      <c r="AD195" s="27" t="s">
        <v>4453</v>
      </c>
      <c r="AE195" t="s">
        <v>26058</v>
      </c>
      <c r="AF195" t="s">
        <v>294</v>
      </c>
      <c r="AH195" t="s">
        <v>725</v>
      </c>
      <c r="AI195" t="s">
        <v>4454</v>
      </c>
      <c r="AJ195" t="s">
        <v>4455</v>
      </c>
      <c r="AK195" t="s">
        <v>2082</v>
      </c>
      <c r="AL195" s="12">
        <v>45629.777939814812</v>
      </c>
      <c r="AM195" t="s">
        <v>291</v>
      </c>
    </row>
    <row r="196" spans="1:39" ht="15" customHeight="1" x14ac:dyDescent="0.3">
      <c r="A196" s="37" t="s">
        <v>11481</v>
      </c>
      <c r="B196" t="s">
        <v>11482</v>
      </c>
      <c r="C196" t="s">
        <v>2092</v>
      </c>
      <c r="D196" t="s">
        <v>282</v>
      </c>
      <c r="E196" t="s">
        <v>25522</v>
      </c>
      <c r="G196" t="s">
        <v>396</v>
      </c>
      <c r="H196" t="s">
        <v>396</v>
      </c>
      <c r="I196" t="s">
        <v>11483</v>
      </c>
      <c r="J196" t="s">
        <v>284</v>
      </c>
      <c r="K196" t="s">
        <v>2765</v>
      </c>
      <c r="M196" t="s">
        <v>294</v>
      </c>
      <c r="N196" t="s">
        <v>295</v>
      </c>
      <c r="O196" t="s">
        <v>2076</v>
      </c>
      <c r="R196" t="b">
        <v>1</v>
      </c>
      <c r="S196" s="31" t="b">
        <v>1</v>
      </c>
      <c r="T196" t="s">
        <v>424</v>
      </c>
      <c r="U196">
        <v>1</v>
      </c>
      <c r="V196" s="32" t="s">
        <v>11486</v>
      </c>
      <c r="W196" t="s">
        <v>11485</v>
      </c>
      <c r="X196" t="s">
        <v>282</v>
      </c>
      <c r="Y196" t="s">
        <v>380</v>
      </c>
      <c r="Z196" t="s">
        <v>284</v>
      </c>
      <c r="AB196"/>
      <c r="AD196" s="27" t="s">
        <v>2512</v>
      </c>
      <c r="AE196" t="s">
        <v>347</v>
      </c>
      <c r="AF196" t="s">
        <v>294</v>
      </c>
      <c r="AH196" t="s">
        <v>725</v>
      </c>
      <c r="AI196" t="s">
        <v>4446</v>
      </c>
      <c r="AJ196" t="s">
        <v>4447</v>
      </c>
      <c r="AK196" t="s">
        <v>2082</v>
      </c>
      <c r="AL196" s="12">
        <v>45616.684374999997</v>
      </c>
      <c r="AM196" t="s">
        <v>291</v>
      </c>
    </row>
    <row r="197" spans="1:39" ht="15" customHeight="1" x14ac:dyDescent="0.3">
      <c r="A197" s="37" t="s">
        <v>11481</v>
      </c>
      <c r="B197" t="s">
        <v>11482</v>
      </c>
      <c r="C197" t="s">
        <v>2092</v>
      </c>
      <c r="D197" t="s">
        <v>282</v>
      </c>
      <c r="E197" t="s">
        <v>25522</v>
      </c>
      <c r="G197" t="s">
        <v>396</v>
      </c>
      <c r="H197" t="s">
        <v>396</v>
      </c>
      <c r="I197" t="s">
        <v>11483</v>
      </c>
      <c r="J197" t="s">
        <v>284</v>
      </c>
      <c r="K197" t="s">
        <v>2765</v>
      </c>
      <c r="M197" t="s">
        <v>294</v>
      </c>
      <c r="N197" t="s">
        <v>295</v>
      </c>
      <c r="O197" t="s">
        <v>2076</v>
      </c>
      <c r="Q197" t="s">
        <v>360</v>
      </c>
      <c r="R197" t="b">
        <v>1</v>
      </c>
      <c r="S197" s="31" t="b">
        <v>1</v>
      </c>
      <c r="T197" t="s">
        <v>424</v>
      </c>
      <c r="U197">
        <v>1</v>
      </c>
      <c r="V197" s="32" t="s">
        <v>2235</v>
      </c>
      <c r="AB197"/>
      <c r="AD197" s="27"/>
    </row>
    <row r="198" spans="1:39" ht="15" customHeight="1" x14ac:dyDescent="0.3">
      <c r="A198" s="37" t="s">
        <v>10506</v>
      </c>
      <c r="B198" t="s">
        <v>10507</v>
      </c>
      <c r="C198" t="s">
        <v>2092</v>
      </c>
      <c r="D198" t="s">
        <v>282</v>
      </c>
      <c r="E198" t="s">
        <v>25471</v>
      </c>
      <c r="G198" t="s">
        <v>396</v>
      </c>
      <c r="H198" t="s">
        <v>396</v>
      </c>
      <c r="I198" t="s">
        <v>10508</v>
      </c>
      <c r="J198" t="s">
        <v>284</v>
      </c>
      <c r="K198" t="s">
        <v>2075</v>
      </c>
      <c r="M198" t="s">
        <v>294</v>
      </c>
      <c r="N198" t="s">
        <v>295</v>
      </c>
      <c r="O198" t="s">
        <v>2076</v>
      </c>
      <c r="P198" t="s">
        <v>395</v>
      </c>
      <c r="Q198" t="s">
        <v>360</v>
      </c>
      <c r="R198" t="b">
        <v>1</v>
      </c>
      <c r="S198" s="31" t="b">
        <v>1</v>
      </c>
      <c r="T198" t="s">
        <v>424</v>
      </c>
      <c r="U198">
        <v>1</v>
      </c>
      <c r="V198" s="32" t="s">
        <v>2235</v>
      </c>
      <c r="AB198"/>
      <c r="AD198" s="27"/>
    </row>
    <row r="199" spans="1:39" ht="15" customHeight="1" x14ac:dyDescent="0.3">
      <c r="A199" s="37" t="s">
        <v>10509</v>
      </c>
      <c r="B199" t="s">
        <v>10510</v>
      </c>
      <c r="C199" t="s">
        <v>2092</v>
      </c>
      <c r="D199" t="s">
        <v>282</v>
      </c>
      <c r="E199" t="s">
        <v>25471</v>
      </c>
      <c r="G199" t="s">
        <v>396</v>
      </c>
      <c r="H199" t="s">
        <v>396</v>
      </c>
      <c r="I199" t="s">
        <v>10511</v>
      </c>
      <c r="J199" t="s">
        <v>284</v>
      </c>
      <c r="K199" t="s">
        <v>2075</v>
      </c>
      <c r="M199" t="s">
        <v>294</v>
      </c>
      <c r="N199" t="s">
        <v>295</v>
      </c>
      <c r="O199" t="s">
        <v>2076</v>
      </c>
      <c r="P199" t="s">
        <v>395</v>
      </c>
      <c r="Q199" t="s">
        <v>360</v>
      </c>
      <c r="R199" t="b">
        <v>1</v>
      </c>
      <c r="S199" s="31" t="b">
        <v>1</v>
      </c>
      <c r="T199" t="s">
        <v>424</v>
      </c>
      <c r="U199">
        <v>1</v>
      </c>
      <c r="V199" s="32" t="s">
        <v>2235</v>
      </c>
      <c r="AB199"/>
      <c r="AD199" s="27"/>
    </row>
    <row r="200" spans="1:39" ht="15" customHeight="1" x14ac:dyDescent="0.3">
      <c r="A200" s="37" t="s">
        <v>12285</v>
      </c>
      <c r="B200" t="s">
        <v>12286</v>
      </c>
      <c r="C200" t="s">
        <v>2092</v>
      </c>
      <c r="D200" t="s">
        <v>282</v>
      </c>
      <c r="E200" t="s">
        <v>25471</v>
      </c>
      <c r="G200" t="s">
        <v>396</v>
      </c>
      <c r="H200" t="s">
        <v>396</v>
      </c>
      <c r="I200" t="s">
        <v>12287</v>
      </c>
      <c r="J200" t="s">
        <v>284</v>
      </c>
      <c r="K200" t="s">
        <v>2075</v>
      </c>
      <c r="M200" t="s">
        <v>294</v>
      </c>
      <c r="N200" t="s">
        <v>295</v>
      </c>
      <c r="O200" t="s">
        <v>2076</v>
      </c>
      <c r="P200" t="s">
        <v>395</v>
      </c>
      <c r="Q200" t="s">
        <v>360</v>
      </c>
      <c r="R200" t="b">
        <v>1</v>
      </c>
      <c r="S200" s="31" t="b">
        <v>1</v>
      </c>
      <c r="T200" t="s">
        <v>424</v>
      </c>
      <c r="U200">
        <v>1</v>
      </c>
      <c r="V200" s="32" t="s">
        <v>2235</v>
      </c>
      <c r="AB200"/>
      <c r="AD200" s="27"/>
    </row>
    <row r="201" spans="1:39" ht="15" customHeight="1" x14ac:dyDescent="0.3">
      <c r="A201" s="37" t="s">
        <v>10518</v>
      </c>
      <c r="B201" t="s">
        <v>10519</v>
      </c>
      <c r="C201" t="s">
        <v>2092</v>
      </c>
      <c r="D201" t="s">
        <v>282</v>
      </c>
      <c r="E201" t="s">
        <v>25471</v>
      </c>
      <c r="G201" t="s">
        <v>396</v>
      </c>
      <c r="H201" t="s">
        <v>396</v>
      </c>
      <c r="I201" t="s">
        <v>10520</v>
      </c>
      <c r="J201" t="s">
        <v>284</v>
      </c>
      <c r="K201" t="s">
        <v>2075</v>
      </c>
      <c r="M201" t="s">
        <v>294</v>
      </c>
      <c r="N201" t="s">
        <v>295</v>
      </c>
      <c r="O201" t="s">
        <v>2076</v>
      </c>
      <c r="P201" t="s">
        <v>395</v>
      </c>
      <c r="Q201" t="s">
        <v>360</v>
      </c>
      <c r="R201" t="b">
        <v>1</v>
      </c>
      <c r="S201" t="b">
        <v>1</v>
      </c>
      <c r="T201" t="s">
        <v>424</v>
      </c>
      <c r="U201">
        <v>1</v>
      </c>
      <c r="V201" s="32" t="s">
        <v>2235</v>
      </c>
      <c r="AB201"/>
      <c r="AD201" s="27"/>
    </row>
    <row r="202" spans="1:39" ht="15" customHeight="1" x14ac:dyDescent="0.3">
      <c r="A202" s="37" t="s">
        <v>10524</v>
      </c>
      <c r="B202" t="s">
        <v>10525</v>
      </c>
      <c r="C202" t="s">
        <v>2092</v>
      </c>
      <c r="D202" t="s">
        <v>282</v>
      </c>
      <c r="E202" t="s">
        <v>25477</v>
      </c>
      <c r="G202" t="s">
        <v>396</v>
      </c>
      <c r="H202" t="s">
        <v>396</v>
      </c>
      <c r="I202" t="s">
        <v>10526</v>
      </c>
      <c r="J202" t="s">
        <v>284</v>
      </c>
      <c r="K202" t="s">
        <v>2075</v>
      </c>
      <c r="M202" t="s">
        <v>294</v>
      </c>
      <c r="N202" t="s">
        <v>295</v>
      </c>
      <c r="O202" t="s">
        <v>2076</v>
      </c>
      <c r="P202" t="s">
        <v>395</v>
      </c>
      <c r="Q202" t="s">
        <v>360</v>
      </c>
      <c r="R202" t="b">
        <v>1</v>
      </c>
      <c r="S202" s="31" t="b">
        <v>1</v>
      </c>
      <c r="T202" t="s">
        <v>424</v>
      </c>
      <c r="U202">
        <v>1</v>
      </c>
      <c r="V202" s="32" t="s">
        <v>2235</v>
      </c>
      <c r="AB202"/>
      <c r="AD202" s="27"/>
    </row>
    <row r="203" spans="1:39" ht="15" customHeight="1" x14ac:dyDescent="0.3">
      <c r="A203" s="37" t="s">
        <v>12288</v>
      </c>
      <c r="B203" t="s">
        <v>12289</v>
      </c>
      <c r="C203" t="s">
        <v>2092</v>
      </c>
      <c r="D203" t="s">
        <v>282</v>
      </c>
      <c r="E203" t="s">
        <v>25471</v>
      </c>
      <c r="G203" t="s">
        <v>396</v>
      </c>
      <c r="H203" t="s">
        <v>396</v>
      </c>
      <c r="I203" t="s">
        <v>12290</v>
      </c>
      <c r="J203" t="s">
        <v>284</v>
      </c>
      <c r="K203" t="s">
        <v>2075</v>
      </c>
      <c r="M203" t="s">
        <v>294</v>
      </c>
      <c r="N203" t="s">
        <v>295</v>
      </c>
      <c r="O203" t="s">
        <v>2076</v>
      </c>
      <c r="P203" t="s">
        <v>395</v>
      </c>
      <c r="Q203" t="s">
        <v>352</v>
      </c>
      <c r="R203" t="b">
        <v>1</v>
      </c>
      <c r="S203" s="31" t="b">
        <v>1</v>
      </c>
      <c r="T203" t="s">
        <v>424</v>
      </c>
      <c r="U203">
        <v>1</v>
      </c>
      <c r="V203" s="32" t="s">
        <v>2235</v>
      </c>
      <c r="AB203"/>
      <c r="AD203" s="27"/>
    </row>
    <row r="204" spans="1:39" ht="15" customHeight="1" x14ac:dyDescent="0.3">
      <c r="A204" s="37" t="s">
        <v>12294</v>
      </c>
      <c r="B204" t="s">
        <v>12295</v>
      </c>
      <c r="C204" t="s">
        <v>2092</v>
      </c>
      <c r="D204" t="s">
        <v>282</v>
      </c>
      <c r="E204" t="s">
        <v>25471</v>
      </c>
      <c r="G204" t="s">
        <v>396</v>
      </c>
      <c r="H204" t="s">
        <v>396</v>
      </c>
      <c r="I204" t="s">
        <v>12296</v>
      </c>
      <c r="J204" t="s">
        <v>284</v>
      </c>
      <c r="K204" t="s">
        <v>2075</v>
      </c>
      <c r="M204" t="s">
        <v>294</v>
      </c>
      <c r="N204" t="s">
        <v>295</v>
      </c>
      <c r="O204" t="s">
        <v>2076</v>
      </c>
      <c r="P204" t="s">
        <v>395</v>
      </c>
      <c r="Q204" t="s">
        <v>360</v>
      </c>
      <c r="R204" t="b">
        <v>1</v>
      </c>
      <c r="S204" s="31" t="b">
        <v>1</v>
      </c>
      <c r="T204" t="s">
        <v>424</v>
      </c>
      <c r="U204">
        <v>1</v>
      </c>
      <c r="V204" s="32" t="s">
        <v>2235</v>
      </c>
      <c r="AB204"/>
      <c r="AD204" s="27"/>
    </row>
    <row r="205" spans="1:39" ht="15" customHeight="1" x14ac:dyDescent="0.3">
      <c r="A205" s="37" t="s">
        <v>10530</v>
      </c>
      <c r="B205" t="s">
        <v>10531</v>
      </c>
      <c r="C205" t="s">
        <v>2092</v>
      </c>
      <c r="D205" t="s">
        <v>282</v>
      </c>
      <c r="E205" t="s">
        <v>333</v>
      </c>
      <c r="G205" t="s">
        <v>396</v>
      </c>
      <c r="H205" t="s">
        <v>396</v>
      </c>
      <c r="I205" t="s">
        <v>10532</v>
      </c>
      <c r="J205" t="s">
        <v>329</v>
      </c>
      <c r="K205" t="s">
        <v>2075</v>
      </c>
      <c r="M205" t="s">
        <v>294</v>
      </c>
      <c r="N205" t="s">
        <v>295</v>
      </c>
      <c r="O205" t="s">
        <v>2228</v>
      </c>
      <c r="P205" t="s">
        <v>395</v>
      </c>
      <c r="Q205" t="s">
        <v>314</v>
      </c>
      <c r="R205" t="b">
        <v>0</v>
      </c>
      <c r="S205" s="31" t="b">
        <v>0</v>
      </c>
      <c r="T205" t="s">
        <v>424</v>
      </c>
      <c r="U205">
        <v>1</v>
      </c>
      <c r="V205" s="32" t="s">
        <v>2235</v>
      </c>
      <c r="AB205"/>
      <c r="AD205" s="27"/>
    </row>
    <row r="206" spans="1:39" ht="15" customHeight="1" x14ac:dyDescent="0.3">
      <c r="A206" s="37" t="s">
        <v>10533</v>
      </c>
      <c r="B206" t="s">
        <v>10534</v>
      </c>
      <c r="C206" t="s">
        <v>2092</v>
      </c>
      <c r="D206" t="s">
        <v>282</v>
      </c>
      <c r="E206" t="s">
        <v>25471</v>
      </c>
      <c r="G206" t="s">
        <v>396</v>
      </c>
      <c r="H206" t="s">
        <v>396</v>
      </c>
      <c r="I206" t="s">
        <v>10535</v>
      </c>
      <c r="J206" t="s">
        <v>284</v>
      </c>
      <c r="K206" t="s">
        <v>2075</v>
      </c>
      <c r="M206" t="s">
        <v>294</v>
      </c>
      <c r="N206" t="s">
        <v>295</v>
      </c>
      <c r="O206" t="s">
        <v>2076</v>
      </c>
      <c r="P206" t="s">
        <v>395</v>
      </c>
      <c r="Q206" t="s">
        <v>352</v>
      </c>
      <c r="R206" t="b">
        <v>1</v>
      </c>
      <c r="S206" s="31" t="b">
        <v>1</v>
      </c>
      <c r="T206" t="s">
        <v>424</v>
      </c>
      <c r="U206">
        <v>1</v>
      </c>
      <c r="V206" s="32" t="s">
        <v>2235</v>
      </c>
      <c r="AB206"/>
      <c r="AD206" s="27"/>
    </row>
    <row r="207" spans="1:39" ht="15" customHeight="1" x14ac:dyDescent="0.3">
      <c r="A207" s="37" t="s">
        <v>10539</v>
      </c>
      <c r="B207" t="s">
        <v>10540</v>
      </c>
      <c r="C207" t="s">
        <v>2092</v>
      </c>
      <c r="D207" t="s">
        <v>282</v>
      </c>
      <c r="E207" t="s">
        <v>25473</v>
      </c>
      <c r="G207" t="s">
        <v>396</v>
      </c>
      <c r="H207" t="s">
        <v>396</v>
      </c>
      <c r="I207" t="s">
        <v>10541</v>
      </c>
      <c r="J207" t="s">
        <v>329</v>
      </c>
      <c r="K207" t="s">
        <v>2075</v>
      </c>
      <c r="M207" t="s">
        <v>294</v>
      </c>
      <c r="N207" t="s">
        <v>295</v>
      </c>
      <c r="O207" t="s">
        <v>2228</v>
      </c>
      <c r="P207" t="s">
        <v>395</v>
      </c>
      <c r="Q207" t="s">
        <v>314</v>
      </c>
      <c r="R207" t="b">
        <v>0</v>
      </c>
      <c r="S207" s="31" t="b">
        <v>0</v>
      </c>
      <c r="T207" t="s">
        <v>424</v>
      </c>
      <c r="U207">
        <v>1</v>
      </c>
      <c r="V207" s="32" t="s">
        <v>2235</v>
      </c>
      <c r="AB207"/>
      <c r="AD207" s="27"/>
    </row>
    <row r="208" spans="1:39" ht="15" customHeight="1" x14ac:dyDescent="0.3">
      <c r="A208" s="37" t="s">
        <v>10542</v>
      </c>
      <c r="B208" t="s">
        <v>10543</v>
      </c>
      <c r="C208" t="s">
        <v>2092</v>
      </c>
      <c r="D208" t="s">
        <v>282</v>
      </c>
      <c r="E208" t="s">
        <v>333</v>
      </c>
      <c r="G208" t="s">
        <v>396</v>
      </c>
      <c r="H208" t="s">
        <v>396</v>
      </c>
      <c r="I208" t="s">
        <v>10544</v>
      </c>
      <c r="J208" t="s">
        <v>284</v>
      </c>
      <c r="K208" t="s">
        <v>2075</v>
      </c>
      <c r="M208" t="s">
        <v>294</v>
      </c>
      <c r="N208" t="s">
        <v>295</v>
      </c>
      <c r="O208" t="s">
        <v>2076</v>
      </c>
      <c r="P208" t="s">
        <v>395</v>
      </c>
      <c r="Q208" t="s">
        <v>360</v>
      </c>
      <c r="R208" t="b">
        <v>1</v>
      </c>
      <c r="S208" s="31" t="b">
        <v>1</v>
      </c>
      <c r="T208" t="s">
        <v>424</v>
      </c>
      <c r="U208">
        <v>1</v>
      </c>
      <c r="V208" s="32" t="s">
        <v>2235</v>
      </c>
      <c r="AB208"/>
      <c r="AD208" s="27"/>
    </row>
    <row r="209" spans="1:39" ht="15" customHeight="1" x14ac:dyDescent="0.3">
      <c r="A209" s="37" t="s">
        <v>10545</v>
      </c>
      <c r="B209" t="s">
        <v>10546</v>
      </c>
      <c r="C209" t="s">
        <v>2092</v>
      </c>
      <c r="D209" t="s">
        <v>282</v>
      </c>
      <c r="E209" t="s">
        <v>25477</v>
      </c>
      <c r="G209" t="s">
        <v>396</v>
      </c>
      <c r="H209" t="s">
        <v>396</v>
      </c>
      <c r="I209" t="s">
        <v>10547</v>
      </c>
      <c r="J209" t="s">
        <v>329</v>
      </c>
      <c r="K209" t="s">
        <v>2075</v>
      </c>
      <c r="M209" t="s">
        <v>294</v>
      </c>
      <c r="N209" t="s">
        <v>295</v>
      </c>
      <c r="O209" t="s">
        <v>2228</v>
      </c>
      <c r="P209" t="s">
        <v>395</v>
      </c>
      <c r="Q209" t="s">
        <v>314</v>
      </c>
      <c r="R209" t="b">
        <v>0</v>
      </c>
      <c r="S209" s="31" t="b">
        <v>0</v>
      </c>
      <c r="T209" t="s">
        <v>424</v>
      </c>
      <c r="U209">
        <v>1</v>
      </c>
      <c r="V209" s="32" t="s">
        <v>2235</v>
      </c>
      <c r="AB209"/>
      <c r="AD209" s="27"/>
    </row>
    <row r="210" spans="1:39" ht="15" customHeight="1" x14ac:dyDescent="0.3">
      <c r="A210" s="37" t="s">
        <v>12342</v>
      </c>
      <c r="B210" t="s">
        <v>12343</v>
      </c>
      <c r="C210" t="s">
        <v>2092</v>
      </c>
      <c r="D210" t="s">
        <v>282</v>
      </c>
      <c r="E210" t="s">
        <v>25477</v>
      </c>
      <c r="G210" t="s">
        <v>396</v>
      </c>
      <c r="H210" t="s">
        <v>396</v>
      </c>
      <c r="I210" t="s">
        <v>12344</v>
      </c>
      <c r="J210" t="s">
        <v>329</v>
      </c>
      <c r="K210" t="s">
        <v>2075</v>
      </c>
      <c r="M210" t="s">
        <v>294</v>
      </c>
      <c r="N210" t="s">
        <v>295</v>
      </c>
      <c r="O210" t="s">
        <v>2228</v>
      </c>
      <c r="P210" t="s">
        <v>395</v>
      </c>
      <c r="Q210" t="s">
        <v>314</v>
      </c>
      <c r="R210" t="b">
        <v>0</v>
      </c>
      <c r="S210" s="31" t="b">
        <v>0</v>
      </c>
      <c r="T210" t="s">
        <v>424</v>
      </c>
      <c r="U210">
        <v>1</v>
      </c>
      <c r="V210" s="32" t="s">
        <v>2235</v>
      </c>
      <c r="AB210"/>
      <c r="AD210" s="27"/>
    </row>
    <row r="211" spans="1:39" ht="15" customHeight="1" x14ac:dyDescent="0.3">
      <c r="A211" s="37" t="s">
        <v>10548</v>
      </c>
      <c r="B211" t="s">
        <v>10549</v>
      </c>
      <c r="C211" t="s">
        <v>2092</v>
      </c>
      <c r="D211" t="s">
        <v>282</v>
      </c>
      <c r="E211" t="s">
        <v>25471</v>
      </c>
      <c r="G211" t="s">
        <v>396</v>
      </c>
      <c r="H211" t="s">
        <v>396</v>
      </c>
      <c r="I211" t="s">
        <v>10550</v>
      </c>
      <c r="J211" t="s">
        <v>284</v>
      </c>
      <c r="K211" t="s">
        <v>2075</v>
      </c>
      <c r="M211" t="s">
        <v>294</v>
      </c>
      <c r="N211" t="s">
        <v>295</v>
      </c>
      <c r="O211" t="s">
        <v>2076</v>
      </c>
      <c r="P211" t="s">
        <v>395</v>
      </c>
      <c r="Q211" t="s">
        <v>360</v>
      </c>
      <c r="R211" t="b">
        <v>1</v>
      </c>
      <c r="S211" s="31" t="b">
        <v>1</v>
      </c>
      <c r="T211" t="s">
        <v>424</v>
      </c>
      <c r="U211">
        <v>1</v>
      </c>
      <c r="V211" s="32" t="s">
        <v>2235</v>
      </c>
      <c r="AB211"/>
      <c r="AD211" s="27"/>
    </row>
    <row r="212" spans="1:39" ht="15" customHeight="1" x14ac:dyDescent="0.3">
      <c r="A212" s="37" t="s">
        <v>10596</v>
      </c>
      <c r="B212" t="s">
        <v>10597</v>
      </c>
      <c r="C212" t="s">
        <v>2092</v>
      </c>
      <c r="D212" t="s">
        <v>282</v>
      </c>
      <c r="E212" t="s">
        <v>25471</v>
      </c>
      <c r="G212" t="s">
        <v>396</v>
      </c>
      <c r="H212" t="s">
        <v>396</v>
      </c>
      <c r="I212" t="s">
        <v>10598</v>
      </c>
      <c r="J212" t="s">
        <v>284</v>
      </c>
      <c r="K212" t="s">
        <v>2075</v>
      </c>
      <c r="M212" t="s">
        <v>294</v>
      </c>
      <c r="N212" t="s">
        <v>295</v>
      </c>
      <c r="O212" t="s">
        <v>2076</v>
      </c>
      <c r="P212" t="s">
        <v>395</v>
      </c>
      <c r="Q212" t="s">
        <v>360</v>
      </c>
      <c r="R212" t="b">
        <v>1</v>
      </c>
      <c r="S212" s="31" t="b">
        <v>1</v>
      </c>
      <c r="T212" t="s">
        <v>424</v>
      </c>
      <c r="U212">
        <v>1</v>
      </c>
      <c r="V212" s="32" t="s">
        <v>2235</v>
      </c>
      <c r="AB212"/>
      <c r="AD212" s="27"/>
    </row>
    <row r="213" spans="1:39" ht="15" customHeight="1" x14ac:dyDescent="0.3">
      <c r="A213" s="37" t="s">
        <v>12315</v>
      </c>
      <c r="B213" t="s">
        <v>12316</v>
      </c>
      <c r="C213" t="s">
        <v>2092</v>
      </c>
      <c r="D213" t="s">
        <v>282</v>
      </c>
      <c r="E213" t="s">
        <v>304</v>
      </c>
      <c r="G213" t="s">
        <v>396</v>
      </c>
      <c r="H213" t="s">
        <v>396</v>
      </c>
      <c r="I213" t="s">
        <v>12317</v>
      </c>
      <c r="J213" t="s">
        <v>329</v>
      </c>
      <c r="K213" t="s">
        <v>2094</v>
      </c>
      <c r="M213" t="s">
        <v>294</v>
      </c>
      <c r="N213" t="s">
        <v>295</v>
      </c>
      <c r="O213" t="s">
        <v>2228</v>
      </c>
      <c r="Q213" t="s">
        <v>314</v>
      </c>
      <c r="R213" t="b">
        <v>0</v>
      </c>
      <c r="S213" s="31" t="b">
        <v>0</v>
      </c>
      <c r="T213" t="s">
        <v>424</v>
      </c>
      <c r="U213">
        <v>1</v>
      </c>
      <c r="V213" s="32" t="s">
        <v>2235</v>
      </c>
      <c r="AB213"/>
      <c r="AD213" s="27"/>
    </row>
    <row r="214" spans="1:39" ht="15" customHeight="1" x14ac:dyDescent="0.3">
      <c r="A214" s="37" t="s">
        <v>12306</v>
      </c>
      <c r="B214" t="s">
        <v>12307</v>
      </c>
      <c r="C214" t="s">
        <v>2092</v>
      </c>
      <c r="D214" t="s">
        <v>282</v>
      </c>
      <c r="E214" t="s">
        <v>25471</v>
      </c>
      <c r="G214" t="s">
        <v>396</v>
      </c>
      <c r="H214" t="s">
        <v>396</v>
      </c>
      <c r="I214" t="s">
        <v>12308</v>
      </c>
      <c r="J214" t="s">
        <v>284</v>
      </c>
      <c r="K214" t="s">
        <v>2075</v>
      </c>
      <c r="M214" t="s">
        <v>294</v>
      </c>
      <c r="N214" t="s">
        <v>295</v>
      </c>
      <c r="O214" t="s">
        <v>2076</v>
      </c>
      <c r="P214" t="s">
        <v>395</v>
      </c>
      <c r="Q214" t="s">
        <v>360</v>
      </c>
      <c r="R214" t="b">
        <v>1</v>
      </c>
      <c r="S214" s="31" t="b">
        <v>1</v>
      </c>
      <c r="T214" t="s">
        <v>424</v>
      </c>
      <c r="U214">
        <v>1</v>
      </c>
      <c r="V214" s="32" t="s">
        <v>2235</v>
      </c>
      <c r="AB214"/>
      <c r="AD214" s="27"/>
    </row>
    <row r="215" spans="1:39" ht="15" customHeight="1" x14ac:dyDescent="0.3">
      <c r="A215" s="37" t="s">
        <v>10605</v>
      </c>
      <c r="B215" t="s">
        <v>10606</v>
      </c>
      <c r="C215" t="s">
        <v>2092</v>
      </c>
      <c r="D215" t="s">
        <v>282</v>
      </c>
      <c r="E215" t="s">
        <v>333</v>
      </c>
      <c r="G215" t="s">
        <v>396</v>
      </c>
      <c r="H215" t="s">
        <v>396</v>
      </c>
      <c r="I215" t="s">
        <v>10607</v>
      </c>
      <c r="J215" t="s">
        <v>284</v>
      </c>
      <c r="K215" t="s">
        <v>2075</v>
      </c>
      <c r="M215" t="s">
        <v>294</v>
      </c>
      <c r="N215" t="s">
        <v>295</v>
      </c>
      <c r="O215" t="s">
        <v>2076</v>
      </c>
      <c r="P215" t="s">
        <v>395</v>
      </c>
      <c r="Q215" t="s">
        <v>360</v>
      </c>
      <c r="R215" t="b">
        <v>1</v>
      </c>
      <c r="S215" s="31" t="b">
        <v>1</v>
      </c>
      <c r="T215" t="s">
        <v>424</v>
      </c>
      <c r="U215">
        <v>1</v>
      </c>
      <c r="V215" s="32" t="s">
        <v>2235</v>
      </c>
      <c r="AB215"/>
      <c r="AD215" s="27"/>
    </row>
    <row r="216" spans="1:39" ht="15" customHeight="1" x14ac:dyDescent="0.3">
      <c r="A216" s="37" t="s">
        <v>10575</v>
      </c>
      <c r="B216" t="s">
        <v>10576</v>
      </c>
      <c r="C216" t="s">
        <v>2092</v>
      </c>
      <c r="D216" t="s">
        <v>282</v>
      </c>
      <c r="E216" t="s">
        <v>304</v>
      </c>
      <c r="G216" t="s">
        <v>396</v>
      </c>
      <c r="H216" t="s">
        <v>396</v>
      </c>
      <c r="I216" t="s">
        <v>10577</v>
      </c>
      <c r="J216" t="s">
        <v>329</v>
      </c>
      <c r="K216" t="s">
        <v>2094</v>
      </c>
      <c r="M216" t="s">
        <v>294</v>
      </c>
      <c r="N216" t="s">
        <v>295</v>
      </c>
      <c r="O216" t="s">
        <v>2228</v>
      </c>
      <c r="Q216" t="s">
        <v>314</v>
      </c>
      <c r="R216" t="b">
        <v>0</v>
      </c>
      <c r="S216" s="31" t="b">
        <v>0</v>
      </c>
      <c r="T216" t="s">
        <v>424</v>
      </c>
      <c r="U216">
        <v>1</v>
      </c>
      <c r="V216" s="30" t="s">
        <v>2235</v>
      </c>
      <c r="AB216"/>
      <c r="AD216" s="27"/>
    </row>
    <row r="217" spans="1:39" ht="15" customHeight="1" x14ac:dyDescent="0.3">
      <c r="A217" s="37" t="s">
        <v>10608</v>
      </c>
      <c r="B217" t="s">
        <v>10609</v>
      </c>
      <c r="C217" t="s">
        <v>2092</v>
      </c>
      <c r="D217" t="s">
        <v>282</v>
      </c>
      <c r="E217" t="s">
        <v>25471</v>
      </c>
      <c r="G217" t="s">
        <v>396</v>
      </c>
      <c r="H217" t="s">
        <v>396</v>
      </c>
      <c r="I217" t="s">
        <v>10610</v>
      </c>
      <c r="J217" t="s">
        <v>284</v>
      </c>
      <c r="K217" t="s">
        <v>2075</v>
      </c>
      <c r="M217" t="s">
        <v>294</v>
      </c>
      <c r="N217" t="s">
        <v>295</v>
      </c>
      <c r="O217" t="s">
        <v>2076</v>
      </c>
      <c r="P217" t="s">
        <v>395</v>
      </c>
      <c r="Q217" t="s">
        <v>360</v>
      </c>
      <c r="R217" t="b">
        <v>1</v>
      </c>
      <c r="S217" s="31" t="b">
        <v>1</v>
      </c>
      <c r="T217" t="s">
        <v>424</v>
      </c>
      <c r="U217">
        <v>1</v>
      </c>
      <c r="V217" s="32" t="s">
        <v>2235</v>
      </c>
      <c r="AB217"/>
      <c r="AD217" s="27"/>
    </row>
    <row r="218" spans="1:39" ht="15" customHeight="1" x14ac:dyDescent="0.3">
      <c r="A218" s="37" t="s">
        <v>10590</v>
      </c>
      <c r="B218" t="s">
        <v>10591</v>
      </c>
      <c r="C218" t="s">
        <v>2092</v>
      </c>
      <c r="D218" t="s">
        <v>282</v>
      </c>
      <c r="E218" t="s">
        <v>304</v>
      </c>
      <c r="G218" t="s">
        <v>396</v>
      </c>
      <c r="H218" t="s">
        <v>396</v>
      </c>
      <c r="I218" t="s">
        <v>10592</v>
      </c>
      <c r="J218" t="s">
        <v>284</v>
      </c>
      <c r="K218" t="s">
        <v>2094</v>
      </c>
      <c r="M218" t="s">
        <v>294</v>
      </c>
      <c r="N218" t="s">
        <v>295</v>
      </c>
      <c r="O218" t="s">
        <v>2256</v>
      </c>
      <c r="Q218" t="s">
        <v>336</v>
      </c>
      <c r="R218" t="b">
        <v>1</v>
      </c>
      <c r="S218" s="31" t="b">
        <v>1</v>
      </c>
      <c r="T218" t="s">
        <v>424</v>
      </c>
      <c r="U218">
        <v>1</v>
      </c>
      <c r="V218" s="32" t="s">
        <v>4139</v>
      </c>
      <c r="W218" t="s">
        <v>4140</v>
      </c>
      <c r="X218" t="s">
        <v>282</v>
      </c>
      <c r="Y218" t="s">
        <v>336</v>
      </c>
      <c r="Z218" t="s">
        <v>284</v>
      </c>
      <c r="AA218" t="s">
        <v>304</v>
      </c>
      <c r="AB218"/>
      <c r="AC218" t="s">
        <v>26119</v>
      </c>
      <c r="AD218" s="27" t="s">
        <v>2094</v>
      </c>
      <c r="AE218" t="s">
        <v>289</v>
      </c>
      <c r="AF218" t="s">
        <v>294</v>
      </c>
      <c r="AH218" t="s">
        <v>599</v>
      </c>
      <c r="AI218" t="s">
        <v>26581</v>
      </c>
      <c r="AJ218" t="s">
        <v>3247</v>
      </c>
      <c r="AK218" t="s">
        <v>2082</v>
      </c>
      <c r="AL218" s="12">
        <v>46099.793425925927</v>
      </c>
      <c r="AM218" t="s">
        <v>309</v>
      </c>
    </row>
    <row r="219" spans="1:39" ht="15" customHeight="1" x14ac:dyDescent="0.3">
      <c r="A219" s="37" t="s">
        <v>10590</v>
      </c>
      <c r="B219" t="s">
        <v>10591</v>
      </c>
      <c r="C219" t="s">
        <v>2092</v>
      </c>
      <c r="D219" t="s">
        <v>282</v>
      </c>
      <c r="E219" t="s">
        <v>304</v>
      </c>
      <c r="G219" t="s">
        <v>396</v>
      </c>
      <c r="H219" t="s">
        <v>396</v>
      </c>
      <c r="I219" t="s">
        <v>10592</v>
      </c>
      <c r="J219" t="s">
        <v>284</v>
      </c>
      <c r="K219" t="s">
        <v>2094</v>
      </c>
      <c r="M219" t="s">
        <v>294</v>
      </c>
      <c r="N219" t="s">
        <v>295</v>
      </c>
      <c r="O219" t="s">
        <v>2256</v>
      </c>
      <c r="Q219" t="s">
        <v>356</v>
      </c>
      <c r="R219" t="b">
        <v>1</v>
      </c>
      <c r="S219" s="31" t="b">
        <v>1</v>
      </c>
      <c r="T219" t="s">
        <v>424</v>
      </c>
      <c r="U219">
        <v>1</v>
      </c>
      <c r="V219" s="32" t="s">
        <v>2235</v>
      </c>
      <c r="AB219"/>
      <c r="AD219" s="27"/>
    </row>
    <row r="220" spans="1:39" ht="15" customHeight="1" x14ac:dyDescent="0.3">
      <c r="A220" s="37" t="s">
        <v>12250</v>
      </c>
      <c r="B220" t="s">
        <v>12251</v>
      </c>
      <c r="C220" t="s">
        <v>2092</v>
      </c>
      <c r="D220" t="s">
        <v>282</v>
      </c>
      <c r="E220" t="s">
        <v>322</v>
      </c>
      <c r="G220" t="s">
        <v>396</v>
      </c>
      <c r="H220" t="s">
        <v>396</v>
      </c>
      <c r="I220" t="s">
        <v>12252</v>
      </c>
      <c r="J220" t="s">
        <v>284</v>
      </c>
      <c r="K220" t="s">
        <v>2075</v>
      </c>
      <c r="M220" t="s">
        <v>294</v>
      </c>
      <c r="N220" t="s">
        <v>295</v>
      </c>
      <c r="O220" t="s">
        <v>2076</v>
      </c>
      <c r="Q220" t="s">
        <v>360</v>
      </c>
      <c r="R220" t="b">
        <v>1</v>
      </c>
      <c r="S220" s="31" t="b">
        <v>1</v>
      </c>
      <c r="T220" t="s">
        <v>424</v>
      </c>
      <c r="U220">
        <v>1</v>
      </c>
      <c r="V220" s="32" t="s">
        <v>2235</v>
      </c>
      <c r="AB220"/>
      <c r="AD220" s="27"/>
    </row>
    <row r="221" spans="1:39" ht="15" customHeight="1" x14ac:dyDescent="0.3">
      <c r="A221" s="37" t="s">
        <v>12309</v>
      </c>
      <c r="B221" t="s">
        <v>12310</v>
      </c>
      <c r="C221" t="s">
        <v>2092</v>
      </c>
      <c r="D221" t="s">
        <v>282</v>
      </c>
      <c r="E221" t="s">
        <v>384</v>
      </c>
      <c r="G221" t="s">
        <v>396</v>
      </c>
      <c r="H221" t="s">
        <v>396</v>
      </c>
      <c r="I221" t="s">
        <v>12311</v>
      </c>
      <c r="J221" t="s">
        <v>329</v>
      </c>
      <c r="K221" t="s">
        <v>2075</v>
      </c>
      <c r="M221" t="s">
        <v>294</v>
      </c>
      <c r="N221" t="s">
        <v>295</v>
      </c>
      <c r="O221" t="s">
        <v>2228</v>
      </c>
      <c r="P221" t="s">
        <v>395</v>
      </c>
      <c r="Q221" t="s">
        <v>314</v>
      </c>
      <c r="R221" t="b">
        <v>0</v>
      </c>
      <c r="S221" s="31" t="b">
        <v>0</v>
      </c>
      <c r="T221" t="s">
        <v>424</v>
      </c>
      <c r="U221">
        <v>1</v>
      </c>
      <c r="V221" s="32" t="s">
        <v>2235</v>
      </c>
      <c r="AB221"/>
      <c r="AD221" s="27"/>
    </row>
    <row r="222" spans="1:39" ht="15" customHeight="1" x14ac:dyDescent="0.3">
      <c r="A222" s="37" t="s">
        <v>12324</v>
      </c>
      <c r="B222" t="s">
        <v>12325</v>
      </c>
      <c r="C222" t="s">
        <v>2092</v>
      </c>
      <c r="D222" t="s">
        <v>282</v>
      </c>
      <c r="E222" t="s">
        <v>25522</v>
      </c>
      <c r="G222" t="s">
        <v>396</v>
      </c>
      <c r="H222" t="s">
        <v>396</v>
      </c>
      <c r="I222" t="s">
        <v>12326</v>
      </c>
      <c r="J222" t="s">
        <v>325</v>
      </c>
      <c r="K222" t="s">
        <v>2075</v>
      </c>
      <c r="M222" t="s">
        <v>294</v>
      </c>
      <c r="N222" t="s">
        <v>295</v>
      </c>
      <c r="O222" t="s">
        <v>2076</v>
      </c>
      <c r="Q222" t="s">
        <v>352</v>
      </c>
      <c r="R222" t="b">
        <v>1</v>
      </c>
      <c r="S222" s="31" t="b">
        <v>1</v>
      </c>
      <c r="T222" t="s">
        <v>424</v>
      </c>
      <c r="U222">
        <v>1</v>
      </c>
      <c r="V222" s="32" t="s">
        <v>2235</v>
      </c>
      <c r="AB222"/>
      <c r="AD222" s="27"/>
    </row>
    <row r="223" spans="1:39" ht="15" customHeight="1" x14ac:dyDescent="0.3">
      <c r="A223" s="37" t="s">
        <v>11525</v>
      </c>
      <c r="B223" t="s">
        <v>11526</v>
      </c>
      <c r="C223" t="s">
        <v>2092</v>
      </c>
      <c r="D223" t="s">
        <v>282</v>
      </c>
      <c r="E223" t="s">
        <v>25524</v>
      </c>
      <c r="G223" t="s">
        <v>396</v>
      </c>
      <c r="H223" t="s">
        <v>396</v>
      </c>
      <c r="I223" t="s">
        <v>11527</v>
      </c>
      <c r="J223" t="s">
        <v>284</v>
      </c>
      <c r="K223" t="s">
        <v>2075</v>
      </c>
      <c r="M223" t="s">
        <v>294</v>
      </c>
      <c r="N223" t="s">
        <v>295</v>
      </c>
      <c r="O223" t="s">
        <v>2076</v>
      </c>
      <c r="Q223" t="s">
        <v>380</v>
      </c>
      <c r="R223" t="b">
        <v>0</v>
      </c>
      <c r="S223" s="31" t="b">
        <v>0</v>
      </c>
      <c r="T223" t="s">
        <v>424</v>
      </c>
      <c r="U223">
        <v>1</v>
      </c>
      <c r="V223" s="32" t="s">
        <v>4463</v>
      </c>
      <c r="W223" t="s">
        <v>4464</v>
      </c>
      <c r="X223" t="s">
        <v>282</v>
      </c>
      <c r="Y223" t="s">
        <v>380</v>
      </c>
      <c r="Z223" t="s">
        <v>284</v>
      </c>
      <c r="AB223"/>
      <c r="AD223" s="27" t="s">
        <v>2075</v>
      </c>
      <c r="AF223" t="s">
        <v>294</v>
      </c>
      <c r="AH223" t="s">
        <v>725</v>
      </c>
      <c r="AI223" t="s">
        <v>4461</v>
      </c>
      <c r="AJ223" t="s">
        <v>4462</v>
      </c>
      <c r="AK223" t="s">
        <v>2082</v>
      </c>
      <c r="AL223" s="12">
        <v>45544.622835648152</v>
      </c>
      <c r="AM223" t="s">
        <v>291</v>
      </c>
    </row>
    <row r="224" spans="1:39" ht="15" customHeight="1" x14ac:dyDescent="0.3">
      <c r="A224" s="37" t="s">
        <v>11525</v>
      </c>
      <c r="B224" t="s">
        <v>11526</v>
      </c>
      <c r="C224" t="s">
        <v>2092</v>
      </c>
      <c r="D224" t="s">
        <v>282</v>
      </c>
      <c r="E224" t="s">
        <v>25524</v>
      </c>
      <c r="G224" t="s">
        <v>396</v>
      </c>
      <c r="H224" t="s">
        <v>396</v>
      </c>
      <c r="I224" t="s">
        <v>11527</v>
      </c>
      <c r="J224" t="s">
        <v>284</v>
      </c>
      <c r="K224" t="s">
        <v>2075</v>
      </c>
      <c r="M224" t="s">
        <v>294</v>
      </c>
      <c r="N224" t="s">
        <v>295</v>
      </c>
      <c r="O224" t="s">
        <v>2076</v>
      </c>
      <c r="Q224" t="s">
        <v>380</v>
      </c>
      <c r="R224" t="b">
        <v>0</v>
      </c>
      <c r="S224" s="31" t="b">
        <v>0</v>
      </c>
      <c r="T224" t="s">
        <v>424</v>
      </c>
      <c r="U224">
        <v>1</v>
      </c>
      <c r="V224" s="32" t="s">
        <v>4465</v>
      </c>
      <c r="W224" t="s">
        <v>4466</v>
      </c>
      <c r="X224" t="s">
        <v>282</v>
      </c>
      <c r="Y224" t="s">
        <v>380</v>
      </c>
      <c r="Z224" t="s">
        <v>284</v>
      </c>
      <c r="AB224"/>
      <c r="AD224" s="27" t="s">
        <v>2075</v>
      </c>
      <c r="AF224" t="s">
        <v>294</v>
      </c>
      <c r="AH224" t="s">
        <v>725</v>
      </c>
      <c r="AI224" t="s">
        <v>4461</v>
      </c>
      <c r="AJ224" t="s">
        <v>4462</v>
      </c>
      <c r="AK224" t="s">
        <v>2082</v>
      </c>
      <c r="AL224" s="12">
        <v>45523.731921296298</v>
      </c>
      <c r="AM224" t="s">
        <v>291</v>
      </c>
    </row>
    <row r="225" spans="1:39" ht="15" customHeight="1" x14ac:dyDescent="0.3">
      <c r="A225" s="37" t="s">
        <v>11525</v>
      </c>
      <c r="B225" t="s">
        <v>11526</v>
      </c>
      <c r="C225" t="s">
        <v>2092</v>
      </c>
      <c r="D225" t="s">
        <v>282</v>
      </c>
      <c r="E225" t="s">
        <v>25524</v>
      </c>
      <c r="G225" t="s">
        <v>396</v>
      </c>
      <c r="H225" t="s">
        <v>396</v>
      </c>
      <c r="I225" t="s">
        <v>11527</v>
      </c>
      <c r="J225" t="s">
        <v>284</v>
      </c>
      <c r="K225" t="s">
        <v>2075</v>
      </c>
      <c r="M225" t="s">
        <v>294</v>
      </c>
      <c r="N225" t="s">
        <v>295</v>
      </c>
      <c r="O225" t="s">
        <v>2076</v>
      </c>
      <c r="Q225" t="s">
        <v>380</v>
      </c>
      <c r="R225" t="b">
        <v>0</v>
      </c>
      <c r="S225" t="b">
        <v>0</v>
      </c>
      <c r="T225" t="s">
        <v>424</v>
      </c>
      <c r="U225">
        <v>1</v>
      </c>
      <c r="V225" s="32" t="s">
        <v>11335</v>
      </c>
      <c r="W225" t="s">
        <v>11336</v>
      </c>
      <c r="X225" t="s">
        <v>282</v>
      </c>
      <c r="Y225" t="s">
        <v>380</v>
      </c>
      <c r="Z225" t="s">
        <v>284</v>
      </c>
      <c r="AB225"/>
      <c r="AD225" s="27" t="s">
        <v>2075</v>
      </c>
      <c r="AF225" t="s">
        <v>294</v>
      </c>
      <c r="AH225" t="s">
        <v>725</v>
      </c>
      <c r="AI225" t="s">
        <v>4461</v>
      </c>
      <c r="AJ225" t="s">
        <v>4462</v>
      </c>
      <c r="AK225" t="s">
        <v>2082</v>
      </c>
      <c r="AL225" s="12">
        <v>45539.841469907406</v>
      </c>
      <c r="AM225" t="s">
        <v>291</v>
      </c>
    </row>
    <row r="226" spans="1:39" ht="15" customHeight="1" x14ac:dyDescent="0.3">
      <c r="A226" s="37" t="s">
        <v>11525</v>
      </c>
      <c r="B226" t="s">
        <v>11526</v>
      </c>
      <c r="C226" t="s">
        <v>2092</v>
      </c>
      <c r="D226" t="s">
        <v>282</v>
      </c>
      <c r="E226" t="s">
        <v>25524</v>
      </c>
      <c r="G226" t="s">
        <v>396</v>
      </c>
      <c r="H226" t="s">
        <v>396</v>
      </c>
      <c r="I226" t="s">
        <v>11527</v>
      </c>
      <c r="J226" t="s">
        <v>284</v>
      </c>
      <c r="K226" t="s">
        <v>2075</v>
      </c>
      <c r="M226" t="s">
        <v>294</v>
      </c>
      <c r="N226" t="s">
        <v>295</v>
      </c>
      <c r="O226" t="s">
        <v>2076</v>
      </c>
      <c r="Q226" t="s">
        <v>380</v>
      </c>
      <c r="R226" t="b">
        <v>0</v>
      </c>
      <c r="S226" s="31" t="b">
        <v>0</v>
      </c>
      <c r="T226" t="s">
        <v>424</v>
      </c>
      <c r="U226">
        <v>1</v>
      </c>
      <c r="V226" s="32" t="s">
        <v>11333</v>
      </c>
      <c r="W226" t="s">
        <v>11334</v>
      </c>
      <c r="X226" t="s">
        <v>282</v>
      </c>
      <c r="Y226" t="s">
        <v>380</v>
      </c>
      <c r="Z226" t="s">
        <v>284</v>
      </c>
      <c r="AB226"/>
      <c r="AD226" s="27" t="s">
        <v>2075</v>
      </c>
      <c r="AF226" t="s">
        <v>294</v>
      </c>
      <c r="AH226" t="s">
        <v>725</v>
      </c>
      <c r="AI226" t="s">
        <v>4461</v>
      </c>
      <c r="AJ226" t="s">
        <v>4462</v>
      </c>
      <c r="AK226" t="s">
        <v>2082</v>
      </c>
      <c r="AL226" s="12">
        <v>45539.789212962962</v>
      </c>
      <c r="AM226" t="s">
        <v>291</v>
      </c>
    </row>
    <row r="227" spans="1:39" ht="15" customHeight="1" x14ac:dyDescent="0.3">
      <c r="A227" s="37" t="s">
        <v>11525</v>
      </c>
      <c r="B227" t="s">
        <v>11526</v>
      </c>
      <c r="C227" t="s">
        <v>2092</v>
      </c>
      <c r="D227" t="s">
        <v>282</v>
      </c>
      <c r="E227" t="s">
        <v>25524</v>
      </c>
      <c r="G227" t="s">
        <v>396</v>
      </c>
      <c r="H227" t="s">
        <v>396</v>
      </c>
      <c r="I227" t="s">
        <v>11527</v>
      </c>
      <c r="J227" t="s">
        <v>284</v>
      </c>
      <c r="K227" t="s">
        <v>2075</v>
      </c>
      <c r="M227" t="s">
        <v>294</v>
      </c>
      <c r="N227" t="s">
        <v>295</v>
      </c>
      <c r="O227" t="s">
        <v>2076</v>
      </c>
      <c r="Q227" t="s">
        <v>380</v>
      </c>
      <c r="R227" t="b">
        <v>0</v>
      </c>
      <c r="S227" s="31" t="b">
        <v>0</v>
      </c>
      <c r="T227" t="s">
        <v>424</v>
      </c>
      <c r="U227">
        <v>1</v>
      </c>
      <c r="V227" s="32" t="s">
        <v>11339</v>
      </c>
      <c r="W227" t="s">
        <v>9982</v>
      </c>
      <c r="X227" t="s">
        <v>282</v>
      </c>
      <c r="Y227" t="s">
        <v>380</v>
      </c>
      <c r="Z227" t="s">
        <v>284</v>
      </c>
      <c r="AB227"/>
      <c r="AD227" s="27" t="s">
        <v>2075</v>
      </c>
      <c r="AF227" t="s">
        <v>294</v>
      </c>
      <c r="AH227" t="s">
        <v>725</v>
      </c>
      <c r="AI227" t="s">
        <v>4461</v>
      </c>
      <c r="AJ227" t="s">
        <v>4462</v>
      </c>
      <c r="AK227" t="s">
        <v>2082</v>
      </c>
      <c r="AL227" s="12">
        <v>45533.762384259258</v>
      </c>
      <c r="AM227" t="s">
        <v>291</v>
      </c>
    </row>
    <row r="228" spans="1:39" ht="15" customHeight="1" x14ac:dyDescent="0.3">
      <c r="A228" s="37" t="s">
        <v>11525</v>
      </c>
      <c r="B228" t="s">
        <v>11526</v>
      </c>
      <c r="C228" t="s">
        <v>2092</v>
      </c>
      <c r="D228" t="s">
        <v>282</v>
      </c>
      <c r="E228" t="s">
        <v>25524</v>
      </c>
      <c r="G228" t="s">
        <v>396</v>
      </c>
      <c r="H228" t="s">
        <v>396</v>
      </c>
      <c r="I228" t="s">
        <v>11527</v>
      </c>
      <c r="J228" t="s">
        <v>284</v>
      </c>
      <c r="K228" t="s">
        <v>2075</v>
      </c>
      <c r="M228" t="s">
        <v>294</v>
      </c>
      <c r="N228" t="s">
        <v>295</v>
      </c>
      <c r="O228" t="s">
        <v>2076</v>
      </c>
      <c r="Q228" t="s">
        <v>380</v>
      </c>
      <c r="R228" t="b">
        <v>0</v>
      </c>
      <c r="S228" s="31" t="b">
        <v>0</v>
      </c>
      <c r="T228" t="s">
        <v>424</v>
      </c>
      <c r="U228">
        <v>1</v>
      </c>
      <c r="V228" s="32" t="s">
        <v>11329</v>
      </c>
      <c r="W228" t="s">
        <v>11330</v>
      </c>
      <c r="X228" t="s">
        <v>282</v>
      </c>
      <c r="Y228" t="s">
        <v>380</v>
      </c>
      <c r="Z228" t="s">
        <v>284</v>
      </c>
      <c r="AB228"/>
      <c r="AD228" s="27" t="s">
        <v>2075</v>
      </c>
      <c r="AF228" t="s">
        <v>290</v>
      </c>
      <c r="AH228" t="s">
        <v>725</v>
      </c>
      <c r="AI228" t="s">
        <v>10631</v>
      </c>
      <c r="AJ228" t="s">
        <v>10632</v>
      </c>
      <c r="AK228" t="s">
        <v>2082</v>
      </c>
      <c r="AL228" s="12">
        <v>45544.647164351853</v>
      </c>
      <c r="AM228" t="s">
        <v>291</v>
      </c>
    </row>
    <row r="229" spans="1:39" ht="15" customHeight="1" x14ac:dyDescent="0.3">
      <c r="A229" s="37" t="s">
        <v>11525</v>
      </c>
      <c r="B229" t="s">
        <v>11526</v>
      </c>
      <c r="C229" t="s">
        <v>2092</v>
      </c>
      <c r="D229" t="s">
        <v>282</v>
      </c>
      <c r="E229" t="s">
        <v>25524</v>
      </c>
      <c r="G229" t="s">
        <v>396</v>
      </c>
      <c r="H229" t="s">
        <v>396</v>
      </c>
      <c r="I229" t="s">
        <v>11527</v>
      </c>
      <c r="J229" t="s">
        <v>284</v>
      </c>
      <c r="K229" t="s">
        <v>2075</v>
      </c>
      <c r="M229" t="s">
        <v>294</v>
      </c>
      <c r="N229" t="s">
        <v>295</v>
      </c>
      <c r="O229" t="s">
        <v>2076</v>
      </c>
      <c r="Q229" t="s">
        <v>380</v>
      </c>
      <c r="R229" t="b">
        <v>0</v>
      </c>
      <c r="S229" s="31" t="b">
        <v>0</v>
      </c>
      <c r="T229" t="s">
        <v>424</v>
      </c>
      <c r="U229">
        <v>1</v>
      </c>
      <c r="V229" s="32" t="s">
        <v>10709</v>
      </c>
      <c r="W229" t="s">
        <v>10710</v>
      </c>
      <c r="X229" t="s">
        <v>282</v>
      </c>
      <c r="Y229" t="s">
        <v>380</v>
      </c>
      <c r="Z229" t="s">
        <v>284</v>
      </c>
      <c r="AB229"/>
      <c r="AD229" s="27" t="s">
        <v>2075</v>
      </c>
      <c r="AF229" t="s">
        <v>335</v>
      </c>
      <c r="AH229" t="s">
        <v>725</v>
      </c>
      <c r="AI229" t="s">
        <v>10631</v>
      </c>
      <c r="AJ229" t="s">
        <v>10632</v>
      </c>
      <c r="AK229" t="s">
        <v>2082</v>
      </c>
      <c r="AL229" s="12">
        <v>45544.636620370373</v>
      </c>
      <c r="AM229" t="s">
        <v>291</v>
      </c>
    </row>
    <row r="230" spans="1:39" ht="15" customHeight="1" x14ac:dyDescent="0.3">
      <c r="A230" s="37" t="s">
        <v>11525</v>
      </c>
      <c r="B230" t="s">
        <v>11526</v>
      </c>
      <c r="C230" t="s">
        <v>2092</v>
      </c>
      <c r="D230" t="s">
        <v>282</v>
      </c>
      <c r="E230" t="s">
        <v>25524</v>
      </c>
      <c r="G230" t="s">
        <v>396</v>
      </c>
      <c r="H230" t="s">
        <v>396</v>
      </c>
      <c r="I230" t="s">
        <v>11527</v>
      </c>
      <c r="J230" t="s">
        <v>284</v>
      </c>
      <c r="K230" t="s">
        <v>2075</v>
      </c>
      <c r="M230" t="s">
        <v>294</v>
      </c>
      <c r="N230" t="s">
        <v>295</v>
      </c>
      <c r="O230" t="s">
        <v>2076</v>
      </c>
      <c r="Q230" t="s">
        <v>380</v>
      </c>
      <c r="R230" t="b">
        <v>0</v>
      </c>
      <c r="S230" s="31" t="b">
        <v>0</v>
      </c>
      <c r="T230" t="s">
        <v>424</v>
      </c>
      <c r="U230">
        <v>1</v>
      </c>
      <c r="V230" s="32" t="s">
        <v>11323</v>
      </c>
      <c r="W230" t="s">
        <v>11324</v>
      </c>
      <c r="X230" t="s">
        <v>282</v>
      </c>
      <c r="Y230" t="s">
        <v>380</v>
      </c>
      <c r="Z230" t="s">
        <v>284</v>
      </c>
      <c r="AB230"/>
      <c r="AD230" s="27" t="s">
        <v>2075</v>
      </c>
      <c r="AF230" t="s">
        <v>294</v>
      </c>
      <c r="AH230" t="s">
        <v>725</v>
      </c>
      <c r="AI230" t="s">
        <v>4270</v>
      </c>
      <c r="AJ230" t="s">
        <v>4271</v>
      </c>
      <c r="AK230" t="s">
        <v>2082</v>
      </c>
      <c r="AL230" s="12">
        <v>45562.755277777775</v>
      </c>
      <c r="AM230" t="s">
        <v>291</v>
      </c>
    </row>
    <row r="231" spans="1:39" ht="15" customHeight="1" x14ac:dyDescent="0.3">
      <c r="A231" s="37" t="s">
        <v>11525</v>
      </c>
      <c r="B231" t="s">
        <v>11526</v>
      </c>
      <c r="C231" t="s">
        <v>2092</v>
      </c>
      <c r="D231" t="s">
        <v>282</v>
      </c>
      <c r="E231" t="s">
        <v>25524</v>
      </c>
      <c r="G231" t="s">
        <v>396</v>
      </c>
      <c r="H231" t="s">
        <v>396</v>
      </c>
      <c r="I231" t="s">
        <v>11527</v>
      </c>
      <c r="J231" t="s">
        <v>284</v>
      </c>
      <c r="K231" t="s">
        <v>2075</v>
      </c>
      <c r="M231" t="s">
        <v>294</v>
      </c>
      <c r="N231" t="s">
        <v>295</v>
      </c>
      <c r="O231" t="s">
        <v>2076</v>
      </c>
      <c r="Q231" t="s">
        <v>380</v>
      </c>
      <c r="R231" t="b">
        <v>0</v>
      </c>
      <c r="S231" s="31" t="b">
        <v>0</v>
      </c>
      <c r="T231" t="s">
        <v>424</v>
      </c>
      <c r="U231">
        <v>1</v>
      </c>
      <c r="V231" s="30" t="s">
        <v>10891</v>
      </c>
      <c r="W231" t="s">
        <v>8548</v>
      </c>
      <c r="X231" t="s">
        <v>282</v>
      </c>
      <c r="Y231" t="s">
        <v>380</v>
      </c>
      <c r="Z231" t="s">
        <v>284</v>
      </c>
      <c r="AB231"/>
      <c r="AD231" s="27" t="s">
        <v>2075</v>
      </c>
      <c r="AF231" t="s">
        <v>330</v>
      </c>
      <c r="AH231" t="s">
        <v>725</v>
      </c>
      <c r="AI231" t="s">
        <v>10631</v>
      </c>
      <c r="AJ231" t="s">
        <v>10632</v>
      </c>
      <c r="AK231" t="s">
        <v>2082</v>
      </c>
      <c r="AL231" s="12">
        <v>45544.640231481484</v>
      </c>
      <c r="AM231" t="s">
        <v>291</v>
      </c>
    </row>
    <row r="232" spans="1:39" ht="15" customHeight="1" x14ac:dyDescent="0.3">
      <c r="A232" s="37" t="s">
        <v>11525</v>
      </c>
      <c r="B232" t="s">
        <v>11526</v>
      </c>
      <c r="C232" t="s">
        <v>2092</v>
      </c>
      <c r="D232" t="s">
        <v>282</v>
      </c>
      <c r="E232" t="s">
        <v>25524</v>
      </c>
      <c r="G232" t="s">
        <v>396</v>
      </c>
      <c r="H232" t="s">
        <v>396</v>
      </c>
      <c r="I232" t="s">
        <v>11527</v>
      </c>
      <c r="J232" t="s">
        <v>284</v>
      </c>
      <c r="K232" t="s">
        <v>2075</v>
      </c>
      <c r="M232" t="s">
        <v>294</v>
      </c>
      <c r="N232" t="s">
        <v>295</v>
      </c>
      <c r="O232" t="s">
        <v>2076</v>
      </c>
      <c r="Q232" t="s">
        <v>380</v>
      </c>
      <c r="R232" t="b">
        <v>0</v>
      </c>
      <c r="S232" s="31" t="b">
        <v>0</v>
      </c>
      <c r="T232" t="s">
        <v>424</v>
      </c>
      <c r="U232">
        <v>1</v>
      </c>
      <c r="V232" s="30" t="s">
        <v>11311</v>
      </c>
      <c r="W232" t="s">
        <v>11312</v>
      </c>
      <c r="X232" t="s">
        <v>282</v>
      </c>
      <c r="Y232" t="s">
        <v>380</v>
      </c>
      <c r="Z232" t="s">
        <v>284</v>
      </c>
      <c r="AB232"/>
      <c r="AD232" s="27" t="s">
        <v>2075</v>
      </c>
      <c r="AF232" t="s">
        <v>294</v>
      </c>
      <c r="AH232" t="s">
        <v>725</v>
      </c>
      <c r="AI232" t="s">
        <v>10631</v>
      </c>
      <c r="AJ232" t="s">
        <v>10632</v>
      </c>
      <c r="AK232" t="s">
        <v>2082</v>
      </c>
      <c r="AL232" s="12">
        <v>45544.644814814812</v>
      </c>
      <c r="AM232" t="s">
        <v>291</v>
      </c>
    </row>
    <row r="233" spans="1:39" ht="15" customHeight="1" x14ac:dyDescent="0.3">
      <c r="A233" s="37" t="s">
        <v>11525</v>
      </c>
      <c r="B233" t="s">
        <v>11526</v>
      </c>
      <c r="C233" t="s">
        <v>2092</v>
      </c>
      <c r="D233" t="s">
        <v>282</v>
      </c>
      <c r="E233" t="s">
        <v>25524</v>
      </c>
      <c r="G233" t="s">
        <v>396</v>
      </c>
      <c r="H233" t="s">
        <v>396</v>
      </c>
      <c r="I233" t="s">
        <v>11527</v>
      </c>
      <c r="J233" t="s">
        <v>284</v>
      </c>
      <c r="K233" t="s">
        <v>2075</v>
      </c>
      <c r="M233" t="s">
        <v>294</v>
      </c>
      <c r="N233" t="s">
        <v>295</v>
      </c>
      <c r="O233" t="s">
        <v>2076</v>
      </c>
      <c r="Q233" t="s">
        <v>380</v>
      </c>
      <c r="R233" t="b">
        <v>0</v>
      </c>
      <c r="S233" s="31" t="b">
        <v>0</v>
      </c>
      <c r="T233" t="s">
        <v>424</v>
      </c>
      <c r="U233">
        <v>1</v>
      </c>
      <c r="V233" s="30" t="s">
        <v>11313</v>
      </c>
      <c r="W233" t="s">
        <v>11314</v>
      </c>
      <c r="X233" t="s">
        <v>282</v>
      </c>
      <c r="Y233" t="s">
        <v>380</v>
      </c>
      <c r="Z233" t="s">
        <v>284</v>
      </c>
      <c r="AB233"/>
      <c r="AD233" s="27" t="s">
        <v>2075</v>
      </c>
      <c r="AF233" t="s">
        <v>290</v>
      </c>
      <c r="AH233" t="s">
        <v>725</v>
      </c>
      <c r="AI233" t="s">
        <v>10631</v>
      </c>
      <c r="AJ233" t="s">
        <v>10632</v>
      </c>
      <c r="AK233" t="s">
        <v>2082</v>
      </c>
      <c r="AL233" s="12">
        <v>45544.646203703705</v>
      </c>
      <c r="AM233" t="s">
        <v>291</v>
      </c>
    </row>
    <row r="234" spans="1:39" ht="15" customHeight="1" x14ac:dyDescent="0.3">
      <c r="A234" s="37" t="s">
        <v>11525</v>
      </c>
      <c r="B234" t="s">
        <v>11526</v>
      </c>
      <c r="C234" t="s">
        <v>2092</v>
      </c>
      <c r="D234" t="s">
        <v>282</v>
      </c>
      <c r="E234" t="s">
        <v>25524</v>
      </c>
      <c r="G234" t="s">
        <v>396</v>
      </c>
      <c r="H234" t="s">
        <v>396</v>
      </c>
      <c r="I234" t="s">
        <v>11527</v>
      </c>
      <c r="J234" t="s">
        <v>284</v>
      </c>
      <c r="K234" t="s">
        <v>2075</v>
      </c>
      <c r="M234" t="s">
        <v>294</v>
      </c>
      <c r="N234" t="s">
        <v>295</v>
      </c>
      <c r="O234" t="s">
        <v>2076</v>
      </c>
      <c r="Q234" t="s">
        <v>380</v>
      </c>
      <c r="R234" t="b">
        <v>0</v>
      </c>
      <c r="S234" s="31" t="b">
        <v>0</v>
      </c>
      <c r="T234" t="s">
        <v>424</v>
      </c>
      <c r="U234">
        <v>1</v>
      </c>
      <c r="V234" s="30" t="s">
        <v>11327</v>
      </c>
      <c r="W234" t="s">
        <v>11328</v>
      </c>
      <c r="X234" t="s">
        <v>282</v>
      </c>
      <c r="Y234" t="s">
        <v>380</v>
      </c>
      <c r="Z234" t="s">
        <v>284</v>
      </c>
      <c r="AB234"/>
      <c r="AD234" s="27" t="s">
        <v>2075</v>
      </c>
      <c r="AF234" t="s">
        <v>294</v>
      </c>
      <c r="AH234" t="s">
        <v>725</v>
      </c>
      <c r="AI234" t="s">
        <v>4461</v>
      </c>
      <c r="AJ234" t="s">
        <v>4462</v>
      </c>
      <c r="AK234" t="s">
        <v>2082</v>
      </c>
      <c r="AL234" s="12">
        <v>45544.623553240737</v>
      </c>
      <c r="AM234" t="s">
        <v>291</v>
      </c>
    </row>
    <row r="235" spans="1:39" ht="15" customHeight="1" x14ac:dyDescent="0.3">
      <c r="A235" s="37" t="s">
        <v>11525</v>
      </c>
      <c r="B235" t="s">
        <v>11526</v>
      </c>
      <c r="C235" t="s">
        <v>2092</v>
      </c>
      <c r="D235" t="s">
        <v>282</v>
      </c>
      <c r="E235" t="s">
        <v>25524</v>
      </c>
      <c r="G235" t="s">
        <v>396</v>
      </c>
      <c r="H235" t="s">
        <v>396</v>
      </c>
      <c r="I235" t="s">
        <v>11527</v>
      </c>
      <c r="J235" t="s">
        <v>284</v>
      </c>
      <c r="K235" t="s">
        <v>2075</v>
      </c>
      <c r="M235" t="s">
        <v>294</v>
      </c>
      <c r="N235" t="s">
        <v>295</v>
      </c>
      <c r="O235" t="s">
        <v>2076</v>
      </c>
      <c r="Q235" t="s">
        <v>380</v>
      </c>
      <c r="R235" t="b">
        <v>0</v>
      </c>
      <c r="S235" s="31" t="b">
        <v>0</v>
      </c>
      <c r="T235" t="s">
        <v>424</v>
      </c>
      <c r="U235">
        <v>1</v>
      </c>
      <c r="V235" s="32" t="s">
        <v>11331</v>
      </c>
      <c r="W235" t="s">
        <v>11332</v>
      </c>
      <c r="X235" t="s">
        <v>282</v>
      </c>
      <c r="Y235" t="s">
        <v>380</v>
      </c>
      <c r="Z235" t="s">
        <v>284</v>
      </c>
      <c r="AB235"/>
      <c r="AD235" s="27" t="s">
        <v>2075</v>
      </c>
      <c r="AF235" t="s">
        <v>294</v>
      </c>
      <c r="AH235" t="s">
        <v>725</v>
      </c>
      <c r="AI235" t="s">
        <v>4270</v>
      </c>
      <c r="AJ235" t="s">
        <v>4271</v>
      </c>
      <c r="AK235" t="s">
        <v>2082</v>
      </c>
      <c r="AL235" s="12">
        <v>45553.641342592593</v>
      </c>
      <c r="AM235" t="s">
        <v>291</v>
      </c>
    </row>
    <row r="236" spans="1:39" ht="15" customHeight="1" x14ac:dyDescent="0.3">
      <c r="A236" s="37" t="s">
        <v>11525</v>
      </c>
      <c r="B236" t="s">
        <v>11526</v>
      </c>
      <c r="C236" t="s">
        <v>2092</v>
      </c>
      <c r="D236" t="s">
        <v>282</v>
      </c>
      <c r="E236" t="s">
        <v>25524</v>
      </c>
      <c r="G236" t="s">
        <v>396</v>
      </c>
      <c r="H236" t="s">
        <v>396</v>
      </c>
      <c r="I236" t="s">
        <v>11527</v>
      </c>
      <c r="J236" t="s">
        <v>284</v>
      </c>
      <c r="K236" t="s">
        <v>2075</v>
      </c>
      <c r="M236" t="s">
        <v>294</v>
      </c>
      <c r="N236" t="s">
        <v>295</v>
      </c>
      <c r="O236" t="s">
        <v>2076</v>
      </c>
      <c r="Q236" t="s">
        <v>380</v>
      </c>
      <c r="R236" t="b">
        <v>0</v>
      </c>
      <c r="S236" t="b">
        <v>0</v>
      </c>
      <c r="T236" t="s">
        <v>424</v>
      </c>
      <c r="U236">
        <v>1</v>
      </c>
      <c r="V236" s="30" t="s">
        <v>11325</v>
      </c>
      <c r="W236" t="s">
        <v>11326</v>
      </c>
      <c r="X236" t="s">
        <v>282</v>
      </c>
      <c r="Y236" t="s">
        <v>380</v>
      </c>
      <c r="Z236" t="s">
        <v>284</v>
      </c>
      <c r="AB236"/>
      <c r="AD236" s="27" t="s">
        <v>2075</v>
      </c>
      <c r="AF236" t="s">
        <v>294</v>
      </c>
      <c r="AH236" t="s">
        <v>725</v>
      </c>
      <c r="AI236" t="s">
        <v>4270</v>
      </c>
      <c r="AJ236" t="s">
        <v>4271</v>
      </c>
      <c r="AK236" t="s">
        <v>2082</v>
      </c>
      <c r="AL236" s="12">
        <v>45562.756608796299</v>
      </c>
      <c r="AM236" t="s">
        <v>291</v>
      </c>
    </row>
    <row r="237" spans="1:39" ht="15" customHeight="1" x14ac:dyDescent="0.3">
      <c r="A237" s="37" t="s">
        <v>11525</v>
      </c>
      <c r="B237" t="s">
        <v>11526</v>
      </c>
      <c r="C237" t="s">
        <v>2092</v>
      </c>
      <c r="D237" t="s">
        <v>282</v>
      </c>
      <c r="E237" t="s">
        <v>25524</v>
      </c>
      <c r="G237" t="s">
        <v>396</v>
      </c>
      <c r="H237" t="s">
        <v>396</v>
      </c>
      <c r="I237" t="s">
        <v>11527</v>
      </c>
      <c r="J237" t="s">
        <v>284</v>
      </c>
      <c r="K237" t="s">
        <v>2075</v>
      </c>
      <c r="M237" t="s">
        <v>294</v>
      </c>
      <c r="N237" t="s">
        <v>295</v>
      </c>
      <c r="O237" t="s">
        <v>2076</v>
      </c>
      <c r="Q237" t="s">
        <v>380</v>
      </c>
      <c r="R237" t="b">
        <v>0</v>
      </c>
      <c r="S237" s="31" t="b">
        <v>0</v>
      </c>
      <c r="T237" t="s">
        <v>424</v>
      </c>
      <c r="U237">
        <v>1</v>
      </c>
      <c r="V237" s="30" t="s">
        <v>11302</v>
      </c>
      <c r="W237" t="s">
        <v>11303</v>
      </c>
      <c r="X237" t="s">
        <v>282</v>
      </c>
      <c r="Y237" t="s">
        <v>380</v>
      </c>
      <c r="Z237" t="s">
        <v>284</v>
      </c>
      <c r="AB237"/>
      <c r="AD237" s="27" t="s">
        <v>2075</v>
      </c>
      <c r="AF237" t="s">
        <v>290</v>
      </c>
      <c r="AH237" t="s">
        <v>725</v>
      </c>
      <c r="AI237" t="s">
        <v>10631</v>
      </c>
      <c r="AJ237" t="s">
        <v>10632</v>
      </c>
      <c r="AK237" t="s">
        <v>2082</v>
      </c>
      <c r="AL237" s="12">
        <v>45544.648101851853</v>
      </c>
      <c r="AM237" t="s">
        <v>291</v>
      </c>
    </row>
    <row r="238" spans="1:39" ht="15" customHeight="1" x14ac:dyDescent="0.3">
      <c r="A238" s="37" t="s">
        <v>11525</v>
      </c>
      <c r="B238" t="s">
        <v>11526</v>
      </c>
      <c r="C238" t="s">
        <v>2092</v>
      </c>
      <c r="D238" t="s">
        <v>282</v>
      </c>
      <c r="E238" t="s">
        <v>25524</v>
      </c>
      <c r="G238" t="s">
        <v>396</v>
      </c>
      <c r="H238" t="s">
        <v>396</v>
      </c>
      <c r="I238" t="s">
        <v>11527</v>
      </c>
      <c r="J238" t="s">
        <v>284</v>
      </c>
      <c r="K238" t="s">
        <v>2075</v>
      </c>
      <c r="M238" t="s">
        <v>294</v>
      </c>
      <c r="N238" t="s">
        <v>295</v>
      </c>
      <c r="O238" t="s">
        <v>2076</v>
      </c>
      <c r="Q238" t="s">
        <v>380</v>
      </c>
      <c r="R238" t="b">
        <v>0</v>
      </c>
      <c r="S238" t="b">
        <v>0</v>
      </c>
      <c r="T238" t="s">
        <v>424</v>
      </c>
      <c r="U238">
        <v>1</v>
      </c>
      <c r="V238" s="30" t="s">
        <v>11306</v>
      </c>
      <c r="W238" t="s">
        <v>8808</v>
      </c>
      <c r="X238" t="s">
        <v>282</v>
      </c>
      <c r="Y238" t="s">
        <v>380</v>
      </c>
      <c r="Z238" t="s">
        <v>284</v>
      </c>
      <c r="AB238"/>
      <c r="AD238" s="27" t="s">
        <v>2094</v>
      </c>
      <c r="AF238" t="s">
        <v>285</v>
      </c>
      <c r="AH238" t="s">
        <v>725</v>
      </c>
      <c r="AI238" t="s">
        <v>10631</v>
      </c>
      <c r="AJ238" t="s">
        <v>10632</v>
      </c>
      <c r="AK238" t="s">
        <v>2082</v>
      </c>
      <c r="AL238" s="12">
        <v>45544.65084490741</v>
      </c>
      <c r="AM238" t="s">
        <v>291</v>
      </c>
    </row>
    <row r="239" spans="1:39" ht="15" customHeight="1" x14ac:dyDescent="0.3">
      <c r="A239" s="37" t="s">
        <v>11525</v>
      </c>
      <c r="B239" t="s">
        <v>11526</v>
      </c>
      <c r="C239" t="s">
        <v>2092</v>
      </c>
      <c r="D239" t="s">
        <v>282</v>
      </c>
      <c r="E239" t="s">
        <v>25524</v>
      </c>
      <c r="G239" t="s">
        <v>396</v>
      </c>
      <c r="H239" t="s">
        <v>396</v>
      </c>
      <c r="I239" t="s">
        <v>11527</v>
      </c>
      <c r="J239" t="s">
        <v>284</v>
      </c>
      <c r="K239" t="s">
        <v>2075</v>
      </c>
      <c r="M239" t="s">
        <v>294</v>
      </c>
      <c r="N239" t="s">
        <v>295</v>
      </c>
      <c r="O239" t="s">
        <v>2076</v>
      </c>
      <c r="Q239" t="s">
        <v>380</v>
      </c>
      <c r="R239" t="b">
        <v>0</v>
      </c>
      <c r="S239" t="b">
        <v>0</v>
      </c>
      <c r="T239" t="s">
        <v>424</v>
      </c>
      <c r="U239">
        <v>1</v>
      </c>
      <c r="V239" s="30" t="s">
        <v>10713</v>
      </c>
      <c r="W239" t="s">
        <v>10714</v>
      </c>
      <c r="X239" t="s">
        <v>282</v>
      </c>
      <c r="Y239" t="s">
        <v>380</v>
      </c>
      <c r="Z239" t="s">
        <v>284</v>
      </c>
      <c r="AB239"/>
      <c r="AD239" s="27" t="s">
        <v>2075</v>
      </c>
      <c r="AF239" t="s">
        <v>335</v>
      </c>
      <c r="AH239" t="s">
        <v>725</v>
      </c>
      <c r="AI239" t="s">
        <v>10631</v>
      </c>
      <c r="AJ239" t="s">
        <v>10632</v>
      </c>
      <c r="AK239" t="s">
        <v>2082</v>
      </c>
      <c r="AL239" s="12">
        <v>45544.635891203703</v>
      </c>
      <c r="AM239" t="s">
        <v>291</v>
      </c>
    </row>
    <row r="240" spans="1:39" ht="15" customHeight="1" x14ac:dyDescent="0.3">
      <c r="A240" s="37" t="s">
        <v>11525</v>
      </c>
      <c r="B240" t="s">
        <v>11526</v>
      </c>
      <c r="C240" t="s">
        <v>2092</v>
      </c>
      <c r="D240" t="s">
        <v>282</v>
      </c>
      <c r="E240" t="s">
        <v>25524</v>
      </c>
      <c r="G240" t="s">
        <v>396</v>
      </c>
      <c r="H240" t="s">
        <v>396</v>
      </c>
      <c r="I240" t="s">
        <v>11527</v>
      </c>
      <c r="J240" t="s">
        <v>284</v>
      </c>
      <c r="K240" t="s">
        <v>2075</v>
      </c>
      <c r="M240" t="s">
        <v>294</v>
      </c>
      <c r="N240" t="s">
        <v>295</v>
      </c>
      <c r="O240" t="s">
        <v>2076</v>
      </c>
      <c r="Q240" t="s">
        <v>380</v>
      </c>
      <c r="R240" t="b">
        <v>0</v>
      </c>
      <c r="S240" s="31" t="b">
        <v>0</v>
      </c>
      <c r="T240" t="s">
        <v>424</v>
      </c>
      <c r="U240">
        <v>1</v>
      </c>
      <c r="V240" s="30" t="s">
        <v>11319</v>
      </c>
      <c r="W240" t="s">
        <v>11320</v>
      </c>
      <c r="X240" t="s">
        <v>282</v>
      </c>
      <c r="Y240" t="s">
        <v>380</v>
      </c>
      <c r="Z240" t="s">
        <v>284</v>
      </c>
      <c r="AB240"/>
      <c r="AD240" s="27" t="s">
        <v>2075</v>
      </c>
      <c r="AF240" t="s">
        <v>294</v>
      </c>
      <c r="AH240" t="s">
        <v>725</v>
      </c>
      <c r="AI240" t="s">
        <v>4461</v>
      </c>
      <c r="AJ240" t="s">
        <v>4462</v>
      </c>
      <c r="AK240" t="s">
        <v>2082</v>
      </c>
      <c r="AL240" s="12">
        <v>45539.864085648151</v>
      </c>
      <c r="AM240" t="s">
        <v>291</v>
      </c>
    </row>
    <row r="241" spans="1:39" ht="15" customHeight="1" x14ac:dyDescent="0.3">
      <c r="A241" s="37" t="s">
        <v>11525</v>
      </c>
      <c r="B241" t="s">
        <v>11526</v>
      </c>
      <c r="C241" t="s">
        <v>2092</v>
      </c>
      <c r="D241" t="s">
        <v>282</v>
      </c>
      <c r="E241" t="s">
        <v>25524</v>
      </c>
      <c r="G241" t="s">
        <v>396</v>
      </c>
      <c r="H241" t="s">
        <v>396</v>
      </c>
      <c r="I241" t="s">
        <v>11527</v>
      </c>
      <c r="J241" t="s">
        <v>284</v>
      </c>
      <c r="K241" t="s">
        <v>2075</v>
      </c>
      <c r="M241" t="s">
        <v>294</v>
      </c>
      <c r="N241" t="s">
        <v>295</v>
      </c>
      <c r="O241" t="s">
        <v>2076</v>
      </c>
      <c r="Q241" t="s">
        <v>380</v>
      </c>
      <c r="R241" t="b">
        <v>0</v>
      </c>
      <c r="S241" s="31" t="b">
        <v>0</v>
      </c>
      <c r="T241" t="s">
        <v>424</v>
      </c>
      <c r="U241">
        <v>1</v>
      </c>
      <c r="V241" s="30" t="s">
        <v>11340</v>
      </c>
      <c r="W241" t="s">
        <v>11341</v>
      </c>
      <c r="X241" t="s">
        <v>282</v>
      </c>
      <c r="Y241" t="s">
        <v>380</v>
      </c>
      <c r="Z241" t="s">
        <v>284</v>
      </c>
      <c r="AB241"/>
      <c r="AD241" s="27" t="s">
        <v>2075</v>
      </c>
      <c r="AF241" t="s">
        <v>294</v>
      </c>
      <c r="AH241" t="s">
        <v>725</v>
      </c>
      <c r="AI241" t="s">
        <v>4461</v>
      </c>
      <c r="AJ241" t="s">
        <v>4462</v>
      </c>
      <c r="AK241" t="s">
        <v>2082</v>
      </c>
      <c r="AL241" s="12">
        <v>45539.839143518519</v>
      </c>
      <c r="AM241" t="s">
        <v>291</v>
      </c>
    </row>
    <row r="242" spans="1:39" ht="15" customHeight="1" x14ac:dyDescent="0.3">
      <c r="A242" s="37" t="s">
        <v>11525</v>
      </c>
      <c r="B242" t="s">
        <v>11526</v>
      </c>
      <c r="C242" t="s">
        <v>2092</v>
      </c>
      <c r="D242" t="s">
        <v>282</v>
      </c>
      <c r="E242" t="s">
        <v>25524</v>
      </c>
      <c r="G242" t="s">
        <v>396</v>
      </c>
      <c r="H242" t="s">
        <v>396</v>
      </c>
      <c r="I242" t="s">
        <v>11527</v>
      </c>
      <c r="J242" t="s">
        <v>284</v>
      </c>
      <c r="K242" t="s">
        <v>2075</v>
      </c>
      <c r="M242" t="s">
        <v>294</v>
      </c>
      <c r="N242" t="s">
        <v>295</v>
      </c>
      <c r="O242" t="s">
        <v>2076</v>
      </c>
      <c r="Q242" t="s">
        <v>380</v>
      </c>
      <c r="R242" t="b">
        <v>0</v>
      </c>
      <c r="S242" s="31" t="b">
        <v>0</v>
      </c>
      <c r="T242" t="s">
        <v>424</v>
      </c>
      <c r="U242">
        <v>1</v>
      </c>
      <c r="V242" s="30" t="s">
        <v>11317</v>
      </c>
      <c r="W242" t="s">
        <v>11318</v>
      </c>
      <c r="X242" t="s">
        <v>282</v>
      </c>
      <c r="Y242" t="s">
        <v>380</v>
      </c>
      <c r="Z242" t="s">
        <v>284</v>
      </c>
      <c r="AB242"/>
      <c r="AD242" s="27" t="s">
        <v>2075</v>
      </c>
      <c r="AF242" t="s">
        <v>294</v>
      </c>
      <c r="AH242" t="s">
        <v>725</v>
      </c>
      <c r="AI242" t="s">
        <v>4461</v>
      </c>
      <c r="AJ242" t="s">
        <v>4462</v>
      </c>
      <c r="AK242" t="s">
        <v>2082</v>
      </c>
      <c r="AL242" s="12">
        <v>45544.622071759259</v>
      </c>
      <c r="AM242" t="s">
        <v>291</v>
      </c>
    </row>
    <row r="243" spans="1:39" ht="15" customHeight="1" x14ac:dyDescent="0.3">
      <c r="A243" s="37" t="s">
        <v>11525</v>
      </c>
      <c r="B243" t="s">
        <v>11526</v>
      </c>
      <c r="C243" t="s">
        <v>2092</v>
      </c>
      <c r="D243" t="s">
        <v>282</v>
      </c>
      <c r="E243" t="s">
        <v>25524</v>
      </c>
      <c r="G243" t="s">
        <v>396</v>
      </c>
      <c r="H243" t="s">
        <v>396</v>
      </c>
      <c r="I243" t="s">
        <v>11527</v>
      </c>
      <c r="J243" t="s">
        <v>284</v>
      </c>
      <c r="K243" t="s">
        <v>2075</v>
      </c>
      <c r="M243" t="s">
        <v>294</v>
      </c>
      <c r="N243" t="s">
        <v>295</v>
      </c>
      <c r="O243" t="s">
        <v>2076</v>
      </c>
      <c r="Q243" t="s">
        <v>380</v>
      </c>
      <c r="R243" t="b">
        <v>0</v>
      </c>
      <c r="S243" s="31" t="b">
        <v>0</v>
      </c>
      <c r="T243" t="s">
        <v>424</v>
      </c>
      <c r="U243">
        <v>1</v>
      </c>
      <c r="V243" s="32" t="s">
        <v>11315</v>
      </c>
      <c r="W243" t="s">
        <v>11316</v>
      </c>
      <c r="X243" t="s">
        <v>282</v>
      </c>
      <c r="Y243" t="s">
        <v>380</v>
      </c>
      <c r="Z243" t="s">
        <v>284</v>
      </c>
      <c r="AB243"/>
      <c r="AD243" s="27" t="s">
        <v>2075</v>
      </c>
      <c r="AF243" t="s">
        <v>294</v>
      </c>
      <c r="AH243" t="s">
        <v>725</v>
      </c>
      <c r="AI243" t="s">
        <v>4270</v>
      </c>
      <c r="AJ243" t="s">
        <v>4271</v>
      </c>
      <c r="AK243" t="s">
        <v>2082</v>
      </c>
      <c r="AL243" s="12">
        <v>45562.756053240744</v>
      </c>
      <c r="AM243" t="s">
        <v>291</v>
      </c>
    </row>
    <row r="244" spans="1:39" ht="15" customHeight="1" x14ac:dyDescent="0.3">
      <c r="A244" s="37" t="s">
        <v>11525</v>
      </c>
      <c r="B244" t="s">
        <v>11526</v>
      </c>
      <c r="C244" t="s">
        <v>2092</v>
      </c>
      <c r="D244" t="s">
        <v>282</v>
      </c>
      <c r="E244" t="s">
        <v>25524</v>
      </c>
      <c r="G244" t="s">
        <v>396</v>
      </c>
      <c r="H244" t="s">
        <v>396</v>
      </c>
      <c r="I244" t="s">
        <v>11527</v>
      </c>
      <c r="J244" t="s">
        <v>284</v>
      </c>
      <c r="K244" t="s">
        <v>2075</v>
      </c>
      <c r="M244" t="s">
        <v>294</v>
      </c>
      <c r="N244" t="s">
        <v>295</v>
      </c>
      <c r="O244" t="s">
        <v>2076</v>
      </c>
      <c r="Q244" t="s">
        <v>380</v>
      </c>
      <c r="R244" t="b">
        <v>0</v>
      </c>
      <c r="S244" s="31" t="b">
        <v>0</v>
      </c>
      <c r="T244" t="s">
        <v>424</v>
      </c>
      <c r="U244">
        <v>1</v>
      </c>
      <c r="V244" s="30" t="s">
        <v>11304</v>
      </c>
      <c r="W244" t="s">
        <v>11305</v>
      </c>
      <c r="X244" t="s">
        <v>282</v>
      </c>
      <c r="Y244" t="s">
        <v>380</v>
      </c>
      <c r="Z244" t="s">
        <v>284</v>
      </c>
      <c r="AB244"/>
      <c r="AD244" s="27" t="s">
        <v>2075</v>
      </c>
      <c r="AF244" t="s">
        <v>290</v>
      </c>
      <c r="AH244" t="s">
        <v>725</v>
      </c>
      <c r="AI244" t="s">
        <v>10631</v>
      </c>
      <c r="AJ244" t="s">
        <v>10632</v>
      </c>
      <c r="AK244" t="s">
        <v>2082</v>
      </c>
      <c r="AL244" s="12">
        <v>45544.645567129628</v>
      </c>
      <c r="AM244" t="s">
        <v>291</v>
      </c>
    </row>
    <row r="245" spans="1:39" ht="15" customHeight="1" x14ac:dyDescent="0.3">
      <c r="A245" s="37" t="s">
        <v>11525</v>
      </c>
      <c r="B245" t="s">
        <v>11526</v>
      </c>
      <c r="C245" t="s">
        <v>2092</v>
      </c>
      <c r="D245" t="s">
        <v>282</v>
      </c>
      <c r="E245" t="s">
        <v>25524</v>
      </c>
      <c r="G245" t="s">
        <v>396</v>
      </c>
      <c r="H245" t="s">
        <v>396</v>
      </c>
      <c r="I245" t="s">
        <v>11527</v>
      </c>
      <c r="J245" t="s">
        <v>284</v>
      </c>
      <c r="K245" t="s">
        <v>2075</v>
      </c>
      <c r="M245" t="s">
        <v>294</v>
      </c>
      <c r="N245" t="s">
        <v>295</v>
      </c>
      <c r="O245" t="s">
        <v>2076</v>
      </c>
      <c r="Q245" t="s">
        <v>380</v>
      </c>
      <c r="R245" t="b">
        <v>0</v>
      </c>
      <c r="S245" s="31" t="b">
        <v>0</v>
      </c>
      <c r="T245" t="s">
        <v>424</v>
      </c>
      <c r="U245">
        <v>1</v>
      </c>
      <c r="V245" s="30" t="s">
        <v>11337</v>
      </c>
      <c r="W245" t="s">
        <v>11338</v>
      </c>
      <c r="X245" t="s">
        <v>282</v>
      </c>
      <c r="Y245" t="s">
        <v>380</v>
      </c>
      <c r="Z245" t="s">
        <v>284</v>
      </c>
      <c r="AB245"/>
      <c r="AD245" s="27" t="s">
        <v>2075</v>
      </c>
      <c r="AF245" t="s">
        <v>294</v>
      </c>
      <c r="AH245" t="s">
        <v>725</v>
      </c>
      <c r="AI245" t="s">
        <v>4461</v>
      </c>
      <c r="AJ245" t="s">
        <v>4462</v>
      </c>
      <c r="AK245" t="s">
        <v>2082</v>
      </c>
      <c r="AL245" s="12">
        <v>45533.750949074078</v>
      </c>
      <c r="AM245" t="s">
        <v>291</v>
      </c>
    </row>
    <row r="246" spans="1:39" ht="15" customHeight="1" x14ac:dyDescent="0.3">
      <c r="A246" s="37" t="s">
        <v>11525</v>
      </c>
      <c r="B246" t="s">
        <v>11526</v>
      </c>
      <c r="C246" t="s">
        <v>2092</v>
      </c>
      <c r="D246" t="s">
        <v>282</v>
      </c>
      <c r="E246" t="s">
        <v>25524</v>
      </c>
      <c r="G246" t="s">
        <v>396</v>
      </c>
      <c r="H246" t="s">
        <v>396</v>
      </c>
      <c r="I246" t="s">
        <v>11527</v>
      </c>
      <c r="J246" t="s">
        <v>284</v>
      </c>
      <c r="K246" t="s">
        <v>2075</v>
      </c>
      <c r="M246" t="s">
        <v>294</v>
      </c>
      <c r="N246" t="s">
        <v>295</v>
      </c>
      <c r="O246" t="s">
        <v>2076</v>
      </c>
      <c r="Q246" t="s">
        <v>380</v>
      </c>
      <c r="R246" t="b">
        <v>0</v>
      </c>
      <c r="S246" s="31" t="b">
        <v>0</v>
      </c>
      <c r="T246" t="s">
        <v>424</v>
      </c>
      <c r="U246">
        <v>1</v>
      </c>
      <c r="V246" s="30" t="s">
        <v>11321</v>
      </c>
      <c r="W246" t="s">
        <v>11322</v>
      </c>
      <c r="X246" t="s">
        <v>282</v>
      </c>
      <c r="Y246" t="s">
        <v>380</v>
      </c>
      <c r="Z246" t="s">
        <v>284</v>
      </c>
      <c r="AB246"/>
      <c r="AD246" s="27" t="s">
        <v>2075</v>
      </c>
      <c r="AF246" t="s">
        <v>290</v>
      </c>
      <c r="AH246" t="s">
        <v>725</v>
      </c>
      <c r="AI246" t="s">
        <v>10631</v>
      </c>
      <c r="AJ246" t="s">
        <v>10632</v>
      </c>
      <c r="AK246" t="s">
        <v>2082</v>
      </c>
      <c r="AL246" s="12">
        <v>45544.647615740738</v>
      </c>
      <c r="AM246" t="s">
        <v>291</v>
      </c>
    </row>
    <row r="247" spans="1:39" ht="15" customHeight="1" x14ac:dyDescent="0.3">
      <c r="A247" s="37" t="s">
        <v>11525</v>
      </c>
      <c r="B247" t="s">
        <v>11526</v>
      </c>
      <c r="C247" t="s">
        <v>2092</v>
      </c>
      <c r="D247" t="s">
        <v>282</v>
      </c>
      <c r="E247" t="s">
        <v>25524</v>
      </c>
      <c r="G247" t="s">
        <v>396</v>
      </c>
      <c r="H247" t="s">
        <v>396</v>
      </c>
      <c r="I247" t="s">
        <v>11527</v>
      </c>
      <c r="J247" t="s">
        <v>284</v>
      </c>
      <c r="K247" t="s">
        <v>2075</v>
      </c>
      <c r="M247" t="s">
        <v>294</v>
      </c>
      <c r="N247" t="s">
        <v>295</v>
      </c>
      <c r="O247" t="s">
        <v>2076</v>
      </c>
      <c r="Q247" t="s">
        <v>380</v>
      </c>
      <c r="R247" t="b">
        <v>0</v>
      </c>
      <c r="S247" s="31" t="b">
        <v>0</v>
      </c>
      <c r="T247" t="s">
        <v>424</v>
      </c>
      <c r="U247">
        <v>1</v>
      </c>
      <c r="V247" s="30" t="s">
        <v>11307</v>
      </c>
      <c r="W247" t="s">
        <v>11308</v>
      </c>
      <c r="X247" t="s">
        <v>282</v>
      </c>
      <c r="Y247" t="s">
        <v>380</v>
      </c>
      <c r="Z247" t="s">
        <v>284</v>
      </c>
      <c r="AB247"/>
      <c r="AD247" s="27" t="s">
        <v>2075</v>
      </c>
      <c r="AF247" t="s">
        <v>294</v>
      </c>
      <c r="AH247" t="s">
        <v>725</v>
      </c>
      <c r="AI247" t="s">
        <v>10631</v>
      </c>
      <c r="AJ247" t="s">
        <v>10632</v>
      </c>
      <c r="AK247" t="s">
        <v>2082</v>
      </c>
      <c r="AL247" s="12">
        <v>45544.651493055557</v>
      </c>
      <c r="AM247" t="s">
        <v>291</v>
      </c>
    </row>
    <row r="248" spans="1:39" ht="15" customHeight="1" x14ac:dyDescent="0.3">
      <c r="A248" s="37" t="s">
        <v>11525</v>
      </c>
      <c r="B248" t="s">
        <v>11526</v>
      </c>
      <c r="C248" t="s">
        <v>2092</v>
      </c>
      <c r="D248" t="s">
        <v>282</v>
      </c>
      <c r="E248" t="s">
        <v>25524</v>
      </c>
      <c r="G248" t="s">
        <v>396</v>
      </c>
      <c r="H248" t="s">
        <v>396</v>
      </c>
      <c r="I248" t="s">
        <v>11527</v>
      </c>
      <c r="J248" t="s">
        <v>284</v>
      </c>
      <c r="K248" t="s">
        <v>2075</v>
      </c>
      <c r="M248" t="s">
        <v>294</v>
      </c>
      <c r="N248" t="s">
        <v>295</v>
      </c>
      <c r="O248" t="s">
        <v>2076</v>
      </c>
      <c r="Q248" t="s">
        <v>380</v>
      </c>
      <c r="R248" t="b">
        <v>0</v>
      </c>
      <c r="S248" s="31" t="b">
        <v>0</v>
      </c>
      <c r="T248" t="s">
        <v>424</v>
      </c>
      <c r="U248">
        <v>1</v>
      </c>
      <c r="V248" s="30" t="s">
        <v>11309</v>
      </c>
      <c r="W248" t="s">
        <v>11310</v>
      </c>
      <c r="X248" t="s">
        <v>282</v>
      </c>
      <c r="Y248" t="s">
        <v>380</v>
      </c>
      <c r="Z248" t="s">
        <v>284</v>
      </c>
      <c r="AB248"/>
      <c r="AD248" s="27" t="s">
        <v>2075</v>
      </c>
      <c r="AF248" t="s">
        <v>290</v>
      </c>
      <c r="AH248" t="s">
        <v>725</v>
      </c>
      <c r="AI248" t="s">
        <v>10631</v>
      </c>
      <c r="AJ248" t="s">
        <v>10632</v>
      </c>
      <c r="AK248" t="s">
        <v>2082</v>
      </c>
      <c r="AL248" s="12">
        <v>45544.646643518521</v>
      </c>
      <c r="AM248" t="s">
        <v>291</v>
      </c>
    </row>
    <row r="249" spans="1:39" ht="15" customHeight="1" x14ac:dyDescent="0.3">
      <c r="A249" s="37" t="s">
        <v>10620</v>
      </c>
      <c r="B249" t="s">
        <v>10621</v>
      </c>
      <c r="C249" t="s">
        <v>2092</v>
      </c>
      <c r="D249" t="s">
        <v>282</v>
      </c>
      <c r="E249" t="s">
        <v>333</v>
      </c>
      <c r="G249" t="s">
        <v>396</v>
      </c>
      <c r="H249" t="s">
        <v>396</v>
      </c>
      <c r="I249" t="s">
        <v>10622</v>
      </c>
      <c r="J249" t="s">
        <v>284</v>
      </c>
      <c r="K249" t="s">
        <v>2075</v>
      </c>
      <c r="M249" t="s">
        <v>294</v>
      </c>
      <c r="N249" t="s">
        <v>295</v>
      </c>
      <c r="O249" t="s">
        <v>2076</v>
      </c>
      <c r="P249" t="s">
        <v>395</v>
      </c>
      <c r="Q249" t="s">
        <v>360</v>
      </c>
      <c r="R249" t="b">
        <v>1</v>
      </c>
      <c r="S249" s="31" t="b">
        <v>1</v>
      </c>
      <c r="T249" t="s">
        <v>424</v>
      </c>
      <c r="U249">
        <v>1</v>
      </c>
      <c r="V249" s="30" t="s">
        <v>2235</v>
      </c>
      <c r="AB249"/>
      <c r="AD249" s="27"/>
    </row>
    <row r="250" spans="1:39" ht="15" customHeight="1" x14ac:dyDescent="0.3">
      <c r="A250" s="37" t="s">
        <v>11366</v>
      </c>
      <c r="B250" t="s">
        <v>11367</v>
      </c>
      <c r="C250" t="s">
        <v>2092</v>
      </c>
      <c r="D250" t="s">
        <v>282</v>
      </c>
      <c r="E250" t="s">
        <v>322</v>
      </c>
      <c r="G250" t="s">
        <v>396</v>
      </c>
      <c r="H250" t="s">
        <v>396</v>
      </c>
      <c r="I250" t="s">
        <v>11368</v>
      </c>
      <c r="J250" t="s">
        <v>284</v>
      </c>
      <c r="K250" t="s">
        <v>2075</v>
      </c>
      <c r="M250" t="s">
        <v>294</v>
      </c>
      <c r="N250" t="s">
        <v>295</v>
      </c>
      <c r="O250" t="s">
        <v>2076</v>
      </c>
      <c r="Q250" t="s">
        <v>380</v>
      </c>
      <c r="R250" t="b">
        <v>1</v>
      </c>
      <c r="S250" s="31" t="b">
        <v>1</v>
      </c>
      <c r="T250" t="s">
        <v>424</v>
      </c>
      <c r="U250">
        <v>1</v>
      </c>
      <c r="V250" s="30" t="s">
        <v>4463</v>
      </c>
      <c r="W250" t="s">
        <v>4464</v>
      </c>
      <c r="X250" t="s">
        <v>282</v>
      </c>
      <c r="Y250" t="s">
        <v>380</v>
      </c>
      <c r="Z250" t="s">
        <v>284</v>
      </c>
      <c r="AB250"/>
      <c r="AD250" s="27" t="s">
        <v>2075</v>
      </c>
      <c r="AF250" t="s">
        <v>294</v>
      </c>
      <c r="AH250" t="s">
        <v>725</v>
      </c>
      <c r="AI250" t="s">
        <v>4461</v>
      </c>
      <c r="AJ250" t="s">
        <v>4462</v>
      </c>
      <c r="AK250" t="s">
        <v>2082</v>
      </c>
      <c r="AL250" s="12">
        <v>45544.622835648152</v>
      </c>
      <c r="AM250" t="s">
        <v>291</v>
      </c>
    </row>
    <row r="251" spans="1:39" ht="15" customHeight="1" x14ac:dyDescent="0.3">
      <c r="A251" s="37" t="s">
        <v>11366</v>
      </c>
      <c r="B251" t="s">
        <v>11367</v>
      </c>
      <c r="C251" t="s">
        <v>2092</v>
      </c>
      <c r="D251" t="s">
        <v>282</v>
      </c>
      <c r="E251" t="s">
        <v>322</v>
      </c>
      <c r="G251" t="s">
        <v>396</v>
      </c>
      <c r="H251" t="s">
        <v>396</v>
      </c>
      <c r="I251" t="s">
        <v>11368</v>
      </c>
      <c r="J251" t="s">
        <v>284</v>
      </c>
      <c r="K251" t="s">
        <v>2075</v>
      </c>
      <c r="M251" t="s">
        <v>294</v>
      </c>
      <c r="N251" t="s">
        <v>295</v>
      </c>
      <c r="O251" t="s">
        <v>2076</v>
      </c>
      <c r="Q251" t="s">
        <v>380</v>
      </c>
      <c r="R251" t="b">
        <v>1</v>
      </c>
      <c r="S251" s="31" t="b">
        <v>1</v>
      </c>
      <c r="T251" t="s">
        <v>424</v>
      </c>
      <c r="U251">
        <v>1</v>
      </c>
      <c r="V251" s="30" t="s">
        <v>4465</v>
      </c>
      <c r="W251" t="s">
        <v>4466</v>
      </c>
      <c r="X251" t="s">
        <v>282</v>
      </c>
      <c r="Y251" t="s">
        <v>380</v>
      </c>
      <c r="Z251" t="s">
        <v>284</v>
      </c>
      <c r="AB251"/>
      <c r="AD251" s="27" t="s">
        <v>2075</v>
      </c>
      <c r="AF251" t="s">
        <v>294</v>
      </c>
      <c r="AH251" t="s">
        <v>725</v>
      </c>
      <c r="AI251" t="s">
        <v>4461</v>
      </c>
      <c r="AJ251" t="s">
        <v>4462</v>
      </c>
      <c r="AK251" t="s">
        <v>2082</v>
      </c>
      <c r="AL251" s="12">
        <v>45523.731921296298</v>
      </c>
      <c r="AM251" t="s">
        <v>291</v>
      </c>
    </row>
    <row r="252" spans="1:39" ht="15" customHeight="1" x14ac:dyDescent="0.3">
      <c r="A252" s="37" t="s">
        <v>11366</v>
      </c>
      <c r="B252" t="s">
        <v>11367</v>
      </c>
      <c r="C252" t="s">
        <v>2092</v>
      </c>
      <c r="D252" t="s">
        <v>282</v>
      </c>
      <c r="E252" t="s">
        <v>322</v>
      </c>
      <c r="G252" t="s">
        <v>396</v>
      </c>
      <c r="H252" t="s">
        <v>396</v>
      </c>
      <c r="I252" t="s">
        <v>11368</v>
      </c>
      <c r="J252" t="s">
        <v>284</v>
      </c>
      <c r="K252" t="s">
        <v>2075</v>
      </c>
      <c r="M252" t="s">
        <v>294</v>
      </c>
      <c r="N252" t="s">
        <v>295</v>
      </c>
      <c r="O252" t="s">
        <v>2076</v>
      </c>
      <c r="Q252" t="s">
        <v>380</v>
      </c>
      <c r="R252" t="b">
        <v>1</v>
      </c>
      <c r="S252" s="31" t="b">
        <v>1</v>
      </c>
      <c r="T252" t="s">
        <v>424</v>
      </c>
      <c r="U252">
        <v>1</v>
      </c>
      <c r="V252" s="30" t="s">
        <v>11335</v>
      </c>
      <c r="W252" t="s">
        <v>11336</v>
      </c>
      <c r="X252" t="s">
        <v>282</v>
      </c>
      <c r="Y252" t="s">
        <v>380</v>
      </c>
      <c r="Z252" t="s">
        <v>284</v>
      </c>
      <c r="AB252"/>
      <c r="AD252" s="27" t="s">
        <v>2075</v>
      </c>
      <c r="AF252" t="s">
        <v>294</v>
      </c>
      <c r="AH252" t="s">
        <v>725</v>
      </c>
      <c r="AI252" t="s">
        <v>4461</v>
      </c>
      <c r="AJ252" t="s">
        <v>4462</v>
      </c>
      <c r="AK252" t="s">
        <v>2082</v>
      </c>
      <c r="AL252" s="12">
        <v>45539.841469907406</v>
      </c>
      <c r="AM252" t="s">
        <v>291</v>
      </c>
    </row>
    <row r="253" spans="1:39" ht="15" customHeight="1" x14ac:dyDescent="0.3">
      <c r="A253" s="37" t="s">
        <v>11366</v>
      </c>
      <c r="B253" t="s">
        <v>11367</v>
      </c>
      <c r="C253" t="s">
        <v>2092</v>
      </c>
      <c r="D253" t="s">
        <v>282</v>
      </c>
      <c r="E253" t="s">
        <v>322</v>
      </c>
      <c r="G253" t="s">
        <v>396</v>
      </c>
      <c r="H253" t="s">
        <v>396</v>
      </c>
      <c r="I253" t="s">
        <v>11368</v>
      </c>
      <c r="J253" t="s">
        <v>284</v>
      </c>
      <c r="K253" t="s">
        <v>2075</v>
      </c>
      <c r="M253" t="s">
        <v>294</v>
      </c>
      <c r="N253" t="s">
        <v>295</v>
      </c>
      <c r="O253" t="s">
        <v>2076</v>
      </c>
      <c r="Q253" t="s">
        <v>380</v>
      </c>
      <c r="R253" t="b">
        <v>1</v>
      </c>
      <c r="S253" s="31" t="b">
        <v>1</v>
      </c>
      <c r="T253" t="s">
        <v>424</v>
      </c>
      <c r="U253">
        <v>1</v>
      </c>
      <c r="V253" s="30" t="s">
        <v>11333</v>
      </c>
      <c r="W253" t="s">
        <v>11334</v>
      </c>
      <c r="X253" t="s">
        <v>282</v>
      </c>
      <c r="Y253" t="s">
        <v>380</v>
      </c>
      <c r="Z253" t="s">
        <v>284</v>
      </c>
      <c r="AB253"/>
      <c r="AD253" s="27" t="s">
        <v>2075</v>
      </c>
      <c r="AF253" t="s">
        <v>294</v>
      </c>
      <c r="AH253" t="s">
        <v>725</v>
      </c>
      <c r="AI253" t="s">
        <v>4461</v>
      </c>
      <c r="AJ253" t="s">
        <v>4462</v>
      </c>
      <c r="AK253" t="s">
        <v>2082</v>
      </c>
      <c r="AL253" s="12">
        <v>45539.789212962962</v>
      </c>
      <c r="AM253" t="s">
        <v>291</v>
      </c>
    </row>
    <row r="254" spans="1:39" ht="15" customHeight="1" x14ac:dyDescent="0.3">
      <c r="A254" s="37" t="s">
        <v>11366</v>
      </c>
      <c r="B254" t="s">
        <v>11367</v>
      </c>
      <c r="C254" t="s">
        <v>2092</v>
      </c>
      <c r="D254" t="s">
        <v>282</v>
      </c>
      <c r="E254" t="s">
        <v>322</v>
      </c>
      <c r="G254" t="s">
        <v>396</v>
      </c>
      <c r="H254" t="s">
        <v>396</v>
      </c>
      <c r="I254" t="s">
        <v>11368</v>
      </c>
      <c r="J254" t="s">
        <v>284</v>
      </c>
      <c r="K254" t="s">
        <v>2075</v>
      </c>
      <c r="M254" t="s">
        <v>294</v>
      </c>
      <c r="N254" t="s">
        <v>295</v>
      </c>
      <c r="O254" t="s">
        <v>2076</v>
      </c>
      <c r="Q254" t="s">
        <v>380</v>
      </c>
      <c r="R254" t="b">
        <v>1</v>
      </c>
      <c r="S254" s="31" t="b">
        <v>1</v>
      </c>
      <c r="T254" t="s">
        <v>424</v>
      </c>
      <c r="U254">
        <v>1</v>
      </c>
      <c r="V254" s="30" t="s">
        <v>11339</v>
      </c>
      <c r="W254" t="s">
        <v>9982</v>
      </c>
      <c r="X254" t="s">
        <v>282</v>
      </c>
      <c r="Y254" t="s">
        <v>380</v>
      </c>
      <c r="Z254" t="s">
        <v>284</v>
      </c>
      <c r="AB254"/>
      <c r="AD254" s="27" t="s">
        <v>2075</v>
      </c>
      <c r="AF254" t="s">
        <v>294</v>
      </c>
      <c r="AH254" t="s">
        <v>725</v>
      </c>
      <c r="AI254" t="s">
        <v>4461</v>
      </c>
      <c r="AJ254" t="s">
        <v>4462</v>
      </c>
      <c r="AK254" t="s">
        <v>2082</v>
      </c>
      <c r="AL254" s="12">
        <v>45533.762384259258</v>
      </c>
      <c r="AM254" t="s">
        <v>291</v>
      </c>
    </row>
    <row r="255" spans="1:39" ht="15" customHeight="1" x14ac:dyDescent="0.3">
      <c r="A255" s="37" t="s">
        <v>11366</v>
      </c>
      <c r="B255" t="s">
        <v>11367</v>
      </c>
      <c r="C255" t="s">
        <v>2092</v>
      </c>
      <c r="D255" t="s">
        <v>282</v>
      </c>
      <c r="E255" t="s">
        <v>322</v>
      </c>
      <c r="G255" t="s">
        <v>396</v>
      </c>
      <c r="H255" t="s">
        <v>396</v>
      </c>
      <c r="I255" t="s">
        <v>11368</v>
      </c>
      <c r="J255" t="s">
        <v>284</v>
      </c>
      <c r="K255" t="s">
        <v>2075</v>
      </c>
      <c r="M255" t="s">
        <v>294</v>
      </c>
      <c r="N255" t="s">
        <v>295</v>
      </c>
      <c r="O255" t="s">
        <v>2076</v>
      </c>
      <c r="Q255" t="s">
        <v>380</v>
      </c>
      <c r="R255" t="b">
        <v>1</v>
      </c>
      <c r="S255" s="31" t="b">
        <v>1</v>
      </c>
      <c r="T255" s="31" t="s">
        <v>424</v>
      </c>
      <c r="U255" s="31">
        <v>1</v>
      </c>
      <c r="V255" s="30" t="s">
        <v>11329</v>
      </c>
      <c r="W255" t="s">
        <v>11330</v>
      </c>
      <c r="X255" t="s">
        <v>282</v>
      </c>
      <c r="Y255" t="s">
        <v>380</v>
      </c>
      <c r="Z255" t="s">
        <v>284</v>
      </c>
      <c r="AB255"/>
      <c r="AD255" s="27" t="s">
        <v>2075</v>
      </c>
      <c r="AF255" t="s">
        <v>290</v>
      </c>
      <c r="AH255" t="s">
        <v>725</v>
      </c>
      <c r="AI255" t="s">
        <v>10631</v>
      </c>
      <c r="AJ255" t="s">
        <v>10632</v>
      </c>
      <c r="AK255" t="s">
        <v>2082</v>
      </c>
      <c r="AL255" s="12">
        <v>45544.647164351853</v>
      </c>
      <c r="AM255" t="s">
        <v>291</v>
      </c>
    </row>
    <row r="256" spans="1:39" ht="15" customHeight="1" x14ac:dyDescent="0.3">
      <c r="A256" s="37" t="s">
        <v>11366</v>
      </c>
      <c r="B256" t="s">
        <v>11367</v>
      </c>
      <c r="C256" t="s">
        <v>2092</v>
      </c>
      <c r="D256" t="s">
        <v>282</v>
      </c>
      <c r="E256" t="s">
        <v>322</v>
      </c>
      <c r="G256" t="s">
        <v>396</v>
      </c>
      <c r="H256" t="s">
        <v>396</v>
      </c>
      <c r="I256" t="s">
        <v>11368</v>
      </c>
      <c r="J256" t="s">
        <v>284</v>
      </c>
      <c r="K256" t="s">
        <v>2075</v>
      </c>
      <c r="M256" t="s">
        <v>294</v>
      </c>
      <c r="N256" t="s">
        <v>295</v>
      </c>
      <c r="O256" t="s">
        <v>2076</v>
      </c>
      <c r="Q256" t="s">
        <v>380</v>
      </c>
      <c r="R256" t="b">
        <v>1</v>
      </c>
      <c r="S256" s="31" t="b">
        <v>1</v>
      </c>
      <c r="T256" t="s">
        <v>424</v>
      </c>
      <c r="U256">
        <v>1</v>
      </c>
      <c r="V256" s="30" t="s">
        <v>10709</v>
      </c>
      <c r="W256" t="s">
        <v>10710</v>
      </c>
      <c r="X256" t="s">
        <v>282</v>
      </c>
      <c r="Y256" t="s">
        <v>380</v>
      </c>
      <c r="Z256" t="s">
        <v>284</v>
      </c>
      <c r="AB256"/>
      <c r="AD256" s="27" t="s">
        <v>2075</v>
      </c>
      <c r="AF256" t="s">
        <v>335</v>
      </c>
      <c r="AH256" t="s">
        <v>725</v>
      </c>
      <c r="AI256" t="s">
        <v>10631</v>
      </c>
      <c r="AJ256" t="s">
        <v>10632</v>
      </c>
      <c r="AK256" t="s">
        <v>2082</v>
      </c>
      <c r="AL256" s="12">
        <v>45544.636620370373</v>
      </c>
      <c r="AM256" t="s">
        <v>291</v>
      </c>
    </row>
    <row r="257" spans="1:39" ht="15" customHeight="1" x14ac:dyDescent="0.3">
      <c r="A257" s="37" t="s">
        <v>11366</v>
      </c>
      <c r="B257" t="s">
        <v>11367</v>
      </c>
      <c r="C257" t="s">
        <v>2092</v>
      </c>
      <c r="D257" t="s">
        <v>282</v>
      </c>
      <c r="E257" t="s">
        <v>322</v>
      </c>
      <c r="G257" t="s">
        <v>396</v>
      </c>
      <c r="H257" t="s">
        <v>396</v>
      </c>
      <c r="I257" t="s">
        <v>11368</v>
      </c>
      <c r="J257" t="s">
        <v>284</v>
      </c>
      <c r="K257" t="s">
        <v>2075</v>
      </c>
      <c r="M257" t="s">
        <v>294</v>
      </c>
      <c r="N257" t="s">
        <v>295</v>
      </c>
      <c r="O257" t="s">
        <v>2076</v>
      </c>
      <c r="Q257" t="s">
        <v>380</v>
      </c>
      <c r="R257" t="b">
        <v>1</v>
      </c>
      <c r="S257" s="31" t="b">
        <v>1</v>
      </c>
      <c r="T257" t="s">
        <v>424</v>
      </c>
      <c r="U257">
        <v>1</v>
      </c>
      <c r="V257" s="30" t="s">
        <v>11323</v>
      </c>
      <c r="W257" t="s">
        <v>11324</v>
      </c>
      <c r="X257" t="s">
        <v>282</v>
      </c>
      <c r="Y257" t="s">
        <v>380</v>
      </c>
      <c r="Z257" t="s">
        <v>284</v>
      </c>
      <c r="AB257"/>
      <c r="AD257" s="27" t="s">
        <v>2075</v>
      </c>
      <c r="AF257" t="s">
        <v>294</v>
      </c>
      <c r="AH257" t="s">
        <v>725</v>
      </c>
      <c r="AI257" t="s">
        <v>4270</v>
      </c>
      <c r="AJ257" t="s">
        <v>4271</v>
      </c>
      <c r="AK257" t="s">
        <v>2082</v>
      </c>
      <c r="AL257" s="12">
        <v>45562.755277777775</v>
      </c>
      <c r="AM257" t="s">
        <v>291</v>
      </c>
    </row>
    <row r="258" spans="1:39" ht="15" customHeight="1" x14ac:dyDescent="0.3">
      <c r="A258" s="37" t="s">
        <v>11366</v>
      </c>
      <c r="B258" t="s">
        <v>11367</v>
      </c>
      <c r="C258" t="s">
        <v>2092</v>
      </c>
      <c r="D258" t="s">
        <v>282</v>
      </c>
      <c r="E258" t="s">
        <v>322</v>
      </c>
      <c r="G258" t="s">
        <v>396</v>
      </c>
      <c r="H258" t="s">
        <v>396</v>
      </c>
      <c r="I258" t="s">
        <v>11368</v>
      </c>
      <c r="J258" t="s">
        <v>284</v>
      </c>
      <c r="K258" t="s">
        <v>2075</v>
      </c>
      <c r="M258" t="s">
        <v>294</v>
      </c>
      <c r="N258" t="s">
        <v>295</v>
      </c>
      <c r="O258" t="s">
        <v>2076</v>
      </c>
      <c r="Q258" t="s">
        <v>380</v>
      </c>
      <c r="R258" t="b">
        <v>1</v>
      </c>
      <c r="S258" s="31" t="b">
        <v>1</v>
      </c>
      <c r="T258" t="s">
        <v>424</v>
      </c>
      <c r="U258">
        <v>1</v>
      </c>
      <c r="V258" s="30" t="s">
        <v>10891</v>
      </c>
      <c r="W258" t="s">
        <v>8548</v>
      </c>
      <c r="X258" t="s">
        <v>282</v>
      </c>
      <c r="Y258" t="s">
        <v>380</v>
      </c>
      <c r="Z258" t="s">
        <v>284</v>
      </c>
      <c r="AB258"/>
      <c r="AD258" s="27" t="s">
        <v>2075</v>
      </c>
      <c r="AF258" t="s">
        <v>330</v>
      </c>
      <c r="AH258" t="s">
        <v>725</v>
      </c>
      <c r="AI258" t="s">
        <v>10631</v>
      </c>
      <c r="AJ258" t="s">
        <v>10632</v>
      </c>
      <c r="AK258" t="s">
        <v>2082</v>
      </c>
      <c r="AL258" s="12">
        <v>45544.640231481484</v>
      </c>
      <c r="AM258" t="s">
        <v>291</v>
      </c>
    </row>
    <row r="259" spans="1:39" ht="15" customHeight="1" x14ac:dyDescent="0.3">
      <c r="A259" s="37" t="s">
        <v>11366</v>
      </c>
      <c r="B259" t="s">
        <v>11367</v>
      </c>
      <c r="C259" t="s">
        <v>2092</v>
      </c>
      <c r="D259" t="s">
        <v>282</v>
      </c>
      <c r="E259" t="s">
        <v>322</v>
      </c>
      <c r="G259" t="s">
        <v>396</v>
      </c>
      <c r="H259" t="s">
        <v>396</v>
      </c>
      <c r="I259" t="s">
        <v>11368</v>
      </c>
      <c r="J259" t="s">
        <v>284</v>
      </c>
      <c r="K259" t="s">
        <v>2075</v>
      </c>
      <c r="M259" t="s">
        <v>294</v>
      </c>
      <c r="N259" t="s">
        <v>295</v>
      </c>
      <c r="O259" t="s">
        <v>2076</v>
      </c>
      <c r="Q259" t="s">
        <v>380</v>
      </c>
      <c r="R259" t="b">
        <v>1</v>
      </c>
      <c r="S259" s="31" t="b">
        <v>1</v>
      </c>
      <c r="T259" t="s">
        <v>424</v>
      </c>
      <c r="U259">
        <v>1</v>
      </c>
      <c r="V259" s="30" t="s">
        <v>11311</v>
      </c>
      <c r="W259" t="s">
        <v>11312</v>
      </c>
      <c r="X259" t="s">
        <v>282</v>
      </c>
      <c r="Y259" t="s">
        <v>380</v>
      </c>
      <c r="Z259" t="s">
        <v>284</v>
      </c>
      <c r="AB259"/>
      <c r="AD259" s="27" t="s">
        <v>2075</v>
      </c>
      <c r="AF259" t="s">
        <v>294</v>
      </c>
      <c r="AH259" t="s">
        <v>725</v>
      </c>
      <c r="AI259" t="s">
        <v>10631</v>
      </c>
      <c r="AJ259" t="s">
        <v>10632</v>
      </c>
      <c r="AK259" t="s">
        <v>2082</v>
      </c>
      <c r="AL259" s="12">
        <v>45544.644814814812</v>
      </c>
      <c r="AM259" t="s">
        <v>291</v>
      </c>
    </row>
    <row r="260" spans="1:39" ht="15" customHeight="1" x14ac:dyDescent="0.3">
      <c r="A260" s="37" t="s">
        <v>11366</v>
      </c>
      <c r="B260" t="s">
        <v>11367</v>
      </c>
      <c r="C260" t="s">
        <v>2092</v>
      </c>
      <c r="D260" t="s">
        <v>282</v>
      </c>
      <c r="E260" t="s">
        <v>322</v>
      </c>
      <c r="G260" t="s">
        <v>396</v>
      </c>
      <c r="H260" t="s">
        <v>396</v>
      </c>
      <c r="I260" t="s">
        <v>11368</v>
      </c>
      <c r="J260" t="s">
        <v>284</v>
      </c>
      <c r="K260" t="s">
        <v>2075</v>
      </c>
      <c r="M260" t="s">
        <v>294</v>
      </c>
      <c r="N260" t="s">
        <v>295</v>
      </c>
      <c r="O260" t="s">
        <v>2076</v>
      </c>
      <c r="Q260" t="s">
        <v>380</v>
      </c>
      <c r="R260" t="b">
        <v>1</v>
      </c>
      <c r="S260" s="31" t="b">
        <v>1</v>
      </c>
      <c r="T260" t="s">
        <v>424</v>
      </c>
      <c r="U260">
        <v>1</v>
      </c>
      <c r="V260" s="30" t="s">
        <v>11313</v>
      </c>
      <c r="W260" t="s">
        <v>11314</v>
      </c>
      <c r="X260" t="s">
        <v>282</v>
      </c>
      <c r="Y260" t="s">
        <v>380</v>
      </c>
      <c r="Z260" t="s">
        <v>284</v>
      </c>
      <c r="AB260"/>
      <c r="AD260" s="27" t="s">
        <v>2075</v>
      </c>
      <c r="AF260" t="s">
        <v>290</v>
      </c>
      <c r="AH260" t="s">
        <v>725</v>
      </c>
      <c r="AI260" t="s">
        <v>10631</v>
      </c>
      <c r="AJ260" t="s">
        <v>10632</v>
      </c>
      <c r="AK260" t="s">
        <v>2082</v>
      </c>
      <c r="AL260" s="12">
        <v>45544.646203703705</v>
      </c>
      <c r="AM260" t="s">
        <v>291</v>
      </c>
    </row>
    <row r="261" spans="1:39" ht="15" customHeight="1" x14ac:dyDescent="0.3">
      <c r="A261" s="37" t="s">
        <v>11366</v>
      </c>
      <c r="B261" t="s">
        <v>11367</v>
      </c>
      <c r="C261" t="s">
        <v>2092</v>
      </c>
      <c r="D261" t="s">
        <v>282</v>
      </c>
      <c r="E261" t="s">
        <v>322</v>
      </c>
      <c r="G261" t="s">
        <v>396</v>
      </c>
      <c r="H261" t="s">
        <v>396</v>
      </c>
      <c r="I261" t="s">
        <v>11368</v>
      </c>
      <c r="J261" t="s">
        <v>284</v>
      </c>
      <c r="K261" t="s">
        <v>2075</v>
      </c>
      <c r="M261" t="s">
        <v>294</v>
      </c>
      <c r="N261" t="s">
        <v>295</v>
      </c>
      <c r="O261" t="s">
        <v>2076</v>
      </c>
      <c r="Q261" t="s">
        <v>380</v>
      </c>
      <c r="R261" t="b">
        <v>1</v>
      </c>
      <c r="S261" s="31" t="b">
        <v>1</v>
      </c>
      <c r="T261" t="s">
        <v>424</v>
      </c>
      <c r="U261">
        <v>1</v>
      </c>
      <c r="V261" s="30" t="s">
        <v>11327</v>
      </c>
      <c r="W261" t="s">
        <v>11328</v>
      </c>
      <c r="X261" t="s">
        <v>282</v>
      </c>
      <c r="Y261" t="s">
        <v>380</v>
      </c>
      <c r="Z261" t="s">
        <v>284</v>
      </c>
      <c r="AB261"/>
      <c r="AD261" s="27" t="s">
        <v>2075</v>
      </c>
      <c r="AF261" t="s">
        <v>294</v>
      </c>
      <c r="AH261" t="s">
        <v>725</v>
      </c>
      <c r="AI261" t="s">
        <v>4461</v>
      </c>
      <c r="AJ261" t="s">
        <v>4462</v>
      </c>
      <c r="AK261" t="s">
        <v>2082</v>
      </c>
      <c r="AL261" s="12">
        <v>45544.623553240737</v>
      </c>
      <c r="AM261" t="s">
        <v>291</v>
      </c>
    </row>
    <row r="262" spans="1:39" ht="15" customHeight="1" x14ac:dyDescent="0.3">
      <c r="A262" s="37" t="s">
        <v>11366</v>
      </c>
      <c r="B262" t="s">
        <v>11367</v>
      </c>
      <c r="C262" t="s">
        <v>2092</v>
      </c>
      <c r="D262" t="s">
        <v>282</v>
      </c>
      <c r="E262" t="s">
        <v>322</v>
      </c>
      <c r="G262" t="s">
        <v>396</v>
      </c>
      <c r="H262" t="s">
        <v>396</v>
      </c>
      <c r="I262" t="s">
        <v>11368</v>
      </c>
      <c r="J262" t="s">
        <v>284</v>
      </c>
      <c r="K262" t="s">
        <v>2075</v>
      </c>
      <c r="M262" t="s">
        <v>294</v>
      </c>
      <c r="N262" t="s">
        <v>295</v>
      </c>
      <c r="O262" t="s">
        <v>2076</v>
      </c>
      <c r="Q262" t="s">
        <v>380</v>
      </c>
      <c r="R262" t="b">
        <v>1</v>
      </c>
      <c r="S262" s="31" t="b">
        <v>1</v>
      </c>
      <c r="T262" t="s">
        <v>424</v>
      </c>
      <c r="U262">
        <v>1</v>
      </c>
      <c r="V262" s="30" t="s">
        <v>11331</v>
      </c>
      <c r="W262" t="s">
        <v>11332</v>
      </c>
      <c r="X262" t="s">
        <v>282</v>
      </c>
      <c r="Y262" t="s">
        <v>380</v>
      </c>
      <c r="Z262" t="s">
        <v>284</v>
      </c>
      <c r="AB262"/>
      <c r="AD262" s="27" t="s">
        <v>2075</v>
      </c>
      <c r="AF262" t="s">
        <v>294</v>
      </c>
      <c r="AH262" t="s">
        <v>725</v>
      </c>
      <c r="AI262" t="s">
        <v>4270</v>
      </c>
      <c r="AJ262" t="s">
        <v>4271</v>
      </c>
      <c r="AK262" t="s">
        <v>2082</v>
      </c>
      <c r="AL262" s="12">
        <v>45553.641342592593</v>
      </c>
      <c r="AM262" t="s">
        <v>291</v>
      </c>
    </row>
    <row r="263" spans="1:39" ht="15" customHeight="1" x14ac:dyDescent="0.3">
      <c r="A263" s="37" t="s">
        <v>11366</v>
      </c>
      <c r="B263" t="s">
        <v>11367</v>
      </c>
      <c r="C263" t="s">
        <v>2092</v>
      </c>
      <c r="D263" t="s">
        <v>282</v>
      </c>
      <c r="E263" t="s">
        <v>322</v>
      </c>
      <c r="G263" t="s">
        <v>396</v>
      </c>
      <c r="H263" t="s">
        <v>396</v>
      </c>
      <c r="I263" t="s">
        <v>11368</v>
      </c>
      <c r="J263" t="s">
        <v>284</v>
      </c>
      <c r="K263" t="s">
        <v>2075</v>
      </c>
      <c r="M263" t="s">
        <v>294</v>
      </c>
      <c r="N263" t="s">
        <v>295</v>
      </c>
      <c r="O263" t="s">
        <v>2076</v>
      </c>
      <c r="Q263" t="s">
        <v>380</v>
      </c>
      <c r="R263" t="b">
        <v>1</v>
      </c>
      <c r="S263" t="b">
        <v>1</v>
      </c>
      <c r="T263" t="s">
        <v>424</v>
      </c>
      <c r="U263">
        <v>1</v>
      </c>
      <c r="V263" s="30" t="s">
        <v>11325</v>
      </c>
      <c r="W263" t="s">
        <v>11326</v>
      </c>
      <c r="X263" t="s">
        <v>282</v>
      </c>
      <c r="Y263" t="s">
        <v>380</v>
      </c>
      <c r="Z263" t="s">
        <v>284</v>
      </c>
      <c r="AB263"/>
      <c r="AD263" s="27" t="s">
        <v>2075</v>
      </c>
      <c r="AF263" t="s">
        <v>294</v>
      </c>
      <c r="AH263" t="s">
        <v>725</v>
      </c>
      <c r="AI263" t="s">
        <v>4270</v>
      </c>
      <c r="AJ263" t="s">
        <v>4271</v>
      </c>
      <c r="AK263" t="s">
        <v>2082</v>
      </c>
      <c r="AL263" s="12">
        <v>45562.756608796299</v>
      </c>
      <c r="AM263" t="s">
        <v>291</v>
      </c>
    </row>
    <row r="264" spans="1:39" ht="15" customHeight="1" x14ac:dyDescent="0.3">
      <c r="A264" s="37" t="s">
        <v>11366</v>
      </c>
      <c r="B264" t="s">
        <v>11367</v>
      </c>
      <c r="C264" t="s">
        <v>2092</v>
      </c>
      <c r="D264" t="s">
        <v>282</v>
      </c>
      <c r="E264" t="s">
        <v>322</v>
      </c>
      <c r="G264" t="s">
        <v>396</v>
      </c>
      <c r="H264" t="s">
        <v>396</v>
      </c>
      <c r="I264" t="s">
        <v>11368</v>
      </c>
      <c r="J264" t="s">
        <v>284</v>
      </c>
      <c r="K264" t="s">
        <v>2075</v>
      </c>
      <c r="M264" t="s">
        <v>294</v>
      </c>
      <c r="N264" t="s">
        <v>295</v>
      </c>
      <c r="O264" t="s">
        <v>2076</v>
      </c>
      <c r="Q264" t="s">
        <v>380</v>
      </c>
      <c r="R264" t="b">
        <v>1</v>
      </c>
      <c r="S264" s="31" t="b">
        <v>1</v>
      </c>
      <c r="T264" t="s">
        <v>424</v>
      </c>
      <c r="U264">
        <v>1</v>
      </c>
      <c r="V264" s="30" t="s">
        <v>11302</v>
      </c>
      <c r="W264" t="s">
        <v>11303</v>
      </c>
      <c r="X264" t="s">
        <v>282</v>
      </c>
      <c r="Y264" t="s">
        <v>380</v>
      </c>
      <c r="Z264" t="s">
        <v>284</v>
      </c>
      <c r="AB264"/>
      <c r="AD264" s="27" t="s">
        <v>2075</v>
      </c>
      <c r="AF264" t="s">
        <v>290</v>
      </c>
      <c r="AH264" t="s">
        <v>725</v>
      </c>
      <c r="AI264" t="s">
        <v>10631</v>
      </c>
      <c r="AJ264" t="s">
        <v>10632</v>
      </c>
      <c r="AK264" t="s">
        <v>2082</v>
      </c>
      <c r="AL264" s="12">
        <v>45544.648101851853</v>
      </c>
      <c r="AM264" t="s">
        <v>291</v>
      </c>
    </row>
    <row r="265" spans="1:39" ht="15" customHeight="1" x14ac:dyDescent="0.3">
      <c r="A265" s="37" t="s">
        <v>11366</v>
      </c>
      <c r="B265" t="s">
        <v>11367</v>
      </c>
      <c r="C265" t="s">
        <v>2092</v>
      </c>
      <c r="D265" t="s">
        <v>282</v>
      </c>
      <c r="E265" t="s">
        <v>322</v>
      </c>
      <c r="G265" t="s">
        <v>396</v>
      </c>
      <c r="H265" t="s">
        <v>396</v>
      </c>
      <c r="I265" t="s">
        <v>11368</v>
      </c>
      <c r="J265" t="s">
        <v>284</v>
      </c>
      <c r="K265" t="s">
        <v>2075</v>
      </c>
      <c r="M265" t="s">
        <v>294</v>
      </c>
      <c r="N265" t="s">
        <v>295</v>
      </c>
      <c r="O265" t="s">
        <v>2076</v>
      </c>
      <c r="Q265" t="s">
        <v>380</v>
      </c>
      <c r="R265" t="b">
        <v>1</v>
      </c>
      <c r="S265" s="31" t="b">
        <v>1</v>
      </c>
      <c r="T265" t="s">
        <v>424</v>
      </c>
      <c r="U265">
        <v>1</v>
      </c>
      <c r="V265" s="30" t="s">
        <v>11306</v>
      </c>
      <c r="W265" t="s">
        <v>8808</v>
      </c>
      <c r="X265" t="s">
        <v>282</v>
      </c>
      <c r="Y265" t="s">
        <v>380</v>
      </c>
      <c r="Z265" t="s">
        <v>284</v>
      </c>
      <c r="AB265"/>
      <c r="AD265" s="27" t="s">
        <v>2094</v>
      </c>
      <c r="AF265" t="s">
        <v>285</v>
      </c>
      <c r="AH265" t="s">
        <v>725</v>
      </c>
      <c r="AI265" t="s">
        <v>10631</v>
      </c>
      <c r="AJ265" t="s">
        <v>10632</v>
      </c>
      <c r="AK265" t="s">
        <v>2082</v>
      </c>
      <c r="AL265" s="12">
        <v>45544.65084490741</v>
      </c>
      <c r="AM265" t="s">
        <v>291</v>
      </c>
    </row>
    <row r="266" spans="1:39" ht="15" customHeight="1" x14ac:dyDescent="0.3">
      <c r="A266" s="37" t="s">
        <v>11366</v>
      </c>
      <c r="B266" t="s">
        <v>11367</v>
      </c>
      <c r="C266" t="s">
        <v>2092</v>
      </c>
      <c r="D266" t="s">
        <v>282</v>
      </c>
      <c r="E266" t="s">
        <v>322</v>
      </c>
      <c r="G266" t="s">
        <v>396</v>
      </c>
      <c r="H266" t="s">
        <v>396</v>
      </c>
      <c r="I266" t="s">
        <v>11368</v>
      </c>
      <c r="J266" t="s">
        <v>284</v>
      </c>
      <c r="K266" t="s">
        <v>2075</v>
      </c>
      <c r="M266" t="s">
        <v>294</v>
      </c>
      <c r="N266" t="s">
        <v>295</v>
      </c>
      <c r="O266" t="s">
        <v>2076</v>
      </c>
      <c r="Q266" t="s">
        <v>380</v>
      </c>
      <c r="R266" t="b">
        <v>1</v>
      </c>
      <c r="S266" s="31" t="b">
        <v>1</v>
      </c>
      <c r="T266" t="s">
        <v>424</v>
      </c>
      <c r="U266">
        <v>1</v>
      </c>
      <c r="V266" s="30" t="s">
        <v>10713</v>
      </c>
      <c r="W266" t="s">
        <v>10714</v>
      </c>
      <c r="X266" t="s">
        <v>282</v>
      </c>
      <c r="Y266" t="s">
        <v>380</v>
      </c>
      <c r="Z266" t="s">
        <v>284</v>
      </c>
      <c r="AB266"/>
      <c r="AD266" s="27" t="s">
        <v>2075</v>
      </c>
      <c r="AF266" t="s">
        <v>335</v>
      </c>
      <c r="AH266" t="s">
        <v>725</v>
      </c>
      <c r="AI266" t="s">
        <v>10631</v>
      </c>
      <c r="AJ266" t="s">
        <v>10632</v>
      </c>
      <c r="AK266" t="s">
        <v>2082</v>
      </c>
      <c r="AL266" s="12">
        <v>45544.635891203703</v>
      </c>
      <c r="AM266" t="s">
        <v>291</v>
      </c>
    </row>
    <row r="267" spans="1:39" ht="15" customHeight="1" x14ac:dyDescent="0.3">
      <c r="A267" s="37" t="s">
        <v>11366</v>
      </c>
      <c r="B267" t="s">
        <v>11367</v>
      </c>
      <c r="C267" t="s">
        <v>2092</v>
      </c>
      <c r="D267" t="s">
        <v>282</v>
      </c>
      <c r="E267" t="s">
        <v>322</v>
      </c>
      <c r="G267" t="s">
        <v>396</v>
      </c>
      <c r="H267" t="s">
        <v>396</v>
      </c>
      <c r="I267" t="s">
        <v>11368</v>
      </c>
      <c r="J267" t="s">
        <v>284</v>
      </c>
      <c r="K267" t="s">
        <v>2075</v>
      </c>
      <c r="M267" t="s">
        <v>294</v>
      </c>
      <c r="N267" t="s">
        <v>295</v>
      </c>
      <c r="O267" t="s">
        <v>2076</v>
      </c>
      <c r="Q267" t="s">
        <v>380</v>
      </c>
      <c r="R267" t="b">
        <v>1</v>
      </c>
      <c r="S267" s="31" t="b">
        <v>1</v>
      </c>
      <c r="T267" t="s">
        <v>424</v>
      </c>
      <c r="U267">
        <v>1</v>
      </c>
      <c r="V267" s="30" t="s">
        <v>11319</v>
      </c>
      <c r="W267" t="s">
        <v>11320</v>
      </c>
      <c r="X267" t="s">
        <v>282</v>
      </c>
      <c r="Y267" t="s">
        <v>380</v>
      </c>
      <c r="Z267" t="s">
        <v>284</v>
      </c>
      <c r="AB267"/>
      <c r="AD267" s="27" t="s">
        <v>2075</v>
      </c>
      <c r="AF267" t="s">
        <v>294</v>
      </c>
      <c r="AH267" t="s">
        <v>725</v>
      </c>
      <c r="AI267" t="s">
        <v>4461</v>
      </c>
      <c r="AJ267" t="s">
        <v>4462</v>
      </c>
      <c r="AK267" t="s">
        <v>2082</v>
      </c>
      <c r="AL267" s="12">
        <v>45539.864085648151</v>
      </c>
      <c r="AM267" t="s">
        <v>291</v>
      </c>
    </row>
    <row r="268" spans="1:39" ht="15" customHeight="1" x14ac:dyDescent="0.3">
      <c r="A268" s="37" t="s">
        <v>11366</v>
      </c>
      <c r="B268" t="s">
        <v>11367</v>
      </c>
      <c r="C268" t="s">
        <v>2092</v>
      </c>
      <c r="D268" t="s">
        <v>282</v>
      </c>
      <c r="E268" t="s">
        <v>322</v>
      </c>
      <c r="G268" t="s">
        <v>396</v>
      </c>
      <c r="H268" t="s">
        <v>396</v>
      </c>
      <c r="I268" t="s">
        <v>11368</v>
      </c>
      <c r="J268" t="s">
        <v>284</v>
      </c>
      <c r="K268" t="s">
        <v>2075</v>
      </c>
      <c r="M268" t="s">
        <v>294</v>
      </c>
      <c r="N268" t="s">
        <v>295</v>
      </c>
      <c r="O268" t="s">
        <v>2076</v>
      </c>
      <c r="Q268" t="s">
        <v>380</v>
      </c>
      <c r="R268" t="b">
        <v>1</v>
      </c>
      <c r="S268" s="31" t="b">
        <v>1</v>
      </c>
      <c r="T268" t="s">
        <v>424</v>
      </c>
      <c r="U268">
        <v>1</v>
      </c>
      <c r="V268" s="30" t="s">
        <v>11340</v>
      </c>
      <c r="W268" t="s">
        <v>11341</v>
      </c>
      <c r="X268" t="s">
        <v>282</v>
      </c>
      <c r="Y268" t="s">
        <v>380</v>
      </c>
      <c r="Z268" t="s">
        <v>284</v>
      </c>
      <c r="AB268"/>
      <c r="AD268" s="27" t="s">
        <v>2075</v>
      </c>
      <c r="AF268" t="s">
        <v>294</v>
      </c>
      <c r="AH268" t="s">
        <v>725</v>
      </c>
      <c r="AI268" t="s">
        <v>4461</v>
      </c>
      <c r="AJ268" t="s">
        <v>4462</v>
      </c>
      <c r="AK268" t="s">
        <v>2082</v>
      </c>
      <c r="AL268" s="12">
        <v>45539.839143518519</v>
      </c>
      <c r="AM268" t="s">
        <v>291</v>
      </c>
    </row>
    <row r="269" spans="1:39" ht="15" customHeight="1" x14ac:dyDescent="0.3">
      <c r="A269" s="37" t="s">
        <v>11366</v>
      </c>
      <c r="B269" t="s">
        <v>11367</v>
      </c>
      <c r="C269" t="s">
        <v>2092</v>
      </c>
      <c r="D269" t="s">
        <v>282</v>
      </c>
      <c r="E269" t="s">
        <v>322</v>
      </c>
      <c r="G269" t="s">
        <v>396</v>
      </c>
      <c r="H269" t="s">
        <v>396</v>
      </c>
      <c r="I269" t="s">
        <v>11368</v>
      </c>
      <c r="J269" t="s">
        <v>284</v>
      </c>
      <c r="K269" t="s">
        <v>2075</v>
      </c>
      <c r="M269" t="s">
        <v>294</v>
      </c>
      <c r="N269" t="s">
        <v>295</v>
      </c>
      <c r="O269" t="s">
        <v>2076</v>
      </c>
      <c r="Q269" t="s">
        <v>380</v>
      </c>
      <c r="R269" t="b">
        <v>1</v>
      </c>
      <c r="S269" t="b">
        <v>1</v>
      </c>
      <c r="T269" t="s">
        <v>424</v>
      </c>
      <c r="U269">
        <v>1</v>
      </c>
      <c r="V269" s="30" t="s">
        <v>11317</v>
      </c>
      <c r="W269" t="s">
        <v>11318</v>
      </c>
      <c r="X269" t="s">
        <v>282</v>
      </c>
      <c r="Y269" t="s">
        <v>380</v>
      </c>
      <c r="Z269" t="s">
        <v>284</v>
      </c>
      <c r="AB269"/>
      <c r="AD269" s="27" t="s">
        <v>2075</v>
      </c>
      <c r="AF269" t="s">
        <v>294</v>
      </c>
      <c r="AH269" t="s">
        <v>725</v>
      </c>
      <c r="AI269" t="s">
        <v>4461</v>
      </c>
      <c r="AJ269" t="s">
        <v>4462</v>
      </c>
      <c r="AK269" t="s">
        <v>2082</v>
      </c>
      <c r="AL269" s="12">
        <v>45544.622071759259</v>
      </c>
      <c r="AM269" t="s">
        <v>291</v>
      </c>
    </row>
    <row r="270" spans="1:39" ht="15" customHeight="1" x14ac:dyDescent="0.3">
      <c r="A270" s="37" t="s">
        <v>11366</v>
      </c>
      <c r="B270" t="s">
        <v>11367</v>
      </c>
      <c r="C270" t="s">
        <v>2092</v>
      </c>
      <c r="D270" t="s">
        <v>282</v>
      </c>
      <c r="E270" t="s">
        <v>322</v>
      </c>
      <c r="G270" t="s">
        <v>396</v>
      </c>
      <c r="H270" t="s">
        <v>396</v>
      </c>
      <c r="I270" t="s">
        <v>11368</v>
      </c>
      <c r="J270" t="s">
        <v>284</v>
      </c>
      <c r="K270" t="s">
        <v>2075</v>
      </c>
      <c r="M270" t="s">
        <v>294</v>
      </c>
      <c r="N270" t="s">
        <v>295</v>
      </c>
      <c r="O270" t="s">
        <v>2076</v>
      </c>
      <c r="Q270" t="s">
        <v>380</v>
      </c>
      <c r="R270" t="b">
        <v>1</v>
      </c>
      <c r="S270" s="31" t="b">
        <v>1</v>
      </c>
      <c r="T270" t="s">
        <v>424</v>
      </c>
      <c r="U270">
        <v>1</v>
      </c>
      <c r="V270" s="30" t="s">
        <v>11315</v>
      </c>
      <c r="W270" t="s">
        <v>11316</v>
      </c>
      <c r="X270" t="s">
        <v>282</v>
      </c>
      <c r="Y270" t="s">
        <v>380</v>
      </c>
      <c r="Z270" t="s">
        <v>284</v>
      </c>
      <c r="AB270"/>
      <c r="AD270" s="27" t="s">
        <v>2075</v>
      </c>
      <c r="AF270" t="s">
        <v>294</v>
      </c>
      <c r="AH270" t="s">
        <v>725</v>
      </c>
      <c r="AI270" t="s">
        <v>4270</v>
      </c>
      <c r="AJ270" t="s">
        <v>4271</v>
      </c>
      <c r="AK270" t="s">
        <v>2082</v>
      </c>
      <c r="AL270" s="12">
        <v>45562.756053240744</v>
      </c>
      <c r="AM270" t="s">
        <v>291</v>
      </c>
    </row>
    <row r="271" spans="1:39" ht="15" customHeight="1" x14ac:dyDescent="0.3">
      <c r="A271" s="37" t="s">
        <v>11366</v>
      </c>
      <c r="B271" t="s">
        <v>11367</v>
      </c>
      <c r="C271" t="s">
        <v>2092</v>
      </c>
      <c r="D271" t="s">
        <v>282</v>
      </c>
      <c r="E271" t="s">
        <v>322</v>
      </c>
      <c r="G271" t="s">
        <v>396</v>
      </c>
      <c r="H271" t="s">
        <v>396</v>
      </c>
      <c r="I271" t="s">
        <v>11368</v>
      </c>
      <c r="J271" t="s">
        <v>284</v>
      </c>
      <c r="K271" t="s">
        <v>2075</v>
      </c>
      <c r="M271" t="s">
        <v>294</v>
      </c>
      <c r="N271" t="s">
        <v>295</v>
      </c>
      <c r="O271" t="s">
        <v>2076</v>
      </c>
      <c r="Q271" t="s">
        <v>380</v>
      </c>
      <c r="R271" t="b">
        <v>1</v>
      </c>
      <c r="S271" s="31" t="b">
        <v>1</v>
      </c>
      <c r="T271" t="s">
        <v>424</v>
      </c>
      <c r="U271">
        <v>1</v>
      </c>
      <c r="V271" s="30" t="s">
        <v>11304</v>
      </c>
      <c r="W271" t="s">
        <v>11305</v>
      </c>
      <c r="X271" t="s">
        <v>282</v>
      </c>
      <c r="Y271" t="s">
        <v>380</v>
      </c>
      <c r="Z271" t="s">
        <v>284</v>
      </c>
      <c r="AB271"/>
      <c r="AD271" s="27" t="s">
        <v>2075</v>
      </c>
      <c r="AF271" t="s">
        <v>290</v>
      </c>
      <c r="AH271" t="s">
        <v>725</v>
      </c>
      <c r="AI271" t="s">
        <v>10631</v>
      </c>
      <c r="AJ271" t="s">
        <v>10632</v>
      </c>
      <c r="AK271" t="s">
        <v>2082</v>
      </c>
      <c r="AL271" s="12">
        <v>45544.645567129628</v>
      </c>
      <c r="AM271" t="s">
        <v>291</v>
      </c>
    </row>
    <row r="272" spans="1:39" ht="15" customHeight="1" x14ac:dyDescent="0.3">
      <c r="A272" s="37" t="s">
        <v>11366</v>
      </c>
      <c r="B272" t="s">
        <v>11367</v>
      </c>
      <c r="C272" t="s">
        <v>2092</v>
      </c>
      <c r="D272" t="s">
        <v>282</v>
      </c>
      <c r="E272" t="s">
        <v>322</v>
      </c>
      <c r="G272" t="s">
        <v>396</v>
      </c>
      <c r="H272" t="s">
        <v>396</v>
      </c>
      <c r="I272" t="s">
        <v>11368</v>
      </c>
      <c r="J272" t="s">
        <v>284</v>
      </c>
      <c r="K272" t="s">
        <v>2075</v>
      </c>
      <c r="M272" t="s">
        <v>294</v>
      </c>
      <c r="N272" t="s">
        <v>295</v>
      </c>
      <c r="O272" t="s">
        <v>2076</v>
      </c>
      <c r="Q272" t="s">
        <v>380</v>
      </c>
      <c r="R272" t="b">
        <v>1</v>
      </c>
      <c r="S272" t="b">
        <v>1</v>
      </c>
      <c r="T272" t="s">
        <v>424</v>
      </c>
      <c r="U272">
        <v>1</v>
      </c>
      <c r="V272" s="30" t="s">
        <v>11337</v>
      </c>
      <c r="W272" t="s">
        <v>11338</v>
      </c>
      <c r="X272" t="s">
        <v>282</v>
      </c>
      <c r="Y272" t="s">
        <v>380</v>
      </c>
      <c r="Z272" t="s">
        <v>284</v>
      </c>
      <c r="AB272"/>
      <c r="AD272" s="27" t="s">
        <v>2075</v>
      </c>
      <c r="AF272" t="s">
        <v>294</v>
      </c>
      <c r="AH272" t="s">
        <v>725</v>
      </c>
      <c r="AI272" t="s">
        <v>4461</v>
      </c>
      <c r="AJ272" t="s">
        <v>4462</v>
      </c>
      <c r="AK272" t="s">
        <v>2082</v>
      </c>
      <c r="AL272" s="12">
        <v>45533.750949074078</v>
      </c>
      <c r="AM272" t="s">
        <v>291</v>
      </c>
    </row>
    <row r="273" spans="1:39" ht="15" customHeight="1" x14ac:dyDescent="0.3">
      <c r="A273" s="37" t="s">
        <v>11366</v>
      </c>
      <c r="B273" t="s">
        <v>11367</v>
      </c>
      <c r="C273" t="s">
        <v>2092</v>
      </c>
      <c r="D273" t="s">
        <v>282</v>
      </c>
      <c r="E273" t="s">
        <v>322</v>
      </c>
      <c r="G273" t="s">
        <v>396</v>
      </c>
      <c r="H273" t="s">
        <v>396</v>
      </c>
      <c r="I273" t="s">
        <v>11368</v>
      </c>
      <c r="J273" t="s">
        <v>284</v>
      </c>
      <c r="K273" t="s">
        <v>2075</v>
      </c>
      <c r="M273" t="s">
        <v>294</v>
      </c>
      <c r="N273" t="s">
        <v>295</v>
      </c>
      <c r="O273" t="s">
        <v>2076</v>
      </c>
      <c r="Q273" t="s">
        <v>380</v>
      </c>
      <c r="R273" t="b">
        <v>1</v>
      </c>
      <c r="S273" t="b">
        <v>1</v>
      </c>
      <c r="T273" t="s">
        <v>424</v>
      </c>
      <c r="U273">
        <v>1</v>
      </c>
      <c r="V273" s="30" t="s">
        <v>11321</v>
      </c>
      <c r="W273" t="s">
        <v>11322</v>
      </c>
      <c r="X273" t="s">
        <v>282</v>
      </c>
      <c r="Y273" t="s">
        <v>380</v>
      </c>
      <c r="Z273" t="s">
        <v>284</v>
      </c>
      <c r="AB273"/>
      <c r="AD273" s="27" t="s">
        <v>2075</v>
      </c>
      <c r="AF273" t="s">
        <v>290</v>
      </c>
      <c r="AH273" t="s">
        <v>725</v>
      </c>
      <c r="AI273" t="s">
        <v>10631</v>
      </c>
      <c r="AJ273" t="s">
        <v>10632</v>
      </c>
      <c r="AK273" t="s">
        <v>2082</v>
      </c>
      <c r="AL273" s="12">
        <v>45544.647615740738</v>
      </c>
      <c r="AM273" t="s">
        <v>291</v>
      </c>
    </row>
    <row r="274" spans="1:39" ht="15" customHeight="1" x14ac:dyDescent="0.3">
      <c r="A274" s="37" t="s">
        <v>11366</v>
      </c>
      <c r="B274" t="s">
        <v>11367</v>
      </c>
      <c r="C274" t="s">
        <v>2092</v>
      </c>
      <c r="D274" t="s">
        <v>282</v>
      </c>
      <c r="E274" t="s">
        <v>322</v>
      </c>
      <c r="G274" t="s">
        <v>396</v>
      </c>
      <c r="H274" t="s">
        <v>396</v>
      </c>
      <c r="I274" t="s">
        <v>11368</v>
      </c>
      <c r="J274" t="s">
        <v>284</v>
      </c>
      <c r="K274" t="s">
        <v>2075</v>
      </c>
      <c r="M274" t="s">
        <v>294</v>
      </c>
      <c r="N274" t="s">
        <v>295</v>
      </c>
      <c r="O274" t="s">
        <v>2076</v>
      </c>
      <c r="Q274" t="s">
        <v>380</v>
      </c>
      <c r="R274" t="b">
        <v>1</v>
      </c>
      <c r="S274" t="b">
        <v>1</v>
      </c>
      <c r="T274" t="s">
        <v>424</v>
      </c>
      <c r="U274">
        <v>1</v>
      </c>
      <c r="V274" s="30" t="s">
        <v>11307</v>
      </c>
      <c r="W274" t="s">
        <v>11308</v>
      </c>
      <c r="X274" t="s">
        <v>282</v>
      </c>
      <c r="Y274" t="s">
        <v>380</v>
      </c>
      <c r="Z274" t="s">
        <v>284</v>
      </c>
      <c r="AB274"/>
      <c r="AD274" s="27" t="s">
        <v>2075</v>
      </c>
      <c r="AF274" t="s">
        <v>294</v>
      </c>
      <c r="AH274" t="s">
        <v>725</v>
      </c>
      <c r="AI274" t="s">
        <v>10631</v>
      </c>
      <c r="AJ274" t="s">
        <v>10632</v>
      </c>
      <c r="AK274" t="s">
        <v>2082</v>
      </c>
      <c r="AL274" s="12">
        <v>45544.651493055557</v>
      </c>
      <c r="AM274" t="s">
        <v>291</v>
      </c>
    </row>
    <row r="275" spans="1:39" ht="15" customHeight="1" x14ac:dyDescent="0.3">
      <c r="A275" s="37" t="s">
        <v>11366</v>
      </c>
      <c r="B275" t="s">
        <v>11367</v>
      </c>
      <c r="C275" t="s">
        <v>2092</v>
      </c>
      <c r="D275" t="s">
        <v>282</v>
      </c>
      <c r="E275" t="s">
        <v>322</v>
      </c>
      <c r="G275" t="s">
        <v>396</v>
      </c>
      <c r="H275" t="s">
        <v>396</v>
      </c>
      <c r="I275" t="s">
        <v>11368</v>
      </c>
      <c r="J275" t="s">
        <v>284</v>
      </c>
      <c r="K275" t="s">
        <v>2075</v>
      </c>
      <c r="M275" t="s">
        <v>294</v>
      </c>
      <c r="N275" t="s">
        <v>295</v>
      </c>
      <c r="O275" t="s">
        <v>2076</v>
      </c>
      <c r="Q275" t="s">
        <v>380</v>
      </c>
      <c r="R275" t="b">
        <v>1</v>
      </c>
      <c r="S275" s="31" t="b">
        <v>1</v>
      </c>
      <c r="T275" t="s">
        <v>424</v>
      </c>
      <c r="U275">
        <v>1</v>
      </c>
      <c r="V275" s="32" t="s">
        <v>11309</v>
      </c>
      <c r="W275" t="s">
        <v>11310</v>
      </c>
      <c r="X275" t="s">
        <v>282</v>
      </c>
      <c r="Y275" t="s">
        <v>380</v>
      </c>
      <c r="Z275" t="s">
        <v>284</v>
      </c>
      <c r="AB275"/>
      <c r="AD275" s="27" t="s">
        <v>2075</v>
      </c>
      <c r="AF275" t="s">
        <v>290</v>
      </c>
      <c r="AH275" t="s">
        <v>725</v>
      </c>
      <c r="AI275" t="s">
        <v>10631</v>
      </c>
      <c r="AJ275" t="s">
        <v>10632</v>
      </c>
      <c r="AK275" t="s">
        <v>2082</v>
      </c>
      <c r="AL275" s="12">
        <v>45544.646643518521</v>
      </c>
      <c r="AM275" t="s">
        <v>291</v>
      </c>
    </row>
    <row r="276" spans="1:39" ht="15" customHeight="1" x14ac:dyDescent="0.3">
      <c r="A276" s="37" t="s">
        <v>11366</v>
      </c>
      <c r="B276" t="s">
        <v>11367</v>
      </c>
      <c r="C276" t="s">
        <v>2092</v>
      </c>
      <c r="D276" t="s">
        <v>282</v>
      </c>
      <c r="E276" t="s">
        <v>322</v>
      </c>
      <c r="G276" t="s">
        <v>396</v>
      </c>
      <c r="H276" t="s">
        <v>396</v>
      </c>
      <c r="I276" t="s">
        <v>11368</v>
      </c>
      <c r="J276" t="s">
        <v>284</v>
      </c>
      <c r="K276" t="s">
        <v>2075</v>
      </c>
      <c r="M276" t="s">
        <v>294</v>
      </c>
      <c r="N276" t="s">
        <v>295</v>
      </c>
      <c r="O276" t="s">
        <v>2076</v>
      </c>
      <c r="Q276" t="s">
        <v>356</v>
      </c>
      <c r="R276" t="b">
        <v>1</v>
      </c>
      <c r="S276" s="31" t="b">
        <v>1</v>
      </c>
      <c r="T276" t="s">
        <v>424</v>
      </c>
      <c r="U276">
        <v>1</v>
      </c>
      <c r="V276" s="32" t="s">
        <v>2235</v>
      </c>
      <c r="AB276"/>
      <c r="AD276" s="27"/>
    </row>
    <row r="277" spans="1:39" ht="15" customHeight="1" x14ac:dyDescent="0.3">
      <c r="A277" s="37" t="s">
        <v>11369</v>
      </c>
      <c r="B277" t="s">
        <v>11370</v>
      </c>
      <c r="C277" t="s">
        <v>2092</v>
      </c>
      <c r="D277" t="s">
        <v>282</v>
      </c>
      <c r="E277" t="s">
        <v>292</v>
      </c>
      <c r="G277" t="s">
        <v>396</v>
      </c>
      <c r="I277" t="s">
        <v>11371</v>
      </c>
      <c r="J277" t="s">
        <v>284</v>
      </c>
      <c r="K277" t="s">
        <v>2075</v>
      </c>
      <c r="M277" t="s">
        <v>294</v>
      </c>
      <c r="N277" t="s">
        <v>295</v>
      </c>
      <c r="O277" t="s">
        <v>2076</v>
      </c>
      <c r="P277" t="s">
        <v>296</v>
      </c>
      <c r="Q277" t="s">
        <v>367</v>
      </c>
      <c r="R277" t="b">
        <v>1</v>
      </c>
      <c r="S277" s="31" t="b">
        <v>1</v>
      </c>
      <c r="T277" t="s">
        <v>25454</v>
      </c>
      <c r="U277" t="s">
        <v>2234</v>
      </c>
      <c r="V277" s="32" t="s">
        <v>2235</v>
      </c>
      <c r="AB277"/>
      <c r="AD277" s="27"/>
    </row>
    <row r="278" spans="1:39" ht="15" customHeight="1" x14ac:dyDescent="0.3">
      <c r="A278" s="37" t="s">
        <v>11376</v>
      </c>
      <c r="B278" t="s">
        <v>11377</v>
      </c>
      <c r="C278" t="s">
        <v>2092</v>
      </c>
      <c r="D278" t="s">
        <v>282</v>
      </c>
      <c r="E278" t="s">
        <v>292</v>
      </c>
      <c r="G278" t="s">
        <v>396</v>
      </c>
      <c r="I278" t="s">
        <v>11378</v>
      </c>
      <c r="J278" t="s">
        <v>284</v>
      </c>
      <c r="K278" t="s">
        <v>2075</v>
      </c>
      <c r="M278" t="s">
        <v>294</v>
      </c>
      <c r="N278" t="s">
        <v>295</v>
      </c>
      <c r="O278" t="s">
        <v>2076</v>
      </c>
      <c r="P278" t="s">
        <v>296</v>
      </c>
      <c r="Q278" t="s">
        <v>367</v>
      </c>
      <c r="R278" t="b">
        <v>1</v>
      </c>
      <c r="S278" s="31" t="b">
        <v>1</v>
      </c>
      <c r="T278" t="s">
        <v>25454</v>
      </c>
      <c r="U278" t="s">
        <v>2234</v>
      </c>
      <c r="V278" s="32" t="s">
        <v>2235</v>
      </c>
      <c r="AB278"/>
      <c r="AD278" s="27"/>
    </row>
    <row r="279" spans="1:39" ht="15" customHeight="1" x14ac:dyDescent="0.3">
      <c r="A279" s="37" t="s">
        <v>12321</v>
      </c>
      <c r="B279" t="s">
        <v>12322</v>
      </c>
      <c r="C279" t="s">
        <v>2092</v>
      </c>
      <c r="D279" t="s">
        <v>282</v>
      </c>
      <c r="E279" t="s">
        <v>25471</v>
      </c>
      <c r="G279" t="s">
        <v>396</v>
      </c>
      <c r="H279" t="s">
        <v>396</v>
      </c>
      <c r="I279" t="s">
        <v>12323</v>
      </c>
      <c r="J279" t="s">
        <v>329</v>
      </c>
      <c r="K279" t="s">
        <v>2075</v>
      </c>
      <c r="M279" t="s">
        <v>294</v>
      </c>
      <c r="N279" t="s">
        <v>295</v>
      </c>
      <c r="O279" t="s">
        <v>2228</v>
      </c>
      <c r="P279" t="s">
        <v>395</v>
      </c>
      <c r="Q279" t="s">
        <v>314</v>
      </c>
      <c r="R279" t="b">
        <v>0</v>
      </c>
      <c r="S279" s="31" t="b">
        <v>0</v>
      </c>
      <c r="T279" t="s">
        <v>424</v>
      </c>
      <c r="U279">
        <v>1</v>
      </c>
      <c r="V279" s="30" t="s">
        <v>2235</v>
      </c>
      <c r="AB279"/>
      <c r="AD279" s="27"/>
    </row>
    <row r="280" spans="1:39" ht="15" customHeight="1" x14ac:dyDescent="0.3">
      <c r="A280" s="37" t="s">
        <v>12259</v>
      </c>
      <c r="B280" t="s">
        <v>12260</v>
      </c>
      <c r="C280" t="s">
        <v>2092</v>
      </c>
      <c r="D280" t="s">
        <v>282</v>
      </c>
      <c r="E280" t="s">
        <v>283</v>
      </c>
      <c r="G280" t="s">
        <v>396</v>
      </c>
      <c r="H280" t="s">
        <v>396</v>
      </c>
      <c r="I280" t="s">
        <v>12261</v>
      </c>
      <c r="J280" t="s">
        <v>325</v>
      </c>
      <c r="K280" t="s">
        <v>2075</v>
      </c>
      <c r="M280" t="s">
        <v>294</v>
      </c>
      <c r="N280" t="s">
        <v>295</v>
      </c>
      <c r="O280" t="s">
        <v>2076</v>
      </c>
      <c r="Q280" t="s">
        <v>394</v>
      </c>
      <c r="R280" t="b">
        <v>1</v>
      </c>
      <c r="S280" s="31" t="b">
        <v>1</v>
      </c>
      <c r="T280" t="s">
        <v>424</v>
      </c>
      <c r="U280">
        <v>1</v>
      </c>
      <c r="V280" s="32" t="s">
        <v>2235</v>
      </c>
      <c r="AB280"/>
      <c r="AD280" s="27"/>
    </row>
    <row r="281" spans="1:39" ht="15" customHeight="1" x14ac:dyDescent="0.3">
      <c r="A281" s="37" t="s">
        <v>12259</v>
      </c>
      <c r="B281" t="s">
        <v>12260</v>
      </c>
      <c r="C281" t="s">
        <v>2092</v>
      </c>
      <c r="D281" t="s">
        <v>282</v>
      </c>
      <c r="E281" t="s">
        <v>283</v>
      </c>
      <c r="G281" t="s">
        <v>396</v>
      </c>
      <c r="H281" t="s">
        <v>396</v>
      </c>
      <c r="I281" t="s">
        <v>12261</v>
      </c>
      <c r="J281" t="s">
        <v>325</v>
      </c>
      <c r="K281" t="s">
        <v>2075</v>
      </c>
      <c r="M281" t="s">
        <v>294</v>
      </c>
      <c r="N281" t="s">
        <v>295</v>
      </c>
      <c r="O281" t="s">
        <v>2076</v>
      </c>
      <c r="Q281" t="s">
        <v>352</v>
      </c>
      <c r="R281" t="b">
        <v>1</v>
      </c>
      <c r="S281" t="b">
        <v>1</v>
      </c>
      <c r="T281" t="s">
        <v>424</v>
      </c>
      <c r="U281">
        <v>1</v>
      </c>
      <c r="V281" s="32" t="s">
        <v>2235</v>
      </c>
      <c r="AB281"/>
      <c r="AD281" s="27"/>
    </row>
    <row r="282" spans="1:39" ht="15" customHeight="1" x14ac:dyDescent="0.3">
      <c r="A282" s="37" t="s">
        <v>12259</v>
      </c>
      <c r="B282" t="s">
        <v>12260</v>
      </c>
      <c r="C282" t="s">
        <v>2092</v>
      </c>
      <c r="D282" t="s">
        <v>282</v>
      </c>
      <c r="E282" t="s">
        <v>283</v>
      </c>
      <c r="G282" t="s">
        <v>396</v>
      </c>
      <c r="H282" t="s">
        <v>396</v>
      </c>
      <c r="I282" t="s">
        <v>12261</v>
      </c>
      <c r="J282" t="s">
        <v>325</v>
      </c>
      <c r="K282" t="s">
        <v>2075</v>
      </c>
      <c r="M282" t="s">
        <v>294</v>
      </c>
      <c r="N282" t="s">
        <v>295</v>
      </c>
      <c r="O282" t="s">
        <v>2076</v>
      </c>
      <c r="Q282" t="s">
        <v>356</v>
      </c>
      <c r="R282" t="b">
        <v>1</v>
      </c>
      <c r="S282" s="31" t="b">
        <v>1</v>
      </c>
      <c r="T282" t="s">
        <v>424</v>
      </c>
      <c r="U282">
        <v>1</v>
      </c>
      <c r="V282" s="30" t="s">
        <v>2235</v>
      </c>
      <c r="AB282"/>
      <c r="AD282" s="27"/>
    </row>
    <row r="283" spans="1:39" ht="15" customHeight="1" x14ac:dyDescent="0.3">
      <c r="A283" s="37" t="s">
        <v>12253</v>
      </c>
      <c r="B283" t="s">
        <v>12254</v>
      </c>
      <c r="C283" t="s">
        <v>2092</v>
      </c>
      <c r="D283" t="s">
        <v>282</v>
      </c>
      <c r="E283" t="s">
        <v>25491</v>
      </c>
      <c r="G283" t="s">
        <v>396</v>
      </c>
      <c r="H283" t="s">
        <v>396</v>
      </c>
      <c r="I283" t="s">
        <v>12255</v>
      </c>
      <c r="J283" t="s">
        <v>329</v>
      </c>
      <c r="K283" t="s">
        <v>2075</v>
      </c>
      <c r="M283" t="s">
        <v>294</v>
      </c>
      <c r="N283" t="s">
        <v>295</v>
      </c>
      <c r="O283" t="s">
        <v>2228</v>
      </c>
      <c r="P283" t="s">
        <v>395</v>
      </c>
      <c r="Q283" t="s">
        <v>314</v>
      </c>
      <c r="R283" t="b">
        <v>0</v>
      </c>
      <c r="S283" s="31" t="b">
        <v>0</v>
      </c>
      <c r="T283" t="s">
        <v>424</v>
      </c>
      <c r="U283">
        <v>1</v>
      </c>
      <c r="V283" s="30" t="s">
        <v>2235</v>
      </c>
      <c r="AB283"/>
      <c r="AD283" s="27"/>
    </row>
    <row r="284" spans="1:39" ht="15" customHeight="1" x14ac:dyDescent="0.3">
      <c r="A284" s="37" t="s">
        <v>12265</v>
      </c>
      <c r="B284" t="s">
        <v>12266</v>
      </c>
      <c r="C284" t="s">
        <v>2092</v>
      </c>
      <c r="D284" t="s">
        <v>282</v>
      </c>
      <c r="E284" t="s">
        <v>25467</v>
      </c>
      <c r="G284" t="s">
        <v>396</v>
      </c>
      <c r="H284" t="s">
        <v>396</v>
      </c>
      <c r="I284" t="s">
        <v>12267</v>
      </c>
      <c r="J284" t="s">
        <v>284</v>
      </c>
      <c r="K284" t="s">
        <v>2075</v>
      </c>
      <c r="M284" t="s">
        <v>338</v>
      </c>
      <c r="N284" t="s">
        <v>295</v>
      </c>
      <c r="O284" t="s">
        <v>2076</v>
      </c>
      <c r="Q284" t="s">
        <v>351</v>
      </c>
      <c r="R284" t="b">
        <v>0</v>
      </c>
      <c r="S284" s="31" t="b">
        <v>0</v>
      </c>
      <c r="T284" t="s">
        <v>424</v>
      </c>
      <c r="U284">
        <v>1</v>
      </c>
      <c r="V284" s="30" t="s">
        <v>12268</v>
      </c>
      <c r="W284" t="s">
        <v>12269</v>
      </c>
      <c r="X284" t="s">
        <v>282</v>
      </c>
      <c r="Y284" t="s">
        <v>351</v>
      </c>
      <c r="Z284" t="s">
        <v>284</v>
      </c>
      <c r="AA284" t="s">
        <v>339</v>
      </c>
      <c r="AB284"/>
      <c r="AD284" s="27" t="s">
        <v>2075</v>
      </c>
      <c r="AE284" t="s">
        <v>347</v>
      </c>
      <c r="AF284" t="s">
        <v>338</v>
      </c>
      <c r="AH284" t="s">
        <v>725</v>
      </c>
      <c r="AI284" t="s">
        <v>11361</v>
      </c>
      <c r="AJ284" t="s">
        <v>11362</v>
      </c>
      <c r="AK284" t="s">
        <v>2082</v>
      </c>
      <c r="AL284" s="12">
        <v>45434.560763888891</v>
      </c>
      <c r="AM284" t="s">
        <v>291</v>
      </c>
    </row>
    <row r="285" spans="1:39" ht="15" customHeight="1" x14ac:dyDescent="0.3">
      <c r="A285" s="37" t="s">
        <v>12256</v>
      </c>
      <c r="B285" t="s">
        <v>12257</v>
      </c>
      <c r="C285" t="s">
        <v>2092</v>
      </c>
      <c r="D285" t="s">
        <v>282</v>
      </c>
      <c r="E285" t="s">
        <v>328</v>
      </c>
      <c r="G285" t="s">
        <v>396</v>
      </c>
      <c r="H285" t="s">
        <v>396</v>
      </c>
      <c r="I285" t="s">
        <v>12258</v>
      </c>
      <c r="J285" t="s">
        <v>284</v>
      </c>
      <c r="K285" t="s">
        <v>2075</v>
      </c>
      <c r="M285" t="s">
        <v>294</v>
      </c>
      <c r="N285" t="s">
        <v>295</v>
      </c>
      <c r="O285" t="s">
        <v>2076</v>
      </c>
      <c r="P285" t="s">
        <v>395</v>
      </c>
      <c r="Q285" t="s">
        <v>360</v>
      </c>
      <c r="R285" t="b">
        <v>1</v>
      </c>
      <c r="S285" s="31" t="b">
        <v>1</v>
      </c>
      <c r="T285" t="s">
        <v>424</v>
      </c>
      <c r="U285">
        <v>1</v>
      </c>
      <c r="V285" s="30" t="s">
        <v>2235</v>
      </c>
      <c r="AB285"/>
      <c r="AD285" s="27"/>
    </row>
    <row r="286" spans="1:39" ht="15" customHeight="1" x14ac:dyDescent="0.3">
      <c r="A286" s="37" t="s">
        <v>10626</v>
      </c>
      <c r="B286" t="s">
        <v>10627</v>
      </c>
      <c r="C286" t="s">
        <v>2092</v>
      </c>
      <c r="D286" t="s">
        <v>282</v>
      </c>
      <c r="E286" t="s">
        <v>25505</v>
      </c>
      <c r="G286" t="s">
        <v>396</v>
      </c>
      <c r="H286" t="s">
        <v>396</v>
      </c>
      <c r="I286" t="s">
        <v>10628</v>
      </c>
      <c r="J286" t="s">
        <v>284</v>
      </c>
      <c r="K286" t="s">
        <v>2075</v>
      </c>
      <c r="M286" t="s">
        <v>294</v>
      </c>
      <c r="N286" t="s">
        <v>295</v>
      </c>
      <c r="O286" t="s">
        <v>2076</v>
      </c>
      <c r="Q286" t="s">
        <v>380</v>
      </c>
      <c r="R286" t="b">
        <v>1</v>
      </c>
      <c r="S286" s="31" t="b">
        <v>1</v>
      </c>
      <c r="T286" t="s">
        <v>424</v>
      </c>
      <c r="U286">
        <v>1</v>
      </c>
      <c r="V286" s="30" t="s">
        <v>10636</v>
      </c>
      <c r="W286" t="s">
        <v>9167</v>
      </c>
      <c r="X286" t="s">
        <v>282</v>
      </c>
      <c r="Y286" t="s">
        <v>380</v>
      </c>
      <c r="Z286" t="s">
        <v>284</v>
      </c>
      <c r="AB286"/>
      <c r="AD286" s="27" t="s">
        <v>2075</v>
      </c>
      <c r="AF286" t="s">
        <v>294</v>
      </c>
      <c r="AH286" t="s">
        <v>725</v>
      </c>
      <c r="AI286" t="s">
        <v>4461</v>
      </c>
      <c r="AJ286" t="s">
        <v>4462</v>
      </c>
      <c r="AK286" t="s">
        <v>2082</v>
      </c>
      <c r="AL286" s="12">
        <v>45532.603310185186</v>
      </c>
      <c r="AM286" t="s">
        <v>291</v>
      </c>
    </row>
    <row r="287" spans="1:39" ht="15" customHeight="1" x14ac:dyDescent="0.3">
      <c r="A287" s="37" t="s">
        <v>10626</v>
      </c>
      <c r="B287" t="s">
        <v>10627</v>
      </c>
      <c r="C287" t="s">
        <v>2092</v>
      </c>
      <c r="D287" t="s">
        <v>282</v>
      </c>
      <c r="E287" t="s">
        <v>25505</v>
      </c>
      <c r="G287" t="s">
        <v>396</v>
      </c>
      <c r="H287" t="s">
        <v>396</v>
      </c>
      <c r="I287" t="s">
        <v>10628</v>
      </c>
      <c r="J287" t="s">
        <v>284</v>
      </c>
      <c r="K287" t="s">
        <v>2075</v>
      </c>
      <c r="M287" t="s">
        <v>294</v>
      </c>
      <c r="N287" t="s">
        <v>295</v>
      </c>
      <c r="O287" t="s">
        <v>2076</v>
      </c>
      <c r="Q287" t="s">
        <v>380</v>
      </c>
      <c r="R287" t="b">
        <v>1</v>
      </c>
      <c r="S287" s="31" t="b">
        <v>1</v>
      </c>
      <c r="T287" t="s">
        <v>424</v>
      </c>
      <c r="U287">
        <v>1</v>
      </c>
      <c r="V287" s="30" t="s">
        <v>10638</v>
      </c>
      <c r="W287" t="s">
        <v>8931</v>
      </c>
      <c r="X287" t="s">
        <v>282</v>
      </c>
      <c r="Y287" t="s">
        <v>380</v>
      </c>
      <c r="Z287" t="s">
        <v>284</v>
      </c>
      <c r="AB287"/>
      <c r="AD287" s="27" t="s">
        <v>2075</v>
      </c>
      <c r="AE287" t="s">
        <v>347</v>
      </c>
      <c r="AF287" t="s">
        <v>294</v>
      </c>
      <c r="AH287" t="s">
        <v>725</v>
      </c>
      <c r="AI287" t="s">
        <v>4461</v>
      </c>
      <c r="AJ287" t="s">
        <v>4462</v>
      </c>
      <c r="AK287" t="s">
        <v>2082</v>
      </c>
      <c r="AL287" s="12">
        <v>45497.816620370373</v>
      </c>
      <c r="AM287" t="s">
        <v>291</v>
      </c>
    </row>
    <row r="288" spans="1:39" ht="15" customHeight="1" x14ac:dyDescent="0.3">
      <c r="A288" s="37" t="s">
        <v>10626</v>
      </c>
      <c r="B288" t="s">
        <v>10627</v>
      </c>
      <c r="C288" t="s">
        <v>2092</v>
      </c>
      <c r="D288" t="s">
        <v>282</v>
      </c>
      <c r="E288" t="s">
        <v>25505</v>
      </c>
      <c r="G288" t="s">
        <v>396</v>
      </c>
      <c r="H288" t="s">
        <v>396</v>
      </c>
      <c r="I288" t="s">
        <v>10628</v>
      </c>
      <c r="J288" t="s">
        <v>284</v>
      </c>
      <c r="K288" t="s">
        <v>2075</v>
      </c>
      <c r="M288" t="s">
        <v>294</v>
      </c>
      <c r="N288" t="s">
        <v>295</v>
      </c>
      <c r="O288" t="s">
        <v>2076</v>
      </c>
      <c r="Q288" t="s">
        <v>380</v>
      </c>
      <c r="R288" t="b">
        <v>1</v>
      </c>
      <c r="S288" s="31" t="b">
        <v>1</v>
      </c>
      <c r="T288" t="s">
        <v>424</v>
      </c>
      <c r="U288">
        <v>1</v>
      </c>
      <c r="V288" s="32" t="s">
        <v>10633</v>
      </c>
      <c r="W288" t="s">
        <v>10634</v>
      </c>
      <c r="X288" t="s">
        <v>282</v>
      </c>
      <c r="Y288" t="s">
        <v>380</v>
      </c>
      <c r="Z288" t="s">
        <v>284</v>
      </c>
      <c r="AB288"/>
      <c r="AD288" s="27" t="s">
        <v>2075</v>
      </c>
      <c r="AF288" t="s">
        <v>294</v>
      </c>
      <c r="AH288" t="s">
        <v>725</v>
      </c>
      <c r="AI288" t="s">
        <v>10631</v>
      </c>
      <c r="AJ288" t="s">
        <v>10632</v>
      </c>
      <c r="AK288" t="s">
        <v>2082</v>
      </c>
      <c r="AL288" s="12">
        <v>45544.634212962963</v>
      </c>
      <c r="AM288" t="s">
        <v>291</v>
      </c>
    </row>
    <row r="289" spans="1:39" ht="15" customHeight="1" x14ac:dyDescent="0.3">
      <c r="A289" s="37" t="s">
        <v>10626</v>
      </c>
      <c r="B289" t="s">
        <v>10627</v>
      </c>
      <c r="C289" t="s">
        <v>2092</v>
      </c>
      <c r="D289" t="s">
        <v>282</v>
      </c>
      <c r="E289" t="s">
        <v>25505</v>
      </c>
      <c r="G289" t="s">
        <v>396</v>
      </c>
      <c r="H289" t="s">
        <v>396</v>
      </c>
      <c r="I289" t="s">
        <v>10628</v>
      </c>
      <c r="J289" t="s">
        <v>284</v>
      </c>
      <c r="K289" t="s">
        <v>2075</v>
      </c>
      <c r="M289" t="s">
        <v>294</v>
      </c>
      <c r="N289" t="s">
        <v>295</v>
      </c>
      <c r="O289" t="s">
        <v>2076</v>
      </c>
      <c r="Q289" t="s">
        <v>380</v>
      </c>
      <c r="R289" t="b">
        <v>1</v>
      </c>
      <c r="S289" s="31" t="b">
        <v>1</v>
      </c>
      <c r="T289" t="s">
        <v>424</v>
      </c>
      <c r="U289">
        <v>1</v>
      </c>
      <c r="V289" s="30" t="s">
        <v>10637</v>
      </c>
      <c r="W289" t="s">
        <v>8764</v>
      </c>
      <c r="X289" t="s">
        <v>282</v>
      </c>
      <c r="Y289" t="s">
        <v>380</v>
      </c>
      <c r="Z289" t="s">
        <v>284</v>
      </c>
      <c r="AB289"/>
      <c r="AD289" s="27" t="s">
        <v>2075</v>
      </c>
      <c r="AF289" t="s">
        <v>294</v>
      </c>
      <c r="AH289" t="s">
        <v>725</v>
      </c>
      <c r="AI289" t="s">
        <v>4461</v>
      </c>
      <c r="AJ289" t="s">
        <v>4462</v>
      </c>
      <c r="AK289" t="s">
        <v>2082</v>
      </c>
      <c r="AL289" s="12">
        <v>45497.825624999998</v>
      </c>
      <c r="AM289" t="s">
        <v>291</v>
      </c>
    </row>
    <row r="290" spans="1:39" ht="15" customHeight="1" x14ac:dyDescent="0.3">
      <c r="A290" s="37" t="s">
        <v>10626</v>
      </c>
      <c r="B290" t="s">
        <v>10627</v>
      </c>
      <c r="C290" t="s">
        <v>2092</v>
      </c>
      <c r="D290" t="s">
        <v>282</v>
      </c>
      <c r="E290" t="s">
        <v>25505</v>
      </c>
      <c r="G290" t="s">
        <v>396</v>
      </c>
      <c r="H290" t="s">
        <v>396</v>
      </c>
      <c r="I290" t="s">
        <v>10628</v>
      </c>
      <c r="J290" t="s">
        <v>284</v>
      </c>
      <c r="K290" t="s">
        <v>2075</v>
      </c>
      <c r="M290" t="s">
        <v>294</v>
      </c>
      <c r="N290" t="s">
        <v>295</v>
      </c>
      <c r="O290" t="s">
        <v>2076</v>
      </c>
      <c r="Q290" t="s">
        <v>380</v>
      </c>
      <c r="R290" t="b">
        <v>1</v>
      </c>
      <c r="S290" s="31" t="b">
        <v>1</v>
      </c>
      <c r="T290" t="s">
        <v>424</v>
      </c>
      <c r="U290">
        <v>1</v>
      </c>
      <c r="V290" s="30" t="s">
        <v>10639</v>
      </c>
      <c r="W290" t="s">
        <v>10640</v>
      </c>
      <c r="X290" t="s">
        <v>282</v>
      </c>
      <c r="Y290" t="s">
        <v>380</v>
      </c>
      <c r="Z290" t="s">
        <v>284</v>
      </c>
      <c r="AB290"/>
      <c r="AD290" s="27" t="s">
        <v>4453</v>
      </c>
      <c r="AF290" t="s">
        <v>294</v>
      </c>
      <c r="AH290" t="s">
        <v>725</v>
      </c>
      <c r="AI290" t="s">
        <v>4461</v>
      </c>
      <c r="AJ290" t="s">
        <v>4462</v>
      </c>
      <c r="AK290" t="s">
        <v>2082</v>
      </c>
      <c r="AL290" s="12">
        <v>45544.629143518519</v>
      </c>
      <c r="AM290" t="s">
        <v>291</v>
      </c>
    </row>
    <row r="291" spans="1:39" ht="15" customHeight="1" x14ac:dyDescent="0.3">
      <c r="A291" s="37" t="s">
        <v>10626</v>
      </c>
      <c r="B291" t="s">
        <v>10627</v>
      </c>
      <c r="C291" t="s">
        <v>2092</v>
      </c>
      <c r="D291" t="s">
        <v>282</v>
      </c>
      <c r="E291" t="s">
        <v>25505</v>
      </c>
      <c r="G291" t="s">
        <v>396</v>
      </c>
      <c r="H291" t="s">
        <v>396</v>
      </c>
      <c r="I291" t="s">
        <v>10628</v>
      </c>
      <c r="J291" t="s">
        <v>284</v>
      </c>
      <c r="K291" t="s">
        <v>2075</v>
      </c>
      <c r="M291" t="s">
        <v>294</v>
      </c>
      <c r="N291" t="s">
        <v>295</v>
      </c>
      <c r="O291" t="s">
        <v>2076</v>
      </c>
      <c r="Q291" t="s">
        <v>380</v>
      </c>
      <c r="R291" t="b">
        <v>1</v>
      </c>
      <c r="S291" s="31" t="b">
        <v>1</v>
      </c>
      <c r="T291" t="s">
        <v>424</v>
      </c>
      <c r="U291">
        <v>1</v>
      </c>
      <c r="V291" s="30" t="s">
        <v>10641</v>
      </c>
      <c r="W291" t="s">
        <v>10642</v>
      </c>
      <c r="X291" t="s">
        <v>282</v>
      </c>
      <c r="Y291" t="s">
        <v>380</v>
      </c>
      <c r="Z291" t="s">
        <v>284</v>
      </c>
      <c r="AB291"/>
      <c r="AD291" s="27" t="s">
        <v>4453</v>
      </c>
      <c r="AF291" t="s">
        <v>294</v>
      </c>
      <c r="AH291" t="s">
        <v>725</v>
      </c>
      <c r="AI291" t="s">
        <v>4461</v>
      </c>
      <c r="AJ291" t="s">
        <v>4462</v>
      </c>
      <c r="AK291" t="s">
        <v>2082</v>
      </c>
      <c r="AL291" s="12">
        <v>45544.621030092596</v>
      </c>
      <c r="AM291" t="s">
        <v>291</v>
      </c>
    </row>
    <row r="292" spans="1:39" ht="15" customHeight="1" x14ac:dyDescent="0.3">
      <c r="A292" s="37" t="s">
        <v>10626</v>
      </c>
      <c r="B292" t="s">
        <v>10627</v>
      </c>
      <c r="C292" t="s">
        <v>2092</v>
      </c>
      <c r="D292" t="s">
        <v>282</v>
      </c>
      <c r="E292" t="s">
        <v>25505</v>
      </c>
      <c r="G292" t="s">
        <v>396</v>
      </c>
      <c r="H292" t="s">
        <v>396</v>
      </c>
      <c r="I292" t="s">
        <v>10628</v>
      </c>
      <c r="J292" t="s">
        <v>284</v>
      </c>
      <c r="K292" t="s">
        <v>2075</v>
      </c>
      <c r="M292" t="s">
        <v>294</v>
      </c>
      <c r="N292" t="s">
        <v>295</v>
      </c>
      <c r="O292" t="s">
        <v>2076</v>
      </c>
      <c r="Q292" t="s">
        <v>380</v>
      </c>
      <c r="R292" t="b">
        <v>1</v>
      </c>
      <c r="S292" s="31" t="b">
        <v>1</v>
      </c>
      <c r="T292" t="s">
        <v>424</v>
      </c>
      <c r="U292">
        <v>1</v>
      </c>
      <c r="V292" s="32" t="s">
        <v>10635</v>
      </c>
      <c r="W292" t="s">
        <v>8826</v>
      </c>
      <c r="X292" t="s">
        <v>282</v>
      </c>
      <c r="Y292" t="s">
        <v>380</v>
      </c>
      <c r="Z292" t="s">
        <v>284</v>
      </c>
      <c r="AB292"/>
      <c r="AD292" s="27" t="s">
        <v>2094</v>
      </c>
      <c r="AF292" t="s">
        <v>294</v>
      </c>
      <c r="AH292" t="s">
        <v>725</v>
      </c>
      <c r="AI292" t="s">
        <v>10631</v>
      </c>
      <c r="AJ292" t="s">
        <v>10632</v>
      </c>
      <c r="AK292" t="s">
        <v>2082</v>
      </c>
      <c r="AL292" s="12">
        <v>45544.639178240737</v>
      </c>
      <c r="AM292" t="s">
        <v>291</v>
      </c>
    </row>
    <row r="293" spans="1:39" ht="15" customHeight="1" x14ac:dyDescent="0.3">
      <c r="A293" s="37" t="s">
        <v>10626</v>
      </c>
      <c r="B293" t="s">
        <v>10627</v>
      </c>
      <c r="C293" t="s">
        <v>2092</v>
      </c>
      <c r="D293" t="s">
        <v>282</v>
      </c>
      <c r="E293" t="s">
        <v>25505</v>
      </c>
      <c r="G293" t="s">
        <v>396</v>
      </c>
      <c r="H293" t="s">
        <v>396</v>
      </c>
      <c r="I293" t="s">
        <v>10628</v>
      </c>
      <c r="J293" t="s">
        <v>284</v>
      </c>
      <c r="K293" t="s">
        <v>2075</v>
      </c>
      <c r="M293" t="s">
        <v>294</v>
      </c>
      <c r="N293" t="s">
        <v>295</v>
      </c>
      <c r="O293" t="s">
        <v>2076</v>
      </c>
      <c r="Q293" t="s">
        <v>380</v>
      </c>
      <c r="R293" t="b">
        <v>1</v>
      </c>
      <c r="S293" s="31" t="b">
        <v>1</v>
      </c>
      <c r="T293" t="s">
        <v>424</v>
      </c>
      <c r="U293">
        <v>1</v>
      </c>
      <c r="V293" s="30" t="s">
        <v>10629</v>
      </c>
      <c r="W293" t="s">
        <v>10630</v>
      </c>
      <c r="X293" t="s">
        <v>282</v>
      </c>
      <c r="Y293" t="s">
        <v>380</v>
      </c>
      <c r="Z293" t="s">
        <v>284</v>
      </c>
      <c r="AB293"/>
      <c r="AD293" s="27" t="s">
        <v>2075</v>
      </c>
      <c r="AF293" t="s">
        <v>294</v>
      </c>
      <c r="AH293" t="s">
        <v>725</v>
      </c>
      <c r="AI293" t="s">
        <v>10631</v>
      </c>
      <c r="AJ293" t="s">
        <v>10632</v>
      </c>
      <c r="AK293" t="s">
        <v>2082</v>
      </c>
      <c r="AL293" s="12">
        <v>45544.634791666664</v>
      </c>
      <c r="AM293" t="s">
        <v>291</v>
      </c>
    </row>
    <row r="294" spans="1:39" ht="15" customHeight="1" x14ac:dyDescent="0.3">
      <c r="A294" s="37" t="s">
        <v>10626</v>
      </c>
      <c r="B294" t="s">
        <v>10627</v>
      </c>
      <c r="C294" t="s">
        <v>2092</v>
      </c>
      <c r="D294" t="s">
        <v>282</v>
      </c>
      <c r="E294" t="s">
        <v>25505</v>
      </c>
      <c r="G294" t="s">
        <v>396</v>
      </c>
      <c r="H294" t="s">
        <v>396</v>
      </c>
      <c r="I294" t="s">
        <v>10628</v>
      </c>
      <c r="J294" t="s">
        <v>284</v>
      </c>
      <c r="K294" t="s">
        <v>2075</v>
      </c>
      <c r="M294" t="s">
        <v>294</v>
      </c>
      <c r="N294" t="s">
        <v>295</v>
      </c>
      <c r="O294" t="s">
        <v>2076</v>
      </c>
      <c r="Q294" t="s">
        <v>385</v>
      </c>
      <c r="R294" t="b">
        <v>1</v>
      </c>
      <c r="S294" s="31" t="b">
        <v>1</v>
      </c>
      <c r="T294" t="s">
        <v>424</v>
      </c>
      <c r="U294">
        <v>1</v>
      </c>
      <c r="V294" s="30" t="s">
        <v>2235</v>
      </c>
      <c r="AB294"/>
      <c r="AD294" s="27"/>
    </row>
    <row r="295" spans="1:39" ht="15" customHeight="1" x14ac:dyDescent="0.3">
      <c r="A295" s="37" t="s">
        <v>10554</v>
      </c>
      <c r="B295" t="s">
        <v>10555</v>
      </c>
      <c r="C295" t="s">
        <v>2092</v>
      </c>
      <c r="D295" t="s">
        <v>282</v>
      </c>
      <c r="E295" t="s">
        <v>25467</v>
      </c>
      <c r="G295" t="s">
        <v>396</v>
      </c>
      <c r="H295" t="s">
        <v>396</v>
      </c>
      <c r="I295" t="s">
        <v>10556</v>
      </c>
      <c r="J295" t="s">
        <v>284</v>
      </c>
      <c r="K295" t="s">
        <v>2075</v>
      </c>
      <c r="M295" t="s">
        <v>294</v>
      </c>
      <c r="N295" t="s">
        <v>295</v>
      </c>
      <c r="O295" t="s">
        <v>2076</v>
      </c>
      <c r="Q295" t="s">
        <v>360</v>
      </c>
      <c r="R295" t="b">
        <v>1</v>
      </c>
      <c r="S295" s="31" t="b">
        <v>1</v>
      </c>
      <c r="T295" t="s">
        <v>424</v>
      </c>
      <c r="U295">
        <v>1</v>
      </c>
      <c r="V295" s="32" t="s">
        <v>2235</v>
      </c>
      <c r="AB295"/>
      <c r="AD295" s="27"/>
    </row>
    <row r="296" spans="1:39" ht="15" customHeight="1" x14ac:dyDescent="0.3">
      <c r="A296" s="37" t="s">
        <v>10652</v>
      </c>
      <c r="B296" t="s">
        <v>10653</v>
      </c>
      <c r="C296" t="s">
        <v>2092</v>
      </c>
      <c r="D296" t="s">
        <v>282</v>
      </c>
      <c r="E296" t="s">
        <v>328</v>
      </c>
      <c r="G296" t="s">
        <v>396</v>
      </c>
      <c r="H296" t="s">
        <v>396</v>
      </c>
      <c r="I296" t="s">
        <v>10654</v>
      </c>
      <c r="J296" t="s">
        <v>329</v>
      </c>
      <c r="K296" t="s">
        <v>2094</v>
      </c>
      <c r="M296" t="s">
        <v>294</v>
      </c>
      <c r="N296" t="s">
        <v>295</v>
      </c>
      <c r="O296" t="s">
        <v>2228</v>
      </c>
      <c r="Q296" t="s">
        <v>314</v>
      </c>
      <c r="R296" t="b">
        <v>0</v>
      </c>
      <c r="S296" s="31" t="b">
        <v>0</v>
      </c>
      <c r="T296" t="s">
        <v>424</v>
      </c>
      <c r="U296">
        <v>1</v>
      </c>
      <c r="V296" s="30" t="s">
        <v>2235</v>
      </c>
      <c r="AB296"/>
      <c r="AD296" s="27"/>
    </row>
    <row r="297" spans="1:39" ht="15" customHeight="1" x14ac:dyDescent="0.3">
      <c r="A297" s="37" t="s">
        <v>10655</v>
      </c>
      <c r="B297" t="s">
        <v>10656</v>
      </c>
      <c r="C297" t="s">
        <v>2092</v>
      </c>
      <c r="D297" t="s">
        <v>282</v>
      </c>
      <c r="E297" t="s">
        <v>304</v>
      </c>
      <c r="G297" t="s">
        <v>396</v>
      </c>
      <c r="H297" t="s">
        <v>396</v>
      </c>
      <c r="I297" t="s">
        <v>10657</v>
      </c>
      <c r="J297" t="s">
        <v>329</v>
      </c>
      <c r="K297" t="s">
        <v>2094</v>
      </c>
      <c r="M297" t="s">
        <v>294</v>
      </c>
      <c r="N297" t="s">
        <v>295</v>
      </c>
      <c r="O297" t="s">
        <v>2228</v>
      </c>
      <c r="Q297" t="s">
        <v>314</v>
      </c>
      <c r="R297" t="b">
        <v>0</v>
      </c>
      <c r="S297" s="31" t="b">
        <v>0</v>
      </c>
      <c r="T297" t="s">
        <v>424</v>
      </c>
      <c r="U297">
        <v>1</v>
      </c>
      <c r="V297" s="30" t="s">
        <v>2235</v>
      </c>
      <c r="AB297"/>
      <c r="AD297" s="27"/>
    </row>
    <row r="298" spans="1:39" ht="15" customHeight="1" x14ac:dyDescent="0.3">
      <c r="A298" s="37" t="s">
        <v>10563</v>
      </c>
      <c r="B298" t="s">
        <v>10564</v>
      </c>
      <c r="C298" t="s">
        <v>2092</v>
      </c>
      <c r="D298" t="s">
        <v>282</v>
      </c>
      <c r="E298" t="s">
        <v>25520</v>
      </c>
      <c r="G298" t="s">
        <v>396</v>
      </c>
      <c r="H298" t="s">
        <v>396</v>
      </c>
      <c r="I298" t="s">
        <v>10565</v>
      </c>
      <c r="J298" t="s">
        <v>284</v>
      </c>
      <c r="K298" t="s">
        <v>2075</v>
      </c>
      <c r="M298" t="s">
        <v>294</v>
      </c>
      <c r="N298" t="s">
        <v>295</v>
      </c>
      <c r="O298" t="s">
        <v>2076</v>
      </c>
      <c r="Q298" t="s">
        <v>360</v>
      </c>
      <c r="R298" t="b">
        <v>1</v>
      </c>
      <c r="S298" s="31" t="b">
        <v>1</v>
      </c>
      <c r="T298" t="s">
        <v>424</v>
      </c>
      <c r="U298">
        <v>1</v>
      </c>
      <c r="V298" s="30" t="s">
        <v>2235</v>
      </c>
      <c r="AB298"/>
      <c r="AD298" s="27"/>
    </row>
    <row r="299" spans="1:39" ht="15" customHeight="1" x14ac:dyDescent="0.3">
      <c r="A299" s="37" t="s">
        <v>10658</v>
      </c>
      <c r="B299" t="s">
        <v>10659</v>
      </c>
      <c r="C299" t="s">
        <v>2092</v>
      </c>
      <c r="D299" t="s">
        <v>282</v>
      </c>
      <c r="E299" t="s">
        <v>304</v>
      </c>
      <c r="G299" t="s">
        <v>396</v>
      </c>
      <c r="H299" t="s">
        <v>396</v>
      </c>
      <c r="I299" t="s">
        <v>10660</v>
      </c>
      <c r="J299" t="s">
        <v>329</v>
      </c>
      <c r="K299" t="s">
        <v>2094</v>
      </c>
      <c r="M299" t="s">
        <v>294</v>
      </c>
      <c r="N299" t="s">
        <v>295</v>
      </c>
      <c r="O299" t="s">
        <v>2228</v>
      </c>
      <c r="Q299" t="s">
        <v>314</v>
      </c>
      <c r="R299" t="b">
        <v>0</v>
      </c>
      <c r="S299" s="31" t="b">
        <v>0</v>
      </c>
      <c r="T299" t="s">
        <v>424</v>
      </c>
      <c r="U299">
        <v>1</v>
      </c>
      <c r="V299" s="30" t="s">
        <v>2235</v>
      </c>
      <c r="AB299"/>
      <c r="AD299" s="27"/>
    </row>
    <row r="300" spans="1:39" ht="15" customHeight="1" x14ac:dyDescent="0.3">
      <c r="A300" s="37" t="s">
        <v>10661</v>
      </c>
      <c r="B300" t="s">
        <v>10662</v>
      </c>
      <c r="C300" t="s">
        <v>2092</v>
      </c>
      <c r="D300" t="s">
        <v>282</v>
      </c>
      <c r="E300" t="s">
        <v>304</v>
      </c>
      <c r="G300" t="s">
        <v>396</v>
      </c>
      <c r="H300" t="s">
        <v>396</v>
      </c>
      <c r="I300" t="s">
        <v>10663</v>
      </c>
      <c r="J300" t="s">
        <v>329</v>
      </c>
      <c r="K300" t="s">
        <v>2094</v>
      </c>
      <c r="M300" t="s">
        <v>294</v>
      </c>
      <c r="N300" t="s">
        <v>295</v>
      </c>
      <c r="O300" t="s">
        <v>2228</v>
      </c>
      <c r="Q300" t="s">
        <v>314</v>
      </c>
      <c r="R300" t="b">
        <v>0</v>
      </c>
      <c r="S300" s="31" t="b">
        <v>0</v>
      </c>
      <c r="T300" t="s">
        <v>424</v>
      </c>
      <c r="U300">
        <v>1</v>
      </c>
      <c r="V300" s="30" t="s">
        <v>2235</v>
      </c>
      <c r="AB300"/>
      <c r="AD300" s="27"/>
    </row>
    <row r="301" spans="1:39" ht="15" customHeight="1" x14ac:dyDescent="0.3">
      <c r="A301" s="37" t="s">
        <v>10664</v>
      </c>
      <c r="B301" t="s">
        <v>10665</v>
      </c>
      <c r="C301" t="s">
        <v>2092</v>
      </c>
      <c r="D301" t="s">
        <v>282</v>
      </c>
      <c r="E301" t="s">
        <v>328</v>
      </c>
      <c r="G301" t="s">
        <v>396</v>
      </c>
      <c r="H301" t="s">
        <v>396</v>
      </c>
      <c r="I301" t="s">
        <v>10666</v>
      </c>
      <c r="J301" t="s">
        <v>329</v>
      </c>
      <c r="K301" t="s">
        <v>2094</v>
      </c>
      <c r="M301" t="s">
        <v>294</v>
      </c>
      <c r="N301" t="s">
        <v>295</v>
      </c>
      <c r="O301" t="s">
        <v>2228</v>
      </c>
      <c r="Q301" t="s">
        <v>314</v>
      </c>
      <c r="R301" t="b">
        <v>0</v>
      </c>
      <c r="S301" s="31" t="b">
        <v>0</v>
      </c>
      <c r="T301" t="s">
        <v>424</v>
      </c>
      <c r="U301">
        <v>1</v>
      </c>
      <c r="V301" s="30" t="s">
        <v>2235</v>
      </c>
      <c r="AB301"/>
      <c r="AD301" s="27"/>
    </row>
    <row r="302" spans="1:39" ht="15" customHeight="1" x14ac:dyDescent="0.3">
      <c r="A302" s="37" t="s">
        <v>10566</v>
      </c>
      <c r="B302" t="s">
        <v>10567</v>
      </c>
      <c r="C302" t="s">
        <v>2092</v>
      </c>
      <c r="D302" t="s">
        <v>282</v>
      </c>
      <c r="E302" t="s">
        <v>384</v>
      </c>
      <c r="G302" t="s">
        <v>396</v>
      </c>
      <c r="H302" t="s">
        <v>396</v>
      </c>
      <c r="I302" t="s">
        <v>10568</v>
      </c>
      <c r="J302" t="s">
        <v>284</v>
      </c>
      <c r="K302" t="s">
        <v>2075</v>
      </c>
      <c r="M302" t="s">
        <v>294</v>
      </c>
      <c r="N302" t="s">
        <v>295</v>
      </c>
      <c r="O302" t="s">
        <v>2076</v>
      </c>
      <c r="P302" t="s">
        <v>395</v>
      </c>
      <c r="Q302" t="s">
        <v>352</v>
      </c>
      <c r="R302" t="b">
        <v>1</v>
      </c>
      <c r="S302" s="31" t="b">
        <v>1</v>
      </c>
      <c r="T302" t="s">
        <v>424</v>
      </c>
      <c r="U302">
        <v>1</v>
      </c>
      <c r="V302" s="30" t="s">
        <v>2235</v>
      </c>
      <c r="AB302"/>
      <c r="AD302" s="27"/>
    </row>
    <row r="303" spans="1:39" ht="15" customHeight="1" x14ac:dyDescent="0.3">
      <c r="A303" s="37" t="s">
        <v>10667</v>
      </c>
      <c r="B303" t="s">
        <v>10668</v>
      </c>
      <c r="C303" t="s">
        <v>2092</v>
      </c>
      <c r="D303" t="s">
        <v>282</v>
      </c>
      <c r="E303" t="s">
        <v>304</v>
      </c>
      <c r="G303" t="s">
        <v>396</v>
      </c>
      <c r="H303" t="s">
        <v>396</v>
      </c>
      <c r="I303" t="s">
        <v>10669</v>
      </c>
      <c r="J303" t="s">
        <v>329</v>
      </c>
      <c r="K303" t="s">
        <v>2094</v>
      </c>
      <c r="M303" t="s">
        <v>294</v>
      </c>
      <c r="N303" t="s">
        <v>295</v>
      </c>
      <c r="O303" t="s">
        <v>2228</v>
      </c>
      <c r="Q303" t="s">
        <v>314</v>
      </c>
      <c r="R303" t="b">
        <v>0</v>
      </c>
      <c r="S303" s="31" t="b">
        <v>0</v>
      </c>
      <c r="T303" t="s">
        <v>424</v>
      </c>
      <c r="U303">
        <v>1</v>
      </c>
      <c r="V303" s="30" t="s">
        <v>2235</v>
      </c>
      <c r="AB303"/>
      <c r="AD303" s="27"/>
    </row>
    <row r="304" spans="1:39" ht="15" customHeight="1" x14ac:dyDescent="0.3">
      <c r="A304" s="37" t="s">
        <v>11940</v>
      </c>
      <c r="B304" t="s">
        <v>11941</v>
      </c>
      <c r="C304" t="s">
        <v>2092</v>
      </c>
      <c r="D304" t="s">
        <v>282</v>
      </c>
      <c r="E304" t="s">
        <v>322</v>
      </c>
      <c r="G304" t="s">
        <v>396</v>
      </c>
      <c r="H304" t="s">
        <v>396</v>
      </c>
      <c r="I304" t="s">
        <v>11942</v>
      </c>
      <c r="J304" t="s">
        <v>284</v>
      </c>
      <c r="K304" t="s">
        <v>2075</v>
      </c>
      <c r="M304" t="s">
        <v>294</v>
      </c>
      <c r="N304" t="s">
        <v>295</v>
      </c>
      <c r="O304" t="s">
        <v>2076</v>
      </c>
      <c r="Q304" t="s">
        <v>360</v>
      </c>
      <c r="R304" t="b">
        <v>1</v>
      </c>
      <c r="S304" s="31" t="b">
        <v>1</v>
      </c>
      <c r="T304" t="s">
        <v>424</v>
      </c>
      <c r="U304">
        <v>1</v>
      </c>
      <c r="V304" s="30" t="s">
        <v>2235</v>
      </c>
      <c r="AB304"/>
      <c r="AD304" s="27"/>
    </row>
    <row r="305" spans="1:39" ht="15" customHeight="1" x14ac:dyDescent="0.3">
      <c r="A305" s="37" t="s">
        <v>10572</v>
      </c>
      <c r="B305" t="s">
        <v>10573</v>
      </c>
      <c r="C305" t="s">
        <v>2092</v>
      </c>
      <c r="D305" t="s">
        <v>282</v>
      </c>
      <c r="E305" t="s">
        <v>384</v>
      </c>
      <c r="G305" t="s">
        <v>396</v>
      </c>
      <c r="H305" t="s">
        <v>396</v>
      </c>
      <c r="I305" t="s">
        <v>10574</v>
      </c>
      <c r="J305" t="s">
        <v>325</v>
      </c>
      <c r="K305" t="s">
        <v>2512</v>
      </c>
      <c r="M305" t="s">
        <v>294</v>
      </c>
      <c r="N305" t="s">
        <v>295</v>
      </c>
      <c r="O305" t="s">
        <v>2076</v>
      </c>
      <c r="P305" t="s">
        <v>395</v>
      </c>
      <c r="Q305" t="s">
        <v>394</v>
      </c>
      <c r="R305" t="b">
        <v>1</v>
      </c>
      <c r="S305" s="31" t="b">
        <v>1</v>
      </c>
      <c r="T305" t="s">
        <v>424</v>
      </c>
      <c r="U305">
        <v>1</v>
      </c>
      <c r="V305" s="32" t="s">
        <v>2235</v>
      </c>
      <c r="AB305"/>
      <c r="AD305" s="27"/>
    </row>
    <row r="306" spans="1:39" ht="15" customHeight="1" x14ac:dyDescent="0.3">
      <c r="A306" s="37" t="s">
        <v>11949</v>
      </c>
      <c r="B306" t="s">
        <v>11950</v>
      </c>
      <c r="C306" t="s">
        <v>2092</v>
      </c>
      <c r="D306" t="s">
        <v>282</v>
      </c>
      <c r="E306" t="s">
        <v>25514</v>
      </c>
      <c r="G306" t="s">
        <v>396</v>
      </c>
      <c r="H306" t="s">
        <v>396</v>
      </c>
      <c r="I306" t="s">
        <v>11951</v>
      </c>
      <c r="J306" t="s">
        <v>284</v>
      </c>
      <c r="K306" t="s">
        <v>2075</v>
      </c>
      <c r="M306" t="s">
        <v>294</v>
      </c>
      <c r="N306" t="s">
        <v>295</v>
      </c>
      <c r="O306" t="s">
        <v>2076</v>
      </c>
      <c r="Q306" t="s">
        <v>352</v>
      </c>
      <c r="R306" t="b">
        <v>1</v>
      </c>
      <c r="S306" s="31" t="b">
        <v>1</v>
      </c>
      <c r="T306" t="s">
        <v>424</v>
      </c>
      <c r="U306">
        <v>1</v>
      </c>
      <c r="V306" s="30" t="s">
        <v>2235</v>
      </c>
      <c r="AB306"/>
      <c r="AD306" s="27"/>
    </row>
    <row r="307" spans="1:39" ht="15" customHeight="1" x14ac:dyDescent="0.3">
      <c r="A307" s="37" t="s">
        <v>10759</v>
      </c>
      <c r="B307" t="s">
        <v>10760</v>
      </c>
      <c r="C307" t="s">
        <v>2092</v>
      </c>
      <c r="D307" t="s">
        <v>282</v>
      </c>
      <c r="E307" t="s">
        <v>322</v>
      </c>
      <c r="G307" t="s">
        <v>396</v>
      </c>
      <c r="H307" t="s">
        <v>396</v>
      </c>
      <c r="I307" t="s">
        <v>10761</v>
      </c>
      <c r="J307" t="s">
        <v>284</v>
      </c>
      <c r="K307" t="s">
        <v>2075</v>
      </c>
      <c r="M307" t="s">
        <v>294</v>
      </c>
      <c r="N307" t="s">
        <v>295</v>
      </c>
      <c r="O307" t="s">
        <v>2076</v>
      </c>
      <c r="Q307" t="s">
        <v>352</v>
      </c>
      <c r="R307" t="b">
        <v>1</v>
      </c>
      <c r="S307" s="31" t="b">
        <v>1</v>
      </c>
      <c r="T307" t="s">
        <v>424</v>
      </c>
      <c r="U307">
        <v>1</v>
      </c>
      <c r="V307" s="30" t="s">
        <v>2235</v>
      </c>
      <c r="AB307"/>
      <c r="AD307" s="27"/>
    </row>
    <row r="308" spans="1:39" ht="15" customHeight="1" x14ac:dyDescent="0.3">
      <c r="A308" s="37" t="s">
        <v>10741</v>
      </c>
      <c r="B308" t="s">
        <v>10742</v>
      </c>
      <c r="C308" t="s">
        <v>2092</v>
      </c>
      <c r="D308" t="s">
        <v>282</v>
      </c>
      <c r="E308" t="s">
        <v>322</v>
      </c>
      <c r="G308" t="s">
        <v>396</v>
      </c>
      <c r="H308" t="s">
        <v>396</v>
      </c>
      <c r="I308" t="s">
        <v>10743</v>
      </c>
      <c r="J308" t="s">
        <v>284</v>
      </c>
      <c r="K308" t="s">
        <v>2075</v>
      </c>
      <c r="M308" t="s">
        <v>294</v>
      </c>
      <c r="N308" t="s">
        <v>295</v>
      </c>
      <c r="O308" t="s">
        <v>2076</v>
      </c>
      <c r="Q308" t="s">
        <v>360</v>
      </c>
      <c r="R308" t="b">
        <v>1</v>
      </c>
      <c r="S308" s="31" t="b">
        <v>1</v>
      </c>
      <c r="T308" t="s">
        <v>424</v>
      </c>
      <c r="U308">
        <v>1</v>
      </c>
      <c r="V308" s="30" t="s">
        <v>2235</v>
      </c>
      <c r="AB308"/>
      <c r="AD308" s="27"/>
    </row>
    <row r="309" spans="1:39" ht="15" customHeight="1" x14ac:dyDescent="0.3">
      <c r="A309" s="37" t="s">
        <v>12336</v>
      </c>
      <c r="B309" t="s">
        <v>12337</v>
      </c>
      <c r="C309" t="s">
        <v>2092</v>
      </c>
      <c r="D309" t="s">
        <v>282</v>
      </c>
      <c r="E309" t="s">
        <v>304</v>
      </c>
      <c r="G309" t="s">
        <v>396</v>
      </c>
      <c r="H309" t="s">
        <v>396</v>
      </c>
      <c r="I309" t="s">
        <v>12338</v>
      </c>
      <c r="J309" t="s">
        <v>329</v>
      </c>
      <c r="K309" t="s">
        <v>2094</v>
      </c>
      <c r="M309" t="s">
        <v>294</v>
      </c>
      <c r="N309" t="s">
        <v>295</v>
      </c>
      <c r="O309" t="s">
        <v>2228</v>
      </c>
      <c r="Q309" t="s">
        <v>314</v>
      </c>
      <c r="R309" t="b">
        <v>0</v>
      </c>
      <c r="S309" s="31" t="b">
        <v>0</v>
      </c>
      <c r="T309" t="s">
        <v>424</v>
      </c>
      <c r="U309">
        <v>1</v>
      </c>
      <c r="V309" s="30" t="s">
        <v>2235</v>
      </c>
      <c r="AB309"/>
      <c r="AD309" s="27"/>
    </row>
    <row r="310" spans="1:39" ht="15" customHeight="1" x14ac:dyDescent="0.3">
      <c r="A310" s="37" t="s">
        <v>11971</v>
      </c>
      <c r="B310" t="s">
        <v>11972</v>
      </c>
      <c r="C310" t="s">
        <v>2092</v>
      </c>
      <c r="D310" t="s">
        <v>282</v>
      </c>
      <c r="E310" t="s">
        <v>322</v>
      </c>
      <c r="G310" t="s">
        <v>396</v>
      </c>
      <c r="H310" t="s">
        <v>396</v>
      </c>
      <c r="I310" t="s">
        <v>11973</v>
      </c>
      <c r="J310" t="s">
        <v>284</v>
      </c>
      <c r="K310" t="s">
        <v>2075</v>
      </c>
      <c r="M310" t="s">
        <v>294</v>
      </c>
      <c r="N310" t="s">
        <v>295</v>
      </c>
      <c r="O310" t="s">
        <v>2076</v>
      </c>
      <c r="R310" t="b">
        <v>1</v>
      </c>
      <c r="S310" s="31" t="b">
        <v>1</v>
      </c>
      <c r="T310" t="s">
        <v>424</v>
      </c>
      <c r="U310">
        <v>1</v>
      </c>
      <c r="V310" s="30" t="s">
        <v>11974</v>
      </c>
      <c r="W310" t="s">
        <v>11975</v>
      </c>
      <c r="X310" t="s">
        <v>282</v>
      </c>
      <c r="Y310" t="s">
        <v>380</v>
      </c>
      <c r="Z310" t="s">
        <v>284</v>
      </c>
      <c r="AB310"/>
      <c r="AD310" s="27" t="s">
        <v>2075</v>
      </c>
      <c r="AF310" t="s">
        <v>294</v>
      </c>
      <c r="AH310" t="s">
        <v>725</v>
      </c>
      <c r="AI310" t="s">
        <v>4270</v>
      </c>
      <c r="AJ310" t="s">
        <v>4271</v>
      </c>
      <c r="AK310" t="s">
        <v>2082</v>
      </c>
      <c r="AL310" s="12">
        <v>45548.848726851851</v>
      </c>
      <c r="AM310" t="s">
        <v>291</v>
      </c>
    </row>
    <row r="311" spans="1:39" ht="15" customHeight="1" x14ac:dyDescent="0.3">
      <c r="A311" s="37" t="s">
        <v>11971</v>
      </c>
      <c r="B311" t="s">
        <v>11972</v>
      </c>
      <c r="C311" t="s">
        <v>2092</v>
      </c>
      <c r="D311" t="s">
        <v>282</v>
      </c>
      <c r="E311" t="s">
        <v>322</v>
      </c>
      <c r="G311" t="s">
        <v>396</v>
      </c>
      <c r="H311" t="s">
        <v>396</v>
      </c>
      <c r="I311" t="s">
        <v>11973</v>
      </c>
      <c r="J311" t="s">
        <v>284</v>
      </c>
      <c r="K311" t="s">
        <v>2075</v>
      </c>
      <c r="M311" t="s">
        <v>294</v>
      </c>
      <c r="N311" t="s">
        <v>295</v>
      </c>
      <c r="O311" t="s">
        <v>2076</v>
      </c>
      <c r="Q311" t="s">
        <v>360</v>
      </c>
      <c r="R311" t="b">
        <v>1</v>
      </c>
      <c r="S311" s="31" t="b">
        <v>1</v>
      </c>
      <c r="T311" t="s">
        <v>424</v>
      </c>
      <c r="U311">
        <v>1</v>
      </c>
      <c r="V311" s="30" t="s">
        <v>2235</v>
      </c>
      <c r="AB311"/>
      <c r="AD311" s="27"/>
    </row>
    <row r="312" spans="1:39" ht="15" customHeight="1" x14ac:dyDescent="0.3">
      <c r="A312" s="37" t="s">
        <v>10727</v>
      </c>
      <c r="B312" t="s">
        <v>10728</v>
      </c>
      <c r="C312" t="s">
        <v>2092</v>
      </c>
      <c r="D312" t="s">
        <v>282</v>
      </c>
      <c r="E312" t="s">
        <v>319</v>
      </c>
      <c r="G312" t="s">
        <v>396</v>
      </c>
      <c r="H312" t="s">
        <v>396</v>
      </c>
      <c r="I312" t="s">
        <v>10729</v>
      </c>
      <c r="J312" t="s">
        <v>329</v>
      </c>
      <c r="K312" t="s">
        <v>4453</v>
      </c>
      <c r="M312" t="s">
        <v>294</v>
      </c>
      <c r="N312" t="s">
        <v>295</v>
      </c>
      <c r="O312" t="s">
        <v>2228</v>
      </c>
      <c r="Q312" t="s">
        <v>314</v>
      </c>
      <c r="R312" t="b">
        <v>0</v>
      </c>
      <c r="S312" s="31" t="b">
        <v>0</v>
      </c>
      <c r="T312" t="s">
        <v>424</v>
      </c>
      <c r="U312">
        <v>1</v>
      </c>
      <c r="V312" s="30" t="s">
        <v>2235</v>
      </c>
      <c r="AB312"/>
      <c r="AD312" s="27"/>
    </row>
    <row r="313" spans="1:39" ht="15" customHeight="1" x14ac:dyDescent="0.3">
      <c r="A313" s="37" t="s">
        <v>11478</v>
      </c>
      <c r="B313" t="s">
        <v>11479</v>
      </c>
      <c r="C313" t="s">
        <v>2092</v>
      </c>
      <c r="D313" t="s">
        <v>282</v>
      </c>
      <c r="E313" t="s">
        <v>339</v>
      </c>
      <c r="G313" t="s">
        <v>396</v>
      </c>
      <c r="H313" t="s">
        <v>396</v>
      </c>
      <c r="I313" t="s">
        <v>11480</v>
      </c>
      <c r="J313" t="s">
        <v>284</v>
      </c>
      <c r="K313" t="s">
        <v>2075</v>
      </c>
      <c r="M313" t="s">
        <v>294</v>
      </c>
      <c r="N313" t="s">
        <v>295</v>
      </c>
      <c r="O313" t="s">
        <v>2076</v>
      </c>
      <c r="Q313" t="s">
        <v>352</v>
      </c>
      <c r="R313" t="b">
        <v>1</v>
      </c>
      <c r="S313" s="31" t="b">
        <v>1</v>
      </c>
      <c r="T313" t="s">
        <v>424</v>
      </c>
      <c r="U313">
        <v>1</v>
      </c>
      <c r="V313" s="30" t="s">
        <v>2235</v>
      </c>
      <c r="AB313"/>
      <c r="AD313" s="27"/>
    </row>
    <row r="314" spans="1:39" ht="15" customHeight="1" x14ac:dyDescent="0.3">
      <c r="A314" s="37" t="s">
        <v>11434</v>
      </c>
      <c r="B314" t="s">
        <v>11435</v>
      </c>
      <c r="C314" t="s">
        <v>2092</v>
      </c>
      <c r="D314" t="s">
        <v>282</v>
      </c>
      <c r="E314" t="s">
        <v>25552</v>
      </c>
      <c r="G314" t="s">
        <v>396</v>
      </c>
      <c r="H314" t="s">
        <v>396</v>
      </c>
      <c r="I314" t="s">
        <v>11436</v>
      </c>
      <c r="J314" t="s">
        <v>325</v>
      </c>
      <c r="K314" t="s">
        <v>2094</v>
      </c>
      <c r="M314" t="s">
        <v>294</v>
      </c>
      <c r="N314" t="s">
        <v>295</v>
      </c>
      <c r="O314" t="s">
        <v>2076</v>
      </c>
      <c r="R314" t="b">
        <v>1</v>
      </c>
      <c r="S314" s="31" t="b">
        <v>1</v>
      </c>
      <c r="T314" t="s">
        <v>424</v>
      </c>
      <c r="U314">
        <v>1</v>
      </c>
      <c r="V314" s="30" t="s">
        <v>8472</v>
      </c>
      <c r="W314" t="s">
        <v>8473</v>
      </c>
      <c r="X314" t="s">
        <v>282</v>
      </c>
      <c r="Y314" t="s">
        <v>380</v>
      </c>
      <c r="Z314" t="s">
        <v>284</v>
      </c>
      <c r="AB314"/>
      <c r="AD314" s="27" t="s">
        <v>2094</v>
      </c>
      <c r="AF314" t="s">
        <v>294</v>
      </c>
      <c r="AH314" t="s">
        <v>725</v>
      </c>
      <c r="AI314" t="s">
        <v>4270</v>
      </c>
      <c r="AJ314" t="s">
        <v>4271</v>
      </c>
      <c r="AK314" t="s">
        <v>3160</v>
      </c>
      <c r="AL314" s="12">
        <v>45637.844074074077</v>
      </c>
      <c r="AM314" t="s">
        <v>291</v>
      </c>
    </row>
    <row r="315" spans="1:39" ht="15" customHeight="1" x14ac:dyDescent="0.3">
      <c r="A315" s="37" t="s">
        <v>11434</v>
      </c>
      <c r="B315" t="s">
        <v>11435</v>
      </c>
      <c r="C315" t="s">
        <v>2092</v>
      </c>
      <c r="D315" t="s">
        <v>282</v>
      </c>
      <c r="E315" t="s">
        <v>25552</v>
      </c>
      <c r="G315" t="s">
        <v>396</v>
      </c>
      <c r="H315" t="s">
        <v>396</v>
      </c>
      <c r="I315" t="s">
        <v>11436</v>
      </c>
      <c r="J315" t="s">
        <v>325</v>
      </c>
      <c r="K315" t="s">
        <v>2094</v>
      </c>
      <c r="M315" t="s">
        <v>294</v>
      </c>
      <c r="N315" t="s">
        <v>295</v>
      </c>
      <c r="O315" t="s">
        <v>2076</v>
      </c>
      <c r="Q315" t="s">
        <v>356</v>
      </c>
      <c r="R315" t="b">
        <v>1</v>
      </c>
      <c r="S315" s="31" t="b">
        <v>1</v>
      </c>
      <c r="T315" t="s">
        <v>424</v>
      </c>
      <c r="U315">
        <v>1</v>
      </c>
      <c r="V315" s="30" t="s">
        <v>2235</v>
      </c>
      <c r="AB315"/>
      <c r="AD315" s="27"/>
    </row>
    <row r="316" spans="1:39" ht="15" customHeight="1" x14ac:dyDescent="0.3">
      <c r="A316" s="37" t="s">
        <v>12169</v>
      </c>
      <c r="B316" t="s">
        <v>12170</v>
      </c>
      <c r="C316" t="s">
        <v>2092</v>
      </c>
      <c r="D316" t="s">
        <v>282</v>
      </c>
      <c r="E316" t="s">
        <v>25521</v>
      </c>
      <c r="G316" t="s">
        <v>396</v>
      </c>
      <c r="H316" t="s">
        <v>396</v>
      </c>
      <c r="I316" t="s">
        <v>12171</v>
      </c>
      <c r="J316" t="s">
        <v>284</v>
      </c>
      <c r="K316" t="s">
        <v>2075</v>
      </c>
      <c r="M316" t="s">
        <v>294</v>
      </c>
      <c r="N316" t="s">
        <v>295</v>
      </c>
      <c r="O316" t="s">
        <v>2076</v>
      </c>
      <c r="Q316" t="s">
        <v>352</v>
      </c>
      <c r="R316" t="b">
        <v>1</v>
      </c>
      <c r="S316" s="31" t="b">
        <v>1</v>
      </c>
      <c r="T316" t="s">
        <v>424</v>
      </c>
      <c r="U316">
        <v>1</v>
      </c>
      <c r="V316" s="30" t="s">
        <v>2235</v>
      </c>
      <c r="AB316"/>
      <c r="AD316" s="27"/>
    </row>
    <row r="317" spans="1:39" ht="15" customHeight="1" x14ac:dyDescent="0.3">
      <c r="A317" s="37" t="s">
        <v>12090</v>
      </c>
      <c r="B317" t="s">
        <v>12091</v>
      </c>
      <c r="C317" t="s">
        <v>2092</v>
      </c>
      <c r="D317" t="s">
        <v>282</v>
      </c>
      <c r="E317" t="s">
        <v>25521</v>
      </c>
      <c r="G317" t="s">
        <v>396</v>
      </c>
      <c r="H317" t="s">
        <v>396</v>
      </c>
      <c r="I317" t="s">
        <v>12092</v>
      </c>
      <c r="J317" t="s">
        <v>325</v>
      </c>
      <c r="K317" t="s">
        <v>2075</v>
      </c>
      <c r="M317" t="s">
        <v>294</v>
      </c>
      <c r="N317" t="s">
        <v>295</v>
      </c>
      <c r="O317" t="s">
        <v>2076</v>
      </c>
      <c r="Q317" t="s">
        <v>360</v>
      </c>
      <c r="R317" t="b">
        <v>1</v>
      </c>
      <c r="S317" s="31" t="b">
        <v>1</v>
      </c>
      <c r="T317" t="s">
        <v>424</v>
      </c>
      <c r="U317">
        <v>1</v>
      </c>
      <c r="V317" s="30" t="s">
        <v>2235</v>
      </c>
      <c r="AB317"/>
      <c r="AD317" s="27"/>
    </row>
    <row r="318" spans="1:39" ht="15" customHeight="1" x14ac:dyDescent="0.3">
      <c r="A318" s="37" t="s">
        <v>12038</v>
      </c>
      <c r="B318" t="s">
        <v>12039</v>
      </c>
      <c r="C318" t="s">
        <v>2092</v>
      </c>
      <c r="D318" t="s">
        <v>282</v>
      </c>
      <c r="E318" t="s">
        <v>376</v>
      </c>
      <c r="G318" t="s">
        <v>396</v>
      </c>
      <c r="H318" t="s">
        <v>396</v>
      </c>
      <c r="I318" t="s">
        <v>12040</v>
      </c>
      <c r="J318" t="s">
        <v>329</v>
      </c>
      <c r="K318" t="s">
        <v>2094</v>
      </c>
      <c r="M318" t="s">
        <v>294</v>
      </c>
      <c r="N318" t="s">
        <v>295</v>
      </c>
      <c r="O318" t="s">
        <v>2228</v>
      </c>
      <c r="Q318" t="s">
        <v>314</v>
      </c>
      <c r="R318" t="b">
        <v>0</v>
      </c>
      <c r="S318" s="31" t="b">
        <v>0</v>
      </c>
      <c r="T318" t="s">
        <v>424</v>
      </c>
      <c r="U318">
        <v>1</v>
      </c>
      <c r="V318" s="30" t="s">
        <v>2235</v>
      </c>
      <c r="AB318"/>
      <c r="AD318" s="27"/>
    </row>
    <row r="319" spans="1:39" ht="15" customHeight="1" x14ac:dyDescent="0.3">
      <c r="A319" s="37" t="s">
        <v>12102</v>
      </c>
      <c r="B319" t="s">
        <v>12103</v>
      </c>
      <c r="C319" t="s">
        <v>2092</v>
      </c>
      <c r="D319" t="s">
        <v>282</v>
      </c>
      <c r="E319" t="s">
        <v>25522</v>
      </c>
      <c r="G319" t="s">
        <v>396</v>
      </c>
      <c r="H319" t="s">
        <v>396</v>
      </c>
      <c r="I319" t="s">
        <v>12104</v>
      </c>
      <c r="J319" t="s">
        <v>284</v>
      </c>
      <c r="K319" t="s">
        <v>2075</v>
      </c>
      <c r="M319" t="s">
        <v>294</v>
      </c>
      <c r="N319" t="s">
        <v>295</v>
      </c>
      <c r="O319" t="s">
        <v>2076</v>
      </c>
      <c r="Q319" t="s">
        <v>352</v>
      </c>
      <c r="R319" t="b">
        <v>1</v>
      </c>
      <c r="S319" s="31" t="b">
        <v>1</v>
      </c>
      <c r="T319" t="s">
        <v>424</v>
      </c>
      <c r="U319">
        <v>1</v>
      </c>
      <c r="V319" s="30" t="s">
        <v>2235</v>
      </c>
      <c r="AB319"/>
      <c r="AD319" s="27"/>
    </row>
    <row r="320" spans="1:39" ht="15" customHeight="1" x14ac:dyDescent="0.3">
      <c r="A320" s="37" t="s">
        <v>10803</v>
      </c>
      <c r="B320" t="s">
        <v>10804</v>
      </c>
      <c r="C320" t="s">
        <v>2092</v>
      </c>
      <c r="D320" t="s">
        <v>282</v>
      </c>
      <c r="E320" t="s">
        <v>25478</v>
      </c>
      <c r="G320" t="s">
        <v>396</v>
      </c>
      <c r="H320" t="s">
        <v>396</v>
      </c>
      <c r="I320" t="s">
        <v>10805</v>
      </c>
      <c r="J320" t="s">
        <v>284</v>
      </c>
      <c r="K320" t="s">
        <v>2075</v>
      </c>
      <c r="M320" t="s">
        <v>294</v>
      </c>
      <c r="N320" t="s">
        <v>295</v>
      </c>
      <c r="O320" t="s">
        <v>2076</v>
      </c>
      <c r="P320" t="s">
        <v>395</v>
      </c>
      <c r="Q320" t="s">
        <v>352</v>
      </c>
      <c r="R320" t="b">
        <v>1</v>
      </c>
      <c r="S320" s="31" t="b">
        <v>1</v>
      </c>
      <c r="T320" t="s">
        <v>424</v>
      </c>
      <c r="U320">
        <v>1</v>
      </c>
      <c r="V320" s="30" t="s">
        <v>2235</v>
      </c>
      <c r="AB320"/>
      <c r="AD320" s="27"/>
    </row>
    <row r="321" spans="1:30" ht="15" customHeight="1" x14ac:dyDescent="0.3">
      <c r="A321" s="37" t="s">
        <v>10803</v>
      </c>
      <c r="B321" t="s">
        <v>10804</v>
      </c>
      <c r="C321" t="s">
        <v>2092</v>
      </c>
      <c r="D321" t="s">
        <v>282</v>
      </c>
      <c r="E321" t="s">
        <v>25478</v>
      </c>
      <c r="G321" t="s">
        <v>396</v>
      </c>
      <c r="H321" t="s">
        <v>396</v>
      </c>
      <c r="I321" t="s">
        <v>10805</v>
      </c>
      <c r="J321" t="s">
        <v>284</v>
      </c>
      <c r="K321" t="s">
        <v>2075</v>
      </c>
      <c r="M321" t="s">
        <v>294</v>
      </c>
      <c r="N321" t="s">
        <v>295</v>
      </c>
      <c r="O321" t="s">
        <v>2076</v>
      </c>
      <c r="P321" t="s">
        <v>395</v>
      </c>
      <c r="Q321" t="s">
        <v>356</v>
      </c>
      <c r="R321" t="b">
        <v>1</v>
      </c>
      <c r="S321" s="31" t="b">
        <v>1</v>
      </c>
      <c r="T321" t="s">
        <v>424</v>
      </c>
      <c r="U321">
        <v>1</v>
      </c>
      <c r="V321" s="30" t="s">
        <v>2235</v>
      </c>
      <c r="AB321"/>
      <c r="AD321" s="27"/>
    </row>
    <row r="322" spans="1:30" ht="15" customHeight="1" x14ac:dyDescent="0.3">
      <c r="A322" s="37" t="s">
        <v>10473</v>
      </c>
      <c r="B322" t="s">
        <v>10474</v>
      </c>
      <c r="C322" t="s">
        <v>2092</v>
      </c>
      <c r="D322" t="s">
        <v>310</v>
      </c>
      <c r="E322" t="s">
        <v>333</v>
      </c>
      <c r="G322" t="s">
        <v>396</v>
      </c>
      <c r="H322" t="s">
        <v>396</v>
      </c>
      <c r="I322" t="s">
        <v>25982</v>
      </c>
      <c r="J322" t="s">
        <v>284</v>
      </c>
      <c r="K322" t="s">
        <v>2075</v>
      </c>
      <c r="M322" t="s">
        <v>294</v>
      </c>
      <c r="N322" t="s">
        <v>295</v>
      </c>
      <c r="O322" t="s">
        <v>2076</v>
      </c>
      <c r="P322" t="s">
        <v>395</v>
      </c>
      <c r="Q322" t="s">
        <v>367</v>
      </c>
      <c r="R322" t="b">
        <v>1</v>
      </c>
      <c r="S322" s="31" t="b">
        <v>1</v>
      </c>
      <c r="T322" t="s">
        <v>425</v>
      </c>
      <c r="U322">
        <v>0</v>
      </c>
      <c r="V322" s="30" t="s">
        <v>2235</v>
      </c>
      <c r="AB322"/>
      <c r="AD322" s="27"/>
    </row>
    <row r="323" spans="1:30" ht="15" customHeight="1" x14ac:dyDescent="0.3">
      <c r="A323" s="37" t="s">
        <v>10485</v>
      </c>
      <c r="B323" t="s">
        <v>10486</v>
      </c>
      <c r="C323" t="s">
        <v>2092</v>
      </c>
      <c r="D323" t="s">
        <v>282</v>
      </c>
      <c r="E323" t="s">
        <v>333</v>
      </c>
      <c r="G323" t="s">
        <v>396</v>
      </c>
      <c r="H323" t="s">
        <v>396</v>
      </c>
      <c r="I323" t="s">
        <v>10487</v>
      </c>
      <c r="J323" t="s">
        <v>329</v>
      </c>
      <c r="K323" t="s">
        <v>2075</v>
      </c>
      <c r="M323" t="s">
        <v>294</v>
      </c>
      <c r="N323" t="s">
        <v>295</v>
      </c>
      <c r="O323" t="s">
        <v>2228</v>
      </c>
      <c r="P323" t="s">
        <v>395</v>
      </c>
      <c r="Q323" t="s">
        <v>314</v>
      </c>
      <c r="R323" t="b">
        <v>0</v>
      </c>
      <c r="S323" s="31" t="b">
        <v>0</v>
      </c>
      <c r="T323" t="s">
        <v>424</v>
      </c>
      <c r="U323">
        <v>1</v>
      </c>
      <c r="V323" s="30" t="s">
        <v>2235</v>
      </c>
      <c r="AB323"/>
      <c r="AD323" s="27"/>
    </row>
    <row r="324" spans="1:30" ht="15" customHeight="1" x14ac:dyDescent="0.3">
      <c r="A324" s="37" t="s">
        <v>10482</v>
      </c>
      <c r="B324" t="s">
        <v>10483</v>
      </c>
      <c r="C324" t="s">
        <v>2092</v>
      </c>
      <c r="D324" t="s">
        <v>282</v>
      </c>
      <c r="E324" t="s">
        <v>333</v>
      </c>
      <c r="G324" t="s">
        <v>396</v>
      </c>
      <c r="H324" t="s">
        <v>396</v>
      </c>
      <c r="I324" t="s">
        <v>10484</v>
      </c>
      <c r="J324" t="s">
        <v>284</v>
      </c>
      <c r="K324" t="s">
        <v>2075</v>
      </c>
      <c r="M324" t="s">
        <v>294</v>
      </c>
      <c r="N324" t="s">
        <v>295</v>
      </c>
      <c r="O324" t="s">
        <v>2076</v>
      </c>
      <c r="P324" t="s">
        <v>395</v>
      </c>
      <c r="Q324" t="s">
        <v>360</v>
      </c>
      <c r="R324" t="b">
        <v>1</v>
      </c>
      <c r="S324" s="31" t="b">
        <v>1</v>
      </c>
      <c r="T324" t="s">
        <v>424</v>
      </c>
      <c r="U324">
        <v>1</v>
      </c>
      <c r="V324" s="30" t="s">
        <v>2235</v>
      </c>
      <c r="AB324"/>
      <c r="AD324" s="27"/>
    </row>
    <row r="325" spans="1:30" ht="15" customHeight="1" x14ac:dyDescent="0.3">
      <c r="A325" s="37" t="s">
        <v>10491</v>
      </c>
      <c r="B325" t="s">
        <v>10492</v>
      </c>
      <c r="C325" t="s">
        <v>2092</v>
      </c>
      <c r="D325" t="s">
        <v>282</v>
      </c>
      <c r="E325" t="s">
        <v>333</v>
      </c>
      <c r="G325" t="s">
        <v>396</v>
      </c>
      <c r="H325" t="s">
        <v>396</v>
      </c>
      <c r="I325" t="s">
        <v>10493</v>
      </c>
      <c r="J325" t="s">
        <v>284</v>
      </c>
      <c r="K325" t="s">
        <v>2075</v>
      </c>
      <c r="M325" t="s">
        <v>294</v>
      </c>
      <c r="N325" t="s">
        <v>295</v>
      </c>
      <c r="O325" t="s">
        <v>2076</v>
      </c>
      <c r="P325" t="s">
        <v>395</v>
      </c>
      <c r="Q325" t="s">
        <v>360</v>
      </c>
      <c r="R325" t="b">
        <v>1</v>
      </c>
      <c r="S325" s="31" t="b">
        <v>1</v>
      </c>
      <c r="T325" t="s">
        <v>424</v>
      </c>
      <c r="U325">
        <v>1</v>
      </c>
      <c r="V325" s="30" t="s">
        <v>2235</v>
      </c>
      <c r="AB325"/>
      <c r="AD325" s="27"/>
    </row>
    <row r="326" spans="1:30" ht="15" customHeight="1" x14ac:dyDescent="0.3">
      <c r="A326" s="37" t="s">
        <v>14857</v>
      </c>
      <c r="B326" t="s">
        <v>14858</v>
      </c>
      <c r="C326" t="s">
        <v>2092</v>
      </c>
      <c r="D326" t="s">
        <v>282</v>
      </c>
      <c r="E326" t="s">
        <v>333</v>
      </c>
      <c r="G326" t="s">
        <v>396</v>
      </c>
      <c r="H326" t="s">
        <v>396</v>
      </c>
      <c r="I326" t="s">
        <v>14859</v>
      </c>
      <c r="J326" t="s">
        <v>284</v>
      </c>
      <c r="K326" t="s">
        <v>2075</v>
      </c>
      <c r="M326" t="s">
        <v>294</v>
      </c>
      <c r="N326" t="s">
        <v>295</v>
      </c>
      <c r="O326" t="s">
        <v>2076</v>
      </c>
      <c r="P326" t="s">
        <v>395</v>
      </c>
      <c r="Q326" t="s">
        <v>360</v>
      </c>
      <c r="R326" t="b">
        <v>1</v>
      </c>
      <c r="S326" s="31" t="b">
        <v>1</v>
      </c>
      <c r="T326" t="s">
        <v>424</v>
      </c>
      <c r="U326">
        <v>1</v>
      </c>
      <c r="V326" s="30" t="s">
        <v>2235</v>
      </c>
      <c r="AB326"/>
      <c r="AD326" s="27"/>
    </row>
    <row r="327" spans="1:30" ht="15" customHeight="1" x14ac:dyDescent="0.3">
      <c r="A327" s="37" t="s">
        <v>14851</v>
      </c>
      <c r="B327" t="s">
        <v>14852</v>
      </c>
      <c r="C327" t="s">
        <v>2092</v>
      </c>
      <c r="D327" t="s">
        <v>282</v>
      </c>
      <c r="E327" t="s">
        <v>333</v>
      </c>
      <c r="G327" t="s">
        <v>396</v>
      </c>
      <c r="H327" t="s">
        <v>396</v>
      </c>
      <c r="I327" t="s">
        <v>14853</v>
      </c>
      <c r="J327" t="s">
        <v>284</v>
      </c>
      <c r="K327" t="s">
        <v>2075</v>
      </c>
      <c r="M327" t="s">
        <v>294</v>
      </c>
      <c r="N327" t="s">
        <v>295</v>
      </c>
      <c r="O327" t="s">
        <v>2076</v>
      </c>
      <c r="P327" t="s">
        <v>395</v>
      </c>
      <c r="Q327" t="s">
        <v>360</v>
      </c>
      <c r="R327" t="b">
        <v>1</v>
      </c>
      <c r="S327" s="31" t="b">
        <v>1</v>
      </c>
      <c r="T327" s="31" t="s">
        <v>424</v>
      </c>
      <c r="U327" s="31">
        <v>1</v>
      </c>
      <c r="V327" s="30" t="s">
        <v>2235</v>
      </c>
      <c r="AB327"/>
      <c r="AD327" s="27"/>
    </row>
    <row r="328" spans="1:30" ht="15" customHeight="1" x14ac:dyDescent="0.3">
      <c r="A328" s="37" t="s">
        <v>14860</v>
      </c>
      <c r="B328" t="s">
        <v>14861</v>
      </c>
      <c r="C328" t="s">
        <v>2092</v>
      </c>
      <c r="D328" t="s">
        <v>310</v>
      </c>
      <c r="E328" t="s">
        <v>333</v>
      </c>
      <c r="G328" t="s">
        <v>396</v>
      </c>
      <c r="H328" t="s">
        <v>396</v>
      </c>
      <c r="I328" t="s">
        <v>26006</v>
      </c>
      <c r="J328" t="s">
        <v>284</v>
      </c>
      <c r="K328" t="s">
        <v>2075</v>
      </c>
      <c r="M328" t="s">
        <v>294</v>
      </c>
      <c r="N328" t="s">
        <v>295</v>
      </c>
      <c r="O328" t="s">
        <v>2076</v>
      </c>
      <c r="P328" t="s">
        <v>395</v>
      </c>
      <c r="Q328" t="s">
        <v>367</v>
      </c>
      <c r="R328" t="b">
        <v>1</v>
      </c>
      <c r="S328" s="31" t="b">
        <v>1</v>
      </c>
      <c r="T328" t="s">
        <v>425</v>
      </c>
      <c r="U328">
        <v>0</v>
      </c>
      <c r="V328" s="30" t="s">
        <v>2235</v>
      </c>
      <c r="AB328"/>
      <c r="AD328" s="27"/>
    </row>
    <row r="329" spans="1:30" ht="15" customHeight="1" x14ac:dyDescent="0.3">
      <c r="A329" s="37" t="s">
        <v>14862</v>
      </c>
      <c r="B329" t="s">
        <v>14278</v>
      </c>
      <c r="C329" t="s">
        <v>2092</v>
      </c>
      <c r="D329" t="s">
        <v>282</v>
      </c>
      <c r="E329" t="s">
        <v>333</v>
      </c>
      <c r="G329" t="s">
        <v>396</v>
      </c>
      <c r="H329" t="s">
        <v>396</v>
      </c>
      <c r="I329" t="s">
        <v>14863</v>
      </c>
      <c r="J329" t="s">
        <v>329</v>
      </c>
      <c r="K329" t="s">
        <v>2075</v>
      </c>
      <c r="M329" t="s">
        <v>294</v>
      </c>
      <c r="N329" t="s">
        <v>295</v>
      </c>
      <c r="O329" t="s">
        <v>2228</v>
      </c>
      <c r="P329" t="s">
        <v>395</v>
      </c>
      <c r="Q329" t="s">
        <v>314</v>
      </c>
      <c r="R329" t="b">
        <v>0</v>
      </c>
      <c r="S329" s="31" t="b">
        <v>0</v>
      </c>
      <c r="T329" t="s">
        <v>424</v>
      </c>
      <c r="U329">
        <v>1</v>
      </c>
      <c r="V329" s="30" t="s">
        <v>2235</v>
      </c>
      <c r="AB329"/>
      <c r="AD329" s="27"/>
    </row>
    <row r="330" spans="1:30" ht="15" customHeight="1" x14ac:dyDescent="0.3">
      <c r="A330" s="37" t="s">
        <v>14854</v>
      </c>
      <c r="B330" t="s">
        <v>14855</v>
      </c>
      <c r="C330" t="s">
        <v>2092</v>
      </c>
      <c r="D330" t="s">
        <v>282</v>
      </c>
      <c r="E330" t="s">
        <v>333</v>
      </c>
      <c r="G330" t="s">
        <v>396</v>
      </c>
      <c r="H330" t="s">
        <v>396</v>
      </c>
      <c r="I330" t="s">
        <v>14856</v>
      </c>
      <c r="J330" t="s">
        <v>325</v>
      </c>
      <c r="K330" t="s">
        <v>2075</v>
      </c>
      <c r="M330" t="s">
        <v>294</v>
      </c>
      <c r="N330" t="s">
        <v>295</v>
      </c>
      <c r="O330" t="s">
        <v>2076</v>
      </c>
      <c r="P330" t="s">
        <v>395</v>
      </c>
      <c r="Q330" t="s">
        <v>360</v>
      </c>
      <c r="R330" t="b">
        <v>1</v>
      </c>
      <c r="S330" s="31" t="b">
        <v>1</v>
      </c>
      <c r="T330" s="31" t="s">
        <v>424</v>
      </c>
      <c r="U330" s="31">
        <v>1</v>
      </c>
      <c r="V330" s="30" t="s">
        <v>2235</v>
      </c>
      <c r="AB330"/>
      <c r="AD330" s="27"/>
    </row>
    <row r="331" spans="1:30" ht="15" customHeight="1" x14ac:dyDescent="0.3">
      <c r="A331" s="37" t="s">
        <v>10475</v>
      </c>
      <c r="B331" t="s">
        <v>10476</v>
      </c>
      <c r="C331" t="s">
        <v>2092</v>
      </c>
      <c r="D331" t="s">
        <v>310</v>
      </c>
      <c r="E331" t="s">
        <v>333</v>
      </c>
      <c r="G331" t="s">
        <v>396</v>
      </c>
      <c r="H331" t="s">
        <v>396</v>
      </c>
      <c r="I331" t="s">
        <v>25983</v>
      </c>
      <c r="J331" t="s">
        <v>284</v>
      </c>
      <c r="K331" t="s">
        <v>2075</v>
      </c>
      <c r="M331" t="s">
        <v>294</v>
      </c>
      <c r="N331" t="s">
        <v>295</v>
      </c>
      <c r="O331" t="s">
        <v>2076</v>
      </c>
      <c r="P331" t="s">
        <v>395</v>
      </c>
      <c r="Q331" t="s">
        <v>369</v>
      </c>
      <c r="R331" t="b">
        <v>1</v>
      </c>
      <c r="S331" s="31" t="b">
        <v>1</v>
      </c>
      <c r="T331" t="s">
        <v>425</v>
      </c>
      <c r="U331">
        <v>0</v>
      </c>
      <c r="V331" s="30" t="s">
        <v>2235</v>
      </c>
      <c r="AB331"/>
      <c r="AD331" s="27"/>
    </row>
    <row r="332" spans="1:30" ht="15" customHeight="1" x14ac:dyDescent="0.3">
      <c r="A332" s="37" t="s">
        <v>10477</v>
      </c>
      <c r="B332" t="s">
        <v>10478</v>
      </c>
      <c r="C332" t="s">
        <v>2092</v>
      </c>
      <c r="D332" t="s">
        <v>310</v>
      </c>
      <c r="E332" t="s">
        <v>333</v>
      </c>
      <c r="G332" t="s">
        <v>396</v>
      </c>
      <c r="H332" t="s">
        <v>396</v>
      </c>
      <c r="I332" t="s">
        <v>25984</v>
      </c>
      <c r="J332" t="s">
        <v>284</v>
      </c>
      <c r="K332" t="s">
        <v>2075</v>
      </c>
      <c r="M332" t="s">
        <v>294</v>
      </c>
      <c r="N332" t="s">
        <v>295</v>
      </c>
      <c r="O332" t="s">
        <v>2076</v>
      </c>
      <c r="P332" t="s">
        <v>395</v>
      </c>
      <c r="Q332" t="s">
        <v>367</v>
      </c>
      <c r="R332" t="b">
        <v>1</v>
      </c>
      <c r="S332" s="31" t="b">
        <v>1</v>
      </c>
      <c r="T332" s="31" t="s">
        <v>425</v>
      </c>
      <c r="U332" s="31">
        <v>0</v>
      </c>
      <c r="V332" s="30" t="s">
        <v>2235</v>
      </c>
      <c r="AB332"/>
      <c r="AD332" s="27"/>
    </row>
    <row r="333" spans="1:30" ht="15" customHeight="1" x14ac:dyDescent="0.3">
      <c r="A333" s="37" t="s">
        <v>10551</v>
      </c>
      <c r="B333" t="s">
        <v>10552</v>
      </c>
      <c r="C333" t="s">
        <v>2092</v>
      </c>
      <c r="D333" t="s">
        <v>282</v>
      </c>
      <c r="E333" t="s">
        <v>333</v>
      </c>
      <c r="G333" t="s">
        <v>396</v>
      </c>
      <c r="H333" t="s">
        <v>396</v>
      </c>
      <c r="I333" t="s">
        <v>10553</v>
      </c>
      <c r="J333" t="s">
        <v>329</v>
      </c>
      <c r="K333" t="s">
        <v>2075</v>
      </c>
      <c r="M333" t="s">
        <v>294</v>
      </c>
      <c r="N333" t="s">
        <v>295</v>
      </c>
      <c r="O333" t="s">
        <v>2228</v>
      </c>
      <c r="P333" t="s">
        <v>395</v>
      </c>
      <c r="Q333" t="s">
        <v>314</v>
      </c>
      <c r="R333" t="b">
        <v>0</v>
      </c>
      <c r="S333" s="31" t="b">
        <v>0</v>
      </c>
      <c r="T333" s="31" t="s">
        <v>424</v>
      </c>
      <c r="U333" s="31">
        <v>1</v>
      </c>
      <c r="V333" s="30" t="s">
        <v>2235</v>
      </c>
      <c r="AB333"/>
      <c r="AD333" s="27"/>
    </row>
    <row r="334" spans="1:30" ht="15" customHeight="1" x14ac:dyDescent="0.3">
      <c r="A334" s="37" t="s">
        <v>10479</v>
      </c>
      <c r="B334" t="s">
        <v>10480</v>
      </c>
      <c r="C334" t="s">
        <v>2092</v>
      </c>
      <c r="D334" t="s">
        <v>282</v>
      </c>
      <c r="E334" t="s">
        <v>333</v>
      </c>
      <c r="G334" t="s">
        <v>396</v>
      </c>
      <c r="H334" t="s">
        <v>396</v>
      </c>
      <c r="I334" t="s">
        <v>10481</v>
      </c>
      <c r="J334" t="s">
        <v>284</v>
      </c>
      <c r="K334" t="s">
        <v>2075</v>
      </c>
      <c r="M334" t="s">
        <v>294</v>
      </c>
      <c r="N334" t="s">
        <v>295</v>
      </c>
      <c r="O334" t="s">
        <v>2076</v>
      </c>
      <c r="P334" t="s">
        <v>395</v>
      </c>
      <c r="Q334" t="s">
        <v>360</v>
      </c>
      <c r="R334" t="b">
        <v>1</v>
      </c>
      <c r="S334" s="31" t="b">
        <v>1</v>
      </c>
      <c r="T334" s="31" t="s">
        <v>424</v>
      </c>
      <c r="U334" s="31">
        <v>1</v>
      </c>
      <c r="V334" s="30" t="s">
        <v>2235</v>
      </c>
      <c r="AB334"/>
      <c r="AD334" s="27"/>
    </row>
    <row r="335" spans="1:30" ht="15" customHeight="1" x14ac:dyDescent="0.3">
      <c r="A335" s="37" t="s">
        <v>12279</v>
      </c>
      <c r="B335" t="s">
        <v>12280</v>
      </c>
      <c r="C335" t="s">
        <v>2092</v>
      </c>
      <c r="D335" t="s">
        <v>282</v>
      </c>
      <c r="E335" t="s">
        <v>333</v>
      </c>
      <c r="G335" t="s">
        <v>396</v>
      </c>
      <c r="H335" t="s">
        <v>396</v>
      </c>
      <c r="I335" t="s">
        <v>12281</v>
      </c>
      <c r="J335" t="s">
        <v>284</v>
      </c>
      <c r="K335" t="s">
        <v>2075</v>
      </c>
      <c r="M335" t="s">
        <v>294</v>
      </c>
      <c r="N335" t="s">
        <v>295</v>
      </c>
      <c r="O335" t="s">
        <v>2076</v>
      </c>
      <c r="P335" t="s">
        <v>395</v>
      </c>
      <c r="Q335" t="s">
        <v>360</v>
      </c>
      <c r="R335" t="b">
        <v>1</v>
      </c>
      <c r="S335" s="31" t="b">
        <v>1</v>
      </c>
      <c r="T335" s="31" t="s">
        <v>424</v>
      </c>
      <c r="U335" s="31">
        <v>1</v>
      </c>
      <c r="V335" s="30" t="s">
        <v>2235</v>
      </c>
      <c r="AB335"/>
      <c r="AD335" s="27"/>
    </row>
    <row r="336" spans="1:30" ht="15" customHeight="1" x14ac:dyDescent="0.3">
      <c r="A336" s="37" t="s">
        <v>10497</v>
      </c>
      <c r="B336" t="s">
        <v>10498</v>
      </c>
      <c r="C336" t="s">
        <v>2092</v>
      </c>
      <c r="D336" t="s">
        <v>282</v>
      </c>
      <c r="E336" t="s">
        <v>333</v>
      </c>
      <c r="G336" t="s">
        <v>396</v>
      </c>
      <c r="H336" t="s">
        <v>396</v>
      </c>
      <c r="I336" t="s">
        <v>10499</v>
      </c>
      <c r="J336" t="s">
        <v>284</v>
      </c>
      <c r="K336" t="s">
        <v>2075</v>
      </c>
      <c r="M336" t="s">
        <v>294</v>
      </c>
      <c r="N336" t="s">
        <v>295</v>
      </c>
      <c r="O336" t="s">
        <v>2076</v>
      </c>
      <c r="P336" t="s">
        <v>395</v>
      </c>
      <c r="Q336" t="s">
        <v>360</v>
      </c>
      <c r="R336" t="b">
        <v>1</v>
      </c>
      <c r="S336" s="31" t="b">
        <v>1</v>
      </c>
      <c r="T336" s="31" t="s">
        <v>424</v>
      </c>
      <c r="U336" s="31">
        <v>1</v>
      </c>
      <c r="V336" s="30" t="s">
        <v>2235</v>
      </c>
      <c r="AB336"/>
      <c r="AD336" s="27"/>
    </row>
    <row r="337" spans="1:39" ht="15" customHeight="1" x14ac:dyDescent="0.3">
      <c r="A337" s="37" t="s">
        <v>10488</v>
      </c>
      <c r="B337" t="s">
        <v>10489</v>
      </c>
      <c r="C337" t="s">
        <v>2092</v>
      </c>
      <c r="D337" t="s">
        <v>282</v>
      </c>
      <c r="E337" t="s">
        <v>25471</v>
      </c>
      <c r="G337" t="s">
        <v>396</v>
      </c>
      <c r="H337" t="s">
        <v>396</v>
      </c>
      <c r="I337" t="s">
        <v>10490</v>
      </c>
      <c r="J337" t="s">
        <v>284</v>
      </c>
      <c r="K337" t="s">
        <v>2075</v>
      </c>
      <c r="M337" t="s">
        <v>294</v>
      </c>
      <c r="N337" t="s">
        <v>295</v>
      </c>
      <c r="O337" t="s">
        <v>2076</v>
      </c>
      <c r="P337" t="s">
        <v>395</v>
      </c>
      <c r="Q337" t="s">
        <v>360</v>
      </c>
      <c r="R337" t="b">
        <v>1</v>
      </c>
      <c r="S337" s="31" t="b">
        <v>1</v>
      </c>
      <c r="T337" s="31" t="s">
        <v>424</v>
      </c>
      <c r="U337" s="31">
        <v>1</v>
      </c>
      <c r="V337" s="30" t="s">
        <v>2235</v>
      </c>
      <c r="AB337"/>
      <c r="AD337" s="27"/>
    </row>
    <row r="338" spans="1:39" ht="15" customHeight="1" x14ac:dyDescent="0.3">
      <c r="A338" s="37" t="s">
        <v>10503</v>
      </c>
      <c r="B338" t="s">
        <v>10504</v>
      </c>
      <c r="C338" t="s">
        <v>2092</v>
      </c>
      <c r="D338" t="s">
        <v>282</v>
      </c>
      <c r="E338" t="s">
        <v>333</v>
      </c>
      <c r="G338" t="s">
        <v>396</v>
      </c>
      <c r="H338" t="s">
        <v>396</v>
      </c>
      <c r="I338" t="s">
        <v>10505</v>
      </c>
      <c r="J338" t="s">
        <v>284</v>
      </c>
      <c r="K338" t="s">
        <v>2075</v>
      </c>
      <c r="M338" t="s">
        <v>294</v>
      </c>
      <c r="N338" t="s">
        <v>295</v>
      </c>
      <c r="O338" t="s">
        <v>2076</v>
      </c>
      <c r="P338" t="s">
        <v>395</v>
      </c>
      <c r="Q338" t="s">
        <v>360</v>
      </c>
      <c r="R338" t="b">
        <v>1</v>
      </c>
      <c r="S338" s="31" t="b">
        <v>1</v>
      </c>
      <c r="T338" t="s">
        <v>424</v>
      </c>
      <c r="U338">
        <v>1</v>
      </c>
      <c r="V338" s="30" t="s">
        <v>2235</v>
      </c>
      <c r="AB338"/>
      <c r="AD338" s="27"/>
    </row>
    <row r="339" spans="1:39" ht="15" customHeight="1" x14ac:dyDescent="0.3">
      <c r="A339" s="37" t="s">
        <v>12142</v>
      </c>
      <c r="B339" t="s">
        <v>12143</v>
      </c>
      <c r="C339" t="s">
        <v>2092</v>
      </c>
      <c r="D339" t="s">
        <v>282</v>
      </c>
      <c r="E339" t="s">
        <v>25521</v>
      </c>
      <c r="G339" t="s">
        <v>396</v>
      </c>
      <c r="H339" t="s">
        <v>396</v>
      </c>
      <c r="I339" t="s">
        <v>12144</v>
      </c>
      <c r="J339" t="s">
        <v>284</v>
      </c>
      <c r="K339" t="s">
        <v>2075</v>
      </c>
      <c r="M339" t="s">
        <v>294</v>
      </c>
      <c r="N339" t="s">
        <v>295</v>
      </c>
      <c r="O339" t="s">
        <v>2076</v>
      </c>
      <c r="R339" t="b">
        <v>1</v>
      </c>
      <c r="S339" t="b">
        <v>1</v>
      </c>
      <c r="T339" t="s">
        <v>424</v>
      </c>
      <c r="U339">
        <v>1</v>
      </c>
      <c r="V339" s="30" t="s">
        <v>11619</v>
      </c>
      <c r="W339" t="s">
        <v>11620</v>
      </c>
      <c r="X339" t="s">
        <v>282</v>
      </c>
      <c r="Y339" t="s">
        <v>380</v>
      </c>
      <c r="Z339" t="s">
        <v>284</v>
      </c>
      <c r="AB339"/>
      <c r="AD339" s="27" t="s">
        <v>2075</v>
      </c>
      <c r="AF339" t="s">
        <v>294</v>
      </c>
      <c r="AH339" t="s">
        <v>725</v>
      </c>
      <c r="AI339" t="s">
        <v>11621</v>
      </c>
      <c r="AJ339" t="s">
        <v>11622</v>
      </c>
      <c r="AK339" t="s">
        <v>2082</v>
      </c>
      <c r="AL339" s="12">
        <v>45601.657418981478</v>
      </c>
      <c r="AM339" t="s">
        <v>291</v>
      </c>
    </row>
    <row r="340" spans="1:39" ht="15" customHeight="1" x14ac:dyDescent="0.3">
      <c r="A340" s="37" t="s">
        <v>12142</v>
      </c>
      <c r="B340" t="s">
        <v>12143</v>
      </c>
      <c r="C340" t="s">
        <v>2092</v>
      </c>
      <c r="D340" t="s">
        <v>282</v>
      </c>
      <c r="E340" t="s">
        <v>25521</v>
      </c>
      <c r="G340" t="s">
        <v>396</v>
      </c>
      <c r="H340" t="s">
        <v>396</v>
      </c>
      <c r="I340" t="s">
        <v>12144</v>
      </c>
      <c r="J340" t="s">
        <v>284</v>
      </c>
      <c r="K340" t="s">
        <v>2075</v>
      </c>
      <c r="M340" t="s">
        <v>294</v>
      </c>
      <c r="N340" t="s">
        <v>295</v>
      </c>
      <c r="O340" t="s">
        <v>2076</v>
      </c>
      <c r="R340" t="b">
        <v>1</v>
      </c>
      <c r="S340" s="31" t="b">
        <v>1</v>
      </c>
      <c r="T340" t="s">
        <v>424</v>
      </c>
      <c r="U340">
        <v>1</v>
      </c>
      <c r="V340" s="30" t="s">
        <v>11629</v>
      </c>
      <c r="W340" t="s">
        <v>11630</v>
      </c>
      <c r="X340" t="s">
        <v>282</v>
      </c>
      <c r="Y340" t="s">
        <v>380</v>
      </c>
      <c r="Z340" t="s">
        <v>284</v>
      </c>
      <c r="AB340"/>
      <c r="AD340" s="27" t="s">
        <v>2075</v>
      </c>
      <c r="AF340" t="s">
        <v>294</v>
      </c>
      <c r="AH340" t="s">
        <v>725</v>
      </c>
      <c r="AI340" t="s">
        <v>11621</v>
      </c>
      <c r="AJ340" t="s">
        <v>11622</v>
      </c>
      <c r="AK340" t="s">
        <v>2082</v>
      </c>
      <c r="AL340" s="12">
        <v>45601.660208333335</v>
      </c>
      <c r="AM340" t="s">
        <v>291</v>
      </c>
    </row>
    <row r="341" spans="1:39" ht="15" customHeight="1" x14ac:dyDescent="0.3">
      <c r="A341" s="37" t="s">
        <v>12142</v>
      </c>
      <c r="B341" t="s">
        <v>12143</v>
      </c>
      <c r="C341" t="s">
        <v>2092</v>
      </c>
      <c r="D341" t="s">
        <v>282</v>
      </c>
      <c r="E341" t="s">
        <v>25521</v>
      </c>
      <c r="G341" t="s">
        <v>396</v>
      </c>
      <c r="H341" t="s">
        <v>396</v>
      </c>
      <c r="I341" t="s">
        <v>12144</v>
      </c>
      <c r="J341" t="s">
        <v>284</v>
      </c>
      <c r="K341" t="s">
        <v>2075</v>
      </c>
      <c r="M341" t="s">
        <v>294</v>
      </c>
      <c r="N341" t="s">
        <v>295</v>
      </c>
      <c r="O341" t="s">
        <v>2076</v>
      </c>
      <c r="R341" t="b">
        <v>1</v>
      </c>
      <c r="S341" s="31" t="b">
        <v>1</v>
      </c>
      <c r="T341" t="s">
        <v>424</v>
      </c>
      <c r="U341">
        <v>1</v>
      </c>
      <c r="V341" s="30" t="s">
        <v>11633</v>
      </c>
      <c r="W341" t="s">
        <v>11634</v>
      </c>
      <c r="X341" t="s">
        <v>282</v>
      </c>
      <c r="Y341" t="s">
        <v>380</v>
      </c>
      <c r="Z341" t="s">
        <v>284</v>
      </c>
      <c r="AB341"/>
      <c r="AD341" s="27" t="s">
        <v>2075</v>
      </c>
      <c r="AF341" t="s">
        <v>294</v>
      </c>
      <c r="AH341" t="s">
        <v>725</v>
      </c>
      <c r="AI341" t="s">
        <v>11621</v>
      </c>
      <c r="AJ341" t="s">
        <v>11622</v>
      </c>
      <c r="AK341" t="s">
        <v>2082</v>
      </c>
      <c r="AL341" s="12">
        <v>45601.656539351854</v>
      </c>
      <c r="AM341" t="s">
        <v>291</v>
      </c>
    </row>
    <row r="342" spans="1:39" ht="15" customHeight="1" x14ac:dyDescent="0.3">
      <c r="A342" s="37" t="s">
        <v>12142</v>
      </c>
      <c r="B342" t="s">
        <v>12143</v>
      </c>
      <c r="C342" t="s">
        <v>2092</v>
      </c>
      <c r="D342" t="s">
        <v>282</v>
      </c>
      <c r="E342" t="s">
        <v>25521</v>
      </c>
      <c r="G342" t="s">
        <v>396</v>
      </c>
      <c r="H342" t="s">
        <v>396</v>
      </c>
      <c r="I342" t="s">
        <v>12144</v>
      </c>
      <c r="J342" t="s">
        <v>284</v>
      </c>
      <c r="K342" t="s">
        <v>2075</v>
      </c>
      <c r="M342" t="s">
        <v>294</v>
      </c>
      <c r="N342" t="s">
        <v>295</v>
      </c>
      <c r="O342" t="s">
        <v>2076</v>
      </c>
      <c r="R342" t="b">
        <v>1</v>
      </c>
      <c r="S342" t="b">
        <v>1</v>
      </c>
      <c r="T342" t="s">
        <v>424</v>
      </c>
      <c r="U342">
        <v>1</v>
      </c>
      <c r="V342" s="30" t="s">
        <v>11627</v>
      </c>
      <c r="W342" t="s">
        <v>11628</v>
      </c>
      <c r="X342" t="s">
        <v>282</v>
      </c>
      <c r="Y342" t="s">
        <v>380</v>
      </c>
      <c r="Z342" t="s">
        <v>284</v>
      </c>
      <c r="AB342"/>
      <c r="AD342" s="27" t="s">
        <v>2075</v>
      </c>
      <c r="AF342" t="s">
        <v>294</v>
      </c>
      <c r="AH342" t="s">
        <v>725</v>
      </c>
      <c r="AI342" t="s">
        <v>11621</v>
      </c>
      <c r="AJ342" t="s">
        <v>11622</v>
      </c>
      <c r="AK342" t="s">
        <v>2082</v>
      </c>
      <c r="AL342" s="12">
        <v>45601.660729166666</v>
      </c>
      <c r="AM342" t="s">
        <v>291</v>
      </c>
    </row>
    <row r="343" spans="1:39" ht="15" customHeight="1" x14ac:dyDescent="0.3">
      <c r="A343" s="37" t="s">
        <v>12142</v>
      </c>
      <c r="B343" t="s">
        <v>12143</v>
      </c>
      <c r="C343" t="s">
        <v>2092</v>
      </c>
      <c r="D343" t="s">
        <v>282</v>
      </c>
      <c r="E343" t="s">
        <v>25521</v>
      </c>
      <c r="G343" t="s">
        <v>396</v>
      </c>
      <c r="H343" t="s">
        <v>396</v>
      </c>
      <c r="I343" t="s">
        <v>12144</v>
      </c>
      <c r="J343" t="s">
        <v>284</v>
      </c>
      <c r="K343" t="s">
        <v>2075</v>
      </c>
      <c r="M343" t="s">
        <v>294</v>
      </c>
      <c r="N343" t="s">
        <v>295</v>
      </c>
      <c r="O343" t="s">
        <v>2076</v>
      </c>
      <c r="R343" t="b">
        <v>1</v>
      </c>
      <c r="S343" s="31" t="b">
        <v>1</v>
      </c>
      <c r="T343" t="s">
        <v>424</v>
      </c>
      <c r="U343">
        <v>1</v>
      </c>
      <c r="V343" s="30" t="s">
        <v>11631</v>
      </c>
      <c r="W343" t="s">
        <v>11632</v>
      </c>
      <c r="X343" t="s">
        <v>282</v>
      </c>
      <c r="Y343" t="s">
        <v>380</v>
      </c>
      <c r="Z343" t="s">
        <v>284</v>
      </c>
      <c r="AB343"/>
      <c r="AD343" s="27" t="s">
        <v>2512</v>
      </c>
      <c r="AF343" t="s">
        <v>294</v>
      </c>
      <c r="AH343" t="s">
        <v>725</v>
      </c>
      <c r="AI343" t="s">
        <v>11621</v>
      </c>
      <c r="AJ343" t="s">
        <v>11622</v>
      </c>
      <c r="AK343" t="s">
        <v>2082</v>
      </c>
      <c r="AL343" s="12">
        <v>45601.658090277779</v>
      </c>
      <c r="AM343" t="s">
        <v>291</v>
      </c>
    </row>
    <row r="344" spans="1:39" ht="15" customHeight="1" x14ac:dyDescent="0.3">
      <c r="A344" s="37" t="s">
        <v>12142</v>
      </c>
      <c r="B344" t="s">
        <v>12143</v>
      </c>
      <c r="C344" t="s">
        <v>2092</v>
      </c>
      <c r="D344" t="s">
        <v>282</v>
      </c>
      <c r="E344" t="s">
        <v>25521</v>
      </c>
      <c r="G344" t="s">
        <v>396</v>
      </c>
      <c r="H344" t="s">
        <v>396</v>
      </c>
      <c r="I344" t="s">
        <v>12144</v>
      </c>
      <c r="J344" t="s">
        <v>284</v>
      </c>
      <c r="K344" t="s">
        <v>2075</v>
      </c>
      <c r="M344" t="s">
        <v>294</v>
      </c>
      <c r="N344" t="s">
        <v>295</v>
      </c>
      <c r="O344" t="s">
        <v>2076</v>
      </c>
      <c r="R344" t="b">
        <v>1</v>
      </c>
      <c r="S344" s="31" t="b">
        <v>1</v>
      </c>
      <c r="T344" t="s">
        <v>424</v>
      </c>
      <c r="U344">
        <v>1</v>
      </c>
      <c r="V344" s="30" t="s">
        <v>11625</v>
      </c>
      <c r="W344" t="s">
        <v>11626</v>
      </c>
      <c r="X344" t="s">
        <v>282</v>
      </c>
      <c r="Y344" t="s">
        <v>380</v>
      </c>
      <c r="Z344" t="s">
        <v>284</v>
      </c>
      <c r="AB344"/>
      <c r="AD344" s="27" t="s">
        <v>2075</v>
      </c>
      <c r="AF344" t="s">
        <v>294</v>
      </c>
      <c r="AH344" t="s">
        <v>725</v>
      </c>
      <c r="AI344" t="s">
        <v>4270</v>
      </c>
      <c r="AJ344" t="s">
        <v>4271</v>
      </c>
      <c r="AK344" t="s">
        <v>2082</v>
      </c>
      <c r="AL344" s="12">
        <v>45601.641388888886</v>
      </c>
      <c r="AM344" t="s">
        <v>291</v>
      </c>
    </row>
    <row r="345" spans="1:39" ht="15" customHeight="1" x14ac:dyDescent="0.3">
      <c r="A345" s="37" t="s">
        <v>12142</v>
      </c>
      <c r="B345" t="s">
        <v>12143</v>
      </c>
      <c r="C345" t="s">
        <v>2092</v>
      </c>
      <c r="D345" t="s">
        <v>282</v>
      </c>
      <c r="E345" t="s">
        <v>25521</v>
      </c>
      <c r="G345" t="s">
        <v>396</v>
      </c>
      <c r="H345" t="s">
        <v>396</v>
      </c>
      <c r="I345" t="s">
        <v>12144</v>
      </c>
      <c r="J345" t="s">
        <v>284</v>
      </c>
      <c r="K345" t="s">
        <v>2075</v>
      </c>
      <c r="M345" t="s">
        <v>294</v>
      </c>
      <c r="N345" t="s">
        <v>295</v>
      </c>
      <c r="O345" t="s">
        <v>2076</v>
      </c>
      <c r="R345" t="b">
        <v>1</v>
      </c>
      <c r="S345" t="b">
        <v>1</v>
      </c>
      <c r="T345" t="s">
        <v>424</v>
      </c>
      <c r="U345">
        <v>1</v>
      </c>
      <c r="V345" s="30" t="s">
        <v>11623</v>
      </c>
      <c r="W345" t="s">
        <v>11624</v>
      </c>
      <c r="X345" t="s">
        <v>282</v>
      </c>
      <c r="Y345" t="s">
        <v>380</v>
      </c>
      <c r="Z345" t="s">
        <v>284</v>
      </c>
      <c r="AB345"/>
      <c r="AD345" s="27" t="s">
        <v>4453</v>
      </c>
      <c r="AF345" t="s">
        <v>294</v>
      </c>
      <c r="AH345" t="s">
        <v>725</v>
      </c>
      <c r="AI345" t="s">
        <v>4270</v>
      </c>
      <c r="AJ345" t="s">
        <v>4271</v>
      </c>
      <c r="AK345" t="s">
        <v>2082</v>
      </c>
      <c r="AL345" s="12">
        <v>45601.641979166663</v>
      </c>
      <c r="AM345" t="s">
        <v>291</v>
      </c>
    </row>
    <row r="346" spans="1:39" ht="15" customHeight="1" x14ac:dyDescent="0.3">
      <c r="A346" s="37" t="s">
        <v>12142</v>
      </c>
      <c r="B346" t="s">
        <v>12143</v>
      </c>
      <c r="C346" t="s">
        <v>2092</v>
      </c>
      <c r="D346" t="s">
        <v>282</v>
      </c>
      <c r="E346" t="s">
        <v>25521</v>
      </c>
      <c r="G346" t="s">
        <v>396</v>
      </c>
      <c r="H346" t="s">
        <v>396</v>
      </c>
      <c r="I346" t="s">
        <v>12144</v>
      </c>
      <c r="J346" t="s">
        <v>284</v>
      </c>
      <c r="K346" t="s">
        <v>2075</v>
      </c>
      <c r="M346" t="s">
        <v>294</v>
      </c>
      <c r="N346" t="s">
        <v>295</v>
      </c>
      <c r="O346" t="s">
        <v>2076</v>
      </c>
      <c r="Q346" t="s">
        <v>360</v>
      </c>
      <c r="R346" t="b">
        <v>1</v>
      </c>
      <c r="S346" s="31" t="b">
        <v>1</v>
      </c>
      <c r="T346" t="s">
        <v>424</v>
      </c>
      <c r="U346">
        <v>1</v>
      </c>
      <c r="V346" s="30" t="s">
        <v>2235</v>
      </c>
      <c r="AB346"/>
      <c r="AD346" s="27"/>
    </row>
    <row r="347" spans="1:39" ht="15" customHeight="1" x14ac:dyDescent="0.3">
      <c r="A347" s="37" t="s">
        <v>11498</v>
      </c>
      <c r="B347" t="s">
        <v>11499</v>
      </c>
      <c r="C347" t="s">
        <v>2092</v>
      </c>
      <c r="D347" t="s">
        <v>282</v>
      </c>
      <c r="E347" t="s">
        <v>25522</v>
      </c>
      <c r="G347" t="s">
        <v>396</v>
      </c>
      <c r="H347" t="s">
        <v>396</v>
      </c>
      <c r="I347" t="s">
        <v>11500</v>
      </c>
      <c r="J347" t="s">
        <v>284</v>
      </c>
      <c r="K347" t="s">
        <v>2075</v>
      </c>
      <c r="M347" t="s">
        <v>294</v>
      </c>
      <c r="N347" t="s">
        <v>295</v>
      </c>
      <c r="O347" t="s">
        <v>2076</v>
      </c>
      <c r="Q347" t="s">
        <v>380</v>
      </c>
      <c r="R347" t="b">
        <v>1</v>
      </c>
      <c r="S347" s="31" t="b">
        <v>1</v>
      </c>
      <c r="T347" t="s">
        <v>424</v>
      </c>
      <c r="U347">
        <v>1</v>
      </c>
      <c r="V347" s="30" t="s">
        <v>11484</v>
      </c>
      <c r="W347" t="s">
        <v>11485</v>
      </c>
      <c r="X347" t="s">
        <v>282</v>
      </c>
      <c r="Y347" t="s">
        <v>380</v>
      </c>
      <c r="Z347" t="s">
        <v>284</v>
      </c>
      <c r="AB347"/>
      <c r="AD347" s="27" t="s">
        <v>4453</v>
      </c>
      <c r="AE347" t="s">
        <v>26058</v>
      </c>
      <c r="AF347" t="s">
        <v>294</v>
      </c>
      <c r="AH347" t="s">
        <v>725</v>
      </c>
      <c r="AI347" t="s">
        <v>4454</v>
      </c>
      <c r="AJ347" t="s">
        <v>4455</v>
      </c>
      <c r="AK347" t="s">
        <v>2082</v>
      </c>
      <c r="AL347" s="12">
        <v>45629.777939814812</v>
      </c>
      <c r="AM347" t="s">
        <v>291</v>
      </c>
    </row>
    <row r="348" spans="1:39" ht="15" customHeight="1" x14ac:dyDescent="0.3">
      <c r="A348" s="37" t="s">
        <v>11498</v>
      </c>
      <c r="B348" t="s">
        <v>11499</v>
      </c>
      <c r="C348" t="s">
        <v>2092</v>
      </c>
      <c r="D348" t="s">
        <v>282</v>
      </c>
      <c r="E348" t="s">
        <v>25522</v>
      </c>
      <c r="G348" t="s">
        <v>396</v>
      </c>
      <c r="H348" t="s">
        <v>396</v>
      </c>
      <c r="I348" t="s">
        <v>11500</v>
      </c>
      <c r="J348" t="s">
        <v>284</v>
      </c>
      <c r="K348" t="s">
        <v>2075</v>
      </c>
      <c r="M348" t="s">
        <v>294</v>
      </c>
      <c r="N348" t="s">
        <v>295</v>
      </c>
      <c r="O348" t="s">
        <v>2076</v>
      </c>
      <c r="Q348" t="s">
        <v>380</v>
      </c>
      <c r="R348" t="b">
        <v>1</v>
      </c>
      <c r="S348" s="31" t="b">
        <v>1</v>
      </c>
      <c r="T348" t="s">
        <v>424</v>
      </c>
      <c r="U348">
        <v>1</v>
      </c>
      <c r="V348" s="30" t="s">
        <v>11486</v>
      </c>
      <c r="W348" t="s">
        <v>11485</v>
      </c>
      <c r="X348" t="s">
        <v>282</v>
      </c>
      <c r="Y348" t="s">
        <v>380</v>
      </c>
      <c r="Z348" t="s">
        <v>284</v>
      </c>
      <c r="AB348"/>
      <c r="AD348" s="27" t="s">
        <v>2512</v>
      </c>
      <c r="AE348" t="s">
        <v>347</v>
      </c>
      <c r="AF348" t="s">
        <v>294</v>
      </c>
      <c r="AH348" t="s">
        <v>725</v>
      </c>
      <c r="AI348" t="s">
        <v>4446</v>
      </c>
      <c r="AJ348" t="s">
        <v>4447</v>
      </c>
      <c r="AK348" t="s">
        <v>2082</v>
      </c>
      <c r="AL348" s="12">
        <v>45616.684374999997</v>
      </c>
      <c r="AM348" t="s">
        <v>291</v>
      </c>
    </row>
    <row r="349" spans="1:39" ht="15" customHeight="1" x14ac:dyDescent="0.3">
      <c r="A349" s="37" t="s">
        <v>11498</v>
      </c>
      <c r="B349" t="s">
        <v>11499</v>
      </c>
      <c r="C349" t="s">
        <v>2092</v>
      </c>
      <c r="D349" t="s">
        <v>282</v>
      </c>
      <c r="E349" t="s">
        <v>25522</v>
      </c>
      <c r="G349" t="s">
        <v>396</v>
      </c>
      <c r="H349" t="s">
        <v>396</v>
      </c>
      <c r="I349" t="s">
        <v>11500</v>
      </c>
      <c r="J349" t="s">
        <v>284</v>
      </c>
      <c r="K349" t="s">
        <v>2075</v>
      </c>
      <c r="M349" t="s">
        <v>294</v>
      </c>
      <c r="N349" t="s">
        <v>295</v>
      </c>
      <c r="O349" t="s">
        <v>2076</v>
      </c>
      <c r="Q349" t="s">
        <v>360</v>
      </c>
      <c r="R349" t="b">
        <v>1</v>
      </c>
      <c r="S349" s="31" t="b">
        <v>1</v>
      </c>
      <c r="T349" t="s">
        <v>424</v>
      </c>
      <c r="U349">
        <v>1</v>
      </c>
      <c r="V349" s="30" t="s">
        <v>2235</v>
      </c>
      <c r="AB349"/>
      <c r="AD349" s="27"/>
    </row>
    <row r="350" spans="1:39" ht="15" customHeight="1" x14ac:dyDescent="0.3">
      <c r="A350" s="37" t="s">
        <v>11616</v>
      </c>
      <c r="B350" t="s">
        <v>11617</v>
      </c>
      <c r="C350" t="s">
        <v>2092</v>
      </c>
      <c r="D350" t="s">
        <v>282</v>
      </c>
      <c r="E350" t="s">
        <v>25521</v>
      </c>
      <c r="G350" t="s">
        <v>396</v>
      </c>
      <c r="H350" t="s">
        <v>396</v>
      </c>
      <c r="I350" t="s">
        <v>11618</v>
      </c>
      <c r="J350" t="s">
        <v>284</v>
      </c>
      <c r="K350" t="s">
        <v>2075</v>
      </c>
      <c r="M350" t="s">
        <v>294</v>
      </c>
      <c r="N350" t="s">
        <v>295</v>
      </c>
      <c r="O350" t="s">
        <v>2076</v>
      </c>
      <c r="R350" t="b">
        <v>1</v>
      </c>
      <c r="S350" s="31" t="b">
        <v>1</v>
      </c>
      <c r="T350" t="s">
        <v>424</v>
      </c>
      <c r="U350">
        <v>1</v>
      </c>
      <c r="V350" s="32" t="s">
        <v>11619</v>
      </c>
      <c r="W350" t="s">
        <v>11620</v>
      </c>
      <c r="X350" t="s">
        <v>282</v>
      </c>
      <c r="Y350" t="s">
        <v>380</v>
      </c>
      <c r="Z350" t="s">
        <v>284</v>
      </c>
      <c r="AB350"/>
      <c r="AD350" s="27" t="s">
        <v>2075</v>
      </c>
      <c r="AF350" t="s">
        <v>294</v>
      </c>
      <c r="AH350" t="s">
        <v>725</v>
      </c>
      <c r="AI350" t="s">
        <v>11621</v>
      </c>
      <c r="AJ350" t="s">
        <v>11622</v>
      </c>
      <c r="AK350" t="s">
        <v>2082</v>
      </c>
      <c r="AL350" s="12">
        <v>45601.657418981478</v>
      </c>
      <c r="AM350" t="s">
        <v>291</v>
      </c>
    </row>
    <row r="351" spans="1:39" ht="15" customHeight="1" x14ac:dyDescent="0.3">
      <c r="A351" s="37" t="s">
        <v>11616</v>
      </c>
      <c r="B351" t="s">
        <v>11617</v>
      </c>
      <c r="C351" t="s">
        <v>2092</v>
      </c>
      <c r="D351" t="s">
        <v>282</v>
      </c>
      <c r="E351" t="s">
        <v>25521</v>
      </c>
      <c r="G351" t="s">
        <v>396</v>
      </c>
      <c r="H351" t="s">
        <v>396</v>
      </c>
      <c r="I351" t="s">
        <v>11618</v>
      </c>
      <c r="J351" t="s">
        <v>284</v>
      </c>
      <c r="K351" t="s">
        <v>2075</v>
      </c>
      <c r="M351" t="s">
        <v>294</v>
      </c>
      <c r="N351" t="s">
        <v>295</v>
      </c>
      <c r="O351" t="s">
        <v>2076</v>
      </c>
      <c r="R351" t="b">
        <v>1</v>
      </c>
      <c r="S351" s="31" t="b">
        <v>1</v>
      </c>
      <c r="T351" t="s">
        <v>424</v>
      </c>
      <c r="U351">
        <v>1</v>
      </c>
      <c r="V351" s="32" t="s">
        <v>11629</v>
      </c>
      <c r="W351" t="s">
        <v>11630</v>
      </c>
      <c r="X351" t="s">
        <v>282</v>
      </c>
      <c r="Y351" t="s">
        <v>380</v>
      </c>
      <c r="Z351" t="s">
        <v>284</v>
      </c>
      <c r="AB351"/>
      <c r="AD351" s="27" t="s">
        <v>2075</v>
      </c>
      <c r="AF351" t="s">
        <v>294</v>
      </c>
      <c r="AH351" t="s">
        <v>725</v>
      </c>
      <c r="AI351" t="s">
        <v>11621</v>
      </c>
      <c r="AJ351" t="s">
        <v>11622</v>
      </c>
      <c r="AK351" t="s">
        <v>2082</v>
      </c>
      <c r="AL351" s="12">
        <v>45601.660208333335</v>
      </c>
      <c r="AM351" t="s">
        <v>291</v>
      </c>
    </row>
    <row r="352" spans="1:39" ht="15" customHeight="1" x14ac:dyDescent="0.3">
      <c r="A352" s="37" t="s">
        <v>11616</v>
      </c>
      <c r="B352" t="s">
        <v>11617</v>
      </c>
      <c r="C352" t="s">
        <v>2092</v>
      </c>
      <c r="D352" t="s">
        <v>282</v>
      </c>
      <c r="E352" t="s">
        <v>25521</v>
      </c>
      <c r="G352" t="s">
        <v>396</v>
      </c>
      <c r="H352" t="s">
        <v>396</v>
      </c>
      <c r="I352" t="s">
        <v>11618</v>
      </c>
      <c r="J352" t="s">
        <v>284</v>
      </c>
      <c r="K352" t="s">
        <v>2075</v>
      </c>
      <c r="M352" t="s">
        <v>294</v>
      </c>
      <c r="N352" t="s">
        <v>295</v>
      </c>
      <c r="O352" t="s">
        <v>2076</v>
      </c>
      <c r="R352" t="b">
        <v>1</v>
      </c>
      <c r="S352" t="b">
        <v>1</v>
      </c>
      <c r="T352" t="s">
        <v>424</v>
      </c>
      <c r="U352">
        <v>1</v>
      </c>
      <c r="V352" s="32" t="s">
        <v>11633</v>
      </c>
      <c r="W352" t="s">
        <v>11634</v>
      </c>
      <c r="X352" t="s">
        <v>282</v>
      </c>
      <c r="Y352" t="s">
        <v>380</v>
      </c>
      <c r="Z352" t="s">
        <v>284</v>
      </c>
      <c r="AB352"/>
      <c r="AD352" s="27" t="s">
        <v>2075</v>
      </c>
      <c r="AF352" t="s">
        <v>294</v>
      </c>
      <c r="AH352" t="s">
        <v>725</v>
      </c>
      <c r="AI352" t="s">
        <v>11621</v>
      </c>
      <c r="AJ352" t="s">
        <v>11622</v>
      </c>
      <c r="AK352" t="s">
        <v>2082</v>
      </c>
      <c r="AL352" s="12">
        <v>45601.656539351854</v>
      </c>
      <c r="AM352" t="s">
        <v>291</v>
      </c>
    </row>
    <row r="353" spans="1:39" ht="15" customHeight="1" x14ac:dyDescent="0.3">
      <c r="A353" s="37" t="s">
        <v>11616</v>
      </c>
      <c r="B353" t="s">
        <v>11617</v>
      </c>
      <c r="C353" t="s">
        <v>2092</v>
      </c>
      <c r="D353" t="s">
        <v>282</v>
      </c>
      <c r="E353" t="s">
        <v>25521</v>
      </c>
      <c r="G353" t="s">
        <v>396</v>
      </c>
      <c r="H353" t="s">
        <v>396</v>
      </c>
      <c r="I353" t="s">
        <v>11618</v>
      </c>
      <c r="J353" t="s">
        <v>284</v>
      </c>
      <c r="K353" t="s">
        <v>2075</v>
      </c>
      <c r="M353" t="s">
        <v>294</v>
      </c>
      <c r="N353" t="s">
        <v>295</v>
      </c>
      <c r="O353" t="s">
        <v>2076</v>
      </c>
      <c r="R353" t="b">
        <v>1</v>
      </c>
      <c r="S353" s="31" t="b">
        <v>1</v>
      </c>
      <c r="T353" t="s">
        <v>424</v>
      </c>
      <c r="U353">
        <v>1</v>
      </c>
      <c r="V353" s="32" t="s">
        <v>11627</v>
      </c>
      <c r="W353" t="s">
        <v>11628</v>
      </c>
      <c r="X353" t="s">
        <v>282</v>
      </c>
      <c r="Y353" t="s">
        <v>380</v>
      </c>
      <c r="Z353" t="s">
        <v>284</v>
      </c>
      <c r="AB353"/>
      <c r="AD353" s="27" t="s">
        <v>2075</v>
      </c>
      <c r="AF353" t="s">
        <v>294</v>
      </c>
      <c r="AH353" t="s">
        <v>725</v>
      </c>
      <c r="AI353" t="s">
        <v>11621</v>
      </c>
      <c r="AJ353" t="s">
        <v>11622</v>
      </c>
      <c r="AK353" t="s">
        <v>2082</v>
      </c>
      <c r="AL353" s="12">
        <v>45601.660729166666</v>
      </c>
      <c r="AM353" t="s">
        <v>291</v>
      </c>
    </row>
    <row r="354" spans="1:39" ht="15" customHeight="1" x14ac:dyDescent="0.3">
      <c r="A354" s="37" t="s">
        <v>11616</v>
      </c>
      <c r="B354" t="s">
        <v>11617</v>
      </c>
      <c r="C354" t="s">
        <v>2092</v>
      </c>
      <c r="D354" t="s">
        <v>282</v>
      </c>
      <c r="E354" t="s">
        <v>25521</v>
      </c>
      <c r="G354" t="s">
        <v>396</v>
      </c>
      <c r="H354" t="s">
        <v>396</v>
      </c>
      <c r="I354" t="s">
        <v>11618</v>
      </c>
      <c r="J354" t="s">
        <v>284</v>
      </c>
      <c r="K354" t="s">
        <v>2075</v>
      </c>
      <c r="M354" t="s">
        <v>294</v>
      </c>
      <c r="N354" t="s">
        <v>295</v>
      </c>
      <c r="O354" t="s">
        <v>2076</v>
      </c>
      <c r="R354" t="b">
        <v>1</v>
      </c>
      <c r="S354" s="31" t="b">
        <v>1</v>
      </c>
      <c r="T354" t="s">
        <v>424</v>
      </c>
      <c r="U354">
        <v>1</v>
      </c>
      <c r="V354" s="32" t="s">
        <v>11631</v>
      </c>
      <c r="W354" t="s">
        <v>11632</v>
      </c>
      <c r="X354" t="s">
        <v>282</v>
      </c>
      <c r="Y354" t="s">
        <v>380</v>
      </c>
      <c r="Z354" t="s">
        <v>284</v>
      </c>
      <c r="AB354"/>
      <c r="AD354" s="27" t="s">
        <v>2512</v>
      </c>
      <c r="AF354" t="s">
        <v>294</v>
      </c>
      <c r="AH354" t="s">
        <v>725</v>
      </c>
      <c r="AI354" t="s">
        <v>11621</v>
      </c>
      <c r="AJ354" t="s">
        <v>11622</v>
      </c>
      <c r="AK354" t="s">
        <v>2082</v>
      </c>
      <c r="AL354" s="12">
        <v>45601.658090277779</v>
      </c>
      <c r="AM354" t="s">
        <v>291</v>
      </c>
    </row>
    <row r="355" spans="1:39" ht="15" customHeight="1" x14ac:dyDescent="0.3">
      <c r="A355" s="37" t="s">
        <v>11616</v>
      </c>
      <c r="B355" t="s">
        <v>11617</v>
      </c>
      <c r="C355" t="s">
        <v>2092</v>
      </c>
      <c r="D355" t="s">
        <v>282</v>
      </c>
      <c r="E355" t="s">
        <v>25521</v>
      </c>
      <c r="G355" t="s">
        <v>396</v>
      </c>
      <c r="H355" t="s">
        <v>396</v>
      </c>
      <c r="I355" t="s">
        <v>11618</v>
      </c>
      <c r="J355" t="s">
        <v>284</v>
      </c>
      <c r="K355" t="s">
        <v>2075</v>
      </c>
      <c r="M355" t="s">
        <v>294</v>
      </c>
      <c r="N355" t="s">
        <v>295</v>
      </c>
      <c r="O355" t="s">
        <v>2076</v>
      </c>
      <c r="R355" t="b">
        <v>1</v>
      </c>
      <c r="S355" t="b">
        <v>1</v>
      </c>
      <c r="T355" t="s">
        <v>424</v>
      </c>
      <c r="U355">
        <v>1</v>
      </c>
      <c r="V355" s="32" t="s">
        <v>11625</v>
      </c>
      <c r="W355" t="s">
        <v>11626</v>
      </c>
      <c r="X355" t="s">
        <v>282</v>
      </c>
      <c r="Y355" t="s">
        <v>380</v>
      </c>
      <c r="Z355" t="s">
        <v>284</v>
      </c>
      <c r="AB355"/>
      <c r="AD355" s="27" t="s">
        <v>2075</v>
      </c>
      <c r="AF355" t="s">
        <v>294</v>
      </c>
      <c r="AH355" t="s">
        <v>725</v>
      </c>
      <c r="AI355" t="s">
        <v>4270</v>
      </c>
      <c r="AJ355" t="s">
        <v>4271</v>
      </c>
      <c r="AK355" t="s">
        <v>2082</v>
      </c>
      <c r="AL355" s="12">
        <v>45601.641388888886</v>
      </c>
      <c r="AM355" t="s">
        <v>291</v>
      </c>
    </row>
    <row r="356" spans="1:39" ht="15" customHeight="1" x14ac:dyDescent="0.3">
      <c r="A356" s="37" t="s">
        <v>11616</v>
      </c>
      <c r="B356" t="s">
        <v>11617</v>
      </c>
      <c r="C356" t="s">
        <v>2092</v>
      </c>
      <c r="D356" t="s">
        <v>282</v>
      </c>
      <c r="E356" t="s">
        <v>25521</v>
      </c>
      <c r="G356" t="s">
        <v>396</v>
      </c>
      <c r="H356" t="s">
        <v>396</v>
      </c>
      <c r="I356" t="s">
        <v>11618</v>
      </c>
      <c r="J356" t="s">
        <v>284</v>
      </c>
      <c r="K356" t="s">
        <v>2075</v>
      </c>
      <c r="M356" t="s">
        <v>294</v>
      </c>
      <c r="N356" t="s">
        <v>295</v>
      </c>
      <c r="O356" t="s">
        <v>2076</v>
      </c>
      <c r="R356" t="b">
        <v>1</v>
      </c>
      <c r="S356" t="b">
        <v>1</v>
      </c>
      <c r="T356" t="s">
        <v>424</v>
      </c>
      <c r="U356">
        <v>1</v>
      </c>
      <c r="V356" s="32" t="s">
        <v>11623</v>
      </c>
      <c r="W356" t="s">
        <v>11624</v>
      </c>
      <c r="X356" t="s">
        <v>282</v>
      </c>
      <c r="Y356" t="s">
        <v>380</v>
      </c>
      <c r="Z356" t="s">
        <v>284</v>
      </c>
      <c r="AB356"/>
      <c r="AD356" s="27" t="s">
        <v>4453</v>
      </c>
      <c r="AF356" t="s">
        <v>294</v>
      </c>
      <c r="AH356" t="s">
        <v>725</v>
      </c>
      <c r="AI356" t="s">
        <v>4270</v>
      </c>
      <c r="AJ356" t="s">
        <v>4271</v>
      </c>
      <c r="AK356" t="s">
        <v>2082</v>
      </c>
      <c r="AL356" s="12">
        <v>45601.641979166663</v>
      </c>
      <c r="AM356" t="s">
        <v>291</v>
      </c>
    </row>
    <row r="357" spans="1:39" ht="15" customHeight="1" x14ac:dyDescent="0.3">
      <c r="A357" s="37" t="s">
        <v>11616</v>
      </c>
      <c r="B357" t="s">
        <v>11617</v>
      </c>
      <c r="C357" t="s">
        <v>2092</v>
      </c>
      <c r="D357" t="s">
        <v>282</v>
      </c>
      <c r="E357" t="s">
        <v>25521</v>
      </c>
      <c r="G357" t="s">
        <v>396</v>
      </c>
      <c r="H357" t="s">
        <v>396</v>
      </c>
      <c r="I357" t="s">
        <v>11618</v>
      </c>
      <c r="J357" t="s">
        <v>284</v>
      </c>
      <c r="K357" t="s">
        <v>2075</v>
      </c>
      <c r="M357" t="s">
        <v>294</v>
      </c>
      <c r="N357" t="s">
        <v>295</v>
      </c>
      <c r="O357" t="s">
        <v>2076</v>
      </c>
      <c r="Q357" t="s">
        <v>360</v>
      </c>
      <c r="R357" t="b">
        <v>1</v>
      </c>
      <c r="S357" t="b">
        <v>1</v>
      </c>
      <c r="T357" t="s">
        <v>424</v>
      </c>
      <c r="U357">
        <v>1</v>
      </c>
      <c r="V357" s="32" t="s">
        <v>2235</v>
      </c>
      <c r="AB357"/>
      <c r="AD357" s="27"/>
    </row>
    <row r="358" spans="1:39" ht="15" customHeight="1" x14ac:dyDescent="0.3">
      <c r="A358" s="37" t="s">
        <v>12224</v>
      </c>
      <c r="B358" t="s">
        <v>12225</v>
      </c>
      <c r="C358" t="s">
        <v>2092</v>
      </c>
      <c r="D358" t="s">
        <v>282</v>
      </c>
      <c r="E358" t="s">
        <v>25521</v>
      </c>
      <c r="G358" t="s">
        <v>396</v>
      </c>
      <c r="H358" t="s">
        <v>396</v>
      </c>
      <c r="I358" t="s">
        <v>12226</v>
      </c>
      <c r="J358" t="s">
        <v>284</v>
      </c>
      <c r="K358" t="s">
        <v>2075</v>
      </c>
      <c r="M358" t="s">
        <v>294</v>
      </c>
      <c r="N358" t="s">
        <v>295</v>
      </c>
      <c r="O358" t="s">
        <v>2076</v>
      </c>
      <c r="R358" t="b">
        <v>1</v>
      </c>
      <c r="S358" s="31" t="b">
        <v>1</v>
      </c>
      <c r="T358" t="s">
        <v>424</v>
      </c>
      <c r="U358">
        <v>1</v>
      </c>
      <c r="V358" s="32" t="s">
        <v>11619</v>
      </c>
      <c r="W358" t="s">
        <v>11620</v>
      </c>
      <c r="X358" t="s">
        <v>282</v>
      </c>
      <c r="Y358" t="s">
        <v>380</v>
      </c>
      <c r="Z358" t="s">
        <v>284</v>
      </c>
      <c r="AB358"/>
      <c r="AD358" s="27" t="s">
        <v>2075</v>
      </c>
      <c r="AF358" t="s">
        <v>294</v>
      </c>
      <c r="AH358" t="s">
        <v>725</v>
      </c>
      <c r="AI358" t="s">
        <v>11621</v>
      </c>
      <c r="AJ358" t="s">
        <v>11622</v>
      </c>
      <c r="AK358" t="s">
        <v>2082</v>
      </c>
      <c r="AL358" s="12">
        <v>45601.657418981478</v>
      </c>
      <c r="AM358" t="s">
        <v>291</v>
      </c>
    </row>
    <row r="359" spans="1:39" ht="15" customHeight="1" x14ac:dyDescent="0.3">
      <c r="A359" s="37" t="s">
        <v>12224</v>
      </c>
      <c r="B359" t="s">
        <v>12225</v>
      </c>
      <c r="C359" t="s">
        <v>2092</v>
      </c>
      <c r="D359" t="s">
        <v>282</v>
      </c>
      <c r="E359" t="s">
        <v>25521</v>
      </c>
      <c r="G359" t="s">
        <v>396</v>
      </c>
      <c r="H359" t="s">
        <v>396</v>
      </c>
      <c r="I359" t="s">
        <v>12226</v>
      </c>
      <c r="J359" t="s">
        <v>284</v>
      </c>
      <c r="K359" t="s">
        <v>2075</v>
      </c>
      <c r="M359" t="s">
        <v>294</v>
      </c>
      <c r="N359" t="s">
        <v>295</v>
      </c>
      <c r="O359" t="s">
        <v>2076</v>
      </c>
      <c r="R359" t="b">
        <v>1</v>
      </c>
      <c r="S359" t="b">
        <v>1</v>
      </c>
      <c r="T359" t="s">
        <v>424</v>
      </c>
      <c r="U359">
        <v>1</v>
      </c>
      <c r="V359" s="32" t="s">
        <v>11629</v>
      </c>
      <c r="W359" t="s">
        <v>11630</v>
      </c>
      <c r="X359" t="s">
        <v>282</v>
      </c>
      <c r="Y359" t="s">
        <v>380</v>
      </c>
      <c r="Z359" t="s">
        <v>284</v>
      </c>
      <c r="AB359"/>
      <c r="AD359" s="27" t="s">
        <v>2075</v>
      </c>
      <c r="AF359" t="s">
        <v>294</v>
      </c>
      <c r="AH359" t="s">
        <v>725</v>
      </c>
      <c r="AI359" t="s">
        <v>11621</v>
      </c>
      <c r="AJ359" t="s">
        <v>11622</v>
      </c>
      <c r="AK359" t="s">
        <v>2082</v>
      </c>
      <c r="AL359" s="12">
        <v>45601.660208333335</v>
      </c>
      <c r="AM359" t="s">
        <v>291</v>
      </c>
    </row>
    <row r="360" spans="1:39" ht="15" customHeight="1" x14ac:dyDescent="0.3">
      <c r="A360" s="37" t="s">
        <v>12224</v>
      </c>
      <c r="B360" t="s">
        <v>12225</v>
      </c>
      <c r="C360" t="s">
        <v>2092</v>
      </c>
      <c r="D360" t="s">
        <v>282</v>
      </c>
      <c r="E360" t="s">
        <v>25521</v>
      </c>
      <c r="G360" t="s">
        <v>396</v>
      </c>
      <c r="H360" t="s">
        <v>396</v>
      </c>
      <c r="I360" t="s">
        <v>12226</v>
      </c>
      <c r="J360" t="s">
        <v>284</v>
      </c>
      <c r="K360" t="s">
        <v>2075</v>
      </c>
      <c r="M360" t="s">
        <v>294</v>
      </c>
      <c r="N360" t="s">
        <v>295</v>
      </c>
      <c r="O360" t="s">
        <v>2076</v>
      </c>
      <c r="R360" t="b">
        <v>1</v>
      </c>
      <c r="S360" t="b">
        <v>1</v>
      </c>
      <c r="T360" t="s">
        <v>424</v>
      </c>
      <c r="U360">
        <v>1</v>
      </c>
      <c r="V360" s="32" t="s">
        <v>11633</v>
      </c>
      <c r="W360" t="s">
        <v>11634</v>
      </c>
      <c r="X360" t="s">
        <v>282</v>
      </c>
      <c r="Y360" t="s">
        <v>380</v>
      </c>
      <c r="Z360" t="s">
        <v>284</v>
      </c>
      <c r="AB360"/>
      <c r="AD360" s="27" t="s">
        <v>2075</v>
      </c>
      <c r="AF360" t="s">
        <v>294</v>
      </c>
      <c r="AH360" t="s">
        <v>725</v>
      </c>
      <c r="AI360" t="s">
        <v>11621</v>
      </c>
      <c r="AJ360" t="s">
        <v>11622</v>
      </c>
      <c r="AK360" t="s">
        <v>2082</v>
      </c>
      <c r="AL360" s="12">
        <v>45601.656539351854</v>
      </c>
      <c r="AM360" t="s">
        <v>291</v>
      </c>
    </row>
    <row r="361" spans="1:39" ht="15" customHeight="1" x14ac:dyDescent="0.3">
      <c r="A361" s="37" t="s">
        <v>12224</v>
      </c>
      <c r="B361" t="s">
        <v>12225</v>
      </c>
      <c r="C361" t="s">
        <v>2092</v>
      </c>
      <c r="D361" t="s">
        <v>282</v>
      </c>
      <c r="E361" t="s">
        <v>25521</v>
      </c>
      <c r="G361" t="s">
        <v>396</v>
      </c>
      <c r="H361" t="s">
        <v>396</v>
      </c>
      <c r="I361" t="s">
        <v>12226</v>
      </c>
      <c r="J361" t="s">
        <v>284</v>
      </c>
      <c r="K361" t="s">
        <v>2075</v>
      </c>
      <c r="M361" t="s">
        <v>294</v>
      </c>
      <c r="N361" t="s">
        <v>295</v>
      </c>
      <c r="O361" t="s">
        <v>2076</v>
      </c>
      <c r="R361" t="b">
        <v>1</v>
      </c>
      <c r="S361" t="b">
        <v>1</v>
      </c>
      <c r="T361" t="s">
        <v>424</v>
      </c>
      <c r="U361">
        <v>1</v>
      </c>
      <c r="V361" s="32" t="s">
        <v>11627</v>
      </c>
      <c r="W361" t="s">
        <v>11628</v>
      </c>
      <c r="X361" t="s">
        <v>282</v>
      </c>
      <c r="Y361" t="s">
        <v>380</v>
      </c>
      <c r="Z361" t="s">
        <v>284</v>
      </c>
      <c r="AB361"/>
      <c r="AD361" s="27" t="s">
        <v>2075</v>
      </c>
      <c r="AF361" t="s">
        <v>294</v>
      </c>
      <c r="AH361" t="s">
        <v>725</v>
      </c>
      <c r="AI361" t="s">
        <v>11621</v>
      </c>
      <c r="AJ361" t="s">
        <v>11622</v>
      </c>
      <c r="AK361" t="s">
        <v>2082</v>
      </c>
      <c r="AL361" s="12">
        <v>45601.660729166666</v>
      </c>
      <c r="AM361" t="s">
        <v>291</v>
      </c>
    </row>
    <row r="362" spans="1:39" ht="15" customHeight="1" x14ac:dyDescent="0.3">
      <c r="A362" s="37" t="s">
        <v>12224</v>
      </c>
      <c r="B362" t="s">
        <v>12225</v>
      </c>
      <c r="C362" t="s">
        <v>2092</v>
      </c>
      <c r="D362" t="s">
        <v>282</v>
      </c>
      <c r="E362" t="s">
        <v>25521</v>
      </c>
      <c r="G362" t="s">
        <v>396</v>
      </c>
      <c r="H362" t="s">
        <v>396</v>
      </c>
      <c r="I362" t="s">
        <v>12226</v>
      </c>
      <c r="J362" t="s">
        <v>284</v>
      </c>
      <c r="K362" t="s">
        <v>2075</v>
      </c>
      <c r="M362" t="s">
        <v>294</v>
      </c>
      <c r="N362" t="s">
        <v>295</v>
      </c>
      <c r="O362" t="s">
        <v>2076</v>
      </c>
      <c r="R362" t="b">
        <v>1</v>
      </c>
      <c r="S362" s="31" t="b">
        <v>1</v>
      </c>
      <c r="T362" t="s">
        <v>424</v>
      </c>
      <c r="U362">
        <v>1</v>
      </c>
      <c r="V362" s="32" t="s">
        <v>11631</v>
      </c>
      <c r="W362" t="s">
        <v>11632</v>
      </c>
      <c r="X362" t="s">
        <v>282</v>
      </c>
      <c r="Y362" t="s">
        <v>380</v>
      </c>
      <c r="Z362" t="s">
        <v>284</v>
      </c>
      <c r="AB362"/>
      <c r="AD362" s="27" t="s">
        <v>2512</v>
      </c>
      <c r="AF362" t="s">
        <v>294</v>
      </c>
      <c r="AH362" t="s">
        <v>725</v>
      </c>
      <c r="AI362" t="s">
        <v>11621</v>
      </c>
      <c r="AJ362" t="s">
        <v>11622</v>
      </c>
      <c r="AK362" t="s">
        <v>2082</v>
      </c>
      <c r="AL362" s="12">
        <v>45601.658090277779</v>
      </c>
      <c r="AM362" t="s">
        <v>291</v>
      </c>
    </row>
    <row r="363" spans="1:39" ht="15" customHeight="1" x14ac:dyDescent="0.3">
      <c r="A363" s="37" t="s">
        <v>12224</v>
      </c>
      <c r="B363" t="s">
        <v>12225</v>
      </c>
      <c r="C363" t="s">
        <v>2092</v>
      </c>
      <c r="D363" t="s">
        <v>282</v>
      </c>
      <c r="E363" t="s">
        <v>25521</v>
      </c>
      <c r="G363" t="s">
        <v>396</v>
      </c>
      <c r="H363" t="s">
        <v>396</v>
      </c>
      <c r="I363" t="s">
        <v>12226</v>
      </c>
      <c r="J363" t="s">
        <v>284</v>
      </c>
      <c r="K363" t="s">
        <v>2075</v>
      </c>
      <c r="M363" t="s">
        <v>294</v>
      </c>
      <c r="N363" t="s">
        <v>295</v>
      </c>
      <c r="O363" t="s">
        <v>2076</v>
      </c>
      <c r="R363" t="b">
        <v>1</v>
      </c>
      <c r="S363" s="31" t="b">
        <v>1</v>
      </c>
      <c r="T363" t="s">
        <v>424</v>
      </c>
      <c r="U363">
        <v>1</v>
      </c>
      <c r="V363" s="32" t="s">
        <v>11625</v>
      </c>
      <c r="W363" t="s">
        <v>11626</v>
      </c>
      <c r="X363" t="s">
        <v>282</v>
      </c>
      <c r="Y363" t="s">
        <v>380</v>
      </c>
      <c r="Z363" t="s">
        <v>284</v>
      </c>
      <c r="AB363"/>
      <c r="AD363" s="27" t="s">
        <v>2075</v>
      </c>
      <c r="AF363" t="s">
        <v>294</v>
      </c>
      <c r="AH363" t="s">
        <v>725</v>
      </c>
      <c r="AI363" t="s">
        <v>4270</v>
      </c>
      <c r="AJ363" t="s">
        <v>4271</v>
      </c>
      <c r="AK363" t="s">
        <v>2082</v>
      </c>
      <c r="AL363" s="12">
        <v>45601.641388888886</v>
      </c>
      <c r="AM363" t="s">
        <v>291</v>
      </c>
    </row>
    <row r="364" spans="1:39" ht="15" customHeight="1" x14ac:dyDescent="0.3">
      <c r="A364" s="37" t="s">
        <v>12224</v>
      </c>
      <c r="B364" t="s">
        <v>12225</v>
      </c>
      <c r="C364" t="s">
        <v>2092</v>
      </c>
      <c r="D364" t="s">
        <v>282</v>
      </c>
      <c r="E364" t="s">
        <v>25521</v>
      </c>
      <c r="G364" t="s">
        <v>396</v>
      </c>
      <c r="H364" t="s">
        <v>396</v>
      </c>
      <c r="I364" t="s">
        <v>12226</v>
      </c>
      <c r="J364" t="s">
        <v>284</v>
      </c>
      <c r="K364" t="s">
        <v>2075</v>
      </c>
      <c r="M364" t="s">
        <v>294</v>
      </c>
      <c r="N364" t="s">
        <v>295</v>
      </c>
      <c r="O364" t="s">
        <v>2076</v>
      </c>
      <c r="R364" t="b">
        <v>1</v>
      </c>
      <c r="S364" s="31" t="b">
        <v>1</v>
      </c>
      <c r="T364" t="s">
        <v>424</v>
      </c>
      <c r="U364">
        <v>1</v>
      </c>
      <c r="V364" s="32" t="s">
        <v>11623</v>
      </c>
      <c r="W364" t="s">
        <v>11624</v>
      </c>
      <c r="X364" t="s">
        <v>282</v>
      </c>
      <c r="Y364" t="s">
        <v>380</v>
      </c>
      <c r="Z364" t="s">
        <v>284</v>
      </c>
      <c r="AB364"/>
      <c r="AD364" s="27" t="s">
        <v>4453</v>
      </c>
      <c r="AF364" t="s">
        <v>294</v>
      </c>
      <c r="AH364" t="s">
        <v>725</v>
      </c>
      <c r="AI364" t="s">
        <v>4270</v>
      </c>
      <c r="AJ364" t="s">
        <v>4271</v>
      </c>
      <c r="AK364" t="s">
        <v>2082</v>
      </c>
      <c r="AL364" s="12">
        <v>45601.641979166663</v>
      </c>
      <c r="AM364" t="s">
        <v>291</v>
      </c>
    </row>
    <row r="365" spans="1:39" ht="15" customHeight="1" x14ac:dyDescent="0.3">
      <c r="A365" s="37" t="s">
        <v>12224</v>
      </c>
      <c r="B365" t="s">
        <v>12225</v>
      </c>
      <c r="C365" t="s">
        <v>2092</v>
      </c>
      <c r="D365" t="s">
        <v>282</v>
      </c>
      <c r="E365" t="s">
        <v>25521</v>
      </c>
      <c r="G365" t="s">
        <v>396</v>
      </c>
      <c r="H365" t="s">
        <v>396</v>
      </c>
      <c r="I365" t="s">
        <v>12226</v>
      </c>
      <c r="J365" t="s">
        <v>284</v>
      </c>
      <c r="K365" t="s">
        <v>2075</v>
      </c>
      <c r="M365" t="s">
        <v>294</v>
      </c>
      <c r="N365" t="s">
        <v>295</v>
      </c>
      <c r="O365" t="s">
        <v>2076</v>
      </c>
      <c r="Q365" t="s">
        <v>352</v>
      </c>
      <c r="R365" t="b">
        <v>1</v>
      </c>
      <c r="S365" s="31" t="b">
        <v>1</v>
      </c>
      <c r="T365" t="s">
        <v>424</v>
      </c>
      <c r="U365">
        <v>1</v>
      </c>
      <c r="V365" s="32" t="s">
        <v>2235</v>
      </c>
      <c r="AB365"/>
      <c r="AD365" s="27"/>
    </row>
    <row r="366" spans="1:39" ht="15" customHeight="1" x14ac:dyDescent="0.3">
      <c r="A366" s="37" t="s">
        <v>12224</v>
      </c>
      <c r="B366" t="s">
        <v>12225</v>
      </c>
      <c r="C366" t="s">
        <v>2092</v>
      </c>
      <c r="D366" t="s">
        <v>282</v>
      </c>
      <c r="E366" t="s">
        <v>25521</v>
      </c>
      <c r="G366" t="s">
        <v>396</v>
      </c>
      <c r="H366" t="s">
        <v>396</v>
      </c>
      <c r="I366" t="s">
        <v>12226</v>
      </c>
      <c r="J366" t="s">
        <v>284</v>
      </c>
      <c r="K366" t="s">
        <v>2075</v>
      </c>
      <c r="M366" t="s">
        <v>294</v>
      </c>
      <c r="N366" t="s">
        <v>295</v>
      </c>
      <c r="O366" t="s">
        <v>2076</v>
      </c>
      <c r="Q366" t="s">
        <v>360</v>
      </c>
      <c r="R366" t="b">
        <v>1</v>
      </c>
      <c r="S366" t="b">
        <v>1</v>
      </c>
      <c r="T366" t="s">
        <v>424</v>
      </c>
      <c r="U366">
        <v>1</v>
      </c>
      <c r="V366" s="32" t="s">
        <v>2235</v>
      </c>
      <c r="AB366"/>
      <c r="AD366" s="27"/>
    </row>
    <row r="367" spans="1:39" ht="15" customHeight="1" x14ac:dyDescent="0.3">
      <c r="A367" s="37" t="s">
        <v>12056</v>
      </c>
      <c r="B367" t="s">
        <v>12057</v>
      </c>
      <c r="C367" t="s">
        <v>2092</v>
      </c>
      <c r="D367" t="s">
        <v>282</v>
      </c>
      <c r="E367" t="s">
        <v>353</v>
      </c>
      <c r="G367" t="s">
        <v>396</v>
      </c>
      <c r="H367" t="s">
        <v>396</v>
      </c>
      <c r="I367" t="s">
        <v>12058</v>
      </c>
      <c r="J367" t="s">
        <v>284</v>
      </c>
      <c r="K367" t="s">
        <v>2075</v>
      </c>
      <c r="M367" t="s">
        <v>335</v>
      </c>
      <c r="N367" t="s">
        <v>355</v>
      </c>
      <c r="O367" t="s">
        <v>2076</v>
      </c>
      <c r="Q367" t="s">
        <v>380</v>
      </c>
      <c r="R367" t="b">
        <v>1</v>
      </c>
      <c r="S367" t="b">
        <v>1</v>
      </c>
      <c r="T367" t="s">
        <v>424</v>
      </c>
      <c r="U367">
        <v>1</v>
      </c>
      <c r="V367" s="32" t="s">
        <v>12061</v>
      </c>
      <c r="W367" t="s">
        <v>12062</v>
      </c>
      <c r="X367" t="s">
        <v>282</v>
      </c>
      <c r="Y367" t="s">
        <v>380</v>
      </c>
      <c r="Z367" t="s">
        <v>284</v>
      </c>
      <c r="AB367"/>
      <c r="AD367" s="27" t="s">
        <v>2075</v>
      </c>
      <c r="AF367" t="s">
        <v>335</v>
      </c>
      <c r="AH367" t="s">
        <v>725</v>
      </c>
      <c r="AI367" t="s">
        <v>3262</v>
      </c>
      <c r="AJ367" t="s">
        <v>3263</v>
      </c>
      <c r="AK367" t="s">
        <v>2082</v>
      </c>
      <c r="AL367" s="12">
        <v>45579.637974537036</v>
      </c>
      <c r="AM367" t="s">
        <v>291</v>
      </c>
    </row>
    <row r="368" spans="1:39" ht="15" customHeight="1" x14ac:dyDescent="0.3">
      <c r="A368" s="37" t="s">
        <v>12056</v>
      </c>
      <c r="B368" t="s">
        <v>12057</v>
      </c>
      <c r="C368" t="s">
        <v>2092</v>
      </c>
      <c r="D368" t="s">
        <v>282</v>
      </c>
      <c r="E368" t="s">
        <v>353</v>
      </c>
      <c r="G368" t="s">
        <v>396</v>
      </c>
      <c r="H368" t="s">
        <v>396</v>
      </c>
      <c r="I368" t="s">
        <v>12058</v>
      </c>
      <c r="J368" t="s">
        <v>284</v>
      </c>
      <c r="K368" t="s">
        <v>2075</v>
      </c>
      <c r="M368" t="s">
        <v>335</v>
      </c>
      <c r="N368" t="s">
        <v>355</v>
      </c>
      <c r="O368" t="s">
        <v>2076</v>
      </c>
      <c r="Q368" t="s">
        <v>380</v>
      </c>
      <c r="R368" t="b">
        <v>1</v>
      </c>
      <c r="S368" s="31" t="b">
        <v>1</v>
      </c>
      <c r="T368" t="s">
        <v>424</v>
      </c>
      <c r="U368">
        <v>1</v>
      </c>
      <c r="V368" s="32" t="s">
        <v>12059</v>
      </c>
      <c r="W368" t="s">
        <v>12060</v>
      </c>
      <c r="X368" t="s">
        <v>282</v>
      </c>
      <c r="Y368" t="s">
        <v>380</v>
      </c>
      <c r="Z368" t="s">
        <v>284</v>
      </c>
      <c r="AB368"/>
      <c r="AD368" s="27" t="s">
        <v>2075</v>
      </c>
      <c r="AF368" t="s">
        <v>335</v>
      </c>
      <c r="AH368" t="s">
        <v>725</v>
      </c>
      <c r="AI368" t="s">
        <v>3262</v>
      </c>
      <c r="AJ368" t="s">
        <v>3263</v>
      </c>
      <c r="AK368" t="s">
        <v>2082</v>
      </c>
      <c r="AL368" s="12">
        <v>45579.63726851852</v>
      </c>
      <c r="AM368" t="s">
        <v>291</v>
      </c>
    </row>
    <row r="369" spans="1:39" ht="15" customHeight="1" x14ac:dyDescent="0.3">
      <c r="A369" s="37" t="s">
        <v>12056</v>
      </c>
      <c r="B369" t="s">
        <v>12057</v>
      </c>
      <c r="C369" t="s">
        <v>2092</v>
      </c>
      <c r="D369" t="s">
        <v>282</v>
      </c>
      <c r="E369" t="s">
        <v>353</v>
      </c>
      <c r="G369" t="s">
        <v>396</v>
      </c>
      <c r="H369" t="s">
        <v>396</v>
      </c>
      <c r="I369" t="s">
        <v>12058</v>
      </c>
      <c r="J369" t="s">
        <v>284</v>
      </c>
      <c r="K369" t="s">
        <v>2075</v>
      </c>
      <c r="M369" t="s">
        <v>335</v>
      </c>
      <c r="N369" t="s">
        <v>355</v>
      </c>
      <c r="O369" t="s">
        <v>2076</v>
      </c>
      <c r="Q369" t="s">
        <v>380</v>
      </c>
      <c r="R369" t="b">
        <v>1</v>
      </c>
      <c r="S369" s="31" t="b">
        <v>1</v>
      </c>
      <c r="T369" t="s">
        <v>424</v>
      </c>
      <c r="U369">
        <v>1</v>
      </c>
      <c r="V369" s="32" t="s">
        <v>12063</v>
      </c>
      <c r="W369" t="s">
        <v>12064</v>
      </c>
      <c r="X369" t="s">
        <v>282</v>
      </c>
      <c r="Y369" t="s">
        <v>380</v>
      </c>
      <c r="Z369" t="s">
        <v>284</v>
      </c>
      <c r="AB369"/>
      <c r="AD369" s="27" t="s">
        <v>2075</v>
      </c>
      <c r="AF369" t="s">
        <v>335</v>
      </c>
      <c r="AH369" t="s">
        <v>725</v>
      </c>
      <c r="AI369" t="s">
        <v>3262</v>
      </c>
      <c r="AJ369" t="s">
        <v>3263</v>
      </c>
      <c r="AK369" t="s">
        <v>2082</v>
      </c>
      <c r="AL369" s="12">
        <v>45579.638877314814</v>
      </c>
      <c r="AM369" t="s">
        <v>291</v>
      </c>
    </row>
    <row r="370" spans="1:39" ht="15" customHeight="1" x14ac:dyDescent="0.3">
      <c r="A370" s="37" t="s">
        <v>12056</v>
      </c>
      <c r="B370" t="s">
        <v>12057</v>
      </c>
      <c r="C370" t="s">
        <v>2092</v>
      </c>
      <c r="D370" t="s">
        <v>282</v>
      </c>
      <c r="E370" t="s">
        <v>353</v>
      </c>
      <c r="G370" t="s">
        <v>396</v>
      </c>
      <c r="H370" t="s">
        <v>396</v>
      </c>
      <c r="I370" t="s">
        <v>12058</v>
      </c>
      <c r="J370" t="s">
        <v>284</v>
      </c>
      <c r="K370" t="s">
        <v>2075</v>
      </c>
      <c r="M370" t="s">
        <v>335</v>
      </c>
      <c r="N370" t="s">
        <v>355</v>
      </c>
      <c r="O370" t="s">
        <v>2076</v>
      </c>
      <c r="Q370" t="s">
        <v>360</v>
      </c>
      <c r="R370" t="b">
        <v>1</v>
      </c>
      <c r="S370" s="31" t="b">
        <v>1</v>
      </c>
      <c r="T370" t="s">
        <v>424</v>
      </c>
      <c r="U370">
        <v>1</v>
      </c>
      <c r="V370" s="32" t="s">
        <v>2235</v>
      </c>
      <c r="AB370"/>
      <c r="AD370" s="27"/>
    </row>
    <row r="371" spans="1:39" ht="15" customHeight="1" x14ac:dyDescent="0.3">
      <c r="A371" s="37" t="s">
        <v>12056</v>
      </c>
      <c r="B371" t="s">
        <v>12057</v>
      </c>
      <c r="C371" t="s">
        <v>2092</v>
      </c>
      <c r="D371" t="s">
        <v>282</v>
      </c>
      <c r="E371" t="s">
        <v>353</v>
      </c>
      <c r="G371" t="s">
        <v>396</v>
      </c>
      <c r="H371" t="s">
        <v>396</v>
      </c>
      <c r="I371" t="s">
        <v>12058</v>
      </c>
      <c r="J371" t="s">
        <v>284</v>
      </c>
      <c r="K371" t="s">
        <v>2075</v>
      </c>
      <c r="M371" t="s">
        <v>335</v>
      </c>
      <c r="N371" t="s">
        <v>355</v>
      </c>
      <c r="O371" t="s">
        <v>2076</v>
      </c>
      <c r="Q371" t="s">
        <v>352</v>
      </c>
      <c r="R371" t="b">
        <v>1</v>
      </c>
      <c r="S371" s="31" t="b">
        <v>1</v>
      </c>
      <c r="T371" t="s">
        <v>424</v>
      </c>
      <c r="U371">
        <v>1</v>
      </c>
      <c r="V371" s="32" t="s">
        <v>2235</v>
      </c>
      <c r="AB371"/>
      <c r="AD371" s="27"/>
    </row>
    <row r="372" spans="1:39" ht="15" customHeight="1" x14ac:dyDescent="0.3">
      <c r="A372" s="37" t="s">
        <v>12218</v>
      </c>
      <c r="B372" t="s">
        <v>12219</v>
      </c>
      <c r="C372" t="s">
        <v>2092</v>
      </c>
      <c r="D372" t="s">
        <v>282</v>
      </c>
      <c r="E372" t="s">
        <v>333</v>
      </c>
      <c r="G372" t="s">
        <v>396</v>
      </c>
      <c r="H372" t="s">
        <v>396</v>
      </c>
      <c r="I372" t="s">
        <v>12220</v>
      </c>
      <c r="J372" t="s">
        <v>284</v>
      </c>
      <c r="K372" t="s">
        <v>2075</v>
      </c>
      <c r="M372" t="s">
        <v>294</v>
      </c>
      <c r="N372" t="s">
        <v>295</v>
      </c>
      <c r="O372" t="s">
        <v>2076</v>
      </c>
      <c r="P372" t="s">
        <v>395</v>
      </c>
      <c r="Q372" t="s">
        <v>360</v>
      </c>
      <c r="R372" t="b">
        <v>1</v>
      </c>
      <c r="S372" s="31" t="b">
        <v>1</v>
      </c>
      <c r="T372" t="s">
        <v>424</v>
      </c>
      <c r="U372">
        <v>1</v>
      </c>
      <c r="V372" s="32" t="s">
        <v>2235</v>
      </c>
      <c r="AB372"/>
      <c r="AD372" s="27"/>
    </row>
    <row r="373" spans="1:39" ht="15" customHeight="1" x14ac:dyDescent="0.3">
      <c r="A373" s="37" t="s">
        <v>11667</v>
      </c>
      <c r="B373" t="s">
        <v>11668</v>
      </c>
      <c r="C373" t="s">
        <v>2092</v>
      </c>
      <c r="D373" t="s">
        <v>282</v>
      </c>
      <c r="E373" t="s">
        <v>304</v>
      </c>
      <c r="G373" t="s">
        <v>370</v>
      </c>
      <c r="H373" t="s">
        <v>298</v>
      </c>
      <c r="I373" t="s">
        <v>11669</v>
      </c>
      <c r="J373" t="s">
        <v>284</v>
      </c>
      <c r="K373" t="s">
        <v>2094</v>
      </c>
      <c r="M373" t="s">
        <v>285</v>
      </c>
      <c r="N373" t="s">
        <v>386</v>
      </c>
      <c r="O373" t="s">
        <v>2076</v>
      </c>
      <c r="P373" t="s">
        <v>287</v>
      </c>
      <c r="Q373" t="s">
        <v>288</v>
      </c>
      <c r="R373" t="b">
        <v>0</v>
      </c>
      <c r="S373" s="31" t="b">
        <v>0</v>
      </c>
      <c r="T373" t="s">
        <v>426</v>
      </c>
      <c r="U373">
        <v>1</v>
      </c>
      <c r="V373" s="32" t="s">
        <v>11670</v>
      </c>
      <c r="W373" t="s">
        <v>11671</v>
      </c>
      <c r="X373" t="s">
        <v>282</v>
      </c>
      <c r="Y373" t="s">
        <v>288</v>
      </c>
      <c r="Z373" t="s">
        <v>284</v>
      </c>
      <c r="AA373" t="s">
        <v>304</v>
      </c>
      <c r="AB373"/>
      <c r="AD373" s="27" t="s">
        <v>2094</v>
      </c>
      <c r="AE373" t="s">
        <v>347</v>
      </c>
      <c r="AF373" t="s">
        <v>285</v>
      </c>
      <c r="AH373" t="s">
        <v>371</v>
      </c>
      <c r="AI373" t="s">
        <v>26082</v>
      </c>
      <c r="AJ373" t="s">
        <v>26086</v>
      </c>
      <c r="AK373" t="s">
        <v>2082</v>
      </c>
      <c r="AL373" s="12">
        <v>46107.231828703705</v>
      </c>
      <c r="AM373" t="s">
        <v>291</v>
      </c>
    </row>
    <row r="374" spans="1:39" ht="15" customHeight="1" x14ac:dyDescent="0.3">
      <c r="A374" s="37" t="s">
        <v>10806</v>
      </c>
      <c r="B374" t="s">
        <v>10807</v>
      </c>
      <c r="C374" t="s">
        <v>2092</v>
      </c>
      <c r="D374" t="s">
        <v>282</v>
      </c>
      <c r="E374" t="s">
        <v>299</v>
      </c>
      <c r="G374" t="s">
        <v>396</v>
      </c>
      <c r="H374" t="s">
        <v>396</v>
      </c>
      <c r="I374" t="s">
        <v>10808</v>
      </c>
      <c r="J374" t="s">
        <v>284</v>
      </c>
      <c r="K374" t="s">
        <v>2075</v>
      </c>
      <c r="M374" t="s">
        <v>294</v>
      </c>
      <c r="N374" t="s">
        <v>295</v>
      </c>
      <c r="O374" t="s">
        <v>2076</v>
      </c>
      <c r="P374" t="s">
        <v>395</v>
      </c>
      <c r="Q374" t="s">
        <v>397</v>
      </c>
      <c r="R374" t="b">
        <v>1</v>
      </c>
      <c r="S374" s="31" t="b">
        <v>1</v>
      </c>
      <c r="T374" t="s">
        <v>424</v>
      </c>
      <c r="U374">
        <v>1</v>
      </c>
      <c r="V374" s="32" t="s">
        <v>2235</v>
      </c>
      <c r="AB374"/>
      <c r="AD374" s="27"/>
    </row>
    <row r="375" spans="1:39" ht="15" customHeight="1" x14ac:dyDescent="0.3">
      <c r="A375" s="37" t="s">
        <v>12221</v>
      </c>
      <c r="B375" t="s">
        <v>12222</v>
      </c>
      <c r="C375" t="s">
        <v>2092</v>
      </c>
      <c r="D375" t="s">
        <v>282</v>
      </c>
      <c r="E375" t="s">
        <v>25527</v>
      </c>
      <c r="G375" t="s">
        <v>396</v>
      </c>
      <c r="H375" t="s">
        <v>396</v>
      </c>
      <c r="I375" t="s">
        <v>12223</v>
      </c>
      <c r="J375" t="s">
        <v>284</v>
      </c>
      <c r="K375" t="s">
        <v>2075</v>
      </c>
      <c r="M375" t="s">
        <v>290</v>
      </c>
      <c r="N375" t="s">
        <v>355</v>
      </c>
      <c r="O375" t="s">
        <v>2076</v>
      </c>
      <c r="Q375" t="s">
        <v>352</v>
      </c>
      <c r="R375" t="b">
        <v>1</v>
      </c>
      <c r="S375" s="31" t="b">
        <v>1</v>
      </c>
      <c r="T375" t="s">
        <v>424</v>
      </c>
      <c r="U375">
        <v>1</v>
      </c>
      <c r="V375" s="32" t="s">
        <v>2235</v>
      </c>
      <c r="AB375"/>
      <c r="AD375" s="27"/>
    </row>
    <row r="376" spans="1:39" ht="15" customHeight="1" x14ac:dyDescent="0.3">
      <c r="A376" s="37" t="s">
        <v>12221</v>
      </c>
      <c r="B376" t="s">
        <v>12222</v>
      </c>
      <c r="C376" t="s">
        <v>2092</v>
      </c>
      <c r="D376" t="s">
        <v>282</v>
      </c>
      <c r="E376" t="s">
        <v>25527</v>
      </c>
      <c r="G376" t="s">
        <v>396</v>
      </c>
      <c r="H376" t="s">
        <v>396</v>
      </c>
      <c r="I376" t="s">
        <v>12223</v>
      </c>
      <c r="J376" t="s">
        <v>284</v>
      </c>
      <c r="K376" t="s">
        <v>2075</v>
      </c>
      <c r="M376" t="s">
        <v>290</v>
      </c>
      <c r="N376" t="s">
        <v>355</v>
      </c>
      <c r="O376" t="s">
        <v>2076</v>
      </c>
      <c r="Q376" t="s">
        <v>360</v>
      </c>
      <c r="R376" t="b">
        <v>1</v>
      </c>
      <c r="S376" s="31" t="b">
        <v>1</v>
      </c>
      <c r="T376" t="s">
        <v>424</v>
      </c>
      <c r="U376">
        <v>1</v>
      </c>
      <c r="V376" s="32" t="s">
        <v>2235</v>
      </c>
      <c r="AB376"/>
      <c r="AD376" s="27"/>
    </row>
    <row r="377" spans="1:39" ht="15" customHeight="1" x14ac:dyDescent="0.3">
      <c r="A377" s="37" t="s">
        <v>10809</v>
      </c>
      <c r="B377" t="s">
        <v>10810</v>
      </c>
      <c r="C377" t="s">
        <v>2092</v>
      </c>
      <c r="D377" t="s">
        <v>282</v>
      </c>
      <c r="E377" t="s">
        <v>333</v>
      </c>
      <c r="G377" t="s">
        <v>396</v>
      </c>
      <c r="H377" t="s">
        <v>396</v>
      </c>
      <c r="I377" t="s">
        <v>10811</v>
      </c>
      <c r="J377" t="s">
        <v>284</v>
      </c>
      <c r="K377" t="s">
        <v>2075</v>
      </c>
      <c r="M377" t="s">
        <v>294</v>
      </c>
      <c r="N377" t="s">
        <v>295</v>
      </c>
      <c r="O377" t="s">
        <v>2076</v>
      </c>
      <c r="P377" t="s">
        <v>395</v>
      </c>
      <c r="Q377" t="s">
        <v>360</v>
      </c>
      <c r="R377" t="b">
        <v>1</v>
      </c>
      <c r="S377" s="31" t="b">
        <v>1</v>
      </c>
      <c r="T377" t="s">
        <v>424</v>
      </c>
      <c r="U377">
        <v>1</v>
      </c>
      <c r="V377" s="32" t="s">
        <v>2235</v>
      </c>
      <c r="AB377"/>
      <c r="AD377" s="27"/>
    </row>
    <row r="378" spans="1:39" ht="15" customHeight="1" x14ac:dyDescent="0.3">
      <c r="A378" s="37" t="s">
        <v>10821</v>
      </c>
      <c r="B378" t="s">
        <v>10822</v>
      </c>
      <c r="C378" t="s">
        <v>2092</v>
      </c>
      <c r="D378" t="s">
        <v>282</v>
      </c>
      <c r="E378" t="s">
        <v>333</v>
      </c>
      <c r="G378" t="s">
        <v>396</v>
      </c>
      <c r="H378" t="s">
        <v>396</v>
      </c>
      <c r="I378" t="s">
        <v>10823</v>
      </c>
      <c r="J378" t="s">
        <v>284</v>
      </c>
      <c r="K378" t="s">
        <v>2094</v>
      </c>
      <c r="M378" t="s">
        <v>294</v>
      </c>
      <c r="N378" t="s">
        <v>295</v>
      </c>
      <c r="O378" t="s">
        <v>2076</v>
      </c>
      <c r="P378" t="s">
        <v>395</v>
      </c>
      <c r="Q378" t="s">
        <v>397</v>
      </c>
      <c r="R378" t="b">
        <v>1</v>
      </c>
      <c r="S378" s="31" t="b">
        <v>1</v>
      </c>
      <c r="T378" t="s">
        <v>424</v>
      </c>
      <c r="U378">
        <v>1</v>
      </c>
      <c r="V378" s="30" t="s">
        <v>2235</v>
      </c>
      <c r="AB378"/>
      <c r="AD378" s="27"/>
    </row>
    <row r="379" spans="1:39" ht="15" customHeight="1" x14ac:dyDescent="0.3">
      <c r="A379" s="37" t="s">
        <v>10812</v>
      </c>
      <c r="B379" t="s">
        <v>10813</v>
      </c>
      <c r="C379" t="s">
        <v>2092</v>
      </c>
      <c r="D379" t="s">
        <v>282</v>
      </c>
      <c r="E379" t="s">
        <v>333</v>
      </c>
      <c r="G379" t="s">
        <v>396</v>
      </c>
      <c r="H379" t="s">
        <v>396</v>
      </c>
      <c r="I379" t="s">
        <v>10814</v>
      </c>
      <c r="J379" t="s">
        <v>284</v>
      </c>
      <c r="K379" t="s">
        <v>2075</v>
      </c>
      <c r="M379" t="s">
        <v>294</v>
      </c>
      <c r="N379" t="s">
        <v>295</v>
      </c>
      <c r="O379" t="s">
        <v>2076</v>
      </c>
      <c r="P379" t="s">
        <v>395</v>
      </c>
      <c r="Q379" t="s">
        <v>397</v>
      </c>
      <c r="R379" t="b">
        <v>1</v>
      </c>
      <c r="S379" s="31" t="b">
        <v>1</v>
      </c>
      <c r="T379" t="s">
        <v>424</v>
      </c>
      <c r="U379">
        <v>1</v>
      </c>
      <c r="V379" s="32" t="s">
        <v>2235</v>
      </c>
      <c r="AB379"/>
      <c r="AD379" s="27"/>
    </row>
    <row r="380" spans="1:39" ht="15" customHeight="1" x14ac:dyDescent="0.3">
      <c r="A380" s="37" t="s">
        <v>11952</v>
      </c>
      <c r="B380" t="s">
        <v>11953</v>
      </c>
      <c r="C380" t="s">
        <v>2092</v>
      </c>
      <c r="D380" t="s">
        <v>310</v>
      </c>
      <c r="E380" t="s">
        <v>333</v>
      </c>
      <c r="G380" t="s">
        <v>396</v>
      </c>
      <c r="H380" t="s">
        <v>396</v>
      </c>
      <c r="I380" t="s">
        <v>25986</v>
      </c>
      <c r="J380" t="s">
        <v>284</v>
      </c>
      <c r="K380" t="s">
        <v>2075</v>
      </c>
      <c r="M380" t="s">
        <v>294</v>
      </c>
      <c r="N380" t="s">
        <v>295</v>
      </c>
      <c r="O380" t="s">
        <v>2076</v>
      </c>
      <c r="P380" t="s">
        <v>395</v>
      </c>
      <c r="Q380" t="s">
        <v>367</v>
      </c>
      <c r="R380" t="b">
        <v>1</v>
      </c>
      <c r="S380" s="31" t="b">
        <v>1</v>
      </c>
      <c r="T380" t="s">
        <v>425</v>
      </c>
      <c r="U380">
        <v>0</v>
      </c>
      <c r="V380" s="32" t="s">
        <v>2235</v>
      </c>
      <c r="AB380"/>
      <c r="AD380" s="27"/>
    </row>
    <row r="381" spans="1:39" ht="15" customHeight="1" x14ac:dyDescent="0.3">
      <c r="A381" s="37" t="s">
        <v>12105</v>
      </c>
      <c r="B381" t="s">
        <v>12106</v>
      </c>
      <c r="C381" t="s">
        <v>2092</v>
      </c>
      <c r="D381" t="s">
        <v>282</v>
      </c>
      <c r="E381" t="s">
        <v>25522</v>
      </c>
      <c r="G381" t="s">
        <v>396</v>
      </c>
      <c r="H381" t="s">
        <v>396</v>
      </c>
      <c r="I381" t="s">
        <v>12107</v>
      </c>
      <c r="J381" t="s">
        <v>284</v>
      </c>
      <c r="K381" t="s">
        <v>2075</v>
      </c>
      <c r="M381" t="s">
        <v>338</v>
      </c>
      <c r="N381" t="s">
        <v>295</v>
      </c>
      <c r="O381" t="s">
        <v>2076</v>
      </c>
      <c r="Q381" t="s">
        <v>352</v>
      </c>
      <c r="R381" t="b">
        <v>1</v>
      </c>
      <c r="S381" s="31" t="b">
        <v>1</v>
      </c>
      <c r="T381" t="s">
        <v>424</v>
      </c>
      <c r="U381">
        <v>1</v>
      </c>
      <c r="V381" s="32" t="s">
        <v>2235</v>
      </c>
      <c r="AB381"/>
      <c r="AD381" s="27"/>
    </row>
    <row r="382" spans="1:39" ht="15" customHeight="1" x14ac:dyDescent="0.3">
      <c r="A382" s="37" t="s">
        <v>10599</v>
      </c>
      <c r="B382" t="s">
        <v>10600</v>
      </c>
      <c r="C382" t="s">
        <v>2092</v>
      </c>
      <c r="D382" t="s">
        <v>282</v>
      </c>
      <c r="E382" t="s">
        <v>25471</v>
      </c>
      <c r="G382" t="s">
        <v>396</v>
      </c>
      <c r="H382" t="s">
        <v>396</v>
      </c>
      <c r="I382" t="s">
        <v>10601</v>
      </c>
      <c r="J382" t="s">
        <v>284</v>
      </c>
      <c r="K382" t="s">
        <v>2075</v>
      </c>
      <c r="M382" t="s">
        <v>294</v>
      </c>
      <c r="N382" t="s">
        <v>295</v>
      </c>
      <c r="O382" t="s">
        <v>2076</v>
      </c>
      <c r="P382" t="s">
        <v>395</v>
      </c>
      <c r="Q382" t="s">
        <v>360</v>
      </c>
      <c r="R382" t="b">
        <v>1</v>
      </c>
      <c r="S382" s="31" t="b">
        <v>1</v>
      </c>
      <c r="T382" t="s">
        <v>424</v>
      </c>
      <c r="U382">
        <v>1</v>
      </c>
      <c r="V382" s="32" t="s">
        <v>2235</v>
      </c>
      <c r="AB382"/>
      <c r="AD382" s="27"/>
    </row>
    <row r="383" spans="1:39" ht="15" customHeight="1" x14ac:dyDescent="0.3">
      <c r="A383" s="37" t="s">
        <v>12247</v>
      </c>
      <c r="B383" t="s">
        <v>12248</v>
      </c>
      <c r="C383" t="s">
        <v>2092</v>
      </c>
      <c r="D383" t="s">
        <v>282</v>
      </c>
      <c r="E383" t="s">
        <v>339</v>
      </c>
      <c r="G383" t="s">
        <v>396</v>
      </c>
      <c r="H383" t="s">
        <v>396</v>
      </c>
      <c r="I383" t="s">
        <v>12249</v>
      </c>
      <c r="J383" t="s">
        <v>284</v>
      </c>
      <c r="K383" t="s">
        <v>2075</v>
      </c>
      <c r="M383" t="s">
        <v>294</v>
      </c>
      <c r="N383" t="s">
        <v>295</v>
      </c>
      <c r="O383" t="s">
        <v>2076</v>
      </c>
      <c r="Q383" t="s">
        <v>360</v>
      </c>
      <c r="R383" t="b">
        <v>1</v>
      </c>
      <c r="S383" s="31" t="b">
        <v>1</v>
      </c>
      <c r="T383" t="s">
        <v>424</v>
      </c>
      <c r="U383">
        <v>1</v>
      </c>
      <c r="V383" s="32" t="s">
        <v>2235</v>
      </c>
      <c r="AB383"/>
      <c r="AD383" s="27"/>
    </row>
    <row r="384" spans="1:39" ht="15" customHeight="1" x14ac:dyDescent="0.3">
      <c r="A384" s="37" t="s">
        <v>12276</v>
      </c>
      <c r="B384" t="s">
        <v>12277</v>
      </c>
      <c r="C384" t="s">
        <v>2092</v>
      </c>
      <c r="D384" t="s">
        <v>282</v>
      </c>
      <c r="E384" t="s">
        <v>25520</v>
      </c>
      <c r="G384" t="s">
        <v>396</v>
      </c>
      <c r="H384" t="s">
        <v>396</v>
      </c>
      <c r="I384" t="s">
        <v>12278</v>
      </c>
      <c r="J384" t="s">
        <v>284</v>
      </c>
      <c r="K384" t="s">
        <v>2075</v>
      </c>
      <c r="M384" t="s">
        <v>330</v>
      </c>
      <c r="N384" t="s">
        <v>355</v>
      </c>
      <c r="O384" t="s">
        <v>2076</v>
      </c>
      <c r="Q384" t="s">
        <v>380</v>
      </c>
      <c r="R384" t="b">
        <v>1</v>
      </c>
      <c r="S384" s="31" t="b">
        <v>1</v>
      </c>
      <c r="T384" t="s">
        <v>424</v>
      </c>
      <c r="U384">
        <v>1</v>
      </c>
      <c r="V384" s="32" t="s">
        <v>10891</v>
      </c>
      <c r="W384" t="s">
        <v>8548</v>
      </c>
      <c r="X384" t="s">
        <v>282</v>
      </c>
      <c r="Y384" t="s">
        <v>380</v>
      </c>
      <c r="Z384" t="s">
        <v>284</v>
      </c>
      <c r="AB384"/>
      <c r="AD384" s="27" t="s">
        <v>2075</v>
      </c>
      <c r="AF384" t="s">
        <v>330</v>
      </c>
      <c r="AH384" t="s">
        <v>725</v>
      </c>
      <c r="AI384" t="s">
        <v>10631</v>
      </c>
      <c r="AJ384" t="s">
        <v>10632</v>
      </c>
      <c r="AK384" t="s">
        <v>2082</v>
      </c>
      <c r="AL384" s="12">
        <v>45544.640231481484</v>
      </c>
      <c r="AM384" t="s">
        <v>291</v>
      </c>
    </row>
    <row r="385" spans="1:39" ht="15" customHeight="1" x14ac:dyDescent="0.3">
      <c r="A385" s="37" t="s">
        <v>12276</v>
      </c>
      <c r="B385" t="s">
        <v>12277</v>
      </c>
      <c r="C385" t="s">
        <v>2092</v>
      </c>
      <c r="D385" t="s">
        <v>282</v>
      </c>
      <c r="E385" t="s">
        <v>25520</v>
      </c>
      <c r="G385" t="s">
        <v>396</v>
      </c>
      <c r="H385" t="s">
        <v>396</v>
      </c>
      <c r="I385" t="s">
        <v>12278</v>
      </c>
      <c r="J385" t="s">
        <v>284</v>
      </c>
      <c r="K385" t="s">
        <v>2075</v>
      </c>
      <c r="M385" t="s">
        <v>330</v>
      </c>
      <c r="N385" t="s">
        <v>355</v>
      </c>
      <c r="O385" t="s">
        <v>2076</v>
      </c>
      <c r="Q385" t="s">
        <v>380</v>
      </c>
      <c r="R385" t="b">
        <v>1</v>
      </c>
      <c r="S385" s="31" t="b">
        <v>1</v>
      </c>
      <c r="T385" t="s">
        <v>424</v>
      </c>
      <c r="U385">
        <v>1</v>
      </c>
      <c r="V385" s="32" t="s">
        <v>10892</v>
      </c>
      <c r="W385" t="s">
        <v>10893</v>
      </c>
      <c r="X385" t="s">
        <v>282</v>
      </c>
      <c r="Y385" t="s">
        <v>380</v>
      </c>
      <c r="Z385" t="s">
        <v>284</v>
      </c>
      <c r="AB385"/>
      <c r="AD385" s="27" t="s">
        <v>2075</v>
      </c>
      <c r="AF385" t="s">
        <v>330</v>
      </c>
      <c r="AH385" t="s">
        <v>725</v>
      </c>
      <c r="AI385" t="s">
        <v>4270</v>
      </c>
      <c r="AJ385" t="s">
        <v>4271</v>
      </c>
      <c r="AK385" t="s">
        <v>2082</v>
      </c>
      <c r="AL385" s="12">
        <v>45638.674780092595</v>
      </c>
      <c r="AM385" t="s">
        <v>291</v>
      </c>
    </row>
    <row r="386" spans="1:39" ht="15" customHeight="1" x14ac:dyDescent="0.3">
      <c r="A386" s="37" t="s">
        <v>12276</v>
      </c>
      <c r="B386" t="s">
        <v>12277</v>
      </c>
      <c r="C386" t="s">
        <v>2092</v>
      </c>
      <c r="D386" t="s">
        <v>282</v>
      </c>
      <c r="E386" t="s">
        <v>25520</v>
      </c>
      <c r="G386" t="s">
        <v>396</v>
      </c>
      <c r="H386" t="s">
        <v>396</v>
      </c>
      <c r="I386" t="s">
        <v>12278</v>
      </c>
      <c r="J386" t="s">
        <v>284</v>
      </c>
      <c r="K386" t="s">
        <v>2075</v>
      </c>
      <c r="M386" t="s">
        <v>330</v>
      </c>
      <c r="N386" t="s">
        <v>355</v>
      </c>
      <c r="O386" t="s">
        <v>2076</v>
      </c>
      <c r="Q386" t="s">
        <v>360</v>
      </c>
      <c r="R386" t="b">
        <v>1</v>
      </c>
      <c r="S386" s="31" t="b">
        <v>1</v>
      </c>
      <c r="T386" t="s">
        <v>424</v>
      </c>
      <c r="U386">
        <v>1</v>
      </c>
      <c r="V386" s="30" t="s">
        <v>2235</v>
      </c>
      <c r="AB386"/>
      <c r="AD386" s="27"/>
    </row>
    <row r="387" spans="1:39" ht="15" customHeight="1" x14ac:dyDescent="0.3">
      <c r="A387" s="37" t="s">
        <v>11934</v>
      </c>
      <c r="B387" t="s">
        <v>11935</v>
      </c>
      <c r="C387" t="s">
        <v>2092</v>
      </c>
      <c r="D387" t="s">
        <v>282</v>
      </c>
      <c r="E387" t="s">
        <v>25553</v>
      </c>
      <c r="G387" t="s">
        <v>396</v>
      </c>
      <c r="H387" t="s">
        <v>396</v>
      </c>
      <c r="I387" t="s">
        <v>11936</v>
      </c>
      <c r="J387" t="s">
        <v>284</v>
      </c>
      <c r="K387" t="s">
        <v>2075</v>
      </c>
      <c r="M387" t="s">
        <v>330</v>
      </c>
      <c r="N387" t="s">
        <v>355</v>
      </c>
      <c r="O387" t="s">
        <v>2076</v>
      </c>
      <c r="Q387" t="s">
        <v>352</v>
      </c>
      <c r="R387" t="b">
        <v>1</v>
      </c>
      <c r="S387" s="31" t="b">
        <v>1</v>
      </c>
      <c r="T387" t="s">
        <v>424</v>
      </c>
      <c r="U387">
        <v>1</v>
      </c>
      <c r="V387" s="32" t="s">
        <v>2235</v>
      </c>
      <c r="AB387"/>
      <c r="AD387" s="27"/>
    </row>
    <row r="388" spans="1:39" ht="15" customHeight="1" x14ac:dyDescent="0.3">
      <c r="A388" s="37" t="s">
        <v>11934</v>
      </c>
      <c r="B388" t="s">
        <v>11935</v>
      </c>
      <c r="C388" t="s">
        <v>2092</v>
      </c>
      <c r="D388" t="s">
        <v>282</v>
      </c>
      <c r="E388" t="s">
        <v>25553</v>
      </c>
      <c r="G388" t="s">
        <v>396</v>
      </c>
      <c r="H388" t="s">
        <v>396</v>
      </c>
      <c r="I388" t="s">
        <v>11936</v>
      </c>
      <c r="J388" t="s">
        <v>284</v>
      </c>
      <c r="K388" t="s">
        <v>2075</v>
      </c>
      <c r="M388" t="s">
        <v>330</v>
      </c>
      <c r="N388" t="s">
        <v>355</v>
      </c>
      <c r="O388" t="s">
        <v>2076</v>
      </c>
      <c r="Q388" t="s">
        <v>360</v>
      </c>
      <c r="R388" t="b">
        <v>1</v>
      </c>
      <c r="S388" s="31" t="b">
        <v>1</v>
      </c>
      <c r="T388" t="s">
        <v>424</v>
      </c>
      <c r="U388">
        <v>1</v>
      </c>
      <c r="V388" s="32" t="s">
        <v>2235</v>
      </c>
      <c r="AB388"/>
      <c r="AD388" s="27"/>
    </row>
    <row r="389" spans="1:39" ht="15" customHeight="1" x14ac:dyDescent="0.3">
      <c r="A389" s="37" t="s">
        <v>11235</v>
      </c>
      <c r="B389" t="s">
        <v>11236</v>
      </c>
      <c r="C389" t="s">
        <v>2092</v>
      </c>
      <c r="D389" t="s">
        <v>282</v>
      </c>
      <c r="E389" t="s">
        <v>322</v>
      </c>
      <c r="G389" t="s">
        <v>396</v>
      </c>
      <c r="H389" t="s">
        <v>396</v>
      </c>
      <c r="I389" t="s">
        <v>11237</v>
      </c>
      <c r="J389" t="s">
        <v>284</v>
      </c>
      <c r="K389" t="s">
        <v>2075</v>
      </c>
      <c r="M389" t="s">
        <v>294</v>
      </c>
      <c r="N389" t="s">
        <v>295</v>
      </c>
      <c r="O389" t="s">
        <v>2076</v>
      </c>
      <c r="Q389" t="s">
        <v>352</v>
      </c>
      <c r="R389" t="b">
        <v>1</v>
      </c>
      <c r="S389" s="31" t="b">
        <v>1</v>
      </c>
      <c r="T389" t="s">
        <v>424</v>
      </c>
      <c r="U389">
        <v>1</v>
      </c>
      <c r="V389" s="32" t="s">
        <v>2235</v>
      </c>
      <c r="AB389"/>
      <c r="AD389" s="27"/>
    </row>
    <row r="390" spans="1:39" ht="15" customHeight="1" x14ac:dyDescent="0.3">
      <c r="A390" s="37" t="s">
        <v>10756</v>
      </c>
      <c r="B390" t="s">
        <v>10757</v>
      </c>
      <c r="C390" t="s">
        <v>2092</v>
      </c>
      <c r="D390" t="s">
        <v>282</v>
      </c>
      <c r="E390" t="s">
        <v>333</v>
      </c>
      <c r="G390" t="s">
        <v>396</v>
      </c>
      <c r="H390" t="s">
        <v>396</v>
      </c>
      <c r="I390" t="s">
        <v>10758</v>
      </c>
      <c r="J390" t="s">
        <v>329</v>
      </c>
      <c r="K390" t="s">
        <v>2075</v>
      </c>
      <c r="M390" t="s">
        <v>294</v>
      </c>
      <c r="N390" t="s">
        <v>295</v>
      </c>
      <c r="O390" t="s">
        <v>2228</v>
      </c>
      <c r="P390" t="s">
        <v>395</v>
      </c>
      <c r="Q390" t="s">
        <v>314</v>
      </c>
      <c r="R390" t="b">
        <v>0</v>
      </c>
      <c r="S390" s="31" t="b">
        <v>0</v>
      </c>
      <c r="T390" t="s">
        <v>424</v>
      </c>
      <c r="U390">
        <v>1</v>
      </c>
      <c r="V390" s="32" t="s">
        <v>2235</v>
      </c>
      <c r="AB390"/>
      <c r="AD390" s="27"/>
    </row>
    <row r="391" spans="1:39" ht="15" customHeight="1" x14ac:dyDescent="0.3">
      <c r="A391" s="37" t="s">
        <v>11416</v>
      </c>
      <c r="B391" t="s">
        <v>11417</v>
      </c>
      <c r="C391" t="s">
        <v>2092</v>
      </c>
      <c r="D391" t="s">
        <v>282</v>
      </c>
      <c r="E391" t="s">
        <v>25518</v>
      </c>
      <c r="G391" t="s">
        <v>396</v>
      </c>
      <c r="H391" t="s">
        <v>396</v>
      </c>
      <c r="I391" t="s">
        <v>11418</v>
      </c>
      <c r="J391" t="s">
        <v>284</v>
      </c>
      <c r="K391" t="s">
        <v>2075</v>
      </c>
      <c r="M391" t="s">
        <v>294</v>
      </c>
      <c r="N391" t="s">
        <v>295</v>
      </c>
      <c r="O391" t="s">
        <v>2076</v>
      </c>
      <c r="Q391" t="s">
        <v>352</v>
      </c>
      <c r="R391" t="b">
        <v>1</v>
      </c>
      <c r="S391" s="31" t="b">
        <v>1</v>
      </c>
      <c r="T391" t="s">
        <v>424</v>
      </c>
      <c r="U391">
        <v>1</v>
      </c>
      <c r="V391" s="32" t="s">
        <v>2235</v>
      </c>
      <c r="AB391"/>
      <c r="AD391" s="27"/>
    </row>
    <row r="392" spans="1:39" ht="15" customHeight="1" x14ac:dyDescent="0.3">
      <c r="A392" s="37" t="s">
        <v>11416</v>
      </c>
      <c r="B392" t="s">
        <v>11417</v>
      </c>
      <c r="C392" t="s">
        <v>2092</v>
      </c>
      <c r="D392" t="s">
        <v>282</v>
      </c>
      <c r="E392" t="s">
        <v>25518</v>
      </c>
      <c r="G392" t="s">
        <v>396</v>
      </c>
      <c r="H392" t="s">
        <v>396</v>
      </c>
      <c r="I392" t="s">
        <v>11418</v>
      </c>
      <c r="J392" t="s">
        <v>284</v>
      </c>
      <c r="K392" t="s">
        <v>2075</v>
      </c>
      <c r="M392" t="s">
        <v>294</v>
      </c>
      <c r="N392" t="s">
        <v>295</v>
      </c>
      <c r="O392" t="s">
        <v>2076</v>
      </c>
      <c r="Q392" t="s">
        <v>360</v>
      </c>
      <c r="R392" t="b">
        <v>1</v>
      </c>
      <c r="S392" s="31" t="b">
        <v>1</v>
      </c>
      <c r="T392" t="s">
        <v>424</v>
      </c>
      <c r="U392">
        <v>1</v>
      </c>
      <c r="V392" s="32" t="s">
        <v>2235</v>
      </c>
      <c r="AB392"/>
      <c r="AD392" s="27"/>
    </row>
    <row r="393" spans="1:39" ht="15" customHeight="1" x14ac:dyDescent="0.3">
      <c r="A393" s="37" t="s">
        <v>10861</v>
      </c>
      <c r="B393" t="s">
        <v>10862</v>
      </c>
      <c r="C393" t="s">
        <v>2092</v>
      </c>
      <c r="D393" t="s">
        <v>282</v>
      </c>
      <c r="E393" t="s">
        <v>25496</v>
      </c>
      <c r="G393" t="s">
        <v>396</v>
      </c>
      <c r="H393" t="s">
        <v>396</v>
      </c>
      <c r="I393" t="s">
        <v>10863</v>
      </c>
      <c r="J393" t="s">
        <v>284</v>
      </c>
      <c r="K393" t="s">
        <v>2075</v>
      </c>
      <c r="M393" t="s">
        <v>290</v>
      </c>
      <c r="N393" t="s">
        <v>355</v>
      </c>
      <c r="O393" t="s">
        <v>2076</v>
      </c>
      <c r="Q393" t="s">
        <v>356</v>
      </c>
      <c r="R393" t="b">
        <v>1</v>
      </c>
      <c r="S393" s="31" t="b">
        <v>1</v>
      </c>
      <c r="T393" t="s">
        <v>424</v>
      </c>
      <c r="U393">
        <v>1</v>
      </c>
      <c r="V393" s="32" t="s">
        <v>2235</v>
      </c>
      <c r="AB393"/>
      <c r="AD393" s="27"/>
    </row>
    <row r="394" spans="1:39" ht="15" customHeight="1" x14ac:dyDescent="0.3">
      <c r="A394" s="37" t="s">
        <v>10906</v>
      </c>
      <c r="B394" t="s">
        <v>10907</v>
      </c>
      <c r="C394" t="s">
        <v>2092</v>
      </c>
      <c r="D394" t="s">
        <v>282</v>
      </c>
      <c r="E394" t="s">
        <v>322</v>
      </c>
      <c r="G394" t="s">
        <v>320</v>
      </c>
      <c r="H394" t="s">
        <v>320</v>
      </c>
      <c r="I394" t="s">
        <v>10908</v>
      </c>
      <c r="J394" t="s">
        <v>284</v>
      </c>
      <c r="K394" t="s">
        <v>2075</v>
      </c>
      <c r="M394" t="s">
        <v>290</v>
      </c>
      <c r="N394" t="s">
        <v>286</v>
      </c>
      <c r="O394" t="s">
        <v>2076</v>
      </c>
      <c r="P394" t="s">
        <v>287</v>
      </c>
      <c r="Q394" t="s">
        <v>288</v>
      </c>
      <c r="R394" t="b">
        <v>0</v>
      </c>
      <c r="S394" s="31" t="b">
        <v>0</v>
      </c>
      <c r="T394" t="s">
        <v>25454</v>
      </c>
      <c r="U394" t="s">
        <v>2234</v>
      </c>
      <c r="V394" s="32" t="s">
        <v>10830</v>
      </c>
      <c r="W394" t="s">
        <v>5283</v>
      </c>
      <c r="X394" t="s">
        <v>282</v>
      </c>
      <c r="Y394" t="s">
        <v>288</v>
      </c>
      <c r="Z394" t="s">
        <v>284</v>
      </c>
      <c r="AA394" t="s">
        <v>322</v>
      </c>
      <c r="AB394"/>
      <c r="AD394" s="27" t="s">
        <v>2075</v>
      </c>
      <c r="AE394" t="s">
        <v>347</v>
      </c>
      <c r="AF394" t="s">
        <v>290</v>
      </c>
      <c r="AH394" t="s">
        <v>617</v>
      </c>
      <c r="AI394" t="s">
        <v>26094</v>
      </c>
      <c r="AJ394" t="s">
        <v>26095</v>
      </c>
      <c r="AK394" t="s">
        <v>2082</v>
      </c>
      <c r="AL394" s="12">
        <v>46113.594444444447</v>
      </c>
      <c r="AM394" t="s">
        <v>309</v>
      </c>
    </row>
    <row r="395" spans="1:39" ht="15" customHeight="1" x14ac:dyDescent="0.3">
      <c r="A395" s="37" t="s">
        <v>10921</v>
      </c>
      <c r="B395" t="s">
        <v>10922</v>
      </c>
      <c r="C395" t="s">
        <v>2092</v>
      </c>
      <c r="D395" t="s">
        <v>282</v>
      </c>
      <c r="E395" t="s">
        <v>25542</v>
      </c>
      <c r="G395" t="s">
        <v>396</v>
      </c>
      <c r="H395" t="s">
        <v>396</v>
      </c>
      <c r="I395" t="s">
        <v>10923</v>
      </c>
      <c r="J395" t="s">
        <v>284</v>
      </c>
      <c r="K395" t="s">
        <v>2075</v>
      </c>
      <c r="M395" t="s">
        <v>290</v>
      </c>
      <c r="N395" t="s">
        <v>355</v>
      </c>
      <c r="O395" t="s">
        <v>2076</v>
      </c>
      <c r="Q395" t="s">
        <v>360</v>
      </c>
      <c r="R395" t="b">
        <v>1</v>
      </c>
      <c r="S395" s="31" t="b">
        <v>1</v>
      </c>
      <c r="T395" t="s">
        <v>424</v>
      </c>
      <c r="U395">
        <v>1</v>
      </c>
      <c r="V395" s="32" t="s">
        <v>2235</v>
      </c>
      <c r="AB395"/>
      <c r="AD395" s="27"/>
    </row>
    <row r="396" spans="1:39" ht="15" customHeight="1" x14ac:dyDescent="0.3">
      <c r="A396" s="37" t="s">
        <v>10885</v>
      </c>
      <c r="B396" t="s">
        <v>10886</v>
      </c>
      <c r="C396" t="s">
        <v>2092</v>
      </c>
      <c r="D396" t="s">
        <v>282</v>
      </c>
      <c r="E396" t="s">
        <v>283</v>
      </c>
      <c r="G396" t="s">
        <v>396</v>
      </c>
      <c r="H396" t="s">
        <v>396</v>
      </c>
      <c r="I396" t="s">
        <v>10887</v>
      </c>
      <c r="J396" t="s">
        <v>325</v>
      </c>
      <c r="K396" t="s">
        <v>2075</v>
      </c>
      <c r="M396" t="s">
        <v>330</v>
      </c>
      <c r="N396" t="s">
        <v>355</v>
      </c>
      <c r="O396" t="s">
        <v>2076</v>
      </c>
      <c r="Q396" t="s">
        <v>360</v>
      </c>
      <c r="R396" t="b">
        <v>1</v>
      </c>
      <c r="S396" s="31" t="b">
        <v>1</v>
      </c>
      <c r="T396" t="s">
        <v>424</v>
      </c>
      <c r="U396">
        <v>1</v>
      </c>
      <c r="V396" s="32" t="s">
        <v>2235</v>
      </c>
      <c r="AB396"/>
      <c r="AD396" s="27"/>
    </row>
    <row r="397" spans="1:39" ht="15" customHeight="1" x14ac:dyDescent="0.3">
      <c r="A397" s="37" t="s">
        <v>10888</v>
      </c>
      <c r="B397" t="s">
        <v>10889</v>
      </c>
      <c r="C397" t="s">
        <v>2092</v>
      </c>
      <c r="D397" t="s">
        <v>282</v>
      </c>
      <c r="E397" t="s">
        <v>283</v>
      </c>
      <c r="G397" t="s">
        <v>396</v>
      </c>
      <c r="H397" t="s">
        <v>396</v>
      </c>
      <c r="I397" t="s">
        <v>10890</v>
      </c>
      <c r="J397" t="s">
        <v>284</v>
      </c>
      <c r="K397" t="s">
        <v>2075</v>
      </c>
      <c r="M397" t="s">
        <v>330</v>
      </c>
      <c r="N397" t="s">
        <v>355</v>
      </c>
      <c r="O397" t="s">
        <v>2076</v>
      </c>
      <c r="Q397" t="s">
        <v>380</v>
      </c>
      <c r="R397" t="b">
        <v>1</v>
      </c>
      <c r="S397" t="b">
        <v>1</v>
      </c>
      <c r="T397" t="s">
        <v>424</v>
      </c>
      <c r="U397">
        <v>1</v>
      </c>
      <c r="V397" s="32" t="s">
        <v>10891</v>
      </c>
      <c r="W397" t="s">
        <v>8548</v>
      </c>
      <c r="X397" t="s">
        <v>282</v>
      </c>
      <c r="Y397" t="s">
        <v>380</v>
      </c>
      <c r="Z397" t="s">
        <v>284</v>
      </c>
      <c r="AB397"/>
      <c r="AD397" s="27" t="s">
        <v>2075</v>
      </c>
      <c r="AF397" t="s">
        <v>330</v>
      </c>
      <c r="AH397" t="s">
        <v>725</v>
      </c>
      <c r="AI397" t="s">
        <v>10631</v>
      </c>
      <c r="AJ397" t="s">
        <v>10632</v>
      </c>
      <c r="AK397" t="s">
        <v>2082</v>
      </c>
      <c r="AL397" s="12">
        <v>45544.640231481484</v>
      </c>
      <c r="AM397" t="s">
        <v>291</v>
      </c>
    </row>
    <row r="398" spans="1:39" ht="15" customHeight="1" x14ac:dyDescent="0.3">
      <c r="A398" s="37" t="s">
        <v>10888</v>
      </c>
      <c r="B398" t="s">
        <v>10889</v>
      </c>
      <c r="C398" t="s">
        <v>2092</v>
      </c>
      <c r="D398" t="s">
        <v>282</v>
      </c>
      <c r="E398" t="s">
        <v>283</v>
      </c>
      <c r="G398" t="s">
        <v>396</v>
      </c>
      <c r="H398" t="s">
        <v>396</v>
      </c>
      <c r="I398" t="s">
        <v>10890</v>
      </c>
      <c r="J398" t="s">
        <v>284</v>
      </c>
      <c r="K398" t="s">
        <v>2075</v>
      </c>
      <c r="M398" t="s">
        <v>330</v>
      </c>
      <c r="N398" t="s">
        <v>355</v>
      </c>
      <c r="O398" t="s">
        <v>2076</v>
      </c>
      <c r="Q398" t="s">
        <v>380</v>
      </c>
      <c r="R398" t="b">
        <v>1</v>
      </c>
      <c r="S398" s="31" t="b">
        <v>1</v>
      </c>
      <c r="T398" t="s">
        <v>424</v>
      </c>
      <c r="U398">
        <v>1</v>
      </c>
      <c r="V398" s="32" t="s">
        <v>10892</v>
      </c>
      <c r="W398" t="s">
        <v>10893</v>
      </c>
      <c r="X398" t="s">
        <v>282</v>
      </c>
      <c r="Y398" t="s">
        <v>380</v>
      </c>
      <c r="Z398" t="s">
        <v>284</v>
      </c>
      <c r="AB398"/>
      <c r="AD398" s="27" t="s">
        <v>2075</v>
      </c>
      <c r="AF398" t="s">
        <v>330</v>
      </c>
      <c r="AH398" t="s">
        <v>725</v>
      </c>
      <c r="AI398" t="s">
        <v>4270</v>
      </c>
      <c r="AJ398" t="s">
        <v>4271</v>
      </c>
      <c r="AK398" t="s">
        <v>2082</v>
      </c>
      <c r="AL398" s="12">
        <v>45638.674780092595</v>
      </c>
      <c r="AM398" t="s">
        <v>291</v>
      </c>
    </row>
    <row r="399" spans="1:39" ht="15" customHeight="1" x14ac:dyDescent="0.3">
      <c r="A399" s="37" t="s">
        <v>10888</v>
      </c>
      <c r="B399" t="s">
        <v>10889</v>
      </c>
      <c r="C399" t="s">
        <v>2092</v>
      </c>
      <c r="D399" t="s">
        <v>282</v>
      </c>
      <c r="E399" t="s">
        <v>283</v>
      </c>
      <c r="G399" t="s">
        <v>396</v>
      </c>
      <c r="H399" t="s">
        <v>396</v>
      </c>
      <c r="I399" t="s">
        <v>10890</v>
      </c>
      <c r="J399" t="s">
        <v>284</v>
      </c>
      <c r="K399" t="s">
        <v>2075</v>
      </c>
      <c r="M399" t="s">
        <v>330</v>
      </c>
      <c r="N399" t="s">
        <v>355</v>
      </c>
      <c r="O399" t="s">
        <v>2076</v>
      </c>
      <c r="Q399" t="s">
        <v>360</v>
      </c>
      <c r="R399" t="b">
        <v>1</v>
      </c>
      <c r="S399" s="31" t="b">
        <v>1</v>
      </c>
      <c r="T399" t="s">
        <v>424</v>
      </c>
      <c r="U399">
        <v>1</v>
      </c>
      <c r="V399" s="32" t="s">
        <v>2235</v>
      </c>
      <c r="AB399"/>
      <c r="AD399" s="27"/>
    </row>
    <row r="400" spans="1:39" ht="15" customHeight="1" x14ac:dyDescent="0.3">
      <c r="A400" s="37" t="s">
        <v>10888</v>
      </c>
      <c r="B400" t="s">
        <v>10889</v>
      </c>
      <c r="C400" t="s">
        <v>2092</v>
      </c>
      <c r="D400" t="s">
        <v>282</v>
      </c>
      <c r="E400" t="s">
        <v>283</v>
      </c>
      <c r="G400" t="s">
        <v>396</v>
      </c>
      <c r="H400" t="s">
        <v>396</v>
      </c>
      <c r="I400" t="s">
        <v>10890</v>
      </c>
      <c r="J400" t="s">
        <v>284</v>
      </c>
      <c r="K400" t="s">
        <v>2075</v>
      </c>
      <c r="M400" t="s">
        <v>330</v>
      </c>
      <c r="N400" t="s">
        <v>355</v>
      </c>
      <c r="O400" t="s">
        <v>2076</v>
      </c>
      <c r="Q400" t="s">
        <v>352</v>
      </c>
      <c r="R400" t="b">
        <v>1</v>
      </c>
      <c r="S400" s="31" t="b">
        <v>1</v>
      </c>
      <c r="T400" t="s">
        <v>424</v>
      </c>
      <c r="U400">
        <v>1</v>
      </c>
      <c r="V400" s="32" t="s">
        <v>2235</v>
      </c>
      <c r="AB400"/>
      <c r="AD400" s="27"/>
    </row>
    <row r="401" spans="1:39" ht="15" customHeight="1" x14ac:dyDescent="0.3">
      <c r="A401" s="37" t="s">
        <v>10882</v>
      </c>
      <c r="B401" t="s">
        <v>10883</v>
      </c>
      <c r="C401" t="s">
        <v>2092</v>
      </c>
      <c r="D401" t="s">
        <v>282</v>
      </c>
      <c r="E401" t="s">
        <v>322</v>
      </c>
      <c r="G401" t="s">
        <v>350</v>
      </c>
      <c r="H401" t="s">
        <v>25842</v>
      </c>
      <c r="I401" t="s">
        <v>10884</v>
      </c>
      <c r="J401" t="s">
        <v>284</v>
      </c>
      <c r="K401" t="s">
        <v>2075</v>
      </c>
      <c r="M401" t="s">
        <v>290</v>
      </c>
      <c r="N401" t="s">
        <v>286</v>
      </c>
      <c r="O401" t="s">
        <v>2228</v>
      </c>
      <c r="P401" t="s">
        <v>287</v>
      </c>
      <c r="Q401" t="s">
        <v>288</v>
      </c>
      <c r="R401" t="b">
        <v>0</v>
      </c>
      <c r="S401" s="31" t="b">
        <v>0</v>
      </c>
      <c r="T401" t="s">
        <v>25454</v>
      </c>
      <c r="U401">
        <v>0</v>
      </c>
      <c r="V401" s="32" t="s">
        <v>4889</v>
      </c>
      <c r="W401" t="s">
        <v>4890</v>
      </c>
      <c r="X401" t="s">
        <v>282</v>
      </c>
      <c r="Y401" t="s">
        <v>288</v>
      </c>
      <c r="Z401" t="s">
        <v>284</v>
      </c>
      <c r="AA401" t="s">
        <v>322</v>
      </c>
      <c r="AB401"/>
      <c r="AD401" s="27" t="s">
        <v>2075</v>
      </c>
      <c r="AE401" t="s">
        <v>347</v>
      </c>
      <c r="AF401" t="s">
        <v>290</v>
      </c>
      <c r="AH401" t="s">
        <v>617</v>
      </c>
      <c r="AI401" t="s">
        <v>26094</v>
      </c>
      <c r="AJ401" t="s">
        <v>26095</v>
      </c>
      <c r="AK401" t="s">
        <v>2082</v>
      </c>
      <c r="AL401" s="12">
        <v>46113.598935185182</v>
      </c>
      <c r="AM401" t="s">
        <v>309</v>
      </c>
    </row>
    <row r="402" spans="1:39" ht="15" customHeight="1" x14ac:dyDescent="0.3">
      <c r="A402" s="37" t="s">
        <v>10824</v>
      </c>
      <c r="B402" t="s">
        <v>10825</v>
      </c>
      <c r="C402" t="s">
        <v>2092</v>
      </c>
      <c r="D402" t="s">
        <v>282</v>
      </c>
      <c r="E402" t="s">
        <v>283</v>
      </c>
      <c r="G402" t="s">
        <v>396</v>
      </c>
      <c r="H402" t="s">
        <v>396</v>
      </c>
      <c r="I402" t="s">
        <v>10826</v>
      </c>
      <c r="J402" t="s">
        <v>284</v>
      </c>
      <c r="K402" t="s">
        <v>2075</v>
      </c>
      <c r="M402" t="s">
        <v>290</v>
      </c>
      <c r="N402" t="s">
        <v>355</v>
      </c>
      <c r="O402" t="s">
        <v>2076</v>
      </c>
      <c r="Q402" t="s">
        <v>356</v>
      </c>
      <c r="R402" t="b">
        <v>1</v>
      </c>
      <c r="S402" s="31" t="b">
        <v>1</v>
      </c>
      <c r="T402" t="s">
        <v>424</v>
      </c>
      <c r="U402">
        <v>1</v>
      </c>
      <c r="V402" s="32" t="s">
        <v>2235</v>
      </c>
      <c r="AB402"/>
      <c r="AD402" s="27"/>
    </row>
    <row r="403" spans="1:39" ht="15" customHeight="1" x14ac:dyDescent="0.3">
      <c r="A403" s="37" t="s">
        <v>10831</v>
      </c>
      <c r="B403" t="s">
        <v>10832</v>
      </c>
      <c r="C403" t="s">
        <v>2092</v>
      </c>
      <c r="D403" t="s">
        <v>282</v>
      </c>
      <c r="E403" t="s">
        <v>283</v>
      </c>
      <c r="G403" t="s">
        <v>396</v>
      </c>
      <c r="H403" t="s">
        <v>396</v>
      </c>
      <c r="I403" t="s">
        <v>10833</v>
      </c>
      <c r="J403" t="s">
        <v>284</v>
      </c>
      <c r="K403" t="s">
        <v>2075</v>
      </c>
      <c r="M403" t="s">
        <v>290</v>
      </c>
      <c r="N403" t="s">
        <v>355</v>
      </c>
      <c r="O403" t="s">
        <v>2076</v>
      </c>
      <c r="Q403" t="s">
        <v>385</v>
      </c>
      <c r="R403" t="b">
        <v>1</v>
      </c>
      <c r="S403" s="31" t="b">
        <v>1</v>
      </c>
      <c r="T403" t="s">
        <v>424</v>
      </c>
      <c r="U403">
        <v>1</v>
      </c>
      <c r="V403" s="32" t="s">
        <v>2235</v>
      </c>
      <c r="AB403"/>
      <c r="AD403" s="27"/>
    </row>
    <row r="404" spans="1:39" ht="15" customHeight="1" x14ac:dyDescent="0.3">
      <c r="A404" s="37" t="s">
        <v>10915</v>
      </c>
      <c r="B404" t="s">
        <v>10916</v>
      </c>
      <c r="C404" t="s">
        <v>2092</v>
      </c>
      <c r="D404" t="s">
        <v>282</v>
      </c>
      <c r="E404" t="s">
        <v>299</v>
      </c>
      <c r="G404" t="s">
        <v>340</v>
      </c>
      <c r="I404" t="s">
        <v>10917</v>
      </c>
      <c r="J404" t="s">
        <v>284</v>
      </c>
      <c r="K404" t="s">
        <v>2075</v>
      </c>
      <c r="M404" t="s">
        <v>290</v>
      </c>
      <c r="N404" t="s">
        <v>286</v>
      </c>
      <c r="O404" t="s">
        <v>2076</v>
      </c>
      <c r="P404" t="s">
        <v>287</v>
      </c>
      <c r="Q404" t="s">
        <v>288</v>
      </c>
      <c r="R404" t="b">
        <v>0</v>
      </c>
      <c r="S404" s="31" t="b">
        <v>0</v>
      </c>
      <c r="T404" t="s">
        <v>426</v>
      </c>
      <c r="U404">
        <v>1</v>
      </c>
      <c r="V404" s="32" t="s">
        <v>4884</v>
      </c>
      <c r="W404" t="s">
        <v>4885</v>
      </c>
      <c r="X404" t="s">
        <v>282</v>
      </c>
      <c r="Y404" t="s">
        <v>288</v>
      </c>
      <c r="Z404" t="s">
        <v>284</v>
      </c>
      <c r="AA404" t="s">
        <v>322</v>
      </c>
      <c r="AB404"/>
      <c r="AD404" s="27" t="s">
        <v>2075</v>
      </c>
      <c r="AE404" t="s">
        <v>347</v>
      </c>
      <c r="AF404" t="s">
        <v>290</v>
      </c>
      <c r="AH404" t="s">
        <v>683</v>
      </c>
      <c r="AI404" t="s">
        <v>26094</v>
      </c>
      <c r="AJ404" t="s">
        <v>26095</v>
      </c>
      <c r="AK404" t="s">
        <v>2082</v>
      </c>
      <c r="AL404" s="12">
        <v>46113.595243055555</v>
      </c>
      <c r="AM404" t="s">
        <v>309</v>
      </c>
    </row>
    <row r="405" spans="1:39" ht="15" customHeight="1" x14ac:dyDescent="0.3">
      <c r="A405" s="37" t="s">
        <v>10837</v>
      </c>
      <c r="B405" t="s">
        <v>10838</v>
      </c>
      <c r="C405" t="s">
        <v>2092</v>
      </c>
      <c r="D405" t="s">
        <v>282</v>
      </c>
      <c r="E405" t="s">
        <v>299</v>
      </c>
      <c r="G405" t="s">
        <v>2067</v>
      </c>
      <c r="H405" t="s">
        <v>2041</v>
      </c>
      <c r="I405" t="s">
        <v>10839</v>
      </c>
      <c r="J405" t="s">
        <v>284</v>
      </c>
      <c r="K405" t="s">
        <v>2075</v>
      </c>
      <c r="M405" t="s">
        <v>290</v>
      </c>
      <c r="N405" t="s">
        <v>286</v>
      </c>
      <c r="O405" t="s">
        <v>2076</v>
      </c>
      <c r="P405" t="s">
        <v>287</v>
      </c>
      <c r="Q405" t="s">
        <v>288</v>
      </c>
      <c r="R405" t="b">
        <v>0</v>
      </c>
      <c r="S405" s="31" t="b">
        <v>0</v>
      </c>
      <c r="T405" t="s">
        <v>25455</v>
      </c>
      <c r="U405" t="s">
        <v>2244</v>
      </c>
      <c r="V405" s="32" t="s">
        <v>5553</v>
      </c>
      <c r="W405" t="s">
        <v>5339</v>
      </c>
      <c r="X405" t="s">
        <v>282</v>
      </c>
      <c r="Y405" t="s">
        <v>288</v>
      </c>
      <c r="Z405" t="s">
        <v>284</v>
      </c>
      <c r="AA405" t="s">
        <v>322</v>
      </c>
      <c r="AB405"/>
      <c r="AD405" s="27" t="s">
        <v>2075</v>
      </c>
      <c r="AE405" t="s">
        <v>347</v>
      </c>
      <c r="AF405" t="s">
        <v>290</v>
      </c>
      <c r="AH405" t="s">
        <v>617</v>
      </c>
      <c r="AI405" t="s">
        <v>26094</v>
      </c>
      <c r="AJ405" t="s">
        <v>26095</v>
      </c>
      <c r="AK405" t="s">
        <v>2082</v>
      </c>
      <c r="AL405" s="12">
        <v>46113.598020833335</v>
      </c>
      <c r="AM405" t="s">
        <v>309</v>
      </c>
    </row>
    <row r="406" spans="1:39" ht="15" customHeight="1" x14ac:dyDescent="0.3">
      <c r="A406" s="37" t="s">
        <v>10840</v>
      </c>
      <c r="B406" t="s">
        <v>10841</v>
      </c>
      <c r="C406" t="s">
        <v>2092</v>
      </c>
      <c r="D406" t="s">
        <v>282</v>
      </c>
      <c r="E406" t="s">
        <v>283</v>
      </c>
      <c r="G406" t="s">
        <v>396</v>
      </c>
      <c r="H406" t="s">
        <v>396</v>
      </c>
      <c r="I406" t="s">
        <v>10842</v>
      </c>
      <c r="J406" t="s">
        <v>284</v>
      </c>
      <c r="K406" t="s">
        <v>2075</v>
      </c>
      <c r="M406" t="s">
        <v>330</v>
      </c>
      <c r="N406" t="s">
        <v>355</v>
      </c>
      <c r="O406" t="s">
        <v>2076</v>
      </c>
      <c r="Q406" t="s">
        <v>352</v>
      </c>
      <c r="R406" t="b">
        <v>1</v>
      </c>
      <c r="S406" s="31" t="b">
        <v>1</v>
      </c>
      <c r="T406" t="s">
        <v>424</v>
      </c>
      <c r="U406">
        <v>1</v>
      </c>
      <c r="V406" s="32" t="s">
        <v>2235</v>
      </c>
      <c r="AB406"/>
      <c r="AD406" s="27"/>
    </row>
    <row r="407" spans="1:39" ht="15" customHeight="1" x14ac:dyDescent="0.3">
      <c r="A407" s="37" t="s">
        <v>10843</v>
      </c>
      <c r="B407" t="s">
        <v>10844</v>
      </c>
      <c r="C407" t="s">
        <v>2092</v>
      </c>
      <c r="D407" t="s">
        <v>308</v>
      </c>
      <c r="E407" t="s">
        <v>283</v>
      </c>
      <c r="G407" t="s">
        <v>2066</v>
      </c>
      <c r="I407" t="s">
        <v>10845</v>
      </c>
      <c r="J407" t="s">
        <v>329</v>
      </c>
      <c r="K407" t="s">
        <v>2075</v>
      </c>
      <c r="M407" t="s">
        <v>348</v>
      </c>
      <c r="N407" t="s">
        <v>365</v>
      </c>
      <c r="O407" t="s">
        <v>2076</v>
      </c>
      <c r="Q407" t="s">
        <v>288</v>
      </c>
      <c r="R407" t="b">
        <v>0</v>
      </c>
      <c r="S407" t="b">
        <v>0</v>
      </c>
      <c r="T407" t="s">
        <v>426</v>
      </c>
      <c r="U407">
        <v>1</v>
      </c>
      <c r="V407" s="32" t="s">
        <v>2235</v>
      </c>
      <c r="AB407"/>
      <c r="AD407" s="27"/>
    </row>
    <row r="408" spans="1:39" ht="15" customHeight="1" x14ac:dyDescent="0.3">
      <c r="A408" s="37" t="s">
        <v>10846</v>
      </c>
      <c r="B408" t="s">
        <v>10847</v>
      </c>
      <c r="C408" t="s">
        <v>2092</v>
      </c>
      <c r="D408" t="s">
        <v>282</v>
      </c>
      <c r="E408" t="s">
        <v>283</v>
      </c>
      <c r="G408" t="s">
        <v>396</v>
      </c>
      <c r="H408" t="s">
        <v>396</v>
      </c>
      <c r="I408" t="s">
        <v>10848</v>
      </c>
      <c r="J408" t="s">
        <v>284</v>
      </c>
      <c r="K408" t="s">
        <v>2075</v>
      </c>
      <c r="M408" t="s">
        <v>330</v>
      </c>
      <c r="N408" t="s">
        <v>355</v>
      </c>
      <c r="O408" t="s">
        <v>2076</v>
      </c>
      <c r="Q408" t="s">
        <v>356</v>
      </c>
      <c r="R408" t="b">
        <v>1</v>
      </c>
      <c r="S408" s="31" t="b">
        <v>1</v>
      </c>
      <c r="T408" t="s">
        <v>424</v>
      </c>
      <c r="U408">
        <v>1</v>
      </c>
      <c r="V408" s="32" t="s">
        <v>2235</v>
      </c>
      <c r="AB408"/>
      <c r="AD408" s="27"/>
    </row>
    <row r="409" spans="1:39" ht="15" customHeight="1" x14ac:dyDescent="0.3">
      <c r="A409" s="37" t="s">
        <v>10846</v>
      </c>
      <c r="B409" t="s">
        <v>10847</v>
      </c>
      <c r="C409" t="s">
        <v>2092</v>
      </c>
      <c r="D409" t="s">
        <v>282</v>
      </c>
      <c r="E409" t="s">
        <v>283</v>
      </c>
      <c r="G409" t="s">
        <v>396</v>
      </c>
      <c r="H409" t="s">
        <v>396</v>
      </c>
      <c r="I409" t="s">
        <v>10848</v>
      </c>
      <c r="J409" t="s">
        <v>284</v>
      </c>
      <c r="K409" t="s">
        <v>2075</v>
      </c>
      <c r="M409" t="s">
        <v>330</v>
      </c>
      <c r="N409" t="s">
        <v>355</v>
      </c>
      <c r="O409" t="s">
        <v>2076</v>
      </c>
      <c r="Q409" t="s">
        <v>352</v>
      </c>
      <c r="R409" t="b">
        <v>1</v>
      </c>
      <c r="S409" t="b">
        <v>1</v>
      </c>
      <c r="T409" t="s">
        <v>424</v>
      </c>
      <c r="U409">
        <v>1</v>
      </c>
      <c r="V409" s="32" t="s">
        <v>2235</v>
      </c>
      <c r="AB409"/>
      <c r="AD409" s="27"/>
    </row>
    <row r="410" spans="1:39" ht="15" customHeight="1" x14ac:dyDescent="0.3">
      <c r="A410" s="37" t="s">
        <v>10849</v>
      </c>
      <c r="B410" t="s">
        <v>10850</v>
      </c>
      <c r="C410" t="s">
        <v>2092</v>
      </c>
      <c r="D410" t="s">
        <v>282</v>
      </c>
      <c r="E410" t="s">
        <v>283</v>
      </c>
      <c r="G410" t="s">
        <v>396</v>
      </c>
      <c r="H410" t="s">
        <v>396</v>
      </c>
      <c r="I410" t="s">
        <v>10851</v>
      </c>
      <c r="J410" t="s">
        <v>284</v>
      </c>
      <c r="K410" t="s">
        <v>2075</v>
      </c>
      <c r="M410" t="s">
        <v>290</v>
      </c>
      <c r="N410" t="s">
        <v>355</v>
      </c>
      <c r="O410" t="s">
        <v>2076</v>
      </c>
      <c r="Q410" t="s">
        <v>360</v>
      </c>
      <c r="R410" t="b">
        <v>1</v>
      </c>
      <c r="S410" s="31" t="b">
        <v>1</v>
      </c>
      <c r="T410" t="s">
        <v>424</v>
      </c>
      <c r="U410">
        <v>1</v>
      </c>
      <c r="V410" s="32" t="s">
        <v>2235</v>
      </c>
      <c r="AB410"/>
      <c r="AD410" s="27"/>
    </row>
    <row r="411" spans="1:39" ht="15" customHeight="1" x14ac:dyDescent="0.3">
      <c r="A411" s="37" t="s">
        <v>10852</v>
      </c>
      <c r="B411" t="s">
        <v>10853</v>
      </c>
      <c r="C411" t="s">
        <v>2092</v>
      </c>
      <c r="D411" t="s">
        <v>282</v>
      </c>
      <c r="E411" t="s">
        <v>283</v>
      </c>
      <c r="G411" t="s">
        <v>396</v>
      </c>
      <c r="H411" t="s">
        <v>396</v>
      </c>
      <c r="I411" t="s">
        <v>10854</v>
      </c>
      <c r="J411" t="s">
        <v>284</v>
      </c>
      <c r="K411" t="s">
        <v>2075</v>
      </c>
      <c r="M411" t="s">
        <v>290</v>
      </c>
      <c r="N411" t="s">
        <v>355</v>
      </c>
      <c r="O411" t="s">
        <v>2076</v>
      </c>
      <c r="Q411" t="s">
        <v>356</v>
      </c>
      <c r="R411" t="b">
        <v>1</v>
      </c>
      <c r="S411" t="b">
        <v>1</v>
      </c>
      <c r="T411" t="s">
        <v>424</v>
      </c>
      <c r="U411">
        <v>1</v>
      </c>
      <c r="V411" s="30" t="s">
        <v>2235</v>
      </c>
      <c r="AB411"/>
      <c r="AD411" s="27"/>
    </row>
    <row r="412" spans="1:39" ht="15" customHeight="1" x14ac:dyDescent="0.3">
      <c r="A412" s="37" t="s">
        <v>11786</v>
      </c>
      <c r="B412" t="s">
        <v>11787</v>
      </c>
      <c r="C412" t="s">
        <v>2092</v>
      </c>
      <c r="D412" t="s">
        <v>282</v>
      </c>
      <c r="E412" t="s">
        <v>283</v>
      </c>
      <c r="G412" t="s">
        <v>396</v>
      </c>
      <c r="H412" t="s">
        <v>396</v>
      </c>
      <c r="I412" t="s">
        <v>11788</v>
      </c>
      <c r="J412" t="s">
        <v>284</v>
      </c>
      <c r="K412" t="s">
        <v>2075</v>
      </c>
      <c r="M412" t="s">
        <v>290</v>
      </c>
      <c r="N412" t="s">
        <v>355</v>
      </c>
      <c r="O412" t="s">
        <v>2076</v>
      </c>
      <c r="Q412" t="s">
        <v>356</v>
      </c>
      <c r="R412" t="b">
        <v>1</v>
      </c>
      <c r="S412" t="b">
        <v>1</v>
      </c>
      <c r="T412" t="s">
        <v>424</v>
      </c>
      <c r="U412">
        <v>1</v>
      </c>
      <c r="V412" s="32" t="s">
        <v>2235</v>
      </c>
      <c r="AB412"/>
      <c r="AD412" s="27"/>
    </row>
    <row r="413" spans="1:39" ht="15" customHeight="1" x14ac:dyDescent="0.3">
      <c r="A413" s="37" t="s">
        <v>11829</v>
      </c>
      <c r="B413" t="s">
        <v>11830</v>
      </c>
      <c r="C413" t="s">
        <v>2073</v>
      </c>
      <c r="D413" t="s">
        <v>282</v>
      </c>
      <c r="E413" t="s">
        <v>322</v>
      </c>
      <c r="H413" t="s">
        <v>312</v>
      </c>
      <c r="I413" t="s">
        <v>11831</v>
      </c>
      <c r="J413" t="s">
        <v>284</v>
      </c>
      <c r="K413" t="s">
        <v>2075</v>
      </c>
      <c r="M413" t="s">
        <v>290</v>
      </c>
      <c r="N413" t="s">
        <v>286</v>
      </c>
      <c r="O413" t="s">
        <v>2076</v>
      </c>
      <c r="Q413" t="s">
        <v>311</v>
      </c>
      <c r="R413" t="b">
        <v>0</v>
      </c>
      <c r="S413" t="b">
        <v>0</v>
      </c>
      <c r="T413" t="s">
        <v>426</v>
      </c>
      <c r="U413">
        <v>1</v>
      </c>
      <c r="V413" s="32" t="s">
        <v>11832</v>
      </c>
      <c r="W413" t="s">
        <v>11833</v>
      </c>
      <c r="X413" t="s">
        <v>282</v>
      </c>
      <c r="Y413" t="s">
        <v>311</v>
      </c>
      <c r="Z413" t="s">
        <v>284</v>
      </c>
      <c r="AB413"/>
      <c r="AD413" s="27" t="s">
        <v>2075</v>
      </c>
      <c r="AF413" t="s">
        <v>290</v>
      </c>
      <c r="AH413" t="s">
        <v>2013</v>
      </c>
      <c r="AI413" t="s">
        <v>2121</v>
      </c>
      <c r="AJ413" t="s">
        <v>2122</v>
      </c>
      <c r="AK413" t="s">
        <v>2082</v>
      </c>
      <c r="AL413" s="12">
        <v>45897.448993055557</v>
      </c>
    </row>
    <row r="414" spans="1:39" ht="15" customHeight="1" x14ac:dyDescent="0.3">
      <c r="A414" s="37" t="s">
        <v>11839</v>
      </c>
      <c r="B414" t="s">
        <v>11840</v>
      </c>
      <c r="C414" t="s">
        <v>2073</v>
      </c>
      <c r="D414" t="s">
        <v>282</v>
      </c>
      <c r="E414" t="s">
        <v>322</v>
      </c>
      <c r="H414" t="s">
        <v>312</v>
      </c>
      <c r="I414" t="s">
        <v>11841</v>
      </c>
      <c r="J414" t="s">
        <v>284</v>
      </c>
      <c r="K414" t="s">
        <v>2075</v>
      </c>
      <c r="M414" t="s">
        <v>290</v>
      </c>
      <c r="N414" t="s">
        <v>286</v>
      </c>
      <c r="O414" t="s">
        <v>2076</v>
      </c>
      <c r="Q414" t="s">
        <v>311</v>
      </c>
      <c r="R414" t="b">
        <v>0</v>
      </c>
      <c r="S414" t="b">
        <v>0</v>
      </c>
      <c r="T414" t="s">
        <v>426</v>
      </c>
      <c r="U414">
        <v>1</v>
      </c>
      <c r="V414" s="32" t="s">
        <v>11837</v>
      </c>
      <c r="W414" t="s">
        <v>11838</v>
      </c>
      <c r="X414" t="s">
        <v>282</v>
      </c>
      <c r="Y414" t="s">
        <v>311</v>
      </c>
      <c r="Z414" t="s">
        <v>284</v>
      </c>
      <c r="AB414"/>
      <c r="AD414" s="27" t="s">
        <v>2075</v>
      </c>
      <c r="AF414" t="s">
        <v>290</v>
      </c>
      <c r="AH414" t="s">
        <v>2013</v>
      </c>
      <c r="AI414" t="s">
        <v>2121</v>
      </c>
      <c r="AJ414" t="s">
        <v>2122</v>
      </c>
      <c r="AK414" t="s">
        <v>2082</v>
      </c>
      <c r="AL414" s="12">
        <v>45897.453182870369</v>
      </c>
    </row>
    <row r="415" spans="1:39" ht="15" customHeight="1" x14ac:dyDescent="0.3">
      <c r="A415" s="37" t="s">
        <v>11842</v>
      </c>
      <c r="B415" t="s">
        <v>11843</v>
      </c>
      <c r="C415" t="s">
        <v>2073</v>
      </c>
      <c r="D415" t="s">
        <v>282</v>
      </c>
      <c r="E415" t="s">
        <v>322</v>
      </c>
      <c r="H415" t="s">
        <v>312</v>
      </c>
      <c r="I415" t="s">
        <v>11844</v>
      </c>
      <c r="J415" t="s">
        <v>284</v>
      </c>
      <c r="K415" t="s">
        <v>2075</v>
      </c>
      <c r="M415" t="s">
        <v>290</v>
      </c>
      <c r="N415" t="s">
        <v>286</v>
      </c>
      <c r="O415" t="s">
        <v>2076</v>
      </c>
      <c r="Q415" t="s">
        <v>311</v>
      </c>
      <c r="R415" t="b">
        <v>0</v>
      </c>
      <c r="S415" t="b">
        <v>0</v>
      </c>
      <c r="T415" t="s">
        <v>426</v>
      </c>
      <c r="U415">
        <v>1</v>
      </c>
      <c r="V415" s="30" t="s">
        <v>11837</v>
      </c>
      <c r="W415" t="s">
        <v>11838</v>
      </c>
      <c r="X415" t="s">
        <v>282</v>
      </c>
      <c r="Y415" t="s">
        <v>311</v>
      </c>
      <c r="Z415" t="s">
        <v>284</v>
      </c>
      <c r="AB415"/>
      <c r="AD415" s="27" t="s">
        <v>2075</v>
      </c>
      <c r="AF415" t="s">
        <v>290</v>
      </c>
      <c r="AH415" t="s">
        <v>2013</v>
      </c>
      <c r="AI415" t="s">
        <v>2121</v>
      </c>
      <c r="AJ415" t="s">
        <v>2122</v>
      </c>
      <c r="AK415" t="s">
        <v>2082</v>
      </c>
      <c r="AL415" s="12">
        <v>45897.453182870369</v>
      </c>
    </row>
    <row r="416" spans="1:39" ht="15" customHeight="1" x14ac:dyDescent="0.3">
      <c r="A416" s="37" t="s">
        <v>11845</v>
      </c>
      <c r="B416" t="s">
        <v>11846</v>
      </c>
      <c r="C416" t="s">
        <v>2073</v>
      </c>
      <c r="D416" t="s">
        <v>282</v>
      </c>
      <c r="E416" t="s">
        <v>322</v>
      </c>
      <c r="H416" t="s">
        <v>312</v>
      </c>
      <c r="I416" t="s">
        <v>11847</v>
      </c>
      <c r="J416" t="s">
        <v>284</v>
      </c>
      <c r="K416" t="s">
        <v>2075</v>
      </c>
      <c r="M416" t="s">
        <v>290</v>
      </c>
      <c r="N416" t="s">
        <v>286</v>
      </c>
      <c r="O416" t="s">
        <v>2076</v>
      </c>
      <c r="Q416" t="s">
        <v>311</v>
      </c>
      <c r="R416" t="b">
        <v>0</v>
      </c>
      <c r="S416" t="b">
        <v>0</v>
      </c>
      <c r="T416" t="s">
        <v>426</v>
      </c>
      <c r="U416">
        <v>1</v>
      </c>
      <c r="V416" s="30" t="s">
        <v>11837</v>
      </c>
      <c r="W416" t="s">
        <v>11838</v>
      </c>
      <c r="X416" t="s">
        <v>282</v>
      </c>
      <c r="Y416" t="s">
        <v>311</v>
      </c>
      <c r="Z416" t="s">
        <v>284</v>
      </c>
      <c r="AB416"/>
      <c r="AD416" s="27" t="s">
        <v>2075</v>
      </c>
      <c r="AF416" t="s">
        <v>290</v>
      </c>
      <c r="AH416" t="s">
        <v>2013</v>
      </c>
      <c r="AI416" t="s">
        <v>2121</v>
      </c>
      <c r="AJ416" t="s">
        <v>2122</v>
      </c>
      <c r="AK416" t="s">
        <v>2082</v>
      </c>
      <c r="AL416" s="12">
        <v>45897.453182870369</v>
      </c>
    </row>
    <row r="417" spans="1:39" ht="15" customHeight="1" x14ac:dyDescent="0.3">
      <c r="A417" s="37" t="s">
        <v>11848</v>
      </c>
      <c r="B417" t="s">
        <v>2101</v>
      </c>
      <c r="C417" t="s">
        <v>2073</v>
      </c>
      <c r="D417" t="s">
        <v>282</v>
      </c>
      <c r="E417" t="s">
        <v>322</v>
      </c>
      <c r="H417" t="s">
        <v>312</v>
      </c>
      <c r="I417" t="s">
        <v>11849</v>
      </c>
      <c r="J417" t="s">
        <v>284</v>
      </c>
      <c r="K417" t="s">
        <v>2075</v>
      </c>
      <c r="M417" t="s">
        <v>290</v>
      </c>
      <c r="N417" t="s">
        <v>286</v>
      </c>
      <c r="O417" t="s">
        <v>2076</v>
      </c>
      <c r="Q417" t="s">
        <v>311</v>
      </c>
      <c r="R417" t="b">
        <v>0</v>
      </c>
      <c r="S417" t="b">
        <v>0</v>
      </c>
      <c r="T417" t="s">
        <v>426</v>
      </c>
      <c r="U417">
        <v>1</v>
      </c>
      <c r="V417" s="30" t="s">
        <v>11850</v>
      </c>
      <c r="W417" t="s">
        <v>11851</v>
      </c>
      <c r="X417" t="s">
        <v>282</v>
      </c>
      <c r="Y417" t="s">
        <v>311</v>
      </c>
      <c r="Z417" t="s">
        <v>284</v>
      </c>
      <c r="AB417"/>
      <c r="AD417" s="27" t="s">
        <v>2075</v>
      </c>
      <c r="AF417" t="s">
        <v>290</v>
      </c>
      <c r="AH417" t="s">
        <v>2013</v>
      </c>
      <c r="AI417" t="s">
        <v>2121</v>
      </c>
      <c r="AJ417" t="s">
        <v>2122</v>
      </c>
      <c r="AK417" t="s">
        <v>2082</v>
      </c>
      <c r="AL417" s="12">
        <v>45897.446863425925</v>
      </c>
    </row>
    <row r="418" spans="1:39" ht="15" customHeight="1" x14ac:dyDescent="0.3">
      <c r="A418" s="37" t="s">
        <v>11867</v>
      </c>
      <c r="B418" t="s">
        <v>2604</v>
      </c>
      <c r="C418" t="s">
        <v>2073</v>
      </c>
      <c r="D418" t="s">
        <v>282</v>
      </c>
      <c r="E418" t="s">
        <v>322</v>
      </c>
      <c r="H418" t="s">
        <v>312</v>
      </c>
      <c r="I418" t="s">
        <v>11868</v>
      </c>
      <c r="J418" t="s">
        <v>284</v>
      </c>
      <c r="K418" t="s">
        <v>2075</v>
      </c>
      <c r="M418" t="s">
        <v>290</v>
      </c>
      <c r="N418" t="s">
        <v>286</v>
      </c>
      <c r="O418" t="s">
        <v>2076</v>
      </c>
      <c r="Q418" t="s">
        <v>311</v>
      </c>
      <c r="R418" t="b">
        <v>0</v>
      </c>
      <c r="S418" s="31" t="b">
        <v>0</v>
      </c>
      <c r="T418" t="s">
        <v>426</v>
      </c>
      <c r="U418">
        <v>1</v>
      </c>
      <c r="V418" s="32" t="s">
        <v>11869</v>
      </c>
      <c r="W418" t="s">
        <v>11870</v>
      </c>
      <c r="X418" t="s">
        <v>282</v>
      </c>
      <c r="Y418" t="s">
        <v>311</v>
      </c>
      <c r="Z418" t="s">
        <v>284</v>
      </c>
      <c r="AB418"/>
      <c r="AD418" s="27" t="s">
        <v>2075</v>
      </c>
      <c r="AF418" t="s">
        <v>290</v>
      </c>
      <c r="AH418" t="s">
        <v>2013</v>
      </c>
      <c r="AI418" t="s">
        <v>2121</v>
      </c>
      <c r="AJ418" t="s">
        <v>2122</v>
      </c>
      <c r="AK418" t="s">
        <v>2082</v>
      </c>
      <c r="AL418" s="12">
        <v>45897.451249999998</v>
      </c>
    </row>
    <row r="419" spans="1:39" ht="15" customHeight="1" x14ac:dyDescent="0.3">
      <c r="A419" s="37" t="s">
        <v>11883</v>
      </c>
      <c r="B419" t="s">
        <v>11884</v>
      </c>
      <c r="C419" t="s">
        <v>2073</v>
      </c>
      <c r="D419" t="s">
        <v>282</v>
      </c>
      <c r="E419" t="s">
        <v>322</v>
      </c>
      <c r="H419" t="s">
        <v>312</v>
      </c>
      <c r="I419" t="s">
        <v>11885</v>
      </c>
      <c r="J419" t="s">
        <v>284</v>
      </c>
      <c r="K419" t="s">
        <v>2075</v>
      </c>
      <c r="M419" t="s">
        <v>290</v>
      </c>
      <c r="N419" t="s">
        <v>286</v>
      </c>
      <c r="O419" t="s">
        <v>2076</v>
      </c>
      <c r="Q419" t="s">
        <v>311</v>
      </c>
      <c r="R419" t="b">
        <v>0</v>
      </c>
      <c r="S419" s="31" t="b">
        <v>0</v>
      </c>
      <c r="T419" t="s">
        <v>426</v>
      </c>
      <c r="U419">
        <v>1</v>
      </c>
      <c r="V419" s="32" t="s">
        <v>11832</v>
      </c>
      <c r="W419" t="s">
        <v>11833</v>
      </c>
      <c r="X419" t="s">
        <v>282</v>
      </c>
      <c r="Y419" t="s">
        <v>311</v>
      </c>
      <c r="Z419" t="s">
        <v>284</v>
      </c>
      <c r="AB419"/>
      <c r="AD419" s="27" t="s">
        <v>2075</v>
      </c>
      <c r="AF419" t="s">
        <v>290</v>
      </c>
      <c r="AH419" t="s">
        <v>2013</v>
      </c>
      <c r="AI419" t="s">
        <v>2121</v>
      </c>
      <c r="AJ419" t="s">
        <v>2122</v>
      </c>
      <c r="AK419" t="s">
        <v>2082</v>
      </c>
      <c r="AL419" s="12">
        <v>45897.448993055557</v>
      </c>
    </row>
    <row r="420" spans="1:39" ht="15" customHeight="1" x14ac:dyDescent="0.3">
      <c r="A420" s="37" t="s">
        <v>11834</v>
      </c>
      <c r="B420" t="s">
        <v>11835</v>
      </c>
      <c r="C420" t="s">
        <v>2073</v>
      </c>
      <c r="D420" t="s">
        <v>282</v>
      </c>
      <c r="E420" t="s">
        <v>322</v>
      </c>
      <c r="H420" t="s">
        <v>312</v>
      </c>
      <c r="I420" t="s">
        <v>11836</v>
      </c>
      <c r="J420" t="s">
        <v>284</v>
      </c>
      <c r="K420" t="s">
        <v>2075</v>
      </c>
      <c r="M420" t="s">
        <v>290</v>
      </c>
      <c r="N420" t="s">
        <v>286</v>
      </c>
      <c r="O420" t="s">
        <v>2076</v>
      </c>
      <c r="Q420" t="s">
        <v>311</v>
      </c>
      <c r="R420" t="b">
        <v>0</v>
      </c>
      <c r="S420" t="b">
        <v>0</v>
      </c>
      <c r="T420" t="s">
        <v>426</v>
      </c>
      <c r="U420">
        <v>1</v>
      </c>
      <c r="V420" s="32" t="s">
        <v>11837</v>
      </c>
      <c r="W420" t="s">
        <v>11838</v>
      </c>
      <c r="X420" t="s">
        <v>282</v>
      </c>
      <c r="Y420" t="s">
        <v>311</v>
      </c>
      <c r="Z420" t="s">
        <v>284</v>
      </c>
      <c r="AB420"/>
      <c r="AD420" s="27" t="s">
        <v>2075</v>
      </c>
      <c r="AF420" t="s">
        <v>290</v>
      </c>
      <c r="AH420" t="s">
        <v>2013</v>
      </c>
      <c r="AI420" t="s">
        <v>2121</v>
      </c>
      <c r="AJ420" t="s">
        <v>2122</v>
      </c>
      <c r="AK420" t="s">
        <v>2082</v>
      </c>
      <c r="AL420" s="12">
        <v>45897.453182870369</v>
      </c>
    </row>
    <row r="421" spans="1:39" ht="15" customHeight="1" x14ac:dyDescent="0.3">
      <c r="A421" s="37" t="s">
        <v>11852</v>
      </c>
      <c r="B421" t="s">
        <v>11853</v>
      </c>
      <c r="C421" t="s">
        <v>2092</v>
      </c>
      <c r="D421" t="s">
        <v>282</v>
      </c>
      <c r="E421" t="s">
        <v>304</v>
      </c>
      <c r="G421" t="s">
        <v>396</v>
      </c>
      <c r="H421" t="s">
        <v>396</v>
      </c>
      <c r="I421" t="s">
        <v>11854</v>
      </c>
      <c r="J421" t="s">
        <v>284</v>
      </c>
      <c r="K421" t="s">
        <v>2094</v>
      </c>
      <c r="M421" t="s">
        <v>285</v>
      </c>
      <c r="N421" t="s">
        <v>355</v>
      </c>
      <c r="O421" t="s">
        <v>2076</v>
      </c>
      <c r="Q421" t="s">
        <v>380</v>
      </c>
      <c r="R421" t="b">
        <v>1</v>
      </c>
      <c r="S421" t="b">
        <v>1</v>
      </c>
      <c r="T421" t="s">
        <v>424</v>
      </c>
      <c r="U421">
        <v>1</v>
      </c>
      <c r="V421" s="32" t="s">
        <v>11855</v>
      </c>
      <c r="W421" t="s">
        <v>11856</v>
      </c>
      <c r="X421" t="s">
        <v>282</v>
      </c>
      <c r="Y421" t="s">
        <v>380</v>
      </c>
      <c r="Z421" t="s">
        <v>284</v>
      </c>
      <c r="AB421"/>
      <c r="AD421" s="27" t="s">
        <v>2094</v>
      </c>
      <c r="AF421" t="s">
        <v>285</v>
      </c>
      <c r="AH421" t="s">
        <v>725</v>
      </c>
      <c r="AI421" t="s">
        <v>3262</v>
      </c>
      <c r="AJ421" t="s">
        <v>3263</v>
      </c>
      <c r="AK421" t="s">
        <v>2082</v>
      </c>
      <c r="AL421" s="12">
        <v>45580.573761574073</v>
      </c>
      <c r="AM421" t="s">
        <v>291</v>
      </c>
    </row>
    <row r="422" spans="1:39" ht="15" customHeight="1" x14ac:dyDescent="0.3">
      <c r="A422" s="37" t="s">
        <v>11852</v>
      </c>
      <c r="B422" t="s">
        <v>11853</v>
      </c>
      <c r="C422" t="s">
        <v>2092</v>
      </c>
      <c r="D422" t="s">
        <v>282</v>
      </c>
      <c r="E422" t="s">
        <v>304</v>
      </c>
      <c r="G422" t="s">
        <v>396</v>
      </c>
      <c r="H422" t="s">
        <v>396</v>
      </c>
      <c r="I422" t="s">
        <v>11854</v>
      </c>
      <c r="J422" t="s">
        <v>284</v>
      </c>
      <c r="K422" t="s">
        <v>2094</v>
      </c>
      <c r="M422" t="s">
        <v>285</v>
      </c>
      <c r="N422" t="s">
        <v>355</v>
      </c>
      <c r="O422" t="s">
        <v>2076</v>
      </c>
      <c r="Q422" t="s">
        <v>360</v>
      </c>
      <c r="R422" t="b">
        <v>1</v>
      </c>
      <c r="S422" t="b">
        <v>1</v>
      </c>
      <c r="T422" t="s">
        <v>424</v>
      </c>
      <c r="U422">
        <v>1</v>
      </c>
      <c r="V422" s="32" t="s">
        <v>2235</v>
      </c>
      <c r="AB422"/>
      <c r="AD422" s="27"/>
    </row>
    <row r="423" spans="1:39" ht="15" customHeight="1" x14ac:dyDescent="0.3">
      <c r="A423" s="37" t="s">
        <v>11852</v>
      </c>
      <c r="B423" t="s">
        <v>11853</v>
      </c>
      <c r="C423" t="s">
        <v>2092</v>
      </c>
      <c r="D423" t="s">
        <v>282</v>
      </c>
      <c r="E423" t="s">
        <v>304</v>
      </c>
      <c r="G423" t="s">
        <v>396</v>
      </c>
      <c r="H423" t="s">
        <v>396</v>
      </c>
      <c r="I423" t="s">
        <v>11854</v>
      </c>
      <c r="J423" t="s">
        <v>284</v>
      </c>
      <c r="K423" t="s">
        <v>2094</v>
      </c>
      <c r="M423" t="s">
        <v>285</v>
      </c>
      <c r="N423" t="s">
        <v>355</v>
      </c>
      <c r="O423" t="s">
        <v>2076</v>
      </c>
      <c r="Q423" t="s">
        <v>352</v>
      </c>
      <c r="R423" t="b">
        <v>1</v>
      </c>
      <c r="S423" t="b">
        <v>1</v>
      </c>
      <c r="T423" t="s">
        <v>424</v>
      </c>
      <c r="U423">
        <v>1</v>
      </c>
      <c r="V423" s="32" t="s">
        <v>2235</v>
      </c>
      <c r="AB423"/>
      <c r="AD423" s="27"/>
    </row>
    <row r="424" spans="1:39" ht="15" customHeight="1" x14ac:dyDescent="0.3">
      <c r="A424" s="37" t="s">
        <v>11857</v>
      </c>
      <c r="B424" t="s">
        <v>11858</v>
      </c>
      <c r="C424" t="s">
        <v>2073</v>
      </c>
      <c r="D424" t="s">
        <v>282</v>
      </c>
      <c r="E424" t="s">
        <v>322</v>
      </c>
      <c r="H424" t="s">
        <v>312</v>
      </c>
      <c r="I424" t="s">
        <v>11859</v>
      </c>
      <c r="J424" t="s">
        <v>284</v>
      </c>
      <c r="K424" t="s">
        <v>2075</v>
      </c>
      <c r="M424" t="s">
        <v>290</v>
      </c>
      <c r="N424" t="s">
        <v>286</v>
      </c>
      <c r="O424" t="s">
        <v>2076</v>
      </c>
      <c r="Q424" t="s">
        <v>311</v>
      </c>
      <c r="R424" t="b">
        <v>0</v>
      </c>
      <c r="S424" s="31" t="b">
        <v>0</v>
      </c>
      <c r="T424" t="s">
        <v>426</v>
      </c>
      <c r="U424">
        <v>1</v>
      </c>
      <c r="V424" s="32" t="s">
        <v>11860</v>
      </c>
      <c r="W424" t="s">
        <v>11861</v>
      </c>
      <c r="X424" t="s">
        <v>282</v>
      </c>
      <c r="Y424" t="s">
        <v>311</v>
      </c>
      <c r="Z424" t="s">
        <v>284</v>
      </c>
      <c r="AB424"/>
      <c r="AD424" s="27" t="s">
        <v>2075</v>
      </c>
      <c r="AF424" t="s">
        <v>290</v>
      </c>
      <c r="AH424" t="s">
        <v>2013</v>
      </c>
      <c r="AI424" t="s">
        <v>2121</v>
      </c>
      <c r="AJ424" t="s">
        <v>2122</v>
      </c>
      <c r="AK424" t="s">
        <v>2082</v>
      </c>
      <c r="AL424" s="12">
        <v>45897.452210648145</v>
      </c>
    </row>
    <row r="425" spans="1:39" ht="15" customHeight="1" x14ac:dyDescent="0.3">
      <c r="A425" s="37" t="s">
        <v>11871</v>
      </c>
      <c r="B425" t="s">
        <v>2134</v>
      </c>
      <c r="C425" t="s">
        <v>2073</v>
      </c>
      <c r="D425" t="s">
        <v>282</v>
      </c>
      <c r="E425" t="s">
        <v>322</v>
      </c>
      <c r="H425" t="s">
        <v>312</v>
      </c>
      <c r="I425" t="s">
        <v>11872</v>
      </c>
      <c r="J425" t="s">
        <v>284</v>
      </c>
      <c r="K425" t="s">
        <v>2075</v>
      </c>
      <c r="M425" t="s">
        <v>290</v>
      </c>
      <c r="N425" t="s">
        <v>286</v>
      </c>
      <c r="O425" t="s">
        <v>2076</v>
      </c>
      <c r="Q425" t="s">
        <v>311</v>
      </c>
      <c r="R425" t="b">
        <v>0</v>
      </c>
      <c r="S425" s="31" t="b">
        <v>0</v>
      </c>
      <c r="T425" t="s">
        <v>426</v>
      </c>
      <c r="U425">
        <v>1</v>
      </c>
      <c r="V425" s="32" t="s">
        <v>11869</v>
      </c>
      <c r="W425" t="s">
        <v>11870</v>
      </c>
      <c r="X425" t="s">
        <v>282</v>
      </c>
      <c r="Y425" t="s">
        <v>311</v>
      </c>
      <c r="Z425" t="s">
        <v>284</v>
      </c>
      <c r="AB425"/>
      <c r="AD425" s="27" t="s">
        <v>2075</v>
      </c>
      <c r="AF425" t="s">
        <v>290</v>
      </c>
      <c r="AH425" t="s">
        <v>2013</v>
      </c>
      <c r="AI425" t="s">
        <v>2121</v>
      </c>
      <c r="AJ425" t="s">
        <v>2122</v>
      </c>
      <c r="AK425" t="s">
        <v>2082</v>
      </c>
      <c r="AL425" s="12">
        <v>45897.451249999998</v>
      </c>
    </row>
    <row r="426" spans="1:39" ht="15" customHeight="1" x14ac:dyDescent="0.3">
      <c r="A426" s="37" t="s">
        <v>11906</v>
      </c>
      <c r="B426" t="s">
        <v>11907</v>
      </c>
      <c r="C426" t="s">
        <v>2073</v>
      </c>
      <c r="D426" t="s">
        <v>282</v>
      </c>
      <c r="E426" t="s">
        <v>322</v>
      </c>
      <c r="H426" t="s">
        <v>2067</v>
      </c>
      <c r="I426" t="s">
        <v>11908</v>
      </c>
      <c r="J426" t="s">
        <v>284</v>
      </c>
      <c r="K426" t="s">
        <v>2075</v>
      </c>
      <c r="M426" t="s">
        <v>290</v>
      </c>
      <c r="N426" t="s">
        <v>345</v>
      </c>
      <c r="O426" t="s">
        <v>2076</v>
      </c>
      <c r="Q426" t="s">
        <v>311</v>
      </c>
      <c r="R426" t="b">
        <v>0</v>
      </c>
      <c r="S426" s="31" t="b">
        <v>0</v>
      </c>
      <c r="T426" t="s">
        <v>426</v>
      </c>
      <c r="U426">
        <v>1</v>
      </c>
      <c r="V426" s="32" t="s">
        <v>11909</v>
      </c>
      <c r="W426" t="s">
        <v>2315</v>
      </c>
      <c r="X426" t="s">
        <v>282</v>
      </c>
      <c r="Y426" t="s">
        <v>311</v>
      </c>
      <c r="Z426" t="s">
        <v>284</v>
      </c>
      <c r="AB426"/>
      <c r="AD426" s="27" t="s">
        <v>2075</v>
      </c>
      <c r="AF426" t="s">
        <v>290</v>
      </c>
      <c r="AH426" t="s">
        <v>1946</v>
      </c>
      <c r="AI426" t="s">
        <v>2121</v>
      </c>
      <c r="AJ426" t="s">
        <v>2122</v>
      </c>
      <c r="AK426" t="s">
        <v>2082</v>
      </c>
      <c r="AL426" s="12">
        <v>45897.305891203701</v>
      </c>
    </row>
    <row r="427" spans="1:39" ht="15" customHeight="1" x14ac:dyDescent="0.3">
      <c r="A427" s="37" t="s">
        <v>11906</v>
      </c>
      <c r="B427" t="s">
        <v>11907</v>
      </c>
      <c r="C427" t="s">
        <v>2073</v>
      </c>
      <c r="D427" t="s">
        <v>282</v>
      </c>
      <c r="E427" t="s">
        <v>322</v>
      </c>
      <c r="H427" t="s">
        <v>2067</v>
      </c>
      <c r="I427" t="s">
        <v>11908</v>
      </c>
      <c r="J427" t="s">
        <v>284</v>
      </c>
      <c r="K427" t="s">
        <v>2075</v>
      </c>
      <c r="M427" t="s">
        <v>290</v>
      </c>
      <c r="N427" t="s">
        <v>345</v>
      </c>
      <c r="O427" t="s">
        <v>2076</v>
      </c>
      <c r="Q427" t="s">
        <v>288</v>
      </c>
      <c r="R427" t="b">
        <v>0</v>
      </c>
      <c r="S427" s="31" t="b">
        <v>0</v>
      </c>
      <c r="T427" t="s">
        <v>426</v>
      </c>
      <c r="U427">
        <v>1</v>
      </c>
      <c r="V427" s="32" t="s">
        <v>11889</v>
      </c>
      <c r="W427" t="s">
        <v>11890</v>
      </c>
      <c r="X427" t="s">
        <v>282</v>
      </c>
      <c r="Y427" t="s">
        <v>288</v>
      </c>
      <c r="Z427" t="s">
        <v>284</v>
      </c>
      <c r="AA427" t="s">
        <v>322</v>
      </c>
      <c r="AB427"/>
      <c r="AD427" s="27" t="s">
        <v>2075</v>
      </c>
      <c r="AE427" t="s">
        <v>347</v>
      </c>
      <c r="AF427" t="s">
        <v>290</v>
      </c>
      <c r="AH427" t="s">
        <v>428</v>
      </c>
      <c r="AI427" t="s">
        <v>26094</v>
      </c>
      <c r="AJ427" t="s">
        <v>26095</v>
      </c>
      <c r="AK427" t="s">
        <v>2082</v>
      </c>
      <c r="AL427" s="12">
        <v>46121.08184027778</v>
      </c>
      <c r="AM427" t="s">
        <v>309</v>
      </c>
    </row>
    <row r="428" spans="1:39" ht="15" customHeight="1" x14ac:dyDescent="0.3">
      <c r="A428" s="37" t="s">
        <v>12573</v>
      </c>
      <c r="B428" t="s">
        <v>7841</v>
      </c>
      <c r="C428" t="s">
        <v>2092</v>
      </c>
      <c r="D428" t="s">
        <v>282</v>
      </c>
      <c r="E428" t="s">
        <v>292</v>
      </c>
      <c r="G428" t="s">
        <v>396</v>
      </c>
      <c r="H428" t="s">
        <v>396</v>
      </c>
      <c r="I428" t="s">
        <v>12574</v>
      </c>
      <c r="J428" t="s">
        <v>329</v>
      </c>
      <c r="K428" t="s">
        <v>2075</v>
      </c>
      <c r="M428" t="s">
        <v>294</v>
      </c>
      <c r="N428" t="s">
        <v>295</v>
      </c>
      <c r="O428" t="s">
        <v>2228</v>
      </c>
      <c r="P428" t="s">
        <v>296</v>
      </c>
      <c r="Q428" t="s">
        <v>314</v>
      </c>
      <c r="R428" t="b">
        <v>0</v>
      </c>
      <c r="S428" t="b">
        <v>0</v>
      </c>
      <c r="T428" t="s">
        <v>426</v>
      </c>
      <c r="U428">
        <v>1</v>
      </c>
      <c r="V428" s="32" t="s">
        <v>2235</v>
      </c>
      <c r="AB428"/>
      <c r="AD428" s="27"/>
    </row>
    <row r="429" spans="1:39" ht="15" customHeight="1" x14ac:dyDescent="0.3">
      <c r="A429" s="37" t="s">
        <v>11924</v>
      </c>
      <c r="B429" t="s">
        <v>8507</v>
      </c>
      <c r="C429" t="s">
        <v>2073</v>
      </c>
      <c r="D429" t="s">
        <v>282</v>
      </c>
      <c r="E429" t="s">
        <v>322</v>
      </c>
      <c r="H429" t="s">
        <v>2067</v>
      </c>
      <c r="I429" t="s">
        <v>11925</v>
      </c>
      <c r="J429" t="s">
        <v>284</v>
      </c>
      <c r="K429" t="s">
        <v>2075</v>
      </c>
      <c r="M429" t="s">
        <v>290</v>
      </c>
      <c r="N429" t="s">
        <v>345</v>
      </c>
      <c r="O429" t="s">
        <v>2076</v>
      </c>
      <c r="Q429" t="s">
        <v>311</v>
      </c>
      <c r="R429" t="b">
        <v>0</v>
      </c>
      <c r="S429" s="31" t="b">
        <v>0</v>
      </c>
      <c r="T429" t="s">
        <v>426</v>
      </c>
      <c r="U429">
        <v>1</v>
      </c>
      <c r="V429" s="32" t="s">
        <v>11926</v>
      </c>
      <c r="W429" t="s">
        <v>11927</v>
      </c>
      <c r="X429" t="s">
        <v>282</v>
      </c>
      <c r="Y429" t="s">
        <v>311</v>
      </c>
      <c r="Z429" t="s">
        <v>284</v>
      </c>
      <c r="AB429"/>
      <c r="AD429" s="27" t="s">
        <v>2075</v>
      </c>
      <c r="AF429" t="s">
        <v>290</v>
      </c>
      <c r="AH429" t="s">
        <v>1946</v>
      </c>
      <c r="AI429" t="s">
        <v>2121</v>
      </c>
      <c r="AJ429" t="s">
        <v>2122</v>
      </c>
      <c r="AK429" t="s">
        <v>2082</v>
      </c>
      <c r="AL429" s="12">
        <v>45897.310856481483</v>
      </c>
    </row>
    <row r="430" spans="1:39" ht="15" customHeight="1" x14ac:dyDescent="0.3">
      <c r="A430" s="37" t="s">
        <v>11924</v>
      </c>
      <c r="B430" t="s">
        <v>8507</v>
      </c>
      <c r="C430" t="s">
        <v>2073</v>
      </c>
      <c r="D430" t="s">
        <v>282</v>
      </c>
      <c r="E430" t="s">
        <v>322</v>
      </c>
      <c r="H430" t="s">
        <v>2067</v>
      </c>
      <c r="I430" t="s">
        <v>11925</v>
      </c>
      <c r="J430" t="s">
        <v>284</v>
      </c>
      <c r="K430" t="s">
        <v>2075</v>
      </c>
      <c r="M430" t="s">
        <v>290</v>
      </c>
      <c r="N430" t="s">
        <v>345</v>
      </c>
      <c r="O430" t="s">
        <v>2076</v>
      </c>
      <c r="Q430" t="s">
        <v>288</v>
      </c>
      <c r="R430" t="b">
        <v>0</v>
      </c>
      <c r="S430" s="31" t="b">
        <v>0</v>
      </c>
      <c r="T430" t="s">
        <v>426</v>
      </c>
      <c r="U430">
        <v>1</v>
      </c>
      <c r="V430" s="32" t="s">
        <v>11889</v>
      </c>
      <c r="W430" t="s">
        <v>11890</v>
      </c>
      <c r="X430" t="s">
        <v>282</v>
      </c>
      <c r="Y430" t="s">
        <v>288</v>
      </c>
      <c r="Z430" t="s">
        <v>284</v>
      </c>
      <c r="AA430" t="s">
        <v>322</v>
      </c>
      <c r="AB430"/>
      <c r="AD430" s="27" t="s">
        <v>2075</v>
      </c>
      <c r="AE430" t="s">
        <v>347</v>
      </c>
      <c r="AF430" t="s">
        <v>290</v>
      </c>
      <c r="AH430" t="s">
        <v>428</v>
      </c>
      <c r="AI430" t="s">
        <v>26094</v>
      </c>
      <c r="AJ430" t="s">
        <v>26095</v>
      </c>
      <c r="AK430" t="s">
        <v>2082</v>
      </c>
      <c r="AL430" s="12">
        <v>46121.08184027778</v>
      </c>
      <c r="AM430" t="s">
        <v>309</v>
      </c>
    </row>
    <row r="431" spans="1:39" ht="15" customHeight="1" x14ac:dyDescent="0.3">
      <c r="A431" s="37" t="s">
        <v>12514</v>
      </c>
      <c r="B431" t="s">
        <v>12515</v>
      </c>
      <c r="C431" t="s">
        <v>2092</v>
      </c>
      <c r="D431" t="s">
        <v>282</v>
      </c>
      <c r="E431" t="s">
        <v>292</v>
      </c>
      <c r="G431" t="s">
        <v>396</v>
      </c>
      <c r="H431" t="s">
        <v>396</v>
      </c>
      <c r="I431" t="s">
        <v>12516</v>
      </c>
      <c r="J431" t="s">
        <v>329</v>
      </c>
      <c r="K431" t="s">
        <v>2075</v>
      </c>
      <c r="M431" t="s">
        <v>294</v>
      </c>
      <c r="N431" t="s">
        <v>295</v>
      </c>
      <c r="O431" t="s">
        <v>2228</v>
      </c>
      <c r="P431" t="s">
        <v>296</v>
      </c>
      <c r="Q431" t="s">
        <v>314</v>
      </c>
      <c r="R431" t="b">
        <v>0</v>
      </c>
      <c r="S431" s="31" t="b">
        <v>0</v>
      </c>
      <c r="T431" t="s">
        <v>426</v>
      </c>
      <c r="U431">
        <v>1</v>
      </c>
      <c r="V431" s="30" t="s">
        <v>2235</v>
      </c>
      <c r="AB431"/>
      <c r="AD431" s="27"/>
    </row>
    <row r="432" spans="1:39" ht="15" customHeight="1" x14ac:dyDescent="0.3">
      <c r="A432" s="37" t="s">
        <v>12543</v>
      </c>
      <c r="B432" t="s">
        <v>7315</v>
      </c>
      <c r="C432" t="s">
        <v>2092</v>
      </c>
      <c r="D432" t="s">
        <v>282</v>
      </c>
      <c r="E432" t="s">
        <v>292</v>
      </c>
      <c r="G432" t="s">
        <v>396</v>
      </c>
      <c r="H432" t="s">
        <v>396</v>
      </c>
      <c r="I432" t="s">
        <v>12544</v>
      </c>
      <c r="J432" t="s">
        <v>329</v>
      </c>
      <c r="K432" t="s">
        <v>2094</v>
      </c>
      <c r="M432" t="s">
        <v>294</v>
      </c>
      <c r="N432" t="s">
        <v>295</v>
      </c>
      <c r="O432" t="s">
        <v>2228</v>
      </c>
      <c r="P432" t="s">
        <v>342</v>
      </c>
      <c r="Q432" t="s">
        <v>314</v>
      </c>
      <c r="R432" t="b">
        <v>0</v>
      </c>
      <c r="S432" s="31" t="b">
        <v>0</v>
      </c>
      <c r="T432" t="s">
        <v>426</v>
      </c>
      <c r="U432">
        <v>1</v>
      </c>
      <c r="V432" s="32" t="s">
        <v>2235</v>
      </c>
      <c r="AB432"/>
      <c r="AD432" s="27"/>
    </row>
    <row r="433" spans="1:39" ht="15" customHeight="1" x14ac:dyDescent="0.3">
      <c r="A433" s="37" t="s">
        <v>12517</v>
      </c>
      <c r="B433" t="s">
        <v>6863</v>
      </c>
      <c r="C433" t="s">
        <v>2092</v>
      </c>
      <c r="D433" t="s">
        <v>282</v>
      </c>
      <c r="E433" t="s">
        <v>292</v>
      </c>
      <c r="G433" t="s">
        <v>396</v>
      </c>
      <c r="H433" t="s">
        <v>396</v>
      </c>
      <c r="I433" t="s">
        <v>12518</v>
      </c>
      <c r="J433" t="s">
        <v>329</v>
      </c>
      <c r="K433" t="s">
        <v>2075</v>
      </c>
      <c r="M433" t="s">
        <v>294</v>
      </c>
      <c r="N433" t="s">
        <v>295</v>
      </c>
      <c r="O433" t="s">
        <v>2228</v>
      </c>
      <c r="P433" t="s">
        <v>296</v>
      </c>
      <c r="Q433" t="s">
        <v>314</v>
      </c>
      <c r="R433" t="b">
        <v>0</v>
      </c>
      <c r="S433" s="31" t="b">
        <v>0</v>
      </c>
      <c r="T433" t="s">
        <v>426</v>
      </c>
      <c r="U433">
        <v>1</v>
      </c>
      <c r="V433" s="32" t="s">
        <v>2235</v>
      </c>
      <c r="AB433"/>
      <c r="AD433" s="27"/>
    </row>
    <row r="434" spans="1:39" ht="15" customHeight="1" x14ac:dyDescent="0.3">
      <c r="A434" s="37" t="s">
        <v>11892</v>
      </c>
      <c r="B434" t="s">
        <v>11893</v>
      </c>
      <c r="C434" t="s">
        <v>2092</v>
      </c>
      <c r="D434" t="s">
        <v>282</v>
      </c>
      <c r="E434" t="s">
        <v>322</v>
      </c>
      <c r="G434" t="s">
        <v>396</v>
      </c>
      <c r="H434" t="s">
        <v>396</v>
      </c>
      <c r="I434" t="s">
        <v>11894</v>
      </c>
      <c r="J434" t="s">
        <v>284</v>
      </c>
      <c r="K434" t="s">
        <v>2075</v>
      </c>
      <c r="M434" t="s">
        <v>290</v>
      </c>
      <c r="N434" t="s">
        <v>355</v>
      </c>
      <c r="O434" t="s">
        <v>2076</v>
      </c>
      <c r="Q434" t="s">
        <v>356</v>
      </c>
      <c r="R434" t="b">
        <v>1</v>
      </c>
      <c r="S434" s="31" t="b">
        <v>1</v>
      </c>
      <c r="T434" t="s">
        <v>424</v>
      </c>
      <c r="U434">
        <v>1</v>
      </c>
      <c r="V434" s="32" t="s">
        <v>2235</v>
      </c>
      <c r="AB434"/>
      <c r="AD434" s="27"/>
    </row>
    <row r="435" spans="1:39" ht="15" customHeight="1" x14ac:dyDescent="0.3">
      <c r="A435" s="37" t="s">
        <v>11892</v>
      </c>
      <c r="B435" t="s">
        <v>11893</v>
      </c>
      <c r="C435" t="s">
        <v>2092</v>
      </c>
      <c r="D435" t="s">
        <v>282</v>
      </c>
      <c r="E435" t="s">
        <v>322</v>
      </c>
      <c r="G435" t="s">
        <v>396</v>
      </c>
      <c r="H435" t="s">
        <v>396</v>
      </c>
      <c r="I435" t="s">
        <v>11894</v>
      </c>
      <c r="J435" t="s">
        <v>284</v>
      </c>
      <c r="K435" t="s">
        <v>2075</v>
      </c>
      <c r="M435" t="s">
        <v>290</v>
      </c>
      <c r="N435" t="s">
        <v>355</v>
      </c>
      <c r="O435" t="s">
        <v>2076</v>
      </c>
      <c r="Q435" t="s">
        <v>360</v>
      </c>
      <c r="R435" t="b">
        <v>1</v>
      </c>
      <c r="S435" s="31" t="b">
        <v>1</v>
      </c>
      <c r="T435" t="s">
        <v>424</v>
      </c>
      <c r="U435">
        <v>1</v>
      </c>
      <c r="V435" s="32" t="s">
        <v>2235</v>
      </c>
      <c r="AB435"/>
      <c r="AD435" s="27"/>
    </row>
    <row r="436" spans="1:39" ht="15" customHeight="1" x14ac:dyDescent="0.3">
      <c r="A436" s="37" t="s">
        <v>12575</v>
      </c>
      <c r="B436" t="s">
        <v>6868</v>
      </c>
      <c r="C436" t="s">
        <v>2092</v>
      </c>
      <c r="D436" t="s">
        <v>282</v>
      </c>
      <c r="E436" t="s">
        <v>292</v>
      </c>
      <c r="G436" t="s">
        <v>396</v>
      </c>
      <c r="H436" t="s">
        <v>396</v>
      </c>
      <c r="I436" t="s">
        <v>12576</v>
      </c>
      <c r="J436" t="s">
        <v>329</v>
      </c>
      <c r="K436" t="s">
        <v>2075</v>
      </c>
      <c r="M436" t="s">
        <v>294</v>
      </c>
      <c r="N436" t="s">
        <v>295</v>
      </c>
      <c r="O436" t="s">
        <v>2228</v>
      </c>
      <c r="P436" t="s">
        <v>296</v>
      </c>
      <c r="Q436" t="s">
        <v>314</v>
      </c>
      <c r="R436" t="b">
        <v>0</v>
      </c>
      <c r="S436" s="31" t="b">
        <v>0</v>
      </c>
      <c r="T436" t="s">
        <v>426</v>
      </c>
      <c r="U436">
        <v>1</v>
      </c>
      <c r="V436" s="32" t="s">
        <v>2235</v>
      </c>
      <c r="AB436"/>
      <c r="AD436" s="27"/>
    </row>
    <row r="437" spans="1:39" ht="15" customHeight="1" x14ac:dyDescent="0.3">
      <c r="A437" s="37" t="s">
        <v>11915</v>
      </c>
      <c r="B437" t="s">
        <v>2604</v>
      </c>
      <c r="C437" t="s">
        <v>2073</v>
      </c>
      <c r="D437" t="s">
        <v>282</v>
      </c>
      <c r="E437" t="s">
        <v>322</v>
      </c>
      <c r="H437" t="s">
        <v>2067</v>
      </c>
      <c r="I437" t="s">
        <v>11916</v>
      </c>
      <c r="J437" t="s">
        <v>284</v>
      </c>
      <c r="K437" t="s">
        <v>2075</v>
      </c>
      <c r="M437" t="s">
        <v>290</v>
      </c>
      <c r="N437" t="s">
        <v>345</v>
      </c>
      <c r="O437" t="s">
        <v>2076</v>
      </c>
      <c r="Q437" t="s">
        <v>311</v>
      </c>
      <c r="R437" t="b">
        <v>0</v>
      </c>
      <c r="S437" s="31" t="b">
        <v>0</v>
      </c>
      <c r="T437" t="s">
        <v>426</v>
      </c>
      <c r="U437">
        <v>1</v>
      </c>
      <c r="V437" s="32" t="s">
        <v>11917</v>
      </c>
      <c r="W437" t="s">
        <v>11918</v>
      </c>
      <c r="X437" t="s">
        <v>282</v>
      </c>
      <c r="Y437" t="s">
        <v>311</v>
      </c>
      <c r="Z437" t="s">
        <v>284</v>
      </c>
      <c r="AB437"/>
      <c r="AD437" s="27" t="s">
        <v>2075</v>
      </c>
      <c r="AF437" t="s">
        <v>290</v>
      </c>
      <c r="AH437" t="s">
        <v>1946</v>
      </c>
      <c r="AI437" t="s">
        <v>2121</v>
      </c>
      <c r="AJ437" t="s">
        <v>2122</v>
      </c>
      <c r="AK437" t="s">
        <v>2082</v>
      </c>
      <c r="AL437" s="12">
        <v>45897.313611111109</v>
      </c>
    </row>
    <row r="438" spans="1:39" ht="15" customHeight="1" x14ac:dyDescent="0.3">
      <c r="A438" s="37" t="s">
        <v>11915</v>
      </c>
      <c r="B438" t="s">
        <v>2604</v>
      </c>
      <c r="C438" t="s">
        <v>2073</v>
      </c>
      <c r="D438" t="s">
        <v>282</v>
      </c>
      <c r="E438" t="s">
        <v>322</v>
      </c>
      <c r="H438" t="s">
        <v>2067</v>
      </c>
      <c r="I438" t="s">
        <v>11916</v>
      </c>
      <c r="J438" t="s">
        <v>284</v>
      </c>
      <c r="K438" t="s">
        <v>2075</v>
      </c>
      <c r="M438" t="s">
        <v>290</v>
      </c>
      <c r="N438" t="s">
        <v>345</v>
      </c>
      <c r="O438" t="s">
        <v>2076</v>
      </c>
      <c r="Q438" t="s">
        <v>288</v>
      </c>
      <c r="R438" t="b">
        <v>0</v>
      </c>
      <c r="S438" s="31" t="b">
        <v>0</v>
      </c>
      <c r="T438" t="s">
        <v>426</v>
      </c>
      <c r="U438">
        <v>1</v>
      </c>
      <c r="V438" s="32" t="s">
        <v>11889</v>
      </c>
      <c r="W438" t="s">
        <v>11890</v>
      </c>
      <c r="X438" t="s">
        <v>282</v>
      </c>
      <c r="Y438" t="s">
        <v>288</v>
      </c>
      <c r="Z438" t="s">
        <v>284</v>
      </c>
      <c r="AA438" t="s">
        <v>322</v>
      </c>
      <c r="AB438"/>
      <c r="AD438" s="27" t="s">
        <v>2075</v>
      </c>
      <c r="AE438" t="s">
        <v>347</v>
      </c>
      <c r="AF438" t="s">
        <v>290</v>
      </c>
      <c r="AH438" t="s">
        <v>428</v>
      </c>
      <c r="AI438" t="s">
        <v>26094</v>
      </c>
      <c r="AJ438" t="s">
        <v>26095</v>
      </c>
      <c r="AK438" t="s">
        <v>2082</v>
      </c>
      <c r="AL438" s="12">
        <v>46121.08184027778</v>
      </c>
      <c r="AM438" t="s">
        <v>309</v>
      </c>
    </row>
    <row r="439" spans="1:39" ht="15" customHeight="1" x14ac:dyDescent="0.3">
      <c r="A439" s="37" t="s">
        <v>12519</v>
      </c>
      <c r="B439" t="s">
        <v>7331</v>
      </c>
      <c r="C439" t="s">
        <v>2092</v>
      </c>
      <c r="D439" t="s">
        <v>282</v>
      </c>
      <c r="E439" t="s">
        <v>316</v>
      </c>
      <c r="G439" t="s">
        <v>2070</v>
      </c>
      <c r="I439" t="s">
        <v>12520</v>
      </c>
      <c r="J439" t="s">
        <v>284</v>
      </c>
      <c r="K439" t="s">
        <v>2075</v>
      </c>
      <c r="M439" t="s">
        <v>294</v>
      </c>
      <c r="N439" t="s">
        <v>295</v>
      </c>
      <c r="O439" t="s">
        <v>2076</v>
      </c>
      <c r="Q439" t="s">
        <v>4113</v>
      </c>
      <c r="R439" t="b">
        <v>1</v>
      </c>
      <c r="S439" t="b">
        <v>1</v>
      </c>
      <c r="T439" t="s">
        <v>425</v>
      </c>
      <c r="U439">
        <v>0</v>
      </c>
      <c r="V439" s="30" t="s">
        <v>2235</v>
      </c>
      <c r="AB439"/>
      <c r="AD439" s="27"/>
    </row>
    <row r="440" spans="1:39" ht="15" customHeight="1" x14ac:dyDescent="0.3">
      <c r="A440" s="37" t="s">
        <v>12540</v>
      </c>
      <c r="B440" t="s">
        <v>12541</v>
      </c>
      <c r="C440" t="s">
        <v>2092</v>
      </c>
      <c r="D440" t="s">
        <v>282</v>
      </c>
      <c r="E440" t="s">
        <v>283</v>
      </c>
      <c r="G440" t="s">
        <v>396</v>
      </c>
      <c r="H440" t="s">
        <v>396</v>
      </c>
      <c r="I440" t="s">
        <v>12542</v>
      </c>
      <c r="J440" t="s">
        <v>329</v>
      </c>
      <c r="K440" t="s">
        <v>2075</v>
      </c>
      <c r="M440" t="s">
        <v>290</v>
      </c>
      <c r="N440" t="s">
        <v>355</v>
      </c>
      <c r="O440" t="s">
        <v>2228</v>
      </c>
      <c r="Q440" t="s">
        <v>314</v>
      </c>
      <c r="R440" t="b">
        <v>0</v>
      </c>
      <c r="S440" t="b">
        <v>0</v>
      </c>
      <c r="T440" t="s">
        <v>25463</v>
      </c>
      <c r="U440">
        <v>1</v>
      </c>
      <c r="V440" s="32" t="s">
        <v>2235</v>
      </c>
      <c r="AB440"/>
      <c r="AD440" s="27"/>
    </row>
    <row r="441" spans="1:39" ht="15" customHeight="1" x14ac:dyDescent="0.3">
      <c r="A441" s="37" t="s">
        <v>11780</v>
      </c>
      <c r="B441" t="s">
        <v>11781</v>
      </c>
      <c r="C441" t="s">
        <v>2092</v>
      </c>
      <c r="D441" t="s">
        <v>282</v>
      </c>
      <c r="E441" t="s">
        <v>304</v>
      </c>
      <c r="G441" t="s">
        <v>396</v>
      </c>
      <c r="H441" t="s">
        <v>396</v>
      </c>
      <c r="I441" t="s">
        <v>11782</v>
      </c>
      <c r="J441" t="s">
        <v>284</v>
      </c>
      <c r="K441" t="s">
        <v>2094</v>
      </c>
      <c r="M441" t="s">
        <v>294</v>
      </c>
      <c r="N441" t="s">
        <v>295</v>
      </c>
      <c r="O441" t="s">
        <v>2076</v>
      </c>
      <c r="Q441" t="s">
        <v>352</v>
      </c>
      <c r="R441" t="b">
        <v>1</v>
      </c>
      <c r="S441" t="b">
        <v>1</v>
      </c>
      <c r="T441" t="s">
        <v>424</v>
      </c>
      <c r="U441" t="s">
        <v>2234</v>
      </c>
      <c r="V441" s="32" t="s">
        <v>2235</v>
      </c>
      <c r="AB441"/>
      <c r="AD441" s="27"/>
    </row>
    <row r="442" spans="1:39" ht="15" customHeight="1" x14ac:dyDescent="0.3">
      <c r="A442" s="37" t="s">
        <v>11895</v>
      </c>
      <c r="B442" t="s">
        <v>11896</v>
      </c>
      <c r="C442" t="s">
        <v>2092</v>
      </c>
      <c r="D442" t="s">
        <v>282</v>
      </c>
      <c r="E442" t="s">
        <v>283</v>
      </c>
      <c r="G442" t="s">
        <v>396</v>
      </c>
      <c r="H442" t="s">
        <v>396</v>
      </c>
      <c r="I442" t="s">
        <v>11897</v>
      </c>
      <c r="J442" t="s">
        <v>329</v>
      </c>
      <c r="K442" t="s">
        <v>2075</v>
      </c>
      <c r="M442" t="s">
        <v>290</v>
      </c>
      <c r="N442" t="s">
        <v>355</v>
      </c>
      <c r="O442" t="s">
        <v>2228</v>
      </c>
      <c r="Q442" t="s">
        <v>314</v>
      </c>
      <c r="R442" t="b">
        <v>0</v>
      </c>
      <c r="S442" t="b">
        <v>0</v>
      </c>
      <c r="T442" t="s">
        <v>424</v>
      </c>
      <c r="U442" t="s">
        <v>2244</v>
      </c>
      <c r="V442" s="32" t="s">
        <v>2235</v>
      </c>
      <c r="AB442"/>
      <c r="AD442" s="27"/>
    </row>
    <row r="443" spans="1:39" ht="15" customHeight="1" x14ac:dyDescent="0.3">
      <c r="A443" s="37" t="s">
        <v>11919</v>
      </c>
      <c r="B443" t="s">
        <v>11920</v>
      </c>
      <c r="C443" t="s">
        <v>2073</v>
      </c>
      <c r="D443" t="s">
        <v>282</v>
      </c>
      <c r="E443" t="s">
        <v>322</v>
      </c>
      <c r="H443" t="s">
        <v>2067</v>
      </c>
      <c r="I443" t="s">
        <v>11921</v>
      </c>
      <c r="J443" t="s">
        <v>284</v>
      </c>
      <c r="K443" t="s">
        <v>2075</v>
      </c>
      <c r="M443" t="s">
        <v>290</v>
      </c>
      <c r="N443" t="s">
        <v>345</v>
      </c>
      <c r="O443" t="s">
        <v>2076</v>
      </c>
      <c r="Q443" t="s">
        <v>311</v>
      </c>
      <c r="R443" t="b">
        <v>0</v>
      </c>
      <c r="S443" s="31" t="b">
        <v>0</v>
      </c>
      <c r="T443" t="s">
        <v>426</v>
      </c>
      <c r="U443">
        <v>1</v>
      </c>
      <c r="V443" s="32" t="s">
        <v>11922</v>
      </c>
      <c r="W443" t="s">
        <v>11923</v>
      </c>
      <c r="X443" t="s">
        <v>282</v>
      </c>
      <c r="Y443" t="s">
        <v>311</v>
      </c>
      <c r="Z443" t="s">
        <v>284</v>
      </c>
      <c r="AB443"/>
      <c r="AD443" s="27" t="s">
        <v>2075</v>
      </c>
      <c r="AF443" t="s">
        <v>290</v>
      </c>
      <c r="AH443" t="s">
        <v>1946</v>
      </c>
      <c r="AI443" t="s">
        <v>2121</v>
      </c>
      <c r="AJ443" t="s">
        <v>2122</v>
      </c>
      <c r="AK443" t="s">
        <v>2082</v>
      </c>
      <c r="AL443" s="12">
        <v>45897.30940972222</v>
      </c>
    </row>
    <row r="444" spans="1:39" ht="15" customHeight="1" x14ac:dyDescent="0.3">
      <c r="A444" s="37" t="s">
        <v>11919</v>
      </c>
      <c r="B444" t="s">
        <v>11920</v>
      </c>
      <c r="C444" t="s">
        <v>2073</v>
      </c>
      <c r="D444" t="s">
        <v>282</v>
      </c>
      <c r="E444" t="s">
        <v>322</v>
      </c>
      <c r="H444" t="s">
        <v>2067</v>
      </c>
      <c r="I444" t="s">
        <v>11921</v>
      </c>
      <c r="J444" t="s">
        <v>284</v>
      </c>
      <c r="K444" t="s">
        <v>2075</v>
      </c>
      <c r="M444" t="s">
        <v>290</v>
      </c>
      <c r="N444" t="s">
        <v>345</v>
      </c>
      <c r="O444" t="s">
        <v>2076</v>
      </c>
      <c r="Q444" t="s">
        <v>288</v>
      </c>
      <c r="R444" t="b">
        <v>0</v>
      </c>
      <c r="S444" t="b">
        <v>0</v>
      </c>
      <c r="T444" t="s">
        <v>426</v>
      </c>
      <c r="U444">
        <v>1</v>
      </c>
      <c r="V444" s="32" t="s">
        <v>11889</v>
      </c>
      <c r="W444" t="s">
        <v>11890</v>
      </c>
      <c r="X444" t="s">
        <v>282</v>
      </c>
      <c r="Y444" t="s">
        <v>288</v>
      </c>
      <c r="Z444" t="s">
        <v>284</v>
      </c>
      <c r="AA444" t="s">
        <v>322</v>
      </c>
      <c r="AB444"/>
      <c r="AD444" s="27" t="s">
        <v>2075</v>
      </c>
      <c r="AE444" t="s">
        <v>347</v>
      </c>
      <c r="AF444" t="s">
        <v>290</v>
      </c>
      <c r="AH444" t="s">
        <v>428</v>
      </c>
      <c r="AI444" t="s">
        <v>26094</v>
      </c>
      <c r="AJ444" t="s">
        <v>26095</v>
      </c>
      <c r="AK444" t="s">
        <v>2082</v>
      </c>
      <c r="AL444" s="12">
        <v>46121.08184027778</v>
      </c>
      <c r="AM444" t="s">
        <v>309</v>
      </c>
    </row>
    <row r="445" spans="1:39" ht="15" customHeight="1" x14ac:dyDescent="0.3">
      <c r="A445" s="37" t="s">
        <v>11928</v>
      </c>
      <c r="B445" t="s">
        <v>11929</v>
      </c>
      <c r="C445" t="s">
        <v>2073</v>
      </c>
      <c r="D445" t="s">
        <v>282</v>
      </c>
      <c r="E445" t="s">
        <v>322</v>
      </c>
      <c r="H445" t="s">
        <v>2067</v>
      </c>
      <c r="I445" t="s">
        <v>11930</v>
      </c>
      <c r="J445" t="s">
        <v>284</v>
      </c>
      <c r="K445" t="s">
        <v>2075</v>
      </c>
      <c r="M445" t="s">
        <v>290</v>
      </c>
      <c r="N445" t="s">
        <v>345</v>
      </c>
      <c r="O445" t="s">
        <v>2076</v>
      </c>
      <c r="Q445" t="s">
        <v>311</v>
      </c>
      <c r="R445" t="b">
        <v>0</v>
      </c>
      <c r="S445" s="31" t="b">
        <v>0</v>
      </c>
      <c r="T445" t="s">
        <v>426</v>
      </c>
      <c r="U445">
        <v>1</v>
      </c>
      <c r="V445" s="32" t="s">
        <v>11922</v>
      </c>
      <c r="W445" t="s">
        <v>11923</v>
      </c>
      <c r="X445" t="s">
        <v>282</v>
      </c>
      <c r="Y445" t="s">
        <v>311</v>
      </c>
      <c r="Z445" t="s">
        <v>284</v>
      </c>
      <c r="AB445"/>
      <c r="AD445" s="27" t="s">
        <v>2075</v>
      </c>
      <c r="AF445" t="s">
        <v>290</v>
      </c>
      <c r="AH445" t="s">
        <v>1946</v>
      </c>
      <c r="AI445" t="s">
        <v>2121</v>
      </c>
      <c r="AJ445" t="s">
        <v>2122</v>
      </c>
      <c r="AK445" t="s">
        <v>2082</v>
      </c>
      <c r="AL445" s="12">
        <v>45897.30940972222</v>
      </c>
    </row>
    <row r="446" spans="1:39" ht="15" customHeight="1" x14ac:dyDescent="0.3">
      <c r="A446" s="37" t="s">
        <v>11928</v>
      </c>
      <c r="B446" t="s">
        <v>11929</v>
      </c>
      <c r="C446" t="s">
        <v>2073</v>
      </c>
      <c r="D446" t="s">
        <v>282</v>
      </c>
      <c r="E446" t="s">
        <v>322</v>
      </c>
      <c r="H446" t="s">
        <v>2067</v>
      </c>
      <c r="I446" t="s">
        <v>11930</v>
      </c>
      <c r="J446" t="s">
        <v>284</v>
      </c>
      <c r="K446" t="s">
        <v>2075</v>
      </c>
      <c r="M446" t="s">
        <v>290</v>
      </c>
      <c r="N446" t="s">
        <v>345</v>
      </c>
      <c r="O446" t="s">
        <v>2076</v>
      </c>
      <c r="Q446" t="s">
        <v>288</v>
      </c>
      <c r="R446" t="b">
        <v>0</v>
      </c>
      <c r="S446" t="b">
        <v>0</v>
      </c>
      <c r="T446" t="s">
        <v>426</v>
      </c>
      <c r="U446">
        <v>1</v>
      </c>
      <c r="V446" s="32" t="s">
        <v>11889</v>
      </c>
      <c r="W446" t="s">
        <v>11890</v>
      </c>
      <c r="X446" t="s">
        <v>282</v>
      </c>
      <c r="Y446" t="s">
        <v>288</v>
      </c>
      <c r="Z446" t="s">
        <v>284</v>
      </c>
      <c r="AA446" t="s">
        <v>322</v>
      </c>
      <c r="AB446"/>
      <c r="AD446" s="27" t="s">
        <v>2075</v>
      </c>
      <c r="AE446" t="s">
        <v>347</v>
      </c>
      <c r="AF446" t="s">
        <v>290</v>
      </c>
      <c r="AH446" t="s">
        <v>428</v>
      </c>
      <c r="AI446" t="s">
        <v>26094</v>
      </c>
      <c r="AJ446" t="s">
        <v>26095</v>
      </c>
      <c r="AK446" t="s">
        <v>2082</v>
      </c>
      <c r="AL446" s="12">
        <v>46121.08184027778</v>
      </c>
      <c r="AM446" t="s">
        <v>309</v>
      </c>
    </row>
    <row r="447" spans="1:39" ht="15" customHeight="1" x14ac:dyDescent="0.3">
      <c r="A447" s="37" t="s">
        <v>11931</v>
      </c>
      <c r="B447" t="s">
        <v>11932</v>
      </c>
      <c r="C447" t="s">
        <v>2073</v>
      </c>
      <c r="D447" t="s">
        <v>282</v>
      </c>
      <c r="E447" t="s">
        <v>322</v>
      </c>
      <c r="H447" t="s">
        <v>2067</v>
      </c>
      <c r="I447" t="s">
        <v>11933</v>
      </c>
      <c r="J447" t="s">
        <v>284</v>
      </c>
      <c r="K447" t="s">
        <v>2075</v>
      </c>
      <c r="M447" t="s">
        <v>290</v>
      </c>
      <c r="N447" t="s">
        <v>345</v>
      </c>
      <c r="O447" t="s">
        <v>2076</v>
      </c>
      <c r="Q447" t="s">
        <v>311</v>
      </c>
      <c r="R447" t="b">
        <v>0</v>
      </c>
      <c r="S447" s="31" t="b">
        <v>0</v>
      </c>
      <c r="T447" t="s">
        <v>426</v>
      </c>
      <c r="U447">
        <v>1</v>
      </c>
      <c r="V447" s="30" t="s">
        <v>11922</v>
      </c>
      <c r="W447" t="s">
        <v>11923</v>
      </c>
      <c r="X447" t="s">
        <v>282</v>
      </c>
      <c r="Y447" t="s">
        <v>311</v>
      </c>
      <c r="Z447" t="s">
        <v>284</v>
      </c>
      <c r="AB447"/>
      <c r="AD447" s="27" t="s">
        <v>2075</v>
      </c>
      <c r="AF447" t="s">
        <v>290</v>
      </c>
      <c r="AH447" t="s">
        <v>1946</v>
      </c>
      <c r="AI447" t="s">
        <v>2121</v>
      </c>
      <c r="AJ447" t="s">
        <v>2122</v>
      </c>
      <c r="AK447" t="s">
        <v>2082</v>
      </c>
      <c r="AL447" s="12">
        <v>45897.30940972222</v>
      </c>
    </row>
    <row r="448" spans="1:39" ht="15" customHeight="1" x14ac:dyDescent="0.3">
      <c r="A448" s="37" t="s">
        <v>11931</v>
      </c>
      <c r="B448" t="s">
        <v>11932</v>
      </c>
      <c r="C448" t="s">
        <v>2073</v>
      </c>
      <c r="D448" t="s">
        <v>282</v>
      </c>
      <c r="E448" t="s">
        <v>322</v>
      </c>
      <c r="H448" t="s">
        <v>2067</v>
      </c>
      <c r="I448" t="s">
        <v>11933</v>
      </c>
      <c r="J448" t="s">
        <v>284</v>
      </c>
      <c r="K448" t="s">
        <v>2075</v>
      </c>
      <c r="M448" t="s">
        <v>290</v>
      </c>
      <c r="N448" t="s">
        <v>345</v>
      </c>
      <c r="O448" t="s">
        <v>2076</v>
      </c>
      <c r="Q448" t="s">
        <v>288</v>
      </c>
      <c r="R448" t="b">
        <v>0</v>
      </c>
      <c r="S448" t="b">
        <v>0</v>
      </c>
      <c r="T448" t="s">
        <v>426</v>
      </c>
      <c r="U448">
        <v>1</v>
      </c>
      <c r="V448" s="32" t="s">
        <v>11889</v>
      </c>
      <c r="W448" t="s">
        <v>11890</v>
      </c>
      <c r="X448" t="s">
        <v>282</v>
      </c>
      <c r="Y448" t="s">
        <v>288</v>
      </c>
      <c r="Z448" t="s">
        <v>284</v>
      </c>
      <c r="AA448" t="s">
        <v>322</v>
      </c>
      <c r="AB448"/>
      <c r="AD448" s="27" t="s">
        <v>2075</v>
      </c>
      <c r="AE448" t="s">
        <v>347</v>
      </c>
      <c r="AF448" t="s">
        <v>290</v>
      </c>
      <c r="AH448" t="s">
        <v>428</v>
      </c>
      <c r="AI448" t="s">
        <v>26094</v>
      </c>
      <c r="AJ448" t="s">
        <v>26095</v>
      </c>
      <c r="AK448" t="s">
        <v>2082</v>
      </c>
      <c r="AL448" s="12">
        <v>46121.08184027778</v>
      </c>
      <c r="AM448" t="s">
        <v>309</v>
      </c>
    </row>
    <row r="449" spans="1:39" ht="15" customHeight="1" x14ac:dyDescent="0.3">
      <c r="A449" s="37" t="s">
        <v>11898</v>
      </c>
      <c r="B449" t="s">
        <v>11899</v>
      </c>
      <c r="C449" t="s">
        <v>2092</v>
      </c>
      <c r="D449" t="s">
        <v>282</v>
      </c>
      <c r="E449" t="s">
        <v>322</v>
      </c>
      <c r="G449" t="s">
        <v>396</v>
      </c>
      <c r="H449" t="s">
        <v>396</v>
      </c>
      <c r="I449" t="s">
        <v>11900</v>
      </c>
      <c r="J449" t="s">
        <v>329</v>
      </c>
      <c r="K449" t="s">
        <v>2075</v>
      </c>
      <c r="M449" t="s">
        <v>290</v>
      </c>
      <c r="N449" t="s">
        <v>355</v>
      </c>
      <c r="O449" t="s">
        <v>2228</v>
      </c>
      <c r="Q449" t="s">
        <v>314</v>
      </c>
      <c r="R449" t="b">
        <v>0</v>
      </c>
      <c r="S449" t="b">
        <v>0</v>
      </c>
      <c r="T449" t="s">
        <v>424</v>
      </c>
      <c r="U449" t="s">
        <v>2234</v>
      </c>
      <c r="V449" s="32" t="s">
        <v>2235</v>
      </c>
      <c r="AB449"/>
      <c r="AD449" s="27"/>
    </row>
    <row r="450" spans="1:39" ht="15" customHeight="1" x14ac:dyDescent="0.3">
      <c r="A450" s="37" t="s">
        <v>11801</v>
      </c>
      <c r="B450" t="s">
        <v>11802</v>
      </c>
      <c r="C450" t="s">
        <v>2092</v>
      </c>
      <c r="D450" t="s">
        <v>282</v>
      </c>
      <c r="E450" t="s">
        <v>322</v>
      </c>
      <c r="G450" t="s">
        <v>2067</v>
      </c>
      <c r="H450" t="s">
        <v>2041</v>
      </c>
      <c r="I450" t="s">
        <v>11803</v>
      </c>
      <c r="J450" t="s">
        <v>284</v>
      </c>
      <c r="K450" t="s">
        <v>2075</v>
      </c>
      <c r="M450" t="s">
        <v>290</v>
      </c>
      <c r="N450" t="s">
        <v>286</v>
      </c>
      <c r="O450" t="s">
        <v>2076</v>
      </c>
      <c r="Q450" t="s">
        <v>288</v>
      </c>
      <c r="R450" t="b">
        <v>0</v>
      </c>
      <c r="S450" t="b">
        <v>0</v>
      </c>
      <c r="T450" t="s">
        <v>25454</v>
      </c>
      <c r="U450" t="s">
        <v>2234</v>
      </c>
      <c r="V450" s="32" t="s">
        <v>11804</v>
      </c>
      <c r="W450" t="s">
        <v>11805</v>
      </c>
      <c r="X450" t="s">
        <v>282</v>
      </c>
      <c r="Y450" t="s">
        <v>288</v>
      </c>
      <c r="Z450" t="s">
        <v>284</v>
      </c>
      <c r="AA450" t="s">
        <v>322</v>
      </c>
      <c r="AB450"/>
      <c r="AD450" s="27" t="s">
        <v>2075</v>
      </c>
      <c r="AE450" t="s">
        <v>347</v>
      </c>
      <c r="AF450" t="s">
        <v>290</v>
      </c>
      <c r="AH450" t="s">
        <v>428</v>
      </c>
      <c r="AI450" t="s">
        <v>26094</v>
      </c>
      <c r="AJ450" t="s">
        <v>26095</v>
      </c>
      <c r="AK450" t="s">
        <v>2082</v>
      </c>
      <c r="AL450" s="12">
        <v>46121.082025462965</v>
      </c>
      <c r="AM450" t="s">
        <v>309</v>
      </c>
    </row>
    <row r="451" spans="1:39" ht="15" customHeight="1" x14ac:dyDescent="0.3">
      <c r="A451" s="37" t="s">
        <v>12547</v>
      </c>
      <c r="B451" t="s">
        <v>12548</v>
      </c>
      <c r="C451" t="s">
        <v>2092</v>
      </c>
      <c r="D451" t="s">
        <v>282</v>
      </c>
      <c r="E451" t="s">
        <v>292</v>
      </c>
      <c r="G451" t="s">
        <v>25916</v>
      </c>
      <c r="I451" t="s">
        <v>12549</v>
      </c>
      <c r="J451" t="s">
        <v>284</v>
      </c>
      <c r="K451" t="s">
        <v>2075</v>
      </c>
      <c r="M451" t="s">
        <v>294</v>
      </c>
      <c r="N451" t="s">
        <v>295</v>
      </c>
      <c r="O451" t="s">
        <v>2076</v>
      </c>
      <c r="P451" t="s">
        <v>26081</v>
      </c>
      <c r="R451" t="b">
        <v>0</v>
      </c>
      <c r="S451" s="31" t="b">
        <v>0</v>
      </c>
      <c r="T451" t="s">
        <v>25454</v>
      </c>
      <c r="U451" t="s">
        <v>2234</v>
      </c>
      <c r="V451" s="32" t="s">
        <v>12535</v>
      </c>
      <c r="W451" t="s">
        <v>12536</v>
      </c>
      <c r="X451" t="s">
        <v>282</v>
      </c>
      <c r="Y451" t="s">
        <v>336</v>
      </c>
      <c r="Z451" t="s">
        <v>284</v>
      </c>
      <c r="AA451" t="s">
        <v>292</v>
      </c>
      <c r="AB451"/>
      <c r="AC451" t="s">
        <v>26119</v>
      </c>
      <c r="AD451" s="27" t="s">
        <v>2214</v>
      </c>
      <c r="AE451" t="s">
        <v>26023</v>
      </c>
      <c r="AF451" t="s">
        <v>294</v>
      </c>
      <c r="AH451" t="s">
        <v>2012</v>
      </c>
      <c r="AI451" t="s">
        <v>6060</v>
      </c>
      <c r="AJ451" t="s">
        <v>6061</v>
      </c>
      <c r="AK451" t="s">
        <v>2082</v>
      </c>
      <c r="AL451" s="12">
        <v>45885.086423611108</v>
      </c>
      <c r="AM451" t="s">
        <v>309</v>
      </c>
    </row>
    <row r="452" spans="1:39" ht="15" customHeight="1" x14ac:dyDescent="0.3">
      <c r="A452" s="37" t="s">
        <v>12547</v>
      </c>
      <c r="B452" t="s">
        <v>12548</v>
      </c>
      <c r="C452" t="s">
        <v>2092</v>
      </c>
      <c r="D452" t="s">
        <v>282</v>
      </c>
      <c r="E452" t="s">
        <v>292</v>
      </c>
      <c r="G452" t="s">
        <v>25916</v>
      </c>
      <c r="I452" t="s">
        <v>12549</v>
      </c>
      <c r="J452" t="s">
        <v>284</v>
      </c>
      <c r="K452" t="s">
        <v>2075</v>
      </c>
      <c r="M452" t="s">
        <v>294</v>
      </c>
      <c r="N452" t="s">
        <v>295</v>
      </c>
      <c r="O452" t="s">
        <v>2076</v>
      </c>
      <c r="P452" t="s">
        <v>26081</v>
      </c>
      <c r="R452" t="b">
        <v>0</v>
      </c>
      <c r="S452" s="31" t="b">
        <v>0</v>
      </c>
      <c r="T452" t="s">
        <v>25454</v>
      </c>
      <c r="U452" t="s">
        <v>2234</v>
      </c>
      <c r="V452" s="32" t="s">
        <v>12528</v>
      </c>
      <c r="W452" t="s">
        <v>12529</v>
      </c>
      <c r="X452" t="s">
        <v>282</v>
      </c>
      <c r="Y452" t="s">
        <v>336</v>
      </c>
      <c r="Z452" t="s">
        <v>329</v>
      </c>
      <c r="AA452" t="s">
        <v>292</v>
      </c>
      <c r="AB452"/>
      <c r="AC452" t="s">
        <v>26119</v>
      </c>
      <c r="AD452" s="27" t="s">
        <v>12530</v>
      </c>
      <c r="AE452" t="s">
        <v>26023</v>
      </c>
      <c r="AF452" t="s">
        <v>294</v>
      </c>
      <c r="AI452" t="s">
        <v>361</v>
      </c>
      <c r="AJ452" t="s">
        <v>361</v>
      </c>
      <c r="AK452" t="s">
        <v>361</v>
      </c>
      <c r="AL452" s="12" t="s">
        <v>361</v>
      </c>
      <c r="AM452" t="s">
        <v>291</v>
      </c>
    </row>
    <row r="453" spans="1:39" ht="15" customHeight="1" x14ac:dyDescent="0.3">
      <c r="A453" s="37" t="s">
        <v>12547</v>
      </c>
      <c r="B453" t="s">
        <v>12548</v>
      </c>
      <c r="C453" t="s">
        <v>2092</v>
      </c>
      <c r="D453" t="s">
        <v>282</v>
      </c>
      <c r="E453" t="s">
        <v>292</v>
      </c>
      <c r="G453" t="s">
        <v>25916</v>
      </c>
      <c r="I453" t="s">
        <v>12549</v>
      </c>
      <c r="J453" t="s">
        <v>284</v>
      </c>
      <c r="K453" t="s">
        <v>2075</v>
      </c>
      <c r="M453" t="s">
        <v>294</v>
      </c>
      <c r="N453" t="s">
        <v>295</v>
      </c>
      <c r="O453" t="s">
        <v>2076</v>
      </c>
      <c r="P453" t="s">
        <v>26081</v>
      </c>
      <c r="R453" t="b">
        <v>0</v>
      </c>
      <c r="S453" t="b">
        <v>0</v>
      </c>
      <c r="T453" t="s">
        <v>25454</v>
      </c>
      <c r="U453" t="s">
        <v>2234</v>
      </c>
      <c r="V453" s="32" t="s">
        <v>12526</v>
      </c>
      <c r="W453" t="s">
        <v>12527</v>
      </c>
      <c r="X453" t="s">
        <v>282</v>
      </c>
      <c r="Y453" t="s">
        <v>336</v>
      </c>
      <c r="Z453" t="s">
        <v>325</v>
      </c>
      <c r="AA453" t="s">
        <v>292</v>
      </c>
      <c r="AB453"/>
      <c r="AC453" t="s">
        <v>3271</v>
      </c>
      <c r="AD453" s="27" t="s">
        <v>2075</v>
      </c>
      <c r="AE453" t="s">
        <v>347</v>
      </c>
      <c r="AF453" t="s">
        <v>294</v>
      </c>
      <c r="AH453" t="s">
        <v>633</v>
      </c>
      <c r="AI453" t="s">
        <v>8070</v>
      </c>
      <c r="AJ453" t="s">
        <v>8071</v>
      </c>
      <c r="AK453" t="s">
        <v>2082</v>
      </c>
      <c r="AL453" s="12">
        <v>45709.615601851852</v>
      </c>
      <c r="AM453" t="s">
        <v>291</v>
      </c>
    </row>
    <row r="454" spans="1:39" ht="15" customHeight="1" x14ac:dyDescent="0.3">
      <c r="A454" s="37" t="s">
        <v>12547</v>
      </c>
      <c r="B454" t="s">
        <v>12548</v>
      </c>
      <c r="C454" t="s">
        <v>2092</v>
      </c>
      <c r="D454" t="s">
        <v>282</v>
      </c>
      <c r="E454" t="s">
        <v>292</v>
      </c>
      <c r="G454" t="s">
        <v>25916</v>
      </c>
      <c r="I454" t="s">
        <v>12549</v>
      </c>
      <c r="J454" t="s">
        <v>284</v>
      </c>
      <c r="K454" t="s">
        <v>2075</v>
      </c>
      <c r="M454" t="s">
        <v>294</v>
      </c>
      <c r="N454" t="s">
        <v>295</v>
      </c>
      <c r="O454" t="s">
        <v>2076</v>
      </c>
      <c r="P454" t="s">
        <v>26081</v>
      </c>
      <c r="R454" t="b">
        <v>0</v>
      </c>
      <c r="S454" s="31" t="b">
        <v>0</v>
      </c>
      <c r="T454" t="s">
        <v>25454</v>
      </c>
      <c r="U454" t="s">
        <v>2234</v>
      </c>
      <c r="V454" s="32" t="s">
        <v>12524</v>
      </c>
      <c r="W454" t="s">
        <v>12525</v>
      </c>
      <c r="X454" t="s">
        <v>282</v>
      </c>
      <c r="Y454" t="s">
        <v>336</v>
      </c>
      <c r="Z454" t="s">
        <v>284</v>
      </c>
      <c r="AA454" t="s">
        <v>292</v>
      </c>
      <c r="AB454"/>
      <c r="AC454" t="s">
        <v>26119</v>
      </c>
      <c r="AD454" s="27" t="s">
        <v>2512</v>
      </c>
      <c r="AE454" t="s">
        <v>347</v>
      </c>
      <c r="AF454" t="s">
        <v>294</v>
      </c>
      <c r="AH454" t="s">
        <v>455</v>
      </c>
      <c r="AI454" t="s">
        <v>26099</v>
      </c>
      <c r="AJ454" t="s">
        <v>26084</v>
      </c>
      <c r="AK454" t="s">
        <v>2082</v>
      </c>
      <c r="AL454" s="12">
        <v>46120.610266203701</v>
      </c>
      <c r="AM454" t="s">
        <v>309</v>
      </c>
    </row>
    <row r="455" spans="1:39" ht="15" customHeight="1" x14ac:dyDescent="0.3">
      <c r="A455" s="37" t="s">
        <v>12547</v>
      </c>
      <c r="B455" t="s">
        <v>12548</v>
      </c>
      <c r="C455" t="s">
        <v>2092</v>
      </c>
      <c r="D455" t="s">
        <v>282</v>
      </c>
      <c r="E455" t="s">
        <v>292</v>
      </c>
      <c r="G455" t="s">
        <v>25916</v>
      </c>
      <c r="I455" t="s">
        <v>12549</v>
      </c>
      <c r="J455" t="s">
        <v>284</v>
      </c>
      <c r="K455" t="s">
        <v>2075</v>
      </c>
      <c r="M455" t="s">
        <v>294</v>
      </c>
      <c r="N455" t="s">
        <v>295</v>
      </c>
      <c r="O455" t="s">
        <v>2076</v>
      </c>
      <c r="P455" t="s">
        <v>26081</v>
      </c>
      <c r="R455" t="b">
        <v>0</v>
      </c>
      <c r="S455" s="31" t="b">
        <v>0</v>
      </c>
      <c r="T455" t="s">
        <v>25454</v>
      </c>
      <c r="U455" t="s">
        <v>2234</v>
      </c>
      <c r="V455" s="32" t="s">
        <v>12531</v>
      </c>
      <c r="W455" t="s">
        <v>12532</v>
      </c>
      <c r="X455" t="s">
        <v>282</v>
      </c>
      <c r="Y455" t="s">
        <v>336</v>
      </c>
      <c r="Z455" t="s">
        <v>284</v>
      </c>
      <c r="AA455" t="s">
        <v>292</v>
      </c>
      <c r="AB455"/>
      <c r="AC455" t="s">
        <v>26119</v>
      </c>
      <c r="AD455" s="27" t="s">
        <v>2094</v>
      </c>
      <c r="AE455" t="s">
        <v>347</v>
      </c>
      <c r="AF455" t="s">
        <v>294</v>
      </c>
      <c r="AH455" t="s">
        <v>2012</v>
      </c>
      <c r="AI455" t="s">
        <v>12533</v>
      </c>
      <c r="AJ455" t="s">
        <v>12534</v>
      </c>
      <c r="AK455" t="s">
        <v>2082</v>
      </c>
      <c r="AL455" s="12">
        <v>45898.575752314813</v>
      </c>
      <c r="AM455" t="s">
        <v>309</v>
      </c>
    </row>
    <row r="456" spans="1:39" ht="15" customHeight="1" x14ac:dyDescent="0.3">
      <c r="A456" s="37" t="s">
        <v>12547</v>
      </c>
      <c r="B456" t="s">
        <v>12548</v>
      </c>
      <c r="C456" t="s">
        <v>2092</v>
      </c>
      <c r="D456" t="s">
        <v>282</v>
      </c>
      <c r="E456" t="s">
        <v>292</v>
      </c>
      <c r="G456" t="s">
        <v>25916</v>
      </c>
      <c r="I456" t="s">
        <v>12549</v>
      </c>
      <c r="J456" t="s">
        <v>284</v>
      </c>
      <c r="K456" t="s">
        <v>2075</v>
      </c>
      <c r="M456" t="s">
        <v>294</v>
      </c>
      <c r="N456" t="s">
        <v>295</v>
      </c>
      <c r="O456" t="s">
        <v>2076</v>
      </c>
      <c r="P456" t="s">
        <v>26081</v>
      </c>
      <c r="Q456" t="s">
        <v>380</v>
      </c>
      <c r="R456" t="b">
        <v>0</v>
      </c>
      <c r="S456" s="31" t="b">
        <v>0</v>
      </c>
      <c r="T456" t="s">
        <v>25454</v>
      </c>
      <c r="U456" t="s">
        <v>2234</v>
      </c>
      <c r="V456" s="32" t="s">
        <v>2235</v>
      </c>
      <c r="AB456"/>
      <c r="AD456" s="27"/>
    </row>
    <row r="457" spans="1:39" ht="15" customHeight="1" x14ac:dyDescent="0.3">
      <c r="A457" s="37" t="s">
        <v>11789</v>
      </c>
      <c r="B457" t="s">
        <v>11790</v>
      </c>
      <c r="C457" t="s">
        <v>2092</v>
      </c>
      <c r="D457" t="s">
        <v>282</v>
      </c>
      <c r="E457" t="s">
        <v>319</v>
      </c>
      <c r="G457" t="s">
        <v>396</v>
      </c>
      <c r="H457" t="s">
        <v>396</v>
      </c>
      <c r="I457" t="s">
        <v>11791</v>
      </c>
      <c r="J457" t="s">
        <v>284</v>
      </c>
      <c r="K457" t="s">
        <v>2075</v>
      </c>
      <c r="M457" t="s">
        <v>294</v>
      </c>
      <c r="N457" t="s">
        <v>295</v>
      </c>
      <c r="O457" t="s">
        <v>2076</v>
      </c>
      <c r="Q457" t="s">
        <v>356</v>
      </c>
      <c r="R457" t="b">
        <v>1</v>
      </c>
      <c r="S457" t="b">
        <v>1</v>
      </c>
      <c r="T457" t="s">
        <v>424</v>
      </c>
      <c r="U457">
        <v>1</v>
      </c>
      <c r="V457" s="30" t="s">
        <v>2235</v>
      </c>
      <c r="AB457"/>
      <c r="AD457" s="27"/>
    </row>
    <row r="458" spans="1:39" ht="15" customHeight="1" x14ac:dyDescent="0.3">
      <c r="A458" s="37" t="s">
        <v>11792</v>
      </c>
      <c r="B458" t="s">
        <v>11793</v>
      </c>
      <c r="C458" t="s">
        <v>2092</v>
      </c>
      <c r="D458" t="s">
        <v>282</v>
      </c>
      <c r="E458" t="s">
        <v>304</v>
      </c>
      <c r="G458" t="s">
        <v>396</v>
      </c>
      <c r="H458" t="s">
        <v>396</v>
      </c>
      <c r="I458" t="s">
        <v>11794</v>
      </c>
      <c r="J458" t="s">
        <v>284</v>
      </c>
      <c r="K458" t="s">
        <v>2094</v>
      </c>
      <c r="M458" t="s">
        <v>285</v>
      </c>
      <c r="N458" t="s">
        <v>355</v>
      </c>
      <c r="O458" t="s">
        <v>2076</v>
      </c>
      <c r="Q458" t="s">
        <v>352</v>
      </c>
      <c r="R458" t="b">
        <v>1</v>
      </c>
      <c r="S458" s="31" t="b">
        <v>1</v>
      </c>
      <c r="T458" t="s">
        <v>424</v>
      </c>
      <c r="U458">
        <v>1</v>
      </c>
      <c r="V458" s="32" t="s">
        <v>2235</v>
      </c>
      <c r="AB458"/>
      <c r="AD458" s="27"/>
    </row>
    <row r="459" spans="1:39" ht="15" customHeight="1" x14ac:dyDescent="0.3">
      <c r="A459" s="37" t="s">
        <v>12602</v>
      </c>
      <c r="B459" t="s">
        <v>12603</v>
      </c>
      <c r="C459" t="s">
        <v>2092</v>
      </c>
      <c r="D459" t="s">
        <v>282</v>
      </c>
      <c r="E459" t="s">
        <v>322</v>
      </c>
      <c r="G459" t="s">
        <v>396</v>
      </c>
      <c r="H459" t="s">
        <v>396</v>
      </c>
      <c r="I459" t="s">
        <v>12604</v>
      </c>
      <c r="J459" t="s">
        <v>284</v>
      </c>
      <c r="K459" t="s">
        <v>2075</v>
      </c>
      <c r="M459" t="s">
        <v>290</v>
      </c>
      <c r="N459" t="s">
        <v>286</v>
      </c>
      <c r="O459" t="s">
        <v>2076</v>
      </c>
      <c r="Q459" t="s">
        <v>360</v>
      </c>
      <c r="R459" t="b">
        <v>1</v>
      </c>
      <c r="S459" s="31" t="b">
        <v>1</v>
      </c>
      <c r="T459" t="s">
        <v>424</v>
      </c>
      <c r="U459">
        <v>1</v>
      </c>
      <c r="V459" s="30" t="s">
        <v>2235</v>
      </c>
      <c r="AB459"/>
      <c r="AD459" s="27"/>
    </row>
    <row r="460" spans="1:39" ht="15" customHeight="1" x14ac:dyDescent="0.3">
      <c r="A460" s="37" t="s">
        <v>12557</v>
      </c>
      <c r="B460" t="s">
        <v>12558</v>
      </c>
      <c r="C460" t="s">
        <v>2092</v>
      </c>
      <c r="D460" t="s">
        <v>282</v>
      </c>
      <c r="E460" t="s">
        <v>322</v>
      </c>
      <c r="G460" t="s">
        <v>2067</v>
      </c>
      <c r="H460" t="s">
        <v>25577</v>
      </c>
      <c r="I460" t="s">
        <v>12559</v>
      </c>
      <c r="J460" t="s">
        <v>284</v>
      </c>
      <c r="K460" t="s">
        <v>2075</v>
      </c>
      <c r="M460" t="s">
        <v>290</v>
      </c>
      <c r="N460" t="s">
        <v>286</v>
      </c>
      <c r="O460" t="s">
        <v>2076</v>
      </c>
      <c r="Q460" t="s">
        <v>288</v>
      </c>
      <c r="R460" t="b">
        <v>0</v>
      </c>
      <c r="S460" s="31" t="b">
        <v>0</v>
      </c>
      <c r="T460" t="s">
        <v>25454</v>
      </c>
      <c r="U460" t="s">
        <v>2234</v>
      </c>
      <c r="V460" s="32" t="s">
        <v>12560</v>
      </c>
      <c r="W460" t="s">
        <v>12561</v>
      </c>
      <c r="X460" t="s">
        <v>282</v>
      </c>
      <c r="Y460" t="s">
        <v>288</v>
      </c>
      <c r="Z460" t="s">
        <v>284</v>
      </c>
      <c r="AA460" t="s">
        <v>322</v>
      </c>
      <c r="AB460"/>
      <c r="AD460" s="27" t="s">
        <v>2075</v>
      </c>
      <c r="AE460" t="s">
        <v>347</v>
      </c>
      <c r="AF460" t="s">
        <v>290</v>
      </c>
      <c r="AH460" t="s">
        <v>428</v>
      </c>
      <c r="AI460" t="s">
        <v>26094</v>
      </c>
      <c r="AJ460" t="s">
        <v>26095</v>
      </c>
      <c r="AK460" t="s">
        <v>2082</v>
      </c>
      <c r="AL460" s="12">
        <v>46113.59511574074</v>
      </c>
      <c r="AM460" t="s">
        <v>309</v>
      </c>
    </row>
    <row r="461" spans="1:39" ht="15" customHeight="1" x14ac:dyDescent="0.3">
      <c r="A461" s="37" t="s">
        <v>12557</v>
      </c>
      <c r="B461" t="s">
        <v>12558</v>
      </c>
      <c r="C461" t="s">
        <v>2092</v>
      </c>
      <c r="D461" t="s">
        <v>282</v>
      </c>
      <c r="E461" t="s">
        <v>322</v>
      </c>
      <c r="G461" t="s">
        <v>2067</v>
      </c>
      <c r="H461" t="s">
        <v>25577</v>
      </c>
      <c r="I461" t="s">
        <v>12559</v>
      </c>
      <c r="J461" t="s">
        <v>284</v>
      </c>
      <c r="K461" t="s">
        <v>2075</v>
      </c>
      <c r="M461" t="s">
        <v>290</v>
      </c>
      <c r="N461" t="s">
        <v>286</v>
      </c>
      <c r="O461" t="s">
        <v>2076</v>
      </c>
      <c r="Q461" t="s">
        <v>288</v>
      </c>
      <c r="R461" t="b">
        <v>0</v>
      </c>
      <c r="S461" s="31" t="b">
        <v>0</v>
      </c>
      <c r="T461" t="s">
        <v>25454</v>
      </c>
      <c r="U461" t="s">
        <v>2234</v>
      </c>
      <c r="V461" s="32" t="s">
        <v>5287</v>
      </c>
      <c r="W461" t="s">
        <v>5288</v>
      </c>
      <c r="X461" t="s">
        <v>282</v>
      </c>
      <c r="Y461" t="s">
        <v>288</v>
      </c>
      <c r="Z461" t="s">
        <v>284</v>
      </c>
      <c r="AA461" t="s">
        <v>322</v>
      </c>
      <c r="AB461"/>
      <c r="AD461" s="27" t="s">
        <v>2075</v>
      </c>
      <c r="AE461" t="s">
        <v>289</v>
      </c>
      <c r="AF461" t="s">
        <v>290</v>
      </c>
      <c r="AH461" t="s">
        <v>579</v>
      </c>
      <c r="AI461" t="s">
        <v>26094</v>
      </c>
      <c r="AJ461" t="s">
        <v>26095</v>
      </c>
      <c r="AK461" t="s">
        <v>2082</v>
      </c>
      <c r="AL461" s="12">
        <v>46113.593645833331</v>
      </c>
      <c r="AM461" t="s">
        <v>309</v>
      </c>
    </row>
    <row r="462" spans="1:39" ht="15" customHeight="1" x14ac:dyDescent="0.3">
      <c r="A462" s="37" t="s">
        <v>12565</v>
      </c>
      <c r="B462" t="s">
        <v>12566</v>
      </c>
      <c r="C462" t="s">
        <v>2092</v>
      </c>
      <c r="D462" t="s">
        <v>282</v>
      </c>
      <c r="E462" t="s">
        <v>299</v>
      </c>
      <c r="G462" t="s">
        <v>396</v>
      </c>
      <c r="H462" t="s">
        <v>396</v>
      </c>
      <c r="I462" t="s">
        <v>12567</v>
      </c>
      <c r="J462" t="s">
        <v>284</v>
      </c>
      <c r="K462" t="s">
        <v>2075</v>
      </c>
      <c r="M462" t="s">
        <v>285</v>
      </c>
      <c r="N462" t="s">
        <v>355</v>
      </c>
      <c r="O462" t="s">
        <v>2076</v>
      </c>
      <c r="Q462" t="s">
        <v>356</v>
      </c>
      <c r="R462" t="b">
        <v>1</v>
      </c>
      <c r="S462" s="31" t="b">
        <v>1</v>
      </c>
      <c r="T462" t="s">
        <v>424</v>
      </c>
      <c r="U462">
        <v>1</v>
      </c>
      <c r="V462" s="32" t="s">
        <v>2235</v>
      </c>
      <c r="AB462"/>
      <c r="AD462" s="27"/>
    </row>
    <row r="463" spans="1:39" ht="15" customHeight="1" x14ac:dyDescent="0.3">
      <c r="A463" s="37" t="s">
        <v>12562</v>
      </c>
      <c r="B463" t="s">
        <v>12563</v>
      </c>
      <c r="C463" t="s">
        <v>2092</v>
      </c>
      <c r="D463" t="s">
        <v>282</v>
      </c>
      <c r="E463" t="s">
        <v>322</v>
      </c>
      <c r="G463" t="s">
        <v>396</v>
      </c>
      <c r="H463" t="s">
        <v>396</v>
      </c>
      <c r="I463" t="s">
        <v>12564</v>
      </c>
      <c r="J463" t="s">
        <v>284</v>
      </c>
      <c r="K463" t="s">
        <v>2765</v>
      </c>
      <c r="M463" t="s">
        <v>335</v>
      </c>
      <c r="N463" t="s">
        <v>355</v>
      </c>
      <c r="O463" t="s">
        <v>2076</v>
      </c>
      <c r="Q463" t="s">
        <v>356</v>
      </c>
      <c r="R463" t="b">
        <v>1</v>
      </c>
      <c r="S463" t="b">
        <v>1</v>
      </c>
      <c r="T463" t="s">
        <v>424</v>
      </c>
      <c r="U463">
        <v>1</v>
      </c>
      <c r="V463" s="30" t="s">
        <v>2235</v>
      </c>
      <c r="AB463"/>
      <c r="AD463" s="27"/>
    </row>
    <row r="464" spans="1:39" ht="15" customHeight="1" x14ac:dyDescent="0.3">
      <c r="A464" s="37" t="s">
        <v>12605</v>
      </c>
      <c r="B464" t="s">
        <v>12606</v>
      </c>
      <c r="C464" t="s">
        <v>2092</v>
      </c>
      <c r="D464" t="s">
        <v>282</v>
      </c>
      <c r="E464" t="s">
        <v>299</v>
      </c>
      <c r="G464" t="s">
        <v>396</v>
      </c>
      <c r="H464" t="s">
        <v>396</v>
      </c>
      <c r="I464" t="s">
        <v>12607</v>
      </c>
      <c r="J464" t="s">
        <v>284</v>
      </c>
      <c r="K464" t="s">
        <v>2075</v>
      </c>
      <c r="M464" t="s">
        <v>294</v>
      </c>
      <c r="N464" t="s">
        <v>295</v>
      </c>
      <c r="O464" t="s">
        <v>2076</v>
      </c>
      <c r="Q464" t="s">
        <v>360</v>
      </c>
      <c r="R464" t="b">
        <v>1</v>
      </c>
      <c r="S464" s="31" t="b">
        <v>1</v>
      </c>
      <c r="T464" t="s">
        <v>424</v>
      </c>
      <c r="U464">
        <v>1</v>
      </c>
      <c r="V464" s="32" t="s">
        <v>2235</v>
      </c>
      <c r="AB464"/>
      <c r="AD464" s="27"/>
    </row>
    <row r="465" spans="1:39" ht="15" customHeight="1" x14ac:dyDescent="0.3">
      <c r="A465" s="37" t="s">
        <v>12605</v>
      </c>
      <c r="B465" t="s">
        <v>12606</v>
      </c>
      <c r="C465" t="s">
        <v>2092</v>
      </c>
      <c r="D465" t="s">
        <v>282</v>
      </c>
      <c r="E465" t="s">
        <v>299</v>
      </c>
      <c r="G465" t="s">
        <v>396</v>
      </c>
      <c r="H465" t="s">
        <v>396</v>
      </c>
      <c r="I465" t="s">
        <v>12607</v>
      </c>
      <c r="J465" t="s">
        <v>284</v>
      </c>
      <c r="K465" t="s">
        <v>2075</v>
      </c>
      <c r="M465" t="s">
        <v>294</v>
      </c>
      <c r="N465" t="s">
        <v>295</v>
      </c>
      <c r="O465" t="s">
        <v>2076</v>
      </c>
      <c r="Q465" t="s">
        <v>394</v>
      </c>
      <c r="R465" t="b">
        <v>1</v>
      </c>
      <c r="S465" t="b">
        <v>1</v>
      </c>
      <c r="T465" t="s">
        <v>424</v>
      </c>
      <c r="U465">
        <v>1</v>
      </c>
      <c r="V465" s="32" t="s">
        <v>2235</v>
      </c>
      <c r="AB465"/>
      <c r="AD465" s="27"/>
    </row>
    <row r="466" spans="1:39" ht="15" customHeight="1" x14ac:dyDescent="0.3">
      <c r="A466" s="37" t="s">
        <v>12568</v>
      </c>
      <c r="B466" t="s">
        <v>12569</v>
      </c>
      <c r="C466" t="s">
        <v>2092</v>
      </c>
      <c r="D466" t="s">
        <v>282</v>
      </c>
      <c r="E466" t="s">
        <v>299</v>
      </c>
      <c r="G466" t="s">
        <v>396</v>
      </c>
      <c r="H466" t="s">
        <v>396</v>
      </c>
      <c r="I466" t="s">
        <v>12570</v>
      </c>
      <c r="J466" t="s">
        <v>284</v>
      </c>
      <c r="K466" t="s">
        <v>2075</v>
      </c>
      <c r="M466" t="s">
        <v>290</v>
      </c>
      <c r="N466" t="s">
        <v>355</v>
      </c>
      <c r="O466" t="s">
        <v>2076</v>
      </c>
      <c r="Q466" t="s">
        <v>356</v>
      </c>
      <c r="R466" t="b">
        <v>1</v>
      </c>
      <c r="S466" s="31" t="b">
        <v>1</v>
      </c>
      <c r="T466" t="s">
        <v>424</v>
      </c>
      <c r="U466">
        <v>1</v>
      </c>
      <c r="V466" s="32" t="s">
        <v>2235</v>
      </c>
      <c r="AB466"/>
      <c r="AD466" s="27"/>
    </row>
    <row r="467" spans="1:39" ht="15" customHeight="1" x14ac:dyDescent="0.3">
      <c r="A467" s="37" t="s">
        <v>12637</v>
      </c>
      <c r="B467" t="s">
        <v>12638</v>
      </c>
      <c r="C467" t="s">
        <v>2092</v>
      </c>
      <c r="D467" t="s">
        <v>282</v>
      </c>
      <c r="E467" t="s">
        <v>299</v>
      </c>
      <c r="G467" t="s">
        <v>396</v>
      </c>
      <c r="I467" t="s">
        <v>12639</v>
      </c>
      <c r="J467" t="s">
        <v>284</v>
      </c>
      <c r="K467" t="s">
        <v>2079</v>
      </c>
      <c r="M467" t="s">
        <v>294</v>
      </c>
      <c r="N467" t="s">
        <v>295</v>
      </c>
      <c r="O467" t="s">
        <v>2076</v>
      </c>
      <c r="Q467" t="s">
        <v>358</v>
      </c>
      <c r="R467" t="b">
        <v>1</v>
      </c>
      <c r="S467" s="31" t="b">
        <v>1</v>
      </c>
      <c r="T467" t="s">
        <v>424</v>
      </c>
      <c r="U467">
        <v>1</v>
      </c>
      <c r="V467" s="32" t="s">
        <v>2235</v>
      </c>
      <c r="AB467"/>
      <c r="AD467" s="27"/>
    </row>
    <row r="468" spans="1:39" ht="15" customHeight="1" x14ac:dyDescent="0.3">
      <c r="A468" s="37" t="s">
        <v>12673</v>
      </c>
      <c r="B468" t="s">
        <v>12674</v>
      </c>
      <c r="C468" t="s">
        <v>2092</v>
      </c>
      <c r="D468" t="s">
        <v>282</v>
      </c>
      <c r="E468" t="s">
        <v>299</v>
      </c>
      <c r="G468" t="s">
        <v>396</v>
      </c>
      <c r="I468" t="s">
        <v>12675</v>
      </c>
      <c r="J468" t="s">
        <v>325</v>
      </c>
      <c r="K468" t="s">
        <v>2214</v>
      </c>
      <c r="M468" t="s">
        <v>294</v>
      </c>
      <c r="N468" t="s">
        <v>295</v>
      </c>
      <c r="O468" t="s">
        <v>2076</v>
      </c>
      <c r="Q468" t="s">
        <v>354</v>
      </c>
      <c r="R468" t="b">
        <v>1</v>
      </c>
      <c r="S468" t="b">
        <v>1</v>
      </c>
      <c r="T468" t="s">
        <v>424</v>
      </c>
      <c r="U468">
        <v>1</v>
      </c>
      <c r="V468" s="32" t="s">
        <v>2235</v>
      </c>
      <c r="AB468"/>
      <c r="AD468" s="27"/>
    </row>
    <row r="469" spans="1:39" ht="15" customHeight="1" x14ac:dyDescent="0.3">
      <c r="A469" s="37" t="s">
        <v>12622</v>
      </c>
      <c r="B469" t="s">
        <v>12623</v>
      </c>
      <c r="C469" t="s">
        <v>2092</v>
      </c>
      <c r="D469" t="s">
        <v>282</v>
      </c>
      <c r="E469" t="s">
        <v>299</v>
      </c>
      <c r="G469" t="s">
        <v>396</v>
      </c>
      <c r="I469" t="s">
        <v>12624</v>
      </c>
      <c r="J469" t="s">
        <v>284</v>
      </c>
      <c r="K469" t="s">
        <v>2079</v>
      </c>
      <c r="M469" t="s">
        <v>294</v>
      </c>
      <c r="N469" t="s">
        <v>295</v>
      </c>
      <c r="O469" t="s">
        <v>2076</v>
      </c>
      <c r="Q469" t="s">
        <v>354</v>
      </c>
      <c r="R469" t="b">
        <v>1</v>
      </c>
      <c r="S469" s="31" t="b">
        <v>1</v>
      </c>
      <c r="T469" t="s">
        <v>424</v>
      </c>
      <c r="U469" t="s">
        <v>2234</v>
      </c>
      <c r="V469" s="32" t="s">
        <v>2235</v>
      </c>
      <c r="AB469"/>
      <c r="AD469" s="27"/>
    </row>
    <row r="470" spans="1:39" ht="15" customHeight="1" x14ac:dyDescent="0.3">
      <c r="A470" s="37" t="s">
        <v>12659</v>
      </c>
      <c r="B470" t="s">
        <v>12660</v>
      </c>
      <c r="C470" t="s">
        <v>2092</v>
      </c>
      <c r="D470" t="s">
        <v>282</v>
      </c>
      <c r="E470" t="s">
        <v>283</v>
      </c>
      <c r="G470" t="s">
        <v>2026</v>
      </c>
      <c r="H470" t="s">
        <v>2026</v>
      </c>
      <c r="I470" t="s">
        <v>12661</v>
      </c>
      <c r="J470" t="s">
        <v>284</v>
      </c>
      <c r="K470" t="s">
        <v>2075</v>
      </c>
      <c r="M470" t="s">
        <v>285</v>
      </c>
      <c r="N470" t="s">
        <v>286</v>
      </c>
      <c r="O470" t="s">
        <v>2076</v>
      </c>
      <c r="P470" t="s">
        <v>287</v>
      </c>
      <c r="Q470" t="s">
        <v>288</v>
      </c>
      <c r="R470" t="b">
        <v>0</v>
      </c>
      <c r="S470" t="b">
        <v>0</v>
      </c>
      <c r="T470" t="s">
        <v>426</v>
      </c>
      <c r="U470">
        <v>1</v>
      </c>
      <c r="V470" s="32" t="s">
        <v>12654</v>
      </c>
      <c r="W470" t="s">
        <v>12655</v>
      </c>
      <c r="X470" t="s">
        <v>282</v>
      </c>
      <c r="Y470" t="s">
        <v>288</v>
      </c>
      <c r="Z470" t="s">
        <v>284</v>
      </c>
      <c r="AA470" t="s">
        <v>283</v>
      </c>
      <c r="AB470"/>
      <c r="AD470" s="27" t="s">
        <v>2075</v>
      </c>
      <c r="AE470" t="s">
        <v>347</v>
      </c>
      <c r="AF470" t="s">
        <v>285</v>
      </c>
      <c r="AH470" t="s">
        <v>428</v>
      </c>
      <c r="AI470" t="s">
        <v>26094</v>
      </c>
      <c r="AJ470" t="s">
        <v>26095</v>
      </c>
      <c r="AK470" t="s">
        <v>2082</v>
      </c>
      <c r="AL470" s="12">
        <v>46127.384837962964</v>
      </c>
      <c r="AM470" t="s">
        <v>309</v>
      </c>
    </row>
    <row r="471" spans="1:39" ht="15" customHeight="1" x14ac:dyDescent="0.3">
      <c r="A471" s="37" t="s">
        <v>12676</v>
      </c>
      <c r="B471" t="s">
        <v>12677</v>
      </c>
      <c r="C471" t="s">
        <v>2092</v>
      </c>
      <c r="D471" t="s">
        <v>282</v>
      </c>
      <c r="E471" t="s">
        <v>299</v>
      </c>
      <c r="I471" t="s">
        <v>12678</v>
      </c>
      <c r="J471" t="s">
        <v>284</v>
      </c>
      <c r="K471" t="s">
        <v>2079</v>
      </c>
      <c r="M471" t="s">
        <v>294</v>
      </c>
      <c r="N471" t="s">
        <v>295</v>
      </c>
      <c r="O471" t="s">
        <v>2076</v>
      </c>
      <c r="Q471" t="s">
        <v>354</v>
      </c>
      <c r="R471" t="b">
        <v>1</v>
      </c>
      <c r="S471" s="31" t="b">
        <v>1</v>
      </c>
      <c r="T471" t="s">
        <v>424</v>
      </c>
      <c r="U471">
        <v>1</v>
      </c>
      <c r="V471" s="32" t="s">
        <v>2235</v>
      </c>
      <c r="AB471"/>
      <c r="AD471" s="27"/>
    </row>
    <row r="472" spans="1:39" ht="15" customHeight="1" x14ac:dyDescent="0.3">
      <c r="A472" s="37" t="s">
        <v>12625</v>
      </c>
      <c r="B472" t="s">
        <v>12626</v>
      </c>
      <c r="C472" t="s">
        <v>2092</v>
      </c>
      <c r="D472" t="s">
        <v>282</v>
      </c>
      <c r="E472" t="s">
        <v>299</v>
      </c>
      <c r="G472" t="s">
        <v>396</v>
      </c>
      <c r="I472" t="s">
        <v>12627</v>
      </c>
      <c r="J472" t="s">
        <v>284</v>
      </c>
      <c r="K472" t="s">
        <v>2079</v>
      </c>
      <c r="M472" t="s">
        <v>294</v>
      </c>
      <c r="N472" t="s">
        <v>295</v>
      </c>
      <c r="O472" t="s">
        <v>2076</v>
      </c>
      <c r="Q472" t="s">
        <v>354</v>
      </c>
      <c r="R472" t="b">
        <v>1</v>
      </c>
      <c r="S472" s="31" t="b">
        <v>1</v>
      </c>
      <c r="T472" t="s">
        <v>424</v>
      </c>
      <c r="U472" t="s">
        <v>2234</v>
      </c>
      <c r="V472" s="32" t="s">
        <v>2235</v>
      </c>
      <c r="AB472"/>
      <c r="AD472" s="27"/>
    </row>
    <row r="473" spans="1:39" ht="15" customHeight="1" x14ac:dyDescent="0.3">
      <c r="A473" s="37" t="s">
        <v>12634</v>
      </c>
      <c r="B473" t="s">
        <v>12635</v>
      </c>
      <c r="C473" t="s">
        <v>2092</v>
      </c>
      <c r="D473" t="s">
        <v>282</v>
      </c>
      <c r="E473" t="s">
        <v>299</v>
      </c>
      <c r="G473" t="s">
        <v>396</v>
      </c>
      <c r="I473" t="s">
        <v>12636</v>
      </c>
      <c r="J473" t="s">
        <v>284</v>
      </c>
      <c r="K473" t="s">
        <v>2079</v>
      </c>
      <c r="M473" t="s">
        <v>294</v>
      </c>
      <c r="N473" t="s">
        <v>295</v>
      </c>
      <c r="O473" t="s">
        <v>2076</v>
      </c>
      <c r="Q473" t="s">
        <v>354</v>
      </c>
      <c r="R473" t="b">
        <v>1</v>
      </c>
      <c r="S473" s="31" t="b">
        <v>1</v>
      </c>
      <c r="T473" t="s">
        <v>25457</v>
      </c>
      <c r="U473" t="s">
        <v>2234</v>
      </c>
      <c r="V473" s="32" t="s">
        <v>2235</v>
      </c>
      <c r="AB473"/>
      <c r="AD473" s="27"/>
    </row>
    <row r="474" spans="1:39" ht="15" customHeight="1" x14ac:dyDescent="0.3">
      <c r="A474" s="37" t="s">
        <v>12640</v>
      </c>
      <c r="B474" t="s">
        <v>12641</v>
      </c>
      <c r="C474" t="s">
        <v>2092</v>
      </c>
      <c r="D474" t="s">
        <v>282</v>
      </c>
      <c r="E474" t="s">
        <v>299</v>
      </c>
      <c r="G474" t="s">
        <v>396</v>
      </c>
      <c r="I474" t="s">
        <v>12642</v>
      </c>
      <c r="J474" t="s">
        <v>284</v>
      </c>
      <c r="K474" t="s">
        <v>2079</v>
      </c>
      <c r="M474" t="s">
        <v>294</v>
      </c>
      <c r="N474" t="s">
        <v>295</v>
      </c>
      <c r="O474" t="s">
        <v>2076</v>
      </c>
      <c r="Q474" t="s">
        <v>406</v>
      </c>
      <c r="R474" t="b">
        <v>1</v>
      </c>
      <c r="S474" s="31" t="b">
        <v>1</v>
      </c>
      <c r="T474" t="s">
        <v>424</v>
      </c>
      <c r="U474" t="s">
        <v>2234</v>
      </c>
      <c r="V474" s="32" t="s">
        <v>2235</v>
      </c>
      <c r="AB474"/>
      <c r="AD474" s="27"/>
    </row>
    <row r="475" spans="1:39" ht="15" customHeight="1" x14ac:dyDescent="0.3">
      <c r="A475" s="37" t="s">
        <v>12628</v>
      </c>
      <c r="B475" t="s">
        <v>12629</v>
      </c>
      <c r="C475" t="s">
        <v>2092</v>
      </c>
      <c r="D475" t="s">
        <v>282</v>
      </c>
      <c r="E475" t="s">
        <v>299</v>
      </c>
      <c r="I475" t="s">
        <v>12630</v>
      </c>
      <c r="J475" t="s">
        <v>284</v>
      </c>
      <c r="K475" t="s">
        <v>2079</v>
      </c>
      <c r="M475" t="s">
        <v>294</v>
      </c>
      <c r="N475" t="s">
        <v>295</v>
      </c>
      <c r="O475" t="s">
        <v>2076</v>
      </c>
      <c r="Q475" t="s">
        <v>354</v>
      </c>
      <c r="R475" t="b">
        <v>1</v>
      </c>
      <c r="S475" s="31" t="b">
        <v>1</v>
      </c>
      <c r="T475" t="s">
        <v>424</v>
      </c>
      <c r="U475" t="s">
        <v>2244</v>
      </c>
      <c r="V475" s="32" t="s">
        <v>2235</v>
      </c>
      <c r="AB475"/>
      <c r="AD475" s="27"/>
    </row>
    <row r="476" spans="1:39" ht="15" customHeight="1" x14ac:dyDescent="0.3">
      <c r="A476" s="37" t="s">
        <v>12643</v>
      </c>
      <c r="B476" t="s">
        <v>12644</v>
      </c>
      <c r="C476" t="s">
        <v>2092</v>
      </c>
      <c r="D476" t="s">
        <v>282</v>
      </c>
      <c r="E476" t="s">
        <v>283</v>
      </c>
      <c r="G476" t="s">
        <v>25599</v>
      </c>
      <c r="H476" t="s">
        <v>25582</v>
      </c>
      <c r="I476" t="s">
        <v>12645</v>
      </c>
      <c r="J476" t="s">
        <v>284</v>
      </c>
      <c r="K476" t="s">
        <v>2075</v>
      </c>
      <c r="M476" t="s">
        <v>285</v>
      </c>
      <c r="N476" t="s">
        <v>386</v>
      </c>
      <c r="O476" t="s">
        <v>2256</v>
      </c>
      <c r="P476" t="s">
        <v>287</v>
      </c>
      <c r="R476" t="b">
        <v>0</v>
      </c>
      <c r="S476" s="31" t="b">
        <v>0</v>
      </c>
      <c r="T476" t="s">
        <v>25454</v>
      </c>
      <c r="U476">
        <v>0</v>
      </c>
      <c r="V476" s="32" t="s">
        <v>12646</v>
      </c>
      <c r="W476" t="s">
        <v>12647</v>
      </c>
      <c r="X476" t="s">
        <v>282</v>
      </c>
      <c r="Y476" t="s">
        <v>288</v>
      </c>
      <c r="Z476" t="s">
        <v>284</v>
      </c>
      <c r="AA476" t="s">
        <v>283</v>
      </c>
      <c r="AB476"/>
      <c r="AD476" s="27" t="s">
        <v>2094</v>
      </c>
      <c r="AE476" t="s">
        <v>347</v>
      </c>
      <c r="AF476" t="s">
        <v>285</v>
      </c>
      <c r="AH476" t="s">
        <v>2006</v>
      </c>
      <c r="AI476" t="s">
        <v>26094</v>
      </c>
      <c r="AJ476" t="s">
        <v>26095</v>
      </c>
      <c r="AK476" t="s">
        <v>2082</v>
      </c>
      <c r="AL476" s="12">
        <v>46129.42119212963</v>
      </c>
      <c r="AM476" t="s">
        <v>291</v>
      </c>
    </row>
    <row r="477" spans="1:39" ht="15" customHeight="1" x14ac:dyDescent="0.3">
      <c r="A477" s="37" t="s">
        <v>12643</v>
      </c>
      <c r="B477" t="s">
        <v>12644</v>
      </c>
      <c r="C477" t="s">
        <v>2092</v>
      </c>
      <c r="D477" t="s">
        <v>282</v>
      </c>
      <c r="E477" t="s">
        <v>283</v>
      </c>
      <c r="G477" t="s">
        <v>25599</v>
      </c>
      <c r="H477" t="s">
        <v>25582</v>
      </c>
      <c r="I477" t="s">
        <v>12645</v>
      </c>
      <c r="J477" t="s">
        <v>284</v>
      </c>
      <c r="K477" t="s">
        <v>2075</v>
      </c>
      <c r="M477" t="s">
        <v>285</v>
      </c>
      <c r="N477" t="s">
        <v>386</v>
      </c>
      <c r="O477" t="s">
        <v>2256</v>
      </c>
      <c r="P477" t="s">
        <v>287</v>
      </c>
      <c r="R477" t="b">
        <v>0</v>
      </c>
      <c r="S477" t="b">
        <v>0</v>
      </c>
      <c r="T477" t="s">
        <v>25454</v>
      </c>
      <c r="U477">
        <v>0</v>
      </c>
      <c r="V477" s="32" t="s">
        <v>26396</v>
      </c>
      <c r="W477" t="s">
        <v>26397</v>
      </c>
      <c r="X477" t="s">
        <v>282</v>
      </c>
      <c r="Y477" t="s">
        <v>288</v>
      </c>
      <c r="Z477" t="s">
        <v>284</v>
      </c>
      <c r="AA477" t="s">
        <v>283</v>
      </c>
      <c r="AB477"/>
      <c r="AD477" s="27" t="s">
        <v>2075</v>
      </c>
      <c r="AE477" t="s">
        <v>347</v>
      </c>
      <c r="AF477" t="s">
        <v>285</v>
      </c>
      <c r="AH477" t="s">
        <v>428</v>
      </c>
      <c r="AI477" t="s">
        <v>26094</v>
      </c>
      <c r="AJ477" t="s">
        <v>26095</v>
      </c>
      <c r="AK477" t="s">
        <v>2082</v>
      </c>
      <c r="AL477" s="12">
        <v>46127.383368055554</v>
      </c>
      <c r="AM477" t="s">
        <v>309</v>
      </c>
    </row>
    <row r="478" spans="1:39" ht="15" customHeight="1" x14ac:dyDescent="0.3">
      <c r="A478" s="37" t="s">
        <v>12631</v>
      </c>
      <c r="B478" t="s">
        <v>12632</v>
      </c>
      <c r="C478" t="s">
        <v>2092</v>
      </c>
      <c r="D478" t="s">
        <v>282</v>
      </c>
      <c r="E478" t="s">
        <v>359</v>
      </c>
      <c r="G478" t="s">
        <v>396</v>
      </c>
      <c r="I478" t="s">
        <v>12633</v>
      </c>
      <c r="J478" t="s">
        <v>284</v>
      </c>
      <c r="K478" t="s">
        <v>2079</v>
      </c>
      <c r="M478" t="s">
        <v>294</v>
      </c>
      <c r="N478" t="s">
        <v>295</v>
      </c>
      <c r="O478" t="s">
        <v>2076</v>
      </c>
      <c r="Q478" t="s">
        <v>358</v>
      </c>
      <c r="R478" t="b">
        <v>1</v>
      </c>
      <c r="S478" t="b">
        <v>1</v>
      </c>
      <c r="T478" t="s">
        <v>424</v>
      </c>
      <c r="U478" t="s">
        <v>2234</v>
      </c>
      <c r="V478" s="30" t="s">
        <v>2235</v>
      </c>
      <c r="AB478"/>
      <c r="AD478" s="27"/>
    </row>
    <row r="479" spans="1:39" ht="15" customHeight="1" x14ac:dyDescent="0.3">
      <c r="A479" s="37" t="s">
        <v>12670</v>
      </c>
      <c r="B479" t="s">
        <v>12671</v>
      </c>
      <c r="C479" t="s">
        <v>2092</v>
      </c>
      <c r="D479" t="s">
        <v>282</v>
      </c>
      <c r="E479" t="s">
        <v>299</v>
      </c>
      <c r="G479" t="s">
        <v>396</v>
      </c>
      <c r="I479" t="s">
        <v>12672</v>
      </c>
      <c r="J479" t="s">
        <v>284</v>
      </c>
      <c r="K479" t="s">
        <v>2079</v>
      </c>
      <c r="M479" t="s">
        <v>294</v>
      </c>
      <c r="N479" t="s">
        <v>295</v>
      </c>
      <c r="O479" t="s">
        <v>2076</v>
      </c>
      <c r="Q479" t="s">
        <v>354</v>
      </c>
      <c r="R479" t="b">
        <v>1</v>
      </c>
      <c r="S479" s="31" t="b">
        <v>1</v>
      </c>
      <c r="T479" t="s">
        <v>424</v>
      </c>
      <c r="U479" t="s">
        <v>2234</v>
      </c>
      <c r="V479" s="30" t="s">
        <v>2235</v>
      </c>
      <c r="AB479"/>
      <c r="AD479" s="27"/>
    </row>
    <row r="480" spans="1:39" ht="15" customHeight="1" x14ac:dyDescent="0.3">
      <c r="A480" s="37" t="s">
        <v>12656</v>
      </c>
      <c r="B480" t="s">
        <v>12657</v>
      </c>
      <c r="C480" t="s">
        <v>2092</v>
      </c>
      <c r="D480" t="s">
        <v>282</v>
      </c>
      <c r="E480" t="s">
        <v>299</v>
      </c>
      <c r="G480" t="s">
        <v>396</v>
      </c>
      <c r="I480" t="s">
        <v>12658</v>
      </c>
      <c r="J480" t="s">
        <v>284</v>
      </c>
      <c r="K480" t="s">
        <v>2075</v>
      </c>
      <c r="M480" t="s">
        <v>294</v>
      </c>
      <c r="N480" t="s">
        <v>295</v>
      </c>
      <c r="O480" t="s">
        <v>2076</v>
      </c>
      <c r="Q480" t="s">
        <v>354</v>
      </c>
      <c r="R480" t="b">
        <v>1</v>
      </c>
      <c r="S480" t="b">
        <v>1</v>
      </c>
      <c r="T480" t="s">
        <v>424</v>
      </c>
      <c r="U480" t="s">
        <v>2234</v>
      </c>
      <c r="V480" s="32" t="s">
        <v>2235</v>
      </c>
      <c r="AB480"/>
      <c r="AD480" s="27"/>
    </row>
    <row r="481" spans="1:39" ht="15" customHeight="1" x14ac:dyDescent="0.3">
      <c r="A481" s="37" t="s">
        <v>12662</v>
      </c>
      <c r="B481" t="s">
        <v>12663</v>
      </c>
      <c r="C481" t="s">
        <v>2092</v>
      </c>
      <c r="D481" t="s">
        <v>282</v>
      </c>
      <c r="E481" t="s">
        <v>299</v>
      </c>
      <c r="G481" t="s">
        <v>396</v>
      </c>
      <c r="I481" t="s">
        <v>12664</v>
      </c>
      <c r="J481" t="s">
        <v>284</v>
      </c>
      <c r="K481" t="s">
        <v>2079</v>
      </c>
      <c r="M481" t="s">
        <v>294</v>
      </c>
      <c r="N481" t="s">
        <v>295</v>
      </c>
      <c r="O481" t="s">
        <v>2076</v>
      </c>
      <c r="Q481" t="s">
        <v>354</v>
      </c>
      <c r="R481" t="b">
        <v>1</v>
      </c>
      <c r="S481" s="31" t="b">
        <v>1</v>
      </c>
      <c r="T481" t="s">
        <v>424</v>
      </c>
      <c r="U481">
        <v>1</v>
      </c>
      <c r="V481" s="32" t="s">
        <v>2235</v>
      </c>
      <c r="AB481"/>
      <c r="AD481" s="27"/>
    </row>
    <row r="482" spans="1:39" ht="15" customHeight="1" x14ac:dyDescent="0.3">
      <c r="A482" s="37" t="s">
        <v>12651</v>
      </c>
      <c r="B482" t="s">
        <v>12652</v>
      </c>
      <c r="C482" t="s">
        <v>2092</v>
      </c>
      <c r="D482" t="s">
        <v>282</v>
      </c>
      <c r="E482" t="s">
        <v>283</v>
      </c>
      <c r="G482" t="s">
        <v>2026</v>
      </c>
      <c r="H482" t="s">
        <v>2026</v>
      </c>
      <c r="I482" t="s">
        <v>12653</v>
      </c>
      <c r="J482" t="s">
        <v>284</v>
      </c>
      <c r="K482" t="s">
        <v>2075</v>
      </c>
      <c r="M482" t="s">
        <v>285</v>
      </c>
      <c r="N482" t="s">
        <v>286</v>
      </c>
      <c r="O482" t="s">
        <v>2076</v>
      </c>
      <c r="P482" t="s">
        <v>287</v>
      </c>
      <c r="Q482" t="s">
        <v>288</v>
      </c>
      <c r="R482" t="b">
        <v>0</v>
      </c>
      <c r="S482" s="31" t="b">
        <v>0</v>
      </c>
      <c r="T482" t="s">
        <v>426</v>
      </c>
      <c r="U482">
        <v>1</v>
      </c>
      <c r="V482" s="30" t="s">
        <v>12654</v>
      </c>
      <c r="W482" t="s">
        <v>12655</v>
      </c>
      <c r="X482" t="s">
        <v>282</v>
      </c>
      <c r="Y482" t="s">
        <v>288</v>
      </c>
      <c r="Z482" t="s">
        <v>284</v>
      </c>
      <c r="AA482" t="s">
        <v>283</v>
      </c>
      <c r="AB482"/>
      <c r="AD482" s="27" t="s">
        <v>2075</v>
      </c>
      <c r="AE482" t="s">
        <v>347</v>
      </c>
      <c r="AF482" t="s">
        <v>285</v>
      </c>
      <c r="AH482" t="s">
        <v>428</v>
      </c>
      <c r="AI482" t="s">
        <v>26094</v>
      </c>
      <c r="AJ482" t="s">
        <v>26095</v>
      </c>
      <c r="AK482" t="s">
        <v>2082</v>
      </c>
      <c r="AL482" s="12">
        <v>46127.384837962964</v>
      </c>
      <c r="AM482" t="s">
        <v>309</v>
      </c>
    </row>
    <row r="483" spans="1:39" ht="15" customHeight="1" x14ac:dyDescent="0.3">
      <c r="A483" s="37" t="s">
        <v>12665</v>
      </c>
      <c r="B483" t="s">
        <v>12666</v>
      </c>
      <c r="C483" t="s">
        <v>2092</v>
      </c>
      <c r="D483" t="s">
        <v>282</v>
      </c>
      <c r="E483" t="s">
        <v>322</v>
      </c>
      <c r="G483" t="s">
        <v>2067</v>
      </c>
      <c r="H483" t="s">
        <v>25601</v>
      </c>
      <c r="I483" t="s">
        <v>12667</v>
      </c>
      <c r="J483" t="s">
        <v>284</v>
      </c>
      <c r="K483" t="s">
        <v>2075</v>
      </c>
      <c r="M483" t="s">
        <v>290</v>
      </c>
      <c r="N483" t="s">
        <v>286</v>
      </c>
      <c r="O483" t="s">
        <v>2076</v>
      </c>
      <c r="P483" t="s">
        <v>287</v>
      </c>
      <c r="Q483" t="s">
        <v>288</v>
      </c>
      <c r="R483" t="b">
        <v>0</v>
      </c>
      <c r="S483" s="31" t="b">
        <v>0</v>
      </c>
      <c r="T483" t="s">
        <v>25455</v>
      </c>
      <c r="U483" t="s">
        <v>2244</v>
      </c>
      <c r="V483" s="32" t="s">
        <v>12646</v>
      </c>
      <c r="W483" t="s">
        <v>12647</v>
      </c>
      <c r="X483" t="s">
        <v>282</v>
      </c>
      <c r="Y483" t="s">
        <v>288</v>
      </c>
      <c r="Z483" t="s">
        <v>284</v>
      </c>
      <c r="AA483" t="s">
        <v>283</v>
      </c>
      <c r="AB483"/>
      <c r="AD483" s="27" t="s">
        <v>2094</v>
      </c>
      <c r="AE483" t="s">
        <v>347</v>
      </c>
      <c r="AF483" t="s">
        <v>285</v>
      </c>
      <c r="AH483" t="s">
        <v>2006</v>
      </c>
      <c r="AI483" t="s">
        <v>26094</v>
      </c>
      <c r="AJ483" t="s">
        <v>26095</v>
      </c>
      <c r="AK483" t="s">
        <v>2082</v>
      </c>
      <c r="AL483" s="12">
        <v>46129.42119212963</v>
      </c>
      <c r="AM483" t="s">
        <v>291</v>
      </c>
    </row>
    <row r="484" spans="1:39" ht="15" customHeight="1" x14ac:dyDescent="0.3">
      <c r="A484" s="37" t="s">
        <v>12665</v>
      </c>
      <c r="B484" t="s">
        <v>12666</v>
      </c>
      <c r="C484" t="s">
        <v>2092</v>
      </c>
      <c r="D484" t="s">
        <v>282</v>
      </c>
      <c r="E484" t="s">
        <v>322</v>
      </c>
      <c r="G484" t="s">
        <v>2067</v>
      </c>
      <c r="H484" t="s">
        <v>25601</v>
      </c>
      <c r="I484" t="s">
        <v>12667</v>
      </c>
      <c r="J484" t="s">
        <v>284</v>
      </c>
      <c r="K484" t="s">
        <v>2075</v>
      </c>
      <c r="M484" t="s">
        <v>290</v>
      </c>
      <c r="N484" t="s">
        <v>286</v>
      </c>
      <c r="O484" t="s">
        <v>2076</v>
      </c>
      <c r="P484" t="s">
        <v>287</v>
      </c>
      <c r="Q484" t="s">
        <v>288</v>
      </c>
      <c r="R484" t="b">
        <v>0</v>
      </c>
      <c r="S484" s="31" t="b">
        <v>0</v>
      </c>
      <c r="T484" t="s">
        <v>25455</v>
      </c>
      <c r="U484" t="s">
        <v>2244</v>
      </c>
      <c r="V484" s="30" t="s">
        <v>12668</v>
      </c>
      <c r="W484" t="s">
        <v>12669</v>
      </c>
      <c r="X484" t="s">
        <v>282</v>
      </c>
      <c r="Y484" t="s">
        <v>288</v>
      </c>
      <c r="Z484" t="s">
        <v>284</v>
      </c>
      <c r="AA484" t="s">
        <v>283</v>
      </c>
      <c r="AB484"/>
      <c r="AD484" s="27" t="s">
        <v>2075</v>
      </c>
      <c r="AE484" t="s">
        <v>347</v>
      </c>
      <c r="AF484" t="s">
        <v>290</v>
      </c>
      <c r="AH484" t="s">
        <v>428</v>
      </c>
      <c r="AI484" t="s">
        <v>26094</v>
      </c>
      <c r="AJ484" t="s">
        <v>26095</v>
      </c>
      <c r="AK484" t="s">
        <v>2082</v>
      </c>
      <c r="AL484" s="12">
        <v>46129.419976851852</v>
      </c>
      <c r="AM484" t="s">
        <v>291</v>
      </c>
    </row>
    <row r="485" spans="1:39" ht="15" customHeight="1" x14ac:dyDescent="0.3">
      <c r="A485" s="37" t="s">
        <v>12648</v>
      </c>
      <c r="B485" t="s">
        <v>12649</v>
      </c>
      <c r="C485" t="s">
        <v>2092</v>
      </c>
      <c r="D485" t="s">
        <v>282</v>
      </c>
      <c r="E485" t="s">
        <v>299</v>
      </c>
      <c r="G485" t="s">
        <v>396</v>
      </c>
      <c r="I485" t="s">
        <v>12650</v>
      </c>
      <c r="J485" t="s">
        <v>284</v>
      </c>
      <c r="K485" t="s">
        <v>2079</v>
      </c>
      <c r="M485" t="s">
        <v>294</v>
      </c>
      <c r="N485" t="s">
        <v>295</v>
      </c>
      <c r="O485" t="s">
        <v>2076</v>
      </c>
      <c r="Q485" t="s">
        <v>354</v>
      </c>
      <c r="R485" t="b">
        <v>1</v>
      </c>
      <c r="S485" s="31" t="b">
        <v>1</v>
      </c>
      <c r="T485" t="s">
        <v>25457</v>
      </c>
      <c r="U485" t="s">
        <v>2234</v>
      </c>
      <c r="V485" s="32" t="s">
        <v>2235</v>
      </c>
      <c r="AB485"/>
      <c r="AD485" s="27"/>
    </row>
    <row r="486" spans="1:39" ht="15" customHeight="1" x14ac:dyDescent="0.3">
      <c r="A486" s="37" t="s">
        <v>12616</v>
      </c>
      <c r="B486" t="s">
        <v>12617</v>
      </c>
      <c r="C486" t="s">
        <v>2092</v>
      </c>
      <c r="D486" t="s">
        <v>282</v>
      </c>
      <c r="E486" t="s">
        <v>359</v>
      </c>
      <c r="G486" t="s">
        <v>396</v>
      </c>
      <c r="I486" t="s">
        <v>12618</v>
      </c>
      <c r="J486" t="s">
        <v>329</v>
      </c>
      <c r="K486" t="s">
        <v>2079</v>
      </c>
      <c r="M486" t="s">
        <v>294</v>
      </c>
      <c r="N486" t="s">
        <v>295</v>
      </c>
      <c r="O486" t="s">
        <v>2228</v>
      </c>
      <c r="Q486" t="s">
        <v>314</v>
      </c>
      <c r="R486" t="b">
        <v>0</v>
      </c>
      <c r="S486" s="31" t="b">
        <v>0</v>
      </c>
      <c r="T486" t="s">
        <v>424</v>
      </c>
      <c r="U486" t="s">
        <v>2234</v>
      </c>
      <c r="V486" s="32" t="s">
        <v>2235</v>
      </c>
      <c r="AB486"/>
      <c r="AD486" s="27"/>
    </row>
    <row r="487" spans="1:39" ht="15" customHeight="1" x14ac:dyDescent="0.3">
      <c r="A487" s="37" t="s">
        <v>12619</v>
      </c>
      <c r="B487" t="s">
        <v>12620</v>
      </c>
      <c r="C487" t="s">
        <v>2092</v>
      </c>
      <c r="D487" t="s">
        <v>282</v>
      </c>
      <c r="E487" t="s">
        <v>299</v>
      </c>
      <c r="G487" t="s">
        <v>396</v>
      </c>
      <c r="H487" t="s">
        <v>396</v>
      </c>
      <c r="I487" t="s">
        <v>12621</v>
      </c>
      <c r="J487" t="s">
        <v>284</v>
      </c>
      <c r="K487" t="s">
        <v>2075</v>
      </c>
      <c r="M487" t="s">
        <v>294</v>
      </c>
      <c r="N487" t="s">
        <v>295</v>
      </c>
      <c r="O487" t="s">
        <v>2076</v>
      </c>
      <c r="Q487" t="s">
        <v>358</v>
      </c>
      <c r="R487" t="b">
        <v>1</v>
      </c>
      <c r="S487" s="31" t="b">
        <v>1</v>
      </c>
      <c r="T487" t="s">
        <v>424</v>
      </c>
      <c r="U487">
        <v>1</v>
      </c>
      <c r="V487" s="32" t="s">
        <v>2235</v>
      </c>
      <c r="AB487"/>
      <c r="AD487" s="27"/>
    </row>
    <row r="488" spans="1:39" ht="15" customHeight="1" x14ac:dyDescent="0.3">
      <c r="A488" s="37" t="s">
        <v>12696</v>
      </c>
      <c r="B488" t="s">
        <v>12697</v>
      </c>
      <c r="C488" t="s">
        <v>2092</v>
      </c>
      <c r="D488" t="s">
        <v>282</v>
      </c>
      <c r="E488" t="s">
        <v>299</v>
      </c>
      <c r="G488" t="s">
        <v>396</v>
      </c>
      <c r="H488" t="s">
        <v>396</v>
      </c>
      <c r="I488" t="s">
        <v>12698</v>
      </c>
      <c r="J488" t="s">
        <v>325</v>
      </c>
      <c r="K488" t="s">
        <v>2075</v>
      </c>
      <c r="M488" t="s">
        <v>294</v>
      </c>
      <c r="N488" t="s">
        <v>295</v>
      </c>
      <c r="O488" t="s">
        <v>2076</v>
      </c>
      <c r="Q488" t="s">
        <v>397</v>
      </c>
      <c r="R488" t="b">
        <v>1</v>
      </c>
      <c r="S488" s="31" t="b">
        <v>1</v>
      </c>
      <c r="T488" t="s">
        <v>424</v>
      </c>
      <c r="U488">
        <v>1</v>
      </c>
      <c r="V488" s="32" t="s">
        <v>2235</v>
      </c>
      <c r="AB488"/>
      <c r="AD488" s="27"/>
    </row>
    <row r="489" spans="1:39" ht="15" customHeight="1" x14ac:dyDescent="0.3">
      <c r="A489" s="37" t="s">
        <v>12727</v>
      </c>
      <c r="B489" t="s">
        <v>12728</v>
      </c>
      <c r="C489" t="s">
        <v>2092</v>
      </c>
      <c r="D489" t="s">
        <v>282</v>
      </c>
      <c r="E489" t="s">
        <v>299</v>
      </c>
      <c r="G489" t="s">
        <v>396</v>
      </c>
      <c r="I489" t="s">
        <v>12729</v>
      </c>
      <c r="J489" t="s">
        <v>284</v>
      </c>
      <c r="K489" t="s">
        <v>2075</v>
      </c>
      <c r="M489" t="s">
        <v>294</v>
      </c>
      <c r="N489" t="s">
        <v>295</v>
      </c>
      <c r="O489" t="s">
        <v>2076</v>
      </c>
      <c r="Q489" t="s">
        <v>354</v>
      </c>
      <c r="R489" t="b">
        <v>1</v>
      </c>
      <c r="S489" s="31" t="b">
        <v>1</v>
      </c>
      <c r="T489" t="s">
        <v>424</v>
      </c>
      <c r="U489" t="s">
        <v>2234</v>
      </c>
      <c r="V489" s="30" t="s">
        <v>2235</v>
      </c>
      <c r="AB489"/>
      <c r="AD489" s="27"/>
    </row>
    <row r="490" spans="1:39" ht="15" customHeight="1" x14ac:dyDescent="0.3">
      <c r="A490" s="37" t="s">
        <v>12699</v>
      </c>
      <c r="B490" t="s">
        <v>12700</v>
      </c>
      <c r="C490" t="s">
        <v>2092</v>
      </c>
      <c r="D490" t="s">
        <v>282</v>
      </c>
      <c r="E490" t="s">
        <v>299</v>
      </c>
      <c r="G490" t="s">
        <v>396</v>
      </c>
      <c r="I490" t="s">
        <v>12701</v>
      </c>
      <c r="J490" t="s">
        <v>325</v>
      </c>
      <c r="K490" t="s">
        <v>2512</v>
      </c>
      <c r="M490" t="s">
        <v>294</v>
      </c>
      <c r="N490" t="s">
        <v>295</v>
      </c>
      <c r="O490" t="s">
        <v>2076</v>
      </c>
      <c r="Q490" t="s">
        <v>406</v>
      </c>
      <c r="R490" t="b">
        <v>1</v>
      </c>
      <c r="S490" s="31" t="b">
        <v>1</v>
      </c>
      <c r="T490" t="s">
        <v>424</v>
      </c>
      <c r="U490" t="s">
        <v>2234</v>
      </c>
      <c r="V490" s="32" t="s">
        <v>2235</v>
      </c>
      <c r="AB490"/>
      <c r="AD490" s="27"/>
    </row>
    <row r="491" spans="1:39" ht="15" customHeight="1" x14ac:dyDescent="0.3">
      <c r="A491" s="37" t="s">
        <v>12705</v>
      </c>
      <c r="B491" t="s">
        <v>12706</v>
      </c>
      <c r="C491" t="s">
        <v>2092</v>
      </c>
      <c r="D491" t="s">
        <v>282</v>
      </c>
      <c r="E491" t="s">
        <v>299</v>
      </c>
      <c r="I491" t="s">
        <v>12707</v>
      </c>
      <c r="J491" t="s">
        <v>284</v>
      </c>
      <c r="K491" t="s">
        <v>2079</v>
      </c>
      <c r="M491" t="s">
        <v>294</v>
      </c>
      <c r="N491" t="s">
        <v>295</v>
      </c>
      <c r="O491" t="s">
        <v>2076</v>
      </c>
      <c r="Q491" t="s">
        <v>354</v>
      </c>
      <c r="R491" t="b">
        <v>1</v>
      </c>
      <c r="S491" s="31" t="b">
        <v>1</v>
      </c>
      <c r="T491" t="s">
        <v>424</v>
      </c>
      <c r="U491">
        <v>1</v>
      </c>
      <c r="V491" s="32" t="s">
        <v>2235</v>
      </c>
      <c r="AB491"/>
      <c r="AD491" s="27"/>
    </row>
    <row r="492" spans="1:39" ht="15" customHeight="1" x14ac:dyDescent="0.3">
      <c r="A492" s="37" t="s">
        <v>12708</v>
      </c>
      <c r="B492" t="s">
        <v>12709</v>
      </c>
      <c r="C492" t="s">
        <v>2092</v>
      </c>
      <c r="D492" t="s">
        <v>282</v>
      </c>
      <c r="E492" t="s">
        <v>339</v>
      </c>
      <c r="G492" t="s">
        <v>396</v>
      </c>
      <c r="H492" t="s">
        <v>396</v>
      </c>
      <c r="I492" t="s">
        <v>12710</v>
      </c>
      <c r="J492" t="s">
        <v>284</v>
      </c>
      <c r="K492" t="s">
        <v>2075</v>
      </c>
      <c r="M492" t="s">
        <v>294</v>
      </c>
      <c r="N492" t="s">
        <v>295</v>
      </c>
      <c r="O492" t="s">
        <v>2076</v>
      </c>
      <c r="Q492" t="s">
        <v>351</v>
      </c>
      <c r="R492" t="b">
        <v>1</v>
      </c>
      <c r="S492" s="31" t="b">
        <v>1</v>
      </c>
      <c r="T492" t="s">
        <v>425</v>
      </c>
      <c r="U492">
        <v>0</v>
      </c>
      <c r="V492" s="32" t="s">
        <v>12711</v>
      </c>
      <c r="W492" t="s">
        <v>12712</v>
      </c>
      <c r="X492" t="s">
        <v>282</v>
      </c>
      <c r="Y492" t="s">
        <v>351</v>
      </c>
      <c r="Z492" t="s">
        <v>284</v>
      </c>
      <c r="AA492" t="s">
        <v>339</v>
      </c>
      <c r="AB492"/>
      <c r="AD492" s="27" t="s">
        <v>3330</v>
      </c>
      <c r="AE492" t="s">
        <v>26060</v>
      </c>
      <c r="AF492" t="s">
        <v>294</v>
      </c>
      <c r="AH492" t="s">
        <v>725</v>
      </c>
      <c r="AI492" t="s">
        <v>12713</v>
      </c>
      <c r="AJ492" t="s">
        <v>12714</v>
      </c>
      <c r="AK492" t="s">
        <v>2082</v>
      </c>
      <c r="AL492" s="12">
        <v>45806.605208333334</v>
      </c>
      <c r="AM492" t="s">
        <v>291</v>
      </c>
    </row>
    <row r="493" spans="1:39" ht="15" customHeight="1" x14ac:dyDescent="0.3">
      <c r="A493" s="37" t="s">
        <v>12708</v>
      </c>
      <c r="B493" t="s">
        <v>12709</v>
      </c>
      <c r="C493" t="s">
        <v>2092</v>
      </c>
      <c r="D493" t="s">
        <v>282</v>
      </c>
      <c r="E493" t="s">
        <v>339</v>
      </c>
      <c r="G493" t="s">
        <v>396</v>
      </c>
      <c r="H493" t="s">
        <v>396</v>
      </c>
      <c r="I493" t="s">
        <v>12710</v>
      </c>
      <c r="J493" t="s">
        <v>284</v>
      </c>
      <c r="K493" t="s">
        <v>2075</v>
      </c>
      <c r="M493" t="s">
        <v>294</v>
      </c>
      <c r="N493" t="s">
        <v>295</v>
      </c>
      <c r="O493" t="s">
        <v>2076</v>
      </c>
      <c r="Q493" t="s">
        <v>394</v>
      </c>
      <c r="R493" t="b">
        <v>1</v>
      </c>
      <c r="S493" s="31" t="b">
        <v>1</v>
      </c>
      <c r="T493" t="s">
        <v>425</v>
      </c>
      <c r="U493">
        <v>0</v>
      </c>
      <c r="V493" s="32" t="s">
        <v>2235</v>
      </c>
      <c r="AB493"/>
      <c r="AD493" s="27"/>
    </row>
    <row r="494" spans="1:39" ht="15" customHeight="1" x14ac:dyDescent="0.3">
      <c r="A494" s="37" t="s">
        <v>12684</v>
      </c>
      <c r="B494" t="s">
        <v>12685</v>
      </c>
      <c r="C494" t="s">
        <v>2092</v>
      </c>
      <c r="D494" t="s">
        <v>282</v>
      </c>
      <c r="E494" t="s">
        <v>299</v>
      </c>
      <c r="G494" t="s">
        <v>300</v>
      </c>
      <c r="H494" t="s">
        <v>300</v>
      </c>
      <c r="I494" t="s">
        <v>12686</v>
      </c>
      <c r="J494" t="s">
        <v>284</v>
      </c>
      <c r="K494" t="s">
        <v>2075</v>
      </c>
      <c r="M494" t="s">
        <v>294</v>
      </c>
      <c r="N494" t="s">
        <v>295</v>
      </c>
      <c r="O494" t="s">
        <v>2228</v>
      </c>
      <c r="R494" t="b">
        <v>1</v>
      </c>
      <c r="S494" s="31" t="b">
        <v>1</v>
      </c>
      <c r="T494" t="s">
        <v>25457</v>
      </c>
      <c r="U494">
        <v>0</v>
      </c>
      <c r="V494" s="30" t="s">
        <v>3058</v>
      </c>
      <c r="AB494"/>
      <c r="AD494" s="27"/>
    </row>
    <row r="495" spans="1:39" ht="15" customHeight="1" x14ac:dyDescent="0.3">
      <c r="A495" s="37" t="s">
        <v>12679</v>
      </c>
      <c r="B495" t="s">
        <v>12680</v>
      </c>
      <c r="C495" t="s">
        <v>2092</v>
      </c>
      <c r="D495" t="s">
        <v>282</v>
      </c>
      <c r="E495" t="s">
        <v>337</v>
      </c>
      <c r="G495" t="s">
        <v>390</v>
      </c>
      <c r="H495" t="s">
        <v>390</v>
      </c>
      <c r="I495" t="s">
        <v>12681</v>
      </c>
      <c r="J495" t="s">
        <v>284</v>
      </c>
      <c r="K495" t="s">
        <v>2075</v>
      </c>
      <c r="M495" t="s">
        <v>290</v>
      </c>
      <c r="N495" t="s">
        <v>286</v>
      </c>
      <c r="O495" t="s">
        <v>2076</v>
      </c>
      <c r="Q495" t="s">
        <v>344</v>
      </c>
      <c r="R495" t="b">
        <v>0</v>
      </c>
      <c r="S495" s="31" t="b">
        <v>0</v>
      </c>
      <c r="T495" t="s">
        <v>25454</v>
      </c>
      <c r="U495" t="s">
        <v>2234</v>
      </c>
      <c r="V495" s="32" t="s">
        <v>12682</v>
      </c>
      <c r="W495" t="s">
        <v>12683</v>
      </c>
      <c r="X495" t="s">
        <v>282</v>
      </c>
      <c r="Y495" t="s">
        <v>344</v>
      </c>
      <c r="Z495" t="s">
        <v>310</v>
      </c>
      <c r="AB495"/>
      <c r="AD495" s="27" t="s">
        <v>2512</v>
      </c>
      <c r="AF495" t="s">
        <v>290</v>
      </c>
      <c r="AH495" t="s">
        <v>2169</v>
      </c>
      <c r="AI495" t="s">
        <v>6226</v>
      </c>
      <c r="AJ495" t="s">
        <v>6227</v>
      </c>
      <c r="AK495" t="s">
        <v>2082</v>
      </c>
      <c r="AL495" s="12">
        <v>46003.506527777776</v>
      </c>
    </row>
    <row r="496" spans="1:39" ht="15" customHeight="1" x14ac:dyDescent="0.3">
      <c r="A496" s="37" t="s">
        <v>12690</v>
      </c>
      <c r="B496" t="s">
        <v>12691</v>
      </c>
      <c r="C496" t="s">
        <v>2092</v>
      </c>
      <c r="D496" t="s">
        <v>282</v>
      </c>
      <c r="E496" t="s">
        <v>299</v>
      </c>
      <c r="G496" t="s">
        <v>396</v>
      </c>
      <c r="I496" t="s">
        <v>12692</v>
      </c>
      <c r="J496" t="s">
        <v>284</v>
      </c>
      <c r="K496" t="s">
        <v>2075</v>
      </c>
      <c r="M496" t="s">
        <v>294</v>
      </c>
      <c r="N496" t="s">
        <v>295</v>
      </c>
      <c r="O496" t="s">
        <v>2076</v>
      </c>
      <c r="Q496" t="s">
        <v>354</v>
      </c>
      <c r="R496" t="b">
        <v>1</v>
      </c>
      <c r="S496" s="31" t="b">
        <v>1</v>
      </c>
      <c r="T496" t="s">
        <v>424</v>
      </c>
      <c r="U496" t="s">
        <v>2234</v>
      </c>
      <c r="V496" s="32" t="s">
        <v>2235</v>
      </c>
      <c r="AB496"/>
      <c r="AD496" s="27"/>
    </row>
    <row r="497" spans="1:39" ht="15" customHeight="1" x14ac:dyDescent="0.3">
      <c r="A497" s="37" t="s">
        <v>12693</v>
      </c>
      <c r="B497" t="s">
        <v>12694</v>
      </c>
      <c r="C497" t="s">
        <v>2092</v>
      </c>
      <c r="D497" t="s">
        <v>282</v>
      </c>
      <c r="E497" t="s">
        <v>25471</v>
      </c>
      <c r="G497" t="s">
        <v>396</v>
      </c>
      <c r="I497" t="s">
        <v>12695</v>
      </c>
      <c r="J497" t="s">
        <v>284</v>
      </c>
      <c r="K497" t="s">
        <v>2075</v>
      </c>
      <c r="M497" t="s">
        <v>294</v>
      </c>
      <c r="N497" t="s">
        <v>295</v>
      </c>
      <c r="O497" t="s">
        <v>2076</v>
      </c>
      <c r="Q497" t="s">
        <v>354</v>
      </c>
      <c r="R497" t="b">
        <v>1</v>
      </c>
      <c r="S497" s="31" t="b">
        <v>1</v>
      </c>
      <c r="T497" t="s">
        <v>424</v>
      </c>
      <c r="U497" t="s">
        <v>2234</v>
      </c>
      <c r="V497" s="32" t="s">
        <v>2235</v>
      </c>
      <c r="AB497"/>
      <c r="AD497" s="27"/>
    </row>
    <row r="498" spans="1:39" ht="15" customHeight="1" x14ac:dyDescent="0.3">
      <c r="A498" s="37" t="s">
        <v>12724</v>
      </c>
      <c r="B498" t="s">
        <v>12725</v>
      </c>
      <c r="C498" t="s">
        <v>2092</v>
      </c>
      <c r="D498" t="s">
        <v>282</v>
      </c>
      <c r="E498" t="s">
        <v>299</v>
      </c>
      <c r="G498" t="s">
        <v>396</v>
      </c>
      <c r="I498" t="s">
        <v>12726</v>
      </c>
      <c r="J498" t="s">
        <v>284</v>
      </c>
      <c r="K498" t="s">
        <v>2075</v>
      </c>
      <c r="M498" t="s">
        <v>294</v>
      </c>
      <c r="N498" t="s">
        <v>295</v>
      </c>
      <c r="O498" t="s">
        <v>2076</v>
      </c>
      <c r="Q498" t="s">
        <v>354</v>
      </c>
      <c r="R498" t="b">
        <v>1</v>
      </c>
      <c r="S498" s="31" t="b">
        <v>1</v>
      </c>
      <c r="T498" t="s">
        <v>424</v>
      </c>
      <c r="U498" t="s">
        <v>2234</v>
      </c>
      <c r="V498" s="30" t="s">
        <v>2235</v>
      </c>
      <c r="AB498"/>
      <c r="AD498" s="27"/>
    </row>
    <row r="499" spans="1:39" ht="15" customHeight="1" x14ac:dyDescent="0.3">
      <c r="A499" s="37" t="s">
        <v>12702</v>
      </c>
      <c r="B499" t="s">
        <v>12703</v>
      </c>
      <c r="C499" t="s">
        <v>2092</v>
      </c>
      <c r="D499" t="s">
        <v>282</v>
      </c>
      <c r="E499" t="s">
        <v>299</v>
      </c>
      <c r="I499" t="s">
        <v>12704</v>
      </c>
      <c r="J499" t="s">
        <v>284</v>
      </c>
      <c r="K499" t="s">
        <v>2079</v>
      </c>
      <c r="M499" t="s">
        <v>294</v>
      </c>
      <c r="N499" t="s">
        <v>295</v>
      </c>
      <c r="O499" t="s">
        <v>2076</v>
      </c>
      <c r="Q499" t="s">
        <v>406</v>
      </c>
      <c r="R499" t="b">
        <v>1</v>
      </c>
      <c r="S499" s="31" t="b">
        <v>1</v>
      </c>
      <c r="T499" t="s">
        <v>424</v>
      </c>
      <c r="U499">
        <v>1</v>
      </c>
      <c r="V499" s="32" t="s">
        <v>2235</v>
      </c>
      <c r="AB499"/>
      <c r="AD499" s="27"/>
    </row>
    <row r="500" spans="1:39" ht="15" customHeight="1" x14ac:dyDescent="0.3">
      <c r="A500" s="37" t="s">
        <v>12715</v>
      </c>
      <c r="B500" t="s">
        <v>12716</v>
      </c>
      <c r="C500" t="s">
        <v>2092</v>
      </c>
      <c r="D500" t="s">
        <v>282</v>
      </c>
      <c r="E500" t="s">
        <v>339</v>
      </c>
      <c r="G500" t="s">
        <v>396</v>
      </c>
      <c r="H500" t="s">
        <v>396</v>
      </c>
      <c r="I500" t="s">
        <v>12717</v>
      </c>
      <c r="J500" t="s">
        <v>284</v>
      </c>
      <c r="K500" t="s">
        <v>2075</v>
      </c>
      <c r="M500" t="s">
        <v>294</v>
      </c>
      <c r="N500" t="s">
        <v>295</v>
      </c>
      <c r="O500" t="s">
        <v>2076</v>
      </c>
      <c r="Q500" t="s">
        <v>394</v>
      </c>
      <c r="R500" t="b">
        <v>1</v>
      </c>
      <c r="S500" s="31" t="b">
        <v>1</v>
      </c>
      <c r="T500" t="s">
        <v>425</v>
      </c>
      <c r="U500">
        <v>0</v>
      </c>
      <c r="V500" s="32" t="s">
        <v>2235</v>
      </c>
      <c r="AB500"/>
      <c r="AD500" s="27"/>
    </row>
    <row r="501" spans="1:39" ht="15" customHeight="1" x14ac:dyDescent="0.3">
      <c r="A501" s="37" t="s">
        <v>12687</v>
      </c>
      <c r="B501" t="s">
        <v>12688</v>
      </c>
      <c r="C501" t="s">
        <v>2092</v>
      </c>
      <c r="D501" t="s">
        <v>282</v>
      </c>
      <c r="E501" t="s">
        <v>299</v>
      </c>
      <c r="G501" t="s">
        <v>396</v>
      </c>
      <c r="H501" t="s">
        <v>396</v>
      </c>
      <c r="I501" t="s">
        <v>12689</v>
      </c>
      <c r="J501" t="s">
        <v>284</v>
      </c>
      <c r="K501" t="s">
        <v>2075</v>
      </c>
      <c r="M501" t="s">
        <v>294</v>
      </c>
      <c r="N501" t="s">
        <v>295</v>
      </c>
      <c r="O501" t="s">
        <v>2076</v>
      </c>
      <c r="Q501" t="s">
        <v>354</v>
      </c>
      <c r="R501" t="b">
        <v>1</v>
      </c>
      <c r="S501" s="31" t="b">
        <v>1</v>
      </c>
      <c r="T501" t="s">
        <v>424</v>
      </c>
      <c r="U501">
        <v>1</v>
      </c>
      <c r="V501" s="32" t="s">
        <v>2235</v>
      </c>
      <c r="AB501"/>
      <c r="AD501" s="27"/>
    </row>
    <row r="502" spans="1:39" ht="15" customHeight="1" x14ac:dyDescent="0.3">
      <c r="A502" s="37" t="s">
        <v>12721</v>
      </c>
      <c r="B502" t="s">
        <v>12722</v>
      </c>
      <c r="C502" t="s">
        <v>2092</v>
      </c>
      <c r="D502" t="s">
        <v>282</v>
      </c>
      <c r="E502" t="s">
        <v>299</v>
      </c>
      <c r="G502" t="s">
        <v>396</v>
      </c>
      <c r="I502" t="s">
        <v>12723</v>
      </c>
      <c r="J502" t="s">
        <v>284</v>
      </c>
      <c r="K502" t="s">
        <v>2075</v>
      </c>
      <c r="M502" t="s">
        <v>294</v>
      </c>
      <c r="N502" t="s">
        <v>295</v>
      </c>
      <c r="O502" t="s">
        <v>2076</v>
      </c>
      <c r="Q502" t="s">
        <v>377</v>
      </c>
      <c r="R502" t="b">
        <v>1</v>
      </c>
      <c r="S502" s="31" t="b">
        <v>1</v>
      </c>
      <c r="T502" t="s">
        <v>424</v>
      </c>
      <c r="U502">
        <v>1</v>
      </c>
      <c r="V502" s="32" t="s">
        <v>2235</v>
      </c>
      <c r="AB502"/>
      <c r="AD502" s="27"/>
    </row>
    <row r="503" spans="1:39" ht="15" customHeight="1" x14ac:dyDescent="0.3">
      <c r="A503" s="37" t="s">
        <v>13002</v>
      </c>
      <c r="B503" t="s">
        <v>13003</v>
      </c>
      <c r="C503" t="s">
        <v>2092</v>
      </c>
      <c r="D503" t="s">
        <v>282</v>
      </c>
      <c r="E503" t="s">
        <v>353</v>
      </c>
      <c r="G503" t="s">
        <v>26108</v>
      </c>
      <c r="I503" t="s">
        <v>13004</v>
      </c>
      <c r="J503" t="s">
        <v>284</v>
      </c>
      <c r="K503" t="s">
        <v>2075</v>
      </c>
      <c r="M503" t="s">
        <v>338</v>
      </c>
      <c r="N503" t="s">
        <v>295</v>
      </c>
      <c r="O503" t="s">
        <v>2076</v>
      </c>
      <c r="Q503" t="s">
        <v>336</v>
      </c>
      <c r="R503" t="b">
        <v>0</v>
      </c>
      <c r="S503" s="31" t="b">
        <v>0</v>
      </c>
      <c r="T503" t="s">
        <v>425</v>
      </c>
      <c r="U503">
        <v>0</v>
      </c>
      <c r="V503" s="32" t="s">
        <v>6253</v>
      </c>
      <c r="W503" t="s">
        <v>6254</v>
      </c>
      <c r="X503" t="s">
        <v>282</v>
      </c>
      <c r="Y503" t="s">
        <v>336</v>
      </c>
      <c r="Z503" t="s">
        <v>284</v>
      </c>
      <c r="AA503" t="s">
        <v>319</v>
      </c>
      <c r="AB503"/>
      <c r="AC503" t="s">
        <v>26119</v>
      </c>
      <c r="AD503" s="27" t="s">
        <v>3330</v>
      </c>
      <c r="AE503" t="s">
        <v>289</v>
      </c>
      <c r="AF503" t="s">
        <v>338</v>
      </c>
      <c r="AH503" t="s">
        <v>633</v>
      </c>
      <c r="AI503" t="s">
        <v>6141</v>
      </c>
      <c r="AJ503" t="s">
        <v>6142</v>
      </c>
      <c r="AK503" t="s">
        <v>2082</v>
      </c>
      <c r="AL503" s="12">
        <v>45832.523819444446</v>
      </c>
      <c r="AM503" t="s">
        <v>291</v>
      </c>
    </row>
    <row r="504" spans="1:39" ht="15" customHeight="1" x14ac:dyDescent="0.3">
      <c r="A504" s="37" t="s">
        <v>13002</v>
      </c>
      <c r="B504" t="s">
        <v>13003</v>
      </c>
      <c r="C504" t="s">
        <v>2092</v>
      </c>
      <c r="D504" t="s">
        <v>282</v>
      </c>
      <c r="E504" t="s">
        <v>353</v>
      </c>
      <c r="G504" t="s">
        <v>26108</v>
      </c>
      <c r="I504" t="s">
        <v>13004</v>
      </c>
      <c r="J504" t="s">
        <v>284</v>
      </c>
      <c r="K504" t="s">
        <v>2075</v>
      </c>
      <c r="M504" t="s">
        <v>338</v>
      </c>
      <c r="N504" t="s">
        <v>295</v>
      </c>
      <c r="O504" t="s">
        <v>2076</v>
      </c>
      <c r="Q504" t="s">
        <v>336</v>
      </c>
      <c r="R504" t="b">
        <v>0</v>
      </c>
      <c r="S504" s="31" t="b">
        <v>0</v>
      </c>
      <c r="T504" t="s">
        <v>425</v>
      </c>
      <c r="U504">
        <v>0</v>
      </c>
      <c r="V504" s="32" t="s">
        <v>6255</v>
      </c>
      <c r="W504" t="s">
        <v>6256</v>
      </c>
      <c r="X504" t="s">
        <v>282</v>
      </c>
      <c r="Y504" t="s">
        <v>336</v>
      </c>
      <c r="Z504" t="s">
        <v>284</v>
      </c>
      <c r="AA504" t="s">
        <v>319</v>
      </c>
      <c r="AB504"/>
      <c r="AC504" t="s">
        <v>26119</v>
      </c>
      <c r="AD504" s="27" t="s">
        <v>2512</v>
      </c>
      <c r="AE504" t="s">
        <v>289</v>
      </c>
      <c r="AF504" t="s">
        <v>338</v>
      </c>
      <c r="AH504" t="s">
        <v>2169</v>
      </c>
      <c r="AI504" t="s">
        <v>26595</v>
      </c>
      <c r="AJ504" t="s">
        <v>26084</v>
      </c>
      <c r="AK504" t="s">
        <v>2082</v>
      </c>
      <c r="AL504" s="12">
        <v>46111.828842592593</v>
      </c>
      <c r="AM504" t="s">
        <v>315</v>
      </c>
    </row>
    <row r="505" spans="1:39" ht="15" customHeight="1" x14ac:dyDescent="0.3">
      <c r="A505" s="37" t="s">
        <v>13002</v>
      </c>
      <c r="B505" t="s">
        <v>13003</v>
      </c>
      <c r="C505" t="s">
        <v>2092</v>
      </c>
      <c r="D505" t="s">
        <v>282</v>
      </c>
      <c r="E505" t="s">
        <v>353</v>
      </c>
      <c r="G505" t="s">
        <v>26108</v>
      </c>
      <c r="I505" t="s">
        <v>13004</v>
      </c>
      <c r="J505" t="s">
        <v>284</v>
      </c>
      <c r="K505" t="s">
        <v>2075</v>
      </c>
      <c r="M505" t="s">
        <v>338</v>
      </c>
      <c r="N505" t="s">
        <v>295</v>
      </c>
      <c r="O505" t="s">
        <v>2076</v>
      </c>
      <c r="Q505" t="s">
        <v>336</v>
      </c>
      <c r="R505" t="b">
        <v>0</v>
      </c>
      <c r="S505" s="31" t="b">
        <v>0</v>
      </c>
      <c r="T505" t="s">
        <v>425</v>
      </c>
      <c r="U505">
        <v>0</v>
      </c>
      <c r="V505" s="30" t="s">
        <v>6251</v>
      </c>
      <c r="W505" t="s">
        <v>6252</v>
      </c>
      <c r="X505" t="s">
        <v>282</v>
      </c>
      <c r="Y505" t="s">
        <v>336</v>
      </c>
      <c r="Z505" t="s">
        <v>284</v>
      </c>
      <c r="AA505" t="s">
        <v>319</v>
      </c>
      <c r="AB505"/>
      <c r="AC505" t="s">
        <v>26119</v>
      </c>
      <c r="AD505" s="27" t="s">
        <v>4453</v>
      </c>
      <c r="AE505" t="s">
        <v>26025</v>
      </c>
      <c r="AF505" t="s">
        <v>338</v>
      </c>
      <c r="AH505" t="s">
        <v>2169</v>
      </c>
      <c r="AI505" t="s">
        <v>26083</v>
      </c>
      <c r="AJ505" t="s">
        <v>26084</v>
      </c>
      <c r="AK505" t="s">
        <v>2082</v>
      </c>
      <c r="AL505" s="12">
        <v>46034.712141203701</v>
      </c>
      <c r="AM505" t="s">
        <v>309</v>
      </c>
    </row>
    <row r="506" spans="1:39" ht="15" customHeight="1" x14ac:dyDescent="0.3">
      <c r="A506" s="37" t="s">
        <v>13005</v>
      </c>
      <c r="B506" t="s">
        <v>13006</v>
      </c>
      <c r="C506" t="s">
        <v>2092</v>
      </c>
      <c r="D506" t="s">
        <v>282</v>
      </c>
      <c r="E506" t="s">
        <v>292</v>
      </c>
      <c r="G506" t="s">
        <v>25560</v>
      </c>
      <c r="I506" t="s">
        <v>13007</v>
      </c>
      <c r="J506" t="s">
        <v>329</v>
      </c>
      <c r="K506" t="s">
        <v>2075</v>
      </c>
      <c r="M506" t="s">
        <v>348</v>
      </c>
      <c r="N506" t="s">
        <v>295</v>
      </c>
      <c r="O506" t="s">
        <v>2076</v>
      </c>
      <c r="P506" t="s">
        <v>539</v>
      </c>
      <c r="Q506" t="s">
        <v>336</v>
      </c>
      <c r="R506" t="b">
        <v>0</v>
      </c>
      <c r="S506" s="31" t="b">
        <v>0</v>
      </c>
      <c r="T506" t="s">
        <v>25454</v>
      </c>
      <c r="U506" t="s">
        <v>2234</v>
      </c>
      <c r="V506" s="30" t="s">
        <v>2235</v>
      </c>
      <c r="AB506"/>
      <c r="AD506" s="27"/>
    </row>
    <row r="507" spans="1:39" ht="15" customHeight="1" x14ac:dyDescent="0.3">
      <c r="A507" s="37" t="s">
        <v>12913</v>
      </c>
      <c r="B507" t="s">
        <v>12914</v>
      </c>
      <c r="C507" t="s">
        <v>2092</v>
      </c>
      <c r="D507" t="s">
        <v>310</v>
      </c>
      <c r="E507" t="s">
        <v>283</v>
      </c>
      <c r="G507" t="s">
        <v>2018</v>
      </c>
      <c r="H507" t="s">
        <v>2018</v>
      </c>
      <c r="I507" t="s">
        <v>12915</v>
      </c>
      <c r="J507" t="s">
        <v>329</v>
      </c>
      <c r="K507" t="s">
        <v>2075</v>
      </c>
      <c r="M507" t="s">
        <v>290</v>
      </c>
      <c r="N507" t="s">
        <v>286</v>
      </c>
      <c r="O507" t="s">
        <v>2076</v>
      </c>
      <c r="Q507" t="s">
        <v>288</v>
      </c>
      <c r="R507" t="b">
        <v>0</v>
      </c>
      <c r="S507" s="31" t="b">
        <v>0</v>
      </c>
      <c r="T507" t="s">
        <v>25454</v>
      </c>
      <c r="U507" t="s">
        <v>2234</v>
      </c>
      <c r="V507" s="30" t="s">
        <v>2235</v>
      </c>
      <c r="AB507"/>
      <c r="AD507" s="27"/>
    </row>
    <row r="508" spans="1:39" ht="15" customHeight="1" x14ac:dyDescent="0.3">
      <c r="A508" s="37" t="s">
        <v>12892</v>
      </c>
      <c r="B508" t="s">
        <v>12893</v>
      </c>
      <c r="C508" t="s">
        <v>2092</v>
      </c>
      <c r="D508" t="s">
        <v>310</v>
      </c>
      <c r="E508" t="s">
        <v>292</v>
      </c>
      <c r="G508" t="s">
        <v>6242</v>
      </c>
      <c r="I508" t="s">
        <v>12894</v>
      </c>
      <c r="J508" t="s">
        <v>329</v>
      </c>
      <c r="K508" t="s">
        <v>4453</v>
      </c>
      <c r="M508" t="s">
        <v>348</v>
      </c>
      <c r="N508" t="s">
        <v>295</v>
      </c>
      <c r="O508" t="s">
        <v>2076</v>
      </c>
      <c r="P508" t="s">
        <v>539</v>
      </c>
      <c r="Q508" t="s">
        <v>336</v>
      </c>
      <c r="R508" t="b">
        <v>0</v>
      </c>
      <c r="S508" s="31" t="b">
        <v>0</v>
      </c>
      <c r="T508" t="s">
        <v>25454</v>
      </c>
      <c r="U508" t="s">
        <v>2234</v>
      </c>
      <c r="V508" s="30" t="s">
        <v>12895</v>
      </c>
      <c r="W508" t="s">
        <v>12896</v>
      </c>
      <c r="X508" t="s">
        <v>282</v>
      </c>
      <c r="Y508" t="s">
        <v>336</v>
      </c>
      <c r="Z508" t="s">
        <v>329</v>
      </c>
      <c r="AA508" t="s">
        <v>292</v>
      </c>
      <c r="AB508"/>
      <c r="AC508" t="s">
        <v>26119</v>
      </c>
      <c r="AD508" s="27" t="s">
        <v>4453</v>
      </c>
      <c r="AF508" t="s">
        <v>348</v>
      </c>
      <c r="AH508" t="s">
        <v>13729</v>
      </c>
      <c r="AI508" t="s">
        <v>26604</v>
      </c>
      <c r="AJ508" t="s">
        <v>26605</v>
      </c>
      <c r="AK508" t="s">
        <v>2082</v>
      </c>
      <c r="AL508" s="12">
        <v>45884.884872685187</v>
      </c>
      <c r="AM508" t="s">
        <v>291</v>
      </c>
    </row>
    <row r="509" spans="1:39" ht="15" customHeight="1" x14ac:dyDescent="0.3">
      <c r="A509" s="37" t="s">
        <v>12916</v>
      </c>
      <c r="B509" t="s">
        <v>12917</v>
      </c>
      <c r="C509" t="s">
        <v>2092</v>
      </c>
      <c r="D509" t="s">
        <v>282</v>
      </c>
      <c r="E509" t="s">
        <v>319</v>
      </c>
      <c r="G509" t="s">
        <v>2018</v>
      </c>
      <c r="H509" t="s">
        <v>2018</v>
      </c>
      <c r="I509" t="s">
        <v>12918</v>
      </c>
      <c r="J509" t="s">
        <v>329</v>
      </c>
      <c r="K509" t="s">
        <v>2075</v>
      </c>
      <c r="M509" t="s">
        <v>338</v>
      </c>
      <c r="N509" t="s">
        <v>295</v>
      </c>
      <c r="O509" t="s">
        <v>2076</v>
      </c>
      <c r="Q509" t="s">
        <v>288</v>
      </c>
      <c r="R509" t="b">
        <v>0</v>
      </c>
      <c r="S509" s="31" t="b">
        <v>0</v>
      </c>
      <c r="T509" t="s">
        <v>25455</v>
      </c>
      <c r="U509" t="s">
        <v>2234</v>
      </c>
      <c r="V509" s="32" t="s">
        <v>2235</v>
      </c>
      <c r="AB509"/>
      <c r="AD509" s="27"/>
    </row>
    <row r="510" spans="1:39" ht="15" customHeight="1" x14ac:dyDescent="0.3">
      <c r="A510" s="37" t="s">
        <v>12808</v>
      </c>
      <c r="B510" t="s">
        <v>12809</v>
      </c>
      <c r="C510" t="s">
        <v>2073</v>
      </c>
      <c r="D510" t="s">
        <v>282</v>
      </c>
      <c r="E510" t="s">
        <v>337</v>
      </c>
      <c r="H510" t="s">
        <v>25656</v>
      </c>
      <c r="I510" t="s">
        <v>12810</v>
      </c>
      <c r="J510" t="s">
        <v>284</v>
      </c>
      <c r="K510" t="s">
        <v>2075</v>
      </c>
      <c r="M510" t="s">
        <v>348</v>
      </c>
      <c r="N510" t="s">
        <v>295</v>
      </c>
      <c r="O510" t="s">
        <v>2076</v>
      </c>
      <c r="Q510" t="s">
        <v>311</v>
      </c>
      <c r="R510" t="b">
        <v>0</v>
      </c>
      <c r="S510" s="31" t="b">
        <v>0</v>
      </c>
      <c r="T510" t="s">
        <v>426</v>
      </c>
      <c r="U510">
        <v>1</v>
      </c>
      <c r="V510" s="30" t="s">
        <v>2235</v>
      </c>
      <c r="AB510"/>
      <c r="AD510" s="27"/>
    </row>
    <row r="511" spans="1:39" ht="15" customHeight="1" x14ac:dyDescent="0.3">
      <c r="A511" s="37" t="s">
        <v>12811</v>
      </c>
      <c r="B511" t="s">
        <v>12812</v>
      </c>
      <c r="C511" t="s">
        <v>2073</v>
      </c>
      <c r="D511" t="s">
        <v>282</v>
      </c>
      <c r="E511" t="s">
        <v>337</v>
      </c>
      <c r="H511" t="s">
        <v>25656</v>
      </c>
      <c r="I511" t="s">
        <v>12813</v>
      </c>
      <c r="J511" t="s">
        <v>284</v>
      </c>
      <c r="K511" t="s">
        <v>2075</v>
      </c>
      <c r="M511" t="s">
        <v>348</v>
      </c>
      <c r="N511" t="s">
        <v>295</v>
      </c>
      <c r="O511" t="s">
        <v>2076</v>
      </c>
      <c r="Q511" t="s">
        <v>311</v>
      </c>
      <c r="R511" t="b">
        <v>0</v>
      </c>
      <c r="S511" s="31" t="b">
        <v>0</v>
      </c>
      <c r="T511" t="s">
        <v>426</v>
      </c>
      <c r="U511">
        <v>1</v>
      </c>
      <c r="V511" s="30" t="s">
        <v>2235</v>
      </c>
      <c r="AB511"/>
      <c r="AD511" s="27"/>
    </row>
    <row r="512" spans="1:39" ht="15" customHeight="1" x14ac:dyDescent="0.3">
      <c r="A512" s="37" t="s">
        <v>12933</v>
      </c>
      <c r="B512" t="s">
        <v>12934</v>
      </c>
      <c r="C512" t="s">
        <v>2073</v>
      </c>
      <c r="D512" t="s">
        <v>282</v>
      </c>
      <c r="E512" t="s">
        <v>337</v>
      </c>
      <c r="H512" t="s">
        <v>25656</v>
      </c>
      <c r="I512" t="s">
        <v>12935</v>
      </c>
      <c r="J512" t="s">
        <v>284</v>
      </c>
      <c r="K512" t="s">
        <v>2075</v>
      </c>
      <c r="M512" t="s">
        <v>348</v>
      </c>
      <c r="N512" t="s">
        <v>295</v>
      </c>
      <c r="O512" t="s">
        <v>2076</v>
      </c>
      <c r="Q512" t="s">
        <v>311</v>
      </c>
      <c r="R512" t="b">
        <v>0</v>
      </c>
      <c r="S512" s="31" t="b">
        <v>0</v>
      </c>
      <c r="T512" t="s">
        <v>426</v>
      </c>
      <c r="U512">
        <v>1</v>
      </c>
      <c r="V512" s="32" t="s">
        <v>2235</v>
      </c>
      <c r="AB512"/>
      <c r="AD512" s="27"/>
    </row>
    <row r="513" spans="1:39" ht="15" customHeight="1" x14ac:dyDescent="0.3">
      <c r="A513" s="37" t="s">
        <v>12820</v>
      </c>
      <c r="B513" t="s">
        <v>12821</v>
      </c>
      <c r="C513" t="s">
        <v>2073</v>
      </c>
      <c r="D513" t="s">
        <v>282</v>
      </c>
      <c r="E513" t="s">
        <v>337</v>
      </c>
      <c r="H513" t="s">
        <v>25656</v>
      </c>
      <c r="I513" t="s">
        <v>12822</v>
      </c>
      <c r="J513" t="s">
        <v>284</v>
      </c>
      <c r="K513" t="s">
        <v>2075</v>
      </c>
      <c r="M513" t="s">
        <v>348</v>
      </c>
      <c r="N513" t="s">
        <v>295</v>
      </c>
      <c r="O513" t="s">
        <v>2076</v>
      </c>
      <c r="Q513" t="s">
        <v>311</v>
      </c>
      <c r="R513" t="b">
        <v>0</v>
      </c>
      <c r="S513" t="b">
        <v>0</v>
      </c>
      <c r="T513" t="s">
        <v>426</v>
      </c>
      <c r="U513">
        <v>1</v>
      </c>
      <c r="V513" s="32" t="s">
        <v>2235</v>
      </c>
      <c r="AB513"/>
      <c r="AD513" s="27"/>
    </row>
    <row r="514" spans="1:39" ht="15" customHeight="1" x14ac:dyDescent="0.3">
      <c r="A514" s="37" t="s">
        <v>12945</v>
      </c>
      <c r="B514" t="s">
        <v>12946</v>
      </c>
      <c r="C514" t="s">
        <v>2073</v>
      </c>
      <c r="D514" t="s">
        <v>282</v>
      </c>
      <c r="E514" t="s">
        <v>337</v>
      </c>
      <c r="H514" t="s">
        <v>25656</v>
      </c>
      <c r="I514" t="s">
        <v>12947</v>
      </c>
      <c r="J514" t="s">
        <v>284</v>
      </c>
      <c r="K514" t="s">
        <v>2075</v>
      </c>
      <c r="M514" t="s">
        <v>348</v>
      </c>
      <c r="N514" t="s">
        <v>295</v>
      </c>
      <c r="O514" t="s">
        <v>2076</v>
      </c>
      <c r="Q514" t="s">
        <v>311</v>
      </c>
      <c r="R514" t="b">
        <v>0</v>
      </c>
      <c r="S514" t="b">
        <v>0</v>
      </c>
      <c r="T514" t="s">
        <v>426</v>
      </c>
      <c r="U514">
        <v>1</v>
      </c>
      <c r="V514" s="32" t="s">
        <v>2235</v>
      </c>
      <c r="AB514"/>
      <c r="AD514" s="27"/>
    </row>
    <row r="515" spans="1:39" ht="15" customHeight="1" x14ac:dyDescent="0.3">
      <c r="A515" s="37" t="s">
        <v>12884</v>
      </c>
      <c r="B515" t="s">
        <v>12885</v>
      </c>
      <c r="C515" t="s">
        <v>2073</v>
      </c>
      <c r="D515" t="s">
        <v>282</v>
      </c>
      <c r="E515" t="s">
        <v>299</v>
      </c>
      <c r="H515" t="s">
        <v>2025</v>
      </c>
      <c r="I515" t="s">
        <v>12886</v>
      </c>
      <c r="J515" t="s">
        <v>284</v>
      </c>
      <c r="K515" t="s">
        <v>2224</v>
      </c>
      <c r="M515" t="s">
        <v>338</v>
      </c>
      <c r="N515" t="s">
        <v>295</v>
      </c>
      <c r="Q515" t="s">
        <v>311</v>
      </c>
      <c r="R515" t="b">
        <v>0</v>
      </c>
      <c r="S515" s="31" t="b">
        <v>0</v>
      </c>
      <c r="T515" t="s">
        <v>426</v>
      </c>
      <c r="U515">
        <v>1</v>
      </c>
      <c r="V515" s="32" t="s">
        <v>9353</v>
      </c>
      <c r="W515" t="s">
        <v>9354</v>
      </c>
      <c r="X515" t="s">
        <v>282</v>
      </c>
      <c r="Y515" t="s">
        <v>311</v>
      </c>
      <c r="Z515" t="s">
        <v>284</v>
      </c>
      <c r="AA515" t="s">
        <v>302</v>
      </c>
      <c r="AB515"/>
      <c r="AD515" s="27" t="s">
        <v>2310</v>
      </c>
      <c r="AF515" t="s">
        <v>285</v>
      </c>
      <c r="AH515" t="s">
        <v>2012</v>
      </c>
      <c r="AI515" t="s">
        <v>2121</v>
      </c>
      <c r="AJ515" t="s">
        <v>2122</v>
      </c>
      <c r="AK515" t="s">
        <v>2082</v>
      </c>
      <c r="AL515" s="12">
        <v>45918.87976851852</v>
      </c>
    </row>
    <row r="516" spans="1:39" ht="15" customHeight="1" x14ac:dyDescent="0.3">
      <c r="A516" s="37" t="s">
        <v>13008</v>
      </c>
      <c r="B516" t="s">
        <v>13009</v>
      </c>
      <c r="C516" t="s">
        <v>2092</v>
      </c>
      <c r="D516" t="s">
        <v>282</v>
      </c>
      <c r="E516" t="s">
        <v>292</v>
      </c>
      <c r="G516" t="s">
        <v>396</v>
      </c>
      <c r="I516" t="s">
        <v>13010</v>
      </c>
      <c r="J516" t="s">
        <v>284</v>
      </c>
      <c r="K516" t="s">
        <v>2094</v>
      </c>
      <c r="M516" t="s">
        <v>348</v>
      </c>
      <c r="N516" t="s">
        <v>295</v>
      </c>
      <c r="O516" t="s">
        <v>2076</v>
      </c>
      <c r="P516" t="s">
        <v>364</v>
      </c>
      <c r="R516" t="b">
        <v>0</v>
      </c>
      <c r="S516" s="31" t="b">
        <v>0</v>
      </c>
      <c r="T516" t="s">
        <v>25454</v>
      </c>
      <c r="U516" t="s">
        <v>2234</v>
      </c>
      <c r="V516" s="32" t="s">
        <v>12900</v>
      </c>
      <c r="W516" t="s">
        <v>12901</v>
      </c>
      <c r="X516" t="s">
        <v>282</v>
      </c>
      <c r="Y516" t="s">
        <v>336</v>
      </c>
      <c r="Z516" t="s">
        <v>325</v>
      </c>
      <c r="AA516" t="s">
        <v>292</v>
      </c>
      <c r="AB516"/>
      <c r="AC516" t="s">
        <v>3271</v>
      </c>
      <c r="AD516" s="27" t="s">
        <v>2094</v>
      </c>
      <c r="AF516" t="s">
        <v>348</v>
      </c>
      <c r="AH516" t="s">
        <v>1944</v>
      </c>
      <c r="AI516" t="s">
        <v>361</v>
      </c>
      <c r="AJ516" t="s">
        <v>361</v>
      </c>
      <c r="AK516" t="s">
        <v>361</v>
      </c>
      <c r="AL516" s="12" t="s">
        <v>361</v>
      </c>
      <c r="AM516" t="s">
        <v>291</v>
      </c>
    </row>
    <row r="517" spans="1:39" ht="15" customHeight="1" x14ac:dyDescent="0.3">
      <c r="A517" s="37" t="s">
        <v>13008</v>
      </c>
      <c r="B517" t="s">
        <v>13009</v>
      </c>
      <c r="C517" t="s">
        <v>2092</v>
      </c>
      <c r="D517" t="s">
        <v>282</v>
      </c>
      <c r="E517" t="s">
        <v>292</v>
      </c>
      <c r="G517" t="s">
        <v>396</v>
      </c>
      <c r="I517" t="s">
        <v>13010</v>
      </c>
      <c r="J517" t="s">
        <v>284</v>
      </c>
      <c r="K517" t="s">
        <v>2094</v>
      </c>
      <c r="M517" t="s">
        <v>348</v>
      </c>
      <c r="N517" t="s">
        <v>295</v>
      </c>
      <c r="O517" t="s">
        <v>2076</v>
      </c>
      <c r="P517" t="s">
        <v>364</v>
      </c>
      <c r="Q517" t="s">
        <v>380</v>
      </c>
      <c r="R517" t="b">
        <v>0</v>
      </c>
      <c r="S517" t="b">
        <v>0</v>
      </c>
      <c r="T517" t="s">
        <v>25454</v>
      </c>
      <c r="U517" t="s">
        <v>2234</v>
      </c>
      <c r="V517" s="30" t="s">
        <v>2235</v>
      </c>
      <c r="AB517"/>
      <c r="AD517" s="27"/>
    </row>
    <row r="518" spans="1:39" ht="15" customHeight="1" x14ac:dyDescent="0.3">
      <c r="A518" s="37" t="s">
        <v>12905</v>
      </c>
      <c r="B518" t="s">
        <v>12906</v>
      </c>
      <c r="C518" t="s">
        <v>2092</v>
      </c>
      <c r="D518" t="s">
        <v>282</v>
      </c>
      <c r="E518" t="s">
        <v>292</v>
      </c>
      <c r="G518" t="s">
        <v>396</v>
      </c>
      <c r="I518" t="s">
        <v>12907</v>
      </c>
      <c r="J518" t="s">
        <v>284</v>
      </c>
      <c r="K518" t="s">
        <v>4453</v>
      </c>
      <c r="M518" t="s">
        <v>348</v>
      </c>
      <c r="N518" t="s">
        <v>295</v>
      </c>
      <c r="O518" t="s">
        <v>2076</v>
      </c>
      <c r="P518" t="s">
        <v>364</v>
      </c>
      <c r="R518" t="b">
        <v>0</v>
      </c>
      <c r="S518" t="b">
        <v>0</v>
      </c>
      <c r="T518" t="s">
        <v>25454</v>
      </c>
      <c r="U518" t="s">
        <v>2234</v>
      </c>
      <c r="V518" s="30" t="s">
        <v>12908</v>
      </c>
      <c r="W518" t="s">
        <v>12909</v>
      </c>
      <c r="X518" t="s">
        <v>308</v>
      </c>
      <c r="Y518" t="s">
        <v>336</v>
      </c>
      <c r="Z518" t="s">
        <v>329</v>
      </c>
      <c r="AA518" t="s">
        <v>292</v>
      </c>
      <c r="AB518"/>
      <c r="AC518" t="s">
        <v>3271</v>
      </c>
      <c r="AD518" s="27" t="s">
        <v>2094</v>
      </c>
      <c r="AF518" t="s">
        <v>348</v>
      </c>
      <c r="AH518" t="s">
        <v>1944</v>
      </c>
      <c r="AI518" t="s">
        <v>361</v>
      </c>
      <c r="AJ518" t="s">
        <v>361</v>
      </c>
      <c r="AK518" t="s">
        <v>361</v>
      </c>
      <c r="AL518" s="12" t="s">
        <v>361</v>
      </c>
      <c r="AM518" t="s">
        <v>291</v>
      </c>
    </row>
    <row r="519" spans="1:39" ht="15" customHeight="1" x14ac:dyDescent="0.3">
      <c r="A519" s="37" t="s">
        <v>12905</v>
      </c>
      <c r="B519" t="s">
        <v>12906</v>
      </c>
      <c r="C519" t="s">
        <v>2092</v>
      </c>
      <c r="D519" t="s">
        <v>282</v>
      </c>
      <c r="E519" t="s">
        <v>292</v>
      </c>
      <c r="G519" t="s">
        <v>396</v>
      </c>
      <c r="I519" t="s">
        <v>12907</v>
      </c>
      <c r="J519" t="s">
        <v>284</v>
      </c>
      <c r="K519" t="s">
        <v>4453</v>
      </c>
      <c r="M519" t="s">
        <v>348</v>
      </c>
      <c r="N519" t="s">
        <v>295</v>
      </c>
      <c r="O519" t="s">
        <v>2076</v>
      </c>
      <c r="P519" t="s">
        <v>364</v>
      </c>
      <c r="Q519" t="s">
        <v>380</v>
      </c>
      <c r="R519" t="b">
        <v>0</v>
      </c>
      <c r="S519" s="31" t="b">
        <v>0</v>
      </c>
      <c r="T519" t="s">
        <v>25454</v>
      </c>
      <c r="U519" t="s">
        <v>2234</v>
      </c>
      <c r="V519" s="30" t="s">
        <v>2235</v>
      </c>
      <c r="AB519"/>
      <c r="AD519" s="27"/>
    </row>
    <row r="520" spans="1:39" ht="15" customHeight="1" x14ac:dyDescent="0.3">
      <c r="A520" s="37" t="s">
        <v>12902</v>
      </c>
      <c r="B520" t="s">
        <v>12903</v>
      </c>
      <c r="C520" t="s">
        <v>2073</v>
      </c>
      <c r="D520" t="s">
        <v>282</v>
      </c>
      <c r="H520" t="s">
        <v>2017</v>
      </c>
      <c r="I520" t="s">
        <v>12904</v>
      </c>
      <c r="J520" t="s">
        <v>284</v>
      </c>
      <c r="K520" t="s">
        <v>2075</v>
      </c>
      <c r="M520" t="s">
        <v>290</v>
      </c>
      <c r="N520" t="s">
        <v>286</v>
      </c>
      <c r="Q520" t="s">
        <v>305</v>
      </c>
      <c r="R520" t="b">
        <v>0</v>
      </c>
      <c r="S520" s="31" t="b">
        <v>0</v>
      </c>
      <c r="T520" t="s">
        <v>426</v>
      </c>
      <c r="U520">
        <v>1</v>
      </c>
      <c r="V520" s="32" t="s">
        <v>2235</v>
      </c>
      <c r="AB520"/>
      <c r="AD520" s="27"/>
    </row>
    <row r="521" spans="1:39" ht="15" customHeight="1" x14ac:dyDescent="0.3">
      <c r="A521" s="37" t="s">
        <v>24578</v>
      </c>
      <c r="B521" t="s">
        <v>24579</v>
      </c>
      <c r="C521" t="s">
        <v>2073</v>
      </c>
      <c r="D521" t="s">
        <v>282</v>
      </c>
      <c r="E521" t="s">
        <v>299</v>
      </c>
      <c r="H521" t="s">
        <v>2025</v>
      </c>
      <c r="I521" t="s">
        <v>24580</v>
      </c>
      <c r="J521" t="s">
        <v>284</v>
      </c>
      <c r="K521" t="s">
        <v>2224</v>
      </c>
      <c r="M521" t="s">
        <v>338</v>
      </c>
      <c r="N521" t="s">
        <v>295</v>
      </c>
      <c r="Q521" t="s">
        <v>311</v>
      </c>
      <c r="R521" t="b">
        <v>0</v>
      </c>
      <c r="S521" s="31" t="b">
        <v>0</v>
      </c>
      <c r="T521" t="s">
        <v>426</v>
      </c>
      <c r="U521">
        <v>1</v>
      </c>
      <c r="V521" s="32" t="s">
        <v>9353</v>
      </c>
      <c r="W521" t="s">
        <v>9354</v>
      </c>
      <c r="X521" t="s">
        <v>282</v>
      </c>
      <c r="Y521" t="s">
        <v>311</v>
      </c>
      <c r="Z521" t="s">
        <v>284</v>
      </c>
      <c r="AA521" t="s">
        <v>302</v>
      </c>
      <c r="AB521"/>
      <c r="AD521" s="27" t="s">
        <v>2310</v>
      </c>
      <c r="AF521" t="s">
        <v>285</v>
      </c>
      <c r="AH521" t="s">
        <v>2012</v>
      </c>
      <c r="AI521" t="s">
        <v>2121</v>
      </c>
      <c r="AJ521" t="s">
        <v>2122</v>
      </c>
      <c r="AK521" t="s">
        <v>2082</v>
      </c>
      <c r="AL521" s="12">
        <v>45918.87976851852</v>
      </c>
    </row>
    <row r="522" spans="1:39" ht="15" customHeight="1" x14ac:dyDescent="0.3">
      <c r="A522" s="37" t="s">
        <v>13011</v>
      </c>
      <c r="B522" t="s">
        <v>13012</v>
      </c>
      <c r="C522" t="s">
        <v>2092</v>
      </c>
      <c r="D522" t="s">
        <v>282</v>
      </c>
      <c r="E522" t="s">
        <v>292</v>
      </c>
      <c r="G522" t="s">
        <v>396</v>
      </c>
      <c r="I522" t="s">
        <v>13013</v>
      </c>
      <c r="J522" t="s">
        <v>284</v>
      </c>
      <c r="K522" t="s">
        <v>4453</v>
      </c>
      <c r="M522" t="s">
        <v>348</v>
      </c>
      <c r="N522" t="s">
        <v>295</v>
      </c>
      <c r="O522" t="s">
        <v>2076</v>
      </c>
      <c r="P522" t="s">
        <v>364</v>
      </c>
      <c r="R522" t="b">
        <v>0</v>
      </c>
      <c r="S522" s="31" t="b">
        <v>0</v>
      </c>
      <c r="T522" t="s">
        <v>25454</v>
      </c>
      <c r="U522" t="s">
        <v>2234</v>
      </c>
      <c r="V522" s="32" t="s">
        <v>12928</v>
      </c>
      <c r="W522" t="s">
        <v>12929</v>
      </c>
      <c r="X522" t="s">
        <v>308</v>
      </c>
      <c r="Y522" t="s">
        <v>336</v>
      </c>
      <c r="Z522" t="s">
        <v>329</v>
      </c>
      <c r="AA522" t="s">
        <v>292</v>
      </c>
      <c r="AB522"/>
      <c r="AC522" t="s">
        <v>3271</v>
      </c>
      <c r="AD522" s="27" t="s">
        <v>2094</v>
      </c>
      <c r="AF522" t="s">
        <v>348</v>
      </c>
      <c r="AH522" t="s">
        <v>1944</v>
      </c>
      <c r="AI522" t="s">
        <v>361</v>
      </c>
      <c r="AJ522" t="s">
        <v>361</v>
      </c>
      <c r="AK522" t="s">
        <v>361</v>
      </c>
      <c r="AL522" s="12" t="s">
        <v>361</v>
      </c>
      <c r="AM522" t="s">
        <v>291</v>
      </c>
    </row>
    <row r="523" spans="1:39" ht="15" customHeight="1" x14ac:dyDescent="0.3">
      <c r="A523" s="37" t="s">
        <v>13011</v>
      </c>
      <c r="B523" t="s">
        <v>13012</v>
      </c>
      <c r="C523" t="s">
        <v>2092</v>
      </c>
      <c r="D523" t="s">
        <v>282</v>
      </c>
      <c r="E523" t="s">
        <v>292</v>
      </c>
      <c r="G523" t="s">
        <v>396</v>
      </c>
      <c r="I523" t="s">
        <v>13013</v>
      </c>
      <c r="J523" t="s">
        <v>284</v>
      </c>
      <c r="K523" t="s">
        <v>4453</v>
      </c>
      <c r="M523" t="s">
        <v>348</v>
      </c>
      <c r="N523" t="s">
        <v>295</v>
      </c>
      <c r="O523" t="s">
        <v>2076</v>
      </c>
      <c r="P523" t="s">
        <v>364</v>
      </c>
      <c r="Q523" t="s">
        <v>380</v>
      </c>
      <c r="R523" t="b">
        <v>0</v>
      </c>
      <c r="S523" s="31" t="b">
        <v>0</v>
      </c>
      <c r="T523" t="s">
        <v>25454</v>
      </c>
      <c r="U523" t="s">
        <v>2234</v>
      </c>
      <c r="V523" s="32" t="s">
        <v>2235</v>
      </c>
      <c r="AB523"/>
      <c r="AD523" s="27"/>
    </row>
    <row r="524" spans="1:39" ht="15" customHeight="1" x14ac:dyDescent="0.3">
      <c r="A524" s="37" t="s">
        <v>12881</v>
      </c>
      <c r="B524" t="s">
        <v>12882</v>
      </c>
      <c r="C524" t="s">
        <v>2073</v>
      </c>
      <c r="D524" t="s">
        <v>282</v>
      </c>
      <c r="E524" t="s">
        <v>299</v>
      </c>
      <c r="H524" t="s">
        <v>2025</v>
      </c>
      <c r="I524" t="s">
        <v>12883</v>
      </c>
      <c r="J524" t="s">
        <v>284</v>
      </c>
      <c r="K524" t="s">
        <v>2075</v>
      </c>
      <c r="M524" t="s">
        <v>338</v>
      </c>
      <c r="N524" t="s">
        <v>295</v>
      </c>
      <c r="Q524" t="s">
        <v>311</v>
      </c>
      <c r="R524" t="b">
        <v>0</v>
      </c>
      <c r="S524" s="31" t="b">
        <v>0</v>
      </c>
      <c r="T524" t="s">
        <v>426</v>
      </c>
      <c r="U524">
        <v>1</v>
      </c>
      <c r="V524" s="32" t="s">
        <v>9353</v>
      </c>
      <c r="W524" t="s">
        <v>9354</v>
      </c>
      <c r="X524" t="s">
        <v>282</v>
      </c>
      <c r="Y524" t="s">
        <v>311</v>
      </c>
      <c r="Z524" t="s">
        <v>284</v>
      </c>
      <c r="AA524" t="s">
        <v>302</v>
      </c>
      <c r="AB524"/>
      <c r="AD524" s="27" t="s">
        <v>2310</v>
      </c>
      <c r="AF524" t="s">
        <v>285</v>
      </c>
      <c r="AH524" t="s">
        <v>2012</v>
      </c>
      <c r="AI524" t="s">
        <v>2121</v>
      </c>
      <c r="AJ524" t="s">
        <v>2122</v>
      </c>
      <c r="AK524" t="s">
        <v>2082</v>
      </c>
      <c r="AL524" s="12">
        <v>45918.87976851852</v>
      </c>
    </row>
    <row r="525" spans="1:39" ht="15" customHeight="1" x14ac:dyDescent="0.3">
      <c r="A525" s="37" t="s">
        <v>24581</v>
      </c>
      <c r="B525" t="s">
        <v>24582</v>
      </c>
      <c r="C525" t="s">
        <v>2073</v>
      </c>
      <c r="D525" t="s">
        <v>282</v>
      </c>
      <c r="E525" t="s">
        <v>299</v>
      </c>
      <c r="H525" t="s">
        <v>2025</v>
      </c>
      <c r="I525" t="s">
        <v>24583</v>
      </c>
      <c r="J525" t="s">
        <v>284</v>
      </c>
      <c r="K525" t="s">
        <v>2224</v>
      </c>
      <c r="M525" t="s">
        <v>338</v>
      </c>
      <c r="N525" t="s">
        <v>295</v>
      </c>
      <c r="Q525" t="s">
        <v>311</v>
      </c>
      <c r="R525" t="b">
        <v>0</v>
      </c>
      <c r="S525" s="31" t="b">
        <v>0</v>
      </c>
      <c r="T525" t="s">
        <v>426</v>
      </c>
      <c r="U525">
        <v>1</v>
      </c>
      <c r="V525" s="32" t="s">
        <v>9353</v>
      </c>
      <c r="W525" t="s">
        <v>9354</v>
      </c>
      <c r="X525" t="s">
        <v>282</v>
      </c>
      <c r="Y525" t="s">
        <v>311</v>
      </c>
      <c r="Z525" t="s">
        <v>284</v>
      </c>
      <c r="AA525" t="s">
        <v>302</v>
      </c>
      <c r="AB525"/>
      <c r="AD525" s="27" t="s">
        <v>2310</v>
      </c>
      <c r="AF525" t="s">
        <v>285</v>
      </c>
      <c r="AH525" t="s">
        <v>2012</v>
      </c>
      <c r="AI525" t="s">
        <v>2121</v>
      </c>
      <c r="AJ525" t="s">
        <v>2122</v>
      </c>
      <c r="AK525" t="s">
        <v>2082</v>
      </c>
      <c r="AL525" s="12">
        <v>45918.87976851852</v>
      </c>
    </row>
    <row r="526" spans="1:39" ht="15" customHeight="1" x14ac:dyDescent="0.3">
      <c r="A526" s="37" t="s">
        <v>13014</v>
      </c>
      <c r="B526" t="s">
        <v>13015</v>
      </c>
      <c r="C526" t="s">
        <v>2092</v>
      </c>
      <c r="D526" t="s">
        <v>282</v>
      </c>
      <c r="E526" t="s">
        <v>292</v>
      </c>
      <c r="G526" t="s">
        <v>396</v>
      </c>
      <c r="I526" t="s">
        <v>13016</v>
      </c>
      <c r="J526" t="s">
        <v>284</v>
      </c>
      <c r="K526" t="s">
        <v>2094</v>
      </c>
      <c r="M526" t="s">
        <v>348</v>
      </c>
      <c r="N526" t="s">
        <v>295</v>
      </c>
      <c r="O526" t="s">
        <v>2076</v>
      </c>
      <c r="P526" t="s">
        <v>364</v>
      </c>
      <c r="R526" t="b">
        <v>0</v>
      </c>
      <c r="S526" s="31" t="b">
        <v>0</v>
      </c>
      <c r="T526" t="s">
        <v>25454</v>
      </c>
      <c r="U526" t="s">
        <v>2234</v>
      </c>
      <c r="V526" s="32" t="s">
        <v>13017</v>
      </c>
      <c r="W526" t="s">
        <v>13018</v>
      </c>
      <c r="X526" t="s">
        <v>308</v>
      </c>
      <c r="Y526" t="s">
        <v>336</v>
      </c>
      <c r="Z526" t="s">
        <v>329</v>
      </c>
      <c r="AA526" t="s">
        <v>292</v>
      </c>
      <c r="AB526"/>
      <c r="AC526" t="s">
        <v>3271</v>
      </c>
      <c r="AD526" s="27" t="s">
        <v>2094</v>
      </c>
      <c r="AF526" t="s">
        <v>348</v>
      </c>
      <c r="AH526" t="s">
        <v>1944</v>
      </c>
      <c r="AI526" t="s">
        <v>361</v>
      </c>
      <c r="AJ526" t="s">
        <v>361</v>
      </c>
      <c r="AK526" t="s">
        <v>361</v>
      </c>
      <c r="AL526" s="12" t="s">
        <v>361</v>
      </c>
      <c r="AM526" t="s">
        <v>291</v>
      </c>
    </row>
    <row r="527" spans="1:39" ht="15" customHeight="1" x14ac:dyDescent="0.3">
      <c r="A527" s="37" t="s">
        <v>13014</v>
      </c>
      <c r="B527" t="s">
        <v>13015</v>
      </c>
      <c r="C527" t="s">
        <v>2092</v>
      </c>
      <c r="D527" t="s">
        <v>282</v>
      </c>
      <c r="E527" t="s">
        <v>292</v>
      </c>
      <c r="G527" t="s">
        <v>396</v>
      </c>
      <c r="I527" t="s">
        <v>13016</v>
      </c>
      <c r="J527" t="s">
        <v>284</v>
      </c>
      <c r="K527" t="s">
        <v>2094</v>
      </c>
      <c r="M527" t="s">
        <v>348</v>
      </c>
      <c r="N527" t="s">
        <v>295</v>
      </c>
      <c r="O527" t="s">
        <v>2076</v>
      </c>
      <c r="P527" t="s">
        <v>364</v>
      </c>
      <c r="Q527" t="s">
        <v>380</v>
      </c>
      <c r="R527" t="b">
        <v>0</v>
      </c>
      <c r="S527" s="31" t="b">
        <v>0</v>
      </c>
      <c r="T527" t="s">
        <v>25454</v>
      </c>
      <c r="U527" t="s">
        <v>2234</v>
      </c>
      <c r="V527" s="30" t="s">
        <v>2235</v>
      </c>
      <c r="AB527"/>
      <c r="AD527" s="27"/>
    </row>
    <row r="528" spans="1:39" ht="15" customHeight="1" x14ac:dyDescent="0.3">
      <c r="A528" s="37" t="s">
        <v>12864</v>
      </c>
      <c r="B528" t="s">
        <v>12865</v>
      </c>
      <c r="C528" t="s">
        <v>7850</v>
      </c>
      <c r="D528" t="s">
        <v>282</v>
      </c>
      <c r="E528" t="s">
        <v>319</v>
      </c>
      <c r="I528" t="s">
        <v>12866</v>
      </c>
      <c r="J528" t="s">
        <v>325</v>
      </c>
      <c r="K528" t="s">
        <v>2075</v>
      </c>
      <c r="L528" t="s">
        <v>347</v>
      </c>
      <c r="M528" t="s">
        <v>338</v>
      </c>
      <c r="O528" t="s">
        <v>2076</v>
      </c>
      <c r="Q528" t="s">
        <v>341</v>
      </c>
      <c r="R528" t="b">
        <v>0</v>
      </c>
      <c r="S528" s="31" t="b">
        <v>0</v>
      </c>
      <c r="T528" t="s">
        <v>425</v>
      </c>
      <c r="U528">
        <v>0</v>
      </c>
      <c r="V528" s="32" t="s">
        <v>2235</v>
      </c>
      <c r="AB528"/>
      <c r="AD528" s="27"/>
    </row>
    <row r="529" spans="1:39" ht="15" customHeight="1" x14ac:dyDescent="0.3">
      <c r="A529" s="37" t="s">
        <v>12977</v>
      </c>
      <c r="B529" t="s">
        <v>12978</v>
      </c>
      <c r="C529" t="s">
        <v>2092</v>
      </c>
      <c r="D529" t="s">
        <v>282</v>
      </c>
      <c r="E529" t="s">
        <v>322</v>
      </c>
      <c r="G529" t="s">
        <v>26108</v>
      </c>
      <c r="I529" t="s">
        <v>12979</v>
      </c>
      <c r="J529" t="s">
        <v>284</v>
      </c>
      <c r="K529" t="s">
        <v>2075</v>
      </c>
      <c r="M529" t="s">
        <v>348</v>
      </c>
      <c r="N529" t="s">
        <v>295</v>
      </c>
      <c r="O529" t="s">
        <v>2076</v>
      </c>
      <c r="Q529" t="s">
        <v>301</v>
      </c>
      <c r="R529" t="b">
        <v>0</v>
      </c>
      <c r="S529" t="b">
        <v>0</v>
      </c>
      <c r="T529" t="s">
        <v>25454</v>
      </c>
      <c r="U529" t="s">
        <v>2234</v>
      </c>
      <c r="V529" s="32" t="s">
        <v>12980</v>
      </c>
      <c r="W529" t="s">
        <v>12981</v>
      </c>
      <c r="X529" t="s">
        <v>282</v>
      </c>
      <c r="Y529" t="s">
        <v>301</v>
      </c>
      <c r="Z529" t="s">
        <v>284</v>
      </c>
      <c r="AA529" t="s">
        <v>322</v>
      </c>
      <c r="AB529"/>
      <c r="AD529" s="27" t="s">
        <v>2075</v>
      </c>
      <c r="AE529" t="s">
        <v>26024</v>
      </c>
      <c r="AF529" t="s">
        <v>348</v>
      </c>
      <c r="AH529" t="s">
        <v>455</v>
      </c>
      <c r="AI529" t="s">
        <v>26094</v>
      </c>
      <c r="AJ529" t="s">
        <v>26095</v>
      </c>
      <c r="AK529" t="s">
        <v>3160</v>
      </c>
      <c r="AL529" s="12">
        <v>46059.598020833335</v>
      </c>
    </row>
    <row r="530" spans="1:39" ht="15" customHeight="1" x14ac:dyDescent="0.3">
      <c r="A530" s="37" t="s">
        <v>12878</v>
      </c>
      <c r="B530" t="s">
        <v>12879</v>
      </c>
      <c r="C530" t="s">
        <v>7850</v>
      </c>
      <c r="D530" t="s">
        <v>282</v>
      </c>
      <c r="E530" t="s">
        <v>319</v>
      </c>
      <c r="I530" t="s">
        <v>12880</v>
      </c>
      <c r="J530" t="s">
        <v>329</v>
      </c>
      <c r="K530" t="s">
        <v>2075</v>
      </c>
      <c r="L530" t="s">
        <v>347</v>
      </c>
      <c r="M530" t="s">
        <v>338</v>
      </c>
      <c r="O530" t="s">
        <v>2076</v>
      </c>
      <c r="Q530" t="s">
        <v>341</v>
      </c>
      <c r="R530" t="b">
        <v>0</v>
      </c>
      <c r="S530" s="31" t="b">
        <v>0</v>
      </c>
      <c r="T530" t="s">
        <v>425</v>
      </c>
      <c r="U530">
        <v>0</v>
      </c>
      <c r="V530" s="32" t="s">
        <v>2235</v>
      </c>
      <c r="AB530"/>
      <c r="AD530" s="27"/>
    </row>
    <row r="531" spans="1:39" ht="15" customHeight="1" x14ac:dyDescent="0.3">
      <c r="A531" s="37" t="s">
        <v>12982</v>
      </c>
      <c r="B531" t="s">
        <v>12983</v>
      </c>
      <c r="C531" t="s">
        <v>2092</v>
      </c>
      <c r="D531" t="s">
        <v>282</v>
      </c>
      <c r="E531" t="s">
        <v>299</v>
      </c>
      <c r="G531" t="s">
        <v>396</v>
      </c>
      <c r="H531" t="s">
        <v>396</v>
      </c>
      <c r="I531" t="s">
        <v>12984</v>
      </c>
      <c r="J531" t="s">
        <v>284</v>
      </c>
      <c r="K531" t="s">
        <v>2075</v>
      </c>
      <c r="M531" t="s">
        <v>290</v>
      </c>
      <c r="N531" t="s">
        <v>355</v>
      </c>
      <c r="O531" t="s">
        <v>2076</v>
      </c>
      <c r="Q531" t="s">
        <v>380</v>
      </c>
      <c r="R531" t="b">
        <v>1</v>
      </c>
      <c r="S531" s="31" t="b">
        <v>1</v>
      </c>
      <c r="T531" t="s">
        <v>424</v>
      </c>
      <c r="U531">
        <v>1</v>
      </c>
      <c r="V531" s="32" t="s">
        <v>26122</v>
      </c>
      <c r="W531" t="s">
        <v>26123</v>
      </c>
      <c r="X531" t="s">
        <v>282</v>
      </c>
      <c r="Y531" t="s">
        <v>380</v>
      </c>
      <c r="Z531" t="s">
        <v>284</v>
      </c>
      <c r="AB531"/>
      <c r="AD531" s="27" t="s">
        <v>2512</v>
      </c>
      <c r="AF531" t="s">
        <v>290</v>
      </c>
      <c r="AI531" t="s">
        <v>26124</v>
      </c>
      <c r="AJ531" t="s">
        <v>26125</v>
      </c>
      <c r="AK531" t="s">
        <v>2082</v>
      </c>
      <c r="AL531" s="12">
        <v>46065.682766203703</v>
      </c>
    </row>
    <row r="532" spans="1:39" ht="15" customHeight="1" x14ac:dyDescent="0.3">
      <c r="A532" s="37" t="s">
        <v>12982</v>
      </c>
      <c r="B532" t="s">
        <v>12983</v>
      </c>
      <c r="C532" t="s">
        <v>2092</v>
      </c>
      <c r="D532" t="s">
        <v>282</v>
      </c>
      <c r="E532" t="s">
        <v>299</v>
      </c>
      <c r="G532" t="s">
        <v>396</v>
      </c>
      <c r="H532" t="s">
        <v>396</v>
      </c>
      <c r="I532" t="s">
        <v>12984</v>
      </c>
      <c r="J532" t="s">
        <v>284</v>
      </c>
      <c r="K532" t="s">
        <v>2075</v>
      </c>
      <c r="M532" t="s">
        <v>290</v>
      </c>
      <c r="N532" t="s">
        <v>355</v>
      </c>
      <c r="O532" t="s">
        <v>2076</v>
      </c>
      <c r="R532" t="b">
        <v>1</v>
      </c>
      <c r="S532" s="31" t="b">
        <v>1</v>
      </c>
      <c r="T532" t="s">
        <v>424</v>
      </c>
      <c r="U532">
        <v>1</v>
      </c>
      <c r="V532" s="32" t="s">
        <v>26126</v>
      </c>
      <c r="W532" t="s">
        <v>26123</v>
      </c>
      <c r="X532" t="s">
        <v>282</v>
      </c>
      <c r="Y532" t="s">
        <v>351</v>
      </c>
      <c r="Z532" t="s">
        <v>284</v>
      </c>
      <c r="AB532"/>
      <c r="AD532" s="27" t="s">
        <v>4453</v>
      </c>
      <c r="AF532" t="s">
        <v>290</v>
      </c>
      <c r="AI532" t="s">
        <v>26127</v>
      </c>
      <c r="AJ532" t="s">
        <v>26105</v>
      </c>
      <c r="AK532" t="s">
        <v>2082</v>
      </c>
      <c r="AL532" s="12">
        <v>46066.729861111111</v>
      </c>
    </row>
    <row r="533" spans="1:39" ht="15" customHeight="1" x14ac:dyDescent="0.3">
      <c r="A533" s="37" t="s">
        <v>12982</v>
      </c>
      <c r="B533" t="s">
        <v>12983</v>
      </c>
      <c r="C533" t="s">
        <v>2092</v>
      </c>
      <c r="D533" t="s">
        <v>282</v>
      </c>
      <c r="E533" t="s">
        <v>299</v>
      </c>
      <c r="G533" t="s">
        <v>396</v>
      </c>
      <c r="H533" t="s">
        <v>396</v>
      </c>
      <c r="I533" t="s">
        <v>12984</v>
      </c>
      <c r="J533" t="s">
        <v>284</v>
      </c>
      <c r="K533" t="s">
        <v>2075</v>
      </c>
      <c r="M533" t="s">
        <v>290</v>
      </c>
      <c r="N533" t="s">
        <v>355</v>
      </c>
      <c r="O533" t="s">
        <v>2076</v>
      </c>
      <c r="Q533" t="s">
        <v>385</v>
      </c>
      <c r="R533" t="b">
        <v>1</v>
      </c>
      <c r="S533" s="31" t="b">
        <v>1</v>
      </c>
      <c r="T533" t="s">
        <v>424</v>
      </c>
      <c r="U533">
        <v>1</v>
      </c>
      <c r="V533" s="32" t="s">
        <v>2235</v>
      </c>
      <c r="AB533"/>
      <c r="AD533" s="27"/>
    </row>
    <row r="534" spans="1:39" ht="15" customHeight="1" x14ac:dyDescent="0.3">
      <c r="A534" s="37" t="s">
        <v>12985</v>
      </c>
      <c r="B534" t="s">
        <v>12986</v>
      </c>
      <c r="C534" t="s">
        <v>2073</v>
      </c>
      <c r="D534" t="s">
        <v>282</v>
      </c>
      <c r="E534" t="s">
        <v>299</v>
      </c>
      <c r="H534" t="s">
        <v>2017</v>
      </c>
      <c r="I534" t="s">
        <v>12987</v>
      </c>
      <c r="J534" t="s">
        <v>284</v>
      </c>
      <c r="K534" t="s">
        <v>2075</v>
      </c>
      <c r="M534" t="s">
        <v>348</v>
      </c>
      <c r="N534" t="s">
        <v>295</v>
      </c>
      <c r="Q534" t="s">
        <v>311</v>
      </c>
      <c r="R534" t="b">
        <v>0</v>
      </c>
      <c r="S534" s="31" t="b">
        <v>0</v>
      </c>
      <c r="T534" t="s">
        <v>426</v>
      </c>
      <c r="U534">
        <v>1</v>
      </c>
      <c r="V534" s="32" t="s">
        <v>12990</v>
      </c>
      <c r="W534" t="s">
        <v>12991</v>
      </c>
      <c r="X534" t="s">
        <v>282</v>
      </c>
      <c r="Y534" t="s">
        <v>311</v>
      </c>
      <c r="Z534" t="s">
        <v>284</v>
      </c>
      <c r="AA534" t="s">
        <v>302</v>
      </c>
      <c r="AB534"/>
      <c r="AD534" s="27" t="s">
        <v>2079</v>
      </c>
      <c r="AF534" t="s">
        <v>294</v>
      </c>
      <c r="AH534" t="s">
        <v>2012</v>
      </c>
      <c r="AI534" t="s">
        <v>2121</v>
      </c>
      <c r="AJ534" t="s">
        <v>2122</v>
      </c>
      <c r="AK534" t="s">
        <v>2082</v>
      </c>
      <c r="AL534" s="12">
        <v>45891.121145833335</v>
      </c>
    </row>
    <row r="535" spans="1:39" ht="15" customHeight="1" x14ac:dyDescent="0.3">
      <c r="A535" s="37" t="s">
        <v>12985</v>
      </c>
      <c r="B535" t="s">
        <v>12986</v>
      </c>
      <c r="C535" t="s">
        <v>2073</v>
      </c>
      <c r="D535" t="s">
        <v>282</v>
      </c>
      <c r="E535" t="s">
        <v>299</v>
      </c>
      <c r="H535" t="s">
        <v>2017</v>
      </c>
      <c r="I535" t="s">
        <v>12987</v>
      </c>
      <c r="J535" t="s">
        <v>284</v>
      </c>
      <c r="K535" t="s">
        <v>2075</v>
      </c>
      <c r="M535" t="s">
        <v>348</v>
      </c>
      <c r="N535" t="s">
        <v>295</v>
      </c>
      <c r="Q535" t="s">
        <v>311</v>
      </c>
      <c r="R535" t="b">
        <v>0</v>
      </c>
      <c r="S535" s="31" t="b">
        <v>0</v>
      </c>
      <c r="T535" t="s">
        <v>426</v>
      </c>
      <c r="U535">
        <v>1</v>
      </c>
      <c r="V535" s="32" t="s">
        <v>12988</v>
      </c>
      <c r="W535" t="s">
        <v>12989</v>
      </c>
      <c r="X535" t="s">
        <v>282</v>
      </c>
      <c r="Y535" t="s">
        <v>311</v>
      </c>
      <c r="Z535" t="s">
        <v>310</v>
      </c>
      <c r="AA535" t="s">
        <v>302</v>
      </c>
      <c r="AB535"/>
      <c r="AD535" s="27" t="s">
        <v>2079</v>
      </c>
      <c r="AF535" t="s">
        <v>294</v>
      </c>
      <c r="AH535" t="s">
        <v>2012</v>
      </c>
      <c r="AI535" t="s">
        <v>2121</v>
      </c>
      <c r="AJ535" t="s">
        <v>2122</v>
      </c>
      <c r="AK535" t="s">
        <v>2082</v>
      </c>
      <c r="AL535" s="12">
        <v>45891.122581018521</v>
      </c>
    </row>
    <row r="536" spans="1:39" ht="15" customHeight="1" x14ac:dyDescent="0.3">
      <c r="A536" s="37" t="s">
        <v>12867</v>
      </c>
      <c r="B536" t="s">
        <v>12868</v>
      </c>
      <c r="C536" t="s">
        <v>2092</v>
      </c>
      <c r="D536" t="s">
        <v>282</v>
      </c>
      <c r="E536" t="s">
        <v>292</v>
      </c>
      <c r="G536" t="s">
        <v>2069</v>
      </c>
      <c r="I536" t="s">
        <v>12869</v>
      </c>
      <c r="J536" t="s">
        <v>284</v>
      </c>
      <c r="K536" t="s">
        <v>2075</v>
      </c>
      <c r="M536" t="s">
        <v>348</v>
      </c>
      <c r="N536" t="s">
        <v>295</v>
      </c>
      <c r="O536" t="s">
        <v>2076</v>
      </c>
      <c r="P536" t="s">
        <v>364</v>
      </c>
      <c r="Q536" t="s">
        <v>336</v>
      </c>
      <c r="R536" t="b">
        <v>0</v>
      </c>
      <c r="S536" s="31" t="b">
        <v>0</v>
      </c>
      <c r="T536" t="s">
        <v>25454</v>
      </c>
      <c r="U536" t="s">
        <v>2234</v>
      </c>
      <c r="V536" s="32" t="s">
        <v>12874</v>
      </c>
      <c r="W536" t="s">
        <v>12875</v>
      </c>
      <c r="X536" t="s">
        <v>282</v>
      </c>
      <c r="Y536" t="s">
        <v>336</v>
      </c>
      <c r="Z536" t="s">
        <v>325</v>
      </c>
      <c r="AA536" t="s">
        <v>292</v>
      </c>
      <c r="AB536"/>
      <c r="AC536" t="s">
        <v>3271</v>
      </c>
      <c r="AD536" s="27" t="s">
        <v>5704</v>
      </c>
      <c r="AE536" t="s">
        <v>26061</v>
      </c>
      <c r="AF536" t="s">
        <v>348</v>
      </c>
      <c r="AI536" t="s">
        <v>12876</v>
      </c>
      <c r="AJ536" t="s">
        <v>12877</v>
      </c>
      <c r="AK536" t="s">
        <v>3160</v>
      </c>
      <c r="AL536" s="12">
        <v>46002.290335648147</v>
      </c>
      <c r="AM536" t="s">
        <v>291</v>
      </c>
    </row>
    <row r="537" spans="1:39" ht="15" customHeight="1" x14ac:dyDescent="0.3">
      <c r="A537" s="37" t="s">
        <v>12867</v>
      </c>
      <c r="B537" t="s">
        <v>12868</v>
      </c>
      <c r="C537" t="s">
        <v>2092</v>
      </c>
      <c r="D537" t="s">
        <v>282</v>
      </c>
      <c r="E537" t="s">
        <v>292</v>
      </c>
      <c r="G537" t="s">
        <v>2069</v>
      </c>
      <c r="I537" t="s">
        <v>12869</v>
      </c>
      <c r="J537" t="s">
        <v>284</v>
      </c>
      <c r="K537" t="s">
        <v>2075</v>
      </c>
      <c r="M537" t="s">
        <v>348</v>
      </c>
      <c r="N537" t="s">
        <v>295</v>
      </c>
      <c r="O537" t="s">
        <v>2076</v>
      </c>
      <c r="P537" t="s">
        <v>364</v>
      </c>
      <c r="Q537" t="s">
        <v>336</v>
      </c>
      <c r="R537" t="b">
        <v>0</v>
      </c>
      <c r="S537" s="31" t="b">
        <v>0</v>
      </c>
      <c r="T537" t="s">
        <v>25454</v>
      </c>
      <c r="U537" t="s">
        <v>2234</v>
      </c>
      <c r="V537" s="32" t="s">
        <v>12870</v>
      </c>
      <c r="W537" t="s">
        <v>12871</v>
      </c>
      <c r="X537" t="s">
        <v>282</v>
      </c>
      <c r="Y537" t="s">
        <v>336</v>
      </c>
      <c r="Z537" t="s">
        <v>325</v>
      </c>
      <c r="AA537" t="s">
        <v>292</v>
      </c>
      <c r="AB537"/>
      <c r="AC537" t="s">
        <v>3271</v>
      </c>
      <c r="AD537" s="27" t="s">
        <v>4453</v>
      </c>
      <c r="AE537" t="s">
        <v>26023</v>
      </c>
      <c r="AF537" t="s">
        <v>348</v>
      </c>
      <c r="AI537" t="s">
        <v>12872</v>
      </c>
      <c r="AJ537" t="s">
        <v>12873</v>
      </c>
      <c r="AK537" t="s">
        <v>3160</v>
      </c>
      <c r="AL537" s="12">
        <v>45957.634155092594</v>
      </c>
      <c r="AM537" t="s">
        <v>291</v>
      </c>
    </row>
    <row r="538" spans="1:39" ht="15" customHeight="1" x14ac:dyDescent="0.3">
      <c r="A538" s="37" t="s">
        <v>12897</v>
      </c>
      <c r="B538" t="s">
        <v>12898</v>
      </c>
      <c r="C538" t="s">
        <v>2092</v>
      </c>
      <c r="D538" t="s">
        <v>282</v>
      </c>
      <c r="E538" t="s">
        <v>292</v>
      </c>
      <c r="G538" t="s">
        <v>396</v>
      </c>
      <c r="I538" t="s">
        <v>12899</v>
      </c>
      <c r="J538" t="s">
        <v>284</v>
      </c>
      <c r="K538" t="s">
        <v>2094</v>
      </c>
      <c r="M538" t="s">
        <v>348</v>
      </c>
      <c r="N538" t="s">
        <v>295</v>
      </c>
      <c r="O538" t="s">
        <v>2076</v>
      </c>
      <c r="P538" t="s">
        <v>364</v>
      </c>
      <c r="R538" t="b">
        <v>0</v>
      </c>
      <c r="S538" t="b">
        <v>0</v>
      </c>
      <c r="T538" t="s">
        <v>25454</v>
      </c>
      <c r="U538" t="s">
        <v>2234</v>
      </c>
      <c r="V538" s="32" t="s">
        <v>12900</v>
      </c>
      <c r="W538" t="s">
        <v>12901</v>
      </c>
      <c r="X538" t="s">
        <v>282</v>
      </c>
      <c r="Y538" t="s">
        <v>336</v>
      </c>
      <c r="Z538" t="s">
        <v>325</v>
      </c>
      <c r="AA538" t="s">
        <v>292</v>
      </c>
      <c r="AB538"/>
      <c r="AC538" t="s">
        <v>3271</v>
      </c>
      <c r="AD538" s="27" t="s">
        <v>2094</v>
      </c>
      <c r="AF538" t="s">
        <v>348</v>
      </c>
      <c r="AH538" t="s">
        <v>1944</v>
      </c>
      <c r="AI538" t="s">
        <v>361</v>
      </c>
      <c r="AJ538" t="s">
        <v>361</v>
      </c>
      <c r="AK538" t="s">
        <v>361</v>
      </c>
      <c r="AL538" s="12" t="s">
        <v>361</v>
      </c>
      <c r="AM538" t="s">
        <v>291</v>
      </c>
    </row>
    <row r="539" spans="1:39" ht="15" customHeight="1" x14ac:dyDescent="0.3">
      <c r="A539" s="37" t="s">
        <v>12897</v>
      </c>
      <c r="B539" t="s">
        <v>12898</v>
      </c>
      <c r="C539" t="s">
        <v>2092</v>
      </c>
      <c r="D539" t="s">
        <v>282</v>
      </c>
      <c r="E539" t="s">
        <v>292</v>
      </c>
      <c r="G539" t="s">
        <v>396</v>
      </c>
      <c r="I539" t="s">
        <v>12899</v>
      </c>
      <c r="J539" t="s">
        <v>284</v>
      </c>
      <c r="K539" t="s">
        <v>2094</v>
      </c>
      <c r="M539" t="s">
        <v>348</v>
      </c>
      <c r="N539" t="s">
        <v>295</v>
      </c>
      <c r="O539" t="s">
        <v>2076</v>
      </c>
      <c r="P539" t="s">
        <v>364</v>
      </c>
      <c r="Q539" t="s">
        <v>380</v>
      </c>
      <c r="R539" t="b">
        <v>0</v>
      </c>
      <c r="S539" s="31" t="b">
        <v>0</v>
      </c>
      <c r="T539" t="s">
        <v>25454</v>
      </c>
      <c r="U539" t="s">
        <v>2234</v>
      </c>
      <c r="V539" s="32" t="s">
        <v>2235</v>
      </c>
      <c r="AB539"/>
      <c r="AD539" s="27"/>
    </row>
    <row r="540" spans="1:39" ht="15" customHeight="1" x14ac:dyDescent="0.3">
      <c r="A540" s="37" t="s">
        <v>12922</v>
      </c>
      <c r="B540" t="s">
        <v>12923</v>
      </c>
      <c r="C540" t="s">
        <v>2092</v>
      </c>
      <c r="D540" t="s">
        <v>282</v>
      </c>
      <c r="E540" t="s">
        <v>292</v>
      </c>
      <c r="G540" t="s">
        <v>396</v>
      </c>
      <c r="I540" t="s">
        <v>12924</v>
      </c>
      <c r="J540" t="s">
        <v>284</v>
      </c>
      <c r="K540" t="s">
        <v>2094</v>
      </c>
      <c r="M540" t="s">
        <v>348</v>
      </c>
      <c r="N540" t="s">
        <v>295</v>
      </c>
      <c r="O540" t="s">
        <v>2076</v>
      </c>
      <c r="P540" t="s">
        <v>364</v>
      </c>
      <c r="R540" t="b">
        <v>0</v>
      </c>
      <c r="S540" s="31" t="b">
        <v>0</v>
      </c>
      <c r="T540" t="s">
        <v>25454</v>
      </c>
      <c r="U540" t="s">
        <v>2234</v>
      </c>
      <c r="V540" s="32" t="s">
        <v>12908</v>
      </c>
      <c r="W540" t="s">
        <v>12909</v>
      </c>
      <c r="X540" t="s">
        <v>308</v>
      </c>
      <c r="Y540" t="s">
        <v>336</v>
      </c>
      <c r="Z540" t="s">
        <v>329</v>
      </c>
      <c r="AA540" t="s">
        <v>292</v>
      </c>
      <c r="AB540"/>
      <c r="AC540" t="s">
        <v>3271</v>
      </c>
      <c r="AD540" s="27" t="s">
        <v>2094</v>
      </c>
      <c r="AF540" t="s">
        <v>348</v>
      </c>
      <c r="AH540" t="s">
        <v>1944</v>
      </c>
      <c r="AI540" t="s">
        <v>361</v>
      </c>
      <c r="AJ540" t="s">
        <v>361</v>
      </c>
      <c r="AK540" t="s">
        <v>361</v>
      </c>
      <c r="AL540" s="12" t="s">
        <v>361</v>
      </c>
      <c r="AM540" t="s">
        <v>291</v>
      </c>
    </row>
    <row r="541" spans="1:39" ht="15" customHeight="1" x14ac:dyDescent="0.3">
      <c r="A541" s="37" t="s">
        <v>12922</v>
      </c>
      <c r="B541" t="s">
        <v>12923</v>
      </c>
      <c r="C541" t="s">
        <v>2092</v>
      </c>
      <c r="D541" t="s">
        <v>282</v>
      </c>
      <c r="E541" t="s">
        <v>292</v>
      </c>
      <c r="G541" t="s">
        <v>396</v>
      </c>
      <c r="I541" t="s">
        <v>12924</v>
      </c>
      <c r="J541" t="s">
        <v>284</v>
      </c>
      <c r="K541" t="s">
        <v>2094</v>
      </c>
      <c r="M541" t="s">
        <v>348</v>
      </c>
      <c r="N541" t="s">
        <v>295</v>
      </c>
      <c r="O541" t="s">
        <v>2076</v>
      </c>
      <c r="P541" t="s">
        <v>364</v>
      </c>
      <c r="Q541" t="s">
        <v>380</v>
      </c>
      <c r="R541" t="b">
        <v>0</v>
      </c>
      <c r="S541" s="31" t="b">
        <v>0</v>
      </c>
      <c r="T541" t="s">
        <v>25454</v>
      </c>
      <c r="U541" t="s">
        <v>2234</v>
      </c>
      <c r="V541" s="32" t="s">
        <v>2235</v>
      </c>
      <c r="AB541"/>
      <c r="AD541" s="27"/>
    </row>
    <row r="542" spans="1:39" ht="15" customHeight="1" x14ac:dyDescent="0.3">
      <c r="A542" s="37" t="s">
        <v>12925</v>
      </c>
      <c r="B542" t="s">
        <v>12926</v>
      </c>
      <c r="C542" t="s">
        <v>2092</v>
      </c>
      <c r="D542" t="s">
        <v>282</v>
      </c>
      <c r="E542" t="s">
        <v>292</v>
      </c>
      <c r="G542" t="s">
        <v>396</v>
      </c>
      <c r="I542" t="s">
        <v>12927</v>
      </c>
      <c r="J542" t="s">
        <v>284</v>
      </c>
      <c r="K542" t="s">
        <v>2094</v>
      </c>
      <c r="M542" t="s">
        <v>348</v>
      </c>
      <c r="N542" t="s">
        <v>295</v>
      </c>
      <c r="O542" t="s">
        <v>2076</v>
      </c>
      <c r="P542" t="s">
        <v>364</v>
      </c>
      <c r="R542" t="b">
        <v>0</v>
      </c>
      <c r="S542" t="b">
        <v>0</v>
      </c>
      <c r="T542" t="s">
        <v>25454</v>
      </c>
      <c r="U542" t="s">
        <v>2234</v>
      </c>
      <c r="V542" s="32" t="s">
        <v>12928</v>
      </c>
      <c r="W542" t="s">
        <v>12929</v>
      </c>
      <c r="X542" t="s">
        <v>308</v>
      </c>
      <c r="Y542" t="s">
        <v>336</v>
      </c>
      <c r="Z542" t="s">
        <v>329</v>
      </c>
      <c r="AA542" t="s">
        <v>292</v>
      </c>
      <c r="AB542"/>
      <c r="AC542" t="s">
        <v>3271</v>
      </c>
      <c r="AD542" s="27" t="s">
        <v>2094</v>
      </c>
      <c r="AF542" t="s">
        <v>348</v>
      </c>
      <c r="AH542" t="s">
        <v>1944</v>
      </c>
      <c r="AI542" t="s">
        <v>361</v>
      </c>
      <c r="AJ542" t="s">
        <v>361</v>
      </c>
      <c r="AK542" t="s">
        <v>361</v>
      </c>
      <c r="AL542" s="12" t="s">
        <v>361</v>
      </c>
      <c r="AM542" t="s">
        <v>291</v>
      </c>
    </row>
    <row r="543" spans="1:39" ht="15" customHeight="1" x14ac:dyDescent="0.3">
      <c r="A543" s="37" t="s">
        <v>12925</v>
      </c>
      <c r="B543" t="s">
        <v>12926</v>
      </c>
      <c r="C543" t="s">
        <v>2092</v>
      </c>
      <c r="D543" t="s">
        <v>282</v>
      </c>
      <c r="E543" t="s">
        <v>292</v>
      </c>
      <c r="G543" t="s">
        <v>396</v>
      </c>
      <c r="I543" t="s">
        <v>12927</v>
      </c>
      <c r="J543" t="s">
        <v>284</v>
      </c>
      <c r="K543" t="s">
        <v>2094</v>
      </c>
      <c r="M543" t="s">
        <v>348</v>
      </c>
      <c r="N543" t="s">
        <v>295</v>
      </c>
      <c r="O543" t="s">
        <v>2076</v>
      </c>
      <c r="P543" t="s">
        <v>364</v>
      </c>
      <c r="Q543" t="s">
        <v>380</v>
      </c>
      <c r="R543" t="b">
        <v>0</v>
      </c>
      <c r="S543" s="31" t="b">
        <v>0</v>
      </c>
      <c r="T543" t="s">
        <v>25454</v>
      </c>
      <c r="U543" t="s">
        <v>2234</v>
      </c>
      <c r="V543" s="30" t="s">
        <v>2235</v>
      </c>
      <c r="AB543"/>
      <c r="AD543" s="27"/>
    </row>
    <row r="544" spans="1:39" ht="15" customHeight="1" x14ac:dyDescent="0.3">
      <c r="A544" s="37" t="s">
        <v>12930</v>
      </c>
      <c r="B544" t="s">
        <v>12931</v>
      </c>
      <c r="C544" t="s">
        <v>2073</v>
      </c>
      <c r="D544" t="s">
        <v>282</v>
      </c>
      <c r="E544" t="s">
        <v>337</v>
      </c>
      <c r="H544" t="s">
        <v>25656</v>
      </c>
      <c r="I544" t="s">
        <v>12932</v>
      </c>
      <c r="J544" t="s">
        <v>284</v>
      </c>
      <c r="K544" t="s">
        <v>2075</v>
      </c>
      <c r="M544" t="s">
        <v>348</v>
      </c>
      <c r="N544" t="s">
        <v>295</v>
      </c>
      <c r="O544" t="s">
        <v>2076</v>
      </c>
      <c r="Q544" t="s">
        <v>311</v>
      </c>
      <c r="R544" t="b">
        <v>0</v>
      </c>
      <c r="S544" t="b">
        <v>0</v>
      </c>
      <c r="T544" t="s">
        <v>426</v>
      </c>
      <c r="U544">
        <v>1</v>
      </c>
      <c r="V544" s="30" t="s">
        <v>2235</v>
      </c>
      <c r="AB544"/>
      <c r="AD544" s="27"/>
    </row>
    <row r="545" spans="1:39" ht="15" customHeight="1" x14ac:dyDescent="0.3">
      <c r="A545" s="37" t="s">
        <v>12814</v>
      </c>
      <c r="B545" t="s">
        <v>12815</v>
      </c>
      <c r="C545" t="s">
        <v>2073</v>
      </c>
      <c r="D545" t="s">
        <v>282</v>
      </c>
      <c r="E545" t="s">
        <v>337</v>
      </c>
      <c r="H545" t="s">
        <v>25656</v>
      </c>
      <c r="I545" t="s">
        <v>12816</v>
      </c>
      <c r="J545" t="s">
        <v>284</v>
      </c>
      <c r="K545" t="s">
        <v>2075</v>
      </c>
      <c r="M545" t="s">
        <v>348</v>
      </c>
      <c r="N545" t="s">
        <v>295</v>
      </c>
      <c r="O545" t="s">
        <v>2076</v>
      </c>
      <c r="Q545" t="s">
        <v>311</v>
      </c>
      <c r="R545" t="b">
        <v>0</v>
      </c>
      <c r="S545" s="31" t="b">
        <v>0</v>
      </c>
      <c r="T545" t="s">
        <v>426</v>
      </c>
      <c r="U545">
        <v>1</v>
      </c>
      <c r="V545" s="30" t="s">
        <v>2235</v>
      </c>
      <c r="AB545"/>
      <c r="AD545" s="27"/>
    </row>
    <row r="546" spans="1:39" ht="15" customHeight="1" x14ac:dyDescent="0.3">
      <c r="A546" s="37" t="s">
        <v>12939</v>
      </c>
      <c r="B546" t="s">
        <v>12940</v>
      </c>
      <c r="C546" t="s">
        <v>2073</v>
      </c>
      <c r="D546" t="s">
        <v>282</v>
      </c>
      <c r="E546" t="s">
        <v>337</v>
      </c>
      <c r="H546" t="s">
        <v>25656</v>
      </c>
      <c r="I546" t="s">
        <v>12941</v>
      </c>
      <c r="J546" t="s">
        <v>284</v>
      </c>
      <c r="K546" t="s">
        <v>2075</v>
      </c>
      <c r="M546" t="s">
        <v>348</v>
      </c>
      <c r="N546" t="s">
        <v>295</v>
      </c>
      <c r="O546" t="s">
        <v>2076</v>
      </c>
      <c r="Q546" t="s">
        <v>311</v>
      </c>
      <c r="R546" t="b">
        <v>0</v>
      </c>
      <c r="S546" s="31" t="b">
        <v>0</v>
      </c>
      <c r="T546" t="s">
        <v>426</v>
      </c>
      <c r="U546">
        <v>1</v>
      </c>
      <c r="V546" s="30" t="s">
        <v>2235</v>
      </c>
      <c r="AB546"/>
      <c r="AD546" s="27"/>
    </row>
    <row r="547" spans="1:39" ht="15" customHeight="1" x14ac:dyDescent="0.3">
      <c r="A547" s="37" t="s">
        <v>12942</v>
      </c>
      <c r="B547" t="s">
        <v>12943</v>
      </c>
      <c r="C547" t="s">
        <v>2073</v>
      </c>
      <c r="D547" t="s">
        <v>282</v>
      </c>
      <c r="E547" t="s">
        <v>337</v>
      </c>
      <c r="H547" t="s">
        <v>25656</v>
      </c>
      <c r="I547" t="s">
        <v>12944</v>
      </c>
      <c r="J547" t="s">
        <v>284</v>
      </c>
      <c r="K547" t="s">
        <v>2075</v>
      </c>
      <c r="M547" t="s">
        <v>348</v>
      </c>
      <c r="N547" t="s">
        <v>295</v>
      </c>
      <c r="O547" t="s">
        <v>2076</v>
      </c>
      <c r="Q547" t="s">
        <v>311</v>
      </c>
      <c r="R547" t="b">
        <v>0</v>
      </c>
      <c r="S547" s="31" t="b">
        <v>0</v>
      </c>
      <c r="T547" t="s">
        <v>426</v>
      </c>
      <c r="U547">
        <v>1</v>
      </c>
      <c r="V547" s="32" t="s">
        <v>2235</v>
      </c>
      <c r="AB547"/>
      <c r="AD547" s="27"/>
    </row>
    <row r="548" spans="1:39" ht="15" customHeight="1" x14ac:dyDescent="0.3">
      <c r="A548" s="37" t="s">
        <v>12910</v>
      </c>
      <c r="B548" t="s">
        <v>12911</v>
      </c>
      <c r="C548" t="s">
        <v>2092</v>
      </c>
      <c r="D548" t="s">
        <v>282</v>
      </c>
      <c r="E548" t="s">
        <v>319</v>
      </c>
      <c r="G548" t="s">
        <v>2018</v>
      </c>
      <c r="H548" t="s">
        <v>2018</v>
      </c>
      <c r="I548" t="s">
        <v>12912</v>
      </c>
      <c r="J548" t="s">
        <v>329</v>
      </c>
      <c r="K548" t="s">
        <v>2075</v>
      </c>
      <c r="M548" t="s">
        <v>338</v>
      </c>
      <c r="N548" t="s">
        <v>295</v>
      </c>
      <c r="O548" t="s">
        <v>2076</v>
      </c>
      <c r="Q548" t="s">
        <v>288</v>
      </c>
      <c r="R548" t="b">
        <v>0</v>
      </c>
      <c r="S548" s="31" t="b">
        <v>0</v>
      </c>
      <c r="T548" t="s">
        <v>25454</v>
      </c>
      <c r="U548" t="s">
        <v>2234</v>
      </c>
      <c r="V548" s="32" t="s">
        <v>2235</v>
      </c>
      <c r="AB548"/>
      <c r="AD548" s="27"/>
    </row>
    <row r="549" spans="1:39" ht="15" customHeight="1" x14ac:dyDescent="0.3">
      <c r="A549" s="37" t="s">
        <v>13019</v>
      </c>
      <c r="B549" t="s">
        <v>13020</v>
      </c>
      <c r="C549" t="s">
        <v>2092</v>
      </c>
      <c r="D549" t="s">
        <v>282</v>
      </c>
      <c r="E549" t="s">
        <v>292</v>
      </c>
      <c r="G549" t="s">
        <v>396</v>
      </c>
      <c r="I549" t="s">
        <v>13021</v>
      </c>
      <c r="J549" t="s">
        <v>284</v>
      </c>
      <c r="K549" t="s">
        <v>4453</v>
      </c>
      <c r="M549" t="s">
        <v>348</v>
      </c>
      <c r="N549" t="s">
        <v>295</v>
      </c>
      <c r="O549" t="s">
        <v>2076</v>
      </c>
      <c r="P549" t="s">
        <v>364</v>
      </c>
      <c r="R549" t="b">
        <v>0</v>
      </c>
      <c r="S549" s="31" t="b">
        <v>0</v>
      </c>
      <c r="T549" t="s">
        <v>25454</v>
      </c>
      <c r="U549" t="s">
        <v>2234</v>
      </c>
      <c r="V549" s="30" t="s">
        <v>13017</v>
      </c>
      <c r="W549" t="s">
        <v>13018</v>
      </c>
      <c r="X549" t="s">
        <v>308</v>
      </c>
      <c r="Y549" t="s">
        <v>336</v>
      </c>
      <c r="Z549" t="s">
        <v>329</v>
      </c>
      <c r="AA549" t="s">
        <v>292</v>
      </c>
      <c r="AB549"/>
      <c r="AC549" t="s">
        <v>3271</v>
      </c>
      <c r="AD549" s="27" t="s">
        <v>2094</v>
      </c>
      <c r="AF549" t="s">
        <v>348</v>
      </c>
      <c r="AH549" t="s">
        <v>1944</v>
      </c>
      <c r="AI549" t="s">
        <v>361</v>
      </c>
      <c r="AJ549" t="s">
        <v>361</v>
      </c>
      <c r="AK549" t="s">
        <v>361</v>
      </c>
      <c r="AL549" s="12" t="s">
        <v>361</v>
      </c>
      <c r="AM549" t="s">
        <v>291</v>
      </c>
    </row>
    <row r="550" spans="1:39" ht="15" customHeight="1" x14ac:dyDescent="0.3">
      <c r="A550" s="37" t="s">
        <v>13019</v>
      </c>
      <c r="B550" t="s">
        <v>13020</v>
      </c>
      <c r="C550" t="s">
        <v>2092</v>
      </c>
      <c r="D550" t="s">
        <v>282</v>
      </c>
      <c r="E550" t="s">
        <v>292</v>
      </c>
      <c r="G550" t="s">
        <v>396</v>
      </c>
      <c r="I550" t="s">
        <v>13021</v>
      </c>
      <c r="J550" t="s">
        <v>284</v>
      </c>
      <c r="K550" t="s">
        <v>4453</v>
      </c>
      <c r="M550" t="s">
        <v>348</v>
      </c>
      <c r="N550" t="s">
        <v>295</v>
      </c>
      <c r="O550" t="s">
        <v>2076</v>
      </c>
      <c r="P550" t="s">
        <v>364</v>
      </c>
      <c r="Q550" t="s">
        <v>380</v>
      </c>
      <c r="R550" t="b">
        <v>0</v>
      </c>
      <c r="S550" s="31" t="b">
        <v>0</v>
      </c>
      <c r="T550" t="s">
        <v>25454</v>
      </c>
      <c r="U550" t="s">
        <v>2234</v>
      </c>
      <c r="V550" s="32" t="s">
        <v>2235</v>
      </c>
      <c r="AB550"/>
      <c r="AD550" s="27"/>
    </row>
    <row r="551" spans="1:39" ht="15" customHeight="1" x14ac:dyDescent="0.3">
      <c r="A551" s="37" t="s">
        <v>12992</v>
      </c>
      <c r="B551" t="s">
        <v>12993</v>
      </c>
      <c r="C551" t="s">
        <v>2092</v>
      </c>
      <c r="D551" t="s">
        <v>282</v>
      </c>
      <c r="E551" t="s">
        <v>292</v>
      </c>
      <c r="G551" t="s">
        <v>2069</v>
      </c>
      <c r="I551" t="s">
        <v>12994</v>
      </c>
      <c r="J551" t="s">
        <v>284</v>
      </c>
      <c r="K551" t="s">
        <v>2079</v>
      </c>
      <c r="M551" t="s">
        <v>348</v>
      </c>
      <c r="N551" t="s">
        <v>295</v>
      </c>
      <c r="O551" t="s">
        <v>2076</v>
      </c>
      <c r="P551" t="s">
        <v>364</v>
      </c>
      <c r="Q551" t="s">
        <v>336</v>
      </c>
      <c r="R551" t="b">
        <v>0</v>
      </c>
      <c r="S551" s="31" t="b">
        <v>0</v>
      </c>
      <c r="T551" t="s">
        <v>25454</v>
      </c>
      <c r="U551" t="s">
        <v>2234</v>
      </c>
      <c r="V551" s="30" t="s">
        <v>12995</v>
      </c>
      <c r="W551" t="s">
        <v>12996</v>
      </c>
      <c r="X551" t="s">
        <v>282</v>
      </c>
      <c r="Y551" t="s">
        <v>336</v>
      </c>
      <c r="Z551" t="s">
        <v>325</v>
      </c>
      <c r="AA551" t="s">
        <v>292</v>
      </c>
      <c r="AB551"/>
      <c r="AC551" t="s">
        <v>3271</v>
      </c>
      <c r="AD551" s="27" t="s">
        <v>2075</v>
      </c>
      <c r="AE551" t="s">
        <v>26062</v>
      </c>
      <c r="AF551" t="s">
        <v>348</v>
      </c>
      <c r="AI551" t="s">
        <v>12997</v>
      </c>
      <c r="AJ551" t="s">
        <v>12998</v>
      </c>
      <c r="AK551" t="s">
        <v>2082</v>
      </c>
      <c r="AL551" s="12">
        <v>46000.828564814816</v>
      </c>
      <c r="AM551" t="s">
        <v>291</v>
      </c>
    </row>
    <row r="552" spans="1:39" ht="15" customHeight="1" x14ac:dyDescent="0.3">
      <c r="A552" s="37" t="s">
        <v>12999</v>
      </c>
      <c r="B552" t="s">
        <v>13000</v>
      </c>
      <c r="C552" t="s">
        <v>2092</v>
      </c>
      <c r="D552" t="s">
        <v>282</v>
      </c>
      <c r="E552" t="s">
        <v>353</v>
      </c>
      <c r="G552" t="s">
        <v>26108</v>
      </c>
      <c r="I552" t="s">
        <v>13001</v>
      </c>
      <c r="J552" t="s">
        <v>284</v>
      </c>
      <c r="K552" t="s">
        <v>2512</v>
      </c>
      <c r="M552" t="s">
        <v>348</v>
      </c>
      <c r="N552" t="s">
        <v>295</v>
      </c>
      <c r="O552" t="s">
        <v>2076</v>
      </c>
      <c r="Q552" t="s">
        <v>336</v>
      </c>
      <c r="R552" t="b">
        <v>0</v>
      </c>
      <c r="S552" s="31" t="b">
        <v>0</v>
      </c>
      <c r="T552" t="s">
        <v>425</v>
      </c>
      <c r="U552">
        <v>0</v>
      </c>
      <c r="V552" s="30" t="s">
        <v>6334</v>
      </c>
      <c r="W552" t="s">
        <v>6335</v>
      </c>
      <c r="X552" t="s">
        <v>282</v>
      </c>
      <c r="Y552" t="s">
        <v>336</v>
      </c>
      <c r="Z552" t="s">
        <v>284</v>
      </c>
      <c r="AA552" t="s">
        <v>319</v>
      </c>
      <c r="AB552"/>
      <c r="AC552" t="s">
        <v>26119</v>
      </c>
      <c r="AD552" s="27" t="s">
        <v>2512</v>
      </c>
      <c r="AE552" t="s">
        <v>289</v>
      </c>
      <c r="AF552" t="s">
        <v>338</v>
      </c>
      <c r="AH552" t="s">
        <v>683</v>
      </c>
      <c r="AI552" t="s">
        <v>26598</v>
      </c>
      <c r="AJ552" t="s">
        <v>26598</v>
      </c>
      <c r="AK552" t="s">
        <v>2082</v>
      </c>
      <c r="AL552" s="12">
        <v>46114.766423611109</v>
      </c>
      <c r="AM552" t="s">
        <v>309</v>
      </c>
    </row>
    <row r="553" spans="1:39" ht="15" customHeight="1" x14ac:dyDescent="0.3">
      <c r="A553" s="37" t="s">
        <v>12919</v>
      </c>
      <c r="B553" t="s">
        <v>12920</v>
      </c>
      <c r="C553" t="s">
        <v>2092</v>
      </c>
      <c r="D553" t="s">
        <v>282</v>
      </c>
      <c r="E553" t="s">
        <v>283</v>
      </c>
      <c r="G553" t="s">
        <v>25569</v>
      </c>
      <c r="I553" t="s">
        <v>12921</v>
      </c>
      <c r="J553" t="s">
        <v>284</v>
      </c>
      <c r="K553" t="s">
        <v>2075</v>
      </c>
      <c r="M553" t="s">
        <v>290</v>
      </c>
      <c r="N553" t="s">
        <v>286</v>
      </c>
      <c r="O553" t="s">
        <v>2256</v>
      </c>
      <c r="P553" t="s">
        <v>331</v>
      </c>
      <c r="Q553" t="s">
        <v>288</v>
      </c>
      <c r="R553" t="b">
        <v>0</v>
      </c>
      <c r="S553" s="31" t="b">
        <v>0</v>
      </c>
      <c r="T553" t="s">
        <v>25454</v>
      </c>
      <c r="U553" t="s">
        <v>2234</v>
      </c>
      <c r="V553" s="30" t="s">
        <v>12890</v>
      </c>
      <c r="W553" t="s">
        <v>12891</v>
      </c>
      <c r="X553" t="s">
        <v>282</v>
      </c>
      <c r="Y553" t="s">
        <v>288</v>
      </c>
      <c r="Z553" t="s">
        <v>284</v>
      </c>
      <c r="AA553" t="s">
        <v>283</v>
      </c>
      <c r="AB553"/>
      <c r="AD553" s="27" t="s">
        <v>2075</v>
      </c>
      <c r="AE553" t="s">
        <v>347</v>
      </c>
      <c r="AF553" t="s">
        <v>290</v>
      </c>
      <c r="AH553" t="s">
        <v>2013</v>
      </c>
      <c r="AI553" t="s">
        <v>26589</v>
      </c>
      <c r="AJ553" t="s">
        <v>26590</v>
      </c>
      <c r="AK553" t="s">
        <v>2082</v>
      </c>
      <c r="AL553" s="12">
        <v>46129.407106481478</v>
      </c>
      <c r="AM553" t="s">
        <v>291</v>
      </c>
    </row>
    <row r="554" spans="1:39" ht="15" customHeight="1" x14ac:dyDescent="0.3">
      <c r="A554" s="37" t="s">
        <v>12887</v>
      </c>
      <c r="B554" t="s">
        <v>12888</v>
      </c>
      <c r="C554" t="s">
        <v>2092</v>
      </c>
      <c r="D554" t="s">
        <v>282</v>
      </c>
      <c r="E554" t="s">
        <v>283</v>
      </c>
      <c r="G554" t="s">
        <v>25569</v>
      </c>
      <c r="I554" t="s">
        <v>12889</v>
      </c>
      <c r="J554" t="s">
        <v>284</v>
      </c>
      <c r="K554" t="s">
        <v>2075</v>
      </c>
      <c r="M554" t="s">
        <v>290</v>
      </c>
      <c r="N554" t="s">
        <v>286</v>
      </c>
      <c r="O554" t="s">
        <v>2256</v>
      </c>
      <c r="P554" t="s">
        <v>331</v>
      </c>
      <c r="Q554" t="s">
        <v>288</v>
      </c>
      <c r="R554" t="b">
        <v>0</v>
      </c>
      <c r="S554" s="31" t="b">
        <v>0</v>
      </c>
      <c r="T554" t="s">
        <v>25454</v>
      </c>
      <c r="U554" t="s">
        <v>2234</v>
      </c>
      <c r="V554" s="30" t="s">
        <v>12890</v>
      </c>
      <c r="W554" t="s">
        <v>12891</v>
      </c>
      <c r="X554" t="s">
        <v>282</v>
      </c>
      <c r="Y554" t="s">
        <v>288</v>
      </c>
      <c r="Z554" t="s">
        <v>284</v>
      </c>
      <c r="AA554" t="s">
        <v>283</v>
      </c>
      <c r="AB554"/>
      <c r="AD554" s="27" t="s">
        <v>2075</v>
      </c>
      <c r="AE554" t="s">
        <v>347</v>
      </c>
      <c r="AF554" t="s">
        <v>290</v>
      </c>
      <c r="AH554" t="s">
        <v>2013</v>
      </c>
      <c r="AI554" t="s">
        <v>26589</v>
      </c>
      <c r="AJ554" t="s">
        <v>26590</v>
      </c>
      <c r="AK554" t="s">
        <v>2082</v>
      </c>
      <c r="AL554" s="12">
        <v>46129.407106481478</v>
      </c>
      <c r="AM554" t="s">
        <v>291</v>
      </c>
    </row>
    <row r="555" spans="1:39" ht="15" customHeight="1" x14ac:dyDescent="0.3">
      <c r="A555" s="37" t="s">
        <v>15513</v>
      </c>
      <c r="B555" t="s">
        <v>15514</v>
      </c>
      <c r="C555" t="s">
        <v>2073</v>
      </c>
      <c r="D555" t="s">
        <v>282</v>
      </c>
      <c r="E555" t="s">
        <v>339</v>
      </c>
      <c r="H555" t="s">
        <v>313</v>
      </c>
      <c r="I555" t="s">
        <v>15515</v>
      </c>
      <c r="J555" t="s">
        <v>284</v>
      </c>
      <c r="K555" t="s">
        <v>2075</v>
      </c>
      <c r="M555" t="s">
        <v>290</v>
      </c>
      <c r="Q555" t="s">
        <v>344</v>
      </c>
      <c r="R555" t="b">
        <v>0</v>
      </c>
      <c r="S555" s="31" t="b">
        <v>0</v>
      </c>
      <c r="T555" t="s">
        <v>426</v>
      </c>
      <c r="U555">
        <v>1</v>
      </c>
      <c r="V555" s="32" t="s">
        <v>15516</v>
      </c>
      <c r="W555" t="s">
        <v>15517</v>
      </c>
      <c r="X555" t="s">
        <v>282</v>
      </c>
      <c r="Y555" t="s">
        <v>344</v>
      </c>
      <c r="Z555" t="s">
        <v>284</v>
      </c>
      <c r="AB555"/>
      <c r="AD555" s="27" t="s">
        <v>2224</v>
      </c>
      <c r="AE555" t="s">
        <v>326</v>
      </c>
      <c r="AF555" t="s">
        <v>290</v>
      </c>
      <c r="AH555" t="s">
        <v>2013</v>
      </c>
      <c r="AI555" t="s">
        <v>2121</v>
      </c>
      <c r="AJ555" t="s">
        <v>2122</v>
      </c>
      <c r="AK555" t="s">
        <v>2082</v>
      </c>
      <c r="AL555" s="12">
        <v>45884.891284722224</v>
      </c>
    </row>
    <row r="556" spans="1:39" ht="15" customHeight="1" x14ac:dyDescent="0.3">
      <c r="A556" s="37" t="s">
        <v>15513</v>
      </c>
      <c r="B556" t="s">
        <v>15514</v>
      </c>
      <c r="C556" t="s">
        <v>2073</v>
      </c>
      <c r="D556" t="s">
        <v>282</v>
      </c>
      <c r="E556" t="s">
        <v>339</v>
      </c>
      <c r="H556" t="s">
        <v>313</v>
      </c>
      <c r="I556" t="s">
        <v>15515</v>
      </c>
      <c r="J556" t="s">
        <v>284</v>
      </c>
      <c r="K556" t="s">
        <v>2075</v>
      </c>
      <c r="M556" t="s">
        <v>290</v>
      </c>
      <c r="R556" t="b">
        <v>0</v>
      </c>
      <c r="S556" s="31" t="b">
        <v>0</v>
      </c>
      <c r="T556" t="s">
        <v>426</v>
      </c>
      <c r="U556">
        <v>1</v>
      </c>
      <c r="V556" s="30" t="s">
        <v>15499</v>
      </c>
      <c r="W556" t="s">
        <v>15500</v>
      </c>
      <c r="X556" t="s">
        <v>282</v>
      </c>
      <c r="Y556" t="s">
        <v>311</v>
      </c>
      <c r="Z556" t="s">
        <v>284</v>
      </c>
      <c r="AB556"/>
      <c r="AD556" s="27" t="s">
        <v>2075</v>
      </c>
      <c r="AF556" t="s">
        <v>294</v>
      </c>
      <c r="AH556" t="s">
        <v>2016</v>
      </c>
      <c r="AI556" t="s">
        <v>2088</v>
      </c>
      <c r="AJ556" t="s">
        <v>2089</v>
      </c>
      <c r="AK556" t="s">
        <v>2082</v>
      </c>
      <c r="AL556" s="12">
        <v>45846.508819444447</v>
      </c>
      <c r="AM556" t="s">
        <v>291</v>
      </c>
    </row>
    <row r="557" spans="1:39" ht="15" customHeight="1" x14ac:dyDescent="0.3">
      <c r="A557" s="37" t="s">
        <v>15520</v>
      </c>
      <c r="B557" t="s">
        <v>14689</v>
      </c>
      <c r="C557" t="s">
        <v>2073</v>
      </c>
      <c r="D557" t="s">
        <v>282</v>
      </c>
      <c r="E557" t="s">
        <v>339</v>
      </c>
      <c r="H557" t="s">
        <v>313</v>
      </c>
      <c r="I557" t="s">
        <v>15521</v>
      </c>
      <c r="J557" t="s">
        <v>284</v>
      </c>
      <c r="K557" t="s">
        <v>2075</v>
      </c>
      <c r="M557" t="s">
        <v>290</v>
      </c>
      <c r="Q557" t="s">
        <v>311</v>
      </c>
      <c r="R557" t="b">
        <v>0</v>
      </c>
      <c r="S557" s="31" t="b">
        <v>0</v>
      </c>
      <c r="T557" t="s">
        <v>426</v>
      </c>
      <c r="U557">
        <v>1</v>
      </c>
      <c r="V557" s="30" t="s">
        <v>15503</v>
      </c>
      <c r="W557" t="s">
        <v>15504</v>
      </c>
      <c r="X557" t="s">
        <v>282</v>
      </c>
      <c r="Y557" t="s">
        <v>311</v>
      </c>
      <c r="Z557" t="s">
        <v>284</v>
      </c>
      <c r="AA557" t="s">
        <v>339</v>
      </c>
      <c r="AB557"/>
      <c r="AD557" s="27" t="s">
        <v>2079</v>
      </c>
      <c r="AE557" t="s">
        <v>326</v>
      </c>
      <c r="AF557" t="s">
        <v>290</v>
      </c>
      <c r="AH557" t="s">
        <v>2016</v>
      </c>
      <c r="AI557" t="s">
        <v>2088</v>
      </c>
      <c r="AJ557" t="s">
        <v>2089</v>
      </c>
      <c r="AK557" t="s">
        <v>2082</v>
      </c>
      <c r="AL557" s="12">
        <v>45849.215451388889</v>
      </c>
    </row>
    <row r="558" spans="1:39" ht="15" customHeight="1" x14ac:dyDescent="0.3">
      <c r="A558" s="37" t="s">
        <v>15522</v>
      </c>
      <c r="B558" t="s">
        <v>14689</v>
      </c>
      <c r="C558" t="s">
        <v>2073</v>
      </c>
      <c r="D558" t="s">
        <v>282</v>
      </c>
      <c r="E558" t="s">
        <v>339</v>
      </c>
      <c r="H558" t="s">
        <v>313</v>
      </c>
      <c r="I558" t="s">
        <v>15523</v>
      </c>
      <c r="J558" t="s">
        <v>284</v>
      </c>
      <c r="K558" t="s">
        <v>2075</v>
      </c>
      <c r="M558" t="s">
        <v>290</v>
      </c>
      <c r="Q558" t="s">
        <v>311</v>
      </c>
      <c r="R558" t="b">
        <v>0</v>
      </c>
      <c r="S558" s="31" t="b">
        <v>0</v>
      </c>
      <c r="T558" t="s">
        <v>426</v>
      </c>
      <c r="U558">
        <v>1</v>
      </c>
      <c r="V558" s="30" t="s">
        <v>15503</v>
      </c>
      <c r="W558" t="s">
        <v>15504</v>
      </c>
      <c r="X558" t="s">
        <v>282</v>
      </c>
      <c r="Y558" t="s">
        <v>311</v>
      </c>
      <c r="Z558" t="s">
        <v>284</v>
      </c>
      <c r="AA558" t="s">
        <v>339</v>
      </c>
      <c r="AB558"/>
      <c r="AD558" s="27" t="s">
        <v>2079</v>
      </c>
      <c r="AE558" t="s">
        <v>326</v>
      </c>
      <c r="AF558" t="s">
        <v>290</v>
      </c>
      <c r="AH558" t="s">
        <v>2016</v>
      </c>
      <c r="AI558" t="s">
        <v>2088</v>
      </c>
      <c r="AJ558" t="s">
        <v>2089</v>
      </c>
      <c r="AK558" t="s">
        <v>2082</v>
      </c>
      <c r="AL558" s="12">
        <v>45849.215451388889</v>
      </c>
    </row>
    <row r="559" spans="1:39" ht="15" customHeight="1" x14ac:dyDescent="0.3">
      <c r="A559" s="37" t="s">
        <v>15563</v>
      </c>
      <c r="B559" t="s">
        <v>15564</v>
      </c>
      <c r="C559" t="s">
        <v>2073</v>
      </c>
      <c r="D559" t="s">
        <v>282</v>
      </c>
      <c r="E559" t="s">
        <v>339</v>
      </c>
      <c r="H559" t="s">
        <v>313</v>
      </c>
      <c r="I559" t="s">
        <v>15565</v>
      </c>
      <c r="J559" t="s">
        <v>284</v>
      </c>
      <c r="K559" t="s">
        <v>2075</v>
      </c>
      <c r="M559" t="s">
        <v>290</v>
      </c>
      <c r="Q559" t="s">
        <v>311</v>
      </c>
      <c r="R559" t="b">
        <v>0</v>
      </c>
      <c r="S559" s="31" t="b">
        <v>0</v>
      </c>
      <c r="T559" t="s">
        <v>426</v>
      </c>
      <c r="U559">
        <v>1</v>
      </c>
      <c r="V559" s="30" t="s">
        <v>15566</v>
      </c>
      <c r="W559" t="s">
        <v>15567</v>
      </c>
      <c r="X559" t="s">
        <v>282</v>
      </c>
      <c r="Y559" t="s">
        <v>311</v>
      </c>
      <c r="Z559" t="s">
        <v>284</v>
      </c>
      <c r="AA559" t="s">
        <v>339</v>
      </c>
      <c r="AB559"/>
      <c r="AD559" s="27" t="s">
        <v>2075</v>
      </c>
      <c r="AF559" t="s">
        <v>290</v>
      </c>
      <c r="AH559" t="s">
        <v>2016</v>
      </c>
      <c r="AI559" t="s">
        <v>2121</v>
      </c>
      <c r="AJ559" t="s">
        <v>2122</v>
      </c>
      <c r="AK559" t="s">
        <v>2082</v>
      </c>
      <c r="AL559" s="12">
        <v>45884.882418981484</v>
      </c>
    </row>
    <row r="560" spans="1:39" ht="15" customHeight="1" x14ac:dyDescent="0.3">
      <c r="A560" s="37" t="s">
        <v>15598</v>
      </c>
      <c r="B560" t="s">
        <v>2419</v>
      </c>
      <c r="C560" t="s">
        <v>2073</v>
      </c>
      <c r="D560" t="s">
        <v>282</v>
      </c>
      <c r="E560" t="s">
        <v>339</v>
      </c>
      <c r="H560" t="s">
        <v>313</v>
      </c>
      <c r="I560" t="s">
        <v>15599</v>
      </c>
      <c r="J560" t="s">
        <v>284</v>
      </c>
      <c r="K560" t="s">
        <v>2075</v>
      </c>
      <c r="M560" t="s">
        <v>290</v>
      </c>
      <c r="Q560" t="s">
        <v>311</v>
      </c>
      <c r="R560" t="b">
        <v>0</v>
      </c>
      <c r="S560" s="31" t="b">
        <v>0</v>
      </c>
      <c r="T560" t="s">
        <v>426</v>
      </c>
      <c r="U560">
        <v>1</v>
      </c>
      <c r="V560" s="30" t="s">
        <v>2126</v>
      </c>
      <c r="W560" t="s">
        <v>2127</v>
      </c>
      <c r="X560" t="s">
        <v>282</v>
      </c>
      <c r="Y560" t="s">
        <v>311</v>
      </c>
      <c r="Z560" t="s">
        <v>284</v>
      </c>
      <c r="AA560" t="s">
        <v>299</v>
      </c>
      <c r="AB560"/>
      <c r="AD560" s="27" t="s">
        <v>2079</v>
      </c>
      <c r="AE560" t="s">
        <v>326</v>
      </c>
      <c r="AF560" t="s">
        <v>290</v>
      </c>
      <c r="AH560" t="s">
        <v>2016</v>
      </c>
      <c r="AI560" t="s">
        <v>2121</v>
      </c>
      <c r="AJ560" t="s">
        <v>2122</v>
      </c>
      <c r="AK560" t="s">
        <v>2082</v>
      </c>
      <c r="AL560" s="12">
        <v>45884.877349537041</v>
      </c>
    </row>
    <row r="561" spans="1:38" ht="15" customHeight="1" x14ac:dyDescent="0.3">
      <c r="A561" s="37" t="s">
        <v>15598</v>
      </c>
      <c r="B561" t="s">
        <v>2419</v>
      </c>
      <c r="C561" t="s">
        <v>2073</v>
      </c>
      <c r="D561" t="s">
        <v>282</v>
      </c>
      <c r="E561" t="s">
        <v>339</v>
      </c>
      <c r="H561" t="s">
        <v>313</v>
      </c>
      <c r="I561" t="s">
        <v>15599</v>
      </c>
      <c r="J561" t="s">
        <v>284</v>
      </c>
      <c r="K561" t="s">
        <v>2075</v>
      </c>
      <c r="M561" t="s">
        <v>290</v>
      </c>
      <c r="R561" t="b">
        <v>0</v>
      </c>
      <c r="S561" s="31" t="b">
        <v>0</v>
      </c>
      <c r="T561" t="s">
        <v>426</v>
      </c>
      <c r="U561">
        <v>1</v>
      </c>
      <c r="V561" s="32" t="s">
        <v>15495</v>
      </c>
      <c r="W561" t="s">
        <v>15496</v>
      </c>
      <c r="X561" t="s">
        <v>282</v>
      </c>
      <c r="Y561" t="s">
        <v>344</v>
      </c>
      <c r="Z561" t="s">
        <v>284</v>
      </c>
      <c r="AB561"/>
      <c r="AD561" s="27" t="s">
        <v>2079</v>
      </c>
      <c r="AE561" t="s">
        <v>326</v>
      </c>
      <c r="AF561" t="s">
        <v>290</v>
      </c>
      <c r="AH561" t="s">
        <v>2013</v>
      </c>
      <c r="AI561" t="s">
        <v>2121</v>
      </c>
      <c r="AJ561" t="s">
        <v>2122</v>
      </c>
      <c r="AK561" t="s">
        <v>2082</v>
      </c>
      <c r="AL561" s="12">
        <v>45884.87771990741</v>
      </c>
    </row>
    <row r="562" spans="1:38" ht="15" customHeight="1" x14ac:dyDescent="0.3">
      <c r="A562" s="37" t="s">
        <v>15581</v>
      </c>
      <c r="B562" t="s">
        <v>14689</v>
      </c>
      <c r="C562" t="s">
        <v>2073</v>
      </c>
      <c r="D562" t="s">
        <v>282</v>
      </c>
      <c r="E562" t="s">
        <v>339</v>
      </c>
      <c r="H562" t="s">
        <v>313</v>
      </c>
      <c r="I562" t="s">
        <v>15582</v>
      </c>
      <c r="J562" t="s">
        <v>284</v>
      </c>
      <c r="K562" t="s">
        <v>2075</v>
      </c>
      <c r="M562" t="s">
        <v>290</v>
      </c>
      <c r="Q562" t="s">
        <v>311</v>
      </c>
      <c r="R562" t="b">
        <v>0</v>
      </c>
      <c r="S562" s="31" t="b">
        <v>0</v>
      </c>
      <c r="T562" t="s">
        <v>426</v>
      </c>
      <c r="U562">
        <v>1</v>
      </c>
      <c r="V562" s="30" t="s">
        <v>15503</v>
      </c>
      <c r="W562" t="s">
        <v>15504</v>
      </c>
      <c r="X562" t="s">
        <v>282</v>
      </c>
      <c r="Y562" t="s">
        <v>311</v>
      </c>
      <c r="Z562" t="s">
        <v>284</v>
      </c>
      <c r="AA562" t="s">
        <v>339</v>
      </c>
      <c r="AB562"/>
      <c r="AD562" s="27" t="s">
        <v>2079</v>
      </c>
      <c r="AE562" t="s">
        <v>326</v>
      </c>
      <c r="AF562" t="s">
        <v>290</v>
      </c>
      <c r="AH562" t="s">
        <v>2016</v>
      </c>
      <c r="AI562" t="s">
        <v>2088</v>
      </c>
      <c r="AJ562" t="s">
        <v>2089</v>
      </c>
      <c r="AK562" t="s">
        <v>2082</v>
      </c>
      <c r="AL562" s="12">
        <v>45849.215451388889</v>
      </c>
    </row>
    <row r="563" spans="1:38" ht="15" customHeight="1" x14ac:dyDescent="0.3">
      <c r="A563" s="37" t="s">
        <v>15568</v>
      </c>
      <c r="B563" t="s">
        <v>14689</v>
      </c>
      <c r="C563" t="s">
        <v>2073</v>
      </c>
      <c r="D563" t="s">
        <v>282</v>
      </c>
      <c r="E563" t="s">
        <v>339</v>
      </c>
      <c r="H563" t="s">
        <v>313</v>
      </c>
      <c r="I563" t="s">
        <v>15569</v>
      </c>
      <c r="J563" t="s">
        <v>284</v>
      </c>
      <c r="K563" t="s">
        <v>2075</v>
      </c>
      <c r="M563" t="s">
        <v>290</v>
      </c>
      <c r="Q563" t="s">
        <v>311</v>
      </c>
      <c r="R563" t="b">
        <v>0</v>
      </c>
      <c r="S563" s="31" t="b">
        <v>0</v>
      </c>
      <c r="T563" t="s">
        <v>426</v>
      </c>
      <c r="U563">
        <v>1</v>
      </c>
      <c r="V563" s="30" t="s">
        <v>15503</v>
      </c>
      <c r="W563" t="s">
        <v>15504</v>
      </c>
      <c r="X563" t="s">
        <v>282</v>
      </c>
      <c r="Y563" t="s">
        <v>311</v>
      </c>
      <c r="Z563" t="s">
        <v>284</v>
      </c>
      <c r="AA563" t="s">
        <v>339</v>
      </c>
      <c r="AB563"/>
      <c r="AD563" s="27" t="s">
        <v>2079</v>
      </c>
      <c r="AE563" t="s">
        <v>326</v>
      </c>
      <c r="AF563" t="s">
        <v>290</v>
      </c>
      <c r="AH563" t="s">
        <v>2016</v>
      </c>
      <c r="AI563" t="s">
        <v>2088</v>
      </c>
      <c r="AJ563" t="s">
        <v>2089</v>
      </c>
      <c r="AK563" t="s">
        <v>2082</v>
      </c>
      <c r="AL563" s="12">
        <v>45849.215451388889</v>
      </c>
    </row>
    <row r="564" spans="1:38" ht="15" customHeight="1" x14ac:dyDescent="0.3">
      <c r="A564" s="37" t="s">
        <v>15537</v>
      </c>
      <c r="B564" t="s">
        <v>14689</v>
      </c>
      <c r="C564" t="s">
        <v>2073</v>
      </c>
      <c r="D564" t="s">
        <v>282</v>
      </c>
      <c r="E564" t="s">
        <v>339</v>
      </c>
      <c r="H564" t="s">
        <v>313</v>
      </c>
      <c r="I564" t="s">
        <v>15538</v>
      </c>
      <c r="J564" t="s">
        <v>284</v>
      </c>
      <c r="K564" t="s">
        <v>2075</v>
      </c>
      <c r="M564" t="s">
        <v>290</v>
      </c>
      <c r="Q564" t="s">
        <v>311</v>
      </c>
      <c r="R564" t="b">
        <v>0</v>
      </c>
      <c r="S564" t="b">
        <v>0</v>
      </c>
      <c r="T564" t="s">
        <v>426</v>
      </c>
      <c r="U564">
        <v>1</v>
      </c>
      <c r="V564" s="30" t="s">
        <v>15503</v>
      </c>
      <c r="W564" t="s">
        <v>15504</v>
      </c>
      <c r="X564" t="s">
        <v>282</v>
      </c>
      <c r="Y564" t="s">
        <v>311</v>
      </c>
      <c r="Z564" t="s">
        <v>284</v>
      </c>
      <c r="AA564" t="s">
        <v>339</v>
      </c>
      <c r="AB564"/>
      <c r="AD564" s="27" t="s">
        <v>2079</v>
      </c>
      <c r="AE564" t="s">
        <v>326</v>
      </c>
      <c r="AF564" t="s">
        <v>290</v>
      </c>
      <c r="AH564" t="s">
        <v>2016</v>
      </c>
      <c r="AI564" t="s">
        <v>2088</v>
      </c>
      <c r="AJ564" t="s">
        <v>2089</v>
      </c>
      <c r="AK564" t="s">
        <v>2082</v>
      </c>
      <c r="AL564" s="12">
        <v>45849.215451388889</v>
      </c>
    </row>
    <row r="565" spans="1:38" ht="15" customHeight="1" x14ac:dyDescent="0.3">
      <c r="A565" s="37" t="s">
        <v>15539</v>
      </c>
      <c r="B565" t="s">
        <v>14689</v>
      </c>
      <c r="C565" t="s">
        <v>2073</v>
      </c>
      <c r="D565" t="s">
        <v>282</v>
      </c>
      <c r="E565" t="s">
        <v>339</v>
      </c>
      <c r="H565" t="s">
        <v>313</v>
      </c>
      <c r="I565" t="s">
        <v>15540</v>
      </c>
      <c r="J565" t="s">
        <v>284</v>
      </c>
      <c r="K565" t="s">
        <v>2075</v>
      </c>
      <c r="M565" t="s">
        <v>290</v>
      </c>
      <c r="Q565" t="s">
        <v>311</v>
      </c>
      <c r="R565" t="b">
        <v>0</v>
      </c>
      <c r="S565" t="b">
        <v>0</v>
      </c>
      <c r="T565" t="s">
        <v>426</v>
      </c>
      <c r="U565">
        <v>1</v>
      </c>
      <c r="V565" s="30" t="s">
        <v>15503</v>
      </c>
      <c r="W565" t="s">
        <v>15504</v>
      </c>
      <c r="X565" t="s">
        <v>282</v>
      </c>
      <c r="Y565" t="s">
        <v>311</v>
      </c>
      <c r="Z565" t="s">
        <v>284</v>
      </c>
      <c r="AA565" t="s">
        <v>339</v>
      </c>
      <c r="AB565"/>
      <c r="AD565" s="27" t="s">
        <v>2079</v>
      </c>
      <c r="AE565" t="s">
        <v>326</v>
      </c>
      <c r="AF565" t="s">
        <v>290</v>
      </c>
      <c r="AH565" t="s">
        <v>2016</v>
      </c>
      <c r="AI565" t="s">
        <v>2088</v>
      </c>
      <c r="AJ565" t="s">
        <v>2089</v>
      </c>
      <c r="AK565" t="s">
        <v>2082</v>
      </c>
      <c r="AL565" s="12">
        <v>45849.215451388889</v>
      </c>
    </row>
    <row r="566" spans="1:38" ht="15" customHeight="1" x14ac:dyDescent="0.3">
      <c r="A566" s="37" t="s">
        <v>15570</v>
      </c>
      <c r="B566" t="s">
        <v>5232</v>
      </c>
      <c r="C566" t="s">
        <v>2073</v>
      </c>
      <c r="D566" t="s">
        <v>282</v>
      </c>
      <c r="E566" t="s">
        <v>339</v>
      </c>
      <c r="H566" t="s">
        <v>313</v>
      </c>
      <c r="I566" t="s">
        <v>15571</v>
      </c>
      <c r="J566" t="s">
        <v>284</v>
      </c>
      <c r="K566" t="s">
        <v>2075</v>
      </c>
      <c r="M566" t="s">
        <v>290</v>
      </c>
      <c r="Q566" t="s">
        <v>311</v>
      </c>
      <c r="R566" t="b">
        <v>0</v>
      </c>
      <c r="S566" t="b">
        <v>0</v>
      </c>
      <c r="T566" t="s">
        <v>426</v>
      </c>
      <c r="U566">
        <v>1</v>
      </c>
      <c r="V566" s="30" t="s">
        <v>2086</v>
      </c>
      <c r="W566" t="s">
        <v>2087</v>
      </c>
      <c r="X566" t="s">
        <v>282</v>
      </c>
      <c r="Y566" t="s">
        <v>311</v>
      </c>
      <c r="Z566" t="s">
        <v>284</v>
      </c>
      <c r="AA566" t="s">
        <v>339</v>
      </c>
      <c r="AB566"/>
      <c r="AD566" s="27" t="s">
        <v>2079</v>
      </c>
      <c r="AE566" t="s">
        <v>326</v>
      </c>
      <c r="AF566" t="s">
        <v>290</v>
      </c>
      <c r="AH566" t="s">
        <v>2016</v>
      </c>
      <c r="AI566" t="s">
        <v>2088</v>
      </c>
      <c r="AJ566" t="s">
        <v>2089</v>
      </c>
      <c r="AK566" t="s">
        <v>2082</v>
      </c>
      <c r="AL566" s="12">
        <v>45848.290601851855</v>
      </c>
    </row>
    <row r="567" spans="1:38" ht="15" customHeight="1" x14ac:dyDescent="0.3">
      <c r="A567" s="37" t="s">
        <v>15587</v>
      </c>
      <c r="B567" t="s">
        <v>2419</v>
      </c>
      <c r="C567" t="s">
        <v>2073</v>
      </c>
      <c r="D567" t="s">
        <v>282</v>
      </c>
      <c r="E567" t="s">
        <v>339</v>
      </c>
      <c r="H567" t="s">
        <v>313</v>
      </c>
      <c r="I567" t="s">
        <v>15588</v>
      </c>
      <c r="J567" t="s">
        <v>284</v>
      </c>
      <c r="K567" t="s">
        <v>2075</v>
      </c>
      <c r="M567" t="s">
        <v>290</v>
      </c>
      <c r="Q567" t="s">
        <v>311</v>
      </c>
      <c r="R567" t="b">
        <v>0</v>
      </c>
      <c r="S567" t="b">
        <v>0</v>
      </c>
      <c r="T567" t="s">
        <v>426</v>
      </c>
      <c r="U567">
        <v>1</v>
      </c>
      <c r="V567" s="32" t="s">
        <v>2126</v>
      </c>
      <c r="W567" t="s">
        <v>2127</v>
      </c>
      <c r="X567" t="s">
        <v>282</v>
      </c>
      <c r="Y567" t="s">
        <v>311</v>
      </c>
      <c r="Z567" t="s">
        <v>284</v>
      </c>
      <c r="AA567" t="s">
        <v>299</v>
      </c>
      <c r="AB567"/>
      <c r="AD567" s="27" t="s">
        <v>2079</v>
      </c>
      <c r="AE567" t="s">
        <v>326</v>
      </c>
      <c r="AF567" t="s">
        <v>290</v>
      </c>
      <c r="AH567" t="s">
        <v>2016</v>
      </c>
      <c r="AI567" t="s">
        <v>2121</v>
      </c>
      <c r="AJ567" t="s">
        <v>2122</v>
      </c>
      <c r="AK567" t="s">
        <v>2082</v>
      </c>
      <c r="AL567" s="12">
        <v>45884.877349537041</v>
      </c>
    </row>
    <row r="568" spans="1:38" ht="15" customHeight="1" x14ac:dyDescent="0.3">
      <c r="A568" s="37" t="s">
        <v>15587</v>
      </c>
      <c r="B568" t="s">
        <v>2419</v>
      </c>
      <c r="C568" t="s">
        <v>2073</v>
      </c>
      <c r="D568" t="s">
        <v>282</v>
      </c>
      <c r="E568" t="s">
        <v>339</v>
      </c>
      <c r="H568" t="s">
        <v>313</v>
      </c>
      <c r="I568" t="s">
        <v>15588</v>
      </c>
      <c r="J568" t="s">
        <v>284</v>
      </c>
      <c r="K568" t="s">
        <v>2075</v>
      </c>
      <c r="M568" t="s">
        <v>290</v>
      </c>
      <c r="R568" t="b">
        <v>0</v>
      </c>
      <c r="S568" t="b">
        <v>0</v>
      </c>
      <c r="T568" t="s">
        <v>426</v>
      </c>
      <c r="U568">
        <v>1</v>
      </c>
      <c r="V568" s="32" t="s">
        <v>15495</v>
      </c>
      <c r="W568" t="s">
        <v>15496</v>
      </c>
      <c r="X568" t="s">
        <v>282</v>
      </c>
      <c r="Y568" t="s">
        <v>344</v>
      </c>
      <c r="Z568" t="s">
        <v>284</v>
      </c>
      <c r="AB568"/>
      <c r="AD568" s="27" t="s">
        <v>2079</v>
      </c>
      <c r="AE568" t="s">
        <v>326</v>
      </c>
      <c r="AF568" t="s">
        <v>290</v>
      </c>
      <c r="AH568" t="s">
        <v>2013</v>
      </c>
      <c r="AI568" t="s">
        <v>2121</v>
      </c>
      <c r="AJ568" t="s">
        <v>2122</v>
      </c>
      <c r="AK568" t="s">
        <v>2082</v>
      </c>
      <c r="AL568" s="12">
        <v>45884.87771990741</v>
      </c>
    </row>
    <row r="569" spans="1:38" ht="15" customHeight="1" x14ac:dyDescent="0.3">
      <c r="A569" s="37" t="s">
        <v>15544</v>
      </c>
      <c r="B569" t="s">
        <v>14689</v>
      </c>
      <c r="C569" t="s">
        <v>2073</v>
      </c>
      <c r="D569" t="s">
        <v>282</v>
      </c>
      <c r="E569" t="s">
        <v>339</v>
      </c>
      <c r="H569" t="s">
        <v>313</v>
      </c>
      <c r="I569" t="s">
        <v>15545</v>
      </c>
      <c r="J569" t="s">
        <v>284</v>
      </c>
      <c r="K569" t="s">
        <v>2075</v>
      </c>
      <c r="M569" t="s">
        <v>290</v>
      </c>
      <c r="Q569" t="s">
        <v>311</v>
      </c>
      <c r="R569" t="b">
        <v>0</v>
      </c>
      <c r="S569" s="31" t="b">
        <v>0</v>
      </c>
      <c r="T569" t="s">
        <v>426</v>
      </c>
      <c r="U569">
        <v>1</v>
      </c>
      <c r="V569" s="32" t="s">
        <v>15503</v>
      </c>
      <c r="W569" t="s">
        <v>15504</v>
      </c>
      <c r="X569" t="s">
        <v>282</v>
      </c>
      <c r="Y569" t="s">
        <v>311</v>
      </c>
      <c r="Z569" t="s">
        <v>284</v>
      </c>
      <c r="AA569" t="s">
        <v>339</v>
      </c>
      <c r="AB569"/>
      <c r="AD569" s="27" t="s">
        <v>2079</v>
      </c>
      <c r="AE569" t="s">
        <v>326</v>
      </c>
      <c r="AF569" t="s">
        <v>290</v>
      </c>
      <c r="AH569" t="s">
        <v>2016</v>
      </c>
      <c r="AI569" t="s">
        <v>2088</v>
      </c>
      <c r="AJ569" t="s">
        <v>2089</v>
      </c>
      <c r="AK569" t="s">
        <v>2082</v>
      </c>
      <c r="AL569" s="12">
        <v>45849.215451388889</v>
      </c>
    </row>
    <row r="570" spans="1:38" ht="15" customHeight="1" x14ac:dyDescent="0.3">
      <c r="A570" s="37" t="s">
        <v>15593</v>
      </c>
      <c r="B570" t="s">
        <v>2419</v>
      </c>
      <c r="C570" t="s">
        <v>2073</v>
      </c>
      <c r="D570" t="s">
        <v>282</v>
      </c>
      <c r="E570" t="s">
        <v>339</v>
      </c>
      <c r="H570" t="s">
        <v>313</v>
      </c>
      <c r="I570" t="s">
        <v>15594</v>
      </c>
      <c r="J570" t="s">
        <v>284</v>
      </c>
      <c r="K570" t="s">
        <v>2075</v>
      </c>
      <c r="M570" t="s">
        <v>290</v>
      </c>
      <c r="Q570" t="s">
        <v>311</v>
      </c>
      <c r="R570" t="b">
        <v>0</v>
      </c>
      <c r="S570" t="b">
        <v>0</v>
      </c>
      <c r="T570" t="s">
        <v>426</v>
      </c>
      <c r="U570">
        <v>1</v>
      </c>
      <c r="V570" s="32" t="s">
        <v>2126</v>
      </c>
      <c r="W570" t="s">
        <v>2127</v>
      </c>
      <c r="X570" t="s">
        <v>282</v>
      </c>
      <c r="Y570" t="s">
        <v>311</v>
      </c>
      <c r="Z570" t="s">
        <v>284</v>
      </c>
      <c r="AA570" t="s">
        <v>299</v>
      </c>
      <c r="AB570"/>
      <c r="AD570" s="27" t="s">
        <v>2079</v>
      </c>
      <c r="AE570" t="s">
        <v>326</v>
      </c>
      <c r="AF570" t="s">
        <v>290</v>
      </c>
      <c r="AH570" t="s">
        <v>2016</v>
      </c>
      <c r="AI570" t="s">
        <v>2121</v>
      </c>
      <c r="AJ570" t="s">
        <v>2122</v>
      </c>
      <c r="AK570" t="s">
        <v>2082</v>
      </c>
      <c r="AL570" s="12">
        <v>45884.877349537041</v>
      </c>
    </row>
    <row r="571" spans="1:38" ht="15" customHeight="1" x14ac:dyDescent="0.3">
      <c r="A571" s="37" t="s">
        <v>15593</v>
      </c>
      <c r="B571" t="s">
        <v>2419</v>
      </c>
      <c r="C571" t="s">
        <v>2073</v>
      </c>
      <c r="D571" t="s">
        <v>282</v>
      </c>
      <c r="E571" t="s">
        <v>339</v>
      </c>
      <c r="H571" t="s">
        <v>313</v>
      </c>
      <c r="I571" t="s">
        <v>15594</v>
      </c>
      <c r="J571" t="s">
        <v>284</v>
      </c>
      <c r="K571" t="s">
        <v>2075</v>
      </c>
      <c r="M571" t="s">
        <v>290</v>
      </c>
      <c r="R571" t="b">
        <v>0</v>
      </c>
      <c r="S571" s="31" t="b">
        <v>0</v>
      </c>
      <c r="T571" t="s">
        <v>426</v>
      </c>
      <c r="U571">
        <v>1</v>
      </c>
      <c r="V571" s="32" t="s">
        <v>15495</v>
      </c>
      <c r="W571" t="s">
        <v>15496</v>
      </c>
      <c r="X571" t="s">
        <v>282</v>
      </c>
      <c r="Y571" t="s">
        <v>344</v>
      </c>
      <c r="Z571" t="s">
        <v>284</v>
      </c>
      <c r="AB571"/>
      <c r="AD571" s="27" t="s">
        <v>2079</v>
      </c>
      <c r="AE571" t="s">
        <v>326</v>
      </c>
      <c r="AF571" t="s">
        <v>290</v>
      </c>
      <c r="AH571" t="s">
        <v>2013</v>
      </c>
      <c r="AI571" t="s">
        <v>2121</v>
      </c>
      <c r="AJ571" t="s">
        <v>2122</v>
      </c>
      <c r="AK571" t="s">
        <v>2082</v>
      </c>
      <c r="AL571" s="12">
        <v>45884.87771990741</v>
      </c>
    </row>
    <row r="572" spans="1:38" ht="15" customHeight="1" x14ac:dyDescent="0.3">
      <c r="A572" s="37" t="s">
        <v>15585</v>
      </c>
      <c r="B572" t="s">
        <v>14689</v>
      </c>
      <c r="C572" t="s">
        <v>2073</v>
      </c>
      <c r="D572" t="s">
        <v>282</v>
      </c>
      <c r="E572" t="s">
        <v>339</v>
      </c>
      <c r="H572" t="s">
        <v>313</v>
      </c>
      <c r="I572" t="s">
        <v>15586</v>
      </c>
      <c r="J572" t="s">
        <v>284</v>
      </c>
      <c r="K572" t="s">
        <v>2075</v>
      </c>
      <c r="M572" t="s">
        <v>290</v>
      </c>
      <c r="Q572" t="s">
        <v>311</v>
      </c>
      <c r="R572" t="b">
        <v>0</v>
      </c>
      <c r="S572" s="31" t="b">
        <v>0</v>
      </c>
      <c r="T572" t="s">
        <v>426</v>
      </c>
      <c r="U572">
        <v>1</v>
      </c>
      <c r="V572" s="30" t="s">
        <v>15503</v>
      </c>
      <c r="W572" t="s">
        <v>15504</v>
      </c>
      <c r="X572" t="s">
        <v>282</v>
      </c>
      <c r="Y572" t="s">
        <v>311</v>
      </c>
      <c r="Z572" t="s">
        <v>284</v>
      </c>
      <c r="AA572" t="s">
        <v>339</v>
      </c>
      <c r="AB572"/>
      <c r="AD572" s="27" t="s">
        <v>2079</v>
      </c>
      <c r="AE572" t="s">
        <v>326</v>
      </c>
      <c r="AF572" t="s">
        <v>290</v>
      </c>
      <c r="AH572" t="s">
        <v>2016</v>
      </c>
      <c r="AI572" t="s">
        <v>2088</v>
      </c>
      <c r="AJ572" t="s">
        <v>2089</v>
      </c>
      <c r="AK572" t="s">
        <v>2082</v>
      </c>
      <c r="AL572" s="12">
        <v>45849.215451388889</v>
      </c>
    </row>
    <row r="573" spans="1:38" ht="15" customHeight="1" x14ac:dyDescent="0.3">
      <c r="A573" s="37" t="s">
        <v>15577</v>
      </c>
      <c r="B573" t="s">
        <v>2419</v>
      </c>
      <c r="C573" t="s">
        <v>2073</v>
      </c>
      <c r="D573" t="s">
        <v>282</v>
      </c>
      <c r="E573" t="s">
        <v>339</v>
      </c>
      <c r="H573" t="s">
        <v>313</v>
      </c>
      <c r="I573" t="s">
        <v>15578</v>
      </c>
      <c r="J573" t="s">
        <v>284</v>
      </c>
      <c r="K573" t="s">
        <v>2075</v>
      </c>
      <c r="M573" t="s">
        <v>290</v>
      </c>
      <c r="Q573" t="s">
        <v>311</v>
      </c>
      <c r="R573" t="b">
        <v>0</v>
      </c>
      <c r="S573" t="b">
        <v>0</v>
      </c>
      <c r="T573" t="s">
        <v>426</v>
      </c>
      <c r="U573">
        <v>1</v>
      </c>
      <c r="V573" s="30" t="s">
        <v>2126</v>
      </c>
      <c r="W573" t="s">
        <v>2127</v>
      </c>
      <c r="X573" t="s">
        <v>282</v>
      </c>
      <c r="Y573" t="s">
        <v>311</v>
      </c>
      <c r="Z573" t="s">
        <v>284</v>
      </c>
      <c r="AA573" t="s">
        <v>299</v>
      </c>
      <c r="AB573"/>
      <c r="AD573" s="27" t="s">
        <v>2079</v>
      </c>
      <c r="AE573" t="s">
        <v>326</v>
      </c>
      <c r="AF573" t="s">
        <v>290</v>
      </c>
      <c r="AH573" t="s">
        <v>2016</v>
      </c>
      <c r="AI573" t="s">
        <v>2121</v>
      </c>
      <c r="AJ573" t="s">
        <v>2122</v>
      </c>
      <c r="AK573" t="s">
        <v>2082</v>
      </c>
      <c r="AL573" s="12">
        <v>45884.877349537041</v>
      </c>
    </row>
    <row r="574" spans="1:38" ht="15" customHeight="1" x14ac:dyDescent="0.3">
      <c r="A574" s="37" t="s">
        <v>15577</v>
      </c>
      <c r="B574" t="s">
        <v>2419</v>
      </c>
      <c r="C574" t="s">
        <v>2073</v>
      </c>
      <c r="D574" t="s">
        <v>282</v>
      </c>
      <c r="E574" t="s">
        <v>339</v>
      </c>
      <c r="H574" t="s">
        <v>313</v>
      </c>
      <c r="I574" t="s">
        <v>15578</v>
      </c>
      <c r="J574" t="s">
        <v>284</v>
      </c>
      <c r="K574" t="s">
        <v>2075</v>
      </c>
      <c r="M574" t="s">
        <v>290</v>
      </c>
      <c r="R574" t="b">
        <v>0</v>
      </c>
      <c r="S574" t="b">
        <v>0</v>
      </c>
      <c r="T574" t="s">
        <v>426</v>
      </c>
      <c r="U574">
        <v>1</v>
      </c>
      <c r="V574" s="30" t="s">
        <v>15495</v>
      </c>
      <c r="W574" t="s">
        <v>15496</v>
      </c>
      <c r="X574" t="s">
        <v>282</v>
      </c>
      <c r="Y574" t="s">
        <v>344</v>
      </c>
      <c r="Z574" t="s">
        <v>284</v>
      </c>
      <c r="AB574"/>
      <c r="AD574" s="27" t="s">
        <v>2079</v>
      </c>
      <c r="AE574" t="s">
        <v>326</v>
      </c>
      <c r="AF574" t="s">
        <v>290</v>
      </c>
      <c r="AH574" t="s">
        <v>2013</v>
      </c>
      <c r="AI574" t="s">
        <v>2121</v>
      </c>
      <c r="AJ574" t="s">
        <v>2122</v>
      </c>
      <c r="AK574" t="s">
        <v>2082</v>
      </c>
      <c r="AL574" s="12">
        <v>45884.87771990741</v>
      </c>
    </row>
    <row r="575" spans="1:38" ht="15" customHeight="1" x14ac:dyDescent="0.3">
      <c r="A575" s="37" t="s">
        <v>15579</v>
      </c>
      <c r="B575" t="s">
        <v>2419</v>
      </c>
      <c r="C575" t="s">
        <v>2073</v>
      </c>
      <c r="D575" t="s">
        <v>282</v>
      </c>
      <c r="E575" t="s">
        <v>339</v>
      </c>
      <c r="H575" t="s">
        <v>313</v>
      </c>
      <c r="I575" t="s">
        <v>15580</v>
      </c>
      <c r="J575" t="s">
        <v>284</v>
      </c>
      <c r="K575" t="s">
        <v>2075</v>
      </c>
      <c r="M575" t="s">
        <v>290</v>
      </c>
      <c r="Q575" t="s">
        <v>311</v>
      </c>
      <c r="R575" t="b">
        <v>0</v>
      </c>
      <c r="S575" t="b">
        <v>0</v>
      </c>
      <c r="T575" t="s">
        <v>426</v>
      </c>
      <c r="U575">
        <v>1</v>
      </c>
      <c r="V575" s="30" t="s">
        <v>2126</v>
      </c>
      <c r="W575" t="s">
        <v>2127</v>
      </c>
      <c r="X575" t="s">
        <v>282</v>
      </c>
      <c r="Y575" t="s">
        <v>311</v>
      </c>
      <c r="Z575" t="s">
        <v>284</v>
      </c>
      <c r="AA575" t="s">
        <v>299</v>
      </c>
      <c r="AB575"/>
      <c r="AD575" s="27" t="s">
        <v>2079</v>
      </c>
      <c r="AE575" t="s">
        <v>326</v>
      </c>
      <c r="AF575" t="s">
        <v>290</v>
      </c>
      <c r="AH575" t="s">
        <v>2016</v>
      </c>
      <c r="AI575" t="s">
        <v>2121</v>
      </c>
      <c r="AJ575" t="s">
        <v>2122</v>
      </c>
      <c r="AK575" t="s">
        <v>2082</v>
      </c>
      <c r="AL575" s="12">
        <v>45884.877349537041</v>
      </c>
    </row>
    <row r="576" spans="1:38" ht="15" customHeight="1" x14ac:dyDescent="0.3">
      <c r="A576" s="37" t="s">
        <v>15579</v>
      </c>
      <c r="B576" t="s">
        <v>2419</v>
      </c>
      <c r="C576" t="s">
        <v>2073</v>
      </c>
      <c r="D576" t="s">
        <v>282</v>
      </c>
      <c r="E576" t="s">
        <v>339</v>
      </c>
      <c r="H576" t="s">
        <v>313</v>
      </c>
      <c r="I576" t="s">
        <v>15580</v>
      </c>
      <c r="J576" t="s">
        <v>284</v>
      </c>
      <c r="K576" t="s">
        <v>2075</v>
      </c>
      <c r="M576" t="s">
        <v>290</v>
      </c>
      <c r="R576" t="b">
        <v>0</v>
      </c>
      <c r="S576" t="b">
        <v>0</v>
      </c>
      <c r="T576" t="s">
        <v>426</v>
      </c>
      <c r="U576">
        <v>1</v>
      </c>
      <c r="V576" s="30" t="s">
        <v>15495</v>
      </c>
      <c r="W576" t="s">
        <v>15496</v>
      </c>
      <c r="X576" t="s">
        <v>282</v>
      </c>
      <c r="Y576" t="s">
        <v>344</v>
      </c>
      <c r="Z576" t="s">
        <v>284</v>
      </c>
      <c r="AB576"/>
      <c r="AD576" s="27" t="s">
        <v>2079</v>
      </c>
      <c r="AE576" t="s">
        <v>326</v>
      </c>
      <c r="AF576" t="s">
        <v>290</v>
      </c>
      <c r="AH576" t="s">
        <v>2013</v>
      </c>
      <c r="AI576" t="s">
        <v>2121</v>
      </c>
      <c r="AJ576" t="s">
        <v>2122</v>
      </c>
      <c r="AK576" t="s">
        <v>2082</v>
      </c>
      <c r="AL576" s="12">
        <v>45884.87771990741</v>
      </c>
    </row>
    <row r="577" spans="1:39" ht="15" customHeight="1" x14ac:dyDescent="0.3">
      <c r="A577" s="37" t="s">
        <v>15546</v>
      </c>
      <c r="B577" t="s">
        <v>15547</v>
      </c>
      <c r="C577" t="s">
        <v>2073</v>
      </c>
      <c r="D577" t="s">
        <v>282</v>
      </c>
      <c r="E577" t="s">
        <v>339</v>
      </c>
      <c r="H577" t="s">
        <v>25812</v>
      </c>
      <c r="I577" t="s">
        <v>15548</v>
      </c>
      <c r="J577" t="s">
        <v>284</v>
      </c>
      <c r="K577" t="s">
        <v>2075</v>
      </c>
      <c r="M577" t="s">
        <v>290</v>
      </c>
      <c r="N577" t="s">
        <v>286</v>
      </c>
      <c r="Q577" t="s">
        <v>344</v>
      </c>
      <c r="R577" t="b">
        <v>0</v>
      </c>
      <c r="S577" s="31" t="b">
        <v>0</v>
      </c>
      <c r="T577" t="s">
        <v>426</v>
      </c>
      <c r="U577">
        <v>1</v>
      </c>
      <c r="V577" s="30" t="s">
        <v>15497</v>
      </c>
      <c r="W577" t="s">
        <v>15498</v>
      </c>
      <c r="X577" t="s">
        <v>282</v>
      </c>
      <c r="Y577" t="s">
        <v>344</v>
      </c>
      <c r="Z577" t="s">
        <v>310</v>
      </c>
      <c r="AA577" t="s">
        <v>339</v>
      </c>
      <c r="AB577"/>
      <c r="AD577" s="27" t="s">
        <v>3330</v>
      </c>
      <c r="AF577" t="s">
        <v>348</v>
      </c>
      <c r="AH577" t="s">
        <v>2016</v>
      </c>
      <c r="AI577" t="s">
        <v>2121</v>
      </c>
      <c r="AJ577" t="s">
        <v>2122</v>
      </c>
      <c r="AK577" t="s">
        <v>2082</v>
      </c>
      <c r="AL577" s="12">
        <v>45884.883159722223</v>
      </c>
    </row>
    <row r="578" spans="1:39" ht="15" customHeight="1" x14ac:dyDescent="0.3">
      <c r="A578" s="37" t="s">
        <v>15546</v>
      </c>
      <c r="B578" t="s">
        <v>15547</v>
      </c>
      <c r="C578" t="s">
        <v>2073</v>
      </c>
      <c r="D578" t="s">
        <v>282</v>
      </c>
      <c r="E578" t="s">
        <v>339</v>
      </c>
      <c r="H578" t="s">
        <v>25812</v>
      </c>
      <c r="I578" t="s">
        <v>15548</v>
      </c>
      <c r="J578" t="s">
        <v>284</v>
      </c>
      <c r="K578" t="s">
        <v>2075</v>
      </c>
      <c r="M578" t="s">
        <v>290</v>
      </c>
      <c r="N578" t="s">
        <v>286</v>
      </c>
      <c r="Q578" t="s">
        <v>344</v>
      </c>
      <c r="R578" t="b">
        <v>0</v>
      </c>
      <c r="S578" t="b">
        <v>0</v>
      </c>
      <c r="T578" t="s">
        <v>426</v>
      </c>
      <c r="U578">
        <v>1</v>
      </c>
      <c r="V578" s="30" t="s">
        <v>15495</v>
      </c>
      <c r="W578" t="s">
        <v>15496</v>
      </c>
      <c r="X578" t="s">
        <v>282</v>
      </c>
      <c r="Y578" t="s">
        <v>344</v>
      </c>
      <c r="Z578" t="s">
        <v>284</v>
      </c>
      <c r="AB578"/>
      <c r="AD578" s="27" t="s">
        <v>2079</v>
      </c>
      <c r="AE578" t="s">
        <v>326</v>
      </c>
      <c r="AF578" t="s">
        <v>290</v>
      </c>
      <c r="AH578" t="s">
        <v>2013</v>
      </c>
      <c r="AI578" t="s">
        <v>2121</v>
      </c>
      <c r="AJ578" t="s">
        <v>2122</v>
      </c>
      <c r="AK578" t="s">
        <v>2082</v>
      </c>
      <c r="AL578" s="12">
        <v>45884.87771990741</v>
      </c>
    </row>
    <row r="579" spans="1:39" ht="15" customHeight="1" x14ac:dyDescent="0.3">
      <c r="A579" s="37" t="s">
        <v>15546</v>
      </c>
      <c r="B579" t="s">
        <v>15547</v>
      </c>
      <c r="C579" t="s">
        <v>2073</v>
      </c>
      <c r="D579" t="s">
        <v>282</v>
      </c>
      <c r="E579" t="s">
        <v>339</v>
      </c>
      <c r="H579" t="s">
        <v>25812</v>
      </c>
      <c r="I579" t="s">
        <v>15548</v>
      </c>
      <c r="J579" t="s">
        <v>284</v>
      </c>
      <c r="K579" t="s">
        <v>2075</v>
      </c>
      <c r="M579" t="s">
        <v>290</v>
      </c>
      <c r="N579" t="s">
        <v>286</v>
      </c>
      <c r="R579" t="b">
        <v>0</v>
      </c>
      <c r="S579" s="31" t="b">
        <v>0</v>
      </c>
      <c r="T579" t="s">
        <v>426</v>
      </c>
      <c r="U579">
        <v>1</v>
      </c>
      <c r="V579" s="30" t="s">
        <v>15499</v>
      </c>
      <c r="W579" t="s">
        <v>15500</v>
      </c>
      <c r="X579" t="s">
        <v>282</v>
      </c>
      <c r="Y579" t="s">
        <v>311</v>
      </c>
      <c r="Z579" t="s">
        <v>284</v>
      </c>
      <c r="AB579"/>
      <c r="AD579" s="27" t="s">
        <v>2075</v>
      </c>
      <c r="AF579" t="s">
        <v>294</v>
      </c>
      <c r="AH579" t="s">
        <v>2016</v>
      </c>
      <c r="AI579" t="s">
        <v>2088</v>
      </c>
      <c r="AJ579" t="s">
        <v>2089</v>
      </c>
      <c r="AK579" t="s">
        <v>2082</v>
      </c>
      <c r="AL579" s="12">
        <v>45846.508819444447</v>
      </c>
      <c r="AM579" t="s">
        <v>291</v>
      </c>
    </row>
    <row r="580" spans="1:39" ht="15" customHeight="1" x14ac:dyDescent="0.3">
      <c r="A580" s="37" t="s">
        <v>17655</v>
      </c>
      <c r="B580" t="s">
        <v>2419</v>
      </c>
      <c r="C580" t="s">
        <v>2073</v>
      </c>
      <c r="D580" t="s">
        <v>282</v>
      </c>
      <c r="E580" t="s">
        <v>339</v>
      </c>
      <c r="H580" t="s">
        <v>313</v>
      </c>
      <c r="I580" t="s">
        <v>17656</v>
      </c>
      <c r="J580" t="s">
        <v>284</v>
      </c>
      <c r="K580" t="s">
        <v>2075</v>
      </c>
      <c r="M580" t="s">
        <v>290</v>
      </c>
      <c r="Q580" t="s">
        <v>311</v>
      </c>
      <c r="R580" t="b">
        <v>0</v>
      </c>
      <c r="S580" s="31" t="b">
        <v>0</v>
      </c>
      <c r="T580" t="s">
        <v>426</v>
      </c>
      <c r="U580">
        <v>1</v>
      </c>
      <c r="V580" s="30" t="s">
        <v>2126</v>
      </c>
      <c r="W580" t="s">
        <v>2127</v>
      </c>
      <c r="X580" t="s">
        <v>282</v>
      </c>
      <c r="Y580" t="s">
        <v>311</v>
      </c>
      <c r="Z580" t="s">
        <v>284</v>
      </c>
      <c r="AA580" t="s">
        <v>299</v>
      </c>
      <c r="AB580"/>
      <c r="AD580" s="27" t="s">
        <v>2079</v>
      </c>
      <c r="AE580" t="s">
        <v>326</v>
      </c>
      <c r="AF580" t="s">
        <v>290</v>
      </c>
      <c r="AH580" t="s">
        <v>2016</v>
      </c>
      <c r="AI580" t="s">
        <v>2121</v>
      </c>
      <c r="AJ580" t="s">
        <v>2122</v>
      </c>
      <c r="AK580" t="s">
        <v>2082</v>
      </c>
      <c r="AL580" s="12">
        <v>45884.877349537041</v>
      </c>
    </row>
    <row r="581" spans="1:39" ht="15" customHeight="1" x14ac:dyDescent="0.3">
      <c r="A581" s="37" t="s">
        <v>17655</v>
      </c>
      <c r="B581" t="s">
        <v>2419</v>
      </c>
      <c r="C581" t="s">
        <v>2073</v>
      </c>
      <c r="D581" t="s">
        <v>282</v>
      </c>
      <c r="E581" t="s">
        <v>339</v>
      </c>
      <c r="H581" t="s">
        <v>313</v>
      </c>
      <c r="I581" t="s">
        <v>17656</v>
      </c>
      <c r="J581" t="s">
        <v>284</v>
      </c>
      <c r="K581" t="s">
        <v>2075</v>
      </c>
      <c r="M581" t="s">
        <v>290</v>
      </c>
      <c r="R581" t="b">
        <v>0</v>
      </c>
      <c r="S581" s="31" t="b">
        <v>0</v>
      </c>
      <c r="T581" t="s">
        <v>426</v>
      </c>
      <c r="U581">
        <v>1</v>
      </c>
      <c r="V581" s="30" t="s">
        <v>15495</v>
      </c>
      <c r="W581" t="s">
        <v>15496</v>
      </c>
      <c r="X581" t="s">
        <v>282</v>
      </c>
      <c r="Y581" t="s">
        <v>344</v>
      </c>
      <c r="Z581" t="s">
        <v>284</v>
      </c>
      <c r="AB581"/>
      <c r="AD581" s="27" t="s">
        <v>2079</v>
      </c>
      <c r="AE581" t="s">
        <v>326</v>
      </c>
      <c r="AF581" t="s">
        <v>290</v>
      </c>
      <c r="AH581" t="s">
        <v>2013</v>
      </c>
      <c r="AI581" t="s">
        <v>2121</v>
      </c>
      <c r="AJ581" t="s">
        <v>2122</v>
      </c>
      <c r="AK581" t="s">
        <v>2082</v>
      </c>
      <c r="AL581" s="12">
        <v>45884.87771990741</v>
      </c>
    </row>
    <row r="582" spans="1:39" ht="15" customHeight="1" x14ac:dyDescent="0.3">
      <c r="A582" s="37" t="s">
        <v>15549</v>
      </c>
      <c r="B582" t="s">
        <v>14689</v>
      </c>
      <c r="C582" t="s">
        <v>2073</v>
      </c>
      <c r="D582" t="s">
        <v>282</v>
      </c>
      <c r="E582" t="s">
        <v>339</v>
      </c>
      <c r="H582" t="s">
        <v>313</v>
      </c>
      <c r="I582" t="s">
        <v>15550</v>
      </c>
      <c r="J582" t="s">
        <v>284</v>
      </c>
      <c r="K582" t="s">
        <v>2075</v>
      </c>
      <c r="M582" t="s">
        <v>290</v>
      </c>
      <c r="Q582" t="s">
        <v>311</v>
      </c>
      <c r="R582" t="b">
        <v>0</v>
      </c>
      <c r="S582" s="31" t="b">
        <v>0</v>
      </c>
      <c r="T582" t="s">
        <v>426</v>
      </c>
      <c r="U582">
        <v>1</v>
      </c>
      <c r="V582" s="30" t="s">
        <v>15503</v>
      </c>
      <c r="W582" t="s">
        <v>15504</v>
      </c>
      <c r="X582" t="s">
        <v>282</v>
      </c>
      <c r="Y582" t="s">
        <v>311</v>
      </c>
      <c r="Z582" t="s">
        <v>284</v>
      </c>
      <c r="AA582" t="s">
        <v>339</v>
      </c>
      <c r="AB582"/>
      <c r="AD582" s="27" t="s">
        <v>2079</v>
      </c>
      <c r="AE582" t="s">
        <v>326</v>
      </c>
      <c r="AF582" t="s">
        <v>290</v>
      </c>
      <c r="AH582" t="s">
        <v>2016</v>
      </c>
      <c r="AI582" t="s">
        <v>2088</v>
      </c>
      <c r="AJ582" t="s">
        <v>2089</v>
      </c>
      <c r="AK582" t="s">
        <v>2082</v>
      </c>
      <c r="AL582" s="12">
        <v>45849.215451388889</v>
      </c>
    </row>
    <row r="583" spans="1:39" ht="15" customHeight="1" x14ac:dyDescent="0.3">
      <c r="A583" s="37" t="s">
        <v>17701</v>
      </c>
      <c r="B583" t="s">
        <v>2419</v>
      </c>
      <c r="C583" t="s">
        <v>2073</v>
      </c>
      <c r="D583" t="s">
        <v>282</v>
      </c>
      <c r="E583" t="s">
        <v>339</v>
      </c>
      <c r="H583" t="s">
        <v>313</v>
      </c>
      <c r="I583" t="s">
        <v>17702</v>
      </c>
      <c r="J583" t="s">
        <v>284</v>
      </c>
      <c r="K583" t="s">
        <v>2075</v>
      </c>
      <c r="M583" t="s">
        <v>294</v>
      </c>
      <c r="N583" t="s">
        <v>295</v>
      </c>
      <c r="Q583" t="s">
        <v>311</v>
      </c>
      <c r="R583" t="b">
        <v>0</v>
      </c>
      <c r="S583" s="31" t="b">
        <v>0</v>
      </c>
      <c r="T583" t="s">
        <v>426</v>
      </c>
      <c r="U583">
        <v>1</v>
      </c>
      <c r="V583" s="30" t="s">
        <v>2126</v>
      </c>
      <c r="W583" t="s">
        <v>2127</v>
      </c>
      <c r="X583" t="s">
        <v>282</v>
      </c>
      <c r="Y583" t="s">
        <v>311</v>
      </c>
      <c r="Z583" t="s">
        <v>284</v>
      </c>
      <c r="AA583" t="s">
        <v>299</v>
      </c>
      <c r="AB583"/>
      <c r="AD583" s="27" t="s">
        <v>2079</v>
      </c>
      <c r="AE583" t="s">
        <v>326</v>
      </c>
      <c r="AF583" t="s">
        <v>290</v>
      </c>
      <c r="AH583" t="s">
        <v>2016</v>
      </c>
      <c r="AI583" t="s">
        <v>2121</v>
      </c>
      <c r="AJ583" t="s">
        <v>2122</v>
      </c>
      <c r="AK583" t="s">
        <v>2082</v>
      </c>
      <c r="AL583" s="12">
        <v>45884.877349537041</v>
      </c>
    </row>
    <row r="584" spans="1:39" ht="15" customHeight="1" x14ac:dyDescent="0.3">
      <c r="A584" s="37" t="s">
        <v>17701</v>
      </c>
      <c r="B584" t="s">
        <v>2419</v>
      </c>
      <c r="C584" t="s">
        <v>2073</v>
      </c>
      <c r="D584" t="s">
        <v>282</v>
      </c>
      <c r="E584" t="s">
        <v>339</v>
      </c>
      <c r="H584" t="s">
        <v>313</v>
      </c>
      <c r="I584" t="s">
        <v>17702</v>
      </c>
      <c r="J584" t="s">
        <v>284</v>
      </c>
      <c r="K584" t="s">
        <v>2075</v>
      </c>
      <c r="M584" t="s">
        <v>294</v>
      </c>
      <c r="N584" t="s">
        <v>295</v>
      </c>
      <c r="R584" t="b">
        <v>0</v>
      </c>
      <c r="S584" t="b">
        <v>0</v>
      </c>
      <c r="T584" t="s">
        <v>426</v>
      </c>
      <c r="U584">
        <v>1</v>
      </c>
      <c r="V584" s="32" t="s">
        <v>15495</v>
      </c>
      <c r="W584" t="s">
        <v>15496</v>
      </c>
      <c r="X584" t="s">
        <v>282</v>
      </c>
      <c r="Y584" t="s">
        <v>344</v>
      </c>
      <c r="Z584" t="s">
        <v>284</v>
      </c>
      <c r="AB584"/>
      <c r="AD584" s="27" t="s">
        <v>2079</v>
      </c>
      <c r="AE584" t="s">
        <v>326</v>
      </c>
      <c r="AF584" t="s">
        <v>290</v>
      </c>
      <c r="AH584" t="s">
        <v>2013</v>
      </c>
      <c r="AI584" t="s">
        <v>2121</v>
      </c>
      <c r="AJ584" t="s">
        <v>2122</v>
      </c>
      <c r="AK584" t="s">
        <v>2082</v>
      </c>
      <c r="AL584" s="12">
        <v>45884.87771990741</v>
      </c>
    </row>
    <row r="585" spans="1:39" ht="15" customHeight="1" x14ac:dyDescent="0.3">
      <c r="A585" s="37" t="s">
        <v>17651</v>
      </c>
      <c r="B585" t="s">
        <v>2134</v>
      </c>
      <c r="C585" t="s">
        <v>2073</v>
      </c>
      <c r="D585" t="s">
        <v>282</v>
      </c>
      <c r="E585" t="s">
        <v>337</v>
      </c>
      <c r="H585" t="s">
        <v>390</v>
      </c>
      <c r="I585" t="s">
        <v>17652</v>
      </c>
      <c r="J585" t="s">
        <v>284</v>
      </c>
      <c r="K585" t="s">
        <v>2075</v>
      </c>
      <c r="M585" t="s">
        <v>348</v>
      </c>
      <c r="N585" t="s">
        <v>295</v>
      </c>
      <c r="Q585" t="s">
        <v>311</v>
      </c>
      <c r="R585" t="b">
        <v>0</v>
      </c>
      <c r="S585" s="31" t="b">
        <v>0</v>
      </c>
      <c r="T585" t="s">
        <v>426</v>
      </c>
      <c r="U585">
        <v>1</v>
      </c>
      <c r="V585" s="32" t="s">
        <v>17653</v>
      </c>
      <c r="W585" t="s">
        <v>17654</v>
      </c>
      <c r="X585" t="s">
        <v>282</v>
      </c>
      <c r="Y585" t="s">
        <v>311</v>
      </c>
      <c r="Z585" t="s">
        <v>284</v>
      </c>
      <c r="AA585" t="s">
        <v>337</v>
      </c>
      <c r="AB585"/>
      <c r="AD585" s="27" t="s">
        <v>2079</v>
      </c>
      <c r="AF585" t="s">
        <v>348</v>
      </c>
      <c r="AH585" t="s">
        <v>2013</v>
      </c>
      <c r="AI585" t="s">
        <v>2088</v>
      </c>
      <c r="AJ585" t="s">
        <v>2089</v>
      </c>
      <c r="AK585" t="s">
        <v>2082</v>
      </c>
      <c r="AL585" s="12">
        <v>45846.83116898148</v>
      </c>
    </row>
    <row r="586" spans="1:39" ht="15" customHeight="1" x14ac:dyDescent="0.3">
      <c r="A586" s="37" t="s">
        <v>18102</v>
      </c>
      <c r="B586" t="s">
        <v>2776</v>
      </c>
      <c r="C586" t="s">
        <v>2073</v>
      </c>
      <c r="D586" t="s">
        <v>282</v>
      </c>
      <c r="E586" t="s">
        <v>299</v>
      </c>
      <c r="H586" t="s">
        <v>390</v>
      </c>
      <c r="I586" t="s">
        <v>18103</v>
      </c>
      <c r="J586" t="s">
        <v>284</v>
      </c>
      <c r="K586" t="s">
        <v>2075</v>
      </c>
      <c r="M586" t="s">
        <v>294</v>
      </c>
      <c r="N586" t="s">
        <v>295</v>
      </c>
      <c r="O586" t="s">
        <v>2076</v>
      </c>
      <c r="Q586" t="s">
        <v>311</v>
      </c>
      <c r="R586" t="b">
        <v>0</v>
      </c>
      <c r="S586" s="31" t="b">
        <v>0</v>
      </c>
      <c r="T586" t="s">
        <v>426</v>
      </c>
      <c r="U586">
        <v>1</v>
      </c>
      <c r="V586" s="32" t="s">
        <v>18104</v>
      </c>
      <c r="W586" t="s">
        <v>18105</v>
      </c>
      <c r="X586" t="s">
        <v>282</v>
      </c>
      <c r="Y586" t="s">
        <v>311</v>
      </c>
      <c r="Z586" t="s">
        <v>284</v>
      </c>
      <c r="AA586" t="s">
        <v>299</v>
      </c>
      <c r="AB586"/>
      <c r="AD586" s="27" t="s">
        <v>2310</v>
      </c>
      <c r="AF586" t="s">
        <v>294</v>
      </c>
      <c r="AH586" t="s">
        <v>2012</v>
      </c>
      <c r="AI586" t="s">
        <v>2121</v>
      </c>
      <c r="AJ586" t="s">
        <v>2122</v>
      </c>
      <c r="AK586" t="s">
        <v>2082</v>
      </c>
      <c r="AL586" s="12">
        <v>45902.424722222226</v>
      </c>
    </row>
    <row r="587" spans="1:39" ht="15" customHeight="1" x14ac:dyDescent="0.3">
      <c r="A587" s="37" t="s">
        <v>17688</v>
      </c>
      <c r="B587" t="s">
        <v>2604</v>
      </c>
      <c r="C587" t="s">
        <v>2073</v>
      </c>
      <c r="D587" t="s">
        <v>282</v>
      </c>
      <c r="E587" t="s">
        <v>337</v>
      </c>
      <c r="H587" t="s">
        <v>26109</v>
      </c>
      <c r="I587" t="s">
        <v>17689</v>
      </c>
      <c r="J587" t="s">
        <v>284</v>
      </c>
      <c r="K587" t="s">
        <v>2075</v>
      </c>
      <c r="M587" t="s">
        <v>290</v>
      </c>
      <c r="N587" t="s">
        <v>286</v>
      </c>
      <c r="Q587" t="s">
        <v>311</v>
      </c>
      <c r="R587" t="b">
        <v>0</v>
      </c>
      <c r="S587" s="31" t="b">
        <v>0</v>
      </c>
      <c r="T587" t="s">
        <v>426</v>
      </c>
      <c r="U587">
        <v>1</v>
      </c>
      <c r="V587" s="30" t="s">
        <v>17690</v>
      </c>
      <c r="W587" t="s">
        <v>17691</v>
      </c>
      <c r="X587" t="s">
        <v>282</v>
      </c>
      <c r="Y587" t="s">
        <v>311</v>
      </c>
      <c r="Z587" t="s">
        <v>284</v>
      </c>
      <c r="AA587" t="s">
        <v>337</v>
      </c>
      <c r="AB587"/>
      <c r="AD587" s="27" t="s">
        <v>2079</v>
      </c>
      <c r="AF587" t="s">
        <v>290</v>
      </c>
      <c r="AH587" t="s">
        <v>2013</v>
      </c>
      <c r="AI587" t="s">
        <v>2088</v>
      </c>
      <c r="AJ587" t="s">
        <v>2089</v>
      </c>
      <c r="AK587" t="s">
        <v>2082</v>
      </c>
      <c r="AL587" s="12">
        <v>45846.825995370367</v>
      </c>
    </row>
    <row r="588" spans="1:39" ht="15" customHeight="1" x14ac:dyDescent="0.3">
      <c r="A588" s="37" t="s">
        <v>18127</v>
      </c>
      <c r="B588" t="s">
        <v>2797</v>
      </c>
      <c r="C588" t="s">
        <v>2073</v>
      </c>
      <c r="D588" t="s">
        <v>282</v>
      </c>
      <c r="E588" t="s">
        <v>299</v>
      </c>
      <c r="H588" t="s">
        <v>350</v>
      </c>
      <c r="I588" t="s">
        <v>18128</v>
      </c>
      <c r="J588" t="s">
        <v>284</v>
      </c>
      <c r="K588" t="s">
        <v>2075</v>
      </c>
      <c r="M588" t="s">
        <v>294</v>
      </c>
      <c r="N588" t="s">
        <v>295</v>
      </c>
      <c r="O588" t="s">
        <v>2076</v>
      </c>
      <c r="Q588" t="s">
        <v>311</v>
      </c>
      <c r="R588" t="b">
        <v>0</v>
      </c>
      <c r="S588" s="31" t="b">
        <v>0</v>
      </c>
      <c r="T588" t="s">
        <v>426</v>
      </c>
      <c r="U588">
        <v>1</v>
      </c>
      <c r="V588" s="30" t="s">
        <v>18129</v>
      </c>
      <c r="W588" t="s">
        <v>18130</v>
      </c>
      <c r="X588" t="s">
        <v>282</v>
      </c>
      <c r="Y588" t="s">
        <v>311</v>
      </c>
      <c r="Z588" t="s">
        <v>284</v>
      </c>
      <c r="AA588" t="s">
        <v>299</v>
      </c>
      <c r="AB588"/>
      <c r="AD588" s="27" t="s">
        <v>2310</v>
      </c>
      <c r="AF588" t="s">
        <v>294</v>
      </c>
      <c r="AH588" t="s">
        <v>2012</v>
      </c>
      <c r="AI588" t="s">
        <v>2121</v>
      </c>
      <c r="AJ588" t="s">
        <v>2122</v>
      </c>
      <c r="AK588" t="s">
        <v>2082</v>
      </c>
      <c r="AL588" s="12">
        <v>45898.692094907405</v>
      </c>
    </row>
    <row r="589" spans="1:39" ht="15" customHeight="1" x14ac:dyDescent="0.3">
      <c r="A589" s="37" t="s">
        <v>18095</v>
      </c>
      <c r="B589" t="s">
        <v>2134</v>
      </c>
      <c r="C589" t="s">
        <v>2073</v>
      </c>
      <c r="D589" t="s">
        <v>282</v>
      </c>
      <c r="E589" t="s">
        <v>299</v>
      </c>
      <c r="H589" t="s">
        <v>390</v>
      </c>
      <c r="I589" t="s">
        <v>18096</v>
      </c>
      <c r="J589" t="s">
        <v>284</v>
      </c>
      <c r="K589" t="s">
        <v>2075</v>
      </c>
      <c r="M589" t="s">
        <v>294</v>
      </c>
      <c r="N589" t="s">
        <v>295</v>
      </c>
      <c r="O589" t="s">
        <v>2076</v>
      </c>
      <c r="Q589" t="s">
        <v>311</v>
      </c>
      <c r="R589" t="b">
        <v>0</v>
      </c>
      <c r="S589" s="31" t="b">
        <v>0</v>
      </c>
      <c r="T589" t="s">
        <v>426</v>
      </c>
      <c r="U589">
        <v>1</v>
      </c>
      <c r="V589" s="30" t="s">
        <v>18097</v>
      </c>
      <c r="W589" t="s">
        <v>17732</v>
      </c>
      <c r="X589" t="s">
        <v>282</v>
      </c>
      <c r="Y589" t="s">
        <v>311</v>
      </c>
      <c r="Z589" t="s">
        <v>284</v>
      </c>
      <c r="AA589" t="s">
        <v>299</v>
      </c>
      <c r="AB589"/>
      <c r="AD589" s="27" t="s">
        <v>2310</v>
      </c>
      <c r="AF589" t="s">
        <v>294</v>
      </c>
      <c r="AH589" t="s">
        <v>2012</v>
      </c>
      <c r="AI589" t="s">
        <v>2121</v>
      </c>
      <c r="AJ589" t="s">
        <v>2122</v>
      </c>
      <c r="AK589" t="s">
        <v>2082</v>
      </c>
      <c r="AL589" s="12">
        <v>45895.252025462964</v>
      </c>
    </row>
    <row r="590" spans="1:39" ht="15" customHeight="1" x14ac:dyDescent="0.3">
      <c r="A590" s="37" t="s">
        <v>18066</v>
      </c>
      <c r="B590" t="s">
        <v>2604</v>
      </c>
      <c r="C590" t="s">
        <v>2073</v>
      </c>
      <c r="D590" t="s">
        <v>282</v>
      </c>
      <c r="E590" t="s">
        <v>299</v>
      </c>
      <c r="H590" t="s">
        <v>390</v>
      </c>
      <c r="I590" t="s">
        <v>18067</v>
      </c>
      <c r="J590" t="s">
        <v>284</v>
      </c>
      <c r="K590" t="s">
        <v>2075</v>
      </c>
      <c r="M590" t="s">
        <v>294</v>
      </c>
      <c r="N590" t="s">
        <v>295</v>
      </c>
      <c r="O590" t="s">
        <v>2076</v>
      </c>
      <c r="Q590" t="s">
        <v>311</v>
      </c>
      <c r="R590" t="b">
        <v>0</v>
      </c>
      <c r="S590" s="31" t="b">
        <v>0</v>
      </c>
      <c r="T590" t="s">
        <v>426</v>
      </c>
      <c r="U590">
        <v>1</v>
      </c>
      <c r="V590" s="30" t="s">
        <v>18068</v>
      </c>
      <c r="W590" t="s">
        <v>18069</v>
      </c>
      <c r="X590" t="s">
        <v>282</v>
      </c>
      <c r="Y590" t="s">
        <v>311</v>
      </c>
      <c r="Z590" t="s">
        <v>284</v>
      </c>
      <c r="AA590" t="s">
        <v>299</v>
      </c>
      <c r="AB590"/>
      <c r="AD590" s="27" t="s">
        <v>2310</v>
      </c>
      <c r="AF590" t="s">
        <v>294</v>
      </c>
      <c r="AH590" t="s">
        <v>2012</v>
      </c>
      <c r="AI590" t="s">
        <v>2121</v>
      </c>
      <c r="AJ590" t="s">
        <v>2122</v>
      </c>
      <c r="AK590" t="s">
        <v>2082</v>
      </c>
      <c r="AL590" s="12">
        <v>45895.246400462966</v>
      </c>
    </row>
    <row r="591" spans="1:39" ht="15" customHeight="1" x14ac:dyDescent="0.3">
      <c r="A591" s="37" t="s">
        <v>17834</v>
      </c>
      <c r="B591" t="s">
        <v>2808</v>
      </c>
      <c r="C591" t="s">
        <v>2073</v>
      </c>
      <c r="D591" t="s">
        <v>282</v>
      </c>
      <c r="E591" t="s">
        <v>25546</v>
      </c>
      <c r="H591" t="s">
        <v>26109</v>
      </c>
      <c r="I591" t="s">
        <v>17835</v>
      </c>
      <c r="J591" t="s">
        <v>284</v>
      </c>
      <c r="K591" t="s">
        <v>2075</v>
      </c>
      <c r="M591" t="s">
        <v>338</v>
      </c>
      <c r="N591" t="s">
        <v>295</v>
      </c>
      <c r="O591" t="s">
        <v>2076</v>
      </c>
      <c r="Q591" t="s">
        <v>311</v>
      </c>
      <c r="R591" t="b">
        <v>0</v>
      </c>
      <c r="S591" t="b">
        <v>0</v>
      </c>
      <c r="T591" t="s">
        <v>426</v>
      </c>
      <c r="U591">
        <v>1</v>
      </c>
      <c r="V591" s="30" t="s">
        <v>17838</v>
      </c>
      <c r="W591" t="s">
        <v>17839</v>
      </c>
      <c r="X591" t="s">
        <v>282</v>
      </c>
      <c r="Y591" t="s">
        <v>311</v>
      </c>
      <c r="Z591" t="s">
        <v>284</v>
      </c>
      <c r="AA591" t="s">
        <v>337</v>
      </c>
      <c r="AB591"/>
      <c r="AD591" s="27" t="s">
        <v>2079</v>
      </c>
      <c r="AF591" t="s">
        <v>348</v>
      </c>
      <c r="AH591" t="s">
        <v>2013</v>
      </c>
      <c r="AI591" t="s">
        <v>2088</v>
      </c>
      <c r="AJ591" t="s">
        <v>2089</v>
      </c>
      <c r="AK591" t="s">
        <v>2082</v>
      </c>
      <c r="AL591" s="12">
        <v>45846.831041666665</v>
      </c>
    </row>
    <row r="592" spans="1:39" ht="15" customHeight="1" x14ac:dyDescent="0.3">
      <c r="A592" s="37" t="s">
        <v>17834</v>
      </c>
      <c r="B592" t="s">
        <v>2808</v>
      </c>
      <c r="C592" t="s">
        <v>2073</v>
      </c>
      <c r="D592" t="s">
        <v>282</v>
      </c>
      <c r="E592" t="s">
        <v>25546</v>
      </c>
      <c r="H592" t="s">
        <v>26109</v>
      </c>
      <c r="I592" t="s">
        <v>17835</v>
      </c>
      <c r="J592" t="s">
        <v>284</v>
      </c>
      <c r="K592" t="s">
        <v>2075</v>
      </c>
      <c r="M592" t="s">
        <v>338</v>
      </c>
      <c r="N592" t="s">
        <v>295</v>
      </c>
      <c r="O592" t="s">
        <v>2076</v>
      </c>
      <c r="Q592" t="s">
        <v>311</v>
      </c>
      <c r="R592" t="b">
        <v>0</v>
      </c>
      <c r="S592" s="31" t="b">
        <v>0</v>
      </c>
      <c r="T592" t="s">
        <v>426</v>
      </c>
      <c r="U592">
        <v>1</v>
      </c>
      <c r="V592" s="32" t="s">
        <v>17840</v>
      </c>
      <c r="W592" t="s">
        <v>17841</v>
      </c>
      <c r="X592" t="s">
        <v>282</v>
      </c>
      <c r="Y592" t="s">
        <v>311</v>
      </c>
      <c r="Z592" t="s">
        <v>284</v>
      </c>
      <c r="AA592" t="s">
        <v>337</v>
      </c>
      <c r="AB592"/>
      <c r="AD592" s="27" t="s">
        <v>2079</v>
      </c>
      <c r="AF592" t="s">
        <v>348</v>
      </c>
      <c r="AH592" t="s">
        <v>2013</v>
      </c>
      <c r="AI592" t="s">
        <v>2088</v>
      </c>
      <c r="AJ592" t="s">
        <v>2089</v>
      </c>
      <c r="AK592" t="s">
        <v>2082</v>
      </c>
      <c r="AL592" s="12">
        <v>45846.830775462964</v>
      </c>
    </row>
    <row r="593" spans="1:39" ht="15" customHeight="1" x14ac:dyDescent="0.3">
      <c r="A593" s="37" t="s">
        <v>17834</v>
      </c>
      <c r="B593" t="s">
        <v>2808</v>
      </c>
      <c r="C593" t="s">
        <v>2073</v>
      </c>
      <c r="D593" t="s">
        <v>282</v>
      </c>
      <c r="E593" t="s">
        <v>25546</v>
      </c>
      <c r="H593" t="s">
        <v>26109</v>
      </c>
      <c r="I593" t="s">
        <v>17835</v>
      </c>
      <c r="J593" t="s">
        <v>284</v>
      </c>
      <c r="K593" t="s">
        <v>2075</v>
      </c>
      <c r="M593" t="s">
        <v>338</v>
      </c>
      <c r="N593" t="s">
        <v>295</v>
      </c>
      <c r="O593" t="s">
        <v>2076</v>
      </c>
      <c r="Q593" t="s">
        <v>311</v>
      </c>
      <c r="R593" t="b">
        <v>0</v>
      </c>
      <c r="S593" s="31" t="b">
        <v>0</v>
      </c>
      <c r="T593" t="s">
        <v>426</v>
      </c>
      <c r="U593">
        <v>1</v>
      </c>
      <c r="V593" s="32" t="s">
        <v>13200</v>
      </c>
      <c r="W593" t="s">
        <v>13201</v>
      </c>
      <c r="X593" t="s">
        <v>282</v>
      </c>
      <c r="Y593" t="s">
        <v>311</v>
      </c>
      <c r="Z593" t="s">
        <v>284</v>
      </c>
      <c r="AA593" t="s">
        <v>337</v>
      </c>
      <c r="AB593"/>
      <c r="AD593" s="27" t="s">
        <v>2079</v>
      </c>
      <c r="AF593" t="s">
        <v>290</v>
      </c>
      <c r="AH593" t="s">
        <v>3650</v>
      </c>
      <c r="AI593" t="s">
        <v>2121</v>
      </c>
      <c r="AJ593" t="s">
        <v>2122</v>
      </c>
      <c r="AK593" t="s">
        <v>2082</v>
      </c>
      <c r="AL593" s="12">
        <v>45898.776585648149</v>
      </c>
    </row>
    <row r="594" spans="1:39" ht="15" customHeight="1" x14ac:dyDescent="0.3">
      <c r="A594" s="37" t="s">
        <v>17834</v>
      </c>
      <c r="B594" t="s">
        <v>2808</v>
      </c>
      <c r="C594" t="s">
        <v>2073</v>
      </c>
      <c r="D594" t="s">
        <v>282</v>
      </c>
      <c r="E594" t="s">
        <v>25546</v>
      </c>
      <c r="H594" t="s">
        <v>26109</v>
      </c>
      <c r="I594" t="s">
        <v>17835</v>
      </c>
      <c r="J594" t="s">
        <v>284</v>
      </c>
      <c r="K594" t="s">
        <v>2075</v>
      </c>
      <c r="M594" t="s">
        <v>338</v>
      </c>
      <c r="N594" t="s">
        <v>295</v>
      </c>
      <c r="O594" t="s">
        <v>2076</v>
      </c>
      <c r="Q594" t="s">
        <v>311</v>
      </c>
      <c r="R594" t="b">
        <v>0</v>
      </c>
      <c r="S594" s="31" t="b">
        <v>0</v>
      </c>
      <c r="T594" t="s">
        <v>426</v>
      </c>
      <c r="U594">
        <v>1</v>
      </c>
      <c r="V594" s="32" t="s">
        <v>17836</v>
      </c>
      <c r="W594" t="s">
        <v>17837</v>
      </c>
      <c r="X594" t="s">
        <v>282</v>
      </c>
      <c r="Y594" t="s">
        <v>311</v>
      </c>
      <c r="Z594" t="s">
        <v>284</v>
      </c>
      <c r="AA594" t="s">
        <v>337</v>
      </c>
      <c r="AB594"/>
      <c r="AD594" s="27" t="s">
        <v>2079</v>
      </c>
      <c r="AF594" t="s">
        <v>348</v>
      </c>
      <c r="AH594" t="s">
        <v>2013</v>
      </c>
      <c r="AI594" t="s">
        <v>2088</v>
      </c>
      <c r="AJ594" t="s">
        <v>2089</v>
      </c>
      <c r="AK594" t="s">
        <v>2082</v>
      </c>
      <c r="AL594" s="12">
        <v>45846.830729166664</v>
      </c>
    </row>
    <row r="595" spans="1:39" ht="15" customHeight="1" x14ac:dyDescent="0.3">
      <c r="A595" s="37" t="s">
        <v>17834</v>
      </c>
      <c r="B595" t="s">
        <v>2808</v>
      </c>
      <c r="C595" t="s">
        <v>2073</v>
      </c>
      <c r="D595" t="s">
        <v>282</v>
      </c>
      <c r="E595" t="s">
        <v>25546</v>
      </c>
      <c r="H595" t="s">
        <v>26109</v>
      </c>
      <c r="I595" t="s">
        <v>17835</v>
      </c>
      <c r="J595" t="s">
        <v>284</v>
      </c>
      <c r="K595" t="s">
        <v>2075</v>
      </c>
      <c r="M595" t="s">
        <v>338</v>
      </c>
      <c r="N595" t="s">
        <v>295</v>
      </c>
      <c r="O595" t="s">
        <v>2076</v>
      </c>
      <c r="Q595" t="s">
        <v>311</v>
      </c>
      <c r="R595" t="b">
        <v>0</v>
      </c>
      <c r="S595" s="31" t="b">
        <v>0</v>
      </c>
      <c r="T595" t="s">
        <v>426</v>
      </c>
      <c r="U595">
        <v>1</v>
      </c>
      <c r="V595" s="32" t="s">
        <v>17842</v>
      </c>
      <c r="W595" t="s">
        <v>17843</v>
      </c>
      <c r="X595" t="s">
        <v>282</v>
      </c>
      <c r="Y595" t="s">
        <v>311</v>
      </c>
      <c r="Z595" t="s">
        <v>310</v>
      </c>
      <c r="AA595" t="s">
        <v>337</v>
      </c>
      <c r="AB595"/>
      <c r="AD595" s="27" t="s">
        <v>2512</v>
      </c>
      <c r="AF595" t="s">
        <v>348</v>
      </c>
      <c r="AH595" t="s">
        <v>2013</v>
      </c>
      <c r="AI595" t="s">
        <v>2088</v>
      </c>
      <c r="AJ595" t="s">
        <v>2089</v>
      </c>
      <c r="AK595" t="s">
        <v>2082</v>
      </c>
      <c r="AL595" s="12">
        <v>45846.830671296295</v>
      </c>
    </row>
    <row r="596" spans="1:39" ht="15" customHeight="1" x14ac:dyDescent="0.3">
      <c r="A596" s="37" t="s">
        <v>18062</v>
      </c>
      <c r="B596" t="s">
        <v>14689</v>
      </c>
      <c r="C596" t="s">
        <v>2073</v>
      </c>
      <c r="D596" t="s">
        <v>282</v>
      </c>
      <c r="E596" t="s">
        <v>337</v>
      </c>
      <c r="H596" t="s">
        <v>390</v>
      </c>
      <c r="I596" t="s">
        <v>18063</v>
      </c>
      <c r="J596" t="s">
        <v>284</v>
      </c>
      <c r="K596" t="s">
        <v>2075</v>
      </c>
      <c r="M596" t="s">
        <v>348</v>
      </c>
      <c r="N596" t="s">
        <v>295</v>
      </c>
      <c r="Q596" t="s">
        <v>311</v>
      </c>
      <c r="R596" t="b">
        <v>0</v>
      </c>
      <c r="S596" s="31" t="b">
        <v>0</v>
      </c>
      <c r="T596" t="s">
        <v>426</v>
      </c>
      <c r="U596">
        <v>1</v>
      </c>
      <c r="V596" s="30" t="s">
        <v>18064</v>
      </c>
      <c r="W596" t="s">
        <v>18065</v>
      </c>
      <c r="X596" t="s">
        <v>282</v>
      </c>
      <c r="Y596" t="s">
        <v>311</v>
      </c>
      <c r="Z596" t="s">
        <v>284</v>
      </c>
      <c r="AA596" t="s">
        <v>337</v>
      </c>
      <c r="AB596"/>
      <c r="AD596" s="27" t="s">
        <v>2075</v>
      </c>
      <c r="AF596" t="s">
        <v>348</v>
      </c>
      <c r="AH596" t="s">
        <v>2013</v>
      </c>
      <c r="AI596" t="s">
        <v>2088</v>
      </c>
      <c r="AJ596" t="s">
        <v>2089</v>
      </c>
      <c r="AK596" t="s">
        <v>2082</v>
      </c>
      <c r="AL596" s="12">
        <v>45846.826192129629</v>
      </c>
    </row>
    <row r="597" spans="1:39" ht="15" customHeight="1" x14ac:dyDescent="0.3">
      <c r="A597" s="37" t="s">
        <v>18098</v>
      </c>
      <c r="B597" t="s">
        <v>6678</v>
      </c>
      <c r="C597" t="s">
        <v>2073</v>
      </c>
      <c r="D597" t="s">
        <v>282</v>
      </c>
      <c r="E597" t="s">
        <v>337</v>
      </c>
      <c r="H597" t="s">
        <v>390</v>
      </c>
      <c r="I597" t="s">
        <v>18099</v>
      </c>
      <c r="J597" t="s">
        <v>284</v>
      </c>
      <c r="K597" t="s">
        <v>2075</v>
      </c>
      <c r="M597" t="s">
        <v>348</v>
      </c>
      <c r="N597" t="s">
        <v>295</v>
      </c>
      <c r="Q597" t="s">
        <v>311</v>
      </c>
      <c r="R597" t="b">
        <v>0</v>
      </c>
      <c r="S597" s="31" t="b">
        <v>0</v>
      </c>
      <c r="T597" t="s">
        <v>426</v>
      </c>
      <c r="U597">
        <v>1</v>
      </c>
      <c r="V597" s="30" t="s">
        <v>18100</v>
      </c>
      <c r="W597" t="s">
        <v>18101</v>
      </c>
      <c r="X597" t="s">
        <v>282</v>
      </c>
      <c r="Y597" t="s">
        <v>311</v>
      </c>
      <c r="Z597" t="s">
        <v>284</v>
      </c>
      <c r="AA597" t="s">
        <v>337</v>
      </c>
      <c r="AB597"/>
      <c r="AD597" s="27" t="s">
        <v>2075</v>
      </c>
      <c r="AF597" t="s">
        <v>348</v>
      </c>
      <c r="AH597" t="s">
        <v>2013</v>
      </c>
      <c r="AI597" t="s">
        <v>2088</v>
      </c>
      <c r="AJ597" t="s">
        <v>2089</v>
      </c>
      <c r="AK597" t="s">
        <v>2082</v>
      </c>
      <c r="AL597" s="12">
        <v>45867.254201388889</v>
      </c>
    </row>
    <row r="598" spans="1:39" ht="15" customHeight="1" x14ac:dyDescent="0.3">
      <c r="A598" s="37" t="s">
        <v>18111</v>
      </c>
      <c r="B598" t="s">
        <v>2808</v>
      </c>
      <c r="C598" t="s">
        <v>2073</v>
      </c>
      <c r="D598" t="s">
        <v>282</v>
      </c>
      <c r="E598" t="s">
        <v>299</v>
      </c>
      <c r="H598" t="s">
        <v>25774</v>
      </c>
      <c r="I598" t="s">
        <v>18112</v>
      </c>
      <c r="J598" t="s">
        <v>284</v>
      </c>
      <c r="K598" t="s">
        <v>2224</v>
      </c>
      <c r="M598" t="s">
        <v>294</v>
      </c>
      <c r="N598" t="s">
        <v>295</v>
      </c>
      <c r="O598" t="s">
        <v>2076</v>
      </c>
      <c r="Q598" t="s">
        <v>311</v>
      </c>
      <c r="R598" t="b">
        <v>0</v>
      </c>
      <c r="S598" s="31" t="b">
        <v>0</v>
      </c>
      <c r="T598" t="s">
        <v>426</v>
      </c>
      <c r="U598">
        <v>1</v>
      </c>
      <c r="V598" s="30" t="s">
        <v>18113</v>
      </c>
      <c r="W598" t="s">
        <v>18114</v>
      </c>
      <c r="X598" t="s">
        <v>282</v>
      </c>
      <c r="Y598" t="s">
        <v>311</v>
      </c>
      <c r="Z598" t="s">
        <v>284</v>
      </c>
      <c r="AA598" t="s">
        <v>302</v>
      </c>
      <c r="AB598"/>
      <c r="AD598" s="27" t="s">
        <v>2079</v>
      </c>
      <c r="AF598" t="s">
        <v>294</v>
      </c>
      <c r="AH598" t="s">
        <v>2012</v>
      </c>
      <c r="AI598" t="s">
        <v>2121</v>
      </c>
      <c r="AJ598" t="s">
        <v>2122</v>
      </c>
      <c r="AK598" t="s">
        <v>2082</v>
      </c>
      <c r="AL598" s="12">
        <v>45918.864965277775</v>
      </c>
    </row>
    <row r="599" spans="1:39" ht="15" customHeight="1" x14ac:dyDescent="0.3">
      <c r="A599" s="37" t="s">
        <v>18079</v>
      </c>
      <c r="B599" t="s">
        <v>6643</v>
      </c>
      <c r="C599" t="s">
        <v>2073</v>
      </c>
      <c r="D599" t="s">
        <v>282</v>
      </c>
      <c r="E599" t="s">
        <v>337</v>
      </c>
      <c r="H599" t="s">
        <v>25780</v>
      </c>
      <c r="I599" t="s">
        <v>18080</v>
      </c>
      <c r="J599" t="s">
        <v>284</v>
      </c>
      <c r="K599" t="s">
        <v>2075</v>
      </c>
      <c r="M599" t="s">
        <v>348</v>
      </c>
      <c r="N599" t="s">
        <v>295</v>
      </c>
      <c r="O599" t="s">
        <v>2076</v>
      </c>
      <c r="Q599" t="s">
        <v>311</v>
      </c>
      <c r="R599" t="b">
        <v>0</v>
      </c>
      <c r="S599" s="31" t="b">
        <v>0</v>
      </c>
      <c r="T599" t="s">
        <v>426</v>
      </c>
      <c r="U599">
        <v>1</v>
      </c>
      <c r="V599" s="30" t="s">
        <v>18081</v>
      </c>
      <c r="W599" t="s">
        <v>18082</v>
      </c>
      <c r="X599" t="s">
        <v>282</v>
      </c>
      <c r="Y599" t="s">
        <v>311</v>
      </c>
      <c r="Z599" t="s">
        <v>284</v>
      </c>
      <c r="AA599" t="s">
        <v>337</v>
      </c>
      <c r="AB599"/>
      <c r="AD599" s="27" t="s">
        <v>2079</v>
      </c>
      <c r="AF599" t="s">
        <v>348</v>
      </c>
      <c r="AH599" t="s">
        <v>2013</v>
      </c>
      <c r="AI599" t="s">
        <v>2088</v>
      </c>
      <c r="AJ599" t="s">
        <v>2089</v>
      </c>
      <c r="AK599" t="s">
        <v>2082</v>
      </c>
      <c r="AL599" s="12">
        <v>45867.235995370371</v>
      </c>
    </row>
    <row r="600" spans="1:39" ht="15" customHeight="1" x14ac:dyDescent="0.3">
      <c r="A600" s="37" t="s">
        <v>15492</v>
      </c>
      <c r="B600" t="s">
        <v>15493</v>
      </c>
      <c r="C600" t="s">
        <v>2073</v>
      </c>
      <c r="D600" t="s">
        <v>282</v>
      </c>
      <c r="E600" t="s">
        <v>339</v>
      </c>
      <c r="H600" t="s">
        <v>25811</v>
      </c>
      <c r="I600" t="s">
        <v>15494</v>
      </c>
      <c r="J600" t="s">
        <v>284</v>
      </c>
      <c r="K600" t="s">
        <v>2075</v>
      </c>
      <c r="M600" t="s">
        <v>294</v>
      </c>
      <c r="N600" t="s">
        <v>295</v>
      </c>
      <c r="Q600" t="s">
        <v>344</v>
      </c>
      <c r="R600" t="b">
        <v>0</v>
      </c>
      <c r="S600" s="31" t="b">
        <v>0</v>
      </c>
      <c r="T600" t="s">
        <v>426</v>
      </c>
      <c r="U600">
        <v>1</v>
      </c>
      <c r="V600" s="30" t="s">
        <v>15497</v>
      </c>
      <c r="W600" t="s">
        <v>15498</v>
      </c>
      <c r="X600" t="s">
        <v>282</v>
      </c>
      <c r="Y600" t="s">
        <v>344</v>
      </c>
      <c r="Z600" t="s">
        <v>310</v>
      </c>
      <c r="AA600" t="s">
        <v>339</v>
      </c>
      <c r="AB600"/>
      <c r="AD600" s="27" t="s">
        <v>3330</v>
      </c>
      <c r="AF600" t="s">
        <v>348</v>
      </c>
      <c r="AH600" t="s">
        <v>2016</v>
      </c>
      <c r="AI600" t="s">
        <v>2121</v>
      </c>
      <c r="AJ600" t="s">
        <v>2122</v>
      </c>
      <c r="AK600" t="s">
        <v>2082</v>
      </c>
      <c r="AL600" s="12">
        <v>45884.883159722223</v>
      </c>
    </row>
    <row r="601" spans="1:39" ht="15" customHeight="1" x14ac:dyDescent="0.3">
      <c r="A601" s="37" t="s">
        <v>15492</v>
      </c>
      <c r="B601" t="s">
        <v>15493</v>
      </c>
      <c r="C601" t="s">
        <v>2073</v>
      </c>
      <c r="D601" t="s">
        <v>282</v>
      </c>
      <c r="E601" t="s">
        <v>339</v>
      </c>
      <c r="H601" t="s">
        <v>25811</v>
      </c>
      <c r="I601" t="s">
        <v>15494</v>
      </c>
      <c r="J601" t="s">
        <v>284</v>
      </c>
      <c r="K601" t="s">
        <v>2075</v>
      </c>
      <c r="M601" t="s">
        <v>294</v>
      </c>
      <c r="N601" t="s">
        <v>295</v>
      </c>
      <c r="Q601" t="s">
        <v>344</v>
      </c>
      <c r="R601" t="b">
        <v>0</v>
      </c>
      <c r="S601" s="31" t="b">
        <v>0</v>
      </c>
      <c r="T601" t="s">
        <v>426</v>
      </c>
      <c r="U601">
        <v>1</v>
      </c>
      <c r="V601" s="30" t="s">
        <v>15495</v>
      </c>
      <c r="W601" t="s">
        <v>15496</v>
      </c>
      <c r="X601" t="s">
        <v>282</v>
      </c>
      <c r="Y601" t="s">
        <v>344</v>
      </c>
      <c r="Z601" t="s">
        <v>284</v>
      </c>
      <c r="AB601"/>
      <c r="AD601" s="27" t="s">
        <v>2079</v>
      </c>
      <c r="AE601" t="s">
        <v>326</v>
      </c>
      <c r="AF601" t="s">
        <v>290</v>
      </c>
      <c r="AH601" t="s">
        <v>2013</v>
      </c>
      <c r="AI601" t="s">
        <v>2121</v>
      </c>
      <c r="AJ601" t="s">
        <v>2122</v>
      </c>
      <c r="AK601" t="s">
        <v>2082</v>
      </c>
      <c r="AL601" s="12">
        <v>45884.87771990741</v>
      </c>
    </row>
    <row r="602" spans="1:39" ht="15" customHeight="1" x14ac:dyDescent="0.3">
      <c r="A602" s="37" t="s">
        <v>15492</v>
      </c>
      <c r="B602" t="s">
        <v>15493</v>
      </c>
      <c r="C602" t="s">
        <v>2073</v>
      </c>
      <c r="D602" t="s">
        <v>282</v>
      </c>
      <c r="E602" t="s">
        <v>339</v>
      </c>
      <c r="H602" t="s">
        <v>25811</v>
      </c>
      <c r="I602" t="s">
        <v>15494</v>
      </c>
      <c r="J602" t="s">
        <v>284</v>
      </c>
      <c r="K602" t="s">
        <v>2075</v>
      </c>
      <c r="M602" t="s">
        <v>294</v>
      </c>
      <c r="N602" t="s">
        <v>295</v>
      </c>
      <c r="R602" t="b">
        <v>0</v>
      </c>
      <c r="S602" s="31" t="b">
        <v>0</v>
      </c>
      <c r="T602" t="s">
        <v>426</v>
      </c>
      <c r="U602">
        <v>1</v>
      </c>
      <c r="V602" s="30" t="s">
        <v>15499</v>
      </c>
      <c r="W602" t="s">
        <v>15500</v>
      </c>
      <c r="X602" t="s">
        <v>282</v>
      </c>
      <c r="Y602" t="s">
        <v>311</v>
      </c>
      <c r="Z602" t="s">
        <v>284</v>
      </c>
      <c r="AB602"/>
      <c r="AD602" s="27" t="s">
        <v>2075</v>
      </c>
      <c r="AF602" t="s">
        <v>294</v>
      </c>
      <c r="AH602" t="s">
        <v>2016</v>
      </c>
      <c r="AI602" t="s">
        <v>2088</v>
      </c>
      <c r="AJ602" t="s">
        <v>2089</v>
      </c>
      <c r="AK602" t="s">
        <v>2082</v>
      </c>
      <c r="AL602" s="12">
        <v>45846.508819444447</v>
      </c>
      <c r="AM602" t="s">
        <v>291</v>
      </c>
    </row>
    <row r="603" spans="1:39" ht="15" customHeight="1" x14ac:dyDescent="0.3">
      <c r="A603" s="37" t="s">
        <v>17627</v>
      </c>
      <c r="B603" t="s">
        <v>5109</v>
      </c>
      <c r="C603" t="s">
        <v>2092</v>
      </c>
      <c r="D603" t="s">
        <v>282</v>
      </c>
      <c r="E603" t="s">
        <v>322</v>
      </c>
      <c r="G603" t="s">
        <v>387</v>
      </c>
      <c r="H603" t="s">
        <v>387</v>
      </c>
      <c r="I603" t="s">
        <v>17628</v>
      </c>
      <c r="J603" t="s">
        <v>284</v>
      </c>
      <c r="K603" t="s">
        <v>2094</v>
      </c>
      <c r="M603" t="s">
        <v>294</v>
      </c>
      <c r="N603" t="s">
        <v>295</v>
      </c>
      <c r="O603" t="s">
        <v>2076</v>
      </c>
      <c r="Q603" t="s">
        <v>288</v>
      </c>
      <c r="R603" t="b">
        <v>0</v>
      </c>
      <c r="S603" t="b">
        <v>0</v>
      </c>
      <c r="T603" t="s">
        <v>25454</v>
      </c>
      <c r="U603" t="s">
        <v>2234</v>
      </c>
      <c r="V603" s="30" t="s">
        <v>17629</v>
      </c>
      <c r="W603" t="s">
        <v>17630</v>
      </c>
      <c r="X603" t="s">
        <v>282</v>
      </c>
      <c r="Y603" t="s">
        <v>288</v>
      </c>
      <c r="Z603" t="s">
        <v>284</v>
      </c>
      <c r="AA603" t="s">
        <v>304</v>
      </c>
      <c r="AB603"/>
      <c r="AD603" s="27" t="s">
        <v>2214</v>
      </c>
      <c r="AE603" t="s">
        <v>289</v>
      </c>
      <c r="AF603" t="s">
        <v>294</v>
      </c>
      <c r="AH603" t="s">
        <v>674</v>
      </c>
      <c r="AI603" t="s">
        <v>26082</v>
      </c>
      <c r="AJ603" t="s">
        <v>26086</v>
      </c>
      <c r="AK603" t="s">
        <v>2082</v>
      </c>
      <c r="AL603" s="12">
        <v>46107.228437500002</v>
      </c>
      <c r="AM603" t="s">
        <v>309</v>
      </c>
    </row>
    <row r="604" spans="1:39" ht="15" customHeight="1" x14ac:dyDescent="0.3">
      <c r="A604" s="37" t="s">
        <v>15554</v>
      </c>
      <c r="B604" t="s">
        <v>15555</v>
      </c>
      <c r="C604" t="s">
        <v>2073</v>
      </c>
      <c r="D604" t="s">
        <v>282</v>
      </c>
      <c r="E604" t="s">
        <v>339</v>
      </c>
      <c r="H604" t="s">
        <v>313</v>
      </c>
      <c r="I604" t="s">
        <v>15556</v>
      </c>
      <c r="J604" t="s">
        <v>284</v>
      </c>
      <c r="K604" t="s">
        <v>2075</v>
      </c>
      <c r="M604" t="s">
        <v>290</v>
      </c>
      <c r="Q604" t="s">
        <v>311</v>
      </c>
      <c r="R604" t="b">
        <v>0</v>
      </c>
      <c r="S604" t="b">
        <v>0</v>
      </c>
      <c r="T604" t="s">
        <v>426</v>
      </c>
      <c r="U604">
        <v>1</v>
      </c>
      <c r="V604" s="30" t="s">
        <v>2086</v>
      </c>
      <c r="W604" t="s">
        <v>2087</v>
      </c>
      <c r="X604" t="s">
        <v>282</v>
      </c>
      <c r="Y604" t="s">
        <v>311</v>
      </c>
      <c r="Z604" t="s">
        <v>284</v>
      </c>
      <c r="AA604" t="s">
        <v>339</v>
      </c>
      <c r="AB604"/>
      <c r="AD604" s="27" t="s">
        <v>2079</v>
      </c>
      <c r="AE604" t="s">
        <v>326</v>
      </c>
      <c r="AF604" t="s">
        <v>290</v>
      </c>
      <c r="AH604" t="s">
        <v>2016</v>
      </c>
      <c r="AI604" t="s">
        <v>2088</v>
      </c>
      <c r="AJ604" t="s">
        <v>2089</v>
      </c>
      <c r="AK604" t="s">
        <v>2082</v>
      </c>
      <c r="AL604" s="12">
        <v>45848.290601851855</v>
      </c>
    </row>
    <row r="605" spans="1:39" ht="15" customHeight="1" x14ac:dyDescent="0.3">
      <c r="A605" s="37" t="s">
        <v>15557</v>
      </c>
      <c r="B605" t="s">
        <v>5232</v>
      </c>
      <c r="C605" t="s">
        <v>2073</v>
      </c>
      <c r="D605" t="s">
        <v>282</v>
      </c>
      <c r="E605" t="s">
        <v>339</v>
      </c>
      <c r="H605" t="s">
        <v>313</v>
      </c>
      <c r="I605" t="s">
        <v>15558</v>
      </c>
      <c r="J605" t="s">
        <v>284</v>
      </c>
      <c r="K605" t="s">
        <v>2075</v>
      </c>
      <c r="M605" t="s">
        <v>290</v>
      </c>
      <c r="Q605" t="s">
        <v>311</v>
      </c>
      <c r="R605" t="b">
        <v>0</v>
      </c>
      <c r="S605" s="31" t="b">
        <v>0</v>
      </c>
      <c r="T605" t="s">
        <v>426</v>
      </c>
      <c r="U605">
        <v>1</v>
      </c>
      <c r="V605" s="30" t="s">
        <v>2086</v>
      </c>
      <c r="W605" t="s">
        <v>2087</v>
      </c>
      <c r="X605" t="s">
        <v>282</v>
      </c>
      <c r="Y605" t="s">
        <v>311</v>
      </c>
      <c r="Z605" t="s">
        <v>284</v>
      </c>
      <c r="AA605" t="s">
        <v>339</v>
      </c>
      <c r="AB605"/>
      <c r="AD605" s="27" t="s">
        <v>2079</v>
      </c>
      <c r="AE605" t="s">
        <v>326</v>
      </c>
      <c r="AF605" t="s">
        <v>290</v>
      </c>
      <c r="AH605" t="s">
        <v>2016</v>
      </c>
      <c r="AI605" t="s">
        <v>2088</v>
      </c>
      <c r="AJ605" t="s">
        <v>2089</v>
      </c>
      <c r="AK605" t="s">
        <v>2082</v>
      </c>
      <c r="AL605" s="12">
        <v>45848.290601851855</v>
      </c>
    </row>
    <row r="606" spans="1:39" ht="15" customHeight="1" x14ac:dyDescent="0.3">
      <c r="A606" s="37" t="s">
        <v>17703</v>
      </c>
      <c r="B606" t="s">
        <v>17704</v>
      </c>
      <c r="C606" t="s">
        <v>2073</v>
      </c>
      <c r="D606" t="s">
        <v>282</v>
      </c>
      <c r="E606" t="s">
        <v>339</v>
      </c>
      <c r="H606" t="s">
        <v>313</v>
      </c>
      <c r="I606" t="s">
        <v>17705</v>
      </c>
      <c r="J606" t="s">
        <v>284</v>
      </c>
      <c r="K606" t="s">
        <v>2075</v>
      </c>
      <c r="M606" t="s">
        <v>290</v>
      </c>
      <c r="O606" t="s">
        <v>2076</v>
      </c>
      <c r="Q606" t="s">
        <v>344</v>
      </c>
      <c r="R606" t="b">
        <v>0</v>
      </c>
      <c r="S606" s="31" t="b">
        <v>0</v>
      </c>
      <c r="T606" t="s">
        <v>426</v>
      </c>
      <c r="U606">
        <v>1</v>
      </c>
      <c r="V606" s="30" t="s">
        <v>15497</v>
      </c>
      <c r="W606" t="s">
        <v>15498</v>
      </c>
      <c r="X606" t="s">
        <v>282</v>
      </c>
      <c r="Y606" t="s">
        <v>344</v>
      </c>
      <c r="Z606" t="s">
        <v>310</v>
      </c>
      <c r="AA606" t="s">
        <v>339</v>
      </c>
      <c r="AB606"/>
      <c r="AD606" s="27" t="s">
        <v>3330</v>
      </c>
      <c r="AF606" t="s">
        <v>348</v>
      </c>
      <c r="AH606" t="s">
        <v>2016</v>
      </c>
      <c r="AI606" t="s">
        <v>2121</v>
      </c>
      <c r="AJ606" t="s">
        <v>2122</v>
      </c>
      <c r="AK606" t="s">
        <v>2082</v>
      </c>
      <c r="AL606" s="12">
        <v>45884.883159722223</v>
      </c>
    </row>
    <row r="607" spans="1:39" ht="15" customHeight="1" x14ac:dyDescent="0.3">
      <c r="A607" s="37" t="s">
        <v>17703</v>
      </c>
      <c r="B607" t="s">
        <v>17704</v>
      </c>
      <c r="C607" t="s">
        <v>2073</v>
      </c>
      <c r="D607" t="s">
        <v>282</v>
      </c>
      <c r="E607" t="s">
        <v>339</v>
      </c>
      <c r="H607" t="s">
        <v>313</v>
      </c>
      <c r="I607" t="s">
        <v>17705</v>
      </c>
      <c r="J607" t="s">
        <v>284</v>
      </c>
      <c r="K607" t="s">
        <v>2075</v>
      </c>
      <c r="M607" t="s">
        <v>290</v>
      </c>
      <c r="O607" t="s">
        <v>2076</v>
      </c>
      <c r="Q607" t="s">
        <v>344</v>
      </c>
      <c r="R607" t="b">
        <v>0</v>
      </c>
      <c r="S607" s="31" t="b">
        <v>0</v>
      </c>
      <c r="T607" t="s">
        <v>426</v>
      </c>
      <c r="U607">
        <v>1</v>
      </c>
      <c r="V607" s="30" t="s">
        <v>15495</v>
      </c>
      <c r="W607" t="s">
        <v>15496</v>
      </c>
      <c r="X607" t="s">
        <v>282</v>
      </c>
      <c r="Y607" t="s">
        <v>344</v>
      </c>
      <c r="Z607" t="s">
        <v>284</v>
      </c>
      <c r="AB607"/>
      <c r="AD607" s="27" t="s">
        <v>2079</v>
      </c>
      <c r="AE607" t="s">
        <v>326</v>
      </c>
      <c r="AF607" t="s">
        <v>290</v>
      </c>
      <c r="AH607" t="s">
        <v>2013</v>
      </c>
      <c r="AI607" t="s">
        <v>2121</v>
      </c>
      <c r="AJ607" t="s">
        <v>2122</v>
      </c>
      <c r="AK607" t="s">
        <v>2082</v>
      </c>
      <c r="AL607" s="12">
        <v>45884.87771990741</v>
      </c>
    </row>
    <row r="608" spans="1:39" ht="15" customHeight="1" x14ac:dyDescent="0.3">
      <c r="A608" s="37" t="s">
        <v>17703</v>
      </c>
      <c r="B608" t="s">
        <v>17704</v>
      </c>
      <c r="C608" t="s">
        <v>2073</v>
      </c>
      <c r="D608" t="s">
        <v>282</v>
      </c>
      <c r="E608" t="s">
        <v>339</v>
      </c>
      <c r="H608" t="s">
        <v>313</v>
      </c>
      <c r="I608" t="s">
        <v>17705</v>
      </c>
      <c r="J608" t="s">
        <v>284</v>
      </c>
      <c r="K608" t="s">
        <v>2075</v>
      </c>
      <c r="M608" t="s">
        <v>290</v>
      </c>
      <c r="O608" t="s">
        <v>2076</v>
      </c>
      <c r="R608" t="b">
        <v>0</v>
      </c>
      <c r="S608" s="31" t="b">
        <v>0</v>
      </c>
      <c r="T608" t="s">
        <v>426</v>
      </c>
      <c r="U608">
        <v>1</v>
      </c>
      <c r="V608" s="30" t="s">
        <v>15499</v>
      </c>
      <c r="W608" t="s">
        <v>15500</v>
      </c>
      <c r="X608" t="s">
        <v>282</v>
      </c>
      <c r="Y608" t="s">
        <v>311</v>
      </c>
      <c r="Z608" t="s">
        <v>284</v>
      </c>
      <c r="AB608"/>
      <c r="AD608" s="27" t="s">
        <v>2075</v>
      </c>
      <c r="AF608" t="s">
        <v>294</v>
      </c>
      <c r="AH608" t="s">
        <v>2016</v>
      </c>
      <c r="AI608" t="s">
        <v>2088</v>
      </c>
      <c r="AJ608" t="s">
        <v>2089</v>
      </c>
      <c r="AK608" t="s">
        <v>2082</v>
      </c>
      <c r="AL608" s="12">
        <v>45846.508819444447</v>
      </c>
      <c r="AM608" t="s">
        <v>291</v>
      </c>
    </row>
    <row r="609" spans="1:39" ht="15" customHeight="1" x14ac:dyDescent="0.3">
      <c r="A609" s="37" t="s">
        <v>17711</v>
      </c>
      <c r="B609" t="s">
        <v>17712</v>
      </c>
      <c r="C609" t="s">
        <v>2073</v>
      </c>
      <c r="D609" t="s">
        <v>282</v>
      </c>
      <c r="E609" t="s">
        <v>339</v>
      </c>
      <c r="H609" t="s">
        <v>25812</v>
      </c>
      <c r="I609" t="s">
        <v>17713</v>
      </c>
      <c r="J609" t="s">
        <v>284</v>
      </c>
      <c r="K609" t="s">
        <v>2075</v>
      </c>
      <c r="M609" t="s">
        <v>294</v>
      </c>
      <c r="N609" t="s">
        <v>295</v>
      </c>
      <c r="Q609" t="s">
        <v>344</v>
      </c>
      <c r="R609" t="b">
        <v>0</v>
      </c>
      <c r="S609" s="31" t="b">
        <v>0</v>
      </c>
      <c r="T609" t="s">
        <v>426</v>
      </c>
      <c r="U609">
        <v>1</v>
      </c>
      <c r="V609" s="30" t="s">
        <v>15497</v>
      </c>
      <c r="W609" t="s">
        <v>15498</v>
      </c>
      <c r="X609" t="s">
        <v>282</v>
      </c>
      <c r="Y609" t="s">
        <v>344</v>
      </c>
      <c r="Z609" t="s">
        <v>310</v>
      </c>
      <c r="AA609" t="s">
        <v>339</v>
      </c>
      <c r="AB609"/>
      <c r="AD609" s="27" t="s">
        <v>3330</v>
      </c>
      <c r="AF609" t="s">
        <v>348</v>
      </c>
      <c r="AH609" t="s">
        <v>2016</v>
      </c>
      <c r="AI609" t="s">
        <v>2121</v>
      </c>
      <c r="AJ609" t="s">
        <v>2122</v>
      </c>
      <c r="AK609" t="s">
        <v>2082</v>
      </c>
      <c r="AL609" s="12">
        <v>45884.883159722223</v>
      </c>
    </row>
    <row r="610" spans="1:39" ht="15" customHeight="1" x14ac:dyDescent="0.3">
      <c r="A610" s="37" t="s">
        <v>17711</v>
      </c>
      <c r="B610" t="s">
        <v>17712</v>
      </c>
      <c r="C610" t="s">
        <v>2073</v>
      </c>
      <c r="D610" t="s">
        <v>282</v>
      </c>
      <c r="E610" t="s">
        <v>339</v>
      </c>
      <c r="H610" t="s">
        <v>25812</v>
      </c>
      <c r="I610" t="s">
        <v>17713</v>
      </c>
      <c r="J610" t="s">
        <v>284</v>
      </c>
      <c r="K610" t="s">
        <v>2075</v>
      </c>
      <c r="M610" t="s">
        <v>294</v>
      </c>
      <c r="N610" t="s">
        <v>295</v>
      </c>
      <c r="Q610" t="s">
        <v>344</v>
      </c>
      <c r="R610" t="b">
        <v>0</v>
      </c>
      <c r="S610" s="31" t="b">
        <v>0</v>
      </c>
      <c r="T610" t="s">
        <v>426</v>
      </c>
      <c r="U610">
        <v>1</v>
      </c>
      <c r="V610" s="30" t="s">
        <v>15495</v>
      </c>
      <c r="W610" t="s">
        <v>15496</v>
      </c>
      <c r="X610" t="s">
        <v>282</v>
      </c>
      <c r="Y610" t="s">
        <v>344</v>
      </c>
      <c r="Z610" t="s">
        <v>284</v>
      </c>
      <c r="AB610"/>
      <c r="AD610" s="27" t="s">
        <v>2079</v>
      </c>
      <c r="AE610" t="s">
        <v>326</v>
      </c>
      <c r="AF610" t="s">
        <v>290</v>
      </c>
      <c r="AH610" t="s">
        <v>2013</v>
      </c>
      <c r="AI610" t="s">
        <v>2121</v>
      </c>
      <c r="AJ610" t="s">
        <v>2122</v>
      </c>
      <c r="AK610" t="s">
        <v>2082</v>
      </c>
      <c r="AL610" s="12">
        <v>45884.87771990741</v>
      </c>
    </row>
    <row r="611" spans="1:39" ht="15" customHeight="1" x14ac:dyDescent="0.3">
      <c r="A611" s="37" t="s">
        <v>17711</v>
      </c>
      <c r="B611" t="s">
        <v>17712</v>
      </c>
      <c r="C611" t="s">
        <v>2073</v>
      </c>
      <c r="D611" t="s">
        <v>282</v>
      </c>
      <c r="E611" t="s">
        <v>339</v>
      </c>
      <c r="H611" t="s">
        <v>25812</v>
      </c>
      <c r="I611" t="s">
        <v>17713</v>
      </c>
      <c r="J611" t="s">
        <v>284</v>
      </c>
      <c r="K611" t="s">
        <v>2075</v>
      </c>
      <c r="M611" t="s">
        <v>294</v>
      </c>
      <c r="N611" t="s">
        <v>295</v>
      </c>
      <c r="R611" t="b">
        <v>0</v>
      </c>
      <c r="S611" s="31" t="b">
        <v>0</v>
      </c>
      <c r="T611" t="s">
        <v>426</v>
      </c>
      <c r="U611">
        <v>1</v>
      </c>
      <c r="V611" s="30" t="s">
        <v>15499</v>
      </c>
      <c r="W611" t="s">
        <v>15500</v>
      </c>
      <c r="X611" t="s">
        <v>282</v>
      </c>
      <c r="Y611" t="s">
        <v>311</v>
      </c>
      <c r="Z611" t="s">
        <v>284</v>
      </c>
      <c r="AB611"/>
      <c r="AD611" s="27" t="s">
        <v>2075</v>
      </c>
      <c r="AF611" t="s">
        <v>294</v>
      </c>
      <c r="AH611" t="s">
        <v>2016</v>
      </c>
      <c r="AI611" t="s">
        <v>2088</v>
      </c>
      <c r="AJ611" t="s">
        <v>2089</v>
      </c>
      <c r="AK611" t="s">
        <v>2082</v>
      </c>
      <c r="AL611" s="12">
        <v>45846.508819444447</v>
      </c>
      <c r="AM611" t="s">
        <v>291</v>
      </c>
    </row>
    <row r="612" spans="1:39" ht="15" customHeight="1" x14ac:dyDescent="0.3">
      <c r="A612" s="37" t="s">
        <v>17714</v>
      </c>
      <c r="B612" t="s">
        <v>2419</v>
      </c>
      <c r="C612" t="s">
        <v>2073</v>
      </c>
      <c r="D612" t="s">
        <v>282</v>
      </c>
      <c r="E612" t="s">
        <v>339</v>
      </c>
      <c r="H612" t="s">
        <v>313</v>
      </c>
      <c r="I612" t="s">
        <v>17715</v>
      </c>
      <c r="J612" t="s">
        <v>284</v>
      </c>
      <c r="K612" t="s">
        <v>2075</v>
      </c>
      <c r="M612" t="s">
        <v>290</v>
      </c>
      <c r="Q612" t="s">
        <v>311</v>
      </c>
      <c r="R612" t="b">
        <v>0</v>
      </c>
      <c r="S612" s="31" t="b">
        <v>0</v>
      </c>
      <c r="T612" t="s">
        <v>426</v>
      </c>
      <c r="U612">
        <v>1</v>
      </c>
      <c r="V612" s="30" t="s">
        <v>2126</v>
      </c>
      <c r="W612" t="s">
        <v>2127</v>
      </c>
      <c r="X612" t="s">
        <v>282</v>
      </c>
      <c r="Y612" t="s">
        <v>311</v>
      </c>
      <c r="Z612" t="s">
        <v>284</v>
      </c>
      <c r="AA612" t="s">
        <v>299</v>
      </c>
      <c r="AB612"/>
      <c r="AD612" s="27" t="s">
        <v>2079</v>
      </c>
      <c r="AE612" t="s">
        <v>326</v>
      </c>
      <c r="AF612" t="s">
        <v>290</v>
      </c>
      <c r="AH612" t="s">
        <v>2016</v>
      </c>
      <c r="AI612" t="s">
        <v>2121</v>
      </c>
      <c r="AJ612" t="s">
        <v>2122</v>
      </c>
      <c r="AK612" t="s">
        <v>2082</v>
      </c>
      <c r="AL612" s="12">
        <v>45884.877349537041</v>
      </c>
    </row>
    <row r="613" spans="1:39" ht="15" customHeight="1" x14ac:dyDescent="0.3">
      <c r="A613" s="37" t="s">
        <v>17714</v>
      </c>
      <c r="B613" t="s">
        <v>2419</v>
      </c>
      <c r="C613" t="s">
        <v>2073</v>
      </c>
      <c r="D613" t="s">
        <v>282</v>
      </c>
      <c r="E613" t="s">
        <v>339</v>
      </c>
      <c r="H613" t="s">
        <v>313</v>
      </c>
      <c r="I613" t="s">
        <v>17715</v>
      </c>
      <c r="J613" t="s">
        <v>284</v>
      </c>
      <c r="K613" t="s">
        <v>2075</v>
      </c>
      <c r="M613" t="s">
        <v>290</v>
      </c>
      <c r="R613" t="b">
        <v>0</v>
      </c>
      <c r="S613" s="31" t="b">
        <v>0</v>
      </c>
      <c r="T613" t="s">
        <v>426</v>
      </c>
      <c r="U613">
        <v>1</v>
      </c>
      <c r="V613" s="30" t="s">
        <v>15495</v>
      </c>
      <c r="W613" t="s">
        <v>15496</v>
      </c>
      <c r="X613" t="s">
        <v>282</v>
      </c>
      <c r="Y613" t="s">
        <v>344</v>
      </c>
      <c r="Z613" t="s">
        <v>284</v>
      </c>
      <c r="AB613"/>
      <c r="AD613" s="27" t="s">
        <v>2079</v>
      </c>
      <c r="AE613" t="s">
        <v>326</v>
      </c>
      <c r="AF613" t="s">
        <v>290</v>
      </c>
      <c r="AH613" t="s">
        <v>2013</v>
      </c>
      <c r="AI613" t="s">
        <v>2121</v>
      </c>
      <c r="AJ613" t="s">
        <v>2122</v>
      </c>
      <c r="AK613" t="s">
        <v>2082</v>
      </c>
      <c r="AL613" s="12">
        <v>45884.87771990741</v>
      </c>
    </row>
    <row r="614" spans="1:39" ht="15" customHeight="1" x14ac:dyDescent="0.3">
      <c r="A614" s="37" t="s">
        <v>17692</v>
      </c>
      <c r="B614" t="s">
        <v>2808</v>
      </c>
      <c r="C614" t="s">
        <v>2073</v>
      </c>
      <c r="D614" t="s">
        <v>282</v>
      </c>
      <c r="E614" t="s">
        <v>322</v>
      </c>
      <c r="H614" t="s">
        <v>370</v>
      </c>
      <c r="I614" t="s">
        <v>17693</v>
      </c>
      <c r="J614" t="s">
        <v>284</v>
      </c>
      <c r="K614" t="s">
        <v>2094</v>
      </c>
      <c r="M614" t="s">
        <v>290</v>
      </c>
      <c r="N614" t="s">
        <v>365</v>
      </c>
      <c r="O614" t="s">
        <v>2076</v>
      </c>
      <c r="Q614" t="s">
        <v>311</v>
      </c>
      <c r="R614" t="b">
        <v>0</v>
      </c>
      <c r="S614" s="31" t="b">
        <v>0</v>
      </c>
      <c r="T614" t="s">
        <v>426</v>
      </c>
      <c r="U614">
        <v>1</v>
      </c>
      <c r="V614" s="30" t="s">
        <v>17694</v>
      </c>
      <c r="W614" t="s">
        <v>17695</v>
      </c>
      <c r="X614" t="s">
        <v>282</v>
      </c>
      <c r="Y614" t="s">
        <v>311</v>
      </c>
      <c r="Z614" t="s">
        <v>284</v>
      </c>
      <c r="AA614" t="s">
        <v>322</v>
      </c>
      <c r="AB614"/>
      <c r="AD614" s="27" t="s">
        <v>2075</v>
      </c>
      <c r="AF614" t="s">
        <v>290</v>
      </c>
      <c r="AH614" t="s">
        <v>1946</v>
      </c>
      <c r="AI614" t="s">
        <v>2080</v>
      </c>
      <c r="AJ614" t="s">
        <v>2081</v>
      </c>
      <c r="AK614" t="s">
        <v>2082</v>
      </c>
      <c r="AL614" s="12">
        <v>45825.396249999998</v>
      </c>
    </row>
    <row r="615" spans="1:39" ht="15" customHeight="1" x14ac:dyDescent="0.3">
      <c r="A615" s="37" t="s">
        <v>17719</v>
      </c>
      <c r="B615" t="s">
        <v>17720</v>
      </c>
      <c r="C615" t="s">
        <v>2212</v>
      </c>
      <c r="D615" t="s">
        <v>282</v>
      </c>
      <c r="G615" t="s">
        <v>300</v>
      </c>
      <c r="H615" t="s">
        <v>300</v>
      </c>
      <c r="I615" t="s">
        <v>17721</v>
      </c>
      <c r="K615" t="s">
        <v>2075</v>
      </c>
      <c r="M615" t="s">
        <v>294</v>
      </c>
      <c r="N615" t="s">
        <v>295</v>
      </c>
      <c r="Q615" t="s">
        <v>324</v>
      </c>
      <c r="R615" t="b">
        <v>0</v>
      </c>
      <c r="S615" s="31" t="b">
        <v>0</v>
      </c>
      <c r="T615" t="s">
        <v>426</v>
      </c>
      <c r="U615">
        <v>1</v>
      </c>
      <c r="V615" s="30" t="s">
        <v>2257</v>
      </c>
      <c r="W615" t="s">
        <v>2258</v>
      </c>
      <c r="X615" t="s">
        <v>282</v>
      </c>
      <c r="Y615" t="s">
        <v>324</v>
      </c>
      <c r="Z615" t="s">
        <v>284</v>
      </c>
      <c r="AA615" t="s">
        <v>302</v>
      </c>
      <c r="AB615"/>
      <c r="AD615" s="27" t="s">
        <v>2075</v>
      </c>
      <c r="AE615" t="s">
        <v>26030</v>
      </c>
      <c r="AF615" t="s">
        <v>294</v>
      </c>
      <c r="AH615" t="s">
        <v>641</v>
      </c>
      <c r="AI615" t="s">
        <v>26578</v>
      </c>
      <c r="AJ615" t="s">
        <v>26579</v>
      </c>
      <c r="AK615" t="s">
        <v>2082</v>
      </c>
      <c r="AL615" s="12">
        <v>46098.406967592593</v>
      </c>
      <c r="AM615" t="s">
        <v>291</v>
      </c>
    </row>
    <row r="616" spans="1:39" ht="15" customHeight="1" x14ac:dyDescent="0.3">
      <c r="A616" s="37" t="s">
        <v>15589</v>
      </c>
      <c r="B616" t="s">
        <v>15590</v>
      </c>
      <c r="C616" t="s">
        <v>2073</v>
      </c>
      <c r="D616" t="s">
        <v>282</v>
      </c>
      <c r="E616" t="s">
        <v>322</v>
      </c>
      <c r="H616" t="s">
        <v>370</v>
      </c>
      <c r="I616" t="s">
        <v>15591</v>
      </c>
      <c r="J616" t="s">
        <v>284</v>
      </c>
      <c r="K616" t="s">
        <v>2094</v>
      </c>
      <c r="M616" t="s">
        <v>294</v>
      </c>
      <c r="N616" t="s">
        <v>295</v>
      </c>
      <c r="O616" t="s">
        <v>2076</v>
      </c>
      <c r="Q616" t="s">
        <v>311</v>
      </c>
      <c r="R616" t="b">
        <v>0</v>
      </c>
      <c r="S616" s="31" t="b">
        <v>0</v>
      </c>
      <c r="T616" t="s">
        <v>426</v>
      </c>
      <c r="U616">
        <v>1</v>
      </c>
      <c r="V616" s="30" t="s">
        <v>15592</v>
      </c>
      <c r="W616" t="s">
        <v>2996</v>
      </c>
      <c r="X616" t="s">
        <v>282</v>
      </c>
      <c r="Y616" t="s">
        <v>311</v>
      </c>
      <c r="Z616" t="s">
        <v>284</v>
      </c>
      <c r="AB616"/>
      <c r="AD616" s="27" t="s">
        <v>2224</v>
      </c>
      <c r="AF616" t="s">
        <v>294</v>
      </c>
      <c r="AH616" t="s">
        <v>2013</v>
      </c>
      <c r="AI616" t="s">
        <v>2080</v>
      </c>
      <c r="AJ616" t="s">
        <v>2081</v>
      </c>
      <c r="AK616" t="s">
        <v>2082</v>
      </c>
      <c r="AL616" s="12">
        <v>45825.392164351855</v>
      </c>
    </row>
    <row r="617" spans="1:39" ht="15" customHeight="1" x14ac:dyDescent="0.3">
      <c r="A617" s="37" t="s">
        <v>17726</v>
      </c>
      <c r="B617" t="s">
        <v>17727</v>
      </c>
      <c r="C617" t="s">
        <v>2092</v>
      </c>
      <c r="D617" t="s">
        <v>282</v>
      </c>
      <c r="E617" t="s">
        <v>292</v>
      </c>
      <c r="G617" t="s">
        <v>293</v>
      </c>
      <c r="H617" t="s">
        <v>303</v>
      </c>
      <c r="I617" t="s">
        <v>17728</v>
      </c>
      <c r="J617" t="s">
        <v>284</v>
      </c>
      <c r="K617" t="s">
        <v>2075</v>
      </c>
      <c r="M617" t="s">
        <v>294</v>
      </c>
      <c r="N617" t="s">
        <v>295</v>
      </c>
      <c r="O617" t="s">
        <v>2076</v>
      </c>
      <c r="Q617" t="s">
        <v>367</v>
      </c>
      <c r="R617" t="b">
        <v>1</v>
      </c>
      <c r="S617" s="31" t="b">
        <v>1</v>
      </c>
      <c r="T617" t="s">
        <v>25454</v>
      </c>
      <c r="U617" t="s">
        <v>2234</v>
      </c>
      <c r="V617" s="30" t="s">
        <v>2235</v>
      </c>
      <c r="AB617"/>
      <c r="AD617" s="27"/>
    </row>
    <row r="618" spans="1:39" ht="15" customHeight="1" x14ac:dyDescent="0.3">
      <c r="A618" s="37" t="s">
        <v>17869</v>
      </c>
      <c r="B618" t="s">
        <v>17727</v>
      </c>
      <c r="C618" t="s">
        <v>2092</v>
      </c>
      <c r="D618" t="s">
        <v>282</v>
      </c>
      <c r="E618" t="s">
        <v>292</v>
      </c>
      <c r="G618" t="s">
        <v>293</v>
      </c>
      <c r="H618" t="s">
        <v>303</v>
      </c>
      <c r="I618" t="s">
        <v>17870</v>
      </c>
      <c r="J618" t="s">
        <v>284</v>
      </c>
      <c r="K618" t="s">
        <v>2075</v>
      </c>
      <c r="M618" t="s">
        <v>294</v>
      </c>
      <c r="N618" t="s">
        <v>295</v>
      </c>
      <c r="O618" t="s">
        <v>2076</v>
      </c>
      <c r="Q618" t="s">
        <v>367</v>
      </c>
      <c r="R618" t="b">
        <v>1</v>
      </c>
      <c r="S618" s="31" t="b">
        <v>1</v>
      </c>
      <c r="T618" t="s">
        <v>25454</v>
      </c>
      <c r="U618" t="s">
        <v>2234</v>
      </c>
      <c r="V618" s="30" t="s">
        <v>2235</v>
      </c>
      <c r="AB618"/>
      <c r="AD618" s="27"/>
    </row>
    <row r="619" spans="1:39" ht="15" customHeight="1" x14ac:dyDescent="0.3">
      <c r="A619" s="37" t="s">
        <v>17733</v>
      </c>
      <c r="B619" t="s">
        <v>15607</v>
      </c>
      <c r="C619" t="s">
        <v>2092</v>
      </c>
      <c r="D619" t="s">
        <v>282</v>
      </c>
      <c r="E619" t="s">
        <v>292</v>
      </c>
      <c r="G619" t="s">
        <v>293</v>
      </c>
      <c r="H619" t="s">
        <v>303</v>
      </c>
      <c r="I619" t="s">
        <v>17734</v>
      </c>
      <c r="J619" t="s">
        <v>284</v>
      </c>
      <c r="K619" t="s">
        <v>2075</v>
      </c>
      <c r="M619" t="s">
        <v>294</v>
      </c>
      <c r="N619" t="s">
        <v>295</v>
      </c>
      <c r="O619" t="s">
        <v>2076</v>
      </c>
      <c r="Q619" t="s">
        <v>367</v>
      </c>
      <c r="R619" t="b">
        <v>1</v>
      </c>
      <c r="S619" s="31" t="b">
        <v>1</v>
      </c>
      <c r="T619" t="s">
        <v>25454</v>
      </c>
      <c r="U619" t="s">
        <v>2234</v>
      </c>
      <c r="V619" s="30" t="s">
        <v>2235</v>
      </c>
      <c r="AB619"/>
      <c r="AD619" s="27"/>
    </row>
    <row r="620" spans="1:39" ht="15" customHeight="1" x14ac:dyDescent="0.3">
      <c r="A620" s="37" t="s">
        <v>17875</v>
      </c>
      <c r="B620" t="s">
        <v>17727</v>
      </c>
      <c r="C620" t="s">
        <v>2092</v>
      </c>
      <c r="D620" t="s">
        <v>282</v>
      </c>
      <c r="E620" t="s">
        <v>292</v>
      </c>
      <c r="G620" t="s">
        <v>293</v>
      </c>
      <c r="H620" t="s">
        <v>303</v>
      </c>
      <c r="I620" t="s">
        <v>17876</v>
      </c>
      <c r="J620" t="s">
        <v>284</v>
      </c>
      <c r="K620" t="s">
        <v>2075</v>
      </c>
      <c r="M620" t="s">
        <v>294</v>
      </c>
      <c r="N620" t="s">
        <v>295</v>
      </c>
      <c r="O620" t="s">
        <v>2076</v>
      </c>
      <c r="Q620" t="s">
        <v>367</v>
      </c>
      <c r="R620" t="b">
        <v>1</v>
      </c>
      <c r="S620" s="31" t="b">
        <v>1</v>
      </c>
      <c r="T620" t="s">
        <v>25454</v>
      </c>
      <c r="U620" t="s">
        <v>2234</v>
      </c>
      <c r="V620" s="32" t="s">
        <v>2235</v>
      </c>
      <c r="AB620"/>
      <c r="AD620" s="27"/>
    </row>
    <row r="621" spans="1:39" ht="15" customHeight="1" x14ac:dyDescent="0.3">
      <c r="A621" s="37" t="s">
        <v>17980</v>
      </c>
      <c r="B621" t="s">
        <v>17981</v>
      </c>
      <c r="C621" t="s">
        <v>2073</v>
      </c>
      <c r="D621" t="s">
        <v>282</v>
      </c>
      <c r="E621" t="s">
        <v>299</v>
      </c>
      <c r="H621" t="s">
        <v>390</v>
      </c>
      <c r="I621" t="s">
        <v>17982</v>
      </c>
      <c r="J621" t="s">
        <v>284</v>
      </c>
      <c r="K621" t="s">
        <v>2075</v>
      </c>
      <c r="M621" t="s">
        <v>294</v>
      </c>
      <c r="N621" t="s">
        <v>295</v>
      </c>
      <c r="O621" t="s">
        <v>2076</v>
      </c>
      <c r="Q621" t="s">
        <v>311</v>
      </c>
      <c r="R621" t="b">
        <v>0</v>
      </c>
      <c r="S621" s="31" t="b">
        <v>0</v>
      </c>
      <c r="T621" t="s">
        <v>426</v>
      </c>
      <c r="U621">
        <v>1</v>
      </c>
      <c r="V621" s="30" t="s">
        <v>10007</v>
      </c>
      <c r="W621" t="s">
        <v>10008</v>
      </c>
      <c r="X621" t="s">
        <v>282</v>
      </c>
      <c r="Y621" t="s">
        <v>311</v>
      </c>
      <c r="Z621" t="s">
        <v>284</v>
      </c>
      <c r="AA621" t="s">
        <v>302</v>
      </c>
      <c r="AB621"/>
      <c r="AD621" s="27" t="s">
        <v>2079</v>
      </c>
      <c r="AF621" t="s">
        <v>294</v>
      </c>
      <c r="AH621" t="s">
        <v>2012</v>
      </c>
      <c r="AI621" t="s">
        <v>2121</v>
      </c>
      <c r="AJ621" t="s">
        <v>2122</v>
      </c>
      <c r="AK621" t="s">
        <v>2082</v>
      </c>
      <c r="AL621" s="12">
        <v>45895.199560185189</v>
      </c>
    </row>
    <row r="622" spans="1:39" ht="15" customHeight="1" x14ac:dyDescent="0.3">
      <c r="A622" s="37" t="s">
        <v>17877</v>
      </c>
      <c r="B622" t="s">
        <v>15607</v>
      </c>
      <c r="C622" t="s">
        <v>2092</v>
      </c>
      <c r="D622" t="s">
        <v>282</v>
      </c>
      <c r="E622" t="s">
        <v>292</v>
      </c>
      <c r="G622" t="s">
        <v>293</v>
      </c>
      <c r="H622" t="s">
        <v>303</v>
      </c>
      <c r="I622" t="s">
        <v>17878</v>
      </c>
      <c r="J622" t="s">
        <v>284</v>
      </c>
      <c r="K622" t="s">
        <v>2075</v>
      </c>
      <c r="M622" t="s">
        <v>294</v>
      </c>
      <c r="N622" t="s">
        <v>295</v>
      </c>
      <c r="O622" t="s">
        <v>2076</v>
      </c>
      <c r="Q622" t="s">
        <v>367</v>
      </c>
      <c r="R622" t="b">
        <v>1</v>
      </c>
      <c r="S622" s="31" t="b">
        <v>1</v>
      </c>
      <c r="T622" t="s">
        <v>25454</v>
      </c>
      <c r="U622" t="s">
        <v>2234</v>
      </c>
      <c r="V622" s="32" t="s">
        <v>2235</v>
      </c>
      <c r="AB622"/>
      <c r="AD622" s="27"/>
    </row>
    <row r="623" spans="1:39" ht="15" customHeight="1" x14ac:dyDescent="0.3">
      <c r="A623" s="37" t="s">
        <v>17879</v>
      </c>
      <c r="B623" t="s">
        <v>17727</v>
      </c>
      <c r="C623" t="s">
        <v>2092</v>
      </c>
      <c r="D623" t="s">
        <v>282</v>
      </c>
      <c r="E623" t="s">
        <v>292</v>
      </c>
      <c r="G623" t="s">
        <v>293</v>
      </c>
      <c r="H623" t="s">
        <v>303</v>
      </c>
      <c r="I623" t="s">
        <v>17880</v>
      </c>
      <c r="J623" t="s">
        <v>284</v>
      </c>
      <c r="K623" t="s">
        <v>2075</v>
      </c>
      <c r="M623" t="s">
        <v>294</v>
      </c>
      <c r="N623" t="s">
        <v>295</v>
      </c>
      <c r="O623" t="s">
        <v>2076</v>
      </c>
      <c r="Q623" t="s">
        <v>367</v>
      </c>
      <c r="R623" t="b">
        <v>1</v>
      </c>
      <c r="S623" s="31" t="b">
        <v>1</v>
      </c>
      <c r="T623" t="s">
        <v>25454</v>
      </c>
      <c r="U623" t="s">
        <v>2234</v>
      </c>
      <c r="V623" s="32" t="s">
        <v>2235</v>
      </c>
      <c r="AB623"/>
      <c r="AD623" s="27"/>
    </row>
    <row r="624" spans="1:39" ht="15" customHeight="1" x14ac:dyDescent="0.3">
      <c r="A624" s="37" t="s">
        <v>17861</v>
      </c>
      <c r="B624" t="s">
        <v>5232</v>
      </c>
      <c r="C624" t="s">
        <v>2073</v>
      </c>
      <c r="D624" t="s">
        <v>282</v>
      </c>
      <c r="E624" t="s">
        <v>299</v>
      </c>
      <c r="H624" t="s">
        <v>25774</v>
      </c>
      <c r="I624" t="s">
        <v>17862</v>
      </c>
      <c r="J624" t="s">
        <v>284</v>
      </c>
      <c r="K624" t="s">
        <v>2075</v>
      </c>
      <c r="M624" t="s">
        <v>294</v>
      </c>
      <c r="N624" t="s">
        <v>295</v>
      </c>
      <c r="O624" t="s">
        <v>2076</v>
      </c>
      <c r="Q624" t="s">
        <v>311</v>
      </c>
      <c r="R624" t="b">
        <v>0</v>
      </c>
      <c r="S624" s="31" t="b">
        <v>0</v>
      </c>
      <c r="T624" t="s">
        <v>426</v>
      </c>
      <c r="U624">
        <v>1</v>
      </c>
      <c r="V624" s="32" t="s">
        <v>17863</v>
      </c>
      <c r="W624" t="s">
        <v>17864</v>
      </c>
      <c r="X624" t="s">
        <v>282</v>
      </c>
      <c r="Y624" t="s">
        <v>311</v>
      </c>
      <c r="Z624" t="s">
        <v>284</v>
      </c>
      <c r="AA624" t="s">
        <v>299</v>
      </c>
      <c r="AB624"/>
      <c r="AD624" s="27" t="s">
        <v>2079</v>
      </c>
      <c r="AF624" t="s">
        <v>294</v>
      </c>
      <c r="AH624" t="s">
        <v>2012</v>
      </c>
      <c r="AI624" t="s">
        <v>2121</v>
      </c>
      <c r="AJ624" t="s">
        <v>2122</v>
      </c>
      <c r="AK624" t="s">
        <v>2082</v>
      </c>
      <c r="AL624" s="12">
        <v>45902.414050925923</v>
      </c>
    </row>
    <row r="625" spans="1:39" ht="15" customHeight="1" x14ac:dyDescent="0.3">
      <c r="A625" s="37" t="s">
        <v>17889</v>
      </c>
      <c r="B625" t="s">
        <v>17890</v>
      </c>
      <c r="C625" t="s">
        <v>2092</v>
      </c>
      <c r="D625" t="s">
        <v>282</v>
      </c>
      <c r="E625" t="s">
        <v>292</v>
      </c>
      <c r="G625" t="s">
        <v>293</v>
      </c>
      <c r="H625" t="s">
        <v>349</v>
      </c>
      <c r="I625" t="s">
        <v>17891</v>
      </c>
      <c r="J625" t="s">
        <v>284</v>
      </c>
      <c r="K625" t="s">
        <v>2214</v>
      </c>
      <c r="M625" t="s">
        <v>294</v>
      </c>
      <c r="N625" t="s">
        <v>295</v>
      </c>
      <c r="O625" t="s">
        <v>2076</v>
      </c>
      <c r="Q625" t="s">
        <v>367</v>
      </c>
      <c r="R625" t="b">
        <v>1</v>
      </c>
      <c r="S625" s="31" t="b">
        <v>1</v>
      </c>
      <c r="T625" t="s">
        <v>25454</v>
      </c>
      <c r="U625" t="s">
        <v>2234</v>
      </c>
      <c r="V625" s="32" t="s">
        <v>2235</v>
      </c>
      <c r="AB625"/>
      <c r="AD625" s="27"/>
    </row>
    <row r="626" spans="1:39" ht="15" customHeight="1" x14ac:dyDescent="0.3">
      <c r="A626" s="37" t="s">
        <v>17677</v>
      </c>
      <c r="B626" t="s">
        <v>15607</v>
      </c>
      <c r="C626" t="s">
        <v>2092</v>
      </c>
      <c r="D626" t="s">
        <v>282</v>
      </c>
      <c r="E626" t="s">
        <v>292</v>
      </c>
      <c r="G626" t="s">
        <v>293</v>
      </c>
      <c r="H626" t="s">
        <v>303</v>
      </c>
      <c r="I626" t="s">
        <v>17678</v>
      </c>
      <c r="J626" t="s">
        <v>284</v>
      </c>
      <c r="K626" t="s">
        <v>2075</v>
      </c>
      <c r="M626" t="s">
        <v>294</v>
      </c>
      <c r="N626" t="s">
        <v>295</v>
      </c>
      <c r="O626" t="s">
        <v>2076</v>
      </c>
      <c r="Q626" t="s">
        <v>367</v>
      </c>
      <c r="R626" t="b">
        <v>1</v>
      </c>
      <c r="S626" s="31" t="b">
        <v>1</v>
      </c>
      <c r="T626" t="s">
        <v>25454</v>
      </c>
      <c r="U626" t="s">
        <v>2234</v>
      </c>
      <c r="V626" s="32" t="s">
        <v>2235</v>
      </c>
      <c r="AB626"/>
      <c r="AD626" s="27"/>
    </row>
    <row r="627" spans="1:39" ht="15" customHeight="1" x14ac:dyDescent="0.3">
      <c r="A627" s="37" t="s">
        <v>17716</v>
      </c>
      <c r="B627" t="s">
        <v>17717</v>
      </c>
      <c r="C627" t="s">
        <v>2073</v>
      </c>
      <c r="D627" t="s">
        <v>282</v>
      </c>
      <c r="E627" t="s">
        <v>339</v>
      </c>
      <c r="H627" t="s">
        <v>313</v>
      </c>
      <c r="I627" t="s">
        <v>17718</v>
      </c>
      <c r="J627" t="s">
        <v>284</v>
      </c>
      <c r="K627" t="s">
        <v>2075</v>
      </c>
      <c r="M627" t="s">
        <v>290</v>
      </c>
      <c r="Q627" t="s">
        <v>344</v>
      </c>
      <c r="R627" t="b">
        <v>0</v>
      </c>
      <c r="S627" s="31" t="b">
        <v>0</v>
      </c>
      <c r="T627" t="s">
        <v>426</v>
      </c>
      <c r="U627">
        <v>1</v>
      </c>
      <c r="V627" s="32" t="s">
        <v>15497</v>
      </c>
      <c r="W627" t="s">
        <v>15498</v>
      </c>
      <c r="X627" t="s">
        <v>282</v>
      </c>
      <c r="Y627" t="s">
        <v>344</v>
      </c>
      <c r="Z627" t="s">
        <v>310</v>
      </c>
      <c r="AA627" t="s">
        <v>339</v>
      </c>
      <c r="AB627"/>
      <c r="AD627" s="27" t="s">
        <v>3330</v>
      </c>
      <c r="AF627" t="s">
        <v>348</v>
      </c>
      <c r="AH627" t="s">
        <v>2016</v>
      </c>
      <c r="AI627" t="s">
        <v>2121</v>
      </c>
      <c r="AJ627" t="s">
        <v>2122</v>
      </c>
      <c r="AK627" t="s">
        <v>2082</v>
      </c>
      <c r="AL627" s="12">
        <v>45884.883159722223</v>
      </c>
    </row>
    <row r="628" spans="1:39" ht="15" customHeight="1" x14ac:dyDescent="0.3">
      <c r="A628" s="37" t="s">
        <v>17716</v>
      </c>
      <c r="B628" t="s">
        <v>17717</v>
      </c>
      <c r="C628" t="s">
        <v>2073</v>
      </c>
      <c r="D628" t="s">
        <v>282</v>
      </c>
      <c r="E628" t="s">
        <v>339</v>
      </c>
      <c r="H628" t="s">
        <v>313</v>
      </c>
      <c r="I628" t="s">
        <v>17718</v>
      </c>
      <c r="J628" t="s">
        <v>284</v>
      </c>
      <c r="K628" t="s">
        <v>2075</v>
      </c>
      <c r="M628" t="s">
        <v>290</v>
      </c>
      <c r="Q628" t="s">
        <v>344</v>
      </c>
      <c r="R628" t="b">
        <v>0</v>
      </c>
      <c r="S628" s="31" t="b">
        <v>0</v>
      </c>
      <c r="T628" t="s">
        <v>426</v>
      </c>
      <c r="U628">
        <v>1</v>
      </c>
      <c r="V628" s="30" t="s">
        <v>15495</v>
      </c>
      <c r="W628" t="s">
        <v>15496</v>
      </c>
      <c r="X628" t="s">
        <v>282</v>
      </c>
      <c r="Y628" t="s">
        <v>344</v>
      </c>
      <c r="Z628" t="s">
        <v>284</v>
      </c>
      <c r="AB628"/>
      <c r="AD628" s="27" t="s">
        <v>2079</v>
      </c>
      <c r="AE628" t="s">
        <v>326</v>
      </c>
      <c r="AF628" t="s">
        <v>290</v>
      </c>
      <c r="AH628" t="s">
        <v>2013</v>
      </c>
      <c r="AI628" t="s">
        <v>2121</v>
      </c>
      <c r="AJ628" t="s">
        <v>2122</v>
      </c>
      <c r="AK628" t="s">
        <v>2082</v>
      </c>
      <c r="AL628" s="12">
        <v>45884.87771990741</v>
      </c>
    </row>
    <row r="629" spans="1:39" ht="15" customHeight="1" x14ac:dyDescent="0.3">
      <c r="A629" s="37" t="s">
        <v>17716</v>
      </c>
      <c r="B629" t="s">
        <v>17717</v>
      </c>
      <c r="C629" t="s">
        <v>2073</v>
      </c>
      <c r="D629" t="s">
        <v>282</v>
      </c>
      <c r="E629" t="s">
        <v>339</v>
      </c>
      <c r="H629" t="s">
        <v>313</v>
      </c>
      <c r="I629" t="s">
        <v>17718</v>
      </c>
      <c r="J629" t="s">
        <v>284</v>
      </c>
      <c r="K629" t="s">
        <v>2075</v>
      </c>
      <c r="M629" t="s">
        <v>290</v>
      </c>
      <c r="R629" t="b">
        <v>0</v>
      </c>
      <c r="S629" s="31" t="b">
        <v>0</v>
      </c>
      <c r="T629" t="s">
        <v>426</v>
      </c>
      <c r="U629">
        <v>1</v>
      </c>
      <c r="V629" s="30" t="s">
        <v>15499</v>
      </c>
      <c r="W629" t="s">
        <v>15500</v>
      </c>
      <c r="X629" t="s">
        <v>282</v>
      </c>
      <c r="Y629" t="s">
        <v>311</v>
      </c>
      <c r="Z629" t="s">
        <v>284</v>
      </c>
      <c r="AB629"/>
      <c r="AD629" s="27" t="s">
        <v>2075</v>
      </c>
      <c r="AF629" t="s">
        <v>294</v>
      </c>
      <c r="AH629" t="s">
        <v>2016</v>
      </c>
      <c r="AI629" t="s">
        <v>2088</v>
      </c>
      <c r="AJ629" t="s">
        <v>2089</v>
      </c>
      <c r="AK629" t="s">
        <v>2082</v>
      </c>
      <c r="AL629" s="12">
        <v>45846.508819444447</v>
      </c>
      <c r="AM629" t="s">
        <v>291</v>
      </c>
    </row>
    <row r="630" spans="1:39" ht="15" customHeight="1" x14ac:dyDescent="0.3">
      <c r="A630" s="37" t="s">
        <v>18146</v>
      </c>
      <c r="B630" t="s">
        <v>18147</v>
      </c>
      <c r="C630" t="s">
        <v>2073</v>
      </c>
      <c r="D630" t="s">
        <v>282</v>
      </c>
      <c r="E630" t="s">
        <v>299</v>
      </c>
      <c r="H630" t="s">
        <v>390</v>
      </c>
      <c r="I630" t="s">
        <v>18148</v>
      </c>
      <c r="J630" t="s">
        <v>284</v>
      </c>
      <c r="K630" t="s">
        <v>2075</v>
      </c>
      <c r="M630" t="s">
        <v>285</v>
      </c>
      <c r="O630" t="s">
        <v>2076</v>
      </c>
      <c r="Q630" t="s">
        <v>311</v>
      </c>
      <c r="R630" t="b">
        <v>0</v>
      </c>
      <c r="S630" s="31" t="b">
        <v>0</v>
      </c>
      <c r="T630" t="s">
        <v>426</v>
      </c>
      <c r="U630">
        <v>1</v>
      </c>
      <c r="V630" s="30" t="s">
        <v>4206</v>
      </c>
      <c r="W630" t="s">
        <v>4207</v>
      </c>
      <c r="X630" t="s">
        <v>282</v>
      </c>
      <c r="Y630" t="s">
        <v>311</v>
      </c>
      <c r="Z630" t="s">
        <v>284</v>
      </c>
      <c r="AA630" t="s">
        <v>299</v>
      </c>
      <c r="AB630"/>
      <c r="AD630" s="27" t="s">
        <v>2310</v>
      </c>
      <c r="AF630" t="s">
        <v>285</v>
      </c>
      <c r="AH630" t="s">
        <v>2012</v>
      </c>
      <c r="AI630" t="s">
        <v>2121</v>
      </c>
      <c r="AJ630" t="s">
        <v>2122</v>
      </c>
      <c r="AK630" t="s">
        <v>2082</v>
      </c>
      <c r="AL630" s="12">
        <v>45895.236192129632</v>
      </c>
    </row>
    <row r="631" spans="1:39" ht="15" customHeight="1" x14ac:dyDescent="0.3">
      <c r="A631" s="37" t="s">
        <v>18074</v>
      </c>
      <c r="B631" t="s">
        <v>18075</v>
      </c>
      <c r="C631" t="s">
        <v>2073</v>
      </c>
      <c r="D631" t="s">
        <v>282</v>
      </c>
      <c r="E631" t="s">
        <v>299</v>
      </c>
      <c r="H631" t="s">
        <v>350</v>
      </c>
      <c r="I631" t="s">
        <v>18076</v>
      </c>
      <c r="J631" t="s">
        <v>284</v>
      </c>
      <c r="K631" t="s">
        <v>2075</v>
      </c>
      <c r="M631" t="s">
        <v>294</v>
      </c>
      <c r="N631" t="s">
        <v>295</v>
      </c>
      <c r="O631" t="s">
        <v>2076</v>
      </c>
      <c r="Q631" t="s">
        <v>311</v>
      </c>
      <c r="R631" t="b">
        <v>0</v>
      </c>
      <c r="S631" s="31" t="b">
        <v>0</v>
      </c>
      <c r="T631" t="s">
        <v>426</v>
      </c>
      <c r="U631">
        <v>1</v>
      </c>
      <c r="V631" s="30" t="s">
        <v>18077</v>
      </c>
      <c r="W631" t="s">
        <v>18078</v>
      </c>
      <c r="X631" t="s">
        <v>282</v>
      </c>
      <c r="Y631" t="s">
        <v>311</v>
      </c>
      <c r="Z631" t="s">
        <v>284</v>
      </c>
      <c r="AA631" t="s">
        <v>299</v>
      </c>
      <c r="AB631"/>
      <c r="AD631" s="27" t="s">
        <v>2079</v>
      </c>
      <c r="AF631" t="s">
        <v>294</v>
      </c>
      <c r="AH631" t="s">
        <v>2012</v>
      </c>
      <c r="AI631" t="s">
        <v>2121</v>
      </c>
      <c r="AJ631" t="s">
        <v>2122</v>
      </c>
      <c r="AK631" t="s">
        <v>2082</v>
      </c>
      <c r="AL631" s="12">
        <v>45895.230115740742</v>
      </c>
    </row>
    <row r="632" spans="1:39" ht="15" customHeight="1" x14ac:dyDescent="0.3">
      <c r="A632" s="37" t="s">
        <v>18106</v>
      </c>
      <c r="B632" t="s">
        <v>18107</v>
      </c>
      <c r="C632" t="s">
        <v>2073</v>
      </c>
      <c r="D632" t="s">
        <v>282</v>
      </c>
      <c r="E632" t="s">
        <v>337</v>
      </c>
      <c r="H632" t="s">
        <v>25781</v>
      </c>
      <c r="I632" t="s">
        <v>18108</v>
      </c>
      <c r="J632" t="s">
        <v>284</v>
      </c>
      <c r="K632" t="s">
        <v>2075</v>
      </c>
      <c r="M632" t="s">
        <v>294</v>
      </c>
      <c r="N632" t="s">
        <v>295</v>
      </c>
      <c r="Q632" t="s">
        <v>311</v>
      </c>
      <c r="R632" t="b">
        <v>0</v>
      </c>
      <c r="S632" s="31" t="b">
        <v>0</v>
      </c>
      <c r="T632" t="s">
        <v>426</v>
      </c>
      <c r="U632">
        <v>1</v>
      </c>
      <c r="V632" s="32" t="s">
        <v>18109</v>
      </c>
      <c r="W632" t="s">
        <v>18110</v>
      </c>
      <c r="X632" t="s">
        <v>282</v>
      </c>
      <c r="Y632" t="s">
        <v>311</v>
      </c>
      <c r="Z632" t="s">
        <v>284</v>
      </c>
      <c r="AA632" t="s">
        <v>337</v>
      </c>
      <c r="AB632"/>
      <c r="AD632" s="27" t="s">
        <v>2079</v>
      </c>
      <c r="AF632" t="s">
        <v>294</v>
      </c>
      <c r="AH632" t="s">
        <v>2013</v>
      </c>
      <c r="AI632" t="s">
        <v>2088</v>
      </c>
      <c r="AJ632" t="s">
        <v>2089</v>
      </c>
      <c r="AK632" t="s">
        <v>2082</v>
      </c>
      <c r="AL632" s="12">
        <v>45846.831331018519</v>
      </c>
    </row>
    <row r="633" spans="1:39" ht="15" customHeight="1" x14ac:dyDescent="0.3">
      <c r="A633" s="37" t="s">
        <v>15572</v>
      </c>
      <c r="B633" t="s">
        <v>15573</v>
      </c>
      <c r="C633" t="s">
        <v>2073</v>
      </c>
      <c r="D633" t="s">
        <v>282</v>
      </c>
      <c r="E633" t="s">
        <v>299</v>
      </c>
      <c r="H633" t="s">
        <v>390</v>
      </c>
      <c r="I633" t="s">
        <v>15574</v>
      </c>
      <c r="J633" t="s">
        <v>284</v>
      </c>
      <c r="K633" t="s">
        <v>2075</v>
      </c>
      <c r="M633" t="s">
        <v>294</v>
      </c>
      <c r="N633" t="s">
        <v>295</v>
      </c>
      <c r="O633" t="s">
        <v>2076</v>
      </c>
      <c r="Q633" t="s">
        <v>311</v>
      </c>
      <c r="R633" t="b">
        <v>0</v>
      </c>
      <c r="S633" t="b">
        <v>0</v>
      </c>
      <c r="T633" t="s">
        <v>426</v>
      </c>
      <c r="U633">
        <v>1</v>
      </c>
      <c r="V633" s="32" t="s">
        <v>15575</v>
      </c>
      <c r="W633" t="s">
        <v>15576</v>
      </c>
      <c r="X633" t="s">
        <v>282</v>
      </c>
      <c r="Y633" t="s">
        <v>311</v>
      </c>
      <c r="Z633" t="s">
        <v>284</v>
      </c>
      <c r="AA633" t="s">
        <v>299</v>
      </c>
      <c r="AB633"/>
      <c r="AD633" s="27" t="s">
        <v>2079</v>
      </c>
      <c r="AF633" t="s">
        <v>294</v>
      </c>
      <c r="AH633" t="s">
        <v>2012</v>
      </c>
      <c r="AI633" t="s">
        <v>2121</v>
      </c>
      <c r="AJ633" t="s">
        <v>2122</v>
      </c>
      <c r="AK633" t="s">
        <v>2082</v>
      </c>
      <c r="AL633" s="12">
        <v>45902.424201388887</v>
      </c>
    </row>
    <row r="634" spans="1:39" ht="15" customHeight="1" x14ac:dyDescent="0.3">
      <c r="A634" s="37" t="s">
        <v>17631</v>
      </c>
      <c r="B634" t="s">
        <v>5109</v>
      </c>
      <c r="C634" t="s">
        <v>2092</v>
      </c>
      <c r="D634" t="s">
        <v>282</v>
      </c>
      <c r="E634" t="s">
        <v>322</v>
      </c>
      <c r="G634" t="s">
        <v>392</v>
      </c>
      <c r="H634" t="s">
        <v>392</v>
      </c>
      <c r="I634" t="s">
        <v>17632</v>
      </c>
      <c r="J634" t="s">
        <v>284</v>
      </c>
      <c r="K634" t="s">
        <v>2075</v>
      </c>
      <c r="M634" t="s">
        <v>294</v>
      </c>
      <c r="N634" t="s">
        <v>295</v>
      </c>
      <c r="O634" t="s">
        <v>2076</v>
      </c>
      <c r="Q634" t="s">
        <v>288</v>
      </c>
      <c r="R634" t="b">
        <v>0</v>
      </c>
      <c r="S634" s="31" t="b">
        <v>0</v>
      </c>
      <c r="T634" t="s">
        <v>25454</v>
      </c>
      <c r="U634" t="s">
        <v>2234</v>
      </c>
      <c r="V634" s="32" t="s">
        <v>17633</v>
      </c>
      <c r="W634" t="s">
        <v>17634</v>
      </c>
      <c r="X634" t="s">
        <v>282</v>
      </c>
      <c r="Y634" t="s">
        <v>288</v>
      </c>
      <c r="Z634" t="s">
        <v>284</v>
      </c>
      <c r="AA634" t="s">
        <v>322</v>
      </c>
      <c r="AB634"/>
      <c r="AD634" s="27" t="s">
        <v>2075</v>
      </c>
      <c r="AE634" t="s">
        <v>289</v>
      </c>
      <c r="AF634" t="s">
        <v>294</v>
      </c>
      <c r="AH634" t="s">
        <v>657</v>
      </c>
      <c r="AI634" t="s">
        <v>26094</v>
      </c>
      <c r="AJ634" t="s">
        <v>26095</v>
      </c>
      <c r="AK634" t="s">
        <v>2082</v>
      </c>
      <c r="AL634" s="12">
        <v>46121.081076388888</v>
      </c>
      <c r="AM634" t="s">
        <v>309</v>
      </c>
    </row>
    <row r="635" spans="1:39" ht="15" customHeight="1" x14ac:dyDescent="0.3">
      <c r="A635" s="37" t="s">
        <v>15501</v>
      </c>
      <c r="B635" t="s">
        <v>14689</v>
      </c>
      <c r="C635" t="s">
        <v>2073</v>
      </c>
      <c r="D635" t="s">
        <v>282</v>
      </c>
      <c r="E635" t="s">
        <v>339</v>
      </c>
      <c r="H635" t="s">
        <v>313</v>
      </c>
      <c r="I635" t="s">
        <v>15502</v>
      </c>
      <c r="J635" t="s">
        <v>284</v>
      </c>
      <c r="K635" t="s">
        <v>2075</v>
      </c>
      <c r="M635" t="s">
        <v>290</v>
      </c>
      <c r="Q635" t="s">
        <v>311</v>
      </c>
      <c r="R635" t="b">
        <v>0</v>
      </c>
      <c r="S635" s="31" t="b">
        <v>0</v>
      </c>
      <c r="T635" t="s">
        <v>426</v>
      </c>
      <c r="U635">
        <v>1</v>
      </c>
      <c r="V635" s="32" t="s">
        <v>15503</v>
      </c>
      <c r="W635" t="s">
        <v>15504</v>
      </c>
      <c r="X635" t="s">
        <v>282</v>
      </c>
      <c r="Y635" t="s">
        <v>311</v>
      </c>
      <c r="Z635" t="s">
        <v>284</v>
      </c>
      <c r="AA635" t="s">
        <v>339</v>
      </c>
      <c r="AB635"/>
      <c r="AD635" s="27" t="s">
        <v>2079</v>
      </c>
      <c r="AE635" t="s">
        <v>326</v>
      </c>
      <c r="AF635" t="s">
        <v>290</v>
      </c>
      <c r="AH635" t="s">
        <v>2016</v>
      </c>
      <c r="AI635" t="s">
        <v>2088</v>
      </c>
      <c r="AJ635" t="s">
        <v>2089</v>
      </c>
      <c r="AK635" t="s">
        <v>2082</v>
      </c>
      <c r="AL635" s="12">
        <v>45849.215451388889</v>
      </c>
    </row>
    <row r="636" spans="1:39" ht="15" customHeight="1" x14ac:dyDescent="0.3">
      <c r="A636" s="37" t="s">
        <v>15511</v>
      </c>
      <c r="B636" t="s">
        <v>14689</v>
      </c>
      <c r="C636" t="s">
        <v>2073</v>
      </c>
      <c r="D636" t="s">
        <v>282</v>
      </c>
      <c r="E636" t="s">
        <v>339</v>
      </c>
      <c r="H636" t="s">
        <v>313</v>
      </c>
      <c r="I636" t="s">
        <v>15512</v>
      </c>
      <c r="J636" t="s">
        <v>284</v>
      </c>
      <c r="K636" t="s">
        <v>2075</v>
      </c>
      <c r="M636" t="s">
        <v>290</v>
      </c>
      <c r="Q636" t="s">
        <v>311</v>
      </c>
      <c r="R636" t="b">
        <v>0</v>
      </c>
      <c r="S636" t="b">
        <v>0</v>
      </c>
      <c r="T636" t="s">
        <v>426</v>
      </c>
      <c r="U636">
        <v>1</v>
      </c>
      <c r="V636" s="30" t="s">
        <v>15503</v>
      </c>
      <c r="W636" t="s">
        <v>15504</v>
      </c>
      <c r="X636" t="s">
        <v>282</v>
      </c>
      <c r="Y636" t="s">
        <v>311</v>
      </c>
      <c r="Z636" t="s">
        <v>284</v>
      </c>
      <c r="AA636" t="s">
        <v>339</v>
      </c>
      <c r="AB636"/>
      <c r="AD636" s="27" t="s">
        <v>2079</v>
      </c>
      <c r="AE636" t="s">
        <v>326</v>
      </c>
      <c r="AF636" t="s">
        <v>290</v>
      </c>
      <c r="AH636" t="s">
        <v>2016</v>
      </c>
      <c r="AI636" t="s">
        <v>2088</v>
      </c>
      <c r="AJ636" t="s">
        <v>2089</v>
      </c>
      <c r="AK636" t="s">
        <v>2082</v>
      </c>
      <c r="AL636" s="12">
        <v>45849.215451388889</v>
      </c>
    </row>
    <row r="637" spans="1:39" ht="15" customHeight="1" x14ac:dyDescent="0.3">
      <c r="A637" s="37" t="s">
        <v>15518</v>
      </c>
      <c r="B637" t="s">
        <v>14689</v>
      </c>
      <c r="C637" t="s">
        <v>2073</v>
      </c>
      <c r="D637" t="s">
        <v>282</v>
      </c>
      <c r="E637" t="s">
        <v>339</v>
      </c>
      <c r="H637" t="s">
        <v>313</v>
      </c>
      <c r="I637" t="s">
        <v>15519</v>
      </c>
      <c r="J637" t="s">
        <v>284</v>
      </c>
      <c r="K637" t="s">
        <v>2075</v>
      </c>
      <c r="M637" t="s">
        <v>290</v>
      </c>
      <c r="Q637" t="s">
        <v>311</v>
      </c>
      <c r="R637" t="b">
        <v>0</v>
      </c>
      <c r="S637" s="31" t="b">
        <v>0</v>
      </c>
      <c r="T637" t="s">
        <v>426</v>
      </c>
      <c r="U637">
        <v>1</v>
      </c>
      <c r="V637" s="32" t="s">
        <v>15503</v>
      </c>
      <c r="W637" t="s">
        <v>15504</v>
      </c>
      <c r="X637" t="s">
        <v>282</v>
      </c>
      <c r="Y637" t="s">
        <v>311</v>
      </c>
      <c r="Z637" t="s">
        <v>284</v>
      </c>
      <c r="AA637" t="s">
        <v>339</v>
      </c>
      <c r="AB637"/>
      <c r="AD637" s="27" t="s">
        <v>2079</v>
      </c>
      <c r="AE637" t="s">
        <v>326</v>
      </c>
      <c r="AF637" t="s">
        <v>290</v>
      </c>
      <c r="AH637" t="s">
        <v>2016</v>
      </c>
      <c r="AI637" t="s">
        <v>2088</v>
      </c>
      <c r="AJ637" t="s">
        <v>2089</v>
      </c>
      <c r="AK637" t="s">
        <v>2082</v>
      </c>
      <c r="AL637" s="12">
        <v>45849.215451388889</v>
      </c>
    </row>
    <row r="638" spans="1:39" ht="15" customHeight="1" x14ac:dyDescent="0.3">
      <c r="A638" s="37" t="s">
        <v>15559</v>
      </c>
      <c r="B638" t="s">
        <v>2419</v>
      </c>
      <c r="C638" t="s">
        <v>2073</v>
      </c>
      <c r="D638" t="s">
        <v>282</v>
      </c>
      <c r="E638" t="s">
        <v>339</v>
      </c>
      <c r="H638" t="s">
        <v>313</v>
      </c>
      <c r="I638" t="s">
        <v>15560</v>
      </c>
      <c r="J638" t="s">
        <v>284</v>
      </c>
      <c r="K638" t="s">
        <v>2075</v>
      </c>
      <c r="M638" t="s">
        <v>290</v>
      </c>
      <c r="Q638" t="s">
        <v>311</v>
      </c>
      <c r="R638" t="b">
        <v>0</v>
      </c>
      <c r="S638" s="31" t="b">
        <v>0</v>
      </c>
      <c r="T638" t="s">
        <v>426</v>
      </c>
      <c r="U638">
        <v>1</v>
      </c>
      <c r="V638" s="32" t="s">
        <v>15561</v>
      </c>
      <c r="W638" t="s">
        <v>15562</v>
      </c>
      <c r="X638" t="s">
        <v>282</v>
      </c>
      <c r="Y638" t="s">
        <v>311</v>
      </c>
      <c r="Z638" t="s">
        <v>284</v>
      </c>
      <c r="AA638" t="s">
        <v>339</v>
      </c>
      <c r="AB638"/>
      <c r="AD638" s="27" t="s">
        <v>2075</v>
      </c>
      <c r="AF638" t="s">
        <v>290</v>
      </c>
      <c r="AH638" t="s">
        <v>2016</v>
      </c>
      <c r="AI638" t="s">
        <v>2121</v>
      </c>
      <c r="AJ638" t="s">
        <v>2122</v>
      </c>
      <c r="AK638" t="s">
        <v>2082</v>
      </c>
      <c r="AL638" s="12">
        <v>45884.882256944446</v>
      </c>
    </row>
    <row r="639" spans="1:39" ht="15" customHeight="1" x14ac:dyDescent="0.3">
      <c r="A639" s="37" t="s">
        <v>15509</v>
      </c>
      <c r="B639" t="s">
        <v>14689</v>
      </c>
      <c r="C639" t="s">
        <v>2073</v>
      </c>
      <c r="D639" t="s">
        <v>282</v>
      </c>
      <c r="E639" t="s">
        <v>339</v>
      </c>
      <c r="H639" t="s">
        <v>313</v>
      </c>
      <c r="I639" t="s">
        <v>15510</v>
      </c>
      <c r="J639" t="s">
        <v>284</v>
      </c>
      <c r="K639" t="s">
        <v>2075</v>
      </c>
      <c r="M639" t="s">
        <v>290</v>
      </c>
      <c r="Q639" t="s">
        <v>311</v>
      </c>
      <c r="R639" t="b">
        <v>0</v>
      </c>
      <c r="S639" s="31" t="b">
        <v>0</v>
      </c>
      <c r="T639" t="s">
        <v>426</v>
      </c>
      <c r="U639">
        <v>1</v>
      </c>
      <c r="V639" s="32" t="s">
        <v>15503</v>
      </c>
      <c r="W639" t="s">
        <v>15504</v>
      </c>
      <c r="X639" t="s">
        <v>282</v>
      </c>
      <c r="Y639" t="s">
        <v>311</v>
      </c>
      <c r="Z639" t="s">
        <v>284</v>
      </c>
      <c r="AA639" t="s">
        <v>339</v>
      </c>
      <c r="AB639"/>
      <c r="AD639" s="27" t="s">
        <v>2079</v>
      </c>
      <c r="AE639" t="s">
        <v>326</v>
      </c>
      <c r="AF639" t="s">
        <v>290</v>
      </c>
      <c r="AH639" t="s">
        <v>2016</v>
      </c>
      <c r="AI639" t="s">
        <v>2088</v>
      </c>
      <c r="AJ639" t="s">
        <v>2089</v>
      </c>
      <c r="AK639" t="s">
        <v>2082</v>
      </c>
      <c r="AL639" s="12">
        <v>45849.215451388889</v>
      </c>
    </row>
    <row r="640" spans="1:39" ht="15" customHeight="1" x14ac:dyDescent="0.3">
      <c r="A640" s="37" t="s">
        <v>15609</v>
      </c>
      <c r="B640" t="s">
        <v>2419</v>
      </c>
      <c r="C640" t="s">
        <v>2073</v>
      </c>
      <c r="D640" t="s">
        <v>282</v>
      </c>
      <c r="E640" t="s">
        <v>339</v>
      </c>
      <c r="H640" t="s">
        <v>313</v>
      </c>
      <c r="I640" t="s">
        <v>15610</v>
      </c>
      <c r="J640" t="s">
        <v>284</v>
      </c>
      <c r="K640" t="s">
        <v>2075</v>
      </c>
      <c r="M640" t="s">
        <v>290</v>
      </c>
      <c r="Q640" t="s">
        <v>311</v>
      </c>
      <c r="R640" t="b">
        <v>0</v>
      </c>
      <c r="S640" s="31" t="b">
        <v>0</v>
      </c>
      <c r="T640" t="s">
        <v>426</v>
      </c>
      <c r="U640">
        <v>1</v>
      </c>
      <c r="V640" s="32" t="s">
        <v>2126</v>
      </c>
      <c r="W640" t="s">
        <v>2127</v>
      </c>
      <c r="X640" t="s">
        <v>282</v>
      </c>
      <c r="Y640" t="s">
        <v>311</v>
      </c>
      <c r="Z640" t="s">
        <v>284</v>
      </c>
      <c r="AA640" t="s">
        <v>299</v>
      </c>
      <c r="AB640"/>
      <c r="AD640" s="27" t="s">
        <v>2079</v>
      </c>
      <c r="AE640" t="s">
        <v>326</v>
      </c>
      <c r="AF640" t="s">
        <v>290</v>
      </c>
      <c r="AH640" t="s">
        <v>2016</v>
      </c>
      <c r="AI640" t="s">
        <v>2121</v>
      </c>
      <c r="AJ640" t="s">
        <v>2122</v>
      </c>
      <c r="AK640" t="s">
        <v>2082</v>
      </c>
      <c r="AL640" s="12">
        <v>45884.877349537041</v>
      </c>
    </row>
    <row r="641" spans="1:39" ht="15" customHeight="1" x14ac:dyDescent="0.3">
      <c r="A641" s="37" t="s">
        <v>15609</v>
      </c>
      <c r="B641" t="s">
        <v>2419</v>
      </c>
      <c r="C641" t="s">
        <v>2073</v>
      </c>
      <c r="D641" t="s">
        <v>282</v>
      </c>
      <c r="E641" t="s">
        <v>339</v>
      </c>
      <c r="H641" t="s">
        <v>313</v>
      </c>
      <c r="I641" t="s">
        <v>15610</v>
      </c>
      <c r="J641" t="s">
        <v>284</v>
      </c>
      <c r="K641" t="s">
        <v>2075</v>
      </c>
      <c r="M641" t="s">
        <v>290</v>
      </c>
      <c r="R641" t="b">
        <v>0</v>
      </c>
      <c r="S641" s="31" t="b">
        <v>0</v>
      </c>
      <c r="T641" t="s">
        <v>426</v>
      </c>
      <c r="U641">
        <v>1</v>
      </c>
      <c r="V641" s="30" t="s">
        <v>15495</v>
      </c>
      <c r="W641" t="s">
        <v>15496</v>
      </c>
      <c r="X641" t="s">
        <v>282</v>
      </c>
      <c r="Y641" t="s">
        <v>344</v>
      </c>
      <c r="Z641" t="s">
        <v>284</v>
      </c>
      <c r="AB641"/>
      <c r="AD641" s="27" t="s">
        <v>2079</v>
      </c>
      <c r="AE641" t="s">
        <v>326</v>
      </c>
      <c r="AF641" t="s">
        <v>290</v>
      </c>
      <c r="AH641" t="s">
        <v>2013</v>
      </c>
      <c r="AI641" t="s">
        <v>2121</v>
      </c>
      <c r="AJ641" t="s">
        <v>2122</v>
      </c>
      <c r="AK641" t="s">
        <v>2082</v>
      </c>
      <c r="AL641" s="12">
        <v>45884.87771990741</v>
      </c>
    </row>
    <row r="642" spans="1:39" ht="15" customHeight="1" x14ac:dyDescent="0.3">
      <c r="A642" s="37" t="s">
        <v>15606</v>
      </c>
      <c r="B642" t="s">
        <v>15607</v>
      </c>
      <c r="C642" t="s">
        <v>2092</v>
      </c>
      <c r="D642" t="s">
        <v>282</v>
      </c>
      <c r="E642" t="s">
        <v>292</v>
      </c>
      <c r="G642" t="s">
        <v>293</v>
      </c>
      <c r="H642" t="s">
        <v>303</v>
      </c>
      <c r="I642" t="s">
        <v>15608</v>
      </c>
      <c r="J642" t="s">
        <v>284</v>
      </c>
      <c r="K642" t="s">
        <v>2075</v>
      </c>
      <c r="M642" t="s">
        <v>294</v>
      </c>
      <c r="N642" t="s">
        <v>295</v>
      </c>
      <c r="O642" t="s">
        <v>2076</v>
      </c>
      <c r="Q642" t="s">
        <v>367</v>
      </c>
      <c r="R642" t="b">
        <v>1</v>
      </c>
      <c r="S642" s="31" t="b">
        <v>1</v>
      </c>
      <c r="T642" t="s">
        <v>25454</v>
      </c>
      <c r="U642" t="s">
        <v>2234</v>
      </c>
      <c r="V642" s="30" t="s">
        <v>2235</v>
      </c>
      <c r="AB642"/>
      <c r="AD642" s="27"/>
    </row>
    <row r="643" spans="1:39" ht="15" customHeight="1" x14ac:dyDescent="0.3">
      <c r="A643" s="37" t="s">
        <v>15595</v>
      </c>
      <c r="B643" t="s">
        <v>15596</v>
      </c>
      <c r="C643" t="s">
        <v>2073</v>
      </c>
      <c r="D643" t="s">
        <v>282</v>
      </c>
      <c r="E643" t="s">
        <v>339</v>
      </c>
      <c r="H643" t="s">
        <v>25652</v>
      </c>
      <c r="I643" t="s">
        <v>15597</v>
      </c>
      <c r="J643" t="s">
        <v>284</v>
      </c>
      <c r="K643" t="s">
        <v>2075</v>
      </c>
      <c r="M643" t="s">
        <v>290</v>
      </c>
      <c r="Q643" t="s">
        <v>344</v>
      </c>
      <c r="R643" t="b">
        <v>0</v>
      </c>
      <c r="S643" s="31" t="b">
        <v>0</v>
      </c>
      <c r="T643" t="s">
        <v>426</v>
      </c>
      <c r="U643">
        <v>1</v>
      </c>
      <c r="V643" s="32" t="s">
        <v>15497</v>
      </c>
      <c r="W643" t="s">
        <v>15498</v>
      </c>
      <c r="X643" t="s">
        <v>282</v>
      </c>
      <c r="Y643" t="s">
        <v>344</v>
      </c>
      <c r="Z643" t="s">
        <v>310</v>
      </c>
      <c r="AA643" t="s">
        <v>339</v>
      </c>
      <c r="AB643"/>
      <c r="AD643" s="27" t="s">
        <v>3330</v>
      </c>
      <c r="AF643" t="s">
        <v>348</v>
      </c>
      <c r="AH643" t="s">
        <v>2016</v>
      </c>
      <c r="AI643" t="s">
        <v>2121</v>
      </c>
      <c r="AJ643" t="s">
        <v>2122</v>
      </c>
      <c r="AK643" t="s">
        <v>2082</v>
      </c>
      <c r="AL643" s="12">
        <v>45884.883159722223</v>
      </c>
    </row>
    <row r="644" spans="1:39" ht="15" customHeight="1" x14ac:dyDescent="0.3">
      <c r="A644" s="37" t="s">
        <v>15595</v>
      </c>
      <c r="B644" t="s">
        <v>15596</v>
      </c>
      <c r="C644" t="s">
        <v>2073</v>
      </c>
      <c r="D644" t="s">
        <v>282</v>
      </c>
      <c r="E644" t="s">
        <v>339</v>
      </c>
      <c r="H644" t="s">
        <v>25652</v>
      </c>
      <c r="I644" t="s">
        <v>15597</v>
      </c>
      <c r="J644" t="s">
        <v>284</v>
      </c>
      <c r="K644" t="s">
        <v>2075</v>
      </c>
      <c r="M644" t="s">
        <v>290</v>
      </c>
      <c r="Q644" t="s">
        <v>344</v>
      </c>
      <c r="R644" t="b">
        <v>0</v>
      </c>
      <c r="S644" s="31" t="b">
        <v>0</v>
      </c>
      <c r="T644" t="s">
        <v>426</v>
      </c>
      <c r="U644">
        <v>1</v>
      </c>
      <c r="V644" s="30" t="s">
        <v>15495</v>
      </c>
      <c r="W644" t="s">
        <v>15496</v>
      </c>
      <c r="X644" t="s">
        <v>282</v>
      </c>
      <c r="Y644" t="s">
        <v>344</v>
      </c>
      <c r="Z644" t="s">
        <v>284</v>
      </c>
      <c r="AB644"/>
      <c r="AD644" s="27" t="s">
        <v>2079</v>
      </c>
      <c r="AE644" t="s">
        <v>326</v>
      </c>
      <c r="AF644" t="s">
        <v>290</v>
      </c>
      <c r="AH644" t="s">
        <v>2013</v>
      </c>
      <c r="AI644" t="s">
        <v>2121</v>
      </c>
      <c r="AJ644" t="s">
        <v>2122</v>
      </c>
      <c r="AK644" t="s">
        <v>2082</v>
      </c>
      <c r="AL644" s="12">
        <v>45884.87771990741</v>
      </c>
    </row>
    <row r="645" spans="1:39" ht="15" customHeight="1" x14ac:dyDescent="0.3">
      <c r="A645" s="37" t="s">
        <v>15595</v>
      </c>
      <c r="B645" t="s">
        <v>15596</v>
      </c>
      <c r="C645" t="s">
        <v>2073</v>
      </c>
      <c r="D645" t="s">
        <v>282</v>
      </c>
      <c r="E645" t="s">
        <v>339</v>
      </c>
      <c r="H645" t="s">
        <v>25652</v>
      </c>
      <c r="I645" t="s">
        <v>15597</v>
      </c>
      <c r="J645" t="s">
        <v>284</v>
      </c>
      <c r="K645" t="s">
        <v>2075</v>
      </c>
      <c r="M645" t="s">
        <v>290</v>
      </c>
      <c r="R645" t="b">
        <v>0</v>
      </c>
      <c r="S645" s="31" t="b">
        <v>0</v>
      </c>
      <c r="T645" t="s">
        <v>426</v>
      </c>
      <c r="U645">
        <v>1</v>
      </c>
      <c r="V645" s="30" t="s">
        <v>15499</v>
      </c>
      <c r="W645" t="s">
        <v>15500</v>
      </c>
      <c r="X645" t="s">
        <v>282</v>
      </c>
      <c r="Y645" t="s">
        <v>311</v>
      </c>
      <c r="Z645" t="s">
        <v>284</v>
      </c>
      <c r="AB645"/>
      <c r="AD645" s="27" t="s">
        <v>2075</v>
      </c>
      <c r="AF645" t="s">
        <v>294</v>
      </c>
      <c r="AH645" t="s">
        <v>2016</v>
      </c>
      <c r="AI645" t="s">
        <v>2088</v>
      </c>
      <c r="AJ645" t="s">
        <v>2089</v>
      </c>
      <c r="AK645" t="s">
        <v>2082</v>
      </c>
      <c r="AL645" s="12">
        <v>45846.508819444447</v>
      </c>
      <c r="AM645" t="s">
        <v>291</v>
      </c>
    </row>
    <row r="646" spans="1:39" ht="15" customHeight="1" x14ac:dyDescent="0.3">
      <c r="A646" s="37" t="s">
        <v>15551</v>
      </c>
      <c r="B646" t="s">
        <v>15552</v>
      </c>
      <c r="C646" t="s">
        <v>2073</v>
      </c>
      <c r="D646" t="s">
        <v>282</v>
      </c>
      <c r="E646" t="s">
        <v>339</v>
      </c>
      <c r="H646" t="s">
        <v>313</v>
      </c>
      <c r="I646" t="s">
        <v>15553</v>
      </c>
      <c r="J646" t="s">
        <v>284</v>
      </c>
      <c r="K646" t="s">
        <v>2075</v>
      </c>
      <c r="M646" t="s">
        <v>290</v>
      </c>
      <c r="Q646" t="s">
        <v>344</v>
      </c>
      <c r="R646" t="b">
        <v>0</v>
      </c>
      <c r="S646" s="31" t="b">
        <v>0</v>
      </c>
      <c r="T646" t="s">
        <v>426</v>
      </c>
      <c r="U646">
        <v>1</v>
      </c>
      <c r="V646" s="30" t="s">
        <v>15497</v>
      </c>
      <c r="W646" t="s">
        <v>15498</v>
      </c>
      <c r="X646" t="s">
        <v>282</v>
      </c>
      <c r="Y646" t="s">
        <v>344</v>
      </c>
      <c r="Z646" t="s">
        <v>310</v>
      </c>
      <c r="AA646" t="s">
        <v>339</v>
      </c>
      <c r="AB646"/>
      <c r="AD646" s="27" t="s">
        <v>3330</v>
      </c>
      <c r="AF646" t="s">
        <v>348</v>
      </c>
      <c r="AH646" t="s">
        <v>2016</v>
      </c>
      <c r="AI646" t="s">
        <v>2121</v>
      </c>
      <c r="AJ646" t="s">
        <v>2122</v>
      </c>
      <c r="AK646" t="s">
        <v>2082</v>
      </c>
      <c r="AL646" s="12">
        <v>45884.883159722223</v>
      </c>
    </row>
    <row r="647" spans="1:39" ht="15" customHeight="1" x14ac:dyDescent="0.3">
      <c r="A647" s="37" t="s">
        <v>15551</v>
      </c>
      <c r="B647" t="s">
        <v>15552</v>
      </c>
      <c r="C647" t="s">
        <v>2073</v>
      </c>
      <c r="D647" t="s">
        <v>282</v>
      </c>
      <c r="E647" t="s">
        <v>339</v>
      </c>
      <c r="H647" t="s">
        <v>313</v>
      </c>
      <c r="I647" t="s">
        <v>15553</v>
      </c>
      <c r="J647" t="s">
        <v>284</v>
      </c>
      <c r="K647" t="s">
        <v>2075</v>
      </c>
      <c r="M647" t="s">
        <v>290</v>
      </c>
      <c r="Q647" t="s">
        <v>344</v>
      </c>
      <c r="R647" t="b">
        <v>0</v>
      </c>
      <c r="S647" s="31" t="b">
        <v>0</v>
      </c>
      <c r="T647" t="s">
        <v>426</v>
      </c>
      <c r="U647">
        <v>1</v>
      </c>
      <c r="V647" s="30" t="s">
        <v>15495</v>
      </c>
      <c r="W647" t="s">
        <v>15496</v>
      </c>
      <c r="X647" t="s">
        <v>282</v>
      </c>
      <c r="Y647" t="s">
        <v>344</v>
      </c>
      <c r="Z647" t="s">
        <v>284</v>
      </c>
      <c r="AB647"/>
      <c r="AD647" s="27" t="s">
        <v>2079</v>
      </c>
      <c r="AE647" t="s">
        <v>326</v>
      </c>
      <c r="AF647" t="s">
        <v>290</v>
      </c>
      <c r="AH647" t="s">
        <v>2013</v>
      </c>
      <c r="AI647" t="s">
        <v>2121</v>
      </c>
      <c r="AJ647" t="s">
        <v>2122</v>
      </c>
      <c r="AK647" t="s">
        <v>2082</v>
      </c>
      <c r="AL647" s="12">
        <v>45884.87771990741</v>
      </c>
    </row>
    <row r="648" spans="1:39" ht="15" customHeight="1" x14ac:dyDescent="0.3">
      <c r="A648" s="37" t="s">
        <v>15551</v>
      </c>
      <c r="B648" t="s">
        <v>15552</v>
      </c>
      <c r="C648" t="s">
        <v>2073</v>
      </c>
      <c r="D648" t="s">
        <v>282</v>
      </c>
      <c r="E648" t="s">
        <v>339</v>
      </c>
      <c r="H648" t="s">
        <v>313</v>
      </c>
      <c r="I648" t="s">
        <v>15553</v>
      </c>
      <c r="J648" t="s">
        <v>284</v>
      </c>
      <c r="K648" t="s">
        <v>2075</v>
      </c>
      <c r="M648" t="s">
        <v>290</v>
      </c>
      <c r="R648" t="b">
        <v>0</v>
      </c>
      <c r="S648" s="31" t="b">
        <v>0</v>
      </c>
      <c r="T648" t="s">
        <v>426</v>
      </c>
      <c r="U648">
        <v>1</v>
      </c>
      <c r="V648" s="32" t="s">
        <v>15499</v>
      </c>
      <c r="W648" t="s">
        <v>15500</v>
      </c>
      <c r="X648" t="s">
        <v>282</v>
      </c>
      <c r="Y648" t="s">
        <v>311</v>
      </c>
      <c r="Z648" t="s">
        <v>284</v>
      </c>
      <c r="AB648"/>
      <c r="AD648" s="27" t="s">
        <v>2075</v>
      </c>
      <c r="AF648" t="s">
        <v>294</v>
      </c>
      <c r="AH648" t="s">
        <v>2016</v>
      </c>
      <c r="AI648" t="s">
        <v>2088</v>
      </c>
      <c r="AJ648" t="s">
        <v>2089</v>
      </c>
      <c r="AK648" t="s">
        <v>2082</v>
      </c>
      <c r="AL648" s="12">
        <v>45846.508819444447</v>
      </c>
      <c r="AM648" t="s">
        <v>291</v>
      </c>
    </row>
    <row r="649" spans="1:39" ht="15" customHeight="1" x14ac:dyDescent="0.3">
      <c r="A649" s="37" t="s">
        <v>15505</v>
      </c>
      <c r="B649" t="s">
        <v>14689</v>
      </c>
      <c r="C649" t="s">
        <v>2073</v>
      </c>
      <c r="D649" t="s">
        <v>282</v>
      </c>
      <c r="E649" t="s">
        <v>339</v>
      </c>
      <c r="H649" t="s">
        <v>313</v>
      </c>
      <c r="I649" t="s">
        <v>15506</v>
      </c>
      <c r="J649" t="s">
        <v>284</v>
      </c>
      <c r="K649" t="s">
        <v>2075</v>
      </c>
      <c r="M649" t="s">
        <v>290</v>
      </c>
      <c r="Q649" t="s">
        <v>311</v>
      </c>
      <c r="R649" t="b">
        <v>0</v>
      </c>
      <c r="S649" s="31" t="b">
        <v>0</v>
      </c>
      <c r="T649" t="s">
        <v>426</v>
      </c>
      <c r="U649">
        <v>1</v>
      </c>
      <c r="V649" s="32" t="s">
        <v>15503</v>
      </c>
      <c r="W649" t="s">
        <v>15504</v>
      </c>
      <c r="X649" t="s">
        <v>282</v>
      </c>
      <c r="Y649" t="s">
        <v>311</v>
      </c>
      <c r="Z649" t="s">
        <v>284</v>
      </c>
      <c r="AA649" t="s">
        <v>339</v>
      </c>
      <c r="AB649"/>
      <c r="AD649" s="27" t="s">
        <v>2079</v>
      </c>
      <c r="AE649" t="s">
        <v>326</v>
      </c>
      <c r="AF649" t="s">
        <v>290</v>
      </c>
      <c r="AH649" t="s">
        <v>2016</v>
      </c>
      <c r="AI649" t="s">
        <v>2088</v>
      </c>
      <c r="AJ649" t="s">
        <v>2089</v>
      </c>
      <c r="AK649" t="s">
        <v>2082</v>
      </c>
      <c r="AL649" s="12">
        <v>45849.215451388889</v>
      </c>
    </row>
    <row r="650" spans="1:39" ht="15" customHeight="1" x14ac:dyDescent="0.3">
      <c r="A650" s="37" t="s">
        <v>15603</v>
      </c>
      <c r="B650" t="s">
        <v>15604</v>
      </c>
      <c r="C650" t="s">
        <v>2073</v>
      </c>
      <c r="D650" t="s">
        <v>282</v>
      </c>
      <c r="E650" t="s">
        <v>339</v>
      </c>
      <c r="H650" t="s">
        <v>313</v>
      </c>
      <c r="I650" t="s">
        <v>15605</v>
      </c>
      <c r="J650" t="s">
        <v>284</v>
      </c>
      <c r="K650" t="s">
        <v>2075</v>
      </c>
      <c r="M650" t="s">
        <v>290</v>
      </c>
      <c r="Q650" t="s">
        <v>311</v>
      </c>
      <c r="R650" t="b">
        <v>0</v>
      </c>
      <c r="S650" s="31" t="b">
        <v>0</v>
      </c>
      <c r="T650" t="s">
        <v>426</v>
      </c>
      <c r="U650">
        <v>1</v>
      </c>
      <c r="V650" s="32" t="s">
        <v>15503</v>
      </c>
      <c r="W650" t="s">
        <v>15504</v>
      </c>
      <c r="X650" t="s">
        <v>282</v>
      </c>
      <c r="Y650" t="s">
        <v>311</v>
      </c>
      <c r="Z650" t="s">
        <v>284</v>
      </c>
      <c r="AA650" t="s">
        <v>339</v>
      </c>
      <c r="AB650"/>
      <c r="AD650" s="27" t="s">
        <v>2079</v>
      </c>
      <c r="AE650" t="s">
        <v>326</v>
      </c>
      <c r="AF650" t="s">
        <v>290</v>
      </c>
      <c r="AH650" t="s">
        <v>2016</v>
      </c>
      <c r="AI650" t="s">
        <v>2088</v>
      </c>
      <c r="AJ650" t="s">
        <v>2089</v>
      </c>
      <c r="AK650" t="s">
        <v>2082</v>
      </c>
      <c r="AL650" s="12">
        <v>45849.215451388889</v>
      </c>
    </row>
    <row r="651" spans="1:39" ht="15" customHeight="1" x14ac:dyDescent="0.3">
      <c r="A651" s="37" t="s">
        <v>15507</v>
      </c>
      <c r="B651" t="s">
        <v>14689</v>
      </c>
      <c r="C651" t="s">
        <v>2073</v>
      </c>
      <c r="D651" t="s">
        <v>282</v>
      </c>
      <c r="E651" t="s">
        <v>339</v>
      </c>
      <c r="H651" t="s">
        <v>313</v>
      </c>
      <c r="I651" t="s">
        <v>15508</v>
      </c>
      <c r="J651" t="s">
        <v>284</v>
      </c>
      <c r="K651" t="s">
        <v>2075</v>
      </c>
      <c r="M651" t="s">
        <v>290</v>
      </c>
      <c r="Q651" t="s">
        <v>311</v>
      </c>
      <c r="R651" t="b">
        <v>0</v>
      </c>
      <c r="S651" s="31" t="b">
        <v>0</v>
      </c>
      <c r="T651" t="s">
        <v>426</v>
      </c>
      <c r="U651">
        <v>1</v>
      </c>
      <c r="V651" s="32" t="s">
        <v>15503</v>
      </c>
      <c r="W651" t="s">
        <v>15504</v>
      </c>
      <c r="X651" t="s">
        <v>282</v>
      </c>
      <c r="Y651" t="s">
        <v>311</v>
      </c>
      <c r="Z651" t="s">
        <v>284</v>
      </c>
      <c r="AA651" t="s">
        <v>339</v>
      </c>
      <c r="AB651"/>
      <c r="AD651" s="27" t="s">
        <v>2079</v>
      </c>
      <c r="AE651" t="s">
        <v>326</v>
      </c>
      <c r="AF651" t="s">
        <v>290</v>
      </c>
      <c r="AH651" t="s">
        <v>2016</v>
      </c>
      <c r="AI651" t="s">
        <v>2088</v>
      </c>
      <c r="AJ651" t="s">
        <v>2089</v>
      </c>
      <c r="AK651" t="s">
        <v>2082</v>
      </c>
      <c r="AL651" s="12">
        <v>45849.215451388889</v>
      </c>
    </row>
    <row r="652" spans="1:39" ht="15" customHeight="1" x14ac:dyDescent="0.3">
      <c r="A652" s="37" t="s">
        <v>17881</v>
      </c>
      <c r="B652" t="s">
        <v>2604</v>
      </c>
      <c r="C652" t="s">
        <v>2073</v>
      </c>
      <c r="D652" t="s">
        <v>282</v>
      </c>
      <c r="E652" t="s">
        <v>299</v>
      </c>
      <c r="H652" t="s">
        <v>25896</v>
      </c>
      <c r="I652" t="s">
        <v>17882</v>
      </c>
      <c r="J652" t="s">
        <v>284</v>
      </c>
      <c r="K652" t="s">
        <v>2075</v>
      </c>
      <c r="M652" t="s">
        <v>294</v>
      </c>
      <c r="N652" t="s">
        <v>295</v>
      </c>
      <c r="O652" t="s">
        <v>2076</v>
      </c>
      <c r="Q652" t="s">
        <v>311</v>
      </c>
      <c r="R652" t="b">
        <v>0</v>
      </c>
      <c r="S652" s="31" t="b">
        <v>0</v>
      </c>
      <c r="T652" t="s">
        <v>426</v>
      </c>
      <c r="U652">
        <v>1</v>
      </c>
      <c r="V652" s="32" t="s">
        <v>17883</v>
      </c>
      <c r="W652" t="s">
        <v>17884</v>
      </c>
      <c r="X652" t="s">
        <v>282</v>
      </c>
      <c r="Y652" t="s">
        <v>311</v>
      </c>
      <c r="Z652" t="s">
        <v>284</v>
      </c>
      <c r="AA652" t="s">
        <v>299</v>
      </c>
      <c r="AB652"/>
      <c r="AD652" s="27" t="s">
        <v>2079</v>
      </c>
      <c r="AE652" t="s">
        <v>326</v>
      </c>
      <c r="AF652" t="s">
        <v>294</v>
      </c>
      <c r="AH652" t="s">
        <v>1946</v>
      </c>
      <c r="AI652" t="s">
        <v>26587</v>
      </c>
      <c r="AJ652" t="s">
        <v>26588</v>
      </c>
      <c r="AK652" t="s">
        <v>2082</v>
      </c>
      <c r="AL652" s="12">
        <v>46105.546840277777</v>
      </c>
    </row>
    <row r="653" spans="1:39" ht="15" customHeight="1" x14ac:dyDescent="0.3">
      <c r="A653" s="37" t="s">
        <v>18139</v>
      </c>
      <c r="B653" t="s">
        <v>2604</v>
      </c>
      <c r="C653" t="s">
        <v>2073</v>
      </c>
      <c r="D653" t="s">
        <v>282</v>
      </c>
      <c r="E653" t="s">
        <v>319</v>
      </c>
      <c r="H653" t="s">
        <v>390</v>
      </c>
      <c r="I653" t="s">
        <v>18140</v>
      </c>
      <c r="J653" t="s">
        <v>284</v>
      </c>
      <c r="K653" t="s">
        <v>2075</v>
      </c>
      <c r="M653" t="s">
        <v>290</v>
      </c>
      <c r="Q653" t="s">
        <v>311</v>
      </c>
      <c r="R653" t="b">
        <v>0</v>
      </c>
      <c r="S653" s="31" t="b">
        <v>0</v>
      </c>
      <c r="T653" t="s">
        <v>426</v>
      </c>
      <c r="U653">
        <v>1</v>
      </c>
      <c r="V653" s="32" t="s">
        <v>18141</v>
      </c>
      <c r="W653" t="s">
        <v>18142</v>
      </c>
      <c r="X653" t="s">
        <v>282</v>
      </c>
      <c r="Y653" t="s">
        <v>311</v>
      </c>
      <c r="Z653" t="s">
        <v>284</v>
      </c>
      <c r="AA653" t="s">
        <v>319</v>
      </c>
      <c r="AB653"/>
      <c r="AD653" s="27" t="s">
        <v>2079</v>
      </c>
      <c r="AF653" t="s">
        <v>290</v>
      </c>
      <c r="AH653" t="s">
        <v>2012</v>
      </c>
      <c r="AI653" t="s">
        <v>2121</v>
      </c>
      <c r="AJ653" t="s">
        <v>2122</v>
      </c>
      <c r="AK653" t="s">
        <v>2082</v>
      </c>
      <c r="AL653" s="12">
        <v>45904.801157407404</v>
      </c>
      <c r="AM653" t="s">
        <v>291</v>
      </c>
    </row>
    <row r="654" spans="1:39" ht="15" customHeight="1" x14ac:dyDescent="0.3">
      <c r="A654" s="37" t="s">
        <v>17761</v>
      </c>
      <c r="B654" t="s">
        <v>2797</v>
      </c>
      <c r="C654" t="s">
        <v>2073</v>
      </c>
      <c r="D654" t="s">
        <v>282</v>
      </c>
      <c r="E654" t="s">
        <v>304</v>
      </c>
      <c r="H654" t="s">
        <v>25863</v>
      </c>
      <c r="I654" t="s">
        <v>17762</v>
      </c>
      <c r="J654" t="s">
        <v>284</v>
      </c>
      <c r="K654" t="s">
        <v>2094</v>
      </c>
      <c r="M654" t="s">
        <v>294</v>
      </c>
      <c r="N654" t="s">
        <v>295</v>
      </c>
      <c r="O654" t="s">
        <v>2076</v>
      </c>
      <c r="Q654" t="s">
        <v>311</v>
      </c>
      <c r="R654" t="b">
        <v>0</v>
      </c>
      <c r="S654" s="31" t="b">
        <v>0</v>
      </c>
      <c r="T654" t="s">
        <v>426</v>
      </c>
      <c r="U654">
        <v>1</v>
      </c>
      <c r="V654" s="32" t="s">
        <v>17763</v>
      </c>
      <c r="W654" t="s">
        <v>17764</v>
      </c>
      <c r="X654" t="s">
        <v>282</v>
      </c>
      <c r="Y654" t="s">
        <v>311</v>
      </c>
      <c r="Z654" t="s">
        <v>284</v>
      </c>
      <c r="AA654" t="s">
        <v>304</v>
      </c>
      <c r="AB654"/>
      <c r="AD654" s="27" t="s">
        <v>2310</v>
      </c>
      <c r="AF654" t="s">
        <v>294</v>
      </c>
      <c r="AH654" t="s">
        <v>2013</v>
      </c>
      <c r="AI654" t="s">
        <v>2080</v>
      </c>
      <c r="AJ654" t="s">
        <v>2081</v>
      </c>
      <c r="AK654" t="s">
        <v>2082</v>
      </c>
      <c r="AL654" s="12">
        <v>45824.408541666664</v>
      </c>
    </row>
    <row r="655" spans="1:39" ht="15" customHeight="1" x14ac:dyDescent="0.3">
      <c r="A655" s="37" t="s">
        <v>17735</v>
      </c>
      <c r="B655" t="s">
        <v>2797</v>
      </c>
      <c r="C655" t="s">
        <v>2073</v>
      </c>
      <c r="D655" t="s">
        <v>282</v>
      </c>
      <c r="E655" t="s">
        <v>299</v>
      </c>
      <c r="H655" t="s">
        <v>387</v>
      </c>
      <c r="I655" t="s">
        <v>17736</v>
      </c>
      <c r="J655" t="s">
        <v>284</v>
      </c>
      <c r="K655" t="s">
        <v>2075</v>
      </c>
      <c r="M655" t="s">
        <v>294</v>
      </c>
      <c r="N655" t="s">
        <v>295</v>
      </c>
      <c r="O655" t="s">
        <v>2076</v>
      </c>
      <c r="Q655" t="s">
        <v>311</v>
      </c>
      <c r="R655" t="b">
        <v>0</v>
      </c>
      <c r="S655" s="31" t="b">
        <v>0</v>
      </c>
      <c r="T655" t="s">
        <v>426</v>
      </c>
      <c r="U655">
        <v>1</v>
      </c>
      <c r="V655" s="32" t="s">
        <v>17737</v>
      </c>
      <c r="W655" t="s">
        <v>17738</v>
      </c>
      <c r="X655" t="s">
        <v>282</v>
      </c>
      <c r="Y655" t="s">
        <v>311</v>
      </c>
      <c r="Z655" t="s">
        <v>284</v>
      </c>
      <c r="AA655" t="s">
        <v>299</v>
      </c>
      <c r="AB655"/>
      <c r="AD655" s="27" t="s">
        <v>2079</v>
      </c>
      <c r="AF655" t="s">
        <v>294</v>
      </c>
      <c r="AH655" t="s">
        <v>1946</v>
      </c>
      <c r="AI655" t="s">
        <v>26587</v>
      </c>
      <c r="AJ655" t="s">
        <v>26588</v>
      </c>
      <c r="AK655" t="s">
        <v>2082</v>
      </c>
      <c r="AL655" s="12">
        <v>46105.543715277781</v>
      </c>
    </row>
    <row r="656" spans="1:39" ht="15" customHeight="1" x14ac:dyDescent="0.3">
      <c r="A656" s="37" t="s">
        <v>17748</v>
      </c>
      <c r="B656" t="s">
        <v>2134</v>
      </c>
      <c r="C656" t="s">
        <v>2073</v>
      </c>
      <c r="D656" t="s">
        <v>282</v>
      </c>
      <c r="E656" t="s">
        <v>299</v>
      </c>
      <c r="H656" t="s">
        <v>387</v>
      </c>
      <c r="I656" t="s">
        <v>17749</v>
      </c>
      <c r="J656" t="s">
        <v>284</v>
      </c>
      <c r="K656" t="s">
        <v>2075</v>
      </c>
      <c r="M656" t="s">
        <v>294</v>
      </c>
      <c r="N656" t="s">
        <v>295</v>
      </c>
      <c r="O656" t="s">
        <v>2076</v>
      </c>
      <c r="Q656" t="s">
        <v>311</v>
      </c>
      <c r="R656" t="b">
        <v>0</v>
      </c>
      <c r="S656" s="31" t="b">
        <v>0</v>
      </c>
      <c r="T656" t="s">
        <v>426</v>
      </c>
      <c r="U656">
        <v>1</v>
      </c>
      <c r="V656" s="32" t="s">
        <v>2077</v>
      </c>
      <c r="W656" t="s">
        <v>2078</v>
      </c>
      <c r="X656" t="s">
        <v>282</v>
      </c>
      <c r="Y656" t="s">
        <v>311</v>
      </c>
      <c r="Z656" t="s">
        <v>284</v>
      </c>
      <c r="AA656" t="s">
        <v>299</v>
      </c>
      <c r="AB656"/>
      <c r="AD656" s="27" t="s">
        <v>2079</v>
      </c>
      <c r="AE656" t="s">
        <v>326</v>
      </c>
      <c r="AF656" t="s">
        <v>290</v>
      </c>
      <c r="AH656" t="s">
        <v>1946</v>
      </c>
      <c r="AI656" t="s">
        <v>26587</v>
      </c>
      <c r="AJ656" t="s">
        <v>26588</v>
      </c>
      <c r="AK656" t="s">
        <v>2082</v>
      </c>
      <c r="AL656" s="12">
        <v>46105.545810185184</v>
      </c>
    </row>
    <row r="657" spans="1:39" ht="15" customHeight="1" x14ac:dyDescent="0.3">
      <c r="A657" s="37" t="s">
        <v>17748</v>
      </c>
      <c r="B657" t="s">
        <v>2134</v>
      </c>
      <c r="C657" t="s">
        <v>2073</v>
      </c>
      <c r="D657" t="s">
        <v>282</v>
      </c>
      <c r="E657" t="s">
        <v>299</v>
      </c>
      <c r="H657" t="s">
        <v>387</v>
      </c>
      <c r="I657" t="s">
        <v>17749</v>
      </c>
      <c r="J657" t="s">
        <v>284</v>
      </c>
      <c r="K657" t="s">
        <v>2075</v>
      </c>
      <c r="M657" t="s">
        <v>294</v>
      </c>
      <c r="N657" t="s">
        <v>295</v>
      </c>
      <c r="O657" t="s">
        <v>2076</v>
      </c>
      <c r="Q657" t="s">
        <v>311</v>
      </c>
      <c r="R657" t="b">
        <v>0</v>
      </c>
      <c r="S657" s="31" t="b">
        <v>0</v>
      </c>
      <c r="T657" t="s">
        <v>426</v>
      </c>
      <c r="U657">
        <v>1</v>
      </c>
      <c r="V657" s="32" t="s">
        <v>17750</v>
      </c>
      <c r="W657" t="s">
        <v>17751</v>
      </c>
      <c r="X657" t="s">
        <v>282</v>
      </c>
      <c r="Y657" t="s">
        <v>311</v>
      </c>
      <c r="Z657" t="s">
        <v>284</v>
      </c>
      <c r="AA657" t="s">
        <v>299</v>
      </c>
      <c r="AB657"/>
      <c r="AD657" s="27" t="s">
        <v>2079</v>
      </c>
      <c r="AE657" t="s">
        <v>326</v>
      </c>
      <c r="AF657" t="s">
        <v>290</v>
      </c>
      <c r="AH657" t="s">
        <v>1946</v>
      </c>
      <c r="AI657" t="s">
        <v>26587</v>
      </c>
      <c r="AJ657" t="s">
        <v>26588</v>
      </c>
      <c r="AK657" t="s">
        <v>2082</v>
      </c>
      <c r="AL657" s="12">
        <v>46105.552199074074</v>
      </c>
    </row>
    <row r="658" spans="1:39" ht="15" customHeight="1" x14ac:dyDescent="0.3">
      <c r="A658" s="37" t="s">
        <v>17909</v>
      </c>
      <c r="B658" t="s">
        <v>2604</v>
      </c>
      <c r="C658" t="s">
        <v>2073</v>
      </c>
      <c r="D658" t="s">
        <v>282</v>
      </c>
      <c r="E658" t="s">
        <v>322</v>
      </c>
      <c r="H658" t="s">
        <v>370</v>
      </c>
      <c r="I658" t="s">
        <v>17910</v>
      </c>
      <c r="J658" t="s">
        <v>284</v>
      </c>
      <c r="K658" t="s">
        <v>2094</v>
      </c>
      <c r="M658" t="s">
        <v>290</v>
      </c>
      <c r="N658" t="s">
        <v>365</v>
      </c>
      <c r="O658" t="s">
        <v>2076</v>
      </c>
      <c r="Q658" t="s">
        <v>311</v>
      </c>
      <c r="R658" t="b">
        <v>0</v>
      </c>
      <c r="S658" s="31" t="b">
        <v>0</v>
      </c>
      <c r="T658" t="s">
        <v>426</v>
      </c>
      <c r="U658">
        <v>1</v>
      </c>
      <c r="V658" s="32" t="s">
        <v>17911</v>
      </c>
      <c r="W658" t="s">
        <v>17912</v>
      </c>
      <c r="X658" t="s">
        <v>282</v>
      </c>
      <c r="Y658" t="s">
        <v>311</v>
      </c>
      <c r="Z658" t="s">
        <v>284</v>
      </c>
      <c r="AB658"/>
      <c r="AD658" s="27" t="s">
        <v>2075</v>
      </c>
      <c r="AF658" t="s">
        <v>290</v>
      </c>
      <c r="AH658" t="s">
        <v>2013</v>
      </c>
      <c r="AI658" t="s">
        <v>2080</v>
      </c>
      <c r="AJ658" t="s">
        <v>2081</v>
      </c>
      <c r="AK658" t="s">
        <v>2082</v>
      </c>
      <c r="AL658" s="12">
        <v>45825.398796296293</v>
      </c>
    </row>
    <row r="659" spans="1:39" ht="15" customHeight="1" x14ac:dyDescent="0.3">
      <c r="A659" s="37" t="s">
        <v>18121</v>
      </c>
      <c r="B659" t="s">
        <v>2797</v>
      </c>
      <c r="C659" t="s">
        <v>2073</v>
      </c>
      <c r="D659" t="s">
        <v>282</v>
      </c>
      <c r="E659" t="s">
        <v>319</v>
      </c>
      <c r="H659" t="s">
        <v>390</v>
      </c>
      <c r="I659" t="s">
        <v>18122</v>
      </c>
      <c r="J659" t="s">
        <v>284</v>
      </c>
      <c r="K659" t="s">
        <v>2075</v>
      </c>
      <c r="M659" t="s">
        <v>348</v>
      </c>
      <c r="N659" t="s">
        <v>295</v>
      </c>
      <c r="O659" t="s">
        <v>2076</v>
      </c>
      <c r="Q659" t="s">
        <v>311</v>
      </c>
      <c r="R659" t="b">
        <v>0</v>
      </c>
      <c r="S659" s="31" t="b">
        <v>0</v>
      </c>
      <c r="T659" t="s">
        <v>426</v>
      </c>
      <c r="U659">
        <v>1</v>
      </c>
      <c r="V659" s="32" t="s">
        <v>18123</v>
      </c>
      <c r="W659" t="s">
        <v>18124</v>
      </c>
      <c r="X659" t="s">
        <v>282</v>
      </c>
      <c r="Y659" t="s">
        <v>311</v>
      </c>
      <c r="Z659" t="s">
        <v>284</v>
      </c>
      <c r="AA659" t="s">
        <v>319</v>
      </c>
      <c r="AB659"/>
      <c r="AD659" s="27" t="s">
        <v>2075</v>
      </c>
      <c r="AF659" t="s">
        <v>348</v>
      </c>
      <c r="AH659" t="s">
        <v>2012</v>
      </c>
      <c r="AI659" t="s">
        <v>2121</v>
      </c>
      <c r="AJ659" t="s">
        <v>2122</v>
      </c>
      <c r="AK659" t="s">
        <v>2082</v>
      </c>
      <c r="AL659" s="12">
        <v>45904.810810185183</v>
      </c>
    </row>
    <row r="660" spans="1:39" ht="15" customHeight="1" x14ac:dyDescent="0.3">
      <c r="A660" s="37" t="s">
        <v>17865</v>
      </c>
      <c r="B660" t="s">
        <v>14689</v>
      </c>
      <c r="C660" t="s">
        <v>2073</v>
      </c>
      <c r="D660" t="s">
        <v>282</v>
      </c>
      <c r="E660" t="s">
        <v>322</v>
      </c>
      <c r="H660" t="s">
        <v>370</v>
      </c>
      <c r="I660" t="s">
        <v>17866</v>
      </c>
      <c r="J660" t="s">
        <v>284</v>
      </c>
      <c r="K660" t="s">
        <v>2094</v>
      </c>
      <c r="M660" t="s">
        <v>294</v>
      </c>
      <c r="N660" t="s">
        <v>295</v>
      </c>
      <c r="O660" t="s">
        <v>2076</v>
      </c>
      <c r="Q660" t="s">
        <v>311</v>
      </c>
      <c r="R660" t="b">
        <v>0</v>
      </c>
      <c r="S660" s="31" t="b">
        <v>0</v>
      </c>
      <c r="T660" t="s">
        <v>426</v>
      </c>
      <c r="U660">
        <v>1</v>
      </c>
      <c r="V660" s="32" t="s">
        <v>14691</v>
      </c>
      <c r="W660" t="s">
        <v>14692</v>
      </c>
      <c r="X660" t="s">
        <v>282</v>
      </c>
      <c r="Y660" t="s">
        <v>311</v>
      </c>
      <c r="Z660" t="s">
        <v>284</v>
      </c>
      <c r="AB660"/>
      <c r="AD660" s="27" t="s">
        <v>2224</v>
      </c>
      <c r="AF660" t="s">
        <v>294</v>
      </c>
      <c r="AH660" t="s">
        <v>2013</v>
      </c>
      <c r="AI660" t="s">
        <v>2080</v>
      </c>
      <c r="AJ660" t="s">
        <v>2081</v>
      </c>
      <c r="AK660" t="s">
        <v>2082</v>
      </c>
      <c r="AL660" s="12">
        <v>45825.40320601852</v>
      </c>
    </row>
    <row r="661" spans="1:39" ht="15" customHeight="1" x14ac:dyDescent="0.3">
      <c r="A661" s="37" t="s">
        <v>17765</v>
      </c>
      <c r="B661" t="s">
        <v>2419</v>
      </c>
      <c r="C661" t="s">
        <v>2073</v>
      </c>
      <c r="D661" t="s">
        <v>282</v>
      </c>
      <c r="E661" t="s">
        <v>299</v>
      </c>
      <c r="H661" t="s">
        <v>25895</v>
      </c>
      <c r="I661" t="s">
        <v>17766</v>
      </c>
      <c r="J661" t="s">
        <v>284</v>
      </c>
      <c r="K661" t="s">
        <v>2075</v>
      </c>
      <c r="M661" t="s">
        <v>338</v>
      </c>
      <c r="N661" t="s">
        <v>295</v>
      </c>
      <c r="O661" t="s">
        <v>2076</v>
      </c>
      <c r="Q661" t="s">
        <v>311</v>
      </c>
      <c r="R661" t="b">
        <v>0</v>
      </c>
      <c r="S661" s="31" t="b">
        <v>0</v>
      </c>
      <c r="T661" t="s">
        <v>426</v>
      </c>
      <c r="U661">
        <v>1</v>
      </c>
      <c r="V661" s="32" t="s">
        <v>2077</v>
      </c>
      <c r="W661" t="s">
        <v>2078</v>
      </c>
      <c r="X661" t="s">
        <v>282</v>
      </c>
      <c r="Y661" t="s">
        <v>311</v>
      </c>
      <c r="Z661" t="s">
        <v>284</v>
      </c>
      <c r="AA661" t="s">
        <v>299</v>
      </c>
      <c r="AB661"/>
      <c r="AD661" s="27" t="s">
        <v>2079</v>
      </c>
      <c r="AE661" t="s">
        <v>326</v>
      </c>
      <c r="AF661" t="s">
        <v>290</v>
      </c>
      <c r="AH661" t="s">
        <v>1946</v>
      </c>
      <c r="AI661" t="s">
        <v>26587</v>
      </c>
      <c r="AJ661" t="s">
        <v>26588</v>
      </c>
      <c r="AK661" t="s">
        <v>2082</v>
      </c>
      <c r="AL661" s="12">
        <v>46105.545810185184</v>
      </c>
    </row>
    <row r="662" spans="1:39" ht="15" customHeight="1" x14ac:dyDescent="0.3">
      <c r="A662" s="37" t="s">
        <v>17647</v>
      </c>
      <c r="B662" t="s">
        <v>2808</v>
      </c>
      <c r="C662" t="s">
        <v>2073</v>
      </c>
      <c r="D662" t="s">
        <v>282</v>
      </c>
      <c r="E662" t="s">
        <v>299</v>
      </c>
      <c r="H662" t="s">
        <v>25894</v>
      </c>
      <c r="I662" t="s">
        <v>17648</v>
      </c>
      <c r="J662" t="s">
        <v>284</v>
      </c>
      <c r="K662" t="s">
        <v>2075</v>
      </c>
      <c r="M662" t="s">
        <v>294</v>
      </c>
      <c r="N662" t="s">
        <v>295</v>
      </c>
      <c r="O662" t="s">
        <v>2076</v>
      </c>
      <c r="Q662" t="s">
        <v>311</v>
      </c>
      <c r="R662" t="b">
        <v>0</v>
      </c>
      <c r="S662" s="31" t="b">
        <v>0</v>
      </c>
      <c r="T662" t="s">
        <v>426</v>
      </c>
      <c r="U662">
        <v>1</v>
      </c>
      <c r="V662" s="32" t="s">
        <v>17649</v>
      </c>
      <c r="W662" t="s">
        <v>17650</v>
      </c>
      <c r="X662" t="s">
        <v>282</v>
      </c>
      <c r="Y662" t="s">
        <v>311</v>
      </c>
      <c r="Z662" t="s">
        <v>284</v>
      </c>
      <c r="AA662" t="s">
        <v>299</v>
      </c>
      <c r="AB662"/>
      <c r="AD662" s="27" t="s">
        <v>2079</v>
      </c>
      <c r="AF662" t="s">
        <v>294</v>
      </c>
      <c r="AH662" t="s">
        <v>1946</v>
      </c>
      <c r="AI662" t="s">
        <v>26587</v>
      </c>
      <c r="AJ662" t="s">
        <v>26588</v>
      </c>
      <c r="AK662" t="s">
        <v>2082</v>
      </c>
      <c r="AL662" s="12">
        <v>46105.539594907408</v>
      </c>
    </row>
    <row r="663" spans="1:39" ht="15" customHeight="1" x14ac:dyDescent="0.3">
      <c r="A663" s="37" t="s">
        <v>17905</v>
      </c>
      <c r="B663" t="s">
        <v>2134</v>
      </c>
      <c r="C663" t="s">
        <v>2073</v>
      </c>
      <c r="D663" t="s">
        <v>282</v>
      </c>
      <c r="E663" t="s">
        <v>304</v>
      </c>
      <c r="H663" t="s">
        <v>25850</v>
      </c>
      <c r="I663" t="s">
        <v>17906</v>
      </c>
      <c r="J663" t="s">
        <v>284</v>
      </c>
      <c r="K663" t="s">
        <v>2075</v>
      </c>
      <c r="M663" t="s">
        <v>285</v>
      </c>
      <c r="O663" t="s">
        <v>2076</v>
      </c>
      <c r="Q663" t="s">
        <v>311</v>
      </c>
      <c r="R663" t="b">
        <v>0</v>
      </c>
      <c r="S663" s="31" t="b">
        <v>0</v>
      </c>
      <c r="T663" t="s">
        <v>426</v>
      </c>
      <c r="U663">
        <v>1</v>
      </c>
      <c r="V663" s="32" t="s">
        <v>17907</v>
      </c>
      <c r="W663" t="s">
        <v>17908</v>
      </c>
      <c r="X663" t="s">
        <v>282</v>
      </c>
      <c r="Y663" t="s">
        <v>311</v>
      </c>
      <c r="Z663" t="s">
        <v>284</v>
      </c>
      <c r="AA663" t="s">
        <v>304</v>
      </c>
      <c r="AB663"/>
      <c r="AD663" s="27" t="s">
        <v>2079</v>
      </c>
      <c r="AF663" t="s">
        <v>285</v>
      </c>
      <c r="AH663" t="s">
        <v>2013</v>
      </c>
      <c r="AI663" t="s">
        <v>2080</v>
      </c>
      <c r="AJ663" t="s">
        <v>2081</v>
      </c>
      <c r="AK663" t="s">
        <v>2082</v>
      </c>
      <c r="AL663" s="12">
        <v>45824.432222222225</v>
      </c>
    </row>
    <row r="664" spans="1:39" ht="15" customHeight="1" x14ac:dyDescent="0.3">
      <c r="A664" s="37" t="s">
        <v>17913</v>
      </c>
      <c r="B664" t="s">
        <v>2604</v>
      </c>
      <c r="C664" t="s">
        <v>2073</v>
      </c>
      <c r="D664" t="s">
        <v>282</v>
      </c>
      <c r="E664" t="s">
        <v>304</v>
      </c>
      <c r="H664" t="s">
        <v>25866</v>
      </c>
      <c r="I664" t="s">
        <v>17914</v>
      </c>
      <c r="J664" t="s">
        <v>284</v>
      </c>
      <c r="K664" t="s">
        <v>2075</v>
      </c>
      <c r="M664" t="s">
        <v>285</v>
      </c>
      <c r="N664" t="s">
        <v>286</v>
      </c>
      <c r="O664" t="s">
        <v>2076</v>
      </c>
      <c r="Q664" t="s">
        <v>311</v>
      </c>
      <c r="R664" t="b">
        <v>0</v>
      </c>
      <c r="S664" s="31" t="b">
        <v>0</v>
      </c>
      <c r="T664" t="s">
        <v>426</v>
      </c>
      <c r="U664">
        <v>1</v>
      </c>
      <c r="V664" s="32" t="s">
        <v>17915</v>
      </c>
      <c r="W664" t="s">
        <v>17916</v>
      </c>
      <c r="X664" t="s">
        <v>282</v>
      </c>
      <c r="Y664" t="s">
        <v>311</v>
      </c>
      <c r="Z664" t="s">
        <v>284</v>
      </c>
      <c r="AA664" t="s">
        <v>304</v>
      </c>
      <c r="AB664"/>
      <c r="AD664" s="27" t="s">
        <v>2310</v>
      </c>
      <c r="AF664" t="s">
        <v>285</v>
      </c>
      <c r="AH664" t="s">
        <v>2013</v>
      </c>
      <c r="AI664" t="s">
        <v>2080</v>
      </c>
      <c r="AJ664" t="s">
        <v>2081</v>
      </c>
      <c r="AK664" t="s">
        <v>2082</v>
      </c>
      <c r="AL664" s="12">
        <v>45824.430694444447</v>
      </c>
      <c r="AM664" t="s">
        <v>291</v>
      </c>
    </row>
    <row r="665" spans="1:39" ht="15" customHeight="1" x14ac:dyDescent="0.3">
      <c r="A665" s="37" t="s">
        <v>17885</v>
      </c>
      <c r="B665" t="s">
        <v>6678</v>
      </c>
      <c r="C665" t="s">
        <v>2073</v>
      </c>
      <c r="D665" t="s">
        <v>282</v>
      </c>
      <c r="E665" t="s">
        <v>304</v>
      </c>
      <c r="H665" t="s">
        <v>25865</v>
      </c>
      <c r="I665" t="s">
        <v>17886</v>
      </c>
      <c r="J665" t="s">
        <v>284</v>
      </c>
      <c r="K665" t="s">
        <v>2094</v>
      </c>
      <c r="M665" t="s">
        <v>285</v>
      </c>
      <c r="N665" t="s">
        <v>286</v>
      </c>
      <c r="O665" t="s">
        <v>2076</v>
      </c>
      <c r="Q665" t="s">
        <v>311</v>
      </c>
      <c r="R665" t="b">
        <v>0</v>
      </c>
      <c r="S665" s="31" t="b">
        <v>0</v>
      </c>
      <c r="T665" t="s">
        <v>426</v>
      </c>
      <c r="U665">
        <v>1</v>
      </c>
      <c r="V665" s="32" t="s">
        <v>17887</v>
      </c>
      <c r="W665" t="s">
        <v>17888</v>
      </c>
      <c r="X665" t="s">
        <v>282</v>
      </c>
      <c r="Y665" t="s">
        <v>311</v>
      </c>
      <c r="Z665" t="s">
        <v>284</v>
      </c>
      <c r="AA665" t="s">
        <v>304</v>
      </c>
      <c r="AB665"/>
      <c r="AD665" s="27" t="s">
        <v>2310</v>
      </c>
      <c r="AF665" t="s">
        <v>285</v>
      </c>
      <c r="AH665" t="s">
        <v>2013</v>
      </c>
      <c r="AI665" t="s">
        <v>2080</v>
      </c>
      <c r="AJ665" t="s">
        <v>2081</v>
      </c>
      <c r="AK665" t="s">
        <v>2082</v>
      </c>
      <c r="AL665" s="12">
        <v>45824.46837962963</v>
      </c>
    </row>
    <row r="666" spans="1:39" ht="15" customHeight="1" x14ac:dyDescent="0.3">
      <c r="A666" s="37" t="s">
        <v>17752</v>
      </c>
      <c r="B666" t="s">
        <v>17753</v>
      </c>
      <c r="C666" t="s">
        <v>2073</v>
      </c>
      <c r="D666" t="s">
        <v>282</v>
      </c>
      <c r="E666" t="s">
        <v>304</v>
      </c>
      <c r="H666" t="s">
        <v>25850</v>
      </c>
      <c r="I666" t="s">
        <v>17754</v>
      </c>
      <c r="J666" t="s">
        <v>284</v>
      </c>
      <c r="K666" t="s">
        <v>2075</v>
      </c>
      <c r="M666" t="s">
        <v>294</v>
      </c>
      <c r="N666" t="s">
        <v>295</v>
      </c>
      <c r="O666" t="s">
        <v>2076</v>
      </c>
      <c r="Q666" t="s">
        <v>311</v>
      </c>
      <c r="R666" t="b">
        <v>0</v>
      </c>
      <c r="S666" s="31" t="b">
        <v>0</v>
      </c>
      <c r="T666" t="s">
        <v>426</v>
      </c>
      <c r="U666">
        <v>1</v>
      </c>
      <c r="V666" s="32" t="s">
        <v>17755</v>
      </c>
      <c r="W666" t="s">
        <v>17756</v>
      </c>
      <c r="X666" t="s">
        <v>282</v>
      </c>
      <c r="Y666" t="s">
        <v>311</v>
      </c>
      <c r="Z666" t="s">
        <v>284</v>
      </c>
      <c r="AA666" t="s">
        <v>304</v>
      </c>
      <c r="AB666"/>
      <c r="AD666" s="27" t="s">
        <v>2310</v>
      </c>
      <c r="AF666" t="s">
        <v>294</v>
      </c>
      <c r="AH666" t="s">
        <v>2013</v>
      </c>
      <c r="AI666" t="s">
        <v>2080</v>
      </c>
      <c r="AJ666" t="s">
        <v>2081</v>
      </c>
      <c r="AK666" t="s">
        <v>2082</v>
      </c>
      <c r="AL666" s="12">
        <v>45824.438194444447</v>
      </c>
      <c r="AM666" t="s">
        <v>291</v>
      </c>
    </row>
    <row r="667" spans="1:39" ht="15" customHeight="1" x14ac:dyDescent="0.3">
      <c r="A667" s="37" t="s">
        <v>17679</v>
      </c>
      <c r="B667" t="s">
        <v>17680</v>
      </c>
      <c r="C667" t="s">
        <v>2073</v>
      </c>
      <c r="D667" t="s">
        <v>282</v>
      </c>
      <c r="E667" t="s">
        <v>299</v>
      </c>
      <c r="H667" t="s">
        <v>387</v>
      </c>
      <c r="I667" t="s">
        <v>17681</v>
      </c>
      <c r="J667" t="s">
        <v>284</v>
      </c>
      <c r="K667" t="s">
        <v>2075</v>
      </c>
      <c r="M667" t="s">
        <v>294</v>
      </c>
      <c r="N667" t="s">
        <v>295</v>
      </c>
      <c r="O667" t="s">
        <v>2076</v>
      </c>
      <c r="Q667" t="s">
        <v>311</v>
      </c>
      <c r="R667" t="b">
        <v>0</v>
      </c>
      <c r="S667" s="31" t="b">
        <v>0</v>
      </c>
      <c r="T667" t="s">
        <v>426</v>
      </c>
      <c r="U667">
        <v>1</v>
      </c>
      <c r="V667" s="32" t="s">
        <v>17682</v>
      </c>
      <c r="W667" t="s">
        <v>17683</v>
      </c>
      <c r="X667" t="s">
        <v>282</v>
      </c>
      <c r="Y667" t="s">
        <v>311</v>
      </c>
      <c r="Z667" t="s">
        <v>284</v>
      </c>
      <c r="AA667" t="s">
        <v>299</v>
      </c>
      <c r="AB667"/>
      <c r="AD667" s="27" t="s">
        <v>2079</v>
      </c>
      <c r="AE667" t="s">
        <v>326</v>
      </c>
      <c r="AF667" t="s">
        <v>294</v>
      </c>
      <c r="AH667" t="s">
        <v>1946</v>
      </c>
      <c r="AI667" t="s">
        <v>26587</v>
      </c>
      <c r="AJ667" t="s">
        <v>26588</v>
      </c>
      <c r="AK667" t="s">
        <v>2082</v>
      </c>
      <c r="AL667" s="12">
        <v>46105.543043981481</v>
      </c>
    </row>
    <row r="668" spans="1:39" ht="15" customHeight="1" x14ac:dyDescent="0.3">
      <c r="A668" s="37" t="s">
        <v>17744</v>
      </c>
      <c r="B668" t="s">
        <v>5232</v>
      </c>
      <c r="C668" t="s">
        <v>2073</v>
      </c>
      <c r="D668" t="s">
        <v>282</v>
      </c>
      <c r="E668" t="s">
        <v>304</v>
      </c>
      <c r="H668" t="s">
        <v>25850</v>
      </c>
      <c r="I668" t="s">
        <v>17745</v>
      </c>
      <c r="J668" t="s">
        <v>284</v>
      </c>
      <c r="K668" t="s">
        <v>2075</v>
      </c>
      <c r="M668" t="s">
        <v>290</v>
      </c>
      <c r="O668" t="s">
        <v>2076</v>
      </c>
      <c r="Q668" t="s">
        <v>311</v>
      </c>
      <c r="R668" t="b">
        <v>0</v>
      </c>
      <c r="S668" s="31" t="b">
        <v>0</v>
      </c>
      <c r="T668" t="s">
        <v>426</v>
      </c>
      <c r="U668">
        <v>1</v>
      </c>
      <c r="V668" s="32" t="s">
        <v>17746</v>
      </c>
      <c r="W668" t="s">
        <v>17747</v>
      </c>
      <c r="X668" t="s">
        <v>282</v>
      </c>
      <c r="Y668" t="s">
        <v>311</v>
      </c>
      <c r="Z668" t="s">
        <v>284</v>
      </c>
      <c r="AA668" t="s">
        <v>304</v>
      </c>
      <c r="AB668"/>
      <c r="AD668" s="27" t="s">
        <v>2310</v>
      </c>
      <c r="AF668" t="s">
        <v>290</v>
      </c>
      <c r="AH668" t="s">
        <v>2013</v>
      </c>
      <c r="AI668" t="s">
        <v>2080</v>
      </c>
      <c r="AJ668" t="s">
        <v>2081</v>
      </c>
      <c r="AK668" t="s">
        <v>2082</v>
      </c>
      <c r="AL668" s="12">
        <v>45824.435682870368</v>
      </c>
    </row>
    <row r="669" spans="1:39" ht="15" customHeight="1" x14ac:dyDescent="0.3">
      <c r="A669" s="37" t="s">
        <v>17674</v>
      </c>
      <c r="B669" t="s">
        <v>17675</v>
      </c>
      <c r="C669" t="s">
        <v>2073</v>
      </c>
      <c r="D669" t="s">
        <v>282</v>
      </c>
      <c r="E669" t="s">
        <v>304</v>
      </c>
      <c r="H669" t="s">
        <v>25850</v>
      </c>
      <c r="I669" t="s">
        <v>17676</v>
      </c>
      <c r="J669" t="s">
        <v>284</v>
      </c>
      <c r="K669" t="s">
        <v>2075</v>
      </c>
      <c r="M669" t="s">
        <v>294</v>
      </c>
      <c r="N669" t="s">
        <v>295</v>
      </c>
      <c r="O669" t="s">
        <v>2076</v>
      </c>
      <c r="Q669" t="s">
        <v>311</v>
      </c>
      <c r="R669" t="b">
        <v>0</v>
      </c>
      <c r="S669" s="31" t="b">
        <v>0</v>
      </c>
      <c r="T669" t="s">
        <v>426</v>
      </c>
      <c r="U669">
        <v>1</v>
      </c>
      <c r="V669" s="32" t="s">
        <v>15840</v>
      </c>
      <c r="W669" t="s">
        <v>15841</v>
      </c>
      <c r="X669" t="s">
        <v>282</v>
      </c>
      <c r="Y669" t="s">
        <v>311</v>
      </c>
      <c r="Z669" t="s">
        <v>284</v>
      </c>
      <c r="AA669" t="s">
        <v>304</v>
      </c>
      <c r="AB669"/>
      <c r="AD669" s="27" t="s">
        <v>2079</v>
      </c>
      <c r="AF669" t="s">
        <v>285</v>
      </c>
      <c r="AH669" t="s">
        <v>2013</v>
      </c>
      <c r="AI669" t="s">
        <v>2080</v>
      </c>
      <c r="AJ669" t="s">
        <v>2081</v>
      </c>
      <c r="AK669" t="s">
        <v>2082</v>
      </c>
      <c r="AL669" s="12">
        <v>45824.470011574071</v>
      </c>
    </row>
    <row r="670" spans="1:39" ht="15" customHeight="1" x14ac:dyDescent="0.3">
      <c r="A670" s="37" t="s">
        <v>18092</v>
      </c>
      <c r="B670" t="s">
        <v>18093</v>
      </c>
      <c r="C670" t="s">
        <v>2073</v>
      </c>
      <c r="D670" t="s">
        <v>282</v>
      </c>
      <c r="E670" t="s">
        <v>339</v>
      </c>
      <c r="H670" t="s">
        <v>293</v>
      </c>
      <c r="I670" t="s">
        <v>18094</v>
      </c>
      <c r="J670" t="s">
        <v>284</v>
      </c>
      <c r="K670" t="s">
        <v>2075</v>
      </c>
      <c r="M670" t="s">
        <v>348</v>
      </c>
      <c r="N670" t="s">
        <v>295</v>
      </c>
      <c r="Q670" t="s">
        <v>311</v>
      </c>
      <c r="R670" t="b">
        <v>0</v>
      </c>
      <c r="S670" s="31" t="b">
        <v>0</v>
      </c>
      <c r="T670" t="s">
        <v>426</v>
      </c>
      <c r="U670">
        <v>1</v>
      </c>
      <c r="V670" s="32" t="s">
        <v>8420</v>
      </c>
      <c r="W670" t="s">
        <v>8421</v>
      </c>
      <c r="X670" t="s">
        <v>282</v>
      </c>
      <c r="Y670" t="s">
        <v>311</v>
      </c>
      <c r="Z670" t="s">
        <v>284</v>
      </c>
      <c r="AA670" t="s">
        <v>302</v>
      </c>
      <c r="AB670"/>
      <c r="AD670" s="27" t="s">
        <v>2310</v>
      </c>
      <c r="AF670" t="s">
        <v>348</v>
      </c>
      <c r="AH670" t="s">
        <v>2013</v>
      </c>
      <c r="AI670" t="s">
        <v>2121</v>
      </c>
      <c r="AJ670" t="s">
        <v>2122</v>
      </c>
      <c r="AK670" t="s">
        <v>2082</v>
      </c>
      <c r="AL670" s="12">
        <v>45884.877662037034</v>
      </c>
    </row>
    <row r="671" spans="1:39" ht="15" customHeight="1" x14ac:dyDescent="0.3">
      <c r="A671" s="37" t="s">
        <v>18158</v>
      </c>
      <c r="B671" t="s">
        <v>2360</v>
      </c>
      <c r="C671" t="s">
        <v>2073</v>
      </c>
      <c r="D671" t="s">
        <v>282</v>
      </c>
      <c r="E671" t="s">
        <v>339</v>
      </c>
      <c r="H671" t="s">
        <v>26128</v>
      </c>
      <c r="I671" t="s">
        <v>18159</v>
      </c>
      <c r="J671" t="s">
        <v>284</v>
      </c>
      <c r="K671" t="s">
        <v>2075</v>
      </c>
      <c r="M671" t="s">
        <v>338</v>
      </c>
      <c r="N671" t="s">
        <v>295</v>
      </c>
      <c r="Q671" t="s">
        <v>311</v>
      </c>
      <c r="R671" t="b">
        <v>0</v>
      </c>
      <c r="S671" s="31" t="b">
        <v>0</v>
      </c>
      <c r="T671" t="s">
        <v>426</v>
      </c>
      <c r="U671">
        <v>1</v>
      </c>
      <c r="V671" s="32" t="s">
        <v>18160</v>
      </c>
      <c r="W671" t="s">
        <v>18161</v>
      </c>
      <c r="X671" t="s">
        <v>282</v>
      </c>
      <c r="Y671" t="s">
        <v>311</v>
      </c>
      <c r="Z671" t="s">
        <v>284</v>
      </c>
      <c r="AB671"/>
      <c r="AD671" s="27" t="s">
        <v>2075</v>
      </c>
      <c r="AF671" t="s">
        <v>338</v>
      </c>
      <c r="AI671" t="s">
        <v>2170</v>
      </c>
      <c r="AJ671" t="s">
        <v>2171</v>
      </c>
      <c r="AK671" t="s">
        <v>2082</v>
      </c>
      <c r="AL671" s="12">
        <v>45992.331759259258</v>
      </c>
    </row>
    <row r="672" spans="1:39" ht="15" customHeight="1" x14ac:dyDescent="0.3">
      <c r="A672" s="37" t="s">
        <v>18174</v>
      </c>
      <c r="B672" t="s">
        <v>2808</v>
      </c>
      <c r="C672" t="s">
        <v>2073</v>
      </c>
      <c r="D672" t="s">
        <v>282</v>
      </c>
      <c r="E672" t="s">
        <v>339</v>
      </c>
      <c r="H672" t="s">
        <v>25687</v>
      </c>
      <c r="I672" t="s">
        <v>18175</v>
      </c>
      <c r="J672" t="s">
        <v>284</v>
      </c>
      <c r="K672" t="s">
        <v>2075</v>
      </c>
      <c r="M672" t="s">
        <v>348</v>
      </c>
      <c r="N672" t="s">
        <v>295</v>
      </c>
      <c r="O672" t="s">
        <v>2076</v>
      </c>
      <c r="Q672" t="s">
        <v>311</v>
      </c>
      <c r="R672" t="b">
        <v>0</v>
      </c>
      <c r="S672" s="31" t="b">
        <v>0</v>
      </c>
      <c r="T672" t="s">
        <v>426</v>
      </c>
      <c r="U672">
        <v>1</v>
      </c>
      <c r="V672" s="32" t="s">
        <v>18176</v>
      </c>
      <c r="W672" t="s">
        <v>18177</v>
      </c>
      <c r="X672" t="s">
        <v>282</v>
      </c>
      <c r="Y672" t="s">
        <v>311</v>
      </c>
      <c r="Z672" t="s">
        <v>284</v>
      </c>
      <c r="AA672" t="s">
        <v>302</v>
      </c>
      <c r="AB672"/>
      <c r="AD672" s="27" t="s">
        <v>2079</v>
      </c>
      <c r="AF672" t="s">
        <v>294</v>
      </c>
      <c r="AH672" t="s">
        <v>2016</v>
      </c>
      <c r="AI672" t="s">
        <v>2121</v>
      </c>
      <c r="AJ672" t="s">
        <v>2122</v>
      </c>
      <c r="AK672" t="s">
        <v>2082</v>
      </c>
      <c r="AL672" s="12">
        <v>45884.874641203707</v>
      </c>
    </row>
    <row r="673" spans="1:38" ht="15" customHeight="1" x14ac:dyDescent="0.3">
      <c r="A673" s="37" t="s">
        <v>18083</v>
      </c>
      <c r="B673" t="s">
        <v>18084</v>
      </c>
      <c r="C673" t="s">
        <v>2073</v>
      </c>
      <c r="D673" t="s">
        <v>282</v>
      </c>
      <c r="E673" t="s">
        <v>339</v>
      </c>
      <c r="H673" t="s">
        <v>293</v>
      </c>
      <c r="I673" t="s">
        <v>18085</v>
      </c>
      <c r="J673" t="s">
        <v>284</v>
      </c>
      <c r="K673" t="s">
        <v>2075</v>
      </c>
      <c r="M673" t="s">
        <v>348</v>
      </c>
      <c r="N673" t="s">
        <v>295</v>
      </c>
      <c r="O673" t="s">
        <v>2076</v>
      </c>
      <c r="Q673" t="s">
        <v>311</v>
      </c>
      <c r="R673" t="b">
        <v>0</v>
      </c>
      <c r="S673" s="31" t="b">
        <v>0</v>
      </c>
      <c r="T673" t="s">
        <v>426</v>
      </c>
      <c r="U673">
        <v>1</v>
      </c>
      <c r="V673" s="32" t="s">
        <v>18086</v>
      </c>
      <c r="W673" t="s">
        <v>18087</v>
      </c>
      <c r="X673" t="s">
        <v>282</v>
      </c>
      <c r="Y673" t="s">
        <v>311</v>
      </c>
      <c r="Z673" t="s">
        <v>284</v>
      </c>
      <c r="AA673" t="s">
        <v>302</v>
      </c>
      <c r="AB673"/>
      <c r="AD673" s="27" t="s">
        <v>2079</v>
      </c>
      <c r="AF673" t="s">
        <v>348</v>
      </c>
      <c r="AH673" t="s">
        <v>2016</v>
      </c>
      <c r="AI673" t="s">
        <v>2088</v>
      </c>
      <c r="AJ673" t="s">
        <v>2089</v>
      </c>
      <c r="AK673" t="s">
        <v>2082</v>
      </c>
      <c r="AL673" s="12">
        <v>45848.43855324074</v>
      </c>
    </row>
    <row r="674" spans="1:38" ht="15" customHeight="1" x14ac:dyDescent="0.3">
      <c r="A674" s="37" t="s">
        <v>18153</v>
      </c>
      <c r="B674" t="s">
        <v>18154</v>
      </c>
      <c r="C674" t="s">
        <v>2073</v>
      </c>
      <c r="D674" t="s">
        <v>282</v>
      </c>
      <c r="E674" t="s">
        <v>339</v>
      </c>
      <c r="H674" t="s">
        <v>293</v>
      </c>
      <c r="I674" t="s">
        <v>18155</v>
      </c>
      <c r="J674" t="s">
        <v>284</v>
      </c>
      <c r="K674" t="s">
        <v>2075</v>
      </c>
      <c r="M674" t="s">
        <v>348</v>
      </c>
      <c r="N674" t="s">
        <v>295</v>
      </c>
      <c r="O674" t="s">
        <v>2076</v>
      </c>
      <c r="Q674" t="s">
        <v>311</v>
      </c>
      <c r="R674" t="b">
        <v>0</v>
      </c>
      <c r="S674" s="31" t="b">
        <v>0</v>
      </c>
      <c r="T674" t="s">
        <v>426</v>
      </c>
      <c r="U674">
        <v>1</v>
      </c>
      <c r="V674" s="32" t="s">
        <v>18156</v>
      </c>
      <c r="W674" t="s">
        <v>18157</v>
      </c>
      <c r="X674" t="s">
        <v>282</v>
      </c>
      <c r="Y674" t="s">
        <v>311</v>
      </c>
      <c r="Z674" t="s">
        <v>284</v>
      </c>
      <c r="AA674" t="s">
        <v>302</v>
      </c>
      <c r="AB674"/>
      <c r="AD674" s="27" t="s">
        <v>2079</v>
      </c>
      <c r="AF674" t="s">
        <v>348</v>
      </c>
      <c r="AH674" t="s">
        <v>2016</v>
      </c>
      <c r="AI674" t="s">
        <v>2088</v>
      </c>
      <c r="AJ674" t="s">
        <v>2089</v>
      </c>
      <c r="AK674" t="s">
        <v>2082</v>
      </c>
      <c r="AL674" s="12">
        <v>45848.449131944442</v>
      </c>
    </row>
    <row r="675" spans="1:38" ht="15" customHeight="1" x14ac:dyDescent="0.3">
      <c r="A675" s="37" t="s">
        <v>18162</v>
      </c>
      <c r="B675" t="s">
        <v>2134</v>
      </c>
      <c r="C675" t="s">
        <v>2073</v>
      </c>
      <c r="D675" t="s">
        <v>282</v>
      </c>
      <c r="E675" t="s">
        <v>339</v>
      </c>
      <c r="H675" t="s">
        <v>293</v>
      </c>
      <c r="I675" t="s">
        <v>18163</v>
      </c>
      <c r="J675" t="s">
        <v>284</v>
      </c>
      <c r="K675" t="s">
        <v>2075</v>
      </c>
      <c r="M675" t="s">
        <v>290</v>
      </c>
      <c r="O675" t="s">
        <v>2076</v>
      </c>
      <c r="Q675" t="s">
        <v>311</v>
      </c>
      <c r="R675" t="b">
        <v>0</v>
      </c>
      <c r="S675" s="31" t="b">
        <v>0</v>
      </c>
      <c r="T675" t="s">
        <v>426</v>
      </c>
      <c r="U675">
        <v>1</v>
      </c>
      <c r="V675" s="32" t="s">
        <v>18164</v>
      </c>
      <c r="W675" t="s">
        <v>18165</v>
      </c>
      <c r="X675" t="s">
        <v>282</v>
      </c>
      <c r="Y675" t="s">
        <v>311</v>
      </c>
      <c r="Z675" t="s">
        <v>284</v>
      </c>
      <c r="AA675" t="s">
        <v>302</v>
      </c>
      <c r="AB675"/>
      <c r="AD675" s="27" t="s">
        <v>2079</v>
      </c>
      <c r="AF675" t="s">
        <v>290</v>
      </c>
      <c r="AH675" t="s">
        <v>2016</v>
      </c>
      <c r="AI675" t="s">
        <v>2088</v>
      </c>
      <c r="AJ675" t="s">
        <v>2089</v>
      </c>
      <c r="AK675" t="s">
        <v>2082</v>
      </c>
      <c r="AL675" s="12">
        <v>45848.422858796293</v>
      </c>
    </row>
    <row r="676" spans="1:38" ht="15" customHeight="1" x14ac:dyDescent="0.3">
      <c r="A676" s="37" t="s">
        <v>18166</v>
      </c>
      <c r="B676" t="s">
        <v>2604</v>
      </c>
      <c r="C676" t="s">
        <v>2073</v>
      </c>
      <c r="D676" t="s">
        <v>282</v>
      </c>
      <c r="E676" t="s">
        <v>339</v>
      </c>
      <c r="H676" t="s">
        <v>25687</v>
      </c>
      <c r="I676" t="s">
        <v>18167</v>
      </c>
      <c r="J676" t="s">
        <v>284</v>
      </c>
      <c r="K676" t="s">
        <v>2075</v>
      </c>
      <c r="M676" t="s">
        <v>290</v>
      </c>
      <c r="N676" t="s">
        <v>286</v>
      </c>
      <c r="O676" t="s">
        <v>2076</v>
      </c>
      <c r="Q676" t="s">
        <v>311</v>
      </c>
      <c r="R676" t="b">
        <v>0</v>
      </c>
      <c r="S676" s="31" t="b">
        <v>0</v>
      </c>
      <c r="T676" t="s">
        <v>426</v>
      </c>
      <c r="U676">
        <v>1</v>
      </c>
      <c r="V676" s="32" t="s">
        <v>18168</v>
      </c>
      <c r="W676" t="s">
        <v>18169</v>
      </c>
      <c r="X676" t="s">
        <v>282</v>
      </c>
      <c r="Y676" t="s">
        <v>311</v>
      </c>
      <c r="Z676" t="s">
        <v>284</v>
      </c>
      <c r="AA676" t="s">
        <v>302</v>
      </c>
      <c r="AB676"/>
      <c r="AD676" s="27" t="s">
        <v>2079</v>
      </c>
      <c r="AF676" t="s">
        <v>290</v>
      </c>
      <c r="AH676" t="s">
        <v>2016</v>
      </c>
      <c r="AI676" t="s">
        <v>2088</v>
      </c>
      <c r="AJ676" t="s">
        <v>2089</v>
      </c>
      <c r="AK676" t="s">
        <v>2082</v>
      </c>
      <c r="AL676" s="12">
        <v>45848.415729166663</v>
      </c>
    </row>
    <row r="677" spans="1:38" ht="15" customHeight="1" x14ac:dyDescent="0.3">
      <c r="A677" s="37" t="s">
        <v>18170</v>
      </c>
      <c r="B677" t="s">
        <v>2797</v>
      </c>
      <c r="C677" t="s">
        <v>2073</v>
      </c>
      <c r="D677" t="s">
        <v>282</v>
      </c>
      <c r="E677" t="s">
        <v>339</v>
      </c>
      <c r="H677" t="s">
        <v>293</v>
      </c>
      <c r="I677" t="s">
        <v>18171</v>
      </c>
      <c r="J677" t="s">
        <v>284</v>
      </c>
      <c r="K677" t="s">
        <v>2075</v>
      </c>
      <c r="M677" t="s">
        <v>348</v>
      </c>
      <c r="N677" t="s">
        <v>295</v>
      </c>
      <c r="O677" t="s">
        <v>2076</v>
      </c>
      <c r="Q677" t="s">
        <v>311</v>
      </c>
      <c r="R677" t="b">
        <v>0</v>
      </c>
      <c r="S677" s="31" t="b">
        <v>0</v>
      </c>
      <c r="T677" t="s">
        <v>426</v>
      </c>
      <c r="U677">
        <v>1</v>
      </c>
      <c r="V677" s="32" t="s">
        <v>18172</v>
      </c>
      <c r="W677" t="s">
        <v>18173</v>
      </c>
      <c r="X677" t="s">
        <v>282</v>
      </c>
      <c r="Y677" t="s">
        <v>311</v>
      </c>
      <c r="Z677" t="s">
        <v>284</v>
      </c>
      <c r="AB677"/>
      <c r="AD677" s="27" t="s">
        <v>2079</v>
      </c>
      <c r="AF677" t="s">
        <v>348</v>
      </c>
      <c r="AH677" t="s">
        <v>2016</v>
      </c>
      <c r="AI677" t="s">
        <v>2088</v>
      </c>
      <c r="AJ677" t="s">
        <v>2089</v>
      </c>
      <c r="AK677" t="s">
        <v>2082</v>
      </c>
      <c r="AL677" s="12">
        <v>45848.425891203704</v>
      </c>
    </row>
    <row r="678" spans="1:38" ht="15" customHeight="1" x14ac:dyDescent="0.3">
      <c r="A678" s="37" t="s">
        <v>17729</v>
      </c>
      <c r="B678" t="s">
        <v>2134</v>
      </c>
      <c r="C678" t="s">
        <v>2073</v>
      </c>
      <c r="D678" t="s">
        <v>282</v>
      </c>
      <c r="E678" t="s">
        <v>299</v>
      </c>
      <c r="H678" t="s">
        <v>340</v>
      </c>
      <c r="I678" t="s">
        <v>17730</v>
      </c>
      <c r="J678" t="s">
        <v>284</v>
      </c>
      <c r="K678" t="s">
        <v>2075</v>
      </c>
      <c r="M678" t="s">
        <v>294</v>
      </c>
      <c r="N678" t="s">
        <v>295</v>
      </c>
      <c r="O678" t="s">
        <v>2076</v>
      </c>
      <c r="Q678" t="s">
        <v>311</v>
      </c>
      <c r="R678" t="b">
        <v>0</v>
      </c>
      <c r="S678" s="31" t="b">
        <v>0</v>
      </c>
      <c r="T678" t="s">
        <v>426</v>
      </c>
      <c r="U678">
        <v>1</v>
      </c>
      <c r="V678" s="32" t="s">
        <v>17731</v>
      </c>
      <c r="W678" t="s">
        <v>17732</v>
      </c>
      <c r="X678" t="s">
        <v>282</v>
      </c>
      <c r="Y678" t="s">
        <v>311</v>
      </c>
      <c r="Z678" t="s">
        <v>310</v>
      </c>
      <c r="AB678"/>
      <c r="AD678" s="27" t="s">
        <v>2075</v>
      </c>
      <c r="AF678" t="s">
        <v>294</v>
      </c>
      <c r="AH678" t="s">
        <v>2013</v>
      </c>
      <c r="AI678" t="s">
        <v>2080</v>
      </c>
      <c r="AJ678" t="s">
        <v>2081</v>
      </c>
      <c r="AK678" t="s">
        <v>2082</v>
      </c>
      <c r="AL678" s="12">
        <v>45832.566365740742</v>
      </c>
    </row>
    <row r="679" spans="1:38" ht="15" customHeight="1" x14ac:dyDescent="0.3">
      <c r="A679" s="37" t="s">
        <v>17706</v>
      </c>
      <c r="B679" t="s">
        <v>17707</v>
      </c>
      <c r="C679" t="s">
        <v>2073</v>
      </c>
      <c r="D679" t="s">
        <v>282</v>
      </c>
      <c r="E679" t="s">
        <v>299</v>
      </c>
      <c r="H679" t="s">
        <v>390</v>
      </c>
      <c r="I679" t="s">
        <v>17708</v>
      </c>
      <c r="J679" t="s">
        <v>284</v>
      </c>
      <c r="K679" t="s">
        <v>2075</v>
      </c>
      <c r="M679" t="s">
        <v>290</v>
      </c>
      <c r="O679" t="s">
        <v>2076</v>
      </c>
      <c r="Q679" t="s">
        <v>311</v>
      </c>
      <c r="R679" t="b">
        <v>0</v>
      </c>
      <c r="S679" s="31" t="b">
        <v>0</v>
      </c>
      <c r="T679" t="s">
        <v>426</v>
      </c>
      <c r="U679">
        <v>1</v>
      </c>
      <c r="V679" s="32" t="s">
        <v>17709</v>
      </c>
      <c r="W679" t="s">
        <v>17710</v>
      </c>
      <c r="X679" t="s">
        <v>282</v>
      </c>
      <c r="Y679" t="s">
        <v>311</v>
      </c>
      <c r="Z679" t="s">
        <v>284</v>
      </c>
      <c r="AA679" t="s">
        <v>302</v>
      </c>
      <c r="AB679"/>
      <c r="AD679" s="27" t="s">
        <v>2310</v>
      </c>
      <c r="AF679" t="s">
        <v>290</v>
      </c>
      <c r="AH679" t="s">
        <v>2012</v>
      </c>
      <c r="AI679" t="s">
        <v>26587</v>
      </c>
      <c r="AJ679" t="s">
        <v>26588</v>
      </c>
      <c r="AK679" t="s">
        <v>2082</v>
      </c>
      <c r="AL679" s="12">
        <v>46105.551504629628</v>
      </c>
    </row>
    <row r="680" spans="1:38" ht="15" customHeight="1" x14ac:dyDescent="0.3">
      <c r="A680" s="37" t="s">
        <v>17871</v>
      </c>
      <c r="B680" t="s">
        <v>2604</v>
      </c>
      <c r="C680" t="s">
        <v>2073</v>
      </c>
      <c r="D680" t="s">
        <v>282</v>
      </c>
      <c r="E680" t="s">
        <v>299</v>
      </c>
      <c r="H680" t="s">
        <v>25657</v>
      </c>
      <c r="I680" t="s">
        <v>17872</v>
      </c>
      <c r="J680" t="s">
        <v>284</v>
      </c>
      <c r="K680" t="s">
        <v>2075</v>
      </c>
      <c r="M680" t="s">
        <v>294</v>
      </c>
      <c r="N680" t="s">
        <v>295</v>
      </c>
      <c r="O680" t="s">
        <v>2076</v>
      </c>
      <c r="Q680" t="s">
        <v>311</v>
      </c>
      <c r="R680" t="b">
        <v>0</v>
      </c>
      <c r="S680" s="31" t="b">
        <v>0</v>
      </c>
      <c r="T680" t="s">
        <v>426</v>
      </c>
      <c r="U680">
        <v>1</v>
      </c>
      <c r="V680" s="32" t="s">
        <v>17873</v>
      </c>
      <c r="W680" t="s">
        <v>17874</v>
      </c>
      <c r="X680" t="s">
        <v>282</v>
      </c>
      <c r="Y680" t="s">
        <v>311</v>
      </c>
      <c r="Z680" t="s">
        <v>310</v>
      </c>
      <c r="AB680"/>
      <c r="AD680" s="27" t="s">
        <v>2075</v>
      </c>
      <c r="AF680" t="s">
        <v>294</v>
      </c>
      <c r="AH680" t="s">
        <v>2013</v>
      </c>
      <c r="AI680" t="s">
        <v>2080</v>
      </c>
      <c r="AJ680" t="s">
        <v>2081</v>
      </c>
      <c r="AK680" t="s">
        <v>2082</v>
      </c>
      <c r="AL680" s="12">
        <v>45832.557291666664</v>
      </c>
    </row>
    <row r="681" spans="1:38" ht="15" customHeight="1" x14ac:dyDescent="0.3">
      <c r="A681" s="37" t="s">
        <v>18088</v>
      </c>
      <c r="B681" t="s">
        <v>18089</v>
      </c>
      <c r="C681" t="s">
        <v>2073</v>
      </c>
      <c r="D681" t="s">
        <v>282</v>
      </c>
      <c r="E681" t="s">
        <v>328</v>
      </c>
      <c r="H681" t="s">
        <v>313</v>
      </c>
      <c r="I681" t="s">
        <v>18090</v>
      </c>
      <c r="J681" t="s">
        <v>284</v>
      </c>
      <c r="K681" t="s">
        <v>2075</v>
      </c>
      <c r="M681" t="s">
        <v>294</v>
      </c>
      <c r="N681" t="s">
        <v>295</v>
      </c>
      <c r="O681" t="s">
        <v>2076</v>
      </c>
      <c r="Q681" t="s">
        <v>311</v>
      </c>
      <c r="R681" t="b">
        <v>0</v>
      </c>
      <c r="S681" s="31" t="b">
        <v>0</v>
      </c>
      <c r="T681" t="s">
        <v>426</v>
      </c>
      <c r="U681">
        <v>1</v>
      </c>
      <c r="V681" s="32" t="s">
        <v>18091</v>
      </c>
      <c r="W681" t="s">
        <v>2309</v>
      </c>
      <c r="X681" t="s">
        <v>282</v>
      </c>
      <c r="Y681" t="s">
        <v>311</v>
      </c>
      <c r="Z681" t="s">
        <v>284</v>
      </c>
      <c r="AA681" t="s">
        <v>302</v>
      </c>
      <c r="AB681"/>
      <c r="AD681" s="27" t="s">
        <v>2075</v>
      </c>
      <c r="AF681" t="s">
        <v>294</v>
      </c>
      <c r="AH681" t="s">
        <v>2012</v>
      </c>
      <c r="AI681" t="s">
        <v>2121</v>
      </c>
      <c r="AJ681" t="s">
        <v>2122</v>
      </c>
      <c r="AK681" t="s">
        <v>2082</v>
      </c>
      <c r="AL681" s="12">
        <v>45891.123865740738</v>
      </c>
    </row>
    <row r="682" spans="1:38" ht="15" customHeight="1" x14ac:dyDescent="0.3">
      <c r="A682" s="37" t="s">
        <v>17776</v>
      </c>
      <c r="B682" t="s">
        <v>6643</v>
      </c>
      <c r="C682" t="s">
        <v>2073</v>
      </c>
      <c r="D682" t="s">
        <v>282</v>
      </c>
      <c r="E682" t="s">
        <v>299</v>
      </c>
      <c r="H682" t="s">
        <v>25909</v>
      </c>
      <c r="I682" t="s">
        <v>17777</v>
      </c>
      <c r="J682" t="s">
        <v>284</v>
      </c>
      <c r="K682" t="s">
        <v>2075</v>
      </c>
      <c r="M682" t="s">
        <v>294</v>
      </c>
      <c r="N682" t="s">
        <v>295</v>
      </c>
      <c r="O682" t="s">
        <v>2076</v>
      </c>
      <c r="Q682" t="s">
        <v>311</v>
      </c>
      <c r="R682" t="b">
        <v>0</v>
      </c>
      <c r="S682" s="31" t="b">
        <v>0</v>
      </c>
      <c r="T682" t="s">
        <v>426</v>
      </c>
      <c r="U682">
        <v>1</v>
      </c>
      <c r="V682" s="32" t="s">
        <v>17778</v>
      </c>
      <c r="W682" t="s">
        <v>17779</v>
      </c>
      <c r="X682" t="s">
        <v>282</v>
      </c>
      <c r="Y682" t="s">
        <v>311</v>
      </c>
      <c r="Z682" t="s">
        <v>310</v>
      </c>
      <c r="AB682"/>
      <c r="AD682" s="27" t="s">
        <v>2079</v>
      </c>
      <c r="AF682" t="s">
        <v>294</v>
      </c>
      <c r="AH682" t="s">
        <v>2013</v>
      </c>
      <c r="AI682" t="s">
        <v>2080</v>
      </c>
      <c r="AJ682" t="s">
        <v>2081</v>
      </c>
      <c r="AK682" t="s">
        <v>2082</v>
      </c>
      <c r="AL682" s="12">
        <v>45831.499641203707</v>
      </c>
    </row>
    <row r="683" spans="1:38" ht="15" customHeight="1" x14ac:dyDescent="0.3">
      <c r="A683" s="37" t="s">
        <v>17780</v>
      </c>
      <c r="B683" t="s">
        <v>17781</v>
      </c>
      <c r="C683" t="s">
        <v>2073</v>
      </c>
      <c r="D683" t="s">
        <v>282</v>
      </c>
      <c r="E683" t="s">
        <v>299</v>
      </c>
      <c r="H683" t="s">
        <v>25909</v>
      </c>
      <c r="I683" t="s">
        <v>17782</v>
      </c>
      <c r="J683" t="s">
        <v>284</v>
      </c>
      <c r="K683" t="s">
        <v>2075</v>
      </c>
      <c r="M683" t="s">
        <v>294</v>
      </c>
      <c r="N683" t="s">
        <v>295</v>
      </c>
      <c r="O683" t="s">
        <v>2076</v>
      </c>
      <c r="Q683" t="s">
        <v>311</v>
      </c>
      <c r="R683" t="b">
        <v>0</v>
      </c>
      <c r="S683" s="31" t="b">
        <v>0</v>
      </c>
      <c r="T683" t="s">
        <v>426</v>
      </c>
      <c r="U683">
        <v>1</v>
      </c>
      <c r="V683" s="32" t="s">
        <v>17783</v>
      </c>
      <c r="W683" t="s">
        <v>17784</v>
      </c>
      <c r="X683" t="s">
        <v>282</v>
      </c>
      <c r="Y683" t="s">
        <v>311</v>
      </c>
      <c r="Z683" t="s">
        <v>310</v>
      </c>
      <c r="AB683"/>
      <c r="AD683" s="27" t="s">
        <v>2079</v>
      </c>
      <c r="AF683" t="s">
        <v>294</v>
      </c>
      <c r="AH683" t="s">
        <v>2013</v>
      </c>
      <c r="AI683" t="s">
        <v>2080</v>
      </c>
      <c r="AJ683" t="s">
        <v>2081</v>
      </c>
      <c r="AK683" t="s">
        <v>2082</v>
      </c>
      <c r="AL683" s="12">
        <v>45831.495983796296</v>
      </c>
    </row>
    <row r="684" spans="1:38" ht="15" customHeight="1" x14ac:dyDescent="0.3">
      <c r="A684" s="37" t="s">
        <v>17798</v>
      </c>
      <c r="B684" t="s">
        <v>17799</v>
      </c>
      <c r="C684" t="s">
        <v>2073</v>
      </c>
      <c r="D684" t="s">
        <v>282</v>
      </c>
      <c r="E684" t="s">
        <v>299</v>
      </c>
      <c r="H684" t="s">
        <v>25909</v>
      </c>
      <c r="I684" t="s">
        <v>17800</v>
      </c>
      <c r="J684" t="s">
        <v>284</v>
      </c>
      <c r="K684" t="s">
        <v>2075</v>
      </c>
      <c r="M684" t="s">
        <v>294</v>
      </c>
      <c r="N684" t="s">
        <v>295</v>
      </c>
      <c r="O684" t="s">
        <v>2076</v>
      </c>
      <c r="Q684" t="s">
        <v>311</v>
      </c>
      <c r="R684" t="b">
        <v>0</v>
      </c>
      <c r="S684" s="31" t="b">
        <v>0</v>
      </c>
      <c r="T684" t="s">
        <v>426</v>
      </c>
      <c r="U684">
        <v>1</v>
      </c>
      <c r="V684" s="32" t="s">
        <v>3845</v>
      </c>
      <c r="W684" t="s">
        <v>3846</v>
      </c>
      <c r="X684" t="s">
        <v>282</v>
      </c>
      <c r="Y684" t="s">
        <v>311</v>
      </c>
      <c r="Z684" t="s">
        <v>284</v>
      </c>
      <c r="AB684"/>
      <c r="AD684" s="27" t="s">
        <v>2512</v>
      </c>
      <c r="AF684" t="s">
        <v>290</v>
      </c>
      <c r="AH684" t="s">
        <v>2013</v>
      </c>
      <c r="AI684" t="s">
        <v>2080</v>
      </c>
      <c r="AJ684" t="s">
        <v>2081</v>
      </c>
      <c r="AK684" t="s">
        <v>2082</v>
      </c>
      <c r="AL684" s="12">
        <v>45831.44085648148</v>
      </c>
    </row>
    <row r="685" spans="1:38" ht="15" customHeight="1" x14ac:dyDescent="0.3">
      <c r="A685" s="37" t="s">
        <v>17950</v>
      </c>
      <c r="B685" t="s">
        <v>2797</v>
      </c>
      <c r="C685" t="s">
        <v>2073</v>
      </c>
      <c r="D685" t="s">
        <v>282</v>
      </c>
      <c r="E685" t="s">
        <v>299</v>
      </c>
      <c r="H685" t="s">
        <v>25909</v>
      </c>
      <c r="I685" t="s">
        <v>17951</v>
      </c>
      <c r="J685" t="s">
        <v>284</v>
      </c>
      <c r="K685" t="s">
        <v>2075</v>
      </c>
      <c r="M685" t="s">
        <v>294</v>
      </c>
      <c r="N685" t="s">
        <v>295</v>
      </c>
      <c r="O685" t="s">
        <v>2076</v>
      </c>
      <c r="Q685" t="s">
        <v>311</v>
      </c>
      <c r="R685" t="b">
        <v>0</v>
      </c>
      <c r="S685" s="31" t="b">
        <v>0</v>
      </c>
      <c r="T685" t="s">
        <v>426</v>
      </c>
      <c r="U685">
        <v>1</v>
      </c>
      <c r="V685" s="32" t="s">
        <v>17952</v>
      </c>
      <c r="W685" t="s">
        <v>17953</v>
      </c>
      <c r="X685" t="s">
        <v>282</v>
      </c>
      <c r="Y685" t="s">
        <v>311</v>
      </c>
      <c r="Z685" t="s">
        <v>310</v>
      </c>
      <c r="AB685"/>
      <c r="AD685" s="27" t="s">
        <v>2079</v>
      </c>
      <c r="AF685" t="s">
        <v>294</v>
      </c>
      <c r="AH685" t="s">
        <v>2013</v>
      </c>
      <c r="AI685" t="s">
        <v>2080</v>
      </c>
      <c r="AJ685" t="s">
        <v>2081</v>
      </c>
      <c r="AK685" t="s">
        <v>2082</v>
      </c>
      <c r="AL685" s="12">
        <v>45831.491435185184</v>
      </c>
    </row>
    <row r="686" spans="1:38" ht="15" customHeight="1" x14ac:dyDescent="0.3">
      <c r="A686" s="37" t="s">
        <v>17956</v>
      </c>
      <c r="B686" t="s">
        <v>2604</v>
      </c>
      <c r="C686" t="s">
        <v>2073</v>
      </c>
      <c r="D686" t="s">
        <v>282</v>
      </c>
      <c r="E686" t="s">
        <v>299</v>
      </c>
      <c r="H686" t="s">
        <v>293</v>
      </c>
      <c r="I686" t="s">
        <v>17957</v>
      </c>
      <c r="J686" t="s">
        <v>284</v>
      </c>
      <c r="K686" t="s">
        <v>2075</v>
      </c>
      <c r="M686" t="s">
        <v>294</v>
      </c>
      <c r="N686" t="s">
        <v>295</v>
      </c>
      <c r="O686" t="s">
        <v>2076</v>
      </c>
      <c r="Q686" t="s">
        <v>311</v>
      </c>
      <c r="R686" t="b">
        <v>0</v>
      </c>
      <c r="S686" s="31" t="b">
        <v>0</v>
      </c>
      <c r="T686" t="s">
        <v>426</v>
      </c>
      <c r="U686">
        <v>1</v>
      </c>
      <c r="V686" s="32" t="s">
        <v>17958</v>
      </c>
      <c r="W686" t="s">
        <v>17959</v>
      </c>
      <c r="X686" t="s">
        <v>282</v>
      </c>
      <c r="Y686" t="s">
        <v>311</v>
      </c>
      <c r="Z686" t="s">
        <v>284</v>
      </c>
      <c r="AA686" t="s">
        <v>302</v>
      </c>
      <c r="AB686"/>
      <c r="AD686" s="27" t="s">
        <v>2079</v>
      </c>
      <c r="AF686" t="s">
        <v>294</v>
      </c>
      <c r="AH686" t="s">
        <v>2013</v>
      </c>
      <c r="AI686" t="s">
        <v>2121</v>
      </c>
      <c r="AJ686" t="s">
        <v>2122</v>
      </c>
      <c r="AK686" t="s">
        <v>2082</v>
      </c>
      <c r="AL686" s="12">
        <v>45884.870972222219</v>
      </c>
    </row>
    <row r="687" spans="1:38" ht="15" customHeight="1" x14ac:dyDescent="0.3">
      <c r="A687" s="37" t="s">
        <v>17757</v>
      </c>
      <c r="B687" t="s">
        <v>2134</v>
      </c>
      <c r="C687" t="s">
        <v>2073</v>
      </c>
      <c r="D687" t="s">
        <v>282</v>
      </c>
      <c r="H687" t="s">
        <v>26149</v>
      </c>
      <c r="I687" t="s">
        <v>17758</v>
      </c>
      <c r="J687" t="s">
        <v>284</v>
      </c>
      <c r="K687" t="s">
        <v>2094</v>
      </c>
      <c r="M687" t="s">
        <v>294</v>
      </c>
      <c r="N687" t="s">
        <v>295</v>
      </c>
      <c r="O687" t="s">
        <v>2076</v>
      </c>
      <c r="Q687" t="s">
        <v>311</v>
      </c>
      <c r="R687" t="b">
        <v>0</v>
      </c>
      <c r="S687" s="31" t="b">
        <v>0</v>
      </c>
      <c r="T687" t="s">
        <v>426</v>
      </c>
      <c r="U687">
        <v>1</v>
      </c>
      <c r="V687" s="32" t="s">
        <v>17759</v>
      </c>
      <c r="W687" t="s">
        <v>17760</v>
      </c>
      <c r="X687" t="s">
        <v>282</v>
      </c>
      <c r="Y687" t="s">
        <v>311</v>
      </c>
      <c r="Z687" t="s">
        <v>284</v>
      </c>
      <c r="AB687"/>
      <c r="AD687" s="27" t="s">
        <v>2224</v>
      </c>
      <c r="AF687" t="s">
        <v>290</v>
      </c>
      <c r="AH687" t="s">
        <v>2013</v>
      </c>
      <c r="AI687" t="s">
        <v>2080</v>
      </c>
      <c r="AJ687" t="s">
        <v>2081</v>
      </c>
      <c r="AK687" t="s">
        <v>2082</v>
      </c>
      <c r="AL687" s="12">
        <v>45825.40185185185</v>
      </c>
    </row>
    <row r="688" spans="1:38" ht="15" customHeight="1" x14ac:dyDescent="0.3">
      <c r="A688" s="37" t="s">
        <v>17803</v>
      </c>
      <c r="B688" t="s">
        <v>17804</v>
      </c>
      <c r="C688" t="s">
        <v>2073</v>
      </c>
      <c r="D688" t="s">
        <v>282</v>
      </c>
      <c r="E688" t="s">
        <v>299</v>
      </c>
      <c r="H688" t="s">
        <v>293</v>
      </c>
      <c r="I688" t="s">
        <v>17805</v>
      </c>
      <c r="J688" t="s">
        <v>284</v>
      </c>
      <c r="K688" t="s">
        <v>2075</v>
      </c>
      <c r="M688" t="s">
        <v>294</v>
      </c>
      <c r="N688" t="s">
        <v>295</v>
      </c>
      <c r="O688" t="s">
        <v>2076</v>
      </c>
      <c r="Q688" t="s">
        <v>311</v>
      </c>
      <c r="R688" t="b">
        <v>0</v>
      </c>
      <c r="S688" s="31" t="b">
        <v>0</v>
      </c>
      <c r="T688" t="s">
        <v>426</v>
      </c>
      <c r="U688">
        <v>1</v>
      </c>
      <c r="V688" s="32" t="s">
        <v>9675</v>
      </c>
      <c r="W688" t="s">
        <v>9676</v>
      </c>
      <c r="X688" t="s">
        <v>282</v>
      </c>
      <c r="Y688" t="s">
        <v>311</v>
      </c>
      <c r="Z688" t="s">
        <v>284</v>
      </c>
      <c r="AB688"/>
      <c r="AD688" s="27" t="s">
        <v>2079</v>
      </c>
      <c r="AF688" t="s">
        <v>294</v>
      </c>
      <c r="AH688" t="s">
        <v>2013</v>
      </c>
      <c r="AI688" t="s">
        <v>2121</v>
      </c>
      <c r="AJ688" t="s">
        <v>2122</v>
      </c>
      <c r="AK688" t="s">
        <v>2082</v>
      </c>
      <c r="AL688" s="12">
        <v>45884.87158564815</v>
      </c>
    </row>
    <row r="689" spans="1:38" ht="15" customHeight="1" x14ac:dyDescent="0.3">
      <c r="A689" s="37" t="s">
        <v>17922</v>
      </c>
      <c r="B689" t="s">
        <v>17923</v>
      </c>
      <c r="C689" t="s">
        <v>2073</v>
      </c>
      <c r="D689" t="s">
        <v>282</v>
      </c>
      <c r="E689" t="s">
        <v>299</v>
      </c>
      <c r="H689" t="s">
        <v>25690</v>
      </c>
      <c r="I689" t="s">
        <v>17924</v>
      </c>
      <c r="J689" t="s">
        <v>284</v>
      </c>
      <c r="K689" t="s">
        <v>2075</v>
      </c>
      <c r="M689" t="s">
        <v>294</v>
      </c>
      <c r="N689" t="s">
        <v>295</v>
      </c>
      <c r="O689" t="s">
        <v>2076</v>
      </c>
      <c r="Q689" t="s">
        <v>311</v>
      </c>
      <c r="R689" t="b">
        <v>0</v>
      </c>
      <c r="S689" s="31" t="b">
        <v>0</v>
      </c>
      <c r="T689" t="s">
        <v>426</v>
      </c>
      <c r="U689">
        <v>1</v>
      </c>
      <c r="V689" s="32" t="s">
        <v>17925</v>
      </c>
      <c r="W689" t="s">
        <v>17926</v>
      </c>
      <c r="X689" t="s">
        <v>310</v>
      </c>
      <c r="Y689" t="s">
        <v>311</v>
      </c>
      <c r="Z689" t="s">
        <v>284</v>
      </c>
      <c r="AA689" t="s">
        <v>302</v>
      </c>
      <c r="AB689"/>
      <c r="AD689" s="27" t="s">
        <v>2075</v>
      </c>
      <c r="AF689" t="s">
        <v>294</v>
      </c>
      <c r="AH689" t="s">
        <v>2013</v>
      </c>
      <c r="AI689" t="s">
        <v>2121</v>
      </c>
      <c r="AJ689" t="s">
        <v>2122</v>
      </c>
      <c r="AK689" t="s">
        <v>2082</v>
      </c>
      <c r="AL689" s="12">
        <v>45884.89402777778</v>
      </c>
    </row>
    <row r="690" spans="1:38" ht="15" customHeight="1" x14ac:dyDescent="0.3">
      <c r="A690" s="37" t="s">
        <v>17722</v>
      </c>
      <c r="B690" t="s">
        <v>2776</v>
      </c>
      <c r="C690" t="s">
        <v>2073</v>
      </c>
      <c r="D690" t="s">
        <v>282</v>
      </c>
      <c r="E690" t="s">
        <v>299</v>
      </c>
      <c r="H690" t="s">
        <v>390</v>
      </c>
      <c r="I690" t="s">
        <v>17723</v>
      </c>
      <c r="J690" t="s">
        <v>284</v>
      </c>
      <c r="K690" t="s">
        <v>2224</v>
      </c>
      <c r="M690" t="s">
        <v>294</v>
      </c>
      <c r="N690" t="s">
        <v>295</v>
      </c>
      <c r="O690" t="s">
        <v>2076</v>
      </c>
      <c r="Q690" t="s">
        <v>311</v>
      </c>
      <c r="R690" t="b">
        <v>0</v>
      </c>
      <c r="S690" s="31" t="b">
        <v>0</v>
      </c>
      <c r="T690" t="s">
        <v>426</v>
      </c>
      <c r="U690">
        <v>1</v>
      </c>
      <c r="V690" s="32" t="s">
        <v>17724</v>
      </c>
      <c r="W690" t="s">
        <v>17725</v>
      </c>
      <c r="X690" t="s">
        <v>282</v>
      </c>
      <c r="Y690" t="s">
        <v>311</v>
      </c>
      <c r="Z690" t="s">
        <v>284</v>
      </c>
      <c r="AB690"/>
      <c r="AD690" s="27" t="s">
        <v>2079</v>
      </c>
      <c r="AF690" t="s">
        <v>294</v>
      </c>
      <c r="AH690" t="s">
        <v>2012</v>
      </c>
      <c r="AI690" t="s">
        <v>2121</v>
      </c>
      <c r="AJ690" t="s">
        <v>2122</v>
      </c>
      <c r="AK690" t="s">
        <v>2082</v>
      </c>
      <c r="AL690" s="12">
        <v>45918.87672453704</v>
      </c>
    </row>
    <row r="691" spans="1:38" ht="15" customHeight="1" x14ac:dyDescent="0.3">
      <c r="A691" s="37" t="s">
        <v>17771</v>
      </c>
      <c r="B691" t="s">
        <v>17772</v>
      </c>
      <c r="C691" t="s">
        <v>2073</v>
      </c>
      <c r="D691" t="s">
        <v>282</v>
      </c>
      <c r="E691" t="s">
        <v>299</v>
      </c>
      <c r="H691" t="s">
        <v>25909</v>
      </c>
      <c r="I691" t="s">
        <v>17773</v>
      </c>
      <c r="J691" t="s">
        <v>284</v>
      </c>
      <c r="K691" t="s">
        <v>2075</v>
      </c>
      <c r="M691" t="s">
        <v>294</v>
      </c>
      <c r="N691" t="s">
        <v>295</v>
      </c>
      <c r="O691" t="s">
        <v>2076</v>
      </c>
      <c r="Q691" t="s">
        <v>311</v>
      </c>
      <c r="R691" t="b">
        <v>0</v>
      </c>
      <c r="S691" s="31" t="b">
        <v>0</v>
      </c>
      <c r="T691" t="s">
        <v>426</v>
      </c>
      <c r="U691">
        <v>1</v>
      </c>
      <c r="V691" s="32" t="s">
        <v>17774</v>
      </c>
      <c r="W691" t="s">
        <v>17775</v>
      </c>
      <c r="X691" t="s">
        <v>282</v>
      </c>
      <c r="Y691" t="s">
        <v>311</v>
      </c>
      <c r="Z691" t="s">
        <v>310</v>
      </c>
      <c r="AB691"/>
      <c r="AD691" s="27" t="s">
        <v>2512</v>
      </c>
      <c r="AF691" t="s">
        <v>294</v>
      </c>
      <c r="AH691" t="s">
        <v>2013</v>
      </c>
      <c r="AI691" t="s">
        <v>2080</v>
      </c>
      <c r="AJ691" t="s">
        <v>2081</v>
      </c>
      <c r="AK691" t="s">
        <v>2082</v>
      </c>
      <c r="AL691" s="12">
        <v>45831.50335648148</v>
      </c>
    </row>
    <row r="692" spans="1:38" ht="15" customHeight="1" x14ac:dyDescent="0.3">
      <c r="A692" s="37" t="s">
        <v>17739</v>
      </c>
      <c r="B692" t="s">
        <v>17740</v>
      </c>
      <c r="C692" t="s">
        <v>2073</v>
      </c>
      <c r="D692" t="s">
        <v>282</v>
      </c>
      <c r="E692" t="s">
        <v>299</v>
      </c>
      <c r="H692" t="s">
        <v>340</v>
      </c>
      <c r="I692" t="s">
        <v>17741</v>
      </c>
      <c r="J692" t="s">
        <v>284</v>
      </c>
      <c r="K692" t="s">
        <v>2075</v>
      </c>
      <c r="M692" t="s">
        <v>294</v>
      </c>
      <c r="N692" t="s">
        <v>295</v>
      </c>
      <c r="O692" t="s">
        <v>2076</v>
      </c>
      <c r="Q692" t="s">
        <v>311</v>
      </c>
      <c r="R692" t="b">
        <v>0</v>
      </c>
      <c r="S692" s="31" t="b">
        <v>0</v>
      </c>
      <c r="T692" t="s">
        <v>426</v>
      </c>
      <c r="U692">
        <v>1</v>
      </c>
      <c r="V692" s="32" t="s">
        <v>17742</v>
      </c>
      <c r="W692" t="s">
        <v>17743</v>
      </c>
      <c r="X692" t="s">
        <v>282</v>
      </c>
      <c r="Y692" t="s">
        <v>311</v>
      </c>
      <c r="Z692" t="s">
        <v>310</v>
      </c>
      <c r="AB692"/>
      <c r="AD692" s="27" t="s">
        <v>2075</v>
      </c>
      <c r="AF692" t="s">
        <v>294</v>
      </c>
      <c r="AH692" t="s">
        <v>2013</v>
      </c>
      <c r="AI692" t="s">
        <v>2080</v>
      </c>
      <c r="AJ692" t="s">
        <v>2081</v>
      </c>
      <c r="AK692" t="s">
        <v>2082</v>
      </c>
      <c r="AL692" s="12">
        <v>45832.454618055555</v>
      </c>
    </row>
    <row r="693" spans="1:38" ht="15" customHeight="1" x14ac:dyDescent="0.3">
      <c r="A693" s="37" t="s">
        <v>17848</v>
      </c>
      <c r="B693" t="s">
        <v>17849</v>
      </c>
      <c r="C693" t="s">
        <v>2073</v>
      </c>
      <c r="D693" t="s">
        <v>282</v>
      </c>
      <c r="E693" t="s">
        <v>299</v>
      </c>
      <c r="H693" t="s">
        <v>293</v>
      </c>
      <c r="I693" t="s">
        <v>17850</v>
      </c>
      <c r="J693" t="s">
        <v>284</v>
      </c>
      <c r="K693" t="s">
        <v>2075</v>
      </c>
      <c r="M693" t="s">
        <v>294</v>
      </c>
      <c r="N693" t="s">
        <v>295</v>
      </c>
      <c r="O693" t="s">
        <v>2076</v>
      </c>
      <c r="Q693" t="s">
        <v>311</v>
      </c>
      <c r="R693" t="b">
        <v>0</v>
      </c>
      <c r="S693" s="31" t="b">
        <v>0</v>
      </c>
      <c r="T693" t="s">
        <v>426</v>
      </c>
      <c r="U693">
        <v>1</v>
      </c>
      <c r="V693" s="32" t="s">
        <v>17853</v>
      </c>
      <c r="W693" t="s">
        <v>17854</v>
      </c>
      <c r="X693" t="s">
        <v>282</v>
      </c>
      <c r="Y693" t="s">
        <v>311</v>
      </c>
      <c r="Z693" t="s">
        <v>310</v>
      </c>
      <c r="AA693" t="s">
        <v>302</v>
      </c>
      <c r="AB693"/>
      <c r="AD693" s="27" t="s">
        <v>2079</v>
      </c>
      <c r="AF693" t="s">
        <v>294</v>
      </c>
      <c r="AH693" t="s">
        <v>2013</v>
      </c>
      <c r="AI693" t="s">
        <v>2121</v>
      </c>
      <c r="AJ693" t="s">
        <v>2122</v>
      </c>
      <c r="AK693" t="s">
        <v>2082</v>
      </c>
      <c r="AL693" s="12">
        <v>45884.870520833334</v>
      </c>
    </row>
    <row r="694" spans="1:38" ht="15" customHeight="1" x14ac:dyDescent="0.3">
      <c r="A694" s="37" t="s">
        <v>17848</v>
      </c>
      <c r="B694" t="s">
        <v>17849</v>
      </c>
      <c r="C694" t="s">
        <v>2073</v>
      </c>
      <c r="D694" t="s">
        <v>282</v>
      </c>
      <c r="E694" t="s">
        <v>299</v>
      </c>
      <c r="H694" t="s">
        <v>293</v>
      </c>
      <c r="I694" t="s">
        <v>17850</v>
      </c>
      <c r="J694" t="s">
        <v>284</v>
      </c>
      <c r="K694" t="s">
        <v>2075</v>
      </c>
      <c r="M694" t="s">
        <v>294</v>
      </c>
      <c r="N694" t="s">
        <v>295</v>
      </c>
      <c r="O694" t="s">
        <v>2076</v>
      </c>
      <c r="Q694" t="s">
        <v>311</v>
      </c>
      <c r="R694" t="b">
        <v>0</v>
      </c>
      <c r="S694" s="31" t="b">
        <v>0</v>
      </c>
      <c r="T694" t="s">
        <v>426</v>
      </c>
      <c r="U694">
        <v>1</v>
      </c>
      <c r="V694" s="32" t="s">
        <v>17855</v>
      </c>
      <c r="W694" t="s">
        <v>17856</v>
      </c>
      <c r="X694" t="s">
        <v>282</v>
      </c>
      <c r="Y694" t="s">
        <v>311</v>
      </c>
      <c r="Z694" t="s">
        <v>310</v>
      </c>
      <c r="AA694" t="s">
        <v>302</v>
      </c>
      <c r="AB694"/>
      <c r="AD694" s="27" t="s">
        <v>2079</v>
      </c>
      <c r="AF694" t="s">
        <v>294</v>
      </c>
      <c r="AH694" t="s">
        <v>2013</v>
      </c>
      <c r="AI694" t="s">
        <v>2121</v>
      </c>
      <c r="AJ694" t="s">
        <v>2122</v>
      </c>
      <c r="AK694" t="s">
        <v>2082</v>
      </c>
      <c r="AL694" s="12">
        <v>45884.869444444441</v>
      </c>
    </row>
    <row r="695" spans="1:38" ht="15" customHeight="1" x14ac:dyDescent="0.3">
      <c r="A695" s="37" t="s">
        <v>17848</v>
      </c>
      <c r="B695" t="s">
        <v>17849</v>
      </c>
      <c r="C695" t="s">
        <v>2073</v>
      </c>
      <c r="D695" t="s">
        <v>282</v>
      </c>
      <c r="E695" t="s">
        <v>299</v>
      </c>
      <c r="H695" t="s">
        <v>293</v>
      </c>
      <c r="I695" t="s">
        <v>17850</v>
      </c>
      <c r="J695" t="s">
        <v>284</v>
      </c>
      <c r="K695" t="s">
        <v>2075</v>
      </c>
      <c r="M695" t="s">
        <v>294</v>
      </c>
      <c r="N695" t="s">
        <v>295</v>
      </c>
      <c r="O695" t="s">
        <v>2076</v>
      </c>
      <c r="Q695" t="s">
        <v>311</v>
      </c>
      <c r="R695" t="b">
        <v>0</v>
      </c>
      <c r="S695" s="31" t="b">
        <v>0</v>
      </c>
      <c r="T695" t="s">
        <v>426</v>
      </c>
      <c r="U695">
        <v>1</v>
      </c>
      <c r="V695" s="32" t="s">
        <v>17851</v>
      </c>
      <c r="W695" t="s">
        <v>17852</v>
      </c>
      <c r="X695" t="s">
        <v>282</v>
      </c>
      <c r="Y695" t="s">
        <v>311</v>
      </c>
      <c r="Z695" t="s">
        <v>310</v>
      </c>
      <c r="AA695" t="s">
        <v>302</v>
      </c>
      <c r="AB695"/>
      <c r="AD695" s="27" t="s">
        <v>2079</v>
      </c>
      <c r="AF695" t="s">
        <v>294</v>
      </c>
      <c r="AH695" t="s">
        <v>2013</v>
      </c>
      <c r="AI695" t="s">
        <v>2121</v>
      </c>
      <c r="AJ695" t="s">
        <v>2122</v>
      </c>
      <c r="AK695" t="s">
        <v>2082</v>
      </c>
      <c r="AL695" s="12">
        <v>45884.878935185188</v>
      </c>
    </row>
    <row r="696" spans="1:38" ht="15" customHeight="1" x14ac:dyDescent="0.3">
      <c r="A696" s="37" t="s">
        <v>17790</v>
      </c>
      <c r="B696" t="s">
        <v>2134</v>
      </c>
      <c r="C696" t="s">
        <v>2073</v>
      </c>
      <c r="D696" t="s">
        <v>282</v>
      </c>
      <c r="E696" t="s">
        <v>299</v>
      </c>
      <c r="H696" t="s">
        <v>25909</v>
      </c>
      <c r="I696" t="s">
        <v>17791</v>
      </c>
      <c r="J696" t="s">
        <v>284</v>
      </c>
      <c r="K696" t="s">
        <v>2075</v>
      </c>
      <c r="M696" t="s">
        <v>294</v>
      </c>
      <c r="N696" t="s">
        <v>295</v>
      </c>
      <c r="O696" t="s">
        <v>2076</v>
      </c>
      <c r="Q696" t="s">
        <v>311</v>
      </c>
      <c r="R696" t="b">
        <v>0</v>
      </c>
      <c r="S696" s="31" t="b">
        <v>0</v>
      </c>
      <c r="T696" t="s">
        <v>426</v>
      </c>
      <c r="U696">
        <v>1</v>
      </c>
      <c r="V696" s="32" t="s">
        <v>17792</v>
      </c>
      <c r="W696" t="s">
        <v>17793</v>
      </c>
      <c r="X696" t="s">
        <v>282</v>
      </c>
      <c r="Y696" t="s">
        <v>311</v>
      </c>
      <c r="Z696" t="s">
        <v>284</v>
      </c>
      <c r="AB696"/>
      <c r="AD696" s="27" t="s">
        <v>2079</v>
      </c>
      <c r="AF696" t="s">
        <v>294</v>
      </c>
      <c r="AH696" t="s">
        <v>2013</v>
      </c>
      <c r="AI696" t="s">
        <v>2080</v>
      </c>
      <c r="AJ696" t="s">
        <v>2081</v>
      </c>
      <c r="AK696" t="s">
        <v>2082</v>
      </c>
      <c r="AL696" s="12">
        <v>45831.486215277779</v>
      </c>
    </row>
    <row r="697" spans="1:38" ht="15" customHeight="1" x14ac:dyDescent="0.3">
      <c r="A697" s="37" t="s">
        <v>17963</v>
      </c>
      <c r="B697" t="s">
        <v>17964</v>
      </c>
      <c r="C697" t="s">
        <v>2073</v>
      </c>
      <c r="D697" t="s">
        <v>282</v>
      </c>
      <c r="E697" t="s">
        <v>299</v>
      </c>
      <c r="H697" t="s">
        <v>25909</v>
      </c>
      <c r="I697" t="s">
        <v>17965</v>
      </c>
      <c r="J697" t="s">
        <v>284</v>
      </c>
      <c r="K697" t="s">
        <v>2075</v>
      </c>
      <c r="M697" t="s">
        <v>294</v>
      </c>
      <c r="N697" t="s">
        <v>295</v>
      </c>
      <c r="O697" t="s">
        <v>2076</v>
      </c>
      <c r="Q697" t="s">
        <v>311</v>
      </c>
      <c r="R697" t="b">
        <v>0</v>
      </c>
      <c r="S697" s="31" t="b">
        <v>0</v>
      </c>
      <c r="T697" t="s">
        <v>426</v>
      </c>
      <c r="U697">
        <v>1</v>
      </c>
      <c r="V697" s="32" t="s">
        <v>17966</v>
      </c>
      <c r="W697" t="s">
        <v>17967</v>
      </c>
      <c r="X697" t="s">
        <v>282</v>
      </c>
      <c r="Y697" t="s">
        <v>311</v>
      </c>
      <c r="Z697" t="s">
        <v>284</v>
      </c>
      <c r="AB697"/>
      <c r="AD697" s="27" t="s">
        <v>2075</v>
      </c>
      <c r="AF697" t="s">
        <v>294</v>
      </c>
      <c r="AH697" t="s">
        <v>2013</v>
      </c>
      <c r="AI697" t="s">
        <v>2080</v>
      </c>
      <c r="AJ697" t="s">
        <v>2081</v>
      </c>
      <c r="AK697" t="s">
        <v>2082</v>
      </c>
      <c r="AL697" s="12">
        <v>45831.434756944444</v>
      </c>
    </row>
    <row r="698" spans="1:38" ht="15" customHeight="1" x14ac:dyDescent="0.3">
      <c r="A698" s="37" t="s">
        <v>17806</v>
      </c>
      <c r="B698" t="s">
        <v>17807</v>
      </c>
      <c r="C698" t="s">
        <v>2073</v>
      </c>
      <c r="D698" t="s">
        <v>282</v>
      </c>
      <c r="E698" t="s">
        <v>299</v>
      </c>
      <c r="H698" t="s">
        <v>293</v>
      </c>
      <c r="I698" t="s">
        <v>17808</v>
      </c>
      <c r="J698" t="s">
        <v>284</v>
      </c>
      <c r="K698" t="s">
        <v>2075</v>
      </c>
      <c r="M698" t="s">
        <v>294</v>
      </c>
      <c r="N698" t="s">
        <v>295</v>
      </c>
      <c r="O698" t="s">
        <v>2076</v>
      </c>
      <c r="Q698" t="s">
        <v>311</v>
      </c>
      <c r="R698" t="b">
        <v>0</v>
      </c>
      <c r="S698" s="31" t="b">
        <v>0</v>
      </c>
      <c r="T698" t="s">
        <v>426</v>
      </c>
      <c r="U698">
        <v>1</v>
      </c>
      <c r="V698" s="32" t="s">
        <v>17809</v>
      </c>
      <c r="W698" t="s">
        <v>17810</v>
      </c>
      <c r="X698" t="s">
        <v>282</v>
      </c>
      <c r="Y698" t="s">
        <v>311</v>
      </c>
      <c r="Z698" t="s">
        <v>284</v>
      </c>
      <c r="AB698"/>
      <c r="AD698" s="27" t="s">
        <v>2079</v>
      </c>
      <c r="AF698" t="s">
        <v>294</v>
      </c>
      <c r="AH698" t="s">
        <v>2013</v>
      </c>
      <c r="AI698" t="s">
        <v>2121</v>
      </c>
      <c r="AJ698" t="s">
        <v>2122</v>
      </c>
      <c r="AK698" t="s">
        <v>2082</v>
      </c>
      <c r="AL698" s="12">
        <v>45884.871932870374</v>
      </c>
    </row>
    <row r="699" spans="1:38" ht="15" customHeight="1" x14ac:dyDescent="0.3">
      <c r="A699" s="37" t="s">
        <v>17946</v>
      </c>
      <c r="B699" t="s">
        <v>2776</v>
      </c>
      <c r="C699" t="s">
        <v>2073</v>
      </c>
      <c r="D699" t="s">
        <v>282</v>
      </c>
      <c r="E699" t="s">
        <v>299</v>
      </c>
      <c r="H699" t="s">
        <v>25909</v>
      </c>
      <c r="I699" t="s">
        <v>17947</v>
      </c>
      <c r="J699" t="s">
        <v>284</v>
      </c>
      <c r="K699" t="s">
        <v>2075</v>
      </c>
      <c r="M699" t="s">
        <v>294</v>
      </c>
      <c r="N699" t="s">
        <v>295</v>
      </c>
      <c r="O699" t="s">
        <v>2076</v>
      </c>
      <c r="Q699" t="s">
        <v>311</v>
      </c>
      <c r="R699" t="b">
        <v>0</v>
      </c>
      <c r="S699" s="31" t="b">
        <v>0</v>
      </c>
      <c r="T699" t="s">
        <v>426</v>
      </c>
      <c r="U699">
        <v>1</v>
      </c>
      <c r="V699" s="32" t="s">
        <v>17948</v>
      </c>
      <c r="W699" t="s">
        <v>17949</v>
      </c>
      <c r="X699" t="s">
        <v>282</v>
      </c>
      <c r="Y699" t="s">
        <v>311</v>
      </c>
      <c r="Z699" t="s">
        <v>310</v>
      </c>
      <c r="AB699"/>
      <c r="AD699" s="27" t="s">
        <v>2079</v>
      </c>
      <c r="AF699" t="s">
        <v>294</v>
      </c>
      <c r="AH699" t="s">
        <v>2013</v>
      </c>
      <c r="AI699" t="s">
        <v>2080</v>
      </c>
      <c r="AJ699" t="s">
        <v>2081</v>
      </c>
      <c r="AK699" t="s">
        <v>2082</v>
      </c>
      <c r="AL699" s="12">
        <v>45831.50577546296</v>
      </c>
    </row>
    <row r="700" spans="1:38" ht="15" customHeight="1" x14ac:dyDescent="0.3">
      <c r="A700" s="37" t="s">
        <v>18151</v>
      </c>
      <c r="B700" t="s">
        <v>12430</v>
      </c>
      <c r="C700" t="s">
        <v>2212</v>
      </c>
      <c r="D700" t="s">
        <v>282</v>
      </c>
      <c r="G700" t="s">
        <v>2066</v>
      </c>
      <c r="I700" t="s">
        <v>18152</v>
      </c>
      <c r="J700" t="s">
        <v>310</v>
      </c>
      <c r="R700" t="b">
        <v>0</v>
      </c>
      <c r="S700" s="31" t="b">
        <v>0</v>
      </c>
      <c r="V700" s="32" t="s">
        <v>3058</v>
      </c>
      <c r="AB700"/>
      <c r="AD700" s="27"/>
    </row>
    <row r="701" spans="1:38" ht="15" customHeight="1" x14ac:dyDescent="0.3">
      <c r="A701" s="37" t="s">
        <v>17892</v>
      </c>
      <c r="B701" t="s">
        <v>2419</v>
      </c>
      <c r="C701" t="s">
        <v>2073</v>
      </c>
      <c r="D701" t="s">
        <v>282</v>
      </c>
      <c r="E701" t="s">
        <v>322</v>
      </c>
      <c r="H701" t="s">
        <v>370</v>
      </c>
      <c r="I701" t="s">
        <v>17893</v>
      </c>
      <c r="J701" t="s">
        <v>284</v>
      </c>
      <c r="K701" t="s">
        <v>2094</v>
      </c>
      <c r="M701" t="s">
        <v>294</v>
      </c>
      <c r="N701" t="s">
        <v>295</v>
      </c>
      <c r="O701" t="s">
        <v>2076</v>
      </c>
      <c r="Q701" t="s">
        <v>311</v>
      </c>
      <c r="R701" t="b">
        <v>0</v>
      </c>
      <c r="S701" t="b">
        <v>0</v>
      </c>
      <c r="T701" t="s">
        <v>426</v>
      </c>
      <c r="U701">
        <v>1</v>
      </c>
      <c r="V701" s="32" t="s">
        <v>17894</v>
      </c>
      <c r="W701" t="s">
        <v>17895</v>
      </c>
      <c r="X701" t="s">
        <v>282</v>
      </c>
      <c r="Y701" t="s">
        <v>311</v>
      </c>
      <c r="Z701" t="s">
        <v>284</v>
      </c>
      <c r="AB701"/>
      <c r="AD701" s="27" t="s">
        <v>2224</v>
      </c>
      <c r="AF701" t="s">
        <v>290</v>
      </c>
      <c r="AH701" t="s">
        <v>2013</v>
      </c>
      <c r="AI701" t="s">
        <v>2080</v>
      </c>
      <c r="AJ701" t="s">
        <v>2081</v>
      </c>
      <c r="AK701" t="s">
        <v>2082</v>
      </c>
      <c r="AL701" s="12">
        <v>45825.397534722222</v>
      </c>
    </row>
    <row r="702" spans="1:38" ht="15" customHeight="1" x14ac:dyDescent="0.3">
      <c r="A702" s="37" t="s">
        <v>17857</v>
      </c>
      <c r="B702" t="s">
        <v>2134</v>
      </c>
      <c r="C702" t="s">
        <v>2073</v>
      </c>
      <c r="D702" t="s">
        <v>282</v>
      </c>
      <c r="E702" t="s">
        <v>299</v>
      </c>
      <c r="H702" t="s">
        <v>293</v>
      </c>
      <c r="I702" t="s">
        <v>17858</v>
      </c>
      <c r="J702" t="s">
        <v>284</v>
      </c>
      <c r="K702" t="s">
        <v>2075</v>
      </c>
      <c r="M702" t="s">
        <v>294</v>
      </c>
      <c r="N702" t="s">
        <v>295</v>
      </c>
      <c r="O702" t="s">
        <v>2076</v>
      </c>
      <c r="Q702" t="s">
        <v>311</v>
      </c>
      <c r="R702" t="b">
        <v>0</v>
      </c>
      <c r="S702" t="b">
        <v>0</v>
      </c>
      <c r="T702" t="s">
        <v>426</v>
      </c>
      <c r="U702">
        <v>1</v>
      </c>
      <c r="V702" s="32" t="s">
        <v>17859</v>
      </c>
      <c r="W702" t="s">
        <v>17860</v>
      </c>
      <c r="X702" t="s">
        <v>282</v>
      </c>
      <c r="Y702" t="s">
        <v>311</v>
      </c>
      <c r="Z702" t="s">
        <v>284</v>
      </c>
      <c r="AA702" t="s">
        <v>302</v>
      </c>
      <c r="AB702"/>
      <c r="AD702" s="27" t="s">
        <v>2075</v>
      </c>
      <c r="AF702" t="s">
        <v>294</v>
      </c>
      <c r="AH702" t="s">
        <v>2013</v>
      </c>
      <c r="AI702" t="s">
        <v>2121</v>
      </c>
      <c r="AJ702" t="s">
        <v>2122</v>
      </c>
      <c r="AK702" t="s">
        <v>2082</v>
      </c>
      <c r="AL702" s="12">
        <v>45884.879027777781</v>
      </c>
    </row>
    <row r="703" spans="1:38" ht="15" customHeight="1" x14ac:dyDescent="0.3">
      <c r="A703" s="37" t="s">
        <v>17660</v>
      </c>
      <c r="B703" t="s">
        <v>5232</v>
      </c>
      <c r="C703" t="s">
        <v>2073</v>
      </c>
      <c r="D703" t="s">
        <v>282</v>
      </c>
      <c r="E703" t="s">
        <v>299</v>
      </c>
      <c r="H703" t="s">
        <v>340</v>
      </c>
      <c r="I703" t="s">
        <v>17661</v>
      </c>
      <c r="J703" t="s">
        <v>284</v>
      </c>
      <c r="K703" t="s">
        <v>2075</v>
      </c>
      <c r="M703" t="s">
        <v>294</v>
      </c>
      <c r="N703" t="s">
        <v>295</v>
      </c>
      <c r="O703" t="s">
        <v>2076</v>
      </c>
      <c r="Q703" t="s">
        <v>311</v>
      </c>
      <c r="R703" t="b">
        <v>0</v>
      </c>
      <c r="S703" t="b">
        <v>0</v>
      </c>
      <c r="T703" t="s">
        <v>426</v>
      </c>
      <c r="U703">
        <v>1</v>
      </c>
      <c r="V703" s="32" t="s">
        <v>17662</v>
      </c>
      <c r="W703" t="s">
        <v>17663</v>
      </c>
      <c r="X703" t="s">
        <v>282</v>
      </c>
      <c r="Y703" t="s">
        <v>311</v>
      </c>
      <c r="Z703" t="s">
        <v>310</v>
      </c>
      <c r="AB703"/>
      <c r="AD703" s="27" t="s">
        <v>2075</v>
      </c>
      <c r="AF703" t="s">
        <v>294</v>
      </c>
      <c r="AH703" t="s">
        <v>2013</v>
      </c>
      <c r="AI703" t="s">
        <v>2080</v>
      </c>
      <c r="AJ703" t="s">
        <v>2081</v>
      </c>
      <c r="AK703" t="s">
        <v>2082</v>
      </c>
      <c r="AL703" s="12">
        <v>45832.569131944445</v>
      </c>
    </row>
    <row r="704" spans="1:38" ht="15" customHeight="1" x14ac:dyDescent="0.3">
      <c r="A704" s="37" t="s">
        <v>17830</v>
      </c>
      <c r="B704" t="s">
        <v>6678</v>
      </c>
      <c r="C704" t="s">
        <v>2073</v>
      </c>
      <c r="D704" t="s">
        <v>282</v>
      </c>
      <c r="E704" t="s">
        <v>299</v>
      </c>
      <c r="H704" t="s">
        <v>387</v>
      </c>
      <c r="I704" t="s">
        <v>17831</v>
      </c>
      <c r="J704" t="s">
        <v>284</v>
      </c>
      <c r="K704" t="s">
        <v>2075</v>
      </c>
      <c r="M704" t="s">
        <v>294</v>
      </c>
      <c r="N704" t="s">
        <v>295</v>
      </c>
      <c r="O704" t="s">
        <v>2076</v>
      </c>
      <c r="Q704" t="s">
        <v>311</v>
      </c>
      <c r="R704" t="b">
        <v>0</v>
      </c>
      <c r="S704" t="b">
        <v>0</v>
      </c>
      <c r="T704" t="s">
        <v>426</v>
      </c>
      <c r="U704">
        <v>1</v>
      </c>
      <c r="V704" s="32" t="s">
        <v>17832</v>
      </c>
      <c r="W704" t="s">
        <v>17833</v>
      </c>
      <c r="X704" t="s">
        <v>282</v>
      </c>
      <c r="Y704" t="s">
        <v>311</v>
      </c>
      <c r="Z704" t="s">
        <v>284</v>
      </c>
      <c r="AA704" t="s">
        <v>299</v>
      </c>
      <c r="AB704"/>
      <c r="AD704" s="27" t="s">
        <v>2079</v>
      </c>
      <c r="AF704" t="s">
        <v>294</v>
      </c>
      <c r="AH704" t="s">
        <v>1946</v>
      </c>
      <c r="AI704" t="s">
        <v>26587</v>
      </c>
      <c r="AJ704" t="s">
        <v>26588</v>
      </c>
      <c r="AK704" t="s">
        <v>2082</v>
      </c>
      <c r="AL704" s="12">
        <v>46105.54278935185</v>
      </c>
    </row>
    <row r="705" spans="1:38" ht="15" customHeight="1" x14ac:dyDescent="0.3">
      <c r="A705" s="37" t="s">
        <v>17931</v>
      </c>
      <c r="B705" t="s">
        <v>17932</v>
      </c>
      <c r="C705" t="s">
        <v>2073</v>
      </c>
      <c r="D705" t="s">
        <v>282</v>
      </c>
      <c r="E705" t="s">
        <v>299</v>
      </c>
      <c r="H705" t="s">
        <v>293</v>
      </c>
      <c r="I705" t="s">
        <v>17933</v>
      </c>
      <c r="J705" t="s">
        <v>284</v>
      </c>
      <c r="K705" t="s">
        <v>2075</v>
      </c>
      <c r="M705" t="s">
        <v>294</v>
      </c>
      <c r="N705" t="s">
        <v>295</v>
      </c>
      <c r="O705" t="s">
        <v>2076</v>
      </c>
      <c r="Q705" t="s">
        <v>311</v>
      </c>
      <c r="R705" t="b">
        <v>0</v>
      </c>
      <c r="S705" s="31" t="b">
        <v>0</v>
      </c>
      <c r="T705" t="s">
        <v>426</v>
      </c>
      <c r="U705">
        <v>1</v>
      </c>
      <c r="V705" s="32" t="s">
        <v>16099</v>
      </c>
      <c r="W705" t="s">
        <v>16100</v>
      </c>
      <c r="X705" t="s">
        <v>282</v>
      </c>
      <c r="Y705" t="s">
        <v>311</v>
      </c>
      <c r="Z705" t="s">
        <v>284</v>
      </c>
      <c r="AA705" t="s">
        <v>302</v>
      </c>
      <c r="AB705"/>
      <c r="AD705" s="27" t="s">
        <v>2079</v>
      </c>
      <c r="AF705" t="s">
        <v>294</v>
      </c>
      <c r="AH705" t="s">
        <v>2013</v>
      </c>
      <c r="AI705" t="s">
        <v>2121</v>
      </c>
      <c r="AJ705" t="s">
        <v>2122</v>
      </c>
      <c r="AK705" t="s">
        <v>2082</v>
      </c>
      <c r="AL705" s="12">
        <v>45884.879189814812</v>
      </c>
    </row>
    <row r="706" spans="1:38" ht="15" customHeight="1" x14ac:dyDescent="0.3">
      <c r="A706" s="37" t="s">
        <v>17825</v>
      </c>
      <c r="B706" t="s">
        <v>17826</v>
      </c>
      <c r="C706" t="s">
        <v>2073</v>
      </c>
      <c r="D706" t="s">
        <v>282</v>
      </c>
      <c r="E706" t="s">
        <v>299</v>
      </c>
      <c r="H706" t="s">
        <v>387</v>
      </c>
      <c r="I706" t="s">
        <v>17827</v>
      </c>
      <c r="J706" t="s">
        <v>284</v>
      </c>
      <c r="K706" t="s">
        <v>2075</v>
      </c>
      <c r="M706" t="s">
        <v>294</v>
      </c>
      <c r="N706" t="s">
        <v>295</v>
      </c>
      <c r="O706" t="s">
        <v>2076</v>
      </c>
      <c r="Q706" t="s">
        <v>311</v>
      </c>
      <c r="R706" t="b">
        <v>0</v>
      </c>
      <c r="S706" t="b">
        <v>0</v>
      </c>
      <c r="T706" t="s">
        <v>426</v>
      </c>
      <c r="U706">
        <v>1</v>
      </c>
      <c r="V706" s="32" t="s">
        <v>17828</v>
      </c>
      <c r="W706" t="s">
        <v>17829</v>
      </c>
      <c r="X706" t="s">
        <v>282</v>
      </c>
      <c r="Y706" t="s">
        <v>311</v>
      </c>
      <c r="Z706" t="s">
        <v>284</v>
      </c>
      <c r="AA706" t="s">
        <v>299</v>
      </c>
      <c r="AB706"/>
      <c r="AD706" s="27" t="s">
        <v>2075</v>
      </c>
      <c r="AF706" t="s">
        <v>348</v>
      </c>
      <c r="AH706" t="s">
        <v>1946</v>
      </c>
      <c r="AI706" t="s">
        <v>26587</v>
      </c>
      <c r="AJ706" t="s">
        <v>26588</v>
      </c>
      <c r="AK706" t="s">
        <v>2082</v>
      </c>
      <c r="AL706" s="12">
        <v>46105.557384259257</v>
      </c>
    </row>
    <row r="707" spans="1:38" ht="15" customHeight="1" x14ac:dyDescent="0.3">
      <c r="A707" s="37" t="s">
        <v>17696</v>
      </c>
      <c r="B707" t="s">
        <v>17697</v>
      </c>
      <c r="C707" t="s">
        <v>2073</v>
      </c>
      <c r="D707" t="s">
        <v>282</v>
      </c>
      <c r="E707" t="s">
        <v>299</v>
      </c>
      <c r="H707" t="s">
        <v>25909</v>
      </c>
      <c r="I707" t="s">
        <v>17698</v>
      </c>
      <c r="J707" t="s">
        <v>284</v>
      </c>
      <c r="K707" t="s">
        <v>2075</v>
      </c>
      <c r="M707" t="s">
        <v>294</v>
      </c>
      <c r="N707" t="s">
        <v>295</v>
      </c>
      <c r="O707" t="s">
        <v>2076</v>
      </c>
      <c r="Q707" t="s">
        <v>311</v>
      </c>
      <c r="R707" t="b">
        <v>0</v>
      </c>
      <c r="S707" t="b">
        <v>0</v>
      </c>
      <c r="T707" t="s">
        <v>426</v>
      </c>
      <c r="U707">
        <v>1</v>
      </c>
      <c r="V707" s="32" t="s">
        <v>17699</v>
      </c>
      <c r="W707" t="s">
        <v>17700</v>
      </c>
      <c r="X707" t="s">
        <v>282</v>
      </c>
      <c r="Y707" t="s">
        <v>311</v>
      </c>
      <c r="Z707" t="s">
        <v>310</v>
      </c>
      <c r="AA707" t="s">
        <v>302</v>
      </c>
      <c r="AB707"/>
      <c r="AD707" s="27" t="s">
        <v>2075</v>
      </c>
      <c r="AF707" t="s">
        <v>294</v>
      </c>
      <c r="AH707" t="s">
        <v>2013</v>
      </c>
      <c r="AI707" t="s">
        <v>2080</v>
      </c>
      <c r="AJ707" t="s">
        <v>2081</v>
      </c>
      <c r="AK707" t="s">
        <v>2082</v>
      </c>
      <c r="AL707" s="12">
        <v>45831.409131944441</v>
      </c>
    </row>
    <row r="708" spans="1:38" ht="15" customHeight="1" x14ac:dyDescent="0.3">
      <c r="A708" s="37" t="s">
        <v>17821</v>
      </c>
      <c r="B708" t="s">
        <v>2797</v>
      </c>
      <c r="C708" t="s">
        <v>2073</v>
      </c>
      <c r="D708" t="s">
        <v>282</v>
      </c>
      <c r="E708" t="s">
        <v>299</v>
      </c>
      <c r="H708" t="s">
        <v>293</v>
      </c>
      <c r="I708" t="s">
        <v>17822</v>
      </c>
      <c r="J708" t="s">
        <v>284</v>
      </c>
      <c r="K708" t="s">
        <v>2075</v>
      </c>
      <c r="M708" t="s">
        <v>294</v>
      </c>
      <c r="N708" t="s">
        <v>295</v>
      </c>
      <c r="O708" t="s">
        <v>2076</v>
      </c>
      <c r="Q708" t="s">
        <v>311</v>
      </c>
      <c r="R708" t="b">
        <v>0</v>
      </c>
      <c r="S708" s="31" t="b">
        <v>0</v>
      </c>
      <c r="T708" t="s">
        <v>426</v>
      </c>
      <c r="U708">
        <v>1</v>
      </c>
      <c r="V708" s="32" t="s">
        <v>17823</v>
      </c>
      <c r="W708" t="s">
        <v>17824</v>
      </c>
      <c r="X708" t="s">
        <v>282</v>
      </c>
      <c r="Y708" t="s">
        <v>311</v>
      </c>
      <c r="Z708" t="s">
        <v>284</v>
      </c>
      <c r="AA708" t="s">
        <v>302</v>
      </c>
      <c r="AB708"/>
      <c r="AD708" s="27" t="s">
        <v>2079</v>
      </c>
      <c r="AF708" t="s">
        <v>294</v>
      </c>
      <c r="AH708" t="s">
        <v>2013</v>
      </c>
      <c r="AI708" t="s">
        <v>2121</v>
      </c>
      <c r="AJ708" t="s">
        <v>2122</v>
      </c>
      <c r="AK708" t="s">
        <v>2082</v>
      </c>
      <c r="AL708" s="12">
        <v>45884.872881944444</v>
      </c>
    </row>
    <row r="709" spans="1:38" ht="15" customHeight="1" x14ac:dyDescent="0.3">
      <c r="A709" s="37" t="s">
        <v>17867</v>
      </c>
      <c r="B709" t="s">
        <v>2797</v>
      </c>
      <c r="C709" t="s">
        <v>2073</v>
      </c>
      <c r="D709" t="s">
        <v>282</v>
      </c>
      <c r="E709" t="s">
        <v>299</v>
      </c>
      <c r="H709" t="s">
        <v>340</v>
      </c>
      <c r="I709" t="s">
        <v>17868</v>
      </c>
      <c r="J709" t="s">
        <v>284</v>
      </c>
      <c r="K709" t="s">
        <v>2075</v>
      </c>
      <c r="M709" t="s">
        <v>294</v>
      </c>
      <c r="N709" t="s">
        <v>295</v>
      </c>
      <c r="O709" t="s">
        <v>2228</v>
      </c>
      <c r="Q709" t="s">
        <v>311</v>
      </c>
      <c r="R709" t="b">
        <v>0</v>
      </c>
      <c r="S709" s="31" t="b">
        <v>0</v>
      </c>
      <c r="T709" t="s">
        <v>426</v>
      </c>
      <c r="U709">
        <v>1</v>
      </c>
      <c r="V709" s="32" t="s">
        <v>17731</v>
      </c>
      <c r="W709" t="s">
        <v>17732</v>
      </c>
      <c r="X709" t="s">
        <v>282</v>
      </c>
      <c r="Y709" t="s">
        <v>311</v>
      </c>
      <c r="Z709" t="s">
        <v>310</v>
      </c>
      <c r="AB709"/>
      <c r="AD709" s="27" t="s">
        <v>2075</v>
      </c>
      <c r="AF709" t="s">
        <v>294</v>
      </c>
      <c r="AH709" t="s">
        <v>2013</v>
      </c>
      <c r="AI709" t="s">
        <v>2080</v>
      </c>
      <c r="AJ709" t="s">
        <v>2081</v>
      </c>
      <c r="AK709" t="s">
        <v>2082</v>
      </c>
      <c r="AL709" s="12">
        <v>45832.566365740742</v>
      </c>
    </row>
    <row r="710" spans="1:38" ht="15" customHeight="1" x14ac:dyDescent="0.3">
      <c r="A710" s="37" t="s">
        <v>17664</v>
      </c>
      <c r="B710" t="s">
        <v>17665</v>
      </c>
      <c r="C710" t="s">
        <v>2073</v>
      </c>
      <c r="D710" t="s">
        <v>282</v>
      </c>
      <c r="E710" t="s">
        <v>299</v>
      </c>
      <c r="H710" t="s">
        <v>340</v>
      </c>
      <c r="I710" t="s">
        <v>17666</v>
      </c>
      <c r="J710" t="s">
        <v>284</v>
      </c>
      <c r="K710" t="s">
        <v>2075</v>
      </c>
      <c r="M710" t="s">
        <v>294</v>
      </c>
      <c r="N710" t="s">
        <v>295</v>
      </c>
      <c r="O710" t="s">
        <v>2076</v>
      </c>
      <c r="Q710" t="s">
        <v>311</v>
      </c>
      <c r="R710" t="b">
        <v>0</v>
      </c>
      <c r="S710" t="b">
        <v>0</v>
      </c>
      <c r="T710" t="s">
        <v>426</v>
      </c>
      <c r="U710">
        <v>1</v>
      </c>
      <c r="V710" s="32" t="s">
        <v>14251</v>
      </c>
      <c r="W710" t="s">
        <v>14252</v>
      </c>
      <c r="X710" t="s">
        <v>282</v>
      </c>
      <c r="Y710" t="s">
        <v>311</v>
      </c>
      <c r="Z710" t="s">
        <v>310</v>
      </c>
      <c r="AB710"/>
      <c r="AD710" s="27" t="s">
        <v>2075</v>
      </c>
      <c r="AF710" t="s">
        <v>294</v>
      </c>
      <c r="AH710" t="s">
        <v>2013</v>
      </c>
      <c r="AI710" t="s">
        <v>2080</v>
      </c>
      <c r="AJ710" t="s">
        <v>2081</v>
      </c>
      <c r="AK710" t="s">
        <v>2082</v>
      </c>
      <c r="AL710" s="12">
        <v>45832.503842592596</v>
      </c>
    </row>
    <row r="711" spans="1:38" ht="15" customHeight="1" x14ac:dyDescent="0.3">
      <c r="A711" s="37" t="s">
        <v>17667</v>
      </c>
      <c r="B711" t="s">
        <v>17668</v>
      </c>
      <c r="C711" t="s">
        <v>2073</v>
      </c>
      <c r="D711" t="s">
        <v>282</v>
      </c>
      <c r="E711" t="s">
        <v>299</v>
      </c>
      <c r="H711" t="s">
        <v>340</v>
      </c>
      <c r="I711" t="s">
        <v>17669</v>
      </c>
      <c r="J711" t="s">
        <v>284</v>
      </c>
      <c r="K711" t="s">
        <v>2075</v>
      </c>
      <c r="M711" t="s">
        <v>294</v>
      </c>
      <c r="N711" t="s">
        <v>295</v>
      </c>
      <c r="O711" t="s">
        <v>2076</v>
      </c>
      <c r="Q711" t="s">
        <v>311</v>
      </c>
      <c r="R711" t="b">
        <v>0</v>
      </c>
      <c r="S711" t="b">
        <v>0</v>
      </c>
      <c r="T711" t="s">
        <v>426</v>
      </c>
      <c r="U711">
        <v>1</v>
      </c>
      <c r="V711" s="32" t="s">
        <v>17672</v>
      </c>
      <c r="W711" t="s">
        <v>17673</v>
      </c>
      <c r="X711" t="s">
        <v>282</v>
      </c>
      <c r="Y711" t="s">
        <v>311</v>
      </c>
      <c r="Z711" t="s">
        <v>310</v>
      </c>
      <c r="AB711"/>
      <c r="AD711" s="27" t="s">
        <v>2075</v>
      </c>
      <c r="AF711" t="s">
        <v>294</v>
      </c>
      <c r="AH711" t="s">
        <v>2013</v>
      </c>
      <c r="AI711" t="s">
        <v>2080</v>
      </c>
      <c r="AJ711" t="s">
        <v>2081</v>
      </c>
      <c r="AK711" t="s">
        <v>2082</v>
      </c>
      <c r="AL711" s="12">
        <v>45832.499710648146</v>
      </c>
    </row>
    <row r="712" spans="1:38" ht="15" customHeight="1" x14ac:dyDescent="0.3">
      <c r="A712" s="37" t="s">
        <v>17667</v>
      </c>
      <c r="B712" t="s">
        <v>17668</v>
      </c>
      <c r="C712" t="s">
        <v>2073</v>
      </c>
      <c r="D712" t="s">
        <v>282</v>
      </c>
      <c r="E712" t="s">
        <v>299</v>
      </c>
      <c r="H712" t="s">
        <v>340</v>
      </c>
      <c r="I712" t="s">
        <v>17669</v>
      </c>
      <c r="J712" t="s">
        <v>284</v>
      </c>
      <c r="K712" t="s">
        <v>2075</v>
      </c>
      <c r="M712" t="s">
        <v>294</v>
      </c>
      <c r="N712" t="s">
        <v>295</v>
      </c>
      <c r="O712" t="s">
        <v>2076</v>
      </c>
      <c r="Q712" t="s">
        <v>311</v>
      </c>
      <c r="R712" t="b">
        <v>0</v>
      </c>
      <c r="S712" s="31" t="b">
        <v>0</v>
      </c>
      <c r="T712" t="s">
        <v>426</v>
      </c>
      <c r="U712">
        <v>1</v>
      </c>
      <c r="V712" s="30" t="s">
        <v>17670</v>
      </c>
      <c r="W712" t="s">
        <v>17671</v>
      </c>
      <c r="X712" t="s">
        <v>282</v>
      </c>
      <c r="Y712" t="s">
        <v>311</v>
      </c>
      <c r="Z712" t="s">
        <v>310</v>
      </c>
      <c r="AB712"/>
      <c r="AD712" s="27" t="s">
        <v>2075</v>
      </c>
      <c r="AF712" t="s">
        <v>294</v>
      </c>
      <c r="AH712" t="s">
        <v>2013</v>
      </c>
      <c r="AI712" t="s">
        <v>2080</v>
      </c>
      <c r="AJ712" t="s">
        <v>2081</v>
      </c>
      <c r="AK712" t="s">
        <v>2082</v>
      </c>
      <c r="AL712" s="12">
        <v>45832.497048611112</v>
      </c>
    </row>
    <row r="713" spans="1:38" ht="15" customHeight="1" x14ac:dyDescent="0.3">
      <c r="A713" s="37" t="s">
        <v>17934</v>
      </c>
      <c r="B713" t="s">
        <v>17935</v>
      </c>
      <c r="C713" t="s">
        <v>2073</v>
      </c>
      <c r="D713" t="s">
        <v>282</v>
      </c>
      <c r="E713" t="s">
        <v>299</v>
      </c>
      <c r="H713" t="s">
        <v>293</v>
      </c>
      <c r="I713" t="s">
        <v>17936</v>
      </c>
      <c r="J713" t="s">
        <v>284</v>
      </c>
      <c r="K713" t="s">
        <v>2075</v>
      </c>
      <c r="M713" t="s">
        <v>294</v>
      </c>
      <c r="N713" t="s">
        <v>295</v>
      </c>
      <c r="O713" t="s">
        <v>2076</v>
      </c>
      <c r="Q713" t="s">
        <v>311</v>
      </c>
      <c r="R713" t="b">
        <v>0</v>
      </c>
      <c r="S713" s="31" t="b">
        <v>0</v>
      </c>
      <c r="T713" t="s">
        <v>426</v>
      </c>
      <c r="U713">
        <v>1</v>
      </c>
      <c r="V713" s="32" t="s">
        <v>6837</v>
      </c>
      <c r="W713" t="s">
        <v>6838</v>
      </c>
      <c r="X713" t="s">
        <v>282</v>
      </c>
      <c r="Y713" t="s">
        <v>311</v>
      </c>
      <c r="Z713" t="s">
        <v>310</v>
      </c>
      <c r="AA713" t="s">
        <v>299</v>
      </c>
      <c r="AB713"/>
      <c r="AD713" s="27" t="s">
        <v>2079</v>
      </c>
      <c r="AF713" t="s">
        <v>285</v>
      </c>
      <c r="AH713" t="s">
        <v>2013</v>
      </c>
      <c r="AI713" t="s">
        <v>2121</v>
      </c>
      <c r="AJ713" t="s">
        <v>2122</v>
      </c>
      <c r="AK713" t="s">
        <v>2082</v>
      </c>
      <c r="AL713" s="12">
        <v>45884.87263888889</v>
      </c>
    </row>
    <row r="714" spans="1:38" ht="15" customHeight="1" x14ac:dyDescent="0.3">
      <c r="A714" s="37" t="s">
        <v>17934</v>
      </c>
      <c r="B714" t="s">
        <v>17935</v>
      </c>
      <c r="C714" t="s">
        <v>2073</v>
      </c>
      <c r="D714" t="s">
        <v>282</v>
      </c>
      <c r="E714" t="s">
        <v>299</v>
      </c>
      <c r="H714" t="s">
        <v>293</v>
      </c>
      <c r="I714" t="s">
        <v>17936</v>
      </c>
      <c r="J714" t="s">
        <v>284</v>
      </c>
      <c r="K714" t="s">
        <v>2075</v>
      </c>
      <c r="M714" t="s">
        <v>294</v>
      </c>
      <c r="N714" t="s">
        <v>295</v>
      </c>
      <c r="O714" t="s">
        <v>2076</v>
      </c>
      <c r="R714" t="b">
        <v>0</v>
      </c>
      <c r="S714" s="31" t="b">
        <v>0</v>
      </c>
      <c r="T714" t="s">
        <v>426</v>
      </c>
      <c r="U714">
        <v>1</v>
      </c>
      <c r="V714" s="32" t="s">
        <v>16067</v>
      </c>
      <c r="W714" t="s">
        <v>16068</v>
      </c>
      <c r="X714" t="s">
        <v>282</v>
      </c>
      <c r="Y714" t="s">
        <v>344</v>
      </c>
      <c r="Z714" t="s">
        <v>310</v>
      </c>
      <c r="AA714" t="s">
        <v>302</v>
      </c>
      <c r="AB714"/>
      <c r="AD714" s="27" t="s">
        <v>2079</v>
      </c>
      <c r="AF714" t="s">
        <v>290</v>
      </c>
      <c r="AH714" t="s">
        <v>2016</v>
      </c>
      <c r="AI714" t="s">
        <v>2121</v>
      </c>
      <c r="AJ714" t="s">
        <v>2122</v>
      </c>
      <c r="AK714" t="s">
        <v>2082</v>
      </c>
      <c r="AL714" s="12">
        <v>45884.86991898148</v>
      </c>
    </row>
    <row r="715" spans="1:38" ht="15" customHeight="1" x14ac:dyDescent="0.3">
      <c r="A715" s="37" t="s">
        <v>17684</v>
      </c>
      <c r="B715" t="s">
        <v>2776</v>
      </c>
      <c r="C715" t="s">
        <v>2073</v>
      </c>
      <c r="D715" t="s">
        <v>282</v>
      </c>
      <c r="E715" t="s">
        <v>337</v>
      </c>
      <c r="H715" t="s">
        <v>390</v>
      </c>
      <c r="I715" t="s">
        <v>17685</v>
      </c>
      <c r="J715" t="s">
        <v>284</v>
      </c>
      <c r="K715" t="s">
        <v>2075</v>
      </c>
      <c r="M715" t="s">
        <v>348</v>
      </c>
      <c r="N715" t="s">
        <v>295</v>
      </c>
      <c r="Q715" t="s">
        <v>311</v>
      </c>
      <c r="R715" t="b">
        <v>0</v>
      </c>
      <c r="S715" s="31" t="b">
        <v>0</v>
      </c>
      <c r="T715" t="s">
        <v>426</v>
      </c>
      <c r="U715">
        <v>1</v>
      </c>
      <c r="V715" s="32" t="s">
        <v>17686</v>
      </c>
      <c r="W715" t="s">
        <v>17687</v>
      </c>
      <c r="X715" t="s">
        <v>282</v>
      </c>
      <c r="Y715" t="s">
        <v>311</v>
      </c>
      <c r="Z715" t="s">
        <v>284</v>
      </c>
      <c r="AA715" t="s">
        <v>337</v>
      </c>
      <c r="AB715"/>
      <c r="AD715" s="27" t="s">
        <v>2075</v>
      </c>
      <c r="AF715" t="s">
        <v>348</v>
      </c>
      <c r="AH715" t="s">
        <v>2013</v>
      </c>
      <c r="AI715" t="s">
        <v>2088</v>
      </c>
      <c r="AJ715" t="s">
        <v>2089</v>
      </c>
      <c r="AK715" t="s">
        <v>2082</v>
      </c>
      <c r="AL715" s="12">
        <v>45846.831250000003</v>
      </c>
    </row>
    <row r="716" spans="1:38" ht="15" customHeight="1" x14ac:dyDescent="0.3">
      <c r="A716" s="37" t="s">
        <v>17657</v>
      </c>
      <c r="B716" t="s">
        <v>17658</v>
      </c>
      <c r="C716" t="s">
        <v>2073</v>
      </c>
      <c r="D716" t="s">
        <v>282</v>
      </c>
      <c r="E716" t="s">
        <v>299</v>
      </c>
      <c r="H716" t="s">
        <v>340</v>
      </c>
      <c r="I716" t="s">
        <v>17659</v>
      </c>
      <c r="J716" t="s">
        <v>284</v>
      </c>
      <c r="K716" t="s">
        <v>2075</v>
      </c>
      <c r="M716" t="s">
        <v>294</v>
      </c>
      <c r="N716" t="s">
        <v>295</v>
      </c>
      <c r="O716" t="s">
        <v>2228</v>
      </c>
      <c r="Q716" t="s">
        <v>311</v>
      </c>
      <c r="R716" t="b">
        <v>0</v>
      </c>
      <c r="S716" s="31" t="b">
        <v>0</v>
      </c>
      <c r="T716" t="s">
        <v>426</v>
      </c>
      <c r="U716">
        <v>1</v>
      </c>
      <c r="V716" s="32" t="s">
        <v>2235</v>
      </c>
      <c r="AB716"/>
      <c r="AD716" s="27"/>
    </row>
    <row r="717" spans="1:38" ht="15" customHeight="1" x14ac:dyDescent="0.3">
      <c r="A717" s="37" t="s">
        <v>17929</v>
      </c>
      <c r="B717" t="s">
        <v>14689</v>
      </c>
      <c r="C717" t="s">
        <v>2073</v>
      </c>
      <c r="D717" t="s">
        <v>282</v>
      </c>
      <c r="E717" t="s">
        <v>299</v>
      </c>
      <c r="H717" t="s">
        <v>387</v>
      </c>
      <c r="I717" t="s">
        <v>17930</v>
      </c>
      <c r="J717" t="s">
        <v>284</v>
      </c>
      <c r="K717" t="s">
        <v>2075</v>
      </c>
      <c r="M717" t="s">
        <v>294</v>
      </c>
      <c r="N717" t="s">
        <v>295</v>
      </c>
      <c r="O717" t="s">
        <v>2076</v>
      </c>
      <c r="Q717" t="s">
        <v>311</v>
      </c>
      <c r="R717" t="b">
        <v>0</v>
      </c>
      <c r="S717" s="31" t="b">
        <v>0</v>
      </c>
      <c r="T717" t="s">
        <v>426</v>
      </c>
      <c r="U717">
        <v>1</v>
      </c>
      <c r="V717" s="32" t="s">
        <v>10012</v>
      </c>
      <c r="W717" t="s">
        <v>10013</v>
      </c>
      <c r="X717" t="s">
        <v>282</v>
      </c>
      <c r="Y717" t="s">
        <v>311</v>
      </c>
      <c r="Z717" t="s">
        <v>284</v>
      </c>
      <c r="AA717" t="s">
        <v>299</v>
      </c>
      <c r="AB717"/>
      <c r="AD717" s="27" t="s">
        <v>2079</v>
      </c>
      <c r="AF717" t="s">
        <v>290</v>
      </c>
      <c r="AH717" t="s">
        <v>1946</v>
      </c>
      <c r="AI717" t="s">
        <v>26587</v>
      </c>
      <c r="AJ717" t="s">
        <v>26588</v>
      </c>
      <c r="AK717" t="s">
        <v>2082</v>
      </c>
      <c r="AL717" s="12">
        <v>46105.542939814812</v>
      </c>
    </row>
    <row r="718" spans="1:38" ht="15" customHeight="1" x14ac:dyDescent="0.3">
      <c r="A718" s="37" t="s">
        <v>17954</v>
      </c>
      <c r="B718" t="s">
        <v>2604</v>
      </c>
      <c r="C718" t="s">
        <v>2073</v>
      </c>
      <c r="D718" t="s">
        <v>282</v>
      </c>
      <c r="E718" t="s">
        <v>299</v>
      </c>
      <c r="H718" t="s">
        <v>25909</v>
      </c>
      <c r="I718" t="s">
        <v>17955</v>
      </c>
      <c r="J718" t="s">
        <v>284</v>
      </c>
      <c r="K718" t="s">
        <v>2075</v>
      </c>
      <c r="M718" t="s">
        <v>294</v>
      </c>
      <c r="N718" t="s">
        <v>295</v>
      </c>
      <c r="O718" t="s">
        <v>2076</v>
      </c>
      <c r="Q718" t="s">
        <v>311</v>
      </c>
      <c r="R718" t="b">
        <v>0</v>
      </c>
      <c r="S718" s="31" t="b">
        <v>0</v>
      </c>
      <c r="T718" t="s">
        <v>426</v>
      </c>
      <c r="U718">
        <v>1</v>
      </c>
      <c r="V718" s="32" t="s">
        <v>17792</v>
      </c>
      <c r="W718" t="s">
        <v>17793</v>
      </c>
      <c r="X718" t="s">
        <v>282</v>
      </c>
      <c r="Y718" t="s">
        <v>311</v>
      </c>
      <c r="Z718" t="s">
        <v>284</v>
      </c>
      <c r="AB718"/>
      <c r="AD718" s="27" t="s">
        <v>2079</v>
      </c>
      <c r="AF718" t="s">
        <v>294</v>
      </c>
      <c r="AH718" t="s">
        <v>2013</v>
      </c>
      <c r="AI718" t="s">
        <v>2080</v>
      </c>
      <c r="AJ718" t="s">
        <v>2081</v>
      </c>
      <c r="AK718" t="s">
        <v>2082</v>
      </c>
      <c r="AL718" s="12">
        <v>45831.486215277779</v>
      </c>
    </row>
    <row r="719" spans="1:38" ht="15" customHeight="1" x14ac:dyDescent="0.3">
      <c r="A719" s="37" t="s">
        <v>18115</v>
      </c>
      <c r="B719" t="s">
        <v>2808</v>
      </c>
      <c r="C719" t="s">
        <v>2073</v>
      </c>
      <c r="D719" t="s">
        <v>282</v>
      </c>
      <c r="E719" t="s">
        <v>339</v>
      </c>
      <c r="H719" t="s">
        <v>313</v>
      </c>
      <c r="I719" t="s">
        <v>18116</v>
      </c>
      <c r="J719" t="s">
        <v>284</v>
      </c>
      <c r="K719" t="s">
        <v>2075</v>
      </c>
      <c r="M719" t="s">
        <v>290</v>
      </c>
      <c r="Q719" t="s">
        <v>311</v>
      </c>
      <c r="R719" t="b">
        <v>0</v>
      </c>
      <c r="S719" s="31" t="b">
        <v>0</v>
      </c>
      <c r="T719" t="s">
        <v>426</v>
      </c>
      <c r="U719">
        <v>1</v>
      </c>
      <c r="V719" s="32" t="s">
        <v>18117</v>
      </c>
      <c r="W719" t="s">
        <v>18118</v>
      </c>
      <c r="X719" t="s">
        <v>282</v>
      </c>
      <c r="Y719" t="s">
        <v>311</v>
      </c>
      <c r="Z719" t="s">
        <v>284</v>
      </c>
      <c r="AA719" t="s">
        <v>339</v>
      </c>
      <c r="AB719"/>
      <c r="AD719" s="27" t="s">
        <v>2079</v>
      </c>
      <c r="AE719" t="s">
        <v>326</v>
      </c>
      <c r="AF719" t="s">
        <v>290</v>
      </c>
      <c r="AH719" t="s">
        <v>2016</v>
      </c>
      <c r="AI719" t="s">
        <v>2121</v>
      </c>
      <c r="AJ719" t="s">
        <v>2122</v>
      </c>
      <c r="AK719" t="s">
        <v>2082</v>
      </c>
      <c r="AL719" s="12">
        <v>45884.868587962963</v>
      </c>
    </row>
    <row r="720" spans="1:38" ht="15" customHeight="1" x14ac:dyDescent="0.3">
      <c r="A720" s="37" t="s">
        <v>18115</v>
      </c>
      <c r="B720" t="s">
        <v>2808</v>
      </c>
      <c r="C720" t="s">
        <v>2073</v>
      </c>
      <c r="D720" t="s">
        <v>282</v>
      </c>
      <c r="E720" t="s">
        <v>339</v>
      </c>
      <c r="H720" t="s">
        <v>313</v>
      </c>
      <c r="I720" t="s">
        <v>18116</v>
      </c>
      <c r="J720" t="s">
        <v>284</v>
      </c>
      <c r="K720" t="s">
        <v>2075</v>
      </c>
      <c r="M720" t="s">
        <v>290</v>
      </c>
      <c r="Q720" t="s">
        <v>311</v>
      </c>
      <c r="R720" t="b">
        <v>0</v>
      </c>
      <c r="S720" s="31" t="b">
        <v>0</v>
      </c>
      <c r="T720" t="s">
        <v>426</v>
      </c>
      <c r="U720">
        <v>1</v>
      </c>
      <c r="V720" s="32" t="s">
        <v>18119</v>
      </c>
      <c r="W720" t="s">
        <v>18120</v>
      </c>
      <c r="X720" t="s">
        <v>282</v>
      </c>
      <c r="Y720" t="s">
        <v>311</v>
      </c>
      <c r="Z720" t="s">
        <v>284</v>
      </c>
      <c r="AA720" t="s">
        <v>339</v>
      </c>
      <c r="AB720"/>
      <c r="AD720" s="27" t="s">
        <v>2079</v>
      </c>
      <c r="AE720" t="s">
        <v>326</v>
      </c>
      <c r="AF720" t="s">
        <v>290</v>
      </c>
      <c r="AH720" t="s">
        <v>1946</v>
      </c>
      <c r="AI720" t="s">
        <v>2114</v>
      </c>
      <c r="AJ720" t="s">
        <v>2115</v>
      </c>
      <c r="AK720" t="s">
        <v>2082</v>
      </c>
      <c r="AL720" s="12">
        <v>45765.254062499997</v>
      </c>
    </row>
    <row r="721" spans="1:38" ht="15" customHeight="1" x14ac:dyDescent="0.3">
      <c r="A721" s="37" t="s">
        <v>17983</v>
      </c>
      <c r="B721" t="s">
        <v>2797</v>
      </c>
      <c r="C721" t="s">
        <v>2073</v>
      </c>
      <c r="D721" t="s">
        <v>282</v>
      </c>
      <c r="E721" t="s">
        <v>339</v>
      </c>
      <c r="H721" t="s">
        <v>313</v>
      </c>
      <c r="I721" t="s">
        <v>17984</v>
      </c>
      <c r="J721" t="s">
        <v>284</v>
      </c>
      <c r="K721" t="s">
        <v>2075</v>
      </c>
      <c r="M721" t="s">
        <v>290</v>
      </c>
      <c r="Q721" t="s">
        <v>311</v>
      </c>
      <c r="R721" t="b">
        <v>0</v>
      </c>
      <c r="S721" s="31" t="b">
        <v>0</v>
      </c>
      <c r="T721" t="s">
        <v>426</v>
      </c>
      <c r="U721">
        <v>1</v>
      </c>
      <c r="V721" s="30" t="s">
        <v>17985</v>
      </c>
      <c r="W721" t="s">
        <v>17986</v>
      </c>
      <c r="X721" t="s">
        <v>282</v>
      </c>
      <c r="Y721" t="s">
        <v>311</v>
      </c>
      <c r="Z721" t="s">
        <v>284</v>
      </c>
      <c r="AA721" t="s">
        <v>339</v>
      </c>
      <c r="AB721"/>
      <c r="AD721" s="27" t="s">
        <v>2079</v>
      </c>
      <c r="AE721" t="s">
        <v>326</v>
      </c>
      <c r="AF721" t="s">
        <v>290</v>
      </c>
      <c r="AH721" t="s">
        <v>2016</v>
      </c>
      <c r="AI721" t="s">
        <v>2088</v>
      </c>
      <c r="AJ721" t="s">
        <v>2089</v>
      </c>
      <c r="AK721" t="s">
        <v>2082</v>
      </c>
      <c r="AL721" s="12">
        <v>45848.507627314815</v>
      </c>
    </row>
    <row r="722" spans="1:38" ht="15" customHeight="1" x14ac:dyDescent="0.3">
      <c r="A722" s="37" t="s">
        <v>18059</v>
      </c>
      <c r="B722" t="s">
        <v>2134</v>
      </c>
      <c r="C722" t="s">
        <v>2073</v>
      </c>
      <c r="D722" t="s">
        <v>282</v>
      </c>
      <c r="E722" t="s">
        <v>339</v>
      </c>
      <c r="H722" t="s">
        <v>313</v>
      </c>
      <c r="I722" t="s">
        <v>18060</v>
      </c>
      <c r="J722" t="s">
        <v>284</v>
      </c>
      <c r="K722" t="s">
        <v>2075</v>
      </c>
      <c r="M722" t="s">
        <v>290</v>
      </c>
      <c r="Q722" t="s">
        <v>311</v>
      </c>
      <c r="R722" t="b">
        <v>0</v>
      </c>
      <c r="S722" s="31" t="b">
        <v>0</v>
      </c>
      <c r="T722" t="s">
        <v>426</v>
      </c>
      <c r="U722">
        <v>1</v>
      </c>
      <c r="V722" s="32" t="s">
        <v>18061</v>
      </c>
      <c r="W722" t="s">
        <v>17760</v>
      </c>
      <c r="X722" t="s">
        <v>282</v>
      </c>
      <c r="Y722" t="s">
        <v>311</v>
      </c>
      <c r="Z722" t="s">
        <v>284</v>
      </c>
      <c r="AA722" t="s">
        <v>339</v>
      </c>
      <c r="AB722"/>
      <c r="AD722" s="27" t="s">
        <v>2075</v>
      </c>
      <c r="AF722" t="s">
        <v>290</v>
      </c>
      <c r="AH722" t="s">
        <v>2016</v>
      </c>
      <c r="AI722" t="s">
        <v>2088</v>
      </c>
      <c r="AJ722" t="s">
        <v>2089</v>
      </c>
      <c r="AK722" t="s">
        <v>2082</v>
      </c>
      <c r="AL722" s="12">
        <v>45848.283946759257</v>
      </c>
    </row>
    <row r="723" spans="1:38" ht="15" customHeight="1" x14ac:dyDescent="0.3">
      <c r="A723" s="37" t="s">
        <v>17785</v>
      </c>
      <c r="B723" t="s">
        <v>17786</v>
      </c>
      <c r="C723" t="s">
        <v>2073</v>
      </c>
      <c r="D723" t="s">
        <v>282</v>
      </c>
      <c r="E723" t="s">
        <v>299</v>
      </c>
      <c r="H723" t="s">
        <v>390</v>
      </c>
      <c r="I723" t="s">
        <v>17787</v>
      </c>
      <c r="J723" t="s">
        <v>284</v>
      </c>
      <c r="K723" t="s">
        <v>2224</v>
      </c>
      <c r="M723" t="s">
        <v>294</v>
      </c>
      <c r="N723" t="s">
        <v>295</v>
      </c>
      <c r="Q723" t="s">
        <v>311</v>
      </c>
      <c r="R723" t="b">
        <v>0</v>
      </c>
      <c r="S723" s="31" t="b">
        <v>0</v>
      </c>
      <c r="T723" t="s">
        <v>426</v>
      </c>
      <c r="U723">
        <v>1</v>
      </c>
      <c r="V723" s="30" t="s">
        <v>17788</v>
      </c>
      <c r="W723" t="s">
        <v>17789</v>
      </c>
      <c r="X723" t="s">
        <v>282</v>
      </c>
      <c r="Y723" t="s">
        <v>311</v>
      </c>
      <c r="Z723" t="s">
        <v>284</v>
      </c>
      <c r="AA723" t="s">
        <v>302</v>
      </c>
      <c r="AB723"/>
      <c r="AD723" s="27" t="s">
        <v>2079</v>
      </c>
      <c r="AF723" t="s">
        <v>294</v>
      </c>
      <c r="AH723" t="s">
        <v>2012</v>
      </c>
      <c r="AI723" t="s">
        <v>2121</v>
      </c>
      <c r="AJ723" t="s">
        <v>2122</v>
      </c>
      <c r="AK723" t="s">
        <v>2082</v>
      </c>
      <c r="AL723" s="12">
        <v>45918.852534722224</v>
      </c>
    </row>
    <row r="724" spans="1:38" ht="15" customHeight="1" x14ac:dyDescent="0.3">
      <c r="A724" s="37" t="s">
        <v>18070</v>
      </c>
      <c r="B724" t="s">
        <v>2604</v>
      </c>
      <c r="C724" t="s">
        <v>2073</v>
      </c>
      <c r="D724" t="s">
        <v>282</v>
      </c>
      <c r="E724" t="s">
        <v>339</v>
      </c>
      <c r="H724" t="s">
        <v>313</v>
      </c>
      <c r="I724" t="s">
        <v>18071</v>
      </c>
      <c r="J724" t="s">
        <v>284</v>
      </c>
      <c r="K724" t="s">
        <v>2075</v>
      </c>
      <c r="M724" t="s">
        <v>290</v>
      </c>
      <c r="Q724" t="s">
        <v>311</v>
      </c>
      <c r="R724" t="b">
        <v>0</v>
      </c>
      <c r="S724" s="31" t="b">
        <v>0</v>
      </c>
      <c r="T724" t="s">
        <v>426</v>
      </c>
      <c r="U724">
        <v>1</v>
      </c>
      <c r="V724" s="32" t="s">
        <v>18072</v>
      </c>
      <c r="W724" t="s">
        <v>18073</v>
      </c>
      <c r="X724" t="s">
        <v>282</v>
      </c>
      <c r="Y724" t="s">
        <v>311</v>
      </c>
      <c r="Z724" t="s">
        <v>284</v>
      </c>
      <c r="AA724" t="s">
        <v>339</v>
      </c>
      <c r="AB724"/>
      <c r="AD724" s="27" t="s">
        <v>2079</v>
      </c>
      <c r="AE724" t="s">
        <v>326</v>
      </c>
      <c r="AF724" t="s">
        <v>290</v>
      </c>
      <c r="AH724" t="s">
        <v>2013</v>
      </c>
      <c r="AI724" t="s">
        <v>2088</v>
      </c>
      <c r="AJ724" t="s">
        <v>2089</v>
      </c>
      <c r="AK724" t="s">
        <v>2082</v>
      </c>
      <c r="AL724" s="12">
        <v>45848.51048611111</v>
      </c>
    </row>
    <row r="725" spans="1:38" ht="15" customHeight="1" x14ac:dyDescent="0.3">
      <c r="A725" s="37" t="s">
        <v>17968</v>
      </c>
      <c r="B725" t="s">
        <v>2776</v>
      </c>
      <c r="C725" t="s">
        <v>2073</v>
      </c>
      <c r="D725" t="s">
        <v>282</v>
      </c>
      <c r="E725" t="s">
        <v>299</v>
      </c>
      <c r="H725" t="s">
        <v>390</v>
      </c>
      <c r="I725" t="s">
        <v>17969</v>
      </c>
      <c r="J725" t="s">
        <v>284</v>
      </c>
      <c r="K725" t="s">
        <v>2075</v>
      </c>
      <c r="M725" t="s">
        <v>294</v>
      </c>
      <c r="N725" t="s">
        <v>295</v>
      </c>
      <c r="Q725" t="s">
        <v>311</v>
      </c>
      <c r="R725" t="b">
        <v>0</v>
      </c>
      <c r="S725" s="31" t="b">
        <v>0</v>
      </c>
      <c r="T725" t="s">
        <v>426</v>
      </c>
      <c r="U725">
        <v>1</v>
      </c>
      <c r="V725" s="30" t="s">
        <v>17970</v>
      </c>
      <c r="W725" t="s">
        <v>17971</v>
      </c>
      <c r="X725" t="s">
        <v>282</v>
      </c>
      <c r="Y725" t="s">
        <v>311</v>
      </c>
      <c r="Z725" t="s">
        <v>284</v>
      </c>
      <c r="AA725" t="s">
        <v>299</v>
      </c>
      <c r="AB725"/>
      <c r="AD725" s="27" t="s">
        <v>2079</v>
      </c>
      <c r="AF725" t="s">
        <v>294</v>
      </c>
      <c r="AH725" t="s">
        <v>2013</v>
      </c>
      <c r="AI725" t="s">
        <v>2080</v>
      </c>
      <c r="AJ725" t="s">
        <v>2081</v>
      </c>
      <c r="AK725" t="s">
        <v>2082</v>
      </c>
      <c r="AL725" s="12">
        <v>45831.356921296298</v>
      </c>
    </row>
    <row r="726" spans="1:38" ht="15" customHeight="1" x14ac:dyDescent="0.3">
      <c r="A726" s="37" t="s">
        <v>18143</v>
      </c>
      <c r="B726" t="s">
        <v>18144</v>
      </c>
      <c r="C726" t="s">
        <v>2073</v>
      </c>
      <c r="D726" t="s">
        <v>282</v>
      </c>
      <c r="H726" t="s">
        <v>313</v>
      </c>
      <c r="I726" t="s">
        <v>18145</v>
      </c>
      <c r="J726" t="s">
        <v>375</v>
      </c>
      <c r="K726" t="s">
        <v>2075</v>
      </c>
      <c r="M726" t="s">
        <v>294</v>
      </c>
      <c r="N726" t="s">
        <v>295</v>
      </c>
      <c r="Q726" t="s">
        <v>311</v>
      </c>
      <c r="R726" t="b">
        <v>0</v>
      </c>
      <c r="S726" s="31" t="b">
        <v>0</v>
      </c>
      <c r="T726" t="s">
        <v>426</v>
      </c>
      <c r="U726">
        <v>1</v>
      </c>
      <c r="V726" s="30" t="s">
        <v>4180</v>
      </c>
      <c r="W726" t="s">
        <v>4181</v>
      </c>
      <c r="X726" t="s">
        <v>282</v>
      </c>
      <c r="Y726" t="s">
        <v>311</v>
      </c>
      <c r="Z726" t="s">
        <v>310</v>
      </c>
      <c r="AA726" t="s">
        <v>302</v>
      </c>
      <c r="AB726"/>
      <c r="AD726" s="27" t="s">
        <v>2079</v>
      </c>
      <c r="AF726" t="s">
        <v>290</v>
      </c>
      <c r="AH726" t="s">
        <v>2012</v>
      </c>
      <c r="AI726" t="s">
        <v>2121</v>
      </c>
      <c r="AJ726" t="s">
        <v>2122</v>
      </c>
      <c r="AK726" t="s">
        <v>2082</v>
      </c>
      <c r="AL726" s="12">
        <v>45891.123344907406</v>
      </c>
    </row>
    <row r="727" spans="1:38" ht="15" customHeight="1" x14ac:dyDescent="0.3">
      <c r="A727" s="37" t="s">
        <v>17978</v>
      </c>
      <c r="B727" t="s">
        <v>2134</v>
      </c>
      <c r="C727" t="s">
        <v>2073</v>
      </c>
      <c r="D727" t="s">
        <v>282</v>
      </c>
      <c r="E727" t="s">
        <v>299</v>
      </c>
      <c r="H727" t="s">
        <v>390</v>
      </c>
      <c r="I727" t="s">
        <v>17979</v>
      </c>
      <c r="J727" t="s">
        <v>284</v>
      </c>
      <c r="K727" t="s">
        <v>2224</v>
      </c>
      <c r="M727" t="s">
        <v>294</v>
      </c>
      <c r="N727" t="s">
        <v>295</v>
      </c>
      <c r="O727" t="s">
        <v>2076</v>
      </c>
      <c r="Q727" t="s">
        <v>311</v>
      </c>
      <c r="R727" t="b">
        <v>0</v>
      </c>
      <c r="S727" t="b">
        <v>0</v>
      </c>
      <c r="T727" t="s">
        <v>426</v>
      </c>
      <c r="U727">
        <v>1</v>
      </c>
      <c r="V727" s="32" t="s">
        <v>17846</v>
      </c>
      <c r="W727" t="s">
        <v>17847</v>
      </c>
      <c r="X727" t="s">
        <v>282</v>
      </c>
      <c r="Y727" t="s">
        <v>311</v>
      </c>
      <c r="Z727" t="s">
        <v>284</v>
      </c>
      <c r="AA727" t="s">
        <v>319</v>
      </c>
      <c r="AB727"/>
      <c r="AD727" s="27" t="s">
        <v>2310</v>
      </c>
      <c r="AF727" t="s">
        <v>294</v>
      </c>
      <c r="AH727" t="s">
        <v>2012</v>
      </c>
      <c r="AI727" t="s">
        <v>2121</v>
      </c>
      <c r="AJ727" t="s">
        <v>2122</v>
      </c>
      <c r="AK727" t="s">
        <v>2082</v>
      </c>
      <c r="AL727" s="12">
        <v>45918.870439814818</v>
      </c>
    </row>
    <row r="728" spans="1:38" ht="15" customHeight="1" x14ac:dyDescent="0.3">
      <c r="A728" s="37" t="s">
        <v>18125</v>
      </c>
      <c r="B728" t="s">
        <v>2808</v>
      </c>
      <c r="C728" t="s">
        <v>2073</v>
      </c>
      <c r="D728" t="s">
        <v>282</v>
      </c>
      <c r="H728" t="s">
        <v>2017</v>
      </c>
      <c r="I728" t="s">
        <v>18126</v>
      </c>
      <c r="J728" t="s">
        <v>284</v>
      </c>
      <c r="K728" t="s">
        <v>2075</v>
      </c>
      <c r="M728" t="s">
        <v>294</v>
      </c>
      <c r="N728" t="s">
        <v>295</v>
      </c>
      <c r="Q728" t="s">
        <v>311</v>
      </c>
      <c r="R728" t="b">
        <v>0</v>
      </c>
      <c r="S728" t="b">
        <v>0</v>
      </c>
      <c r="T728" t="s">
        <v>426</v>
      </c>
      <c r="U728">
        <v>1</v>
      </c>
      <c r="V728" s="32" t="s">
        <v>12990</v>
      </c>
      <c r="W728" t="s">
        <v>12991</v>
      </c>
      <c r="X728" t="s">
        <v>282</v>
      </c>
      <c r="Y728" t="s">
        <v>311</v>
      </c>
      <c r="Z728" t="s">
        <v>284</v>
      </c>
      <c r="AA728" t="s">
        <v>302</v>
      </c>
      <c r="AB728"/>
      <c r="AD728" s="27" t="s">
        <v>2079</v>
      </c>
      <c r="AF728" t="s">
        <v>294</v>
      </c>
      <c r="AH728" t="s">
        <v>2012</v>
      </c>
      <c r="AI728" t="s">
        <v>2121</v>
      </c>
      <c r="AJ728" t="s">
        <v>2122</v>
      </c>
      <c r="AK728" t="s">
        <v>2082</v>
      </c>
      <c r="AL728" s="12">
        <v>45891.121145833335</v>
      </c>
    </row>
    <row r="729" spans="1:38" ht="15" customHeight="1" x14ac:dyDescent="0.3">
      <c r="A729" s="37" t="s">
        <v>17767</v>
      </c>
      <c r="B729" t="s">
        <v>2808</v>
      </c>
      <c r="C729" t="s">
        <v>2073</v>
      </c>
      <c r="D729" t="s">
        <v>282</v>
      </c>
      <c r="E729" t="s">
        <v>304</v>
      </c>
      <c r="H729" t="s">
        <v>25864</v>
      </c>
      <c r="I729" t="s">
        <v>17768</v>
      </c>
      <c r="J729" t="s">
        <v>284</v>
      </c>
      <c r="K729" t="s">
        <v>2094</v>
      </c>
      <c r="M729" t="s">
        <v>294</v>
      </c>
      <c r="N729" t="s">
        <v>295</v>
      </c>
      <c r="O729" t="s">
        <v>2076</v>
      </c>
      <c r="Q729" t="s">
        <v>311</v>
      </c>
      <c r="R729" t="b">
        <v>0</v>
      </c>
      <c r="S729" s="31" t="b">
        <v>0</v>
      </c>
      <c r="T729" t="s">
        <v>426</v>
      </c>
      <c r="U729">
        <v>1</v>
      </c>
      <c r="V729" s="32" t="s">
        <v>17769</v>
      </c>
      <c r="W729" t="s">
        <v>17770</v>
      </c>
      <c r="X729" t="s">
        <v>282</v>
      </c>
      <c r="Y729" t="s">
        <v>311</v>
      </c>
      <c r="Z729" t="s">
        <v>284</v>
      </c>
      <c r="AA729" t="s">
        <v>304</v>
      </c>
      <c r="AB729"/>
      <c r="AD729" s="27" t="s">
        <v>2310</v>
      </c>
      <c r="AF729" t="s">
        <v>294</v>
      </c>
      <c r="AH729" t="s">
        <v>2013</v>
      </c>
      <c r="AI729" t="s">
        <v>2080</v>
      </c>
      <c r="AJ729" t="s">
        <v>2081</v>
      </c>
      <c r="AK729" t="s">
        <v>2082</v>
      </c>
      <c r="AL729" s="12">
        <v>45824.40415509259</v>
      </c>
    </row>
    <row r="730" spans="1:38" ht="15" customHeight="1" x14ac:dyDescent="0.3">
      <c r="A730" s="37" t="s">
        <v>17813</v>
      </c>
      <c r="B730" t="s">
        <v>2797</v>
      </c>
      <c r="C730" t="s">
        <v>2073</v>
      </c>
      <c r="D730" t="s">
        <v>282</v>
      </c>
      <c r="E730" t="s">
        <v>299</v>
      </c>
      <c r="H730" t="s">
        <v>390</v>
      </c>
      <c r="I730" t="s">
        <v>17814</v>
      </c>
      <c r="J730" t="s">
        <v>284</v>
      </c>
      <c r="K730" t="s">
        <v>2075</v>
      </c>
      <c r="M730" t="s">
        <v>290</v>
      </c>
      <c r="O730" t="s">
        <v>2076</v>
      </c>
      <c r="Q730" t="s">
        <v>311</v>
      </c>
      <c r="R730" t="b">
        <v>0</v>
      </c>
      <c r="S730" s="31" t="b">
        <v>0</v>
      </c>
      <c r="T730" t="s">
        <v>426</v>
      </c>
      <c r="U730">
        <v>1</v>
      </c>
      <c r="V730" s="32" t="s">
        <v>17815</v>
      </c>
      <c r="W730" t="s">
        <v>17816</v>
      </c>
      <c r="X730" t="s">
        <v>282</v>
      </c>
      <c r="Y730" t="s">
        <v>311</v>
      </c>
      <c r="Z730" t="s">
        <v>284</v>
      </c>
      <c r="AA730" t="s">
        <v>302</v>
      </c>
      <c r="AB730"/>
      <c r="AD730" s="27" t="s">
        <v>2310</v>
      </c>
      <c r="AF730" t="s">
        <v>290</v>
      </c>
      <c r="AH730" t="s">
        <v>2012</v>
      </c>
      <c r="AI730" t="s">
        <v>26587</v>
      </c>
      <c r="AJ730" t="s">
        <v>26588</v>
      </c>
      <c r="AK730" t="s">
        <v>2082</v>
      </c>
      <c r="AL730" s="12">
        <v>46105.537129629629</v>
      </c>
    </row>
    <row r="731" spans="1:38" ht="15" customHeight="1" x14ac:dyDescent="0.3">
      <c r="A731" s="37" t="s">
        <v>17937</v>
      </c>
      <c r="B731" t="s">
        <v>2604</v>
      </c>
      <c r="C731" t="s">
        <v>2073</v>
      </c>
      <c r="D731" t="s">
        <v>282</v>
      </c>
      <c r="E731" t="s">
        <v>299</v>
      </c>
      <c r="H731" t="s">
        <v>25774</v>
      </c>
      <c r="I731" t="s">
        <v>17938</v>
      </c>
      <c r="J731" t="s">
        <v>284</v>
      </c>
      <c r="K731" t="s">
        <v>2075</v>
      </c>
      <c r="M731" t="s">
        <v>290</v>
      </c>
      <c r="N731" t="s">
        <v>365</v>
      </c>
      <c r="O731" t="s">
        <v>2076</v>
      </c>
      <c r="Q731" t="s">
        <v>311</v>
      </c>
      <c r="R731" t="b">
        <v>0</v>
      </c>
      <c r="S731" s="31" t="b">
        <v>0</v>
      </c>
      <c r="T731" t="s">
        <v>426</v>
      </c>
      <c r="U731">
        <v>1</v>
      </c>
      <c r="V731" s="32" t="s">
        <v>17939</v>
      </c>
      <c r="W731" t="s">
        <v>17940</v>
      </c>
      <c r="X731" t="s">
        <v>282</v>
      </c>
      <c r="Y731" t="s">
        <v>311</v>
      </c>
      <c r="Z731" t="s">
        <v>284</v>
      </c>
      <c r="AA731" t="s">
        <v>302</v>
      </c>
      <c r="AB731"/>
      <c r="AD731" s="27" t="s">
        <v>2310</v>
      </c>
      <c r="AF731" t="s">
        <v>290</v>
      </c>
      <c r="AH731" t="s">
        <v>2012</v>
      </c>
      <c r="AI731" t="s">
        <v>26587</v>
      </c>
      <c r="AJ731" t="s">
        <v>26588</v>
      </c>
      <c r="AK731" t="s">
        <v>2082</v>
      </c>
      <c r="AL731" s="12">
        <v>46105.536493055559</v>
      </c>
    </row>
    <row r="732" spans="1:38" ht="15" customHeight="1" x14ac:dyDescent="0.3">
      <c r="A732" s="37" t="s">
        <v>17941</v>
      </c>
      <c r="B732" t="s">
        <v>17942</v>
      </c>
      <c r="C732" t="s">
        <v>2073</v>
      </c>
      <c r="D732" t="s">
        <v>282</v>
      </c>
      <c r="E732" t="s">
        <v>299</v>
      </c>
      <c r="H732" t="s">
        <v>390</v>
      </c>
      <c r="I732" t="s">
        <v>17943</v>
      </c>
      <c r="J732" t="s">
        <v>284</v>
      </c>
      <c r="K732" t="s">
        <v>2075</v>
      </c>
      <c r="M732" t="s">
        <v>294</v>
      </c>
      <c r="N732" t="s">
        <v>295</v>
      </c>
      <c r="O732" t="s">
        <v>2076</v>
      </c>
      <c r="Q732" t="s">
        <v>311</v>
      </c>
      <c r="R732" t="b">
        <v>0</v>
      </c>
      <c r="S732" s="31" t="b">
        <v>0</v>
      </c>
      <c r="T732" t="s">
        <v>426</v>
      </c>
      <c r="U732">
        <v>1</v>
      </c>
      <c r="V732" s="32" t="s">
        <v>5224</v>
      </c>
      <c r="W732" t="s">
        <v>5225</v>
      </c>
      <c r="X732" t="s">
        <v>282</v>
      </c>
      <c r="Y732" t="s">
        <v>311</v>
      </c>
      <c r="Z732" t="s">
        <v>284</v>
      </c>
      <c r="AA732" t="s">
        <v>302</v>
      </c>
      <c r="AB732"/>
      <c r="AD732" s="27" t="s">
        <v>2310</v>
      </c>
      <c r="AF732" t="s">
        <v>294</v>
      </c>
      <c r="AH732" t="s">
        <v>2012</v>
      </c>
      <c r="AI732" t="s">
        <v>26587</v>
      </c>
      <c r="AJ732" t="s">
        <v>26588</v>
      </c>
      <c r="AK732" t="s">
        <v>2082</v>
      </c>
      <c r="AL732" s="12">
        <v>46105.537627314814</v>
      </c>
    </row>
    <row r="733" spans="1:38" ht="15" customHeight="1" x14ac:dyDescent="0.3">
      <c r="A733" s="37" t="s">
        <v>18131</v>
      </c>
      <c r="B733" t="s">
        <v>6678</v>
      </c>
      <c r="C733" t="s">
        <v>2073</v>
      </c>
      <c r="D733" t="s">
        <v>282</v>
      </c>
      <c r="H733" t="s">
        <v>313</v>
      </c>
      <c r="I733" t="s">
        <v>18132</v>
      </c>
      <c r="J733" t="s">
        <v>284</v>
      </c>
      <c r="K733" t="s">
        <v>2075</v>
      </c>
      <c r="M733" t="s">
        <v>294</v>
      </c>
      <c r="N733" t="s">
        <v>295</v>
      </c>
      <c r="Q733" t="s">
        <v>311</v>
      </c>
      <c r="R733" t="b">
        <v>0</v>
      </c>
      <c r="S733" t="b">
        <v>0</v>
      </c>
      <c r="T733" t="s">
        <v>426</v>
      </c>
      <c r="U733">
        <v>1</v>
      </c>
      <c r="V733" s="32" t="s">
        <v>18133</v>
      </c>
      <c r="W733" t="s">
        <v>18134</v>
      </c>
      <c r="X733" t="s">
        <v>282</v>
      </c>
      <c r="Y733" t="s">
        <v>311</v>
      </c>
      <c r="Z733" t="s">
        <v>284</v>
      </c>
      <c r="AA733" t="s">
        <v>302</v>
      </c>
      <c r="AB733"/>
      <c r="AD733" s="27" t="s">
        <v>2079</v>
      </c>
      <c r="AF733" t="s">
        <v>294</v>
      </c>
      <c r="AH733" t="s">
        <v>2012</v>
      </c>
      <c r="AI733" t="s">
        <v>2121</v>
      </c>
      <c r="AJ733" t="s">
        <v>2122</v>
      </c>
      <c r="AK733" t="s">
        <v>2082</v>
      </c>
      <c r="AL733" s="12">
        <v>45891.122673611113</v>
      </c>
    </row>
    <row r="734" spans="1:38" ht="15" customHeight="1" x14ac:dyDescent="0.3">
      <c r="A734" s="37" t="s">
        <v>18135</v>
      </c>
      <c r="B734" t="s">
        <v>2793</v>
      </c>
      <c r="C734" t="s">
        <v>2073</v>
      </c>
      <c r="D734" t="s">
        <v>282</v>
      </c>
      <c r="H734" t="s">
        <v>313</v>
      </c>
      <c r="I734" t="s">
        <v>18136</v>
      </c>
      <c r="J734" t="s">
        <v>284</v>
      </c>
      <c r="K734" t="s">
        <v>2075</v>
      </c>
      <c r="M734" t="s">
        <v>294</v>
      </c>
      <c r="N734" t="s">
        <v>295</v>
      </c>
      <c r="Q734" t="s">
        <v>311</v>
      </c>
      <c r="R734" t="b">
        <v>0</v>
      </c>
      <c r="S734" s="31" t="b">
        <v>0</v>
      </c>
      <c r="T734" t="s">
        <v>426</v>
      </c>
      <c r="U734">
        <v>1</v>
      </c>
      <c r="V734" s="32" t="s">
        <v>18137</v>
      </c>
      <c r="W734" t="s">
        <v>18138</v>
      </c>
      <c r="X734" t="s">
        <v>282</v>
      </c>
      <c r="Y734" t="s">
        <v>311</v>
      </c>
      <c r="Z734" t="s">
        <v>284</v>
      </c>
      <c r="AA734" t="s">
        <v>302</v>
      </c>
      <c r="AB734"/>
      <c r="AD734" s="27" t="s">
        <v>2079</v>
      </c>
      <c r="AF734" t="s">
        <v>294</v>
      </c>
      <c r="AH734" t="s">
        <v>2012</v>
      </c>
      <c r="AI734" t="s">
        <v>2121</v>
      </c>
      <c r="AJ734" t="s">
        <v>2122</v>
      </c>
      <c r="AK734" t="s">
        <v>2082</v>
      </c>
      <c r="AL734" s="12">
        <v>45891.121053240742</v>
      </c>
    </row>
    <row r="735" spans="1:38" ht="15" customHeight="1" x14ac:dyDescent="0.3">
      <c r="A735" s="37" t="s">
        <v>17844</v>
      </c>
      <c r="B735" t="s">
        <v>2604</v>
      </c>
      <c r="C735" t="s">
        <v>2073</v>
      </c>
      <c r="D735" t="s">
        <v>282</v>
      </c>
      <c r="E735" t="s">
        <v>299</v>
      </c>
      <c r="H735" t="s">
        <v>390</v>
      </c>
      <c r="I735" t="s">
        <v>17845</v>
      </c>
      <c r="J735" t="s">
        <v>284</v>
      </c>
      <c r="K735" t="s">
        <v>2224</v>
      </c>
      <c r="M735" t="s">
        <v>294</v>
      </c>
      <c r="N735" t="s">
        <v>295</v>
      </c>
      <c r="O735" t="s">
        <v>2076</v>
      </c>
      <c r="Q735" t="s">
        <v>311</v>
      </c>
      <c r="R735" t="b">
        <v>0</v>
      </c>
      <c r="S735" s="31" t="b">
        <v>0</v>
      </c>
      <c r="T735" t="s">
        <v>426</v>
      </c>
      <c r="U735">
        <v>1</v>
      </c>
      <c r="V735" s="32" t="s">
        <v>17846</v>
      </c>
      <c r="W735" t="s">
        <v>17847</v>
      </c>
      <c r="X735" t="s">
        <v>282</v>
      </c>
      <c r="Y735" t="s">
        <v>311</v>
      </c>
      <c r="Z735" t="s">
        <v>284</v>
      </c>
      <c r="AA735" t="s">
        <v>319</v>
      </c>
      <c r="AB735"/>
      <c r="AD735" s="27" t="s">
        <v>2310</v>
      </c>
      <c r="AF735" t="s">
        <v>294</v>
      </c>
      <c r="AH735" t="s">
        <v>2012</v>
      </c>
      <c r="AI735" t="s">
        <v>2121</v>
      </c>
      <c r="AJ735" t="s">
        <v>2122</v>
      </c>
      <c r="AK735" t="s">
        <v>2082</v>
      </c>
      <c r="AL735" s="12">
        <v>45918.870439814818</v>
      </c>
    </row>
    <row r="736" spans="1:38" ht="15" customHeight="1" x14ac:dyDescent="0.3">
      <c r="A736" s="37" t="s">
        <v>17927</v>
      </c>
      <c r="B736" t="s">
        <v>5232</v>
      </c>
      <c r="C736" t="s">
        <v>2073</v>
      </c>
      <c r="D736" t="s">
        <v>282</v>
      </c>
      <c r="E736" t="s">
        <v>299</v>
      </c>
      <c r="H736" t="s">
        <v>387</v>
      </c>
      <c r="I736" t="s">
        <v>17928</v>
      </c>
      <c r="J736" t="s">
        <v>284</v>
      </c>
      <c r="K736" t="s">
        <v>2075</v>
      </c>
      <c r="M736" t="s">
        <v>294</v>
      </c>
      <c r="N736" t="s">
        <v>295</v>
      </c>
      <c r="O736" t="s">
        <v>2076</v>
      </c>
      <c r="Q736" t="s">
        <v>311</v>
      </c>
      <c r="R736" t="b">
        <v>0</v>
      </c>
      <c r="S736" s="31" t="b">
        <v>0</v>
      </c>
      <c r="T736" t="s">
        <v>426</v>
      </c>
      <c r="U736">
        <v>1</v>
      </c>
      <c r="V736" s="32" t="s">
        <v>9555</v>
      </c>
      <c r="W736" t="s">
        <v>9556</v>
      </c>
      <c r="X736" t="s">
        <v>282</v>
      </c>
      <c r="Y736" t="s">
        <v>311</v>
      </c>
      <c r="Z736" t="s">
        <v>284</v>
      </c>
      <c r="AA736" t="s">
        <v>299</v>
      </c>
      <c r="AB736"/>
      <c r="AD736" s="27" t="s">
        <v>2079</v>
      </c>
      <c r="AF736" t="s">
        <v>294</v>
      </c>
      <c r="AH736" t="s">
        <v>1946</v>
      </c>
      <c r="AI736" t="s">
        <v>26587</v>
      </c>
      <c r="AJ736" t="s">
        <v>26588</v>
      </c>
      <c r="AK736" t="s">
        <v>2082</v>
      </c>
      <c r="AL736" s="12">
        <v>46105.542175925926</v>
      </c>
    </row>
    <row r="737" spans="1:38" ht="15" customHeight="1" x14ac:dyDescent="0.3">
      <c r="A737" s="37" t="s">
        <v>17811</v>
      </c>
      <c r="B737" t="s">
        <v>6643</v>
      </c>
      <c r="C737" t="s">
        <v>2073</v>
      </c>
      <c r="D737" t="s">
        <v>282</v>
      </c>
      <c r="E737" t="s">
        <v>299</v>
      </c>
      <c r="H737" t="s">
        <v>387</v>
      </c>
      <c r="I737" t="s">
        <v>17812</v>
      </c>
      <c r="J737" t="s">
        <v>284</v>
      </c>
      <c r="K737" t="s">
        <v>2075</v>
      </c>
      <c r="M737" t="s">
        <v>294</v>
      </c>
      <c r="N737" t="s">
        <v>295</v>
      </c>
      <c r="O737" t="s">
        <v>2076</v>
      </c>
      <c r="Q737" t="s">
        <v>311</v>
      </c>
      <c r="R737" t="b">
        <v>0</v>
      </c>
      <c r="S737" s="31" t="b">
        <v>0</v>
      </c>
      <c r="T737" t="s">
        <v>426</v>
      </c>
      <c r="U737">
        <v>1</v>
      </c>
      <c r="V737" s="32" t="s">
        <v>10017</v>
      </c>
      <c r="W737" t="s">
        <v>10018</v>
      </c>
      <c r="X737" t="s">
        <v>282</v>
      </c>
      <c r="Y737" t="s">
        <v>311</v>
      </c>
      <c r="Z737" t="s">
        <v>284</v>
      </c>
      <c r="AA737" t="s">
        <v>299</v>
      </c>
      <c r="AB737"/>
      <c r="AD737" s="27" t="s">
        <v>2079</v>
      </c>
      <c r="AF737" t="s">
        <v>294</v>
      </c>
      <c r="AH737" t="s">
        <v>1946</v>
      </c>
      <c r="AI737" t="s">
        <v>26587</v>
      </c>
      <c r="AJ737" t="s">
        <v>26588</v>
      </c>
      <c r="AK737" t="s">
        <v>2082</v>
      </c>
      <c r="AL737" s="12">
        <v>46105.542604166665</v>
      </c>
    </row>
    <row r="738" spans="1:38" ht="15" customHeight="1" x14ac:dyDescent="0.3">
      <c r="A738" s="37" t="s">
        <v>17896</v>
      </c>
      <c r="B738" t="s">
        <v>17897</v>
      </c>
      <c r="C738" t="s">
        <v>2073</v>
      </c>
      <c r="D738" t="s">
        <v>282</v>
      </c>
      <c r="E738" t="s">
        <v>299</v>
      </c>
      <c r="H738" t="s">
        <v>25565</v>
      </c>
      <c r="I738" t="s">
        <v>17898</v>
      </c>
      <c r="J738" t="s">
        <v>284</v>
      </c>
      <c r="K738" t="s">
        <v>2075</v>
      </c>
      <c r="M738" t="s">
        <v>294</v>
      </c>
      <c r="N738" t="s">
        <v>295</v>
      </c>
      <c r="O738" t="s">
        <v>2076</v>
      </c>
      <c r="Q738" t="s">
        <v>311</v>
      </c>
      <c r="R738" t="b">
        <v>0</v>
      </c>
      <c r="S738" s="31" t="b">
        <v>0</v>
      </c>
      <c r="T738" t="s">
        <v>426</v>
      </c>
      <c r="U738">
        <v>1</v>
      </c>
      <c r="V738" s="32" t="s">
        <v>17903</v>
      </c>
      <c r="W738" t="s">
        <v>17904</v>
      </c>
      <c r="X738" t="s">
        <v>282</v>
      </c>
      <c r="Y738" t="s">
        <v>311</v>
      </c>
      <c r="Z738" t="s">
        <v>284</v>
      </c>
      <c r="AA738" t="s">
        <v>299</v>
      </c>
      <c r="AB738"/>
      <c r="AD738" s="27" t="s">
        <v>2079</v>
      </c>
      <c r="AF738" t="s">
        <v>294</v>
      </c>
      <c r="AH738" t="s">
        <v>2013</v>
      </c>
      <c r="AI738" t="s">
        <v>2080</v>
      </c>
      <c r="AJ738" t="s">
        <v>2081</v>
      </c>
      <c r="AK738" t="s">
        <v>2082</v>
      </c>
      <c r="AL738" s="12">
        <v>45831.296215277776</v>
      </c>
    </row>
    <row r="739" spans="1:38" ht="15" customHeight="1" x14ac:dyDescent="0.3">
      <c r="A739" s="37" t="s">
        <v>17896</v>
      </c>
      <c r="B739" t="s">
        <v>17897</v>
      </c>
      <c r="C739" t="s">
        <v>2073</v>
      </c>
      <c r="D739" t="s">
        <v>282</v>
      </c>
      <c r="E739" t="s">
        <v>299</v>
      </c>
      <c r="H739" t="s">
        <v>25565</v>
      </c>
      <c r="I739" t="s">
        <v>17898</v>
      </c>
      <c r="J739" t="s">
        <v>284</v>
      </c>
      <c r="K739" t="s">
        <v>2075</v>
      </c>
      <c r="M739" t="s">
        <v>294</v>
      </c>
      <c r="N739" t="s">
        <v>295</v>
      </c>
      <c r="O739" t="s">
        <v>2076</v>
      </c>
      <c r="Q739" t="s">
        <v>311</v>
      </c>
      <c r="R739" t="b">
        <v>0</v>
      </c>
      <c r="S739" s="31" t="b">
        <v>0</v>
      </c>
      <c r="T739" t="s">
        <v>426</v>
      </c>
      <c r="U739">
        <v>1</v>
      </c>
      <c r="V739" s="32" t="s">
        <v>17901</v>
      </c>
      <c r="W739" t="s">
        <v>17902</v>
      </c>
      <c r="X739" t="s">
        <v>282</v>
      </c>
      <c r="Y739" t="s">
        <v>311</v>
      </c>
      <c r="Z739" t="s">
        <v>284</v>
      </c>
      <c r="AA739" t="s">
        <v>299</v>
      </c>
      <c r="AB739"/>
      <c r="AD739" s="27" t="s">
        <v>2079</v>
      </c>
      <c r="AF739" t="s">
        <v>294</v>
      </c>
      <c r="AH739" t="s">
        <v>2013</v>
      </c>
      <c r="AI739" t="s">
        <v>2080</v>
      </c>
      <c r="AJ739" t="s">
        <v>2081</v>
      </c>
      <c r="AK739" t="s">
        <v>2082</v>
      </c>
      <c r="AL739" s="12">
        <v>45831.298761574071</v>
      </c>
    </row>
    <row r="740" spans="1:38" ht="15" customHeight="1" x14ac:dyDescent="0.3">
      <c r="A740" s="37" t="s">
        <v>17896</v>
      </c>
      <c r="B740" t="s">
        <v>17897</v>
      </c>
      <c r="C740" t="s">
        <v>2073</v>
      </c>
      <c r="D740" t="s">
        <v>282</v>
      </c>
      <c r="E740" t="s">
        <v>299</v>
      </c>
      <c r="H740" t="s">
        <v>25565</v>
      </c>
      <c r="I740" t="s">
        <v>17898</v>
      </c>
      <c r="J740" t="s">
        <v>284</v>
      </c>
      <c r="K740" t="s">
        <v>2075</v>
      </c>
      <c r="M740" t="s">
        <v>294</v>
      </c>
      <c r="N740" t="s">
        <v>295</v>
      </c>
      <c r="O740" t="s">
        <v>2076</v>
      </c>
      <c r="Q740" t="s">
        <v>311</v>
      </c>
      <c r="R740" t="b">
        <v>0</v>
      </c>
      <c r="S740" s="31" t="b">
        <v>0</v>
      </c>
      <c r="T740" t="s">
        <v>426</v>
      </c>
      <c r="U740">
        <v>1</v>
      </c>
      <c r="V740" s="32" t="s">
        <v>17899</v>
      </c>
      <c r="W740" t="s">
        <v>17900</v>
      </c>
      <c r="X740" t="s">
        <v>282</v>
      </c>
      <c r="Y740" t="s">
        <v>311</v>
      </c>
      <c r="Z740" t="s">
        <v>284</v>
      </c>
      <c r="AA740" t="s">
        <v>299</v>
      </c>
      <c r="AB740"/>
      <c r="AD740" s="27" t="s">
        <v>2079</v>
      </c>
      <c r="AF740" t="s">
        <v>294</v>
      </c>
      <c r="AH740" t="s">
        <v>2013</v>
      </c>
      <c r="AI740" t="s">
        <v>2080</v>
      </c>
      <c r="AJ740" t="s">
        <v>2081</v>
      </c>
      <c r="AK740" t="s">
        <v>2082</v>
      </c>
      <c r="AL740" s="12">
        <v>45831.300497685188</v>
      </c>
    </row>
    <row r="741" spans="1:38" ht="15" customHeight="1" x14ac:dyDescent="0.3">
      <c r="A741" s="37" t="s">
        <v>17817</v>
      </c>
      <c r="B741" t="s">
        <v>2134</v>
      </c>
      <c r="C741" t="s">
        <v>2073</v>
      </c>
      <c r="D741" t="s">
        <v>282</v>
      </c>
      <c r="E741" t="s">
        <v>299</v>
      </c>
      <c r="H741" t="s">
        <v>390</v>
      </c>
      <c r="I741" t="s">
        <v>17818</v>
      </c>
      <c r="J741" t="s">
        <v>284</v>
      </c>
      <c r="K741" t="s">
        <v>2075</v>
      </c>
      <c r="M741" t="s">
        <v>285</v>
      </c>
      <c r="O741" t="s">
        <v>2076</v>
      </c>
      <c r="Q741" t="s">
        <v>311</v>
      </c>
      <c r="R741" t="b">
        <v>0</v>
      </c>
      <c r="S741" s="31" t="b">
        <v>0</v>
      </c>
      <c r="T741" t="s">
        <v>426</v>
      </c>
      <c r="U741">
        <v>1</v>
      </c>
      <c r="V741" s="32" t="s">
        <v>17819</v>
      </c>
      <c r="W741" t="s">
        <v>17820</v>
      </c>
      <c r="X741" t="s">
        <v>282</v>
      </c>
      <c r="Y741" t="s">
        <v>311</v>
      </c>
      <c r="Z741" t="s">
        <v>284</v>
      </c>
      <c r="AA741" t="s">
        <v>302</v>
      </c>
      <c r="AB741"/>
      <c r="AD741" s="27" t="s">
        <v>2310</v>
      </c>
      <c r="AF741" t="s">
        <v>285</v>
      </c>
      <c r="AH741" t="s">
        <v>2012</v>
      </c>
      <c r="AI741" t="s">
        <v>26587</v>
      </c>
      <c r="AJ741" t="s">
        <v>26588</v>
      </c>
      <c r="AK741" t="s">
        <v>2082</v>
      </c>
      <c r="AL741" s="12">
        <v>46105.551180555558</v>
      </c>
    </row>
    <row r="742" spans="1:38" ht="15" customHeight="1" x14ac:dyDescent="0.3">
      <c r="A742" s="37" t="s">
        <v>18149</v>
      </c>
      <c r="B742" t="s">
        <v>2604</v>
      </c>
      <c r="C742" t="s">
        <v>2073</v>
      </c>
      <c r="D742" t="s">
        <v>282</v>
      </c>
      <c r="H742" t="s">
        <v>2017</v>
      </c>
      <c r="I742" t="s">
        <v>18150</v>
      </c>
      <c r="J742" t="s">
        <v>284</v>
      </c>
      <c r="K742" t="s">
        <v>2075</v>
      </c>
      <c r="M742" t="s">
        <v>294</v>
      </c>
      <c r="N742" t="s">
        <v>295</v>
      </c>
      <c r="Q742" t="s">
        <v>311</v>
      </c>
      <c r="R742" t="b">
        <v>0</v>
      </c>
      <c r="S742" s="31" t="b">
        <v>0</v>
      </c>
      <c r="T742" t="s">
        <v>426</v>
      </c>
      <c r="U742">
        <v>1</v>
      </c>
      <c r="V742" s="32" t="s">
        <v>2266</v>
      </c>
      <c r="W742" t="s">
        <v>2267</v>
      </c>
      <c r="X742" t="s">
        <v>282</v>
      </c>
      <c r="Y742" t="s">
        <v>311</v>
      </c>
      <c r="Z742" t="s">
        <v>284</v>
      </c>
      <c r="AA742" t="s">
        <v>302</v>
      </c>
      <c r="AB742"/>
      <c r="AD742" s="27" t="s">
        <v>2079</v>
      </c>
      <c r="AF742" t="s">
        <v>290</v>
      </c>
      <c r="AH742" t="s">
        <v>2012</v>
      </c>
      <c r="AI742" t="s">
        <v>2121</v>
      </c>
      <c r="AJ742" t="s">
        <v>2122</v>
      </c>
      <c r="AK742" t="s">
        <v>2082</v>
      </c>
      <c r="AL742" s="12">
        <v>45891.121423611112</v>
      </c>
    </row>
    <row r="743" spans="1:38" ht="15" customHeight="1" x14ac:dyDescent="0.3">
      <c r="A743" s="37" t="s">
        <v>17917</v>
      </c>
      <c r="B743" t="s">
        <v>17918</v>
      </c>
      <c r="C743" t="s">
        <v>2073</v>
      </c>
      <c r="D743" t="s">
        <v>282</v>
      </c>
      <c r="E743" t="s">
        <v>304</v>
      </c>
      <c r="H743" t="s">
        <v>25850</v>
      </c>
      <c r="I743" t="s">
        <v>17919</v>
      </c>
      <c r="J743" t="s">
        <v>284</v>
      </c>
      <c r="K743" t="s">
        <v>2094</v>
      </c>
      <c r="M743" t="s">
        <v>285</v>
      </c>
      <c r="N743" t="s">
        <v>286</v>
      </c>
      <c r="O743" t="s">
        <v>2076</v>
      </c>
      <c r="Q743" t="s">
        <v>311</v>
      </c>
      <c r="R743" t="b">
        <v>0</v>
      </c>
      <c r="S743" s="31" t="b">
        <v>0</v>
      </c>
      <c r="T743" t="s">
        <v>426</v>
      </c>
      <c r="U743">
        <v>1</v>
      </c>
      <c r="V743" s="30" t="s">
        <v>17920</v>
      </c>
      <c r="W743" t="s">
        <v>17921</v>
      </c>
      <c r="X743" t="s">
        <v>282</v>
      </c>
      <c r="Y743" t="s">
        <v>311</v>
      </c>
      <c r="Z743" t="s">
        <v>284</v>
      </c>
      <c r="AA743" t="s">
        <v>304</v>
      </c>
      <c r="AB743"/>
      <c r="AD743" s="27" t="s">
        <v>2310</v>
      </c>
      <c r="AF743" t="s">
        <v>285</v>
      </c>
      <c r="AH743" t="s">
        <v>2013</v>
      </c>
      <c r="AI743" t="s">
        <v>2080</v>
      </c>
      <c r="AJ743" t="s">
        <v>2081</v>
      </c>
      <c r="AK743" t="s">
        <v>2082</v>
      </c>
      <c r="AL743" s="12">
        <v>45824.392187500001</v>
      </c>
    </row>
    <row r="744" spans="1:38" ht="15" customHeight="1" x14ac:dyDescent="0.3">
      <c r="A744" s="37" t="s">
        <v>17960</v>
      </c>
      <c r="B744" t="s">
        <v>17961</v>
      </c>
      <c r="C744" t="s">
        <v>2073</v>
      </c>
      <c r="D744" t="s">
        <v>282</v>
      </c>
      <c r="E744" t="s">
        <v>299</v>
      </c>
      <c r="H744" t="s">
        <v>390</v>
      </c>
      <c r="I744" t="s">
        <v>17962</v>
      </c>
      <c r="J744" t="s">
        <v>284</v>
      </c>
      <c r="K744" t="s">
        <v>2075</v>
      </c>
      <c r="M744" t="s">
        <v>294</v>
      </c>
      <c r="N744" t="s">
        <v>295</v>
      </c>
      <c r="O744" t="s">
        <v>2076</v>
      </c>
      <c r="Q744" t="s">
        <v>311</v>
      </c>
      <c r="R744" t="b">
        <v>0</v>
      </c>
      <c r="S744" s="31" t="b">
        <v>0</v>
      </c>
      <c r="T744" t="s">
        <v>426</v>
      </c>
      <c r="U744">
        <v>1</v>
      </c>
      <c r="V744" s="32" t="s">
        <v>8565</v>
      </c>
      <c r="W744" t="s">
        <v>8566</v>
      </c>
      <c r="X744" t="s">
        <v>282</v>
      </c>
      <c r="Y744" t="s">
        <v>311</v>
      </c>
      <c r="Z744" t="s">
        <v>284</v>
      </c>
      <c r="AA744" t="s">
        <v>302</v>
      </c>
      <c r="AB744"/>
      <c r="AD744" s="27" t="s">
        <v>2310</v>
      </c>
      <c r="AF744" t="s">
        <v>294</v>
      </c>
      <c r="AH744" t="s">
        <v>2012</v>
      </c>
      <c r="AI744" t="s">
        <v>26587</v>
      </c>
      <c r="AJ744" t="s">
        <v>26588</v>
      </c>
      <c r="AK744" t="s">
        <v>2082</v>
      </c>
      <c r="AL744" s="12">
        <v>46105.535578703704</v>
      </c>
    </row>
    <row r="745" spans="1:38" ht="15" customHeight="1" x14ac:dyDescent="0.3">
      <c r="A745" s="37" t="s">
        <v>17794</v>
      </c>
      <c r="B745" t="s">
        <v>2776</v>
      </c>
      <c r="C745" t="s">
        <v>2073</v>
      </c>
      <c r="D745" t="s">
        <v>282</v>
      </c>
      <c r="E745" t="s">
        <v>299</v>
      </c>
      <c r="H745" t="s">
        <v>390</v>
      </c>
      <c r="I745" t="s">
        <v>17795</v>
      </c>
      <c r="J745" t="s">
        <v>284</v>
      </c>
      <c r="K745" t="s">
        <v>2075</v>
      </c>
      <c r="M745" t="s">
        <v>294</v>
      </c>
      <c r="N745" t="s">
        <v>295</v>
      </c>
      <c r="O745" t="s">
        <v>2076</v>
      </c>
      <c r="Q745" t="s">
        <v>311</v>
      </c>
      <c r="R745" t="b">
        <v>0</v>
      </c>
      <c r="S745" s="31" t="b">
        <v>0</v>
      </c>
      <c r="T745" t="s">
        <v>426</v>
      </c>
      <c r="U745">
        <v>1</v>
      </c>
      <c r="V745" s="32" t="s">
        <v>17796</v>
      </c>
      <c r="W745" t="s">
        <v>17797</v>
      </c>
      <c r="X745" t="s">
        <v>282</v>
      </c>
      <c r="Y745" t="s">
        <v>311</v>
      </c>
      <c r="Z745" t="s">
        <v>284</v>
      </c>
      <c r="AA745" t="s">
        <v>302</v>
      </c>
      <c r="AB745"/>
      <c r="AD745" s="27" t="s">
        <v>2310</v>
      </c>
      <c r="AF745" t="s">
        <v>294</v>
      </c>
      <c r="AH745" t="s">
        <v>2012</v>
      </c>
      <c r="AI745" t="s">
        <v>26587</v>
      </c>
      <c r="AJ745" t="s">
        <v>26588</v>
      </c>
      <c r="AK745" t="s">
        <v>2082</v>
      </c>
      <c r="AL745" s="12">
        <v>46105.551342592589</v>
      </c>
    </row>
    <row r="746" spans="1:38" ht="15" customHeight="1" x14ac:dyDescent="0.3">
      <c r="A746" s="37" t="s">
        <v>17801</v>
      </c>
      <c r="B746" t="s">
        <v>2966</v>
      </c>
      <c r="C746" t="s">
        <v>2073</v>
      </c>
      <c r="D746" t="s">
        <v>282</v>
      </c>
      <c r="E746" t="s">
        <v>299</v>
      </c>
      <c r="H746" t="s">
        <v>25771</v>
      </c>
      <c r="I746" t="s">
        <v>17802</v>
      </c>
      <c r="J746" t="s">
        <v>284</v>
      </c>
      <c r="K746" t="s">
        <v>2075</v>
      </c>
      <c r="M746" t="s">
        <v>294</v>
      </c>
      <c r="N746" t="s">
        <v>295</v>
      </c>
      <c r="O746" t="s">
        <v>2076</v>
      </c>
      <c r="Q746" t="s">
        <v>311</v>
      </c>
      <c r="R746" t="b">
        <v>0</v>
      </c>
      <c r="S746" s="31" t="b">
        <v>0</v>
      </c>
      <c r="T746" t="s">
        <v>426</v>
      </c>
      <c r="U746">
        <v>1</v>
      </c>
      <c r="V746" s="32" t="s">
        <v>13136</v>
      </c>
      <c r="W746" t="s">
        <v>13137</v>
      </c>
      <c r="X746" t="s">
        <v>282</v>
      </c>
      <c r="Y746" t="s">
        <v>311</v>
      </c>
      <c r="Z746" t="s">
        <v>284</v>
      </c>
      <c r="AA746" t="s">
        <v>302</v>
      </c>
      <c r="AB746"/>
      <c r="AD746" s="27" t="s">
        <v>2079</v>
      </c>
      <c r="AF746" t="s">
        <v>294</v>
      </c>
      <c r="AH746" t="s">
        <v>2012</v>
      </c>
      <c r="AI746" t="s">
        <v>26587</v>
      </c>
      <c r="AJ746" t="s">
        <v>26588</v>
      </c>
      <c r="AK746" t="s">
        <v>2082</v>
      </c>
      <c r="AL746" s="12">
        <v>46105.556087962963</v>
      </c>
    </row>
    <row r="747" spans="1:38" ht="15" customHeight="1" x14ac:dyDescent="0.3">
      <c r="A747" s="37" t="s">
        <v>17944</v>
      </c>
      <c r="B747" t="s">
        <v>6643</v>
      </c>
      <c r="C747" t="s">
        <v>2073</v>
      </c>
      <c r="D747" t="s">
        <v>282</v>
      </c>
      <c r="E747" t="s">
        <v>339</v>
      </c>
      <c r="H747" t="s">
        <v>313</v>
      </c>
      <c r="I747" t="s">
        <v>17945</v>
      </c>
      <c r="J747" t="s">
        <v>284</v>
      </c>
      <c r="K747" t="s">
        <v>2075</v>
      </c>
      <c r="M747" t="s">
        <v>290</v>
      </c>
      <c r="Q747" t="s">
        <v>311</v>
      </c>
      <c r="R747" t="b">
        <v>0</v>
      </c>
      <c r="S747" s="31" t="b">
        <v>0</v>
      </c>
      <c r="T747" t="s">
        <v>426</v>
      </c>
      <c r="U747">
        <v>1</v>
      </c>
      <c r="V747" s="32" t="s">
        <v>2144</v>
      </c>
      <c r="W747" t="s">
        <v>2145</v>
      </c>
      <c r="X747" t="s">
        <v>282</v>
      </c>
      <c r="Y747" t="s">
        <v>311</v>
      </c>
      <c r="Z747" t="s">
        <v>284</v>
      </c>
      <c r="AA747" t="s">
        <v>339</v>
      </c>
      <c r="AB747"/>
      <c r="AD747" s="27" t="s">
        <v>2079</v>
      </c>
      <c r="AE747" t="s">
        <v>326</v>
      </c>
      <c r="AF747" t="s">
        <v>290</v>
      </c>
      <c r="AH747" t="s">
        <v>2016</v>
      </c>
      <c r="AI747" t="s">
        <v>2088</v>
      </c>
      <c r="AJ747" t="s">
        <v>2089</v>
      </c>
      <c r="AK747" t="s">
        <v>2082</v>
      </c>
      <c r="AL747" s="12">
        <v>45848.298182870371</v>
      </c>
    </row>
    <row r="748" spans="1:38" ht="15" customHeight="1" x14ac:dyDescent="0.3">
      <c r="A748" s="37" t="s">
        <v>17972</v>
      </c>
      <c r="B748" t="s">
        <v>17668</v>
      </c>
      <c r="C748" t="s">
        <v>2073</v>
      </c>
      <c r="D748" t="s">
        <v>282</v>
      </c>
      <c r="E748" t="s">
        <v>299</v>
      </c>
      <c r="H748" t="s">
        <v>25777</v>
      </c>
      <c r="I748" t="s">
        <v>17973</v>
      </c>
      <c r="J748" t="s">
        <v>284</v>
      </c>
      <c r="K748" t="s">
        <v>2075</v>
      </c>
      <c r="M748" t="s">
        <v>290</v>
      </c>
      <c r="N748" t="s">
        <v>365</v>
      </c>
      <c r="O748" t="s">
        <v>2076</v>
      </c>
      <c r="Q748" t="s">
        <v>311</v>
      </c>
      <c r="R748" t="b">
        <v>0</v>
      </c>
      <c r="S748" s="31" t="b">
        <v>0</v>
      </c>
      <c r="T748" t="s">
        <v>426</v>
      </c>
      <c r="U748">
        <v>1</v>
      </c>
      <c r="V748" s="32" t="s">
        <v>17974</v>
      </c>
      <c r="W748" t="s">
        <v>17975</v>
      </c>
      <c r="X748" t="s">
        <v>282</v>
      </c>
      <c r="Y748" t="s">
        <v>311</v>
      </c>
      <c r="Z748" t="s">
        <v>310</v>
      </c>
      <c r="AB748"/>
      <c r="AD748" s="27" t="s">
        <v>2512</v>
      </c>
      <c r="AF748" t="s">
        <v>290</v>
      </c>
      <c r="AI748" t="s">
        <v>17976</v>
      </c>
      <c r="AJ748" t="s">
        <v>17977</v>
      </c>
      <c r="AK748" t="s">
        <v>2082</v>
      </c>
      <c r="AL748" s="12">
        <v>44754.307685185187</v>
      </c>
    </row>
    <row r="749" spans="1:38" ht="15" customHeight="1" x14ac:dyDescent="0.3">
      <c r="A749" s="37" t="s">
        <v>17972</v>
      </c>
      <c r="B749" t="s">
        <v>17668</v>
      </c>
      <c r="C749" t="s">
        <v>2073</v>
      </c>
      <c r="D749" t="s">
        <v>282</v>
      </c>
      <c r="E749" t="s">
        <v>299</v>
      </c>
      <c r="H749" t="s">
        <v>25777</v>
      </c>
      <c r="I749" t="s">
        <v>17973</v>
      </c>
      <c r="J749" t="s">
        <v>284</v>
      </c>
      <c r="K749" t="s">
        <v>2075</v>
      </c>
      <c r="M749" t="s">
        <v>290</v>
      </c>
      <c r="N749" t="s">
        <v>365</v>
      </c>
      <c r="O749" t="s">
        <v>2076</v>
      </c>
      <c r="Q749" t="s">
        <v>311</v>
      </c>
      <c r="R749" t="b">
        <v>0</v>
      </c>
      <c r="S749" s="31" t="b">
        <v>0</v>
      </c>
      <c r="T749" t="s">
        <v>426</v>
      </c>
      <c r="U749">
        <v>1</v>
      </c>
      <c r="V749" s="32" t="s">
        <v>3692</v>
      </c>
      <c r="W749" t="s">
        <v>3693</v>
      </c>
      <c r="X749" t="s">
        <v>282</v>
      </c>
      <c r="Y749" t="s">
        <v>311</v>
      </c>
      <c r="Z749" t="s">
        <v>310</v>
      </c>
      <c r="AA749" t="s">
        <v>302</v>
      </c>
      <c r="AB749"/>
      <c r="AD749" s="27" t="s">
        <v>2310</v>
      </c>
      <c r="AF749" t="s">
        <v>290</v>
      </c>
      <c r="AH749" t="s">
        <v>2012</v>
      </c>
      <c r="AI749" t="s">
        <v>26587</v>
      </c>
      <c r="AJ749" t="s">
        <v>26588</v>
      </c>
      <c r="AK749" t="s">
        <v>2082</v>
      </c>
      <c r="AL749" s="12">
        <v>46105.532430555555</v>
      </c>
    </row>
    <row r="750" spans="1:38" ht="15" customHeight="1" x14ac:dyDescent="0.3">
      <c r="A750" s="37" t="s">
        <v>15824</v>
      </c>
      <c r="B750" t="s">
        <v>15825</v>
      </c>
      <c r="C750" t="s">
        <v>2092</v>
      </c>
      <c r="D750" t="s">
        <v>282</v>
      </c>
      <c r="E750" t="s">
        <v>292</v>
      </c>
      <c r="G750" t="s">
        <v>293</v>
      </c>
      <c r="H750" t="s">
        <v>349</v>
      </c>
      <c r="I750" t="s">
        <v>15826</v>
      </c>
      <c r="J750" t="s">
        <v>284</v>
      </c>
      <c r="K750" t="s">
        <v>2214</v>
      </c>
      <c r="M750" t="s">
        <v>294</v>
      </c>
      <c r="N750" t="s">
        <v>295</v>
      </c>
      <c r="O750" t="s">
        <v>2076</v>
      </c>
      <c r="Q750" t="s">
        <v>367</v>
      </c>
      <c r="R750" t="b">
        <v>1</v>
      </c>
      <c r="S750" s="31" t="b">
        <v>1</v>
      </c>
      <c r="T750" t="s">
        <v>25454</v>
      </c>
      <c r="U750" t="s">
        <v>2234</v>
      </c>
      <c r="V750" s="30" t="s">
        <v>2235</v>
      </c>
      <c r="AB750"/>
      <c r="AD750" s="27"/>
    </row>
    <row r="751" spans="1:38" ht="15" customHeight="1" x14ac:dyDescent="0.3">
      <c r="A751" s="37" t="s">
        <v>15829</v>
      </c>
      <c r="B751" t="s">
        <v>15830</v>
      </c>
      <c r="C751" t="s">
        <v>2092</v>
      </c>
      <c r="D751" t="s">
        <v>282</v>
      </c>
      <c r="E751" t="s">
        <v>292</v>
      </c>
      <c r="G751" t="s">
        <v>293</v>
      </c>
      <c r="H751" t="s">
        <v>298</v>
      </c>
      <c r="I751" t="s">
        <v>15831</v>
      </c>
      <c r="J751" t="s">
        <v>284</v>
      </c>
      <c r="K751" t="s">
        <v>2094</v>
      </c>
      <c r="M751" t="s">
        <v>294</v>
      </c>
      <c r="N751" t="s">
        <v>295</v>
      </c>
      <c r="O751" t="s">
        <v>2076</v>
      </c>
      <c r="Q751" t="s">
        <v>367</v>
      </c>
      <c r="R751" t="b">
        <v>1</v>
      </c>
      <c r="S751" s="31" t="b">
        <v>1</v>
      </c>
      <c r="T751" t="s">
        <v>25454</v>
      </c>
      <c r="U751" t="s">
        <v>2234</v>
      </c>
      <c r="V751" s="32" t="s">
        <v>2235</v>
      </c>
      <c r="AB751"/>
      <c r="AD751" s="27"/>
    </row>
    <row r="752" spans="1:38" ht="15" customHeight="1" x14ac:dyDescent="0.3">
      <c r="A752" s="37" t="s">
        <v>15813</v>
      </c>
      <c r="B752" t="s">
        <v>15814</v>
      </c>
      <c r="C752" t="s">
        <v>2092</v>
      </c>
      <c r="D752" t="s">
        <v>282</v>
      </c>
      <c r="E752" t="s">
        <v>292</v>
      </c>
      <c r="G752" t="s">
        <v>293</v>
      </c>
      <c r="H752" t="s">
        <v>349</v>
      </c>
      <c r="I752" t="s">
        <v>15815</v>
      </c>
      <c r="J752" t="s">
        <v>284</v>
      </c>
      <c r="K752" t="s">
        <v>2214</v>
      </c>
      <c r="M752" t="s">
        <v>294</v>
      </c>
      <c r="N752" t="s">
        <v>295</v>
      </c>
      <c r="O752" t="s">
        <v>2076</v>
      </c>
      <c r="Q752" t="s">
        <v>367</v>
      </c>
      <c r="R752" t="b">
        <v>1</v>
      </c>
      <c r="S752" s="31" t="b">
        <v>1</v>
      </c>
      <c r="T752" t="s">
        <v>25454</v>
      </c>
      <c r="U752" t="s">
        <v>2234</v>
      </c>
      <c r="V752" s="32" t="s">
        <v>2235</v>
      </c>
      <c r="AB752"/>
      <c r="AD752" s="27"/>
    </row>
    <row r="753" spans="1:39" ht="15" customHeight="1" x14ac:dyDescent="0.3">
      <c r="A753" s="37" t="s">
        <v>15816</v>
      </c>
      <c r="B753" t="s">
        <v>15817</v>
      </c>
      <c r="C753" t="s">
        <v>2092</v>
      </c>
      <c r="D753" t="s">
        <v>282</v>
      </c>
      <c r="E753" t="s">
        <v>292</v>
      </c>
      <c r="G753" t="s">
        <v>293</v>
      </c>
      <c r="H753" t="s">
        <v>303</v>
      </c>
      <c r="I753" t="s">
        <v>15818</v>
      </c>
      <c r="J753" t="s">
        <v>284</v>
      </c>
      <c r="K753" t="s">
        <v>2075</v>
      </c>
      <c r="M753" t="s">
        <v>294</v>
      </c>
      <c r="N753" t="s">
        <v>295</v>
      </c>
      <c r="O753" t="s">
        <v>2076</v>
      </c>
      <c r="Q753" t="s">
        <v>367</v>
      </c>
      <c r="R753" t="b">
        <v>1</v>
      </c>
      <c r="S753" s="31" t="b">
        <v>1</v>
      </c>
      <c r="T753" t="s">
        <v>25454</v>
      </c>
      <c r="U753" t="s">
        <v>2234</v>
      </c>
      <c r="V753" s="32" t="s">
        <v>2235</v>
      </c>
      <c r="AB753"/>
      <c r="AD753" s="27"/>
    </row>
    <row r="754" spans="1:39" ht="15" customHeight="1" x14ac:dyDescent="0.3">
      <c r="A754" s="37" t="s">
        <v>18226</v>
      </c>
      <c r="B754" t="s">
        <v>18227</v>
      </c>
      <c r="C754" t="s">
        <v>2092</v>
      </c>
      <c r="D754" t="s">
        <v>282</v>
      </c>
      <c r="E754" t="s">
        <v>292</v>
      </c>
      <c r="G754" t="s">
        <v>293</v>
      </c>
      <c r="H754" t="s">
        <v>349</v>
      </c>
      <c r="I754" t="s">
        <v>18228</v>
      </c>
      <c r="J754" t="s">
        <v>284</v>
      </c>
      <c r="K754" t="s">
        <v>2214</v>
      </c>
      <c r="M754" t="s">
        <v>294</v>
      </c>
      <c r="N754" t="s">
        <v>295</v>
      </c>
      <c r="O754" t="s">
        <v>2076</v>
      </c>
      <c r="R754" t="b">
        <v>1</v>
      </c>
      <c r="S754" s="31" t="b">
        <v>1</v>
      </c>
      <c r="T754" t="s">
        <v>25454</v>
      </c>
      <c r="U754" t="s">
        <v>2234</v>
      </c>
      <c r="V754" s="32" t="s">
        <v>18229</v>
      </c>
      <c r="W754" t="s">
        <v>15074</v>
      </c>
      <c r="X754" t="s">
        <v>282</v>
      </c>
      <c r="Y754" t="s">
        <v>288</v>
      </c>
      <c r="Z754" t="s">
        <v>284</v>
      </c>
      <c r="AA754" t="s">
        <v>292</v>
      </c>
      <c r="AB754"/>
      <c r="AD754" s="27" t="s">
        <v>2075</v>
      </c>
      <c r="AE754" t="s">
        <v>289</v>
      </c>
      <c r="AF754" t="s">
        <v>294</v>
      </c>
      <c r="AI754" t="s">
        <v>361</v>
      </c>
      <c r="AJ754" t="s">
        <v>361</v>
      </c>
      <c r="AK754" t="s">
        <v>361</v>
      </c>
      <c r="AL754" s="12" t="s">
        <v>361</v>
      </c>
      <c r="AM754" t="s">
        <v>291</v>
      </c>
    </row>
    <row r="755" spans="1:39" ht="15" customHeight="1" x14ac:dyDescent="0.3">
      <c r="A755" s="37" t="s">
        <v>18226</v>
      </c>
      <c r="B755" t="s">
        <v>18227</v>
      </c>
      <c r="C755" t="s">
        <v>2092</v>
      </c>
      <c r="D755" t="s">
        <v>282</v>
      </c>
      <c r="E755" t="s">
        <v>292</v>
      </c>
      <c r="G755" t="s">
        <v>293</v>
      </c>
      <c r="H755" t="s">
        <v>349</v>
      </c>
      <c r="I755" t="s">
        <v>18228</v>
      </c>
      <c r="J755" t="s">
        <v>284</v>
      </c>
      <c r="K755" t="s">
        <v>2214</v>
      </c>
      <c r="M755" t="s">
        <v>294</v>
      </c>
      <c r="N755" t="s">
        <v>295</v>
      </c>
      <c r="O755" t="s">
        <v>2076</v>
      </c>
      <c r="R755" t="b">
        <v>1</v>
      </c>
      <c r="S755" s="31" t="b">
        <v>1</v>
      </c>
      <c r="T755" t="s">
        <v>25454</v>
      </c>
      <c r="U755" t="s">
        <v>2234</v>
      </c>
      <c r="V755" s="30" t="s">
        <v>16289</v>
      </c>
      <c r="W755" t="s">
        <v>16287</v>
      </c>
      <c r="X755" t="s">
        <v>282</v>
      </c>
      <c r="Y755" t="s">
        <v>341</v>
      </c>
      <c r="Z755" t="s">
        <v>284</v>
      </c>
      <c r="AA755" t="s">
        <v>319</v>
      </c>
      <c r="AB755"/>
      <c r="AC755" t="s">
        <v>26118</v>
      </c>
      <c r="AD755" s="27" t="s">
        <v>2075</v>
      </c>
      <c r="AE755" t="s">
        <v>26044</v>
      </c>
      <c r="AF755" t="s">
        <v>290</v>
      </c>
      <c r="AI755" t="s">
        <v>26581</v>
      </c>
      <c r="AJ755" t="s">
        <v>3247</v>
      </c>
      <c r="AK755" t="s">
        <v>3160</v>
      </c>
      <c r="AL755" s="12">
        <v>46147.556087962963</v>
      </c>
      <c r="AM755" t="s">
        <v>309</v>
      </c>
    </row>
    <row r="756" spans="1:39" ht="15" customHeight="1" x14ac:dyDescent="0.3">
      <c r="A756" s="37" t="s">
        <v>18226</v>
      </c>
      <c r="B756" t="s">
        <v>18227</v>
      </c>
      <c r="C756" t="s">
        <v>2092</v>
      </c>
      <c r="D756" t="s">
        <v>282</v>
      </c>
      <c r="E756" t="s">
        <v>292</v>
      </c>
      <c r="G756" t="s">
        <v>293</v>
      </c>
      <c r="H756" t="s">
        <v>349</v>
      </c>
      <c r="I756" t="s">
        <v>18228</v>
      </c>
      <c r="J756" t="s">
        <v>284</v>
      </c>
      <c r="K756" t="s">
        <v>2214</v>
      </c>
      <c r="M756" t="s">
        <v>294</v>
      </c>
      <c r="N756" t="s">
        <v>295</v>
      </c>
      <c r="O756" t="s">
        <v>2076</v>
      </c>
      <c r="Q756" t="s">
        <v>297</v>
      </c>
      <c r="R756" t="b">
        <v>1</v>
      </c>
      <c r="S756" s="31" t="b">
        <v>1</v>
      </c>
      <c r="T756" t="s">
        <v>25454</v>
      </c>
      <c r="U756" t="s">
        <v>2234</v>
      </c>
      <c r="V756" s="32" t="s">
        <v>2235</v>
      </c>
      <c r="AB756"/>
      <c r="AD756" s="27"/>
    </row>
    <row r="757" spans="1:39" ht="15" customHeight="1" x14ac:dyDescent="0.3">
      <c r="A757" s="37" t="s">
        <v>15807</v>
      </c>
      <c r="B757" t="s">
        <v>15808</v>
      </c>
      <c r="C757" t="s">
        <v>2092</v>
      </c>
      <c r="D757" t="s">
        <v>282</v>
      </c>
      <c r="E757" t="s">
        <v>292</v>
      </c>
      <c r="G757" t="s">
        <v>293</v>
      </c>
      <c r="H757" t="s">
        <v>349</v>
      </c>
      <c r="I757" t="s">
        <v>15809</v>
      </c>
      <c r="J757" t="s">
        <v>284</v>
      </c>
      <c r="K757" t="s">
        <v>2214</v>
      </c>
      <c r="M757" t="s">
        <v>294</v>
      </c>
      <c r="N757" t="s">
        <v>295</v>
      </c>
      <c r="O757" t="s">
        <v>2076</v>
      </c>
      <c r="Q757" t="s">
        <v>367</v>
      </c>
      <c r="R757" t="b">
        <v>1</v>
      </c>
      <c r="S757" s="31" t="b">
        <v>1</v>
      </c>
      <c r="T757" t="s">
        <v>25454</v>
      </c>
      <c r="U757" t="s">
        <v>2234</v>
      </c>
      <c r="V757" s="32" t="s">
        <v>2235</v>
      </c>
      <c r="AB757"/>
      <c r="AD757" s="27"/>
    </row>
    <row r="758" spans="1:39" ht="15" customHeight="1" x14ac:dyDescent="0.3">
      <c r="A758" s="37" t="s">
        <v>15810</v>
      </c>
      <c r="B758" t="s">
        <v>15811</v>
      </c>
      <c r="C758" t="s">
        <v>2092</v>
      </c>
      <c r="D758" t="s">
        <v>282</v>
      </c>
      <c r="E758" t="s">
        <v>292</v>
      </c>
      <c r="G758" t="s">
        <v>293</v>
      </c>
      <c r="H758" t="s">
        <v>349</v>
      </c>
      <c r="I758" t="s">
        <v>15812</v>
      </c>
      <c r="J758" t="s">
        <v>284</v>
      </c>
      <c r="K758" t="s">
        <v>2214</v>
      </c>
      <c r="M758" t="s">
        <v>294</v>
      </c>
      <c r="N758" t="s">
        <v>295</v>
      </c>
      <c r="O758" t="s">
        <v>2076</v>
      </c>
      <c r="Q758" t="s">
        <v>367</v>
      </c>
      <c r="R758" t="b">
        <v>1</v>
      </c>
      <c r="S758" s="31" t="b">
        <v>1</v>
      </c>
      <c r="T758" t="s">
        <v>25454</v>
      </c>
      <c r="U758" t="s">
        <v>2234</v>
      </c>
      <c r="V758" s="30" t="s">
        <v>2235</v>
      </c>
      <c r="AB758"/>
      <c r="AD758" s="27"/>
    </row>
    <row r="759" spans="1:39" ht="15" customHeight="1" x14ac:dyDescent="0.3">
      <c r="A759" s="37" t="s">
        <v>15827</v>
      </c>
      <c r="B759" t="s">
        <v>15825</v>
      </c>
      <c r="C759" t="s">
        <v>2092</v>
      </c>
      <c r="D759" t="s">
        <v>282</v>
      </c>
      <c r="E759" t="s">
        <v>292</v>
      </c>
      <c r="G759" t="s">
        <v>293</v>
      </c>
      <c r="H759" t="s">
        <v>349</v>
      </c>
      <c r="I759" t="s">
        <v>15828</v>
      </c>
      <c r="J759" t="s">
        <v>284</v>
      </c>
      <c r="K759" t="s">
        <v>2214</v>
      </c>
      <c r="M759" t="s">
        <v>294</v>
      </c>
      <c r="N759" t="s">
        <v>295</v>
      </c>
      <c r="O759" t="s">
        <v>2076</v>
      </c>
      <c r="Q759" t="s">
        <v>367</v>
      </c>
      <c r="R759" t="b">
        <v>1</v>
      </c>
      <c r="S759" s="31" t="b">
        <v>1</v>
      </c>
      <c r="T759" t="s">
        <v>25454</v>
      </c>
      <c r="U759" t="s">
        <v>2234</v>
      </c>
      <c r="V759" s="32" t="s">
        <v>2235</v>
      </c>
      <c r="AB759"/>
      <c r="AD759" s="27"/>
    </row>
    <row r="760" spans="1:39" ht="15" customHeight="1" x14ac:dyDescent="0.3">
      <c r="A760" s="37" t="s">
        <v>18012</v>
      </c>
      <c r="B760" t="s">
        <v>18013</v>
      </c>
      <c r="C760" t="s">
        <v>2092</v>
      </c>
      <c r="D760" t="s">
        <v>282</v>
      </c>
      <c r="E760" t="s">
        <v>292</v>
      </c>
      <c r="G760" t="s">
        <v>293</v>
      </c>
      <c r="H760" t="s">
        <v>349</v>
      </c>
      <c r="I760" t="s">
        <v>18014</v>
      </c>
      <c r="J760" t="s">
        <v>284</v>
      </c>
      <c r="K760" t="s">
        <v>2214</v>
      </c>
      <c r="M760" t="s">
        <v>294</v>
      </c>
      <c r="N760" t="s">
        <v>295</v>
      </c>
      <c r="O760" t="s">
        <v>2076</v>
      </c>
      <c r="R760" t="b">
        <v>1</v>
      </c>
      <c r="S760" s="31" t="b">
        <v>1</v>
      </c>
      <c r="T760" t="s">
        <v>25454</v>
      </c>
      <c r="U760" t="s">
        <v>2234</v>
      </c>
      <c r="V760" s="32" t="s">
        <v>18015</v>
      </c>
      <c r="W760" t="s">
        <v>15074</v>
      </c>
      <c r="X760" t="s">
        <v>282</v>
      </c>
      <c r="Y760" t="s">
        <v>288</v>
      </c>
      <c r="Z760" t="s">
        <v>284</v>
      </c>
      <c r="AA760" t="s">
        <v>292</v>
      </c>
      <c r="AB760"/>
      <c r="AD760" s="27" t="s">
        <v>2075</v>
      </c>
      <c r="AE760" t="s">
        <v>289</v>
      </c>
      <c r="AF760" t="s">
        <v>294</v>
      </c>
      <c r="AI760" t="s">
        <v>361</v>
      </c>
      <c r="AJ760" t="s">
        <v>361</v>
      </c>
      <c r="AK760" t="s">
        <v>361</v>
      </c>
      <c r="AL760" s="12" t="s">
        <v>361</v>
      </c>
      <c r="AM760" t="s">
        <v>291</v>
      </c>
    </row>
    <row r="761" spans="1:39" ht="15" customHeight="1" x14ac:dyDescent="0.3">
      <c r="A761" s="37" t="s">
        <v>18012</v>
      </c>
      <c r="B761" t="s">
        <v>18013</v>
      </c>
      <c r="C761" t="s">
        <v>2092</v>
      </c>
      <c r="D761" t="s">
        <v>282</v>
      </c>
      <c r="E761" t="s">
        <v>292</v>
      </c>
      <c r="G761" t="s">
        <v>293</v>
      </c>
      <c r="H761" t="s">
        <v>349</v>
      </c>
      <c r="I761" t="s">
        <v>18014</v>
      </c>
      <c r="J761" t="s">
        <v>284</v>
      </c>
      <c r="K761" t="s">
        <v>2214</v>
      </c>
      <c r="M761" t="s">
        <v>294</v>
      </c>
      <c r="N761" t="s">
        <v>295</v>
      </c>
      <c r="O761" t="s">
        <v>2076</v>
      </c>
      <c r="Q761" t="s">
        <v>297</v>
      </c>
      <c r="R761" t="b">
        <v>1</v>
      </c>
      <c r="S761" s="31" t="b">
        <v>1</v>
      </c>
      <c r="T761" t="s">
        <v>25454</v>
      </c>
      <c r="U761" t="s">
        <v>2234</v>
      </c>
      <c r="V761" s="32" t="s">
        <v>2235</v>
      </c>
      <c r="AB761"/>
      <c r="AD761" s="27"/>
    </row>
    <row r="762" spans="1:39" ht="15" customHeight="1" x14ac:dyDescent="0.3">
      <c r="A762" s="37" t="s">
        <v>17991</v>
      </c>
      <c r="B762" t="s">
        <v>17992</v>
      </c>
      <c r="C762" t="s">
        <v>2092</v>
      </c>
      <c r="D762" t="s">
        <v>282</v>
      </c>
      <c r="E762" t="s">
        <v>292</v>
      </c>
      <c r="G762" t="s">
        <v>293</v>
      </c>
      <c r="H762" t="s">
        <v>349</v>
      </c>
      <c r="I762" t="s">
        <v>17993</v>
      </c>
      <c r="J762" t="s">
        <v>284</v>
      </c>
      <c r="K762" t="s">
        <v>2214</v>
      </c>
      <c r="M762" t="s">
        <v>294</v>
      </c>
      <c r="N762" t="s">
        <v>295</v>
      </c>
      <c r="O762" t="s">
        <v>2076</v>
      </c>
      <c r="R762" t="b">
        <v>1</v>
      </c>
      <c r="S762" s="31" t="b">
        <v>1</v>
      </c>
      <c r="T762" t="s">
        <v>25454</v>
      </c>
      <c r="U762" t="s">
        <v>2234</v>
      </c>
      <c r="V762" s="32" t="s">
        <v>17994</v>
      </c>
      <c r="W762" t="s">
        <v>15074</v>
      </c>
      <c r="X762" t="s">
        <v>282</v>
      </c>
      <c r="Y762" t="s">
        <v>288</v>
      </c>
      <c r="Z762" t="s">
        <v>284</v>
      </c>
      <c r="AA762" t="s">
        <v>292</v>
      </c>
      <c r="AB762"/>
      <c r="AD762" s="27" t="s">
        <v>2075</v>
      </c>
      <c r="AE762" t="s">
        <v>289</v>
      </c>
      <c r="AF762" t="s">
        <v>294</v>
      </c>
      <c r="AI762" t="s">
        <v>361</v>
      </c>
      <c r="AJ762" t="s">
        <v>361</v>
      </c>
      <c r="AK762" t="s">
        <v>361</v>
      </c>
      <c r="AL762" s="12" t="s">
        <v>361</v>
      </c>
      <c r="AM762" t="s">
        <v>291</v>
      </c>
    </row>
    <row r="763" spans="1:39" ht="15" customHeight="1" x14ac:dyDescent="0.3">
      <c r="A763" s="37" t="s">
        <v>17991</v>
      </c>
      <c r="B763" t="s">
        <v>17992</v>
      </c>
      <c r="C763" t="s">
        <v>2092</v>
      </c>
      <c r="D763" t="s">
        <v>282</v>
      </c>
      <c r="E763" t="s">
        <v>292</v>
      </c>
      <c r="G763" t="s">
        <v>293</v>
      </c>
      <c r="H763" t="s">
        <v>349</v>
      </c>
      <c r="I763" t="s">
        <v>17993</v>
      </c>
      <c r="J763" t="s">
        <v>284</v>
      </c>
      <c r="K763" t="s">
        <v>2214</v>
      </c>
      <c r="M763" t="s">
        <v>294</v>
      </c>
      <c r="N763" t="s">
        <v>295</v>
      </c>
      <c r="O763" t="s">
        <v>2076</v>
      </c>
      <c r="Q763" t="s">
        <v>297</v>
      </c>
      <c r="R763" t="b">
        <v>1</v>
      </c>
      <c r="S763" s="31" t="b">
        <v>1</v>
      </c>
      <c r="T763" t="s">
        <v>25454</v>
      </c>
      <c r="U763" t="s">
        <v>2234</v>
      </c>
      <c r="V763" s="32" t="s">
        <v>2235</v>
      </c>
      <c r="AB763"/>
      <c r="AD763" s="27"/>
    </row>
    <row r="764" spans="1:39" ht="15" customHeight="1" x14ac:dyDescent="0.3">
      <c r="A764" s="37" t="s">
        <v>18230</v>
      </c>
      <c r="B764" t="s">
        <v>18231</v>
      </c>
      <c r="C764" t="s">
        <v>2092</v>
      </c>
      <c r="D764" t="s">
        <v>282</v>
      </c>
      <c r="E764" t="s">
        <v>292</v>
      </c>
      <c r="G764" t="s">
        <v>293</v>
      </c>
      <c r="H764" t="s">
        <v>349</v>
      </c>
      <c r="I764" t="s">
        <v>18232</v>
      </c>
      <c r="J764" t="s">
        <v>284</v>
      </c>
      <c r="K764" t="s">
        <v>2214</v>
      </c>
      <c r="M764" t="s">
        <v>294</v>
      </c>
      <c r="N764" t="s">
        <v>295</v>
      </c>
      <c r="O764" t="s">
        <v>2076</v>
      </c>
      <c r="R764" t="b">
        <v>1</v>
      </c>
      <c r="S764" s="31" t="b">
        <v>1</v>
      </c>
      <c r="T764" t="s">
        <v>25454</v>
      </c>
      <c r="U764" t="s">
        <v>2234</v>
      </c>
      <c r="V764" s="30" t="s">
        <v>18233</v>
      </c>
      <c r="W764" t="s">
        <v>15074</v>
      </c>
      <c r="X764" t="s">
        <v>282</v>
      </c>
      <c r="Y764" t="s">
        <v>288</v>
      </c>
      <c r="Z764" t="s">
        <v>284</v>
      </c>
      <c r="AA764" t="s">
        <v>292</v>
      </c>
      <c r="AB764"/>
      <c r="AD764" s="27" t="s">
        <v>2075</v>
      </c>
      <c r="AE764" t="s">
        <v>289</v>
      </c>
      <c r="AF764" t="s">
        <v>294</v>
      </c>
      <c r="AI764" t="s">
        <v>361</v>
      </c>
      <c r="AJ764" t="s">
        <v>361</v>
      </c>
      <c r="AK764" t="s">
        <v>361</v>
      </c>
      <c r="AL764" s="12" t="s">
        <v>361</v>
      </c>
      <c r="AM764" t="s">
        <v>291</v>
      </c>
    </row>
    <row r="765" spans="1:39" ht="15" customHeight="1" x14ac:dyDescent="0.3">
      <c r="A765" s="37" t="s">
        <v>18230</v>
      </c>
      <c r="B765" t="s">
        <v>18231</v>
      </c>
      <c r="C765" t="s">
        <v>2092</v>
      </c>
      <c r="D765" t="s">
        <v>282</v>
      </c>
      <c r="E765" t="s">
        <v>292</v>
      </c>
      <c r="G765" t="s">
        <v>293</v>
      </c>
      <c r="H765" t="s">
        <v>349</v>
      </c>
      <c r="I765" t="s">
        <v>18232</v>
      </c>
      <c r="J765" t="s">
        <v>284</v>
      </c>
      <c r="K765" t="s">
        <v>2214</v>
      </c>
      <c r="M765" t="s">
        <v>294</v>
      </c>
      <c r="N765" t="s">
        <v>295</v>
      </c>
      <c r="O765" t="s">
        <v>2076</v>
      </c>
      <c r="Q765" t="s">
        <v>297</v>
      </c>
      <c r="R765" t="b">
        <v>1</v>
      </c>
      <c r="S765" s="31" t="b">
        <v>1</v>
      </c>
      <c r="T765" t="s">
        <v>25454</v>
      </c>
      <c r="U765" t="s">
        <v>2234</v>
      </c>
      <c r="V765" s="32" t="s">
        <v>2235</v>
      </c>
      <c r="AB765"/>
      <c r="AD765" s="27"/>
    </row>
    <row r="766" spans="1:39" ht="15" customHeight="1" x14ac:dyDescent="0.3">
      <c r="A766" s="37" t="s">
        <v>17987</v>
      </c>
      <c r="B766" t="s">
        <v>17988</v>
      </c>
      <c r="C766" t="s">
        <v>2092</v>
      </c>
      <c r="D766" t="s">
        <v>282</v>
      </c>
      <c r="E766" t="s">
        <v>292</v>
      </c>
      <c r="G766" t="s">
        <v>293</v>
      </c>
      <c r="H766" t="s">
        <v>349</v>
      </c>
      <c r="I766" t="s">
        <v>17989</v>
      </c>
      <c r="J766" t="s">
        <v>284</v>
      </c>
      <c r="K766" t="s">
        <v>2214</v>
      </c>
      <c r="M766" t="s">
        <v>294</v>
      </c>
      <c r="N766" t="s">
        <v>295</v>
      </c>
      <c r="O766" t="s">
        <v>2076</v>
      </c>
      <c r="R766" t="b">
        <v>1</v>
      </c>
      <c r="S766" s="31" t="b">
        <v>1</v>
      </c>
      <c r="T766" t="s">
        <v>25454</v>
      </c>
      <c r="U766" t="s">
        <v>2234</v>
      </c>
      <c r="V766" s="32" t="s">
        <v>17990</v>
      </c>
      <c r="W766" t="s">
        <v>15074</v>
      </c>
      <c r="X766" t="s">
        <v>282</v>
      </c>
      <c r="Y766" t="s">
        <v>288</v>
      </c>
      <c r="Z766" t="s">
        <v>284</v>
      </c>
      <c r="AA766" t="s">
        <v>292</v>
      </c>
      <c r="AB766"/>
      <c r="AD766" s="27" t="s">
        <v>2075</v>
      </c>
      <c r="AE766" t="s">
        <v>289</v>
      </c>
      <c r="AF766" t="s">
        <v>294</v>
      </c>
      <c r="AI766" t="s">
        <v>361</v>
      </c>
      <c r="AJ766" t="s">
        <v>361</v>
      </c>
      <c r="AK766" t="s">
        <v>361</v>
      </c>
      <c r="AL766" s="12" t="s">
        <v>361</v>
      </c>
      <c r="AM766" t="s">
        <v>291</v>
      </c>
    </row>
    <row r="767" spans="1:39" ht="15" customHeight="1" x14ac:dyDescent="0.3">
      <c r="A767" s="37" t="s">
        <v>17987</v>
      </c>
      <c r="B767" t="s">
        <v>17988</v>
      </c>
      <c r="C767" t="s">
        <v>2092</v>
      </c>
      <c r="D767" t="s">
        <v>282</v>
      </c>
      <c r="E767" t="s">
        <v>292</v>
      </c>
      <c r="G767" t="s">
        <v>293</v>
      </c>
      <c r="H767" t="s">
        <v>349</v>
      </c>
      <c r="I767" t="s">
        <v>17989</v>
      </c>
      <c r="J767" t="s">
        <v>284</v>
      </c>
      <c r="K767" t="s">
        <v>2214</v>
      </c>
      <c r="M767" t="s">
        <v>294</v>
      </c>
      <c r="N767" t="s">
        <v>295</v>
      </c>
      <c r="O767" t="s">
        <v>2076</v>
      </c>
      <c r="R767" t="b">
        <v>1</v>
      </c>
      <c r="S767" s="31" t="b">
        <v>1</v>
      </c>
      <c r="T767" t="s">
        <v>25454</v>
      </c>
      <c r="U767" t="s">
        <v>2234</v>
      </c>
      <c r="V767" s="30" t="s">
        <v>17023</v>
      </c>
      <c r="W767" t="s">
        <v>17024</v>
      </c>
      <c r="X767" t="s">
        <v>282</v>
      </c>
      <c r="Y767" t="s">
        <v>341</v>
      </c>
      <c r="Z767" t="s">
        <v>284</v>
      </c>
      <c r="AA767" t="s">
        <v>319</v>
      </c>
      <c r="AB767"/>
      <c r="AC767" t="s">
        <v>26118</v>
      </c>
      <c r="AD767" s="27" t="s">
        <v>2075</v>
      </c>
      <c r="AE767" t="s">
        <v>26044</v>
      </c>
      <c r="AF767" t="s">
        <v>290</v>
      </c>
      <c r="AI767" t="s">
        <v>26581</v>
      </c>
      <c r="AJ767" t="s">
        <v>3247</v>
      </c>
      <c r="AK767" t="s">
        <v>2082</v>
      </c>
      <c r="AL767" s="12">
        <v>46147.55609953704</v>
      </c>
      <c r="AM767" t="s">
        <v>309</v>
      </c>
    </row>
    <row r="768" spans="1:39" ht="15" customHeight="1" x14ac:dyDescent="0.3">
      <c r="A768" s="37" t="s">
        <v>17987</v>
      </c>
      <c r="B768" t="s">
        <v>17988</v>
      </c>
      <c r="C768" t="s">
        <v>2092</v>
      </c>
      <c r="D768" t="s">
        <v>282</v>
      </c>
      <c r="E768" t="s">
        <v>292</v>
      </c>
      <c r="G768" t="s">
        <v>293</v>
      </c>
      <c r="H768" t="s">
        <v>349</v>
      </c>
      <c r="I768" t="s">
        <v>17989</v>
      </c>
      <c r="J768" t="s">
        <v>284</v>
      </c>
      <c r="K768" t="s">
        <v>2214</v>
      </c>
      <c r="M768" t="s">
        <v>294</v>
      </c>
      <c r="N768" t="s">
        <v>295</v>
      </c>
      <c r="O768" t="s">
        <v>2076</v>
      </c>
      <c r="Q768" t="s">
        <v>297</v>
      </c>
      <c r="R768" t="b">
        <v>1</v>
      </c>
      <c r="S768" s="31" t="b">
        <v>1</v>
      </c>
      <c r="T768" t="s">
        <v>25454</v>
      </c>
      <c r="U768" t="s">
        <v>2234</v>
      </c>
      <c r="V768" s="32" t="s">
        <v>2235</v>
      </c>
      <c r="AB768"/>
      <c r="AD768" s="27"/>
    </row>
    <row r="769" spans="1:39" ht="15" customHeight="1" x14ac:dyDescent="0.3">
      <c r="A769" s="37" t="s">
        <v>17999</v>
      </c>
      <c r="B769" t="s">
        <v>18000</v>
      </c>
      <c r="C769" t="s">
        <v>2092</v>
      </c>
      <c r="D769" t="s">
        <v>282</v>
      </c>
      <c r="E769" t="s">
        <v>292</v>
      </c>
      <c r="G769" t="s">
        <v>293</v>
      </c>
      <c r="H769" t="s">
        <v>349</v>
      </c>
      <c r="I769" t="s">
        <v>18001</v>
      </c>
      <c r="J769" t="s">
        <v>284</v>
      </c>
      <c r="K769" t="s">
        <v>2214</v>
      </c>
      <c r="M769" t="s">
        <v>294</v>
      </c>
      <c r="N769" t="s">
        <v>295</v>
      </c>
      <c r="O769" t="s">
        <v>2076</v>
      </c>
      <c r="R769" t="b">
        <v>1</v>
      </c>
      <c r="S769" s="31" t="b">
        <v>1</v>
      </c>
      <c r="T769" t="s">
        <v>25454</v>
      </c>
      <c r="U769" t="s">
        <v>2234</v>
      </c>
      <c r="V769" s="32" t="s">
        <v>16958</v>
      </c>
      <c r="W769" t="s">
        <v>16956</v>
      </c>
      <c r="X769" t="s">
        <v>282</v>
      </c>
      <c r="Y769" t="s">
        <v>341</v>
      </c>
      <c r="Z769" t="s">
        <v>284</v>
      </c>
      <c r="AB769"/>
      <c r="AC769" t="s">
        <v>26119</v>
      </c>
      <c r="AD769" s="27" t="s">
        <v>2075</v>
      </c>
      <c r="AE769" t="s">
        <v>26044</v>
      </c>
      <c r="AF769" t="s">
        <v>338</v>
      </c>
      <c r="AI769" t="s">
        <v>26581</v>
      </c>
      <c r="AJ769" t="s">
        <v>3247</v>
      </c>
      <c r="AK769" t="s">
        <v>2082</v>
      </c>
      <c r="AL769" s="12">
        <v>46147.556087962963</v>
      </c>
      <c r="AM769" t="s">
        <v>309</v>
      </c>
    </row>
    <row r="770" spans="1:39" ht="15" customHeight="1" x14ac:dyDescent="0.3">
      <c r="A770" s="37" t="s">
        <v>17999</v>
      </c>
      <c r="B770" t="s">
        <v>18000</v>
      </c>
      <c r="C770" t="s">
        <v>2092</v>
      </c>
      <c r="D770" t="s">
        <v>282</v>
      </c>
      <c r="E770" t="s">
        <v>292</v>
      </c>
      <c r="G770" t="s">
        <v>293</v>
      </c>
      <c r="H770" t="s">
        <v>349</v>
      </c>
      <c r="I770" t="s">
        <v>18001</v>
      </c>
      <c r="J770" t="s">
        <v>284</v>
      </c>
      <c r="K770" t="s">
        <v>2214</v>
      </c>
      <c r="M770" t="s">
        <v>294</v>
      </c>
      <c r="N770" t="s">
        <v>295</v>
      </c>
      <c r="O770" t="s">
        <v>2076</v>
      </c>
      <c r="R770" t="b">
        <v>1</v>
      </c>
      <c r="S770" s="31" t="b">
        <v>1</v>
      </c>
      <c r="T770" t="s">
        <v>25454</v>
      </c>
      <c r="U770" t="s">
        <v>2234</v>
      </c>
      <c r="V770" s="32" t="s">
        <v>18002</v>
      </c>
      <c r="W770" t="s">
        <v>15074</v>
      </c>
      <c r="X770" t="s">
        <v>282</v>
      </c>
      <c r="Y770" t="s">
        <v>288</v>
      </c>
      <c r="Z770" t="s">
        <v>284</v>
      </c>
      <c r="AA770" t="s">
        <v>292</v>
      </c>
      <c r="AB770"/>
      <c r="AD770" s="27" t="s">
        <v>2075</v>
      </c>
      <c r="AE770" t="s">
        <v>289</v>
      </c>
      <c r="AF770" t="s">
        <v>294</v>
      </c>
      <c r="AI770" t="s">
        <v>361</v>
      </c>
      <c r="AJ770" t="s">
        <v>361</v>
      </c>
      <c r="AK770" t="s">
        <v>361</v>
      </c>
      <c r="AL770" s="12" t="s">
        <v>361</v>
      </c>
      <c r="AM770" t="s">
        <v>291</v>
      </c>
    </row>
    <row r="771" spans="1:39" ht="15" customHeight="1" x14ac:dyDescent="0.3">
      <c r="A771" s="37" t="s">
        <v>17999</v>
      </c>
      <c r="B771" t="s">
        <v>18000</v>
      </c>
      <c r="C771" t="s">
        <v>2092</v>
      </c>
      <c r="D771" t="s">
        <v>282</v>
      </c>
      <c r="E771" t="s">
        <v>292</v>
      </c>
      <c r="G771" t="s">
        <v>293</v>
      </c>
      <c r="H771" t="s">
        <v>349</v>
      </c>
      <c r="I771" t="s">
        <v>18001</v>
      </c>
      <c r="J771" t="s">
        <v>284</v>
      </c>
      <c r="K771" t="s">
        <v>2214</v>
      </c>
      <c r="M771" t="s">
        <v>294</v>
      </c>
      <c r="N771" t="s">
        <v>295</v>
      </c>
      <c r="O771" t="s">
        <v>2076</v>
      </c>
      <c r="Q771" t="s">
        <v>297</v>
      </c>
      <c r="R771" t="b">
        <v>1</v>
      </c>
      <c r="S771" s="31" t="b">
        <v>1</v>
      </c>
      <c r="T771" t="s">
        <v>25454</v>
      </c>
      <c r="U771" t="s">
        <v>2234</v>
      </c>
      <c r="V771" s="32" t="s">
        <v>2235</v>
      </c>
      <c r="AB771"/>
      <c r="AD771" s="27"/>
    </row>
    <row r="772" spans="1:39" ht="15" customHeight="1" x14ac:dyDescent="0.3">
      <c r="A772" s="37" t="s">
        <v>18003</v>
      </c>
      <c r="B772" t="s">
        <v>18004</v>
      </c>
      <c r="C772" t="s">
        <v>2092</v>
      </c>
      <c r="D772" t="s">
        <v>282</v>
      </c>
      <c r="E772" t="s">
        <v>292</v>
      </c>
      <c r="G772" t="s">
        <v>293</v>
      </c>
      <c r="H772" t="s">
        <v>349</v>
      </c>
      <c r="I772" t="s">
        <v>18005</v>
      </c>
      <c r="J772" t="s">
        <v>284</v>
      </c>
      <c r="K772" t="s">
        <v>2214</v>
      </c>
      <c r="M772" t="s">
        <v>294</v>
      </c>
      <c r="N772" t="s">
        <v>295</v>
      </c>
      <c r="O772" t="s">
        <v>2076</v>
      </c>
      <c r="R772" t="b">
        <v>1</v>
      </c>
      <c r="S772" s="31" t="b">
        <v>1</v>
      </c>
      <c r="T772" t="s">
        <v>25454</v>
      </c>
      <c r="U772" t="s">
        <v>2234</v>
      </c>
      <c r="V772" s="32" t="s">
        <v>16641</v>
      </c>
      <c r="W772" t="s">
        <v>16642</v>
      </c>
      <c r="X772" t="s">
        <v>282</v>
      </c>
      <c r="Y772" t="s">
        <v>341</v>
      </c>
      <c r="Z772" t="s">
        <v>284</v>
      </c>
      <c r="AB772"/>
      <c r="AC772" t="s">
        <v>26118</v>
      </c>
      <c r="AD772" s="27" t="s">
        <v>2075</v>
      </c>
      <c r="AE772" t="s">
        <v>26043</v>
      </c>
      <c r="AF772" t="s">
        <v>290</v>
      </c>
      <c r="AI772" t="s">
        <v>26581</v>
      </c>
      <c r="AJ772" t="s">
        <v>3247</v>
      </c>
      <c r="AK772" t="s">
        <v>2082</v>
      </c>
      <c r="AL772" s="12">
        <v>46147.556087962963</v>
      </c>
      <c r="AM772" t="s">
        <v>309</v>
      </c>
    </row>
    <row r="773" spans="1:39" ht="15" customHeight="1" x14ac:dyDescent="0.3">
      <c r="A773" s="37" t="s">
        <v>18003</v>
      </c>
      <c r="B773" t="s">
        <v>18004</v>
      </c>
      <c r="C773" t="s">
        <v>2092</v>
      </c>
      <c r="D773" t="s">
        <v>282</v>
      </c>
      <c r="E773" t="s">
        <v>292</v>
      </c>
      <c r="G773" t="s">
        <v>293</v>
      </c>
      <c r="H773" t="s">
        <v>349</v>
      </c>
      <c r="I773" t="s">
        <v>18005</v>
      </c>
      <c r="J773" t="s">
        <v>284</v>
      </c>
      <c r="K773" t="s">
        <v>2214</v>
      </c>
      <c r="M773" t="s">
        <v>294</v>
      </c>
      <c r="N773" t="s">
        <v>295</v>
      </c>
      <c r="O773" t="s">
        <v>2076</v>
      </c>
      <c r="R773" t="b">
        <v>1</v>
      </c>
      <c r="S773" s="31" t="b">
        <v>1</v>
      </c>
      <c r="T773" t="s">
        <v>25454</v>
      </c>
      <c r="U773" t="s">
        <v>2234</v>
      </c>
      <c r="V773" s="32" t="s">
        <v>18006</v>
      </c>
      <c r="W773" t="s">
        <v>18007</v>
      </c>
      <c r="X773" t="s">
        <v>282</v>
      </c>
      <c r="Y773" t="s">
        <v>288</v>
      </c>
      <c r="Z773" t="s">
        <v>284</v>
      </c>
      <c r="AA773" t="s">
        <v>292</v>
      </c>
      <c r="AB773"/>
      <c r="AD773" s="27" t="s">
        <v>2075</v>
      </c>
      <c r="AE773" t="s">
        <v>289</v>
      </c>
      <c r="AF773" t="s">
        <v>294</v>
      </c>
      <c r="AI773" t="s">
        <v>361</v>
      </c>
      <c r="AJ773" t="s">
        <v>361</v>
      </c>
      <c r="AK773" t="s">
        <v>361</v>
      </c>
      <c r="AL773" s="12" t="s">
        <v>361</v>
      </c>
      <c r="AM773" t="s">
        <v>291</v>
      </c>
    </row>
    <row r="774" spans="1:39" ht="15" customHeight="1" x14ac:dyDescent="0.3">
      <c r="A774" s="37" t="s">
        <v>18003</v>
      </c>
      <c r="B774" t="s">
        <v>18004</v>
      </c>
      <c r="C774" t="s">
        <v>2092</v>
      </c>
      <c r="D774" t="s">
        <v>282</v>
      </c>
      <c r="E774" t="s">
        <v>292</v>
      </c>
      <c r="G774" t="s">
        <v>293</v>
      </c>
      <c r="H774" t="s">
        <v>349</v>
      </c>
      <c r="I774" t="s">
        <v>18005</v>
      </c>
      <c r="J774" t="s">
        <v>284</v>
      </c>
      <c r="K774" t="s">
        <v>2214</v>
      </c>
      <c r="M774" t="s">
        <v>294</v>
      </c>
      <c r="N774" t="s">
        <v>295</v>
      </c>
      <c r="O774" t="s">
        <v>2076</v>
      </c>
      <c r="Q774" t="s">
        <v>297</v>
      </c>
      <c r="R774" t="b">
        <v>1</v>
      </c>
      <c r="S774" s="31" t="b">
        <v>1</v>
      </c>
      <c r="T774" t="s">
        <v>25454</v>
      </c>
      <c r="U774" t="s">
        <v>2234</v>
      </c>
      <c r="V774" s="32" t="s">
        <v>2235</v>
      </c>
      <c r="AB774"/>
      <c r="AD774" s="27"/>
    </row>
    <row r="775" spans="1:39" ht="15" customHeight="1" x14ac:dyDescent="0.3">
      <c r="A775" s="37" t="s">
        <v>18008</v>
      </c>
      <c r="B775" t="s">
        <v>18009</v>
      </c>
      <c r="C775" t="s">
        <v>2092</v>
      </c>
      <c r="D775" t="s">
        <v>282</v>
      </c>
      <c r="E775" t="s">
        <v>292</v>
      </c>
      <c r="G775" t="s">
        <v>293</v>
      </c>
      <c r="H775" t="s">
        <v>349</v>
      </c>
      <c r="I775" t="s">
        <v>18010</v>
      </c>
      <c r="J775" t="s">
        <v>284</v>
      </c>
      <c r="K775" t="s">
        <v>2214</v>
      </c>
      <c r="M775" t="s">
        <v>294</v>
      </c>
      <c r="N775" t="s">
        <v>295</v>
      </c>
      <c r="O775" t="s">
        <v>2076</v>
      </c>
      <c r="R775" t="b">
        <v>1</v>
      </c>
      <c r="S775" s="31" t="b">
        <v>1</v>
      </c>
      <c r="T775" t="s">
        <v>25454</v>
      </c>
      <c r="U775" t="s">
        <v>2234</v>
      </c>
      <c r="V775" s="32" t="s">
        <v>8774</v>
      </c>
      <c r="W775" t="s">
        <v>8775</v>
      </c>
      <c r="X775" t="s">
        <v>282</v>
      </c>
      <c r="Y775" t="s">
        <v>341</v>
      </c>
      <c r="Z775" t="s">
        <v>284</v>
      </c>
      <c r="AB775"/>
      <c r="AC775" t="s">
        <v>26118</v>
      </c>
      <c r="AD775" s="27" t="s">
        <v>2075</v>
      </c>
      <c r="AE775" t="s">
        <v>26041</v>
      </c>
      <c r="AF775" t="s">
        <v>330</v>
      </c>
      <c r="AI775" t="s">
        <v>26581</v>
      </c>
      <c r="AJ775" t="s">
        <v>3247</v>
      </c>
      <c r="AK775" t="s">
        <v>2082</v>
      </c>
      <c r="AL775" s="12">
        <v>46147.556111111109</v>
      </c>
      <c r="AM775" t="s">
        <v>309</v>
      </c>
    </row>
    <row r="776" spans="1:39" ht="15" customHeight="1" x14ac:dyDescent="0.3">
      <c r="A776" s="37" t="s">
        <v>18008</v>
      </c>
      <c r="B776" t="s">
        <v>18009</v>
      </c>
      <c r="C776" t="s">
        <v>2092</v>
      </c>
      <c r="D776" t="s">
        <v>282</v>
      </c>
      <c r="E776" t="s">
        <v>292</v>
      </c>
      <c r="G776" t="s">
        <v>293</v>
      </c>
      <c r="H776" t="s">
        <v>349</v>
      </c>
      <c r="I776" t="s">
        <v>18010</v>
      </c>
      <c r="J776" t="s">
        <v>284</v>
      </c>
      <c r="K776" t="s">
        <v>2214</v>
      </c>
      <c r="M776" t="s">
        <v>294</v>
      </c>
      <c r="N776" t="s">
        <v>295</v>
      </c>
      <c r="O776" t="s">
        <v>2076</v>
      </c>
      <c r="R776" t="b">
        <v>1</v>
      </c>
      <c r="S776" s="31" t="b">
        <v>1</v>
      </c>
      <c r="T776" t="s">
        <v>25454</v>
      </c>
      <c r="U776" t="s">
        <v>2234</v>
      </c>
      <c r="V776" s="32" t="s">
        <v>18011</v>
      </c>
      <c r="W776" t="s">
        <v>15074</v>
      </c>
      <c r="X776" t="s">
        <v>282</v>
      </c>
      <c r="Y776" t="s">
        <v>288</v>
      </c>
      <c r="Z776" t="s">
        <v>284</v>
      </c>
      <c r="AA776" t="s">
        <v>292</v>
      </c>
      <c r="AB776"/>
      <c r="AD776" s="27" t="s">
        <v>2075</v>
      </c>
      <c r="AE776" t="s">
        <v>289</v>
      </c>
      <c r="AF776" t="s">
        <v>294</v>
      </c>
      <c r="AI776" t="s">
        <v>361</v>
      </c>
      <c r="AJ776" t="s">
        <v>361</v>
      </c>
      <c r="AK776" t="s">
        <v>361</v>
      </c>
      <c r="AL776" s="12" t="s">
        <v>361</v>
      </c>
      <c r="AM776" t="s">
        <v>291</v>
      </c>
    </row>
    <row r="777" spans="1:39" ht="15" customHeight="1" x14ac:dyDescent="0.3">
      <c r="A777" s="37" t="s">
        <v>18008</v>
      </c>
      <c r="B777" t="s">
        <v>18009</v>
      </c>
      <c r="C777" t="s">
        <v>2092</v>
      </c>
      <c r="D777" t="s">
        <v>282</v>
      </c>
      <c r="E777" t="s">
        <v>292</v>
      </c>
      <c r="G777" t="s">
        <v>293</v>
      </c>
      <c r="H777" t="s">
        <v>349</v>
      </c>
      <c r="I777" t="s">
        <v>18010</v>
      </c>
      <c r="J777" t="s">
        <v>284</v>
      </c>
      <c r="K777" t="s">
        <v>2214</v>
      </c>
      <c r="M777" t="s">
        <v>294</v>
      </c>
      <c r="N777" t="s">
        <v>295</v>
      </c>
      <c r="O777" t="s">
        <v>2076</v>
      </c>
      <c r="Q777" t="s">
        <v>297</v>
      </c>
      <c r="R777" t="b">
        <v>1</v>
      </c>
      <c r="S777" s="31" t="b">
        <v>1</v>
      </c>
      <c r="T777" t="s">
        <v>25454</v>
      </c>
      <c r="U777" t="s">
        <v>2234</v>
      </c>
      <c r="V777" s="30" t="s">
        <v>2235</v>
      </c>
      <c r="AB777"/>
      <c r="AD777" s="27"/>
    </row>
    <row r="778" spans="1:39" ht="15" customHeight="1" x14ac:dyDescent="0.3">
      <c r="A778" s="37" t="s">
        <v>17995</v>
      </c>
      <c r="B778" t="s">
        <v>17996</v>
      </c>
      <c r="C778" t="s">
        <v>2092</v>
      </c>
      <c r="D778" t="s">
        <v>282</v>
      </c>
      <c r="E778" t="s">
        <v>292</v>
      </c>
      <c r="G778" t="s">
        <v>293</v>
      </c>
      <c r="H778" t="s">
        <v>349</v>
      </c>
      <c r="I778" t="s">
        <v>17997</v>
      </c>
      <c r="J778" t="s">
        <v>284</v>
      </c>
      <c r="K778" t="s">
        <v>2214</v>
      </c>
      <c r="M778" t="s">
        <v>294</v>
      </c>
      <c r="N778" t="s">
        <v>295</v>
      </c>
      <c r="O778" t="s">
        <v>2076</v>
      </c>
      <c r="R778" t="b">
        <v>1</v>
      </c>
      <c r="S778" s="31" t="b">
        <v>1</v>
      </c>
      <c r="T778" t="s">
        <v>25454</v>
      </c>
      <c r="U778" t="s">
        <v>2234</v>
      </c>
      <c r="V778" s="32" t="s">
        <v>17998</v>
      </c>
      <c r="W778" t="s">
        <v>15074</v>
      </c>
      <c r="X778" t="s">
        <v>282</v>
      </c>
      <c r="Y778" t="s">
        <v>288</v>
      </c>
      <c r="Z778" t="s">
        <v>284</v>
      </c>
      <c r="AA778" t="s">
        <v>292</v>
      </c>
      <c r="AB778"/>
      <c r="AD778" s="27" t="s">
        <v>2075</v>
      </c>
      <c r="AE778" t="s">
        <v>289</v>
      </c>
      <c r="AF778" t="s">
        <v>294</v>
      </c>
      <c r="AI778" t="s">
        <v>361</v>
      </c>
      <c r="AJ778" t="s">
        <v>361</v>
      </c>
      <c r="AK778" t="s">
        <v>361</v>
      </c>
      <c r="AL778" s="12" t="s">
        <v>361</v>
      </c>
      <c r="AM778" t="s">
        <v>291</v>
      </c>
    </row>
    <row r="779" spans="1:39" ht="15" customHeight="1" x14ac:dyDescent="0.3">
      <c r="A779" s="37" t="s">
        <v>17995</v>
      </c>
      <c r="B779" t="s">
        <v>17996</v>
      </c>
      <c r="C779" t="s">
        <v>2092</v>
      </c>
      <c r="D779" t="s">
        <v>282</v>
      </c>
      <c r="E779" t="s">
        <v>292</v>
      </c>
      <c r="G779" t="s">
        <v>293</v>
      </c>
      <c r="H779" t="s">
        <v>349</v>
      </c>
      <c r="I779" t="s">
        <v>17997</v>
      </c>
      <c r="J779" t="s">
        <v>284</v>
      </c>
      <c r="K779" t="s">
        <v>2214</v>
      </c>
      <c r="M779" t="s">
        <v>294</v>
      </c>
      <c r="N779" t="s">
        <v>295</v>
      </c>
      <c r="O779" t="s">
        <v>2076</v>
      </c>
      <c r="Q779" t="s">
        <v>297</v>
      </c>
      <c r="R779" t="b">
        <v>1</v>
      </c>
      <c r="S779" s="31" t="b">
        <v>1</v>
      </c>
      <c r="T779" t="s">
        <v>25454</v>
      </c>
      <c r="U779" t="s">
        <v>2234</v>
      </c>
      <c r="V779" s="32" t="s">
        <v>2235</v>
      </c>
      <c r="AB779"/>
      <c r="AD779" s="27"/>
    </row>
    <row r="780" spans="1:39" ht="15" customHeight="1" x14ac:dyDescent="0.3">
      <c r="A780" s="37" t="s">
        <v>18234</v>
      </c>
      <c r="B780" t="s">
        <v>18235</v>
      </c>
      <c r="C780" t="s">
        <v>2092</v>
      </c>
      <c r="D780" t="s">
        <v>282</v>
      </c>
      <c r="E780" t="s">
        <v>292</v>
      </c>
      <c r="G780" t="s">
        <v>293</v>
      </c>
      <c r="H780" t="s">
        <v>349</v>
      </c>
      <c r="I780" t="s">
        <v>18236</v>
      </c>
      <c r="J780" t="s">
        <v>284</v>
      </c>
      <c r="K780" t="s">
        <v>2214</v>
      </c>
      <c r="M780" t="s">
        <v>294</v>
      </c>
      <c r="N780" t="s">
        <v>295</v>
      </c>
      <c r="O780" t="s">
        <v>2076</v>
      </c>
      <c r="R780" t="b">
        <v>1</v>
      </c>
      <c r="S780" s="31" t="b">
        <v>1</v>
      </c>
      <c r="T780" t="s">
        <v>25454</v>
      </c>
      <c r="U780" t="s">
        <v>2234</v>
      </c>
      <c r="V780" s="32" t="s">
        <v>18237</v>
      </c>
      <c r="W780" t="s">
        <v>15074</v>
      </c>
      <c r="X780" t="s">
        <v>282</v>
      </c>
      <c r="Y780" t="s">
        <v>288</v>
      </c>
      <c r="Z780" t="s">
        <v>284</v>
      </c>
      <c r="AA780" t="s">
        <v>292</v>
      </c>
      <c r="AB780"/>
      <c r="AD780" s="27" t="s">
        <v>2075</v>
      </c>
      <c r="AE780" t="s">
        <v>289</v>
      </c>
      <c r="AF780" t="s">
        <v>294</v>
      </c>
      <c r="AI780" t="s">
        <v>361</v>
      </c>
      <c r="AJ780" t="s">
        <v>361</v>
      </c>
      <c r="AK780" t="s">
        <v>361</v>
      </c>
      <c r="AL780" s="12" t="s">
        <v>361</v>
      </c>
      <c r="AM780" t="s">
        <v>291</v>
      </c>
    </row>
    <row r="781" spans="1:39" ht="15" customHeight="1" x14ac:dyDescent="0.3">
      <c r="A781" s="37" t="s">
        <v>18234</v>
      </c>
      <c r="B781" t="s">
        <v>18235</v>
      </c>
      <c r="C781" t="s">
        <v>2092</v>
      </c>
      <c r="D781" t="s">
        <v>282</v>
      </c>
      <c r="E781" t="s">
        <v>292</v>
      </c>
      <c r="G781" t="s">
        <v>293</v>
      </c>
      <c r="H781" t="s">
        <v>349</v>
      </c>
      <c r="I781" t="s">
        <v>18236</v>
      </c>
      <c r="J781" t="s">
        <v>284</v>
      </c>
      <c r="K781" t="s">
        <v>2214</v>
      </c>
      <c r="M781" t="s">
        <v>294</v>
      </c>
      <c r="N781" t="s">
        <v>295</v>
      </c>
      <c r="O781" t="s">
        <v>2076</v>
      </c>
      <c r="Q781" t="s">
        <v>297</v>
      </c>
      <c r="R781" t="b">
        <v>1</v>
      </c>
      <c r="S781" t="b">
        <v>1</v>
      </c>
      <c r="T781" t="s">
        <v>25454</v>
      </c>
      <c r="U781" t="s">
        <v>2234</v>
      </c>
      <c r="V781" s="32" t="s">
        <v>2235</v>
      </c>
      <c r="AB781"/>
      <c r="AD781" s="27"/>
    </row>
    <row r="782" spans="1:39" ht="15" customHeight="1" x14ac:dyDescent="0.3">
      <c r="A782" s="37" t="s">
        <v>18178</v>
      </c>
      <c r="B782" t="s">
        <v>18179</v>
      </c>
      <c r="C782" t="s">
        <v>2212</v>
      </c>
      <c r="D782" t="s">
        <v>308</v>
      </c>
      <c r="I782" t="s">
        <v>18180</v>
      </c>
      <c r="J782" t="s">
        <v>310</v>
      </c>
      <c r="R782" t="b">
        <v>0</v>
      </c>
      <c r="S782" t="b">
        <v>0</v>
      </c>
      <c r="V782" s="30" t="s">
        <v>3058</v>
      </c>
      <c r="AB782"/>
      <c r="AD782" s="27"/>
    </row>
    <row r="783" spans="1:39" ht="15" customHeight="1" x14ac:dyDescent="0.3">
      <c r="A783" s="37" t="s">
        <v>18185</v>
      </c>
      <c r="B783" t="s">
        <v>18179</v>
      </c>
      <c r="C783" t="s">
        <v>2212</v>
      </c>
      <c r="D783" t="s">
        <v>308</v>
      </c>
      <c r="I783" t="s">
        <v>18186</v>
      </c>
      <c r="J783" t="s">
        <v>310</v>
      </c>
      <c r="R783" t="b">
        <v>0</v>
      </c>
      <c r="S783" t="b">
        <v>0</v>
      </c>
      <c r="V783" s="32" t="s">
        <v>3058</v>
      </c>
      <c r="AB783"/>
      <c r="AD783" s="27"/>
    </row>
    <row r="784" spans="1:39" ht="15" customHeight="1" x14ac:dyDescent="0.3">
      <c r="A784" s="37" t="s">
        <v>18181</v>
      </c>
      <c r="B784" t="s">
        <v>12430</v>
      </c>
      <c r="C784" t="s">
        <v>2212</v>
      </c>
      <c r="D784" t="s">
        <v>308</v>
      </c>
      <c r="I784" t="s">
        <v>18182</v>
      </c>
      <c r="J784" t="s">
        <v>310</v>
      </c>
      <c r="R784" t="b">
        <v>0</v>
      </c>
      <c r="S784" s="31" t="b">
        <v>0</v>
      </c>
      <c r="V784" s="30" t="s">
        <v>3058</v>
      </c>
      <c r="AB784"/>
      <c r="AD784" s="27"/>
    </row>
    <row r="785" spans="1:39" ht="15" customHeight="1" x14ac:dyDescent="0.3">
      <c r="A785" s="37" t="s">
        <v>18183</v>
      </c>
      <c r="B785" t="s">
        <v>12430</v>
      </c>
      <c r="C785" t="s">
        <v>2212</v>
      </c>
      <c r="D785" t="s">
        <v>308</v>
      </c>
      <c r="I785" t="s">
        <v>18184</v>
      </c>
      <c r="J785" t="s">
        <v>310</v>
      </c>
      <c r="R785" t="b">
        <v>0</v>
      </c>
      <c r="S785" s="31" t="b">
        <v>0</v>
      </c>
      <c r="V785" s="32" t="s">
        <v>3058</v>
      </c>
      <c r="AB785"/>
      <c r="AD785" s="27"/>
    </row>
    <row r="786" spans="1:39" ht="15" customHeight="1" x14ac:dyDescent="0.3">
      <c r="A786" s="37" t="s">
        <v>18016</v>
      </c>
      <c r="B786" t="s">
        <v>18017</v>
      </c>
      <c r="C786" t="s">
        <v>2092</v>
      </c>
      <c r="D786" t="s">
        <v>282</v>
      </c>
      <c r="E786" t="s">
        <v>292</v>
      </c>
      <c r="G786" t="s">
        <v>293</v>
      </c>
      <c r="H786" t="s">
        <v>349</v>
      </c>
      <c r="I786" t="s">
        <v>18018</v>
      </c>
      <c r="J786" t="s">
        <v>284</v>
      </c>
      <c r="K786" t="s">
        <v>2214</v>
      </c>
      <c r="M786" t="s">
        <v>294</v>
      </c>
      <c r="N786" t="s">
        <v>295</v>
      </c>
      <c r="O786" t="s">
        <v>2076</v>
      </c>
      <c r="R786" t="b">
        <v>1</v>
      </c>
      <c r="S786" s="31" t="b">
        <v>1</v>
      </c>
      <c r="T786" t="s">
        <v>25454</v>
      </c>
      <c r="U786" t="s">
        <v>2234</v>
      </c>
      <c r="V786" s="32" t="s">
        <v>16843</v>
      </c>
      <c r="W786" t="s">
        <v>16844</v>
      </c>
      <c r="X786" t="s">
        <v>282</v>
      </c>
      <c r="Y786" t="s">
        <v>341</v>
      </c>
      <c r="Z786" t="s">
        <v>284</v>
      </c>
      <c r="AA786" t="s">
        <v>339</v>
      </c>
      <c r="AB786"/>
      <c r="AC786" t="s">
        <v>26119</v>
      </c>
      <c r="AD786" s="27" t="s">
        <v>2075</v>
      </c>
      <c r="AE786" t="s">
        <v>26044</v>
      </c>
      <c r="AF786" t="s">
        <v>294</v>
      </c>
      <c r="AI786" t="s">
        <v>26581</v>
      </c>
      <c r="AJ786" t="s">
        <v>3247</v>
      </c>
      <c r="AK786" t="s">
        <v>2082</v>
      </c>
      <c r="AL786" s="12">
        <v>46114.653738425928</v>
      </c>
      <c r="AM786" t="s">
        <v>309</v>
      </c>
    </row>
    <row r="787" spans="1:39" ht="15" customHeight="1" x14ac:dyDescent="0.3">
      <c r="A787" s="37" t="s">
        <v>18016</v>
      </c>
      <c r="B787" t="s">
        <v>18017</v>
      </c>
      <c r="C787" t="s">
        <v>2092</v>
      </c>
      <c r="D787" t="s">
        <v>282</v>
      </c>
      <c r="E787" t="s">
        <v>292</v>
      </c>
      <c r="G787" t="s">
        <v>293</v>
      </c>
      <c r="H787" t="s">
        <v>349</v>
      </c>
      <c r="I787" t="s">
        <v>18018</v>
      </c>
      <c r="J787" t="s">
        <v>284</v>
      </c>
      <c r="K787" t="s">
        <v>2214</v>
      </c>
      <c r="M787" t="s">
        <v>294</v>
      </c>
      <c r="N787" t="s">
        <v>295</v>
      </c>
      <c r="O787" t="s">
        <v>2076</v>
      </c>
      <c r="R787" t="b">
        <v>1</v>
      </c>
      <c r="S787" s="31" t="b">
        <v>1</v>
      </c>
      <c r="T787" t="s">
        <v>25454</v>
      </c>
      <c r="U787" t="s">
        <v>2234</v>
      </c>
      <c r="V787" s="32" t="s">
        <v>18019</v>
      </c>
      <c r="W787" t="s">
        <v>15074</v>
      </c>
      <c r="X787" t="s">
        <v>282</v>
      </c>
      <c r="Y787" t="s">
        <v>288</v>
      </c>
      <c r="Z787" t="s">
        <v>284</v>
      </c>
      <c r="AA787" t="s">
        <v>292</v>
      </c>
      <c r="AB787"/>
      <c r="AD787" s="27" t="s">
        <v>2075</v>
      </c>
      <c r="AE787" t="s">
        <v>289</v>
      </c>
      <c r="AF787" t="s">
        <v>294</v>
      </c>
      <c r="AI787" t="s">
        <v>361</v>
      </c>
      <c r="AJ787" t="s">
        <v>361</v>
      </c>
      <c r="AK787" t="s">
        <v>361</v>
      </c>
      <c r="AL787" s="12" t="s">
        <v>361</v>
      </c>
      <c r="AM787" t="s">
        <v>291</v>
      </c>
    </row>
    <row r="788" spans="1:39" ht="15" customHeight="1" x14ac:dyDescent="0.3">
      <c r="A788" s="37" t="s">
        <v>18016</v>
      </c>
      <c r="B788" t="s">
        <v>18017</v>
      </c>
      <c r="C788" t="s">
        <v>2092</v>
      </c>
      <c r="D788" t="s">
        <v>282</v>
      </c>
      <c r="E788" t="s">
        <v>292</v>
      </c>
      <c r="G788" t="s">
        <v>293</v>
      </c>
      <c r="H788" t="s">
        <v>349</v>
      </c>
      <c r="I788" t="s">
        <v>18018</v>
      </c>
      <c r="J788" t="s">
        <v>284</v>
      </c>
      <c r="K788" t="s">
        <v>2214</v>
      </c>
      <c r="M788" t="s">
        <v>294</v>
      </c>
      <c r="N788" t="s">
        <v>295</v>
      </c>
      <c r="O788" t="s">
        <v>2076</v>
      </c>
      <c r="Q788" t="s">
        <v>297</v>
      </c>
      <c r="R788" t="b">
        <v>1</v>
      </c>
      <c r="S788" s="31" t="b">
        <v>1</v>
      </c>
      <c r="T788" t="s">
        <v>25454</v>
      </c>
      <c r="U788" t="s">
        <v>2234</v>
      </c>
      <c r="V788" s="32" t="s">
        <v>2235</v>
      </c>
      <c r="AB788"/>
      <c r="AD788" s="27"/>
    </row>
    <row r="789" spans="1:39" ht="15" customHeight="1" x14ac:dyDescent="0.3">
      <c r="A789" s="37" t="s">
        <v>18238</v>
      </c>
      <c r="B789" t="s">
        <v>18239</v>
      </c>
      <c r="C789" t="s">
        <v>2092</v>
      </c>
      <c r="D789" t="s">
        <v>282</v>
      </c>
      <c r="E789" t="s">
        <v>292</v>
      </c>
      <c r="G789" t="s">
        <v>293</v>
      </c>
      <c r="H789" t="s">
        <v>298</v>
      </c>
      <c r="I789" t="s">
        <v>18240</v>
      </c>
      <c r="J789" t="s">
        <v>284</v>
      </c>
      <c r="K789" t="s">
        <v>2094</v>
      </c>
      <c r="M789" t="s">
        <v>294</v>
      </c>
      <c r="N789" t="s">
        <v>295</v>
      </c>
      <c r="O789" t="s">
        <v>2076</v>
      </c>
      <c r="P789" t="s">
        <v>296</v>
      </c>
      <c r="Q789" t="s">
        <v>367</v>
      </c>
      <c r="R789" t="b">
        <v>1</v>
      </c>
      <c r="S789" s="31" t="b">
        <v>1</v>
      </c>
      <c r="T789" t="s">
        <v>25454</v>
      </c>
      <c r="U789" t="s">
        <v>2234</v>
      </c>
      <c r="V789" s="32" t="s">
        <v>2235</v>
      </c>
      <c r="AB789"/>
      <c r="AD789" s="27"/>
    </row>
    <row r="790" spans="1:39" ht="15" customHeight="1" x14ac:dyDescent="0.3">
      <c r="A790" s="37" t="s">
        <v>18506</v>
      </c>
      <c r="B790" t="s">
        <v>18507</v>
      </c>
      <c r="C790" t="s">
        <v>2073</v>
      </c>
      <c r="D790" t="s">
        <v>282</v>
      </c>
      <c r="E790" t="s">
        <v>299</v>
      </c>
      <c r="H790" t="s">
        <v>390</v>
      </c>
      <c r="I790" t="s">
        <v>18508</v>
      </c>
      <c r="J790" t="s">
        <v>284</v>
      </c>
      <c r="K790" t="s">
        <v>2075</v>
      </c>
      <c r="M790" t="s">
        <v>285</v>
      </c>
      <c r="O790" t="s">
        <v>2076</v>
      </c>
      <c r="Q790" t="s">
        <v>311</v>
      </c>
      <c r="R790" t="b">
        <v>0</v>
      </c>
      <c r="S790" s="31" t="b">
        <v>0</v>
      </c>
      <c r="T790" t="s">
        <v>426</v>
      </c>
      <c r="U790">
        <v>1</v>
      </c>
      <c r="V790" s="32" t="s">
        <v>8560</v>
      </c>
      <c r="W790" t="s">
        <v>8561</v>
      </c>
      <c r="X790" t="s">
        <v>282</v>
      </c>
      <c r="Y790" t="s">
        <v>311</v>
      </c>
      <c r="Z790" t="s">
        <v>284</v>
      </c>
      <c r="AA790" t="s">
        <v>299</v>
      </c>
      <c r="AB790"/>
      <c r="AD790" s="27" t="s">
        <v>2310</v>
      </c>
      <c r="AF790" t="s">
        <v>285</v>
      </c>
      <c r="AH790" t="s">
        <v>2013</v>
      </c>
      <c r="AI790" t="s">
        <v>2121</v>
      </c>
      <c r="AJ790" t="s">
        <v>2122</v>
      </c>
      <c r="AK790" t="s">
        <v>2082</v>
      </c>
      <c r="AL790" s="12">
        <v>45898.68309027778</v>
      </c>
    </row>
    <row r="791" spans="1:39" ht="15" customHeight="1" x14ac:dyDescent="0.3">
      <c r="A791" s="37" t="s">
        <v>18509</v>
      </c>
      <c r="B791" t="s">
        <v>18510</v>
      </c>
      <c r="C791" t="s">
        <v>2073</v>
      </c>
      <c r="D791" t="s">
        <v>282</v>
      </c>
      <c r="E791" t="s">
        <v>299</v>
      </c>
      <c r="H791" t="s">
        <v>390</v>
      </c>
      <c r="I791" t="s">
        <v>18511</v>
      </c>
      <c r="J791" t="s">
        <v>284</v>
      </c>
      <c r="K791" t="s">
        <v>2075</v>
      </c>
      <c r="M791" t="s">
        <v>285</v>
      </c>
      <c r="O791" t="s">
        <v>2076</v>
      </c>
      <c r="Q791" t="s">
        <v>311</v>
      </c>
      <c r="R791" t="b">
        <v>0</v>
      </c>
      <c r="S791" s="31" t="b">
        <v>0</v>
      </c>
      <c r="T791" t="s">
        <v>426</v>
      </c>
      <c r="U791">
        <v>1</v>
      </c>
      <c r="V791" s="32" t="s">
        <v>4206</v>
      </c>
      <c r="W791" t="s">
        <v>4207</v>
      </c>
      <c r="X791" t="s">
        <v>282</v>
      </c>
      <c r="Y791" t="s">
        <v>311</v>
      </c>
      <c r="Z791" t="s">
        <v>284</v>
      </c>
      <c r="AA791" t="s">
        <v>299</v>
      </c>
      <c r="AB791"/>
      <c r="AD791" s="27" t="s">
        <v>2310</v>
      </c>
      <c r="AF791" t="s">
        <v>285</v>
      </c>
      <c r="AH791" t="s">
        <v>2012</v>
      </c>
      <c r="AI791" t="s">
        <v>2121</v>
      </c>
      <c r="AJ791" t="s">
        <v>2122</v>
      </c>
      <c r="AK791" t="s">
        <v>2082</v>
      </c>
      <c r="AL791" s="12">
        <v>45895.236192129632</v>
      </c>
    </row>
    <row r="792" spans="1:39" ht="15" customHeight="1" x14ac:dyDescent="0.3">
      <c r="A792" s="37" t="s">
        <v>18471</v>
      </c>
      <c r="B792" t="s">
        <v>18472</v>
      </c>
      <c r="C792" t="s">
        <v>2073</v>
      </c>
      <c r="D792" t="s">
        <v>282</v>
      </c>
      <c r="E792" t="s">
        <v>299</v>
      </c>
      <c r="H792" t="s">
        <v>390</v>
      </c>
      <c r="I792" t="s">
        <v>18473</v>
      </c>
      <c r="J792" t="s">
        <v>284</v>
      </c>
      <c r="K792" t="s">
        <v>2075</v>
      </c>
      <c r="M792" t="s">
        <v>285</v>
      </c>
      <c r="O792" t="s">
        <v>2076</v>
      </c>
      <c r="Q792" t="s">
        <v>311</v>
      </c>
      <c r="R792" t="b">
        <v>0</v>
      </c>
      <c r="S792" s="31" t="b">
        <v>0</v>
      </c>
      <c r="T792" t="s">
        <v>426</v>
      </c>
      <c r="U792">
        <v>1</v>
      </c>
      <c r="V792" s="32" t="s">
        <v>4206</v>
      </c>
      <c r="W792" t="s">
        <v>4207</v>
      </c>
      <c r="X792" t="s">
        <v>282</v>
      </c>
      <c r="Y792" t="s">
        <v>311</v>
      </c>
      <c r="Z792" t="s">
        <v>284</v>
      </c>
      <c r="AA792" t="s">
        <v>299</v>
      </c>
      <c r="AB792"/>
      <c r="AD792" s="27" t="s">
        <v>2310</v>
      </c>
      <c r="AF792" t="s">
        <v>285</v>
      </c>
      <c r="AH792" t="s">
        <v>2012</v>
      </c>
      <c r="AI792" t="s">
        <v>2121</v>
      </c>
      <c r="AJ792" t="s">
        <v>2122</v>
      </c>
      <c r="AK792" t="s">
        <v>2082</v>
      </c>
      <c r="AL792" s="12">
        <v>45895.236192129632</v>
      </c>
    </row>
    <row r="793" spans="1:39" ht="15" customHeight="1" x14ac:dyDescent="0.3">
      <c r="A793" s="37" t="s">
        <v>16053</v>
      </c>
      <c r="B793" t="s">
        <v>16054</v>
      </c>
      <c r="C793" t="s">
        <v>2092</v>
      </c>
      <c r="D793" t="s">
        <v>282</v>
      </c>
      <c r="E793" t="s">
        <v>304</v>
      </c>
      <c r="G793" t="s">
        <v>303</v>
      </c>
      <c r="H793" t="s">
        <v>303</v>
      </c>
      <c r="I793" t="s">
        <v>16055</v>
      </c>
      <c r="J793" t="s">
        <v>284</v>
      </c>
      <c r="K793" t="s">
        <v>2094</v>
      </c>
      <c r="M793" t="s">
        <v>285</v>
      </c>
      <c r="N793" t="s">
        <v>386</v>
      </c>
      <c r="O793" t="s">
        <v>2076</v>
      </c>
      <c r="P793" t="s">
        <v>287</v>
      </c>
      <c r="Q793" t="s">
        <v>288</v>
      </c>
      <c r="R793" t="b">
        <v>0</v>
      </c>
      <c r="S793" s="31" t="b">
        <v>0</v>
      </c>
      <c r="T793" t="s">
        <v>426</v>
      </c>
      <c r="U793">
        <v>1</v>
      </c>
      <c r="V793" s="32" t="s">
        <v>6712</v>
      </c>
      <c r="W793" t="s">
        <v>6713</v>
      </c>
      <c r="X793" t="s">
        <v>282</v>
      </c>
      <c r="Y793" t="s">
        <v>288</v>
      </c>
      <c r="Z793" t="s">
        <v>284</v>
      </c>
      <c r="AA793" t="s">
        <v>304</v>
      </c>
      <c r="AB793"/>
      <c r="AD793" s="27" t="s">
        <v>2094</v>
      </c>
      <c r="AF793" t="s">
        <v>285</v>
      </c>
      <c r="AH793" t="s">
        <v>674</v>
      </c>
      <c r="AI793" t="s">
        <v>26082</v>
      </c>
      <c r="AJ793" t="s">
        <v>26086</v>
      </c>
      <c r="AK793" t="s">
        <v>2082</v>
      </c>
      <c r="AL793" s="12">
        <v>46107.230729166666</v>
      </c>
      <c r="AM793" t="s">
        <v>309</v>
      </c>
    </row>
    <row r="794" spans="1:39" ht="15" customHeight="1" x14ac:dyDescent="0.3">
      <c r="A794" s="37" t="s">
        <v>16053</v>
      </c>
      <c r="B794" t="s">
        <v>16054</v>
      </c>
      <c r="C794" t="s">
        <v>2092</v>
      </c>
      <c r="D794" t="s">
        <v>282</v>
      </c>
      <c r="E794" t="s">
        <v>304</v>
      </c>
      <c r="G794" t="s">
        <v>303</v>
      </c>
      <c r="H794" t="s">
        <v>303</v>
      </c>
      <c r="I794" t="s">
        <v>16055</v>
      </c>
      <c r="J794" t="s">
        <v>284</v>
      </c>
      <c r="K794" t="s">
        <v>2094</v>
      </c>
      <c r="M794" t="s">
        <v>285</v>
      </c>
      <c r="N794" t="s">
        <v>386</v>
      </c>
      <c r="O794" t="s">
        <v>2076</v>
      </c>
      <c r="P794" t="s">
        <v>287</v>
      </c>
      <c r="Q794" t="s">
        <v>288</v>
      </c>
      <c r="R794" t="b">
        <v>0</v>
      </c>
      <c r="S794" s="31" t="b">
        <v>0</v>
      </c>
      <c r="T794" t="s">
        <v>426</v>
      </c>
      <c r="U794">
        <v>1</v>
      </c>
      <c r="V794" s="32" t="s">
        <v>16056</v>
      </c>
      <c r="W794" t="s">
        <v>16057</v>
      </c>
      <c r="X794" t="s">
        <v>282</v>
      </c>
      <c r="Y794" t="s">
        <v>288</v>
      </c>
      <c r="Z794" t="s">
        <v>284</v>
      </c>
      <c r="AA794" t="s">
        <v>304</v>
      </c>
      <c r="AB794"/>
      <c r="AD794" s="27" t="s">
        <v>2094</v>
      </c>
      <c r="AE794" t="s">
        <v>289</v>
      </c>
      <c r="AF794" t="s">
        <v>294</v>
      </c>
      <c r="AH794" t="s">
        <v>649</v>
      </c>
      <c r="AI794" t="s">
        <v>26082</v>
      </c>
      <c r="AJ794" t="s">
        <v>26086</v>
      </c>
      <c r="AK794" t="s">
        <v>2082</v>
      </c>
      <c r="AL794" s="12">
        <v>46107.228576388887</v>
      </c>
      <c r="AM794" t="s">
        <v>309</v>
      </c>
    </row>
    <row r="795" spans="1:39" ht="15" customHeight="1" x14ac:dyDescent="0.3">
      <c r="A795" s="37" t="s">
        <v>18495</v>
      </c>
      <c r="B795" t="s">
        <v>18496</v>
      </c>
      <c r="C795" t="s">
        <v>2092</v>
      </c>
      <c r="D795" t="s">
        <v>282</v>
      </c>
      <c r="E795" t="s">
        <v>304</v>
      </c>
      <c r="G795" t="s">
        <v>298</v>
      </c>
      <c r="H795" t="s">
        <v>25867</v>
      </c>
      <c r="I795" t="s">
        <v>18497</v>
      </c>
      <c r="J795" t="s">
        <v>325</v>
      </c>
      <c r="K795" t="s">
        <v>2214</v>
      </c>
      <c r="M795" t="s">
        <v>294</v>
      </c>
      <c r="N795" t="s">
        <v>295</v>
      </c>
      <c r="O795" t="s">
        <v>2228</v>
      </c>
      <c r="P795" t="s">
        <v>287</v>
      </c>
      <c r="Q795" t="s">
        <v>314</v>
      </c>
      <c r="R795" t="b">
        <v>1</v>
      </c>
      <c r="S795" s="31" t="b">
        <v>1</v>
      </c>
      <c r="T795" t="s">
        <v>425</v>
      </c>
      <c r="U795">
        <v>0</v>
      </c>
      <c r="V795" s="32" t="s">
        <v>2235</v>
      </c>
      <c r="AB795"/>
      <c r="AD795" s="27"/>
    </row>
    <row r="796" spans="1:39" ht="15" customHeight="1" x14ac:dyDescent="0.3">
      <c r="A796" s="37" t="s">
        <v>18468</v>
      </c>
      <c r="B796" t="s">
        <v>18469</v>
      </c>
      <c r="C796" t="s">
        <v>2073</v>
      </c>
      <c r="D796" t="s">
        <v>282</v>
      </c>
      <c r="E796" t="s">
        <v>299</v>
      </c>
      <c r="H796" t="s">
        <v>390</v>
      </c>
      <c r="I796" t="s">
        <v>18470</v>
      </c>
      <c r="J796" t="s">
        <v>284</v>
      </c>
      <c r="K796" t="s">
        <v>2075</v>
      </c>
      <c r="M796" t="s">
        <v>285</v>
      </c>
      <c r="O796" t="s">
        <v>2076</v>
      </c>
      <c r="Q796" t="s">
        <v>311</v>
      </c>
      <c r="R796" t="b">
        <v>0</v>
      </c>
      <c r="S796" s="31" t="b">
        <v>0</v>
      </c>
      <c r="T796" t="s">
        <v>426</v>
      </c>
      <c r="U796">
        <v>1</v>
      </c>
      <c r="V796" s="32" t="s">
        <v>4206</v>
      </c>
      <c r="W796" t="s">
        <v>4207</v>
      </c>
      <c r="X796" t="s">
        <v>282</v>
      </c>
      <c r="Y796" t="s">
        <v>311</v>
      </c>
      <c r="Z796" t="s">
        <v>284</v>
      </c>
      <c r="AA796" t="s">
        <v>299</v>
      </c>
      <c r="AB796"/>
      <c r="AD796" s="27" t="s">
        <v>2310</v>
      </c>
      <c r="AF796" t="s">
        <v>285</v>
      </c>
      <c r="AH796" t="s">
        <v>2012</v>
      </c>
      <c r="AI796" t="s">
        <v>2121</v>
      </c>
      <c r="AJ796" t="s">
        <v>2122</v>
      </c>
      <c r="AK796" t="s">
        <v>2082</v>
      </c>
      <c r="AL796" s="12">
        <v>45895.236192129632</v>
      </c>
    </row>
    <row r="797" spans="1:39" ht="15" customHeight="1" x14ac:dyDescent="0.3">
      <c r="A797" s="37" t="s">
        <v>18498</v>
      </c>
      <c r="B797" t="s">
        <v>18499</v>
      </c>
      <c r="C797" t="s">
        <v>2092</v>
      </c>
      <c r="D797" t="s">
        <v>282</v>
      </c>
      <c r="E797" t="s">
        <v>304</v>
      </c>
      <c r="G797" t="s">
        <v>303</v>
      </c>
      <c r="H797" t="s">
        <v>303</v>
      </c>
      <c r="I797" t="s">
        <v>18500</v>
      </c>
      <c r="J797" t="s">
        <v>284</v>
      </c>
      <c r="K797" t="s">
        <v>2094</v>
      </c>
      <c r="M797" t="s">
        <v>285</v>
      </c>
      <c r="N797" t="s">
        <v>286</v>
      </c>
      <c r="O797" t="s">
        <v>2076</v>
      </c>
      <c r="P797" t="s">
        <v>287</v>
      </c>
      <c r="Q797" t="s">
        <v>288</v>
      </c>
      <c r="R797" t="b">
        <v>0</v>
      </c>
      <c r="S797" t="b">
        <v>0</v>
      </c>
      <c r="T797" t="s">
        <v>426</v>
      </c>
      <c r="U797">
        <v>1</v>
      </c>
      <c r="V797" s="32" t="s">
        <v>18501</v>
      </c>
      <c r="W797" t="s">
        <v>18502</v>
      </c>
      <c r="X797" t="s">
        <v>282</v>
      </c>
      <c r="Y797" t="s">
        <v>288</v>
      </c>
      <c r="Z797" t="s">
        <v>284</v>
      </c>
      <c r="AA797" t="s">
        <v>304</v>
      </c>
      <c r="AB797"/>
      <c r="AD797" s="27" t="s">
        <v>2094</v>
      </c>
      <c r="AE797" t="s">
        <v>289</v>
      </c>
      <c r="AF797" t="s">
        <v>285</v>
      </c>
      <c r="AH797" t="s">
        <v>590</v>
      </c>
      <c r="AI797" t="s">
        <v>26082</v>
      </c>
      <c r="AJ797" t="s">
        <v>26086</v>
      </c>
      <c r="AK797" t="s">
        <v>2082</v>
      </c>
      <c r="AL797" s="12">
        <v>46107.234189814815</v>
      </c>
      <c r="AM797" t="s">
        <v>309</v>
      </c>
    </row>
    <row r="798" spans="1:39" ht="15" customHeight="1" x14ac:dyDescent="0.3">
      <c r="A798" s="37" t="s">
        <v>25064</v>
      </c>
      <c r="B798" t="s">
        <v>25065</v>
      </c>
      <c r="C798" t="s">
        <v>2073</v>
      </c>
      <c r="D798" t="s">
        <v>282</v>
      </c>
      <c r="E798" t="s">
        <v>299</v>
      </c>
      <c r="H798" t="s">
        <v>25909</v>
      </c>
      <c r="I798" t="s">
        <v>25066</v>
      </c>
      <c r="J798" t="s">
        <v>329</v>
      </c>
      <c r="K798" t="s">
        <v>2075</v>
      </c>
      <c r="M798" t="s">
        <v>294</v>
      </c>
      <c r="N798" t="s">
        <v>295</v>
      </c>
      <c r="O798" t="s">
        <v>2076</v>
      </c>
      <c r="Q798" t="s">
        <v>311</v>
      </c>
      <c r="R798" t="b">
        <v>0</v>
      </c>
      <c r="S798" t="b">
        <v>0</v>
      </c>
      <c r="T798" t="s">
        <v>426</v>
      </c>
      <c r="U798">
        <v>1</v>
      </c>
      <c r="V798" s="32" t="s">
        <v>2235</v>
      </c>
      <c r="AB798"/>
      <c r="AD798" s="27"/>
    </row>
    <row r="799" spans="1:39" ht="15" customHeight="1" x14ac:dyDescent="0.3">
      <c r="A799" s="37" t="s">
        <v>18417</v>
      </c>
      <c r="B799" t="s">
        <v>18418</v>
      </c>
      <c r="C799" t="s">
        <v>2073</v>
      </c>
      <c r="D799" t="s">
        <v>282</v>
      </c>
      <c r="E799" t="s">
        <v>299</v>
      </c>
      <c r="H799" t="s">
        <v>390</v>
      </c>
      <c r="I799" t="s">
        <v>18419</v>
      </c>
      <c r="J799" t="s">
        <v>284</v>
      </c>
      <c r="K799" t="s">
        <v>2224</v>
      </c>
      <c r="M799" t="s">
        <v>294</v>
      </c>
      <c r="N799" t="s">
        <v>295</v>
      </c>
      <c r="Q799" t="s">
        <v>311</v>
      </c>
      <c r="R799" t="b">
        <v>0</v>
      </c>
      <c r="S799" s="31" t="b">
        <v>0</v>
      </c>
      <c r="T799" t="s">
        <v>426</v>
      </c>
      <c r="U799">
        <v>1</v>
      </c>
      <c r="V799" s="30" t="s">
        <v>9353</v>
      </c>
      <c r="W799" t="s">
        <v>9354</v>
      </c>
      <c r="X799" t="s">
        <v>282</v>
      </c>
      <c r="Y799" t="s">
        <v>311</v>
      </c>
      <c r="Z799" t="s">
        <v>284</v>
      </c>
      <c r="AA799" t="s">
        <v>302</v>
      </c>
      <c r="AB799"/>
      <c r="AD799" s="27" t="s">
        <v>2310</v>
      </c>
      <c r="AF799" t="s">
        <v>285</v>
      </c>
      <c r="AH799" t="s">
        <v>2012</v>
      </c>
      <c r="AI799" t="s">
        <v>2121</v>
      </c>
      <c r="AJ799" t="s">
        <v>2122</v>
      </c>
      <c r="AK799" t="s">
        <v>2082</v>
      </c>
      <c r="AL799" s="12">
        <v>45918.87976851852</v>
      </c>
    </row>
    <row r="800" spans="1:39" ht="15" customHeight="1" x14ac:dyDescent="0.3">
      <c r="A800" s="37" t="s">
        <v>18356</v>
      </c>
      <c r="B800" t="s">
        <v>18357</v>
      </c>
      <c r="C800" t="s">
        <v>2073</v>
      </c>
      <c r="D800" t="s">
        <v>282</v>
      </c>
      <c r="E800" t="s">
        <v>299</v>
      </c>
      <c r="H800" t="s">
        <v>25909</v>
      </c>
      <c r="I800" t="s">
        <v>18358</v>
      </c>
      <c r="J800" t="s">
        <v>284</v>
      </c>
      <c r="K800" t="s">
        <v>2075</v>
      </c>
      <c r="M800" t="s">
        <v>294</v>
      </c>
      <c r="N800" t="s">
        <v>295</v>
      </c>
      <c r="O800" t="s">
        <v>2076</v>
      </c>
      <c r="Q800" t="s">
        <v>311</v>
      </c>
      <c r="R800" t="b">
        <v>0</v>
      </c>
      <c r="S800" s="31" t="b">
        <v>0</v>
      </c>
      <c r="T800" t="s">
        <v>426</v>
      </c>
      <c r="U800">
        <v>1</v>
      </c>
      <c r="V800" s="32" t="s">
        <v>3856</v>
      </c>
      <c r="W800" t="s">
        <v>3857</v>
      </c>
      <c r="X800" t="s">
        <v>282</v>
      </c>
      <c r="Y800" t="s">
        <v>311</v>
      </c>
      <c r="Z800" t="s">
        <v>310</v>
      </c>
      <c r="AB800"/>
      <c r="AD800" s="27" t="s">
        <v>2512</v>
      </c>
      <c r="AF800" t="s">
        <v>290</v>
      </c>
      <c r="AH800" t="s">
        <v>2013</v>
      </c>
      <c r="AI800" t="s">
        <v>2080</v>
      </c>
      <c r="AJ800" t="s">
        <v>2081</v>
      </c>
      <c r="AK800" t="s">
        <v>2082</v>
      </c>
      <c r="AL800" s="12">
        <v>45831.475937499999</v>
      </c>
    </row>
    <row r="801" spans="1:39" ht="15" customHeight="1" x14ac:dyDescent="0.3">
      <c r="A801" s="37" t="s">
        <v>18356</v>
      </c>
      <c r="B801" t="s">
        <v>18357</v>
      </c>
      <c r="C801" t="s">
        <v>2073</v>
      </c>
      <c r="D801" t="s">
        <v>282</v>
      </c>
      <c r="E801" t="s">
        <v>299</v>
      </c>
      <c r="H801" t="s">
        <v>25909</v>
      </c>
      <c r="I801" t="s">
        <v>18358</v>
      </c>
      <c r="J801" t="s">
        <v>284</v>
      </c>
      <c r="K801" t="s">
        <v>2075</v>
      </c>
      <c r="M801" t="s">
        <v>294</v>
      </c>
      <c r="N801" t="s">
        <v>295</v>
      </c>
      <c r="O801" t="s">
        <v>2076</v>
      </c>
      <c r="R801" t="b">
        <v>0</v>
      </c>
      <c r="S801" s="31" t="b">
        <v>0</v>
      </c>
      <c r="T801" t="s">
        <v>426</v>
      </c>
      <c r="U801">
        <v>1</v>
      </c>
      <c r="V801" s="30" t="s">
        <v>15971</v>
      </c>
      <c r="W801" t="s">
        <v>15972</v>
      </c>
      <c r="X801" t="s">
        <v>282</v>
      </c>
      <c r="Y801" t="s">
        <v>344</v>
      </c>
      <c r="Z801" t="s">
        <v>310</v>
      </c>
      <c r="AB801"/>
      <c r="AD801" s="27" t="s">
        <v>2512</v>
      </c>
      <c r="AF801" t="s">
        <v>294</v>
      </c>
      <c r="AH801" t="s">
        <v>2013</v>
      </c>
      <c r="AI801" t="s">
        <v>2080</v>
      </c>
      <c r="AJ801" t="s">
        <v>2081</v>
      </c>
      <c r="AK801" t="s">
        <v>2082</v>
      </c>
      <c r="AL801" s="12">
        <v>45831.410555555558</v>
      </c>
    </row>
    <row r="802" spans="1:39" ht="15" customHeight="1" x14ac:dyDescent="0.3">
      <c r="A802" s="37" t="s">
        <v>18359</v>
      </c>
      <c r="B802" t="s">
        <v>18360</v>
      </c>
      <c r="C802" t="s">
        <v>2073</v>
      </c>
      <c r="D802" t="s">
        <v>282</v>
      </c>
      <c r="E802" t="s">
        <v>299</v>
      </c>
      <c r="H802" t="s">
        <v>25909</v>
      </c>
      <c r="I802" t="s">
        <v>18361</v>
      </c>
      <c r="J802" t="s">
        <v>284</v>
      </c>
      <c r="K802" t="s">
        <v>2075</v>
      </c>
      <c r="M802" t="s">
        <v>294</v>
      </c>
      <c r="N802" t="s">
        <v>295</v>
      </c>
      <c r="O802" t="s">
        <v>2076</v>
      </c>
      <c r="Q802" t="s">
        <v>311</v>
      </c>
      <c r="R802" t="b">
        <v>0</v>
      </c>
      <c r="S802" s="31" t="b">
        <v>0</v>
      </c>
      <c r="T802" t="s">
        <v>426</v>
      </c>
      <c r="U802">
        <v>1</v>
      </c>
      <c r="V802" s="32" t="s">
        <v>3856</v>
      </c>
      <c r="W802" t="s">
        <v>3857</v>
      </c>
      <c r="X802" t="s">
        <v>282</v>
      </c>
      <c r="Y802" t="s">
        <v>311</v>
      </c>
      <c r="Z802" t="s">
        <v>310</v>
      </c>
      <c r="AB802"/>
      <c r="AD802" s="27" t="s">
        <v>2512</v>
      </c>
      <c r="AF802" t="s">
        <v>290</v>
      </c>
      <c r="AH802" t="s">
        <v>2013</v>
      </c>
      <c r="AI802" t="s">
        <v>2080</v>
      </c>
      <c r="AJ802" t="s">
        <v>2081</v>
      </c>
      <c r="AK802" t="s">
        <v>2082</v>
      </c>
      <c r="AL802" s="12">
        <v>45831.475937499999</v>
      </c>
    </row>
    <row r="803" spans="1:39" ht="15" customHeight="1" x14ac:dyDescent="0.3">
      <c r="A803" s="37" t="s">
        <v>18359</v>
      </c>
      <c r="B803" t="s">
        <v>18360</v>
      </c>
      <c r="C803" t="s">
        <v>2073</v>
      </c>
      <c r="D803" t="s">
        <v>282</v>
      </c>
      <c r="E803" t="s">
        <v>299</v>
      </c>
      <c r="H803" t="s">
        <v>25909</v>
      </c>
      <c r="I803" t="s">
        <v>18361</v>
      </c>
      <c r="J803" t="s">
        <v>284</v>
      </c>
      <c r="K803" t="s">
        <v>2075</v>
      </c>
      <c r="M803" t="s">
        <v>294</v>
      </c>
      <c r="N803" t="s">
        <v>295</v>
      </c>
      <c r="O803" t="s">
        <v>2076</v>
      </c>
      <c r="R803" t="b">
        <v>0</v>
      </c>
      <c r="S803" s="31" t="b">
        <v>0</v>
      </c>
      <c r="T803" t="s">
        <v>426</v>
      </c>
      <c r="U803">
        <v>1</v>
      </c>
      <c r="V803" s="32" t="s">
        <v>15971</v>
      </c>
      <c r="W803" t="s">
        <v>15972</v>
      </c>
      <c r="X803" t="s">
        <v>282</v>
      </c>
      <c r="Y803" t="s">
        <v>344</v>
      </c>
      <c r="Z803" t="s">
        <v>310</v>
      </c>
      <c r="AB803"/>
      <c r="AD803" s="27" t="s">
        <v>2512</v>
      </c>
      <c r="AF803" t="s">
        <v>294</v>
      </c>
      <c r="AH803" t="s">
        <v>2013</v>
      </c>
      <c r="AI803" t="s">
        <v>2080</v>
      </c>
      <c r="AJ803" t="s">
        <v>2081</v>
      </c>
      <c r="AK803" t="s">
        <v>2082</v>
      </c>
      <c r="AL803" s="12">
        <v>45831.410555555558</v>
      </c>
    </row>
    <row r="804" spans="1:39" ht="15" customHeight="1" x14ac:dyDescent="0.3">
      <c r="A804" s="37" t="s">
        <v>18420</v>
      </c>
      <c r="B804" t="s">
        <v>18421</v>
      </c>
      <c r="C804" t="s">
        <v>2073</v>
      </c>
      <c r="D804" t="s">
        <v>282</v>
      </c>
      <c r="E804" t="s">
        <v>299</v>
      </c>
      <c r="H804" t="s">
        <v>390</v>
      </c>
      <c r="I804" t="s">
        <v>18422</v>
      </c>
      <c r="J804" t="s">
        <v>284</v>
      </c>
      <c r="K804" t="s">
        <v>2075</v>
      </c>
      <c r="M804" t="s">
        <v>285</v>
      </c>
      <c r="O804" t="s">
        <v>2076</v>
      </c>
      <c r="Q804" t="s">
        <v>311</v>
      </c>
      <c r="R804" t="b">
        <v>0</v>
      </c>
      <c r="S804" s="31" t="b">
        <v>0</v>
      </c>
      <c r="T804" t="s">
        <v>426</v>
      </c>
      <c r="U804">
        <v>1</v>
      </c>
      <c r="V804" s="32" t="s">
        <v>8560</v>
      </c>
      <c r="W804" t="s">
        <v>8561</v>
      </c>
      <c r="X804" t="s">
        <v>282</v>
      </c>
      <c r="Y804" t="s">
        <v>311</v>
      </c>
      <c r="Z804" t="s">
        <v>284</v>
      </c>
      <c r="AA804" t="s">
        <v>299</v>
      </c>
      <c r="AB804"/>
      <c r="AD804" s="27" t="s">
        <v>2310</v>
      </c>
      <c r="AF804" t="s">
        <v>285</v>
      </c>
      <c r="AH804" t="s">
        <v>2013</v>
      </c>
      <c r="AI804" t="s">
        <v>2121</v>
      </c>
      <c r="AJ804" t="s">
        <v>2122</v>
      </c>
      <c r="AK804" t="s">
        <v>2082</v>
      </c>
      <c r="AL804" s="12">
        <v>45898.68309027778</v>
      </c>
    </row>
    <row r="805" spans="1:39" ht="15" customHeight="1" x14ac:dyDescent="0.3">
      <c r="A805" s="37" t="s">
        <v>18503</v>
      </c>
      <c r="B805" t="s">
        <v>18504</v>
      </c>
      <c r="C805" t="s">
        <v>2073</v>
      </c>
      <c r="D805" t="s">
        <v>282</v>
      </c>
      <c r="E805" t="s">
        <v>299</v>
      </c>
      <c r="H805" t="s">
        <v>390</v>
      </c>
      <c r="I805" t="s">
        <v>18505</v>
      </c>
      <c r="J805" t="s">
        <v>284</v>
      </c>
      <c r="K805" t="s">
        <v>2075</v>
      </c>
      <c r="M805" t="s">
        <v>285</v>
      </c>
      <c r="O805" t="s">
        <v>2076</v>
      </c>
      <c r="Q805" t="s">
        <v>311</v>
      </c>
      <c r="R805" t="b">
        <v>0</v>
      </c>
      <c r="S805" s="31" t="b">
        <v>0</v>
      </c>
      <c r="T805" t="s">
        <v>426</v>
      </c>
      <c r="U805">
        <v>1</v>
      </c>
      <c r="V805" s="32" t="s">
        <v>8560</v>
      </c>
      <c r="W805" t="s">
        <v>8561</v>
      </c>
      <c r="X805" t="s">
        <v>282</v>
      </c>
      <c r="Y805" t="s">
        <v>311</v>
      </c>
      <c r="Z805" t="s">
        <v>284</v>
      </c>
      <c r="AA805" t="s">
        <v>299</v>
      </c>
      <c r="AB805"/>
      <c r="AD805" s="27" t="s">
        <v>2310</v>
      </c>
      <c r="AF805" t="s">
        <v>285</v>
      </c>
      <c r="AH805" t="s">
        <v>2013</v>
      </c>
      <c r="AI805" t="s">
        <v>2121</v>
      </c>
      <c r="AJ805" t="s">
        <v>2122</v>
      </c>
      <c r="AK805" t="s">
        <v>2082</v>
      </c>
      <c r="AL805" s="12">
        <v>45898.68309027778</v>
      </c>
    </row>
    <row r="806" spans="1:39" ht="15" customHeight="1" x14ac:dyDescent="0.3">
      <c r="A806" s="37" t="s">
        <v>15474</v>
      </c>
      <c r="B806" t="s">
        <v>15475</v>
      </c>
      <c r="C806" t="s">
        <v>2092</v>
      </c>
      <c r="D806" t="s">
        <v>282</v>
      </c>
      <c r="E806" t="s">
        <v>292</v>
      </c>
      <c r="G806" t="s">
        <v>293</v>
      </c>
      <c r="H806" t="s">
        <v>349</v>
      </c>
      <c r="I806" t="s">
        <v>15476</v>
      </c>
      <c r="J806" t="s">
        <v>284</v>
      </c>
      <c r="K806" t="s">
        <v>2214</v>
      </c>
      <c r="M806" t="s">
        <v>294</v>
      </c>
      <c r="N806" t="s">
        <v>295</v>
      </c>
      <c r="O806" t="s">
        <v>2076</v>
      </c>
      <c r="Q806" t="s">
        <v>367</v>
      </c>
      <c r="R806" t="b">
        <v>1</v>
      </c>
      <c r="S806" s="31" t="b">
        <v>1</v>
      </c>
      <c r="T806" t="s">
        <v>25454</v>
      </c>
      <c r="U806" t="s">
        <v>2234</v>
      </c>
      <c r="V806" s="30" t="s">
        <v>2235</v>
      </c>
      <c r="AB806"/>
      <c r="AD806" s="27"/>
    </row>
    <row r="807" spans="1:39" ht="15" customHeight="1" x14ac:dyDescent="0.3">
      <c r="A807" s="37" t="s">
        <v>15441</v>
      </c>
      <c r="B807" t="s">
        <v>15442</v>
      </c>
      <c r="C807" t="s">
        <v>2092</v>
      </c>
      <c r="D807" t="s">
        <v>282</v>
      </c>
      <c r="E807" t="s">
        <v>292</v>
      </c>
      <c r="G807" t="s">
        <v>293</v>
      </c>
      <c r="H807" t="s">
        <v>349</v>
      </c>
      <c r="I807" t="s">
        <v>15443</v>
      </c>
      <c r="J807" t="s">
        <v>284</v>
      </c>
      <c r="K807" t="s">
        <v>2214</v>
      </c>
      <c r="M807" t="s">
        <v>294</v>
      </c>
      <c r="N807" t="s">
        <v>295</v>
      </c>
      <c r="O807" t="s">
        <v>2076</v>
      </c>
      <c r="Q807" t="s">
        <v>367</v>
      </c>
      <c r="R807" t="b">
        <v>1</v>
      </c>
      <c r="S807" t="b">
        <v>1</v>
      </c>
      <c r="T807" t="s">
        <v>25454</v>
      </c>
      <c r="U807" t="s">
        <v>2234</v>
      </c>
      <c r="V807" s="30" t="s">
        <v>2235</v>
      </c>
      <c r="AB807"/>
      <c r="AD807" s="27"/>
    </row>
    <row r="808" spans="1:39" ht="15" customHeight="1" x14ac:dyDescent="0.3">
      <c r="A808" s="37" t="s">
        <v>15480</v>
      </c>
      <c r="B808" t="s">
        <v>15481</v>
      </c>
      <c r="C808" t="s">
        <v>2092</v>
      </c>
      <c r="D808" t="s">
        <v>282</v>
      </c>
      <c r="E808" t="s">
        <v>292</v>
      </c>
      <c r="G808" t="s">
        <v>293</v>
      </c>
      <c r="H808" t="s">
        <v>349</v>
      </c>
      <c r="I808" t="s">
        <v>15482</v>
      </c>
      <c r="J808" t="s">
        <v>284</v>
      </c>
      <c r="K808" t="s">
        <v>2214</v>
      </c>
      <c r="M808" t="s">
        <v>294</v>
      </c>
      <c r="N808" t="s">
        <v>295</v>
      </c>
      <c r="O808" t="s">
        <v>2076</v>
      </c>
      <c r="Q808" t="s">
        <v>367</v>
      </c>
      <c r="R808" t="b">
        <v>1</v>
      </c>
      <c r="S808" s="31" t="b">
        <v>1</v>
      </c>
      <c r="T808" t="s">
        <v>25454</v>
      </c>
      <c r="U808" t="s">
        <v>2234</v>
      </c>
      <c r="V808" s="30" t="s">
        <v>2235</v>
      </c>
      <c r="AB808"/>
      <c r="AD808" s="27"/>
    </row>
    <row r="809" spans="1:39" ht="15" customHeight="1" x14ac:dyDescent="0.3">
      <c r="A809" s="37" t="s">
        <v>15483</v>
      </c>
      <c r="B809" t="s">
        <v>15484</v>
      </c>
      <c r="C809" t="s">
        <v>2092</v>
      </c>
      <c r="D809" t="s">
        <v>282</v>
      </c>
      <c r="E809" t="s">
        <v>292</v>
      </c>
      <c r="G809" t="s">
        <v>293</v>
      </c>
      <c r="H809" t="s">
        <v>349</v>
      </c>
      <c r="I809" t="s">
        <v>15485</v>
      </c>
      <c r="J809" t="s">
        <v>284</v>
      </c>
      <c r="K809" t="s">
        <v>2214</v>
      </c>
      <c r="M809" t="s">
        <v>294</v>
      </c>
      <c r="N809" t="s">
        <v>295</v>
      </c>
      <c r="O809" t="s">
        <v>2076</v>
      </c>
      <c r="Q809" t="s">
        <v>367</v>
      </c>
      <c r="R809" t="b">
        <v>1</v>
      </c>
      <c r="S809" s="31" t="b">
        <v>1</v>
      </c>
      <c r="T809" t="s">
        <v>25454</v>
      </c>
      <c r="U809" t="s">
        <v>2234</v>
      </c>
      <c r="V809" s="32" t="s">
        <v>2235</v>
      </c>
      <c r="AB809"/>
      <c r="AD809" s="27"/>
    </row>
    <row r="810" spans="1:39" ht="15" customHeight="1" x14ac:dyDescent="0.3">
      <c r="A810" s="37" t="s">
        <v>15486</v>
      </c>
      <c r="B810" t="s">
        <v>15487</v>
      </c>
      <c r="C810" t="s">
        <v>2092</v>
      </c>
      <c r="D810" t="s">
        <v>282</v>
      </c>
      <c r="E810" t="s">
        <v>292</v>
      </c>
      <c r="G810" t="s">
        <v>293</v>
      </c>
      <c r="H810" t="s">
        <v>349</v>
      </c>
      <c r="I810" t="s">
        <v>15488</v>
      </c>
      <c r="J810" t="s">
        <v>284</v>
      </c>
      <c r="K810" t="s">
        <v>2214</v>
      </c>
      <c r="M810" t="s">
        <v>294</v>
      </c>
      <c r="N810" t="s">
        <v>295</v>
      </c>
      <c r="O810" t="s">
        <v>2076</v>
      </c>
      <c r="Q810" t="s">
        <v>367</v>
      </c>
      <c r="R810" t="b">
        <v>1</v>
      </c>
      <c r="S810" t="b">
        <v>1</v>
      </c>
      <c r="T810" t="s">
        <v>25454</v>
      </c>
      <c r="U810" t="s">
        <v>2234</v>
      </c>
      <c r="V810" s="32" t="s">
        <v>2235</v>
      </c>
      <c r="AB810"/>
      <c r="AD810" s="27"/>
    </row>
    <row r="811" spans="1:39" ht="15" customHeight="1" x14ac:dyDescent="0.3">
      <c r="A811" s="37" t="s">
        <v>15489</v>
      </c>
      <c r="B811" t="s">
        <v>15490</v>
      </c>
      <c r="C811" t="s">
        <v>2092</v>
      </c>
      <c r="D811" t="s">
        <v>282</v>
      </c>
      <c r="E811" t="s">
        <v>292</v>
      </c>
      <c r="G811" t="s">
        <v>293</v>
      </c>
      <c r="H811" t="s">
        <v>349</v>
      </c>
      <c r="I811" t="s">
        <v>15491</v>
      </c>
      <c r="J811" t="s">
        <v>284</v>
      </c>
      <c r="K811" t="s">
        <v>2214</v>
      </c>
      <c r="M811" t="s">
        <v>294</v>
      </c>
      <c r="N811" t="s">
        <v>295</v>
      </c>
      <c r="O811" t="s">
        <v>2076</v>
      </c>
      <c r="Q811" t="s">
        <v>367</v>
      </c>
      <c r="R811" t="b">
        <v>1</v>
      </c>
      <c r="S811" s="31" t="b">
        <v>1</v>
      </c>
      <c r="T811" t="s">
        <v>25454</v>
      </c>
      <c r="U811" t="s">
        <v>2234</v>
      </c>
      <c r="V811" s="32" t="s">
        <v>2235</v>
      </c>
      <c r="AB811"/>
      <c r="AD811" s="27"/>
    </row>
    <row r="812" spans="1:39" ht="15" customHeight="1" x14ac:dyDescent="0.3">
      <c r="A812" s="37" t="s">
        <v>15726</v>
      </c>
      <c r="B812" t="s">
        <v>15727</v>
      </c>
      <c r="C812" t="s">
        <v>2092</v>
      </c>
      <c r="D812" t="s">
        <v>282</v>
      </c>
      <c r="E812" t="s">
        <v>292</v>
      </c>
      <c r="G812" t="s">
        <v>293</v>
      </c>
      <c r="H812" t="s">
        <v>349</v>
      </c>
      <c r="I812" t="s">
        <v>15728</v>
      </c>
      <c r="J812" t="s">
        <v>284</v>
      </c>
      <c r="K812" t="s">
        <v>2214</v>
      </c>
      <c r="M812" t="s">
        <v>294</v>
      </c>
      <c r="N812" t="s">
        <v>295</v>
      </c>
      <c r="O812" t="s">
        <v>2076</v>
      </c>
      <c r="R812" t="b">
        <v>1</v>
      </c>
      <c r="S812" t="b">
        <v>1</v>
      </c>
      <c r="T812" t="s">
        <v>25454</v>
      </c>
      <c r="U812" t="s">
        <v>2234</v>
      </c>
      <c r="V812" s="32" t="s">
        <v>15730</v>
      </c>
      <c r="W812" t="s">
        <v>15731</v>
      </c>
      <c r="X812" t="s">
        <v>282</v>
      </c>
      <c r="Y812" t="s">
        <v>341</v>
      </c>
      <c r="Z812" t="s">
        <v>284</v>
      </c>
      <c r="AA812" t="s">
        <v>319</v>
      </c>
      <c r="AB812"/>
      <c r="AC812" t="s">
        <v>26118</v>
      </c>
      <c r="AD812" s="27" t="s">
        <v>2075</v>
      </c>
      <c r="AE812" t="s">
        <v>26044</v>
      </c>
      <c r="AF812" t="s">
        <v>290</v>
      </c>
      <c r="AI812" t="s">
        <v>26581</v>
      </c>
      <c r="AJ812" t="s">
        <v>3247</v>
      </c>
      <c r="AK812" t="s">
        <v>2082</v>
      </c>
      <c r="AL812" s="12">
        <v>46147.55609953704</v>
      </c>
      <c r="AM812" t="s">
        <v>309</v>
      </c>
    </row>
    <row r="813" spans="1:39" ht="15" customHeight="1" x14ac:dyDescent="0.3">
      <c r="A813" s="37" t="s">
        <v>15726</v>
      </c>
      <c r="B813" t="s">
        <v>15727</v>
      </c>
      <c r="C813" t="s">
        <v>2092</v>
      </c>
      <c r="D813" t="s">
        <v>282</v>
      </c>
      <c r="E813" t="s">
        <v>292</v>
      </c>
      <c r="G813" t="s">
        <v>293</v>
      </c>
      <c r="H813" t="s">
        <v>349</v>
      </c>
      <c r="I813" t="s">
        <v>15728</v>
      </c>
      <c r="J813" t="s">
        <v>284</v>
      </c>
      <c r="K813" t="s">
        <v>2214</v>
      </c>
      <c r="M813" t="s">
        <v>294</v>
      </c>
      <c r="N813" t="s">
        <v>295</v>
      </c>
      <c r="O813" t="s">
        <v>2076</v>
      </c>
      <c r="R813" t="b">
        <v>1</v>
      </c>
      <c r="S813" s="31" t="b">
        <v>1</v>
      </c>
      <c r="T813" t="s">
        <v>25454</v>
      </c>
      <c r="U813" t="s">
        <v>2234</v>
      </c>
      <c r="V813" s="32" t="s">
        <v>15729</v>
      </c>
      <c r="W813" t="s">
        <v>8577</v>
      </c>
      <c r="X813" t="s">
        <v>282</v>
      </c>
      <c r="Y813" t="s">
        <v>288</v>
      </c>
      <c r="Z813" t="s">
        <v>284</v>
      </c>
      <c r="AA813" t="s">
        <v>292</v>
      </c>
      <c r="AB813"/>
      <c r="AD813" s="27" t="s">
        <v>2075</v>
      </c>
      <c r="AE813" t="s">
        <v>289</v>
      </c>
      <c r="AF813" t="s">
        <v>294</v>
      </c>
      <c r="AI813" t="s">
        <v>361</v>
      </c>
      <c r="AJ813" t="s">
        <v>361</v>
      </c>
      <c r="AK813" t="s">
        <v>361</v>
      </c>
      <c r="AL813" s="12" t="s">
        <v>361</v>
      </c>
      <c r="AM813" t="s">
        <v>291</v>
      </c>
    </row>
    <row r="814" spans="1:39" ht="15" customHeight="1" x14ac:dyDescent="0.3">
      <c r="A814" s="37" t="s">
        <v>15726</v>
      </c>
      <c r="B814" t="s">
        <v>15727</v>
      </c>
      <c r="C814" t="s">
        <v>2092</v>
      </c>
      <c r="D814" t="s">
        <v>282</v>
      </c>
      <c r="E814" t="s">
        <v>292</v>
      </c>
      <c r="G814" t="s">
        <v>293</v>
      </c>
      <c r="H814" t="s">
        <v>349</v>
      </c>
      <c r="I814" t="s">
        <v>15728</v>
      </c>
      <c r="J814" t="s">
        <v>284</v>
      </c>
      <c r="K814" t="s">
        <v>2214</v>
      </c>
      <c r="M814" t="s">
        <v>294</v>
      </c>
      <c r="N814" t="s">
        <v>295</v>
      </c>
      <c r="O814" t="s">
        <v>2076</v>
      </c>
      <c r="Q814" t="s">
        <v>297</v>
      </c>
      <c r="R814" t="b">
        <v>1</v>
      </c>
      <c r="S814" s="31" t="b">
        <v>1</v>
      </c>
      <c r="T814" t="s">
        <v>25454</v>
      </c>
      <c r="U814" t="s">
        <v>2234</v>
      </c>
      <c r="V814" s="30" t="s">
        <v>2235</v>
      </c>
      <c r="AB814"/>
      <c r="AD814" s="27"/>
    </row>
    <row r="815" spans="1:39" ht="15" customHeight="1" x14ac:dyDescent="0.3">
      <c r="A815" s="37" t="s">
        <v>15221</v>
      </c>
      <c r="B815" t="s">
        <v>15116</v>
      </c>
      <c r="C815" t="s">
        <v>2092</v>
      </c>
      <c r="D815" t="s">
        <v>282</v>
      </c>
      <c r="E815" t="s">
        <v>292</v>
      </c>
      <c r="G815" t="s">
        <v>293</v>
      </c>
      <c r="H815" t="s">
        <v>349</v>
      </c>
      <c r="I815" t="s">
        <v>15222</v>
      </c>
      <c r="J815" t="s">
        <v>284</v>
      </c>
      <c r="K815" t="s">
        <v>2214</v>
      </c>
      <c r="M815" t="s">
        <v>294</v>
      </c>
      <c r="N815" t="s">
        <v>295</v>
      </c>
      <c r="O815" t="s">
        <v>2076</v>
      </c>
      <c r="Q815" t="s">
        <v>367</v>
      </c>
      <c r="R815" t="b">
        <v>1</v>
      </c>
      <c r="S815" s="31" t="b">
        <v>1</v>
      </c>
      <c r="T815" t="s">
        <v>25454</v>
      </c>
      <c r="U815" t="s">
        <v>2234</v>
      </c>
      <c r="V815" s="30" t="s">
        <v>2235</v>
      </c>
      <c r="AB815"/>
      <c r="AD815" s="27"/>
    </row>
    <row r="816" spans="1:39" ht="15" customHeight="1" x14ac:dyDescent="0.3">
      <c r="A816" s="37" t="s">
        <v>15735</v>
      </c>
      <c r="B816" t="s">
        <v>15736</v>
      </c>
      <c r="C816" t="s">
        <v>2092</v>
      </c>
      <c r="D816" t="s">
        <v>282</v>
      </c>
      <c r="E816" t="s">
        <v>292</v>
      </c>
      <c r="G816" t="s">
        <v>293</v>
      </c>
      <c r="H816" t="s">
        <v>349</v>
      </c>
      <c r="I816" t="s">
        <v>15737</v>
      </c>
      <c r="J816" t="s">
        <v>284</v>
      </c>
      <c r="K816" t="s">
        <v>2214</v>
      </c>
      <c r="M816" t="s">
        <v>294</v>
      </c>
      <c r="N816" t="s">
        <v>295</v>
      </c>
      <c r="O816" t="s">
        <v>2076</v>
      </c>
      <c r="R816" t="b">
        <v>1</v>
      </c>
      <c r="S816" s="31" t="b">
        <v>1</v>
      </c>
      <c r="T816" t="s">
        <v>25454</v>
      </c>
      <c r="U816" t="s">
        <v>2234</v>
      </c>
      <c r="V816" s="32" t="s">
        <v>15738</v>
      </c>
      <c r="W816" t="s">
        <v>15074</v>
      </c>
      <c r="X816" t="s">
        <v>282</v>
      </c>
      <c r="Y816" t="s">
        <v>288</v>
      </c>
      <c r="Z816" t="s">
        <v>284</v>
      </c>
      <c r="AA816" t="s">
        <v>292</v>
      </c>
      <c r="AB816"/>
      <c r="AD816" s="27" t="s">
        <v>2075</v>
      </c>
      <c r="AE816" t="s">
        <v>289</v>
      </c>
      <c r="AF816" t="s">
        <v>294</v>
      </c>
      <c r="AI816" t="s">
        <v>361</v>
      </c>
      <c r="AJ816" t="s">
        <v>361</v>
      </c>
      <c r="AK816" t="s">
        <v>361</v>
      </c>
      <c r="AL816" s="12" t="s">
        <v>361</v>
      </c>
      <c r="AM816" t="s">
        <v>291</v>
      </c>
    </row>
    <row r="817" spans="1:39" ht="15" customHeight="1" x14ac:dyDescent="0.3">
      <c r="A817" s="37" t="s">
        <v>15735</v>
      </c>
      <c r="B817" t="s">
        <v>15736</v>
      </c>
      <c r="C817" t="s">
        <v>2092</v>
      </c>
      <c r="D817" t="s">
        <v>282</v>
      </c>
      <c r="E817" t="s">
        <v>292</v>
      </c>
      <c r="G817" t="s">
        <v>293</v>
      </c>
      <c r="H817" t="s">
        <v>349</v>
      </c>
      <c r="I817" t="s">
        <v>15737</v>
      </c>
      <c r="J817" t="s">
        <v>284</v>
      </c>
      <c r="K817" t="s">
        <v>2214</v>
      </c>
      <c r="M817" t="s">
        <v>294</v>
      </c>
      <c r="N817" t="s">
        <v>295</v>
      </c>
      <c r="O817" t="s">
        <v>2076</v>
      </c>
      <c r="Q817" t="s">
        <v>297</v>
      </c>
      <c r="R817" t="b">
        <v>1</v>
      </c>
      <c r="S817" s="31" t="b">
        <v>1</v>
      </c>
      <c r="T817" t="s">
        <v>25454</v>
      </c>
      <c r="U817" t="s">
        <v>2234</v>
      </c>
      <c r="V817" s="30" t="s">
        <v>2235</v>
      </c>
      <c r="AB817"/>
      <c r="AD817" s="27"/>
    </row>
    <row r="818" spans="1:39" ht="15" customHeight="1" x14ac:dyDescent="0.3">
      <c r="A818" s="37" t="s">
        <v>15671</v>
      </c>
      <c r="B818" t="s">
        <v>15672</v>
      </c>
      <c r="C818" t="s">
        <v>2092</v>
      </c>
      <c r="D818" t="s">
        <v>282</v>
      </c>
      <c r="E818" t="s">
        <v>292</v>
      </c>
      <c r="G818" t="s">
        <v>293</v>
      </c>
      <c r="H818" t="s">
        <v>349</v>
      </c>
      <c r="I818" t="s">
        <v>15673</v>
      </c>
      <c r="J818" t="s">
        <v>284</v>
      </c>
      <c r="K818" t="s">
        <v>2214</v>
      </c>
      <c r="M818" t="s">
        <v>294</v>
      </c>
      <c r="N818" t="s">
        <v>295</v>
      </c>
      <c r="O818" t="s">
        <v>2076</v>
      </c>
      <c r="R818" t="b">
        <v>1</v>
      </c>
      <c r="S818" s="31" t="b">
        <v>1</v>
      </c>
      <c r="T818" t="s">
        <v>25454</v>
      </c>
      <c r="U818" t="s">
        <v>2234</v>
      </c>
      <c r="V818" s="30" t="s">
        <v>15675</v>
      </c>
      <c r="W818" t="s">
        <v>15676</v>
      </c>
      <c r="X818" t="s">
        <v>282</v>
      </c>
      <c r="Y818" t="s">
        <v>341</v>
      </c>
      <c r="Z818" t="s">
        <v>284</v>
      </c>
      <c r="AA818" t="s">
        <v>322</v>
      </c>
      <c r="AB818"/>
      <c r="AC818" t="s">
        <v>26118</v>
      </c>
      <c r="AD818" s="27" t="s">
        <v>2075</v>
      </c>
      <c r="AE818" t="s">
        <v>26044</v>
      </c>
      <c r="AF818" t="s">
        <v>290</v>
      </c>
      <c r="AI818" t="s">
        <v>13321</v>
      </c>
      <c r="AJ818" t="s">
        <v>3710</v>
      </c>
      <c r="AK818" t="s">
        <v>2082</v>
      </c>
      <c r="AL818" s="12">
        <v>46119.890532407408</v>
      </c>
      <c r="AM818" t="s">
        <v>291</v>
      </c>
    </row>
    <row r="819" spans="1:39" ht="15" customHeight="1" x14ac:dyDescent="0.3">
      <c r="A819" s="37" t="s">
        <v>15671</v>
      </c>
      <c r="B819" t="s">
        <v>15672</v>
      </c>
      <c r="C819" t="s">
        <v>2092</v>
      </c>
      <c r="D819" t="s">
        <v>282</v>
      </c>
      <c r="E819" t="s">
        <v>292</v>
      </c>
      <c r="G819" t="s">
        <v>293</v>
      </c>
      <c r="H819" t="s">
        <v>349</v>
      </c>
      <c r="I819" t="s">
        <v>15673</v>
      </c>
      <c r="J819" t="s">
        <v>284</v>
      </c>
      <c r="K819" t="s">
        <v>2214</v>
      </c>
      <c r="M819" t="s">
        <v>294</v>
      </c>
      <c r="N819" t="s">
        <v>295</v>
      </c>
      <c r="O819" t="s">
        <v>2076</v>
      </c>
      <c r="R819" t="b">
        <v>1</v>
      </c>
      <c r="S819" s="31" t="b">
        <v>1</v>
      </c>
      <c r="T819" t="s">
        <v>25454</v>
      </c>
      <c r="U819" t="s">
        <v>2234</v>
      </c>
      <c r="V819" s="30" t="s">
        <v>15674</v>
      </c>
      <c r="W819" t="s">
        <v>15074</v>
      </c>
      <c r="X819" t="s">
        <v>282</v>
      </c>
      <c r="Y819" t="s">
        <v>288</v>
      </c>
      <c r="Z819" t="s">
        <v>284</v>
      </c>
      <c r="AA819" t="s">
        <v>292</v>
      </c>
      <c r="AB819"/>
      <c r="AD819" s="27" t="s">
        <v>2075</v>
      </c>
      <c r="AE819" t="s">
        <v>289</v>
      </c>
      <c r="AF819" t="s">
        <v>294</v>
      </c>
      <c r="AI819" t="s">
        <v>361</v>
      </c>
      <c r="AJ819" t="s">
        <v>361</v>
      </c>
      <c r="AK819" t="s">
        <v>361</v>
      </c>
      <c r="AL819" s="12" t="s">
        <v>361</v>
      </c>
      <c r="AM819" t="s">
        <v>291</v>
      </c>
    </row>
    <row r="820" spans="1:39" ht="15" customHeight="1" x14ac:dyDescent="0.3">
      <c r="A820" s="37" t="s">
        <v>15671</v>
      </c>
      <c r="B820" t="s">
        <v>15672</v>
      </c>
      <c r="C820" t="s">
        <v>2092</v>
      </c>
      <c r="D820" t="s">
        <v>282</v>
      </c>
      <c r="E820" t="s">
        <v>292</v>
      </c>
      <c r="G820" t="s">
        <v>293</v>
      </c>
      <c r="H820" t="s">
        <v>349</v>
      </c>
      <c r="I820" t="s">
        <v>15673</v>
      </c>
      <c r="J820" t="s">
        <v>284</v>
      </c>
      <c r="K820" t="s">
        <v>2214</v>
      </c>
      <c r="M820" t="s">
        <v>294</v>
      </c>
      <c r="N820" t="s">
        <v>295</v>
      </c>
      <c r="O820" t="s">
        <v>2076</v>
      </c>
      <c r="Q820" t="s">
        <v>297</v>
      </c>
      <c r="R820" t="b">
        <v>1</v>
      </c>
      <c r="S820" s="31" t="b">
        <v>1</v>
      </c>
      <c r="T820" t="s">
        <v>25454</v>
      </c>
      <c r="U820" t="s">
        <v>2234</v>
      </c>
      <c r="V820" s="32" t="s">
        <v>2235</v>
      </c>
      <c r="AB820"/>
      <c r="AD820" s="27"/>
    </row>
    <row r="821" spans="1:39" ht="15" customHeight="1" x14ac:dyDescent="0.3">
      <c r="A821" s="37" t="s">
        <v>15743</v>
      </c>
      <c r="B821" t="s">
        <v>15744</v>
      </c>
      <c r="C821" t="s">
        <v>2092</v>
      </c>
      <c r="D821" t="s">
        <v>282</v>
      </c>
      <c r="E821" t="s">
        <v>292</v>
      </c>
      <c r="G821" t="s">
        <v>293</v>
      </c>
      <c r="H821" t="s">
        <v>349</v>
      </c>
      <c r="I821" t="s">
        <v>15745</v>
      </c>
      <c r="J821" t="s">
        <v>284</v>
      </c>
      <c r="K821" t="s">
        <v>2214</v>
      </c>
      <c r="M821" t="s">
        <v>294</v>
      </c>
      <c r="N821" t="s">
        <v>295</v>
      </c>
      <c r="O821" t="s">
        <v>2076</v>
      </c>
      <c r="R821" t="b">
        <v>1</v>
      </c>
      <c r="S821" s="31" t="b">
        <v>1</v>
      </c>
      <c r="T821" t="s">
        <v>25454</v>
      </c>
      <c r="U821" t="s">
        <v>2234</v>
      </c>
      <c r="V821" s="30" t="s">
        <v>15746</v>
      </c>
      <c r="W821" t="s">
        <v>15074</v>
      </c>
      <c r="X821" t="s">
        <v>282</v>
      </c>
      <c r="Y821" t="s">
        <v>288</v>
      </c>
      <c r="Z821" t="s">
        <v>284</v>
      </c>
      <c r="AA821" t="s">
        <v>292</v>
      </c>
      <c r="AB821"/>
      <c r="AD821" s="27" t="s">
        <v>2075</v>
      </c>
      <c r="AE821" t="s">
        <v>289</v>
      </c>
      <c r="AF821" t="s">
        <v>294</v>
      </c>
      <c r="AI821" t="s">
        <v>361</v>
      </c>
      <c r="AJ821" t="s">
        <v>361</v>
      </c>
      <c r="AK821" t="s">
        <v>361</v>
      </c>
      <c r="AL821" s="12" t="s">
        <v>361</v>
      </c>
      <c r="AM821" t="s">
        <v>291</v>
      </c>
    </row>
    <row r="822" spans="1:39" ht="15" customHeight="1" x14ac:dyDescent="0.3">
      <c r="A822" s="37" t="s">
        <v>15743</v>
      </c>
      <c r="B822" t="s">
        <v>15744</v>
      </c>
      <c r="C822" t="s">
        <v>2092</v>
      </c>
      <c r="D822" t="s">
        <v>282</v>
      </c>
      <c r="E822" t="s">
        <v>292</v>
      </c>
      <c r="G822" t="s">
        <v>293</v>
      </c>
      <c r="H822" t="s">
        <v>349</v>
      </c>
      <c r="I822" t="s">
        <v>15745</v>
      </c>
      <c r="J822" t="s">
        <v>284</v>
      </c>
      <c r="K822" t="s">
        <v>2214</v>
      </c>
      <c r="M822" t="s">
        <v>294</v>
      </c>
      <c r="N822" t="s">
        <v>295</v>
      </c>
      <c r="O822" t="s">
        <v>2076</v>
      </c>
      <c r="Q822" t="s">
        <v>297</v>
      </c>
      <c r="R822" t="b">
        <v>1</v>
      </c>
      <c r="S822" s="31" t="b">
        <v>1</v>
      </c>
      <c r="T822" t="s">
        <v>25454</v>
      </c>
      <c r="U822" t="s">
        <v>2234</v>
      </c>
      <c r="V822" s="30" t="s">
        <v>2235</v>
      </c>
      <c r="AB822"/>
      <c r="AD822" s="27"/>
    </row>
    <row r="823" spans="1:39" ht="15" customHeight="1" x14ac:dyDescent="0.3">
      <c r="A823" s="37" t="s">
        <v>15663</v>
      </c>
      <c r="B823" t="s">
        <v>15664</v>
      </c>
      <c r="C823" t="s">
        <v>2092</v>
      </c>
      <c r="D823" t="s">
        <v>282</v>
      </c>
      <c r="E823" t="s">
        <v>292</v>
      </c>
      <c r="G823" t="s">
        <v>293</v>
      </c>
      <c r="H823" t="s">
        <v>349</v>
      </c>
      <c r="I823" t="s">
        <v>15665</v>
      </c>
      <c r="J823" t="s">
        <v>284</v>
      </c>
      <c r="K823" t="s">
        <v>2214</v>
      </c>
      <c r="M823" t="s">
        <v>294</v>
      </c>
      <c r="N823" t="s">
        <v>295</v>
      </c>
      <c r="O823" t="s">
        <v>2076</v>
      </c>
      <c r="R823" t="b">
        <v>1</v>
      </c>
      <c r="S823" t="b">
        <v>1</v>
      </c>
      <c r="T823" t="s">
        <v>25454</v>
      </c>
      <c r="U823" t="s">
        <v>2234</v>
      </c>
      <c r="V823" s="30" t="s">
        <v>15666</v>
      </c>
      <c r="W823" t="s">
        <v>15074</v>
      </c>
      <c r="X823" t="s">
        <v>282</v>
      </c>
      <c r="Y823" t="s">
        <v>288</v>
      </c>
      <c r="Z823" t="s">
        <v>284</v>
      </c>
      <c r="AA823" t="s">
        <v>292</v>
      </c>
      <c r="AB823"/>
      <c r="AD823" s="27" t="s">
        <v>2075</v>
      </c>
      <c r="AE823" t="s">
        <v>289</v>
      </c>
      <c r="AF823" t="s">
        <v>294</v>
      </c>
      <c r="AI823" t="s">
        <v>361</v>
      </c>
      <c r="AJ823" t="s">
        <v>361</v>
      </c>
      <c r="AK823" t="s">
        <v>361</v>
      </c>
      <c r="AL823" s="12" t="s">
        <v>361</v>
      </c>
      <c r="AM823" t="s">
        <v>291</v>
      </c>
    </row>
    <row r="824" spans="1:39" ht="15" customHeight="1" x14ac:dyDescent="0.3">
      <c r="A824" s="37" t="s">
        <v>15663</v>
      </c>
      <c r="B824" t="s">
        <v>15664</v>
      </c>
      <c r="C824" t="s">
        <v>2092</v>
      </c>
      <c r="D824" t="s">
        <v>282</v>
      </c>
      <c r="E824" t="s">
        <v>292</v>
      </c>
      <c r="G824" t="s">
        <v>293</v>
      </c>
      <c r="H824" t="s">
        <v>349</v>
      </c>
      <c r="I824" t="s">
        <v>15665</v>
      </c>
      <c r="J824" t="s">
        <v>284</v>
      </c>
      <c r="K824" t="s">
        <v>2214</v>
      </c>
      <c r="M824" t="s">
        <v>294</v>
      </c>
      <c r="N824" t="s">
        <v>295</v>
      </c>
      <c r="O824" t="s">
        <v>2076</v>
      </c>
      <c r="R824" t="b">
        <v>1</v>
      </c>
      <c r="S824" t="b">
        <v>1</v>
      </c>
      <c r="T824" t="s">
        <v>25454</v>
      </c>
      <c r="U824" t="s">
        <v>2234</v>
      </c>
      <c r="V824" s="32" t="s">
        <v>26584</v>
      </c>
      <c r="W824" t="s">
        <v>26585</v>
      </c>
      <c r="X824" t="s">
        <v>282</v>
      </c>
      <c r="Y824" t="s">
        <v>341</v>
      </c>
      <c r="Z824" t="s">
        <v>284</v>
      </c>
      <c r="AA824" t="s">
        <v>353</v>
      </c>
      <c r="AB824"/>
      <c r="AC824" t="s">
        <v>26118</v>
      </c>
      <c r="AD824" s="27" t="s">
        <v>5704</v>
      </c>
      <c r="AE824" t="s">
        <v>26043</v>
      </c>
      <c r="AF824" t="s">
        <v>290</v>
      </c>
      <c r="AI824" t="s">
        <v>26581</v>
      </c>
      <c r="AJ824" t="s">
        <v>3247</v>
      </c>
      <c r="AK824" t="s">
        <v>3160</v>
      </c>
      <c r="AL824" s="12">
        <v>46147.556111111109</v>
      </c>
      <c r="AM824" t="s">
        <v>309</v>
      </c>
    </row>
    <row r="825" spans="1:39" ht="15" customHeight="1" x14ac:dyDescent="0.3">
      <c r="A825" s="37" t="s">
        <v>15663</v>
      </c>
      <c r="B825" t="s">
        <v>15664</v>
      </c>
      <c r="C825" t="s">
        <v>2092</v>
      </c>
      <c r="D825" t="s">
        <v>282</v>
      </c>
      <c r="E825" t="s">
        <v>292</v>
      </c>
      <c r="G825" t="s">
        <v>293</v>
      </c>
      <c r="H825" t="s">
        <v>349</v>
      </c>
      <c r="I825" t="s">
        <v>15665</v>
      </c>
      <c r="J825" t="s">
        <v>284</v>
      </c>
      <c r="K825" t="s">
        <v>2214</v>
      </c>
      <c r="M825" t="s">
        <v>294</v>
      </c>
      <c r="N825" t="s">
        <v>295</v>
      </c>
      <c r="O825" t="s">
        <v>2076</v>
      </c>
      <c r="R825" t="b">
        <v>1</v>
      </c>
      <c r="S825" t="b">
        <v>1</v>
      </c>
      <c r="T825" t="s">
        <v>25454</v>
      </c>
      <c r="U825" t="s">
        <v>2234</v>
      </c>
      <c r="V825" s="32" t="s">
        <v>15235</v>
      </c>
      <c r="W825" t="s">
        <v>15236</v>
      </c>
      <c r="X825" t="s">
        <v>282</v>
      </c>
      <c r="Y825" t="s">
        <v>341</v>
      </c>
      <c r="Z825" t="s">
        <v>284</v>
      </c>
      <c r="AA825" t="s">
        <v>353</v>
      </c>
      <c r="AB825"/>
      <c r="AC825" t="s">
        <v>26118</v>
      </c>
      <c r="AD825" s="27" t="s">
        <v>3330</v>
      </c>
      <c r="AE825" t="s">
        <v>347</v>
      </c>
      <c r="AF825" t="s">
        <v>290</v>
      </c>
      <c r="AH825" t="s">
        <v>633</v>
      </c>
      <c r="AI825" t="s">
        <v>8823</v>
      </c>
      <c r="AJ825" t="s">
        <v>8824</v>
      </c>
      <c r="AK825" t="s">
        <v>2082</v>
      </c>
      <c r="AL825" s="12">
        <v>45827.787951388891</v>
      </c>
      <c r="AM825" t="s">
        <v>309</v>
      </c>
    </row>
    <row r="826" spans="1:39" ht="15" customHeight="1" x14ac:dyDescent="0.3">
      <c r="A826" s="37" t="s">
        <v>15663</v>
      </c>
      <c r="B826" t="s">
        <v>15664</v>
      </c>
      <c r="C826" t="s">
        <v>2092</v>
      </c>
      <c r="D826" t="s">
        <v>282</v>
      </c>
      <c r="E826" t="s">
        <v>292</v>
      </c>
      <c r="G826" t="s">
        <v>293</v>
      </c>
      <c r="H826" t="s">
        <v>349</v>
      </c>
      <c r="I826" t="s">
        <v>15665</v>
      </c>
      <c r="J826" t="s">
        <v>284</v>
      </c>
      <c r="K826" t="s">
        <v>2214</v>
      </c>
      <c r="M826" t="s">
        <v>294</v>
      </c>
      <c r="N826" t="s">
        <v>295</v>
      </c>
      <c r="O826" t="s">
        <v>2076</v>
      </c>
      <c r="Q826" t="s">
        <v>297</v>
      </c>
      <c r="R826" t="b">
        <v>1</v>
      </c>
      <c r="S826" s="31" t="b">
        <v>1</v>
      </c>
      <c r="T826" t="s">
        <v>25454</v>
      </c>
      <c r="U826" t="s">
        <v>2234</v>
      </c>
      <c r="V826" s="32" t="s">
        <v>2235</v>
      </c>
      <c r="AB826"/>
      <c r="AD826" s="27"/>
    </row>
    <row r="827" spans="1:39" ht="15" customHeight="1" x14ac:dyDescent="0.3">
      <c r="A827" s="37" t="s">
        <v>15781</v>
      </c>
      <c r="B827" t="s">
        <v>15782</v>
      </c>
      <c r="C827" t="s">
        <v>2092</v>
      </c>
      <c r="D827" t="s">
        <v>282</v>
      </c>
      <c r="E827" t="s">
        <v>292</v>
      </c>
      <c r="G827" t="s">
        <v>293</v>
      </c>
      <c r="H827" t="s">
        <v>349</v>
      </c>
      <c r="I827" t="s">
        <v>15783</v>
      </c>
      <c r="J827" t="s">
        <v>284</v>
      </c>
      <c r="K827" t="s">
        <v>2214</v>
      </c>
      <c r="M827" t="s">
        <v>294</v>
      </c>
      <c r="N827" t="s">
        <v>295</v>
      </c>
      <c r="O827" t="s">
        <v>2076</v>
      </c>
      <c r="R827" t="b">
        <v>1</v>
      </c>
      <c r="S827" s="31" t="b">
        <v>1</v>
      </c>
      <c r="T827" t="s">
        <v>25454</v>
      </c>
      <c r="U827" t="s">
        <v>2234</v>
      </c>
      <c r="V827" s="32" t="s">
        <v>15784</v>
      </c>
      <c r="W827" t="s">
        <v>15074</v>
      </c>
      <c r="X827" t="s">
        <v>282</v>
      </c>
      <c r="Y827" t="s">
        <v>288</v>
      </c>
      <c r="Z827" t="s">
        <v>284</v>
      </c>
      <c r="AA827" t="s">
        <v>292</v>
      </c>
      <c r="AB827"/>
      <c r="AD827" s="27" t="s">
        <v>2075</v>
      </c>
      <c r="AE827" t="s">
        <v>289</v>
      </c>
      <c r="AF827" t="s">
        <v>294</v>
      </c>
      <c r="AI827" t="s">
        <v>361</v>
      </c>
      <c r="AJ827" t="s">
        <v>361</v>
      </c>
      <c r="AK827" t="s">
        <v>361</v>
      </c>
      <c r="AL827" s="12" t="s">
        <v>361</v>
      </c>
      <c r="AM827" t="s">
        <v>291</v>
      </c>
    </row>
    <row r="828" spans="1:39" ht="15" customHeight="1" x14ac:dyDescent="0.3">
      <c r="A828" s="37" t="s">
        <v>15781</v>
      </c>
      <c r="B828" t="s">
        <v>15782</v>
      </c>
      <c r="C828" t="s">
        <v>2092</v>
      </c>
      <c r="D828" t="s">
        <v>282</v>
      </c>
      <c r="E828" t="s">
        <v>292</v>
      </c>
      <c r="G828" t="s">
        <v>293</v>
      </c>
      <c r="H828" t="s">
        <v>349</v>
      </c>
      <c r="I828" t="s">
        <v>15783</v>
      </c>
      <c r="J828" t="s">
        <v>284</v>
      </c>
      <c r="K828" t="s">
        <v>2214</v>
      </c>
      <c r="M828" t="s">
        <v>294</v>
      </c>
      <c r="N828" t="s">
        <v>295</v>
      </c>
      <c r="O828" t="s">
        <v>2076</v>
      </c>
      <c r="Q828" t="s">
        <v>297</v>
      </c>
      <c r="R828" t="b">
        <v>1</v>
      </c>
      <c r="S828" s="31" t="b">
        <v>1</v>
      </c>
      <c r="T828" t="s">
        <v>25454</v>
      </c>
      <c r="U828" t="s">
        <v>2234</v>
      </c>
      <c r="V828" s="32" t="s">
        <v>2235</v>
      </c>
      <c r="AB828"/>
      <c r="AD828" s="27"/>
    </row>
    <row r="829" spans="1:39" ht="15" customHeight="1" x14ac:dyDescent="0.3">
      <c r="A829" s="37" t="s">
        <v>15216</v>
      </c>
      <c r="B829" t="s">
        <v>15116</v>
      </c>
      <c r="C829" t="s">
        <v>2092</v>
      </c>
      <c r="D829" t="s">
        <v>282</v>
      </c>
      <c r="E829" t="s">
        <v>292</v>
      </c>
      <c r="G829" t="s">
        <v>293</v>
      </c>
      <c r="H829" t="s">
        <v>349</v>
      </c>
      <c r="I829" t="s">
        <v>15217</v>
      </c>
      <c r="J829" t="s">
        <v>284</v>
      </c>
      <c r="K829" t="s">
        <v>2214</v>
      </c>
      <c r="M829" t="s">
        <v>294</v>
      </c>
      <c r="N829" t="s">
        <v>295</v>
      </c>
      <c r="O829" t="s">
        <v>2076</v>
      </c>
      <c r="R829" t="b">
        <v>1</v>
      </c>
      <c r="S829" s="31" t="b">
        <v>1</v>
      </c>
      <c r="T829" t="s">
        <v>25454</v>
      </c>
      <c r="U829" t="s">
        <v>2234</v>
      </c>
      <c r="V829" s="32" t="s">
        <v>15218</v>
      </c>
      <c r="W829" t="s">
        <v>15074</v>
      </c>
      <c r="X829" t="s">
        <v>282</v>
      </c>
      <c r="Y829" t="s">
        <v>288</v>
      </c>
      <c r="Z829" t="s">
        <v>284</v>
      </c>
      <c r="AA829" t="s">
        <v>292</v>
      </c>
      <c r="AB829"/>
      <c r="AD829" s="27" t="s">
        <v>2075</v>
      </c>
      <c r="AE829" t="s">
        <v>289</v>
      </c>
      <c r="AF829" t="s">
        <v>294</v>
      </c>
      <c r="AI829" t="s">
        <v>361</v>
      </c>
      <c r="AJ829" t="s">
        <v>361</v>
      </c>
      <c r="AK829" t="s">
        <v>361</v>
      </c>
      <c r="AL829" s="12" t="s">
        <v>361</v>
      </c>
      <c r="AM829" t="s">
        <v>291</v>
      </c>
    </row>
    <row r="830" spans="1:39" ht="15" customHeight="1" x14ac:dyDescent="0.3">
      <c r="A830" s="37" t="s">
        <v>15216</v>
      </c>
      <c r="B830" t="s">
        <v>15116</v>
      </c>
      <c r="C830" t="s">
        <v>2092</v>
      </c>
      <c r="D830" t="s">
        <v>282</v>
      </c>
      <c r="E830" t="s">
        <v>292</v>
      </c>
      <c r="G830" t="s">
        <v>293</v>
      </c>
      <c r="H830" t="s">
        <v>349</v>
      </c>
      <c r="I830" t="s">
        <v>15217</v>
      </c>
      <c r="J830" t="s">
        <v>284</v>
      </c>
      <c r="K830" t="s">
        <v>2214</v>
      </c>
      <c r="M830" t="s">
        <v>294</v>
      </c>
      <c r="N830" t="s">
        <v>295</v>
      </c>
      <c r="O830" t="s">
        <v>2076</v>
      </c>
      <c r="R830" t="b">
        <v>1</v>
      </c>
      <c r="S830" s="31" t="b">
        <v>1</v>
      </c>
      <c r="T830" t="s">
        <v>25454</v>
      </c>
      <c r="U830" t="s">
        <v>2234</v>
      </c>
      <c r="V830" s="30" t="s">
        <v>15219</v>
      </c>
      <c r="W830" t="s">
        <v>15220</v>
      </c>
      <c r="X830" t="s">
        <v>282</v>
      </c>
      <c r="Y830" t="s">
        <v>341</v>
      </c>
      <c r="Z830" t="s">
        <v>284</v>
      </c>
      <c r="AA830" t="s">
        <v>319</v>
      </c>
      <c r="AB830"/>
      <c r="AC830" t="s">
        <v>26118</v>
      </c>
      <c r="AD830" s="27" t="s">
        <v>2075</v>
      </c>
      <c r="AE830" t="s">
        <v>26044</v>
      </c>
      <c r="AF830" t="s">
        <v>290</v>
      </c>
      <c r="AI830" t="s">
        <v>26581</v>
      </c>
      <c r="AJ830" t="s">
        <v>3247</v>
      </c>
      <c r="AK830" t="s">
        <v>2082</v>
      </c>
      <c r="AL830" s="12">
        <v>46119.803622685184</v>
      </c>
      <c r="AM830" t="s">
        <v>309</v>
      </c>
    </row>
    <row r="831" spans="1:39" ht="15" customHeight="1" x14ac:dyDescent="0.3">
      <c r="A831" s="37" t="s">
        <v>15216</v>
      </c>
      <c r="B831" t="s">
        <v>15116</v>
      </c>
      <c r="C831" t="s">
        <v>2092</v>
      </c>
      <c r="D831" t="s">
        <v>282</v>
      </c>
      <c r="E831" t="s">
        <v>292</v>
      </c>
      <c r="G831" t="s">
        <v>293</v>
      </c>
      <c r="H831" t="s">
        <v>349</v>
      </c>
      <c r="I831" t="s">
        <v>15217</v>
      </c>
      <c r="J831" t="s">
        <v>284</v>
      </c>
      <c r="K831" t="s">
        <v>2214</v>
      </c>
      <c r="M831" t="s">
        <v>294</v>
      </c>
      <c r="N831" t="s">
        <v>295</v>
      </c>
      <c r="O831" t="s">
        <v>2076</v>
      </c>
      <c r="Q831" t="s">
        <v>297</v>
      </c>
      <c r="R831" t="b">
        <v>1</v>
      </c>
      <c r="S831" s="31" t="b">
        <v>1</v>
      </c>
      <c r="T831" t="s">
        <v>25454</v>
      </c>
      <c r="U831" t="s">
        <v>2234</v>
      </c>
      <c r="V831" s="30" t="s">
        <v>2235</v>
      </c>
      <c r="AB831"/>
      <c r="AD831" s="27"/>
    </row>
    <row r="832" spans="1:39" ht="15" customHeight="1" x14ac:dyDescent="0.3">
      <c r="A832" s="37" t="s">
        <v>15305</v>
      </c>
      <c r="B832" t="s">
        <v>15116</v>
      </c>
      <c r="C832" t="s">
        <v>2092</v>
      </c>
      <c r="D832" t="s">
        <v>282</v>
      </c>
      <c r="E832" t="s">
        <v>292</v>
      </c>
      <c r="G832" t="s">
        <v>293</v>
      </c>
      <c r="H832" t="s">
        <v>349</v>
      </c>
      <c r="I832" t="s">
        <v>15306</v>
      </c>
      <c r="J832" t="s">
        <v>284</v>
      </c>
      <c r="K832" t="s">
        <v>2214</v>
      </c>
      <c r="M832" t="s">
        <v>294</v>
      </c>
      <c r="N832" t="s">
        <v>295</v>
      </c>
      <c r="O832" t="s">
        <v>2076</v>
      </c>
      <c r="R832" t="b">
        <v>1</v>
      </c>
      <c r="S832" s="31" t="b">
        <v>1</v>
      </c>
      <c r="T832" t="s">
        <v>25454</v>
      </c>
      <c r="U832" t="s">
        <v>2234</v>
      </c>
      <c r="V832" s="30" t="s">
        <v>15308</v>
      </c>
      <c r="W832" t="s">
        <v>15309</v>
      </c>
      <c r="X832" t="s">
        <v>282</v>
      </c>
      <c r="Y832" t="s">
        <v>341</v>
      </c>
      <c r="Z832" t="s">
        <v>284</v>
      </c>
      <c r="AA832" t="s">
        <v>319</v>
      </c>
      <c r="AB832"/>
      <c r="AC832" t="s">
        <v>26118</v>
      </c>
      <c r="AD832" s="27" t="s">
        <v>2075</v>
      </c>
      <c r="AE832" t="s">
        <v>26044</v>
      </c>
      <c r="AF832" t="s">
        <v>290</v>
      </c>
      <c r="AI832" t="s">
        <v>26581</v>
      </c>
      <c r="AJ832" t="s">
        <v>3247</v>
      </c>
      <c r="AK832" t="s">
        <v>3160</v>
      </c>
      <c r="AL832" s="12">
        <v>46147.556076388886</v>
      </c>
      <c r="AM832" t="s">
        <v>309</v>
      </c>
    </row>
    <row r="833" spans="1:39" ht="15" customHeight="1" x14ac:dyDescent="0.3">
      <c r="A833" s="37" t="s">
        <v>15305</v>
      </c>
      <c r="B833" t="s">
        <v>15116</v>
      </c>
      <c r="C833" t="s">
        <v>2092</v>
      </c>
      <c r="D833" t="s">
        <v>282</v>
      </c>
      <c r="E833" t="s">
        <v>292</v>
      </c>
      <c r="G833" t="s">
        <v>293</v>
      </c>
      <c r="H833" t="s">
        <v>349</v>
      </c>
      <c r="I833" t="s">
        <v>15306</v>
      </c>
      <c r="J833" t="s">
        <v>284</v>
      </c>
      <c r="K833" t="s">
        <v>2214</v>
      </c>
      <c r="M833" t="s">
        <v>294</v>
      </c>
      <c r="N833" t="s">
        <v>295</v>
      </c>
      <c r="O833" t="s">
        <v>2076</v>
      </c>
      <c r="R833" t="b">
        <v>1</v>
      </c>
      <c r="S833" s="31" t="b">
        <v>1</v>
      </c>
      <c r="T833" t="s">
        <v>25454</v>
      </c>
      <c r="U833" t="s">
        <v>2234</v>
      </c>
      <c r="V833" s="30" t="s">
        <v>15307</v>
      </c>
      <c r="W833" t="s">
        <v>15074</v>
      </c>
      <c r="X833" t="s">
        <v>282</v>
      </c>
      <c r="Y833" t="s">
        <v>288</v>
      </c>
      <c r="Z833" t="s">
        <v>284</v>
      </c>
      <c r="AA833" t="s">
        <v>292</v>
      </c>
      <c r="AB833"/>
      <c r="AD833" s="27" t="s">
        <v>2075</v>
      </c>
      <c r="AE833" t="s">
        <v>289</v>
      </c>
      <c r="AF833" t="s">
        <v>294</v>
      </c>
      <c r="AI833" t="s">
        <v>361</v>
      </c>
      <c r="AJ833" t="s">
        <v>361</v>
      </c>
      <c r="AK833" t="s">
        <v>361</v>
      </c>
      <c r="AL833" s="12" t="s">
        <v>361</v>
      </c>
      <c r="AM833" t="s">
        <v>291</v>
      </c>
    </row>
    <row r="834" spans="1:39" ht="15" customHeight="1" x14ac:dyDescent="0.3">
      <c r="A834" s="37" t="s">
        <v>15305</v>
      </c>
      <c r="B834" t="s">
        <v>15116</v>
      </c>
      <c r="C834" t="s">
        <v>2092</v>
      </c>
      <c r="D834" t="s">
        <v>282</v>
      </c>
      <c r="E834" t="s">
        <v>292</v>
      </c>
      <c r="G834" t="s">
        <v>293</v>
      </c>
      <c r="H834" t="s">
        <v>349</v>
      </c>
      <c r="I834" t="s">
        <v>15306</v>
      </c>
      <c r="J834" t="s">
        <v>284</v>
      </c>
      <c r="K834" t="s">
        <v>2214</v>
      </c>
      <c r="M834" t="s">
        <v>294</v>
      </c>
      <c r="N834" t="s">
        <v>295</v>
      </c>
      <c r="O834" t="s">
        <v>2076</v>
      </c>
      <c r="Q834" t="s">
        <v>297</v>
      </c>
      <c r="R834" t="b">
        <v>1</v>
      </c>
      <c r="S834" s="31" t="b">
        <v>1</v>
      </c>
      <c r="T834" t="s">
        <v>25454</v>
      </c>
      <c r="U834" t="s">
        <v>2234</v>
      </c>
      <c r="V834" s="30" t="s">
        <v>2235</v>
      </c>
      <c r="AB834"/>
      <c r="AD834" s="27"/>
    </row>
    <row r="835" spans="1:39" ht="15" customHeight="1" x14ac:dyDescent="0.3">
      <c r="A835" s="37" t="s">
        <v>15099</v>
      </c>
      <c r="B835" t="s">
        <v>15100</v>
      </c>
      <c r="C835" t="s">
        <v>2092</v>
      </c>
      <c r="D835" t="s">
        <v>282</v>
      </c>
      <c r="E835" t="s">
        <v>292</v>
      </c>
      <c r="G835" t="s">
        <v>293</v>
      </c>
      <c r="H835" t="s">
        <v>349</v>
      </c>
      <c r="I835" t="s">
        <v>15101</v>
      </c>
      <c r="J835" t="s">
        <v>284</v>
      </c>
      <c r="K835" t="s">
        <v>2214</v>
      </c>
      <c r="M835" t="s">
        <v>294</v>
      </c>
      <c r="N835" t="s">
        <v>295</v>
      </c>
      <c r="O835" t="s">
        <v>2076</v>
      </c>
      <c r="R835" t="b">
        <v>1</v>
      </c>
      <c r="S835" s="31" t="b">
        <v>1</v>
      </c>
      <c r="T835" t="s">
        <v>25454</v>
      </c>
      <c r="U835" t="s">
        <v>2234</v>
      </c>
      <c r="V835" s="30" t="s">
        <v>15102</v>
      </c>
      <c r="W835" t="s">
        <v>8577</v>
      </c>
      <c r="X835" t="s">
        <v>282</v>
      </c>
      <c r="Y835" t="s">
        <v>288</v>
      </c>
      <c r="Z835" t="s">
        <v>284</v>
      </c>
      <c r="AA835" t="s">
        <v>292</v>
      </c>
      <c r="AB835"/>
      <c r="AD835" s="27" t="s">
        <v>2075</v>
      </c>
      <c r="AE835" t="s">
        <v>289</v>
      </c>
      <c r="AF835" t="s">
        <v>294</v>
      </c>
      <c r="AI835" t="s">
        <v>361</v>
      </c>
      <c r="AJ835" t="s">
        <v>361</v>
      </c>
      <c r="AK835" t="s">
        <v>361</v>
      </c>
      <c r="AL835" s="12" t="s">
        <v>361</v>
      </c>
      <c r="AM835" t="s">
        <v>291</v>
      </c>
    </row>
    <row r="836" spans="1:39" ht="15" customHeight="1" x14ac:dyDescent="0.3">
      <c r="A836" s="37" t="s">
        <v>15099</v>
      </c>
      <c r="B836" t="s">
        <v>15100</v>
      </c>
      <c r="C836" t="s">
        <v>2092</v>
      </c>
      <c r="D836" t="s">
        <v>282</v>
      </c>
      <c r="E836" t="s">
        <v>292</v>
      </c>
      <c r="G836" t="s">
        <v>293</v>
      </c>
      <c r="H836" t="s">
        <v>349</v>
      </c>
      <c r="I836" t="s">
        <v>15101</v>
      </c>
      <c r="J836" t="s">
        <v>284</v>
      </c>
      <c r="K836" t="s">
        <v>2214</v>
      </c>
      <c r="M836" t="s">
        <v>294</v>
      </c>
      <c r="N836" t="s">
        <v>295</v>
      </c>
      <c r="O836" t="s">
        <v>2076</v>
      </c>
      <c r="Q836" t="s">
        <v>297</v>
      </c>
      <c r="R836" t="b">
        <v>1</v>
      </c>
      <c r="S836" s="31" t="b">
        <v>1</v>
      </c>
      <c r="T836" t="s">
        <v>25454</v>
      </c>
      <c r="U836" t="s">
        <v>2234</v>
      </c>
      <c r="V836" s="32" t="s">
        <v>2235</v>
      </c>
      <c r="AB836"/>
      <c r="AD836" s="27"/>
    </row>
    <row r="837" spans="1:39" ht="15" customHeight="1" x14ac:dyDescent="0.3">
      <c r="A837" s="37" t="s">
        <v>15079</v>
      </c>
      <c r="B837" t="s">
        <v>15080</v>
      </c>
      <c r="C837" t="s">
        <v>2092</v>
      </c>
      <c r="D837" t="s">
        <v>282</v>
      </c>
      <c r="E837" t="s">
        <v>292</v>
      </c>
      <c r="G837" t="s">
        <v>293</v>
      </c>
      <c r="H837" t="s">
        <v>349</v>
      </c>
      <c r="I837" t="s">
        <v>15081</v>
      </c>
      <c r="J837" t="s">
        <v>284</v>
      </c>
      <c r="K837" t="s">
        <v>2214</v>
      </c>
      <c r="M837" t="s">
        <v>294</v>
      </c>
      <c r="N837" t="s">
        <v>295</v>
      </c>
      <c r="O837" t="s">
        <v>2076</v>
      </c>
      <c r="R837" t="b">
        <v>1</v>
      </c>
      <c r="S837" s="31" t="b">
        <v>1</v>
      </c>
      <c r="T837" t="s">
        <v>25454</v>
      </c>
      <c r="U837" t="s">
        <v>2234</v>
      </c>
      <c r="V837" s="30" t="s">
        <v>15082</v>
      </c>
      <c r="W837" t="s">
        <v>8577</v>
      </c>
      <c r="X837" t="s">
        <v>282</v>
      </c>
      <c r="Y837" t="s">
        <v>288</v>
      </c>
      <c r="Z837" t="s">
        <v>284</v>
      </c>
      <c r="AA837" t="s">
        <v>292</v>
      </c>
      <c r="AB837"/>
      <c r="AD837" s="27" t="s">
        <v>2075</v>
      </c>
      <c r="AE837" t="s">
        <v>289</v>
      </c>
      <c r="AF837" t="s">
        <v>294</v>
      </c>
      <c r="AI837" t="s">
        <v>361</v>
      </c>
      <c r="AJ837" t="s">
        <v>361</v>
      </c>
      <c r="AK837" t="s">
        <v>361</v>
      </c>
      <c r="AL837" s="12" t="s">
        <v>361</v>
      </c>
      <c r="AM837" t="s">
        <v>291</v>
      </c>
    </row>
    <row r="838" spans="1:39" ht="15" customHeight="1" x14ac:dyDescent="0.3">
      <c r="A838" s="37" t="s">
        <v>15079</v>
      </c>
      <c r="B838" t="s">
        <v>15080</v>
      </c>
      <c r="C838" t="s">
        <v>2092</v>
      </c>
      <c r="D838" t="s">
        <v>282</v>
      </c>
      <c r="E838" t="s">
        <v>292</v>
      </c>
      <c r="G838" t="s">
        <v>293</v>
      </c>
      <c r="H838" t="s">
        <v>349</v>
      </c>
      <c r="I838" t="s">
        <v>15081</v>
      </c>
      <c r="J838" t="s">
        <v>284</v>
      </c>
      <c r="K838" t="s">
        <v>2214</v>
      </c>
      <c r="M838" t="s">
        <v>294</v>
      </c>
      <c r="N838" t="s">
        <v>295</v>
      </c>
      <c r="O838" t="s">
        <v>2076</v>
      </c>
      <c r="R838" t="b">
        <v>1</v>
      </c>
      <c r="S838" s="31" t="b">
        <v>1</v>
      </c>
      <c r="T838" t="s">
        <v>25454</v>
      </c>
      <c r="U838" t="s">
        <v>2234</v>
      </c>
      <c r="V838" s="32" t="s">
        <v>15083</v>
      </c>
      <c r="W838" t="s">
        <v>3387</v>
      </c>
      <c r="X838" t="s">
        <v>282</v>
      </c>
      <c r="Y838" t="s">
        <v>341</v>
      </c>
      <c r="Z838" t="s">
        <v>284</v>
      </c>
      <c r="AB838"/>
      <c r="AC838" t="s">
        <v>26118</v>
      </c>
      <c r="AD838" s="27" t="s">
        <v>2075</v>
      </c>
      <c r="AE838" t="s">
        <v>26044</v>
      </c>
      <c r="AF838" t="s">
        <v>290</v>
      </c>
      <c r="AH838" t="s">
        <v>18734</v>
      </c>
      <c r="AI838" t="s">
        <v>13321</v>
      </c>
      <c r="AJ838" t="s">
        <v>3710</v>
      </c>
      <c r="AK838" t="s">
        <v>2082</v>
      </c>
      <c r="AL838" s="12">
        <v>46119.895914351851</v>
      </c>
      <c r="AM838" t="s">
        <v>291</v>
      </c>
    </row>
    <row r="839" spans="1:39" ht="15" customHeight="1" x14ac:dyDescent="0.3">
      <c r="A839" s="37" t="s">
        <v>15079</v>
      </c>
      <c r="B839" t="s">
        <v>15080</v>
      </c>
      <c r="C839" t="s">
        <v>2092</v>
      </c>
      <c r="D839" t="s">
        <v>282</v>
      </c>
      <c r="E839" t="s">
        <v>292</v>
      </c>
      <c r="G839" t="s">
        <v>293</v>
      </c>
      <c r="H839" t="s">
        <v>349</v>
      </c>
      <c r="I839" t="s">
        <v>15081</v>
      </c>
      <c r="J839" t="s">
        <v>284</v>
      </c>
      <c r="K839" t="s">
        <v>2214</v>
      </c>
      <c r="M839" t="s">
        <v>294</v>
      </c>
      <c r="N839" t="s">
        <v>295</v>
      </c>
      <c r="O839" t="s">
        <v>2076</v>
      </c>
      <c r="Q839" t="s">
        <v>297</v>
      </c>
      <c r="R839" t="b">
        <v>1</v>
      </c>
      <c r="S839" s="31" t="b">
        <v>1</v>
      </c>
      <c r="T839" t="s">
        <v>25454</v>
      </c>
      <c r="U839" t="s">
        <v>2234</v>
      </c>
      <c r="V839" s="30" t="s">
        <v>2235</v>
      </c>
      <c r="AB839"/>
      <c r="AD839" s="27"/>
    </row>
    <row r="840" spans="1:39" ht="15" customHeight="1" x14ac:dyDescent="0.3">
      <c r="A840" s="37" t="s">
        <v>15070</v>
      </c>
      <c r="B840" t="s">
        <v>15071</v>
      </c>
      <c r="C840" t="s">
        <v>2092</v>
      </c>
      <c r="D840" t="s">
        <v>282</v>
      </c>
      <c r="E840" t="s">
        <v>292</v>
      </c>
      <c r="G840" t="s">
        <v>293</v>
      </c>
      <c r="H840" t="s">
        <v>349</v>
      </c>
      <c r="I840" t="s">
        <v>15072</v>
      </c>
      <c r="J840" t="s">
        <v>284</v>
      </c>
      <c r="K840" t="s">
        <v>2214</v>
      </c>
      <c r="M840" t="s">
        <v>294</v>
      </c>
      <c r="N840" t="s">
        <v>295</v>
      </c>
      <c r="O840" t="s">
        <v>2076</v>
      </c>
      <c r="R840" t="b">
        <v>1</v>
      </c>
      <c r="S840" s="31" t="b">
        <v>1</v>
      </c>
      <c r="T840" t="s">
        <v>25454</v>
      </c>
      <c r="U840" t="s">
        <v>2234</v>
      </c>
      <c r="V840" s="32" t="s">
        <v>15073</v>
      </c>
      <c r="W840" t="s">
        <v>15074</v>
      </c>
      <c r="X840" t="s">
        <v>282</v>
      </c>
      <c r="Y840" t="s">
        <v>288</v>
      </c>
      <c r="Z840" t="s">
        <v>284</v>
      </c>
      <c r="AA840" t="s">
        <v>292</v>
      </c>
      <c r="AB840"/>
      <c r="AD840" s="27" t="s">
        <v>2075</v>
      </c>
      <c r="AE840" t="s">
        <v>289</v>
      </c>
      <c r="AF840" t="s">
        <v>294</v>
      </c>
      <c r="AI840" t="s">
        <v>361</v>
      </c>
      <c r="AJ840" t="s">
        <v>361</v>
      </c>
      <c r="AK840" t="s">
        <v>361</v>
      </c>
      <c r="AL840" s="12" t="s">
        <v>361</v>
      </c>
      <c r="AM840" t="s">
        <v>291</v>
      </c>
    </row>
    <row r="841" spans="1:39" ht="15" customHeight="1" x14ac:dyDescent="0.3">
      <c r="A841" s="37" t="s">
        <v>15070</v>
      </c>
      <c r="B841" t="s">
        <v>15071</v>
      </c>
      <c r="C841" t="s">
        <v>2092</v>
      </c>
      <c r="D841" t="s">
        <v>282</v>
      </c>
      <c r="E841" t="s">
        <v>292</v>
      </c>
      <c r="G841" t="s">
        <v>293</v>
      </c>
      <c r="H841" t="s">
        <v>349</v>
      </c>
      <c r="I841" t="s">
        <v>15072</v>
      </c>
      <c r="J841" t="s">
        <v>284</v>
      </c>
      <c r="K841" t="s">
        <v>2214</v>
      </c>
      <c r="M841" t="s">
        <v>294</v>
      </c>
      <c r="N841" t="s">
        <v>295</v>
      </c>
      <c r="O841" t="s">
        <v>2076</v>
      </c>
      <c r="Q841" t="s">
        <v>297</v>
      </c>
      <c r="R841" t="b">
        <v>1</v>
      </c>
      <c r="S841" s="31" t="b">
        <v>1</v>
      </c>
      <c r="T841" t="s">
        <v>25454</v>
      </c>
      <c r="U841" t="s">
        <v>2234</v>
      </c>
      <c r="V841" s="30" t="s">
        <v>2235</v>
      </c>
      <c r="AB841"/>
      <c r="AD841" s="27"/>
    </row>
    <row r="842" spans="1:39" ht="15" customHeight="1" x14ac:dyDescent="0.3">
      <c r="A842" s="37" t="s">
        <v>15075</v>
      </c>
      <c r="B842" t="s">
        <v>15076</v>
      </c>
      <c r="C842" t="s">
        <v>2092</v>
      </c>
      <c r="D842" t="s">
        <v>282</v>
      </c>
      <c r="E842" t="s">
        <v>292</v>
      </c>
      <c r="G842" t="s">
        <v>293</v>
      </c>
      <c r="H842" t="s">
        <v>349</v>
      </c>
      <c r="I842" t="s">
        <v>15077</v>
      </c>
      <c r="J842" t="s">
        <v>284</v>
      </c>
      <c r="K842" t="s">
        <v>2214</v>
      </c>
      <c r="M842" t="s">
        <v>294</v>
      </c>
      <c r="N842" t="s">
        <v>295</v>
      </c>
      <c r="O842" t="s">
        <v>2076</v>
      </c>
      <c r="R842" t="b">
        <v>1</v>
      </c>
      <c r="S842" s="31" t="b">
        <v>1</v>
      </c>
      <c r="T842" t="s">
        <v>25454</v>
      </c>
      <c r="U842" t="s">
        <v>2234</v>
      </c>
      <c r="V842" s="32" t="s">
        <v>15078</v>
      </c>
      <c r="W842" t="s">
        <v>8577</v>
      </c>
      <c r="X842" t="s">
        <v>282</v>
      </c>
      <c r="Y842" t="s">
        <v>288</v>
      </c>
      <c r="Z842" t="s">
        <v>284</v>
      </c>
      <c r="AA842" t="s">
        <v>292</v>
      </c>
      <c r="AB842"/>
      <c r="AD842" s="27" t="s">
        <v>2075</v>
      </c>
      <c r="AE842" t="s">
        <v>289</v>
      </c>
      <c r="AF842" t="s">
        <v>294</v>
      </c>
      <c r="AI842" t="s">
        <v>361</v>
      </c>
      <c r="AJ842" t="s">
        <v>361</v>
      </c>
      <c r="AK842" t="s">
        <v>361</v>
      </c>
      <c r="AL842" s="12" t="s">
        <v>361</v>
      </c>
      <c r="AM842" t="s">
        <v>291</v>
      </c>
    </row>
    <row r="843" spans="1:39" ht="15" customHeight="1" x14ac:dyDescent="0.3">
      <c r="A843" s="37" t="s">
        <v>15075</v>
      </c>
      <c r="B843" t="s">
        <v>15076</v>
      </c>
      <c r="C843" t="s">
        <v>2092</v>
      </c>
      <c r="D843" t="s">
        <v>282</v>
      </c>
      <c r="E843" t="s">
        <v>292</v>
      </c>
      <c r="G843" t="s">
        <v>293</v>
      </c>
      <c r="H843" t="s">
        <v>349</v>
      </c>
      <c r="I843" t="s">
        <v>15077</v>
      </c>
      <c r="J843" t="s">
        <v>284</v>
      </c>
      <c r="K843" t="s">
        <v>2214</v>
      </c>
      <c r="M843" t="s">
        <v>294</v>
      </c>
      <c r="N843" t="s">
        <v>295</v>
      </c>
      <c r="O843" t="s">
        <v>2076</v>
      </c>
      <c r="Q843" t="s">
        <v>297</v>
      </c>
      <c r="R843" t="b">
        <v>1</v>
      </c>
      <c r="S843" s="31" t="b">
        <v>1</v>
      </c>
      <c r="T843" t="s">
        <v>25454</v>
      </c>
      <c r="U843" t="s">
        <v>2234</v>
      </c>
      <c r="V843" s="32" t="s">
        <v>2235</v>
      </c>
      <c r="AB843"/>
      <c r="AD843" s="27"/>
    </row>
    <row r="844" spans="1:39" ht="15" customHeight="1" x14ac:dyDescent="0.3">
      <c r="A844" s="37" t="s">
        <v>15067</v>
      </c>
      <c r="B844" t="s">
        <v>15068</v>
      </c>
      <c r="C844" t="s">
        <v>2092</v>
      </c>
      <c r="D844" t="s">
        <v>282</v>
      </c>
      <c r="E844" t="s">
        <v>292</v>
      </c>
      <c r="G844" t="s">
        <v>293</v>
      </c>
      <c r="H844" t="s">
        <v>349</v>
      </c>
      <c r="I844" t="s">
        <v>15069</v>
      </c>
      <c r="J844" t="s">
        <v>284</v>
      </c>
      <c r="K844" t="s">
        <v>2214</v>
      </c>
      <c r="M844" t="s">
        <v>294</v>
      </c>
      <c r="N844" t="s">
        <v>295</v>
      </c>
      <c r="O844" t="s">
        <v>2076</v>
      </c>
      <c r="Q844" t="s">
        <v>367</v>
      </c>
      <c r="R844" t="b">
        <v>1</v>
      </c>
      <c r="S844" s="31" t="b">
        <v>1</v>
      </c>
      <c r="T844" t="s">
        <v>25454</v>
      </c>
      <c r="U844" t="s">
        <v>2234</v>
      </c>
      <c r="V844" s="32" t="s">
        <v>2235</v>
      </c>
      <c r="AB844"/>
      <c r="AD844" s="27"/>
    </row>
    <row r="845" spans="1:39" ht="15" customHeight="1" x14ac:dyDescent="0.3">
      <c r="A845" s="37" t="s">
        <v>15084</v>
      </c>
      <c r="B845" t="s">
        <v>15085</v>
      </c>
      <c r="C845" t="s">
        <v>2092</v>
      </c>
      <c r="D845" t="s">
        <v>282</v>
      </c>
      <c r="E845" t="s">
        <v>292</v>
      </c>
      <c r="G845" t="s">
        <v>293</v>
      </c>
      <c r="H845" t="s">
        <v>349</v>
      </c>
      <c r="I845" t="s">
        <v>15086</v>
      </c>
      <c r="J845" t="s">
        <v>284</v>
      </c>
      <c r="K845" t="s">
        <v>2214</v>
      </c>
      <c r="M845" t="s">
        <v>294</v>
      </c>
      <c r="N845" t="s">
        <v>295</v>
      </c>
      <c r="O845" t="s">
        <v>2076</v>
      </c>
      <c r="R845" t="b">
        <v>1</v>
      </c>
      <c r="S845" s="31" t="b">
        <v>1</v>
      </c>
      <c r="T845" t="s">
        <v>25454</v>
      </c>
      <c r="U845" t="s">
        <v>2234</v>
      </c>
      <c r="V845" s="32" t="s">
        <v>13272</v>
      </c>
      <c r="W845" t="s">
        <v>13273</v>
      </c>
      <c r="X845" t="s">
        <v>282</v>
      </c>
      <c r="Y845" t="s">
        <v>341</v>
      </c>
      <c r="Z845" t="s">
        <v>284</v>
      </c>
      <c r="AA845" t="s">
        <v>319</v>
      </c>
      <c r="AB845"/>
      <c r="AC845" t="s">
        <v>26118</v>
      </c>
      <c r="AD845" s="27" t="s">
        <v>2075</v>
      </c>
      <c r="AE845" t="s">
        <v>26044</v>
      </c>
      <c r="AF845" t="s">
        <v>290</v>
      </c>
      <c r="AI845" t="s">
        <v>26581</v>
      </c>
      <c r="AJ845" t="s">
        <v>3247</v>
      </c>
      <c r="AK845" t="s">
        <v>3160</v>
      </c>
      <c r="AL845" s="12">
        <v>46147.556087962963</v>
      </c>
      <c r="AM845" t="s">
        <v>309</v>
      </c>
    </row>
    <row r="846" spans="1:39" ht="15" customHeight="1" x14ac:dyDescent="0.3">
      <c r="A846" s="37" t="s">
        <v>15084</v>
      </c>
      <c r="B846" t="s">
        <v>15085</v>
      </c>
      <c r="C846" t="s">
        <v>2092</v>
      </c>
      <c r="D846" t="s">
        <v>282</v>
      </c>
      <c r="E846" t="s">
        <v>292</v>
      </c>
      <c r="G846" t="s">
        <v>293</v>
      </c>
      <c r="H846" t="s">
        <v>349</v>
      </c>
      <c r="I846" t="s">
        <v>15086</v>
      </c>
      <c r="J846" t="s">
        <v>284</v>
      </c>
      <c r="K846" t="s">
        <v>2214</v>
      </c>
      <c r="M846" t="s">
        <v>294</v>
      </c>
      <c r="N846" t="s">
        <v>295</v>
      </c>
      <c r="O846" t="s">
        <v>2076</v>
      </c>
      <c r="R846" t="b">
        <v>1</v>
      </c>
      <c r="S846" s="31" t="b">
        <v>1</v>
      </c>
      <c r="T846" t="s">
        <v>25454</v>
      </c>
      <c r="U846" t="s">
        <v>2234</v>
      </c>
      <c r="V846" s="32" t="s">
        <v>15087</v>
      </c>
      <c r="W846" t="s">
        <v>15074</v>
      </c>
      <c r="X846" t="s">
        <v>282</v>
      </c>
      <c r="Y846" t="s">
        <v>288</v>
      </c>
      <c r="Z846" t="s">
        <v>284</v>
      </c>
      <c r="AA846" t="s">
        <v>292</v>
      </c>
      <c r="AB846"/>
      <c r="AD846" s="27" t="s">
        <v>2075</v>
      </c>
      <c r="AE846" t="s">
        <v>289</v>
      </c>
      <c r="AF846" t="s">
        <v>294</v>
      </c>
      <c r="AI846" t="s">
        <v>361</v>
      </c>
      <c r="AJ846" t="s">
        <v>361</v>
      </c>
      <c r="AK846" t="s">
        <v>361</v>
      </c>
      <c r="AL846" s="12" t="s">
        <v>361</v>
      </c>
      <c r="AM846" t="s">
        <v>291</v>
      </c>
    </row>
    <row r="847" spans="1:39" ht="15" customHeight="1" x14ac:dyDescent="0.3">
      <c r="A847" s="37" t="s">
        <v>15084</v>
      </c>
      <c r="B847" t="s">
        <v>15085</v>
      </c>
      <c r="C847" t="s">
        <v>2092</v>
      </c>
      <c r="D847" t="s">
        <v>282</v>
      </c>
      <c r="E847" t="s">
        <v>292</v>
      </c>
      <c r="G847" t="s">
        <v>293</v>
      </c>
      <c r="H847" t="s">
        <v>349</v>
      </c>
      <c r="I847" t="s">
        <v>15086</v>
      </c>
      <c r="J847" t="s">
        <v>284</v>
      </c>
      <c r="K847" t="s">
        <v>2214</v>
      </c>
      <c r="M847" t="s">
        <v>294</v>
      </c>
      <c r="N847" t="s">
        <v>295</v>
      </c>
      <c r="O847" t="s">
        <v>2076</v>
      </c>
      <c r="Q847" t="s">
        <v>297</v>
      </c>
      <c r="R847" t="b">
        <v>1</v>
      </c>
      <c r="S847" s="31" t="b">
        <v>1</v>
      </c>
      <c r="T847" t="s">
        <v>25454</v>
      </c>
      <c r="U847" t="s">
        <v>2234</v>
      </c>
      <c r="V847" s="32" t="s">
        <v>2235</v>
      </c>
      <c r="AB847"/>
      <c r="AD847" s="27"/>
    </row>
    <row r="848" spans="1:39" ht="15" customHeight="1" x14ac:dyDescent="0.3">
      <c r="A848" s="37" t="s">
        <v>15095</v>
      </c>
      <c r="B848" t="s">
        <v>15096</v>
      </c>
      <c r="C848" t="s">
        <v>2092</v>
      </c>
      <c r="D848" t="s">
        <v>282</v>
      </c>
      <c r="E848" t="s">
        <v>292</v>
      </c>
      <c r="G848" t="s">
        <v>293</v>
      </c>
      <c r="H848" t="s">
        <v>349</v>
      </c>
      <c r="I848" t="s">
        <v>15097</v>
      </c>
      <c r="J848" t="s">
        <v>284</v>
      </c>
      <c r="K848" t="s">
        <v>2214</v>
      </c>
      <c r="M848" t="s">
        <v>294</v>
      </c>
      <c r="N848" t="s">
        <v>295</v>
      </c>
      <c r="O848" t="s">
        <v>2076</v>
      </c>
      <c r="R848" t="b">
        <v>1</v>
      </c>
      <c r="S848" s="31" t="b">
        <v>1</v>
      </c>
      <c r="T848" t="s">
        <v>25454</v>
      </c>
      <c r="U848" t="s">
        <v>2234</v>
      </c>
      <c r="V848" s="32" t="s">
        <v>15098</v>
      </c>
      <c r="W848" t="s">
        <v>8577</v>
      </c>
      <c r="X848" t="s">
        <v>282</v>
      </c>
      <c r="Y848" t="s">
        <v>288</v>
      </c>
      <c r="Z848" t="s">
        <v>284</v>
      </c>
      <c r="AA848" t="s">
        <v>292</v>
      </c>
      <c r="AB848"/>
      <c r="AD848" s="27" t="s">
        <v>2075</v>
      </c>
      <c r="AE848" t="s">
        <v>289</v>
      </c>
      <c r="AF848" t="s">
        <v>294</v>
      </c>
      <c r="AI848" t="s">
        <v>361</v>
      </c>
      <c r="AJ848" t="s">
        <v>361</v>
      </c>
      <c r="AK848" t="s">
        <v>361</v>
      </c>
      <c r="AL848" s="12" t="s">
        <v>361</v>
      </c>
      <c r="AM848" t="s">
        <v>291</v>
      </c>
    </row>
    <row r="849" spans="1:39" ht="15" customHeight="1" x14ac:dyDescent="0.3">
      <c r="A849" s="37" t="s">
        <v>15095</v>
      </c>
      <c r="B849" t="s">
        <v>15096</v>
      </c>
      <c r="C849" t="s">
        <v>2092</v>
      </c>
      <c r="D849" t="s">
        <v>282</v>
      </c>
      <c r="E849" t="s">
        <v>292</v>
      </c>
      <c r="G849" t="s">
        <v>293</v>
      </c>
      <c r="H849" t="s">
        <v>349</v>
      </c>
      <c r="I849" t="s">
        <v>15097</v>
      </c>
      <c r="J849" t="s">
        <v>284</v>
      </c>
      <c r="K849" t="s">
        <v>2214</v>
      </c>
      <c r="M849" t="s">
        <v>294</v>
      </c>
      <c r="N849" t="s">
        <v>295</v>
      </c>
      <c r="O849" t="s">
        <v>2076</v>
      </c>
      <c r="Q849" t="s">
        <v>297</v>
      </c>
      <c r="R849" t="b">
        <v>1</v>
      </c>
      <c r="S849" s="31" t="b">
        <v>1</v>
      </c>
      <c r="T849" t="s">
        <v>25454</v>
      </c>
      <c r="U849" t="s">
        <v>2234</v>
      </c>
      <c r="V849" s="32" t="s">
        <v>2235</v>
      </c>
      <c r="AB849"/>
      <c r="AD849" s="27"/>
    </row>
    <row r="850" spans="1:39" ht="15" customHeight="1" x14ac:dyDescent="0.3">
      <c r="A850" s="37" t="s">
        <v>15348</v>
      </c>
      <c r="B850" t="s">
        <v>15349</v>
      </c>
      <c r="C850" t="s">
        <v>2092</v>
      </c>
      <c r="D850" t="s">
        <v>282</v>
      </c>
      <c r="E850" t="s">
        <v>292</v>
      </c>
      <c r="G850" t="s">
        <v>293</v>
      </c>
      <c r="H850" t="s">
        <v>349</v>
      </c>
      <c r="I850" t="s">
        <v>15350</v>
      </c>
      <c r="J850" t="s">
        <v>284</v>
      </c>
      <c r="K850" t="s">
        <v>2214</v>
      </c>
      <c r="M850" t="s">
        <v>294</v>
      </c>
      <c r="N850" t="s">
        <v>295</v>
      </c>
      <c r="O850" t="s">
        <v>2076</v>
      </c>
      <c r="R850" t="b">
        <v>1</v>
      </c>
      <c r="S850" s="31" t="b">
        <v>1</v>
      </c>
      <c r="T850" t="s">
        <v>25454</v>
      </c>
      <c r="U850" t="s">
        <v>2234</v>
      </c>
      <c r="V850" s="30" t="s">
        <v>15351</v>
      </c>
      <c r="W850" t="s">
        <v>8577</v>
      </c>
      <c r="X850" t="s">
        <v>282</v>
      </c>
      <c r="Y850" t="s">
        <v>288</v>
      </c>
      <c r="Z850" t="s">
        <v>284</v>
      </c>
      <c r="AA850" t="s">
        <v>292</v>
      </c>
      <c r="AB850"/>
      <c r="AD850" s="27" t="s">
        <v>2075</v>
      </c>
      <c r="AE850" t="s">
        <v>289</v>
      </c>
      <c r="AF850" t="s">
        <v>294</v>
      </c>
      <c r="AI850" t="s">
        <v>361</v>
      </c>
      <c r="AJ850" t="s">
        <v>361</v>
      </c>
      <c r="AK850" t="s">
        <v>361</v>
      </c>
      <c r="AL850" s="12" t="s">
        <v>361</v>
      </c>
      <c r="AM850" t="s">
        <v>291</v>
      </c>
    </row>
    <row r="851" spans="1:39" ht="15" customHeight="1" x14ac:dyDescent="0.3">
      <c r="A851" s="37" t="s">
        <v>15348</v>
      </c>
      <c r="B851" t="s">
        <v>15349</v>
      </c>
      <c r="C851" t="s">
        <v>2092</v>
      </c>
      <c r="D851" t="s">
        <v>282</v>
      </c>
      <c r="E851" t="s">
        <v>292</v>
      </c>
      <c r="G851" t="s">
        <v>293</v>
      </c>
      <c r="H851" t="s">
        <v>349</v>
      </c>
      <c r="I851" t="s">
        <v>15350</v>
      </c>
      <c r="J851" t="s">
        <v>284</v>
      </c>
      <c r="K851" t="s">
        <v>2214</v>
      </c>
      <c r="M851" t="s">
        <v>294</v>
      </c>
      <c r="N851" t="s">
        <v>295</v>
      </c>
      <c r="O851" t="s">
        <v>2076</v>
      </c>
      <c r="Q851" t="s">
        <v>297</v>
      </c>
      <c r="R851" t="b">
        <v>1</v>
      </c>
      <c r="S851" s="31" t="b">
        <v>1</v>
      </c>
      <c r="T851" t="s">
        <v>25454</v>
      </c>
      <c r="U851" t="s">
        <v>2234</v>
      </c>
      <c r="V851" s="32" t="s">
        <v>2235</v>
      </c>
      <c r="AB851"/>
      <c r="AD851" s="27"/>
    </row>
    <row r="852" spans="1:39" ht="15" customHeight="1" x14ac:dyDescent="0.3">
      <c r="A852" s="37" t="s">
        <v>15177</v>
      </c>
      <c r="B852" t="s">
        <v>15116</v>
      </c>
      <c r="C852" t="s">
        <v>2092</v>
      </c>
      <c r="D852" t="s">
        <v>282</v>
      </c>
      <c r="E852" t="s">
        <v>292</v>
      </c>
      <c r="G852" t="s">
        <v>293</v>
      </c>
      <c r="H852" t="s">
        <v>349</v>
      </c>
      <c r="I852" t="s">
        <v>15178</v>
      </c>
      <c r="J852" t="s">
        <v>284</v>
      </c>
      <c r="K852" t="s">
        <v>2214</v>
      </c>
      <c r="M852" t="s">
        <v>294</v>
      </c>
      <c r="N852" t="s">
        <v>295</v>
      </c>
      <c r="O852" t="s">
        <v>2076</v>
      </c>
      <c r="Q852" t="s">
        <v>367</v>
      </c>
      <c r="R852" t="b">
        <v>1</v>
      </c>
      <c r="S852" s="31" t="b">
        <v>1</v>
      </c>
      <c r="T852" t="s">
        <v>25454</v>
      </c>
      <c r="U852" t="s">
        <v>2234</v>
      </c>
      <c r="V852" s="30" t="s">
        <v>2235</v>
      </c>
      <c r="AB852"/>
      <c r="AD852" s="27"/>
    </row>
    <row r="853" spans="1:39" ht="15" customHeight="1" x14ac:dyDescent="0.3">
      <c r="A853" s="37" t="s">
        <v>15778</v>
      </c>
      <c r="B853" t="s">
        <v>15779</v>
      </c>
      <c r="C853" t="s">
        <v>2092</v>
      </c>
      <c r="D853" t="s">
        <v>282</v>
      </c>
      <c r="E853" t="s">
        <v>292</v>
      </c>
      <c r="G853" t="s">
        <v>293</v>
      </c>
      <c r="H853" t="s">
        <v>349</v>
      </c>
      <c r="I853" t="s">
        <v>15780</v>
      </c>
      <c r="J853" t="s">
        <v>284</v>
      </c>
      <c r="K853" t="s">
        <v>2214</v>
      </c>
      <c r="M853" t="s">
        <v>294</v>
      </c>
      <c r="N853" t="s">
        <v>295</v>
      </c>
      <c r="O853" t="s">
        <v>2076</v>
      </c>
      <c r="Q853" t="s">
        <v>367</v>
      </c>
      <c r="R853" t="b">
        <v>1</v>
      </c>
      <c r="S853" s="31" t="b">
        <v>1</v>
      </c>
      <c r="T853" t="s">
        <v>25454</v>
      </c>
      <c r="U853" t="s">
        <v>2234</v>
      </c>
      <c r="V853" s="30" t="s">
        <v>2235</v>
      </c>
      <c r="AB853"/>
      <c r="AD853" s="27"/>
    </row>
    <row r="854" spans="1:39" ht="15" customHeight="1" x14ac:dyDescent="0.3">
      <c r="A854" s="37" t="s">
        <v>15179</v>
      </c>
      <c r="B854" t="s">
        <v>15116</v>
      </c>
      <c r="C854" t="s">
        <v>2092</v>
      </c>
      <c r="D854" t="s">
        <v>282</v>
      </c>
      <c r="E854" t="s">
        <v>292</v>
      </c>
      <c r="G854" t="s">
        <v>293</v>
      </c>
      <c r="H854" t="s">
        <v>349</v>
      </c>
      <c r="I854" t="s">
        <v>15180</v>
      </c>
      <c r="J854" t="s">
        <v>284</v>
      </c>
      <c r="K854" t="s">
        <v>2214</v>
      </c>
      <c r="M854" t="s">
        <v>294</v>
      </c>
      <c r="N854" t="s">
        <v>295</v>
      </c>
      <c r="O854" t="s">
        <v>2076</v>
      </c>
      <c r="R854" t="b">
        <v>1</v>
      </c>
      <c r="S854" s="31" t="b">
        <v>1</v>
      </c>
      <c r="T854" t="s">
        <v>25454</v>
      </c>
      <c r="U854" t="s">
        <v>2234</v>
      </c>
      <c r="V854" s="30" t="s">
        <v>15181</v>
      </c>
      <c r="W854" t="s">
        <v>15074</v>
      </c>
      <c r="X854" t="s">
        <v>282</v>
      </c>
      <c r="Y854" t="s">
        <v>288</v>
      </c>
      <c r="Z854" t="s">
        <v>284</v>
      </c>
      <c r="AA854" t="s">
        <v>292</v>
      </c>
      <c r="AB854"/>
      <c r="AD854" s="27" t="s">
        <v>2075</v>
      </c>
      <c r="AE854" t="s">
        <v>289</v>
      </c>
      <c r="AF854" t="s">
        <v>294</v>
      </c>
      <c r="AI854" t="s">
        <v>361</v>
      </c>
      <c r="AJ854" t="s">
        <v>361</v>
      </c>
      <c r="AK854" t="s">
        <v>361</v>
      </c>
      <c r="AL854" s="12" t="s">
        <v>361</v>
      </c>
      <c r="AM854" t="s">
        <v>291</v>
      </c>
    </row>
    <row r="855" spans="1:39" ht="15" customHeight="1" x14ac:dyDescent="0.3">
      <c r="A855" s="37" t="s">
        <v>15179</v>
      </c>
      <c r="B855" t="s">
        <v>15116</v>
      </c>
      <c r="C855" t="s">
        <v>2092</v>
      </c>
      <c r="D855" t="s">
        <v>282</v>
      </c>
      <c r="E855" t="s">
        <v>292</v>
      </c>
      <c r="G855" t="s">
        <v>293</v>
      </c>
      <c r="H855" t="s">
        <v>349</v>
      </c>
      <c r="I855" t="s">
        <v>15180</v>
      </c>
      <c r="J855" t="s">
        <v>284</v>
      </c>
      <c r="K855" t="s">
        <v>2214</v>
      </c>
      <c r="M855" t="s">
        <v>294</v>
      </c>
      <c r="N855" t="s">
        <v>295</v>
      </c>
      <c r="O855" t="s">
        <v>2076</v>
      </c>
      <c r="R855" t="b">
        <v>1</v>
      </c>
      <c r="S855" s="31" t="b">
        <v>1</v>
      </c>
      <c r="T855" t="s">
        <v>25454</v>
      </c>
      <c r="U855" t="s">
        <v>2234</v>
      </c>
      <c r="V855" s="30" t="s">
        <v>15182</v>
      </c>
      <c r="W855" t="s">
        <v>15183</v>
      </c>
      <c r="X855" t="s">
        <v>282</v>
      </c>
      <c r="Y855" t="s">
        <v>341</v>
      </c>
      <c r="Z855" t="s">
        <v>284</v>
      </c>
      <c r="AA855" t="s">
        <v>319</v>
      </c>
      <c r="AB855"/>
      <c r="AC855" t="s">
        <v>26118</v>
      </c>
      <c r="AD855" s="27" t="s">
        <v>2075</v>
      </c>
      <c r="AE855" t="s">
        <v>26044</v>
      </c>
      <c r="AF855" t="s">
        <v>290</v>
      </c>
      <c r="AI855" t="s">
        <v>26581</v>
      </c>
      <c r="AJ855" t="s">
        <v>3247</v>
      </c>
      <c r="AK855" t="s">
        <v>2082</v>
      </c>
      <c r="AL855" s="12">
        <v>46119.803773148145</v>
      </c>
      <c r="AM855" t="s">
        <v>309</v>
      </c>
    </row>
    <row r="856" spans="1:39" ht="15" customHeight="1" x14ac:dyDescent="0.3">
      <c r="A856" s="37" t="s">
        <v>15179</v>
      </c>
      <c r="B856" t="s">
        <v>15116</v>
      </c>
      <c r="C856" t="s">
        <v>2092</v>
      </c>
      <c r="D856" t="s">
        <v>282</v>
      </c>
      <c r="E856" t="s">
        <v>292</v>
      </c>
      <c r="G856" t="s">
        <v>293</v>
      </c>
      <c r="H856" t="s">
        <v>349</v>
      </c>
      <c r="I856" t="s">
        <v>15180</v>
      </c>
      <c r="J856" t="s">
        <v>284</v>
      </c>
      <c r="K856" t="s">
        <v>2214</v>
      </c>
      <c r="M856" t="s">
        <v>294</v>
      </c>
      <c r="N856" t="s">
        <v>295</v>
      </c>
      <c r="O856" t="s">
        <v>2076</v>
      </c>
      <c r="Q856" t="s">
        <v>297</v>
      </c>
      <c r="R856" t="b">
        <v>1</v>
      </c>
      <c r="S856" t="b">
        <v>1</v>
      </c>
      <c r="T856" t="s">
        <v>25454</v>
      </c>
      <c r="U856" t="s">
        <v>2234</v>
      </c>
      <c r="V856" s="30" t="s">
        <v>2235</v>
      </c>
      <c r="AB856"/>
      <c r="AD856" s="27"/>
    </row>
    <row r="857" spans="1:39" ht="15" customHeight="1" x14ac:dyDescent="0.3">
      <c r="A857" s="37" t="s">
        <v>15626</v>
      </c>
      <c r="B857" t="s">
        <v>15627</v>
      </c>
      <c r="C857" t="s">
        <v>2092</v>
      </c>
      <c r="D857" t="s">
        <v>282</v>
      </c>
      <c r="E857" t="s">
        <v>292</v>
      </c>
      <c r="G857" t="s">
        <v>293</v>
      </c>
      <c r="H857" t="s">
        <v>349</v>
      </c>
      <c r="I857" t="s">
        <v>15628</v>
      </c>
      <c r="J857" t="s">
        <v>284</v>
      </c>
      <c r="K857" t="s">
        <v>2214</v>
      </c>
      <c r="M857" t="s">
        <v>294</v>
      </c>
      <c r="N857" t="s">
        <v>295</v>
      </c>
      <c r="O857" t="s">
        <v>2076</v>
      </c>
      <c r="R857" t="b">
        <v>1</v>
      </c>
      <c r="S857" s="31" t="b">
        <v>1</v>
      </c>
      <c r="T857" t="s">
        <v>25454</v>
      </c>
      <c r="U857" t="s">
        <v>2234</v>
      </c>
      <c r="V857" s="32" t="s">
        <v>15629</v>
      </c>
      <c r="W857" t="s">
        <v>8577</v>
      </c>
      <c r="X857" t="s">
        <v>308</v>
      </c>
      <c r="Z857" t="s">
        <v>310</v>
      </c>
      <c r="AB857"/>
      <c r="AD857" s="27"/>
      <c r="AI857" t="s">
        <v>361</v>
      </c>
      <c r="AJ857" t="s">
        <v>361</v>
      </c>
      <c r="AK857" t="s">
        <v>361</v>
      </c>
      <c r="AL857" s="12" t="s">
        <v>361</v>
      </c>
    </row>
    <row r="858" spans="1:39" ht="15" customHeight="1" x14ac:dyDescent="0.3">
      <c r="A858" s="37" t="s">
        <v>15626</v>
      </c>
      <c r="B858" t="s">
        <v>15627</v>
      </c>
      <c r="C858" t="s">
        <v>2092</v>
      </c>
      <c r="D858" t="s">
        <v>282</v>
      </c>
      <c r="E858" t="s">
        <v>292</v>
      </c>
      <c r="G858" t="s">
        <v>293</v>
      </c>
      <c r="H858" t="s">
        <v>349</v>
      </c>
      <c r="I858" t="s">
        <v>15628</v>
      </c>
      <c r="J858" t="s">
        <v>284</v>
      </c>
      <c r="K858" t="s">
        <v>2214</v>
      </c>
      <c r="M858" t="s">
        <v>294</v>
      </c>
      <c r="N858" t="s">
        <v>295</v>
      </c>
      <c r="O858" t="s">
        <v>2076</v>
      </c>
      <c r="Q858" t="s">
        <v>297</v>
      </c>
      <c r="R858" t="b">
        <v>1</v>
      </c>
      <c r="S858" t="b">
        <v>1</v>
      </c>
      <c r="T858" t="s">
        <v>25454</v>
      </c>
      <c r="U858" t="s">
        <v>2234</v>
      </c>
      <c r="V858" s="30" t="s">
        <v>2235</v>
      </c>
      <c r="AB858"/>
      <c r="AD858" s="27"/>
    </row>
    <row r="859" spans="1:39" ht="15" customHeight="1" x14ac:dyDescent="0.3">
      <c r="A859" s="37" t="s">
        <v>15688</v>
      </c>
      <c r="B859" t="s">
        <v>15116</v>
      </c>
      <c r="C859" t="s">
        <v>2092</v>
      </c>
      <c r="D859" t="s">
        <v>282</v>
      </c>
      <c r="E859" t="s">
        <v>292</v>
      </c>
      <c r="G859" t="s">
        <v>293</v>
      </c>
      <c r="H859" t="s">
        <v>349</v>
      </c>
      <c r="I859" t="s">
        <v>15689</v>
      </c>
      <c r="J859" t="s">
        <v>284</v>
      </c>
      <c r="K859" t="s">
        <v>2214</v>
      </c>
      <c r="M859" t="s">
        <v>294</v>
      </c>
      <c r="N859" t="s">
        <v>295</v>
      </c>
      <c r="O859" t="s">
        <v>2076</v>
      </c>
      <c r="R859" t="b">
        <v>1</v>
      </c>
      <c r="S859" s="31" t="b">
        <v>1</v>
      </c>
      <c r="T859" t="s">
        <v>25454</v>
      </c>
      <c r="U859" t="s">
        <v>2234</v>
      </c>
      <c r="V859" s="32" t="s">
        <v>15690</v>
      </c>
      <c r="W859" t="s">
        <v>15074</v>
      </c>
      <c r="X859" t="s">
        <v>282</v>
      </c>
      <c r="Y859" t="s">
        <v>288</v>
      </c>
      <c r="Z859" t="s">
        <v>284</v>
      </c>
      <c r="AA859" t="s">
        <v>292</v>
      </c>
      <c r="AB859"/>
      <c r="AD859" s="27" t="s">
        <v>2075</v>
      </c>
      <c r="AE859" t="s">
        <v>289</v>
      </c>
      <c r="AF859" t="s">
        <v>294</v>
      </c>
      <c r="AI859" t="s">
        <v>361</v>
      </c>
      <c r="AJ859" t="s">
        <v>361</v>
      </c>
      <c r="AK859" t="s">
        <v>361</v>
      </c>
      <c r="AL859" s="12" t="s">
        <v>361</v>
      </c>
      <c r="AM859" t="s">
        <v>291</v>
      </c>
    </row>
    <row r="860" spans="1:39" ht="15" customHeight="1" x14ac:dyDescent="0.3">
      <c r="A860" s="37" t="s">
        <v>15688</v>
      </c>
      <c r="B860" t="s">
        <v>15116</v>
      </c>
      <c r="C860" t="s">
        <v>2092</v>
      </c>
      <c r="D860" t="s">
        <v>282</v>
      </c>
      <c r="E860" t="s">
        <v>292</v>
      </c>
      <c r="G860" t="s">
        <v>293</v>
      </c>
      <c r="H860" t="s">
        <v>349</v>
      </c>
      <c r="I860" t="s">
        <v>15689</v>
      </c>
      <c r="J860" t="s">
        <v>284</v>
      </c>
      <c r="K860" t="s">
        <v>2214</v>
      </c>
      <c r="M860" t="s">
        <v>294</v>
      </c>
      <c r="N860" t="s">
        <v>295</v>
      </c>
      <c r="O860" t="s">
        <v>2076</v>
      </c>
      <c r="R860" t="b">
        <v>1</v>
      </c>
      <c r="S860" t="b">
        <v>1</v>
      </c>
      <c r="T860" t="s">
        <v>25454</v>
      </c>
      <c r="U860" t="s">
        <v>2234</v>
      </c>
      <c r="V860" s="30" t="s">
        <v>15691</v>
      </c>
      <c r="W860" t="s">
        <v>10640</v>
      </c>
      <c r="X860" t="s">
        <v>282</v>
      </c>
      <c r="Y860" t="s">
        <v>341</v>
      </c>
      <c r="Z860" t="s">
        <v>329</v>
      </c>
      <c r="AB860"/>
      <c r="AC860" t="s">
        <v>26119</v>
      </c>
      <c r="AD860" s="27" t="s">
        <v>4453</v>
      </c>
      <c r="AE860" t="s">
        <v>26044</v>
      </c>
      <c r="AF860" t="s">
        <v>294</v>
      </c>
      <c r="AI860" t="s">
        <v>15692</v>
      </c>
      <c r="AJ860" t="s">
        <v>15693</v>
      </c>
      <c r="AK860" t="s">
        <v>2082</v>
      </c>
      <c r="AL860" s="12">
        <v>45826.898622685185</v>
      </c>
      <c r="AM860" t="s">
        <v>309</v>
      </c>
    </row>
    <row r="861" spans="1:39" ht="15" customHeight="1" x14ac:dyDescent="0.3">
      <c r="A861" s="37" t="s">
        <v>15688</v>
      </c>
      <c r="B861" t="s">
        <v>15116</v>
      </c>
      <c r="C861" t="s">
        <v>2092</v>
      </c>
      <c r="D861" t="s">
        <v>282</v>
      </c>
      <c r="E861" t="s">
        <v>292</v>
      </c>
      <c r="G861" t="s">
        <v>293</v>
      </c>
      <c r="H861" t="s">
        <v>349</v>
      </c>
      <c r="I861" t="s">
        <v>15689</v>
      </c>
      <c r="J861" t="s">
        <v>284</v>
      </c>
      <c r="K861" t="s">
        <v>2214</v>
      </c>
      <c r="M861" t="s">
        <v>294</v>
      </c>
      <c r="N861" t="s">
        <v>295</v>
      </c>
      <c r="O861" t="s">
        <v>2076</v>
      </c>
      <c r="Q861" t="s">
        <v>297</v>
      </c>
      <c r="R861" t="b">
        <v>1</v>
      </c>
      <c r="S861" t="b">
        <v>1</v>
      </c>
      <c r="T861" t="s">
        <v>25454</v>
      </c>
      <c r="U861" t="s">
        <v>2234</v>
      </c>
      <c r="V861" s="32" t="s">
        <v>2235</v>
      </c>
      <c r="AB861"/>
      <c r="AD861" s="27"/>
    </row>
    <row r="862" spans="1:39" ht="15" customHeight="1" x14ac:dyDescent="0.3">
      <c r="A862" s="37" t="s">
        <v>15194</v>
      </c>
      <c r="B862" t="s">
        <v>15116</v>
      </c>
      <c r="C862" t="s">
        <v>2092</v>
      </c>
      <c r="D862" t="s">
        <v>282</v>
      </c>
      <c r="E862" t="s">
        <v>292</v>
      </c>
      <c r="G862" t="s">
        <v>293</v>
      </c>
      <c r="H862" t="s">
        <v>349</v>
      </c>
      <c r="I862" t="s">
        <v>15195</v>
      </c>
      <c r="J862" t="s">
        <v>284</v>
      </c>
      <c r="K862" t="s">
        <v>2214</v>
      </c>
      <c r="M862" t="s">
        <v>294</v>
      </c>
      <c r="N862" t="s">
        <v>295</v>
      </c>
      <c r="O862" t="s">
        <v>2076</v>
      </c>
      <c r="R862" t="b">
        <v>1</v>
      </c>
      <c r="S862" s="31" t="b">
        <v>1</v>
      </c>
      <c r="T862" t="s">
        <v>25454</v>
      </c>
      <c r="U862" t="s">
        <v>2234</v>
      </c>
      <c r="V862" s="30" t="s">
        <v>15197</v>
      </c>
      <c r="W862" t="s">
        <v>15198</v>
      </c>
      <c r="X862" t="s">
        <v>282</v>
      </c>
      <c r="Y862" t="s">
        <v>341</v>
      </c>
      <c r="Z862" t="s">
        <v>284</v>
      </c>
      <c r="AA862" t="s">
        <v>319</v>
      </c>
      <c r="AB862"/>
      <c r="AC862" t="s">
        <v>26118</v>
      </c>
      <c r="AD862" s="27" t="s">
        <v>2075</v>
      </c>
      <c r="AE862" t="s">
        <v>26044</v>
      </c>
      <c r="AF862" t="s">
        <v>290</v>
      </c>
      <c r="AI862" t="s">
        <v>26581</v>
      </c>
      <c r="AJ862" t="s">
        <v>3247</v>
      </c>
      <c r="AK862" t="s">
        <v>2082</v>
      </c>
      <c r="AL862" s="12">
        <v>46114.65253472222</v>
      </c>
      <c r="AM862" t="s">
        <v>309</v>
      </c>
    </row>
    <row r="863" spans="1:39" ht="15" customHeight="1" x14ac:dyDescent="0.3">
      <c r="A863" s="37" t="s">
        <v>15194</v>
      </c>
      <c r="B863" t="s">
        <v>15116</v>
      </c>
      <c r="C863" t="s">
        <v>2092</v>
      </c>
      <c r="D863" t="s">
        <v>282</v>
      </c>
      <c r="E863" t="s">
        <v>292</v>
      </c>
      <c r="G863" t="s">
        <v>293</v>
      </c>
      <c r="H863" t="s">
        <v>349</v>
      </c>
      <c r="I863" t="s">
        <v>15195</v>
      </c>
      <c r="J863" t="s">
        <v>284</v>
      </c>
      <c r="K863" t="s">
        <v>2214</v>
      </c>
      <c r="M863" t="s">
        <v>294</v>
      </c>
      <c r="N863" t="s">
        <v>295</v>
      </c>
      <c r="O863" t="s">
        <v>2076</v>
      </c>
      <c r="R863" t="b">
        <v>1</v>
      </c>
      <c r="S863" t="b">
        <v>1</v>
      </c>
      <c r="T863" t="s">
        <v>25454</v>
      </c>
      <c r="U863" t="s">
        <v>2234</v>
      </c>
      <c r="V863" s="32" t="s">
        <v>15196</v>
      </c>
      <c r="W863" t="s">
        <v>15074</v>
      </c>
      <c r="X863" t="s">
        <v>282</v>
      </c>
      <c r="Y863" t="s">
        <v>288</v>
      </c>
      <c r="Z863" t="s">
        <v>284</v>
      </c>
      <c r="AA863" t="s">
        <v>292</v>
      </c>
      <c r="AB863"/>
      <c r="AD863" s="27" t="s">
        <v>2075</v>
      </c>
      <c r="AE863" t="s">
        <v>289</v>
      </c>
      <c r="AF863" t="s">
        <v>294</v>
      </c>
      <c r="AI863" t="s">
        <v>361</v>
      </c>
      <c r="AJ863" t="s">
        <v>361</v>
      </c>
      <c r="AK863" t="s">
        <v>361</v>
      </c>
      <c r="AL863" s="12" t="s">
        <v>361</v>
      </c>
      <c r="AM863" t="s">
        <v>291</v>
      </c>
    </row>
    <row r="864" spans="1:39" ht="15" customHeight="1" x14ac:dyDescent="0.3">
      <c r="A864" s="37" t="s">
        <v>15194</v>
      </c>
      <c r="B864" t="s">
        <v>15116</v>
      </c>
      <c r="C864" t="s">
        <v>2092</v>
      </c>
      <c r="D864" t="s">
        <v>282</v>
      </c>
      <c r="E864" t="s">
        <v>292</v>
      </c>
      <c r="G864" t="s">
        <v>293</v>
      </c>
      <c r="H864" t="s">
        <v>349</v>
      </c>
      <c r="I864" t="s">
        <v>15195</v>
      </c>
      <c r="J864" t="s">
        <v>284</v>
      </c>
      <c r="K864" t="s">
        <v>2214</v>
      </c>
      <c r="M864" t="s">
        <v>294</v>
      </c>
      <c r="N864" t="s">
        <v>295</v>
      </c>
      <c r="O864" t="s">
        <v>2076</v>
      </c>
      <c r="Q864" t="s">
        <v>297</v>
      </c>
      <c r="R864" t="b">
        <v>1</v>
      </c>
      <c r="S864" s="31" t="b">
        <v>1</v>
      </c>
      <c r="T864" t="s">
        <v>25454</v>
      </c>
      <c r="U864" t="s">
        <v>2234</v>
      </c>
      <c r="V864" s="30" t="s">
        <v>2235</v>
      </c>
      <c r="AB864"/>
      <c r="AD864" s="27"/>
    </row>
    <row r="865" spans="1:39" ht="15" customHeight="1" x14ac:dyDescent="0.3">
      <c r="A865" s="37" t="s">
        <v>15643</v>
      </c>
      <c r="B865" t="s">
        <v>15116</v>
      </c>
      <c r="C865" t="s">
        <v>2092</v>
      </c>
      <c r="D865" t="s">
        <v>282</v>
      </c>
      <c r="E865" t="s">
        <v>292</v>
      </c>
      <c r="G865" t="s">
        <v>293</v>
      </c>
      <c r="H865" t="s">
        <v>349</v>
      </c>
      <c r="I865" t="s">
        <v>15644</v>
      </c>
      <c r="J865" t="s">
        <v>284</v>
      </c>
      <c r="K865" t="s">
        <v>2214</v>
      </c>
      <c r="M865" t="s">
        <v>294</v>
      </c>
      <c r="N865" t="s">
        <v>295</v>
      </c>
      <c r="O865" t="s">
        <v>2076</v>
      </c>
      <c r="R865" t="b">
        <v>1</v>
      </c>
      <c r="S865" s="31" t="b">
        <v>1</v>
      </c>
      <c r="T865" t="s">
        <v>25454</v>
      </c>
      <c r="U865" t="s">
        <v>2234</v>
      </c>
      <c r="V865" s="32" t="s">
        <v>15374</v>
      </c>
      <c r="W865" t="s">
        <v>15375</v>
      </c>
      <c r="X865" t="s">
        <v>282</v>
      </c>
      <c r="Y865" t="s">
        <v>341</v>
      </c>
      <c r="Z865" t="s">
        <v>284</v>
      </c>
      <c r="AA865" t="s">
        <v>319</v>
      </c>
      <c r="AB865"/>
      <c r="AC865" t="s">
        <v>26118</v>
      </c>
      <c r="AD865" s="27" t="s">
        <v>2075</v>
      </c>
      <c r="AE865" t="s">
        <v>26044</v>
      </c>
      <c r="AF865" t="s">
        <v>290</v>
      </c>
      <c r="AI865" t="s">
        <v>26581</v>
      </c>
      <c r="AJ865" t="s">
        <v>3247</v>
      </c>
      <c r="AK865" t="s">
        <v>2082</v>
      </c>
      <c r="AL865" s="12">
        <v>46147.556076388886</v>
      </c>
      <c r="AM865" t="s">
        <v>309</v>
      </c>
    </row>
    <row r="866" spans="1:39" ht="15" customHeight="1" x14ac:dyDescent="0.3">
      <c r="A866" s="37" t="s">
        <v>15643</v>
      </c>
      <c r="B866" t="s">
        <v>15116</v>
      </c>
      <c r="C866" t="s">
        <v>2092</v>
      </c>
      <c r="D866" t="s">
        <v>282</v>
      </c>
      <c r="E866" t="s">
        <v>292</v>
      </c>
      <c r="G866" t="s">
        <v>293</v>
      </c>
      <c r="H866" t="s">
        <v>349</v>
      </c>
      <c r="I866" t="s">
        <v>15644</v>
      </c>
      <c r="J866" t="s">
        <v>284</v>
      </c>
      <c r="K866" t="s">
        <v>2214</v>
      </c>
      <c r="M866" t="s">
        <v>294</v>
      </c>
      <c r="N866" t="s">
        <v>295</v>
      </c>
      <c r="O866" t="s">
        <v>2076</v>
      </c>
      <c r="R866" t="b">
        <v>1</v>
      </c>
      <c r="S866" s="31" t="b">
        <v>1</v>
      </c>
      <c r="T866" t="s">
        <v>25454</v>
      </c>
      <c r="U866" t="s">
        <v>2234</v>
      </c>
      <c r="V866" s="32" t="s">
        <v>15645</v>
      </c>
      <c r="W866" t="s">
        <v>15074</v>
      </c>
      <c r="X866" t="s">
        <v>282</v>
      </c>
      <c r="Y866" t="s">
        <v>288</v>
      </c>
      <c r="Z866" t="s">
        <v>284</v>
      </c>
      <c r="AA866" t="s">
        <v>292</v>
      </c>
      <c r="AB866"/>
      <c r="AD866" s="27" t="s">
        <v>2075</v>
      </c>
      <c r="AE866" t="s">
        <v>289</v>
      </c>
      <c r="AF866" t="s">
        <v>294</v>
      </c>
      <c r="AI866" t="s">
        <v>361</v>
      </c>
      <c r="AJ866" t="s">
        <v>361</v>
      </c>
      <c r="AK866" t="s">
        <v>361</v>
      </c>
      <c r="AL866" s="12" t="s">
        <v>361</v>
      </c>
      <c r="AM866" t="s">
        <v>291</v>
      </c>
    </row>
    <row r="867" spans="1:39" ht="15" customHeight="1" x14ac:dyDescent="0.3">
      <c r="A867" s="37" t="s">
        <v>15643</v>
      </c>
      <c r="B867" t="s">
        <v>15116</v>
      </c>
      <c r="C867" t="s">
        <v>2092</v>
      </c>
      <c r="D867" t="s">
        <v>282</v>
      </c>
      <c r="E867" t="s">
        <v>292</v>
      </c>
      <c r="G867" t="s">
        <v>293</v>
      </c>
      <c r="H867" t="s">
        <v>349</v>
      </c>
      <c r="I867" t="s">
        <v>15644</v>
      </c>
      <c r="J867" t="s">
        <v>284</v>
      </c>
      <c r="K867" t="s">
        <v>2214</v>
      </c>
      <c r="M867" t="s">
        <v>294</v>
      </c>
      <c r="N867" t="s">
        <v>295</v>
      </c>
      <c r="O867" t="s">
        <v>2076</v>
      </c>
      <c r="Q867" t="s">
        <v>297</v>
      </c>
      <c r="R867" t="b">
        <v>1</v>
      </c>
      <c r="S867" s="31" t="b">
        <v>1</v>
      </c>
      <c r="T867" t="s">
        <v>25454</v>
      </c>
      <c r="U867" t="s">
        <v>2234</v>
      </c>
      <c r="V867" s="32" t="s">
        <v>2235</v>
      </c>
      <c r="AB867"/>
      <c r="AD867" s="27"/>
    </row>
    <row r="868" spans="1:39" ht="15" customHeight="1" x14ac:dyDescent="0.3">
      <c r="A868" s="37" t="s">
        <v>15700</v>
      </c>
      <c r="B868" t="s">
        <v>15116</v>
      </c>
      <c r="C868" t="s">
        <v>2092</v>
      </c>
      <c r="D868" t="s">
        <v>282</v>
      </c>
      <c r="E868" t="s">
        <v>292</v>
      </c>
      <c r="G868" t="s">
        <v>293</v>
      </c>
      <c r="H868" t="s">
        <v>298</v>
      </c>
      <c r="I868" t="s">
        <v>15701</v>
      </c>
      <c r="J868" t="s">
        <v>284</v>
      </c>
      <c r="K868" t="s">
        <v>2094</v>
      </c>
      <c r="M868" t="s">
        <v>294</v>
      </c>
      <c r="N868" t="s">
        <v>295</v>
      </c>
      <c r="O868" t="s">
        <v>2076</v>
      </c>
      <c r="R868" t="b">
        <v>1</v>
      </c>
      <c r="S868" s="31" t="b">
        <v>1</v>
      </c>
      <c r="T868" t="s">
        <v>25454</v>
      </c>
      <c r="U868" t="s">
        <v>2234</v>
      </c>
      <c r="V868" s="32" t="s">
        <v>15702</v>
      </c>
      <c r="W868" t="s">
        <v>15074</v>
      </c>
      <c r="X868" t="s">
        <v>282</v>
      </c>
      <c r="Y868" t="s">
        <v>288</v>
      </c>
      <c r="Z868" t="s">
        <v>284</v>
      </c>
      <c r="AA868" t="s">
        <v>292</v>
      </c>
      <c r="AB868"/>
      <c r="AD868" s="27" t="s">
        <v>2075</v>
      </c>
      <c r="AE868" t="s">
        <v>289</v>
      </c>
      <c r="AF868" t="s">
        <v>294</v>
      </c>
      <c r="AI868" t="s">
        <v>361</v>
      </c>
      <c r="AJ868" t="s">
        <v>361</v>
      </c>
      <c r="AK868" t="s">
        <v>361</v>
      </c>
      <c r="AL868" s="12" t="s">
        <v>361</v>
      </c>
      <c r="AM868" t="s">
        <v>291</v>
      </c>
    </row>
    <row r="869" spans="1:39" ht="15" customHeight="1" x14ac:dyDescent="0.3">
      <c r="A869" s="37" t="s">
        <v>15700</v>
      </c>
      <c r="B869" t="s">
        <v>15116</v>
      </c>
      <c r="C869" t="s">
        <v>2092</v>
      </c>
      <c r="D869" t="s">
        <v>282</v>
      </c>
      <c r="E869" t="s">
        <v>292</v>
      </c>
      <c r="G869" t="s">
        <v>293</v>
      </c>
      <c r="H869" t="s">
        <v>298</v>
      </c>
      <c r="I869" t="s">
        <v>15701</v>
      </c>
      <c r="J869" t="s">
        <v>284</v>
      </c>
      <c r="K869" t="s">
        <v>2094</v>
      </c>
      <c r="M869" t="s">
        <v>294</v>
      </c>
      <c r="N869" t="s">
        <v>295</v>
      </c>
      <c r="O869" t="s">
        <v>2076</v>
      </c>
      <c r="Q869" t="s">
        <v>297</v>
      </c>
      <c r="R869" t="b">
        <v>1</v>
      </c>
      <c r="S869" s="31" t="b">
        <v>1</v>
      </c>
      <c r="T869" t="s">
        <v>25454</v>
      </c>
      <c r="U869" t="s">
        <v>2234</v>
      </c>
      <c r="V869" s="32" t="s">
        <v>2235</v>
      </c>
      <c r="AB869"/>
      <c r="AD869" s="27"/>
    </row>
    <row r="870" spans="1:39" ht="15" customHeight="1" x14ac:dyDescent="0.3">
      <c r="A870" s="37" t="s">
        <v>15650</v>
      </c>
      <c r="B870" t="s">
        <v>15116</v>
      </c>
      <c r="C870" t="s">
        <v>2092</v>
      </c>
      <c r="D870" t="s">
        <v>282</v>
      </c>
      <c r="E870" t="s">
        <v>292</v>
      </c>
      <c r="G870" t="s">
        <v>293</v>
      </c>
      <c r="H870" t="s">
        <v>349</v>
      </c>
      <c r="I870" t="s">
        <v>15651</v>
      </c>
      <c r="J870" t="s">
        <v>284</v>
      </c>
      <c r="K870" t="s">
        <v>2214</v>
      </c>
      <c r="M870" t="s">
        <v>294</v>
      </c>
      <c r="N870" t="s">
        <v>295</v>
      </c>
      <c r="O870" t="s">
        <v>2076</v>
      </c>
      <c r="R870" t="b">
        <v>1</v>
      </c>
      <c r="S870" s="31" t="b">
        <v>1</v>
      </c>
      <c r="T870" t="s">
        <v>25454</v>
      </c>
      <c r="U870" t="s">
        <v>2234</v>
      </c>
      <c r="V870" s="32" t="s">
        <v>15652</v>
      </c>
      <c r="W870" t="s">
        <v>15074</v>
      </c>
      <c r="X870" t="s">
        <v>282</v>
      </c>
      <c r="Y870" t="s">
        <v>288</v>
      </c>
      <c r="Z870" t="s">
        <v>284</v>
      </c>
      <c r="AA870" t="s">
        <v>292</v>
      </c>
      <c r="AB870"/>
      <c r="AD870" s="27" t="s">
        <v>2075</v>
      </c>
      <c r="AE870" t="s">
        <v>289</v>
      </c>
      <c r="AF870" t="s">
        <v>294</v>
      </c>
      <c r="AI870" t="s">
        <v>361</v>
      </c>
      <c r="AJ870" t="s">
        <v>361</v>
      </c>
      <c r="AK870" t="s">
        <v>361</v>
      </c>
      <c r="AL870" s="12" t="s">
        <v>361</v>
      </c>
      <c r="AM870" t="s">
        <v>291</v>
      </c>
    </row>
    <row r="871" spans="1:39" ht="15" customHeight="1" x14ac:dyDescent="0.3">
      <c r="A871" s="37" t="s">
        <v>15650</v>
      </c>
      <c r="B871" t="s">
        <v>15116</v>
      </c>
      <c r="C871" t="s">
        <v>2092</v>
      </c>
      <c r="D871" t="s">
        <v>282</v>
      </c>
      <c r="E871" t="s">
        <v>292</v>
      </c>
      <c r="G871" t="s">
        <v>293</v>
      </c>
      <c r="H871" t="s">
        <v>349</v>
      </c>
      <c r="I871" t="s">
        <v>15651</v>
      </c>
      <c r="J871" t="s">
        <v>284</v>
      </c>
      <c r="K871" t="s">
        <v>2214</v>
      </c>
      <c r="M871" t="s">
        <v>294</v>
      </c>
      <c r="N871" t="s">
        <v>295</v>
      </c>
      <c r="O871" t="s">
        <v>2076</v>
      </c>
      <c r="R871" t="b">
        <v>1</v>
      </c>
      <c r="S871" s="31" t="b">
        <v>1</v>
      </c>
      <c r="T871" t="s">
        <v>25454</v>
      </c>
      <c r="U871" t="s">
        <v>2234</v>
      </c>
      <c r="V871" s="32" t="s">
        <v>15653</v>
      </c>
      <c r="W871" t="s">
        <v>15654</v>
      </c>
      <c r="X871" t="s">
        <v>282</v>
      </c>
      <c r="Y871" t="s">
        <v>341</v>
      </c>
      <c r="Z871" t="s">
        <v>284</v>
      </c>
      <c r="AA871" t="s">
        <v>319</v>
      </c>
      <c r="AB871"/>
      <c r="AC871" t="s">
        <v>26118</v>
      </c>
      <c r="AD871" s="27" t="s">
        <v>2075</v>
      </c>
      <c r="AE871" t="s">
        <v>26044</v>
      </c>
      <c r="AF871" t="s">
        <v>290</v>
      </c>
      <c r="AI871" t="s">
        <v>26581</v>
      </c>
      <c r="AJ871" t="s">
        <v>3247</v>
      </c>
      <c r="AK871" t="s">
        <v>2082</v>
      </c>
      <c r="AL871" s="12">
        <v>46147.556076388886</v>
      </c>
      <c r="AM871" t="s">
        <v>309</v>
      </c>
    </row>
    <row r="872" spans="1:39" ht="15" customHeight="1" x14ac:dyDescent="0.3">
      <c r="A872" s="37" t="s">
        <v>15650</v>
      </c>
      <c r="B872" t="s">
        <v>15116</v>
      </c>
      <c r="C872" t="s">
        <v>2092</v>
      </c>
      <c r="D872" t="s">
        <v>282</v>
      </c>
      <c r="E872" t="s">
        <v>292</v>
      </c>
      <c r="G872" t="s">
        <v>293</v>
      </c>
      <c r="H872" t="s">
        <v>349</v>
      </c>
      <c r="I872" t="s">
        <v>15651</v>
      </c>
      <c r="J872" t="s">
        <v>284</v>
      </c>
      <c r="K872" t="s">
        <v>2214</v>
      </c>
      <c r="M872" t="s">
        <v>294</v>
      </c>
      <c r="N872" t="s">
        <v>295</v>
      </c>
      <c r="O872" t="s">
        <v>2076</v>
      </c>
      <c r="Q872" t="s">
        <v>297</v>
      </c>
      <c r="R872" t="b">
        <v>1</v>
      </c>
      <c r="S872" s="31" t="b">
        <v>1</v>
      </c>
      <c r="T872" t="s">
        <v>25454</v>
      </c>
      <c r="U872" t="s">
        <v>2234</v>
      </c>
      <c r="V872" s="32" t="s">
        <v>2235</v>
      </c>
      <c r="AB872"/>
      <c r="AD872" s="27"/>
    </row>
    <row r="873" spans="1:39" ht="15" customHeight="1" x14ac:dyDescent="0.3">
      <c r="A873" s="37" t="s">
        <v>15444</v>
      </c>
      <c r="B873" t="s">
        <v>15445</v>
      </c>
      <c r="C873" t="s">
        <v>2092</v>
      </c>
      <c r="D873" t="s">
        <v>282</v>
      </c>
      <c r="E873" t="s">
        <v>292</v>
      </c>
      <c r="G873" t="s">
        <v>293</v>
      </c>
      <c r="H873" t="s">
        <v>320</v>
      </c>
      <c r="I873" t="s">
        <v>15446</v>
      </c>
      <c r="J873" t="s">
        <v>284</v>
      </c>
      <c r="K873" t="s">
        <v>2075</v>
      </c>
      <c r="M873" t="s">
        <v>294</v>
      </c>
      <c r="N873" t="s">
        <v>295</v>
      </c>
      <c r="O873" t="s">
        <v>2076</v>
      </c>
      <c r="Q873" t="s">
        <v>367</v>
      </c>
      <c r="R873" t="b">
        <v>1</v>
      </c>
      <c r="S873" t="b">
        <v>1</v>
      </c>
      <c r="T873" t="s">
        <v>25454</v>
      </c>
      <c r="U873" t="s">
        <v>2234</v>
      </c>
      <c r="V873" s="32" t="s">
        <v>2235</v>
      </c>
      <c r="AB873"/>
      <c r="AD873" s="27"/>
    </row>
    <row r="874" spans="1:39" ht="15" customHeight="1" x14ac:dyDescent="0.3">
      <c r="A874" s="37" t="s">
        <v>15450</v>
      </c>
      <c r="B874" t="s">
        <v>15451</v>
      </c>
      <c r="C874" t="s">
        <v>2092</v>
      </c>
      <c r="D874" t="s">
        <v>282</v>
      </c>
      <c r="E874" t="s">
        <v>292</v>
      </c>
      <c r="G874" t="s">
        <v>293</v>
      </c>
      <c r="H874" t="s">
        <v>320</v>
      </c>
      <c r="I874" t="s">
        <v>15452</v>
      </c>
      <c r="J874" t="s">
        <v>284</v>
      </c>
      <c r="K874" t="s">
        <v>2075</v>
      </c>
      <c r="M874" t="s">
        <v>294</v>
      </c>
      <c r="N874" t="s">
        <v>295</v>
      </c>
      <c r="O874" t="s">
        <v>2076</v>
      </c>
      <c r="Q874" t="s">
        <v>367</v>
      </c>
      <c r="R874" t="b">
        <v>1</v>
      </c>
      <c r="S874" s="31" t="b">
        <v>1</v>
      </c>
      <c r="T874" t="s">
        <v>25454</v>
      </c>
      <c r="U874" t="s">
        <v>2234</v>
      </c>
      <c r="V874" s="32" t="s">
        <v>2235</v>
      </c>
      <c r="AB874"/>
      <c r="AD874" s="27"/>
    </row>
    <row r="875" spans="1:39" ht="15" customHeight="1" x14ac:dyDescent="0.3">
      <c r="A875" s="37" t="s">
        <v>15456</v>
      </c>
      <c r="B875" t="s">
        <v>15457</v>
      </c>
      <c r="C875" t="s">
        <v>2092</v>
      </c>
      <c r="D875" t="s">
        <v>282</v>
      </c>
      <c r="E875" t="s">
        <v>292</v>
      </c>
      <c r="G875" t="s">
        <v>293</v>
      </c>
      <c r="H875" t="s">
        <v>320</v>
      </c>
      <c r="I875" t="s">
        <v>15458</v>
      </c>
      <c r="J875" t="s">
        <v>284</v>
      </c>
      <c r="K875" t="s">
        <v>2075</v>
      </c>
      <c r="M875" t="s">
        <v>294</v>
      </c>
      <c r="N875" t="s">
        <v>295</v>
      </c>
      <c r="O875" t="s">
        <v>2076</v>
      </c>
      <c r="Q875" t="s">
        <v>367</v>
      </c>
      <c r="R875" t="b">
        <v>1</v>
      </c>
      <c r="S875" s="31" t="b">
        <v>1</v>
      </c>
      <c r="T875" t="s">
        <v>25454</v>
      </c>
      <c r="U875" t="s">
        <v>2234</v>
      </c>
      <c r="V875" s="32" t="s">
        <v>2235</v>
      </c>
      <c r="AB875"/>
      <c r="AD875" s="27"/>
    </row>
    <row r="876" spans="1:39" ht="15" customHeight="1" x14ac:dyDescent="0.3">
      <c r="A876" s="37" t="s">
        <v>15188</v>
      </c>
      <c r="B876" t="s">
        <v>15189</v>
      </c>
      <c r="C876" t="s">
        <v>2092</v>
      </c>
      <c r="D876" t="s">
        <v>282</v>
      </c>
      <c r="E876" t="s">
        <v>292</v>
      </c>
      <c r="G876" t="s">
        <v>293</v>
      </c>
      <c r="H876" t="s">
        <v>349</v>
      </c>
      <c r="I876" t="s">
        <v>15190</v>
      </c>
      <c r="J876" t="s">
        <v>284</v>
      </c>
      <c r="K876" t="s">
        <v>2214</v>
      </c>
      <c r="M876" t="s">
        <v>294</v>
      </c>
      <c r="N876" t="s">
        <v>295</v>
      </c>
      <c r="O876" t="s">
        <v>2076</v>
      </c>
      <c r="R876" t="b">
        <v>1</v>
      </c>
      <c r="S876" s="31" t="b">
        <v>1</v>
      </c>
      <c r="T876" t="s">
        <v>25454</v>
      </c>
      <c r="U876" t="s">
        <v>2234</v>
      </c>
      <c r="V876" s="32" t="s">
        <v>15191</v>
      </c>
      <c r="W876" t="s">
        <v>8577</v>
      </c>
      <c r="X876" t="s">
        <v>282</v>
      </c>
      <c r="Y876" t="s">
        <v>288</v>
      </c>
      <c r="Z876" t="s">
        <v>284</v>
      </c>
      <c r="AA876" t="s">
        <v>292</v>
      </c>
      <c r="AB876"/>
      <c r="AD876" s="27" t="s">
        <v>2075</v>
      </c>
      <c r="AE876" t="s">
        <v>289</v>
      </c>
      <c r="AF876" t="s">
        <v>294</v>
      </c>
      <c r="AI876" t="s">
        <v>361</v>
      </c>
      <c r="AJ876" t="s">
        <v>361</v>
      </c>
      <c r="AK876" t="s">
        <v>361</v>
      </c>
      <c r="AL876" s="12" t="s">
        <v>361</v>
      </c>
      <c r="AM876" t="s">
        <v>291</v>
      </c>
    </row>
    <row r="877" spans="1:39" ht="15" customHeight="1" x14ac:dyDescent="0.3">
      <c r="A877" s="37" t="s">
        <v>15188</v>
      </c>
      <c r="B877" t="s">
        <v>15189</v>
      </c>
      <c r="C877" t="s">
        <v>2092</v>
      </c>
      <c r="D877" t="s">
        <v>282</v>
      </c>
      <c r="E877" t="s">
        <v>292</v>
      </c>
      <c r="G877" t="s">
        <v>293</v>
      </c>
      <c r="H877" t="s">
        <v>349</v>
      </c>
      <c r="I877" t="s">
        <v>15190</v>
      </c>
      <c r="J877" t="s">
        <v>284</v>
      </c>
      <c r="K877" t="s">
        <v>2214</v>
      </c>
      <c r="M877" t="s">
        <v>294</v>
      </c>
      <c r="N877" t="s">
        <v>295</v>
      </c>
      <c r="O877" t="s">
        <v>2076</v>
      </c>
      <c r="R877" t="b">
        <v>1</v>
      </c>
      <c r="S877" s="31" t="b">
        <v>1</v>
      </c>
      <c r="T877" t="s">
        <v>25454</v>
      </c>
      <c r="U877" t="s">
        <v>2234</v>
      </c>
      <c r="V877" s="32" t="s">
        <v>15192</v>
      </c>
      <c r="W877" t="s">
        <v>15193</v>
      </c>
      <c r="X877" t="s">
        <v>282</v>
      </c>
      <c r="Y877" t="s">
        <v>341</v>
      </c>
      <c r="Z877" t="s">
        <v>284</v>
      </c>
      <c r="AA877" t="s">
        <v>283</v>
      </c>
      <c r="AB877"/>
      <c r="AC877" t="s">
        <v>26118</v>
      </c>
      <c r="AD877" s="27" t="s">
        <v>2075</v>
      </c>
      <c r="AE877" t="s">
        <v>26044</v>
      </c>
      <c r="AF877" t="s">
        <v>290</v>
      </c>
      <c r="AI877" t="s">
        <v>26581</v>
      </c>
      <c r="AJ877" t="s">
        <v>3247</v>
      </c>
      <c r="AK877" t="s">
        <v>3160</v>
      </c>
      <c r="AL877" s="12">
        <v>46147.556111111109</v>
      </c>
      <c r="AM877" t="s">
        <v>309</v>
      </c>
    </row>
    <row r="878" spans="1:39" ht="15" customHeight="1" x14ac:dyDescent="0.3">
      <c r="A878" s="37" t="s">
        <v>15188</v>
      </c>
      <c r="B878" t="s">
        <v>15189</v>
      </c>
      <c r="C878" t="s">
        <v>2092</v>
      </c>
      <c r="D878" t="s">
        <v>282</v>
      </c>
      <c r="E878" t="s">
        <v>292</v>
      </c>
      <c r="G878" t="s">
        <v>293</v>
      </c>
      <c r="H878" t="s">
        <v>349</v>
      </c>
      <c r="I878" t="s">
        <v>15190</v>
      </c>
      <c r="J878" t="s">
        <v>284</v>
      </c>
      <c r="K878" t="s">
        <v>2214</v>
      </c>
      <c r="M878" t="s">
        <v>294</v>
      </c>
      <c r="N878" t="s">
        <v>295</v>
      </c>
      <c r="O878" t="s">
        <v>2076</v>
      </c>
      <c r="Q878" t="s">
        <v>297</v>
      </c>
      <c r="R878" t="b">
        <v>1</v>
      </c>
      <c r="S878" s="31" t="b">
        <v>1</v>
      </c>
      <c r="T878" t="s">
        <v>25454</v>
      </c>
      <c r="U878" t="s">
        <v>2234</v>
      </c>
      <c r="V878" s="32" t="s">
        <v>2235</v>
      </c>
      <c r="AB878"/>
      <c r="AD878" s="27"/>
    </row>
    <row r="879" spans="1:39" ht="15" customHeight="1" x14ac:dyDescent="0.3">
      <c r="A879" s="37" t="s">
        <v>15459</v>
      </c>
      <c r="B879" t="s">
        <v>15460</v>
      </c>
      <c r="C879" t="s">
        <v>2092</v>
      </c>
      <c r="D879" t="s">
        <v>282</v>
      </c>
      <c r="E879" t="s">
        <v>292</v>
      </c>
      <c r="G879" t="s">
        <v>293</v>
      </c>
      <c r="H879" t="s">
        <v>320</v>
      </c>
      <c r="I879" t="s">
        <v>15461</v>
      </c>
      <c r="J879" t="s">
        <v>284</v>
      </c>
      <c r="K879" t="s">
        <v>2224</v>
      </c>
      <c r="M879" t="s">
        <v>294</v>
      </c>
      <c r="N879" t="s">
        <v>295</v>
      </c>
      <c r="O879" t="s">
        <v>2076</v>
      </c>
      <c r="Q879" t="s">
        <v>367</v>
      </c>
      <c r="R879" t="b">
        <v>1</v>
      </c>
      <c r="S879" s="31" t="b">
        <v>1</v>
      </c>
      <c r="T879" t="s">
        <v>25454</v>
      </c>
      <c r="U879" t="s">
        <v>2234</v>
      </c>
      <c r="V879" s="32" t="s">
        <v>2235</v>
      </c>
      <c r="AB879"/>
      <c r="AD879" s="27"/>
    </row>
    <row r="880" spans="1:39" ht="15" customHeight="1" x14ac:dyDescent="0.3">
      <c r="A880" s="37" t="s">
        <v>15462</v>
      </c>
      <c r="B880" t="s">
        <v>15463</v>
      </c>
      <c r="C880" t="s">
        <v>2092</v>
      </c>
      <c r="D880" t="s">
        <v>282</v>
      </c>
      <c r="E880" t="s">
        <v>292</v>
      </c>
      <c r="G880" t="s">
        <v>293</v>
      </c>
      <c r="H880" t="s">
        <v>298</v>
      </c>
      <c r="I880" t="s">
        <v>15464</v>
      </c>
      <c r="J880" t="s">
        <v>284</v>
      </c>
      <c r="K880" t="s">
        <v>2094</v>
      </c>
      <c r="M880" t="s">
        <v>294</v>
      </c>
      <c r="N880" t="s">
        <v>295</v>
      </c>
      <c r="O880" t="s">
        <v>2076</v>
      </c>
      <c r="Q880" t="s">
        <v>367</v>
      </c>
      <c r="R880" t="b">
        <v>1</v>
      </c>
      <c r="S880" s="31" t="b">
        <v>1</v>
      </c>
      <c r="T880" t="s">
        <v>25454</v>
      </c>
      <c r="U880" t="s">
        <v>2234</v>
      </c>
      <c r="V880" s="32" t="s">
        <v>2235</v>
      </c>
      <c r="AB880"/>
      <c r="AD880" s="27"/>
    </row>
    <row r="881" spans="1:39" ht="15" customHeight="1" x14ac:dyDescent="0.3">
      <c r="A881" s="37" t="s">
        <v>15199</v>
      </c>
      <c r="B881" t="s">
        <v>15200</v>
      </c>
      <c r="C881" t="s">
        <v>2092</v>
      </c>
      <c r="D881" t="s">
        <v>282</v>
      </c>
      <c r="E881" t="s">
        <v>292</v>
      </c>
      <c r="G881" t="s">
        <v>293</v>
      </c>
      <c r="H881" t="s">
        <v>349</v>
      </c>
      <c r="I881" t="s">
        <v>15201</v>
      </c>
      <c r="J881" t="s">
        <v>284</v>
      </c>
      <c r="K881" t="s">
        <v>2214</v>
      </c>
      <c r="M881" t="s">
        <v>294</v>
      </c>
      <c r="N881" t="s">
        <v>295</v>
      </c>
      <c r="O881" t="s">
        <v>2076</v>
      </c>
      <c r="R881" t="b">
        <v>1</v>
      </c>
      <c r="S881" s="31" t="b">
        <v>1</v>
      </c>
      <c r="T881" t="s">
        <v>25454</v>
      </c>
      <c r="U881" t="s">
        <v>2234</v>
      </c>
      <c r="V881" s="32" t="s">
        <v>15202</v>
      </c>
      <c r="W881" t="s">
        <v>8577</v>
      </c>
      <c r="X881" t="s">
        <v>282</v>
      </c>
      <c r="Y881" t="s">
        <v>288</v>
      </c>
      <c r="Z881" t="s">
        <v>284</v>
      </c>
      <c r="AA881" t="s">
        <v>292</v>
      </c>
      <c r="AB881"/>
      <c r="AD881" s="27" t="s">
        <v>2075</v>
      </c>
      <c r="AE881" t="s">
        <v>289</v>
      </c>
      <c r="AF881" t="s">
        <v>294</v>
      </c>
      <c r="AI881" t="s">
        <v>361</v>
      </c>
      <c r="AJ881" t="s">
        <v>361</v>
      </c>
      <c r="AK881" t="s">
        <v>361</v>
      </c>
      <c r="AL881" s="12" t="s">
        <v>361</v>
      </c>
      <c r="AM881" t="s">
        <v>291</v>
      </c>
    </row>
    <row r="882" spans="1:39" ht="15" customHeight="1" x14ac:dyDescent="0.3">
      <c r="A882" s="37" t="s">
        <v>15199</v>
      </c>
      <c r="B882" t="s">
        <v>15200</v>
      </c>
      <c r="C882" t="s">
        <v>2092</v>
      </c>
      <c r="D882" t="s">
        <v>282</v>
      </c>
      <c r="E882" t="s">
        <v>292</v>
      </c>
      <c r="G882" t="s">
        <v>293</v>
      </c>
      <c r="H882" t="s">
        <v>349</v>
      </c>
      <c r="I882" t="s">
        <v>15201</v>
      </c>
      <c r="J882" t="s">
        <v>284</v>
      </c>
      <c r="K882" t="s">
        <v>2214</v>
      </c>
      <c r="M882" t="s">
        <v>294</v>
      </c>
      <c r="N882" t="s">
        <v>295</v>
      </c>
      <c r="O882" t="s">
        <v>2076</v>
      </c>
      <c r="R882" t="b">
        <v>1</v>
      </c>
      <c r="S882" s="31" t="b">
        <v>1</v>
      </c>
      <c r="T882" t="s">
        <v>25454</v>
      </c>
      <c r="U882" t="s">
        <v>2234</v>
      </c>
      <c r="V882" s="32" t="s">
        <v>15192</v>
      </c>
      <c r="W882" t="s">
        <v>15193</v>
      </c>
      <c r="X882" t="s">
        <v>282</v>
      </c>
      <c r="Y882" t="s">
        <v>341</v>
      </c>
      <c r="Z882" t="s">
        <v>284</v>
      </c>
      <c r="AA882" t="s">
        <v>283</v>
      </c>
      <c r="AB882"/>
      <c r="AC882" t="s">
        <v>26118</v>
      </c>
      <c r="AD882" s="27" t="s">
        <v>2075</v>
      </c>
      <c r="AE882" t="s">
        <v>26044</v>
      </c>
      <c r="AF882" t="s">
        <v>290</v>
      </c>
      <c r="AI882" t="s">
        <v>26581</v>
      </c>
      <c r="AJ882" t="s">
        <v>3247</v>
      </c>
      <c r="AK882" t="s">
        <v>3160</v>
      </c>
      <c r="AL882" s="12">
        <v>46147.556111111109</v>
      </c>
      <c r="AM882" t="s">
        <v>309</v>
      </c>
    </row>
    <row r="883" spans="1:39" ht="15" customHeight="1" x14ac:dyDescent="0.3">
      <c r="A883" s="37" t="s">
        <v>15199</v>
      </c>
      <c r="B883" t="s">
        <v>15200</v>
      </c>
      <c r="C883" t="s">
        <v>2092</v>
      </c>
      <c r="D883" t="s">
        <v>282</v>
      </c>
      <c r="E883" t="s">
        <v>292</v>
      </c>
      <c r="G883" t="s">
        <v>293</v>
      </c>
      <c r="H883" t="s">
        <v>349</v>
      </c>
      <c r="I883" t="s">
        <v>15201</v>
      </c>
      <c r="J883" t="s">
        <v>284</v>
      </c>
      <c r="K883" t="s">
        <v>2214</v>
      </c>
      <c r="M883" t="s">
        <v>294</v>
      </c>
      <c r="N883" t="s">
        <v>295</v>
      </c>
      <c r="O883" t="s">
        <v>2076</v>
      </c>
      <c r="Q883" t="s">
        <v>297</v>
      </c>
      <c r="R883" t="b">
        <v>1</v>
      </c>
      <c r="S883" t="b">
        <v>1</v>
      </c>
      <c r="T883" t="s">
        <v>25454</v>
      </c>
      <c r="U883" t="s">
        <v>2234</v>
      </c>
      <c r="V883" s="32" t="s">
        <v>2235</v>
      </c>
      <c r="AB883"/>
      <c r="AD883" s="27"/>
    </row>
    <row r="884" spans="1:39" ht="15" customHeight="1" x14ac:dyDescent="0.3">
      <c r="A884" s="37" t="s">
        <v>15360</v>
      </c>
      <c r="B884" t="s">
        <v>15361</v>
      </c>
      <c r="C884" t="s">
        <v>2092</v>
      </c>
      <c r="D884" t="s">
        <v>282</v>
      </c>
      <c r="E884" t="s">
        <v>292</v>
      </c>
      <c r="G884" t="s">
        <v>293</v>
      </c>
      <c r="H884" t="s">
        <v>349</v>
      </c>
      <c r="I884" t="s">
        <v>15362</v>
      </c>
      <c r="J884" t="s">
        <v>284</v>
      </c>
      <c r="K884" t="s">
        <v>2214</v>
      </c>
      <c r="M884" t="s">
        <v>294</v>
      </c>
      <c r="N884" t="s">
        <v>295</v>
      </c>
      <c r="O884" t="s">
        <v>2076</v>
      </c>
      <c r="R884" t="b">
        <v>1</v>
      </c>
      <c r="S884" s="31" t="b">
        <v>1</v>
      </c>
      <c r="T884" t="s">
        <v>25454</v>
      </c>
      <c r="U884" t="s">
        <v>2234</v>
      </c>
      <c r="V884" s="32" t="s">
        <v>15363</v>
      </c>
      <c r="W884" t="s">
        <v>8577</v>
      </c>
      <c r="X884" t="s">
        <v>282</v>
      </c>
      <c r="Y884" t="s">
        <v>288</v>
      </c>
      <c r="Z884" t="s">
        <v>284</v>
      </c>
      <c r="AA884" t="s">
        <v>292</v>
      </c>
      <c r="AB884"/>
      <c r="AD884" s="27" t="s">
        <v>2075</v>
      </c>
      <c r="AF884" t="s">
        <v>294</v>
      </c>
      <c r="AI884" t="s">
        <v>361</v>
      </c>
      <c r="AJ884" t="s">
        <v>361</v>
      </c>
      <c r="AK884" t="s">
        <v>361</v>
      </c>
      <c r="AL884" s="12" t="s">
        <v>361</v>
      </c>
      <c r="AM884" t="s">
        <v>291</v>
      </c>
    </row>
    <row r="885" spans="1:39" ht="15" customHeight="1" x14ac:dyDescent="0.3">
      <c r="A885" s="37" t="s">
        <v>15360</v>
      </c>
      <c r="B885" t="s">
        <v>15361</v>
      </c>
      <c r="C885" t="s">
        <v>2092</v>
      </c>
      <c r="D885" t="s">
        <v>282</v>
      </c>
      <c r="E885" t="s">
        <v>292</v>
      </c>
      <c r="G885" t="s">
        <v>293</v>
      </c>
      <c r="H885" t="s">
        <v>349</v>
      </c>
      <c r="I885" t="s">
        <v>15362</v>
      </c>
      <c r="J885" t="s">
        <v>284</v>
      </c>
      <c r="K885" t="s">
        <v>2214</v>
      </c>
      <c r="M885" t="s">
        <v>294</v>
      </c>
      <c r="N885" t="s">
        <v>295</v>
      </c>
      <c r="O885" t="s">
        <v>2076</v>
      </c>
      <c r="Q885" t="s">
        <v>297</v>
      </c>
      <c r="R885" t="b">
        <v>1</v>
      </c>
      <c r="S885" s="31" t="b">
        <v>1</v>
      </c>
      <c r="T885" t="s">
        <v>25454</v>
      </c>
      <c r="U885" t="s">
        <v>2234</v>
      </c>
      <c r="V885" s="30" t="s">
        <v>2235</v>
      </c>
      <c r="AB885"/>
      <c r="AD885" s="27"/>
    </row>
    <row r="886" spans="1:39" ht="15" customHeight="1" x14ac:dyDescent="0.3">
      <c r="A886" s="37" t="s">
        <v>15719</v>
      </c>
      <c r="B886" t="s">
        <v>15116</v>
      </c>
      <c r="C886" t="s">
        <v>2092</v>
      </c>
      <c r="D886" t="s">
        <v>282</v>
      </c>
      <c r="E886" t="s">
        <v>292</v>
      </c>
      <c r="G886" t="s">
        <v>293</v>
      </c>
      <c r="H886" t="s">
        <v>349</v>
      </c>
      <c r="I886" t="s">
        <v>15720</v>
      </c>
      <c r="J886" t="s">
        <v>284</v>
      </c>
      <c r="K886" t="s">
        <v>2214</v>
      </c>
      <c r="M886" t="s">
        <v>294</v>
      </c>
      <c r="N886" t="s">
        <v>295</v>
      </c>
      <c r="O886" t="s">
        <v>2076</v>
      </c>
      <c r="R886" t="b">
        <v>1</v>
      </c>
      <c r="S886" t="b">
        <v>1</v>
      </c>
      <c r="T886" t="s">
        <v>25454</v>
      </c>
      <c r="U886" t="s">
        <v>2234</v>
      </c>
      <c r="V886" s="30" t="s">
        <v>15721</v>
      </c>
      <c r="W886" t="s">
        <v>15074</v>
      </c>
      <c r="X886" t="s">
        <v>282</v>
      </c>
      <c r="Y886" t="s">
        <v>288</v>
      </c>
      <c r="Z886" t="s">
        <v>284</v>
      </c>
      <c r="AA886" t="s">
        <v>292</v>
      </c>
      <c r="AB886"/>
      <c r="AD886" s="27" t="s">
        <v>2075</v>
      </c>
      <c r="AE886" t="s">
        <v>289</v>
      </c>
      <c r="AF886" t="s">
        <v>294</v>
      </c>
      <c r="AI886" t="s">
        <v>361</v>
      </c>
      <c r="AJ886" t="s">
        <v>361</v>
      </c>
      <c r="AK886" t="s">
        <v>361</v>
      </c>
      <c r="AL886" s="12" t="s">
        <v>361</v>
      </c>
      <c r="AM886" t="s">
        <v>291</v>
      </c>
    </row>
    <row r="887" spans="1:39" ht="15" customHeight="1" x14ac:dyDescent="0.3">
      <c r="A887" s="37" t="s">
        <v>15719</v>
      </c>
      <c r="B887" t="s">
        <v>15116</v>
      </c>
      <c r="C887" t="s">
        <v>2092</v>
      </c>
      <c r="D887" t="s">
        <v>282</v>
      </c>
      <c r="E887" t="s">
        <v>292</v>
      </c>
      <c r="G887" t="s">
        <v>293</v>
      </c>
      <c r="H887" t="s">
        <v>349</v>
      </c>
      <c r="I887" t="s">
        <v>15720</v>
      </c>
      <c r="J887" t="s">
        <v>284</v>
      </c>
      <c r="K887" t="s">
        <v>2214</v>
      </c>
      <c r="M887" t="s">
        <v>294</v>
      </c>
      <c r="N887" t="s">
        <v>295</v>
      </c>
      <c r="O887" t="s">
        <v>2076</v>
      </c>
      <c r="R887" t="b">
        <v>1</v>
      </c>
      <c r="S887" t="b">
        <v>1</v>
      </c>
      <c r="T887" t="s">
        <v>25454</v>
      </c>
      <c r="U887" t="s">
        <v>2234</v>
      </c>
      <c r="V887" s="30" t="s">
        <v>13280</v>
      </c>
      <c r="W887" t="s">
        <v>11320</v>
      </c>
      <c r="X887" t="s">
        <v>282</v>
      </c>
      <c r="Y887" t="s">
        <v>341</v>
      </c>
      <c r="Z887" t="s">
        <v>284</v>
      </c>
      <c r="AB887"/>
      <c r="AC887" t="s">
        <v>26118</v>
      </c>
      <c r="AD887" s="27" t="s">
        <v>2075</v>
      </c>
      <c r="AE887" t="s">
        <v>26044</v>
      </c>
      <c r="AF887" t="s">
        <v>290</v>
      </c>
      <c r="AI887" t="s">
        <v>26581</v>
      </c>
      <c r="AJ887" t="s">
        <v>3247</v>
      </c>
      <c r="AK887" t="s">
        <v>2082</v>
      </c>
      <c r="AL887" s="12">
        <v>46147.556087962963</v>
      </c>
      <c r="AM887" t="s">
        <v>309</v>
      </c>
    </row>
    <row r="888" spans="1:39" ht="15" customHeight="1" x14ac:dyDescent="0.3">
      <c r="A888" s="37" t="s">
        <v>15719</v>
      </c>
      <c r="B888" t="s">
        <v>15116</v>
      </c>
      <c r="C888" t="s">
        <v>2092</v>
      </c>
      <c r="D888" t="s">
        <v>282</v>
      </c>
      <c r="E888" t="s">
        <v>292</v>
      </c>
      <c r="G888" t="s">
        <v>293</v>
      </c>
      <c r="H888" t="s">
        <v>349</v>
      </c>
      <c r="I888" t="s">
        <v>15720</v>
      </c>
      <c r="J888" t="s">
        <v>284</v>
      </c>
      <c r="K888" t="s">
        <v>2214</v>
      </c>
      <c r="M888" t="s">
        <v>294</v>
      </c>
      <c r="N888" t="s">
        <v>295</v>
      </c>
      <c r="O888" t="s">
        <v>2076</v>
      </c>
      <c r="Q888" t="s">
        <v>297</v>
      </c>
      <c r="R888" t="b">
        <v>1</v>
      </c>
      <c r="S888" t="b">
        <v>1</v>
      </c>
      <c r="T888" t="s">
        <v>25454</v>
      </c>
      <c r="U888" t="s">
        <v>2234</v>
      </c>
      <c r="V888" s="32" t="s">
        <v>2235</v>
      </c>
      <c r="AB888"/>
      <c r="AD888" s="27"/>
    </row>
    <row r="889" spans="1:39" ht="15" customHeight="1" x14ac:dyDescent="0.3">
      <c r="A889" s="37" t="s">
        <v>15739</v>
      </c>
      <c r="B889" t="s">
        <v>15116</v>
      </c>
      <c r="C889" t="s">
        <v>2092</v>
      </c>
      <c r="D889" t="s">
        <v>282</v>
      </c>
      <c r="E889" t="s">
        <v>292</v>
      </c>
      <c r="G889" t="s">
        <v>293</v>
      </c>
      <c r="H889" t="s">
        <v>349</v>
      </c>
      <c r="I889" t="s">
        <v>15740</v>
      </c>
      <c r="J889" t="s">
        <v>284</v>
      </c>
      <c r="K889" t="s">
        <v>2214</v>
      </c>
      <c r="M889" t="s">
        <v>294</v>
      </c>
      <c r="N889" t="s">
        <v>295</v>
      </c>
      <c r="O889" t="s">
        <v>2076</v>
      </c>
      <c r="R889" t="b">
        <v>1</v>
      </c>
      <c r="S889" t="b">
        <v>1</v>
      </c>
      <c r="T889" t="s">
        <v>25454</v>
      </c>
      <c r="U889" t="s">
        <v>2234</v>
      </c>
      <c r="V889" s="32" t="s">
        <v>15741</v>
      </c>
      <c r="W889" t="s">
        <v>15074</v>
      </c>
      <c r="X889" t="s">
        <v>282</v>
      </c>
      <c r="Y889" t="s">
        <v>288</v>
      </c>
      <c r="Z889" t="s">
        <v>284</v>
      </c>
      <c r="AA889" t="s">
        <v>292</v>
      </c>
      <c r="AB889"/>
      <c r="AD889" s="27" t="s">
        <v>2075</v>
      </c>
      <c r="AE889" t="s">
        <v>289</v>
      </c>
      <c r="AF889" t="s">
        <v>294</v>
      </c>
      <c r="AI889" t="s">
        <v>361</v>
      </c>
      <c r="AJ889" t="s">
        <v>361</v>
      </c>
      <c r="AK889" t="s">
        <v>361</v>
      </c>
      <c r="AL889" s="12" t="s">
        <v>361</v>
      </c>
      <c r="AM889" t="s">
        <v>291</v>
      </c>
    </row>
    <row r="890" spans="1:39" ht="15" customHeight="1" x14ac:dyDescent="0.3">
      <c r="A890" s="37" t="s">
        <v>15739</v>
      </c>
      <c r="B890" t="s">
        <v>15116</v>
      </c>
      <c r="C890" t="s">
        <v>2092</v>
      </c>
      <c r="D890" t="s">
        <v>282</v>
      </c>
      <c r="E890" t="s">
        <v>292</v>
      </c>
      <c r="G890" t="s">
        <v>293</v>
      </c>
      <c r="H890" t="s">
        <v>349</v>
      </c>
      <c r="I890" t="s">
        <v>15740</v>
      </c>
      <c r="J890" t="s">
        <v>284</v>
      </c>
      <c r="K890" t="s">
        <v>2214</v>
      </c>
      <c r="M890" t="s">
        <v>294</v>
      </c>
      <c r="N890" t="s">
        <v>295</v>
      </c>
      <c r="O890" t="s">
        <v>2076</v>
      </c>
      <c r="R890" t="b">
        <v>1</v>
      </c>
      <c r="S890" t="b">
        <v>1</v>
      </c>
      <c r="T890" t="s">
        <v>25454</v>
      </c>
      <c r="U890" t="s">
        <v>2234</v>
      </c>
      <c r="V890" s="30" t="s">
        <v>15742</v>
      </c>
      <c r="W890" t="s">
        <v>11336</v>
      </c>
      <c r="X890" t="s">
        <v>282</v>
      </c>
      <c r="Y890" t="s">
        <v>341</v>
      </c>
      <c r="Z890" t="s">
        <v>284</v>
      </c>
      <c r="AB890"/>
      <c r="AC890" t="s">
        <v>26118</v>
      </c>
      <c r="AD890" s="27" t="s">
        <v>2094</v>
      </c>
      <c r="AE890" t="s">
        <v>26044</v>
      </c>
      <c r="AF890" t="s">
        <v>290</v>
      </c>
      <c r="AI890" t="s">
        <v>26581</v>
      </c>
      <c r="AJ890" t="s">
        <v>3247</v>
      </c>
      <c r="AK890" t="s">
        <v>2082</v>
      </c>
      <c r="AL890" s="12">
        <v>46099.783530092594</v>
      </c>
      <c r="AM890" t="s">
        <v>309</v>
      </c>
    </row>
    <row r="891" spans="1:39" ht="15" customHeight="1" x14ac:dyDescent="0.3">
      <c r="A891" s="37" t="s">
        <v>15739</v>
      </c>
      <c r="B891" t="s">
        <v>15116</v>
      </c>
      <c r="C891" t="s">
        <v>2092</v>
      </c>
      <c r="D891" t="s">
        <v>282</v>
      </c>
      <c r="E891" t="s">
        <v>292</v>
      </c>
      <c r="G891" t="s">
        <v>293</v>
      </c>
      <c r="H891" t="s">
        <v>349</v>
      </c>
      <c r="I891" t="s">
        <v>15740</v>
      </c>
      <c r="J891" t="s">
        <v>284</v>
      </c>
      <c r="K891" t="s">
        <v>2214</v>
      </c>
      <c r="M891" t="s">
        <v>294</v>
      </c>
      <c r="N891" t="s">
        <v>295</v>
      </c>
      <c r="O891" t="s">
        <v>2076</v>
      </c>
      <c r="Q891" t="s">
        <v>297</v>
      </c>
      <c r="R891" t="b">
        <v>1</v>
      </c>
      <c r="S891" t="b">
        <v>1</v>
      </c>
      <c r="T891" t="s">
        <v>25454</v>
      </c>
      <c r="U891" t="s">
        <v>2234</v>
      </c>
      <c r="V891" s="32" t="s">
        <v>2235</v>
      </c>
      <c r="AB891"/>
      <c r="AD891" s="27"/>
    </row>
    <row r="892" spans="1:39" ht="15" customHeight="1" x14ac:dyDescent="0.3">
      <c r="A892" s="37" t="s">
        <v>15768</v>
      </c>
      <c r="B892" t="s">
        <v>15769</v>
      </c>
      <c r="C892" t="s">
        <v>2092</v>
      </c>
      <c r="D892" t="s">
        <v>282</v>
      </c>
      <c r="E892" t="s">
        <v>292</v>
      </c>
      <c r="G892" t="s">
        <v>293</v>
      </c>
      <c r="H892" t="s">
        <v>320</v>
      </c>
      <c r="I892" t="s">
        <v>15770</v>
      </c>
      <c r="J892" t="s">
        <v>284</v>
      </c>
      <c r="K892" t="s">
        <v>2075</v>
      </c>
      <c r="M892" t="s">
        <v>294</v>
      </c>
      <c r="N892" t="s">
        <v>295</v>
      </c>
      <c r="O892" t="s">
        <v>2076</v>
      </c>
      <c r="Q892" t="s">
        <v>367</v>
      </c>
      <c r="R892" t="b">
        <v>1</v>
      </c>
      <c r="S892" s="31" t="b">
        <v>1</v>
      </c>
      <c r="T892" t="s">
        <v>25454</v>
      </c>
      <c r="U892" t="s">
        <v>2234</v>
      </c>
      <c r="V892" s="32" t="s">
        <v>2235</v>
      </c>
      <c r="AB892"/>
      <c r="AD892" s="27"/>
    </row>
    <row r="893" spans="1:39" ht="15" customHeight="1" x14ac:dyDescent="0.3">
      <c r="A893" s="37" t="s">
        <v>15677</v>
      </c>
      <c r="B893" t="s">
        <v>15116</v>
      </c>
      <c r="C893" t="s">
        <v>2092</v>
      </c>
      <c r="D893" t="s">
        <v>282</v>
      </c>
      <c r="E893" t="s">
        <v>292</v>
      </c>
      <c r="G893" t="s">
        <v>293</v>
      </c>
      <c r="H893" t="s">
        <v>349</v>
      </c>
      <c r="I893" t="s">
        <v>15678</v>
      </c>
      <c r="J893" t="s">
        <v>284</v>
      </c>
      <c r="K893" t="s">
        <v>2214</v>
      </c>
      <c r="M893" t="s">
        <v>294</v>
      </c>
      <c r="N893" t="s">
        <v>295</v>
      </c>
      <c r="O893" t="s">
        <v>2076</v>
      </c>
      <c r="R893" t="b">
        <v>1</v>
      </c>
      <c r="S893" s="31" t="b">
        <v>1</v>
      </c>
      <c r="T893" t="s">
        <v>25454</v>
      </c>
      <c r="U893" t="s">
        <v>2234</v>
      </c>
      <c r="V893" s="32" t="s">
        <v>15679</v>
      </c>
      <c r="W893" t="s">
        <v>15074</v>
      </c>
      <c r="X893" t="s">
        <v>282</v>
      </c>
      <c r="Y893" t="s">
        <v>288</v>
      </c>
      <c r="Z893" t="s">
        <v>284</v>
      </c>
      <c r="AA893" t="s">
        <v>292</v>
      </c>
      <c r="AB893"/>
      <c r="AD893" s="27" t="s">
        <v>2075</v>
      </c>
      <c r="AE893" t="s">
        <v>289</v>
      </c>
      <c r="AF893" t="s">
        <v>294</v>
      </c>
      <c r="AI893" t="s">
        <v>361</v>
      </c>
      <c r="AJ893" t="s">
        <v>361</v>
      </c>
      <c r="AK893" t="s">
        <v>361</v>
      </c>
      <c r="AL893" s="12" t="s">
        <v>361</v>
      </c>
      <c r="AM893" t="s">
        <v>291</v>
      </c>
    </row>
    <row r="894" spans="1:39" ht="15" customHeight="1" x14ac:dyDescent="0.3">
      <c r="A894" s="37" t="s">
        <v>15677</v>
      </c>
      <c r="B894" t="s">
        <v>15116</v>
      </c>
      <c r="C894" t="s">
        <v>2092</v>
      </c>
      <c r="D894" t="s">
        <v>282</v>
      </c>
      <c r="E894" t="s">
        <v>292</v>
      </c>
      <c r="G894" t="s">
        <v>293</v>
      </c>
      <c r="H894" t="s">
        <v>349</v>
      </c>
      <c r="I894" t="s">
        <v>15678</v>
      </c>
      <c r="J894" t="s">
        <v>284</v>
      </c>
      <c r="K894" t="s">
        <v>2214</v>
      </c>
      <c r="M894" t="s">
        <v>294</v>
      </c>
      <c r="N894" t="s">
        <v>295</v>
      </c>
      <c r="O894" t="s">
        <v>2076</v>
      </c>
      <c r="Q894" t="s">
        <v>297</v>
      </c>
      <c r="R894" t="b">
        <v>1</v>
      </c>
      <c r="S894" t="b">
        <v>1</v>
      </c>
      <c r="T894" t="s">
        <v>25454</v>
      </c>
      <c r="U894" t="s">
        <v>2234</v>
      </c>
      <c r="V894" s="30" t="s">
        <v>2235</v>
      </c>
      <c r="AB894"/>
      <c r="AD894" s="27"/>
    </row>
    <row r="895" spans="1:39" ht="15" customHeight="1" x14ac:dyDescent="0.3">
      <c r="A895" s="37" t="s">
        <v>15765</v>
      </c>
      <c r="B895" t="s">
        <v>15116</v>
      </c>
      <c r="C895" t="s">
        <v>2092</v>
      </c>
      <c r="D895" t="s">
        <v>282</v>
      </c>
      <c r="E895" t="s">
        <v>292</v>
      </c>
      <c r="G895" t="s">
        <v>293</v>
      </c>
      <c r="H895" t="s">
        <v>349</v>
      </c>
      <c r="I895" t="s">
        <v>15766</v>
      </c>
      <c r="J895" t="s">
        <v>284</v>
      </c>
      <c r="K895" t="s">
        <v>2214</v>
      </c>
      <c r="M895" t="s">
        <v>294</v>
      </c>
      <c r="N895" t="s">
        <v>295</v>
      </c>
      <c r="O895" t="s">
        <v>2076</v>
      </c>
      <c r="R895" t="b">
        <v>1</v>
      </c>
      <c r="S895" s="31" t="b">
        <v>1</v>
      </c>
      <c r="T895" t="s">
        <v>25454</v>
      </c>
      <c r="U895" t="s">
        <v>2234</v>
      </c>
      <c r="V895" s="32" t="s">
        <v>15767</v>
      </c>
      <c r="W895" t="s">
        <v>15074</v>
      </c>
      <c r="X895" t="s">
        <v>282</v>
      </c>
      <c r="Y895" t="s">
        <v>288</v>
      </c>
      <c r="Z895" t="s">
        <v>284</v>
      </c>
      <c r="AA895" t="s">
        <v>292</v>
      </c>
      <c r="AB895"/>
      <c r="AD895" s="27" t="s">
        <v>2075</v>
      </c>
      <c r="AE895" t="s">
        <v>289</v>
      </c>
      <c r="AF895" t="s">
        <v>294</v>
      </c>
      <c r="AI895" t="s">
        <v>361</v>
      </c>
      <c r="AJ895" t="s">
        <v>361</v>
      </c>
      <c r="AK895" t="s">
        <v>361</v>
      </c>
      <c r="AL895" s="12" t="s">
        <v>361</v>
      </c>
      <c r="AM895" t="s">
        <v>291</v>
      </c>
    </row>
    <row r="896" spans="1:39" ht="15" customHeight="1" x14ac:dyDescent="0.3">
      <c r="A896" s="37" t="s">
        <v>15765</v>
      </c>
      <c r="B896" t="s">
        <v>15116</v>
      </c>
      <c r="C896" t="s">
        <v>2092</v>
      </c>
      <c r="D896" t="s">
        <v>282</v>
      </c>
      <c r="E896" t="s">
        <v>292</v>
      </c>
      <c r="G896" t="s">
        <v>293</v>
      </c>
      <c r="H896" t="s">
        <v>349</v>
      </c>
      <c r="I896" t="s">
        <v>15766</v>
      </c>
      <c r="J896" t="s">
        <v>284</v>
      </c>
      <c r="K896" t="s">
        <v>2214</v>
      </c>
      <c r="M896" t="s">
        <v>294</v>
      </c>
      <c r="N896" t="s">
        <v>295</v>
      </c>
      <c r="O896" t="s">
        <v>2076</v>
      </c>
      <c r="Q896" t="s">
        <v>297</v>
      </c>
      <c r="R896" t="b">
        <v>1</v>
      </c>
      <c r="S896" s="31" t="b">
        <v>1</v>
      </c>
      <c r="T896" t="s">
        <v>25454</v>
      </c>
      <c r="U896" t="s">
        <v>2234</v>
      </c>
      <c r="V896" s="32" t="s">
        <v>2235</v>
      </c>
      <c r="AB896"/>
      <c r="AD896" s="27"/>
    </row>
    <row r="897" spans="1:39" ht="15" customHeight="1" x14ac:dyDescent="0.3">
      <c r="A897" s="37" t="s">
        <v>15646</v>
      </c>
      <c r="B897" t="s">
        <v>15647</v>
      </c>
      <c r="C897" t="s">
        <v>2092</v>
      </c>
      <c r="D897" t="s">
        <v>282</v>
      </c>
      <c r="E897" t="s">
        <v>292</v>
      </c>
      <c r="G897" t="s">
        <v>293</v>
      </c>
      <c r="H897" t="s">
        <v>349</v>
      </c>
      <c r="I897" t="s">
        <v>15648</v>
      </c>
      <c r="J897" t="s">
        <v>284</v>
      </c>
      <c r="K897" t="s">
        <v>2214</v>
      </c>
      <c r="M897" t="s">
        <v>294</v>
      </c>
      <c r="N897" t="s">
        <v>295</v>
      </c>
      <c r="O897" t="s">
        <v>2076</v>
      </c>
      <c r="R897" t="b">
        <v>1</v>
      </c>
      <c r="S897" s="31" t="b">
        <v>1</v>
      </c>
      <c r="T897" t="s">
        <v>25454</v>
      </c>
      <c r="U897" t="s">
        <v>2234</v>
      </c>
      <c r="V897" s="32" t="s">
        <v>15649</v>
      </c>
      <c r="W897" t="s">
        <v>15074</v>
      </c>
      <c r="X897" t="s">
        <v>282</v>
      </c>
      <c r="Y897" t="s">
        <v>288</v>
      </c>
      <c r="Z897" t="s">
        <v>284</v>
      </c>
      <c r="AA897" t="s">
        <v>292</v>
      </c>
      <c r="AB897"/>
      <c r="AD897" s="27" t="s">
        <v>2075</v>
      </c>
      <c r="AE897" t="s">
        <v>289</v>
      </c>
      <c r="AF897" t="s">
        <v>294</v>
      </c>
      <c r="AI897" t="s">
        <v>361</v>
      </c>
      <c r="AJ897" t="s">
        <v>361</v>
      </c>
      <c r="AK897" t="s">
        <v>361</v>
      </c>
      <c r="AL897" s="12" t="s">
        <v>361</v>
      </c>
      <c r="AM897" t="s">
        <v>291</v>
      </c>
    </row>
    <row r="898" spans="1:39" ht="15" customHeight="1" x14ac:dyDescent="0.3">
      <c r="A898" s="37" t="s">
        <v>15646</v>
      </c>
      <c r="B898" t="s">
        <v>15647</v>
      </c>
      <c r="C898" t="s">
        <v>2092</v>
      </c>
      <c r="D898" t="s">
        <v>282</v>
      </c>
      <c r="E898" t="s">
        <v>292</v>
      </c>
      <c r="G898" t="s">
        <v>293</v>
      </c>
      <c r="H898" t="s">
        <v>349</v>
      </c>
      <c r="I898" t="s">
        <v>15648</v>
      </c>
      <c r="J898" t="s">
        <v>284</v>
      </c>
      <c r="K898" t="s">
        <v>2214</v>
      </c>
      <c r="M898" t="s">
        <v>294</v>
      </c>
      <c r="N898" t="s">
        <v>295</v>
      </c>
      <c r="O898" t="s">
        <v>2076</v>
      </c>
      <c r="Q898" t="s">
        <v>297</v>
      </c>
      <c r="R898" t="b">
        <v>1</v>
      </c>
      <c r="S898" s="31" t="b">
        <v>1</v>
      </c>
      <c r="T898" t="s">
        <v>25454</v>
      </c>
      <c r="U898" t="s">
        <v>2234</v>
      </c>
      <c r="V898" s="32" t="s">
        <v>2235</v>
      </c>
      <c r="AB898"/>
      <c r="AD898" s="27"/>
    </row>
    <row r="899" spans="1:39" ht="15" customHeight="1" x14ac:dyDescent="0.3">
      <c r="A899" s="37" t="s">
        <v>15659</v>
      </c>
      <c r="B899" t="s">
        <v>15660</v>
      </c>
      <c r="C899" t="s">
        <v>2092</v>
      </c>
      <c r="D899" t="s">
        <v>282</v>
      </c>
      <c r="E899" t="s">
        <v>292</v>
      </c>
      <c r="G899" t="s">
        <v>293</v>
      </c>
      <c r="H899" t="s">
        <v>349</v>
      </c>
      <c r="I899" t="s">
        <v>15661</v>
      </c>
      <c r="J899" t="s">
        <v>284</v>
      </c>
      <c r="K899" t="s">
        <v>2214</v>
      </c>
      <c r="M899" t="s">
        <v>294</v>
      </c>
      <c r="N899" t="s">
        <v>295</v>
      </c>
      <c r="O899" t="s">
        <v>2076</v>
      </c>
      <c r="R899" t="b">
        <v>1</v>
      </c>
      <c r="S899" t="b">
        <v>1</v>
      </c>
      <c r="T899" t="s">
        <v>25454</v>
      </c>
      <c r="U899" t="s">
        <v>2234</v>
      </c>
      <c r="V899" s="32" t="s">
        <v>15662</v>
      </c>
      <c r="W899" t="s">
        <v>15074</v>
      </c>
      <c r="X899" t="s">
        <v>282</v>
      </c>
      <c r="Y899" t="s">
        <v>288</v>
      </c>
      <c r="Z899" t="s">
        <v>284</v>
      </c>
      <c r="AA899" t="s">
        <v>292</v>
      </c>
      <c r="AB899"/>
      <c r="AD899" s="27" t="s">
        <v>2075</v>
      </c>
      <c r="AE899" t="s">
        <v>289</v>
      </c>
      <c r="AF899" t="s">
        <v>294</v>
      </c>
      <c r="AI899" t="s">
        <v>361</v>
      </c>
      <c r="AJ899" t="s">
        <v>361</v>
      </c>
      <c r="AK899" t="s">
        <v>361</v>
      </c>
      <c r="AL899" s="12" t="s">
        <v>361</v>
      </c>
      <c r="AM899" t="s">
        <v>291</v>
      </c>
    </row>
    <row r="900" spans="1:39" ht="15" customHeight="1" x14ac:dyDescent="0.3">
      <c r="A900" s="37" t="s">
        <v>15659</v>
      </c>
      <c r="B900" t="s">
        <v>15660</v>
      </c>
      <c r="C900" t="s">
        <v>2092</v>
      </c>
      <c r="D900" t="s">
        <v>282</v>
      </c>
      <c r="E900" t="s">
        <v>292</v>
      </c>
      <c r="G900" t="s">
        <v>293</v>
      </c>
      <c r="H900" t="s">
        <v>349</v>
      </c>
      <c r="I900" t="s">
        <v>15661</v>
      </c>
      <c r="J900" t="s">
        <v>284</v>
      </c>
      <c r="K900" t="s">
        <v>2214</v>
      </c>
      <c r="M900" t="s">
        <v>294</v>
      </c>
      <c r="N900" t="s">
        <v>295</v>
      </c>
      <c r="O900" t="s">
        <v>2076</v>
      </c>
      <c r="R900" t="b">
        <v>1</v>
      </c>
      <c r="S900" t="b">
        <v>1</v>
      </c>
      <c r="T900" t="s">
        <v>25454</v>
      </c>
      <c r="U900" t="s">
        <v>2234</v>
      </c>
      <c r="V900" s="32" t="s">
        <v>5093</v>
      </c>
      <c r="W900" t="s">
        <v>5094</v>
      </c>
      <c r="X900" t="s">
        <v>282</v>
      </c>
      <c r="Y900" t="s">
        <v>341</v>
      </c>
      <c r="Z900" t="s">
        <v>284</v>
      </c>
      <c r="AA900" t="s">
        <v>304</v>
      </c>
      <c r="AB900"/>
      <c r="AC900" t="s">
        <v>26118</v>
      </c>
      <c r="AD900" s="27" t="s">
        <v>2094</v>
      </c>
      <c r="AE900" t="s">
        <v>26044</v>
      </c>
      <c r="AF900" t="s">
        <v>285</v>
      </c>
      <c r="AI900" t="s">
        <v>26581</v>
      </c>
      <c r="AJ900" t="s">
        <v>3247</v>
      </c>
      <c r="AK900" t="s">
        <v>2082</v>
      </c>
      <c r="AL900" s="12">
        <v>46099.668344907404</v>
      </c>
      <c r="AM900" t="s">
        <v>309</v>
      </c>
    </row>
    <row r="901" spans="1:39" ht="15" customHeight="1" x14ac:dyDescent="0.3">
      <c r="A901" s="37" t="s">
        <v>15659</v>
      </c>
      <c r="B901" t="s">
        <v>15660</v>
      </c>
      <c r="C901" t="s">
        <v>2092</v>
      </c>
      <c r="D901" t="s">
        <v>282</v>
      </c>
      <c r="E901" t="s">
        <v>292</v>
      </c>
      <c r="G901" t="s">
        <v>293</v>
      </c>
      <c r="H901" t="s">
        <v>349</v>
      </c>
      <c r="I901" t="s">
        <v>15661</v>
      </c>
      <c r="J901" t="s">
        <v>284</v>
      </c>
      <c r="K901" t="s">
        <v>2214</v>
      </c>
      <c r="M901" t="s">
        <v>294</v>
      </c>
      <c r="N901" t="s">
        <v>295</v>
      </c>
      <c r="O901" t="s">
        <v>2076</v>
      </c>
      <c r="Q901" t="s">
        <v>297</v>
      </c>
      <c r="R901" t="b">
        <v>1</v>
      </c>
      <c r="S901" s="31" t="b">
        <v>1</v>
      </c>
      <c r="T901" t="s">
        <v>25454</v>
      </c>
      <c r="U901" t="s">
        <v>2234</v>
      </c>
      <c r="V901" s="32" t="s">
        <v>2235</v>
      </c>
      <c r="AB901"/>
      <c r="AD901" s="27"/>
    </row>
    <row r="902" spans="1:39" ht="15" customHeight="1" x14ac:dyDescent="0.3">
      <c r="A902" s="37" t="s">
        <v>15425</v>
      </c>
      <c r="B902" t="s">
        <v>15426</v>
      </c>
      <c r="C902" t="s">
        <v>2092</v>
      </c>
      <c r="D902" t="s">
        <v>282</v>
      </c>
      <c r="E902" t="s">
        <v>292</v>
      </c>
      <c r="G902" t="s">
        <v>293</v>
      </c>
      <c r="H902" t="s">
        <v>320</v>
      </c>
      <c r="I902" t="s">
        <v>15427</v>
      </c>
      <c r="J902" t="s">
        <v>284</v>
      </c>
      <c r="K902" t="s">
        <v>2075</v>
      </c>
      <c r="M902" t="s">
        <v>294</v>
      </c>
      <c r="N902" t="s">
        <v>295</v>
      </c>
      <c r="O902" t="s">
        <v>2076</v>
      </c>
      <c r="Q902" t="s">
        <v>367</v>
      </c>
      <c r="R902" t="b">
        <v>1</v>
      </c>
      <c r="S902" s="31" t="b">
        <v>1</v>
      </c>
      <c r="T902" t="s">
        <v>25454</v>
      </c>
      <c r="U902" t="s">
        <v>2234</v>
      </c>
      <c r="V902" s="32" t="s">
        <v>2235</v>
      </c>
      <c r="AB902"/>
      <c r="AD902" s="27"/>
    </row>
    <row r="903" spans="1:39" ht="15" customHeight="1" x14ac:dyDescent="0.3">
      <c r="A903" s="37" t="s">
        <v>15707</v>
      </c>
      <c r="B903" t="s">
        <v>15116</v>
      </c>
      <c r="C903" t="s">
        <v>2092</v>
      </c>
      <c r="D903" t="s">
        <v>282</v>
      </c>
      <c r="E903" t="s">
        <v>292</v>
      </c>
      <c r="G903" t="s">
        <v>293</v>
      </c>
      <c r="H903" t="s">
        <v>349</v>
      </c>
      <c r="I903" t="s">
        <v>15708</v>
      </c>
      <c r="J903" t="s">
        <v>284</v>
      </c>
      <c r="K903" t="s">
        <v>2214</v>
      </c>
      <c r="M903" t="s">
        <v>294</v>
      </c>
      <c r="N903" t="s">
        <v>295</v>
      </c>
      <c r="O903" t="s">
        <v>2076</v>
      </c>
      <c r="R903" t="b">
        <v>1</v>
      </c>
      <c r="S903" t="b">
        <v>1</v>
      </c>
      <c r="T903" t="s">
        <v>25454</v>
      </c>
      <c r="U903" t="s">
        <v>2234</v>
      </c>
      <c r="V903" s="32" t="s">
        <v>15709</v>
      </c>
      <c r="W903" t="s">
        <v>15074</v>
      </c>
      <c r="X903" t="s">
        <v>282</v>
      </c>
      <c r="Y903" t="s">
        <v>288</v>
      </c>
      <c r="Z903" t="s">
        <v>284</v>
      </c>
      <c r="AA903" t="s">
        <v>292</v>
      </c>
      <c r="AB903"/>
      <c r="AD903" s="27" t="s">
        <v>2075</v>
      </c>
      <c r="AE903" t="s">
        <v>289</v>
      </c>
      <c r="AF903" t="s">
        <v>294</v>
      </c>
      <c r="AI903" t="s">
        <v>361</v>
      </c>
      <c r="AJ903" t="s">
        <v>361</v>
      </c>
      <c r="AK903" t="s">
        <v>361</v>
      </c>
      <c r="AL903" s="12" t="s">
        <v>361</v>
      </c>
      <c r="AM903" t="s">
        <v>291</v>
      </c>
    </row>
    <row r="904" spans="1:39" ht="15" customHeight="1" x14ac:dyDescent="0.3">
      <c r="A904" s="37" t="s">
        <v>15707</v>
      </c>
      <c r="B904" t="s">
        <v>15116</v>
      </c>
      <c r="C904" t="s">
        <v>2092</v>
      </c>
      <c r="D904" t="s">
        <v>282</v>
      </c>
      <c r="E904" t="s">
        <v>292</v>
      </c>
      <c r="G904" t="s">
        <v>293</v>
      </c>
      <c r="H904" t="s">
        <v>349</v>
      </c>
      <c r="I904" t="s">
        <v>15708</v>
      </c>
      <c r="J904" t="s">
        <v>284</v>
      </c>
      <c r="K904" t="s">
        <v>2214</v>
      </c>
      <c r="M904" t="s">
        <v>294</v>
      </c>
      <c r="N904" t="s">
        <v>295</v>
      </c>
      <c r="O904" t="s">
        <v>2076</v>
      </c>
      <c r="R904" t="b">
        <v>1</v>
      </c>
      <c r="S904" t="b">
        <v>1</v>
      </c>
      <c r="T904" t="s">
        <v>25454</v>
      </c>
      <c r="U904" t="s">
        <v>2234</v>
      </c>
      <c r="V904" s="30" t="s">
        <v>8821</v>
      </c>
      <c r="W904" t="s">
        <v>8822</v>
      </c>
      <c r="X904" t="s">
        <v>282</v>
      </c>
      <c r="Y904" t="s">
        <v>341</v>
      </c>
      <c r="Z904" t="s">
        <v>284</v>
      </c>
      <c r="AA904" t="s">
        <v>304</v>
      </c>
      <c r="AB904"/>
      <c r="AC904" t="s">
        <v>26118</v>
      </c>
      <c r="AD904" s="27" t="s">
        <v>3330</v>
      </c>
      <c r="AE904" t="s">
        <v>347</v>
      </c>
      <c r="AF904" t="s">
        <v>285</v>
      </c>
      <c r="AI904" t="s">
        <v>8823</v>
      </c>
      <c r="AJ904" t="s">
        <v>8824</v>
      </c>
      <c r="AK904" t="s">
        <v>2082</v>
      </c>
      <c r="AL904" s="12">
        <v>45827.786087962966</v>
      </c>
      <c r="AM904" t="s">
        <v>309</v>
      </c>
    </row>
    <row r="905" spans="1:39" ht="15" customHeight="1" x14ac:dyDescent="0.3">
      <c r="A905" s="37" t="s">
        <v>15707</v>
      </c>
      <c r="B905" t="s">
        <v>15116</v>
      </c>
      <c r="C905" t="s">
        <v>2092</v>
      </c>
      <c r="D905" t="s">
        <v>282</v>
      </c>
      <c r="E905" t="s">
        <v>292</v>
      </c>
      <c r="G905" t="s">
        <v>293</v>
      </c>
      <c r="H905" t="s">
        <v>349</v>
      </c>
      <c r="I905" t="s">
        <v>15708</v>
      </c>
      <c r="J905" t="s">
        <v>284</v>
      </c>
      <c r="K905" t="s">
        <v>2214</v>
      </c>
      <c r="M905" t="s">
        <v>294</v>
      </c>
      <c r="N905" t="s">
        <v>295</v>
      </c>
      <c r="O905" t="s">
        <v>2076</v>
      </c>
      <c r="R905" t="b">
        <v>1</v>
      </c>
      <c r="S905" t="b">
        <v>1</v>
      </c>
      <c r="T905" t="s">
        <v>25454</v>
      </c>
      <c r="U905" t="s">
        <v>2234</v>
      </c>
      <c r="V905" s="30" t="s">
        <v>8825</v>
      </c>
      <c r="W905" t="s">
        <v>8826</v>
      </c>
      <c r="X905" t="s">
        <v>282</v>
      </c>
      <c r="Y905" t="s">
        <v>341</v>
      </c>
      <c r="Z905" t="s">
        <v>284</v>
      </c>
      <c r="AA905" t="s">
        <v>304</v>
      </c>
      <c r="AB905"/>
      <c r="AC905" t="s">
        <v>26118</v>
      </c>
      <c r="AD905" s="27" t="s">
        <v>4453</v>
      </c>
      <c r="AE905" t="s">
        <v>26025</v>
      </c>
      <c r="AF905" t="s">
        <v>285</v>
      </c>
      <c r="AI905" t="s">
        <v>26581</v>
      </c>
      <c r="AJ905" t="s">
        <v>3247</v>
      </c>
      <c r="AK905" t="s">
        <v>2082</v>
      </c>
      <c r="AL905" s="12">
        <v>46099.813043981485</v>
      </c>
      <c r="AM905" t="s">
        <v>383</v>
      </c>
    </row>
    <row r="906" spans="1:39" ht="15" customHeight="1" x14ac:dyDescent="0.3">
      <c r="A906" s="37" t="s">
        <v>15707</v>
      </c>
      <c r="B906" t="s">
        <v>15116</v>
      </c>
      <c r="C906" t="s">
        <v>2092</v>
      </c>
      <c r="D906" t="s">
        <v>282</v>
      </c>
      <c r="E906" t="s">
        <v>292</v>
      </c>
      <c r="G906" t="s">
        <v>293</v>
      </c>
      <c r="H906" t="s">
        <v>349</v>
      </c>
      <c r="I906" t="s">
        <v>15708</v>
      </c>
      <c r="J906" t="s">
        <v>284</v>
      </c>
      <c r="K906" t="s">
        <v>2214</v>
      </c>
      <c r="M906" t="s">
        <v>294</v>
      </c>
      <c r="N906" t="s">
        <v>295</v>
      </c>
      <c r="O906" t="s">
        <v>2076</v>
      </c>
      <c r="Q906" t="s">
        <v>297</v>
      </c>
      <c r="R906" t="b">
        <v>1</v>
      </c>
      <c r="S906" t="b">
        <v>1</v>
      </c>
      <c r="T906" t="s">
        <v>25454</v>
      </c>
      <c r="U906" t="s">
        <v>2234</v>
      </c>
      <c r="V906" s="30" t="s">
        <v>2235</v>
      </c>
      <c r="AB906"/>
      <c r="AD906" s="27"/>
    </row>
    <row r="907" spans="1:39" ht="15" customHeight="1" x14ac:dyDescent="0.3">
      <c r="A907" s="37" t="s">
        <v>15715</v>
      </c>
      <c r="B907" t="s">
        <v>15116</v>
      </c>
      <c r="C907" t="s">
        <v>2092</v>
      </c>
      <c r="D907" t="s">
        <v>282</v>
      </c>
      <c r="E907" t="s">
        <v>292</v>
      </c>
      <c r="G907" t="s">
        <v>293</v>
      </c>
      <c r="H907" t="s">
        <v>349</v>
      </c>
      <c r="I907" t="s">
        <v>15716</v>
      </c>
      <c r="J907" t="s">
        <v>284</v>
      </c>
      <c r="K907" t="s">
        <v>2214</v>
      </c>
      <c r="M907" t="s">
        <v>294</v>
      </c>
      <c r="N907" t="s">
        <v>295</v>
      </c>
      <c r="O907" t="s">
        <v>2076</v>
      </c>
      <c r="R907" t="b">
        <v>1</v>
      </c>
      <c r="S907" t="b">
        <v>1</v>
      </c>
      <c r="T907" t="s">
        <v>25454</v>
      </c>
      <c r="U907" t="s">
        <v>2234</v>
      </c>
      <c r="V907" s="30" t="s">
        <v>15717</v>
      </c>
      <c r="W907" t="s">
        <v>15074</v>
      </c>
      <c r="X907" t="s">
        <v>282</v>
      </c>
      <c r="Y907" t="s">
        <v>288</v>
      </c>
      <c r="Z907" t="s">
        <v>284</v>
      </c>
      <c r="AA907" t="s">
        <v>292</v>
      </c>
      <c r="AB907"/>
      <c r="AD907" s="27" t="s">
        <v>2075</v>
      </c>
      <c r="AE907" t="s">
        <v>289</v>
      </c>
      <c r="AF907" t="s">
        <v>294</v>
      </c>
      <c r="AI907" t="s">
        <v>361</v>
      </c>
      <c r="AJ907" t="s">
        <v>361</v>
      </c>
      <c r="AK907" t="s">
        <v>361</v>
      </c>
      <c r="AL907" s="12" t="s">
        <v>361</v>
      </c>
      <c r="AM907" t="s">
        <v>291</v>
      </c>
    </row>
    <row r="908" spans="1:39" ht="15" customHeight="1" x14ac:dyDescent="0.3">
      <c r="A908" s="37" t="s">
        <v>15715</v>
      </c>
      <c r="B908" t="s">
        <v>15116</v>
      </c>
      <c r="C908" t="s">
        <v>2092</v>
      </c>
      <c r="D908" t="s">
        <v>282</v>
      </c>
      <c r="E908" t="s">
        <v>292</v>
      </c>
      <c r="G908" t="s">
        <v>293</v>
      </c>
      <c r="H908" t="s">
        <v>349</v>
      </c>
      <c r="I908" t="s">
        <v>15716</v>
      </c>
      <c r="J908" t="s">
        <v>284</v>
      </c>
      <c r="K908" t="s">
        <v>2214</v>
      </c>
      <c r="M908" t="s">
        <v>294</v>
      </c>
      <c r="N908" t="s">
        <v>295</v>
      </c>
      <c r="O908" t="s">
        <v>2076</v>
      </c>
      <c r="R908" t="b">
        <v>1</v>
      </c>
      <c r="S908" t="b">
        <v>1</v>
      </c>
      <c r="T908" t="s">
        <v>25454</v>
      </c>
      <c r="U908" t="s">
        <v>2234</v>
      </c>
      <c r="V908" s="30" t="s">
        <v>15718</v>
      </c>
      <c r="W908" t="s">
        <v>10630</v>
      </c>
      <c r="X908" t="s">
        <v>282</v>
      </c>
      <c r="Y908" t="s">
        <v>341</v>
      </c>
      <c r="Z908" t="s">
        <v>284</v>
      </c>
      <c r="AB908"/>
      <c r="AC908" t="s">
        <v>26118</v>
      </c>
      <c r="AD908" s="27" t="s">
        <v>2075</v>
      </c>
      <c r="AE908" t="s">
        <v>26044</v>
      </c>
      <c r="AF908" t="s">
        <v>290</v>
      </c>
      <c r="AI908" t="s">
        <v>26581</v>
      </c>
      <c r="AJ908" t="s">
        <v>3247</v>
      </c>
      <c r="AK908" t="s">
        <v>3160</v>
      </c>
      <c r="AL908" s="12">
        <v>46147.556076388886</v>
      </c>
      <c r="AM908" t="s">
        <v>309</v>
      </c>
    </row>
    <row r="909" spans="1:39" ht="15" customHeight="1" x14ac:dyDescent="0.3">
      <c r="A909" s="37" t="s">
        <v>15715</v>
      </c>
      <c r="B909" t="s">
        <v>15116</v>
      </c>
      <c r="C909" t="s">
        <v>2092</v>
      </c>
      <c r="D909" t="s">
        <v>282</v>
      </c>
      <c r="E909" t="s">
        <v>292</v>
      </c>
      <c r="G909" t="s">
        <v>293</v>
      </c>
      <c r="H909" t="s">
        <v>349</v>
      </c>
      <c r="I909" t="s">
        <v>15716</v>
      </c>
      <c r="J909" t="s">
        <v>284</v>
      </c>
      <c r="K909" t="s">
        <v>2214</v>
      </c>
      <c r="M909" t="s">
        <v>294</v>
      </c>
      <c r="N909" t="s">
        <v>295</v>
      </c>
      <c r="O909" t="s">
        <v>2076</v>
      </c>
      <c r="Q909" t="s">
        <v>297</v>
      </c>
      <c r="R909" t="b">
        <v>1</v>
      </c>
      <c r="S909" t="b">
        <v>1</v>
      </c>
      <c r="T909" t="s">
        <v>25454</v>
      </c>
      <c r="U909" t="s">
        <v>2234</v>
      </c>
      <c r="V909" s="30" t="s">
        <v>2235</v>
      </c>
      <c r="AB909"/>
      <c r="AD909" s="27"/>
    </row>
    <row r="910" spans="1:39" ht="15" customHeight="1" x14ac:dyDescent="0.3">
      <c r="A910" s="37" t="s">
        <v>15428</v>
      </c>
      <c r="B910" t="s">
        <v>15429</v>
      </c>
      <c r="C910" t="s">
        <v>2092</v>
      </c>
      <c r="D910" t="s">
        <v>282</v>
      </c>
      <c r="E910" t="s">
        <v>292</v>
      </c>
      <c r="G910" t="s">
        <v>293</v>
      </c>
      <c r="H910" t="s">
        <v>298</v>
      </c>
      <c r="I910" t="s">
        <v>15430</v>
      </c>
      <c r="J910" t="s">
        <v>284</v>
      </c>
      <c r="K910" t="s">
        <v>2075</v>
      </c>
      <c r="M910" t="s">
        <v>294</v>
      </c>
      <c r="N910" t="s">
        <v>295</v>
      </c>
      <c r="O910" t="s">
        <v>2076</v>
      </c>
      <c r="Q910" t="s">
        <v>367</v>
      </c>
      <c r="R910" t="b">
        <v>1</v>
      </c>
      <c r="S910" t="b">
        <v>1</v>
      </c>
      <c r="T910" t="s">
        <v>25454</v>
      </c>
      <c r="U910" t="s">
        <v>2234</v>
      </c>
      <c r="V910" s="30" t="s">
        <v>2235</v>
      </c>
      <c r="AB910"/>
      <c r="AD910" s="27"/>
    </row>
    <row r="911" spans="1:39" ht="15" customHeight="1" x14ac:dyDescent="0.3">
      <c r="A911" s="37" t="s">
        <v>15756</v>
      </c>
      <c r="B911" t="s">
        <v>15116</v>
      </c>
      <c r="C911" t="s">
        <v>2092</v>
      </c>
      <c r="D911" t="s">
        <v>282</v>
      </c>
      <c r="E911" t="s">
        <v>292</v>
      </c>
      <c r="G911" t="s">
        <v>293</v>
      </c>
      <c r="H911" t="s">
        <v>349</v>
      </c>
      <c r="I911" t="s">
        <v>15757</v>
      </c>
      <c r="J911" t="s">
        <v>284</v>
      </c>
      <c r="K911" t="s">
        <v>2214</v>
      </c>
      <c r="M911" t="s">
        <v>294</v>
      </c>
      <c r="N911" t="s">
        <v>295</v>
      </c>
      <c r="O911" t="s">
        <v>2076</v>
      </c>
      <c r="R911" t="b">
        <v>1</v>
      </c>
      <c r="S911" t="b">
        <v>1</v>
      </c>
      <c r="T911" t="s">
        <v>25454</v>
      </c>
      <c r="U911" t="s">
        <v>2234</v>
      </c>
      <c r="V911" s="32" t="s">
        <v>15758</v>
      </c>
      <c r="W911" t="s">
        <v>15074</v>
      </c>
      <c r="X911" t="s">
        <v>308</v>
      </c>
      <c r="Z911" t="s">
        <v>310</v>
      </c>
      <c r="AA911" t="s">
        <v>292</v>
      </c>
      <c r="AB911"/>
      <c r="AD911" s="27"/>
      <c r="AI911" t="s">
        <v>361</v>
      </c>
      <c r="AJ911" t="s">
        <v>361</v>
      </c>
      <c r="AK911" t="s">
        <v>361</v>
      </c>
      <c r="AL911" s="12" t="s">
        <v>361</v>
      </c>
    </row>
    <row r="912" spans="1:39" ht="15" customHeight="1" x14ac:dyDescent="0.3">
      <c r="A912" s="37" t="s">
        <v>15756</v>
      </c>
      <c r="B912" t="s">
        <v>15116</v>
      </c>
      <c r="C912" t="s">
        <v>2092</v>
      </c>
      <c r="D912" t="s">
        <v>282</v>
      </c>
      <c r="E912" t="s">
        <v>292</v>
      </c>
      <c r="G912" t="s">
        <v>293</v>
      </c>
      <c r="H912" t="s">
        <v>349</v>
      </c>
      <c r="I912" t="s">
        <v>15757</v>
      </c>
      <c r="J912" t="s">
        <v>284</v>
      </c>
      <c r="K912" t="s">
        <v>2214</v>
      </c>
      <c r="M912" t="s">
        <v>294</v>
      </c>
      <c r="N912" t="s">
        <v>295</v>
      </c>
      <c r="O912" t="s">
        <v>2076</v>
      </c>
      <c r="Q912" t="s">
        <v>297</v>
      </c>
      <c r="R912" t="b">
        <v>1</v>
      </c>
      <c r="S912" t="b">
        <v>1</v>
      </c>
      <c r="T912" t="s">
        <v>25454</v>
      </c>
      <c r="U912" t="s">
        <v>2234</v>
      </c>
      <c r="V912" s="32" t="s">
        <v>2235</v>
      </c>
      <c r="AB912"/>
      <c r="AD912" s="27"/>
    </row>
    <row r="913" spans="1:39" ht="15" customHeight="1" x14ac:dyDescent="0.3">
      <c r="A913" s="37" t="s">
        <v>15135</v>
      </c>
      <c r="B913" t="s">
        <v>15136</v>
      </c>
      <c r="C913" t="s">
        <v>2092</v>
      </c>
      <c r="D913" t="s">
        <v>282</v>
      </c>
      <c r="E913" t="s">
        <v>292</v>
      </c>
      <c r="G913" t="s">
        <v>293</v>
      </c>
      <c r="H913" t="s">
        <v>349</v>
      </c>
      <c r="I913" t="s">
        <v>15137</v>
      </c>
      <c r="J913" t="s">
        <v>284</v>
      </c>
      <c r="K913" t="s">
        <v>2214</v>
      </c>
      <c r="M913" t="s">
        <v>294</v>
      </c>
      <c r="N913" t="s">
        <v>295</v>
      </c>
      <c r="O913" t="s">
        <v>2076</v>
      </c>
      <c r="R913" t="b">
        <v>1</v>
      </c>
      <c r="S913" t="b">
        <v>1</v>
      </c>
      <c r="T913" t="s">
        <v>25454</v>
      </c>
      <c r="U913" t="s">
        <v>2234</v>
      </c>
      <c r="V913" s="30" t="s">
        <v>15138</v>
      </c>
      <c r="W913" t="s">
        <v>15074</v>
      </c>
      <c r="X913" t="s">
        <v>282</v>
      </c>
      <c r="Y913" t="s">
        <v>288</v>
      </c>
      <c r="Z913" t="s">
        <v>284</v>
      </c>
      <c r="AA913" t="s">
        <v>292</v>
      </c>
      <c r="AB913"/>
      <c r="AD913" s="27" t="s">
        <v>2075</v>
      </c>
      <c r="AE913" t="s">
        <v>289</v>
      </c>
      <c r="AF913" t="s">
        <v>294</v>
      </c>
      <c r="AI913" t="s">
        <v>361</v>
      </c>
      <c r="AJ913" t="s">
        <v>361</v>
      </c>
      <c r="AK913" t="s">
        <v>361</v>
      </c>
      <c r="AL913" s="12" t="s">
        <v>361</v>
      </c>
      <c r="AM913" t="s">
        <v>291</v>
      </c>
    </row>
    <row r="914" spans="1:39" ht="15" customHeight="1" x14ac:dyDescent="0.3">
      <c r="A914" s="37" t="s">
        <v>15135</v>
      </c>
      <c r="B914" t="s">
        <v>15136</v>
      </c>
      <c r="C914" t="s">
        <v>2092</v>
      </c>
      <c r="D914" t="s">
        <v>282</v>
      </c>
      <c r="E914" t="s">
        <v>292</v>
      </c>
      <c r="G914" t="s">
        <v>293</v>
      </c>
      <c r="H914" t="s">
        <v>349</v>
      </c>
      <c r="I914" t="s">
        <v>15137</v>
      </c>
      <c r="J914" t="s">
        <v>284</v>
      </c>
      <c r="K914" t="s">
        <v>2214</v>
      </c>
      <c r="M914" t="s">
        <v>294</v>
      </c>
      <c r="N914" t="s">
        <v>295</v>
      </c>
      <c r="O914" t="s">
        <v>2076</v>
      </c>
      <c r="Q914" t="s">
        <v>297</v>
      </c>
      <c r="R914" t="b">
        <v>1</v>
      </c>
      <c r="S914" t="b">
        <v>1</v>
      </c>
      <c r="T914" t="s">
        <v>25454</v>
      </c>
      <c r="U914" t="s">
        <v>2234</v>
      </c>
      <c r="V914" s="30" t="s">
        <v>2235</v>
      </c>
      <c r="AB914"/>
      <c r="AD914" s="27"/>
    </row>
    <row r="915" spans="1:39" ht="15" customHeight="1" x14ac:dyDescent="0.3">
      <c r="A915" s="37" t="s">
        <v>15355</v>
      </c>
      <c r="B915" t="s">
        <v>15116</v>
      </c>
      <c r="C915" t="s">
        <v>2092</v>
      </c>
      <c r="D915" t="s">
        <v>282</v>
      </c>
      <c r="E915" t="s">
        <v>292</v>
      </c>
      <c r="G915" t="s">
        <v>293</v>
      </c>
      <c r="H915" t="s">
        <v>349</v>
      </c>
      <c r="I915" t="s">
        <v>15356</v>
      </c>
      <c r="J915" t="s">
        <v>284</v>
      </c>
      <c r="K915" t="s">
        <v>2214</v>
      </c>
      <c r="M915" t="s">
        <v>294</v>
      </c>
      <c r="N915" t="s">
        <v>295</v>
      </c>
      <c r="O915" t="s">
        <v>2076</v>
      </c>
      <c r="R915" t="b">
        <v>1</v>
      </c>
      <c r="S915" t="b">
        <v>1</v>
      </c>
      <c r="T915" t="s">
        <v>25454</v>
      </c>
      <c r="U915" t="s">
        <v>2234</v>
      </c>
      <c r="V915" s="32" t="s">
        <v>15358</v>
      </c>
      <c r="W915" t="s">
        <v>15359</v>
      </c>
      <c r="X915" t="s">
        <v>282</v>
      </c>
      <c r="Y915" t="s">
        <v>341</v>
      </c>
      <c r="Z915" t="s">
        <v>329</v>
      </c>
      <c r="AB915"/>
      <c r="AC915" t="s">
        <v>26119</v>
      </c>
      <c r="AD915" s="27" t="s">
        <v>4453</v>
      </c>
      <c r="AE915" t="s">
        <v>26044</v>
      </c>
      <c r="AF915" t="s">
        <v>294</v>
      </c>
      <c r="AI915" t="s">
        <v>6068</v>
      </c>
      <c r="AJ915" t="s">
        <v>6069</v>
      </c>
      <c r="AK915" t="s">
        <v>2082</v>
      </c>
      <c r="AL915" s="12">
        <v>45968.057673611111</v>
      </c>
      <c r="AM915" t="s">
        <v>309</v>
      </c>
    </row>
    <row r="916" spans="1:39" ht="15" customHeight="1" x14ac:dyDescent="0.3">
      <c r="A916" s="37" t="s">
        <v>15355</v>
      </c>
      <c r="B916" t="s">
        <v>15116</v>
      </c>
      <c r="C916" t="s">
        <v>2092</v>
      </c>
      <c r="D916" t="s">
        <v>282</v>
      </c>
      <c r="E916" t="s">
        <v>292</v>
      </c>
      <c r="G916" t="s">
        <v>293</v>
      </c>
      <c r="H916" t="s">
        <v>349</v>
      </c>
      <c r="I916" t="s">
        <v>15356</v>
      </c>
      <c r="J916" t="s">
        <v>284</v>
      </c>
      <c r="K916" t="s">
        <v>2214</v>
      </c>
      <c r="M916" t="s">
        <v>294</v>
      </c>
      <c r="N916" t="s">
        <v>295</v>
      </c>
      <c r="O916" t="s">
        <v>2076</v>
      </c>
      <c r="R916" t="b">
        <v>1</v>
      </c>
      <c r="S916" t="b">
        <v>1</v>
      </c>
      <c r="T916" t="s">
        <v>25454</v>
      </c>
      <c r="U916" t="s">
        <v>2234</v>
      </c>
      <c r="V916" s="32" t="s">
        <v>15357</v>
      </c>
      <c r="W916" t="s">
        <v>15074</v>
      </c>
      <c r="X916" t="s">
        <v>282</v>
      </c>
      <c r="Y916" t="s">
        <v>288</v>
      </c>
      <c r="Z916" t="s">
        <v>284</v>
      </c>
      <c r="AA916" t="s">
        <v>292</v>
      </c>
      <c r="AB916"/>
      <c r="AD916" s="27" t="s">
        <v>2075</v>
      </c>
      <c r="AE916" t="s">
        <v>289</v>
      </c>
      <c r="AF916" t="s">
        <v>294</v>
      </c>
      <c r="AI916" t="s">
        <v>361</v>
      </c>
      <c r="AJ916" t="s">
        <v>361</v>
      </c>
      <c r="AK916" t="s">
        <v>361</v>
      </c>
      <c r="AL916" s="12" t="s">
        <v>361</v>
      </c>
      <c r="AM916" t="s">
        <v>291</v>
      </c>
    </row>
    <row r="917" spans="1:39" ht="15" customHeight="1" x14ac:dyDescent="0.3">
      <c r="A917" s="37" t="s">
        <v>15355</v>
      </c>
      <c r="B917" t="s">
        <v>15116</v>
      </c>
      <c r="C917" t="s">
        <v>2092</v>
      </c>
      <c r="D917" t="s">
        <v>282</v>
      </c>
      <c r="E917" t="s">
        <v>292</v>
      </c>
      <c r="G917" t="s">
        <v>293</v>
      </c>
      <c r="H917" t="s">
        <v>349</v>
      </c>
      <c r="I917" t="s">
        <v>15356</v>
      </c>
      <c r="J917" t="s">
        <v>284</v>
      </c>
      <c r="K917" t="s">
        <v>2214</v>
      </c>
      <c r="M917" t="s">
        <v>294</v>
      </c>
      <c r="N917" t="s">
        <v>295</v>
      </c>
      <c r="O917" t="s">
        <v>2076</v>
      </c>
      <c r="Q917" t="s">
        <v>297</v>
      </c>
      <c r="R917" t="b">
        <v>1</v>
      </c>
      <c r="S917" t="b">
        <v>1</v>
      </c>
      <c r="T917" t="s">
        <v>25454</v>
      </c>
      <c r="U917" t="s">
        <v>2234</v>
      </c>
      <c r="V917" s="32" t="s">
        <v>2235</v>
      </c>
      <c r="AB917"/>
      <c r="AD917" s="27"/>
    </row>
    <row r="918" spans="1:39" ht="15" customHeight="1" x14ac:dyDescent="0.3">
      <c r="A918" s="37" t="s">
        <v>15684</v>
      </c>
      <c r="B918" t="s">
        <v>15116</v>
      </c>
      <c r="C918" t="s">
        <v>2092</v>
      </c>
      <c r="D918" t="s">
        <v>282</v>
      </c>
      <c r="E918" t="s">
        <v>292</v>
      </c>
      <c r="G918" t="s">
        <v>293</v>
      </c>
      <c r="H918" t="s">
        <v>349</v>
      </c>
      <c r="I918" t="s">
        <v>15685</v>
      </c>
      <c r="J918" t="s">
        <v>284</v>
      </c>
      <c r="K918" t="s">
        <v>2214</v>
      </c>
      <c r="M918" t="s">
        <v>294</v>
      </c>
      <c r="N918" t="s">
        <v>295</v>
      </c>
      <c r="O918" t="s">
        <v>2076</v>
      </c>
      <c r="R918" t="b">
        <v>1</v>
      </c>
      <c r="S918" t="b">
        <v>1</v>
      </c>
      <c r="T918" t="s">
        <v>25454</v>
      </c>
      <c r="U918" t="s">
        <v>2234</v>
      </c>
      <c r="V918" s="32" t="s">
        <v>15686</v>
      </c>
      <c r="W918" t="s">
        <v>15074</v>
      </c>
      <c r="X918" t="s">
        <v>282</v>
      </c>
      <c r="Y918" t="s">
        <v>288</v>
      </c>
      <c r="Z918" t="s">
        <v>284</v>
      </c>
      <c r="AA918" t="s">
        <v>292</v>
      </c>
      <c r="AB918"/>
      <c r="AD918" s="27" t="s">
        <v>2075</v>
      </c>
      <c r="AE918" t="s">
        <v>289</v>
      </c>
      <c r="AF918" t="s">
        <v>294</v>
      </c>
      <c r="AI918" t="s">
        <v>361</v>
      </c>
      <c r="AJ918" t="s">
        <v>361</v>
      </c>
      <c r="AK918" t="s">
        <v>361</v>
      </c>
      <c r="AL918" s="12" t="s">
        <v>361</v>
      </c>
      <c r="AM918" t="s">
        <v>291</v>
      </c>
    </row>
    <row r="919" spans="1:39" ht="15" customHeight="1" x14ac:dyDescent="0.3">
      <c r="A919" s="37" t="s">
        <v>15684</v>
      </c>
      <c r="B919" t="s">
        <v>15116</v>
      </c>
      <c r="C919" t="s">
        <v>2092</v>
      </c>
      <c r="D919" t="s">
        <v>282</v>
      </c>
      <c r="E919" t="s">
        <v>292</v>
      </c>
      <c r="G919" t="s">
        <v>293</v>
      </c>
      <c r="H919" t="s">
        <v>349</v>
      </c>
      <c r="I919" t="s">
        <v>15685</v>
      </c>
      <c r="J919" t="s">
        <v>284</v>
      </c>
      <c r="K919" t="s">
        <v>2214</v>
      </c>
      <c r="M919" t="s">
        <v>294</v>
      </c>
      <c r="N919" t="s">
        <v>295</v>
      </c>
      <c r="O919" t="s">
        <v>2076</v>
      </c>
      <c r="R919" t="b">
        <v>1</v>
      </c>
      <c r="S919" t="b">
        <v>1</v>
      </c>
      <c r="T919" t="s">
        <v>25454</v>
      </c>
      <c r="U919" t="s">
        <v>2234</v>
      </c>
      <c r="V919" s="30" t="s">
        <v>15687</v>
      </c>
      <c r="W919" t="s">
        <v>4466</v>
      </c>
      <c r="X919" t="s">
        <v>282</v>
      </c>
      <c r="Y919" t="s">
        <v>341</v>
      </c>
      <c r="Z919" t="s">
        <v>284</v>
      </c>
      <c r="AB919"/>
      <c r="AC919" t="s">
        <v>26118</v>
      </c>
      <c r="AD919" s="27" t="s">
        <v>2075</v>
      </c>
      <c r="AE919" t="s">
        <v>26044</v>
      </c>
      <c r="AF919" t="s">
        <v>290</v>
      </c>
      <c r="AI919" t="s">
        <v>26581</v>
      </c>
      <c r="AJ919" t="s">
        <v>3247</v>
      </c>
      <c r="AK919" t="s">
        <v>2082</v>
      </c>
      <c r="AL919" s="12">
        <v>46147.556087962963</v>
      </c>
      <c r="AM919" t="s">
        <v>309</v>
      </c>
    </row>
    <row r="920" spans="1:39" ht="15" customHeight="1" x14ac:dyDescent="0.3">
      <c r="A920" s="37" t="s">
        <v>15684</v>
      </c>
      <c r="B920" t="s">
        <v>15116</v>
      </c>
      <c r="C920" t="s">
        <v>2092</v>
      </c>
      <c r="D920" t="s">
        <v>282</v>
      </c>
      <c r="E920" t="s">
        <v>292</v>
      </c>
      <c r="G920" t="s">
        <v>293</v>
      </c>
      <c r="H920" t="s">
        <v>349</v>
      </c>
      <c r="I920" t="s">
        <v>15685</v>
      </c>
      <c r="J920" t="s">
        <v>284</v>
      </c>
      <c r="K920" t="s">
        <v>2214</v>
      </c>
      <c r="M920" t="s">
        <v>294</v>
      </c>
      <c r="N920" t="s">
        <v>295</v>
      </c>
      <c r="O920" t="s">
        <v>2076</v>
      </c>
      <c r="Q920" t="s">
        <v>297</v>
      </c>
      <c r="R920" t="b">
        <v>1</v>
      </c>
      <c r="S920" t="b">
        <v>1</v>
      </c>
      <c r="T920" t="s">
        <v>25454</v>
      </c>
      <c r="U920" t="s">
        <v>2234</v>
      </c>
      <c r="V920" s="32" t="s">
        <v>2235</v>
      </c>
      <c r="AB920"/>
      <c r="AD920" s="27"/>
    </row>
    <row r="921" spans="1:39" ht="15" customHeight="1" x14ac:dyDescent="0.3">
      <c r="A921" s="37" t="s">
        <v>15750</v>
      </c>
      <c r="B921" t="s">
        <v>15116</v>
      </c>
      <c r="C921" t="s">
        <v>2092</v>
      </c>
      <c r="D921" t="s">
        <v>282</v>
      </c>
      <c r="E921" t="s">
        <v>292</v>
      </c>
      <c r="G921" t="s">
        <v>293</v>
      </c>
      <c r="H921" t="s">
        <v>349</v>
      </c>
      <c r="I921" t="s">
        <v>15751</v>
      </c>
      <c r="J921" t="s">
        <v>284</v>
      </c>
      <c r="K921" t="s">
        <v>2214</v>
      </c>
      <c r="M921" t="s">
        <v>294</v>
      </c>
      <c r="N921" t="s">
        <v>295</v>
      </c>
      <c r="O921" t="s">
        <v>2076</v>
      </c>
      <c r="R921" t="b">
        <v>1</v>
      </c>
      <c r="S921" t="b">
        <v>1</v>
      </c>
      <c r="T921" t="s">
        <v>25454</v>
      </c>
      <c r="U921" t="s">
        <v>2234</v>
      </c>
      <c r="V921" s="30" t="s">
        <v>15752</v>
      </c>
      <c r="W921" t="s">
        <v>15074</v>
      </c>
      <c r="X921" t="s">
        <v>282</v>
      </c>
      <c r="Y921" t="s">
        <v>288</v>
      </c>
      <c r="Z921" t="s">
        <v>284</v>
      </c>
      <c r="AA921" t="s">
        <v>292</v>
      </c>
      <c r="AB921"/>
      <c r="AD921" s="27" t="s">
        <v>2075</v>
      </c>
      <c r="AE921" t="s">
        <v>289</v>
      </c>
      <c r="AF921" t="s">
        <v>294</v>
      </c>
      <c r="AI921" t="s">
        <v>361</v>
      </c>
      <c r="AJ921" t="s">
        <v>361</v>
      </c>
      <c r="AK921" t="s">
        <v>361</v>
      </c>
      <c r="AL921" s="12" t="s">
        <v>361</v>
      </c>
      <c r="AM921" t="s">
        <v>291</v>
      </c>
    </row>
    <row r="922" spans="1:39" ht="15" customHeight="1" x14ac:dyDescent="0.3">
      <c r="A922" s="37" t="s">
        <v>15750</v>
      </c>
      <c r="B922" t="s">
        <v>15116</v>
      </c>
      <c r="C922" t="s">
        <v>2092</v>
      </c>
      <c r="D922" t="s">
        <v>282</v>
      </c>
      <c r="E922" t="s">
        <v>292</v>
      </c>
      <c r="G922" t="s">
        <v>293</v>
      </c>
      <c r="H922" t="s">
        <v>349</v>
      </c>
      <c r="I922" t="s">
        <v>15751</v>
      </c>
      <c r="J922" t="s">
        <v>284</v>
      </c>
      <c r="K922" t="s">
        <v>2214</v>
      </c>
      <c r="M922" t="s">
        <v>294</v>
      </c>
      <c r="N922" t="s">
        <v>295</v>
      </c>
      <c r="O922" t="s">
        <v>2076</v>
      </c>
      <c r="Q922" t="s">
        <v>297</v>
      </c>
      <c r="R922" t="b">
        <v>1</v>
      </c>
      <c r="S922" t="b">
        <v>1</v>
      </c>
      <c r="T922" t="s">
        <v>25454</v>
      </c>
      <c r="U922" t="s">
        <v>2234</v>
      </c>
      <c r="V922" s="30" t="s">
        <v>2235</v>
      </c>
      <c r="AB922"/>
      <c r="AD922" s="27"/>
    </row>
    <row r="923" spans="1:39" ht="15" customHeight="1" x14ac:dyDescent="0.3">
      <c r="A923" s="37" t="s">
        <v>15703</v>
      </c>
      <c r="B923" t="s">
        <v>15116</v>
      </c>
      <c r="C923" t="s">
        <v>2092</v>
      </c>
      <c r="D923" t="s">
        <v>282</v>
      </c>
      <c r="E923" t="s">
        <v>292</v>
      </c>
      <c r="G923" t="s">
        <v>293</v>
      </c>
      <c r="H923" t="s">
        <v>349</v>
      </c>
      <c r="I923" t="s">
        <v>15704</v>
      </c>
      <c r="J923" t="s">
        <v>284</v>
      </c>
      <c r="K923" t="s">
        <v>2214</v>
      </c>
      <c r="M923" t="s">
        <v>294</v>
      </c>
      <c r="N923" t="s">
        <v>295</v>
      </c>
      <c r="O923" t="s">
        <v>2076</v>
      </c>
      <c r="R923" t="b">
        <v>1</v>
      </c>
      <c r="S923" t="b">
        <v>1</v>
      </c>
      <c r="T923" t="s">
        <v>25454</v>
      </c>
      <c r="U923" t="s">
        <v>2234</v>
      </c>
      <c r="V923" s="32" t="s">
        <v>15705</v>
      </c>
      <c r="W923" t="s">
        <v>15074</v>
      </c>
      <c r="X923" t="s">
        <v>282</v>
      </c>
      <c r="Y923" t="s">
        <v>288</v>
      </c>
      <c r="Z923" t="s">
        <v>284</v>
      </c>
      <c r="AA923" t="s">
        <v>292</v>
      </c>
      <c r="AB923"/>
      <c r="AD923" s="27" t="s">
        <v>2075</v>
      </c>
      <c r="AE923" t="s">
        <v>289</v>
      </c>
      <c r="AF923" t="s">
        <v>294</v>
      </c>
      <c r="AI923" t="s">
        <v>361</v>
      </c>
      <c r="AJ923" t="s">
        <v>361</v>
      </c>
      <c r="AK923" t="s">
        <v>361</v>
      </c>
      <c r="AL923" s="12" t="s">
        <v>361</v>
      </c>
      <c r="AM923" t="s">
        <v>291</v>
      </c>
    </row>
    <row r="924" spans="1:39" ht="15" customHeight="1" x14ac:dyDescent="0.3">
      <c r="A924" s="37" t="s">
        <v>15703</v>
      </c>
      <c r="B924" t="s">
        <v>15116</v>
      </c>
      <c r="C924" t="s">
        <v>2092</v>
      </c>
      <c r="D924" t="s">
        <v>282</v>
      </c>
      <c r="E924" t="s">
        <v>292</v>
      </c>
      <c r="G924" t="s">
        <v>293</v>
      </c>
      <c r="H924" t="s">
        <v>349</v>
      </c>
      <c r="I924" t="s">
        <v>15704</v>
      </c>
      <c r="J924" t="s">
        <v>284</v>
      </c>
      <c r="K924" t="s">
        <v>2214</v>
      </c>
      <c r="M924" t="s">
        <v>294</v>
      </c>
      <c r="N924" t="s">
        <v>295</v>
      </c>
      <c r="O924" t="s">
        <v>2076</v>
      </c>
      <c r="R924" t="b">
        <v>1</v>
      </c>
      <c r="S924" t="b">
        <v>1</v>
      </c>
      <c r="T924" t="s">
        <v>25454</v>
      </c>
      <c r="U924" t="s">
        <v>2234</v>
      </c>
      <c r="V924" s="32" t="s">
        <v>15706</v>
      </c>
      <c r="W924" t="s">
        <v>11338</v>
      </c>
      <c r="X924" t="s">
        <v>282</v>
      </c>
      <c r="Y924" t="s">
        <v>341</v>
      </c>
      <c r="Z924" t="s">
        <v>284</v>
      </c>
      <c r="AA924" t="s">
        <v>322</v>
      </c>
      <c r="AB924"/>
      <c r="AC924" t="s">
        <v>26118</v>
      </c>
      <c r="AD924" s="27" t="s">
        <v>2075</v>
      </c>
      <c r="AE924" t="s">
        <v>26044</v>
      </c>
      <c r="AF924" t="s">
        <v>290</v>
      </c>
      <c r="AI924" t="s">
        <v>26581</v>
      </c>
      <c r="AJ924" t="s">
        <v>3247</v>
      </c>
      <c r="AK924" t="s">
        <v>2082</v>
      </c>
      <c r="AL924" s="12">
        <v>46147.556087962963</v>
      </c>
      <c r="AM924" t="s">
        <v>309</v>
      </c>
    </row>
    <row r="925" spans="1:39" ht="15" customHeight="1" x14ac:dyDescent="0.3">
      <c r="A925" s="37" t="s">
        <v>15703</v>
      </c>
      <c r="B925" t="s">
        <v>15116</v>
      </c>
      <c r="C925" t="s">
        <v>2092</v>
      </c>
      <c r="D925" t="s">
        <v>282</v>
      </c>
      <c r="E925" t="s">
        <v>292</v>
      </c>
      <c r="G925" t="s">
        <v>293</v>
      </c>
      <c r="H925" t="s">
        <v>349</v>
      </c>
      <c r="I925" t="s">
        <v>15704</v>
      </c>
      <c r="J925" t="s">
        <v>284</v>
      </c>
      <c r="K925" t="s">
        <v>2214</v>
      </c>
      <c r="M925" t="s">
        <v>294</v>
      </c>
      <c r="N925" t="s">
        <v>295</v>
      </c>
      <c r="O925" t="s">
        <v>2076</v>
      </c>
      <c r="Q925" t="s">
        <v>297</v>
      </c>
      <c r="R925" t="b">
        <v>1</v>
      </c>
      <c r="S925" t="b">
        <v>1</v>
      </c>
      <c r="T925" t="s">
        <v>25454</v>
      </c>
      <c r="U925" t="s">
        <v>2234</v>
      </c>
      <c r="V925" s="32" t="s">
        <v>2235</v>
      </c>
      <c r="AB925"/>
      <c r="AD925" s="27"/>
    </row>
    <row r="926" spans="1:39" ht="15" customHeight="1" x14ac:dyDescent="0.3">
      <c r="A926" s="37" t="s">
        <v>15785</v>
      </c>
      <c r="B926" t="s">
        <v>15116</v>
      </c>
      <c r="C926" t="s">
        <v>2092</v>
      </c>
      <c r="D926" t="s">
        <v>282</v>
      </c>
      <c r="E926" t="s">
        <v>292</v>
      </c>
      <c r="G926" t="s">
        <v>293</v>
      </c>
      <c r="H926" t="s">
        <v>349</v>
      </c>
      <c r="I926" t="s">
        <v>15786</v>
      </c>
      <c r="J926" t="s">
        <v>284</v>
      </c>
      <c r="K926" t="s">
        <v>2214</v>
      </c>
      <c r="M926" t="s">
        <v>294</v>
      </c>
      <c r="N926" t="s">
        <v>295</v>
      </c>
      <c r="O926" t="s">
        <v>2076</v>
      </c>
      <c r="R926" t="b">
        <v>1</v>
      </c>
      <c r="S926" t="b">
        <v>1</v>
      </c>
      <c r="T926" t="s">
        <v>25454</v>
      </c>
      <c r="U926" t="s">
        <v>2234</v>
      </c>
      <c r="V926" s="32" t="s">
        <v>13823</v>
      </c>
      <c r="W926" t="s">
        <v>13824</v>
      </c>
      <c r="X926" t="s">
        <v>282</v>
      </c>
      <c r="Y926" t="s">
        <v>341</v>
      </c>
      <c r="Z926" t="s">
        <v>284</v>
      </c>
      <c r="AB926"/>
      <c r="AC926" t="s">
        <v>26118</v>
      </c>
      <c r="AD926" s="27" t="s">
        <v>2075</v>
      </c>
      <c r="AE926" t="s">
        <v>26044</v>
      </c>
      <c r="AF926" t="s">
        <v>290</v>
      </c>
      <c r="AI926" t="s">
        <v>26581</v>
      </c>
      <c r="AJ926" t="s">
        <v>3247</v>
      </c>
      <c r="AK926" t="s">
        <v>3160</v>
      </c>
      <c r="AL926" s="12">
        <v>46147.556076388886</v>
      </c>
      <c r="AM926" t="s">
        <v>309</v>
      </c>
    </row>
    <row r="927" spans="1:39" ht="15" customHeight="1" x14ac:dyDescent="0.3">
      <c r="A927" s="37" t="s">
        <v>15785</v>
      </c>
      <c r="B927" t="s">
        <v>15116</v>
      </c>
      <c r="C927" t="s">
        <v>2092</v>
      </c>
      <c r="D927" t="s">
        <v>282</v>
      </c>
      <c r="E927" t="s">
        <v>292</v>
      </c>
      <c r="G927" t="s">
        <v>293</v>
      </c>
      <c r="H927" t="s">
        <v>349</v>
      </c>
      <c r="I927" t="s">
        <v>15786</v>
      </c>
      <c r="J927" t="s">
        <v>284</v>
      </c>
      <c r="K927" t="s">
        <v>2214</v>
      </c>
      <c r="M927" t="s">
        <v>294</v>
      </c>
      <c r="N927" t="s">
        <v>295</v>
      </c>
      <c r="O927" t="s">
        <v>2076</v>
      </c>
      <c r="R927" t="b">
        <v>1</v>
      </c>
      <c r="S927" t="b">
        <v>1</v>
      </c>
      <c r="T927" t="s">
        <v>25454</v>
      </c>
      <c r="U927" t="s">
        <v>2234</v>
      </c>
      <c r="V927" s="32" t="s">
        <v>15787</v>
      </c>
      <c r="W927" t="s">
        <v>15074</v>
      </c>
      <c r="X927" t="s">
        <v>282</v>
      </c>
      <c r="Y927" t="s">
        <v>288</v>
      </c>
      <c r="Z927" t="s">
        <v>284</v>
      </c>
      <c r="AA927" t="s">
        <v>292</v>
      </c>
      <c r="AB927"/>
      <c r="AD927" s="27" t="s">
        <v>2075</v>
      </c>
      <c r="AE927" t="s">
        <v>289</v>
      </c>
      <c r="AF927" t="s">
        <v>294</v>
      </c>
      <c r="AI927" t="s">
        <v>361</v>
      </c>
      <c r="AJ927" t="s">
        <v>361</v>
      </c>
      <c r="AK927" t="s">
        <v>361</v>
      </c>
      <c r="AL927" s="12" t="s">
        <v>361</v>
      </c>
      <c r="AM927" t="s">
        <v>291</v>
      </c>
    </row>
    <row r="928" spans="1:39" ht="15" customHeight="1" x14ac:dyDescent="0.3">
      <c r="A928" s="37" t="s">
        <v>15785</v>
      </c>
      <c r="B928" t="s">
        <v>15116</v>
      </c>
      <c r="C928" t="s">
        <v>2092</v>
      </c>
      <c r="D928" t="s">
        <v>282</v>
      </c>
      <c r="E928" t="s">
        <v>292</v>
      </c>
      <c r="G928" t="s">
        <v>293</v>
      </c>
      <c r="H928" t="s">
        <v>349</v>
      </c>
      <c r="I928" t="s">
        <v>15786</v>
      </c>
      <c r="J928" t="s">
        <v>284</v>
      </c>
      <c r="K928" t="s">
        <v>2214</v>
      </c>
      <c r="M928" t="s">
        <v>294</v>
      </c>
      <c r="N928" t="s">
        <v>295</v>
      </c>
      <c r="O928" t="s">
        <v>2076</v>
      </c>
      <c r="Q928" t="s">
        <v>297</v>
      </c>
      <c r="R928" t="b">
        <v>1</v>
      </c>
      <c r="S928" t="b">
        <v>1</v>
      </c>
      <c r="T928" t="s">
        <v>25454</v>
      </c>
      <c r="U928" t="s">
        <v>2234</v>
      </c>
      <c r="V928" s="32" t="s">
        <v>2235</v>
      </c>
      <c r="AB928"/>
      <c r="AD928" s="27"/>
    </row>
    <row r="929" spans="1:39" ht="15" customHeight="1" x14ac:dyDescent="0.3">
      <c r="A929" s="37" t="s">
        <v>15447</v>
      </c>
      <c r="B929" t="s">
        <v>15448</v>
      </c>
      <c r="C929" t="s">
        <v>2092</v>
      </c>
      <c r="D929" t="s">
        <v>282</v>
      </c>
      <c r="E929" t="s">
        <v>292</v>
      </c>
      <c r="G929" t="s">
        <v>293</v>
      </c>
      <c r="H929" t="s">
        <v>349</v>
      </c>
      <c r="I929" t="s">
        <v>15449</v>
      </c>
      <c r="J929" t="s">
        <v>284</v>
      </c>
      <c r="K929" t="s">
        <v>2214</v>
      </c>
      <c r="M929" t="s">
        <v>294</v>
      </c>
      <c r="N929" t="s">
        <v>295</v>
      </c>
      <c r="O929" t="s">
        <v>2076</v>
      </c>
      <c r="Q929" t="s">
        <v>367</v>
      </c>
      <c r="R929" t="b">
        <v>1</v>
      </c>
      <c r="S929" t="b">
        <v>1</v>
      </c>
      <c r="T929" t="s">
        <v>25454</v>
      </c>
      <c r="U929" t="s">
        <v>2234</v>
      </c>
      <c r="V929" s="32" t="s">
        <v>2235</v>
      </c>
      <c r="AB929"/>
      <c r="AD929" s="27"/>
    </row>
    <row r="930" spans="1:39" ht="15" customHeight="1" x14ac:dyDescent="0.3">
      <c r="A930" s="37" t="s">
        <v>15788</v>
      </c>
      <c r="B930" t="s">
        <v>15116</v>
      </c>
      <c r="C930" t="s">
        <v>2092</v>
      </c>
      <c r="D930" t="s">
        <v>282</v>
      </c>
      <c r="E930" t="s">
        <v>292</v>
      </c>
      <c r="G930" t="s">
        <v>293</v>
      </c>
      <c r="H930" t="s">
        <v>349</v>
      </c>
      <c r="I930" t="s">
        <v>15789</v>
      </c>
      <c r="J930" t="s">
        <v>284</v>
      </c>
      <c r="K930" t="s">
        <v>2214</v>
      </c>
      <c r="M930" t="s">
        <v>294</v>
      </c>
      <c r="N930" t="s">
        <v>295</v>
      </c>
      <c r="O930" t="s">
        <v>2076</v>
      </c>
      <c r="R930" t="b">
        <v>1</v>
      </c>
      <c r="S930" t="b">
        <v>1</v>
      </c>
      <c r="T930" t="s">
        <v>25454</v>
      </c>
      <c r="U930" t="s">
        <v>2234</v>
      </c>
      <c r="V930" s="32" t="s">
        <v>15791</v>
      </c>
      <c r="W930" t="s">
        <v>15792</v>
      </c>
      <c r="X930" t="s">
        <v>282</v>
      </c>
      <c r="Y930" t="s">
        <v>341</v>
      </c>
      <c r="Z930" t="s">
        <v>284</v>
      </c>
      <c r="AB930"/>
      <c r="AC930" t="s">
        <v>26118</v>
      </c>
      <c r="AD930" s="27" t="s">
        <v>2075</v>
      </c>
      <c r="AE930" t="s">
        <v>26077</v>
      </c>
      <c r="AF930" t="s">
        <v>290</v>
      </c>
      <c r="AI930" t="s">
        <v>26581</v>
      </c>
      <c r="AJ930" t="s">
        <v>3247</v>
      </c>
      <c r="AK930" t="s">
        <v>2082</v>
      </c>
      <c r="AL930" s="12">
        <v>46147.556076388886</v>
      </c>
      <c r="AM930" t="s">
        <v>309</v>
      </c>
    </row>
    <row r="931" spans="1:39" ht="15" customHeight="1" x14ac:dyDescent="0.3">
      <c r="A931" s="37" t="s">
        <v>15788</v>
      </c>
      <c r="B931" t="s">
        <v>15116</v>
      </c>
      <c r="C931" t="s">
        <v>2092</v>
      </c>
      <c r="D931" t="s">
        <v>282</v>
      </c>
      <c r="E931" t="s">
        <v>292</v>
      </c>
      <c r="G931" t="s">
        <v>293</v>
      </c>
      <c r="H931" t="s">
        <v>349</v>
      </c>
      <c r="I931" t="s">
        <v>15789</v>
      </c>
      <c r="J931" t="s">
        <v>284</v>
      </c>
      <c r="K931" t="s">
        <v>2214</v>
      </c>
      <c r="M931" t="s">
        <v>294</v>
      </c>
      <c r="N931" t="s">
        <v>295</v>
      </c>
      <c r="O931" t="s">
        <v>2076</v>
      </c>
      <c r="R931" t="b">
        <v>1</v>
      </c>
      <c r="S931" t="b">
        <v>1</v>
      </c>
      <c r="T931" t="s">
        <v>25454</v>
      </c>
      <c r="U931" t="s">
        <v>2234</v>
      </c>
      <c r="V931" s="32" t="s">
        <v>15790</v>
      </c>
      <c r="W931" t="s">
        <v>15074</v>
      </c>
      <c r="X931" t="s">
        <v>282</v>
      </c>
      <c r="Y931" t="s">
        <v>288</v>
      </c>
      <c r="Z931" t="s">
        <v>284</v>
      </c>
      <c r="AA931" t="s">
        <v>292</v>
      </c>
      <c r="AB931"/>
      <c r="AD931" s="27" t="s">
        <v>2075</v>
      </c>
      <c r="AE931" t="s">
        <v>289</v>
      </c>
      <c r="AF931" t="s">
        <v>294</v>
      </c>
      <c r="AI931" t="s">
        <v>361</v>
      </c>
      <c r="AJ931" t="s">
        <v>361</v>
      </c>
      <c r="AK931" t="s">
        <v>361</v>
      </c>
      <c r="AL931" s="12" t="s">
        <v>361</v>
      </c>
      <c r="AM931" t="s">
        <v>291</v>
      </c>
    </row>
    <row r="932" spans="1:39" ht="15" customHeight="1" x14ac:dyDescent="0.3">
      <c r="A932" s="37" t="s">
        <v>15788</v>
      </c>
      <c r="B932" t="s">
        <v>15116</v>
      </c>
      <c r="C932" t="s">
        <v>2092</v>
      </c>
      <c r="D932" t="s">
        <v>282</v>
      </c>
      <c r="E932" t="s">
        <v>292</v>
      </c>
      <c r="G932" t="s">
        <v>293</v>
      </c>
      <c r="H932" t="s">
        <v>349</v>
      </c>
      <c r="I932" t="s">
        <v>15789</v>
      </c>
      <c r="J932" t="s">
        <v>284</v>
      </c>
      <c r="K932" t="s">
        <v>2214</v>
      </c>
      <c r="M932" t="s">
        <v>294</v>
      </c>
      <c r="N932" t="s">
        <v>295</v>
      </c>
      <c r="O932" t="s">
        <v>2076</v>
      </c>
      <c r="Q932" t="s">
        <v>297</v>
      </c>
      <c r="R932" t="b">
        <v>1</v>
      </c>
      <c r="S932" t="b">
        <v>1</v>
      </c>
      <c r="T932" t="s">
        <v>25454</v>
      </c>
      <c r="U932" t="s">
        <v>2234</v>
      </c>
      <c r="V932" s="30" t="s">
        <v>2235</v>
      </c>
      <c r="AB932"/>
      <c r="AD932" s="27"/>
    </row>
    <row r="933" spans="1:39" ht="15" customHeight="1" x14ac:dyDescent="0.3">
      <c r="A933" s="37" t="s">
        <v>15477</v>
      </c>
      <c r="B933" t="s">
        <v>15478</v>
      </c>
      <c r="C933" t="s">
        <v>2092</v>
      </c>
      <c r="D933" t="s">
        <v>282</v>
      </c>
      <c r="E933" t="s">
        <v>292</v>
      </c>
      <c r="G933" t="s">
        <v>293</v>
      </c>
      <c r="H933" t="s">
        <v>320</v>
      </c>
      <c r="I933" t="s">
        <v>15479</v>
      </c>
      <c r="J933" t="s">
        <v>284</v>
      </c>
      <c r="K933" t="s">
        <v>2075</v>
      </c>
      <c r="M933" t="s">
        <v>294</v>
      </c>
      <c r="N933" t="s">
        <v>295</v>
      </c>
      <c r="O933" t="s">
        <v>2076</v>
      </c>
      <c r="Q933" t="s">
        <v>367</v>
      </c>
      <c r="R933" t="b">
        <v>1</v>
      </c>
      <c r="S933" t="b">
        <v>1</v>
      </c>
      <c r="T933" t="s">
        <v>25454</v>
      </c>
      <c r="U933" t="s">
        <v>2234</v>
      </c>
      <c r="V933" s="32" t="s">
        <v>2235</v>
      </c>
      <c r="AB933"/>
      <c r="AD933" s="27"/>
    </row>
    <row r="934" spans="1:39" ht="15" customHeight="1" x14ac:dyDescent="0.3">
      <c r="A934" s="37" t="s">
        <v>15184</v>
      </c>
      <c r="B934" t="s">
        <v>15185</v>
      </c>
      <c r="C934" t="s">
        <v>2092</v>
      </c>
      <c r="D934" t="s">
        <v>282</v>
      </c>
      <c r="E934" t="s">
        <v>292</v>
      </c>
      <c r="G934" t="s">
        <v>293</v>
      </c>
      <c r="H934" t="s">
        <v>298</v>
      </c>
      <c r="I934" t="s">
        <v>15186</v>
      </c>
      <c r="J934" t="s">
        <v>284</v>
      </c>
      <c r="K934" t="s">
        <v>2094</v>
      </c>
      <c r="M934" t="s">
        <v>294</v>
      </c>
      <c r="N934" t="s">
        <v>295</v>
      </c>
      <c r="O934" t="s">
        <v>2076</v>
      </c>
      <c r="R934" t="b">
        <v>1</v>
      </c>
      <c r="S934" s="31" t="b">
        <v>1</v>
      </c>
      <c r="T934" t="s">
        <v>25454</v>
      </c>
      <c r="U934" t="s">
        <v>2234</v>
      </c>
      <c r="V934" s="32" t="s">
        <v>15187</v>
      </c>
      <c r="W934" t="s">
        <v>8577</v>
      </c>
      <c r="X934" t="s">
        <v>308</v>
      </c>
      <c r="Z934" t="s">
        <v>310</v>
      </c>
      <c r="AB934"/>
      <c r="AD934" s="27"/>
      <c r="AI934" t="s">
        <v>361</v>
      </c>
      <c r="AJ934" t="s">
        <v>361</v>
      </c>
      <c r="AK934" t="s">
        <v>361</v>
      </c>
      <c r="AL934" s="12" t="s">
        <v>361</v>
      </c>
    </row>
    <row r="935" spans="1:39" ht="15" customHeight="1" x14ac:dyDescent="0.3">
      <c r="A935" s="37" t="s">
        <v>15184</v>
      </c>
      <c r="B935" t="s">
        <v>15185</v>
      </c>
      <c r="C935" t="s">
        <v>2092</v>
      </c>
      <c r="D935" t="s">
        <v>282</v>
      </c>
      <c r="E935" t="s">
        <v>292</v>
      </c>
      <c r="G935" t="s">
        <v>293</v>
      </c>
      <c r="H935" t="s">
        <v>298</v>
      </c>
      <c r="I935" t="s">
        <v>15186</v>
      </c>
      <c r="J935" t="s">
        <v>284</v>
      </c>
      <c r="K935" t="s">
        <v>2094</v>
      </c>
      <c r="M935" t="s">
        <v>294</v>
      </c>
      <c r="N935" t="s">
        <v>295</v>
      </c>
      <c r="O935" t="s">
        <v>2076</v>
      </c>
      <c r="R935" t="b">
        <v>1</v>
      </c>
      <c r="S935" s="31" t="b">
        <v>1</v>
      </c>
      <c r="T935" t="s">
        <v>25454</v>
      </c>
      <c r="U935" t="s">
        <v>2234</v>
      </c>
      <c r="V935" s="32" t="s">
        <v>9069</v>
      </c>
      <c r="W935" t="s">
        <v>9067</v>
      </c>
      <c r="X935" t="s">
        <v>282</v>
      </c>
      <c r="Y935" t="s">
        <v>341</v>
      </c>
      <c r="Z935" t="s">
        <v>284</v>
      </c>
      <c r="AB935"/>
      <c r="AC935" t="s">
        <v>26118</v>
      </c>
      <c r="AD935" s="27" t="s">
        <v>2075</v>
      </c>
      <c r="AE935" t="s">
        <v>26043</v>
      </c>
      <c r="AF935" t="s">
        <v>290</v>
      </c>
      <c r="AI935" t="s">
        <v>26581</v>
      </c>
      <c r="AJ935" t="s">
        <v>3247</v>
      </c>
      <c r="AK935" t="s">
        <v>3160</v>
      </c>
      <c r="AL935" s="12">
        <v>46147.55609953704</v>
      </c>
      <c r="AM935" t="s">
        <v>309</v>
      </c>
    </row>
    <row r="936" spans="1:39" ht="15" customHeight="1" x14ac:dyDescent="0.3">
      <c r="A936" s="37" t="s">
        <v>15184</v>
      </c>
      <c r="B936" t="s">
        <v>15185</v>
      </c>
      <c r="C936" t="s">
        <v>2092</v>
      </c>
      <c r="D936" t="s">
        <v>282</v>
      </c>
      <c r="E936" t="s">
        <v>292</v>
      </c>
      <c r="G936" t="s">
        <v>293</v>
      </c>
      <c r="H936" t="s">
        <v>298</v>
      </c>
      <c r="I936" t="s">
        <v>15186</v>
      </c>
      <c r="J936" t="s">
        <v>284</v>
      </c>
      <c r="K936" t="s">
        <v>2094</v>
      </c>
      <c r="M936" t="s">
        <v>294</v>
      </c>
      <c r="N936" t="s">
        <v>295</v>
      </c>
      <c r="O936" t="s">
        <v>2076</v>
      </c>
      <c r="Q936" t="s">
        <v>297</v>
      </c>
      <c r="R936" t="b">
        <v>1</v>
      </c>
      <c r="S936" t="b">
        <v>1</v>
      </c>
      <c r="T936" t="s">
        <v>25454</v>
      </c>
      <c r="U936" t="s">
        <v>2234</v>
      </c>
      <c r="V936" s="32" t="s">
        <v>2235</v>
      </c>
      <c r="AB936"/>
      <c r="AD936" s="27"/>
    </row>
    <row r="937" spans="1:39" ht="15" customHeight="1" x14ac:dyDescent="0.3">
      <c r="A937" s="37" t="s">
        <v>15747</v>
      </c>
      <c r="B937" t="s">
        <v>15116</v>
      </c>
      <c r="C937" t="s">
        <v>2092</v>
      </c>
      <c r="D937" t="s">
        <v>282</v>
      </c>
      <c r="E937" t="s">
        <v>292</v>
      </c>
      <c r="G937" t="s">
        <v>293</v>
      </c>
      <c r="H937" t="s">
        <v>349</v>
      </c>
      <c r="I937" t="s">
        <v>15748</v>
      </c>
      <c r="J937" t="s">
        <v>284</v>
      </c>
      <c r="K937" t="s">
        <v>2214</v>
      </c>
      <c r="M937" t="s">
        <v>294</v>
      </c>
      <c r="N937" t="s">
        <v>295</v>
      </c>
      <c r="O937" t="s">
        <v>2076</v>
      </c>
      <c r="R937" t="b">
        <v>1</v>
      </c>
      <c r="S937" t="b">
        <v>1</v>
      </c>
      <c r="T937" t="s">
        <v>25454</v>
      </c>
      <c r="U937" t="s">
        <v>2234</v>
      </c>
      <c r="V937" s="32" t="s">
        <v>15749</v>
      </c>
      <c r="W937" t="s">
        <v>15074</v>
      </c>
      <c r="X937" t="s">
        <v>282</v>
      </c>
      <c r="Y937" t="s">
        <v>288</v>
      </c>
      <c r="Z937" t="s">
        <v>284</v>
      </c>
      <c r="AA937" t="s">
        <v>292</v>
      </c>
      <c r="AB937"/>
      <c r="AD937" s="27" t="s">
        <v>2075</v>
      </c>
      <c r="AE937" t="s">
        <v>289</v>
      </c>
      <c r="AF937" t="s">
        <v>294</v>
      </c>
      <c r="AI937" t="s">
        <v>361</v>
      </c>
      <c r="AJ937" t="s">
        <v>361</v>
      </c>
      <c r="AK937" t="s">
        <v>361</v>
      </c>
      <c r="AL937" s="12" t="s">
        <v>361</v>
      </c>
      <c r="AM937" t="s">
        <v>291</v>
      </c>
    </row>
    <row r="938" spans="1:39" ht="15" customHeight="1" x14ac:dyDescent="0.3">
      <c r="A938" s="37" t="s">
        <v>15747</v>
      </c>
      <c r="B938" t="s">
        <v>15116</v>
      </c>
      <c r="C938" t="s">
        <v>2092</v>
      </c>
      <c r="D938" t="s">
        <v>282</v>
      </c>
      <c r="E938" t="s">
        <v>292</v>
      </c>
      <c r="G938" t="s">
        <v>293</v>
      </c>
      <c r="H938" t="s">
        <v>349</v>
      </c>
      <c r="I938" t="s">
        <v>15748</v>
      </c>
      <c r="J938" t="s">
        <v>284</v>
      </c>
      <c r="K938" t="s">
        <v>2214</v>
      </c>
      <c r="M938" t="s">
        <v>294</v>
      </c>
      <c r="N938" t="s">
        <v>295</v>
      </c>
      <c r="O938" t="s">
        <v>2076</v>
      </c>
      <c r="R938" t="b">
        <v>1</v>
      </c>
      <c r="S938" t="b">
        <v>1</v>
      </c>
      <c r="T938" t="s">
        <v>25454</v>
      </c>
      <c r="U938" t="s">
        <v>2234</v>
      </c>
      <c r="V938" s="30" t="s">
        <v>13965</v>
      </c>
      <c r="W938" t="s">
        <v>13966</v>
      </c>
      <c r="X938" t="s">
        <v>282</v>
      </c>
      <c r="Y938" t="s">
        <v>341</v>
      </c>
      <c r="Z938" t="s">
        <v>284</v>
      </c>
      <c r="AA938" t="s">
        <v>353</v>
      </c>
      <c r="AB938"/>
      <c r="AC938" t="s">
        <v>26118</v>
      </c>
      <c r="AD938" s="27" t="s">
        <v>2075</v>
      </c>
      <c r="AE938" t="s">
        <v>26072</v>
      </c>
      <c r="AF938" t="s">
        <v>290</v>
      </c>
      <c r="AI938" t="s">
        <v>26581</v>
      </c>
      <c r="AJ938" t="s">
        <v>3247</v>
      </c>
      <c r="AK938" t="s">
        <v>2082</v>
      </c>
      <c r="AL938" s="12">
        <v>46147.556076388886</v>
      </c>
      <c r="AM938" t="s">
        <v>309</v>
      </c>
    </row>
    <row r="939" spans="1:39" ht="15" customHeight="1" x14ac:dyDescent="0.3">
      <c r="A939" s="37" t="s">
        <v>15747</v>
      </c>
      <c r="B939" t="s">
        <v>15116</v>
      </c>
      <c r="C939" t="s">
        <v>2092</v>
      </c>
      <c r="D939" t="s">
        <v>282</v>
      </c>
      <c r="E939" t="s">
        <v>292</v>
      </c>
      <c r="G939" t="s">
        <v>293</v>
      </c>
      <c r="H939" t="s">
        <v>349</v>
      </c>
      <c r="I939" t="s">
        <v>15748</v>
      </c>
      <c r="J939" t="s">
        <v>284</v>
      </c>
      <c r="K939" t="s">
        <v>2214</v>
      </c>
      <c r="M939" t="s">
        <v>294</v>
      </c>
      <c r="N939" t="s">
        <v>295</v>
      </c>
      <c r="O939" t="s">
        <v>2076</v>
      </c>
      <c r="Q939" t="s">
        <v>297</v>
      </c>
      <c r="R939" t="b">
        <v>1</v>
      </c>
      <c r="S939" s="31" t="b">
        <v>1</v>
      </c>
      <c r="T939" t="s">
        <v>25454</v>
      </c>
      <c r="U939" t="s">
        <v>2234</v>
      </c>
      <c r="V939" s="32" t="s">
        <v>2235</v>
      </c>
      <c r="AB939"/>
      <c r="AD939" s="27"/>
    </row>
    <row r="940" spans="1:39" ht="15" customHeight="1" x14ac:dyDescent="0.3">
      <c r="A940" s="37" t="s">
        <v>15453</v>
      </c>
      <c r="B940" t="s">
        <v>15454</v>
      </c>
      <c r="C940" t="s">
        <v>2092</v>
      </c>
      <c r="D940" t="s">
        <v>282</v>
      </c>
      <c r="E940" t="s">
        <v>292</v>
      </c>
      <c r="G940" t="s">
        <v>293</v>
      </c>
      <c r="H940" t="s">
        <v>320</v>
      </c>
      <c r="I940" t="s">
        <v>15455</v>
      </c>
      <c r="J940" t="s">
        <v>284</v>
      </c>
      <c r="K940" t="s">
        <v>2075</v>
      </c>
      <c r="M940" t="s">
        <v>294</v>
      </c>
      <c r="N940" t="s">
        <v>295</v>
      </c>
      <c r="O940" t="s">
        <v>2076</v>
      </c>
      <c r="Q940" t="s">
        <v>367</v>
      </c>
      <c r="R940" t="b">
        <v>1</v>
      </c>
      <c r="S940" t="b">
        <v>1</v>
      </c>
      <c r="T940" t="s">
        <v>25454</v>
      </c>
      <c r="U940" t="s">
        <v>2234</v>
      </c>
      <c r="V940" s="32" t="s">
        <v>2235</v>
      </c>
      <c r="AB940"/>
      <c r="AD940" s="27"/>
    </row>
    <row r="941" spans="1:39" ht="15" customHeight="1" x14ac:dyDescent="0.3">
      <c r="A941" s="37" t="s">
        <v>15694</v>
      </c>
      <c r="B941" t="s">
        <v>15116</v>
      </c>
      <c r="C941" t="s">
        <v>2092</v>
      </c>
      <c r="D941" t="s">
        <v>282</v>
      </c>
      <c r="E941" t="s">
        <v>292</v>
      </c>
      <c r="G941" t="s">
        <v>293</v>
      </c>
      <c r="H941" t="s">
        <v>349</v>
      </c>
      <c r="I941" t="s">
        <v>15695</v>
      </c>
      <c r="J941" t="s">
        <v>284</v>
      </c>
      <c r="K941" t="s">
        <v>2214</v>
      </c>
      <c r="M941" t="s">
        <v>294</v>
      </c>
      <c r="N941" t="s">
        <v>295</v>
      </c>
      <c r="O941" t="s">
        <v>2076</v>
      </c>
      <c r="R941" t="b">
        <v>1</v>
      </c>
      <c r="S941" s="31" t="b">
        <v>1</v>
      </c>
      <c r="T941" t="s">
        <v>25454</v>
      </c>
      <c r="U941" t="s">
        <v>2234</v>
      </c>
      <c r="V941" s="30" t="s">
        <v>15197</v>
      </c>
      <c r="W941" t="s">
        <v>15198</v>
      </c>
      <c r="X941" t="s">
        <v>282</v>
      </c>
      <c r="Y941" t="s">
        <v>341</v>
      </c>
      <c r="Z941" t="s">
        <v>284</v>
      </c>
      <c r="AA941" t="s">
        <v>319</v>
      </c>
      <c r="AB941"/>
      <c r="AC941" t="s">
        <v>26118</v>
      </c>
      <c r="AD941" s="27" t="s">
        <v>2075</v>
      </c>
      <c r="AE941" t="s">
        <v>26044</v>
      </c>
      <c r="AF941" t="s">
        <v>290</v>
      </c>
      <c r="AI941" t="s">
        <v>26581</v>
      </c>
      <c r="AJ941" t="s">
        <v>3247</v>
      </c>
      <c r="AK941" t="s">
        <v>2082</v>
      </c>
      <c r="AL941" s="12">
        <v>46114.65253472222</v>
      </c>
      <c r="AM941" t="s">
        <v>309</v>
      </c>
    </row>
    <row r="942" spans="1:39" ht="15" customHeight="1" x14ac:dyDescent="0.3">
      <c r="A942" s="37" t="s">
        <v>15694</v>
      </c>
      <c r="B942" t="s">
        <v>15116</v>
      </c>
      <c r="C942" t="s">
        <v>2092</v>
      </c>
      <c r="D942" t="s">
        <v>282</v>
      </c>
      <c r="E942" t="s">
        <v>292</v>
      </c>
      <c r="G942" t="s">
        <v>293</v>
      </c>
      <c r="H942" t="s">
        <v>349</v>
      </c>
      <c r="I942" t="s">
        <v>15695</v>
      </c>
      <c r="J942" t="s">
        <v>284</v>
      </c>
      <c r="K942" t="s">
        <v>2214</v>
      </c>
      <c r="M942" t="s">
        <v>294</v>
      </c>
      <c r="N942" t="s">
        <v>295</v>
      </c>
      <c r="O942" t="s">
        <v>2076</v>
      </c>
      <c r="R942" t="b">
        <v>1</v>
      </c>
      <c r="S942" t="b">
        <v>1</v>
      </c>
      <c r="T942" t="s">
        <v>25454</v>
      </c>
      <c r="U942" t="s">
        <v>2234</v>
      </c>
      <c r="V942" s="30" t="s">
        <v>15696</v>
      </c>
      <c r="W942" t="s">
        <v>15074</v>
      </c>
      <c r="X942" t="s">
        <v>282</v>
      </c>
      <c r="Y942" t="s">
        <v>288</v>
      </c>
      <c r="Z942" t="s">
        <v>284</v>
      </c>
      <c r="AA942" t="s">
        <v>292</v>
      </c>
      <c r="AB942"/>
      <c r="AD942" s="27" t="s">
        <v>2075</v>
      </c>
      <c r="AE942" t="s">
        <v>289</v>
      </c>
      <c r="AF942" t="s">
        <v>294</v>
      </c>
      <c r="AI942" t="s">
        <v>361</v>
      </c>
      <c r="AJ942" t="s">
        <v>361</v>
      </c>
      <c r="AK942" t="s">
        <v>361</v>
      </c>
      <c r="AL942" s="12" t="s">
        <v>361</v>
      </c>
      <c r="AM942" t="s">
        <v>291</v>
      </c>
    </row>
    <row r="943" spans="1:39" ht="15" customHeight="1" x14ac:dyDescent="0.3">
      <c r="A943" s="37" t="s">
        <v>15694</v>
      </c>
      <c r="B943" t="s">
        <v>15116</v>
      </c>
      <c r="C943" t="s">
        <v>2092</v>
      </c>
      <c r="D943" t="s">
        <v>282</v>
      </c>
      <c r="E943" t="s">
        <v>292</v>
      </c>
      <c r="G943" t="s">
        <v>293</v>
      </c>
      <c r="H943" t="s">
        <v>349</v>
      </c>
      <c r="I943" t="s">
        <v>15695</v>
      </c>
      <c r="J943" t="s">
        <v>284</v>
      </c>
      <c r="K943" t="s">
        <v>2214</v>
      </c>
      <c r="M943" t="s">
        <v>294</v>
      </c>
      <c r="N943" t="s">
        <v>295</v>
      </c>
      <c r="O943" t="s">
        <v>2076</v>
      </c>
      <c r="Q943" t="s">
        <v>297</v>
      </c>
      <c r="R943" t="b">
        <v>1</v>
      </c>
      <c r="S943" s="31" t="b">
        <v>1</v>
      </c>
      <c r="T943" t="s">
        <v>25454</v>
      </c>
      <c r="U943" t="s">
        <v>2234</v>
      </c>
      <c r="V943" s="30" t="s">
        <v>2235</v>
      </c>
      <c r="AB943"/>
      <c r="AD943" s="27"/>
    </row>
    <row r="944" spans="1:39" ht="15" customHeight="1" x14ac:dyDescent="0.3">
      <c r="A944" s="37" t="s">
        <v>15465</v>
      </c>
      <c r="B944" t="s">
        <v>15466</v>
      </c>
      <c r="C944" t="s">
        <v>2092</v>
      </c>
      <c r="D944" t="s">
        <v>282</v>
      </c>
      <c r="E944" t="s">
        <v>292</v>
      </c>
      <c r="G944" t="s">
        <v>293</v>
      </c>
      <c r="H944" t="s">
        <v>320</v>
      </c>
      <c r="I944" t="s">
        <v>15467</v>
      </c>
      <c r="J944" t="s">
        <v>284</v>
      </c>
      <c r="K944" t="s">
        <v>2075</v>
      </c>
      <c r="M944" t="s">
        <v>294</v>
      </c>
      <c r="N944" t="s">
        <v>295</v>
      </c>
      <c r="O944" t="s">
        <v>2076</v>
      </c>
      <c r="Q944" t="s">
        <v>367</v>
      </c>
      <c r="R944" t="b">
        <v>1</v>
      </c>
      <c r="S944" t="b">
        <v>1</v>
      </c>
      <c r="T944" t="s">
        <v>25454</v>
      </c>
      <c r="U944" t="s">
        <v>2234</v>
      </c>
      <c r="V944" s="32" t="s">
        <v>2235</v>
      </c>
      <c r="AB944"/>
      <c r="AD944" s="27"/>
    </row>
    <row r="945" spans="1:39" ht="15" customHeight="1" x14ac:dyDescent="0.3">
      <c r="A945" s="37" t="s">
        <v>15697</v>
      </c>
      <c r="B945" t="s">
        <v>15116</v>
      </c>
      <c r="C945" t="s">
        <v>2092</v>
      </c>
      <c r="D945" t="s">
        <v>282</v>
      </c>
      <c r="E945" t="s">
        <v>292</v>
      </c>
      <c r="G945" t="s">
        <v>293</v>
      </c>
      <c r="H945" t="s">
        <v>349</v>
      </c>
      <c r="I945" t="s">
        <v>15698</v>
      </c>
      <c r="J945" t="s">
        <v>284</v>
      </c>
      <c r="K945" t="s">
        <v>2512</v>
      </c>
      <c r="M945" t="s">
        <v>294</v>
      </c>
      <c r="N945" t="s">
        <v>295</v>
      </c>
      <c r="O945" t="s">
        <v>2076</v>
      </c>
      <c r="R945" t="b">
        <v>1</v>
      </c>
      <c r="S945" t="b">
        <v>1</v>
      </c>
      <c r="T945" t="s">
        <v>25454</v>
      </c>
      <c r="U945" t="s">
        <v>2234</v>
      </c>
      <c r="V945" s="32" t="s">
        <v>13850</v>
      </c>
      <c r="W945" t="s">
        <v>13851</v>
      </c>
      <c r="X945" t="s">
        <v>282</v>
      </c>
      <c r="Y945" t="s">
        <v>341</v>
      </c>
      <c r="Z945" t="s">
        <v>284</v>
      </c>
      <c r="AA945" t="s">
        <v>353</v>
      </c>
      <c r="AB945"/>
      <c r="AC945" t="s">
        <v>26118</v>
      </c>
      <c r="AD945" s="27" t="s">
        <v>2512</v>
      </c>
      <c r="AE945" t="s">
        <v>26070</v>
      </c>
      <c r="AF945" t="s">
        <v>290</v>
      </c>
      <c r="AI945" t="s">
        <v>3246</v>
      </c>
      <c r="AJ945" t="s">
        <v>3247</v>
      </c>
      <c r="AK945" t="s">
        <v>3160</v>
      </c>
      <c r="AL945" s="12">
        <v>46147.556076388886</v>
      </c>
      <c r="AM945" t="s">
        <v>309</v>
      </c>
    </row>
    <row r="946" spans="1:39" ht="15" customHeight="1" x14ac:dyDescent="0.3">
      <c r="A946" s="37" t="s">
        <v>15697</v>
      </c>
      <c r="B946" t="s">
        <v>15116</v>
      </c>
      <c r="C946" t="s">
        <v>2092</v>
      </c>
      <c r="D946" t="s">
        <v>282</v>
      </c>
      <c r="E946" t="s">
        <v>292</v>
      </c>
      <c r="G946" t="s">
        <v>293</v>
      </c>
      <c r="H946" t="s">
        <v>349</v>
      </c>
      <c r="I946" t="s">
        <v>15698</v>
      </c>
      <c r="J946" t="s">
        <v>284</v>
      </c>
      <c r="K946" t="s">
        <v>2512</v>
      </c>
      <c r="M946" t="s">
        <v>294</v>
      </c>
      <c r="N946" t="s">
        <v>295</v>
      </c>
      <c r="O946" t="s">
        <v>2076</v>
      </c>
      <c r="R946" t="b">
        <v>1</v>
      </c>
      <c r="S946" s="31" t="b">
        <v>1</v>
      </c>
      <c r="T946" t="s">
        <v>25454</v>
      </c>
      <c r="U946" t="s">
        <v>2234</v>
      </c>
      <c r="V946" s="32" t="s">
        <v>15699</v>
      </c>
      <c r="W946" t="s">
        <v>15074</v>
      </c>
      <c r="X946" t="s">
        <v>282</v>
      </c>
      <c r="Y946" t="s">
        <v>288</v>
      </c>
      <c r="Z946" t="s">
        <v>284</v>
      </c>
      <c r="AA946" t="s">
        <v>292</v>
      </c>
      <c r="AB946"/>
      <c r="AD946" s="27" t="s">
        <v>2075</v>
      </c>
      <c r="AE946" t="s">
        <v>289</v>
      </c>
      <c r="AF946" t="s">
        <v>294</v>
      </c>
      <c r="AI946" t="s">
        <v>361</v>
      </c>
      <c r="AJ946" t="s">
        <v>361</v>
      </c>
      <c r="AK946" t="s">
        <v>361</v>
      </c>
      <c r="AL946" s="12" t="s">
        <v>361</v>
      </c>
      <c r="AM946" t="s">
        <v>291</v>
      </c>
    </row>
    <row r="947" spans="1:39" ht="15" customHeight="1" x14ac:dyDescent="0.3">
      <c r="A947" s="37" t="s">
        <v>15697</v>
      </c>
      <c r="B947" t="s">
        <v>15116</v>
      </c>
      <c r="C947" t="s">
        <v>2092</v>
      </c>
      <c r="D947" t="s">
        <v>282</v>
      </c>
      <c r="E947" t="s">
        <v>292</v>
      </c>
      <c r="G947" t="s">
        <v>293</v>
      </c>
      <c r="H947" t="s">
        <v>349</v>
      </c>
      <c r="I947" t="s">
        <v>15698</v>
      </c>
      <c r="J947" t="s">
        <v>284</v>
      </c>
      <c r="K947" t="s">
        <v>2512</v>
      </c>
      <c r="M947" t="s">
        <v>294</v>
      </c>
      <c r="N947" t="s">
        <v>295</v>
      </c>
      <c r="O947" t="s">
        <v>2076</v>
      </c>
      <c r="Q947" t="s">
        <v>297</v>
      </c>
      <c r="R947" t="b">
        <v>1</v>
      </c>
      <c r="S947" s="31" t="b">
        <v>1</v>
      </c>
      <c r="T947" t="s">
        <v>25454</v>
      </c>
      <c r="U947" t="s">
        <v>2234</v>
      </c>
      <c r="V947" s="32" t="s">
        <v>2235</v>
      </c>
      <c r="AB947"/>
      <c r="AD947" s="27"/>
    </row>
    <row r="948" spans="1:39" ht="15" customHeight="1" x14ac:dyDescent="0.3">
      <c r="A948" s="37" t="s">
        <v>15468</v>
      </c>
      <c r="B948" t="s">
        <v>15469</v>
      </c>
      <c r="C948" t="s">
        <v>2092</v>
      </c>
      <c r="D948" t="s">
        <v>282</v>
      </c>
      <c r="E948" t="s">
        <v>292</v>
      </c>
      <c r="G948" t="s">
        <v>293</v>
      </c>
      <c r="H948" t="s">
        <v>298</v>
      </c>
      <c r="I948" t="s">
        <v>15470</v>
      </c>
      <c r="J948" t="s">
        <v>284</v>
      </c>
      <c r="K948" t="s">
        <v>2075</v>
      </c>
      <c r="M948" t="s">
        <v>294</v>
      </c>
      <c r="N948" t="s">
        <v>295</v>
      </c>
      <c r="O948" t="s">
        <v>2076</v>
      </c>
      <c r="Q948" t="s">
        <v>367</v>
      </c>
      <c r="R948" t="b">
        <v>1</v>
      </c>
      <c r="S948" s="31" t="b">
        <v>1</v>
      </c>
      <c r="T948" t="s">
        <v>25454</v>
      </c>
      <c r="U948" t="s">
        <v>2234</v>
      </c>
      <c r="V948" s="32" t="s">
        <v>2235</v>
      </c>
      <c r="AB948"/>
      <c r="AD948" s="27"/>
    </row>
    <row r="949" spans="1:39" ht="15" customHeight="1" x14ac:dyDescent="0.3">
      <c r="A949" s="37" t="s">
        <v>15352</v>
      </c>
      <c r="B949" t="s">
        <v>15353</v>
      </c>
      <c r="C949" t="s">
        <v>2092</v>
      </c>
      <c r="D949" t="s">
        <v>282</v>
      </c>
      <c r="E949" t="s">
        <v>292</v>
      </c>
      <c r="G949" t="s">
        <v>293</v>
      </c>
      <c r="H949" t="s">
        <v>298</v>
      </c>
      <c r="I949" t="s">
        <v>15354</v>
      </c>
      <c r="J949" t="s">
        <v>284</v>
      </c>
      <c r="K949" t="s">
        <v>2094</v>
      </c>
      <c r="M949" t="s">
        <v>294</v>
      </c>
      <c r="N949" t="s">
        <v>295</v>
      </c>
      <c r="O949" t="s">
        <v>2076</v>
      </c>
      <c r="P949" t="s">
        <v>296</v>
      </c>
      <c r="Q949" t="s">
        <v>367</v>
      </c>
      <c r="R949" t="b">
        <v>1</v>
      </c>
      <c r="S949" t="b">
        <v>1</v>
      </c>
      <c r="T949" t="s">
        <v>25454</v>
      </c>
      <c r="U949" t="s">
        <v>2234</v>
      </c>
      <c r="V949" s="32" t="s">
        <v>2235</v>
      </c>
      <c r="AB949"/>
      <c r="AD949" s="27"/>
    </row>
    <row r="950" spans="1:39" ht="15" customHeight="1" x14ac:dyDescent="0.3">
      <c r="A950" s="37" t="s">
        <v>15759</v>
      </c>
      <c r="B950" t="s">
        <v>15116</v>
      </c>
      <c r="C950" t="s">
        <v>2092</v>
      </c>
      <c r="D950" t="s">
        <v>282</v>
      </c>
      <c r="E950" t="s">
        <v>292</v>
      </c>
      <c r="G950" t="s">
        <v>293</v>
      </c>
      <c r="H950" t="s">
        <v>349</v>
      </c>
      <c r="I950" t="s">
        <v>15760</v>
      </c>
      <c r="J950" t="s">
        <v>284</v>
      </c>
      <c r="K950" t="s">
        <v>2214</v>
      </c>
      <c r="M950" t="s">
        <v>294</v>
      </c>
      <c r="N950" t="s">
        <v>295</v>
      </c>
      <c r="O950" t="s">
        <v>2076</v>
      </c>
      <c r="R950" t="b">
        <v>1</v>
      </c>
      <c r="S950" s="31" t="b">
        <v>1</v>
      </c>
      <c r="T950" t="s">
        <v>25454</v>
      </c>
      <c r="U950" t="s">
        <v>2234</v>
      </c>
      <c r="V950" s="30" t="s">
        <v>15761</v>
      </c>
      <c r="W950" t="s">
        <v>15074</v>
      </c>
      <c r="X950" t="s">
        <v>282</v>
      </c>
      <c r="Y950" t="s">
        <v>288</v>
      </c>
      <c r="Z950" t="s">
        <v>284</v>
      </c>
      <c r="AA950" t="s">
        <v>292</v>
      </c>
      <c r="AB950"/>
      <c r="AD950" s="27" t="s">
        <v>2075</v>
      </c>
      <c r="AE950" t="s">
        <v>289</v>
      </c>
      <c r="AF950" t="s">
        <v>294</v>
      </c>
      <c r="AI950" t="s">
        <v>361</v>
      </c>
      <c r="AJ950" t="s">
        <v>361</v>
      </c>
      <c r="AK950" t="s">
        <v>361</v>
      </c>
      <c r="AL950" s="12" t="s">
        <v>361</v>
      </c>
      <c r="AM950" t="s">
        <v>291</v>
      </c>
    </row>
    <row r="951" spans="1:39" ht="15" customHeight="1" x14ac:dyDescent="0.3">
      <c r="A951" s="37" t="s">
        <v>15759</v>
      </c>
      <c r="B951" t="s">
        <v>15116</v>
      </c>
      <c r="C951" t="s">
        <v>2092</v>
      </c>
      <c r="D951" t="s">
        <v>282</v>
      </c>
      <c r="E951" t="s">
        <v>292</v>
      </c>
      <c r="G951" t="s">
        <v>293</v>
      </c>
      <c r="H951" t="s">
        <v>349</v>
      </c>
      <c r="I951" t="s">
        <v>15760</v>
      </c>
      <c r="J951" t="s">
        <v>284</v>
      </c>
      <c r="K951" t="s">
        <v>2214</v>
      </c>
      <c r="M951" t="s">
        <v>294</v>
      </c>
      <c r="N951" t="s">
        <v>295</v>
      </c>
      <c r="O951" t="s">
        <v>2076</v>
      </c>
      <c r="Q951" t="s">
        <v>297</v>
      </c>
      <c r="R951" t="b">
        <v>1</v>
      </c>
      <c r="S951" s="31" t="b">
        <v>1</v>
      </c>
      <c r="T951" t="s">
        <v>25454</v>
      </c>
      <c r="U951" t="s">
        <v>2234</v>
      </c>
      <c r="V951" s="32" t="s">
        <v>2235</v>
      </c>
      <c r="AB951"/>
      <c r="AD951" s="27"/>
    </row>
    <row r="952" spans="1:39" ht="15" customHeight="1" x14ac:dyDescent="0.3">
      <c r="A952" s="37" t="s">
        <v>15762</v>
      </c>
      <c r="B952" t="s">
        <v>15763</v>
      </c>
      <c r="C952" t="s">
        <v>2092</v>
      </c>
      <c r="D952" t="s">
        <v>282</v>
      </c>
      <c r="E952" t="s">
        <v>292</v>
      </c>
      <c r="G952" t="s">
        <v>293</v>
      </c>
      <c r="H952" t="s">
        <v>320</v>
      </c>
      <c r="I952" t="s">
        <v>15764</v>
      </c>
      <c r="J952" t="s">
        <v>284</v>
      </c>
      <c r="K952" t="s">
        <v>2075</v>
      </c>
      <c r="M952" t="s">
        <v>294</v>
      </c>
      <c r="N952" t="s">
        <v>295</v>
      </c>
      <c r="O952" t="s">
        <v>2076</v>
      </c>
      <c r="Q952" t="s">
        <v>367</v>
      </c>
      <c r="R952" t="b">
        <v>1</v>
      </c>
      <c r="S952" s="31" t="b">
        <v>1</v>
      </c>
      <c r="T952" t="s">
        <v>25454</v>
      </c>
      <c r="U952" t="s">
        <v>2234</v>
      </c>
      <c r="V952" s="30" t="s">
        <v>2235</v>
      </c>
      <c r="AB952"/>
      <c r="AD952" s="27"/>
    </row>
    <row r="953" spans="1:39" ht="15" customHeight="1" x14ac:dyDescent="0.3">
      <c r="A953" s="37" t="s">
        <v>15710</v>
      </c>
      <c r="B953" t="s">
        <v>15116</v>
      </c>
      <c r="C953" t="s">
        <v>2092</v>
      </c>
      <c r="D953" t="s">
        <v>282</v>
      </c>
      <c r="E953" t="s">
        <v>292</v>
      </c>
      <c r="G953" t="s">
        <v>293</v>
      </c>
      <c r="H953" t="s">
        <v>349</v>
      </c>
      <c r="I953" t="s">
        <v>15711</v>
      </c>
      <c r="J953" t="s">
        <v>284</v>
      </c>
      <c r="K953" t="s">
        <v>2214</v>
      </c>
      <c r="M953" t="s">
        <v>294</v>
      </c>
      <c r="N953" t="s">
        <v>295</v>
      </c>
      <c r="O953" t="s">
        <v>2076</v>
      </c>
      <c r="R953" t="b">
        <v>1</v>
      </c>
      <c r="S953" t="b">
        <v>1</v>
      </c>
      <c r="T953" t="s">
        <v>25454</v>
      </c>
      <c r="U953" t="s">
        <v>2234</v>
      </c>
      <c r="V953" s="30" t="s">
        <v>15712</v>
      </c>
      <c r="W953" t="s">
        <v>15074</v>
      </c>
      <c r="X953" t="s">
        <v>282</v>
      </c>
      <c r="Y953" t="s">
        <v>288</v>
      </c>
      <c r="Z953" t="s">
        <v>284</v>
      </c>
      <c r="AA953" t="s">
        <v>292</v>
      </c>
      <c r="AB953"/>
      <c r="AD953" s="27" t="s">
        <v>2075</v>
      </c>
      <c r="AE953" t="s">
        <v>289</v>
      </c>
      <c r="AF953" t="s">
        <v>294</v>
      </c>
      <c r="AI953" t="s">
        <v>361</v>
      </c>
      <c r="AJ953" t="s">
        <v>361</v>
      </c>
      <c r="AK953" t="s">
        <v>361</v>
      </c>
      <c r="AL953" s="12" t="s">
        <v>361</v>
      </c>
      <c r="AM953" t="s">
        <v>291</v>
      </c>
    </row>
    <row r="954" spans="1:39" ht="15" customHeight="1" x14ac:dyDescent="0.3">
      <c r="A954" s="37" t="s">
        <v>15710</v>
      </c>
      <c r="B954" t="s">
        <v>15116</v>
      </c>
      <c r="C954" t="s">
        <v>2092</v>
      </c>
      <c r="D954" t="s">
        <v>282</v>
      </c>
      <c r="E954" t="s">
        <v>292</v>
      </c>
      <c r="G954" t="s">
        <v>293</v>
      </c>
      <c r="H954" t="s">
        <v>349</v>
      </c>
      <c r="I954" t="s">
        <v>15711</v>
      </c>
      <c r="J954" t="s">
        <v>284</v>
      </c>
      <c r="K954" t="s">
        <v>2214</v>
      </c>
      <c r="M954" t="s">
        <v>294</v>
      </c>
      <c r="N954" t="s">
        <v>295</v>
      </c>
      <c r="O954" t="s">
        <v>2076</v>
      </c>
      <c r="R954" t="b">
        <v>1</v>
      </c>
      <c r="S954" s="31" t="b">
        <v>1</v>
      </c>
      <c r="T954" t="s">
        <v>25454</v>
      </c>
      <c r="U954" t="s">
        <v>2234</v>
      </c>
      <c r="V954" s="32" t="s">
        <v>15713</v>
      </c>
      <c r="W954" t="s">
        <v>15714</v>
      </c>
      <c r="X954" t="s">
        <v>282</v>
      </c>
      <c r="Y954" t="s">
        <v>341</v>
      </c>
      <c r="Z954" t="s">
        <v>284</v>
      </c>
      <c r="AB954"/>
      <c r="AC954" t="s">
        <v>26118</v>
      </c>
      <c r="AD954" s="27" t="s">
        <v>2075</v>
      </c>
      <c r="AE954" t="s">
        <v>26044</v>
      </c>
      <c r="AF954" t="s">
        <v>290</v>
      </c>
      <c r="AI954" t="s">
        <v>26581</v>
      </c>
      <c r="AJ954" t="s">
        <v>3247</v>
      </c>
      <c r="AK954" t="s">
        <v>2082</v>
      </c>
      <c r="AL954" s="12">
        <v>46147.556087962963</v>
      </c>
      <c r="AM954" t="s">
        <v>309</v>
      </c>
    </row>
    <row r="955" spans="1:39" ht="15" customHeight="1" x14ac:dyDescent="0.3">
      <c r="A955" s="37" t="s">
        <v>15710</v>
      </c>
      <c r="B955" t="s">
        <v>15116</v>
      </c>
      <c r="C955" t="s">
        <v>2092</v>
      </c>
      <c r="D955" t="s">
        <v>282</v>
      </c>
      <c r="E955" t="s">
        <v>292</v>
      </c>
      <c r="G955" t="s">
        <v>293</v>
      </c>
      <c r="H955" t="s">
        <v>349</v>
      </c>
      <c r="I955" t="s">
        <v>15711</v>
      </c>
      <c r="J955" t="s">
        <v>284</v>
      </c>
      <c r="K955" t="s">
        <v>2214</v>
      </c>
      <c r="M955" t="s">
        <v>294</v>
      </c>
      <c r="N955" t="s">
        <v>295</v>
      </c>
      <c r="O955" t="s">
        <v>2076</v>
      </c>
      <c r="Q955" t="s">
        <v>297</v>
      </c>
      <c r="R955" t="b">
        <v>1</v>
      </c>
      <c r="S955" t="b">
        <v>1</v>
      </c>
      <c r="T955" t="s">
        <v>25454</v>
      </c>
      <c r="U955" t="s">
        <v>2234</v>
      </c>
      <c r="V955" s="32" t="s">
        <v>2235</v>
      </c>
      <c r="AB955"/>
      <c r="AD955" s="27"/>
    </row>
    <row r="956" spans="1:39" ht="15" customHeight="1" x14ac:dyDescent="0.3">
      <c r="A956" s="37" t="s">
        <v>15793</v>
      </c>
      <c r="B956" t="s">
        <v>15116</v>
      </c>
      <c r="C956" t="s">
        <v>2092</v>
      </c>
      <c r="D956" t="s">
        <v>282</v>
      </c>
      <c r="E956" t="s">
        <v>292</v>
      </c>
      <c r="G956" t="s">
        <v>293</v>
      </c>
      <c r="H956" t="s">
        <v>349</v>
      </c>
      <c r="I956" t="s">
        <v>15794</v>
      </c>
      <c r="J956" t="s">
        <v>284</v>
      </c>
      <c r="K956" t="s">
        <v>2214</v>
      </c>
      <c r="M956" t="s">
        <v>294</v>
      </c>
      <c r="N956" t="s">
        <v>295</v>
      </c>
      <c r="O956" t="s">
        <v>2076</v>
      </c>
      <c r="R956" t="b">
        <v>1</v>
      </c>
      <c r="S956" t="b">
        <v>1</v>
      </c>
      <c r="T956" t="s">
        <v>25454</v>
      </c>
      <c r="U956" t="s">
        <v>2234</v>
      </c>
      <c r="V956" s="30" t="s">
        <v>15795</v>
      </c>
      <c r="W956" t="s">
        <v>15074</v>
      </c>
      <c r="X956" t="s">
        <v>282</v>
      </c>
      <c r="Y956" t="s">
        <v>288</v>
      </c>
      <c r="Z956" t="s">
        <v>284</v>
      </c>
      <c r="AA956" t="s">
        <v>292</v>
      </c>
      <c r="AB956"/>
      <c r="AD956" s="27" t="s">
        <v>2075</v>
      </c>
      <c r="AE956" t="s">
        <v>289</v>
      </c>
      <c r="AF956" t="s">
        <v>294</v>
      </c>
      <c r="AI956" t="s">
        <v>361</v>
      </c>
      <c r="AJ956" t="s">
        <v>361</v>
      </c>
      <c r="AK956" t="s">
        <v>361</v>
      </c>
      <c r="AL956" s="12" t="s">
        <v>361</v>
      </c>
      <c r="AM956" t="s">
        <v>291</v>
      </c>
    </row>
    <row r="957" spans="1:39" ht="15" customHeight="1" x14ac:dyDescent="0.3">
      <c r="A957" s="37" t="s">
        <v>15793</v>
      </c>
      <c r="B957" t="s">
        <v>15116</v>
      </c>
      <c r="C957" t="s">
        <v>2092</v>
      </c>
      <c r="D957" t="s">
        <v>282</v>
      </c>
      <c r="E957" t="s">
        <v>292</v>
      </c>
      <c r="G957" t="s">
        <v>293</v>
      </c>
      <c r="H957" t="s">
        <v>349</v>
      </c>
      <c r="I957" t="s">
        <v>15794</v>
      </c>
      <c r="J957" t="s">
        <v>284</v>
      </c>
      <c r="K957" t="s">
        <v>2214</v>
      </c>
      <c r="M957" t="s">
        <v>294</v>
      </c>
      <c r="N957" t="s">
        <v>295</v>
      </c>
      <c r="O957" t="s">
        <v>2076</v>
      </c>
      <c r="R957" t="b">
        <v>1</v>
      </c>
      <c r="S957" s="31" t="b">
        <v>1</v>
      </c>
      <c r="T957" t="s">
        <v>25454</v>
      </c>
      <c r="U957" t="s">
        <v>2234</v>
      </c>
      <c r="V957" s="30" t="s">
        <v>15796</v>
      </c>
      <c r="W957" t="s">
        <v>15797</v>
      </c>
      <c r="X957" t="s">
        <v>282</v>
      </c>
      <c r="Y957" t="s">
        <v>341</v>
      </c>
      <c r="Z957" t="s">
        <v>284</v>
      </c>
      <c r="AA957" t="s">
        <v>319</v>
      </c>
      <c r="AB957"/>
      <c r="AC957" t="s">
        <v>26118</v>
      </c>
      <c r="AD957" s="27" t="s">
        <v>2075</v>
      </c>
      <c r="AE957" t="s">
        <v>26044</v>
      </c>
      <c r="AF957" t="s">
        <v>290</v>
      </c>
      <c r="AI957" t="s">
        <v>26581</v>
      </c>
      <c r="AJ957" t="s">
        <v>3247</v>
      </c>
      <c r="AK957" t="s">
        <v>2082</v>
      </c>
      <c r="AL957" s="12">
        <v>46147.556076388886</v>
      </c>
      <c r="AM957" t="s">
        <v>309</v>
      </c>
    </row>
    <row r="958" spans="1:39" ht="15" customHeight="1" x14ac:dyDescent="0.3">
      <c r="A958" s="37" t="s">
        <v>15793</v>
      </c>
      <c r="B958" t="s">
        <v>15116</v>
      </c>
      <c r="C958" t="s">
        <v>2092</v>
      </c>
      <c r="D958" t="s">
        <v>282</v>
      </c>
      <c r="E958" t="s">
        <v>292</v>
      </c>
      <c r="G958" t="s">
        <v>293</v>
      </c>
      <c r="H958" t="s">
        <v>349</v>
      </c>
      <c r="I958" t="s">
        <v>15794</v>
      </c>
      <c r="J958" t="s">
        <v>284</v>
      </c>
      <c r="K958" t="s">
        <v>2214</v>
      </c>
      <c r="M958" t="s">
        <v>294</v>
      </c>
      <c r="N958" t="s">
        <v>295</v>
      </c>
      <c r="O958" t="s">
        <v>2076</v>
      </c>
      <c r="Q958" t="s">
        <v>297</v>
      </c>
      <c r="R958" t="b">
        <v>1</v>
      </c>
      <c r="S958" t="b">
        <v>1</v>
      </c>
      <c r="T958" t="s">
        <v>25454</v>
      </c>
      <c r="U958" t="s">
        <v>2234</v>
      </c>
      <c r="V958" s="32" t="s">
        <v>2235</v>
      </c>
      <c r="AB958"/>
      <c r="AD958" s="27"/>
    </row>
    <row r="959" spans="1:39" ht="15" customHeight="1" x14ac:dyDescent="0.3">
      <c r="A959" s="37" t="s">
        <v>15753</v>
      </c>
      <c r="B959" t="s">
        <v>15116</v>
      </c>
      <c r="C959" t="s">
        <v>2092</v>
      </c>
      <c r="D959" t="s">
        <v>282</v>
      </c>
      <c r="E959" t="s">
        <v>292</v>
      </c>
      <c r="G959" t="s">
        <v>293</v>
      </c>
      <c r="H959" t="s">
        <v>349</v>
      </c>
      <c r="I959" t="s">
        <v>15754</v>
      </c>
      <c r="J959" t="s">
        <v>284</v>
      </c>
      <c r="K959" t="s">
        <v>2214</v>
      </c>
      <c r="M959" t="s">
        <v>294</v>
      </c>
      <c r="N959" t="s">
        <v>295</v>
      </c>
      <c r="O959" t="s">
        <v>2076</v>
      </c>
      <c r="R959" t="b">
        <v>1</v>
      </c>
      <c r="S959" t="b">
        <v>1</v>
      </c>
      <c r="T959" t="s">
        <v>25454</v>
      </c>
      <c r="U959" t="s">
        <v>2234</v>
      </c>
      <c r="V959" s="32" t="s">
        <v>15755</v>
      </c>
      <c r="W959" t="s">
        <v>15074</v>
      </c>
      <c r="X959" t="s">
        <v>282</v>
      </c>
      <c r="Y959" t="s">
        <v>288</v>
      </c>
      <c r="Z959" t="s">
        <v>284</v>
      </c>
      <c r="AA959" t="s">
        <v>292</v>
      </c>
      <c r="AB959"/>
      <c r="AD959" s="27" t="s">
        <v>2075</v>
      </c>
      <c r="AE959" t="s">
        <v>289</v>
      </c>
      <c r="AF959" t="s">
        <v>294</v>
      </c>
      <c r="AI959" t="s">
        <v>361</v>
      </c>
      <c r="AJ959" t="s">
        <v>361</v>
      </c>
      <c r="AK959" t="s">
        <v>361</v>
      </c>
      <c r="AL959" s="12" t="s">
        <v>361</v>
      </c>
      <c r="AM959" t="s">
        <v>291</v>
      </c>
    </row>
    <row r="960" spans="1:39" ht="15" customHeight="1" x14ac:dyDescent="0.3">
      <c r="A960" s="37" t="s">
        <v>15753</v>
      </c>
      <c r="B960" t="s">
        <v>15116</v>
      </c>
      <c r="C960" t="s">
        <v>2092</v>
      </c>
      <c r="D960" t="s">
        <v>282</v>
      </c>
      <c r="E960" t="s">
        <v>292</v>
      </c>
      <c r="G960" t="s">
        <v>293</v>
      </c>
      <c r="H960" t="s">
        <v>349</v>
      </c>
      <c r="I960" t="s">
        <v>15754</v>
      </c>
      <c r="J960" t="s">
        <v>284</v>
      </c>
      <c r="K960" t="s">
        <v>2214</v>
      </c>
      <c r="M960" t="s">
        <v>294</v>
      </c>
      <c r="N960" t="s">
        <v>295</v>
      </c>
      <c r="O960" t="s">
        <v>2076</v>
      </c>
      <c r="R960" t="b">
        <v>1</v>
      </c>
      <c r="S960" s="31" t="b">
        <v>1</v>
      </c>
      <c r="T960" t="s">
        <v>25454</v>
      </c>
      <c r="U960" t="s">
        <v>2234</v>
      </c>
      <c r="V960" s="32" t="s">
        <v>13281</v>
      </c>
      <c r="W960" t="s">
        <v>11334</v>
      </c>
      <c r="X960" t="s">
        <v>282</v>
      </c>
      <c r="Y960" t="s">
        <v>341</v>
      </c>
      <c r="Z960" t="s">
        <v>284</v>
      </c>
      <c r="AB960"/>
      <c r="AC960" t="s">
        <v>26118</v>
      </c>
      <c r="AD960" s="27" t="s">
        <v>2075</v>
      </c>
      <c r="AE960" t="s">
        <v>26044</v>
      </c>
      <c r="AF960" t="s">
        <v>290</v>
      </c>
      <c r="AI960" t="s">
        <v>26581</v>
      </c>
      <c r="AJ960" t="s">
        <v>3247</v>
      </c>
      <c r="AK960" t="s">
        <v>2082</v>
      </c>
      <c r="AL960" s="12">
        <v>46147.556087962963</v>
      </c>
      <c r="AM960" t="s">
        <v>309</v>
      </c>
    </row>
    <row r="961" spans="1:39" ht="15" customHeight="1" x14ac:dyDescent="0.3">
      <c r="A961" s="37" t="s">
        <v>15753</v>
      </c>
      <c r="B961" t="s">
        <v>15116</v>
      </c>
      <c r="C961" t="s">
        <v>2092</v>
      </c>
      <c r="D961" t="s">
        <v>282</v>
      </c>
      <c r="E961" t="s">
        <v>292</v>
      </c>
      <c r="G961" t="s">
        <v>293</v>
      </c>
      <c r="H961" t="s">
        <v>349</v>
      </c>
      <c r="I961" t="s">
        <v>15754</v>
      </c>
      <c r="J961" t="s">
        <v>284</v>
      </c>
      <c r="K961" t="s">
        <v>2214</v>
      </c>
      <c r="M961" t="s">
        <v>294</v>
      </c>
      <c r="N961" t="s">
        <v>295</v>
      </c>
      <c r="O961" t="s">
        <v>2076</v>
      </c>
      <c r="Q961" t="s">
        <v>297</v>
      </c>
      <c r="R961" t="b">
        <v>1</v>
      </c>
      <c r="S961" t="b">
        <v>1</v>
      </c>
      <c r="T961" t="s">
        <v>25454</v>
      </c>
      <c r="U961" t="s">
        <v>2234</v>
      </c>
      <c r="V961" s="32" t="s">
        <v>2235</v>
      </c>
      <c r="AB961"/>
      <c r="AD961" s="27"/>
    </row>
    <row r="962" spans="1:39" ht="15" customHeight="1" x14ac:dyDescent="0.3">
      <c r="A962" s="37" t="s">
        <v>15732</v>
      </c>
      <c r="B962" t="s">
        <v>15116</v>
      </c>
      <c r="C962" t="s">
        <v>2092</v>
      </c>
      <c r="D962" t="s">
        <v>282</v>
      </c>
      <c r="E962" t="s">
        <v>292</v>
      </c>
      <c r="G962" t="s">
        <v>293</v>
      </c>
      <c r="H962" t="s">
        <v>349</v>
      </c>
      <c r="I962" t="s">
        <v>15733</v>
      </c>
      <c r="J962" t="s">
        <v>284</v>
      </c>
      <c r="K962" t="s">
        <v>2214</v>
      </c>
      <c r="M962" t="s">
        <v>294</v>
      </c>
      <c r="N962" t="s">
        <v>295</v>
      </c>
      <c r="O962" t="s">
        <v>2076</v>
      </c>
      <c r="R962" t="b">
        <v>1</v>
      </c>
      <c r="S962" s="31" t="b">
        <v>1</v>
      </c>
      <c r="T962" t="s">
        <v>25454</v>
      </c>
      <c r="U962" t="s">
        <v>2234</v>
      </c>
      <c r="V962" s="32" t="s">
        <v>15734</v>
      </c>
      <c r="W962" t="s">
        <v>15074</v>
      </c>
      <c r="X962" t="s">
        <v>282</v>
      </c>
      <c r="Y962" t="s">
        <v>288</v>
      </c>
      <c r="Z962" t="s">
        <v>284</v>
      </c>
      <c r="AA962" t="s">
        <v>292</v>
      </c>
      <c r="AB962"/>
      <c r="AD962" s="27" t="s">
        <v>2075</v>
      </c>
      <c r="AE962" t="s">
        <v>289</v>
      </c>
      <c r="AF962" t="s">
        <v>294</v>
      </c>
      <c r="AI962" t="s">
        <v>361</v>
      </c>
      <c r="AJ962" t="s">
        <v>361</v>
      </c>
      <c r="AK962" t="s">
        <v>361</v>
      </c>
      <c r="AL962" s="12" t="s">
        <v>361</v>
      </c>
      <c r="AM962" t="s">
        <v>291</v>
      </c>
    </row>
    <row r="963" spans="1:39" ht="15" customHeight="1" x14ac:dyDescent="0.3">
      <c r="A963" s="37" t="s">
        <v>15732</v>
      </c>
      <c r="B963" t="s">
        <v>15116</v>
      </c>
      <c r="C963" t="s">
        <v>2092</v>
      </c>
      <c r="D963" t="s">
        <v>282</v>
      </c>
      <c r="E963" t="s">
        <v>292</v>
      </c>
      <c r="G963" t="s">
        <v>293</v>
      </c>
      <c r="H963" t="s">
        <v>349</v>
      </c>
      <c r="I963" t="s">
        <v>15733</v>
      </c>
      <c r="J963" t="s">
        <v>284</v>
      </c>
      <c r="K963" t="s">
        <v>2214</v>
      </c>
      <c r="M963" t="s">
        <v>294</v>
      </c>
      <c r="N963" t="s">
        <v>295</v>
      </c>
      <c r="O963" t="s">
        <v>2076</v>
      </c>
      <c r="Q963" t="s">
        <v>297</v>
      </c>
      <c r="R963" t="b">
        <v>1</v>
      </c>
      <c r="S963" s="31" t="b">
        <v>1</v>
      </c>
      <c r="T963" t="s">
        <v>25454</v>
      </c>
      <c r="U963" t="s">
        <v>2234</v>
      </c>
      <c r="V963" s="32" t="s">
        <v>2235</v>
      </c>
      <c r="AB963"/>
      <c r="AD963" s="27"/>
    </row>
    <row r="964" spans="1:39" ht="15" customHeight="1" x14ac:dyDescent="0.3">
      <c r="A964" s="37" t="s">
        <v>15431</v>
      </c>
      <c r="B964" t="s">
        <v>15432</v>
      </c>
      <c r="C964" t="s">
        <v>2092</v>
      </c>
      <c r="D964" t="s">
        <v>282</v>
      </c>
      <c r="E964" t="s">
        <v>292</v>
      </c>
      <c r="G964" t="s">
        <v>293</v>
      </c>
      <c r="H964" t="s">
        <v>293</v>
      </c>
      <c r="I964" t="s">
        <v>15433</v>
      </c>
      <c r="J964" t="s">
        <v>284</v>
      </c>
      <c r="K964" t="s">
        <v>2075</v>
      </c>
      <c r="M964" t="s">
        <v>294</v>
      </c>
      <c r="N964" t="s">
        <v>295</v>
      </c>
      <c r="O964" t="s">
        <v>2076</v>
      </c>
      <c r="P964" t="s">
        <v>364</v>
      </c>
      <c r="Q964" t="s">
        <v>336</v>
      </c>
      <c r="R964" t="b">
        <v>1</v>
      </c>
      <c r="S964" s="31" t="b">
        <v>1</v>
      </c>
      <c r="T964" t="s">
        <v>25454</v>
      </c>
      <c r="U964" t="s">
        <v>2234</v>
      </c>
      <c r="V964" s="30" t="s">
        <v>15434</v>
      </c>
      <c r="W964" t="s">
        <v>15435</v>
      </c>
      <c r="X964" t="s">
        <v>282</v>
      </c>
      <c r="Y964" t="s">
        <v>336</v>
      </c>
      <c r="Z964" t="s">
        <v>325</v>
      </c>
      <c r="AA964" t="s">
        <v>292</v>
      </c>
      <c r="AB964"/>
      <c r="AC964" t="s">
        <v>3271</v>
      </c>
      <c r="AD964" s="27" t="s">
        <v>2075</v>
      </c>
      <c r="AE964" t="s">
        <v>347</v>
      </c>
      <c r="AF964" t="s">
        <v>294</v>
      </c>
      <c r="AI964" t="s">
        <v>15436</v>
      </c>
      <c r="AJ964" t="s">
        <v>15437</v>
      </c>
      <c r="AK964" t="s">
        <v>2082</v>
      </c>
      <c r="AL964" s="12">
        <v>45455.914965277778</v>
      </c>
      <c r="AM964" t="s">
        <v>291</v>
      </c>
    </row>
    <row r="965" spans="1:39" ht="15" customHeight="1" x14ac:dyDescent="0.3">
      <c r="A965" s="37" t="s">
        <v>15431</v>
      </c>
      <c r="B965" t="s">
        <v>15432</v>
      </c>
      <c r="C965" t="s">
        <v>2092</v>
      </c>
      <c r="D965" t="s">
        <v>282</v>
      </c>
      <c r="E965" t="s">
        <v>292</v>
      </c>
      <c r="G965" t="s">
        <v>293</v>
      </c>
      <c r="H965" t="s">
        <v>293</v>
      </c>
      <c r="I965" t="s">
        <v>15433</v>
      </c>
      <c r="J965" t="s">
        <v>284</v>
      </c>
      <c r="K965" t="s">
        <v>2075</v>
      </c>
      <c r="M965" t="s">
        <v>294</v>
      </c>
      <c r="N965" t="s">
        <v>295</v>
      </c>
      <c r="O965" t="s">
        <v>2076</v>
      </c>
      <c r="P965" t="s">
        <v>364</v>
      </c>
      <c r="Q965" t="s">
        <v>297</v>
      </c>
      <c r="R965" t="b">
        <v>1</v>
      </c>
      <c r="S965" s="31" t="b">
        <v>1</v>
      </c>
      <c r="T965" t="s">
        <v>25454</v>
      </c>
      <c r="U965" t="s">
        <v>2234</v>
      </c>
      <c r="V965" s="30" t="s">
        <v>2235</v>
      </c>
      <c r="AB965"/>
      <c r="AD965" s="27"/>
    </row>
    <row r="966" spans="1:39" ht="15" customHeight="1" x14ac:dyDescent="0.3">
      <c r="A966" s="37" t="s">
        <v>15438</v>
      </c>
      <c r="B966" t="s">
        <v>15439</v>
      </c>
      <c r="C966" t="s">
        <v>2092</v>
      </c>
      <c r="D966" t="s">
        <v>282</v>
      </c>
      <c r="E966" t="s">
        <v>292</v>
      </c>
      <c r="G966" t="s">
        <v>293</v>
      </c>
      <c r="H966" t="s">
        <v>298</v>
      </c>
      <c r="I966" t="s">
        <v>15440</v>
      </c>
      <c r="J966" t="s">
        <v>284</v>
      </c>
      <c r="K966" t="s">
        <v>2094</v>
      </c>
      <c r="M966" t="s">
        <v>294</v>
      </c>
      <c r="N966" t="s">
        <v>295</v>
      </c>
      <c r="O966" t="s">
        <v>2076</v>
      </c>
      <c r="Q966" t="s">
        <v>367</v>
      </c>
      <c r="R966" t="b">
        <v>1</v>
      </c>
      <c r="S966" s="31" t="b">
        <v>1</v>
      </c>
      <c r="T966" t="s">
        <v>25454</v>
      </c>
      <c r="U966" t="s">
        <v>2234</v>
      </c>
      <c r="V966" s="30" t="s">
        <v>2235</v>
      </c>
      <c r="AB966"/>
      <c r="AD966" s="27"/>
    </row>
    <row r="967" spans="1:39" ht="15" customHeight="1" x14ac:dyDescent="0.3">
      <c r="A967" s="37" t="s">
        <v>15407</v>
      </c>
      <c r="B967" t="s">
        <v>15408</v>
      </c>
      <c r="C967" t="s">
        <v>2092</v>
      </c>
      <c r="D967" t="s">
        <v>282</v>
      </c>
      <c r="E967" t="s">
        <v>292</v>
      </c>
      <c r="G967" t="s">
        <v>293</v>
      </c>
      <c r="H967" t="s">
        <v>298</v>
      </c>
      <c r="I967" t="s">
        <v>15409</v>
      </c>
      <c r="J967" t="s">
        <v>284</v>
      </c>
      <c r="K967" t="s">
        <v>2094</v>
      </c>
      <c r="M967" t="s">
        <v>294</v>
      </c>
      <c r="N967" t="s">
        <v>295</v>
      </c>
      <c r="O967" t="s">
        <v>2076</v>
      </c>
      <c r="Q967" t="s">
        <v>367</v>
      </c>
      <c r="R967" t="b">
        <v>1</v>
      </c>
      <c r="S967" s="31" t="b">
        <v>1</v>
      </c>
      <c r="T967" t="s">
        <v>25454</v>
      </c>
      <c r="U967" t="s">
        <v>2234</v>
      </c>
      <c r="V967" s="30" t="s">
        <v>2235</v>
      </c>
      <c r="AB967"/>
      <c r="AD967" s="27"/>
    </row>
    <row r="968" spans="1:39" ht="15" customHeight="1" x14ac:dyDescent="0.3">
      <c r="A968" s="37" t="s">
        <v>15410</v>
      </c>
      <c r="B968" t="s">
        <v>15411</v>
      </c>
      <c r="C968" t="s">
        <v>2092</v>
      </c>
      <c r="D968" t="s">
        <v>282</v>
      </c>
      <c r="E968" t="s">
        <v>292</v>
      </c>
      <c r="G968" t="s">
        <v>293</v>
      </c>
      <c r="H968" t="s">
        <v>349</v>
      </c>
      <c r="I968" t="s">
        <v>15412</v>
      </c>
      <c r="J968" t="s">
        <v>284</v>
      </c>
      <c r="K968" t="s">
        <v>2214</v>
      </c>
      <c r="M968" t="s">
        <v>294</v>
      </c>
      <c r="N968" t="s">
        <v>295</v>
      </c>
      <c r="O968" t="s">
        <v>2076</v>
      </c>
      <c r="Q968" t="s">
        <v>367</v>
      </c>
      <c r="R968" t="b">
        <v>1</v>
      </c>
      <c r="S968" s="31" t="b">
        <v>1</v>
      </c>
      <c r="T968" t="s">
        <v>25454</v>
      </c>
      <c r="U968" t="s">
        <v>2234</v>
      </c>
      <c r="V968" s="30" t="s">
        <v>2235</v>
      </c>
      <c r="AB968"/>
      <c r="AD968" s="27"/>
    </row>
    <row r="969" spans="1:39" ht="15" customHeight="1" x14ac:dyDescent="0.3">
      <c r="A969" s="37" t="s">
        <v>15419</v>
      </c>
      <c r="B969" t="s">
        <v>15420</v>
      </c>
      <c r="C969" t="s">
        <v>2092</v>
      </c>
      <c r="D969" t="s">
        <v>282</v>
      </c>
      <c r="E969" t="s">
        <v>292</v>
      </c>
      <c r="G969" t="s">
        <v>293</v>
      </c>
      <c r="H969" t="s">
        <v>349</v>
      </c>
      <c r="I969" t="s">
        <v>15421</v>
      </c>
      <c r="J969" t="s">
        <v>284</v>
      </c>
      <c r="K969" t="s">
        <v>2214</v>
      </c>
      <c r="M969" t="s">
        <v>294</v>
      </c>
      <c r="N969" t="s">
        <v>295</v>
      </c>
      <c r="O969" t="s">
        <v>2076</v>
      </c>
      <c r="Q969" t="s">
        <v>367</v>
      </c>
      <c r="R969" t="b">
        <v>1</v>
      </c>
      <c r="S969" s="31" t="b">
        <v>1</v>
      </c>
      <c r="T969" t="s">
        <v>25454</v>
      </c>
      <c r="U969" t="s">
        <v>2234</v>
      </c>
      <c r="V969" s="30" t="s">
        <v>2235</v>
      </c>
      <c r="AB969"/>
      <c r="AD969" s="27"/>
    </row>
    <row r="970" spans="1:39" ht="15" customHeight="1" x14ac:dyDescent="0.3">
      <c r="A970" s="37" t="s">
        <v>15422</v>
      </c>
      <c r="B970" t="s">
        <v>15423</v>
      </c>
      <c r="C970" t="s">
        <v>2092</v>
      </c>
      <c r="D970" t="s">
        <v>282</v>
      </c>
      <c r="E970" t="s">
        <v>292</v>
      </c>
      <c r="G970" t="s">
        <v>293</v>
      </c>
      <c r="H970" t="s">
        <v>349</v>
      </c>
      <c r="I970" t="s">
        <v>15424</v>
      </c>
      <c r="J970" t="s">
        <v>284</v>
      </c>
      <c r="K970" t="s">
        <v>2214</v>
      </c>
      <c r="M970" t="s">
        <v>294</v>
      </c>
      <c r="N970" t="s">
        <v>295</v>
      </c>
      <c r="O970" t="s">
        <v>2076</v>
      </c>
      <c r="Q970" t="s">
        <v>367</v>
      </c>
      <c r="R970" t="b">
        <v>1</v>
      </c>
      <c r="S970" s="31" t="b">
        <v>1</v>
      </c>
      <c r="T970" t="s">
        <v>25454</v>
      </c>
      <c r="U970" t="s">
        <v>2234</v>
      </c>
      <c r="V970" s="30" t="s">
        <v>2235</v>
      </c>
      <c r="AB970"/>
      <c r="AD970" s="27"/>
    </row>
    <row r="971" spans="1:39" ht="15" customHeight="1" x14ac:dyDescent="0.3">
      <c r="A971" s="37" t="s">
        <v>15471</v>
      </c>
      <c r="B971" t="s">
        <v>15472</v>
      </c>
      <c r="C971" t="s">
        <v>2092</v>
      </c>
      <c r="D971" t="s">
        <v>282</v>
      </c>
      <c r="E971" t="s">
        <v>292</v>
      </c>
      <c r="G971" t="s">
        <v>293</v>
      </c>
      <c r="H971" t="s">
        <v>303</v>
      </c>
      <c r="I971" t="s">
        <v>15473</v>
      </c>
      <c r="J971" t="s">
        <v>284</v>
      </c>
      <c r="K971" t="s">
        <v>2075</v>
      </c>
      <c r="M971" t="s">
        <v>294</v>
      </c>
      <c r="N971" t="s">
        <v>295</v>
      </c>
      <c r="O971" t="s">
        <v>2076</v>
      </c>
      <c r="Q971" t="s">
        <v>367</v>
      </c>
      <c r="R971" t="b">
        <v>1</v>
      </c>
      <c r="S971" s="31" t="b">
        <v>1</v>
      </c>
      <c r="T971" t="s">
        <v>25454</v>
      </c>
      <c r="U971" t="s">
        <v>2234</v>
      </c>
      <c r="V971" s="30" t="s">
        <v>2235</v>
      </c>
      <c r="AB971"/>
      <c r="AD971" s="27"/>
    </row>
    <row r="972" spans="1:39" ht="15" customHeight="1" x14ac:dyDescent="0.3">
      <c r="A972" s="37" t="s">
        <v>15413</v>
      </c>
      <c r="B972" t="s">
        <v>15414</v>
      </c>
      <c r="C972" t="s">
        <v>2092</v>
      </c>
      <c r="D972" t="s">
        <v>282</v>
      </c>
      <c r="E972" t="s">
        <v>292</v>
      </c>
      <c r="G972" t="s">
        <v>293</v>
      </c>
      <c r="H972" t="s">
        <v>349</v>
      </c>
      <c r="I972" t="s">
        <v>15415</v>
      </c>
      <c r="J972" t="s">
        <v>284</v>
      </c>
      <c r="K972" t="s">
        <v>2214</v>
      </c>
      <c r="M972" t="s">
        <v>294</v>
      </c>
      <c r="N972" t="s">
        <v>295</v>
      </c>
      <c r="O972" t="s">
        <v>2076</v>
      </c>
      <c r="Q972" t="s">
        <v>367</v>
      </c>
      <c r="R972" t="b">
        <v>1</v>
      </c>
      <c r="S972" s="31" t="b">
        <v>1</v>
      </c>
      <c r="T972" t="s">
        <v>25454</v>
      </c>
      <c r="U972" t="s">
        <v>2234</v>
      </c>
      <c r="V972" s="30" t="s">
        <v>2235</v>
      </c>
      <c r="AB972"/>
      <c r="AD972" s="27"/>
    </row>
    <row r="973" spans="1:39" ht="15" customHeight="1" x14ac:dyDescent="0.3">
      <c r="A973" s="37" t="s">
        <v>15416</v>
      </c>
      <c r="B973" t="s">
        <v>15417</v>
      </c>
      <c r="C973" t="s">
        <v>2092</v>
      </c>
      <c r="D973" t="s">
        <v>282</v>
      </c>
      <c r="E973" t="s">
        <v>292</v>
      </c>
      <c r="G973" t="s">
        <v>293</v>
      </c>
      <c r="H973" t="s">
        <v>298</v>
      </c>
      <c r="I973" t="s">
        <v>15418</v>
      </c>
      <c r="J973" t="s">
        <v>284</v>
      </c>
      <c r="K973" t="s">
        <v>2094</v>
      </c>
      <c r="M973" t="s">
        <v>294</v>
      </c>
      <c r="N973" t="s">
        <v>295</v>
      </c>
      <c r="O973" t="s">
        <v>2076</v>
      </c>
      <c r="Q973" t="s">
        <v>367</v>
      </c>
      <c r="R973" t="b">
        <v>1</v>
      </c>
      <c r="S973" s="31" t="b">
        <v>1</v>
      </c>
      <c r="T973" t="s">
        <v>25454</v>
      </c>
      <c r="U973" t="s">
        <v>2234</v>
      </c>
      <c r="V973" s="30" t="s">
        <v>2235</v>
      </c>
      <c r="AB973"/>
      <c r="AD973" s="27"/>
    </row>
    <row r="974" spans="1:39" ht="15" customHeight="1" x14ac:dyDescent="0.3">
      <c r="A974" s="37" t="s">
        <v>15615</v>
      </c>
      <c r="B974" t="s">
        <v>15616</v>
      </c>
      <c r="C974" t="s">
        <v>2092</v>
      </c>
      <c r="D974" t="s">
        <v>282</v>
      </c>
      <c r="E974" t="s">
        <v>292</v>
      </c>
      <c r="G974" t="s">
        <v>293</v>
      </c>
      <c r="H974" t="s">
        <v>349</v>
      </c>
      <c r="I974" t="s">
        <v>15617</v>
      </c>
      <c r="J974" t="s">
        <v>284</v>
      </c>
      <c r="K974" t="s">
        <v>2214</v>
      </c>
      <c r="M974" t="s">
        <v>294</v>
      </c>
      <c r="N974" t="s">
        <v>295</v>
      </c>
      <c r="O974" t="s">
        <v>2076</v>
      </c>
      <c r="R974" t="b">
        <v>1</v>
      </c>
      <c r="S974" s="31" t="b">
        <v>1</v>
      </c>
      <c r="T974" t="s">
        <v>25454</v>
      </c>
      <c r="U974" t="s">
        <v>2234</v>
      </c>
      <c r="V974" s="30" t="s">
        <v>8811</v>
      </c>
      <c r="W974" t="s">
        <v>8812</v>
      </c>
      <c r="X974" t="s">
        <v>282</v>
      </c>
      <c r="Y974" t="s">
        <v>341</v>
      </c>
      <c r="Z974" t="s">
        <v>284</v>
      </c>
      <c r="AA974" t="s">
        <v>304</v>
      </c>
      <c r="AB974"/>
      <c r="AC974" t="s">
        <v>26118</v>
      </c>
      <c r="AD974" s="27" t="s">
        <v>2214</v>
      </c>
      <c r="AE974" t="s">
        <v>26043</v>
      </c>
      <c r="AF974" t="s">
        <v>285</v>
      </c>
      <c r="AI974" t="s">
        <v>26581</v>
      </c>
      <c r="AJ974" t="s">
        <v>3247</v>
      </c>
      <c r="AK974" t="s">
        <v>2082</v>
      </c>
      <c r="AL974" s="12">
        <v>46099.745393518519</v>
      </c>
      <c r="AM974" t="s">
        <v>309</v>
      </c>
    </row>
    <row r="975" spans="1:39" ht="15" customHeight="1" x14ac:dyDescent="0.3">
      <c r="A975" s="37" t="s">
        <v>15615</v>
      </c>
      <c r="B975" t="s">
        <v>15616</v>
      </c>
      <c r="C975" t="s">
        <v>2092</v>
      </c>
      <c r="D975" t="s">
        <v>282</v>
      </c>
      <c r="E975" t="s">
        <v>292</v>
      </c>
      <c r="G975" t="s">
        <v>293</v>
      </c>
      <c r="H975" t="s">
        <v>349</v>
      </c>
      <c r="I975" t="s">
        <v>15617</v>
      </c>
      <c r="J975" t="s">
        <v>284</v>
      </c>
      <c r="K975" t="s">
        <v>2214</v>
      </c>
      <c r="M975" t="s">
        <v>294</v>
      </c>
      <c r="N975" t="s">
        <v>295</v>
      </c>
      <c r="O975" t="s">
        <v>2076</v>
      </c>
      <c r="R975" t="b">
        <v>1</v>
      </c>
      <c r="S975" s="31" t="b">
        <v>1</v>
      </c>
      <c r="T975" t="s">
        <v>25454</v>
      </c>
      <c r="U975" t="s">
        <v>2234</v>
      </c>
      <c r="V975" s="30" t="s">
        <v>15618</v>
      </c>
      <c r="W975" t="s">
        <v>15074</v>
      </c>
      <c r="X975" t="s">
        <v>282</v>
      </c>
      <c r="Y975" t="s">
        <v>288</v>
      </c>
      <c r="Z975" t="s">
        <v>284</v>
      </c>
      <c r="AA975" t="s">
        <v>292</v>
      </c>
      <c r="AB975"/>
      <c r="AD975" s="27" t="s">
        <v>2075</v>
      </c>
      <c r="AE975" t="s">
        <v>289</v>
      </c>
      <c r="AF975" t="s">
        <v>294</v>
      </c>
      <c r="AI975" t="s">
        <v>361</v>
      </c>
      <c r="AJ975" t="s">
        <v>361</v>
      </c>
      <c r="AK975" t="s">
        <v>361</v>
      </c>
      <c r="AL975" s="12" t="s">
        <v>361</v>
      </c>
      <c r="AM975" t="s">
        <v>291</v>
      </c>
    </row>
    <row r="976" spans="1:39" ht="15" customHeight="1" x14ac:dyDescent="0.3">
      <c r="A976" s="37" t="s">
        <v>15615</v>
      </c>
      <c r="B976" t="s">
        <v>15616</v>
      </c>
      <c r="C976" t="s">
        <v>2092</v>
      </c>
      <c r="D976" t="s">
        <v>282</v>
      </c>
      <c r="E976" t="s">
        <v>292</v>
      </c>
      <c r="G976" t="s">
        <v>293</v>
      </c>
      <c r="H976" t="s">
        <v>349</v>
      </c>
      <c r="I976" t="s">
        <v>15617</v>
      </c>
      <c r="J976" t="s">
        <v>284</v>
      </c>
      <c r="K976" t="s">
        <v>2214</v>
      </c>
      <c r="M976" t="s">
        <v>294</v>
      </c>
      <c r="N976" t="s">
        <v>295</v>
      </c>
      <c r="O976" t="s">
        <v>2076</v>
      </c>
      <c r="Q976" t="s">
        <v>297</v>
      </c>
      <c r="R976" t="b">
        <v>1</v>
      </c>
      <c r="S976" s="31" t="b">
        <v>1</v>
      </c>
      <c r="T976" t="s">
        <v>25454</v>
      </c>
      <c r="U976" t="s">
        <v>2234</v>
      </c>
      <c r="V976" s="30" t="s">
        <v>2235</v>
      </c>
      <c r="AB976"/>
      <c r="AD976" s="27"/>
    </row>
    <row r="977" spans="1:39" ht="15" customHeight="1" x14ac:dyDescent="0.3">
      <c r="A977" s="37" t="s">
        <v>15667</v>
      </c>
      <c r="B977" t="s">
        <v>15116</v>
      </c>
      <c r="C977" t="s">
        <v>2092</v>
      </c>
      <c r="D977" t="s">
        <v>282</v>
      </c>
      <c r="E977" t="s">
        <v>292</v>
      </c>
      <c r="G977" t="s">
        <v>293</v>
      </c>
      <c r="H977" t="s">
        <v>349</v>
      </c>
      <c r="I977" t="s">
        <v>15668</v>
      </c>
      <c r="J977" t="s">
        <v>284</v>
      </c>
      <c r="K977" t="s">
        <v>2214</v>
      </c>
      <c r="M977" t="s">
        <v>294</v>
      </c>
      <c r="N977" t="s">
        <v>295</v>
      </c>
      <c r="O977" t="s">
        <v>2076</v>
      </c>
      <c r="R977" t="b">
        <v>1</v>
      </c>
      <c r="S977" s="31" t="b">
        <v>1</v>
      </c>
      <c r="T977" t="s">
        <v>25454</v>
      </c>
      <c r="U977" t="s">
        <v>2234</v>
      </c>
      <c r="V977" s="30" t="s">
        <v>15669</v>
      </c>
      <c r="W977" t="s">
        <v>15074</v>
      </c>
      <c r="X977" t="s">
        <v>282</v>
      </c>
      <c r="Y977" t="s">
        <v>288</v>
      </c>
      <c r="Z977" t="s">
        <v>284</v>
      </c>
      <c r="AA977" t="s">
        <v>292</v>
      </c>
      <c r="AB977"/>
      <c r="AD977" s="27" t="s">
        <v>2075</v>
      </c>
      <c r="AE977" t="s">
        <v>289</v>
      </c>
      <c r="AF977" t="s">
        <v>294</v>
      </c>
      <c r="AI977" t="s">
        <v>361</v>
      </c>
      <c r="AJ977" t="s">
        <v>361</v>
      </c>
      <c r="AK977" t="s">
        <v>361</v>
      </c>
      <c r="AL977" s="12" t="s">
        <v>361</v>
      </c>
      <c r="AM977" t="s">
        <v>291</v>
      </c>
    </row>
    <row r="978" spans="1:39" ht="15" customHeight="1" x14ac:dyDescent="0.3">
      <c r="A978" s="37" t="s">
        <v>15667</v>
      </c>
      <c r="B978" t="s">
        <v>15116</v>
      </c>
      <c r="C978" t="s">
        <v>2092</v>
      </c>
      <c r="D978" t="s">
        <v>282</v>
      </c>
      <c r="E978" t="s">
        <v>292</v>
      </c>
      <c r="G978" t="s">
        <v>293</v>
      </c>
      <c r="H978" t="s">
        <v>349</v>
      </c>
      <c r="I978" t="s">
        <v>15668</v>
      </c>
      <c r="J978" t="s">
        <v>284</v>
      </c>
      <c r="K978" t="s">
        <v>2214</v>
      </c>
      <c r="M978" t="s">
        <v>294</v>
      </c>
      <c r="N978" t="s">
        <v>295</v>
      </c>
      <c r="O978" t="s">
        <v>2076</v>
      </c>
      <c r="R978" t="b">
        <v>1</v>
      </c>
      <c r="S978" s="31" t="b">
        <v>1</v>
      </c>
      <c r="T978" t="s">
        <v>25454</v>
      </c>
      <c r="U978" t="s">
        <v>2234</v>
      </c>
      <c r="V978" s="30" t="s">
        <v>15670</v>
      </c>
      <c r="W978" t="s">
        <v>11341</v>
      </c>
      <c r="X978" t="s">
        <v>282</v>
      </c>
      <c r="Y978" t="s">
        <v>341</v>
      </c>
      <c r="Z978" t="s">
        <v>284</v>
      </c>
      <c r="AB978"/>
      <c r="AC978" t="s">
        <v>26118</v>
      </c>
      <c r="AD978" s="27" t="s">
        <v>2075</v>
      </c>
      <c r="AE978" t="s">
        <v>26044</v>
      </c>
      <c r="AF978" t="s">
        <v>290</v>
      </c>
      <c r="AI978" t="s">
        <v>26581</v>
      </c>
      <c r="AJ978" t="s">
        <v>3247</v>
      </c>
      <c r="AK978" t="s">
        <v>2082</v>
      </c>
      <c r="AL978" s="12">
        <v>46147.556087962963</v>
      </c>
      <c r="AM978" t="s">
        <v>309</v>
      </c>
    </row>
    <row r="979" spans="1:39" ht="15" customHeight="1" x14ac:dyDescent="0.3">
      <c r="A979" s="37" t="s">
        <v>15667</v>
      </c>
      <c r="B979" t="s">
        <v>15116</v>
      </c>
      <c r="C979" t="s">
        <v>2092</v>
      </c>
      <c r="D979" t="s">
        <v>282</v>
      </c>
      <c r="E979" t="s">
        <v>292</v>
      </c>
      <c r="G979" t="s">
        <v>293</v>
      </c>
      <c r="H979" t="s">
        <v>349</v>
      </c>
      <c r="I979" t="s">
        <v>15668</v>
      </c>
      <c r="J979" t="s">
        <v>284</v>
      </c>
      <c r="K979" t="s">
        <v>2214</v>
      </c>
      <c r="M979" t="s">
        <v>294</v>
      </c>
      <c r="N979" t="s">
        <v>295</v>
      </c>
      <c r="O979" t="s">
        <v>2076</v>
      </c>
      <c r="Q979" t="s">
        <v>297</v>
      </c>
      <c r="R979" t="b">
        <v>1</v>
      </c>
      <c r="S979" t="b">
        <v>1</v>
      </c>
      <c r="T979" t="s">
        <v>25454</v>
      </c>
      <c r="U979" t="s">
        <v>2234</v>
      </c>
      <c r="V979" s="30" t="s">
        <v>2235</v>
      </c>
      <c r="AB979"/>
      <c r="AD979" s="27"/>
    </row>
    <row r="980" spans="1:39" ht="15" customHeight="1" x14ac:dyDescent="0.3">
      <c r="A980" s="37" t="s">
        <v>15364</v>
      </c>
      <c r="B980" t="s">
        <v>15116</v>
      </c>
      <c r="C980" t="s">
        <v>2092</v>
      </c>
      <c r="D980" t="s">
        <v>282</v>
      </c>
      <c r="E980" t="s">
        <v>292</v>
      </c>
      <c r="G980" t="s">
        <v>293</v>
      </c>
      <c r="H980" t="s">
        <v>349</v>
      </c>
      <c r="I980" t="s">
        <v>15365</v>
      </c>
      <c r="J980" t="s">
        <v>284</v>
      </c>
      <c r="K980" t="s">
        <v>2214</v>
      </c>
      <c r="M980" t="s">
        <v>294</v>
      </c>
      <c r="N980" t="s">
        <v>295</v>
      </c>
      <c r="O980" t="s">
        <v>2076</v>
      </c>
      <c r="R980" t="b">
        <v>1</v>
      </c>
      <c r="S980" t="b">
        <v>1</v>
      </c>
      <c r="T980" t="s">
        <v>25454</v>
      </c>
      <c r="U980" t="s">
        <v>2234</v>
      </c>
      <c r="V980" s="32" t="s">
        <v>15366</v>
      </c>
      <c r="W980" t="s">
        <v>15074</v>
      </c>
      <c r="X980" t="s">
        <v>282</v>
      </c>
      <c r="Y980" t="s">
        <v>288</v>
      </c>
      <c r="Z980" t="s">
        <v>284</v>
      </c>
      <c r="AA980" t="s">
        <v>292</v>
      </c>
      <c r="AB980"/>
      <c r="AD980" s="27" t="s">
        <v>2075</v>
      </c>
      <c r="AE980" t="s">
        <v>289</v>
      </c>
      <c r="AF980" t="s">
        <v>294</v>
      </c>
      <c r="AI980" t="s">
        <v>361</v>
      </c>
      <c r="AJ980" t="s">
        <v>361</v>
      </c>
      <c r="AK980" t="s">
        <v>361</v>
      </c>
      <c r="AL980" s="12" t="s">
        <v>361</v>
      </c>
      <c r="AM980" t="s">
        <v>291</v>
      </c>
    </row>
    <row r="981" spans="1:39" ht="15" customHeight="1" x14ac:dyDescent="0.3">
      <c r="A981" s="37" t="s">
        <v>15364</v>
      </c>
      <c r="B981" t="s">
        <v>15116</v>
      </c>
      <c r="C981" t="s">
        <v>2092</v>
      </c>
      <c r="D981" t="s">
        <v>282</v>
      </c>
      <c r="E981" t="s">
        <v>292</v>
      </c>
      <c r="G981" t="s">
        <v>293</v>
      </c>
      <c r="H981" t="s">
        <v>349</v>
      </c>
      <c r="I981" t="s">
        <v>15365</v>
      </c>
      <c r="J981" t="s">
        <v>284</v>
      </c>
      <c r="K981" t="s">
        <v>2214</v>
      </c>
      <c r="M981" t="s">
        <v>294</v>
      </c>
      <c r="N981" t="s">
        <v>295</v>
      </c>
      <c r="O981" t="s">
        <v>2076</v>
      </c>
      <c r="R981" t="b">
        <v>1</v>
      </c>
      <c r="S981" t="b">
        <v>1</v>
      </c>
      <c r="T981" t="s">
        <v>25454</v>
      </c>
      <c r="U981" t="s">
        <v>2234</v>
      </c>
      <c r="V981" s="30" t="s">
        <v>15367</v>
      </c>
      <c r="W981" t="s">
        <v>15368</v>
      </c>
      <c r="X981" t="s">
        <v>282</v>
      </c>
      <c r="Y981" t="s">
        <v>341</v>
      </c>
      <c r="Z981" t="s">
        <v>284</v>
      </c>
      <c r="AA981" t="s">
        <v>319</v>
      </c>
      <c r="AB981"/>
      <c r="AC981" t="s">
        <v>26118</v>
      </c>
      <c r="AD981" s="27" t="s">
        <v>2075</v>
      </c>
      <c r="AE981" t="s">
        <v>26044</v>
      </c>
      <c r="AF981" t="s">
        <v>290</v>
      </c>
      <c r="AI981" t="s">
        <v>26581</v>
      </c>
      <c r="AJ981" t="s">
        <v>3247</v>
      </c>
      <c r="AK981" t="s">
        <v>2082</v>
      </c>
      <c r="AL981" s="12">
        <v>46119.803819444445</v>
      </c>
      <c r="AM981" t="s">
        <v>309</v>
      </c>
    </row>
    <row r="982" spans="1:39" ht="15" customHeight="1" x14ac:dyDescent="0.3">
      <c r="A982" s="37" t="s">
        <v>15364</v>
      </c>
      <c r="B982" t="s">
        <v>15116</v>
      </c>
      <c r="C982" t="s">
        <v>2092</v>
      </c>
      <c r="D982" t="s">
        <v>282</v>
      </c>
      <c r="E982" t="s">
        <v>292</v>
      </c>
      <c r="G982" t="s">
        <v>293</v>
      </c>
      <c r="H982" t="s">
        <v>349</v>
      </c>
      <c r="I982" t="s">
        <v>15365</v>
      </c>
      <c r="J982" t="s">
        <v>284</v>
      </c>
      <c r="K982" t="s">
        <v>2214</v>
      </c>
      <c r="M982" t="s">
        <v>294</v>
      </c>
      <c r="N982" t="s">
        <v>295</v>
      </c>
      <c r="O982" t="s">
        <v>2076</v>
      </c>
      <c r="Q982" t="s">
        <v>297</v>
      </c>
      <c r="R982" t="b">
        <v>1</v>
      </c>
      <c r="S982" t="b">
        <v>1</v>
      </c>
      <c r="T982" t="s">
        <v>25454</v>
      </c>
      <c r="U982" t="s">
        <v>2234</v>
      </c>
      <c r="V982" s="32" t="s">
        <v>2235</v>
      </c>
      <c r="AB982"/>
      <c r="AD982" s="27"/>
    </row>
    <row r="983" spans="1:39" ht="15" customHeight="1" x14ac:dyDescent="0.3">
      <c r="A983" s="37" t="s">
        <v>15680</v>
      </c>
      <c r="B983" t="s">
        <v>15116</v>
      </c>
      <c r="C983" t="s">
        <v>2092</v>
      </c>
      <c r="D983" t="s">
        <v>282</v>
      </c>
      <c r="E983" t="s">
        <v>292</v>
      </c>
      <c r="G983" t="s">
        <v>293</v>
      </c>
      <c r="H983" t="s">
        <v>349</v>
      </c>
      <c r="I983" t="s">
        <v>15681</v>
      </c>
      <c r="J983" t="s">
        <v>284</v>
      </c>
      <c r="K983" t="s">
        <v>2214</v>
      </c>
      <c r="M983" t="s">
        <v>294</v>
      </c>
      <c r="N983" t="s">
        <v>295</v>
      </c>
      <c r="O983" t="s">
        <v>2076</v>
      </c>
      <c r="R983" t="b">
        <v>1</v>
      </c>
      <c r="S983" t="b">
        <v>1</v>
      </c>
      <c r="T983" t="s">
        <v>25454</v>
      </c>
      <c r="U983" t="s">
        <v>2234</v>
      </c>
      <c r="V983" s="32" t="s">
        <v>15682</v>
      </c>
      <c r="W983" t="s">
        <v>15074</v>
      </c>
      <c r="X983" t="s">
        <v>282</v>
      </c>
      <c r="Y983" t="s">
        <v>288</v>
      </c>
      <c r="Z983" t="s">
        <v>284</v>
      </c>
      <c r="AA983" t="s">
        <v>292</v>
      </c>
      <c r="AB983"/>
      <c r="AD983" s="27" t="s">
        <v>2075</v>
      </c>
      <c r="AE983" t="s">
        <v>289</v>
      </c>
      <c r="AF983" t="s">
        <v>294</v>
      </c>
      <c r="AI983" t="s">
        <v>361</v>
      </c>
      <c r="AJ983" t="s">
        <v>361</v>
      </c>
      <c r="AK983" t="s">
        <v>361</v>
      </c>
      <c r="AL983" s="12" t="s">
        <v>361</v>
      </c>
      <c r="AM983" t="s">
        <v>291</v>
      </c>
    </row>
    <row r="984" spans="1:39" ht="15" customHeight="1" x14ac:dyDescent="0.3">
      <c r="A984" s="37" t="s">
        <v>15680</v>
      </c>
      <c r="B984" t="s">
        <v>15116</v>
      </c>
      <c r="C984" t="s">
        <v>2092</v>
      </c>
      <c r="D984" t="s">
        <v>282</v>
      </c>
      <c r="E984" t="s">
        <v>292</v>
      </c>
      <c r="G984" t="s">
        <v>293</v>
      </c>
      <c r="H984" t="s">
        <v>349</v>
      </c>
      <c r="I984" t="s">
        <v>15681</v>
      </c>
      <c r="J984" t="s">
        <v>284</v>
      </c>
      <c r="K984" t="s">
        <v>2214</v>
      </c>
      <c r="M984" t="s">
        <v>294</v>
      </c>
      <c r="N984" t="s">
        <v>295</v>
      </c>
      <c r="O984" t="s">
        <v>2076</v>
      </c>
      <c r="R984" t="b">
        <v>1</v>
      </c>
      <c r="S984" t="b">
        <v>1</v>
      </c>
      <c r="T984" t="s">
        <v>25454</v>
      </c>
      <c r="U984" t="s">
        <v>2234</v>
      </c>
      <c r="V984" s="30" t="s">
        <v>15683</v>
      </c>
      <c r="W984" t="s">
        <v>10634</v>
      </c>
      <c r="X984" t="s">
        <v>282</v>
      </c>
      <c r="Y984" t="s">
        <v>341</v>
      </c>
      <c r="Z984" t="s">
        <v>284</v>
      </c>
      <c r="AB984"/>
      <c r="AC984" t="s">
        <v>26118</v>
      </c>
      <c r="AD984" s="27" t="s">
        <v>2075</v>
      </c>
      <c r="AE984" t="s">
        <v>26044</v>
      </c>
      <c r="AF984" t="s">
        <v>290</v>
      </c>
      <c r="AI984" t="s">
        <v>26581</v>
      </c>
      <c r="AJ984" t="s">
        <v>3247</v>
      </c>
      <c r="AK984" t="s">
        <v>3160</v>
      </c>
      <c r="AL984" s="12">
        <v>46147.556076388886</v>
      </c>
      <c r="AM984" t="s">
        <v>309</v>
      </c>
    </row>
    <row r="985" spans="1:39" ht="15" customHeight="1" x14ac:dyDescent="0.3">
      <c r="A985" s="37" t="s">
        <v>15680</v>
      </c>
      <c r="B985" t="s">
        <v>15116</v>
      </c>
      <c r="C985" t="s">
        <v>2092</v>
      </c>
      <c r="D985" t="s">
        <v>282</v>
      </c>
      <c r="E985" t="s">
        <v>292</v>
      </c>
      <c r="G985" t="s">
        <v>293</v>
      </c>
      <c r="H985" t="s">
        <v>349</v>
      </c>
      <c r="I985" t="s">
        <v>15681</v>
      </c>
      <c r="J985" t="s">
        <v>284</v>
      </c>
      <c r="K985" t="s">
        <v>2214</v>
      </c>
      <c r="M985" t="s">
        <v>294</v>
      </c>
      <c r="N985" t="s">
        <v>295</v>
      </c>
      <c r="O985" t="s">
        <v>2076</v>
      </c>
      <c r="Q985" t="s">
        <v>297</v>
      </c>
      <c r="R985" t="b">
        <v>1</v>
      </c>
      <c r="S985" s="31" t="b">
        <v>1</v>
      </c>
      <c r="T985" t="s">
        <v>25454</v>
      </c>
      <c r="U985" t="s">
        <v>2234</v>
      </c>
      <c r="V985" s="32" t="s">
        <v>2235</v>
      </c>
      <c r="AB985"/>
      <c r="AD985" s="27"/>
    </row>
    <row r="986" spans="1:39" ht="15" customHeight="1" x14ac:dyDescent="0.3">
      <c r="A986" s="37" t="s">
        <v>15152</v>
      </c>
      <c r="B986" t="s">
        <v>15153</v>
      </c>
      <c r="C986" t="s">
        <v>2092</v>
      </c>
      <c r="D986" t="s">
        <v>282</v>
      </c>
      <c r="E986" t="s">
        <v>292</v>
      </c>
      <c r="G986" t="s">
        <v>293</v>
      </c>
      <c r="H986" t="s">
        <v>349</v>
      </c>
      <c r="I986" t="s">
        <v>15154</v>
      </c>
      <c r="J986" t="s">
        <v>284</v>
      </c>
      <c r="K986" t="s">
        <v>2214</v>
      </c>
      <c r="M986" t="s">
        <v>294</v>
      </c>
      <c r="N986" t="s">
        <v>295</v>
      </c>
      <c r="O986" t="s">
        <v>2076</v>
      </c>
      <c r="R986" t="b">
        <v>1</v>
      </c>
      <c r="S986" s="31" t="b">
        <v>1</v>
      </c>
      <c r="T986" t="s">
        <v>25454</v>
      </c>
      <c r="U986" t="s">
        <v>2234</v>
      </c>
      <c r="V986" s="30" t="s">
        <v>15155</v>
      </c>
      <c r="W986" t="s">
        <v>8577</v>
      </c>
      <c r="X986" t="s">
        <v>282</v>
      </c>
      <c r="Y986" t="s">
        <v>288</v>
      </c>
      <c r="Z986" t="s">
        <v>284</v>
      </c>
      <c r="AA986" t="s">
        <v>292</v>
      </c>
      <c r="AB986"/>
      <c r="AD986" s="27" t="s">
        <v>2075</v>
      </c>
      <c r="AE986" t="s">
        <v>289</v>
      </c>
      <c r="AF986" t="s">
        <v>294</v>
      </c>
      <c r="AI986" t="s">
        <v>361</v>
      </c>
      <c r="AJ986" t="s">
        <v>361</v>
      </c>
      <c r="AK986" t="s">
        <v>361</v>
      </c>
      <c r="AL986" s="12" t="s">
        <v>361</v>
      </c>
      <c r="AM986" t="s">
        <v>291</v>
      </c>
    </row>
    <row r="987" spans="1:39" ht="15" customHeight="1" x14ac:dyDescent="0.3">
      <c r="A987" s="37" t="s">
        <v>15152</v>
      </c>
      <c r="B987" t="s">
        <v>15153</v>
      </c>
      <c r="C987" t="s">
        <v>2092</v>
      </c>
      <c r="D987" t="s">
        <v>282</v>
      </c>
      <c r="E987" t="s">
        <v>292</v>
      </c>
      <c r="G987" t="s">
        <v>293</v>
      </c>
      <c r="H987" t="s">
        <v>349</v>
      </c>
      <c r="I987" t="s">
        <v>15154</v>
      </c>
      <c r="J987" t="s">
        <v>284</v>
      </c>
      <c r="K987" t="s">
        <v>2214</v>
      </c>
      <c r="M987" t="s">
        <v>294</v>
      </c>
      <c r="N987" t="s">
        <v>295</v>
      </c>
      <c r="O987" t="s">
        <v>2076</v>
      </c>
      <c r="R987" t="b">
        <v>1</v>
      </c>
      <c r="S987" s="31" t="b">
        <v>1</v>
      </c>
      <c r="T987" t="s">
        <v>25454</v>
      </c>
      <c r="U987" t="s">
        <v>2234</v>
      </c>
      <c r="V987" s="32" t="s">
        <v>7925</v>
      </c>
      <c r="W987" t="s">
        <v>7926</v>
      </c>
      <c r="X987" t="s">
        <v>282</v>
      </c>
      <c r="Y987" t="s">
        <v>341</v>
      </c>
      <c r="Z987" t="s">
        <v>284</v>
      </c>
      <c r="AA987" t="s">
        <v>304</v>
      </c>
      <c r="AB987"/>
      <c r="AC987" t="s">
        <v>26119</v>
      </c>
      <c r="AD987" s="27" t="s">
        <v>2094</v>
      </c>
      <c r="AE987" t="s">
        <v>26044</v>
      </c>
      <c r="AF987" t="s">
        <v>294</v>
      </c>
      <c r="AI987" t="s">
        <v>26581</v>
      </c>
      <c r="AJ987" t="s">
        <v>3247</v>
      </c>
      <c r="AK987" t="s">
        <v>2082</v>
      </c>
      <c r="AL987" s="12">
        <v>46099.668344907404</v>
      </c>
      <c r="AM987" t="s">
        <v>309</v>
      </c>
    </row>
    <row r="988" spans="1:39" ht="15" customHeight="1" x14ac:dyDescent="0.3">
      <c r="A988" s="37" t="s">
        <v>15152</v>
      </c>
      <c r="B988" t="s">
        <v>15153</v>
      </c>
      <c r="C988" t="s">
        <v>2092</v>
      </c>
      <c r="D988" t="s">
        <v>282</v>
      </c>
      <c r="E988" t="s">
        <v>292</v>
      </c>
      <c r="G988" t="s">
        <v>293</v>
      </c>
      <c r="H988" t="s">
        <v>349</v>
      </c>
      <c r="I988" t="s">
        <v>15154</v>
      </c>
      <c r="J988" t="s">
        <v>284</v>
      </c>
      <c r="K988" t="s">
        <v>2214</v>
      </c>
      <c r="M988" t="s">
        <v>294</v>
      </c>
      <c r="N988" t="s">
        <v>295</v>
      </c>
      <c r="O988" t="s">
        <v>2076</v>
      </c>
      <c r="Q988" t="s">
        <v>297</v>
      </c>
      <c r="R988" t="b">
        <v>1</v>
      </c>
      <c r="S988" s="31" t="b">
        <v>1</v>
      </c>
      <c r="T988" t="s">
        <v>25454</v>
      </c>
      <c r="U988" t="s">
        <v>2234</v>
      </c>
      <c r="V988" s="30" t="s">
        <v>2235</v>
      </c>
      <c r="AB988"/>
      <c r="AD988" s="27"/>
    </row>
    <row r="989" spans="1:39" ht="15" customHeight="1" x14ac:dyDescent="0.3">
      <c r="A989" s="37" t="s">
        <v>15156</v>
      </c>
      <c r="B989" t="s">
        <v>15157</v>
      </c>
      <c r="C989" t="s">
        <v>2092</v>
      </c>
      <c r="D989" t="s">
        <v>282</v>
      </c>
      <c r="E989" t="s">
        <v>292</v>
      </c>
      <c r="G989" t="s">
        <v>293</v>
      </c>
      <c r="H989" t="s">
        <v>349</v>
      </c>
      <c r="I989" t="s">
        <v>15158</v>
      </c>
      <c r="J989" t="s">
        <v>284</v>
      </c>
      <c r="K989" t="s">
        <v>2214</v>
      </c>
      <c r="M989" t="s">
        <v>294</v>
      </c>
      <c r="N989" t="s">
        <v>295</v>
      </c>
      <c r="O989" t="s">
        <v>2076</v>
      </c>
      <c r="R989" t="b">
        <v>1</v>
      </c>
      <c r="S989" s="31" t="b">
        <v>1</v>
      </c>
      <c r="T989" t="s">
        <v>25454</v>
      </c>
      <c r="U989" t="s">
        <v>2234</v>
      </c>
      <c r="V989" s="30" t="s">
        <v>8852</v>
      </c>
      <c r="W989" t="s">
        <v>8853</v>
      </c>
      <c r="X989" t="s">
        <v>282</v>
      </c>
      <c r="Y989" t="s">
        <v>341</v>
      </c>
      <c r="Z989" t="s">
        <v>284</v>
      </c>
      <c r="AB989"/>
      <c r="AC989" t="s">
        <v>26118</v>
      </c>
      <c r="AD989" s="27" t="s">
        <v>2075</v>
      </c>
      <c r="AE989" t="s">
        <v>26041</v>
      </c>
      <c r="AF989" t="s">
        <v>290</v>
      </c>
      <c r="AI989" t="s">
        <v>26581</v>
      </c>
      <c r="AJ989" t="s">
        <v>3247</v>
      </c>
      <c r="AK989" t="s">
        <v>3160</v>
      </c>
      <c r="AL989" s="12">
        <v>46147.55609953704</v>
      </c>
      <c r="AM989" t="s">
        <v>309</v>
      </c>
    </row>
    <row r="990" spans="1:39" ht="15" customHeight="1" x14ac:dyDescent="0.3">
      <c r="A990" s="37" t="s">
        <v>15156</v>
      </c>
      <c r="B990" t="s">
        <v>15157</v>
      </c>
      <c r="C990" t="s">
        <v>2092</v>
      </c>
      <c r="D990" t="s">
        <v>282</v>
      </c>
      <c r="E990" t="s">
        <v>292</v>
      </c>
      <c r="G990" t="s">
        <v>293</v>
      </c>
      <c r="H990" t="s">
        <v>349</v>
      </c>
      <c r="I990" t="s">
        <v>15158</v>
      </c>
      <c r="J990" t="s">
        <v>284</v>
      </c>
      <c r="K990" t="s">
        <v>2214</v>
      </c>
      <c r="M990" t="s">
        <v>294</v>
      </c>
      <c r="N990" t="s">
        <v>295</v>
      </c>
      <c r="O990" t="s">
        <v>2076</v>
      </c>
      <c r="R990" t="b">
        <v>1</v>
      </c>
      <c r="S990" s="31" t="b">
        <v>1</v>
      </c>
      <c r="T990" t="s">
        <v>25454</v>
      </c>
      <c r="U990" t="s">
        <v>2234</v>
      </c>
      <c r="V990" s="30" t="s">
        <v>15159</v>
      </c>
      <c r="W990" t="s">
        <v>8577</v>
      </c>
      <c r="X990" t="s">
        <v>308</v>
      </c>
      <c r="Z990" t="s">
        <v>310</v>
      </c>
      <c r="AB990"/>
      <c r="AD990" s="27"/>
      <c r="AI990" t="s">
        <v>361</v>
      </c>
      <c r="AJ990" t="s">
        <v>361</v>
      </c>
      <c r="AK990" t="s">
        <v>361</v>
      </c>
      <c r="AL990" s="12" t="s">
        <v>361</v>
      </c>
    </row>
    <row r="991" spans="1:39" ht="15" customHeight="1" x14ac:dyDescent="0.3">
      <c r="A991" s="37" t="s">
        <v>15156</v>
      </c>
      <c r="B991" t="s">
        <v>15157</v>
      </c>
      <c r="C991" t="s">
        <v>2092</v>
      </c>
      <c r="D991" t="s">
        <v>282</v>
      </c>
      <c r="E991" t="s">
        <v>292</v>
      </c>
      <c r="G991" t="s">
        <v>293</v>
      </c>
      <c r="H991" t="s">
        <v>349</v>
      </c>
      <c r="I991" t="s">
        <v>15158</v>
      </c>
      <c r="J991" t="s">
        <v>284</v>
      </c>
      <c r="K991" t="s">
        <v>2214</v>
      </c>
      <c r="M991" t="s">
        <v>294</v>
      </c>
      <c r="N991" t="s">
        <v>295</v>
      </c>
      <c r="O991" t="s">
        <v>2076</v>
      </c>
      <c r="Q991" t="s">
        <v>297</v>
      </c>
      <c r="R991" t="b">
        <v>1</v>
      </c>
      <c r="S991" s="31" t="b">
        <v>1</v>
      </c>
      <c r="T991" t="s">
        <v>25454</v>
      </c>
      <c r="U991" t="s">
        <v>2234</v>
      </c>
      <c r="V991" s="32" t="s">
        <v>2235</v>
      </c>
      <c r="AB991"/>
      <c r="AD991" s="27"/>
    </row>
    <row r="992" spans="1:39" ht="15" customHeight="1" x14ac:dyDescent="0.3">
      <c r="A992" s="37" t="s">
        <v>15722</v>
      </c>
      <c r="B992" t="s">
        <v>15116</v>
      </c>
      <c r="C992" t="s">
        <v>2092</v>
      </c>
      <c r="D992" t="s">
        <v>282</v>
      </c>
      <c r="E992" t="s">
        <v>292</v>
      </c>
      <c r="G992" t="s">
        <v>293</v>
      </c>
      <c r="H992" t="s">
        <v>349</v>
      </c>
      <c r="I992" t="s">
        <v>15723</v>
      </c>
      <c r="J992" t="s">
        <v>284</v>
      </c>
      <c r="K992" t="s">
        <v>2214</v>
      </c>
      <c r="M992" t="s">
        <v>294</v>
      </c>
      <c r="N992" t="s">
        <v>295</v>
      </c>
      <c r="O992" t="s">
        <v>2076</v>
      </c>
      <c r="R992" t="b">
        <v>1</v>
      </c>
      <c r="S992" t="b">
        <v>1</v>
      </c>
      <c r="T992" t="s">
        <v>25454</v>
      </c>
      <c r="U992" t="s">
        <v>2234</v>
      </c>
      <c r="V992" s="30" t="s">
        <v>15724</v>
      </c>
      <c r="W992" t="s">
        <v>15074</v>
      </c>
      <c r="X992" t="s">
        <v>282</v>
      </c>
      <c r="Y992" t="s">
        <v>288</v>
      </c>
      <c r="Z992" t="s">
        <v>284</v>
      </c>
      <c r="AA992" t="s">
        <v>292</v>
      </c>
      <c r="AB992"/>
      <c r="AD992" s="27" t="s">
        <v>2075</v>
      </c>
      <c r="AE992" t="s">
        <v>289</v>
      </c>
      <c r="AF992" t="s">
        <v>294</v>
      </c>
      <c r="AI992" t="s">
        <v>361</v>
      </c>
      <c r="AJ992" t="s">
        <v>361</v>
      </c>
      <c r="AK992" t="s">
        <v>361</v>
      </c>
      <c r="AL992" s="12" t="s">
        <v>361</v>
      </c>
      <c r="AM992" t="s">
        <v>291</v>
      </c>
    </row>
    <row r="993" spans="1:39" ht="15" customHeight="1" x14ac:dyDescent="0.3">
      <c r="A993" s="37" t="s">
        <v>15722</v>
      </c>
      <c r="B993" t="s">
        <v>15116</v>
      </c>
      <c r="C993" t="s">
        <v>2092</v>
      </c>
      <c r="D993" t="s">
        <v>282</v>
      </c>
      <c r="E993" t="s">
        <v>292</v>
      </c>
      <c r="G993" t="s">
        <v>293</v>
      </c>
      <c r="H993" t="s">
        <v>349</v>
      </c>
      <c r="I993" t="s">
        <v>15723</v>
      </c>
      <c r="J993" t="s">
        <v>284</v>
      </c>
      <c r="K993" t="s">
        <v>2214</v>
      </c>
      <c r="M993" t="s">
        <v>294</v>
      </c>
      <c r="N993" t="s">
        <v>295</v>
      </c>
      <c r="O993" t="s">
        <v>2076</v>
      </c>
      <c r="R993" t="b">
        <v>1</v>
      </c>
      <c r="S993" t="b">
        <v>1</v>
      </c>
      <c r="T993" t="s">
        <v>25454</v>
      </c>
      <c r="U993" t="s">
        <v>2234</v>
      </c>
      <c r="V993" s="32" t="s">
        <v>15725</v>
      </c>
      <c r="W993" t="s">
        <v>11318</v>
      </c>
      <c r="X993" t="s">
        <v>282</v>
      </c>
      <c r="Y993" t="s">
        <v>341</v>
      </c>
      <c r="Z993" t="s">
        <v>284</v>
      </c>
      <c r="AB993"/>
      <c r="AC993" t="s">
        <v>26118</v>
      </c>
      <c r="AD993" s="27" t="s">
        <v>2075</v>
      </c>
      <c r="AE993" t="s">
        <v>26044</v>
      </c>
      <c r="AF993" t="s">
        <v>290</v>
      </c>
      <c r="AI993" t="s">
        <v>26581</v>
      </c>
      <c r="AJ993" t="s">
        <v>3247</v>
      </c>
      <c r="AK993" t="s">
        <v>2082</v>
      </c>
      <c r="AL993" s="12">
        <v>46147.556087962963</v>
      </c>
      <c r="AM993" t="s">
        <v>309</v>
      </c>
    </row>
    <row r="994" spans="1:39" ht="15" customHeight="1" x14ac:dyDescent="0.3">
      <c r="A994" s="37" t="s">
        <v>15722</v>
      </c>
      <c r="B994" t="s">
        <v>15116</v>
      </c>
      <c r="C994" t="s">
        <v>2092</v>
      </c>
      <c r="D994" t="s">
        <v>282</v>
      </c>
      <c r="E994" t="s">
        <v>292</v>
      </c>
      <c r="G994" t="s">
        <v>293</v>
      </c>
      <c r="H994" t="s">
        <v>349</v>
      </c>
      <c r="I994" t="s">
        <v>15723</v>
      </c>
      <c r="J994" t="s">
        <v>284</v>
      </c>
      <c r="K994" t="s">
        <v>2214</v>
      </c>
      <c r="M994" t="s">
        <v>294</v>
      </c>
      <c r="N994" t="s">
        <v>295</v>
      </c>
      <c r="O994" t="s">
        <v>2076</v>
      </c>
      <c r="Q994" t="s">
        <v>297</v>
      </c>
      <c r="R994" t="b">
        <v>1</v>
      </c>
      <c r="S994" t="b">
        <v>1</v>
      </c>
      <c r="T994" t="s">
        <v>25454</v>
      </c>
      <c r="U994" t="s">
        <v>2234</v>
      </c>
      <c r="V994" s="32" t="s">
        <v>2235</v>
      </c>
      <c r="AB994"/>
      <c r="AD994" s="27"/>
    </row>
    <row r="995" spans="1:39" ht="15" customHeight="1" x14ac:dyDescent="0.3">
      <c r="A995" s="37" t="s">
        <v>15655</v>
      </c>
      <c r="B995" t="s">
        <v>15116</v>
      </c>
      <c r="C995" t="s">
        <v>2092</v>
      </c>
      <c r="D995" t="s">
        <v>282</v>
      </c>
      <c r="E995" t="s">
        <v>292</v>
      </c>
      <c r="G995" t="s">
        <v>293</v>
      </c>
      <c r="H995" t="s">
        <v>349</v>
      </c>
      <c r="I995" t="s">
        <v>15656</v>
      </c>
      <c r="J995" t="s">
        <v>284</v>
      </c>
      <c r="K995" t="s">
        <v>2214</v>
      </c>
      <c r="M995" t="s">
        <v>294</v>
      </c>
      <c r="N995" t="s">
        <v>295</v>
      </c>
      <c r="O995" t="s">
        <v>2076</v>
      </c>
      <c r="R995" t="b">
        <v>1</v>
      </c>
      <c r="S995" t="b">
        <v>1</v>
      </c>
      <c r="T995" t="s">
        <v>25454</v>
      </c>
      <c r="U995" t="s">
        <v>2234</v>
      </c>
      <c r="V995" s="32" t="s">
        <v>15657</v>
      </c>
      <c r="W995" t="s">
        <v>15074</v>
      </c>
      <c r="X995" t="s">
        <v>282</v>
      </c>
      <c r="Y995" t="s">
        <v>288</v>
      </c>
      <c r="Z995" t="s">
        <v>284</v>
      </c>
      <c r="AA995" t="s">
        <v>292</v>
      </c>
      <c r="AB995"/>
      <c r="AD995" s="27" t="s">
        <v>2075</v>
      </c>
      <c r="AE995" t="s">
        <v>289</v>
      </c>
      <c r="AF995" t="s">
        <v>294</v>
      </c>
      <c r="AI995" t="s">
        <v>361</v>
      </c>
      <c r="AJ995" t="s">
        <v>361</v>
      </c>
      <c r="AK995" t="s">
        <v>361</v>
      </c>
      <c r="AL995" s="12" t="s">
        <v>361</v>
      </c>
      <c r="AM995" t="s">
        <v>291</v>
      </c>
    </row>
    <row r="996" spans="1:39" ht="15" customHeight="1" x14ac:dyDescent="0.3">
      <c r="A996" s="37" t="s">
        <v>15655</v>
      </c>
      <c r="B996" t="s">
        <v>15116</v>
      </c>
      <c r="C996" t="s">
        <v>2092</v>
      </c>
      <c r="D996" t="s">
        <v>282</v>
      </c>
      <c r="E996" t="s">
        <v>292</v>
      </c>
      <c r="G996" t="s">
        <v>293</v>
      </c>
      <c r="H996" t="s">
        <v>349</v>
      </c>
      <c r="I996" t="s">
        <v>15656</v>
      </c>
      <c r="J996" t="s">
        <v>284</v>
      </c>
      <c r="K996" t="s">
        <v>2214</v>
      </c>
      <c r="M996" t="s">
        <v>294</v>
      </c>
      <c r="N996" t="s">
        <v>295</v>
      </c>
      <c r="O996" t="s">
        <v>2076</v>
      </c>
      <c r="R996" t="b">
        <v>1</v>
      </c>
      <c r="S996" s="31" t="b">
        <v>1</v>
      </c>
      <c r="T996" t="s">
        <v>25454</v>
      </c>
      <c r="U996" t="s">
        <v>2234</v>
      </c>
      <c r="V996" s="32" t="s">
        <v>15658</v>
      </c>
      <c r="W996" t="s">
        <v>10642</v>
      </c>
      <c r="X996" t="s">
        <v>282</v>
      </c>
      <c r="Y996" t="s">
        <v>341</v>
      </c>
      <c r="Z996" t="s">
        <v>329</v>
      </c>
      <c r="AB996"/>
      <c r="AC996" t="s">
        <v>26119</v>
      </c>
      <c r="AD996" s="27" t="s">
        <v>4453</v>
      </c>
      <c r="AE996" t="s">
        <v>26044</v>
      </c>
      <c r="AF996" t="s">
        <v>294</v>
      </c>
      <c r="AI996" t="s">
        <v>6068</v>
      </c>
      <c r="AJ996" t="s">
        <v>6069</v>
      </c>
      <c r="AK996" t="s">
        <v>2082</v>
      </c>
      <c r="AL996" s="12">
        <v>45968.067303240743</v>
      </c>
      <c r="AM996" t="s">
        <v>309</v>
      </c>
    </row>
    <row r="997" spans="1:39" ht="15" customHeight="1" x14ac:dyDescent="0.3">
      <c r="A997" s="37" t="s">
        <v>15655</v>
      </c>
      <c r="B997" t="s">
        <v>15116</v>
      </c>
      <c r="C997" t="s">
        <v>2092</v>
      </c>
      <c r="D997" t="s">
        <v>282</v>
      </c>
      <c r="E997" t="s">
        <v>292</v>
      </c>
      <c r="G997" t="s">
        <v>293</v>
      </c>
      <c r="H997" t="s">
        <v>349</v>
      </c>
      <c r="I997" t="s">
        <v>15656</v>
      </c>
      <c r="J997" t="s">
        <v>284</v>
      </c>
      <c r="K997" t="s">
        <v>2214</v>
      </c>
      <c r="M997" t="s">
        <v>294</v>
      </c>
      <c r="N997" t="s">
        <v>295</v>
      </c>
      <c r="O997" t="s">
        <v>2076</v>
      </c>
      <c r="Q997" t="s">
        <v>297</v>
      </c>
      <c r="R997" t="b">
        <v>1</v>
      </c>
      <c r="S997" t="b">
        <v>1</v>
      </c>
      <c r="T997" t="s">
        <v>25454</v>
      </c>
      <c r="U997" t="s">
        <v>2234</v>
      </c>
      <c r="V997" s="32" t="s">
        <v>2235</v>
      </c>
      <c r="AB997"/>
      <c r="AD997" s="27"/>
    </row>
    <row r="998" spans="1:39" ht="15" customHeight="1" x14ac:dyDescent="0.3">
      <c r="A998" s="37" t="s">
        <v>15170</v>
      </c>
      <c r="B998" t="s">
        <v>15116</v>
      </c>
      <c r="C998" t="s">
        <v>2092</v>
      </c>
      <c r="D998" t="s">
        <v>282</v>
      </c>
      <c r="E998" t="s">
        <v>292</v>
      </c>
      <c r="G998" t="s">
        <v>293</v>
      </c>
      <c r="H998" t="s">
        <v>349</v>
      </c>
      <c r="I998" t="s">
        <v>15171</v>
      </c>
      <c r="J998" t="s">
        <v>284</v>
      </c>
      <c r="K998" t="s">
        <v>2214</v>
      </c>
      <c r="M998" t="s">
        <v>294</v>
      </c>
      <c r="N998" t="s">
        <v>295</v>
      </c>
      <c r="O998" t="s">
        <v>2076</v>
      </c>
      <c r="Q998" t="s">
        <v>367</v>
      </c>
      <c r="R998" t="b">
        <v>1</v>
      </c>
      <c r="S998" t="b">
        <v>1</v>
      </c>
      <c r="T998" t="s">
        <v>25454</v>
      </c>
      <c r="U998" t="s">
        <v>2234</v>
      </c>
      <c r="V998" s="30" t="s">
        <v>2235</v>
      </c>
      <c r="AB998"/>
      <c r="AD998" s="27"/>
    </row>
    <row r="999" spans="1:39" ht="15" customHeight="1" x14ac:dyDescent="0.3">
      <c r="A999" s="37" t="s">
        <v>15172</v>
      </c>
      <c r="B999" t="s">
        <v>15116</v>
      </c>
      <c r="C999" t="s">
        <v>2092</v>
      </c>
      <c r="D999" t="s">
        <v>282</v>
      </c>
      <c r="E999" t="s">
        <v>292</v>
      </c>
      <c r="G999" t="s">
        <v>293</v>
      </c>
      <c r="H999" t="s">
        <v>349</v>
      </c>
      <c r="I999" t="s">
        <v>15173</v>
      </c>
      <c r="J999" t="s">
        <v>284</v>
      </c>
      <c r="K999" t="s">
        <v>2214</v>
      </c>
      <c r="M999" t="s">
        <v>294</v>
      </c>
      <c r="N999" t="s">
        <v>295</v>
      </c>
      <c r="O999" t="s">
        <v>2076</v>
      </c>
      <c r="R999" t="b">
        <v>1</v>
      </c>
      <c r="S999" t="b">
        <v>1</v>
      </c>
      <c r="T999" t="s">
        <v>25454</v>
      </c>
      <c r="U999" t="s">
        <v>2234</v>
      </c>
      <c r="V999" s="30" t="s">
        <v>15174</v>
      </c>
      <c r="W999" t="s">
        <v>15074</v>
      </c>
      <c r="X999" t="s">
        <v>282</v>
      </c>
      <c r="Y999" t="s">
        <v>288</v>
      </c>
      <c r="Z999" t="s">
        <v>284</v>
      </c>
      <c r="AA999" t="s">
        <v>292</v>
      </c>
      <c r="AB999"/>
      <c r="AD999" s="27" t="s">
        <v>2075</v>
      </c>
      <c r="AE999" t="s">
        <v>289</v>
      </c>
      <c r="AF999" t="s">
        <v>294</v>
      </c>
      <c r="AI999" t="s">
        <v>361</v>
      </c>
      <c r="AJ999" t="s">
        <v>361</v>
      </c>
      <c r="AK999" t="s">
        <v>361</v>
      </c>
      <c r="AL999" s="12" t="s">
        <v>361</v>
      </c>
      <c r="AM999" t="s">
        <v>291</v>
      </c>
    </row>
    <row r="1000" spans="1:39" ht="15" customHeight="1" x14ac:dyDescent="0.3">
      <c r="A1000" s="37" t="s">
        <v>15172</v>
      </c>
      <c r="B1000" t="s">
        <v>15116</v>
      </c>
      <c r="C1000" t="s">
        <v>2092</v>
      </c>
      <c r="D1000" t="s">
        <v>282</v>
      </c>
      <c r="E1000" t="s">
        <v>292</v>
      </c>
      <c r="G1000" t="s">
        <v>293</v>
      </c>
      <c r="H1000" t="s">
        <v>349</v>
      </c>
      <c r="I1000" t="s">
        <v>15173</v>
      </c>
      <c r="J1000" t="s">
        <v>284</v>
      </c>
      <c r="K1000" t="s">
        <v>2214</v>
      </c>
      <c r="M1000" t="s">
        <v>294</v>
      </c>
      <c r="N1000" t="s">
        <v>295</v>
      </c>
      <c r="O1000" t="s">
        <v>2076</v>
      </c>
      <c r="R1000" t="b">
        <v>1</v>
      </c>
      <c r="S1000" t="b">
        <v>1</v>
      </c>
      <c r="T1000" t="s">
        <v>25454</v>
      </c>
      <c r="U1000" t="s">
        <v>2234</v>
      </c>
      <c r="V1000" s="30" t="s">
        <v>15175</v>
      </c>
      <c r="W1000" t="s">
        <v>15176</v>
      </c>
      <c r="X1000" t="s">
        <v>282</v>
      </c>
      <c r="Y1000" t="s">
        <v>341</v>
      </c>
      <c r="Z1000" t="s">
        <v>284</v>
      </c>
      <c r="AA1000" t="s">
        <v>319</v>
      </c>
      <c r="AB1000"/>
      <c r="AC1000" t="s">
        <v>26118</v>
      </c>
      <c r="AD1000" s="27" t="s">
        <v>2075</v>
      </c>
      <c r="AE1000" t="s">
        <v>26044</v>
      </c>
      <c r="AF1000" t="s">
        <v>290</v>
      </c>
      <c r="AI1000" t="s">
        <v>26581</v>
      </c>
      <c r="AJ1000" t="s">
        <v>3247</v>
      </c>
      <c r="AK1000" t="s">
        <v>2082</v>
      </c>
      <c r="AL1000" s="12">
        <v>46119.801064814812</v>
      </c>
      <c r="AM1000" t="s">
        <v>309</v>
      </c>
    </row>
    <row r="1001" spans="1:39" ht="15" customHeight="1" x14ac:dyDescent="0.3">
      <c r="A1001" s="37" t="s">
        <v>15172</v>
      </c>
      <c r="B1001" t="s">
        <v>15116</v>
      </c>
      <c r="C1001" t="s">
        <v>2092</v>
      </c>
      <c r="D1001" t="s">
        <v>282</v>
      </c>
      <c r="E1001" t="s">
        <v>292</v>
      </c>
      <c r="G1001" t="s">
        <v>293</v>
      </c>
      <c r="H1001" t="s">
        <v>349</v>
      </c>
      <c r="I1001" t="s">
        <v>15173</v>
      </c>
      <c r="J1001" t="s">
        <v>284</v>
      </c>
      <c r="K1001" t="s">
        <v>2214</v>
      </c>
      <c r="M1001" t="s">
        <v>294</v>
      </c>
      <c r="N1001" t="s">
        <v>295</v>
      </c>
      <c r="O1001" t="s">
        <v>2076</v>
      </c>
      <c r="Q1001" t="s">
        <v>297</v>
      </c>
      <c r="R1001" t="b">
        <v>1</v>
      </c>
      <c r="S1001" t="b">
        <v>1</v>
      </c>
      <c r="T1001" t="s">
        <v>25454</v>
      </c>
      <c r="U1001" t="s">
        <v>2234</v>
      </c>
      <c r="V1001" s="30" t="s">
        <v>2235</v>
      </c>
      <c r="AB1001"/>
      <c r="AD1001" s="27"/>
    </row>
    <row r="1002" spans="1:39" ht="15" customHeight="1" x14ac:dyDescent="0.3">
      <c r="A1002" s="37" t="s">
        <v>15771</v>
      </c>
      <c r="B1002" t="s">
        <v>15116</v>
      </c>
      <c r="C1002" t="s">
        <v>2092</v>
      </c>
      <c r="D1002" t="s">
        <v>282</v>
      </c>
      <c r="E1002" t="s">
        <v>292</v>
      </c>
      <c r="G1002" t="s">
        <v>293</v>
      </c>
      <c r="H1002" t="s">
        <v>349</v>
      </c>
      <c r="I1002" t="s">
        <v>15772</v>
      </c>
      <c r="J1002" t="s">
        <v>284</v>
      </c>
      <c r="K1002" t="s">
        <v>2214</v>
      </c>
      <c r="M1002" t="s">
        <v>294</v>
      </c>
      <c r="N1002" t="s">
        <v>295</v>
      </c>
      <c r="O1002" t="s">
        <v>2076</v>
      </c>
      <c r="R1002" t="b">
        <v>1</v>
      </c>
      <c r="S1002" t="b">
        <v>1</v>
      </c>
      <c r="T1002" t="s">
        <v>25454</v>
      </c>
      <c r="U1002" t="s">
        <v>2234</v>
      </c>
      <c r="V1002" s="32" t="s">
        <v>15773</v>
      </c>
      <c r="W1002" t="s">
        <v>15074</v>
      </c>
      <c r="X1002" t="s">
        <v>282</v>
      </c>
      <c r="Y1002" t="s">
        <v>288</v>
      </c>
      <c r="Z1002" t="s">
        <v>284</v>
      </c>
      <c r="AA1002" t="s">
        <v>292</v>
      </c>
      <c r="AB1002"/>
      <c r="AD1002" s="27" t="s">
        <v>2075</v>
      </c>
      <c r="AE1002" t="s">
        <v>289</v>
      </c>
      <c r="AF1002" t="s">
        <v>294</v>
      </c>
      <c r="AI1002" t="s">
        <v>361</v>
      </c>
      <c r="AJ1002" t="s">
        <v>361</v>
      </c>
      <c r="AK1002" t="s">
        <v>361</v>
      </c>
      <c r="AL1002" s="12" t="s">
        <v>361</v>
      </c>
      <c r="AM1002" t="s">
        <v>291</v>
      </c>
    </row>
    <row r="1003" spans="1:39" ht="15" customHeight="1" x14ac:dyDescent="0.3">
      <c r="A1003" s="37" t="s">
        <v>15771</v>
      </c>
      <c r="B1003" t="s">
        <v>15116</v>
      </c>
      <c r="C1003" t="s">
        <v>2092</v>
      </c>
      <c r="D1003" t="s">
        <v>282</v>
      </c>
      <c r="E1003" t="s">
        <v>292</v>
      </c>
      <c r="G1003" t="s">
        <v>293</v>
      </c>
      <c r="H1003" t="s">
        <v>349</v>
      </c>
      <c r="I1003" t="s">
        <v>15772</v>
      </c>
      <c r="J1003" t="s">
        <v>284</v>
      </c>
      <c r="K1003" t="s">
        <v>2214</v>
      </c>
      <c r="M1003" t="s">
        <v>294</v>
      </c>
      <c r="N1003" t="s">
        <v>295</v>
      </c>
      <c r="O1003" t="s">
        <v>2076</v>
      </c>
      <c r="R1003" t="b">
        <v>1</v>
      </c>
      <c r="S1003" s="31" t="b">
        <v>1</v>
      </c>
      <c r="T1003" t="s">
        <v>25454</v>
      </c>
      <c r="U1003" t="s">
        <v>2234</v>
      </c>
      <c r="V1003" s="30" t="s">
        <v>15774</v>
      </c>
      <c r="W1003" t="s">
        <v>4464</v>
      </c>
      <c r="X1003" t="s">
        <v>282</v>
      </c>
      <c r="Y1003" t="s">
        <v>341</v>
      </c>
      <c r="Z1003" t="s">
        <v>284</v>
      </c>
      <c r="AB1003"/>
      <c r="AC1003" t="s">
        <v>26118</v>
      </c>
      <c r="AD1003" s="27" t="s">
        <v>2075</v>
      </c>
      <c r="AE1003" t="s">
        <v>26044</v>
      </c>
      <c r="AF1003" t="s">
        <v>290</v>
      </c>
      <c r="AI1003" t="s">
        <v>26581</v>
      </c>
      <c r="AJ1003" t="s">
        <v>3247</v>
      </c>
      <c r="AK1003" t="s">
        <v>2082</v>
      </c>
      <c r="AL1003" s="12">
        <v>46147.556087962963</v>
      </c>
      <c r="AM1003" t="s">
        <v>309</v>
      </c>
    </row>
    <row r="1004" spans="1:39" ht="15" customHeight="1" x14ac:dyDescent="0.3">
      <c r="A1004" s="37" t="s">
        <v>15771</v>
      </c>
      <c r="B1004" t="s">
        <v>15116</v>
      </c>
      <c r="C1004" t="s">
        <v>2092</v>
      </c>
      <c r="D1004" t="s">
        <v>282</v>
      </c>
      <c r="E1004" t="s">
        <v>292</v>
      </c>
      <c r="G1004" t="s">
        <v>293</v>
      </c>
      <c r="H1004" t="s">
        <v>349</v>
      </c>
      <c r="I1004" t="s">
        <v>15772</v>
      </c>
      <c r="J1004" t="s">
        <v>284</v>
      </c>
      <c r="K1004" t="s">
        <v>2214</v>
      </c>
      <c r="M1004" t="s">
        <v>294</v>
      </c>
      <c r="N1004" t="s">
        <v>295</v>
      </c>
      <c r="O1004" t="s">
        <v>2076</v>
      </c>
      <c r="Q1004" t="s">
        <v>297</v>
      </c>
      <c r="R1004" t="b">
        <v>1</v>
      </c>
      <c r="S1004" s="31" t="b">
        <v>1</v>
      </c>
      <c r="T1004" t="s">
        <v>25454</v>
      </c>
      <c r="U1004" t="s">
        <v>2234</v>
      </c>
      <c r="V1004" s="30" t="s">
        <v>2235</v>
      </c>
      <c r="AB1004"/>
      <c r="AD1004" s="27"/>
    </row>
    <row r="1005" spans="1:39" ht="15" customHeight="1" x14ac:dyDescent="0.3">
      <c r="A1005" s="37" t="s">
        <v>15775</v>
      </c>
      <c r="B1005" t="s">
        <v>15116</v>
      </c>
      <c r="C1005" t="s">
        <v>2092</v>
      </c>
      <c r="D1005" t="s">
        <v>282</v>
      </c>
      <c r="E1005" t="s">
        <v>292</v>
      </c>
      <c r="G1005" t="s">
        <v>293</v>
      </c>
      <c r="H1005" t="s">
        <v>349</v>
      </c>
      <c r="I1005" t="s">
        <v>15776</v>
      </c>
      <c r="J1005" t="s">
        <v>284</v>
      </c>
      <c r="K1005" t="s">
        <v>2214</v>
      </c>
      <c r="M1005" t="s">
        <v>294</v>
      </c>
      <c r="N1005" t="s">
        <v>295</v>
      </c>
      <c r="O1005" t="s">
        <v>2076</v>
      </c>
      <c r="R1005" t="b">
        <v>1</v>
      </c>
      <c r="S1005" s="31" t="b">
        <v>1</v>
      </c>
      <c r="T1005" t="s">
        <v>25454</v>
      </c>
      <c r="U1005" t="s">
        <v>2234</v>
      </c>
      <c r="V1005" s="30" t="s">
        <v>15777</v>
      </c>
      <c r="W1005" t="s">
        <v>15074</v>
      </c>
      <c r="X1005" t="s">
        <v>282</v>
      </c>
      <c r="Y1005" t="s">
        <v>288</v>
      </c>
      <c r="Z1005" t="s">
        <v>284</v>
      </c>
      <c r="AA1005" t="s">
        <v>292</v>
      </c>
      <c r="AB1005"/>
      <c r="AD1005" s="27" t="s">
        <v>2075</v>
      </c>
      <c r="AE1005" t="s">
        <v>289</v>
      </c>
      <c r="AF1005" t="s">
        <v>294</v>
      </c>
      <c r="AI1005" t="s">
        <v>361</v>
      </c>
      <c r="AJ1005" t="s">
        <v>361</v>
      </c>
      <c r="AK1005" t="s">
        <v>361</v>
      </c>
      <c r="AL1005" s="12" t="s">
        <v>361</v>
      </c>
      <c r="AM1005" t="s">
        <v>291</v>
      </c>
    </row>
    <row r="1006" spans="1:39" ht="15" customHeight="1" x14ac:dyDescent="0.3">
      <c r="A1006" s="37" t="s">
        <v>15775</v>
      </c>
      <c r="B1006" t="s">
        <v>15116</v>
      </c>
      <c r="C1006" t="s">
        <v>2092</v>
      </c>
      <c r="D1006" t="s">
        <v>282</v>
      </c>
      <c r="E1006" t="s">
        <v>292</v>
      </c>
      <c r="G1006" t="s">
        <v>293</v>
      </c>
      <c r="H1006" t="s">
        <v>349</v>
      </c>
      <c r="I1006" t="s">
        <v>15776</v>
      </c>
      <c r="J1006" t="s">
        <v>284</v>
      </c>
      <c r="K1006" t="s">
        <v>2214</v>
      </c>
      <c r="M1006" t="s">
        <v>294</v>
      </c>
      <c r="N1006" t="s">
        <v>295</v>
      </c>
      <c r="O1006" t="s">
        <v>2076</v>
      </c>
      <c r="R1006" t="b">
        <v>1</v>
      </c>
      <c r="S1006" s="31" t="b">
        <v>1</v>
      </c>
      <c r="T1006" t="s">
        <v>25454</v>
      </c>
      <c r="U1006" t="s">
        <v>2234</v>
      </c>
      <c r="V1006" s="32" t="s">
        <v>9981</v>
      </c>
      <c r="W1006" t="s">
        <v>9982</v>
      </c>
      <c r="X1006" t="s">
        <v>282</v>
      </c>
      <c r="Y1006" t="s">
        <v>341</v>
      </c>
      <c r="Z1006" t="s">
        <v>284</v>
      </c>
      <c r="AA1006" t="s">
        <v>322</v>
      </c>
      <c r="AB1006"/>
      <c r="AC1006" t="s">
        <v>26118</v>
      </c>
      <c r="AD1006" s="27" t="s">
        <v>2075</v>
      </c>
      <c r="AE1006" t="s">
        <v>26044</v>
      </c>
      <c r="AF1006" t="s">
        <v>290</v>
      </c>
      <c r="AI1006" t="s">
        <v>26581</v>
      </c>
      <c r="AJ1006" t="s">
        <v>3247</v>
      </c>
      <c r="AK1006" t="s">
        <v>2082</v>
      </c>
      <c r="AL1006" s="12">
        <v>46147.556087962963</v>
      </c>
      <c r="AM1006" t="s">
        <v>309</v>
      </c>
    </row>
    <row r="1007" spans="1:39" ht="15" customHeight="1" x14ac:dyDescent="0.3">
      <c r="A1007" s="37" t="s">
        <v>15775</v>
      </c>
      <c r="B1007" t="s">
        <v>15116</v>
      </c>
      <c r="C1007" t="s">
        <v>2092</v>
      </c>
      <c r="D1007" t="s">
        <v>282</v>
      </c>
      <c r="E1007" t="s">
        <v>292</v>
      </c>
      <c r="G1007" t="s">
        <v>293</v>
      </c>
      <c r="H1007" t="s">
        <v>349</v>
      </c>
      <c r="I1007" t="s">
        <v>15776</v>
      </c>
      <c r="J1007" t="s">
        <v>284</v>
      </c>
      <c r="K1007" t="s">
        <v>2214</v>
      </c>
      <c r="M1007" t="s">
        <v>294</v>
      </c>
      <c r="N1007" t="s">
        <v>295</v>
      </c>
      <c r="O1007" t="s">
        <v>2076</v>
      </c>
      <c r="Q1007" t="s">
        <v>297</v>
      </c>
      <c r="R1007" t="b">
        <v>1</v>
      </c>
      <c r="S1007" s="31" t="b">
        <v>1</v>
      </c>
      <c r="T1007" t="s">
        <v>25454</v>
      </c>
      <c r="U1007" t="s">
        <v>2234</v>
      </c>
      <c r="V1007" s="32" t="s">
        <v>2235</v>
      </c>
      <c r="AB1007"/>
      <c r="AD1007" s="27"/>
    </row>
    <row r="1008" spans="1:39" ht="15" customHeight="1" x14ac:dyDescent="0.3">
      <c r="A1008" s="37" t="s">
        <v>15619</v>
      </c>
      <c r="B1008" t="s">
        <v>15620</v>
      </c>
      <c r="C1008" t="s">
        <v>2092</v>
      </c>
      <c r="D1008" t="s">
        <v>282</v>
      </c>
      <c r="E1008" t="s">
        <v>292</v>
      </c>
      <c r="G1008" t="s">
        <v>293</v>
      </c>
      <c r="H1008" t="s">
        <v>349</v>
      </c>
      <c r="I1008" t="s">
        <v>15621</v>
      </c>
      <c r="J1008" t="s">
        <v>284</v>
      </c>
      <c r="K1008" t="s">
        <v>2214</v>
      </c>
      <c r="M1008" t="s">
        <v>294</v>
      </c>
      <c r="N1008" t="s">
        <v>295</v>
      </c>
      <c r="O1008" t="s">
        <v>2076</v>
      </c>
      <c r="R1008" t="b">
        <v>1</v>
      </c>
      <c r="S1008" s="31" t="b">
        <v>1</v>
      </c>
      <c r="T1008" t="s">
        <v>25454</v>
      </c>
      <c r="U1008" t="s">
        <v>2234</v>
      </c>
      <c r="V1008" s="32" t="s">
        <v>15622</v>
      </c>
      <c r="W1008" t="s">
        <v>8577</v>
      </c>
      <c r="X1008" t="s">
        <v>282</v>
      </c>
      <c r="Y1008" t="s">
        <v>288</v>
      </c>
      <c r="Z1008" t="s">
        <v>284</v>
      </c>
      <c r="AA1008" t="s">
        <v>292</v>
      </c>
      <c r="AB1008"/>
      <c r="AD1008" s="27" t="s">
        <v>2075</v>
      </c>
      <c r="AE1008" t="s">
        <v>289</v>
      </c>
      <c r="AF1008" t="s">
        <v>294</v>
      </c>
      <c r="AI1008" t="s">
        <v>361</v>
      </c>
      <c r="AJ1008" t="s">
        <v>361</v>
      </c>
      <c r="AK1008" t="s">
        <v>361</v>
      </c>
      <c r="AL1008" s="12" t="s">
        <v>361</v>
      </c>
      <c r="AM1008" t="s">
        <v>291</v>
      </c>
    </row>
    <row r="1009" spans="1:39" ht="15" customHeight="1" x14ac:dyDescent="0.3">
      <c r="A1009" s="37" t="s">
        <v>15619</v>
      </c>
      <c r="B1009" t="s">
        <v>15620</v>
      </c>
      <c r="C1009" t="s">
        <v>2092</v>
      </c>
      <c r="D1009" t="s">
        <v>282</v>
      </c>
      <c r="E1009" t="s">
        <v>292</v>
      </c>
      <c r="G1009" t="s">
        <v>293</v>
      </c>
      <c r="H1009" t="s">
        <v>349</v>
      </c>
      <c r="I1009" t="s">
        <v>15621</v>
      </c>
      <c r="J1009" t="s">
        <v>284</v>
      </c>
      <c r="K1009" t="s">
        <v>2214</v>
      </c>
      <c r="M1009" t="s">
        <v>294</v>
      </c>
      <c r="N1009" t="s">
        <v>295</v>
      </c>
      <c r="O1009" t="s">
        <v>2076</v>
      </c>
      <c r="Q1009" t="s">
        <v>297</v>
      </c>
      <c r="R1009" t="b">
        <v>1</v>
      </c>
      <c r="S1009" s="31" t="b">
        <v>1</v>
      </c>
      <c r="T1009" t="s">
        <v>25454</v>
      </c>
      <c r="U1009" t="s">
        <v>2234</v>
      </c>
      <c r="V1009" s="30" t="s">
        <v>2235</v>
      </c>
      <c r="AB1009"/>
      <c r="AD1009" s="27"/>
    </row>
    <row r="1010" spans="1:39" ht="15" customHeight="1" x14ac:dyDescent="0.3">
      <c r="A1010" s="37" t="s">
        <v>15369</v>
      </c>
      <c r="B1010" t="s">
        <v>15116</v>
      </c>
      <c r="C1010" t="s">
        <v>2092</v>
      </c>
      <c r="D1010" t="s">
        <v>282</v>
      </c>
      <c r="E1010" t="s">
        <v>292</v>
      </c>
      <c r="G1010" t="s">
        <v>293</v>
      </c>
      <c r="H1010" t="s">
        <v>349</v>
      </c>
      <c r="I1010" t="s">
        <v>15370</v>
      </c>
      <c r="J1010" t="s">
        <v>284</v>
      </c>
      <c r="K1010" t="s">
        <v>2214</v>
      </c>
      <c r="M1010" t="s">
        <v>294</v>
      </c>
      <c r="N1010" t="s">
        <v>295</v>
      </c>
      <c r="O1010" t="s">
        <v>2076</v>
      </c>
      <c r="Q1010" t="s">
        <v>367</v>
      </c>
      <c r="R1010" t="b">
        <v>1</v>
      </c>
      <c r="S1010" t="b">
        <v>1</v>
      </c>
      <c r="T1010" t="s">
        <v>25454</v>
      </c>
      <c r="U1010" t="s">
        <v>2234</v>
      </c>
      <c r="V1010" s="32" t="s">
        <v>2235</v>
      </c>
      <c r="AB1010"/>
      <c r="AD1010" s="27"/>
    </row>
    <row r="1011" spans="1:39" ht="15" customHeight="1" x14ac:dyDescent="0.3">
      <c r="A1011" s="37" t="s">
        <v>15630</v>
      </c>
      <c r="B1011" t="s">
        <v>15631</v>
      </c>
      <c r="C1011" t="s">
        <v>2092</v>
      </c>
      <c r="D1011" t="s">
        <v>282</v>
      </c>
      <c r="E1011" t="s">
        <v>292</v>
      </c>
      <c r="G1011" t="s">
        <v>293</v>
      </c>
      <c r="H1011" t="s">
        <v>349</v>
      </c>
      <c r="I1011" t="s">
        <v>15632</v>
      </c>
      <c r="J1011" t="s">
        <v>284</v>
      </c>
      <c r="K1011" t="s">
        <v>2214</v>
      </c>
      <c r="M1011" t="s">
        <v>294</v>
      </c>
      <c r="N1011" t="s">
        <v>295</v>
      </c>
      <c r="O1011" t="s">
        <v>2076</v>
      </c>
      <c r="R1011" t="b">
        <v>1</v>
      </c>
      <c r="S1011" t="b">
        <v>1</v>
      </c>
      <c r="T1011" t="s">
        <v>25454</v>
      </c>
      <c r="U1011" t="s">
        <v>2234</v>
      </c>
      <c r="V1011" s="32" t="s">
        <v>15633</v>
      </c>
      <c r="W1011" t="s">
        <v>8577</v>
      </c>
      <c r="X1011" t="s">
        <v>282</v>
      </c>
      <c r="Y1011" t="s">
        <v>288</v>
      </c>
      <c r="Z1011" t="s">
        <v>284</v>
      </c>
      <c r="AA1011" t="s">
        <v>292</v>
      </c>
      <c r="AB1011"/>
      <c r="AD1011" s="27" t="s">
        <v>2075</v>
      </c>
      <c r="AF1011" t="s">
        <v>294</v>
      </c>
      <c r="AI1011" t="s">
        <v>361</v>
      </c>
      <c r="AJ1011" t="s">
        <v>361</v>
      </c>
      <c r="AK1011" t="s">
        <v>361</v>
      </c>
      <c r="AL1011" s="12" t="s">
        <v>361</v>
      </c>
      <c r="AM1011" t="s">
        <v>291</v>
      </c>
    </row>
    <row r="1012" spans="1:39" ht="15" customHeight="1" x14ac:dyDescent="0.3">
      <c r="A1012" s="37" t="s">
        <v>15630</v>
      </c>
      <c r="B1012" t="s">
        <v>15631</v>
      </c>
      <c r="C1012" t="s">
        <v>2092</v>
      </c>
      <c r="D1012" t="s">
        <v>282</v>
      </c>
      <c r="E1012" t="s">
        <v>292</v>
      </c>
      <c r="G1012" t="s">
        <v>293</v>
      </c>
      <c r="H1012" t="s">
        <v>349</v>
      </c>
      <c r="I1012" t="s">
        <v>15632</v>
      </c>
      <c r="J1012" t="s">
        <v>284</v>
      </c>
      <c r="K1012" t="s">
        <v>2214</v>
      </c>
      <c r="M1012" t="s">
        <v>294</v>
      </c>
      <c r="N1012" t="s">
        <v>295</v>
      </c>
      <c r="O1012" t="s">
        <v>2076</v>
      </c>
      <c r="Q1012" t="s">
        <v>297</v>
      </c>
      <c r="R1012" t="b">
        <v>1</v>
      </c>
      <c r="S1012" t="b">
        <v>1</v>
      </c>
      <c r="T1012" t="s">
        <v>25454</v>
      </c>
      <c r="U1012" t="s">
        <v>2234</v>
      </c>
      <c r="V1012" s="32" t="s">
        <v>2235</v>
      </c>
      <c r="AB1012"/>
      <c r="AD1012" s="27"/>
    </row>
    <row r="1013" spans="1:39" ht="15" customHeight="1" x14ac:dyDescent="0.3">
      <c r="A1013" s="37" t="s">
        <v>15371</v>
      </c>
      <c r="B1013" t="s">
        <v>15116</v>
      </c>
      <c r="C1013" t="s">
        <v>2092</v>
      </c>
      <c r="D1013" t="s">
        <v>282</v>
      </c>
      <c r="E1013" t="s">
        <v>292</v>
      </c>
      <c r="G1013" t="s">
        <v>293</v>
      </c>
      <c r="H1013" t="s">
        <v>349</v>
      </c>
      <c r="I1013" t="s">
        <v>15372</v>
      </c>
      <c r="J1013" t="s">
        <v>284</v>
      </c>
      <c r="K1013" t="s">
        <v>2214</v>
      </c>
      <c r="M1013" t="s">
        <v>294</v>
      </c>
      <c r="N1013" t="s">
        <v>295</v>
      </c>
      <c r="O1013" t="s">
        <v>2076</v>
      </c>
      <c r="R1013" t="b">
        <v>1</v>
      </c>
      <c r="S1013" s="31" t="b">
        <v>1</v>
      </c>
      <c r="T1013" t="s">
        <v>25454</v>
      </c>
      <c r="U1013" t="s">
        <v>2234</v>
      </c>
      <c r="V1013" s="32" t="s">
        <v>15374</v>
      </c>
      <c r="W1013" t="s">
        <v>15375</v>
      </c>
      <c r="X1013" t="s">
        <v>282</v>
      </c>
      <c r="Y1013" t="s">
        <v>341</v>
      </c>
      <c r="Z1013" t="s">
        <v>284</v>
      </c>
      <c r="AA1013" t="s">
        <v>319</v>
      </c>
      <c r="AB1013"/>
      <c r="AC1013" t="s">
        <v>26118</v>
      </c>
      <c r="AD1013" s="27" t="s">
        <v>2075</v>
      </c>
      <c r="AE1013" t="s">
        <v>26044</v>
      </c>
      <c r="AF1013" t="s">
        <v>290</v>
      </c>
      <c r="AI1013" t="s">
        <v>26581</v>
      </c>
      <c r="AJ1013" t="s">
        <v>3247</v>
      </c>
      <c r="AK1013" t="s">
        <v>2082</v>
      </c>
      <c r="AL1013" s="12">
        <v>46147.556076388886</v>
      </c>
      <c r="AM1013" t="s">
        <v>309</v>
      </c>
    </row>
    <row r="1014" spans="1:39" ht="15" customHeight="1" x14ac:dyDescent="0.3">
      <c r="A1014" s="37" t="s">
        <v>15371</v>
      </c>
      <c r="B1014" t="s">
        <v>15116</v>
      </c>
      <c r="C1014" t="s">
        <v>2092</v>
      </c>
      <c r="D1014" t="s">
        <v>282</v>
      </c>
      <c r="E1014" t="s">
        <v>292</v>
      </c>
      <c r="G1014" t="s">
        <v>293</v>
      </c>
      <c r="H1014" t="s">
        <v>349</v>
      </c>
      <c r="I1014" t="s">
        <v>15372</v>
      </c>
      <c r="J1014" t="s">
        <v>284</v>
      </c>
      <c r="K1014" t="s">
        <v>2214</v>
      </c>
      <c r="M1014" t="s">
        <v>294</v>
      </c>
      <c r="N1014" t="s">
        <v>295</v>
      </c>
      <c r="O1014" t="s">
        <v>2076</v>
      </c>
      <c r="R1014" t="b">
        <v>1</v>
      </c>
      <c r="S1014" s="31" t="b">
        <v>1</v>
      </c>
      <c r="T1014" t="s">
        <v>25454</v>
      </c>
      <c r="U1014" t="s">
        <v>2234</v>
      </c>
      <c r="V1014" s="30" t="s">
        <v>15373</v>
      </c>
      <c r="W1014" t="s">
        <v>15074</v>
      </c>
      <c r="X1014" t="s">
        <v>282</v>
      </c>
      <c r="Y1014" t="s">
        <v>288</v>
      </c>
      <c r="Z1014" t="s">
        <v>284</v>
      </c>
      <c r="AA1014" t="s">
        <v>292</v>
      </c>
      <c r="AB1014"/>
      <c r="AD1014" s="27" t="s">
        <v>2075</v>
      </c>
      <c r="AE1014" t="s">
        <v>289</v>
      </c>
      <c r="AF1014" t="s">
        <v>294</v>
      </c>
      <c r="AI1014" t="s">
        <v>361</v>
      </c>
      <c r="AJ1014" t="s">
        <v>361</v>
      </c>
      <c r="AK1014" t="s">
        <v>361</v>
      </c>
      <c r="AL1014" s="12" t="s">
        <v>361</v>
      </c>
      <c r="AM1014" t="s">
        <v>291</v>
      </c>
    </row>
    <row r="1015" spans="1:39" ht="15" customHeight="1" x14ac:dyDescent="0.3">
      <c r="A1015" s="37" t="s">
        <v>15371</v>
      </c>
      <c r="B1015" t="s">
        <v>15116</v>
      </c>
      <c r="C1015" t="s">
        <v>2092</v>
      </c>
      <c r="D1015" t="s">
        <v>282</v>
      </c>
      <c r="E1015" t="s">
        <v>292</v>
      </c>
      <c r="G1015" t="s">
        <v>293</v>
      </c>
      <c r="H1015" t="s">
        <v>349</v>
      </c>
      <c r="I1015" t="s">
        <v>15372</v>
      </c>
      <c r="J1015" t="s">
        <v>284</v>
      </c>
      <c r="K1015" t="s">
        <v>2214</v>
      </c>
      <c r="M1015" t="s">
        <v>294</v>
      </c>
      <c r="N1015" t="s">
        <v>295</v>
      </c>
      <c r="O1015" t="s">
        <v>2076</v>
      </c>
      <c r="Q1015" t="s">
        <v>297</v>
      </c>
      <c r="R1015" t="b">
        <v>1</v>
      </c>
      <c r="S1015" t="b">
        <v>1</v>
      </c>
      <c r="T1015" t="s">
        <v>25454</v>
      </c>
      <c r="U1015" t="s">
        <v>2234</v>
      </c>
      <c r="V1015" s="32" t="s">
        <v>2235</v>
      </c>
      <c r="AB1015"/>
      <c r="AD1015" s="27"/>
    </row>
    <row r="1016" spans="1:39" ht="15" customHeight="1" x14ac:dyDescent="0.3">
      <c r="A1016" s="37" t="s">
        <v>15639</v>
      </c>
      <c r="B1016" t="s">
        <v>15640</v>
      </c>
      <c r="C1016" t="s">
        <v>2092</v>
      </c>
      <c r="D1016" t="s">
        <v>282</v>
      </c>
      <c r="E1016" t="s">
        <v>292</v>
      </c>
      <c r="G1016" t="s">
        <v>293</v>
      </c>
      <c r="H1016" t="s">
        <v>349</v>
      </c>
      <c r="I1016" t="s">
        <v>15641</v>
      </c>
      <c r="J1016" t="s">
        <v>284</v>
      </c>
      <c r="K1016" t="s">
        <v>2214</v>
      </c>
      <c r="M1016" t="s">
        <v>294</v>
      </c>
      <c r="N1016" t="s">
        <v>295</v>
      </c>
      <c r="O1016" t="s">
        <v>2076</v>
      </c>
      <c r="R1016" t="b">
        <v>1</v>
      </c>
      <c r="S1016" t="b">
        <v>1</v>
      </c>
      <c r="T1016" t="s">
        <v>25454</v>
      </c>
      <c r="U1016" t="s">
        <v>2234</v>
      </c>
      <c r="V1016" s="30" t="s">
        <v>15642</v>
      </c>
      <c r="W1016" t="s">
        <v>8577</v>
      </c>
      <c r="X1016" t="s">
        <v>308</v>
      </c>
      <c r="Z1016" t="s">
        <v>310</v>
      </c>
      <c r="AB1016"/>
      <c r="AD1016" s="27"/>
      <c r="AI1016" t="s">
        <v>361</v>
      </c>
      <c r="AJ1016" t="s">
        <v>361</v>
      </c>
      <c r="AK1016" t="s">
        <v>361</v>
      </c>
      <c r="AL1016" s="12" t="s">
        <v>361</v>
      </c>
    </row>
    <row r="1017" spans="1:39" ht="15" customHeight="1" x14ac:dyDescent="0.3">
      <c r="A1017" s="37" t="s">
        <v>15639</v>
      </c>
      <c r="B1017" t="s">
        <v>15640</v>
      </c>
      <c r="C1017" t="s">
        <v>2092</v>
      </c>
      <c r="D1017" t="s">
        <v>282</v>
      </c>
      <c r="E1017" t="s">
        <v>292</v>
      </c>
      <c r="G1017" t="s">
        <v>293</v>
      </c>
      <c r="H1017" t="s">
        <v>349</v>
      </c>
      <c r="I1017" t="s">
        <v>15641</v>
      </c>
      <c r="J1017" t="s">
        <v>284</v>
      </c>
      <c r="K1017" t="s">
        <v>2214</v>
      </c>
      <c r="M1017" t="s">
        <v>294</v>
      </c>
      <c r="N1017" t="s">
        <v>295</v>
      </c>
      <c r="O1017" t="s">
        <v>2076</v>
      </c>
      <c r="R1017" t="b">
        <v>1</v>
      </c>
      <c r="S1017" s="31" t="b">
        <v>1</v>
      </c>
      <c r="T1017" t="s">
        <v>25454</v>
      </c>
      <c r="U1017" t="s">
        <v>2234</v>
      </c>
      <c r="V1017" s="30" t="s">
        <v>7911</v>
      </c>
      <c r="W1017" t="s">
        <v>7912</v>
      </c>
      <c r="X1017" t="s">
        <v>282</v>
      </c>
      <c r="Y1017" t="s">
        <v>341</v>
      </c>
      <c r="Z1017" t="s">
        <v>284</v>
      </c>
      <c r="AB1017"/>
      <c r="AC1017" t="s">
        <v>26118</v>
      </c>
      <c r="AD1017" s="27" t="s">
        <v>2075</v>
      </c>
      <c r="AE1017" t="s">
        <v>26041</v>
      </c>
      <c r="AF1017" t="s">
        <v>290</v>
      </c>
      <c r="AI1017" t="s">
        <v>26581</v>
      </c>
      <c r="AJ1017" t="s">
        <v>3247</v>
      </c>
      <c r="AK1017" t="s">
        <v>2082</v>
      </c>
      <c r="AL1017" s="12">
        <v>46147.55609953704</v>
      </c>
      <c r="AM1017" t="s">
        <v>309</v>
      </c>
    </row>
    <row r="1018" spans="1:39" ht="15" customHeight="1" x14ac:dyDescent="0.3">
      <c r="A1018" s="37" t="s">
        <v>15639</v>
      </c>
      <c r="B1018" t="s">
        <v>15640</v>
      </c>
      <c r="C1018" t="s">
        <v>2092</v>
      </c>
      <c r="D1018" t="s">
        <v>282</v>
      </c>
      <c r="E1018" t="s">
        <v>292</v>
      </c>
      <c r="G1018" t="s">
        <v>293</v>
      </c>
      <c r="H1018" t="s">
        <v>349</v>
      </c>
      <c r="I1018" t="s">
        <v>15641</v>
      </c>
      <c r="J1018" t="s">
        <v>284</v>
      </c>
      <c r="K1018" t="s">
        <v>2214</v>
      </c>
      <c r="M1018" t="s">
        <v>294</v>
      </c>
      <c r="N1018" t="s">
        <v>295</v>
      </c>
      <c r="O1018" t="s">
        <v>2076</v>
      </c>
      <c r="Q1018" t="s">
        <v>297</v>
      </c>
      <c r="R1018" t="b">
        <v>1</v>
      </c>
      <c r="S1018" s="31" t="b">
        <v>1</v>
      </c>
      <c r="T1018" t="s">
        <v>25454</v>
      </c>
      <c r="U1018" t="s">
        <v>2234</v>
      </c>
      <c r="V1018" s="32" t="s">
        <v>2235</v>
      </c>
      <c r="AB1018"/>
      <c r="AD1018" s="27"/>
    </row>
    <row r="1019" spans="1:39" ht="15" customHeight="1" x14ac:dyDescent="0.3">
      <c r="A1019" s="37" t="s">
        <v>15403</v>
      </c>
      <c r="B1019" t="s">
        <v>15404</v>
      </c>
      <c r="C1019" t="s">
        <v>2092</v>
      </c>
      <c r="D1019" t="s">
        <v>282</v>
      </c>
      <c r="E1019" t="s">
        <v>292</v>
      </c>
      <c r="G1019" t="s">
        <v>293</v>
      </c>
      <c r="H1019" t="s">
        <v>298</v>
      </c>
      <c r="I1019" t="s">
        <v>15405</v>
      </c>
      <c r="J1019" t="s">
        <v>284</v>
      </c>
      <c r="K1019" t="s">
        <v>2094</v>
      </c>
      <c r="M1019" t="s">
        <v>294</v>
      </c>
      <c r="N1019" t="s">
        <v>295</v>
      </c>
      <c r="O1019" t="s">
        <v>2076</v>
      </c>
      <c r="P1019" t="s">
        <v>296</v>
      </c>
      <c r="R1019" t="b">
        <v>1</v>
      </c>
      <c r="S1019" t="b">
        <v>1</v>
      </c>
      <c r="T1019" t="s">
        <v>25454</v>
      </c>
      <c r="U1019" t="s">
        <v>2234</v>
      </c>
      <c r="V1019" s="32" t="s">
        <v>15406</v>
      </c>
      <c r="W1019" t="s">
        <v>15074</v>
      </c>
      <c r="X1019" t="s">
        <v>282</v>
      </c>
      <c r="Y1019" t="s">
        <v>288</v>
      </c>
      <c r="Z1019" t="s">
        <v>284</v>
      </c>
      <c r="AA1019" t="s">
        <v>292</v>
      </c>
      <c r="AB1019"/>
      <c r="AD1019" s="27" t="s">
        <v>2075</v>
      </c>
      <c r="AE1019" t="s">
        <v>289</v>
      </c>
      <c r="AF1019" t="s">
        <v>294</v>
      </c>
      <c r="AI1019" t="s">
        <v>361</v>
      </c>
      <c r="AJ1019" t="s">
        <v>361</v>
      </c>
      <c r="AK1019" t="s">
        <v>361</v>
      </c>
      <c r="AL1019" s="12" t="s">
        <v>361</v>
      </c>
      <c r="AM1019" t="s">
        <v>291</v>
      </c>
    </row>
    <row r="1020" spans="1:39" ht="15" customHeight="1" x14ac:dyDescent="0.3">
      <c r="A1020" s="37" t="s">
        <v>15403</v>
      </c>
      <c r="B1020" t="s">
        <v>15404</v>
      </c>
      <c r="C1020" t="s">
        <v>2092</v>
      </c>
      <c r="D1020" t="s">
        <v>282</v>
      </c>
      <c r="E1020" t="s">
        <v>292</v>
      </c>
      <c r="G1020" t="s">
        <v>293</v>
      </c>
      <c r="H1020" t="s">
        <v>298</v>
      </c>
      <c r="I1020" t="s">
        <v>15405</v>
      </c>
      <c r="J1020" t="s">
        <v>284</v>
      </c>
      <c r="K1020" t="s">
        <v>2094</v>
      </c>
      <c r="M1020" t="s">
        <v>294</v>
      </c>
      <c r="N1020" t="s">
        <v>295</v>
      </c>
      <c r="O1020" t="s">
        <v>2076</v>
      </c>
      <c r="P1020" t="s">
        <v>296</v>
      </c>
      <c r="Q1020" t="s">
        <v>297</v>
      </c>
      <c r="R1020" t="b">
        <v>1</v>
      </c>
      <c r="S1020" t="b">
        <v>1</v>
      </c>
      <c r="T1020" t="s">
        <v>25454</v>
      </c>
      <c r="U1020" t="s">
        <v>2234</v>
      </c>
      <c r="V1020" s="32" t="s">
        <v>2235</v>
      </c>
      <c r="AB1020"/>
      <c r="AD1020" s="27"/>
    </row>
    <row r="1021" spans="1:39" ht="15" customHeight="1" x14ac:dyDescent="0.3">
      <c r="A1021" s="37" t="s">
        <v>15332</v>
      </c>
      <c r="B1021" t="s">
        <v>15333</v>
      </c>
      <c r="C1021" t="s">
        <v>2092</v>
      </c>
      <c r="D1021" t="s">
        <v>282</v>
      </c>
      <c r="E1021" t="s">
        <v>292</v>
      </c>
      <c r="G1021" t="s">
        <v>293</v>
      </c>
      <c r="H1021" t="s">
        <v>349</v>
      </c>
      <c r="I1021" t="s">
        <v>15334</v>
      </c>
      <c r="J1021" t="s">
        <v>284</v>
      </c>
      <c r="K1021" t="s">
        <v>2214</v>
      </c>
      <c r="M1021" t="s">
        <v>294</v>
      </c>
      <c r="N1021" t="s">
        <v>295</v>
      </c>
      <c r="O1021" t="s">
        <v>2076</v>
      </c>
      <c r="R1021" t="b">
        <v>1</v>
      </c>
      <c r="S1021" t="b">
        <v>1</v>
      </c>
      <c r="T1021" t="s">
        <v>25454</v>
      </c>
      <c r="U1021" t="s">
        <v>2234</v>
      </c>
      <c r="V1021" s="32" t="s">
        <v>13284</v>
      </c>
      <c r="W1021" t="s">
        <v>13285</v>
      </c>
      <c r="X1021" t="s">
        <v>282</v>
      </c>
      <c r="Y1021" t="s">
        <v>341</v>
      </c>
      <c r="Z1021" t="s">
        <v>284</v>
      </c>
      <c r="AA1021" t="s">
        <v>319</v>
      </c>
      <c r="AB1021"/>
      <c r="AC1021" t="s">
        <v>26118</v>
      </c>
      <c r="AD1021" s="27" t="s">
        <v>2075</v>
      </c>
      <c r="AE1021" t="s">
        <v>26044</v>
      </c>
      <c r="AF1021" t="s">
        <v>290</v>
      </c>
      <c r="AI1021" t="s">
        <v>26581</v>
      </c>
      <c r="AJ1021" t="s">
        <v>3247</v>
      </c>
      <c r="AK1021" t="s">
        <v>3160</v>
      </c>
      <c r="AL1021" s="12">
        <v>46147.556087962963</v>
      </c>
      <c r="AM1021" t="s">
        <v>309</v>
      </c>
    </row>
    <row r="1022" spans="1:39" ht="15" customHeight="1" x14ac:dyDescent="0.3">
      <c r="A1022" s="37" t="s">
        <v>15332</v>
      </c>
      <c r="B1022" t="s">
        <v>15333</v>
      </c>
      <c r="C1022" t="s">
        <v>2092</v>
      </c>
      <c r="D1022" t="s">
        <v>282</v>
      </c>
      <c r="E1022" t="s">
        <v>292</v>
      </c>
      <c r="G1022" t="s">
        <v>293</v>
      </c>
      <c r="H1022" t="s">
        <v>349</v>
      </c>
      <c r="I1022" t="s">
        <v>15334</v>
      </c>
      <c r="J1022" t="s">
        <v>284</v>
      </c>
      <c r="K1022" t="s">
        <v>2214</v>
      </c>
      <c r="M1022" t="s">
        <v>294</v>
      </c>
      <c r="N1022" t="s">
        <v>295</v>
      </c>
      <c r="O1022" t="s">
        <v>2076</v>
      </c>
      <c r="R1022" t="b">
        <v>1</v>
      </c>
      <c r="S1022" t="b">
        <v>1</v>
      </c>
      <c r="T1022" t="s">
        <v>25454</v>
      </c>
      <c r="U1022" t="s">
        <v>2234</v>
      </c>
      <c r="V1022" s="32" t="s">
        <v>15335</v>
      </c>
      <c r="W1022" t="s">
        <v>15074</v>
      </c>
      <c r="X1022" t="s">
        <v>282</v>
      </c>
      <c r="Y1022" t="s">
        <v>288</v>
      </c>
      <c r="Z1022" t="s">
        <v>284</v>
      </c>
      <c r="AA1022" t="s">
        <v>292</v>
      </c>
      <c r="AB1022"/>
      <c r="AD1022" s="27" t="s">
        <v>2075</v>
      </c>
      <c r="AE1022" t="s">
        <v>289</v>
      </c>
      <c r="AF1022" t="s">
        <v>294</v>
      </c>
      <c r="AI1022" t="s">
        <v>361</v>
      </c>
      <c r="AJ1022" t="s">
        <v>361</v>
      </c>
      <c r="AK1022" t="s">
        <v>361</v>
      </c>
      <c r="AL1022" s="12" t="s">
        <v>361</v>
      </c>
      <c r="AM1022" t="s">
        <v>291</v>
      </c>
    </row>
    <row r="1023" spans="1:39" ht="15" customHeight="1" x14ac:dyDescent="0.3">
      <c r="A1023" s="37" t="s">
        <v>15332</v>
      </c>
      <c r="B1023" t="s">
        <v>15333</v>
      </c>
      <c r="C1023" t="s">
        <v>2092</v>
      </c>
      <c r="D1023" t="s">
        <v>282</v>
      </c>
      <c r="E1023" t="s">
        <v>292</v>
      </c>
      <c r="G1023" t="s">
        <v>293</v>
      </c>
      <c r="H1023" t="s">
        <v>349</v>
      </c>
      <c r="I1023" t="s">
        <v>15334</v>
      </c>
      <c r="J1023" t="s">
        <v>284</v>
      </c>
      <c r="K1023" t="s">
        <v>2214</v>
      </c>
      <c r="M1023" t="s">
        <v>294</v>
      </c>
      <c r="N1023" t="s">
        <v>295</v>
      </c>
      <c r="O1023" t="s">
        <v>2076</v>
      </c>
      <c r="Q1023" t="s">
        <v>297</v>
      </c>
      <c r="R1023" t="b">
        <v>1</v>
      </c>
      <c r="S1023" t="b">
        <v>1</v>
      </c>
      <c r="T1023" t="s">
        <v>25454</v>
      </c>
      <c r="U1023" t="s">
        <v>2234</v>
      </c>
      <c r="V1023" s="30" t="s">
        <v>2235</v>
      </c>
      <c r="AB1023"/>
      <c r="AD1023" s="27"/>
    </row>
    <row r="1024" spans="1:39" ht="15" customHeight="1" x14ac:dyDescent="0.3">
      <c r="A1024" s="37" t="s">
        <v>15139</v>
      </c>
      <c r="B1024" t="s">
        <v>15116</v>
      </c>
      <c r="C1024" t="s">
        <v>2092</v>
      </c>
      <c r="D1024" t="s">
        <v>282</v>
      </c>
      <c r="E1024" t="s">
        <v>292</v>
      </c>
      <c r="G1024" t="s">
        <v>293</v>
      </c>
      <c r="H1024" t="s">
        <v>349</v>
      </c>
      <c r="I1024" t="s">
        <v>15140</v>
      </c>
      <c r="J1024" t="s">
        <v>284</v>
      </c>
      <c r="K1024" t="s">
        <v>2214</v>
      </c>
      <c r="M1024" t="s">
        <v>294</v>
      </c>
      <c r="N1024" t="s">
        <v>295</v>
      </c>
      <c r="O1024" t="s">
        <v>2076</v>
      </c>
      <c r="R1024" t="b">
        <v>1</v>
      </c>
      <c r="S1024" t="b">
        <v>1</v>
      </c>
      <c r="T1024" t="s">
        <v>25454</v>
      </c>
      <c r="U1024" t="s">
        <v>2234</v>
      </c>
      <c r="V1024" s="30" t="s">
        <v>15141</v>
      </c>
      <c r="W1024" t="s">
        <v>15074</v>
      </c>
      <c r="X1024" t="s">
        <v>282</v>
      </c>
      <c r="Y1024" t="s">
        <v>288</v>
      </c>
      <c r="Z1024" t="s">
        <v>284</v>
      </c>
      <c r="AA1024" t="s">
        <v>292</v>
      </c>
      <c r="AB1024"/>
      <c r="AD1024" s="27" t="s">
        <v>2075</v>
      </c>
      <c r="AE1024" t="s">
        <v>289</v>
      </c>
      <c r="AF1024" t="s">
        <v>294</v>
      </c>
      <c r="AI1024" t="s">
        <v>361</v>
      </c>
      <c r="AJ1024" t="s">
        <v>361</v>
      </c>
      <c r="AK1024" t="s">
        <v>361</v>
      </c>
      <c r="AL1024" s="12" t="s">
        <v>361</v>
      </c>
      <c r="AM1024" t="s">
        <v>291</v>
      </c>
    </row>
    <row r="1025" spans="1:39" ht="15" customHeight="1" x14ac:dyDescent="0.3">
      <c r="A1025" s="37" t="s">
        <v>15139</v>
      </c>
      <c r="B1025" t="s">
        <v>15116</v>
      </c>
      <c r="C1025" t="s">
        <v>2092</v>
      </c>
      <c r="D1025" t="s">
        <v>282</v>
      </c>
      <c r="E1025" t="s">
        <v>292</v>
      </c>
      <c r="G1025" t="s">
        <v>293</v>
      </c>
      <c r="H1025" t="s">
        <v>349</v>
      </c>
      <c r="I1025" t="s">
        <v>15140</v>
      </c>
      <c r="J1025" t="s">
        <v>284</v>
      </c>
      <c r="K1025" t="s">
        <v>2214</v>
      </c>
      <c r="M1025" t="s">
        <v>294</v>
      </c>
      <c r="N1025" t="s">
        <v>295</v>
      </c>
      <c r="O1025" t="s">
        <v>2076</v>
      </c>
      <c r="Q1025" t="s">
        <v>297</v>
      </c>
      <c r="R1025" t="b">
        <v>1</v>
      </c>
      <c r="S1025" t="b">
        <v>1</v>
      </c>
      <c r="T1025" t="s">
        <v>25454</v>
      </c>
      <c r="U1025" t="s">
        <v>2234</v>
      </c>
      <c r="V1025" s="32" t="s">
        <v>2235</v>
      </c>
      <c r="AB1025"/>
      <c r="AD1025" s="27"/>
    </row>
    <row r="1026" spans="1:39" ht="15" customHeight="1" x14ac:dyDescent="0.3">
      <c r="A1026" s="37" t="s">
        <v>15242</v>
      </c>
      <c r="B1026" t="s">
        <v>15243</v>
      </c>
      <c r="C1026" t="s">
        <v>2092</v>
      </c>
      <c r="D1026" t="s">
        <v>282</v>
      </c>
      <c r="E1026" t="s">
        <v>292</v>
      </c>
      <c r="G1026" t="s">
        <v>293</v>
      </c>
      <c r="H1026" t="s">
        <v>349</v>
      </c>
      <c r="I1026" t="s">
        <v>15244</v>
      </c>
      <c r="J1026" t="s">
        <v>284</v>
      </c>
      <c r="K1026" t="s">
        <v>2214</v>
      </c>
      <c r="M1026" t="s">
        <v>294</v>
      </c>
      <c r="N1026" t="s">
        <v>295</v>
      </c>
      <c r="O1026" t="s">
        <v>2076</v>
      </c>
      <c r="R1026" t="b">
        <v>1</v>
      </c>
      <c r="S1026" s="31" t="b">
        <v>1</v>
      </c>
      <c r="T1026" t="s">
        <v>25454</v>
      </c>
      <c r="U1026" t="s">
        <v>2234</v>
      </c>
      <c r="V1026" s="32" t="s">
        <v>15245</v>
      </c>
      <c r="W1026" t="s">
        <v>8577</v>
      </c>
      <c r="X1026" t="s">
        <v>282</v>
      </c>
      <c r="Y1026" t="s">
        <v>288</v>
      </c>
      <c r="Z1026" t="s">
        <v>284</v>
      </c>
      <c r="AA1026" t="s">
        <v>292</v>
      </c>
      <c r="AB1026"/>
      <c r="AD1026" s="27" t="s">
        <v>2075</v>
      </c>
      <c r="AE1026" t="s">
        <v>289</v>
      </c>
      <c r="AF1026" t="s">
        <v>294</v>
      </c>
      <c r="AI1026" t="s">
        <v>361</v>
      </c>
      <c r="AJ1026" t="s">
        <v>361</v>
      </c>
      <c r="AK1026" t="s">
        <v>361</v>
      </c>
      <c r="AL1026" s="12" t="s">
        <v>361</v>
      </c>
      <c r="AM1026" t="s">
        <v>291</v>
      </c>
    </row>
    <row r="1027" spans="1:39" ht="15" customHeight="1" x14ac:dyDescent="0.3">
      <c r="A1027" s="37" t="s">
        <v>15242</v>
      </c>
      <c r="B1027" t="s">
        <v>15243</v>
      </c>
      <c r="C1027" t="s">
        <v>2092</v>
      </c>
      <c r="D1027" t="s">
        <v>282</v>
      </c>
      <c r="E1027" t="s">
        <v>292</v>
      </c>
      <c r="G1027" t="s">
        <v>293</v>
      </c>
      <c r="H1027" t="s">
        <v>349</v>
      </c>
      <c r="I1027" t="s">
        <v>15244</v>
      </c>
      <c r="J1027" t="s">
        <v>284</v>
      </c>
      <c r="K1027" t="s">
        <v>2214</v>
      </c>
      <c r="M1027" t="s">
        <v>294</v>
      </c>
      <c r="N1027" t="s">
        <v>295</v>
      </c>
      <c r="O1027" t="s">
        <v>2076</v>
      </c>
      <c r="Q1027" t="s">
        <v>297</v>
      </c>
      <c r="R1027" t="b">
        <v>1</v>
      </c>
      <c r="S1027" s="31" t="b">
        <v>1</v>
      </c>
      <c r="T1027" t="s">
        <v>25454</v>
      </c>
      <c r="U1027" t="s">
        <v>2234</v>
      </c>
      <c r="V1027" s="32" t="s">
        <v>2235</v>
      </c>
      <c r="AB1027"/>
      <c r="AD1027" s="27"/>
    </row>
    <row r="1028" spans="1:39" ht="15" customHeight="1" x14ac:dyDescent="0.3">
      <c r="A1028" s="37" t="s">
        <v>15142</v>
      </c>
      <c r="B1028" t="s">
        <v>15116</v>
      </c>
      <c r="C1028" t="s">
        <v>2092</v>
      </c>
      <c r="D1028" t="s">
        <v>282</v>
      </c>
      <c r="E1028" t="s">
        <v>292</v>
      </c>
      <c r="G1028" t="s">
        <v>293</v>
      </c>
      <c r="H1028" t="s">
        <v>349</v>
      </c>
      <c r="I1028" t="s">
        <v>15143</v>
      </c>
      <c r="J1028" t="s">
        <v>284</v>
      </c>
      <c r="K1028" t="s">
        <v>2214</v>
      </c>
      <c r="M1028" t="s">
        <v>294</v>
      </c>
      <c r="N1028" t="s">
        <v>295</v>
      </c>
      <c r="O1028" t="s">
        <v>2076</v>
      </c>
      <c r="R1028" t="b">
        <v>1</v>
      </c>
      <c r="S1028" s="31" t="b">
        <v>1</v>
      </c>
      <c r="T1028" t="s">
        <v>25454</v>
      </c>
      <c r="U1028" t="s">
        <v>2234</v>
      </c>
      <c r="V1028" s="30" t="s">
        <v>15145</v>
      </c>
      <c r="W1028" t="s">
        <v>15146</v>
      </c>
      <c r="X1028" t="s">
        <v>282</v>
      </c>
      <c r="Y1028" t="s">
        <v>341</v>
      </c>
      <c r="Z1028" t="s">
        <v>284</v>
      </c>
      <c r="AA1028" t="s">
        <v>319</v>
      </c>
      <c r="AB1028"/>
      <c r="AC1028" t="s">
        <v>26118</v>
      </c>
      <c r="AD1028" s="27" t="s">
        <v>2075</v>
      </c>
      <c r="AE1028" t="s">
        <v>26044</v>
      </c>
      <c r="AF1028" t="s">
        <v>290</v>
      </c>
      <c r="AI1028" t="s">
        <v>26581</v>
      </c>
      <c r="AJ1028" t="s">
        <v>3247</v>
      </c>
      <c r="AK1028" t="s">
        <v>2082</v>
      </c>
      <c r="AL1028" s="12">
        <v>46114.65215277778</v>
      </c>
      <c r="AM1028" t="s">
        <v>309</v>
      </c>
    </row>
    <row r="1029" spans="1:39" ht="15" customHeight="1" x14ac:dyDescent="0.3">
      <c r="A1029" s="37" t="s">
        <v>15142</v>
      </c>
      <c r="B1029" t="s">
        <v>15116</v>
      </c>
      <c r="C1029" t="s">
        <v>2092</v>
      </c>
      <c r="D1029" t="s">
        <v>282</v>
      </c>
      <c r="E1029" t="s">
        <v>292</v>
      </c>
      <c r="G1029" t="s">
        <v>293</v>
      </c>
      <c r="H1029" t="s">
        <v>349</v>
      </c>
      <c r="I1029" t="s">
        <v>15143</v>
      </c>
      <c r="J1029" t="s">
        <v>284</v>
      </c>
      <c r="K1029" t="s">
        <v>2214</v>
      </c>
      <c r="M1029" t="s">
        <v>294</v>
      </c>
      <c r="N1029" t="s">
        <v>295</v>
      </c>
      <c r="O1029" t="s">
        <v>2076</v>
      </c>
      <c r="R1029" t="b">
        <v>1</v>
      </c>
      <c r="S1029" t="b">
        <v>1</v>
      </c>
      <c r="T1029" t="s">
        <v>25454</v>
      </c>
      <c r="U1029" t="s">
        <v>2234</v>
      </c>
      <c r="V1029" s="30" t="s">
        <v>15144</v>
      </c>
      <c r="W1029" t="s">
        <v>15074</v>
      </c>
      <c r="X1029" t="s">
        <v>282</v>
      </c>
      <c r="Y1029" t="s">
        <v>288</v>
      </c>
      <c r="Z1029" t="s">
        <v>284</v>
      </c>
      <c r="AA1029" t="s">
        <v>292</v>
      </c>
      <c r="AB1029"/>
      <c r="AD1029" s="27" t="s">
        <v>2075</v>
      </c>
      <c r="AE1029" t="s">
        <v>289</v>
      </c>
      <c r="AF1029" t="s">
        <v>294</v>
      </c>
      <c r="AI1029" t="s">
        <v>361</v>
      </c>
      <c r="AJ1029" t="s">
        <v>361</v>
      </c>
      <c r="AK1029" t="s">
        <v>361</v>
      </c>
      <c r="AL1029" s="12" t="s">
        <v>361</v>
      </c>
      <c r="AM1029" t="s">
        <v>291</v>
      </c>
    </row>
    <row r="1030" spans="1:39" ht="15" customHeight="1" x14ac:dyDescent="0.3">
      <c r="A1030" s="37" t="s">
        <v>15142</v>
      </c>
      <c r="B1030" t="s">
        <v>15116</v>
      </c>
      <c r="C1030" t="s">
        <v>2092</v>
      </c>
      <c r="D1030" t="s">
        <v>282</v>
      </c>
      <c r="E1030" t="s">
        <v>292</v>
      </c>
      <c r="G1030" t="s">
        <v>293</v>
      </c>
      <c r="H1030" t="s">
        <v>349</v>
      </c>
      <c r="I1030" t="s">
        <v>15143</v>
      </c>
      <c r="J1030" t="s">
        <v>284</v>
      </c>
      <c r="K1030" t="s">
        <v>2214</v>
      </c>
      <c r="M1030" t="s">
        <v>294</v>
      </c>
      <c r="N1030" t="s">
        <v>295</v>
      </c>
      <c r="O1030" t="s">
        <v>2076</v>
      </c>
      <c r="Q1030" t="s">
        <v>297</v>
      </c>
      <c r="R1030" t="b">
        <v>1</v>
      </c>
      <c r="S1030" s="31" t="b">
        <v>1</v>
      </c>
      <c r="T1030" t="s">
        <v>25454</v>
      </c>
      <c r="U1030" t="s">
        <v>2234</v>
      </c>
      <c r="V1030" s="30" t="s">
        <v>2235</v>
      </c>
      <c r="AB1030"/>
      <c r="AD1030" s="27"/>
    </row>
    <row r="1031" spans="1:39" ht="15" customHeight="1" x14ac:dyDescent="0.3">
      <c r="A1031" s="37" t="s">
        <v>15340</v>
      </c>
      <c r="B1031" t="s">
        <v>15341</v>
      </c>
      <c r="C1031" t="s">
        <v>2092</v>
      </c>
      <c r="D1031" t="s">
        <v>282</v>
      </c>
      <c r="E1031" t="s">
        <v>292</v>
      </c>
      <c r="G1031" t="s">
        <v>293</v>
      </c>
      <c r="H1031" t="s">
        <v>349</v>
      </c>
      <c r="I1031" t="s">
        <v>15342</v>
      </c>
      <c r="J1031" t="s">
        <v>284</v>
      </c>
      <c r="K1031" t="s">
        <v>2214</v>
      </c>
      <c r="M1031" t="s">
        <v>294</v>
      </c>
      <c r="N1031" t="s">
        <v>295</v>
      </c>
      <c r="O1031" t="s">
        <v>2076</v>
      </c>
      <c r="R1031" t="b">
        <v>1</v>
      </c>
      <c r="S1031" s="31" t="b">
        <v>1</v>
      </c>
      <c r="T1031" t="s">
        <v>25454</v>
      </c>
      <c r="U1031" t="s">
        <v>2234</v>
      </c>
      <c r="V1031" s="32" t="s">
        <v>15343</v>
      </c>
      <c r="W1031" t="s">
        <v>15074</v>
      </c>
      <c r="X1031" t="s">
        <v>282</v>
      </c>
      <c r="Y1031" t="s">
        <v>288</v>
      </c>
      <c r="Z1031" t="s">
        <v>284</v>
      </c>
      <c r="AA1031" t="s">
        <v>292</v>
      </c>
      <c r="AB1031"/>
      <c r="AD1031" s="27" t="s">
        <v>2075</v>
      </c>
      <c r="AE1031" t="s">
        <v>289</v>
      </c>
      <c r="AF1031" t="s">
        <v>294</v>
      </c>
      <c r="AI1031" t="s">
        <v>361</v>
      </c>
      <c r="AJ1031" t="s">
        <v>361</v>
      </c>
      <c r="AK1031" t="s">
        <v>361</v>
      </c>
      <c r="AL1031" s="12" t="s">
        <v>361</v>
      </c>
      <c r="AM1031" t="s">
        <v>291</v>
      </c>
    </row>
    <row r="1032" spans="1:39" ht="15" customHeight="1" x14ac:dyDescent="0.3">
      <c r="A1032" s="37" t="s">
        <v>15340</v>
      </c>
      <c r="B1032" t="s">
        <v>15341</v>
      </c>
      <c r="C1032" t="s">
        <v>2092</v>
      </c>
      <c r="D1032" t="s">
        <v>282</v>
      </c>
      <c r="E1032" t="s">
        <v>292</v>
      </c>
      <c r="G1032" t="s">
        <v>293</v>
      </c>
      <c r="H1032" t="s">
        <v>349</v>
      </c>
      <c r="I1032" t="s">
        <v>15342</v>
      </c>
      <c r="J1032" t="s">
        <v>284</v>
      </c>
      <c r="K1032" t="s">
        <v>2214</v>
      </c>
      <c r="M1032" t="s">
        <v>294</v>
      </c>
      <c r="N1032" t="s">
        <v>295</v>
      </c>
      <c r="O1032" t="s">
        <v>2076</v>
      </c>
      <c r="Q1032" t="s">
        <v>297</v>
      </c>
      <c r="R1032" t="b">
        <v>1</v>
      </c>
      <c r="S1032" s="31" t="b">
        <v>1</v>
      </c>
      <c r="T1032" t="s">
        <v>25454</v>
      </c>
      <c r="U1032" t="s">
        <v>2234</v>
      </c>
      <c r="V1032" s="32" t="s">
        <v>2235</v>
      </c>
      <c r="AB1032"/>
      <c r="AD1032" s="27"/>
    </row>
    <row r="1033" spans="1:39" ht="15" customHeight="1" x14ac:dyDescent="0.3">
      <c r="A1033" s="37" t="s">
        <v>15147</v>
      </c>
      <c r="B1033" t="s">
        <v>15116</v>
      </c>
      <c r="C1033" t="s">
        <v>2092</v>
      </c>
      <c r="D1033" t="s">
        <v>282</v>
      </c>
      <c r="E1033" t="s">
        <v>292</v>
      </c>
      <c r="G1033" t="s">
        <v>293</v>
      </c>
      <c r="H1033" t="s">
        <v>349</v>
      </c>
      <c r="I1033" t="s">
        <v>15148</v>
      </c>
      <c r="J1033" t="s">
        <v>284</v>
      </c>
      <c r="K1033" t="s">
        <v>2214</v>
      </c>
      <c r="M1033" t="s">
        <v>294</v>
      </c>
      <c r="N1033" t="s">
        <v>295</v>
      </c>
      <c r="O1033" t="s">
        <v>2076</v>
      </c>
      <c r="R1033" t="b">
        <v>1</v>
      </c>
      <c r="S1033" s="31" t="b">
        <v>1</v>
      </c>
      <c r="T1033" t="s">
        <v>25454</v>
      </c>
      <c r="U1033" t="s">
        <v>2234</v>
      </c>
      <c r="V1033" s="32" t="s">
        <v>15150</v>
      </c>
      <c r="W1033" t="s">
        <v>15151</v>
      </c>
      <c r="X1033" t="s">
        <v>282</v>
      </c>
      <c r="Y1033" t="s">
        <v>341</v>
      </c>
      <c r="Z1033" t="s">
        <v>284</v>
      </c>
      <c r="AA1033" t="s">
        <v>319</v>
      </c>
      <c r="AB1033"/>
      <c r="AC1033" t="s">
        <v>26118</v>
      </c>
      <c r="AD1033" s="27" t="s">
        <v>2075</v>
      </c>
      <c r="AE1033" t="s">
        <v>26044</v>
      </c>
      <c r="AF1033" t="s">
        <v>290</v>
      </c>
      <c r="AI1033" t="s">
        <v>26581</v>
      </c>
      <c r="AJ1033" t="s">
        <v>3247</v>
      </c>
      <c r="AK1033" t="s">
        <v>2082</v>
      </c>
      <c r="AL1033" s="12">
        <v>46114.595196759263</v>
      </c>
      <c r="AM1033" t="s">
        <v>309</v>
      </c>
    </row>
    <row r="1034" spans="1:39" ht="15" customHeight="1" x14ac:dyDescent="0.3">
      <c r="A1034" s="37" t="s">
        <v>15147</v>
      </c>
      <c r="B1034" t="s">
        <v>15116</v>
      </c>
      <c r="C1034" t="s">
        <v>2092</v>
      </c>
      <c r="D1034" t="s">
        <v>282</v>
      </c>
      <c r="E1034" t="s">
        <v>292</v>
      </c>
      <c r="G1034" t="s">
        <v>293</v>
      </c>
      <c r="H1034" t="s">
        <v>349</v>
      </c>
      <c r="I1034" t="s">
        <v>15148</v>
      </c>
      <c r="J1034" t="s">
        <v>284</v>
      </c>
      <c r="K1034" t="s">
        <v>2214</v>
      </c>
      <c r="M1034" t="s">
        <v>294</v>
      </c>
      <c r="N1034" t="s">
        <v>295</v>
      </c>
      <c r="O1034" t="s">
        <v>2076</v>
      </c>
      <c r="R1034" t="b">
        <v>1</v>
      </c>
      <c r="S1034" s="31" t="b">
        <v>1</v>
      </c>
      <c r="T1034" t="s">
        <v>25454</v>
      </c>
      <c r="U1034" t="s">
        <v>2234</v>
      </c>
      <c r="V1034" s="32" t="s">
        <v>15149</v>
      </c>
      <c r="W1034" t="s">
        <v>15074</v>
      </c>
      <c r="X1034" t="s">
        <v>282</v>
      </c>
      <c r="Y1034" t="s">
        <v>288</v>
      </c>
      <c r="Z1034" t="s">
        <v>284</v>
      </c>
      <c r="AA1034" t="s">
        <v>292</v>
      </c>
      <c r="AB1034"/>
      <c r="AD1034" s="27" t="s">
        <v>2075</v>
      </c>
      <c r="AE1034" t="s">
        <v>289</v>
      </c>
      <c r="AF1034" t="s">
        <v>294</v>
      </c>
      <c r="AI1034" t="s">
        <v>361</v>
      </c>
      <c r="AJ1034" t="s">
        <v>361</v>
      </c>
      <c r="AK1034" t="s">
        <v>361</v>
      </c>
      <c r="AL1034" s="12" t="s">
        <v>361</v>
      </c>
      <c r="AM1034" t="s">
        <v>291</v>
      </c>
    </row>
    <row r="1035" spans="1:39" ht="15" customHeight="1" x14ac:dyDescent="0.3">
      <c r="A1035" s="37" t="s">
        <v>15147</v>
      </c>
      <c r="B1035" t="s">
        <v>15116</v>
      </c>
      <c r="C1035" t="s">
        <v>2092</v>
      </c>
      <c r="D1035" t="s">
        <v>282</v>
      </c>
      <c r="E1035" t="s">
        <v>292</v>
      </c>
      <c r="G1035" t="s">
        <v>293</v>
      </c>
      <c r="H1035" t="s">
        <v>349</v>
      </c>
      <c r="I1035" t="s">
        <v>15148</v>
      </c>
      <c r="J1035" t="s">
        <v>284</v>
      </c>
      <c r="K1035" t="s">
        <v>2214</v>
      </c>
      <c r="M1035" t="s">
        <v>294</v>
      </c>
      <c r="N1035" t="s">
        <v>295</v>
      </c>
      <c r="O1035" t="s">
        <v>2076</v>
      </c>
      <c r="Q1035" t="s">
        <v>297</v>
      </c>
      <c r="R1035" t="b">
        <v>1</v>
      </c>
      <c r="S1035" s="31" t="b">
        <v>1</v>
      </c>
      <c r="T1035" t="s">
        <v>25454</v>
      </c>
      <c r="U1035" t="s">
        <v>2234</v>
      </c>
      <c r="V1035" s="32" t="s">
        <v>2235</v>
      </c>
      <c r="AB1035"/>
      <c r="AD1035" s="27"/>
    </row>
    <row r="1036" spans="1:39" ht="15" customHeight="1" x14ac:dyDescent="0.3">
      <c r="A1036" s="37" t="s">
        <v>15634</v>
      </c>
      <c r="B1036" t="s">
        <v>15116</v>
      </c>
      <c r="C1036" t="s">
        <v>2092</v>
      </c>
      <c r="D1036" t="s">
        <v>282</v>
      </c>
      <c r="E1036" t="s">
        <v>292</v>
      </c>
      <c r="G1036" t="s">
        <v>293</v>
      </c>
      <c r="H1036" t="s">
        <v>349</v>
      </c>
      <c r="I1036" t="s">
        <v>15635</v>
      </c>
      <c r="J1036" t="s">
        <v>284</v>
      </c>
      <c r="K1036" t="s">
        <v>2214</v>
      </c>
      <c r="M1036" t="s">
        <v>294</v>
      </c>
      <c r="N1036" t="s">
        <v>295</v>
      </c>
      <c r="O1036" t="s">
        <v>2076</v>
      </c>
      <c r="R1036" t="b">
        <v>1</v>
      </c>
      <c r="S1036" s="31" t="b">
        <v>1</v>
      </c>
      <c r="T1036" t="s">
        <v>25454</v>
      </c>
      <c r="U1036" t="s">
        <v>2234</v>
      </c>
      <c r="V1036" s="32" t="s">
        <v>15637</v>
      </c>
      <c r="W1036" t="s">
        <v>15638</v>
      </c>
      <c r="X1036" t="s">
        <v>282</v>
      </c>
      <c r="Y1036" t="s">
        <v>341</v>
      </c>
      <c r="Z1036" t="s">
        <v>284</v>
      </c>
      <c r="AA1036" t="s">
        <v>319</v>
      </c>
      <c r="AB1036"/>
      <c r="AC1036" t="s">
        <v>26118</v>
      </c>
      <c r="AD1036" s="27" t="s">
        <v>2075</v>
      </c>
      <c r="AE1036" t="s">
        <v>26044</v>
      </c>
      <c r="AF1036" t="s">
        <v>290</v>
      </c>
      <c r="AI1036" t="s">
        <v>26581</v>
      </c>
      <c r="AJ1036" t="s">
        <v>3247</v>
      </c>
      <c r="AK1036" t="s">
        <v>3160</v>
      </c>
      <c r="AL1036" s="12">
        <v>46147.556076388886</v>
      </c>
      <c r="AM1036" t="s">
        <v>309</v>
      </c>
    </row>
    <row r="1037" spans="1:39" ht="15" customHeight="1" x14ac:dyDescent="0.3">
      <c r="A1037" s="37" t="s">
        <v>15634</v>
      </c>
      <c r="B1037" t="s">
        <v>15116</v>
      </c>
      <c r="C1037" t="s">
        <v>2092</v>
      </c>
      <c r="D1037" t="s">
        <v>282</v>
      </c>
      <c r="E1037" t="s">
        <v>292</v>
      </c>
      <c r="G1037" t="s">
        <v>293</v>
      </c>
      <c r="H1037" t="s">
        <v>349</v>
      </c>
      <c r="I1037" t="s">
        <v>15635</v>
      </c>
      <c r="J1037" t="s">
        <v>284</v>
      </c>
      <c r="K1037" t="s">
        <v>2214</v>
      </c>
      <c r="M1037" t="s">
        <v>294</v>
      </c>
      <c r="N1037" t="s">
        <v>295</v>
      </c>
      <c r="O1037" t="s">
        <v>2076</v>
      </c>
      <c r="R1037" t="b">
        <v>1</v>
      </c>
      <c r="S1037" t="b">
        <v>1</v>
      </c>
      <c r="T1037" t="s">
        <v>25454</v>
      </c>
      <c r="U1037" t="s">
        <v>2234</v>
      </c>
      <c r="V1037" s="32" t="s">
        <v>15636</v>
      </c>
      <c r="W1037" t="s">
        <v>15074</v>
      </c>
      <c r="X1037" t="s">
        <v>282</v>
      </c>
      <c r="Y1037" t="s">
        <v>288</v>
      </c>
      <c r="Z1037" t="s">
        <v>284</v>
      </c>
      <c r="AA1037" t="s">
        <v>292</v>
      </c>
      <c r="AB1037"/>
      <c r="AD1037" s="27" t="s">
        <v>2075</v>
      </c>
      <c r="AE1037" t="s">
        <v>289</v>
      </c>
      <c r="AF1037" t="s">
        <v>294</v>
      </c>
      <c r="AI1037" t="s">
        <v>361</v>
      </c>
      <c r="AJ1037" t="s">
        <v>361</v>
      </c>
      <c r="AK1037" t="s">
        <v>361</v>
      </c>
      <c r="AL1037" s="12" t="s">
        <v>361</v>
      </c>
      <c r="AM1037" t="s">
        <v>291</v>
      </c>
    </row>
    <row r="1038" spans="1:39" ht="15" customHeight="1" x14ac:dyDescent="0.3">
      <c r="A1038" s="37" t="s">
        <v>15634</v>
      </c>
      <c r="B1038" t="s">
        <v>15116</v>
      </c>
      <c r="C1038" t="s">
        <v>2092</v>
      </c>
      <c r="D1038" t="s">
        <v>282</v>
      </c>
      <c r="E1038" t="s">
        <v>292</v>
      </c>
      <c r="G1038" t="s">
        <v>293</v>
      </c>
      <c r="H1038" t="s">
        <v>349</v>
      </c>
      <c r="I1038" t="s">
        <v>15635</v>
      </c>
      <c r="J1038" t="s">
        <v>284</v>
      </c>
      <c r="K1038" t="s">
        <v>2214</v>
      </c>
      <c r="M1038" t="s">
        <v>294</v>
      </c>
      <c r="N1038" t="s">
        <v>295</v>
      </c>
      <c r="O1038" t="s">
        <v>2076</v>
      </c>
      <c r="Q1038" t="s">
        <v>297</v>
      </c>
      <c r="R1038" t="b">
        <v>1</v>
      </c>
      <c r="S1038" t="b">
        <v>1</v>
      </c>
      <c r="T1038" t="s">
        <v>25454</v>
      </c>
      <c r="U1038" t="s">
        <v>2234</v>
      </c>
      <c r="V1038" s="32" t="s">
        <v>2235</v>
      </c>
      <c r="AB1038"/>
      <c r="AD1038" s="27"/>
    </row>
    <row r="1039" spans="1:39" ht="15" customHeight="1" x14ac:dyDescent="0.3">
      <c r="A1039" s="37" t="s">
        <v>15611</v>
      </c>
      <c r="B1039" t="s">
        <v>15612</v>
      </c>
      <c r="C1039" t="s">
        <v>2092</v>
      </c>
      <c r="D1039" t="s">
        <v>282</v>
      </c>
      <c r="E1039" t="s">
        <v>292</v>
      </c>
      <c r="G1039" t="s">
        <v>293</v>
      </c>
      <c r="H1039" t="s">
        <v>349</v>
      </c>
      <c r="I1039" t="s">
        <v>15613</v>
      </c>
      <c r="J1039" t="s">
        <v>284</v>
      </c>
      <c r="K1039" t="s">
        <v>2214</v>
      </c>
      <c r="M1039" t="s">
        <v>294</v>
      </c>
      <c r="N1039" t="s">
        <v>295</v>
      </c>
      <c r="O1039" t="s">
        <v>2076</v>
      </c>
      <c r="R1039" t="b">
        <v>1</v>
      </c>
      <c r="S1039" t="b">
        <v>1</v>
      </c>
      <c r="T1039" t="s">
        <v>25454</v>
      </c>
      <c r="U1039" t="s">
        <v>2234</v>
      </c>
      <c r="V1039" s="32" t="s">
        <v>15614</v>
      </c>
      <c r="W1039" t="s">
        <v>15074</v>
      </c>
      <c r="X1039" t="s">
        <v>282</v>
      </c>
      <c r="Y1039" t="s">
        <v>288</v>
      </c>
      <c r="Z1039" t="s">
        <v>284</v>
      </c>
      <c r="AA1039" t="s">
        <v>292</v>
      </c>
      <c r="AB1039"/>
      <c r="AD1039" s="27" t="s">
        <v>2075</v>
      </c>
      <c r="AE1039" t="s">
        <v>289</v>
      </c>
      <c r="AF1039" t="s">
        <v>294</v>
      </c>
      <c r="AI1039" t="s">
        <v>361</v>
      </c>
      <c r="AJ1039" t="s">
        <v>361</v>
      </c>
      <c r="AK1039" t="s">
        <v>361</v>
      </c>
      <c r="AL1039" s="12" t="s">
        <v>361</v>
      </c>
      <c r="AM1039" t="s">
        <v>291</v>
      </c>
    </row>
    <row r="1040" spans="1:39" ht="15" customHeight="1" x14ac:dyDescent="0.3">
      <c r="A1040" s="37" t="s">
        <v>15611</v>
      </c>
      <c r="B1040" t="s">
        <v>15612</v>
      </c>
      <c r="C1040" t="s">
        <v>2092</v>
      </c>
      <c r="D1040" t="s">
        <v>282</v>
      </c>
      <c r="E1040" t="s">
        <v>292</v>
      </c>
      <c r="G1040" t="s">
        <v>293</v>
      </c>
      <c r="H1040" t="s">
        <v>349</v>
      </c>
      <c r="I1040" t="s">
        <v>15613</v>
      </c>
      <c r="J1040" t="s">
        <v>284</v>
      </c>
      <c r="K1040" t="s">
        <v>2214</v>
      </c>
      <c r="M1040" t="s">
        <v>294</v>
      </c>
      <c r="N1040" t="s">
        <v>295</v>
      </c>
      <c r="O1040" t="s">
        <v>2076</v>
      </c>
      <c r="Q1040" t="s">
        <v>297</v>
      </c>
      <c r="R1040" t="b">
        <v>1</v>
      </c>
      <c r="S1040" s="31" t="b">
        <v>1</v>
      </c>
      <c r="T1040" t="s">
        <v>25454</v>
      </c>
      <c r="U1040" t="s">
        <v>2234</v>
      </c>
      <c r="V1040" s="30" t="s">
        <v>2235</v>
      </c>
      <c r="AB1040"/>
      <c r="AD1040" s="27"/>
    </row>
    <row r="1041" spans="1:39" ht="15" customHeight="1" x14ac:dyDescent="0.3">
      <c r="A1041" s="37" t="s">
        <v>15165</v>
      </c>
      <c r="B1041" t="s">
        <v>15116</v>
      </c>
      <c r="C1041" t="s">
        <v>2092</v>
      </c>
      <c r="D1041" t="s">
        <v>282</v>
      </c>
      <c r="E1041" t="s">
        <v>292</v>
      </c>
      <c r="G1041" t="s">
        <v>293</v>
      </c>
      <c r="H1041" t="s">
        <v>349</v>
      </c>
      <c r="I1041" t="s">
        <v>15166</v>
      </c>
      <c r="J1041" t="s">
        <v>284</v>
      </c>
      <c r="K1041" t="s">
        <v>2214</v>
      </c>
      <c r="M1041" t="s">
        <v>294</v>
      </c>
      <c r="N1041" t="s">
        <v>295</v>
      </c>
      <c r="O1041" t="s">
        <v>2076</v>
      </c>
      <c r="R1041" t="b">
        <v>1</v>
      </c>
      <c r="S1041" t="b">
        <v>1</v>
      </c>
      <c r="T1041" t="s">
        <v>25454</v>
      </c>
      <c r="U1041" t="s">
        <v>2234</v>
      </c>
      <c r="V1041" s="32" t="s">
        <v>15167</v>
      </c>
      <c r="W1041" t="s">
        <v>15074</v>
      </c>
      <c r="X1041" t="s">
        <v>282</v>
      </c>
      <c r="Y1041" t="s">
        <v>288</v>
      </c>
      <c r="Z1041" t="s">
        <v>284</v>
      </c>
      <c r="AA1041" t="s">
        <v>292</v>
      </c>
      <c r="AB1041"/>
      <c r="AD1041" s="27" t="s">
        <v>2075</v>
      </c>
      <c r="AE1041" t="s">
        <v>289</v>
      </c>
      <c r="AF1041" t="s">
        <v>294</v>
      </c>
      <c r="AI1041" t="s">
        <v>361</v>
      </c>
      <c r="AJ1041" t="s">
        <v>361</v>
      </c>
      <c r="AK1041" t="s">
        <v>361</v>
      </c>
      <c r="AL1041" s="12" t="s">
        <v>361</v>
      </c>
      <c r="AM1041" t="s">
        <v>291</v>
      </c>
    </row>
    <row r="1042" spans="1:39" ht="15" customHeight="1" x14ac:dyDescent="0.3">
      <c r="A1042" s="37" t="s">
        <v>15165</v>
      </c>
      <c r="B1042" t="s">
        <v>15116</v>
      </c>
      <c r="C1042" t="s">
        <v>2092</v>
      </c>
      <c r="D1042" t="s">
        <v>282</v>
      </c>
      <c r="E1042" t="s">
        <v>292</v>
      </c>
      <c r="G1042" t="s">
        <v>293</v>
      </c>
      <c r="H1042" t="s">
        <v>349</v>
      </c>
      <c r="I1042" t="s">
        <v>15166</v>
      </c>
      <c r="J1042" t="s">
        <v>284</v>
      </c>
      <c r="K1042" t="s">
        <v>2214</v>
      </c>
      <c r="M1042" t="s">
        <v>294</v>
      </c>
      <c r="N1042" t="s">
        <v>295</v>
      </c>
      <c r="O1042" t="s">
        <v>2076</v>
      </c>
      <c r="R1042" t="b">
        <v>1</v>
      </c>
      <c r="S1042" t="b">
        <v>1</v>
      </c>
      <c r="T1042" t="s">
        <v>25454</v>
      </c>
      <c r="U1042" t="s">
        <v>2234</v>
      </c>
      <c r="V1042" s="32" t="s">
        <v>15168</v>
      </c>
      <c r="W1042" t="s">
        <v>15169</v>
      </c>
      <c r="X1042" t="s">
        <v>282</v>
      </c>
      <c r="Y1042" t="s">
        <v>341</v>
      </c>
      <c r="Z1042" t="s">
        <v>284</v>
      </c>
      <c r="AA1042" t="s">
        <v>319</v>
      </c>
      <c r="AB1042"/>
      <c r="AC1042" t="s">
        <v>26118</v>
      </c>
      <c r="AD1042" s="27" t="s">
        <v>2075</v>
      </c>
      <c r="AE1042" t="s">
        <v>26044</v>
      </c>
      <c r="AF1042" t="s">
        <v>290</v>
      </c>
      <c r="AI1042" t="s">
        <v>26581</v>
      </c>
      <c r="AJ1042" t="s">
        <v>3247</v>
      </c>
      <c r="AK1042" t="s">
        <v>2082</v>
      </c>
      <c r="AL1042" s="12">
        <v>46119.803726851853</v>
      </c>
      <c r="AM1042" t="s">
        <v>309</v>
      </c>
    </row>
    <row r="1043" spans="1:39" ht="15" customHeight="1" x14ac:dyDescent="0.3">
      <c r="A1043" s="37" t="s">
        <v>15165</v>
      </c>
      <c r="B1043" t="s">
        <v>15116</v>
      </c>
      <c r="C1043" t="s">
        <v>2092</v>
      </c>
      <c r="D1043" t="s">
        <v>282</v>
      </c>
      <c r="E1043" t="s">
        <v>292</v>
      </c>
      <c r="G1043" t="s">
        <v>293</v>
      </c>
      <c r="H1043" t="s">
        <v>349</v>
      </c>
      <c r="I1043" t="s">
        <v>15166</v>
      </c>
      <c r="J1043" t="s">
        <v>284</v>
      </c>
      <c r="K1043" t="s">
        <v>2214</v>
      </c>
      <c r="M1043" t="s">
        <v>294</v>
      </c>
      <c r="N1043" t="s">
        <v>295</v>
      </c>
      <c r="O1043" t="s">
        <v>2076</v>
      </c>
      <c r="Q1043" t="s">
        <v>297</v>
      </c>
      <c r="R1043" t="b">
        <v>1</v>
      </c>
      <c r="S1043" t="b">
        <v>1</v>
      </c>
      <c r="T1043" t="s">
        <v>25454</v>
      </c>
      <c r="U1043" t="s">
        <v>2234</v>
      </c>
      <c r="V1043" s="30" t="s">
        <v>2235</v>
      </c>
      <c r="AB1043"/>
      <c r="AD1043" s="27"/>
    </row>
    <row r="1044" spans="1:39" ht="15" customHeight="1" x14ac:dyDescent="0.3">
      <c r="A1044" s="37" t="s">
        <v>15111</v>
      </c>
      <c r="B1044" t="s">
        <v>15112</v>
      </c>
      <c r="C1044" t="s">
        <v>2092</v>
      </c>
      <c r="D1044" t="s">
        <v>282</v>
      </c>
      <c r="E1044" t="s">
        <v>292</v>
      </c>
      <c r="G1044" t="s">
        <v>293</v>
      </c>
      <c r="H1044" t="s">
        <v>349</v>
      </c>
      <c r="I1044" t="s">
        <v>15113</v>
      </c>
      <c r="J1044" t="s">
        <v>284</v>
      </c>
      <c r="K1044" t="s">
        <v>2214</v>
      </c>
      <c r="M1044" t="s">
        <v>294</v>
      </c>
      <c r="N1044" t="s">
        <v>295</v>
      </c>
      <c r="O1044" t="s">
        <v>2076</v>
      </c>
      <c r="R1044" t="b">
        <v>1</v>
      </c>
      <c r="S1044" t="b">
        <v>1</v>
      </c>
      <c r="T1044" t="s">
        <v>25454</v>
      </c>
      <c r="U1044" t="s">
        <v>2234</v>
      </c>
      <c r="V1044" s="30" t="s">
        <v>15114</v>
      </c>
      <c r="W1044" t="s">
        <v>15074</v>
      </c>
      <c r="X1044" t="s">
        <v>282</v>
      </c>
      <c r="Y1044" t="s">
        <v>288</v>
      </c>
      <c r="Z1044" t="s">
        <v>284</v>
      </c>
      <c r="AA1044" t="s">
        <v>292</v>
      </c>
      <c r="AB1044"/>
      <c r="AD1044" s="27" t="s">
        <v>2075</v>
      </c>
      <c r="AE1044" t="s">
        <v>289</v>
      </c>
      <c r="AF1044" t="s">
        <v>294</v>
      </c>
      <c r="AI1044" t="s">
        <v>361</v>
      </c>
      <c r="AJ1044" t="s">
        <v>361</v>
      </c>
      <c r="AK1044" t="s">
        <v>361</v>
      </c>
      <c r="AL1044" s="12" t="s">
        <v>361</v>
      </c>
      <c r="AM1044" t="s">
        <v>291</v>
      </c>
    </row>
    <row r="1045" spans="1:39" ht="15" customHeight="1" x14ac:dyDescent="0.3">
      <c r="A1045" s="37" t="s">
        <v>15111</v>
      </c>
      <c r="B1045" t="s">
        <v>15112</v>
      </c>
      <c r="C1045" t="s">
        <v>2092</v>
      </c>
      <c r="D1045" t="s">
        <v>282</v>
      </c>
      <c r="E1045" t="s">
        <v>292</v>
      </c>
      <c r="G1045" t="s">
        <v>293</v>
      </c>
      <c r="H1045" t="s">
        <v>349</v>
      </c>
      <c r="I1045" t="s">
        <v>15113</v>
      </c>
      <c r="J1045" t="s">
        <v>284</v>
      </c>
      <c r="K1045" t="s">
        <v>2214</v>
      </c>
      <c r="M1045" t="s">
        <v>294</v>
      </c>
      <c r="N1045" t="s">
        <v>295</v>
      </c>
      <c r="O1045" t="s">
        <v>2076</v>
      </c>
      <c r="Q1045" t="s">
        <v>297</v>
      </c>
      <c r="R1045" t="b">
        <v>1</v>
      </c>
      <c r="S1045" t="b">
        <v>1</v>
      </c>
      <c r="T1045" t="s">
        <v>25454</v>
      </c>
      <c r="U1045" t="s">
        <v>2234</v>
      </c>
      <c r="V1045" s="30" t="s">
        <v>2235</v>
      </c>
      <c r="AB1045"/>
      <c r="AD1045" s="27"/>
    </row>
    <row r="1046" spans="1:39" ht="15" customHeight="1" x14ac:dyDescent="0.3">
      <c r="A1046" s="37" t="s">
        <v>15400</v>
      </c>
      <c r="B1046" t="s">
        <v>15116</v>
      </c>
      <c r="C1046" t="s">
        <v>2092</v>
      </c>
      <c r="D1046" t="s">
        <v>282</v>
      </c>
      <c r="E1046" t="s">
        <v>292</v>
      </c>
      <c r="G1046" t="s">
        <v>293</v>
      </c>
      <c r="H1046" t="s">
        <v>349</v>
      </c>
      <c r="I1046" t="s">
        <v>15401</v>
      </c>
      <c r="J1046" t="s">
        <v>284</v>
      </c>
      <c r="K1046" t="s">
        <v>2214</v>
      </c>
      <c r="M1046" t="s">
        <v>294</v>
      </c>
      <c r="N1046" t="s">
        <v>295</v>
      </c>
      <c r="O1046" t="s">
        <v>2076</v>
      </c>
      <c r="R1046" t="b">
        <v>1</v>
      </c>
      <c r="S1046" s="31" t="b">
        <v>1</v>
      </c>
      <c r="T1046" t="s">
        <v>25454</v>
      </c>
      <c r="U1046" t="s">
        <v>2234</v>
      </c>
      <c r="V1046" s="32" t="s">
        <v>15402</v>
      </c>
      <c r="W1046" t="s">
        <v>15074</v>
      </c>
      <c r="X1046" t="s">
        <v>282</v>
      </c>
      <c r="Y1046" t="s">
        <v>288</v>
      </c>
      <c r="Z1046" t="s">
        <v>284</v>
      </c>
      <c r="AA1046" t="s">
        <v>292</v>
      </c>
      <c r="AB1046"/>
      <c r="AD1046" s="27" t="s">
        <v>2075</v>
      </c>
      <c r="AE1046" t="s">
        <v>289</v>
      </c>
      <c r="AF1046" t="s">
        <v>294</v>
      </c>
      <c r="AI1046" t="s">
        <v>361</v>
      </c>
      <c r="AJ1046" t="s">
        <v>361</v>
      </c>
      <c r="AK1046" t="s">
        <v>361</v>
      </c>
      <c r="AL1046" s="12" t="s">
        <v>361</v>
      </c>
      <c r="AM1046" t="s">
        <v>291</v>
      </c>
    </row>
    <row r="1047" spans="1:39" ht="15" customHeight="1" x14ac:dyDescent="0.3">
      <c r="A1047" s="37" t="s">
        <v>15400</v>
      </c>
      <c r="B1047" t="s">
        <v>15116</v>
      </c>
      <c r="C1047" t="s">
        <v>2092</v>
      </c>
      <c r="D1047" t="s">
        <v>282</v>
      </c>
      <c r="E1047" t="s">
        <v>292</v>
      </c>
      <c r="G1047" t="s">
        <v>293</v>
      </c>
      <c r="H1047" t="s">
        <v>349</v>
      </c>
      <c r="I1047" t="s">
        <v>15401</v>
      </c>
      <c r="J1047" t="s">
        <v>284</v>
      </c>
      <c r="K1047" t="s">
        <v>2214</v>
      </c>
      <c r="M1047" t="s">
        <v>294</v>
      </c>
      <c r="N1047" t="s">
        <v>295</v>
      </c>
      <c r="O1047" t="s">
        <v>2076</v>
      </c>
      <c r="Q1047" t="s">
        <v>297</v>
      </c>
      <c r="R1047" t="b">
        <v>1</v>
      </c>
      <c r="S1047" s="31" t="b">
        <v>1</v>
      </c>
      <c r="T1047" t="s">
        <v>25454</v>
      </c>
      <c r="U1047" t="s">
        <v>2234</v>
      </c>
      <c r="V1047" s="32" t="s">
        <v>2235</v>
      </c>
      <c r="AB1047"/>
      <c r="AD1047" s="27"/>
    </row>
    <row r="1048" spans="1:39" ht="15" customHeight="1" x14ac:dyDescent="0.3">
      <c r="A1048" s="37" t="s">
        <v>15121</v>
      </c>
      <c r="B1048" t="s">
        <v>15122</v>
      </c>
      <c r="C1048" t="s">
        <v>2092</v>
      </c>
      <c r="D1048" t="s">
        <v>282</v>
      </c>
      <c r="E1048" t="s">
        <v>292</v>
      </c>
      <c r="G1048" t="s">
        <v>293</v>
      </c>
      <c r="H1048" t="s">
        <v>349</v>
      </c>
      <c r="I1048" t="s">
        <v>15123</v>
      </c>
      <c r="J1048" t="s">
        <v>284</v>
      </c>
      <c r="K1048" t="s">
        <v>2214</v>
      </c>
      <c r="M1048" t="s">
        <v>294</v>
      </c>
      <c r="N1048" t="s">
        <v>295</v>
      </c>
      <c r="O1048" t="s">
        <v>2076</v>
      </c>
      <c r="R1048" t="b">
        <v>1</v>
      </c>
      <c r="S1048" t="b">
        <v>1</v>
      </c>
      <c r="T1048" t="s">
        <v>25454</v>
      </c>
      <c r="U1048" t="s">
        <v>2234</v>
      </c>
      <c r="V1048" s="30" t="s">
        <v>15124</v>
      </c>
      <c r="W1048" t="s">
        <v>15074</v>
      </c>
      <c r="X1048" t="s">
        <v>282</v>
      </c>
      <c r="Y1048" t="s">
        <v>288</v>
      </c>
      <c r="Z1048" t="s">
        <v>284</v>
      </c>
      <c r="AA1048" t="s">
        <v>292</v>
      </c>
      <c r="AB1048"/>
      <c r="AD1048" s="27" t="s">
        <v>2075</v>
      </c>
      <c r="AE1048" t="s">
        <v>289</v>
      </c>
      <c r="AF1048" t="s">
        <v>294</v>
      </c>
      <c r="AI1048" t="s">
        <v>361</v>
      </c>
      <c r="AJ1048" t="s">
        <v>361</v>
      </c>
      <c r="AK1048" t="s">
        <v>361</v>
      </c>
      <c r="AL1048" s="12" t="s">
        <v>361</v>
      </c>
      <c r="AM1048" t="s">
        <v>291</v>
      </c>
    </row>
    <row r="1049" spans="1:39" ht="15" customHeight="1" x14ac:dyDescent="0.3">
      <c r="A1049" s="37" t="s">
        <v>15121</v>
      </c>
      <c r="B1049" t="s">
        <v>15122</v>
      </c>
      <c r="C1049" t="s">
        <v>2092</v>
      </c>
      <c r="D1049" t="s">
        <v>282</v>
      </c>
      <c r="E1049" t="s">
        <v>292</v>
      </c>
      <c r="G1049" t="s">
        <v>293</v>
      </c>
      <c r="H1049" t="s">
        <v>349</v>
      </c>
      <c r="I1049" t="s">
        <v>15123</v>
      </c>
      <c r="J1049" t="s">
        <v>284</v>
      </c>
      <c r="K1049" t="s">
        <v>2214</v>
      </c>
      <c r="M1049" t="s">
        <v>294</v>
      </c>
      <c r="N1049" t="s">
        <v>295</v>
      </c>
      <c r="O1049" t="s">
        <v>2076</v>
      </c>
      <c r="Q1049" t="s">
        <v>297</v>
      </c>
      <c r="R1049" t="b">
        <v>1</v>
      </c>
      <c r="S1049" s="31" t="b">
        <v>1</v>
      </c>
      <c r="T1049" t="s">
        <v>25454</v>
      </c>
      <c r="U1049" t="s">
        <v>2234</v>
      </c>
      <c r="V1049" s="30" t="s">
        <v>2235</v>
      </c>
      <c r="AB1049"/>
      <c r="AD1049" s="27"/>
    </row>
    <row r="1050" spans="1:39" ht="15" customHeight="1" x14ac:dyDescent="0.3">
      <c r="A1050" s="37" t="s">
        <v>15160</v>
      </c>
      <c r="B1050" t="s">
        <v>15116</v>
      </c>
      <c r="C1050" t="s">
        <v>2092</v>
      </c>
      <c r="D1050" t="s">
        <v>282</v>
      </c>
      <c r="E1050" t="s">
        <v>292</v>
      </c>
      <c r="G1050" t="s">
        <v>293</v>
      </c>
      <c r="H1050" t="s">
        <v>349</v>
      </c>
      <c r="I1050" t="s">
        <v>15161</v>
      </c>
      <c r="J1050" t="s">
        <v>284</v>
      </c>
      <c r="K1050" t="s">
        <v>2214</v>
      </c>
      <c r="M1050" t="s">
        <v>294</v>
      </c>
      <c r="N1050" t="s">
        <v>295</v>
      </c>
      <c r="O1050" t="s">
        <v>2076</v>
      </c>
      <c r="Q1050" t="s">
        <v>367</v>
      </c>
      <c r="R1050" t="b">
        <v>1</v>
      </c>
      <c r="S1050" t="b">
        <v>1</v>
      </c>
      <c r="T1050" t="s">
        <v>25454</v>
      </c>
      <c r="U1050" t="s">
        <v>2234</v>
      </c>
      <c r="V1050" s="32" t="s">
        <v>2235</v>
      </c>
      <c r="AB1050"/>
      <c r="AD1050" s="27"/>
    </row>
    <row r="1051" spans="1:39" ht="15" customHeight="1" x14ac:dyDescent="0.3">
      <c r="A1051" s="37" t="s">
        <v>15344</v>
      </c>
      <c r="B1051" t="s">
        <v>15345</v>
      </c>
      <c r="C1051" t="s">
        <v>2092</v>
      </c>
      <c r="D1051" t="s">
        <v>282</v>
      </c>
      <c r="E1051" t="s">
        <v>292</v>
      </c>
      <c r="G1051" t="s">
        <v>293</v>
      </c>
      <c r="H1051" t="s">
        <v>349</v>
      </c>
      <c r="I1051" t="s">
        <v>15346</v>
      </c>
      <c r="J1051" t="s">
        <v>284</v>
      </c>
      <c r="K1051" t="s">
        <v>2214</v>
      </c>
      <c r="M1051" t="s">
        <v>294</v>
      </c>
      <c r="N1051" t="s">
        <v>295</v>
      </c>
      <c r="O1051" t="s">
        <v>2076</v>
      </c>
      <c r="R1051" t="b">
        <v>1</v>
      </c>
      <c r="S1051" s="31" t="b">
        <v>1</v>
      </c>
      <c r="T1051" t="s">
        <v>25454</v>
      </c>
      <c r="U1051" t="s">
        <v>2234</v>
      </c>
      <c r="V1051" s="32" t="s">
        <v>15347</v>
      </c>
      <c r="W1051" t="s">
        <v>15074</v>
      </c>
      <c r="X1051" t="s">
        <v>282</v>
      </c>
      <c r="Y1051" t="s">
        <v>288</v>
      </c>
      <c r="Z1051" t="s">
        <v>284</v>
      </c>
      <c r="AA1051" t="s">
        <v>292</v>
      </c>
      <c r="AB1051"/>
      <c r="AD1051" s="27" t="s">
        <v>2075</v>
      </c>
      <c r="AE1051" t="s">
        <v>289</v>
      </c>
      <c r="AF1051" t="s">
        <v>294</v>
      </c>
      <c r="AI1051" t="s">
        <v>361</v>
      </c>
      <c r="AJ1051" t="s">
        <v>361</v>
      </c>
      <c r="AK1051" t="s">
        <v>361</v>
      </c>
      <c r="AL1051" s="12" t="s">
        <v>361</v>
      </c>
      <c r="AM1051" t="s">
        <v>291</v>
      </c>
    </row>
    <row r="1052" spans="1:39" ht="15" customHeight="1" x14ac:dyDescent="0.3">
      <c r="A1052" s="37" t="s">
        <v>15344</v>
      </c>
      <c r="B1052" t="s">
        <v>15345</v>
      </c>
      <c r="C1052" t="s">
        <v>2092</v>
      </c>
      <c r="D1052" t="s">
        <v>282</v>
      </c>
      <c r="E1052" t="s">
        <v>292</v>
      </c>
      <c r="G1052" t="s">
        <v>293</v>
      </c>
      <c r="H1052" t="s">
        <v>349</v>
      </c>
      <c r="I1052" t="s">
        <v>15346</v>
      </c>
      <c r="J1052" t="s">
        <v>284</v>
      </c>
      <c r="K1052" t="s">
        <v>2214</v>
      </c>
      <c r="M1052" t="s">
        <v>294</v>
      </c>
      <c r="N1052" t="s">
        <v>295</v>
      </c>
      <c r="O1052" t="s">
        <v>2076</v>
      </c>
      <c r="Q1052" t="s">
        <v>297</v>
      </c>
      <c r="R1052" t="b">
        <v>1</v>
      </c>
      <c r="S1052" s="31" t="b">
        <v>1</v>
      </c>
      <c r="T1052" t="s">
        <v>25454</v>
      </c>
      <c r="U1052" t="s">
        <v>2234</v>
      </c>
      <c r="V1052" s="32" t="s">
        <v>2235</v>
      </c>
      <c r="AB1052"/>
      <c r="AD1052" s="27"/>
    </row>
    <row r="1053" spans="1:39" ht="15" customHeight="1" x14ac:dyDescent="0.3">
      <c r="A1053" s="37" t="s">
        <v>15162</v>
      </c>
      <c r="B1053" t="s">
        <v>15116</v>
      </c>
      <c r="C1053" t="s">
        <v>2092</v>
      </c>
      <c r="D1053" t="s">
        <v>282</v>
      </c>
      <c r="E1053" t="s">
        <v>292</v>
      </c>
      <c r="G1053" t="s">
        <v>293</v>
      </c>
      <c r="H1053" t="s">
        <v>349</v>
      </c>
      <c r="I1053" t="s">
        <v>15163</v>
      </c>
      <c r="J1053" t="s">
        <v>284</v>
      </c>
      <c r="K1053" t="s">
        <v>2214</v>
      </c>
      <c r="M1053" t="s">
        <v>294</v>
      </c>
      <c r="N1053" t="s">
        <v>295</v>
      </c>
      <c r="O1053" t="s">
        <v>2076</v>
      </c>
      <c r="R1053" t="b">
        <v>1</v>
      </c>
      <c r="S1053" s="31" t="b">
        <v>1</v>
      </c>
      <c r="T1053" t="s">
        <v>25454</v>
      </c>
      <c r="U1053" t="s">
        <v>2234</v>
      </c>
      <c r="V1053" s="32" t="s">
        <v>8807</v>
      </c>
      <c r="W1053" t="s">
        <v>8808</v>
      </c>
      <c r="X1053" t="s">
        <v>282</v>
      </c>
      <c r="Y1053" t="s">
        <v>341</v>
      </c>
      <c r="Z1053" t="s">
        <v>284</v>
      </c>
      <c r="AA1053" t="s">
        <v>304</v>
      </c>
      <c r="AB1053"/>
      <c r="AC1053" t="s">
        <v>26118</v>
      </c>
      <c r="AD1053" s="27" t="s">
        <v>2094</v>
      </c>
      <c r="AE1053" t="s">
        <v>26044</v>
      </c>
      <c r="AF1053" t="s">
        <v>285</v>
      </c>
      <c r="AI1053" t="s">
        <v>26581</v>
      </c>
      <c r="AJ1053" t="s">
        <v>3247</v>
      </c>
      <c r="AK1053" t="s">
        <v>2082</v>
      </c>
      <c r="AL1053" s="12">
        <v>46099.746921296297</v>
      </c>
      <c r="AM1053" t="s">
        <v>309</v>
      </c>
    </row>
    <row r="1054" spans="1:39" ht="15" customHeight="1" x14ac:dyDescent="0.3">
      <c r="A1054" s="37" t="s">
        <v>15162</v>
      </c>
      <c r="B1054" t="s">
        <v>15116</v>
      </c>
      <c r="C1054" t="s">
        <v>2092</v>
      </c>
      <c r="D1054" t="s">
        <v>282</v>
      </c>
      <c r="E1054" t="s">
        <v>292</v>
      </c>
      <c r="G1054" t="s">
        <v>293</v>
      </c>
      <c r="H1054" t="s">
        <v>349</v>
      </c>
      <c r="I1054" t="s">
        <v>15163</v>
      </c>
      <c r="J1054" t="s">
        <v>284</v>
      </c>
      <c r="K1054" t="s">
        <v>2214</v>
      </c>
      <c r="M1054" t="s">
        <v>294</v>
      </c>
      <c r="N1054" t="s">
        <v>295</v>
      </c>
      <c r="O1054" t="s">
        <v>2076</v>
      </c>
      <c r="R1054" t="b">
        <v>1</v>
      </c>
      <c r="S1054" t="b">
        <v>1</v>
      </c>
      <c r="T1054" t="s">
        <v>25454</v>
      </c>
      <c r="U1054" t="s">
        <v>2234</v>
      </c>
      <c r="V1054" s="32" t="s">
        <v>15164</v>
      </c>
      <c r="W1054" t="s">
        <v>15074</v>
      </c>
      <c r="X1054" t="s">
        <v>282</v>
      </c>
      <c r="Y1054" t="s">
        <v>288</v>
      </c>
      <c r="Z1054" t="s">
        <v>284</v>
      </c>
      <c r="AA1054" t="s">
        <v>292</v>
      </c>
      <c r="AB1054"/>
      <c r="AD1054" s="27" t="s">
        <v>2075</v>
      </c>
      <c r="AE1054" t="s">
        <v>289</v>
      </c>
      <c r="AF1054" t="s">
        <v>294</v>
      </c>
      <c r="AI1054" t="s">
        <v>361</v>
      </c>
      <c r="AJ1054" t="s">
        <v>361</v>
      </c>
      <c r="AK1054" t="s">
        <v>361</v>
      </c>
      <c r="AL1054" s="12" t="s">
        <v>361</v>
      </c>
      <c r="AM1054" t="s">
        <v>291</v>
      </c>
    </row>
    <row r="1055" spans="1:39" ht="15" customHeight="1" x14ac:dyDescent="0.3">
      <c r="A1055" s="37" t="s">
        <v>15162</v>
      </c>
      <c r="B1055" t="s">
        <v>15116</v>
      </c>
      <c r="C1055" t="s">
        <v>2092</v>
      </c>
      <c r="D1055" t="s">
        <v>282</v>
      </c>
      <c r="E1055" t="s">
        <v>292</v>
      </c>
      <c r="G1055" t="s">
        <v>293</v>
      </c>
      <c r="H1055" t="s">
        <v>349</v>
      </c>
      <c r="I1055" t="s">
        <v>15163</v>
      </c>
      <c r="J1055" t="s">
        <v>284</v>
      </c>
      <c r="K1055" t="s">
        <v>2214</v>
      </c>
      <c r="M1055" t="s">
        <v>294</v>
      </c>
      <c r="N1055" t="s">
        <v>295</v>
      </c>
      <c r="O1055" t="s">
        <v>2076</v>
      </c>
      <c r="Q1055" t="s">
        <v>297</v>
      </c>
      <c r="R1055" t="b">
        <v>1</v>
      </c>
      <c r="S1055" t="b">
        <v>1</v>
      </c>
      <c r="T1055" t="s">
        <v>25454</v>
      </c>
      <c r="U1055" t="s">
        <v>2234</v>
      </c>
      <c r="V1055" s="32" t="s">
        <v>2235</v>
      </c>
      <c r="AB1055"/>
      <c r="AD1055" s="27"/>
    </row>
    <row r="1056" spans="1:39" ht="15" customHeight="1" x14ac:dyDescent="0.3">
      <c r="A1056" s="37" t="s">
        <v>15336</v>
      </c>
      <c r="B1056" t="s">
        <v>15337</v>
      </c>
      <c r="C1056" t="s">
        <v>2092</v>
      </c>
      <c r="D1056" t="s">
        <v>282</v>
      </c>
      <c r="E1056" t="s">
        <v>292</v>
      </c>
      <c r="G1056" t="s">
        <v>293</v>
      </c>
      <c r="H1056" t="s">
        <v>349</v>
      </c>
      <c r="I1056" t="s">
        <v>15338</v>
      </c>
      <c r="J1056" t="s">
        <v>284</v>
      </c>
      <c r="K1056" t="s">
        <v>2214</v>
      </c>
      <c r="M1056" t="s">
        <v>294</v>
      </c>
      <c r="N1056" t="s">
        <v>295</v>
      </c>
      <c r="O1056" t="s">
        <v>2076</v>
      </c>
      <c r="R1056" t="b">
        <v>1</v>
      </c>
      <c r="S1056" s="31" t="b">
        <v>1</v>
      </c>
      <c r="T1056" t="s">
        <v>25454</v>
      </c>
      <c r="U1056" t="s">
        <v>2234</v>
      </c>
      <c r="V1056" s="32" t="s">
        <v>13286</v>
      </c>
      <c r="W1056" t="s">
        <v>13287</v>
      </c>
      <c r="X1056" t="s">
        <v>282</v>
      </c>
      <c r="Y1056" t="s">
        <v>341</v>
      </c>
      <c r="Z1056" t="s">
        <v>284</v>
      </c>
      <c r="AA1056" t="s">
        <v>319</v>
      </c>
      <c r="AB1056"/>
      <c r="AC1056" t="s">
        <v>26118</v>
      </c>
      <c r="AD1056" s="27" t="s">
        <v>2075</v>
      </c>
      <c r="AE1056" t="s">
        <v>26044</v>
      </c>
      <c r="AF1056" t="s">
        <v>290</v>
      </c>
      <c r="AI1056" t="s">
        <v>26581</v>
      </c>
      <c r="AJ1056" t="s">
        <v>3247</v>
      </c>
      <c r="AK1056" t="s">
        <v>3160</v>
      </c>
      <c r="AL1056" s="12">
        <v>46147.556087962963</v>
      </c>
      <c r="AM1056" t="s">
        <v>309</v>
      </c>
    </row>
    <row r="1057" spans="1:39" ht="15" customHeight="1" x14ac:dyDescent="0.3">
      <c r="A1057" s="37" t="s">
        <v>15336</v>
      </c>
      <c r="B1057" t="s">
        <v>15337</v>
      </c>
      <c r="C1057" t="s">
        <v>2092</v>
      </c>
      <c r="D1057" t="s">
        <v>282</v>
      </c>
      <c r="E1057" t="s">
        <v>292</v>
      </c>
      <c r="G1057" t="s">
        <v>293</v>
      </c>
      <c r="H1057" t="s">
        <v>349</v>
      </c>
      <c r="I1057" t="s">
        <v>15338</v>
      </c>
      <c r="J1057" t="s">
        <v>284</v>
      </c>
      <c r="K1057" t="s">
        <v>2214</v>
      </c>
      <c r="M1057" t="s">
        <v>294</v>
      </c>
      <c r="N1057" t="s">
        <v>295</v>
      </c>
      <c r="O1057" t="s">
        <v>2076</v>
      </c>
      <c r="R1057" t="b">
        <v>1</v>
      </c>
      <c r="S1057" t="b">
        <v>1</v>
      </c>
      <c r="T1057" t="s">
        <v>25454</v>
      </c>
      <c r="U1057" t="s">
        <v>2234</v>
      </c>
      <c r="V1057" s="32" t="s">
        <v>15339</v>
      </c>
      <c r="W1057" t="s">
        <v>15074</v>
      </c>
      <c r="X1057" t="s">
        <v>308</v>
      </c>
      <c r="Z1057" t="s">
        <v>310</v>
      </c>
      <c r="AB1057"/>
      <c r="AD1057" s="27"/>
      <c r="AI1057" t="s">
        <v>361</v>
      </c>
      <c r="AJ1057" t="s">
        <v>361</v>
      </c>
      <c r="AK1057" t="s">
        <v>361</v>
      </c>
      <c r="AL1057" s="12" t="s">
        <v>361</v>
      </c>
    </row>
    <row r="1058" spans="1:39" ht="15" customHeight="1" x14ac:dyDescent="0.3">
      <c r="A1058" s="37" t="s">
        <v>15336</v>
      </c>
      <c r="B1058" t="s">
        <v>15337</v>
      </c>
      <c r="C1058" t="s">
        <v>2092</v>
      </c>
      <c r="D1058" t="s">
        <v>282</v>
      </c>
      <c r="E1058" t="s">
        <v>292</v>
      </c>
      <c r="G1058" t="s">
        <v>293</v>
      </c>
      <c r="H1058" t="s">
        <v>349</v>
      </c>
      <c r="I1058" t="s">
        <v>15338</v>
      </c>
      <c r="J1058" t="s">
        <v>284</v>
      </c>
      <c r="K1058" t="s">
        <v>2214</v>
      </c>
      <c r="M1058" t="s">
        <v>294</v>
      </c>
      <c r="N1058" t="s">
        <v>295</v>
      </c>
      <c r="O1058" t="s">
        <v>2076</v>
      </c>
      <c r="Q1058" t="s">
        <v>297</v>
      </c>
      <c r="R1058" t="b">
        <v>1</v>
      </c>
      <c r="S1058" s="31" t="b">
        <v>1</v>
      </c>
      <c r="T1058" t="s">
        <v>25454</v>
      </c>
      <c r="U1058" t="s">
        <v>2234</v>
      </c>
      <c r="V1058" s="32" t="s">
        <v>2235</v>
      </c>
      <c r="AB1058"/>
      <c r="AD1058" s="27"/>
    </row>
    <row r="1059" spans="1:39" ht="15" customHeight="1" x14ac:dyDescent="0.3">
      <c r="A1059" s="37" t="s">
        <v>15623</v>
      </c>
      <c r="B1059" t="s">
        <v>15116</v>
      </c>
      <c r="C1059" t="s">
        <v>2092</v>
      </c>
      <c r="D1059" t="s">
        <v>282</v>
      </c>
      <c r="E1059" t="s">
        <v>292</v>
      </c>
      <c r="G1059" t="s">
        <v>293</v>
      </c>
      <c r="H1059" t="s">
        <v>349</v>
      </c>
      <c r="I1059" t="s">
        <v>15624</v>
      </c>
      <c r="J1059" t="s">
        <v>284</v>
      </c>
      <c r="K1059" t="s">
        <v>2214</v>
      </c>
      <c r="M1059" t="s">
        <v>294</v>
      </c>
      <c r="N1059" t="s">
        <v>295</v>
      </c>
      <c r="O1059" t="s">
        <v>2076</v>
      </c>
      <c r="R1059" t="b">
        <v>1</v>
      </c>
      <c r="S1059" t="b">
        <v>1</v>
      </c>
      <c r="T1059" t="s">
        <v>25454</v>
      </c>
      <c r="U1059" t="s">
        <v>2234</v>
      </c>
      <c r="V1059" s="32" t="s">
        <v>13789</v>
      </c>
      <c r="W1059" t="s">
        <v>13790</v>
      </c>
      <c r="X1059" t="s">
        <v>282</v>
      </c>
      <c r="Y1059" t="s">
        <v>341</v>
      </c>
      <c r="Z1059" t="s">
        <v>284</v>
      </c>
      <c r="AB1059"/>
      <c r="AC1059" t="s">
        <v>26118</v>
      </c>
      <c r="AD1059" s="27" t="s">
        <v>2075</v>
      </c>
      <c r="AE1059" t="s">
        <v>26044</v>
      </c>
      <c r="AF1059" t="s">
        <v>290</v>
      </c>
      <c r="AI1059" t="s">
        <v>26581</v>
      </c>
      <c r="AJ1059" t="s">
        <v>3247</v>
      </c>
      <c r="AK1059" t="s">
        <v>2082</v>
      </c>
      <c r="AL1059" s="12">
        <v>46147.556076388886</v>
      </c>
      <c r="AM1059" t="s">
        <v>309</v>
      </c>
    </row>
    <row r="1060" spans="1:39" ht="15" customHeight="1" x14ac:dyDescent="0.3">
      <c r="A1060" s="37" t="s">
        <v>15623</v>
      </c>
      <c r="B1060" t="s">
        <v>15116</v>
      </c>
      <c r="C1060" t="s">
        <v>2092</v>
      </c>
      <c r="D1060" t="s">
        <v>282</v>
      </c>
      <c r="E1060" t="s">
        <v>292</v>
      </c>
      <c r="G1060" t="s">
        <v>293</v>
      </c>
      <c r="H1060" t="s">
        <v>349</v>
      </c>
      <c r="I1060" t="s">
        <v>15624</v>
      </c>
      <c r="J1060" t="s">
        <v>284</v>
      </c>
      <c r="K1060" t="s">
        <v>2214</v>
      </c>
      <c r="M1060" t="s">
        <v>294</v>
      </c>
      <c r="N1060" t="s">
        <v>295</v>
      </c>
      <c r="O1060" t="s">
        <v>2076</v>
      </c>
      <c r="R1060" t="b">
        <v>1</v>
      </c>
      <c r="S1060" s="31" t="b">
        <v>1</v>
      </c>
      <c r="T1060" t="s">
        <v>25454</v>
      </c>
      <c r="U1060" t="s">
        <v>2234</v>
      </c>
      <c r="V1060" s="32" t="s">
        <v>15625</v>
      </c>
      <c r="W1060" t="s">
        <v>15074</v>
      </c>
      <c r="X1060" t="s">
        <v>282</v>
      </c>
      <c r="Y1060" t="s">
        <v>288</v>
      </c>
      <c r="Z1060" t="s">
        <v>284</v>
      </c>
      <c r="AA1060" t="s">
        <v>292</v>
      </c>
      <c r="AB1060"/>
      <c r="AD1060" s="27" t="s">
        <v>2075</v>
      </c>
      <c r="AE1060" t="s">
        <v>289</v>
      </c>
      <c r="AF1060" t="s">
        <v>294</v>
      </c>
      <c r="AI1060" t="s">
        <v>361</v>
      </c>
      <c r="AJ1060" t="s">
        <v>361</v>
      </c>
      <c r="AK1060" t="s">
        <v>361</v>
      </c>
      <c r="AL1060" s="12" t="s">
        <v>361</v>
      </c>
      <c r="AM1060" t="s">
        <v>291</v>
      </c>
    </row>
    <row r="1061" spans="1:39" ht="15" customHeight="1" x14ac:dyDescent="0.3">
      <c r="A1061" s="37" t="s">
        <v>15623</v>
      </c>
      <c r="B1061" t="s">
        <v>15116</v>
      </c>
      <c r="C1061" t="s">
        <v>2092</v>
      </c>
      <c r="D1061" t="s">
        <v>282</v>
      </c>
      <c r="E1061" t="s">
        <v>292</v>
      </c>
      <c r="G1061" t="s">
        <v>293</v>
      </c>
      <c r="H1061" t="s">
        <v>349</v>
      </c>
      <c r="I1061" t="s">
        <v>15624</v>
      </c>
      <c r="J1061" t="s">
        <v>284</v>
      </c>
      <c r="K1061" t="s">
        <v>2214</v>
      </c>
      <c r="M1061" t="s">
        <v>294</v>
      </c>
      <c r="N1061" t="s">
        <v>295</v>
      </c>
      <c r="O1061" t="s">
        <v>2076</v>
      </c>
      <c r="Q1061" t="s">
        <v>297</v>
      </c>
      <c r="R1061" t="b">
        <v>1</v>
      </c>
      <c r="S1061" t="b">
        <v>1</v>
      </c>
      <c r="T1061" t="s">
        <v>25454</v>
      </c>
      <c r="U1061" t="s">
        <v>2234</v>
      </c>
      <c r="V1061" s="32" t="s">
        <v>2235</v>
      </c>
      <c r="AB1061"/>
      <c r="AD1061" s="27"/>
    </row>
    <row r="1062" spans="1:39" ht="15" customHeight="1" x14ac:dyDescent="0.3">
      <c r="A1062" s="37" t="s">
        <v>15396</v>
      </c>
      <c r="B1062" t="s">
        <v>15397</v>
      </c>
      <c r="C1062" t="s">
        <v>2092</v>
      </c>
      <c r="D1062" t="s">
        <v>282</v>
      </c>
      <c r="E1062" t="s">
        <v>292</v>
      </c>
      <c r="G1062" t="s">
        <v>293</v>
      </c>
      <c r="H1062" t="s">
        <v>349</v>
      </c>
      <c r="I1062" t="s">
        <v>15398</v>
      </c>
      <c r="J1062" t="s">
        <v>284</v>
      </c>
      <c r="K1062" t="s">
        <v>2214</v>
      </c>
      <c r="M1062" t="s">
        <v>294</v>
      </c>
      <c r="N1062" t="s">
        <v>295</v>
      </c>
      <c r="O1062" t="s">
        <v>2076</v>
      </c>
      <c r="R1062" t="b">
        <v>1</v>
      </c>
      <c r="S1062" t="b">
        <v>1</v>
      </c>
      <c r="T1062" t="s">
        <v>25454</v>
      </c>
      <c r="U1062" t="s">
        <v>2234</v>
      </c>
      <c r="V1062" s="32" t="s">
        <v>15399</v>
      </c>
      <c r="W1062" t="s">
        <v>15074</v>
      </c>
      <c r="X1062" t="s">
        <v>282</v>
      </c>
      <c r="Y1062" t="s">
        <v>288</v>
      </c>
      <c r="Z1062" t="s">
        <v>284</v>
      </c>
      <c r="AA1062" t="s">
        <v>292</v>
      </c>
      <c r="AB1062"/>
      <c r="AD1062" s="27" t="s">
        <v>2075</v>
      </c>
      <c r="AE1062" t="s">
        <v>289</v>
      </c>
      <c r="AF1062" t="s">
        <v>294</v>
      </c>
      <c r="AI1062" t="s">
        <v>361</v>
      </c>
      <c r="AJ1062" t="s">
        <v>361</v>
      </c>
      <c r="AK1062" t="s">
        <v>361</v>
      </c>
      <c r="AL1062" s="12" t="s">
        <v>361</v>
      </c>
      <c r="AM1062" t="s">
        <v>291</v>
      </c>
    </row>
    <row r="1063" spans="1:39" ht="15" customHeight="1" x14ac:dyDescent="0.3">
      <c r="A1063" s="37" t="s">
        <v>15396</v>
      </c>
      <c r="B1063" t="s">
        <v>15397</v>
      </c>
      <c r="C1063" t="s">
        <v>2092</v>
      </c>
      <c r="D1063" t="s">
        <v>282</v>
      </c>
      <c r="E1063" t="s">
        <v>292</v>
      </c>
      <c r="G1063" t="s">
        <v>293</v>
      </c>
      <c r="H1063" t="s">
        <v>349</v>
      </c>
      <c r="I1063" t="s">
        <v>15398</v>
      </c>
      <c r="J1063" t="s">
        <v>284</v>
      </c>
      <c r="K1063" t="s">
        <v>2214</v>
      </c>
      <c r="M1063" t="s">
        <v>294</v>
      </c>
      <c r="N1063" t="s">
        <v>295</v>
      </c>
      <c r="O1063" t="s">
        <v>2076</v>
      </c>
      <c r="Q1063" t="s">
        <v>297</v>
      </c>
      <c r="R1063" t="b">
        <v>1</v>
      </c>
      <c r="S1063" t="b">
        <v>1</v>
      </c>
      <c r="T1063" t="s">
        <v>25454</v>
      </c>
      <c r="U1063" t="s">
        <v>2234</v>
      </c>
      <c r="V1063" s="32" t="s">
        <v>2235</v>
      </c>
      <c r="AB1063"/>
      <c r="AD1063" s="27"/>
    </row>
    <row r="1064" spans="1:39" ht="15" customHeight="1" x14ac:dyDescent="0.3">
      <c r="A1064" s="37" t="s">
        <v>15936</v>
      </c>
      <c r="B1064" t="s">
        <v>15937</v>
      </c>
      <c r="C1064" t="s">
        <v>2073</v>
      </c>
      <c r="D1064" t="s">
        <v>282</v>
      </c>
      <c r="E1064" t="s">
        <v>299</v>
      </c>
      <c r="H1064" t="s">
        <v>390</v>
      </c>
      <c r="I1064" t="s">
        <v>15938</v>
      </c>
      <c r="J1064" t="s">
        <v>284</v>
      </c>
      <c r="K1064" t="s">
        <v>2075</v>
      </c>
      <c r="M1064" t="s">
        <v>294</v>
      </c>
      <c r="N1064" t="s">
        <v>295</v>
      </c>
      <c r="O1064" t="s">
        <v>2076</v>
      </c>
      <c r="Q1064" t="s">
        <v>311</v>
      </c>
      <c r="R1064" t="b">
        <v>0</v>
      </c>
      <c r="S1064" t="b">
        <v>0</v>
      </c>
      <c r="T1064" t="s">
        <v>426</v>
      </c>
      <c r="U1064">
        <v>1</v>
      </c>
      <c r="V1064" s="32" t="s">
        <v>15939</v>
      </c>
      <c r="W1064" t="s">
        <v>15940</v>
      </c>
      <c r="X1064" t="s">
        <v>282</v>
      </c>
      <c r="Y1064" t="s">
        <v>311</v>
      </c>
      <c r="Z1064" t="s">
        <v>284</v>
      </c>
      <c r="AA1064" t="s">
        <v>299</v>
      </c>
      <c r="AB1064"/>
      <c r="AD1064" s="27" t="s">
        <v>2310</v>
      </c>
      <c r="AF1064" t="s">
        <v>294</v>
      </c>
      <c r="AH1064" t="s">
        <v>2012</v>
      </c>
      <c r="AI1064" t="s">
        <v>2121</v>
      </c>
      <c r="AJ1064" t="s">
        <v>2122</v>
      </c>
      <c r="AK1064" t="s">
        <v>2082</v>
      </c>
      <c r="AL1064" s="12">
        <v>45902.420868055553</v>
      </c>
    </row>
    <row r="1065" spans="1:39" ht="15" customHeight="1" x14ac:dyDescent="0.3">
      <c r="A1065" s="37" t="s">
        <v>18465</v>
      </c>
      <c r="B1065" t="s">
        <v>18466</v>
      </c>
      <c r="C1065" t="s">
        <v>2073</v>
      </c>
      <c r="D1065" t="s">
        <v>282</v>
      </c>
      <c r="E1065" t="s">
        <v>299</v>
      </c>
      <c r="H1065" t="s">
        <v>390</v>
      </c>
      <c r="I1065" t="s">
        <v>18467</v>
      </c>
      <c r="J1065" t="s">
        <v>284</v>
      </c>
      <c r="K1065" t="s">
        <v>2075</v>
      </c>
      <c r="M1065" t="s">
        <v>285</v>
      </c>
      <c r="O1065" t="s">
        <v>2076</v>
      </c>
      <c r="Q1065" t="s">
        <v>311</v>
      </c>
      <c r="R1065" t="b">
        <v>0</v>
      </c>
      <c r="S1065" t="b">
        <v>0</v>
      </c>
      <c r="T1065" t="s">
        <v>426</v>
      </c>
      <c r="U1065">
        <v>1</v>
      </c>
      <c r="V1065" s="32" t="s">
        <v>8560</v>
      </c>
      <c r="W1065" t="s">
        <v>8561</v>
      </c>
      <c r="X1065" t="s">
        <v>282</v>
      </c>
      <c r="Y1065" t="s">
        <v>311</v>
      </c>
      <c r="Z1065" t="s">
        <v>284</v>
      </c>
      <c r="AA1065" t="s">
        <v>299</v>
      </c>
      <c r="AB1065"/>
      <c r="AD1065" s="27" t="s">
        <v>2310</v>
      </c>
      <c r="AF1065" t="s">
        <v>285</v>
      </c>
      <c r="AH1065" t="s">
        <v>2013</v>
      </c>
      <c r="AI1065" t="s">
        <v>2121</v>
      </c>
      <c r="AJ1065" t="s">
        <v>2122</v>
      </c>
      <c r="AK1065" t="s">
        <v>2082</v>
      </c>
      <c r="AL1065" s="12">
        <v>45898.68309027778</v>
      </c>
    </row>
    <row r="1066" spans="1:39" ht="15" customHeight="1" x14ac:dyDescent="0.3">
      <c r="A1066" s="37" t="s">
        <v>15973</v>
      </c>
      <c r="B1066" t="s">
        <v>15974</v>
      </c>
      <c r="C1066" t="s">
        <v>2073</v>
      </c>
      <c r="D1066" t="s">
        <v>282</v>
      </c>
      <c r="E1066" t="s">
        <v>299</v>
      </c>
      <c r="H1066" t="s">
        <v>390</v>
      </c>
      <c r="I1066" t="s">
        <v>15975</v>
      </c>
      <c r="J1066" t="s">
        <v>284</v>
      </c>
      <c r="K1066" t="s">
        <v>2075</v>
      </c>
      <c r="M1066" t="s">
        <v>294</v>
      </c>
      <c r="N1066" t="s">
        <v>295</v>
      </c>
      <c r="O1066" t="s">
        <v>2076</v>
      </c>
      <c r="Q1066" t="s">
        <v>311</v>
      </c>
      <c r="R1066" t="b">
        <v>0</v>
      </c>
      <c r="S1066" t="b">
        <v>0</v>
      </c>
      <c r="T1066" t="s">
        <v>426</v>
      </c>
      <c r="U1066">
        <v>1</v>
      </c>
      <c r="V1066" s="32" t="s">
        <v>11707</v>
      </c>
      <c r="W1066" t="s">
        <v>11708</v>
      </c>
      <c r="X1066" t="s">
        <v>282</v>
      </c>
      <c r="Y1066" t="s">
        <v>311</v>
      </c>
      <c r="Z1066" t="s">
        <v>284</v>
      </c>
      <c r="AA1066" t="s">
        <v>299</v>
      </c>
      <c r="AB1066"/>
      <c r="AD1066" s="27" t="s">
        <v>2310</v>
      </c>
      <c r="AF1066" t="s">
        <v>290</v>
      </c>
      <c r="AH1066" t="s">
        <v>2013</v>
      </c>
      <c r="AI1066" t="s">
        <v>2080</v>
      </c>
      <c r="AJ1066" t="s">
        <v>2081</v>
      </c>
      <c r="AK1066" t="s">
        <v>2082</v>
      </c>
      <c r="AL1066" s="12">
        <v>45831.361111111109</v>
      </c>
    </row>
    <row r="1067" spans="1:39" ht="15" customHeight="1" x14ac:dyDescent="0.3">
      <c r="A1067" s="37" t="s">
        <v>16045</v>
      </c>
      <c r="B1067" t="s">
        <v>14689</v>
      </c>
      <c r="C1067" t="s">
        <v>2073</v>
      </c>
      <c r="D1067" t="s">
        <v>282</v>
      </c>
      <c r="E1067" t="s">
        <v>304</v>
      </c>
      <c r="H1067" t="s">
        <v>25850</v>
      </c>
      <c r="I1067" t="s">
        <v>16046</v>
      </c>
      <c r="J1067" t="s">
        <v>284</v>
      </c>
      <c r="K1067" t="s">
        <v>2075</v>
      </c>
      <c r="M1067" t="s">
        <v>285</v>
      </c>
      <c r="O1067" t="s">
        <v>2076</v>
      </c>
      <c r="Q1067" t="s">
        <v>311</v>
      </c>
      <c r="R1067" t="b">
        <v>0</v>
      </c>
      <c r="S1067" t="b">
        <v>0</v>
      </c>
      <c r="T1067" t="s">
        <v>426</v>
      </c>
      <c r="U1067">
        <v>1</v>
      </c>
      <c r="V1067" s="32" t="s">
        <v>15840</v>
      </c>
      <c r="W1067" t="s">
        <v>15841</v>
      </c>
      <c r="X1067" t="s">
        <v>282</v>
      </c>
      <c r="Y1067" t="s">
        <v>311</v>
      </c>
      <c r="Z1067" t="s">
        <v>284</v>
      </c>
      <c r="AA1067" t="s">
        <v>304</v>
      </c>
      <c r="AB1067"/>
      <c r="AD1067" s="27" t="s">
        <v>2079</v>
      </c>
      <c r="AF1067" t="s">
        <v>285</v>
      </c>
      <c r="AH1067" t="s">
        <v>2013</v>
      </c>
      <c r="AI1067" t="s">
        <v>2080</v>
      </c>
      <c r="AJ1067" t="s">
        <v>2081</v>
      </c>
      <c r="AK1067" t="s">
        <v>2082</v>
      </c>
      <c r="AL1067" s="12">
        <v>45824.470011574071</v>
      </c>
    </row>
    <row r="1068" spans="1:39" ht="15" customHeight="1" x14ac:dyDescent="0.3">
      <c r="A1068" s="37" t="s">
        <v>16024</v>
      </c>
      <c r="B1068" t="s">
        <v>16025</v>
      </c>
      <c r="C1068" t="s">
        <v>2073</v>
      </c>
      <c r="D1068" t="s">
        <v>282</v>
      </c>
      <c r="E1068" t="s">
        <v>299</v>
      </c>
      <c r="H1068" t="s">
        <v>390</v>
      </c>
      <c r="I1068" t="s">
        <v>16026</v>
      </c>
      <c r="J1068" t="s">
        <v>284</v>
      </c>
      <c r="K1068" t="s">
        <v>2075</v>
      </c>
      <c r="M1068" t="s">
        <v>294</v>
      </c>
      <c r="N1068" t="s">
        <v>295</v>
      </c>
      <c r="O1068" t="s">
        <v>2076</v>
      </c>
      <c r="Q1068" t="s">
        <v>311</v>
      </c>
      <c r="R1068" t="b">
        <v>0</v>
      </c>
      <c r="S1068" t="b">
        <v>0</v>
      </c>
      <c r="T1068" t="s">
        <v>426</v>
      </c>
      <c r="U1068">
        <v>1</v>
      </c>
      <c r="V1068" s="32" t="s">
        <v>11707</v>
      </c>
      <c r="W1068" t="s">
        <v>11708</v>
      </c>
      <c r="X1068" t="s">
        <v>282</v>
      </c>
      <c r="Y1068" t="s">
        <v>311</v>
      </c>
      <c r="Z1068" t="s">
        <v>284</v>
      </c>
      <c r="AA1068" t="s">
        <v>299</v>
      </c>
      <c r="AB1068"/>
      <c r="AD1068" s="27" t="s">
        <v>2310</v>
      </c>
      <c r="AF1068" t="s">
        <v>290</v>
      </c>
      <c r="AH1068" t="s">
        <v>2013</v>
      </c>
      <c r="AI1068" t="s">
        <v>2080</v>
      </c>
      <c r="AJ1068" t="s">
        <v>2081</v>
      </c>
      <c r="AK1068" t="s">
        <v>2082</v>
      </c>
      <c r="AL1068" s="12">
        <v>45831.361111111109</v>
      </c>
    </row>
    <row r="1069" spans="1:39" ht="15" customHeight="1" x14ac:dyDescent="0.3">
      <c r="A1069" s="37" t="s">
        <v>15978</v>
      </c>
      <c r="B1069" t="s">
        <v>15979</v>
      </c>
      <c r="C1069" t="s">
        <v>2073</v>
      </c>
      <c r="D1069" t="s">
        <v>282</v>
      </c>
      <c r="E1069" t="s">
        <v>299</v>
      </c>
      <c r="H1069" t="s">
        <v>390</v>
      </c>
      <c r="I1069" t="s">
        <v>15980</v>
      </c>
      <c r="J1069" t="s">
        <v>284</v>
      </c>
      <c r="K1069" t="s">
        <v>2075</v>
      </c>
      <c r="M1069" t="s">
        <v>294</v>
      </c>
      <c r="N1069" t="s">
        <v>295</v>
      </c>
      <c r="O1069" t="s">
        <v>2076</v>
      </c>
      <c r="Q1069" t="s">
        <v>311</v>
      </c>
      <c r="R1069" t="b">
        <v>0</v>
      </c>
      <c r="S1069" t="b">
        <v>0</v>
      </c>
      <c r="T1069" t="s">
        <v>426</v>
      </c>
      <c r="U1069">
        <v>1</v>
      </c>
      <c r="V1069" s="32" t="s">
        <v>11707</v>
      </c>
      <c r="W1069" t="s">
        <v>11708</v>
      </c>
      <c r="X1069" t="s">
        <v>282</v>
      </c>
      <c r="Y1069" t="s">
        <v>311</v>
      </c>
      <c r="Z1069" t="s">
        <v>284</v>
      </c>
      <c r="AA1069" t="s">
        <v>299</v>
      </c>
      <c r="AB1069"/>
      <c r="AD1069" s="27" t="s">
        <v>2310</v>
      </c>
      <c r="AF1069" t="s">
        <v>290</v>
      </c>
      <c r="AH1069" t="s">
        <v>2013</v>
      </c>
      <c r="AI1069" t="s">
        <v>2080</v>
      </c>
      <c r="AJ1069" t="s">
        <v>2081</v>
      </c>
      <c r="AK1069" t="s">
        <v>2082</v>
      </c>
      <c r="AL1069" s="12">
        <v>45831.361111111109</v>
      </c>
    </row>
    <row r="1070" spans="1:39" ht="15" customHeight="1" x14ac:dyDescent="0.3">
      <c r="A1070" s="37" t="s">
        <v>15858</v>
      </c>
      <c r="B1070" t="s">
        <v>15859</v>
      </c>
      <c r="C1070" t="s">
        <v>2092</v>
      </c>
      <c r="D1070" t="s">
        <v>282</v>
      </c>
      <c r="E1070" t="s">
        <v>319</v>
      </c>
      <c r="G1070" t="s">
        <v>349</v>
      </c>
      <c r="H1070" t="s">
        <v>349</v>
      </c>
      <c r="I1070" t="s">
        <v>15860</v>
      </c>
      <c r="J1070" t="s">
        <v>284</v>
      </c>
      <c r="K1070" t="s">
        <v>2075</v>
      </c>
      <c r="M1070" t="s">
        <v>338</v>
      </c>
      <c r="N1070" t="s">
        <v>295</v>
      </c>
      <c r="O1070" t="s">
        <v>2076</v>
      </c>
      <c r="Q1070" t="s">
        <v>288</v>
      </c>
      <c r="R1070" t="b">
        <v>0</v>
      </c>
      <c r="S1070" s="31" t="b">
        <v>0</v>
      </c>
      <c r="T1070" t="s">
        <v>25455</v>
      </c>
      <c r="U1070" t="s">
        <v>2234</v>
      </c>
      <c r="V1070" s="32" t="s">
        <v>15861</v>
      </c>
      <c r="W1070" t="s">
        <v>15862</v>
      </c>
      <c r="X1070" t="s">
        <v>282</v>
      </c>
      <c r="Y1070" t="s">
        <v>288</v>
      </c>
      <c r="Z1070" t="s">
        <v>284</v>
      </c>
      <c r="AA1070" t="s">
        <v>319</v>
      </c>
      <c r="AB1070"/>
      <c r="AD1070" s="27" t="s">
        <v>2094</v>
      </c>
      <c r="AF1070" t="s">
        <v>294</v>
      </c>
      <c r="AH1070" t="s">
        <v>691</v>
      </c>
      <c r="AI1070" t="s">
        <v>26094</v>
      </c>
      <c r="AJ1070" t="s">
        <v>26095</v>
      </c>
      <c r="AK1070" t="s">
        <v>2082</v>
      </c>
      <c r="AL1070" s="12">
        <v>46114.230590277781</v>
      </c>
      <c r="AM1070" t="s">
        <v>309</v>
      </c>
    </row>
    <row r="1071" spans="1:39" ht="15" customHeight="1" x14ac:dyDescent="0.3">
      <c r="A1071" s="37" t="s">
        <v>15984</v>
      </c>
      <c r="B1071" t="s">
        <v>15985</v>
      </c>
      <c r="C1071" t="s">
        <v>2073</v>
      </c>
      <c r="D1071" t="s">
        <v>282</v>
      </c>
      <c r="E1071" t="s">
        <v>299</v>
      </c>
      <c r="H1071" t="s">
        <v>390</v>
      </c>
      <c r="I1071" t="s">
        <v>15986</v>
      </c>
      <c r="J1071" t="s">
        <v>284</v>
      </c>
      <c r="K1071" t="s">
        <v>2075</v>
      </c>
      <c r="M1071" t="s">
        <v>294</v>
      </c>
      <c r="N1071" t="s">
        <v>295</v>
      </c>
      <c r="O1071" t="s">
        <v>2076</v>
      </c>
      <c r="Q1071" t="s">
        <v>311</v>
      </c>
      <c r="R1071" t="b">
        <v>0</v>
      </c>
      <c r="S1071" s="31" t="b">
        <v>0</v>
      </c>
      <c r="T1071" t="s">
        <v>426</v>
      </c>
      <c r="U1071">
        <v>1</v>
      </c>
      <c r="V1071" s="32" t="s">
        <v>11707</v>
      </c>
      <c r="W1071" t="s">
        <v>11708</v>
      </c>
      <c r="X1071" t="s">
        <v>282</v>
      </c>
      <c r="Y1071" t="s">
        <v>311</v>
      </c>
      <c r="Z1071" t="s">
        <v>284</v>
      </c>
      <c r="AA1071" t="s">
        <v>299</v>
      </c>
      <c r="AB1071"/>
      <c r="AD1071" s="27" t="s">
        <v>2310</v>
      </c>
      <c r="AF1071" t="s">
        <v>290</v>
      </c>
      <c r="AH1071" t="s">
        <v>2013</v>
      </c>
      <c r="AI1071" t="s">
        <v>2080</v>
      </c>
      <c r="AJ1071" t="s">
        <v>2081</v>
      </c>
      <c r="AK1071" t="s">
        <v>2082</v>
      </c>
      <c r="AL1071" s="12">
        <v>45831.361111111109</v>
      </c>
    </row>
    <row r="1072" spans="1:39" ht="15" customHeight="1" x14ac:dyDescent="0.3">
      <c r="A1072" s="37" t="s">
        <v>15991</v>
      </c>
      <c r="B1072" t="s">
        <v>15992</v>
      </c>
      <c r="C1072" t="s">
        <v>2073</v>
      </c>
      <c r="D1072" t="s">
        <v>282</v>
      </c>
      <c r="E1072" t="s">
        <v>299</v>
      </c>
      <c r="H1072" t="s">
        <v>390</v>
      </c>
      <c r="I1072" t="s">
        <v>15993</v>
      </c>
      <c r="J1072" t="s">
        <v>284</v>
      </c>
      <c r="K1072" t="s">
        <v>2075</v>
      </c>
      <c r="M1072" t="s">
        <v>294</v>
      </c>
      <c r="N1072" t="s">
        <v>295</v>
      </c>
      <c r="O1072" t="s">
        <v>2076</v>
      </c>
      <c r="Q1072" t="s">
        <v>311</v>
      </c>
      <c r="R1072" t="b">
        <v>0</v>
      </c>
      <c r="S1072" t="b">
        <v>0</v>
      </c>
      <c r="T1072" t="s">
        <v>426</v>
      </c>
      <c r="U1072">
        <v>1</v>
      </c>
      <c r="V1072" s="32" t="s">
        <v>11707</v>
      </c>
      <c r="W1072" t="s">
        <v>11708</v>
      </c>
      <c r="X1072" t="s">
        <v>282</v>
      </c>
      <c r="Y1072" t="s">
        <v>311</v>
      </c>
      <c r="Z1072" t="s">
        <v>284</v>
      </c>
      <c r="AA1072" t="s">
        <v>299</v>
      </c>
      <c r="AB1072"/>
      <c r="AD1072" s="27" t="s">
        <v>2310</v>
      </c>
      <c r="AF1072" t="s">
        <v>290</v>
      </c>
      <c r="AH1072" t="s">
        <v>2013</v>
      </c>
      <c r="AI1072" t="s">
        <v>2080</v>
      </c>
      <c r="AJ1072" t="s">
        <v>2081</v>
      </c>
      <c r="AK1072" t="s">
        <v>2082</v>
      </c>
      <c r="AL1072" s="12">
        <v>45831.361111111109</v>
      </c>
    </row>
    <row r="1073" spans="1:39" ht="15" customHeight="1" x14ac:dyDescent="0.3">
      <c r="A1073" s="37" t="s">
        <v>15872</v>
      </c>
      <c r="B1073" t="s">
        <v>15873</v>
      </c>
      <c r="C1073" t="s">
        <v>2073</v>
      </c>
      <c r="D1073" t="s">
        <v>282</v>
      </c>
      <c r="E1073" t="s">
        <v>337</v>
      </c>
      <c r="H1073" t="s">
        <v>390</v>
      </c>
      <c r="I1073" t="s">
        <v>15874</v>
      </c>
      <c r="J1073" t="s">
        <v>284</v>
      </c>
      <c r="K1073" t="s">
        <v>2075</v>
      </c>
      <c r="M1073" t="s">
        <v>348</v>
      </c>
      <c r="N1073" t="s">
        <v>295</v>
      </c>
      <c r="Q1073" t="s">
        <v>344</v>
      </c>
      <c r="R1073" t="b">
        <v>0</v>
      </c>
      <c r="S1073" t="b">
        <v>0</v>
      </c>
      <c r="T1073" t="s">
        <v>426</v>
      </c>
      <c r="U1073">
        <v>1</v>
      </c>
      <c r="V1073" s="32" t="s">
        <v>12682</v>
      </c>
      <c r="W1073" t="s">
        <v>12683</v>
      </c>
      <c r="X1073" t="s">
        <v>282</v>
      </c>
      <c r="Y1073" t="s">
        <v>344</v>
      </c>
      <c r="Z1073" t="s">
        <v>310</v>
      </c>
      <c r="AB1073"/>
      <c r="AD1073" s="27" t="s">
        <v>2512</v>
      </c>
      <c r="AF1073" t="s">
        <v>290</v>
      </c>
      <c r="AH1073" t="s">
        <v>2169</v>
      </c>
      <c r="AI1073" t="s">
        <v>6226</v>
      </c>
      <c r="AJ1073" t="s">
        <v>6227</v>
      </c>
      <c r="AK1073" t="s">
        <v>2082</v>
      </c>
      <c r="AL1073" s="12">
        <v>46003.506527777776</v>
      </c>
    </row>
    <row r="1074" spans="1:39" ht="15" customHeight="1" x14ac:dyDescent="0.3">
      <c r="A1074" s="37" t="s">
        <v>15872</v>
      </c>
      <c r="B1074" t="s">
        <v>15873</v>
      </c>
      <c r="C1074" t="s">
        <v>2073</v>
      </c>
      <c r="D1074" t="s">
        <v>282</v>
      </c>
      <c r="E1074" t="s">
        <v>337</v>
      </c>
      <c r="H1074" t="s">
        <v>390</v>
      </c>
      <c r="I1074" t="s">
        <v>15874</v>
      </c>
      <c r="J1074" t="s">
        <v>284</v>
      </c>
      <c r="K1074" t="s">
        <v>2075</v>
      </c>
      <c r="M1074" t="s">
        <v>348</v>
      </c>
      <c r="N1074" t="s">
        <v>295</v>
      </c>
      <c r="R1074" t="b">
        <v>0</v>
      </c>
      <c r="S1074" t="b">
        <v>0</v>
      </c>
      <c r="T1074" t="s">
        <v>426</v>
      </c>
      <c r="U1074">
        <v>1</v>
      </c>
      <c r="V1074" s="32" t="s">
        <v>13810</v>
      </c>
      <c r="W1074" t="s">
        <v>13811</v>
      </c>
      <c r="X1074" t="s">
        <v>282</v>
      </c>
      <c r="Y1074" t="s">
        <v>311</v>
      </c>
      <c r="Z1074" t="s">
        <v>284</v>
      </c>
      <c r="AB1074"/>
      <c r="AD1074" s="27" t="s">
        <v>2075</v>
      </c>
      <c r="AF1074" t="s">
        <v>290</v>
      </c>
      <c r="AH1074" t="s">
        <v>2013</v>
      </c>
      <c r="AI1074" t="s">
        <v>2088</v>
      </c>
      <c r="AJ1074" t="s">
        <v>2089</v>
      </c>
      <c r="AK1074" t="s">
        <v>2082</v>
      </c>
      <c r="AL1074" s="12">
        <v>45846.834131944444</v>
      </c>
    </row>
    <row r="1075" spans="1:39" ht="15" customHeight="1" x14ac:dyDescent="0.3">
      <c r="A1075" s="37" t="s">
        <v>15966</v>
      </c>
      <c r="B1075" t="s">
        <v>15967</v>
      </c>
      <c r="C1075" t="s">
        <v>2073</v>
      </c>
      <c r="D1075" t="s">
        <v>282</v>
      </c>
      <c r="E1075" t="s">
        <v>299</v>
      </c>
      <c r="H1075" t="s">
        <v>390</v>
      </c>
      <c r="I1075" t="s">
        <v>15968</v>
      </c>
      <c r="J1075" t="s">
        <v>284</v>
      </c>
      <c r="K1075" t="s">
        <v>2075</v>
      </c>
      <c r="M1075" t="s">
        <v>294</v>
      </c>
      <c r="N1075" t="s">
        <v>295</v>
      </c>
      <c r="O1075" t="s">
        <v>2076</v>
      </c>
      <c r="Q1075" t="s">
        <v>311</v>
      </c>
      <c r="R1075" t="b">
        <v>0</v>
      </c>
      <c r="S1075" t="b">
        <v>0</v>
      </c>
      <c r="T1075" t="s">
        <v>426</v>
      </c>
      <c r="U1075">
        <v>1</v>
      </c>
      <c r="V1075" s="32" t="s">
        <v>11707</v>
      </c>
      <c r="W1075" t="s">
        <v>11708</v>
      </c>
      <c r="X1075" t="s">
        <v>282</v>
      </c>
      <c r="Y1075" t="s">
        <v>311</v>
      </c>
      <c r="Z1075" t="s">
        <v>284</v>
      </c>
      <c r="AA1075" t="s">
        <v>299</v>
      </c>
      <c r="AB1075"/>
      <c r="AD1075" s="27" t="s">
        <v>2310</v>
      </c>
      <c r="AF1075" t="s">
        <v>290</v>
      </c>
      <c r="AH1075" t="s">
        <v>2013</v>
      </c>
      <c r="AI1075" t="s">
        <v>2080</v>
      </c>
      <c r="AJ1075" t="s">
        <v>2081</v>
      </c>
      <c r="AK1075" t="s">
        <v>2082</v>
      </c>
      <c r="AL1075" s="12">
        <v>45831.361111111109</v>
      </c>
    </row>
    <row r="1076" spans="1:39" ht="15" customHeight="1" x14ac:dyDescent="0.3">
      <c r="A1076" s="37" t="s">
        <v>15838</v>
      </c>
      <c r="B1076" t="s">
        <v>14689</v>
      </c>
      <c r="C1076" t="s">
        <v>2073</v>
      </c>
      <c r="D1076" t="s">
        <v>282</v>
      </c>
      <c r="E1076" t="s">
        <v>304</v>
      </c>
      <c r="H1076" t="s">
        <v>25850</v>
      </c>
      <c r="I1076" t="s">
        <v>15839</v>
      </c>
      <c r="J1076" t="s">
        <v>284</v>
      </c>
      <c r="K1076" t="s">
        <v>2075</v>
      </c>
      <c r="M1076" t="s">
        <v>294</v>
      </c>
      <c r="N1076" t="s">
        <v>295</v>
      </c>
      <c r="O1076" t="s">
        <v>2076</v>
      </c>
      <c r="Q1076" t="s">
        <v>311</v>
      </c>
      <c r="R1076" t="b">
        <v>0</v>
      </c>
      <c r="S1076" t="b">
        <v>0</v>
      </c>
      <c r="T1076" t="s">
        <v>426</v>
      </c>
      <c r="U1076">
        <v>1</v>
      </c>
      <c r="V1076" s="32" t="s">
        <v>15840</v>
      </c>
      <c r="W1076" t="s">
        <v>15841</v>
      </c>
      <c r="X1076" t="s">
        <v>282</v>
      </c>
      <c r="Y1076" t="s">
        <v>311</v>
      </c>
      <c r="Z1076" t="s">
        <v>284</v>
      </c>
      <c r="AA1076" t="s">
        <v>304</v>
      </c>
      <c r="AB1076"/>
      <c r="AD1076" s="27" t="s">
        <v>2079</v>
      </c>
      <c r="AF1076" t="s">
        <v>285</v>
      </c>
      <c r="AH1076" t="s">
        <v>2013</v>
      </c>
      <c r="AI1076" t="s">
        <v>2080</v>
      </c>
      <c r="AJ1076" t="s">
        <v>2081</v>
      </c>
      <c r="AK1076" t="s">
        <v>2082</v>
      </c>
      <c r="AL1076" s="12">
        <v>45824.470011574071</v>
      </c>
    </row>
    <row r="1077" spans="1:39" ht="15" customHeight="1" x14ac:dyDescent="0.3">
      <c r="A1077" s="37" t="s">
        <v>24543</v>
      </c>
      <c r="B1077" t="s">
        <v>24544</v>
      </c>
      <c r="C1077" t="s">
        <v>2073</v>
      </c>
      <c r="D1077" t="s">
        <v>310</v>
      </c>
      <c r="E1077" t="s">
        <v>337</v>
      </c>
      <c r="H1077" t="s">
        <v>26172</v>
      </c>
      <c r="I1077" t="s">
        <v>24545</v>
      </c>
      <c r="J1077" t="s">
        <v>284</v>
      </c>
      <c r="K1077" t="s">
        <v>2075</v>
      </c>
      <c r="M1077" t="s">
        <v>290</v>
      </c>
      <c r="N1077" t="s">
        <v>286</v>
      </c>
      <c r="Q1077" t="s">
        <v>344</v>
      </c>
      <c r="R1077" t="b">
        <v>0</v>
      </c>
      <c r="S1077" t="b">
        <v>0</v>
      </c>
      <c r="T1077" t="s">
        <v>426</v>
      </c>
      <c r="U1077">
        <v>1</v>
      </c>
      <c r="V1077" s="30" t="s">
        <v>12682</v>
      </c>
      <c r="W1077" t="s">
        <v>12683</v>
      </c>
      <c r="X1077" t="s">
        <v>282</v>
      </c>
      <c r="Y1077" t="s">
        <v>344</v>
      </c>
      <c r="Z1077" t="s">
        <v>310</v>
      </c>
      <c r="AB1077"/>
      <c r="AD1077" s="27" t="s">
        <v>2512</v>
      </c>
      <c r="AF1077" t="s">
        <v>290</v>
      </c>
      <c r="AH1077" t="s">
        <v>2169</v>
      </c>
      <c r="AI1077" t="s">
        <v>6226</v>
      </c>
      <c r="AJ1077" t="s">
        <v>6227</v>
      </c>
      <c r="AK1077" t="s">
        <v>2082</v>
      </c>
      <c r="AL1077" s="12">
        <v>46003.506527777776</v>
      </c>
    </row>
    <row r="1078" spans="1:39" ht="15" customHeight="1" x14ac:dyDescent="0.3">
      <c r="A1078" s="37" t="s">
        <v>24543</v>
      </c>
      <c r="B1078" t="s">
        <v>24544</v>
      </c>
      <c r="C1078" t="s">
        <v>2073</v>
      </c>
      <c r="D1078" t="s">
        <v>310</v>
      </c>
      <c r="E1078" t="s">
        <v>337</v>
      </c>
      <c r="H1078" t="s">
        <v>26172</v>
      </c>
      <c r="I1078" t="s">
        <v>24545</v>
      </c>
      <c r="J1078" t="s">
        <v>284</v>
      </c>
      <c r="K1078" t="s">
        <v>2075</v>
      </c>
      <c r="M1078" t="s">
        <v>290</v>
      </c>
      <c r="N1078" t="s">
        <v>286</v>
      </c>
      <c r="R1078" t="b">
        <v>0</v>
      </c>
      <c r="S1078" t="b">
        <v>0</v>
      </c>
      <c r="T1078" t="s">
        <v>426</v>
      </c>
      <c r="U1078">
        <v>1</v>
      </c>
      <c r="V1078" s="32" t="s">
        <v>13810</v>
      </c>
      <c r="W1078" t="s">
        <v>13811</v>
      </c>
      <c r="X1078" t="s">
        <v>282</v>
      </c>
      <c r="Y1078" t="s">
        <v>311</v>
      </c>
      <c r="Z1078" t="s">
        <v>284</v>
      </c>
      <c r="AB1078"/>
      <c r="AD1078" s="27" t="s">
        <v>2075</v>
      </c>
      <c r="AF1078" t="s">
        <v>290</v>
      </c>
      <c r="AH1078" t="s">
        <v>2013</v>
      </c>
      <c r="AI1078" t="s">
        <v>2088</v>
      </c>
      <c r="AJ1078" t="s">
        <v>2089</v>
      </c>
      <c r="AK1078" t="s">
        <v>2082</v>
      </c>
      <c r="AL1078" s="12">
        <v>45846.834131944444</v>
      </c>
    </row>
    <row r="1079" spans="1:39" ht="15" customHeight="1" x14ac:dyDescent="0.3">
      <c r="A1079" s="37" t="s">
        <v>16000</v>
      </c>
      <c r="B1079" t="s">
        <v>16001</v>
      </c>
      <c r="C1079" t="s">
        <v>2073</v>
      </c>
      <c r="D1079" t="s">
        <v>282</v>
      </c>
      <c r="E1079" t="s">
        <v>299</v>
      </c>
      <c r="H1079" t="s">
        <v>390</v>
      </c>
      <c r="I1079" t="s">
        <v>16002</v>
      </c>
      <c r="J1079" t="s">
        <v>284</v>
      </c>
      <c r="K1079" t="s">
        <v>2075</v>
      </c>
      <c r="M1079" t="s">
        <v>294</v>
      </c>
      <c r="N1079" t="s">
        <v>295</v>
      </c>
      <c r="O1079" t="s">
        <v>2076</v>
      </c>
      <c r="Q1079" t="s">
        <v>311</v>
      </c>
      <c r="R1079" t="b">
        <v>0</v>
      </c>
      <c r="S1079" t="b">
        <v>0</v>
      </c>
      <c r="T1079" t="s">
        <v>426</v>
      </c>
      <c r="U1079">
        <v>1</v>
      </c>
      <c r="V1079" s="32" t="s">
        <v>11707</v>
      </c>
      <c r="W1079" t="s">
        <v>11708</v>
      </c>
      <c r="X1079" t="s">
        <v>282</v>
      </c>
      <c r="Y1079" t="s">
        <v>311</v>
      </c>
      <c r="Z1079" t="s">
        <v>284</v>
      </c>
      <c r="AA1079" t="s">
        <v>299</v>
      </c>
      <c r="AB1079"/>
      <c r="AD1079" s="27" t="s">
        <v>2310</v>
      </c>
      <c r="AF1079" t="s">
        <v>290</v>
      </c>
      <c r="AH1079" t="s">
        <v>2013</v>
      </c>
      <c r="AI1079" t="s">
        <v>2080</v>
      </c>
      <c r="AJ1079" t="s">
        <v>2081</v>
      </c>
      <c r="AK1079" t="s">
        <v>2082</v>
      </c>
      <c r="AL1079" s="12">
        <v>45831.361111111109</v>
      </c>
    </row>
    <row r="1080" spans="1:39" ht="15" customHeight="1" x14ac:dyDescent="0.3">
      <c r="A1080" s="37" t="s">
        <v>16003</v>
      </c>
      <c r="B1080" t="s">
        <v>16004</v>
      </c>
      <c r="C1080" t="s">
        <v>2073</v>
      </c>
      <c r="D1080" t="s">
        <v>282</v>
      </c>
      <c r="E1080" t="s">
        <v>299</v>
      </c>
      <c r="H1080" t="s">
        <v>390</v>
      </c>
      <c r="I1080" t="s">
        <v>16005</v>
      </c>
      <c r="J1080" t="s">
        <v>284</v>
      </c>
      <c r="K1080" t="s">
        <v>2075</v>
      </c>
      <c r="M1080" t="s">
        <v>294</v>
      </c>
      <c r="N1080" t="s">
        <v>295</v>
      </c>
      <c r="O1080" t="s">
        <v>2076</v>
      </c>
      <c r="Q1080" t="s">
        <v>311</v>
      </c>
      <c r="R1080" t="b">
        <v>0</v>
      </c>
      <c r="S1080" t="b">
        <v>0</v>
      </c>
      <c r="T1080" t="s">
        <v>426</v>
      </c>
      <c r="U1080">
        <v>1</v>
      </c>
      <c r="V1080" s="32" t="s">
        <v>11707</v>
      </c>
      <c r="W1080" t="s">
        <v>11708</v>
      </c>
      <c r="X1080" t="s">
        <v>282</v>
      </c>
      <c r="Y1080" t="s">
        <v>311</v>
      </c>
      <c r="Z1080" t="s">
        <v>284</v>
      </c>
      <c r="AA1080" t="s">
        <v>299</v>
      </c>
      <c r="AB1080"/>
      <c r="AD1080" s="27" t="s">
        <v>2310</v>
      </c>
      <c r="AF1080" t="s">
        <v>290</v>
      </c>
      <c r="AH1080" t="s">
        <v>2013</v>
      </c>
      <c r="AI1080" t="s">
        <v>2080</v>
      </c>
      <c r="AJ1080" t="s">
        <v>2081</v>
      </c>
      <c r="AK1080" t="s">
        <v>2082</v>
      </c>
      <c r="AL1080" s="12">
        <v>45831.361111111109</v>
      </c>
    </row>
    <row r="1081" spans="1:39" ht="15" customHeight="1" x14ac:dyDescent="0.3">
      <c r="A1081" s="37" t="s">
        <v>18478</v>
      </c>
      <c r="B1081" t="s">
        <v>2134</v>
      </c>
      <c r="C1081" t="s">
        <v>2073</v>
      </c>
      <c r="D1081" t="s">
        <v>282</v>
      </c>
      <c r="E1081" t="s">
        <v>299</v>
      </c>
      <c r="H1081" t="s">
        <v>390</v>
      </c>
      <c r="I1081" t="s">
        <v>18479</v>
      </c>
      <c r="J1081" t="s">
        <v>284</v>
      </c>
      <c r="K1081" t="s">
        <v>2075</v>
      </c>
      <c r="M1081" t="s">
        <v>294</v>
      </c>
      <c r="N1081" t="s">
        <v>295</v>
      </c>
      <c r="Q1081" t="s">
        <v>311</v>
      </c>
      <c r="R1081" t="b">
        <v>0</v>
      </c>
      <c r="S1081" t="b">
        <v>0</v>
      </c>
      <c r="T1081" t="s">
        <v>426</v>
      </c>
      <c r="U1081">
        <v>1</v>
      </c>
      <c r="V1081" s="32" t="s">
        <v>18480</v>
      </c>
      <c r="W1081" t="s">
        <v>18481</v>
      </c>
      <c r="X1081" t="s">
        <v>282</v>
      </c>
      <c r="Y1081" t="s">
        <v>311</v>
      </c>
      <c r="Z1081" t="s">
        <v>284</v>
      </c>
      <c r="AA1081" t="s">
        <v>299</v>
      </c>
      <c r="AB1081"/>
      <c r="AD1081" s="27" t="s">
        <v>2079</v>
      </c>
      <c r="AF1081" t="s">
        <v>294</v>
      </c>
      <c r="AH1081" t="s">
        <v>2013</v>
      </c>
      <c r="AI1081" t="s">
        <v>2080</v>
      </c>
      <c r="AJ1081" t="s">
        <v>2081</v>
      </c>
      <c r="AK1081" t="s">
        <v>2082</v>
      </c>
      <c r="AL1081" s="12">
        <v>45831.311284722222</v>
      </c>
    </row>
    <row r="1082" spans="1:39" ht="15" customHeight="1" x14ac:dyDescent="0.3">
      <c r="A1082" s="37" t="s">
        <v>16006</v>
      </c>
      <c r="B1082" t="s">
        <v>16007</v>
      </c>
      <c r="C1082" t="s">
        <v>2073</v>
      </c>
      <c r="D1082" t="s">
        <v>282</v>
      </c>
      <c r="E1082" t="s">
        <v>299</v>
      </c>
      <c r="H1082" t="s">
        <v>390</v>
      </c>
      <c r="I1082" t="s">
        <v>16008</v>
      </c>
      <c r="J1082" t="s">
        <v>284</v>
      </c>
      <c r="K1082" t="s">
        <v>2075</v>
      </c>
      <c r="M1082" t="s">
        <v>294</v>
      </c>
      <c r="N1082" t="s">
        <v>295</v>
      </c>
      <c r="O1082" t="s">
        <v>2076</v>
      </c>
      <c r="Q1082" t="s">
        <v>311</v>
      </c>
      <c r="R1082" t="b">
        <v>0</v>
      </c>
      <c r="S1082" t="b">
        <v>0</v>
      </c>
      <c r="T1082" t="s">
        <v>426</v>
      </c>
      <c r="U1082">
        <v>1</v>
      </c>
      <c r="V1082" s="32" t="s">
        <v>11707</v>
      </c>
      <c r="W1082" t="s">
        <v>11708</v>
      </c>
      <c r="X1082" t="s">
        <v>282</v>
      </c>
      <c r="Y1082" t="s">
        <v>311</v>
      </c>
      <c r="Z1082" t="s">
        <v>284</v>
      </c>
      <c r="AA1082" t="s">
        <v>299</v>
      </c>
      <c r="AB1082"/>
      <c r="AD1082" s="27" t="s">
        <v>2310</v>
      </c>
      <c r="AF1082" t="s">
        <v>290</v>
      </c>
      <c r="AH1082" t="s">
        <v>2013</v>
      </c>
      <c r="AI1082" t="s">
        <v>2080</v>
      </c>
      <c r="AJ1082" t="s">
        <v>2081</v>
      </c>
      <c r="AK1082" t="s">
        <v>2082</v>
      </c>
      <c r="AL1082" s="12">
        <v>45831.361111111109</v>
      </c>
    </row>
    <row r="1083" spans="1:39" ht="15" customHeight="1" x14ac:dyDescent="0.3">
      <c r="A1083" s="37" t="s">
        <v>15947</v>
      </c>
      <c r="B1083" t="s">
        <v>15948</v>
      </c>
      <c r="C1083" t="s">
        <v>2212</v>
      </c>
      <c r="D1083" t="s">
        <v>282</v>
      </c>
      <c r="G1083" t="s">
        <v>300</v>
      </c>
      <c r="H1083" t="s">
        <v>300</v>
      </c>
      <c r="I1083" t="s">
        <v>15949</v>
      </c>
      <c r="K1083" t="s">
        <v>2075</v>
      </c>
      <c r="M1083" t="s">
        <v>294</v>
      </c>
      <c r="N1083" t="s">
        <v>295</v>
      </c>
      <c r="Q1083" t="s">
        <v>324</v>
      </c>
      <c r="R1083" t="b">
        <v>0</v>
      </c>
      <c r="S1083" t="b">
        <v>0</v>
      </c>
      <c r="U1083">
        <v>1</v>
      </c>
      <c r="V1083" s="32" t="s">
        <v>2257</v>
      </c>
      <c r="W1083" t="s">
        <v>2258</v>
      </c>
      <c r="X1083" t="s">
        <v>282</v>
      </c>
      <c r="Y1083" t="s">
        <v>324</v>
      </c>
      <c r="Z1083" t="s">
        <v>284</v>
      </c>
      <c r="AA1083" t="s">
        <v>302</v>
      </c>
      <c r="AB1083"/>
      <c r="AD1083" s="27" t="s">
        <v>2075</v>
      </c>
      <c r="AE1083" t="s">
        <v>26030</v>
      </c>
      <c r="AF1083" t="s">
        <v>294</v>
      </c>
      <c r="AH1083" t="s">
        <v>641</v>
      </c>
      <c r="AI1083" t="s">
        <v>26578</v>
      </c>
      <c r="AJ1083" t="s">
        <v>26579</v>
      </c>
      <c r="AK1083" t="s">
        <v>2082</v>
      </c>
      <c r="AL1083" s="12">
        <v>46098.406967592593</v>
      </c>
      <c r="AM1083" t="s">
        <v>291</v>
      </c>
    </row>
    <row r="1084" spans="1:39" ht="15" customHeight="1" x14ac:dyDescent="0.3">
      <c r="A1084" s="37" t="s">
        <v>15953</v>
      </c>
      <c r="B1084" t="s">
        <v>2419</v>
      </c>
      <c r="C1084" t="s">
        <v>2073</v>
      </c>
      <c r="D1084" t="s">
        <v>282</v>
      </c>
      <c r="E1084" t="s">
        <v>299</v>
      </c>
      <c r="H1084" t="s">
        <v>25909</v>
      </c>
      <c r="I1084" t="s">
        <v>15954</v>
      </c>
      <c r="J1084" t="s">
        <v>284</v>
      </c>
      <c r="K1084" t="s">
        <v>2075</v>
      </c>
      <c r="M1084" t="s">
        <v>294</v>
      </c>
      <c r="N1084" t="s">
        <v>295</v>
      </c>
      <c r="O1084" t="s">
        <v>2076</v>
      </c>
      <c r="Q1084" t="s">
        <v>311</v>
      </c>
      <c r="R1084" t="b">
        <v>0</v>
      </c>
      <c r="S1084" t="b">
        <v>0</v>
      </c>
      <c r="T1084" t="s">
        <v>426</v>
      </c>
      <c r="U1084">
        <v>1</v>
      </c>
      <c r="V1084" s="32" t="s">
        <v>3845</v>
      </c>
      <c r="W1084" t="s">
        <v>3846</v>
      </c>
      <c r="X1084" t="s">
        <v>282</v>
      </c>
      <c r="Y1084" t="s">
        <v>311</v>
      </c>
      <c r="Z1084" t="s">
        <v>284</v>
      </c>
      <c r="AB1084"/>
      <c r="AD1084" s="27" t="s">
        <v>2512</v>
      </c>
      <c r="AF1084" t="s">
        <v>290</v>
      </c>
      <c r="AH1084" t="s">
        <v>2013</v>
      </c>
      <c r="AI1084" t="s">
        <v>2080</v>
      </c>
      <c r="AJ1084" t="s">
        <v>2081</v>
      </c>
      <c r="AK1084" t="s">
        <v>2082</v>
      </c>
      <c r="AL1084" s="12">
        <v>45831.44085648148</v>
      </c>
    </row>
    <row r="1085" spans="1:39" ht="15" customHeight="1" x14ac:dyDescent="0.3">
      <c r="A1085" s="37" t="s">
        <v>16027</v>
      </c>
      <c r="B1085" t="s">
        <v>16028</v>
      </c>
      <c r="C1085" t="s">
        <v>2073</v>
      </c>
      <c r="D1085" t="s">
        <v>282</v>
      </c>
      <c r="E1085" t="s">
        <v>299</v>
      </c>
      <c r="H1085" t="s">
        <v>390</v>
      </c>
      <c r="I1085" t="s">
        <v>16029</v>
      </c>
      <c r="J1085" t="s">
        <v>284</v>
      </c>
      <c r="K1085" t="s">
        <v>2075</v>
      </c>
      <c r="M1085" t="s">
        <v>294</v>
      </c>
      <c r="N1085" t="s">
        <v>295</v>
      </c>
      <c r="O1085" t="s">
        <v>2076</v>
      </c>
      <c r="Q1085" t="s">
        <v>311</v>
      </c>
      <c r="R1085" t="b">
        <v>0</v>
      </c>
      <c r="S1085" t="b">
        <v>0</v>
      </c>
      <c r="T1085" t="s">
        <v>426</v>
      </c>
      <c r="U1085">
        <v>1</v>
      </c>
      <c r="V1085" s="30" t="s">
        <v>11707</v>
      </c>
      <c r="W1085" t="s">
        <v>11708</v>
      </c>
      <c r="X1085" t="s">
        <v>282</v>
      </c>
      <c r="Y1085" t="s">
        <v>311</v>
      </c>
      <c r="Z1085" t="s">
        <v>284</v>
      </c>
      <c r="AA1085" t="s">
        <v>299</v>
      </c>
      <c r="AB1085"/>
      <c r="AD1085" s="27" t="s">
        <v>2310</v>
      </c>
      <c r="AF1085" t="s">
        <v>290</v>
      </c>
      <c r="AH1085" t="s">
        <v>2013</v>
      </c>
      <c r="AI1085" t="s">
        <v>2080</v>
      </c>
      <c r="AJ1085" t="s">
        <v>2081</v>
      </c>
      <c r="AK1085" t="s">
        <v>2082</v>
      </c>
      <c r="AL1085" s="12">
        <v>45831.361111111109</v>
      </c>
    </row>
    <row r="1086" spans="1:39" ht="15" customHeight="1" x14ac:dyDescent="0.3">
      <c r="A1086" s="37" t="s">
        <v>18491</v>
      </c>
      <c r="B1086" t="s">
        <v>5109</v>
      </c>
      <c r="C1086" t="s">
        <v>2092</v>
      </c>
      <c r="D1086" t="s">
        <v>282</v>
      </c>
      <c r="E1086" t="s">
        <v>322</v>
      </c>
      <c r="G1086" t="s">
        <v>387</v>
      </c>
      <c r="H1086" t="s">
        <v>387</v>
      </c>
      <c r="I1086" t="s">
        <v>18492</v>
      </c>
      <c r="J1086" t="s">
        <v>284</v>
      </c>
      <c r="K1086" t="s">
        <v>2075</v>
      </c>
      <c r="M1086" t="s">
        <v>294</v>
      </c>
      <c r="N1086" t="s">
        <v>295</v>
      </c>
      <c r="O1086" t="s">
        <v>2076</v>
      </c>
      <c r="Q1086" t="s">
        <v>288</v>
      </c>
      <c r="R1086" t="b">
        <v>0</v>
      </c>
      <c r="S1086" t="b">
        <v>0</v>
      </c>
      <c r="T1086" t="s">
        <v>25454</v>
      </c>
      <c r="U1086" t="s">
        <v>2234</v>
      </c>
      <c r="V1086" s="30" t="s">
        <v>5838</v>
      </c>
      <c r="W1086" t="s">
        <v>5839</v>
      </c>
      <c r="X1086" t="s">
        <v>282</v>
      </c>
      <c r="Y1086" t="s">
        <v>288</v>
      </c>
      <c r="Z1086" t="s">
        <v>284</v>
      </c>
      <c r="AA1086" t="s">
        <v>319</v>
      </c>
      <c r="AB1086"/>
      <c r="AD1086" s="27" t="s">
        <v>2094</v>
      </c>
      <c r="AE1086" t="s">
        <v>26030</v>
      </c>
      <c r="AF1086" t="s">
        <v>290</v>
      </c>
      <c r="AH1086" t="s">
        <v>691</v>
      </c>
      <c r="AI1086" t="s">
        <v>26094</v>
      </c>
      <c r="AJ1086" t="s">
        <v>26095</v>
      </c>
      <c r="AK1086" t="s">
        <v>2082</v>
      </c>
      <c r="AL1086" s="12">
        <v>46120.43787037037</v>
      </c>
      <c r="AM1086" t="s">
        <v>309</v>
      </c>
    </row>
    <row r="1087" spans="1:39" ht="15" customHeight="1" x14ac:dyDescent="0.3">
      <c r="A1087" s="37" t="s">
        <v>18491</v>
      </c>
      <c r="B1087" t="s">
        <v>5109</v>
      </c>
      <c r="C1087" t="s">
        <v>2092</v>
      </c>
      <c r="D1087" t="s">
        <v>282</v>
      </c>
      <c r="E1087" t="s">
        <v>322</v>
      </c>
      <c r="G1087" t="s">
        <v>387</v>
      </c>
      <c r="H1087" t="s">
        <v>387</v>
      </c>
      <c r="I1087" t="s">
        <v>18492</v>
      </c>
      <c r="J1087" t="s">
        <v>284</v>
      </c>
      <c r="K1087" t="s">
        <v>2075</v>
      </c>
      <c r="M1087" t="s">
        <v>294</v>
      </c>
      <c r="N1087" t="s">
        <v>295</v>
      </c>
      <c r="O1087" t="s">
        <v>2076</v>
      </c>
      <c r="Q1087" t="s">
        <v>288</v>
      </c>
      <c r="R1087" t="b">
        <v>0</v>
      </c>
      <c r="S1087" t="b">
        <v>0</v>
      </c>
      <c r="T1087" t="s">
        <v>25454</v>
      </c>
      <c r="U1087" t="s">
        <v>2234</v>
      </c>
      <c r="V1087" s="30" t="s">
        <v>5836</v>
      </c>
      <c r="W1087" t="s">
        <v>5837</v>
      </c>
      <c r="X1087" t="s">
        <v>282</v>
      </c>
      <c r="Y1087" t="s">
        <v>288</v>
      </c>
      <c r="Z1087" t="s">
        <v>284</v>
      </c>
      <c r="AA1087" t="s">
        <v>319</v>
      </c>
      <c r="AB1087"/>
      <c r="AD1087" s="27" t="s">
        <v>2094</v>
      </c>
      <c r="AE1087" t="s">
        <v>26030</v>
      </c>
      <c r="AF1087" t="s">
        <v>290</v>
      </c>
      <c r="AH1087" t="s">
        <v>691</v>
      </c>
      <c r="AI1087" t="s">
        <v>26094</v>
      </c>
      <c r="AJ1087" t="s">
        <v>26095</v>
      </c>
      <c r="AK1087" t="s">
        <v>2082</v>
      </c>
      <c r="AL1087" s="12">
        <v>46120.438877314817</v>
      </c>
      <c r="AM1087" t="s">
        <v>309</v>
      </c>
    </row>
    <row r="1088" spans="1:39" ht="15" customHeight="1" x14ac:dyDescent="0.3">
      <c r="A1088" s="37" t="s">
        <v>18493</v>
      </c>
      <c r="B1088" t="s">
        <v>5109</v>
      </c>
      <c r="C1088" t="s">
        <v>2092</v>
      </c>
      <c r="D1088" t="s">
        <v>282</v>
      </c>
      <c r="E1088" t="s">
        <v>322</v>
      </c>
      <c r="G1088" t="s">
        <v>387</v>
      </c>
      <c r="H1088" t="s">
        <v>387</v>
      </c>
      <c r="I1088" t="s">
        <v>18494</v>
      </c>
      <c r="J1088" t="s">
        <v>284</v>
      </c>
      <c r="K1088" t="s">
        <v>2075</v>
      </c>
      <c r="M1088" t="s">
        <v>294</v>
      </c>
      <c r="N1088" t="s">
        <v>295</v>
      </c>
      <c r="O1088" t="s">
        <v>2076</v>
      </c>
      <c r="Q1088" t="s">
        <v>288</v>
      </c>
      <c r="R1088" t="b">
        <v>0</v>
      </c>
      <c r="S1088" t="b">
        <v>0</v>
      </c>
      <c r="T1088" t="s">
        <v>25454</v>
      </c>
      <c r="U1088" t="s">
        <v>2234</v>
      </c>
      <c r="V1088" s="30" t="s">
        <v>5838</v>
      </c>
      <c r="W1088" t="s">
        <v>5839</v>
      </c>
      <c r="X1088" t="s">
        <v>282</v>
      </c>
      <c r="Y1088" t="s">
        <v>288</v>
      </c>
      <c r="Z1088" t="s">
        <v>284</v>
      </c>
      <c r="AA1088" t="s">
        <v>319</v>
      </c>
      <c r="AB1088"/>
      <c r="AD1088" s="27" t="s">
        <v>2094</v>
      </c>
      <c r="AE1088" t="s">
        <v>26030</v>
      </c>
      <c r="AF1088" t="s">
        <v>290</v>
      </c>
      <c r="AH1088" t="s">
        <v>691</v>
      </c>
      <c r="AI1088" t="s">
        <v>26094</v>
      </c>
      <c r="AJ1088" t="s">
        <v>26095</v>
      </c>
      <c r="AK1088" t="s">
        <v>2082</v>
      </c>
      <c r="AL1088" s="12">
        <v>46120.43787037037</v>
      </c>
      <c r="AM1088" t="s">
        <v>309</v>
      </c>
    </row>
    <row r="1089" spans="1:39" ht="15" customHeight="1" x14ac:dyDescent="0.3">
      <c r="A1089" s="37" t="s">
        <v>18493</v>
      </c>
      <c r="B1089" t="s">
        <v>5109</v>
      </c>
      <c r="C1089" t="s">
        <v>2092</v>
      </c>
      <c r="D1089" t="s">
        <v>282</v>
      </c>
      <c r="E1089" t="s">
        <v>322</v>
      </c>
      <c r="G1089" t="s">
        <v>387</v>
      </c>
      <c r="H1089" t="s">
        <v>387</v>
      </c>
      <c r="I1089" t="s">
        <v>18494</v>
      </c>
      <c r="J1089" t="s">
        <v>284</v>
      </c>
      <c r="K1089" t="s">
        <v>2075</v>
      </c>
      <c r="M1089" t="s">
        <v>294</v>
      </c>
      <c r="N1089" t="s">
        <v>295</v>
      </c>
      <c r="O1089" t="s">
        <v>2076</v>
      </c>
      <c r="Q1089" t="s">
        <v>288</v>
      </c>
      <c r="R1089" t="b">
        <v>0</v>
      </c>
      <c r="S1089" t="b">
        <v>0</v>
      </c>
      <c r="T1089" t="s">
        <v>25454</v>
      </c>
      <c r="U1089" t="s">
        <v>2234</v>
      </c>
      <c r="V1089" s="30" t="s">
        <v>5836</v>
      </c>
      <c r="W1089" t="s">
        <v>5837</v>
      </c>
      <c r="X1089" t="s">
        <v>282</v>
      </c>
      <c r="Y1089" t="s">
        <v>288</v>
      </c>
      <c r="Z1089" t="s">
        <v>284</v>
      </c>
      <c r="AA1089" t="s">
        <v>319</v>
      </c>
      <c r="AB1089"/>
      <c r="AD1089" s="27" t="s">
        <v>2094</v>
      </c>
      <c r="AE1089" t="s">
        <v>26030</v>
      </c>
      <c r="AF1089" t="s">
        <v>290</v>
      </c>
      <c r="AH1089" t="s">
        <v>691</v>
      </c>
      <c r="AI1089" t="s">
        <v>26094</v>
      </c>
      <c r="AJ1089" t="s">
        <v>26095</v>
      </c>
      <c r="AK1089" t="s">
        <v>2082</v>
      </c>
      <c r="AL1089" s="12">
        <v>46120.438877314817</v>
      </c>
      <c r="AM1089" t="s">
        <v>309</v>
      </c>
    </row>
    <row r="1090" spans="1:39" ht="15" customHeight="1" x14ac:dyDescent="0.3">
      <c r="A1090" s="37" t="s">
        <v>16009</v>
      </c>
      <c r="B1090" t="s">
        <v>16010</v>
      </c>
      <c r="C1090" t="s">
        <v>2073</v>
      </c>
      <c r="D1090" t="s">
        <v>282</v>
      </c>
      <c r="E1090" t="s">
        <v>299</v>
      </c>
      <c r="H1090" t="s">
        <v>390</v>
      </c>
      <c r="I1090" t="s">
        <v>16011</v>
      </c>
      <c r="J1090" t="s">
        <v>284</v>
      </c>
      <c r="K1090" t="s">
        <v>2075</v>
      </c>
      <c r="M1090" t="s">
        <v>294</v>
      </c>
      <c r="N1090" t="s">
        <v>295</v>
      </c>
      <c r="O1090" t="s">
        <v>2076</v>
      </c>
      <c r="Q1090" t="s">
        <v>311</v>
      </c>
      <c r="R1090" t="b">
        <v>0</v>
      </c>
      <c r="S1090" t="b">
        <v>0</v>
      </c>
      <c r="T1090" t="s">
        <v>426</v>
      </c>
      <c r="U1090">
        <v>1</v>
      </c>
      <c r="V1090" s="30" t="s">
        <v>11707</v>
      </c>
      <c r="W1090" t="s">
        <v>11708</v>
      </c>
      <c r="X1090" t="s">
        <v>282</v>
      </c>
      <c r="Y1090" t="s">
        <v>311</v>
      </c>
      <c r="Z1090" t="s">
        <v>284</v>
      </c>
      <c r="AA1090" t="s">
        <v>299</v>
      </c>
      <c r="AB1090"/>
      <c r="AD1090" s="27" t="s">
        <v>2310</v>
      </c>
      <c r="AF1090" t="s">
        <v>290</v>
      </c>
      <c r="AH1090" t="s">
        <v>2013</v>
      </c>
      <c r="AI1090" t="s">
        <v>2080</v>
      </c>
      <c r="AJ1090" t="s">
        <v>2081</v>
      </c>
      <c r="AK1090" t="s">
        <v>2082</v>
      </c>
      <c r="AL1090" s="12">
        <v>45831.361111111109</v>
      </c>
    </row>
    <row r="1091" spans="1:39" ht="15" customHeight="1" x14ac:dyDescent="0.3">
      <c r="A1091" s="37" t="s">
        <v>16042</v>
      </c>
      <c r="B1091" t="s">
        <v>16043</v>
      </c>
      <c r="C1091" t="s">
        <v>2073</v>
      </c>
      <c r="D1091" t="s">
        <v>282</v>
      </c>
      <c r="E1091" t="s">
        <v>299</v>
      </c>
      <c r="H1091" t="s">
        <v>390</v>
      </c>
      <c r="I1091" t="s">
        <v>16044</v>
      </c>
      <c r="J1091" t="s">
        <v>284</v>
      </c>
      <c r="K1091" t="s">
        <v>2075</v>
      </c>
      <c r="M1091" t="s">
        <v>294</v>
      </c>
      <c r="N1091" t="s">
        <v>295</v>
      </c>
      <c r="O1091" t="s">
        <v>2076</v>
      </c>
      <c r="Q1091" t="s">
        <v>311</v>
      </c>
      <c r="R1091" t="b">
        <v>0</v>
      </c>
      <c r="S1091" t="b">
        <v>0</v>
      </c>
      <c r="T1091" t="s">
        <v>426</v>
      </c>
      <c r="U1091">
        <v>1</v>
      </c>
      <c r="V1091" s="30" t="s">
        <v>11707</v>
      </c>
      <c r="W1091" t="s">
        <v>11708</v>
      </c>
      <c r="X1091" t="s">
        <v>282</v>
      </c>
      <c r="Y1091" t="s">
        <v>311</v>
      </c>
      <c r="Z1091" t="s">
        <v>284</v>
      </c>
      <c r="AA1091" t="s">
        <v>299</v>
      </c>
      <c r="AB1091"/>
      <c r="AD1091" s="27" t="s">
        <v>2310</v>
      </c>
      <c r="AF1091" t="s">
        <v>290</v>
      </c>
      <c r="AH1091" t="s">
        <v>2013</v>
      </c>
      <c r="AI1091" t="s">
        <v>2080</v>
      </c>
      <c r="AJ1091" t="s">
        <v>2081</v>
      </c>
      <c r="AK1091" t="s">
        <v>2082</v>
      </c>
      <c r="AL1091" s="12">
        <v>45831.361111111109</v>
      </c>
    </row>
    <row r="1092" spans="1:39" ht="15" customHeight="1" x14ac:dyDescent="0.3">
      <c r="A1092" s="37" t="s">
        <v>18487</v>
      </c>
      <c r="B1092" t="s">
        <v>2797</v>
      </c>
      <c r="C1092" t="s">
        <v>2073</v>
      </c>
      <c r="D1092" t="s">
        <v>282</v>
      </c>
      <c r="E1092" t="s">
        <v>299</v>
      </c>
      <c r="H1092" t="s">
        <v>390</v>
      </c>
      <c r="I1092" t="s">
        <v>18488</v>
      </c>
      <c r="J1092" t="s">
        <v>284</v>
      </c>
      <c r="K1092" t="s">
        <v>2224</v>
      </c>
      <c r="M1092" t="s">
        <v>294</v>
      </c>
      <c r="N1092" t="s">
        <v>295</v>
      </c>
      <c r="O1092" t="s">
        <v>2076</v>
      </c>
      <c r="Q1092" t="s">
        <v>311</v>
      </c>
      <c r="R1092" t="b">
        <v>0</v>
      </c>
      <c r="S1092" t="b">
        <v>0</v>
      </c>
      <c r="T1092" t="s">
        <v>426</v>
      </c>
      <c r="U1092">
        <v>1</v>
      </c>
      <c r="V1092" s="30" t="s">
        <v>18489</v>
      </c>
      <c r="W1092" t="s">
        <v>18490</v>
      </c>
      <c r="X1092" t="s">
        <v>282</v>
      </c>
      <c r="Y1092" t="s">
        <v>311</v>
      </c>
      <c r="Z1092" t="s">
        <v>284</v>
      </c>
      <c r="AA1092" t="s">
        <v>302</v>
      </c>
      <c r="AB1092"/>
      <c r="AD1092" s="27" t="s">
        <v>2310</v>
      </c>
      <c r="AF1092" t="s">
        <v>294</v>
      </c>
      <c r="AH1092" t="s">
        <v>2012</v>
      </c>
      <c r="AI1092" t="s">
        <v>2121</v>
      </c>
      <c r="AJ1092" t="s">
        <v>2122</v>
      </c>
      <c r="AK1092" t="s">
        <v>2082</v>
      </c>
      <c r="AL1092" s="12">
        <v>45918.873240740744</v>
      </c>
    </row>
    <row r="1093" spans="1:39" ht="15" customHeight="1" x14ac:dyDescent="0.3">
      <c r="A1093" s="37" t="s">
        <v>16018</v>
      </c>
      <c r="B1093" t="s">
        <v>16019</v>
      </c>
      <c r="C1093" t="s">
        <v>2073</v>
      </c>
      <c r="D1093" t="s">
        <v>282</v>
      </c>
      <c r="E1093" t="s">
        <v>299</v>
      </c>
      <c r="H1093" t="s">
        <v>390</v>
      </c>
      <c r="I1093" t="s">
        <v>16020</v>
      </c>
      <c r="J1093" t="s">
        <v>284</v>
      </c>
      <c r="K1093" t="s">
        <v>2075</v>
      </c>
      <c r="M1093" t="s">
        <v>294</v>
      </c>
      <c r="N1093" t="s">
        <v>295</v>
      </c>
      <c r="O1093" t="s">
        <v>2076</v>
      </c>
      <c r="Q1093" t="s">
        <v>311</v>
      </c>
      <c r="R1093" t="b">
        <v>0</v>
      </c>
      <c r="S1093" t="b">
        <v>0</v>
      </c>
      <c r="T1093" t="s">
        <v>426</v>
      </c>
      <c r="U1093">
        <v>1</v>
      </c>
      <c r="V1093" s="32" t="s">
        <v>11707</v>
      </c>
      <c r="W1093" t="s">
        <v>11708</v>
      </c>
      <c r="X1093" t="s">
        <v>282</v>
      </c>
      <c r="Y1093" t="s">
        <v>311</v>
      </c>
      <c r="Z1093" t="s">
        <v>284</v>
      </c>
      <c r="AA1093" t="s">
        <v>299</v>
      </c>
      <c r="AB1093"/>
      <c r="AD1093" s="27" t="s">
        <v>2310</v>
      </c>
      <c r="AF1093" t="s">
        <v>290</v>
      </c>
      <c r="AH1093" t="s">
        <v>2013</v>
      </c>
      <c r="AI1093" t="s">
        <v>2080</v>
      </c>
      <c r="AJ1093" t="s">
        <v>2081</v>
      </c>
      <c r="AK1093" t="s">
        <v>2082</v>
      </c>
      <c r="AL1093" s="12">
        <v>45831.361111111109</v>
      </c>
    </row>
    <row r="1094" spans="1:39" ht="15" customHeight="1" x14ac:dyDescent="0.3">
      <c r="A1094" s="37" t="s">
        <v>15981</v>
      </c>
      <c r="B1094" t="s">
        <v>15982</v>
      </c>
      <c r="C1094" t="s">
        <v>2073</v>
      </c>
      <c r="D1094" t="s">
        <v>282</v>
      </c>
      <c r="E1094" t="s">
        <v>299</v>
      </c>
      <c r="H1094" t="s">
        <v>390</v>
      </c>
      <c r="I1094" t="s">
        <v>15983</v>
      </c>
      <c r="J1094" t="s">
        <v>284</v>
      </c>
      <c r="K1094" t="s">
        <v>2075</v>
      </c>
      <c r="M1094" t="s">
        <v>294</v>
      </c>
      <c r="N1094" t="s">
        <v>295</v>
      </c>
      <c r="Q1094" t="s">
        <v>311</v>
      </c>
      <c r="R1094" t="b">
        <v>0</v>
      </c>
      <c r="S1094" t="b">
        <v>0</v>
      </c>
      <c r="T1094" t="s">
        <v>426</v>
      </c>
      <c r="U1094">
        <v>1</v>
      </c>
      <c r="V1094" s="30" t="s">
        <v>11707</v>
      </c>
      <c r="W1094" t="s">
        <v>11708</v>
      </c>
      <c r="X1094" t="s">
        <v>282</v>
      </c>
      <c r="Y1094" t="s">
        <v>311</v>
      </c>
      <c r="Z1094" t="s">
        <v>284</v>
      </c>
      <c r="AA1094" t="s">
        <v>299</v>
      </c>
      <c r="AB1094"/>
      <c r="AD1094" s="27" t="s">
        <v>2310</v>
      </c>
      <c r="AF1094" t="s">
        <v>290</v>
      </c>
      <c r="AH1094" t="s">
        <v>2013</v>
      </c>
      <c r="AI1094" t="s">
        <v>2080</v>
      </c>
      <c r="AJ1094" t="s">
        <v>2081</v>
      </c>
      <c r="AK1094" t="s">
        <v>2082</v>
      </c>
      <c r="AL1094" s="12">
        <v>45831.361111111109</v>
      </c>
    </row>
    <row r="1095" spans="1:39" ht="15" customHeight="1" x14ac:dyDescent="0.3">
      <c r="A1095" s="37" t="s">
        <v>15994</v>
      </c>
      <c r="B1095" t="s">
        <v>15995</v>
      </c>
      <c r="C1095" t="s">
        <v>2073</v>
      </c>
      <c r="D1095" t="s">
        <v>282</v>
      </c>
      <c r="E1095" t="s">
        <v>299</v>
      </c>
      <c r="H1095" t="s">
        <v>390</v>
      </c>
      <c r="I1095" t="s">
        <v>15996</v>
      </c>
      <c r="J1095" t="s">
        <v>284</v>
      </c>
      <c r="K1095" t="s">
        <v>2075</v>
      </c>
      <c r="M1095" t="s">
        <v>294</v>
      </c>
      <c r="N1095" t="s">
        <v>295</v>
      </c>
      <c r="O1095" t="s">
        <v>2076</v>
      </c>
      <c r="Q1095" t="s">
        <v>311</v>
      </c>
      <c r="R1095" t="b">
        <v>0</v>
      </c>
      <c r="S1095" t="b">
        <v>0</v>
      </c>
      <c r="T1095" t="s">
        <v>426</v>
      </c>
      <c r="U1095">
        <v>1</v>
      </c>
      <c r="V1095" s="30" t="s">
        <v>11707</v>
      </c>
      <c r="W1095" t="s">
        <v>11708</v>
      </c>
      <c r="X1095" t="s">
        <v>282</v>
      </c>
      <c r="Y1095" t="s">
        <v>311</v>
      </c>
      <c r="Z1095" t="s">
        <v>284</v>
      </c>
      <c r="AA1095" t="s">
        <v>299</v>
      </c>
      <c r="AB1095"/>
      <c r="AD1095" s="27" t="s">
        <v>2310</v>
      </c>
      <c r="AF1095" t="s">
        <v>290</v>
      </c>
      <c r="AH1095" t="s">
        <v>2013</v>
      </c>
      <c r="AI1095" t="s">
        <v>2080</v>
      </c>
      <c r="AJ1095" t="s">
        <v>2081</v>
      </c>
      <c r="AK1095" t="s">
        <v>2082</v>
      </c>
      <c r="AL1095" s="12">
        <v>45831.361111111109</v>
      </c>
    </row>
    <row r="1096" spans="1:39" ht="15" customHeight="1" x14ac:dyDescent="0.3">
      <c r="A1096" s="37" t="s">
        <v>15997</v>
      </c>
      <c r="B1096" t="s">
        <v>15998</v>
      </c>
      <c r="C1096" t="s">
        <v>2073</v>
      </c>
      <c r="D1096" t="s">
        <v>282</v>
      </c>
      <c r="E1096" t="s">
        <v>299</v>
      </c>
      <c r="H1096" t="s">
        <v>390</v>
      </c>
      <c r="I1096" t="s">
        <v>15999</v>
      </c>
      <c r="J1096" t="s">
        <v>284</v>
      </c>
      <c r="K1096" t="s">
        <v>2075</v>
      </c>
      <c r="M1096" t="s">
        <v>294</v>
      </c>
      <c r="N1096" t="s">
        <v>295</v>
      </c>
      <c r="O1096" t="s">
        <v>2076</v>
      </c>
      <c r="Q1096" t="s">
        <v>311</v>
      </c>
      <c r="R1096" t="b">
        <v>0</v>
      </c>
      <c r="S1096" t="b">
        <v>0</v>
      </c>
      <c r="T1096" t="s">
        <v>426</v>
      </c>
      <c r="U1096">
        <v>1</v>
      </c>
      <c r="V1096" s="30" t="s">
        <v>11707</v>
      </c>
      <c r="W1096" t="s">
        <v>11708</v>
      </c>
      <c r="X1096" t="s">
        <v>282</v>
      </c>
      <c r="Y1096" t="s">
        <v>311</v>
      </c>
      <c r="Z1096" t="s">
        <v>284</v>
      </c>
      <c r="AA1096" t="s">
        <v>299</v>
      </c>
      <c r="AB1096"/>
      <c r="AD1096" s="27" t="s">
        <v>2310</v>
      </c>
      <c r="AF1096" t="s">
        <v>290</v>
      </c>
      <c r="AH1096" t="s">
        <v>2013</v>
      </c>
      <c r="AI1096" t="s">
        <v>2080</v>
      </c>
      <c r="AJ1096" t="s">
        <v>2081</v>
      </c>
      <c r="AK1096" t="s">
        <v>2082</v>
      </c>
      <c r="AL1096" s="12">
        <v>45831.361111111109</v>
      </c>
    </row>
    <row r="1097" spans="1:39" ht="15" customHeight="1" x14ac:dyDescent="0.3">
      <c r="A1097" s="37" t="s">
        <v>15950</v>
      </c>
      <c r="B1097" t="s">
        <v>15951</v>
      </c>
      <c r="C1097" t="s">
        <v>2073</v>
      </c>
      <c r="D1097" t="s">
        <v>282</v>
      </c>
      <c r="E1097" t="s">
        <v>299</v>
      </c>
      <c r="H1097" t="s">
        <v>25775</v>
      </c>
      <c r="I1097" t="s">
        <v>15952</v>
      </c>
      <c r="J1097" t="s">
        <v>284</v>
      </c>
      <c r="K1097" t="s">
        <v>2075</v>
      </c>
      <c r="M1097" t="s">
        <v>294</v>
      </c>
      <c r="N1097" t="s">
        <v>295</v>
      </c>
      <c r="O1097" t="s">
        <v>2076</v>
      </c>
      <c r="Q1097" t="s">
        <v>311</v>
      </c>
      <c r="R1097" t="b">
        <v>0</v>
      </c>
      <c r="S1097" s="31" t="b">
        <v>0</v>
      </c>
      <c r="T1097" t="s">
        <v>426</v>
      </c>
      <c r="U1097">
        <v>1</v>
      </c>
      <c r="V1097" s="30" t="s">
        <v>11707</v>
      </c>
      <c r="W1097" t="s">
        <v>11708</v>
      </c>
      <c r="X1097" t="s">
        <v>282</v>
      </c>
      <c r="Y1097" t="s">
        <v>311</v>
      </c>
      <c r="Z1097" t="s">
        <v>284</v>
      </c>
      <c r="AA1097" t="s">
        <v>299</v>
      </c>
      <c r="AB1097"/>
      <c r="AD1097" s="27" t="s">
        <v>2310</v>
      </c>
      <c r="AF1097" t="s">
        <v>290</v>
      </c>
      <c r="AH1097" t="s">
        <v>2013</v>
      </c>
      <c r="AI1097" t="s">
        <v>2080</v>
      </c>
      <c r="AJ1097" t="s">
        <v>2081</v>
      </c>
      <c r="AK1097" t="s">
        <v>2082</v>
      </c>
      <c r="AL1097" s="12">
        <v>45831.361111111109</v>
      </c>
    </row>
    <row r="1098" spans="1:39" ht="15" customHeight="1" x14ac:dyDescent="0.3">
      <c r="A1098" s="37" t="s">
        <v>15955</v>
      </c>
      <c r="B1098" t="s">
        <v>15956</v>
      </c>
      <c r="C1098" t="s">
        <v>2073</v>
      </c>
      <c r="D1098" t="s">
        <v>282</v>
      </c>
      <c r="E1098" t="s">
        <v>299</v>
      </c>
      <c r="H1098" t="s">
        <v>390</v>
      </c>
      <c r="I1098" t="s">
        <v>15957</v>
      </c>
      <c r="J1098" t="s">
        <v>284</v>
      </c>
      <c r="K1098" t="s">
        <v>2075</v>
      </c>
      <c r="M1098" t="s">
        <v>285</v>
      </c>
      <c r="O1098" t="s">
        <v>2076</v>
      </c>
      <c r="Q1098" t="s">
        <v>311</v>
      </c>
      <c r="R1098" t="b">
        <v>0</v>
      </c>
      <c r="S1098" s="31" t="b">
        <v>0</v>
      </c>
      <c r="T1098" t="s">
        <v>426</v>
      </c>
      <c r="U1098">
        <v>1</v>
      </c>
      <c r="V1098" s="30" t="s">
        <v>11707</v>
      </c>
      <c r="W1098" t="s">
        <v>11708</v>
      </c>
      <c r="X1098" t="s">
        <v>282</v>
      </c>
      <c r="Y1098" t="s">
        <v>311</v>
      </c>
      <c r="Z1098" t="s">
        <v>284</v>
      </c>
      <c r="AA1098" t="s">
        <v>299</v>
      </c>
      <c r="AB1098"/>
      <c r="AD1098" s="27" t="s">
        <v>2310</v>
      </c>
      <c r="AF1098" t="s">
        <v>290</v>
      </c>
      <c r="AH1098" t="s">
        <v>2013</v>
      </c>
      <c r="AI1098" t="s">
        <v>2080</v>
      </c>
      <c r="AJ1098" t="s">
        <v>2081</v>
      </c>
      <c r="AK1098" t="s">
        <v>2082</v>
      </c>
      <c r="AL1098" s="12">
        <v>45831.361111111109</v>
      </c>
    </row>
    <row r="1099" spans="1:39" ht="15" customHeight="1" x14ac:dyDescent="0.3">
      <c r="A1099" s="37" t="s">
        <v>15958</v>
      </c>
      <c r="B1099" t="s">
        <v>15959</v>
      </c>
      <c r="C1099" t="s">
        <v>2073</v>
      </c>
      <c r="D1099" t="s">
        <v>282</v>
      </c>
      <c r="E1099" t="s">
        <v>299</v>
      </c>
      <c r="H1099" t="s">
        <v>390</v>
      </c>
      <c r="I1099" t="s">
        <v>15960</v>
      </c>
      <c r="J1099" t="s">
        <v>284</v>
      </c>
      <c r="K1099" t="s">
        <v>2075</v>
      </c>
      <c r="M1099" t="s">
        <v>294</v>
      </c>
      <c r="N1099" t="s">
        <v>295</v>
      </c>
      <c r="O1099" t="s">
        <v>2076</v>
      </c>
      <c r="Q1099" t="s">
        <v>311</v>
      </c>
      <c r="R1099" t="b">
        <v>0</v>
      </c>
      <c r="S1099" t="b">
        <v>0</v>
      </c>
      <c r="T1099" t="s">
        <v>426</v>
      </c>
      <c r="U1099">
        <v>1</v>
      </c>
      <c r="V1099" s="30" t="s">
        <v>11707</v>
      </c>
      <c r="W1099" t="s">
        <v>11708</v>
      </c>
      <c r="X1099" t="s">
        <v>282</v>
      </c>
      <c r="Y1099" t="s">
        <v>311</v>
      </c>
      <c r="Z1099" t="s">
        <v>284</v>
      </c>
      <c r="AA1099" t="s">
        <v>299</v>
      </c>
      <c r="AB1099"/>
      <c r="AD1099" s="27" t="s">
        <v>2310</v>
      </c>
      <c r="AF1099" t="s">
        <v>290</v>
      </c>
      <c r="AH1099" t="s">
        <v>2013</v>
      </c>
      <c r="AI1099" t="s">
        <v>2080</v>
      </c>
      <c r="AJ1099" t="s">
        <v>2081</v>
      </c>
      <c r="AK1099" t="s">
        <v>2082</v>
      </c>
      <c r="AL1099" s="12">
        <v>45831.361111111109</v>
      </c>
    </row>
    <row r="1100" spans="1:39" ht="15" customHeight="1" x14ac:dyDescent="0.3">
      <c r="A1100" s="37" t="s">
        <v>16021</v>
      </c>
      <c r="B1100" t="s">
        <v>16022</v>
      </c>
      <c r="C1100" t="s">
        <v>2073</v>
      </c>
      <c r="D1100" t="s">
        <v>282</v>
      </c>
      <c r="E1100" t="s">
        <v>299</v>
      </c>
      <c r="H1100" t="s">
        <v>390</v>
      </c>
      <c r="I1100" t="s">
        <v>16023</v>
      </c>
      <c r="J1100" t="s">
        <v>284</v>
      </c>
      <c r="K1100" t="s">
        <v>2075</v>
      </c>
      <c r="M1100" t="s">
        <v>294</v>
      </c>
      <c r="N1100" t="s">
        <v>295</v>
      </c>
      <c r="O1100" t="s">
        <v>2076</v>
      </c>
      <c r="Q1100" t="s">
        <v>311</v>
      </c>
      <c r="R1100" t="b">
        <v>0</v>
      </c>
      <c r="S1100" t="b">
        <v>0</v>
      </c>
      <c r="T1100" t="s">
        <v>426</v>
      </c>
      <c r="U1100">
        <v>1</v>
      </c>
      <c r="V1100" s="30" t="s">
        <v>11707</v>
      </c>
      <c r="W1100" t="s">
        <v>11708</v>
      </c>
      <c r="X1100" t="s">
        <v>282</v>
      </c>
      <c r="Y1100" t="s">
        <v>311</v>
      </c>
      <c r="Z1100" t="s">
        <v>284</v>
      </c>
      <c r="AA1100" t="s">
        <v>299</v>
      </c>
      <c r="AB1100"/>
      <c r="AD1100" s="27" t="s">
        <v>2310</v>
      </c>
      <c r="AF1100" t="s">
        <v>290</v>
      </c>
      <c r="AH1100" t="s">
        <v>2013</v>
      </c>
      <c r="AI1100" t="s">
        <v>2080</v>
      </c>
      <c r="AJ1100" t="s">
        <v>2081</v>
      </c>
      <c r="AK1100" t="s">
        <v>2082</v>
      </c>
      <c r="AL1100" s="12">
        <v>45831.361111111109</v>
      </c>
    </row>
    <row r="1101" spans="1:39" ht="15" customHeight="1" x14ac:dyDescent="0.3">
      <c r="A1101" s="37" t="s">
        <v>16034</v>
      </c>
      <c r="B1101" t="s">
        <v>16035</v>
      </c>
      <c r="C1101" t="s">
        <v>2073</v>
      </c>
      <c r="D1101" t="s">
        <v>282</v>
      </c>
      <c r="E1101" t="s">
        <v>299</v>
      </c>
      <c r="H1101" t="s">
        <v>390</v>
      </c>
      <c r="I1101" t="s">
        <v>16036</v>
      </c>
      <c r="J1101" t="s">
        <v>284</v>
      </c>
      <c r="K1101" t="s">
        <v>2075</v>
      </c>
      <c r="M1101" t="s">
        <v>294</v>
      </c>
      <c r="N1101" t="s">
        <v>295</v>
      </c>
      <c r="O1101" t="s">
        <v>2076</v>
      </c>
      <c r="Q1101" t="s">
        <v>311</v>
      </c>
      <c r="R1101" t="b">
        <v>0</v>
      </c>
      <c r="S1101" s="31" t="b">
        <v>0</v>
      </c>
      <c r="T1101" t="s">
        <v>426</v>
      </c>
      <c r="U1101">
        <v>1</v>
      </c>
      <c r="V1101" s="30" t="s">
        <v>11707</v>
      </c>
      <c r="W1101" t="s">
        <v>11708</v>
      </c>
      <c r="X1101" t="s">
        <v>282</v>
      </c>
      <c r="Y1101" t="s">
        <v>311</v>
      </c>
      <c r="Z1101" t="s">
        <v>284</v>
      </c>
      <c r="AA1101" t="s">
        <v>299</v>
      </c>
      <c r="AB1101"/>
      <c r="AD1101" s="27" t="s">
        <v>2310</v>
      </c>
      <c r="AF1101" t="s">
        <v>290</v>
      </c>
      <c r="AH1101" t="s">
        <v>2013</v>
      </c>
      <c r="AI1101" t="s">
        <v>2080</v>
      </c>
      <c r="AJ1101" t="s">
        <v>2081</v>
      </c>
      <c r="AK1101" t="s">
        <v>2082</v>
      </c>
      <c r="AL1101" s="12">
        <v>45831.361111111109</v>
      </c>
    </row>
    <row r="1102" spans="1:39" ht="15" customHeight="1" x14ac:dyDescent="0.3">
      <c r="A1102" s="37" t="s">
        <v>15886</v>
      </c>
      <c r="B1102" t="s">
        <v>15887</v>
      </c>
      <c r="C1102" t="s">
        <v>2073</v>
      </c>
      <c r="D1102" t="s">
        <v>282</v>
      </c>
      <c r="E1102" t="s">
        <v>299</v>
      </c>
      <c r="H1102" t="s">
        <v>390</v>
      </c>
      <c r="I1102" t="s">
        <v>15888</v>
      </c>
      <c r="J1102" t="s">
        <v>284</v>
      </c>
      <c r="K1102" t="s">
        <v>2075</v>
      </c>
      <c r="M1102" t="s">
        <v>294</v>
      </c>
      <c r="N1102" t="s">
        <v>295</v>
      </c>
      <c r="O1102" t="s">
        <v>2076</v>
      </c>
      <c r="Q1102" t="s">
        <v>311</v>
      </c>
      <c r="R1102" t="b">
        <v>0</v>
      </c>
      <c r="S1102" s="31" t="b">
        <v>0</v>
      </c>
      <c r="T1102" t="s">
        <v>426</v>
      </c>
      <c r="U1102">
        <v>1</v>
      </c>
      <c r="V1102" s="30" t="s">
        <v>11707</v>
      </c>
      <c r="W1102" t="s">
        <v>11708</v>
      </c>
      <c r="X1102" t="s">
        <v>282</v>
      </c>
      <c r="Y1102" t="s">
        <v>311</v>
      </c>
      <c r="Z1102" t="s">
        <v>284</v>
      </c>
      <c r="AA1102" t="s">
        <v>299</v>
      </c>
      <c r="AB1102"/>
      <c r="AD1102" s="27" t="s">
        <v>2310</v>
      </c>
      <c r="AF1102" t="s">
        <v>290</v>
      </c>
      <c r="AH1102" t="s">
        <v>2013</v>
      </c>
      <c r="AI1102" t="s">
        <v>2080</v>
      </c>
      <c r="AJ1102" t="s">
        <v>2081</v>
      </c>
      <c r="AK1102" t="s">
        <v>2082</v>
      </c>
      <c r="AL1102" s="12">
        <v>45831.361111111109</v>
      </c>
    </row>
    <row r="1103" spans="1:39" ht="15" customHeight="1" x14ac:dyDescent="0.3">
      <c r="A1103" s="37" t="s">
        <v>15892</v>
      </c>
      <c r="B1103" t="s">
        <v>15893</v>
      </c>
      <c r="C1103" t="s">
        <v>2073</v>
      </c>
      <c r="D1103" t="s">
        <v>282</v>
      </c>
      <c r="E1103" t="s">
        <v>299</v>
      </c>
      <c r="H1103" t="s">
        <v>390</v>
      </c>
      <c r="I1103" t="s">
        <v>15894</v>
      </c>
      <c r="J1103" t="s">
        <v>284</v>
      </c>
      <c r="K1103" t="s">
        <v>2075</v>
      </c>
      <c r="M1103" t="s">
        <v>294</v>
      </c>
      <c r="N1103" t="s">
        <v>295</v>
      </c>
      <c r="O1103" t="s">
        <v>2076</v>
      </c>
      <c r="Q1103" t="s">
        <v>311</v>
      </c>
      <c r="R1103" t="b">
        <v>0</v>
      </c>
      <c r="S1103" s="31" t="b">
        <v>0</v>
      </c>
      <c r="T1103" t="s">
        <v>426</v>
      </c>
      <c r="U1103">
        <v>1</v>
      </c>
      <c r="V1103" s="30" t="s">
        <v>11707</v>
      </c>
      <c r="W1103" t="s">
        <v>11708</v>
      </c>
      <c r="X1103" t="s">
        <v>282</v>
      </c>
      <c r="Y1103" t="s">
        <v>311</v>
      </c>
      <c r="Z1103" t="s">
        <v>284</v>
      </c>
      <c r="AA1103" t="s">
        <v>299</v>
      </c>
      <c r="AB1103"/>
      <c r="AD1103" s="27" t="s">
        <v>2310</v>
      </c>
      <c r="AF1103" t="s">
        <v>290</v>
      </c>
      <c r="AH1103" t="s">
        <v>2013</v>
      </c>
      <c r="AI1103" t="s">
        <v>2080</v>
      </c>
      <c r="AJ1103" t="s">
        <v>2081</v>
      </c>
      <c r="AK1103" t="s">
        <v>2082</v>
      </c>
      <c r="AL1103" s="12">
        <v>45831.361111111109</v>
      </c>
    </row>
    <row r="1104" spans="1:39" ht="15" customHeight="1" x14ac:dyDescent="0.3">
      <c r="A1104" s="37" t="s">
        <v>15961</v>
      </c>
      <c r="B1104" t="s">
        <v>15962</v>
      </c>
      <c r="C1104" t="s">
        <v>2073</v>
      </c>
      <c r="D1104" t="s">
        <v>282</v>
      </c>
      <c r="E1104" t="s">
        <v>299</v>
      </c>
      <c r="H1104" t="s">
        <v>25803</v>
      </c>
      <c r="I1104" t="s">
        <v>15963</v>
      </c>
      <c r="J1104" t="s">
        <v>284</v>
      </c>
      <c r="K1104" t="s">
        <v>2075</v>
      </c>
      <c r="M1104" t="s">
        <v>294</v>
      </c>
      <c r="N1104" t="s">
        <v>295</v>
      </c>
      <c r="O1104" t="s">
        <v>2076</v>
      </c>
      <c r="Q1104" t="s">
        <v>311</v>
      </c>
      <c r="R1104" t="b">
        <v>0</v>
      </c>
      <c r="S1104" s="31" t="b">
        <v>0</v>
      </c>
      <c r="T1104" t="s">
        <v>426</v>
      </c>
      <c r="U1104">
        <v>1</v>
      </c>
      <c r="V1104" s="30" t="s">
        <v>15964</v>
      </c>
      <c r="W1104" t="s">
        <v>15965</v>
      </c>
      <c r="X1104" t="s">
        <v>282</v>
      </c>
      <c r="Y1104" t="s">
        <v>311</v>
      </c>
      <c r="Z1104" t="s">
        <v>284</v>
      </c>
      <c r="AB1104"/>
      <c r="AD1104" s="27" t="s">
        <v>2075</v>
      </c>
      <c r="AF1104" t="s">
        <v>294</v>
      </c>
      <c r="AH1104" t="s">
        <v>2013</v>
      </c>
      <c r="AI1104" t="s">
        <v>2080</v>
      </c>
      <c r="AJ1104" t="s">
        <v>2081</v>
      </c>
      <c r="AK1104" t="s">
        <v>2082</v>
      </c>
      <c r="AL1104" s="12">
        <v>45831.478414351855</v>
      </c>
    </row>
    <row r="1105" spans="1:39" ht="15" customHeight="1" x14ac:dyDescent="0.3">
      <c r="A1105" s="37" t="s">
        <v>15895</v>
      </c>
      <c r="B1105" t="s">
        <v>15896</v>
      </c>
      <c r="C1105" t="s">
        <v>2073</v>
      </c>
      <c r="D1105" t="s">
        <v>282</v>
      </c>
      <c r="E1105" t="s">
        <v>299</v>
      </c>
      <c r="H1105" t="s">
        <v>390</v>
      </c>
      <c r="I1105" t="s">
        <v>15897</v>
      </c>
      <c r="J1105" t="s">
        <v>284</v>
      </c>
      <c r="K1105" t="s">
        <v>2075</v>
      </c>
      <c r="M1105" t="s">
        <v>294</v>
      </c>
      <c r="N1105" t="s">
        <v>295</v>
      </c>
      <c r="O1105" t="s">
        <v>2076</v>
      </c>
      <c r="Q1105" t="s">
        <v>311</v>
      </c>
      <c r="R1105" t="b">
        <v>0</v>
      </c>
      <c r="S1105" t="b">
        <v>0</v>
      </c>
      <c r="T1105" t="s">
        <v>426</v>
      </c>
      <c r="U1105">
        <v>1</v>
      </c>
      <c r="V1105" s="30" t="s">
        <v>11707</v>
      </c>
      <c r="W1105" t="s">
        <v>11708</v>
      </c>
      <c r="X1105" t="s">
        <v>282</v>
      </c>
      <c r="Y1105" t="s">
        <v>311</v>
      </c>
      <c r="Z1105" t="s">
        <v>284</v>
      </c>
      <c r="AA1105" t="s">
        <v>299</v>
      </c>
      <c r="AB1105"/>
      <c r="AD1105" s="27" t="s">
        <v>2310</v>
      </c>
      <c r="AF1105" t="s">
        <v>290</v>
      </c>
      <c r="AH1105" t="s">
        <v>2013</v>
      </c>
      <c r="AI1105" t="s">
        <v>2080</v>
      </c>
      <c r="AJ1105" t="s">
        <v>2081</v>
      </c>
      <c r="AK1105" t="s">
        <v>2082</v>
      </c>
      <c r="AL1105" s="12">
        <v>45831.361111111109</v>
      </c>
    </row>
    <row r="1106" spans="1:39" ht="15" customHeight="1" x14ac:dyDescent="0.3">
      <c r="A1106" s="37" t="s">
        <v>16032</v>
      </c>
      <c r="B1106" t="s">
        <v>2419</v>
      </c>
      <c r="C1106" t="s">
        <v>2073</v>
      </c>
      <c r="D1106" t="s">
        <v>282</v>
      </c>
      <c r="E1106" t="s">
        <v>299</v>
      </c>
      <c r="H1106" t="s">
        <v>25909</v>
      </c>
      <c r="I1106" t="s">
        <v>16033</v>
      </c>
      <c r="J1106" t="s">
        <v>284</v>
      </c>
      <c r="K1106" t="s">
        <v>2075</v>
      </c>
      <c r="M1106" t="s">
        <v>294</v>
      </c>
      <c r="N1106" t="s">
        <v>295</v>
      </c>
      <c r="O1106" t="s">
        <v>2076</v>
      </c>
      <c r="Q1106" t="s">
        <v>311</v>
      </c>
      <c r="R1106" t="b">
        <v>0</v>
      </c>
      <c r="S1106" s="31" t="b">
        <v>0</v>
      </c>
      <c r="T1106" t="s">
        <v>426</v>
      </c>
      <c r="U1106">
        <v>1</v>
      </c>
      <c r="V1106" s="32" t="s">
        <v>15964</v>
      </c>
      <c r="W1106" t="s">
        <v>15965</v>
      </c>
      <c r="X1106" t="s">
        <v>282</v>
      </c>
      <c r="Y1106" t="s">
        <v>311</v>
      </c>
      <c r="Z1106" t="s">
        <v>284</v>
      </c>
      <c r="AB1106"/>
      <c r="AD1106" s="27" t="s">
        <v>2075</v>
      </c>
      <c r="AF1106" t="s">
        <v>294</v>
      </c>
      <c r="AH1106" t="s">
        <v>2013</v>
      </c>
      <c r="AI1106" t="s">
        <v>2080</v>
      </c>
      <c r="AJ1106" t="s">
        <v>2081</v>
      </c>
      <c r="AK1106" t="s">
        <v>2082</v>
      </c>
      <c r="AL1106" s="12">
        <v>45831.478414351855</v>
      </c>
    </row>
    <row r="1107" spans="1:39" ht="15" customHeight="1" x14ac:dyDescent="0.3">
      <c r="A1107" s="37" t="s">
        <v>15987</v>
      </c>
      <c r="B1107" t="s">
        <v>14689</v>
      </c>
      <c r="C1107" t="s">
        <v>2073</v>
      </c>
      <c r="D1107" t="s">
        <v>282</v>
      </c>
      <c r="E1107" t="s">
        <v>299</v>
      </c>
      <c r="H1107" t="s">
        <v>25909</v>
      </c>
      <c r="I1107" t="s">
        <v>15988</v>
      </c>
      <c r="J1107" t="s">
        <v>284</v>
      </c>
      <c r="K1107" t="s">
        <v>2075</v>
      </c>
      <c r="M1107" t="s">
        <v>294</v>
      </c>
      <c r="N1107" t="s">
        <v>295</v>
      </c>
      <c r="O1107" t="s">
        <v>2076</v>
      </c>
      <c r="Q1107" t="s">
        <v>311</v>
      </c>
      <c r="R1107" t="b">
        <v>0</v>
      </c>
      <c r="S1107" s="31" t="b">
        <v>0</v>
      </c>
      <c r="T1107" t="s">
        <v>426</v>
      </c>
      <c r="U1107">
        <v>1</v>
      </c>
      <c r="V1107" s="32" t="s">
        <v>15989</v>
      </c>
      <c r="W1107" t="s">
        <v>15990</v>
      </c>
      <c r="X1107" t="s">
        <v>282</v>
      </c>
      <c r="Y1107" t="s">
        <v>311</v>
      </c>
      <c r="Z1107" t="s">
        <v>310</v>
      </c>
      <c r="AB1107"/>
      <c r="AD1107" s="27" t="s">
        <v>2512</v>
      </c>
      <c r="AF1107" t="s">
        <v>294</v>
      </c>
      <c r="AH1107" t="s">
        <v>2013</v>
      </c>
      <c r="AI1107" t="s">
        <v>2080</v>
      </c>
      <c r="AJ1107" t="s">
        <v>2081</v>
      </c>
      <c r="AK1107" t="s">
        <v>2082</v>
      </c>
      <c r="AL1107" s="12">
        <v>45831.514374999999</v>
      </c>
    </row>
    <row r="1108" spans="1:39" ht="15" customHeight="1" x14ac:dyDescent="0.3">
      <c r="A1108" s="37" t="s">
        <v>15916</v>
      </c>
      <c r="B1108" t="s">
        <v>15917</v>
      </c>
      <c r="C1108" t="s">
        <v>2092</v>
      </c>
      <c r="D1108" t="s">
        <v>282</v>
      </c>
      <c r="E1108" t="s">
        <v>319</v>
      </c>
      <c r="G1108" t="s">
        <v>318</v>
      </c>
      <c r="H1108" t="s">
        <v>349</v>
      </c>
      <c r="I1108" t="s">
        <v>15918</v>
      </c>
      <c r="J1108" t="s">
        <v>284</v>
      </c>
      <c r="K1108" t="s">
        <v>2094</v>
      </c>
      <c r="M1108" t="s">
        <v>294</v>
      </c>
      <c r="N1108" t="s">
        <v>295</v>
      </c>
      <c r="O1108" t="s">
        <v>2256</v>
      </c>
      <c r="Q1108" t="s">
        <v>356</v>
      </c>
      <c r="R1108" t="b">
        <v>1</v>
      </c>
      <c r="S1108" s="31" t="b">
        <v>1</v>
      </c>
      <c r="T1108" t="s">
        <v>424</v>
      </c>
      <c r="U1108">
        <v>0</v>
      </c>
      <c r="V1108" s="32" t="s">
        <v>2235</v>
      </c>
      <c r="AB1108"/>
      <c r="AD1108" s="27"/>
    </row>
    <row r="1109" spans="1:39" ht="15" customHeight="1" x14ac:dyDescent="0.3">
      <c r="A1109" s="37" t="s">
        <v>15919</v>
      </c>
      <c r="B1109" t="s">
        <v>15920</v>
      </c>
      <c r="C1109" t="s">
        <v>2092</v>
      </c>
      <c r="D1109" t="s">
        <v>282</v>
      </c>
      <c r="E1109" t="s">
        <v>319</v>
      </c>
      <c r="G1109" t="s">
        <v>349</v>
      </c>
      <c r="H1109" t="s">
        <v>349</v>
      </c>
      <c r="I1109" t="s">
        <v>15921</v>
      </c>
      <c r="J1109" t="s">
        <v>284</v>
      </c>
      <c r="K1109" t="s">
        <v>2075</v>
      </c>
      <c r="M1109" t="s">
        <v>338</v>
      </c>
      <c r="N1109" t="s">
        <v>295</v>
      </c>
      <c r="O1109" t="s">
        <v>2076</v>
      </c>
      <c r="Q1109" t="s">
        <v>288</v>
      </c>
      <c r="R1109" t="b">
        <v>0</v>
      </c>
      <c r="S1109" s="31" t="b">
        <v>0</v>
      </c>
      <c r="T1109" t="s">
        <v>25454</v>
      </c>
      <c r="U1109" t="s">
        <v>2234</v>
      </c>
      <c r="V1109" s="32" t="s">
        <v>15922</v>
      </c>
      <c r="W1109" t="s">
        <v>15923</v>
      </c>
      <c r="X1109" t="s">
        <v>282</v>
      </c>
      <c r="Y1109" t="s">
        <v>288</v>
      </c>
      <c r="Z1109" t="s">
        <v>284</v>
      </c>
      <c r="AA1109" t="s">
        <v>319</v>
      </c>
      <c r="AB1109"/>
      <c r="AD1109" s="27" t="s">
        <v>2094</v>
      </c>
      <c r="AF1109" t="s">
        <v>338</v>
      </c>
      <c r="AH1109" t="s">
        <v>691</v>
      </c>
      <c r="AI1109" t="s">
        <v>26094</v>
      </c>
      <c r="AJ1109" t="s">
        <v>26095</v>
      </c>
      <c r="AK1109" t="s">
        <v>2082</v>
      </c>
      <c r="AL1109" s="12">
        <v>46114.229305555556</v>
      </c>
      <c r="AM1109" t="s">
        <v>309</v>
      </c>
    </row>
    <row r="1110" spans="1:39" ht="15" customHeight="1" x14ac:dyDescent="0.3">
      <c r="A1110" s="37" t="s">
        <v>15889</v>
      </c>
      <c r="B1110" t="s">
        <v>15890</v>
      </c>
      <c r="C1110" t="s">
        <v>2073</v>
      </c>
      <c r="D1110" t="s">
        <v>282</v>
      </c>
      <c r="E1110" t="s">
        <v>299</v>
      </c>
      <c r="H1110" t="s">
        <v>390</v>
      </c>
      <c r="I1110" t="s">
        <v>15891</v>
      </c>
      <c r="J1110" t="s">
        <v>284</v>
      </c>
      <c r="K1110" t="s">
        <v>2075</v>
      </c>
      <c r="M1110" t="s">
        <v>294</v>
      </c>
      <c r="N1110" t="s">
        <v>295</v>
      </c>
      <c r="O1110" t="s">
        <v>2076</v>
      </c>
      <c r="Q1110" t="s">
        <v>311</v>
      </c>
      <c r="R1110" t="b">
        <v>0</v>
      </c>
      <c r="S1110" s="31" t="b">
        <v>0</v>
      </c>
      <c r="T1110" t="s">
        <v>426</v>
      </c>
      <c r="U1110">
        <v>1</v>
      </c>
      <c r="V1110" s="32" t="s">
        <v>11707</v>
      </c>
      <c r="W1110" t="s">
        <v>11708</v>
      </c>
      <c r="X1110" t="s">
        <v>282</v>
      </c>
      <c r="Y1110" t="s">
        <v>311</v>
      </c>
      <c r="Z1110" t="s">
        <v>284</v>
      </c>
      <c r="AA1110" t="s">
        <v>299</v>
      </c>
      <c r="AB1110"/>
      <c r="AD1110" s="27" t="s">
        <v>2310</v>
      </c>
      <c r="AF1110" t="s">
        <v>290</v>
      </c>
      <c r="AH1110" t="s">
        <v>2013</v>
      </c>
      <c r="AI1110" t="s">
        <v>2080</v>
      </c>
      <c r="AJ1110" t="s">
        <v>2081</v>
      </c>
      <c r="AK1110" t="s">
        <v>2082</v>
      </c>
      <c r="AL1110" s="12">
        <v>45831.361111111109</v>
      </c>
    </row>
    <row r="1111" spans="1:39" ht="15" customHeight="1" x14ac:dyDescent="0.3">
      <c r="A1111" s="37" t="s">
        <v>16047</v>
      </c>
      <c r="B1111" t="s">
        <v>16048</v>
      </c>
      <c r="C1111" t="s">
        <v>2092</v>
      </c>
      <c r="D1111" t="s">
        <v>282</v>
      </c>
      <c r="E1111" t="s">
        <v>322</v>
      </c>
      <c r="G1111" t="s">
        <v>303</v>
      </c>
      <c r="H1111" t="s">
        <v>303</v>
      </c>
      <c r="I1111" t="s">
        <v>16049</v>
      </c>
      <c r="J1111" t="s">
        <v>284</v>
      </c>
      <c r="K1111" t="s">
        <v>2075</v>
      </c>
      <c r="M1111" t="s">
        <v>294</v>
      </c>
      <c r="N1111" t="s">
        <v>295</v>
      </c>
      <c r="O1111" t="s">
        <v>2076</v>
      </c>
      <c r="Q1111" t="s">
        <v>288</v>
      </c>
      <c r="R1111" t="b">
        <v>0</v>
      </c>
      <c r="S1111" s="31" t="b">
        <v>0</v>
      </c>
      <c r="T1111" t="s">
        <v>25454</v>
      </c>
      <c r="U1111" t="s">
        <v>2234</v>
      </c>
      <c r="V1111" s="30" t="s">
        <v>10055</v>
      </c>
      <c r="W1111" t="s">
        <v>10056</v>
      </c>
      <c r="X1111" t="s">
        <v>282</v>
      </c>
      <c r="Y1111" t="s">
        <v>288</v>
      </c>
      <c r="Z1111" t="s">
        <v>284</v>
      </c>
      <c r="AA1111" t="s">
        <v>319</v>
      </c>
      <c r="AB1111"/>
      <c r="AD1111" s="27" t="s">
        <v>2094</v>
      </c>
      <c r="AE1111" t="s">
        <v>26030</v>
      </c>
      <c r="AF1111" t="s">
        <v>338</v>
      </c>
      <c r="AH1111" t="s">
        <v>691</v>
      </c>
      <c r="AI1111" t="s">
        <v>26094</v>
      </c>
      <c r="AJ1111" t="s">
        <v>26095</v>
      </c>
      <c r="AK1111" t="s">
        <v>2082</v>
      </c>
      <c r="AL1111" s="12">
        <v>46114.224432870367</v>
      </c>
      <c r="AM1111" t="s">
        <v>291</v>
      </c>
    </row>
    <row r="1112" spans="1:39" ht="15" customHeight="1" x14ac:dyDescent="0.3">
      <c r="A1112" s="37" t="s">
        <v>16037</v>
      </c>
      <c r="B1112" t="s">
        <v>16038</v>
      </c>
      <c r="C1112" t="s">
        <v>2092</v>
      </c>
      <c r="D1112" t="s">
        <v>282</v>
      </c>
      <c r="E1112" t="s">
        <v>304</v>
      </c>
      <c r="G1112" t="s">
        <v>303</v>
      </c>
      <c r="H1112" t="s">
        <v>303</v>
      </c>
      <c r="I1112" t="s">
        <v>16039</v>
      </c>
      <c r="J1112" t="s">
        <v>284</v>
      </c>
      <c r="K1112" t="s">
        <v>2094</v>
      </c>
      <c r="M1112" t="s">
        <v>285</v>
      </c>
      <c r="N1112" t="s">
        <v>286</v>
      </c>
      <c r="O1112" t="s">
        <v>2076</v>
      </c>
      <c r="P1112" t="s">
        <v>287</v>
      </c>
      <c r="Q1112" t="s">
        <v>288</v>
      </c>
      <c r="R1112" t="b">
        <v>0</v>
      </c>
      <c r="S1112" s="31" t="b">
        <v>0</v>
      </c>
      <c r="T1112" t="s">
        <v>426</v>
      </c>
      <c r="U1112">
        <v>1</v>
      </c>
      <c r="V1112" s="30" t="s">
        <v>16040</v>
      </c>
      <c r="W1112" t="s">
        <v>16041</v>
      </c>
      <c r="X1112" t="s">
        <v>282</v>
      </c>
      <c r="Y1112" t="s">
        <v>288</v>
      </c>
      <c r="Z1112" t="s">
        <v>284</v>
      </c>
      <c r="AA1112" t="s">
        <v>304</v>
      </c>
      <c r="AB1112"/>
      <c r="AD1112" s="27" t="s">
        <v>2094</v>
      </c>
      <c r="AE1112" t="s">
        <v>289</v>
      </c>
      <c r="AF1112" t="s">
        <v>285</v>
      </c>
      <c r="AH1112" t="s">
        <v>683</v>
      </c>
      <c r="AI1112" t="s">
        <v>26082</v>
      </c>
      <c r="AJ1112" t="s">
        <v>26086</v>
      </c>
      <c r="AK1112" t="s">
        <v>2082</v>
      </c>
      <c r="AL1112" s="12">
        <v>46107.233784722222</v>
      </c>
      <c r="AM1112" t="s">
        <v>309</v>
      </c>
    </row>
    <row r="1113" spans="1:39" ht="15" customHeight="1" x14ac:dyDescent="0.3">
      <c r="A1113" s="37" t="s">
        <v>15924</v>
      </c>
      <c r="B1113" t="s">
        <v>15925</v>
      </c>
      <c r="C1113" t="s">
        <v>2092</v>
      </c>
      <c r="D1113" t="s">
        <v>282</v>
      </c>
      <c r="E1113" t="s">
        <v>319</v>
      </c>
      <c r="G1113" t="s">
        <v>349</v>
      </c>
      <c r="H1113" t="s">
        <v>349</v>
      </c>
      <c r="I1113" t="s">
        <v>15926</v>
      </c>
      <c r="J1113" t="s">
        <v>284</v>
      </c>
      <c r="K1113" t="s">
        <v>2075</v>
      </c>
      <c r="M1113" t="s">
        <v>338</v>
      </c>
      <c r="N1113" t="s">
        <v>295</v>
      </c>
      <c r="O1113" t="s">
        <v>2076</v>
      </c>
      <c r="P1113" t="s">
        <v>287</v>
      </c>
      <c r="Q1113" t="s">
        <v>288</v>
      </c>
      <c r="R1113" t="b">
        <v>0</v>
      </c>
      <c r="S1113" s="31" t="b">
        <v>0</v>
      </c>
      <c r="T1113" t="s">
        <v>426</v>
      </c>
      <c r="U1113">
        <v>1</v>
      </c>
      <c r="V1113" s="30" t="s">
        <v>15929</v>
      </c>
      <c r="W1113" t="s">
        <v>15930</v>
      </c>
      <c r="X1113" t="s">
        <v>282</v>
      </c>
      <c r="Y1113" t="s">
        <v>288</v>
      </c>
      <c r="Z1113" t="s">
        <v>284</v>
      </c>
      <c r="AA1113" t="s">
        <v>319</v>
      </c>
      <c r="AB1113"/>
      <c r="AD1113" s="27" t="s">
        <v>2094</v>
      </c>
      <c r="AF1113" t="s">
        <v>338</v>
      </c>
      <c r="AH1113" t="s">
        <v>703</v>
      </c>
      <c r="AI1113" t="s">
        <v>26094</v>
      </c>
      <c r="AJ1113" t="s">
        <v>26095</v>
      </c>
      <c r="AK1113" t="s">
        <v>2082</v>
      </c>
      <c r="AL1113" s="12">
        <v>46120.431018518517</v>
      </c>
      <c r="AM1113" t="s">
        <v>309</v>
      </c>
    </row>
    <row r="1114" spans="1:39" ht="15" customHeight="1" x14ac:dyDescent="0.3">
      <c r="A1114" s="37" t="s">
        <v>15924</v>
      </c>
      <c r="B1114" t="s">
        <v>15925</v>
      </c>
      <c r="C1114" t="s">
        <v>2092</v>
      </c>
      <c r="D1114" t="s">
        <v>282</v>
      </c>
      <c r="E1114" t="s">
        <v>319</v>
      </c>
      <c r="G1114" t="s">
        <v>349</v>
      </c>
      <c r="H1114" t="s">
        <v>349</v>
      </c>
      <c r="I1114" t="s">
        <v>15926</v>
      </c>
      <c r="J1114" t="s">
        <v>284</v>
      </c>
      <c r="K1114" t="s">
        <v>2075</v>
      </c>
      <c r="M1114" t="s">
        <v>338</v>
      </c>
      <c r="N1114" t="s">
        <v>295</v>
      </c>
      <c r="O1114" t="s">
        <v>2076</v>
      </c>
      <c r="P1114" t="s">
        <v>287</v>
      </c>
      <c r="Q1114" t="s">
        <v>288</v>
      </c>
      <c r="R1114" t="b">
        <v>0</v>
      </c>
      <c r="S1114" s="31" t="b">
        <v>0</v>
      </c>
      <c r="T1114" t="s">
        <v>426</v>
      </c>
      <c r="U1114">
        <v>1</v>
      </c>
      <c r="V1114" s="30" t="s">
        <v>15927</v>
      </c>
      <c r="W1114" t="s">
        <v>15928</v>
      </c>
      <c r="X1114" t="s">
        <v>282</v>
      </c>
      <c r="Y1114" t="s">
        <v>288</v>
      </c>
      <c r="Z1114" t="s">
        <v>284</v>
      </c>
      <c r="AA1114" t="s">
        <v>319</v>
      </c>
      <c r="AB1114"/>
      <c r="AD1114" s="27" t="s">
        <v>2094</v>
      </c>
      <c r="AF1114" t="s">
        <v>338</v>
      </c>
      <c r="AH1114" t="s">
        <v>691</v>
      </c>
      <c r="AI1114" t="s">
        <v>26094</v>
      </c>
      <c r="AJ1114" t="s">
        <v>26095</v>
      </c>
      <c r="AK1114" t="s">
        <v>2082</v>
      </c>
      <c r="AL1114" s="12">
        <v>46120.439884259256</v>
      </c>
      <c r="AM1114" t="s">
        <v>309</v>
      </c>
    </row>
    <row r="1115" spans="1:39" ht="15" customHeight="1" x14ac:dyDescent="0.3">
      <c r="A1115" s="37" t="s">
        <v>15924</v>
      </c>
      <c r="B1115" t="s">
        <v>15925</v>
      </c>
      <c r="C1115" t="s">
        <v>2092</v>
      </c>
      <c r="D1115" t="s">
        <v>282</v>
      </c>
      <c r="E1115" t="s">
        <v>319</v>
      </c>
      <c r="G1115" t="s">
        <v>349</v>
      </c>
      <c r="H1115" t="s">
        <v>349</v>
      </c>
      <c r="I1115" t="s">
        <v>15926</v>
      </c>
      <c r="J1115" t="s">
        <v>284</v>
      </c>
      <c r="K1115" t="s">
        <v>2075</v>
      </c>
      <c r="M1115" t="s">
        <v>338</v>
      </c>
      <c r="N1115" t="s">
        <v>295</v>
      </c>
      <c r="O1115" t="s">
        <v>2076</v>
      </c>
      <c r="P1115" t="s">
        <v>287</v>
      </c>
      <c r="Q1115" t="s">
        <v>288</v>
      </c>
      <c r="R1115" t="b">
        <v>0</v>
      </c>
      <c r="S1115" s="31" t="b">
        <v>0</v>
      </c>
      <c r="T1115" t="s">
        <v>426</v>
      </c>
      <c r="U1115">
        <v>1</v>
      </c>
      <c r="V1115" s="30" t="s">
        <v>13698</v>
      </c>
      <c r="W1115" t="s">
        <v>13699</v>
      </c>
      <c r="X1115" t="s">
        <v>282</v>
      </c>
      <c r="Y1115" t="s">
        <v>288</v>
      </c>
      <c r="Z1115" t="s">
        <v>284</v>
      </c>
      <c r="AA1115" t="s">
        <v>319</v>
      </c>
      <c r="AB1115"/>
      <c r="AD1115" s="27" t="s">
        <v>2094</v>
      </c>
      <c r="AF1115" t="s">
        <v>338</v>
      </c>
      <c r="AH1115" t="s">
        <v>691</v>
      </c>
      <c r="AI1115" t="s">
        <v>26094</v>
      </c>
      <c r="AJ1115" t="s">
        <v>26095</v>
      </c>
      <c r="AK1115" t="s">
        <v>2082</v>
      </c>
      <c r="AL1115" s="12">
        <v>46120.431273148148</v>
      </c>
      <c r="AM1115" t="s">
        <v>309</v>
      </c>
    </row>
    <row r="1116" spans="1:39" ht="15" customHeight="1" x14ac:dyDescent="0.3">
      <c r="A1116" s="37" t="s">
        <v>15863</v>
      </c>
      <c r="B1116" t="s">
        <v>15864</v>
      </c>
      <c r="C1116" t="s">
        <v>2212</v>
      </c>
      <c r="D1116" t="s">
        <v>282</v>
      </c>
      <c r="G1116" t="s">
        <v>392</v>
      </c>
      <c r="H1116" t="s">
        <v>392</v>
      </c>
      <c r="I1116" t="s">
        <v>15865</v>
      </c>
      <c r="K1116" t="s">
        <v>2075</v>
      </c>
      <c r="M1116" t="s">
        <v>294</v>
      </c>
      <c r="N1116" t="s">
        <v>295</v>
      </c>
      <c r="Q1116" t="s">
        <v>324</v>
      </c>
      <c r="R1116" t="b">
        <v>0</v>
      </c>
      <c r="S1116" t="b">
        <v>0</v>
      </c>
      <c r="T1116" t="s">
        <v>426</v>
      </c>
      <c r="U1116">
        <v>1</v>
      </c>
      <c r="V1116" s="30" t="s">
        <v>15866</v>
      </c>
      <c r="W1116" t="s">
        <v>15867</v>
      </c>
      <c r="X1116" t="s">
        <v>282</v>
      </c>
      <c r="Y1116" t="s">
        <v>324</v>
      </c>
      <c r="Z1116" t="s">
        <v>284</v>
      </c>
      <c r="AA1116" t="s">
        <v>302</v>
      </c>
      <c r="AB1116"/>
      <c r="AD1116" s="27" t="s">
        <v>2075</v>
      </c>
      <c r="AE1116" t="s">
        <v>26030</v>
      </c>
      <c r="AF1116" t="s">
        <v>294</v>
      </c>
      <c r="AH1116" t="s">
        <v>625</v>
      </c>
      <c r="AI1116" t="s">
        <v>26578</v>
      </c>
      <c r="AJ1116" t="s">
        <v>26579</v>
      </c>
      <c r="AK1116" t="s">
        <v>2082</v>
      </c>
      <c r="AL1116" s="12">
        <v>46098.408530092594</v>
      </c>
      <c r="AM1116" t="s">
        <v>291</v>
      </c>
    </row>
    <row r="1117" spans="1:39" ht="15" customHeight="1" x14ac:dyDescent="0.3">
      <c r="A1117" s="37" t="s">
        <v>15944</v>
      </c>
      <c r="B1117" t="s">
        <v>15945</v>
      </c>
      <c r="C1117" t="s">
        <v>2092</v>
      </c>
      <c r="D1117" t="s">
        <v>282</v>
      </c>
      <c r="E1117" t="s">
        <v>322</v>
      </c>
      <c r="G1117" t="s">
        <v>313</v>
      </c>
      <c r="H1117" t="s">
        <v>313</v>
      </c>
      <c r="I1117" t="s">
        <v>15946</v>
      </c>
      <c r="J1117" t="s">
        <v>284</v>
      </c>
      <c r="K1117" t="s">
        <v>2075</v>
      </c>
      <c r="M1117" t="s">
        <v>294</v>
      </c>
      <c r="N1117" t="s">
        <v>295</v>
      </c>
      <c r="O1117" t="s">
        <v>2076</v>
      </c>
      <c r="Q1117" t="s">
        <v>288</v>
      </c>
      <c r="R1117" t="b">
        <v>0</v>
      </c>
      <c r="S1117" s="31" t="b">
        <v>0</v>
      </c>
      <c r="T1117" t="s">
        <v>25454</v>
      </c>
      <c r="U1117" t="s">
        <v>2234</v>
      </c>
      <c r="V1117" s="30" t="s">
        <v>10055</v>
      </c>
      <c r="W1117" t="s">
        <v>10056</v>
      </c>
      <c r="X1117" t="s">
        <v>282</v>
      </c>
      <c r="Y1117" t="s">
        <v>288</v>
      </c>
      <c r="Z1117" t="s">
        <v>284</v>
      </c>
      <c r="AA1117" t="s">
        <v>319</v>
      </c>
      <c r="AB1117"/>
      <c r="AD1117" s="27" t="s">
        <v>2094</v>
      </c>
      <c r="AE1117" t="s">
        <v>26030</v>
      </c>
      <c r="AF1117" t="s">
        <v>338</v>
      </c>
      <c r="AH1117" t="s">
        <v>691</v>
      </c>
      <c r="AI1117" t="s">
        <v>26094</v>
      </c>
      <c r="AJ1117" t="s">
        <v>26095</v>
      </c>
      <c r="AK1117" t="s">
        <v>2082</v>
      </c>
      <c r="AL1117" s="12">
        <v>46114.224432870367</v>
      </c>
      <c r="AM1117" t="s">
        <v>291</v>
      </c>
    </row>
    <row r="1118" spans="1:39" ht="15" customHeight="1" x14ac:dyDescent="0.3">
      <c r="A1118" s="37" t="s">
        <v>15878</v>
      </c>
      <c r="B1118" t="s">
        <v>15879</v>
      </c>
      <c r="C1118" t="s">
        <v>2212</v>
      </c>
      <c r="D1118" t="s">
        <v>282</v>
      </c>
      <c r="G1118" t="s">
        <v>300</v>
      </c>
      <c r="H1118" t="s">
        <v>300</v>
      </c>
      <c r="I1118" t="s">
        <v>15880</v>
      </c>
      <c r="K1118" t="s">
        <v>2075</v>
      </c>
      <c r="M1118" t="s">
        <v>294</v>
      </c>
      <c r="N1118" t="s">
        <v>295</v>
      </c>
      <c r="Q1118" t="s">
        <v>324</v>
      </c>
      <c r="R1118" t="b">
        <v>0</v>
      </c>
      <c r="S1118" s="31" t="b">
        <v>0</v>
      </c>
      <c r="T1118" t="s">
        <v>426</v>
      </c>
      <c r="U1118">
        <v>1</v>
      </c>
      <c r="V1118" s="30" t="s">
        <v>15881</v>
      </c>
      <c r="W1118" t="s">
        <v>15882</v>
      </c>
      <c r="X1118" t="s">
        <v>282</v>
      </c>
      <c r="Y1118" t="s">
        <v>324</v>
      </c>
      <c r="Z1118" t="s">
        <v>284</v>
      </c>
      <c r="AA1118" t="s">
        <v>299</v>
      </c>
      <c r="AB1118"/>
      <c r="AD1118" s="27" t="s">
        <v>2075</v>
      </c>
      <c r="AE1118" t="s">
        <v>289</v>
      </c>
      <c r="AF1118" t="s">
        <v>294</v>
      </c>
      <c r="AH1118" t="s">
        <v>703</v>
      </c>
      <c r="AI1118" t="s">
        <v>26578</v>
      </c>
      <c r="AJ1118" t="s">
        <v>26579</v>
      </c>
      <c r="AK1118" t="s">
        <v>2082</v>
      </c>
      <c r="AL1118" s="12">
        <v>46120.403749999998</v>
      </c>
      <c r="AM1118" t="s">
        <v>291</v>
      </c>
    </row>
    <row r="1119" spans="1:39" ht="15" customHeight="1" x14ac:dyDescent="0.3">
      <c r="A1119" s="37" t="s">
        <v>18474</v>
      </c>
      <c r="B1119" t="s">
        <v>2604</v>
      </c>
      <c r="C1119" t="s">
        <v>2073</v>
      </c>
      <c r="D1119" t="s">
        <v>282</v>
      </c>
      <c r="E1119" t="s">
        <v>299</v>
      </c>
      <c r="H1119" t="s">
        <v>2024</v>
      </c>
      <c r="I1119" t="s">
        <v>18475</v>
      </c>
      <c r="J1119" t="s">
        <v>284</v>
      </c>
      <c r="K1119" t="s">
        <v>2075</v>
      </c>
      <c r="M1119" t="s">
        <v>294</v>
      </c>
      <c r="N1119" t="s">
        <v>295</v>
      </c>
      <c r="O1119" t="s">
        <v>2076</v>
      </c>
      <c r="Q1119" t="s">
        <v>311</v>
      </c>
      <c r="R1119" t="b">
        <v>0</v>
      </c>
      <c r="S1119" s="31" t="b">
        <v>0</v>
      </c>
      <c r="T1119" t="s">
        <v>426</v>
      </c>
      <c r="U1119">
        <v>1</v>
      </c>
      <c r="V1119" s="30" t="s">
        <v>18476</v>
      </c>
      <c r="W1119" t="s">
        <v>18477</v>
      </c>
      <c r="X1119" t="s">
        <v>282</v>
      </c>
      <c r="Y1119" t="s">
        <v>311</v>
      </c>
      <c r="Z1119" t="s">
        <v>284</v>
      </c>
      <c r="AA1119" t="s">
        <v>299</v>
      </c>
      <c r="AB1119"/>
      <c r="AD1119" s="27" t="s">
        <v>2079</v>
      </c>
      <c r="AF1119" t="s">
        <v>294</v>
      </c>
      <c r="AH1119" t="s">
        <v>2013</v>
      </c>
      <c r="AI1119" t="s">
        <v>2080</v>
      </c>
      <c r="AJ1119" t="s">
        <v>2081</v>
      </c>
      <c r="AK1119" t="s">
        <v>2082</v>
      </c>
      <c r="AL1119" s="12">
        <v>45831.310115740744</v>
      </c>
    </row>
    <row r="1120" spans="1:39" ht="15" customHeight="1" x14ac:dyDescent="0.3">
      <c r="A1120" s="37" t="s">
        <v>18482</v>
      </c>
      <c r="B1120" t="s">
        <v>18483</v>
      </c>
      <c r="C1120" t="s">
        <v>2073</v>
      </c>
      <c r="D1120" t="s">
        <v>282</v>
      </c>
      <c r="E1120" t="s">
        <v>299</v>
      </c>
      <c r="H1120" t="s">
        <v>390</v>
      </c>
      <c r="I1120" t="s">
        <v>18484</v>
      </c>
      <c r="J1120" t="s">
        <v>284</v>
      </c>
      <c r="K1120" t="s">
        <v>2075</v>
      </c>
      <c r="M1120" t="s">
        <v>294</v>
      </c>
      <c r="N1120" t="s">
        <v>295</v>
      </c>
      <c r="Q1120" t="s">
        <v>311</v>
      </c>
      <c r="R1120" t="b">
        <v>0</v>
      </c>
      <c r="S1120" t="b">
        <v>0</v>
      </c>
      <c r="T1120" t="s">
        <v>426</v>
      </c>
      <c r="U1120">
        <v>1</v>
      </c>
      <c r="V1120" s="30" t="s">
        <v>18485</v>
      </c>
      <c r="W1120" t="s">
        <v>18486</v>
      </c>
      <c r="X1120" t="s">
        <v>282</v>
      </c>
      <c r="Y1120" t="s">
        <v>311</v>
      </c>
      <c r="Z1120" t="s">
        <v>284</v>
      </c>
      <c r="AA1120" t="s">
        <v>299</v>
      </c>
      <c r="AB1120"/>
      <c r="AD1120" s="27" t="s">
        <v>2079</v>
      </c>
      <c r="AF1120" t="s">
        <v>294</v>
      </c>
      <c r="AH1120" t="s">
        <v>2013</v>
      </c>
      <c r="AI1120" t="s">
        <v>2080</v>
      </c>
      <c r="AJ1120" t="s">
        <v>2081</v>
      </c>
      <c r="AK1120" t="s">
        <v>2082</v>
      </c>
      <c r="AL1120" s="12">
        <v>45831.358900462961</v>
      </c>
    </row>
    <row r="1121" spans="1:39" ht="15" customHeight="1" x14ac:dyDescent="0.3">
      <c r="A1121" s="37" t="s">
        <v>16015</v>
      </c>
      <c r="B1121" t="s">
        <v>16016</v>
      </c>
      <c r="C1121" t="s">
        <v>2073</v>
      </c>
      <c r="D1121" t="s">
        <v>282</v>
      </c>
      <c r="E1121" t="s">
        <v>299</v>
      </c>
      <c r="H1121" t="s">
        <v>390</v>
      </c>
      <c r="I1121" t="s">
        <v>16017</v>
      </c>
      <c r="J1121" t="s">
        <v>284</v>
      </c>
      <c r="K1121" t="s">
        <v>2075</v>
      </c>
      <c r="M1121" t="s">
        <v>290</v>
      </c>
      <c r="O1121" t="s">
        <v>2076</v>
      </c>
      <c r="Q1121" t="s">
        <v>311</v>
      </c>
      <c r="R1121" t="b">
        <v>0</v>
      </c>
      <c r="S1121" s="31" t="b">
        <v>0</v>
      </c>
      <c r="T1121" t="s">
        <v>426</v>
      </c>
      <c r="U1121">
        <v>1</v>
      </c>
      <c r="V1121" s="30" t="s">
        <v>11707</v>
      </c>
      <c r="W1121" t="s">
        <v>11708</v>
      </c>
      <c r="X1121" t="s">
        <v>282</v>
      </c>
      <c r="Y1121" t="s">
        <v>311</v>
      </c>
      <c r="Z1121" t="s">
        <v>284</v>
      </c>
      <c r="AA1121" t="s">
        <v>299</v>
      </c>
      <c r="AB1121"/>
      <c r="AD1121" s="27" t="s">
        <v>2310</v>
      </c>
      <c r="AF1121" t="s">
        <v>290</v>
      </c>
      <c r="AH1121" t="s">
        <v>2013</v>
      </c>
      <c r="AI1121" t="s">
        <v>2080</v>
      </c>
      <c r="AJ1121" t="s">
        <v>2081</v>
      </c>
      <c r="AK1121" t="s">
        <v>2082</v>
      </c>
      <c r="AL1121" s="12">
        <v>45831.361111111109</v>
      </c>
    </row>
    <row r="1122" spans="1:39" ht="15" customHeight="1" x14ac:dyDescent="0.3">
      <c r="A1122" s="37" t="s">
        <v>15842</v>
      </c>
      <c r="B1122" t="s">
        <v>15843</v>
      </c>
      <c r="C1122" t="s">
        <v>2092</v>
      </c>
      <c r="D1122" t="s">
        <v>282</v>
      </c>
      <c r="E1122" t="s">
        <v>319</v>
      </c>
      <c r="G1122" t="s">
        <v>349</v>
      </c>
      <c r="H1122" t="s">
        <v>349</v>
      </c>
      <c r="I1122" t="s">
        <v>15844</v>
      </c>
      <c r="J1122" t="s">
        <v>284</v>
      </c>
      <c r="K1122" t="s">
        <v>2075</v>
      </c>
      <c r="M1122" t="s">
        <v>338</v>
      </c>
      <c r="N1122" t="s">
        <v>295</v>
      </c>
      <c r="O1122" t="s">
        <v>2076</v>
      </c>
      <c r="Q1122" t="s">
        <v>288</v>
      </c>
      <c r="R1122" t="b">
        <v>0</v>
      </c>
      <c r="S1122" s="31" t="b">
        <v>0</v>
      </c>
      <c r="T1122" t="s">
        <v>25455</v>
      </c>
      <c r="U1122" t="s">
        <v>2234</v>
      </c>
      <c r="V1122" s="32" t="s">
        <v>5719</v>
      </c>
      <c r="W1122" t="s">
        <v>5720</v>
      </c>
      <c r="X1122" t="s">
        <v>282</v>
      </c>
      <c r="Y1122" t="s">
        <v>288</v>
      </c>
      <c r="Z1122" t="s">
        <v>284</v>
      </c>
      <c r="AA1122" t="s">
        <v>319</v>
      </c>
      <c r="AB1122"/>
      <c r="AD1122" s="27" t="s">
        <v>2094</v>
      </c>
      <c r="AE1122" t="s">
        <v>26030</v>
      </c>
      <c r="AF1122" t="s">
        <v>294</v>
      </c>
      <c r="AH1122" t="s">
        <v>703</v>
      </c>
      <c r="AI1122" t="s">
        <v>26094</v>
      </c>
      <c r="AJ1122" t="s">
        <v>26095</v>
      </c>
      <c r="AK1122" t="s">
        <v>2082</v>
      </c>
      <c r="AL1122" s="12">
        <v>46120.435729166667</v>
      </c>
      <c r="AM1122" t="s">
        <v>309</v>
      </c>
    </row>
    <row r="1123" spans="1:39" ht="15" customHeight="1" x14ac:dyDescent="0.3">
      <c r="A1123" s="37" t="s">
        <v>15842</v>
      </c>
      <c r="B1123" t="s">
        <v>15843</v>
      </c>
      <c r="C1123" t="s">
        <v>2092</v>
      </c>
      <c r="D1123" t="s">
        <v>282</v>
      </c>
      <c r="E1123" t="s">
        <v>319</v>
      </c>
      <c r="G1123" t="s">
        <v>349</v>
      </c>
      <c r="H1123" t="s">
        <v>349</v>
      </c>
      <c r="I1123" t="s">
        <v>15844</v>
      </c>
      <c r="J1123" t="s">
        <v>284</v>
      </c>
      <c r="K1123" t="s">
        <v>2075</v>
      </c>
      <c r="M1123" t="s">
        <v>338</v>
      </c>
      <c r="N1123" t="s">
        <v>295</v>
      </c>
      <c r="O1123" t="s">
        <v>2076</v>
      </c>
      <c r="Q1123" t="s">
        <v>288</v>
      </c>
      <c r="R1123" t="b">
        <v>0</v>
      </c>
      <c r="S1123" s="31" t="b">
        <v>0</v>
      </c>
      <c r="T1123" t="s">
        <v>25455</v>
      </c>
      <c r="U1123" t="s">
        <v>2234</v>
      </c>
      <c r="V1123" s="32" t="s">
        <v>15847</v>
      </c>
      <c r="W1123" t="s">
        <v>15848</v>
      </c>
      <c r="X1123" t="s">
        <v>282</v>
      </c>
      <c r="Y1123" t="s">
        <v>288</v>
      </c>
      <c r="Z1123" t="s">
        <v>284</v>
      </c>
      <c r="AA1123" t="s">
        <v>319</v>
      </c>
      <c r="AB1123"/>
      <c r="AD1123" s="27" t="s">
        <v>2094</v>
      </c>
      <c r="AE1123" t="s">
        <v>26030</v>
      </c>
      <c r="AF1123" t="s">
        <v>294</v>
      </c>
      <c r="AH1123" t="s">
        <v>691</v>
      </c>
      <c r="AI1123" t="s">
        <v>26094</v>
      </c>
      <c r="AJ1123" t="s">
        <v>26095</v>
      </c>
      <c r="AK1123" t="s">
        <v>2082</v>
      </c>
      <c r="AL1123" s="12">
        <v>46120.440752314818</v>
      </c>
      <c r="AM1123" t="s">
        <v>309</v>
      </c>
    </row>
    <row r="1124" spans="1:39" ht="15" customHeight="1" x14ac:dyDescent="0.3">
      <c r="A1124" s="37" t="s">
        <v>15842</v>
      </c>
      <c r="B1124" t="s">
        <v>15843</v>
      </c>
      <c r="C1124" t="s">
        <v>2092</v>
      </c>
      <c r="D1124" t="s">
        <v>282</v>
      </c>
      <c r="E1124" t="s">
        <v>319</v>
      </c>
      <c r="G1124" t="s">
        <v>349</v>
      </c>
      <c r="H1124" t="s">
        <v>349</v>
      </c>
      <c r="I1124" t="s">
        <v>15844</v>
      </c>
      <c r="J1124" t="s">
        <v>284</v>
      </c>
      <c r="K1124" t="s">
        <v>2075</v>
      </c>
      <c r="M1124" t="s">
        <v>338</v>
      </c>
      <c r="N1124" t="s">
        <v>295</v>
      </c>
      <c r="O1124" t="s">
        <v>2076</v>
      </c>
      <c r="Q1124" t="s">
        <v>288</v>
      </c>
      <c r="R1124" t="b">
        <v>0</v>
      </c>
      <c r="S1124" s="31" t="b">
        <v>0</v>
      </c>
      <c r="T1124" t="s">
        <v>25455</v>
      </c>
      <c r="U1124" t="s">
        <v>2234</v>
      </c>
      <c r="V1124" s="32" t="s">
        <v>5707</v>
      </c>
      <c r="W1124" t="s">
        <v>5708</v>
      </c>
      <c r="X1124" t="s">
        <v>282</v>
      </c>
      <c r="Y1124" t="s">
        <v>288</v>
      </c>
      <c r="Z1124" t="s">
        <v>284</v>
      </c>
      <c r="AA1124" t="s">
        <v>319</v>
      </c>
      <c r="AB1124"/>
      <c r="AD1124" s="27" t="s">
        <v>2094</v>
      </c>
      <c r="AE1124" t="s">
        <v>26030</v>
      </c>
      <c r="AF1124" t="s">
        <v>294</v>
      </c>
      <c r="AH1124" t="s">
        <v>691</v>
      </c>
      <c r="AI1124" t="s">
        <v>26094</v>
      </c>
      <c r="AJ1124" t="s">
        <v>26095</v>
      </c>
      <c r="AK1124" t="s">
        <v>2082</v>
      </c>
      <c r="AL1124" s="12">
        <v>46120.43409722222</v>
      </c>
      <c r="AM1124" t="s">
        <v>309</v>
      </c>
    </row>
    <row r="1125" spans="1:39" ht="15" customHeight="1" x14ac:dyDescent="0.3">
      <c r="A1125" s="37" t="s">
        <v>15842</v>
      </c>
      <c r="B1125" t="s">
        <v>15843</v>
      </c>
      <c r="C1125" t="s">
        <v>2092</v>
      </c>
      <c r="D1125" t="s">
        <v>282</v>
      </c>
      <c r="E1125" t="s">
        <v>319</v>
      </c>
      <c r="G1125" t="s">
        <v>349</v>
      </c>
      <c r="H1125" t="s">
        <v>349</v>
      </c>
      <c r="I1125" t="s">
        <v>15844</v>
      </c>
      <c r="J1125" t="s">
        <v>284</v>
      </c>
      <c r="K1125" t="s">
        <v>2075</v>
      </c>
      <c r="M1125" t="s">
        <v>338</v>
      </c>
      <c r="N1125" t="s">
        <v>295</v>
      </c>
      <c r="O1125" t="s">
        <v>2076</v>
      </c>
      <c r="Q1125" t="s">
        <v>288</v>
      </c>
      <c r="R1125" t="b">
        <v>0</v>
      </c>
      <c r="S1125" s="31" t="b">
        <v>0</v>
      </c>
      <c r="T1125" t="s">
        <v>25455</v>
      </c>
      <c r="U1125" t="s">
        <v>2234</v>
      </c>
      <c r="V1125" s="32" t="s">
        <v>5711</v>
      </c>
      <c r="W1125" t="s">
        <v>5712</v>
      </c>
      <c r="X1125" t="s">
        <v>282</v>
      </c>
      <c r="Y1125" t="s">
        <v>288</v>
      </c>
      <c r="Z1125" t="s">
        <v>284</v>
      </c>
      <c r="AA1125" t="s">
        <v>319</v>
      </c>
      <c r="AB1125"/>
      <c r="AD1125" s="27" t="s">
        <v>2094</v>
      </c>
      <c r="AE1125" t="s">
        <v>26030</v>
      </c>
      <c r="AF1125" t="s">
        <v>294</v>
      </c>
      <c r="AH1125" t="s">
        <v>691</v>
      </c>
      <c r="AI1125" t="s">
        <v>26094</v>
      </c>
      <c r="AJ1125" t="s">
        <v>26095</v>
      </c>
      <c r="AK1125" t="s">
        <v>2082</v>
      </c>
      <c r="AL1125" s="12">
        <v>46120.435370370367</v>
      </c>
      <c r="AM1125" t="s">
        <v>309</v>
      </c>
    </row>
    <row r="1126" spans="1:39" ht="15" customHeight="1" x14ac:dyDescent="0.3">
      <c r="A1126" s="37" t="s">
        <v>15842</v>
      </c>
      <c r="B1126" t="s">
        <v>15843</v>
      </c>
      <c r="C1126" t="s">
        <v>2092</v>
      </c>
      <c r="D1126" t="s">
        <v>282</v>
      </c>
      <c r="E1126" t="s">
        <v>319</v>
      </c>
      <c r="G1126" t="s">
        <v>349</v>
      </c>
      <c r="H1126" t="s">
        <v>349</v>
      </c>
      <c r="I1126" t="s">
        <v>15844</v>
      </c>
      <c r="J1126" t="s">
        <v>284</v>
      </c>
      <c r="K1126" t="s">
        <v>2075</v>
      </c>
      <c r="M1126" t="s">
        <v>338</v>
      </c>
      <c r="N1126" t="s">
        <v>295</v>
      </c>
      <c r="O1126" t="s">
        <v>2076</v>
      </c>
      <c r="Q1126" t="s">
        <v>288</v>
      </c>
      <c r="R1126" t="b">
        <v>0</v>
      </c>
      <c r="S1126" s="31" t="b">
        <v>0</v>
      </c>
      <c r="T1126" t="s">
        <v>25455</v>
      </c>
      <c r="U1126" t="s">
        <v>2234</v>
      </c>
      <c r="V1126" s="32" t="s">
        <v>5705</v>
      </c>
      <c r="W1126" t="s">
        <v>5706</v>
      </c>
      <c r="X1126" t="s">
        <v>282</v>
      </c>
      <c r="Y1126" t="s">
        <v>288</v>
      </c>
      <c r="Z1126" t="s">
        <v>284</v>
      </c>
      <c r="AA1126" t="s">
        <v>319</v>
      </c>
      <c r="AB1126"/>
      <c r="AD1126" s="27" t="s">
        <v>2094</v>
      </c>
      <c r="AE1126" t="s">
        <v>26030</v>
      </c>
      <c r="AF1126" t="s">
        <v>294</v>
      </c>
      <c r="AH1126" t="s">
        <v>691</v>
      </c>
      <c r="AI1126" t="s">
        <v>26094</v>
      </c>
      <c r="AJ1126" t="s">
        <v>26095</v>
      </c>
      <c r="AK1126" t="s">
        <v>2082</v>
      </c>
      <c r="AL1126" s="12">
        <v>46120.434502314813</v>
      </c>
      <c r="AM1126" t="s">
        <v>309</v>
      </c>
    </row>
    <row r="1127" spans="1:39" ht="15" customHeight="1" x14ac:dyDescent="0.3">
      <c r="A1127" s="37" t="s">
        <v>15842</v>
      </c>
      <c r="B1127" t="s">
        <v>15843</v>
      </c>
      <c r="C1127" t="s">
        <v>2092</v>
      </c>
      <c r="D1127" t="s">
        <v>282</v>
      </c>
      <c r="E1127" t="s">
        <v>319</v>
      </c>
      <c r="G1127" t="s">
        <v>349</v>
      </c>
      <c r="H1127" t="s">
        <v>349</v>
      </c>
      <c r="I1127" t="s">
        <v>15844</v>
      </c>
      <c r="J1127" t="s">
        <v>284</v>
      </c>
      <c r="K1127" t="s">
        <v>2075</v>
      </c>
      <c r="M1127" t="s">
        <v>338</v>
      </c>
      <c r="N1127" t="s">
        <v>295</v>
      </c>
      <c r="O1127" t="s">
        <v>2076</v>
      </c>
      <c r="Q1127" t="s">
        <v>288</v>
      </c>
      <c r="R1127" t="b">
        <v>0</v>
      </c>
      <c r="S1127" s="31" t="b">
        <v>0</v>
      </c>
      <c r="T1127" t="s">
        <v>25455</v>
      </c>
      <c r="U1127" t="s">
        <v>2234</v>
      </c>
      <c r="V1127" s="32" t="s">
        <v>5709</v>
      </c>
      <c r="W1127" t="s">
        <v>5710</v>
      </c>
      <c r="X1127" t="s">
        <v>282</v>
      </c>
      <c r="Y1127" t="s">
        <v>288</v>
      </c>
      <c r="Z1127" t="s">
        <v>284</v>
      </c>
      <c r="AA1127" t="s">
        <v>319</v>
      </c>
      <c r="AB1127"/>
      <c r="AD1127" s="27" t="s">
        <v>2094</v>
      </c>
      <c r="AE1127" t="s">
        <v>26030</v>
      </c>
      <c r="AF1127" t="s">
        <v>294</v>
      </c>
      <c r="AH1127" t="s">
        <v>691</v>
      </c>
      <c r="AI1127" t="s">
        <v>26094</v>
      </c>
      <c r="AJ1127" t="s">
        <v>26095</v>
      </c>
      <c r="AK1127" t="s">
        <v>2082</v>
      </c>
      <c r="AL1127" s="12">
        <v>46120.436608796299</v>
      </c>
      <c r="AM1127" t="s">
        <v>309</v>
      </c>
    </row>
    <row r="1128" spans="1:39" ht="15" customHeight="1" x14ac:dyDescent="0.3">
      <c r="A1128" s="37" t="s">
        <v>15842</v>
      </c>
      <c r="B1128" t="s">
        <v>15843</v>
      </c>
      <c r="C1128" t="s">
        <v>2092</v>
      </c>
      <c r="D1128" t="s">
        <v>282</v>
      </c>
      <c r="E1128" t="s">
        <v>319</v>
      </c>
      <c r="G1128" t="s">
        <v>349</v>
      </c>
      <c r="H1128" t="s">
        <v>349</v>
      </c>
      <c r="I1128" t="s">
        <v>15844</v>
      </c>
      <c r="J1128" t="s">
        <v>284</v>
      </c>
      <c r="K1128" t="s">
        <v>2075</v>
      </c>
      <c r="M1128" t="s">
        <v>338</v>
      </c>
      <c r="N1128" t="s">
        <v>295</v>
      </c>
      <c r="O1128" t="s">
        <v>2076</v>
      </c>
      <c r="Q1128" t="s">
        <v>288</v>
      </c>
      <c r="R1128" t="b">
        <v>0</v>
      </c>
      <c r="S1128" s="31" t="b">
        <v>0</v>
      </c>
      <c r="T1128" t="s">
        <v>25455</v>
      </c>
      <c r="U1128" t="s">
        <v>2234</v>
      </c>
      <c r="V1128" s="32" t="s">
        <v>5715</v>
      </c>
      <c r="W1128" t="s">
        <v>5716</v>
      </c>
      <c r="X1128" t="s">
        <v>282</v>
      </c>
      <c r="Y1128" t="s">
        <v>288</v>
      </c>
      <c r="Z1128" t="s">
        <v>284</v>
      </c>
      <c r="AA1128" t="s">
        <v>319</v>
      </c>
      <c r="AB1128"/>
      <c r="AD1128" s="27" t="s">
        <v>2094</v>
      </c>
      <c r="AE1128" t="s">
        <v>26030</v>
      </c>
      <c r="AF1128" t="s">
        <v>294</v>
      </c>
      <c r="AH1128" t="s">
        <v>691</v>
      </c>
      <c r="AI1128" t="s">
        <v>26094</v>
      </c>
      <c r="AJ1128" t="s">
        <v>26095</v>
      </c>
      <c r="AK1128" t="s">
        <v>2082</v>
      </c>
      <c r="AL1128" s="12">
        <v>46120.433715277781</v>
      </c>
      <c r="AM1128" t="s">
        <v>309</v>
      </c>
    </row>
    <row r="1129" spans="1:39" ht="15" customHeight="1" x14ac:dyDescent="0.3">
      <c r="A1129" s="37" t="s">
        <v>15842</v>
      </c>
      <c r="B1129" t="s">
        <v>15843</v>
      </c>
      <c r="C1129" t="s">
        <v>2092</v>
      </c>
      <c r="D1129" t="s">
        <v>282</v>
      </c>
      <c r="E1129" t="s">
        <v>319</v>
      </c>
      <c r="G1129" t="s">
        <v>349</v>
      </c>
      <c r="H1129" t="s">
        <v>349</v>
      </c>
      <c r="I1129" t="s">
        <v>15844</v>
      </c>
      <c r="J1129" t="s">
        <v>284</v>
      </c>
      <c r="K1129" t="s">
        <v>2075</v>
      </c>
      <c r="M1129" t="s">
        <v>338</v>
      </c>
      <c r="N1129" t="s">
        <v>295</v>
      </c>
      <c r="O1129" t="s">
        <v>2076</v>
      </c>
      <c r="Q1129" t="s">
        <v>288</v>
      </c>
      <c r="R1129" t="b">
        <v>0</v>
      </c>
      <c r="S1129" s="31" t="b">
        <v>0</v>
      </c>
      <c r="T1129" t="s">
        <v>25455</v>
      </c>
      <c r="U1129" t="s">
        <v>2234</v>
      </c>
      <c r="V1129" s="30" t="s">
        <v>5717</v>
      </c>
      <c r="W1129" t="s">
        <v>5718</v>
      </c>
      <c r="X1129" t="s">
        <v>282</v>
      </c>
      <c r="Y1129" t="s">
        <v>288</v>
      </c>
      <c r="Z1129" t="s">
        <v>284</v>
      </c>
      <c r="AA1129" t="s">
        <v>319</v>
      </c>
      <c r="AB1129"/>
      <c r="AD1129" s="27" t="s">
        <v>2075</v>
      </c>
      <c r="AE1129" t="s">
        <v>26030</v>
      </c>
      <c r="AF1129" t="s">
        <v>294</v>
      </c>
      <c r="AH1129" t="s">
        <v>691</v>
      </c>
      <c r="AI1129" t="s">
        <v>26094</v>
      </c>
      <c r="AJ1129" t="s">
        <v>26095</v>
      </c>
      <c r="AK1129" t="s">
        <v>2082</v>
      </c>
      <c r="AL1129" s="12">
        <v>46120.430671296293</v>
      </c>
      <c r="AM1129" t="s">
        <v>309</v>
      </c>
    </row>
    <row r="1130" spans="1:39" ht="15" customHeight="1" x14ac:dyDescent="0.3">
      <c r="A1130" s="37" t="s">
        <v>15842</v>
      </c>
      <c r="B1130" t="s">
        <v>15843</v>
      </c>
      <c r="C1130" t="s">
        <v>2092</v>
      </c>
      <c r="D1130" t="s">
        <v>282</v>
      </c>
      <c r="E1130" t="s">
        <v>319</v>
      </c>
      <c r="G1130" t="s">
        <v>349</v>
      </c>
      <c r="H1130" t="s">
        <v>349</v>
      </c>
      <c r="I1130" t="s">
        <v>15844</v>
      </c>
      <c r="J1130" t="s">
        <v>284</v>
      </c>
      <c r="K1130" t="s">
        <v>2075</v>
      </c>
      <c r="M1130" t="s">
        <v>338</v>
      </c>
      <c r="N1130" t="s">
        <v>295</v>
      </c>
      <c r="O1130" t="s">
        <v>2076</v>
      </c>
      <c r="Q1130" t="s">
        <v>288</v>
      </c>
      <c r="R1130" t="b">
        <v>0</v>
      </c>
      <c r="S1130" s="31" t="b">
        <v>0</v>
      </c>
      <c r="T1130" t="s">
        <v>25455</v>
      </c>
      <c r="U1130" t="s">
        <v>2234</v>
      </c>
      <c r="V1130" s="30" t="s">
        <v>5713</v>
      </c>
      <c r="W1130" t="s">
        <v>5714</v>
      </c>
      <c r="X1130" t="s">
        <v>282</v>
      </c>
      <c r="Y1130" t="s">
        <v>288</v>
      </c>
      <c r="Z1130" t="s">
        <v>284</v>
      </c>
      <c r="AA1130" t="s">
        <v>319</v>
      </c>
      <c r="AB1130"/>
      <c r="AD1130" s="27" t="s">
        <v>2075</v>
      </c>
      <c r="AE1130" t="s">
        <v>26030</v>
      </c>
      <c r="AF1130" t="s">
        <v>294</v>
      </c>
      <c r="AH1130" t="s">
        <v>691</v>
      </c>
      <c r="AI1130" t="s">
        <v>26094</v>
      </c>
      <c r="AJ1130" t="s">
        <v>26095</v>
      </c>
      <c r="AK1130" t="s">
        <v>2082</v>
      </c>
      <c r="AL1130" s="12">
        <v>46120.430300925924</v>
      </c>
      <c r="AM1130" t="s">
        <v>309</v>
      </c>
    </row>
    <row r="1131" spans="1:39" ht="15" customHeight="1" x14ac:dyDescent="0.3">
      <c r="A1131" s="37" t="s">
        <v>15842</v>
      </c>
      <c r="B1131" t="s">
        <v>15843</v>
      </c>
      <c r="C1131" t="s">
        <v>2092</v>
      </c>
      <c r="D1131" t="s">
        <v>282</v>
      </c>
      <c r="E1131" t="s">
        <v>319</v>
      </c>
      <c r="G1131" t="s">
        <v>349</v>
      </c>
      <c r="H1131" t="s">
        <v>349</v>
      </c>
      <c r="I1131" t="s">
        <v>15844</v>
      </c>
      <c r="J1131" t="s">
        <v>284</v>
      </c>
      <c r="K1131" t="s">
        <v>2075</v>
      </c>
      <c r="M1131" t="s">
        <v>338</v>
      </c>
      <c r="N1131" t="s">
        <v>295</v>
      </c>
      <c r="O1131" t="s">
        <v>2076</v>
      </c>
      <c r="Q1131" t="s">
        <v>288</v>
      </c>
      <c r="R1131" t="b">
        <v>0</v>
      </c>
      <c r="S1131" s="31" t="b">
        <v>0</v>
      </c>
      <c r="T1131" t="s">
        <v>25455</v>
      </c>
      <c r="U1131" t="s">
        <v>2234</v>
      </c>
      <c r="V1131" s="32" t="s">
        <v>8028</v>
      </c>
      <c r="W1131" t="s">
        <v>8029</v>
      </c>
      <c r="X1131" t="s">
        <v>282</v>
      </c>
      <c r="Y1131" t="s">
        <v>288</v>
      </c>
      <c r="Z1131" t="s">
        <v>284</v>
      </c>
      <c r="AA1131" t="s">
        <v>319</v>
      </c>
      <c r="AB1131"/>
      <c r="AD1131" s="27" t="s">
        <v>2075</v>
      </c>
      <c r="AE1131" t="s">
        <v>26030</v>
      </c>
      <c r="AF1131" t="s">
        <v>294</v>
      </c>
      <c r="AH1131" t="s">
        <v>691</v>
      </c>
      <c r="AI1131" t="s">
        <v>26094</v>
      </c>
      <c r="AJ1131" t="s">
        <v>26095</v>
      </c>
      <c r="AK1131" t="s">
        <v>2082</v>
      </c>
      <c r="AL1131" s="12">
        <v>46120.436099537037</v>
      </c>
      <c r="AM1131" t="s">
        <v>309</v>
      </c>
    </row>
    <row r="1132" spans="1:39" ht="15" customHeight="1" x14ac:dyDescent="0.3">
      <c r="A1132" s="37" t="s">
        <v>15842</v>
      </c>
      <c r="B1132" t="s">
        <v>15843</v>
      </c>
      <c r="C1132" t="s">
        <v>2092</v>
      </c>
      <c r="D1132" t="s">
        <v>282</v>
      </c>
      <c r="E1132" t="s">
        <v>319</v>
      </c>
      <c r="G1132" t="s">
        <v>349</v>
      </c>
      <c r="H1132" t="s">
        <v>349</v>
      </c>
      <c r="I1132" t="s">
        <v>15844</v>
      </c>
      <c r="J1132" t="s">
        <v>284</v>
      </c>
      <c r="K1132" t="s">
        <v>2075</v>
      </c>
      <c r="M1132" t="s">
        <v>338</v>
      </c>
      <c r="N1132" t="s">
        <v>295</v>
      </c>
      <c r="O1132" t="s">
        <v>2076</v>
      </c>
      <c r="Q1132" t="s">
        <v>288</v>
      </c>
      <c r="R1132" t="b">
        <v>0</v>
      </c>
      <c r="S1132" s="31" t="b">
        <v>0</v>
      </c>
      <c r="T1132" t="s">
        <v>25455</v>
      </c>
      <c r="U1132" t="s">
        <v>2234</v>
      </c>
      <c r="V1132" s="32" t="s">
        <v>15845</v>
      </c>
      <c r="W1132" t="s">
        <v>15846</v>
      </c>
      <c r="X1132" t="s">
        <v>282</v>
      </c>
      <c r="Y1132" t="s">
        <v>288</v>
      </c>
      <c r="Z1132" t="s">
        <v>284</v>
      </c>
      <c r="AA1132" t="s">
        <v>319</v>
      </c>
      <c r="AB1132"/>
      <c r="AD1132" s="27" t="s">
        <v>3330</v>
      </c>
      <c r="AE1132" t="s">
        <v>289</v>
      </c>
      <c r="AF1132" t="s">
        <v>338</v>
      </c>
      <c r="AH1132" t="s">
        <v>508</v>
      </c>
      <c r="AI1132" t="s">
        <v>5314</v>
      </c>
      <c r="AJ1132" t="s">
        <v>5315</v>
      </c>
      <c r="AK1132" t="s">
        <v>2082</v>
      </c>
      <c r="AL1132" s="12">
        <v>45700.395335648151</v>
      </c>
      <c r="AM1132" t="s">
        <v>309</v>
      </c>
    </row>
    <row r="1133" spans="1:39" ht="15" customHeight="1" x14ac:dyDescent="0.3">
      <c r="A1133" s="37" t="s">
        <v>15842</v>
      </c>
      <c r="B1133" t="s">
        <v>15843</v>
      </c>
      <c r="C1133" t="s">
        <v>2092</v>
      </c>
      <c r="D1133" t="s">
        <v>282</v>
      </c>
      <c r="E1133" t="s">
        <v>319</v>
      </c>
      <c r="G1133" t="s">
        <v>349</v>
      </c>
      <c r="H1133" t="s">
        <v>349</v>
      </c>
      <c r="I1133" t="s">
        <v>15844</v>
      </c>
      <c r="J1133" t="s">
        <v>284</v>
      </c>
      <c r="K1133" t="s">
        <v>2075</v>
      </c>
      <c r="M1133" t="s">
        <v>338</v>
      </c>
      <c r="N1133" t="s">
        <v>295</v>
      </c>
      <c r="O1133" t="s">
        <v>2076</v>
      </c>
      <c r="Q1133" t="s">
        <v>288</v>
      </c>
      <c r="R1133" t="b">
        <v>0</v>
      </c>
      <c r="S1133" s="31" t="b">
        <v>0</v>
      </c>
      <c r="T1133" t="s">
        <v>25455</v>
      </c>
      <c r="U1133" t="s">
        <v>2234</v>
      </c>
      <c r="V1133" s="30" t="s">
        <v>15849</v>
      </c>
      <c r="W1133" t="s">
        <v>15850</v>
      </c>
      <c r="X1133" t="s">
        <v>282</v>
      </c>
      <c r="Y1133" t="s">
        <v>288</v>
      </c>
      <c r="Z1133" t="s">
        <v>284</v>
      </c>
      <c r="AA1133" t="s">
        <v>319</v>
      </c>
      <c r="AB1133"/>
      <c r="AD1133" s="27" t="s">
        <v>2075</v>
      </c>
      <c r="AF1133" t="s">
        <v>294</v>
      </c>
      <c r="AH1133" t="s">
        <v>657</v>
      </c>
      <c r="AI1133" t="s">
        <v>26094</v>
      </c>
      <c r="AJ1133" t="s">
        <v>26095</v>
      </c>
      <c r="AK1133" t="s">
        <v>2082</v>
      </c>
      <c r="AL1133" s="12">
        <v>46120.440486111111</v>
      </c>
      <c r="AM1133" t="s">
        <v>309</v>
      </c>
    </row>
    <row r="1134" spans="1:39" ht="15" customHeight="1" x14ac:dyDescent="0.3">
      <c r="A1134" s="37" t="s">
        <v>15851</v>
      </c>
      <c r="B1134" t="s">
        <v>15852</v>
      </c>
      <c r="C1134" t="s">
        <v>2092</v>
      </c>
      <c r="D1134" t="s">
        <v>282</v>
      </c>
      <c r="E1134" t="s">
        <v>319</v>
      </c>
      <c r="G1134" t="s">
        <v>349</v>
      </c>
      <c r="H1134" t="s">
        <v>349</v>
      </c>
      <c r="I1134" t="s">
        <v>15853</v>
      </c>
      <c r="J1134" t="s">
        <v>284</v>
      </c>
      <c r="K1134" t="s">
        <v>2075</v>
      </c>
      <c r="M1134" t="s">
        <v>338</v>
      </c>
      <c r="N1134" t="s">
        <v>295</v>
      </c>
      <c r="O1134" t="s">
        <v>2076</v>
      </c>
      <c r="Q1134" t="s">
        <v>288</v>
      </c>
      <c r="R1134" t="b">
        <v>0</v>
      </c>
      <c r="S1134" s="31" t="b">
        <v>0</v>
      </c>
      <c r="T1134" t="s">
        <v>25455</v>
      </c>
      <c r="U1134" t="s">
        <v>2234</v>
      </c>
      <c r="V1134" s="32" t="s">
        <v>15854</v>
      </c>
      <c r="W1134" t="s">
        <v>15855</v>
      </c>
      <c r="X1134" t="s">
        <v>282</v>
      </c>
      <c r="Y1134" t="s">
        <v>288</v>
      </c>
      <c r="Z1134" t="s">
        <v>284</v>
      </c>
      <c r="AA1134" t="s">
        <v>319</v>
      </c>
      <c r="AB1134"/>
      <c r="AD1134" s="27" t="s">
        <v>2094</v>
      </c>
      <c r="AE1134" t="s">
        <v>26030</v>
      </c>
      <c r="AF1134" t="s">
        <v>338</v>
      </c>
      <c r="AH1134" t="s">
        <v>703</v>
      </c>
      <c r="AI1134" t="s">
        <v>26094</v>
      </c>
      <c r="AJ1134" t="s">
        <v>26095</v>
      </c>
      <c r="AK1134" t="s">
        <v>2082</v>
      </c>
      <c r="AL1134" s="12">
        <v>46120.43173611111</v>
      </c>
      <c r="AM1134" t="s">
        <v>309</v>
      </c>
    </row>
    <row r="1135" spans="1:39" ht="15" customHeight="1" x14ac:dyDescent="0.3">
      <c r="A1135" s="37" t="s">
        <v>15851</v>
      </c>
      <c r="B1135" t="s">
        <v>15852</v>
      </c>
      <c r="C1135" t="s">
        <v>2092</v>
      </c>
      <c r="D1135" t="s">
        <v>282</v>
      </c>
      <c r="E1135" t="s">
        <v>319</v>
      </c>
      <c r="G1135" t="s">
        <v>349</v>
      </c>
      <c r="H1135" t="s">
        <v>349</v>
      </c>
      <c r="I1135" t="s">
        <v>15853</v>
      </c>
      <c r="J1135" t="s">
        <v>284</v>
      </c>
      <c r="K1135" t="s">
        <v>2075</v>
      </c>
      <c r="M1135" t="s">
        <v>338</v>
      </c>
      <c r="N1135" t="s">
        <v>295</v>
      </c>
      <c r="O1135" t="s">
        <v>2076</v>
      </c>
      <c r="Q1135" t="s">
        <v>288</v>
      </c>
      <c r="R1135" t="b">
        <v>0</v>
      </c>
      <c r="S1135" s="31" t="b">
        <v>0</v>
      </c>
      <c r="T1135" t="s">
        <v>25455</v>
      </c>
      <c r="U1135" t="s">
        <v>2234</v>
      </c>
      <c r="V1135" s="30" t="s">
        <v>15849</v>
      </c>
      <c r="W1135" t="s">
        <v>15850</v>
      </c>
      <c r="X1135" t="s">
        <v>282</v>
      </c>
      <c r="Y1135" t="s">
        <v>288</v>
      </c>
      <c r="Z1135" t="s">
        <v>284</v>
      </c>
      <c r="AA1135" t="s">
        <v>319</v>
      </c>
      <c r="AB1135"/>
      <c r="AD1135" s="27" t="s">
        <v>2075</v>
      </c>
      <c r="AF1135" t="s">
        <v>294</v>
      </c>
      <c r="AH1135" t="s">
        <v>657</v>
      </c>
      <c r="AI1135" t="s">
        <v>26094</v>
      </c>
      <c r="AJ1135" t="s">
        <v>26095</v>
      </c>
      <c r="AK1135" t="s">
        <v>2082</v>
      </c>
      <c r="AL1135" s="12">
        <v>46120.440486111111</v>
      </c>
      <c r="AM1135" t="s">
        <v>309</v>
      </c>
    </row>
    <row r="1136" spans="1:39" ht="15" customHeight="1" x14ac:dyDescent="0.3">
      <c r="A1136" s="37" t="s">
        <v>15851</v>
      </c>
      <c r="B1136" t="s">
        <v>15852</v>
      </c>
      <c r="C1136" t="s">
        <v>2092</v>
      </c>
      <c r="D1136" t="s">
        <v>282</v>
      </c>
      <c r="E1136" t="s">
        <v>319</v>
      </c>
      <c r="G1136" t="s">
        <v>349</v>
      </c>
      <c r="H1136" t="s">
        <v>349</v>
      </c>
      <c r="I1136" t="s">
        <v>15853</v>
      </c>
      <c r="J1136" t="s">
        <v>284</v>
      </c>
      <c r="K1136" t="s">
        <v>2075</v>
      </c>
      <c r="M1136" t="s">
        <v>338</v>
      </c>
      <c r="N1136" t="s">
        <v>295</v>
      </c>
      <c r="O1136" t="s">
        <v>2076</v>
      </c>
      <c r="Q1136" t="s">
        <v>336</v>
      </c>
      <c r="R1136" t="b">
        <v>0</v>
      </c>
      <c r="S1136" s="31" t="b">
        <v>0</v>
      </c>
      <c r="T1136" t="s">
        <v>25455</v>
      </c>
      <c r="U1136" t="s">
        <v>2234</v>
      </c>
      <c r="V1136" s="30" t="s">
        <v>15856</v>
      </c>
      <c r="W1136" t="s">
        <v>15857</v>
      </c>
      <c r="X1136" t="s">
        <v>282</v>
      </c>
      <c r="Y1136" t="s">
        <v>336</v>
      </c>
      <c r="Z1136" t="s">
        <v>284</v>
      </c>
      <c r="AA1136" t="s">
        <v>319</v>
      </c>
      <c r="AB1136"/>
      <c r="AC1136" t="s">
        <v>26119</v>
      </c>
      <c r="AD1136" s="27" t="s">
        <v>5704</v>
      </c>
      <c r="AE1136" t="s">
        <v>347</v>
      </c>
      <c r="AF1136" t="s">
        <v>338</v>
      </c>
      <c r="AH1136" t="s">
        <v>657</v>
      </c>
      <c r="AI1136" t="s">
        <v>26083</v>
      </c>
      <c r="AJ1136" t="s">
        <v>26084</v>
      </c>
      <c r="AK1136" t="s">
        <v>2082</v>
      </c>
      <c r="AL1136" s="12">
        <v>46036.813668981478</v>
      </c>
      <c r="AM1136" t="s">
        <v>309</v>
      </c>
    </row>
    <row r="1137" spans="1:39" ht="15" customHeight="1" x14ac:dyDescent="0.3">
      <c r="A1137" s="37" t="s">
        <v>16012</v>
      </c>
      <c r="B1137" t="s">
        <v>16013</v>
      </c>
      <c r="C1137" t="s">
        <v>2073</v>
      </c>
      <c r="D1137" t="s">
        <v>282</v>
      </c>
      <c r="E1137" t="s">
        <v>337</v>
      </c>
      <c r="H1137" t="s">
        <v>390</v>
      </c>
      <c r="I1137" t="s">
        <v>16014</v>
      </c>
      <c r="J1137" t="s">
        <v>284</v>
      </c>
      <c r="K1137" t="s">
        <v>2075</v>
      </c>
      <c r="M1137" t="s">
        <v>348</v>
      </c>
      <c r="N1137" t="s">
        <v>295</v>
      </c>
      <c r="Q1137" t="s">
        <v>311</v>
      </c>
      <c r="R1137" t="b">
        <v>0</v>
      </c>
      <c r="S1137" s="31" t="b">
        <v>0</v>
      </c>
      <c r="T1137" t="s">
        <v>426</v>
      </c>
      <c r="U1137">
        <v>1</v>
      </c>
      <c r="V1137" s="30" t="s">
        <v>3648</v>
      </c>
      <c r="W1137" t="s">
        <v>3649</v>
      </c>
      <c r="X1137" t="s">
        <v>282</v>
      </c>
      <c r="Y1137" t="s">
        <v>311</v>
      </c>
      <c r="Z1137" t="s">
        <v>310</v>
      </c>
      <c r="AA1137" t="s">
        <v>337</v>
      </c>
      <c r="AB1137"/>
      <c r="AD1137" s="27" t="s">
        <v>2512</v>
      </c>
      <c r="AF1137" t="s">
        <v>290</v>
      </c>
      <c r="AH1137" t="s">
        <v>3650</v>
      </c>
      <c r="AI1137" t="s">
        <v>2121</v>
      </c>
      <c r="AJ1137" t="s">
        <v>2122</v>
      </c>
      <c r="AK1137" t="s">
        <v>2082</v>
      </c>
      <c r="AL1137" s="12">
        <v>45898.773263888892</v>
      </c>
      <c r="AM1137" t="s">
        <v>291</v>
      </c>
    </row>
    <row r="1138" spans="1:39" ht="15" customHeight="1" x14ac:dyDescent="0.3">
      <c r="A1138" s="37" t="s">
        <v>15898</v>
      </c>
      <c r="B1138" t="s">
        <v>15899</v>
      </c>
      <c r="C1138" t="s">
        <v>2092</v>
      </c>
      <c r="D1138" t="s">
        <v>282</v>
      </c>
      <c r="E1138" t="s">
        <v>319</v>
      </c>
      <c r="G1138" t="s">
        <v>298</v>
      </c>
      <c r="H1138" t="s">
        <v>25908</v>
      </c>
      <c r="I1138" t="s">
        <v>15900</v>
      </c>
      <c r="J1138" t="s">
        <v>284</v>
      </c>
      <c r="K1138" t="s">
        <v>2075</v>
      </c>
      <c r="M1138" t="s">
        <v>338</v>
      </c>
      <c r="N1138" t="s">
        <v>295</v>
      </c>
      <c r="O1138" t="s">
        <v>2076</v>
      </c>
      <c r="Q1138" t="s">
        <v>336</v>
      </c>
      <c r="R1138" t="b">
        <v>0</v>
      </c>
      <c r="S1138" s="31" t="b">
        <v>0</v>
      </c>
      <c r="T1138" t="s">
        <v>25455</v>
      </c>
      <c r="U1138" t="s">
        <v>2244</v>
      </c>
      <c r="V1138" s="30" t="s">
        <v>15903</v>
      </c>
      <c r="W1138" t="s">
        <v>15904</v>
      </c>
      <c r="X1138" t="s">
        <v>282</v>
      </c>
      <c r="Y1138" t="s">
        <v>336</v>
      </c>
      <c r="Z1138" t="s">
        <v>284</v>
      </c>
      <c r="AA1138" t="s">
        <v>319</v>
      </c>
      <c r="AB1138"/>
      <c r="AC1138" t="s">
        <v>26119</v>
      </c>
      <c r="AD1138" s="27" t="s">
        <v>2075</v>
      </c>
      <c r="AE1138" t="s">
        <v>289</v>
      </c>
      <c r="AF1138" t="s">
        <v>338</v>
      </c>
      <c r="AH1138" t="s">
        <v>703</v>
      </c>
      <c r="AI1138" t="s">
        <v>26581</v>
      </c>
      <c r="AJ1138" t="s">
        <v>3247</v>
      </c>
      <c r="AK1138" t="s">
        <v>2082</v>
      </c>
      <c r="AL1138" s="12">
        <v>46114.7737037037</v>
      </c>
      <c r="AM1138" t="s">
        <v>309</v>
      </c>
    </row>
    <row r="1139" spans="1:39" ht="15" customHeight="1" x14ac:dyDescent="0.3">
      <c r="A1139" s="37" t="s">
        <v>15898</v>
      </c>
      <c r="B1139" t="s">
        <v>15899</v>
      </c>
      <c r="C1139" t="s">
        <v>2092</v>
      </c>
      <c r="D1139" t="s">
        <v>282</v>
      </c>
      <c r="E1139" t="s">
        <v>319</v>
      </c>
      <c r="G1139" t="s">
        <v>298</v>
      </c>
      <c r="H1139" t="s">
        <v>25908</v>
      </c>
      <c r="I1139" t="s">
        <v>15900</v>
      </c>
      <c r="J1139" t="s">
        <v>284</v>
      </c>
      <c r="K1139" t="s">
        <v>2075</v>
      </c>
      <c r="M1139" t="s">
        <v>338</v>
      </c>
      <c r="N1139" t="s">
        <v>295</v>
      </c>
      <c r="O1139" t="s">
        <v>2076</v>
      </c>
      <c r="Q1139" t="s">
        <v>288</v>
      </c>
      <c r="R1139" t="b">
        <v>0</v>
      </c>
      <c r="S1139" s="31" t="b">
        <v>0</v>
      </c>
      <c r="T1139" t="s">
        <v>25455</v>
      </c>
      <c r="U1139" t="s">
        <v>2244</v>
      </c>
      <c r="V1139" s="32" t="s">
        <v>15901</v>
      </c>
      <c r="W1139" t="s">
        <v>15902</v>
      </c>
      <c r="X1139" t="s">
        <v>282</v>
      </c>
      <c r="Y1139" t="s">
        <v>288</v>
      </c>
      <c r="Z1139" t="s">
        <v>284</v>
      </c>
      <c r="AA1139" t="s">
        <v>319</v>
      </c>
      <c r="AB1139"/>
      <c r="AD1139" s="27" t="s">
        <v>2094</v>
      </c>
      <c r="AE1139" t="s">
        <v>289</v>
      </c>
      <c r="AF1139" t="s">
        <v>294</v>
      </c>
      <c r="AH1139" t="s">
        <v>674</v>
      </c>
      <c r="AI1139" t="s">
        <v>26094</v>
      </c>
      <c r="AJ1139" t="s">
        <v>26095</v>
      </c>
      <c r="AK1139" t="s">
        <v>2082</v>
      </c>
      <c r="AL1139" s="12">
        <v>46119.43136574074</v>
      </c>
      <c r="AM1139" t="s">
        <v>309</v>
      </c>
    </row>
    <row r="1140" spans="1:39" ht="15" customHeight="1" x14ac:dyDescent="0.3">
      <c r="A1140" s="37" t="s">
        <v>15898</v>
      </c>
      <c r="B1140" t="s">
        <v>15899</v>
      </c>
      <c r="C1140" t="s">
        <v>2092</v>
      </c>
      <c r="D1140" t="s">
        <v>282</v>
      </c>
      <c r="E1140" t="s">
        <v>319</v>
      </c>
      <c r="G1140" t="s">
        <v>298</v>
      </c>
      <c r="H1140" t="s">
        <v>25908</v>
      </c>
      <c r="I1140" t="s">
        <v>15900</v>
      </c>
      <c r="J1140" t="s">
        <v>284</v>
      </c>
      <c r="K1140" t="s">
        <v>2075</v>
      </c>
      <c r="M1140" t="s">
        <v>338</v>
      </c>
      <c r="N1140" t="s">
        <v>295</v>
      </c>
      <c r="O1140" t="s">
        <v>2076</v>
      </c>
      <c r="Q1140" t="s">
        <v>288</v>
      </c>
      <c r="R1140" t="b">
        <v>0</v>
      </c>
      <c r="S1140" s="31" t="b">
        <v>0</v>
      </c>
      <c r="T1140" t="s">
        <v>25455</v>
      </c>
      <c r="U1140" t="s">
        <v>2244</v>
      </c>
      <c r="V1140" s="32" t="s">
        <v>5817</v>
      </c>
      <c r="W1140" t="s">
        <v>5818</v>
      </c>
      <c r="X1140" t="s">
        <v>282</v>
      </c>
      <c r="Y1140" t="s">
        <v>288</v>
      </c>
      <c r="Z1140" t="s">
        <v>284</v>
      </c>
      <c r="AA1140" t="s">
        <v>319</v>
      </c>
      <c r="AB1140"/>
      <c r="AD1140" s="27" t="s">
        <v>2075</v>
      </c>
      <c r="AE1140" t="s">
        <v>26031</v>
      </c>
      <c r="AF1140" t="s">
        <v>338</v>
      </c>
      <c r="AH1140" t="s">
        <v>657</v>
      </c>
      <c r="AI1140" t="s">
        <v>26094</v>
      </c>
      <c r="AJ1140" t="s">
        <v>26095</v>
      </c>
      <c r="AK1140" t="s">
        <v>2082</v>
      </c>
      <c r="AL1140" s="12">
        <v>46120.4294212963</v>
      </c>
      <c r="AM1140" t="s">
        <v>309</v>
      </c>
    </row>
    <row r="1141" spans="1:39" ht="15" customHeight="1" x14ac:dyDescent="0.3">
      <c r="A1141" s="37" t="s">
        <v>15898</v>
      </c>
      <c r="B1141" t="s">
        <v>15899</v>
      </c>
      <c r="C1141" t="s">
        <v>2092</v>
      </c>
      <c r="D1141" t="s">
        <v>282</v>
      </c>
      <c r="E1141" t="s">
        <v>319</v>
      </c>
      <c r="G1141" t="s">
        <v>298</v>
      </c>
      <c r="H1141" t="s">
        <v>25908</v>
      </c>
      <c r="I1141" t="s">
        <v>15900</v>
      </c>
      <c r="J1141" t="s">
        <v>284</v>
      </c>
      <c r="K1141" t="s">
        <v>2075</v>
      </c>
      <c r="M1141" t="s">
        <v>338</v>
      </c>
      <c r="N1141" t="s">
        <v>295</v>
      </c>
      <c r="O1141" t="s">
        <v>2076</v>
      </c>
      <c r="Q1141" t="s">
        <v>288</v>
      </c>
      <c r="R1141" t="b">
        <v>0</v>
      </c>
      <c r="S1141" s="31" t="b">
        <v>0</v>
      </c>
      <c r="T1141" t="s">
        <v>25455</v>
      </c>
      <c r="U1141" t="s">
        <v>2244</v>
      </c>
      <c r="V1141" s="30" t="s">
        <v>15849</v>
      </c>
      <c r="W1141" t="s">
        <v>15850</v>
      </c>
      <c r="X1141" t="s">
        <v>282</v>
      </c>
      <c r="Y1141" t="s">
        <v>288</v>
      </c>
      <c r="Z1141" t="s">
        <v>284</v>
      </c>
      <c r="AA1141" t="s">
        <v>319</v>
      </c>
      <c r="AB1141"/>
      <c r="AD1141" s="27" t="s">
        <v>2075</v>
      </c>
      <c r="AF1141" t="s">
        <v>294</v>
      </c>
      <c r="AH1141" t="s">
        <v>657</v>
      </c>
      <c r="AI1141" t="s">
        <v>26094</v>
      </c>
      <c r="AJ1141" t="s">
        <v>26095</v>
      </c>
      <c r="AK1141" t="s">
        <v>2082</v>
      </c>
      <c r="AL1141" s="12">
        <v>46120.440486111111</v>
      </c>
      <c r="AM1141" t="s">
        <v>309</v>
      </c>
    </row>
    <row r="1142" spans="1:39" ht="15" customHeight="1" x14ac:dyDescent="0.3">
      <c r="A1142" s="37" t="s">
        <v>15898</v>
      </c>
      <c r="B1142" t="s">
        <v>15899</v>
      </c>
      <c r="C1142" t="s">
        <v>2092</v>
      </c>
      <c r="D1142" t="s">
        <v>282</v>
      </c>
      <c r="E1142" t="s">
        <v>319</v>
      </c>
      <c r="G1142" t="s">
        <v>298</v>
      </c>
      <c r="H1142" t="s">
        <v>25908</v>
      </c>
      <c r="I1142" t="s">
        <v>15900</v>
      </c>
      <c r="J1142" t="s">
        <v>284</v>
      </c>
      <c r="K1142" t="s">
        <v>2075</v>
      </c>
      <c r="M1142" t="s">
        <v>338</v>
      </c>
      <c r="N1142" t="s">
        <v>295</v>
      </c>
      <c r="O1142" t="s">
        <v>2076</v>
      </c>
      <c r="Q1142" t="s">
        <v>288</v>
      </c>
      <c r="R1142" t="b">
        <v>0</v>
      </c>
      <c r="S1142" s="31" t="b">
        <v>0</v>
      </c>
      <c r="T1142" t="s">
        <v>25455</v>
      </c>
      <c r="U1142" t="s">
        <v>2244</v>
      </c>
      <c r="V1142" s="30" t="s">
        <v>15905</v>
      </c>
      <c r="W1142" t="s">
        <v>15906</v>
      </c>
      <c r="X1142" t="s">
        <v>282</v>
      </c>
      <c r="Y1142" t="s">
        <v>288</v>
      </c>
      <c r="Z1142" t="s">
        <v>284</v>
      </c>
      <c r="AA1142" t="s">
        <v>319</v>
      </c>
      <c r="AB1142"/>
      <c r="AD1142" s="27" t="s">
        <v>2094</v>
      </c>
      <c r="AE1142" t="s">
        <v>26030</v>
      </c>
      <c r="AF1142" t="s">
        <v>294</v>
      </c>
      <c r="AH1142" t="s">
        <v>691</v>
      </c>
      <c r="AI1142" t="s">
        <v>26094</v>
      </c>
      <c r="AJ1142" t="s">
        <v>26095</v>
      </c>
      <c r="AK1142" t="s">
        <v>2082</v>
      </c>
      <c r="AL1142" s="12">
        <v>46120.441851851851</v>
      </c>
      <c r="AM1142" t="s">
        <v>309</v>
      </c>
    </row>
    <row r="1143" spans="1:39" ht="15" customHeight="1" x14ac:dyDescent="0.3">
      <c r="A1143" s="37" t="s">
        <v>15910</v>
      </c>
      <c r="B1143" t="s">
        <v>15911</v>
      </c>
      <c r="C1143" t="s">
        <v>2073</v>
      </c>
      <c r="D1143" t="s">
        <v>282</v>
      </c>
      <c r="E1143" t="s">
        <v>299</v>
      </c>
      <c r="H1143" t="s">
        <v>390</v>
      </c>
      <c r="I1143" t="s">
        <v>15912</v>
      </c>
      <c r="J1143" t="s">
        <v>284</v>
      </c>
      <c r="K1143" t="s">
        <v>2075</v>
      </c>
      <c r="M1143" t="s">
        <v>290</v>
      </c>
      <c r="O1143" t="s">
        <v>2076</v>
      </c>
      <c r="Q1143" t="s">
        <v>311</v>
      </c>
      <c r="R1143" t="b">
        <v>0</v>
      </c>
      <c r="S1143" s="31" t="b">
        <v>0</v>
      </c>
      <c r="T1143" t="s">
        <v>426</v>
      </c>
      <c r="U1143">
        <v>1</v>
      </c>
      <c r="V1143" s="30" t="s">
        <v>11707</v>
      </c>
      <c r="W1143" t="s">
        <v>11708</v>
      </c>
      <c r="X1143" t="s">
        <v>282</v>
      </c>
      <c r="Y1143" t="s">
        <v>311</v>
      </c>
      <c r="Z1143" t="s">
        <v>284</v>
      </c>
      <c r="AA1143" t="s">
        <v>299</v>
      </c>
      <c r="AB1143"/>
      <c r="AD1143" s="27" t="s">
        <v>2310</v>
      </c>
      <c r="AF1143" t="s">
        <v>290</v>
      </c>
      <c r="AH1143" t="s">
        <v>2013</v>
      </c>
      <c r="AI1143" t="s">
        <v>2080</v>
      </c>
      <c r="AJ1143" t="s">
        <v>2081</v>
      </c>
      <c r="AK1143" t="s">
        <v>2082</v>
      </c>
      <c r="AL1143" s="12">
        <v>45831.361111111109</v>
      </c>
    </row>
    <row r="1144" spans="1:39" ht="15" customHeight="1" x14ac:dyDescent="0.3">
      <c r="A1144" s="37" t="s">
        <v>15875</v>
      </c>
      <c r="B1144" t="s">
        <v>15876</v>
      </c>
      <c r="C1144" t="s">
        <v>2073</v>
      </c>
      <c r="D1144" t="s">
        <v>282</v>
      </c>
      <c r="E1144" t="s">
        <v>299</v>
      </c>
      <c r="H1144" t="s">
        <v>390</v>
      </c>
      <c r="I1144" t="s">
        <v>15877</v>
      </c>
      <c r="J1144" t="s">
        <v>284</v>
      </c>
      <c r="K1144" t="s">
        <v>2075</v>
      </c>
      <c r="M1144" t="s">
        <v>294</v>
      </c>
      <c r="N1144" t="s">
        <v>295</v>
      </c>
      <c r="O1144" t="s">
        <v>2076</v>
      </c>
      <c r="Q1144" t="s">
        <v>311</v>
      </c>
      <c r="R1144" t="b">
        <v>0</v>
      </c>
      <c r="S1144" s="31" t="b">
        <v>0</v>
      </c>
      <c r="T1144" t="s">
        <v>426</v>
      </c>
      <c r="U1144">
        <v>1</v>
      </c>
      <c r="V1144" s="30" t="s">
        <v>11707</v>
      </c>
      <c r="W1144" t="s">
        <v>11708</v>
      </c>
      <c r="X1144" t="s">
        <v>282</v>
      </c>
      <c r="Y1144" t="s">
        <v>311</v>
      </c>
      <c r="Z1144" t="s">
        <v>284</v>
      </c>
      <c r="AA1144" t="s">
        <v>299</v>
      </c>
      <c r="AB1144"/>
      <c r="AD1144" s="27" t="s">
        <v>2310</v>
      </c>
      <c r="AF1144" t="s">
        <v>290</v>
      </c>
      <c r="AH1144" t="s">
        <v>2013</v>
      </c>
      <c r="AI1144" t="s">
        <v>2080</v>
      </c>
      <c r="AJ1144" t="s">
        <v>2081</v>
      </c>
      <c r="AK1144" t="s">
        <v>2082</v>
      </c>
      <c r="AL1144" s="12">
        <v>45831.361111111109</v>
      </c>
    </row>
    <row r="1145" spans="1:39" ht="15" customHeight="1" x14ac:dyDescent="0.3">
      <c r="A1145" s="37" t="s">
        <v>15941</v>
      </c>
      <c r="B1145" t="s">
        <v>15942</v>
      </c>
      <c r="C1145" t="s">
        <v>2073</v>
      </c>
      <c r="D1145" t="s">
        <v>282</v>
      </c>
      <c r="E1145" t="s">
        <v>299</v>
      </c>
      <c r="H1145" t="s">
        <v>390</v>
      </c>
      <c r="I1145" t="s">
        <v>15943</v>
      </c>
      <c r="J1145" t="s">
        <v>284</v>
      </c>
      <c r="K1145" t="s">
        <v>2075</v>
      </c>
      <c r="M1145" t="s">
        <v>294</v>
      </c>
      <c r="N1145" t="s">
        <v>295</v>
      </c>
      <c r="O1145" t="s">
        <v>2076</v>
      </c>
      <c r="Q1145" t="s">
        <v>311</v>
      </c>
      <c r="R1145" t="b">
        <v>0</v>
      </c>
      <c r="S1145" s="31" t="b">
        <v>0</v>
      </c>
      <c r="T1145" t="s">
        <v>426</v>
      </c>
      <c r="U1145">
        <v>1</v>
      </c>
      <c r="V1145" s="32" t="s">
        <v>11707</v>
      </c>
      <c r="W1145" t="s">
        <v>11708</v>
      </c>
      <c r="X1145" t="s">
        <v>282</v>
      </c>
      <c r="Y1145" t="s">
        <v>311</v>
      </c>
      <c r="Z1145" t="s">
        <v>284</v>
      </c>
      <c r="AA1145" t="s">
        <v>299</v>
      </c>
      <c r="AB1145"/>
      <c r="AD1145" s="27" t="s">
        <v>2310</v>
      </c>
      <c r="AF1145" t="s">
        <v>290</v>
      </c>
      <c r="AH1145" t="s">
        <v>2013</v>
      </c>
      <c r="AI1145" t="s">
        <v>2080</v>
      </c>
      <c r="AJ1145" t="s">
        <v>2081</v>
      </c>
      <c r="AK1145" t="s">
        <v>2082</v>
      </c>
      <c r="AL1145" s="12">
        <v>45831.361111111109</v>
      </c>
    </row>
    <row r="1146" spans="1:39" ht="15" customHeight="1" x14ac:dyDescent="0.3">
      <c r="A1146" s="37" t="s">
        <v>15883</v>
      </c>
      <c r="B1146" t="s">
        <v>15884</v>
      </c>
      <c r="C1146" t="s">
        <v>2073</v>
      </c>
      <c r="D1146" t="s">
        <v>282</v>
      </c>
      <c r="E1146" t="s">
        <v>299</v>
      </c>
      <c r="H1146" t="s">
        <v>390</v>
      </c>
      <c r="I1146" t="s">
        <v>15885</v>
      </c>
      <c r="J1146" t="s">
        <v>284</v>
      </c>
      <c r="K1146" t="s">
        <v>2075</v>
      </c>
      <c r="M1146" t="s">
        <v>294</v>
      </c>
      <c r="N1146" t="s">
        <v>295</v>
      </c>
      <c r="O1146" t="s">
        <v>2076</v>
      </c>
      <c r="Q1146" t="s">
        <v>311</v>
      </c>
      <c r="R1146" t="b">
        <v>0</v>
      </c>
      <c r="S1146" s="31" t="b">
        <v>0</v>
      </c>
      <c r="T1146" t="s">
        <v>426</v>
      </c>
      <c r="U1146">
        <v>1</v>
      </c>
      <c r="V1146" s="30" t="s">
        <v>11707</v>
      </c>
      <c r="W1146" t="s">
        <v>11708</v>
      </c>
      <c r="X1146" t="s">
        <v>282</v>
      </c>
      <c r="Y1146" t="s">
        <v>311</v>
      </c>
      <c r="Z1146" t="s">
        <v>284</v>
      </c>
      <c r="AA1146" t="s">
        <v>299</v>
      </c>
      <c r="AB1146"/>
      <c r="AD1146" s="27" t="s">
        <v>2310</v>
      </c>
      <c r="AF1146" t="s">
        <v>290</v>
      </c>
      <c r="AH1146" t="s">
        <v>2013</v>
      </c>
      <c r="AI1146" t="s">
        <v>2080</v>
      </c>
      <c r="AJ1146" t="s">
        <v>2081</v>
      </c>
      <c r="AK1146" t="s">
        <v>2082</v>
      </c>
      <c r="AL1146" s="12">
        <v>45831.361111111109</v>
      </c>
    </row>
    <row r="1147" spans="1:39" ht="15" customHeight="1" x14ac:dyDescent="0.3">
      <c r="A1147" s="37" t="s">
        <v>15931</v>
      </c>
      <c r="B1147" t="s">
        <v>15932</v>
      </c>
      <c r="C1147" t="s">
        <v>2073</v>
      </c>
      <c r="D1147" t="s">
        <v>282</v>
      </c>
      <c r="E1147" t="s">
        <v>299</v>
      </c>
      <c r="H1147" t="s">
        <v>390</v>
      </c>
      <c r="I1147" t="s">
        <v>15933</v>
      </c>
      <c r="J1147" t="s">
        <v>284</v>
      </c>
      <c r="K1147" t="s">
        <v>2075</v>
      </c>
      <c r="M1147" t="s">
        <v>294</v>
      </c>
      <c r="N1147" t="s">
        <v>295</v>
      </c>
      <c r="Q1147" t="s">
        <v>311</v>
      </c>
      <c r="R1147" t="b">
        <v>0</v>
      </c>
      <c r="S1147" s="31" t="b">
        <v>0</v>
      </c>
      <c r="T1147" t="s">
        <v>426</v>
      </c>
      <c r="U1147">
        <v>1</v>
      </c>
      <c r="V1147" s="30" t="s">
        <v>15934</v>
      </c>
      <c r="W1147" t="s">
        <v>15935</v>
      </c>
      <c r="X1147" t="s">
        <v>282</v>
      </c>
      <c r="Y1147" t="s">
        <v>311</v>
      </c>
      <c r="Z1147" t="s">
        <v>284</v>
      </c>
      <c r="AA1147" t="s">
        <v>299</v>
      </c>
      <c r="AB1147"/>
      <c r="AD1147" s="27" t="s">
        <v>2079</v>
      </c>
      <c r="AF1147" t="s">
        <v>294</v>
      </c>
      <c r="AH1147" t="s">
        <v>2013</v>
      </c>
      <c r="AI1147" t="s">
        <v>2080</v>
      </c>
      <c r="AJ1147" t="s">
        <v>2081</v>
      </c>
      <c r="AK1147" t="s">
        <v>2082</v>
      </c>
      <c r="AL1147" s="12">
        <v>45831.24428240741</v>
      </c>
    </row>
    <row r="1148" spans="1:39" ht="15" customHeight="1" x14ac:dyDescent="0.3">
      <c r="A1148" s="37" t="s">
        <v>15969</v>
      </c>
      <c r="B1148" t="s">
        <v>2419</v>
      </c>
      <c r="C1148" t="s">
        <v>2073</v>
      </c>
      <c r="D1148" t="s">
        <v>282</v>
      </c>
      <c r="E1148" t="s">
        <v>299</v>
      </c>
      <c r="H1148" t="s">
        <v>25909</v>
      </c>
      <c r="I1148" t="s">
        <v>15970</v>
      </c>
      <c r="J1148" t="s">
        <v>284</v>
      </c>
      <c r="K1148" t="s">
        <v>2075</v>
      </c>
      <c r="M1148" t="s">
        <v>294</v>
      </c>
      <c r="N1148" t="s">
        <v>295</v>
      </c>
      <c r="O1148" t="s">
        <v>2076</v>
      </c>
      <c r="Q1148" t="s">
        <v>311</v>
      </c>
      <c r="R1148" t="b">
        <v>0</v>
      </c>
      <c r="S1148" s="31" t="b">
        <v>0</v>
      </c>
      <c r="T1148" t="s">
        <v>426</v>
      </c>
      <c r="U1148">
        <v>1</v>
      </c>
      <c r="V1148" s="30" t="s">
        <v>3856</v>
      </c>
      <c r="W1148" t="s">
        <v>3857</v>
      </c>
      <c r="X1148" t="s">
        <v>282</v>
      </c>
      <c r="Y1148" t="s">
        <v>311</v>
      </c>
      <c r="Z1148" t="s">
        <v>310</v>
      </c>
      <c r="AB1148"/>
      <c r="AD1148" s="27" t="s">
        <v>2512</v>
      </c>
      <c r="AF1148" t="s">
        <v>290</v>
      </c>
      <c r="AH1148" t="s">
        <v>2013</v>
      </c>
      <c r="AI1148" t="s">
        <v>2080</v>
      </c>
      <c r="AJ1148" t="s">
        <v>2081</v>
      </c>
      <c r="AK1148" t="s">
        <v>2082</v>
      </c>
      <c r="AL1148" s="12">
        <v>45831.475937499999</v>
      </c>
    </row>
    <row r="1149" spans="1:39" ht="15" customHeight="1" x14ac:dyDescent="0.3">
      <c r="A1149" s="37" t="s">
        <v>15969</v>
      </c>
      <c r="B1149" t="s">
        <v>2419</v>
      </c>
      <c r="C1149" t="s">
        <v>2073</v>
      </c>
      <c r="D1149" t="s">
        <v>282</v>
      </c>
      <c r="E1149" t="s">
        <v>299</v>
      </c>
      <c r="H1149" t="s">
        <v>25909</v>
      </c>
      <c r="I1149" t="s">
        <v>15970</v>
      </c>
      <c r="J1149" t="s">
        <v>284</v>
      </c>
      <c r="K1149" t="s">
        <v>2075</v>
      </c>
      <c r="M1149" t="s">
        <v>294</v>
      </c>
      <c r="N1149" t="s">
        <v>295</v>
      </c>
      <c r="O1149" t="s">
        <v>2076</v>
      </c>
      <c r="R1149" t="b">
        <v>0</v>
      </c>
      <c r="S1149" s="31" t="b">
        <v>0</v>
      </c>
      <c r="T1149" t="s">
        <v>426</v>
      </c>
      <c r="U1149">
        <v>1</v>
      </c>
      <c r="V1149" s="30" t="s">
        <v>15971</v>
      </c>
      <c r="W1149" t="s">
        <v>15972</v>
      </c>
      <c r="X1149" t="s">
        <v>282</v>
      </c>
      <c r="Y1149" t="s">
        <v>344</v>
      </c>
      <c r="Z1149" t="s">
        <v>310</v>
      </c>
      <c r="AB1149"/>
      <c r="AD1149" s="27" t="s">
        <v>2512</v>
      </c>
      <c r="AF1149" t="s">
        <v>294</v>
      </c>
      <c r="AH1149" t="s">
        <v>2013</v>
      </c>
      <c r="AI1149" t="s">
        <v>2080</v>
      </c>
      <c r="AJ1149" t="s">
        <v>2081</v>
      </c>
      <c r="AK1149" t="s">
        <v>2082</v>
      </c>
      <c r="AL1149" s="12">
        <v>45831.410555555558</v>
      </c>
    </row>
    <row r="1150" spans="1:39" ht="15" customHeight="1" x14ac:dyDescent="0.3">
      <c r="A1150" s="37" t="s">
        <v>15976</v>
      </c>
      <c r="B1150" t="s">
        <v>2419</v>
      </c>
      <c r="C1150" t="s">
        <v>2073</v>
      </c>
      <c r="D1150" t="s">
        <v>282</v>
      </c>
      <c r="E1150" t="s">
        <v>299</v>
      </c>
      <c r="H1150" t="s">
        <v>25909</v>
      </c>
      <c r="I1150" t="s">
        <v>15977</v>
      </c>
      <c r="J1150" t="s">
        <v>284</v>
      </c>
      <c r="K1150" t="s">
        <v>2075</v>
      </c>
      <c r="M1150" t="s">
        <v>294</v>
      </c>
      <c r="N1150" t="s">
        <v>295</v>
      </c>
      <c r="O1150" t="s">
        <v>2076</v>
      </c>
      <c r="Q1150" t="s">
        <v>311</v>
      </c>
      <c r="R1150" t="b">
        <v>0</v>
      </c>
      <c r="S1150" s="31" t="b">
        <v>0</v>
      </c>
      <c r="T1150" t="s">
        <v>426</v>
      </c>
      <c r="U1150">
        <v>1</v>
      </c>
      <c r="V1150" s="32" t="s">
        <v>3845</v>
      </c>
      <c r="W1150" t="s">
        <v>3846</v>
      </c>
      <c r="X1150" t="s">
        <v>282</v>
      </c>
      <c r="Y1150" t="s">
        <v>311</v>
      </c>
      <c r="Z1150" t="s">
        <v>284</v>
      </c>
      <c r="AB1150"/>
      <c r="AD1150" s="27" t="s">
        <v>2512</v>
      </c>
      <c r="AF1150" t="s">
        <v>290</v>
      </c>
      <c r="AH1150" t="s">
        <v>2013</v>
      </c>
      <c r="AI1150" t="s">
        <v>2080</v>
      </c>
      <c r="AJ1150" t="s">
        <v>2081</v>
      </c>
      <c r="AK1150" t="s">
        <v>2082</v>
      </c>
      <c r="AL1150" s="12">
        <v>45831.44085648148</v>
      </c>
    </row>
    <row r="1151" spans="1:39" ht="15" customHeight="1" x14ac:dyDescent="0.3">
      <c r="A1151" s="37" t="s">
        <v>16030</v>
      </c>
      <c r="B1151" t="s">
        <v>2419</v>
      </c>
      <c r="C1151" t="s">
        <v>2073</v>
      </c>
      <c r="D1151" t="s">
        <v>282</v>
      </c>
      <c r="E1151" t="s">
        <v>299</v>
      </c>
      <c r="H1151" t="s">
        <v>25909</v>
      </c>
      <c r="I1151" t="s">
        <v>16031</v>
      </c>
      <c r="J1151" t="s">
        <v>284</v>
      </c>
      <c r="K1151" t="s">
        <v>2075</v>
      </c>
      <c r="M1151" t="s">
        <v>294</v>
      </c>
      <c r="N1151" t="s">
        <v>295</v>
      </c>
      <c r="O1151" t="s">
        <v>2076</v>
      </c>
      <c r="Q1151" t="s">
        <v>311</v>
      </c>
      <c r="R1151" t="b">
        <v>0</v>
      </c>
      <c r="S1151" s="31" t="b">
        <v>0</v>
      </c>
      <c r="T1151" t="s">
        <v>426</v>
      </c>
      <c r="U1151">
        <v>1</v>
      </c>
      <c r="V1151" s="30" t="s">
        <v>3845</v>
      </c>
      <c r="W1151" t="s">
        <v>3846</v>
      </c>
      <c r="X1151" t="s">
        <v>282</v>
      </c>
      <c r="Y1151" t="s">
        <v>311</v>
      </c>
      <c r="Z1151" t="s">
        <v>284</v>
      </c>
      <c r="AB1151"/>
      <c r="AD1151" s="27" t="s">
        <v>2512</v>
      </c>
      <c r="AF1151" t="s">
        <v>290</v>
      </c>
      <c r="AH1151" t="s">
        <v>2013</v>
      </c>
      <c r="AI1151" t="s">
        <v>2080</v>
      </c>
      <c r="AJ1151" t="s">
        <v>2081</v>
      </c>
      <c r="AK1151" t="s">
        <v>2082</v>
      </c>
      <c r="AL1151" s="12">
        <v>45831.44085648148</v>
      </c>
    </row>
    <row r="1152" spans="1:39" ht="15" customHeight="1" x14ac:dyDescent="0.3">
      <c r="A1152" s="37" t="s">
        <v>15913</v>
      </c>
      <c r="B1152" t="s">
        <v>15914</v>
      </c>
      <c r="C1152" t="s">
        <v>2073</v>
      </c>
      <c r="D1152" t="s">
        <v>282</v>
      </c>
      <c r="E1152" t="s">
        <v>337</v>
      </c>
      <c r="H1152" t="s">
        <v>390</v>
      </c>
      <c r="I1152" t="s">
        <v>15915</v>
      </c>
      <c r="J1152" t="s">
        <v>284</v>
      </c>
      <c r="K1152" t="s">
        <v>2075</v>
      </c>
      <c r="M1152" t="s">
        <v>290</v>
      </c>
      <c r="Q1152" t="s">
        <v>311</v>
      </c>
      <c r="R1152" t="b">
        <v>0</v>
      </c>
      <c r="S1152" s="31" t="b">
        <v>0</v>
      </c>
      <c r="T1152" t="s">
        <v>426</v>
      </c>
      <c r="U1152">
        <v>1</v>
      </c>
      <c r="V1152" s="30" t="s">
        <v>3648</v>
      </c>
      <c r="W1152" t="s">
        <v>3649</v>
      </c>
      <c r="X1152" t="s">
        <v>282</v>
      </c>
      <c r="Y1152" t="s">
        <v>311</v>
      </c>
      <c r="Z1152" t="s">
        <v>310</v>
      </c>
      <c r="AA1152" t="s">
        <v>337</v>
      </c>
      <c r="AB1152"/>
      <c r="AD1152" s="27" t="s">
        <v>2512</v>
      </c>
      <c r="AF1152" t="s">
        <v>290</v>
      </c>
      <c r="AH1152" t="s">
        <v>3650</v>
      </c>
      <c r="AI1152" t="s">
        <v>2121</v>
      </c>
      <c r="AJ1152" t="s">
        <v>2122</v>
      </c>
      <c r="AK1152" t="s">
        <v>2082</v>
      </c>
      <c r="AL1152" s="12">
        <v>45898.773263888892</v>
      </c>
      <c r="AM1152" t="s">
        <v>291</v>
      </c>
    </row>
    <row r="1153" spans="1:39" ht="15" customHeight="1" x14ac:dyDescent="0.3">
      <c r="A1153" s="37" t="s">
        <v>15868</v>
      </c>
      <c r="B1153" t="s">
        <v>6446</v>
      </c>
      <c r="C1153" t="s">
        <v>2073</v>
      </c>
      <c r="D1153" t="s">
        <v>282</v>
      </c>
      <c r="E1153" t="s">
        <v>299</v>
      </c>
      <c r="H1153" t="s">
        <v>390</v>
      </c>
      <c r="I1153" t="s">
        <v>15869</v>
      </c>
      <c r="J1153" t="s">
        <v>284</v>
      </c>
      <c r="K1153" t="s">
        <v>2075</v>
      </c>
      <c r="M1153" t="s">
        <v>294</v>
      </c>
      <c r="N1153" t="s">
        <v>295</v>
      </c>
      <c r="Q1153" t="s">
        <v>311</v>
      </c>
      <c r="R1153" t="b">
        <v>0</v>
      </c>
      <c r="S1153" s="31" t="b">
        <v>0</v>
      </c>
      <c r="T1153" t="s">
        <v>426</v>
      </c>
      <c r="U1153">
        <v>1</v>
      </c>
      <c r="V1153" s="32" t="s">
        <v>15870</v>
      </c>
      <c r="W1153" t="s">
        <v>15871</v>
      </c>
      <c r="X1153" t="s">
        <v>282</v>
      </c>
      <c r="Y1153" t="s">
        <v>311</v>
      </c>
      <c r="Z1153" t="s">
        <v>284</v>
      </c>
      <c r="AA1153" t="s">
        <v>299</v>
      </c>
      <c r="AB1153"/>
      <c r="AD1153" s="27" t="s">
        <v>2079</v>
      </c>
      <c r="AF1153" t="s">
        <v>294</v>
      </c>
      <c r="AH1153" t="s">
        <v>2013</v>
      </c>
      <c r="AI1153" t="s">
        <v>2080</v>
      </c>
      <c r="AJ1153" t="s">
        <v>2081</v>
      </c>
      <c r="AK1153" t="s">
        <v>2082</v>
      </c>
      <c r="AL1153" s="12">
        <v>45831.354432870372</v>
      </c>
    </row>
    <row r="1154" spans="1:39" ht="15" customHeight="1" x14ac:dyDescent="0.3">
      <c r="A1154" s="37" t="s">
        <v>15907</v>
      </c>
      <c r="B1154" t="s">
        <v>15908</v>
      </c>
      <c r="C1154" t="s">
        <v>2073</v>
      </c>
      <c r="D1154" t="s">
        <v>282</v>
      </c>
      <c r="E1154" t="s">
        <v>299</v>
      </c>
      <c r="H1154" t="s">
        <v>298</v>
      </c>
      <c r="I1154" t="s">
        <v>15909</v>
      </c>
      <c r="J1154" t="s">
        <v>284</v>
      </c>
      <c r="K1154" t="s">
        <v>2075</v>
      </c>
      <c r="M1154" t="s">
        <v>294</v>
      </c>
      <c r="N1154" t="s">
        <v>295</v>
      </c>
      <c r="O1154" t="s">
        <v>2076</v>
      </c>
      <c r="Q1154" t="s">
        <v>311</v>
      </c>
      <c r="R1154" t="b">
        <v>0</v>
      </c>
      <c r="S1154" s="31" t="b">
        <v>0</v>
      </c>
      <c r="T1154" t="s">
        <v>426</v>
      </c>
      <c r="U1154">
        <v>1</v>
      </c>
      <c r="V1154" s="30" t="s">
        <v>3153</v>
      </c>
      <c r="W1154" t="s">
        <v>3154</v>
      </c>
      <c r="X1154" t="s">
        <v>282</v>
      </c>
      <c r="Y1154" t="s">
        <v>311</v>
      </c>
      <c r="Z1154" t="s">
        <v>284</v>
      </c>
      <c r="AA1154" t="s">
        <v>302</v>
      </c>
      <c r="AB1154"/>
      <c r="AD1154" s="27" t="s">
        <v>2310</v>
      </c>
      <c r="AF1154" t="s">
        <v>290</v>
      </c>
      <c r="AH1154" t="s">
        <v>2169</v>
      </c>
      <c r="AI1154" t="s">
        <v>26587</v>
      </c>
      <c r="AJ1154" t="s">
        <v>26588</v>
      </c>
      <c r="AK1154" t="s">
        <v>2082</v>
      </c>
      <c r="AL1154" s="12">
        <v>46105.533553240741</v>
      </c>
    </row>
    <row r="1155" spans="1:39" ht="15" customHeight="1" x14ac:dyDescent="0.3">
      <c r="A1155" s="37" t="s">
        <v>16050</v>
      </c>
      <c r="B1155" t="s">
        <v>16051</v>
      </c>
      <c r="C1155" t="s">
        <v>2073</v>
      </c>
      <c r="D1155" t="s">
        <v>282</v>
      </c>
      <c r="E1155" t="s">
        <v>299</v>
      </c>
      <c r="H1155" t="s">
        <v>390</v>
      </c>
      <c r="I1155" t="s">
        <v>16052</v>
      </c>
      <c r="J1155" t="s">
        <v>284</v>
      </c>
      <c r="K1155" t="s">
        <v>2075</v>
      </c>
      <c r="M1155" t="s">
        <v>294</v>
      </c>
      <c r="N1155" t="s">
        <v>295</v>
      </c>
      <c r="O1155" t="s">
        <v>2076</v>
      </c>
      <c r="Q1155" t="s">
        <v>311</v>
      </c>
      <c r="R1155" t="b">
        <v>0</v>
      </c>
      <c r="S1155" s="31" t="b">
        <v>0</v>
      </c>
      <c r="T1155" t="s">
        <v>426</v>
      </c>
      <c r="U1155">
        <v>1</v>
      </c>
      <c r="V1155" s="30" t="s">
        <v>3153</v>
      </c>
      <c r="W1155" t="s">
        <v>3154</v>
      </c>
      <c r="X1155" t="s">
        <v>282</v>
      </c>
      <c r="Y1155" t="s">
        <v>311</v>
      </c>
      <c r="Z1155" t="s">
        <v>284</v>
      </c>
      <c r="AA1155" t="s">
        <v>302</v>
      </c>
      <c r="AB1155"/>
      <c r="AD1155" s="27" t="s">
        <v>2310</v>
      </c>
      <c r="AF1155" t="s">
        <v>290</v>
      </c>
      <c r="AH1155" t="s">
        <v>2169</v>
      </c>
      <c r="AI1155" t="s">
        <v>26587</v>
      </c>
      <c r="AJ1155" t="s">
        <v>26588</v>
      </c>
      <c r="AK1155" t="s">
        <v>2082</v>
      </c>
      <c r="AL1155" s="12">
        <v>46105.533553240741</v>
      </c>
    </row>
    <row r="1156" spans="1:39" ht="15" customHeight="1" x14ac:dyDescent="0.3">
      <c r="A1156" s="37" t="s">
        <v>16058</v>
      </c>
      <c r="B1156" t="s">
        <v>16059</v>
      </c>
      <c r="C1156" t="s">
        <v>2073</v>
      </c>
      <c r="D1156" t="s">
        <v>282</v>
      </c>
      <c r="E1156" t="s">
        <v>299</v>
      </c>
      <c r="H1156" t="s">
        <v>390</v>
      </c>
      <c r="I1156" t="s">
        <v>16060</v>
      </c>
      <c r="J1156" t="s">
        <v>284</v>
      </c>
      <c r="K1156" t="s">
        <v>2075</v>
      </c>
      <c r="M1156" t="s">
        <v>294</v>
      </c>
      <c r="N1156" t="s">
        <v>295</v>
      </c>
      <c r="O1156" t="s">
        <v>2076</v>
      </c>
      <c r="Q1156" t="s">
        <v>311</v>
      </c>
      <c r="R1156" t="b">
        <v>0</v>
      </c>
      <c r="S1156" s="31" t="b">
        <v>0</v>
      </c>
      <c r="T1156" t="s">
        <v>426</v>
      </c>
      <c r="U1156">
        <v>1</v>
      </c>
      <c r="V1156" s="30" t="s">
        <v>11555</v>
      </c>
      <c r="W1156" t="s">
        <v>11556</v>
      </c>
      <c r="X1156" t="s">
        <v>282</v>
      </c>
      <c r="Y1156" t="s">
        <v>311</v>
      </c>
      <c r="Z1156" t="s">
        <v>284</v>
      </c>
      <c r="AA1156" t="s">
        <v>299</v>
      </c>
      <c r="AB1156"/>
      <c r="AD1156" s="27" t="s">
        <v>2310</v>
      </c>
      <c r="AF1156" t="s">
        <v>294</v>
      </c>
      <c r="AH1156" t="s">
        <v>2013</v>
      </c>
      <c r="AI1156" t="s">
        <v>2080</v>
      </c>
      <c r="AJ1156" t="s">
        <v>2081</v>
      </c>
      <c r="AK1156" t="s">
        <v>2082</v>
      </c>
      <c r="AL1156" s="12">
        <v>45831.308287037034</v>
      </c>
    </row>
    <row r="1157" spans="1:39" ht="15" customHeight="1" x14ac:dyDescent="0.3">
      <c r="A1157" s="37" t="s">
        <v>16061</v>
      </c>
      <c r="B1157" t="s">
        <v>16062</v>
      </c>
      <c r="C1157" t="s">
        <v>2073</v>
      </c>
      <c r="D1157" t="s">
        <v>282</v>
      </c>
      <c r="E1157" t="s">
        <v>299</v>
      </c>
      <c r="H1157" t="s">
        <v>390</v>
      </c>
      <c r="I1157" t="s">
        <v>16063</v>
      </c>
      <c r="J1157" t="s">
        <v>284</v>
      </c>
      <c r="K1157" t="s">
        <v>2075</v>
      </c>
      <c r="M1157" t="s">
        <v>294</v>
      </c>
      <c r="N1157" t="s">
        <v>295</v>
      </c>
      <c r="O1157" t="s">
        <v>2076</v>
      </c>
      <c r="Q1157" t="s">
        <v>311</v>
      </c>
      <c r="R1157" t="b">
        <v>0</v>
      </c>
      <c r="S1157" s="31" t="b">
        <v>0</v>
      </c>
      <c r="T1157" t="s">
        <v>426</v>
      </c>
      <c r="U1157">
        <v>1</v>
      </c>
      <c r="V1157" s="30" t="s">
        <v>11555</v>
      </c>
      <c r="W1157" t="s">
        <v>11556</v>
      </c>
      <c r="X1157" t="s">
        <v>282</v>
      </c>
      <c r="Y1157" t="s">
        <v>311</v>
      </c>
      <c r="Z1157" t="s">
        <v>284</v>
      </c>
      <c r="AA1157" t="s">
        <v>299</v>
      </c>
      <c r="AB1157"/>
      <c r="AD1157" s="27" t="s">
        <v>2310</v>
      </c>
      <c r="AF1157" t="s">
        <v>294</v>
      </c>
      <c r="AH1157" t="s">
        <v>2013</v>
      </c>
      <c r="AI1157" t="s">
        <v>2080</v>
      </c>
      <c r="AJ1157" t="s">
        <v>2081</v>
      </c>
      <c r="AK1157" t="s">
        <v>2082</v>
      </c>
      <c r="AL1157" s="12">
        <v>45831.308287037034</v>
      </c>
    </row>
    <row r="1158" spans="1:39" ht="15" customHeight="1" x14ac:dyDescent="0.3">
      <c r="A1158" s="37" t="s">
        <v>16106</v>
      </c>
      <c r="B1158" t="s">
        <v>16107</v>
      </c>
      <c r="C1158" t="s">
        <v>2092</v>
      </c>
      <c r="D1158" t="s">
        <v>282</v>
      </c>
      <c r="E1158" t="s">
        <v>304</v>
      </c>
      <c r="G1158" t="s">
        <v>303</v>
      </c>
      <c r="H1158" t="s">
        <v>303</v>
      </c>
      <c r="I1158" t="s">
        <v>16108</v>
      </c>
      <c r="J1158" t="s">
        <v>329</v>
      </c>
      <c r="K1158" t="s">
        <v>2094</v>
      </c>
      <c r="M1158" t="s">
        <v>294</v>
      </c>
      <c r="N1158" t="s">
        <v>295</v>
      </c>
      <c r="O1158" t="s">
        <v>2228</v>
      </c>
      <c r="P1158" t="s">
        <v>287</v>
      </c>
      <c r="Q1158" t="s">
        <v>288</v>
      </c>
      <c r="R1158" t="b">
        <v>0</v>
      </c>
      <c r="S1158" s="31" t="b">
        <v>0</v>
      </c>
      <c r="T1158" t="s">
        <v>426</v>
      </c>
      <c r="U1158" t="s">
        <v>2244</v>
      </c>
      <c r="V1158" s="30" t="s">
        <v>2235</v>
      </c>
      <c r="AB1158"/>
      <c r="AD1158" s="27"/>
    </row>
    <row r="1159" spans="1:39" ht="15" customHeight="1" x14ac:dyDescent="0.3">
      <c r="A1159" s="37" t="s">
        <v>16106</v>
      </c>
      <c r="B1159" t="s">
        <v>16107</v>
      </c>
      <c r="C1159" t="s">
        <v>2092</v>
      </c>
      <c r="D1159" t="s">
        <v>282</v>
      </c>
      <c r="E1159" t="s">
        <v>304</v>
      </c>
      <c r="G1159" t="s">
        <v>303</v>
      </c>
      <c r="H1159" t="s">
        <v>303</v>
      </c>
      <c r="I1159" t="s">
        <v>16108</v>
      </c>
      <c r="J1159" t="s">
        <v>329</v>
      </c>
      <c r="K1159" t="s">
        <v>2094</v>
      </c>
      <c r="M1159" t="s">
        <v>294</v>
      </c>
      <c r="N1159" t="s">
        <v>295</v>
      </c>
      <c r="O1159" t="s">
        <v>2228</v>
      </c>
      <c r="P1159" t="s">
        <v>287</v>
      </c>
      <c r="Q1159" t="s">
        <v>336</v>
      </c>
      <c r="R1159" t="b">
        <v>0</v>
      </c>
      <c r="S1159" s="31" t="b">
        <v>0</v>
      </c>
      <c r="T1159" t="s">
        <v>426</v>
      </c>
      <c r="U1159" t="s">
        <v>2244</v>
      </c>
      <c r="V1159" s="32" t="s">
        <v>2235</v>
      </c>
      <c r="AB1159"/>
      <c r="AD1159" s="27"/>
    </row>
    <row r="1160" spans="1:39" ht="15" customHeight="1" x14ac:dyDescent="0.3">
      <c r="A1160" s="37" t="s">
        <v>16155</v>
      </c>
      <c r="B1160" t="s">
        <v>16156</v>
      </c>
      <c r="C1160" t="s">
        <v>2073</v>
      </c>
      <c r="D1160" t="s">
        <v>282</v>
      </c>
      <c r="E1160" t="s">
        <v>299</v>
      </c>
      <c r="H1160" t="s">
        <v>293</v>
      </c>
      <c r="I1160" t="s">
        <v>16157</v>
      </c>
      <c r="J1160" t="s">
        <v>284</v>
      </c>
      <c r="K1160" t="s">
        <v>2075</v>
      </c>
      <c r="M1160" t="s">
        <v>294</v>
      </c>
      <c r="N1160" t="s">
        <v>295</v>
      </c>
      <c r="O1160" t="s">
        <v>2076</v>
      </c>
      <c r="Q1160" t="s">
        <v>311</v>
      </c>
      <c r="R1160" t="b">
        <v>0</v>
      </c>
      <c r="S1160" s="31" t="b">
        <v>0</v>
      </c>
      <c r="T1160" t="s">
        <v>426</v>
      </c>
      <c r="U1160">
        <v>1</v>
      </c>
      <c r="V1160" s="30" t="s">
        <v>9675</v>
      </c>
      <c r="W1160" t="s">
        <v>9676</v>
      </c>
      <c r="X1160" t="s">
        <v>282</v>
      </c>
      <c r="Y1160" t="s">
        <v>311</v>
      </c>
      <c r="Z1160" t="s">
        <v>284</v>
      </c>
      <c r="AB1160"/>
      <c r="AD1160" s="27" t="s">
        <v>2079</v>
      </c>
      <c r="AF1160" t="s">
        <v>294</v>
      </c>
      <c r="AH1160" t="s">
        <v>2013</v>
      </c>
      <c r="AI1160" t="s">
        <v>2121</v>
      </c>
      <c r="AJ1160" t="s">
        <v>2122</v>
      </c>
      <c r="AK1160" t="s">
        <v>2082</v>
      </c>
      <c r="AL1160" s="12">
        <v>45884.87158564815</v>
      </c>
    </row>
    <row r="1161" spans="1:39" ht="15" customHeight="1" x14ac:dyDescent="0.3">
      <c r="A1161" s="37" t="s">
        <v>16667</v>
      </c>
      <c r="B1161" t="s">
        <v>16668</v>
      </c>
      <c r="C1161" t="s">
        <v>2073</v>
      </c>
      <c r="D1161" t="s">
        <v>282</v>
      </c>
      <c r="E1161" t="s">
        <v>299</v>
      </c>
      <c r="H1161" t="s">
        <v>293</v>
      </c>
      <c r="I1161" t="s">
        <v>16669</v>
      </c>
      <c r="J1161" t="s">
        <v>284</v>
      </c>
      <c r="K1161" t="s">
        <v>2075</v>
      </c>
      <c r="M1161" t="s">
        <v>294</v>
      </c>
      <c r="N1161" t="s">
        <v>295</v>
      </c>
      <c r="O1161" t="s">
        <v>2076</v>
      </c>
      <c r="Q1161" t="s">
        <v>311</v>
      </c>
      <c r="R1161" t="b">
        <v>0</v>
      </c>
      <c r="S1161" s="31" t="b">
        <v>0</v>
      </c>
      <c r="T1161" t="s">
        <v>426</v>
      </c>
      <c r="U1161">
        <v>1</v>
      </c>
      <c r="V1161" s="32" t="s">
        <v>9675</v>
      </c>
      <c r="W1161" t="s">
        <v>9676</v>
      </c>
      <c r="X1161" t="s">
        <v>282</v>
      </c>
      <c r="Y1161" t="s">
        <v>311</v>
      </c>
      <c r="Z1161" t="s">
        <v>284</v>
      </c>
      <c r="AB1161"/>
      <c r="AD1161" s="27" t="s">
        <v>2079</v>
      </c>
      <c r="AF1161" t="s">
        <v>294</v>
      </c>
      <c r="AH1161" t="s">
        <v>2013</v>
      </c>
      <c r="AI1161" t="s">
        <v>2121</v>
      </c>
      <c r="AJ1161" t="s">
        <v>2122</v>
      </c>
      <c r="AK1161" t="s">
        <v>2082</v>
      </c>
      <c r="AL1161" s="12">
        <v>45884.87158564815</v>
      </c>
    </row>
    <row r="1162" spans="1:39" ht="15" customHeight="1" x14ac:dyDescent="0.3">
      <c r="A1162" s="37" t="s">
        <v>16670</v>
      </c>
      <c r="B1162" t="s">
        <v>16671</v>
      </c>
      <c r="C1162" t="s">
        <v>2073</v>
      </c>
      <c r="D1162" t="s">
        <v>282</v>
      </c>
      <c r="E1162" t="s">
        <v>299</v>
      </c>
      <c r="H1162" t="s">
        <v>293</v>
      </c>
      <c r="I1162" t="s">
        <v>16672</v>
      </c>
      <c r="J1162" t="s">
        <v>284</v>
      </c>
      <c r="K1162" t="s">
        <v>2075</v>
      </c>
      <c r="M1162" t="s">
        <v>294</v>
      </c>
      <c r="N1162" t="s">
        <v>295</v>
      </c>
      <c r="O1162" t="s">
        <v>2076</v>
      </c>
      <c r="Q1162" t="s">
        <v>311</v>
      </c>
      <c r="R1162" t="b">
        <v>0</v>
      </c>
      <c r="S1162" s="31" t="b">
        <v>0</v>
      </c>
      <c r="T1162" t="s">
        <v>426</v>
      </c>
      <c r="U1162">
        <v>1</v>
      </c>
      <c r="V1162" s="32" t="s">
        <v>16099</v>
      </c>
      <c r="W1162" t="s">
        <v>16100</v>
      </c>
      <c r="X1162" t="s">
        <v>282</v>
      </c>
      <c r="Y1162" t="s">
        <v>311</v>
      </c>
      <c r="Z1162" t="s">
        <v>284</v>
      </c>
      <c r="AA1162" t="s">
        <v>302</v>
      </c>
      <c r="AB1162"/>
      <c r="AD1162" s="27" t="s">
        <v>2079</v>
      </c>
      <c r="AF1162" t="s">
        <v>294</v>
      </c>
      <c r="AH1162" t="s">
        <v>2013</v>
      </c>
      <c r="AI1162" t="s">
        <v>2121</v>
      </c>
      <c r="AJ1162" t="s">
        <v>2122</v>
      </c>
      <c r="AK1162" t="s">
        <v>2082</v>
      </c>
      <c r="AL1162" s="12">
        <v>45884.879189814812</v>
      </c>
    </row>
    <row r="1163" spans="1:39" ht="15" customHeight="1" x14ac:dyDescent="0.3">
      <c r="A1163" s="37" t="s">
        <v>16570</v>
      </c>
      <c r="B1163" t="s">
        <v>16571</v>
      </c>
      <c r="C1163" t="s">
        <v>2073</v>
      </c>
      <c r="D1163" t="s">
        <v>282</v>
      </c>
      <c r="E1163" t="s">
        <v>299</v>
      </c>
      <c r="H1163" t="s">
        <v>293</v>
      </c>
      <c r="I1163" t="s">
        <v>16572</v>
      </c>
      <c r="J1163" t="s">
        <v>284</v>
      </c>
      <c r="K1163" t="s">
        <v>2075</v>
      </c>
      <c r="M1163" t="s">
        <v>294</v>
      </c>
      <c r="N1163" t="s">
        <v>295</v>
      </c>
      <c r="O1163" t="s">
        <v>2076</v>
      </c>
      <c r="Q1163" t="s">
        <v>311</v>
      </c>
      <c r="R1163" t="b">
        <v>0</v>
      </c>
      <c r="S1163" s="31" t="b">
        <v>0</v>
      </c>
      <c r="T1163" t="s">
        <v>426</v>
      </c>
      <c r="U1163">
        <v>1</v>
      </c>
      <c r="V1163" s="30" t="s">
        <v>16099</v>
      </c>
      <c r="W1163" t="s">
        <v>16100</v>
      </c>
      <c r="X1163" t="s">
        <v>282</v>
      </c>
      <c r="Y1163" t="s">
        <v>311</v>
      </c>
      <c r="Z1163" t="s">
        <v>284</v>
      </c>
      <c r="AA1163" t="s">
        <v>302</v>
      </c>
      <c r="AB1163"/>
      <c r="AD1163" s="27" t="s">
        <v>2079</v>
      </c>
      <c r="AF1163" t="s">
        <v>294</v>
      </c>
      <c r="AH1163" t="s">
        <v>2013</v>
      </c>
      <c r="AI1163" t="s">
        <v>2121</v>
      </c>
      <c r="AJ1163" t="s">
        <v>2122</v>
      </c>
      <c r="AK1163" t="s">
        <v>2082</v>
      </c>
      <c r="AL1163" s="12">
        <v>45884.879189814812</v>
      </c>
    </row>
    <row r="1164" spans="1:39" ht="15" customHeight="1" x14ac:dyDescent="0.3">
      <c r="A1164" s="37" t="s">
        <v>16578</v>
      </c>
      <c r="B1164" t="s">
        <v>16579</v>
      </c>
      <c r="C1164" t="s">
        <v>2073</v>
      </c>
      <c r="D1164" t="s">
        <v>282</v>
      </c>
      <c r="E1164" t="s">
        <v>299</v>
      </c>
      <c r="H1164" t="s">
        <v>293</v>
      </c>
      <c r="I1164" t="s">
        <v>16580</v>
      </c>
      <c r="J1164" t="s">
        <v>284</v>
      </c>
      <c r="K1164" t="s">
        <v>2075</v>
      </c>
      <c r="M1164" t="s">
        <v>294</v>
      </c>
      <c r="N1164" t="s">
        <v>295</v>
      </c>
      <c r="O1164" t="s">
        <v>2076</v>
      </c>
      <c r="Q1164" t="s">
        <v>311</v>
      </c>
      <c r="R1164" t="b">
        <v>0</v>
      </c>
      <c r="S1164" s="31" t="b">
        <v>0</v>
      </c>
      <c r="T1164" t="s">
        <v>426</v>
      </c>
      <c r="U1164">
        <v>1</v>
      </c>
      <c r="V1164" s="30" t="s">
        <v>16099</v>
      </c>
      <c r="W1164" t="s">
        <v>16100</v>
      </c>
      <c r="X1164" t="s">
        <v>282</v>
      </c>
      <c r="Y1164" t="s">
        <v>311</v>
      </c>
      <c r="Z1164" t="s">
        <v>284</v>
      </c>
      <c r="AA1164" t="s">
        <v>302</v>
      </c>
      <c r="AB1164"/>
      <c r="AD1164" s="27" t="s">
        <v>2079</v>
      </c>
      <c r="AF1164" t="s">
        <v>294</v>
      </c>
      <c r="AH1164" t="s">
        <v>2013</v>
      </c>
      <c r="AI1164" t="s">
        <v>2121</v>
      </c>
      <c r="AJ1164" t="s">
        <v>2122</v>
      </c>
      <c r="AK1164" t="s">
        <v>2082</v>
      </c>
      <c r="AL1164" s="12">
        <v>45884.879189814812</v>
      </c>
    </row>
    <row r="1165" spans="1:39" ht="15" customHeight="1" x14ac:dyDescent="0.3">
      <c r="A1165" s="37" t="s">
        <v>16164</v>
      </c>
      <c r="B1165" t="s">
        <v>16165</v>
      </c>
      <c r="C1165" t="s">
        <v>2073</v>
      </c>
      <c r="D1165" t="s">
        <v>282</v>
      </c>
      <c r="E1165" t="s">
        <v>299</v>
      </c>
      <c r="H1165" t="s">
        <v>293</v>
      </c>
      <c r="I1165" t="s">
        <v>16166</v>
      </c>
      <c r="J1165" t="s">
        <v>284</v>
      </c>
      <c r="K1165" t="s">
        <v>2075</v>
      </c>
      <c r="M1165" t="s">
        <v>294</v>
      </c>
      <c r="N1165" t="s">
        <v>295</v>
      </c>
      <c r="O1165" t="s">
        <v>2076</v>
      </c>
      <c r="Q1165" t="s">
        <v>311</v>
      </c>
      <c r="R1165" t="b">
        <v>0</v>
      </c>
      <c r="S1165" s="31" t="b">
        <v>0</v>
      </c>
      <c r="T1165" t="s">
        <v>426</v>
      </c>
      <c r="U1165">
        <v>1</v>
      </c>
      <c r="V1165" s="30" t="s">
        <v>16099</v>
      </c>
      <c r="W1165" t="s">
        <v>16100</v>
      </c>
      <c r="X1165" t="s">
        <v>282</v>
      </c>
      <c r="Y1165" t="s">
        <v>311</v>
      </c>
      <c r="Z1165" t="s">
        <v>284</v>
      </c>
      <c r="AA1165" t="s">
        <v>302</v>
      </c>
      <c r="AB1165"/>
      <c r="AD1165" s="27" t="s">
        <v>2079</v>
      </c>
      <c r="AF1165" t="s">
        <v>294</v>
      </c>
      <c r="AH1165" t="s">
        <v>2013</v>
      </c>
      <c r="AI1165" t="s">
        <v>2121</v>
      </c>
      <c r="AJ1165" t="s">
        <v>2122</v>
      </c>
      <c r="AK1165" t="s">
        <v>2082</v>
      </c>
      <c r="AL1165" s="12">
        <v>45884.879189814812</v>
      </c>
    </row>
    <row r="1166" spans="1:39" ht="15" customHeight="1" x14ac:dyDescent="0.3">
      <c r="A1166" s="37" t="s">
        <v>16581</v>
      </c>
      <c r="B1166" t="s">
        <v>5237</v>
      </c>
      <c r="C1166" t="s">
        <v>2212</v>
      </c>
      <c r="D1166" t="s">
        <v>282</v>
      </c>
      <c r="E1166" t="s">
        <v>339</v>
      </c>
      <c r="G1166" t="s">
        <v>293</v>
      </c>
      <c r="H1166" t="s">
        <v>293</v>
      </c>
      <c r="I1166" t="s">
        <v>16582</v>
      </c>
      <c r="J1166" t="s">
        <v>284</v>
      </c>
      <c r="K1166" t="s">
        <v>2075</v>
      </c>
      <c r="L1166" t="s">
        <v>26030</v>
      </c>
      <c r="M1166" t="s">
        <v>294</v>
      </c>
      <c r="N1166" t="s">
        <v>295</v>
      </c>
      <c r="R1166" t="b">
        <v>0</v>
      </c>
      <c r="S1166" s="31" t="b">
        <v>0</v>
      </c>
      <c r="T1166" t="s">
        <v>426</v>
      </c>
      <c r="U1166">
        <v>1</v>
      </c>
      <c r="V1166" s="30" t="s">
        <v>7121</v>
      </c>
      <c r="W1166" t="s">
        <v>7122</v>
      </c>
      <c r="X1166" t="s">
        <v>282</v>
      </c>
      <c r="Y1166" t="s">
        <v>305</v>
      </c>
      <c r="Z1166" t="s">
        <v>284</v>
      </c>
      <c r="AA1166" t="s">
        <v>339</v>
      </c>
      <c r="AB1166"/>
      <c r="AD1166" s="27" t="s">
        <v>2075</v>
      </c>
      <c r="AE1166" t="s">
        <v>326</v>
      </c>
      <c r="AF1166" t="s">
        <v>294</v>
      </c>
      <c r="AH1166" t="s">
        <v>625</v>
      </c>
      <c r="AI1166" t="s">
        <v>26578</v>
      </c>
      <c r="AJ1166" t="s">
        <v>26579</v>
      </c>
      <c r="AK1166" t="s">
        <v>2082</v>
      </c>
      <c r="AL1166" s="12">
        <v>46120.421481481484</v>
      </c>
      <c r="AM1166" t="s">
        <v>309</v>
      </c>
    </row>
    <row r="1167" spans="1:39" ht="15" customHeight="1" x14ac:dyDescent="0.3">
      <c r="A1167" s="37" t="s">
        <v>16581</v>
      </c>
      <c r="B1167" t="s">
        <v>5237</v>
      </c>
      <c r="C1167" t="s">
        <v>2212</v>
      </c>
      <c r="D1167" t="s">
        <v>282</v>
      </c>
      <c r="E1167" t="s">
        <v>339</v>
      </c>
      <c r="G1167" t="s">
        <v>293</v>
      </c>
      <c r="H1167" t="s">
        <v>293</v>
      </c>
      <c r="I1167" t="s">
        <v>16582</v>
      </c>
      <c r="J1167" t="s">
        <v>284</v>
      </c>
      <c r="K1167" t="s">
        <v>2075</v>
      </c>
      <c r="L1167" t="s">
        <v>26030</v>
      </c>
      <c r="M1167" t="s">
        <v>294</v>
      </c>
      <c r="N1167" t="s">
        <v>295</v>
      </c>
      <c r="Q1167" t="s">
        <v>324</v>
      </c>
      <c r="R1167" t="b">
        <v>0</v>
      </c>
      <c r="S1167" s="31" t="b">
        <v>0</v>
      </c>
      <c r="T1167" t="s">
        <v>426</v>
      </c>
      <c r="U1167">
        <v>1</v>
      </c>
      <c r="V1167" s="30" t="s">
        <v>7376</v>
      </c>
      <c r="W1167" t="s">
        <v>7377</v>
      </c>
      <c r="X1167" t="s">
        <v>282</v>
      </c>
      <c r="Y1167" t="s">
        <v>324</v>
      </c>
      <c r="Z1167" t="s">
        <v>284</v>
      </c>
      <c r="AA1167" t="s">
        <v>339</v>
      </c>
      <c r="AB1167"/>
      <c r="AD1167" s="27" t="s">
        <v>2075</v>
      </c>
      <c r="AE1167" t="s">
        <v>289</v>
      </c>
      <c r="AF1167" t="s">
        <v>294</v>
      </c>
      <c r="AH1167" t="s">
        <v>674</v>
      </c>
      <c r="AI1167" t="s">
        <v>26578</v>
      </c>
      <c r="AJ1167" t="s">
        <v>26579</v>
      </c>
      <c r="AK1167" t="s">
        <v>2082</v>
      </c>
      <c r="AL1167" s="12">
        <v>46120.420439814814</v>
      </c>
      <c r="AM1167" t="s">
        <v>309</v>
      </c>
    </row>
    <row r="1168" spans="1:39" ht="15" customHeight="1" x14ac:dyDescent="0.3">
      <c r="A1168" s="37" t="s">
        <v>16174</v>
      </c>
      <c r="B1168" t="s">
        <v>16175</v>
      </c>
      <c r="C1168" t="s">
        <v>2073</v>
      </c>
      <c r="D1168" t="s">
        <v>282</v>
      </c>
      <c r="E1168" t="s">
        <v>299</v>
      </c>
      <c r="H1168" t="s">
        <v>293</v>
      </c>
      <c r="I1168" t="s">
        <v>16176</v>
      </c>
      <c r="J1168" t="s">
        <v>284</v>
      </c>
      <c r="K1168" t="s">
        <v>2075</v>
      </c>
      <c r="M1168" t="s">
        <v>294</v>
      </c>
      <c r="N1168" t="s">
        <v>295</v>
      </c>
      <c r="O1168" t="s">
        <v>2076</v>
      </c>
      <c r="Q1168" t="s">
        <v>311</v>
      </c>
      <c r="R1168" t="b">
        <v>0</v>
      </c>
      <c r="S1168" s="31" t="b">
        <v>0</v>
      </c>
      <c r="T1168" t="s">
        <v>426</v>
      </c>
      <c r="U1168">
        <v>1</v>
      </c>
      <c r="V1168" s="30" t="s">
        <v>16099</v>
      </c>
      <c r="W1168" t="s">
        <v>16100</v>
      </c>
      <c r="X1168" t="s">
        <v>282</v>
      </c>
      <c r="Y1168" t="s">
        <v>311</v>
      </c>
      <c r="Z1168" t="s">
        <v>284</v>
      </c>
      <c r="AA1168" t="s">
        <v>302</v>
      </c>
      <c r="AB1168"/>
      <c r="AD1168" s="27" t="s">
        <v>2079</v>
      </c>
      <c r="AF1168" t="s">
        <v>294</v>
      </c>
      <c r="AH1168" t="s">
        <v>2013</v>
      </c>
      <c r="AI1168" t="s">
        <v>2121</v>
      </c>
      <c r="AJ1168" t="s">
        <v>2122</v>
      </c>
      <c r="AK1168" t="s">
        <v>2082</v>
      </c>
      <c r="AL1168" s="12">
        <v>45884.879189814812</v>
      </c>
    </row>
    <row r="1169" spans="1:39" ht="15" customHeight="1" x14ac:dyDescent="0.3">
      <c r="A1169" s="37" t="s">
        <v>16109</v>
      </c>
      <c r="B1169" t="s">
        <v>16110</v>
      </c>
      <c r="C1169" t="s">
        <v>2092</v>
      </c>
      <c r="D1169" t="s">
        <v>282</v>
      </c>
      <c r="E1169" t="s">
        <v>283</v>
      </c>
      <c r="G1169" t="s">
        <v>313</v>
      </c>
      <c r="H1169" t="s">
        <v>313</v>
      </c>
      <c r="I1169" t="s">
        <v>16111</v>
      </c>
      <c r="J1169" t="s">
        <v>284</v>
      </c>
      <c r="K1169" t="s">
        <v>2224</v>
      </c>
      <c r="M1169" t="s">
        <v>290</v>
      </c>
      <c r="N1169" t="s">
        <v>286</v>
      </c>
      <c r="O1169" t="s">
        <v>2076</v>
      </c>
      <c r="P1169" t="s">
        <v>287</v>
      </c>
      <c r="Q1169" t="s">
        <v>288</v>
      </c>
      <c r="R1169" t="b">
        <v>0</v>
      </c>
      <c r="S1169" s="31" t="b">
        <v>0</v>
      </c>
      <c r="T1169" t="s">
        <v>25454</v>
      </c>
      <c r="U1169" t="s">
        <v>2244</v>
      </c>
      <c r="V1169" s="30" t="s">
        <v>16112</v>
      </c>
      <c r="W1169" t="s">
        <v>16113</v>
      </c>
      <c r="X1169" t="s">
        <v>282</v>
      </c>
      <c r="Y1169" t="s">
        <v>288</v>
      </c>
      <c r="Z1169" t="s">
        <v>284</v>
      </c>
      <c r="AA1169" t="s">
        <v>283</v>
      </c>
      <c r="AB1169"/>
      <c r="AD1169" s="27" t="s">
        <v>2075</v>
      </c>
      <c r="AE1169" t="s">
        <v>289</v>
      </c>
      <c r="AF1169" t="s">
        <v>290</v>
      </c>
      <c r="AH1169" t="s">
        <v>617</v>
      </c>
      <c r="AI1169" t="s">
        <v>26094</v>
      </c>
      <c r="AJ1169" t="s">
        <v>26095</v>
      </c>
      <c r="AK1169" t="s">
        <v>2082</v>
      </c>
      <c r="AL1169" s="12">
        <v>46129.407372685186</v>
      </c>
      <c r="AM1169" t="s">
        <v>291</v>
      </c>
    </row>
    <row r="1170" spans="1:39" ht="15" customHeight="1" x14ac:dyDescent="0.3">
      <c r="A1170" s="37" t="s">
        <v>16109</v>
      </c>
      <c r="B1170" t="s">
        <v>16110</v>
      </c>
      <c r="C1170" t="s">
        <v>2092</v>
      </c>
      <c r="D1170" t="s">
        <v>282</v>
      </c>
      <c r="E1170" t="s">
        <v>283</v>
      </c>
      <c r="G1170" t="s">
        <v>313</v>
      </c>
      <c r="H1170" t="s">
        <v>313</v>
      </c>
      <c r="I1170" t="s">
        <v>16111</v>
      </c>
      <c r="J1170" t="s">
        <v>284</v>
      </c>
      <c r="K1170" t="s">
        <v>2224</v>
      </c>
      <c r="M1170" t="s">
        <v>290</v>
      </c>
      <c r="N1170" t="s">
        <v>286</v>
      </c>
      <c r="O1170" t="s">
        <v>2076</v>
      </c>
      <c r="P1170" t="s">
        <v>287</v>
      </c>
      <c r="Q1170" t="s">
        <v>288</v>
      </c>
      <c r="R1170" t="b">
        <v>0</v>
      </c>
      <c r="S1170" s="31" t="b">
        <v>0</v>
      </c>
      <c r="T1170" t="s">
        <v>25454</v>
      </c>
      <c r="U1170" t="s">
        <v>2244</v>
      </c>
      <c r="V1170" s="30" t="s">
        <v>16114</v>
      </c>
      <c r="W1170" t="s">
        <v>16115</v>
      </c>
      <c r="X1170" t="s">
        <v>282</v>
      </c>
      <c r="Y1170" t="s">
        <v>288</v>
      </c>
      <c r="Z1170" t="s">
        <v>284</v>
      </c>
      <c r="AA1170" t="s">
        <v>283</v>
      </c>
      <c r="AB1170"/>
      <c r="AD1170" s="27" t="s">
        <v>2075</v>
      </c>
      <c r="AE1170" t="s">
        <v>26227</v>
      </c>
      <c r="AF1170" t="s">
        <v>290</v>
      </c>
      <c r="AH1170" t="s">
        <v>674</v>
      </c>
      <c r="AI1170" t="s">
        <v>26094</v>
      </c>
      <c r="AJ1170" t="s">
        <v>26095</v>
      </c>
      <c r="AK1170" t="s">
        <v>2082</v>
      </c>
      <c r="AL1170" s="12">
        <v>46129.208969907406</v>
      </c>
      <c r="AM1170" t="s">
        <v>291</v>
      </c>
    </row>
    <row r="1171" spans="1:39" ht="15" customHeight="1" x14ac:dyDescent="0.3">
      <c r="A1171" s="37" t="s">
        <v>16121</v>
      </c>
      <c r="B1171" t="s">
        <v>16122</v>
      </c>
      <c r="C1171" t="s">
        <v>2092</v>
      </c>
      <c r="D1171" t="s">
        <v>282</v>
      </c>
      <c r="E1171" t="s">
        <v>283</v>
      </c>
      <c r="G1171" t="s">
        <v>387</v>
      </c>
      <c r="H1171" t="s">
        <v>387</v>
      </c>
      <c r="I1171" t="s">
        <v>16123</v>
      </c>
      <c r="J1171" t="s">
        <v>284</v>
      </c>
      <c r="K1171" t="s">
        <v>2224</v>
      </c>
      <c r="M1171" t="s">
        <v>290</v>
      </c>
      <c r="N1171" t="s">
        <v>355</v>
      </c>
      <c r="O1171" t="s">
        <v>2076</v>
      </c>
      <c r="Q1171" t="s">
        <v>356</v>
      </c>
      <c r="R1171" t="b">
        <v>1</v>
      </c>
      <c r="S1171" s="31" t="b">
        <v>1</v>
      </c>
      <c r="T1171" t="s">
        <v>425</v>
      </c>
      <c r="U1171">
        <v>0</v>
      </c>
      <c r="V1171" s="30" t="s">
        <v>2235</v>
      </c>
      <c r="AB1171"/>
      <c r="AD1171" s="27"/>
    </row>
    <row r="1172" spans="1:39" ht="15" customHeight="1" x14ac:dyDescent="0.3">
      <c r="A1172" s="37" t="s">
        <v>16093</v>
      </c>
      <c r="B1172" t="s">
        <v>16094</v>
      </c>
      <c r="C1172" t="s">
        <v>2092</v>
      </c>
      <c r="D1172" t="s">
        <v>282</v>
      </c>
      <c r="E1172" t="s">
        <v>304</v>
      </c>
      <c r="G1172" t="s">
        <v>303</v>
      </c>
      <c r="H1172" t="s">
        <v>303</v>
      </c>
      <c r="I1172" t="s">
        <v>16095</v>
      </c>
      <c r="J1172" t="s">
        <v>284</v>
      </c>
      <c r="K1172" t="s">
        <v>2094</v>
      </c>
      <c r="M1172" t="s">
        <v>294</v>
      </c>
      <c r="N1172" t="s">
        <v>295</v>
      </c>
      <c r="O1172" t="s">
        <v>2076</v>
      </c>
      <c r="P1172" t="s">
        <v>287</v>
      </c>
      <c r="Q1172" t="s">
        <v>288</v>
      </c>
      <c r="R1172" t="b">
        <v>0</v>
      </c>
      <c r="S1172" s="31" t="b">
        <v>0</v>
      </c>
      <c r="T1172" t="s">
        <v>25455</v>
      </c>
      <c r="U1172" t="s">
        <v>2244</v>
      </c>
      <c r="V1172" s="30" t="s">
        <v>11006</v>
      </c>
      <c r="W1172" t="s">
        <v>11007</v>
      </c>
      <c r="X1172" t="s">
        <v>282</v>
      </c>
      <c r="Y1172" t="s">
        <v>288</v>
      </c>
      <c r="Z1172" t="s">
        <v>284</v>
      </c>
      <c r="AA1172" t="s">
        <v>304</v>
      </c>
      <c r="AB1172"/>
      <c r="AD1172" s="27" t="s">
        <v>2094</v>
      </c>
      <c r="AE1172" t="s">
        <v>289</v>
      </c>
      <c r="AF1172" t="s">
        <v>294</v>
      </c>
      <c r="AH1172" t="s">
        <v>683</v>
      </c>
      <c r="AI1172" t="s">
        <v>26082</v>
      </c>
      <c r="AJ1172" t="s">
        <v>26086</v>
      </c>
      <c r="AK1172" t="s">
        <v>2082</v>
      </c>
      <c r="AL1172" s="12">
        <v>46107.22619212963</v>
      </c>
      <c r="AM1172" t="s">
        <v>309</v>
      </c>
    </row>
    <row r="1173" spans="1:39" ht="15" customHeight="1" x14ac:dyDescent="0.3">
      <c r="A1173" s="37" t="s">
        <v>16101</v>
      </c>
      <c r="B1173" t="s">
        <v>16102</v>
      </c>
      <c r="C1173" t="s">
        <v>2092</v>
      </c>
      <c r="D1173" t="s">
        <v>282</v>
      </c>
      <c r="E1173" t="s">
        <v>304</v>
      </c>
      <c r="G1173" t="s">
        <v>298</v>
      </c>
      <c r="H1173" t="s">
        <v>320</v>
      </c>
      <c r="I1173" t="s">
        <v>16103</v>
      </c>
      <c r="J1173" t="s">
        <v>284</v>
      </c>
      <c r="K1173" t="s">
        <v>2094</v>
      </c>
      <c r="M1173" t="s">
        <v>285</v>
      </c>
      <c r="N1173" t="s">
        <v>386</v>
      </c>
      <c r="O1173" t="s">
        <v>2076</v>
      </c>
      <c r="P1173" t="s">
        <v>287</v>
      </c>
      <c r="Q1173" t="s">
        <v>288</v>
      </c>
      <c r="R1173" t="b">
        <v>0</v>
      </c>
      <c r="S1173" s="31" t="b">
        <v>0</v>
      </c>
      <c r="T1173" t="s">
        <v>25455</v>
      </c>
      <c r="U1173" t="s">
        <v>2244</v>
      </c>
      <c r="V1173" s="30" t="s">
        <v>16104</v>
      </c>
      <c r="W1173" t="s">
        <v>16105</v>
      </c>
      <c r="X1173" t="s">
        <v>282</v>
      </c>
      <c r="Y1173" t="s">
        <v>288</v>
      </c>
      <c r="Z1173" t="s">
        <v>284</v>
      </c>
      <c r="AA1173" t="s">
        <v>304</v>
      </c>
      <c r="AB1173"/>
      <c r="AD1173" s="27" t="s">
        <v>2094</v>
      </c>
      <c r="AE1173" t="s">
        <v>26030</v>
      </c>
      <c r="AF1173" t="s">
        <v>285</v>
      </c>
      <c r="AH1173" t="s">
        <v>683</v>
      </c>
      <c r="AI1173" t="s">
        <v>26082</v>
      </c>
      <c r="AJ1173" t="s">
        <v>26086</v>
      </c>
      <c r="AK1173" t="s">
        <v>2082</v>
      </c>
      <c r="AL1173" s="12">
        <v>46107.235868055555</v>
      </c>
      <c r="AM1173" t="s">
        <v>309</v>
      </c>
    </row>
    <row r="1174" spans="1:39" ht="15" customHeight="1" x14ac:dyDescent="0.3">
      <c r="A1174" s="37" t="s">
        <v>16253</v>
      </c>
      <c r="B1174" t="s">
        <v>16254</v>
      </c>
      <c r="C1174" t="s">
        <v>2212</v>
      </c>
      <c r="D1174" t="s">
        <v>282</v>
      </c>
      <c r="G1174" t="s">
        <v>293</v>
      </c>
      <c r="H1174" t="s">
        <v>293</v>
      </c>
      <c r="I1174" t="s">
        <v>16255</v>
      </c>
      <c r="K1174" t="s">
        <v>2075</v>
      </c>
      <c r="M1174" t="s">
        <v>290</v>
      </c>
      <c r="R1174" t="b">
        <v>0</v>
      </c>
      <c r="S1174" s="31" t="b">
        <v>0</v>
      </c>
      <c r="T1174" t="s">
        <v>426</v>
      </c>
      <c r="U1174">
        <v>1</v>
      </c>
      <c r="V1174" s="30" t="s">
        <v>16256</v>
      </c>
      <c r="W1174" t="s">
        <v>16257</v>
      </c>
      <c r="X1174" t="s">
        <v>282</v>
      </c>
      <c r="Y1174" t="s">
        <v>324</v>
      </c>
      <c r="Z1174" t="s">
        <v>284</v>
      </c>
      <c r="AA1174" t="s">
        <v>302</v>
      </c>
      <c r="AB1174"/>
      <c r="AD1174" s="27" t="s">
        <v>2094</v>
      </c>
      <c r="AE1174" t="s">
        <v>289</v>
      </c>
      <c r="AF1174" t="s">
        <v>290</v>
      </c>
      <c r="AH1174" t="s">
        <v>625</v>
      </c>
      <c r="AI1174" t="s">
        <v>26578</v>
      </c>
      <c r="AJ1174" t="s">
        <v>26579</v>
      </c>
      <c r="AK1174" t="s">
        <v>2082</v>
      </c>
      <c r="AL1174" s="12">
        <v>46107.433738425927</v>
      </c>
      <c r="AM1174" t="s">
        <v>291</v>
      </c>
    </row>
    <row r="1175" spans="1:39" ht="15" customHeight="1" x14ac:dyDescent="0.3">
      <c r="A1175" s="37" t="s">
        <v>16258</v>
      </c>
      <c r="B1175" t="s">
        <v>16259</v>
      </c>
      <c r="C1175" t="s">
        <v>2073</v>
      </c>
      <c r="D1175" t="s">
        <v>282</v>
      </c>
      <c r="E1175" t="s">
        <v>299</v>
      </c>
      <c r="H1175" t="s">
        <v>293</v>
      </c>
      <c r="I1175" t="s">
        <v>16260</v>
      </c>
      <c r="J1175" t="s">
        <v>284</v>
      </c>
      <c r="K1175" t="s">
        <v>2075</v>
      </c>
      <c r="M1175" t="s">
        <v>294</v>
      </c>
      <c r="N1175" t="s">
        <v>295</v>
      </c>
      <c r="O1175" t="s">
        <v>2076</v>
      </c>
      <c r="Q1175" t="s">
        <v>311</v>
      </c>
      <c r="R1175" t="b">
        <v>0</v>
      </c>
      <c r="S1175" s="31" t="b">
        <v>0</v>
      </c>
      <c r="T1175" t="s">
        <v>426</v>
      </c>
      <c r="U1175">
        <v>1</v>
      </c>
      <c r="V1175" s="30" t="s">
        <v>16099</v>
      </c>
      <c r="W1175" t="s">
        <v>16100</v>
      </c>
      <c r="X1175" t="s">
        <v>282</v>
      </c>
      <c r="Y1175" t="s">
        <v>311</v>
      </c>
      <c r="Z1175" t="s">
        <v>284</v>
      </c>
      <c r="AA1175" t="s">
        <v>302</v>
      </c>
      <c r="AB1175"/>
      <c r="AD1175" s="27" t="s">
        <v>2079</v>
      </c>
      <c r="AF1175" t="s">
        <v>294</v>
      </c>
      <c r="AH1175" t="s">
        <v>2013</v>
      </c>
      <c r="AI1175" t="s">
        <v>2121</v>
      </c>
      <c r="AJ1175" t="s">
        <v>2122</v>
      </c>
      <c r="AK1175" t="s">
        <v>2082</v>
      </c>
      <c r="AL1175" s="12">
        <v>45884.879189814812</v>
      </c>
    </row>
    <row r="1176" spans="1:39" ht="15" customHeight="1" x14ac:dyDescent="0.3">
      <c r="A1176" s="37" t="s">
        <v>16608</v>
      </c>
      <c r="B1176" t="s">
        <v>16609</v>
      </c>
      <c r="C1176" t="s">
        <v>2073</v>
      </c>
      <c r="D1176" t="s">
        <v>282</v>
      </c>
      <c r="E1176" t="s">
        <v>299</v>
      </c>
      <c r="H1176" t="s">
        <v>293</v>
      </c>
      <c r="I1176" t="s">
        <v>16610</v>
      </c>
      <c r="J1176" t="s">
        <v>284</v>
      </c>
      <c r="K1176" t="s">
        <v>2075</v>
      </c>
      <c r="M1176" t="s">
        <v>294</v>
      </c>
      <c r="N1176" t="s">
        <v>295</v>
      </c>
      <c r="O1176" t="s">
        <v>2076</v>
      </c>
      <c r="Q1176" t="s">
        <v>311</v>
      </c>
      <c r="R1176" t="b">
        <v>0</v>
      </c>
      <c r="S1176" s="31" t="b">
        <v>0</v>
      </c>
      <c r="T1176" t="s">
        <v>426</v>
      </c>
      <c r="U1176">
        <v>1</v>
      </c>
      <c r="V1176" s="30" t="s">
        <v>16099</v>
      </c>
      <c r="W1176" t="s">
        <v>16100</v>
      </c>
      <c r="X1176" t="s">
        <v>282</v>
      </c>
      <c r="Y1176" t="s">
        <v>311</v>
      </c>
      <c r="Z1176" t="s">
        <v>284</v>
      </c>
      <c r="AA1176" t="s">
        <v>302</v>
      </c>
      <c r="AB1176"/>
      <c r="AD1176" s="27" t="s">
        <v>2079</v>
      </c>
      <c r="AF1176" t="s">
        <v>294</v>
      </c>
      <c r="AH1176" t="s">
        <v>2013</v>
      </c>
      <c r="AI1176" t="s">
        <v>2121</v>
      </c>
      <c r="AJ1176" t="s">
        <v>2122</v>
      </c>
      <c r="AK1176" t="s">
        <v>2082</v>
      </c>
      <c r="AL1176" s="12">
        <v>45884.879189814812</v>
      </c>
    </row>
    <row r="1177" spans="1:39" ht="15" customHeight="1" x14ac:dyDescent="0.3">
      <c r="A1177" s="37" t="s">
        <v>16290</v>
      </c>
      <c r="B1177" t="s">
        <v>5237</v>
      </c>
      <c r="C1177" t="s">
        <v>2212</v>
      </c>
      <c r="D1177" t="s">
        <v>282</v>
      </c>
      <c r="E1177" t="s">
        <v>339</v>
      </c>
      <c r="G1177" t="s">
        <v>320</v>
      </c>
      <c r="H1177" t="s">
        <v>320</v>
      </c>
      <c r="I1177" t="s">
        <v>16291</v>
      </c>
      <c r="K1177" t="s">
        <v>2075</v>
      </c>
      <c r="M1177" t="s">
        <v>290</v>
      </c>
      <c r="Q1177" t="s">
        <v>324</v>
      </c>
      <c r="R1177" t="b">
        <v>0</v>
      </c>
      <c r="S1177" s="31" t="b">
        <v>0</v>
      </c>
      <c r="T1177" t="s">
        <v>426</v>
      </c>
      <c r="U1177">
        <v>1</v>
      </c>
      <c r="V1177" s="30" t="s">
        <v>16292</v>
      </c>
      <c r="W1177" t="s">
        <v>16293</v>
      </c>
      <c r="X1177" t="s">
        <v>282</v>
      </c>
      <c r="Y1177" t="s">
        <v>324</v>
      </c>
      <c r="Z1177" t="s">
        <v>284</v>
      </c>
      <c r="AA1177" t="s">
        <v>339</v>
      </c>
      <c r="AB1177"/>
      <c r="AD1177" s="27" t="s">
        <v>2075</v>
      </c>
      <c r="AE1177" t="s">
        <v>26030</v>
      </c>
      <c r="AF1177" t="s">
        <v>290</v>
      </c>
      <c r="AH1177" t="s">
        <v>683</v>
      </c>
      <c r="AI1177" t="s">
        <v>26578</v>
      </c>
      <c r="AJ1177" t="s">
        <v>26579</v>
      </c>
      <c r="AK1177" t="s">
        <v>2082</v>
      </c>
      <c r="AL1177" s="12">
        <v>46120.420081018521</v>
      </c>
      <c r="AM1177" t="s">
        <v>291</v>
      </c>
    </row>
    <row r="1178" spans="1:39" ht="15" customHeight="1" x14ac:dyDescent="0.3">
      <c r="A1178" s="37" t="s">
        <v>16703</v>
      </c>
      <c r="B1178" t="s">
        <v>16704</v>
      </c>
      <c r="C1178" t="s">
        <v>2212</v>
      </c>
      <c r="D1178" t="s">
        <v>282</v>
      </c>
      <c r="G1178" t="s">
        <v>390</v>
      </c>
      <c r="H1178" t="s">
        <v>390</v>
      </c>
      <c r="I1178" t="s">
        <v>16705</v>
      </c>
      <c r="J1178" t="s">
        <v>284</v>
      </c>
      <c r="K1178" t="s">
        <v>2075</v>
      </c>
      <c r="M1178" t="s">
        <v>294</v>
      </c>
      <c r="N1178" t="s">
        <v>295</v>
      </c>
      <c r="Q1178" t="s">
        <v>324</v>
      </c>
      <c r="R1178" t="b">
        <v>0</v>
      </c>
      <c r="S1178" s="31" t="b">
        <v>0</v>
      </c>
      <c r="T1178" t="s">
        <v>426</v>
      </c>
      <c r="U1178">
        <v>1</v>
      </c>
      <c r="V1178" s="30" t="s">
        <v>16706</v>
      </c>
      <c r="W1178" t="s">
        <v>16707</v>
      </c>
      <c r="X1178" t="s">
        <v>282</v>
      </c>
      <c r="Y1178" t="s">
        <v>324</v>
      </c>
      <c r="Z1178" t="s">
        <v>284</v>
      </c>
      <c r="AB1178"/>
      <c r="AD1178" s="27" t="s">
        <v>2075</v>
      </c>
      <c r="AE1178" t="s">
        <v>347</v>
      </c>
      <c r="AF1178" t="s">
        <v>338</v>
      </c>
      <c r="AH1178" t="s">
        <v>428</v>
      </c>
      <c r="AI1178" t="s">
        <v>26578</v>
      </c>
      <c r="AJ1178" t="s">
        <v>26579</v>
      </c>
      <c r="AK1178" t="s">
        <v>2082</v>
      </c>
      <c r="AL1178" s="12">
        <v>46122.219050925924</v>
      </c>
      <c r="AM1178" t="s">
        <v>291</v>
      </c>
    </row>
    <row r="1179" spans="1:39" ht="15" customHeight="1" x14ac:dyDescent="0.3">
      <c r="A1179" s="37" t="s">
        <v>16717</v>
      </c>
      <c r="B1179" t="s">
        <v>16718</v>
      </c>
      <c r="C1179" t="s">
        <v>2073</v>
      </c>
      <c r="D1179" t="s">
        <v>282</v>
      </c>
      <c r="E1179" t="s">
        <v>299</v>
      </c>
      <c r="H1179" t="s">
        <v>293</v>
      </c>
      <c r="I1179" t="s">
        <v>16719</v>
      </c>
      <c r="J1179" t="s">
        <v>284</v>
      </c>
      <c r="K1179" t="s">
        <v>2075</v>
      </c>
      <c r="M1179" t="s">
        <v>294</v>
      </c>
      <c r="N1179" t="s">
        <v>295</v>
      </c>
      <c r="O1179" t="s">
        <v>2076</v>
      </c>
      <c r="Q1179" t="s">
        <v>311</v>
      </c>
      <c r="R1179" t="b">
        <v>0</v>
      </c>
      <c r="S1179" s="31" t="b">
        <v>0</v>
      </c>
      <c r="T1179" t="s">
        <v>426</v>
      </c>
      <c r="U1179">
        <v>1</v>
      </c>
      <c r="V1179" s="30" t="s">
        <v>6837</v>
      </c>
      <c r="W1179" t="s">
        <v>6838</v>
      </c>
      <c r="X1179" t="s">
        <v>282</v>
      </c>
      <c r="Y1179" t="s">
        <v>311</v>
      </c>
      <c r="Z1179" t="s">
        <v>310</v>
      </c>
      <c r="AA1179" t="s">
        <v>299</v>
      </c>
      <c r="AB1179"/>
      <c r="AD1179" s="27" t="s">
        <v>2079</v>
      </c>
      <c r="AF1179" t="s">
        <v>285</v>
      </c>
      <c r="AH1179" t="s">
        <v>2013</v>
      </c>
      <c r="AI1179" t="s">
        <v>2121</v>
      </c>
      <c r="AJ1179" t="s">
        <v>2122</v>
      </c>
      <c r="AK1179" t="s">
        <v>2082</v>
      </c>
      <c r="AL1179" s="12">
        <v>45884.87263888889</v>
      </c>
    </row>
    <row r="1180" spans="1:39" ht="15" customHeight="1" x14ac:dyDescent="0.3">
      <c r="A1180" s="37" t="s">
        <v>16717</v>
      </c>
      <c r="B1180" t="s">
        <v>16718</v>
      </c>
      <c r="C1180" t="s">
        <v>2073</v>
      </c>
      <c r="D1180" t="s">
        <v>282</v>
      </c>
      <c r="E1180" t="s">
        <v>299</v>
      </c>
      <c r="H1180" t="s">
        <v>293</v>
      </c>
      <c r="I1180" t="s">
        <v>16719</v>
      </c>
      <c r="J1180" t="s">
        <v>284</v>
      </c>
      <c r="K1180" t="s">
        <v>2075</v>
      </c>
      <c r="M1180" t="s">
        <v>294</v>
      </c>
      <c r="N1180" t="s">
        <v>295</v>
      </c>
      <c r="O1180" t="s">
        <v>2076</v>
      </c>
      <c r="R1180" t="b">
        <v>0</v>
      </c>
      <c r="S1180" s="31" t="b">
        <v>0</v>
      </c>
      <c r="T1180" t="s">
        <v>426</v>
      </c>
      <c r="U1180">
        <v>1</v>
      </c>
      <c r="V1180" s="30" t="s">
        <v>16067</v>
      </c>
      <c r="W1180" t="s">
        <v>16068</v>
      </c>
      <c r="X1180" t="s">
        <v>282</v>
      </c>
      <c r="Y1180" t="s">
        <v>344</v>
      </c>
      <c r="Z1180" t="s">
        <v>310</v>
      </c>
      <c r="AA1180" t="s">
        <v>302</v>
      </c>
      <c r="AB1180"/>
      <c r="AD1180" s="27" t="s">
        <v>2079</v>
      </c>
      <c r="AF1180" t="s">
        <v>290</v>
      </c>
      <c r="AH1180" t="s">
        <v>2016</v>
      </c>
      <c r="AI1180" t="s">
        <v>2121</v>
      </c>
      <c r="AJ1180" t="s">
        <v>2122</v>
      </c>
      <c r="AK1180" t="s">
        <v>2082</v>
      </c>
      <c r="AL1180" s="12">
        <v>45884.86991898148</v>
      </c>
    </row>
    <row r="1181" spans="1:39" ht="15" customHeight="1" x14ac:dyDescent="0.3">
      <c r="A1181" s="37" t="s">
        <v>16084</v>
      </c>
      <c r="B1181" t="s">
        <v>16085</v>
      </c>
      <c r="C1181" t="s">
        <v>2092</v>
      </c>
      <c r="D1181" t="s">
        <v>282</v>
      </c>
      <c r="E1181" t="s">
        <v>304</v>
      </c>
      <c r="G1181" t="s">
        <v>303</v>
      </c>
      <c r="H1181" t="s">
        <v>303</v>
      </c>
      <c r="I1181" t="s">
        <v>16086</v>
      </c>
      <c r="J1181" t="s">
        <v>284</v>
      </c>
      <c r="K1181" t="s">
        <v>2094</v>
      </c>
      <c r="M1181" t="s">
        <v>294</v>
      </c>
      <c r="N1181" t="s">
        <v>295</v>
      </c>
      <c r="O1181" t="s">
        <v>2076</v>
      </c>
      <c r="P1181" t="s">
        <v>287</v>
      </c>
      <c r="Q1181" t="s">
        <v>288</v>
      </c>
      <c r="R1181" t="b">
        <v>0</v>
      </c>
      <c r="S1181" s="31" t="b">
        <v>0</v>
      </c>
      <c r="T1181" t="s">
        <v>426</v>
      </c>
      <c r="U1181">
        <v>1</v>
      </c>
      <c r="V1181" s="32" t="s">
        <v>11006</v>
      </c>
      <c r="W1181" t="s">
        <v>11007</v>
      </c>
      <c r="X1181" t="s">
        <v>282</v>
      </c>
      <c r="Y1181" t="s">
        <v>288</v>
      </c>
      <c r="Z1181" t="s">
        <v>284</v>
      </c>
      <c r="AA1181" t="s">
        <v>304</v>
      </c>
      <c r="AB1181"/>
      <c r="AD1181" s="27" t="s">
        <v>2094</v>
      </c>
      <c r="AE1181" t="s">
        <v>289</v>
      </c>
      <c r="AF1181" t="s">
        <v>294</v>
      </c>
      <c r="AH1181" t="s">
        <v>683</v>
      </c>
      <c r="AI1181" t="s">
        <v>26082</v>
      </c>
      <c r="AJ1181" t="s">
        <v>26086</v>
      </c>
      <c r="AK1181" t="s">
        <v>2082</v>
      </c>
      <c r="AL1181" s="12">
        <v>46107.22619212963</v>
      </c>
      <c r="AM1181" t="s">
        <v>309</v>
      </c>
    </row>
    <row r="1182" spans="1:39" ht="15" customHeight="1" x14ac:dyDescent="0.3">
      <c r="A1182" s="37" t="s">
        <v>16087</v>
      </c>
      <c r="B1182" t="s">
        <v>16088</v>
      </c>
      <c r="C1182" t="s">
        <v>2092</v>
      </c>
      <c r="D1182" t="s">
        <v>308</v>
      </c>
      <c r="E1182" t="s">
        <v>304</v>
      </c>
      <c r="G1182" t="s">
        <v>318</v>
      </c>
      <c r="H1182" t="s">
        <v>303</v>
      </c>
      <c r="I1182" t="s">
        <v>16089</v>
      </c>
      <c r="J1182" t="s">
        <v>329</v>
      </c>
      <c r="K1182" t="s">
        <v>2094</v>
      </c>
      <c r="M1182" t="s">
        <v>285</v>
      </c>
      <c r="N1182" t="s">
        <v>286</v>
      </c>
      <c r="O1182" t="s">
        <v>2076</v>
      </c>
      <c r="P1182" t="s">
        <v>287</v>
      </c>
      <c r="Q1182" t="s">
        <v>288</v>
      </c>
      <c r="R1182" t="b">
        <v>0</v>
      </c>
      <c r="S1182" s="31" t="b">
        <v>0</v>
      </c>
      <c r="T1182" t="s">
        <v>426</v>
      </c>
      <c r="U1182">
        <v>1</v>
      </c>
      <c r="V1182" s="30" t="s">
        <v>9476</v>
      </c>
      <c r="W1182" t="s">
        <v>9477</v>
      </c>
      <c r="X1182" t="s">
        <v>282</v>
      </c>
      <c r="Y1182" t="s">
        <v>288</v>
      </c>
      <c r="Z1182" t="s">
        <v>284</v>
      </c>
      <c r="AA1182" t="s">
        <v>304</v>
      </c>
      <c r="AB1182"/>
      <c r="AD1182" s="27" t="s">
        <v>2094</v>
      </c>
      <c r="AE1182" t="s">
        <v>289</v>
      </c>
      <c r="AF1182" t="s">
        <v>285</v>
      </c>
      <c r="AH1182" t="s">
        <v>579</v>
      </c>
      <c r="AI1182" t="s">
        <v>26082</v>
      </c>
      <c r="AJ1182" t="s">
        <v>26086</v>
      </c>
      <c r="AK1182" t="s">
        <v>2082</v>
      </c>
      <c r="AL1182" s="12">
        <v>46107.227430555555</v>
      </c>
      <c r="AM1182" t="s">
        <v>309</v>
      </c>
    </row>
    <row r="1183" spans="1:39" ht="15" customHeight="1" x14ac:dyDescent="0.3">
      <c r="A1183" s="37" t="s">
        <v>16710</v>
      </c>
      <c r="B1183" t="s">
        <v>5237</v>
      </c>
      <c r="C1183" t="s">
        <v>2212</v>
      </c>
      <c r="D1183" t="s">
        <v>282</v>
      </c>
      <c r="E1183" t="s">
        <v>302</v>
      </c>
      <c r="G1183" t="s">
        <v>320</v>
      </c>
      <c r="H1183" t="s">
        <v>320</v>
      </c>
      <c r="I1183" t="s">
        <v>16711</v>
      </c>
      <c r="J1183" t="s">
        <v>284</v>
      </c>
      <c r="K1183" t="s">
        <v>2075</v>
      </c>
      <c r="L1183" t="s">
        <v>26031</v>
      </c>
      <c r="M1183" t="s">
        <v>294</v>
      </c>
      <c r="N1183" t="s">
        <v>295</v>
      </c>
      <c r="Q1183" t="s">
        <v>305</v>
      </c>
      <c r="R1183" t="b">
        <v>0</v>
      </c>
      <c r="S1183" t="b">
        <v>0</v>
      </c>
      <c r="T1183" t="s">
        <v>426</v>
      </c>
      <c r="U1183">
        <v>1</v>
      </c>
      <c r="V1183" s="32" t="s">
        <v>16712</v>
      </c>
      <c r="W1183" t="s">
        <v>16713</v>
      </c>
      <c r="X1183" t="s">
        <v>282</v>
      </c>
      <c r="Y1183" t="s">
        <v>305</v>
      </c>
      <c r="Z1183" t="s">
        <v>284</v>
      </c>
      <c r="AA1183" t="s">
        <v>302</v>
      </c>
      <c r="AB1183"/>
      <c r="AD1183" s="27" t="s">
        <v>2075</v>
      </c>
      <c r="AE1183" t="s">
        <v>26226</v>
      </c>
      <c r="AF1183" t="s">
        <v>294</v>
      </c>
      <c r="AH1183" t="s">
        <v>641</v>
      </c>
      <c r="AI1183" t="s">
        <v>26578</v>
      </c>
      <c r="AJ1183" t="s">
        <v>26579</v>
      </c>
      <c r="AK1183" t="s">
        <v>2082</v>
      </c>
      <c r="AL1183" s="12">
        <v>46122.605219907404</v>
      </c>
      <c r="AM1183" t="s">
        <v>309</v>
      </c>
    </row>
    <row r="1184" spans="1:39" ht="15" customHeight="1" x14ac:dyDescent="0.3">
      <c r="A1184" s="37" t="s">
        <v>16720</v>
      </c>
      <c r="B1184" t="s">
        <v>16721</v>
      </c>
      <c r="C1184" t="s">
        <v>2073</v>
      </c>
      <c r="D1184" t="s">
        <v>282</v>
      </c>
      <c r="E1184" t="s">
        <v>299</v>
      </c>
      <c r="H1184" t="s">
        <v>293</v>
      </c>
      <c r="I1184" t="s">
        <v>16722</v>
      </c>
      <c r="J1184" t="s">
        <v>284</v>
      </c>
      <c r="K1184" t="s">
        <v>2075</v>
      </c>
      <c r="M1184" t="s">
        <v>294</v>
      </c>
      <c r="N1184" t="s">
        <v>295</v>
      </c>
      <c r="O1184" t="s">
        <v>2076</v>
      </c>
      <c r="Q1184" t="s">
        <v>311</v>
      </c>
      <c r="R1184" t="b">
        <v>0</v>
      </c>
      <c r="S1184" t="b">
        <v>0</v>
      </c>
      <c r="T1184" t="s">
        <v>426</v>
      </c>
      <c r="U1184">
        <v>1</v>
      </c>
      <c r="V1184" s="30" t="s">
        <v>6837</v>
      </c>
      <c r="W1184" t="s">
        <v>6838</v>
      </c>
      <c r="X1184" t="s">
        <v>282</v>
      </c>
      <c r="Y1184" t="s">
        <v>311</v>
      </c>
      <c r="Z1184" t="s">
        <v>310</v>
      </c>
      <c r="AA1184" t="s">
        <v>299</v>
      </c>
      <c r="AB1184"/>
      <c r="AD1184" s="27" t="s">
        <v>2079</v>
      </c>
      <c r="AF1184" t="s">
        <v>285</v>
      </c>
      <c r="AH1184" t="s">
        <v>2013</v>
      </c>
      <c r="AI1184" t="s">
        <v>2121</v>
      </c>
      <c r="AJ1184" t="s">
        <v>2122</v>
      </c>
      <c r="AK1184" t="s">
        <v>2082</v>
      </c>
      <c r="AL1184" s="12">
        <v>45884.87263888889</v>
      </c>
    </row>
    <row r="1185" spans="1:39" ht="15" customHeight="1" x14ac:dyDescent="0.3">
      <c r="A1185" s="37" t="s">
        <v>16720</v>
      </c>
      <c r="B1185" t="s">
        <v>16721</v>
      </c>
      <c r="C1185" t="s">
        <v>2073</v>
      </c>
      <c r="D1185" t="s">
        <v>282</v>
      </c>
      <c r="E1185" t="s">
        <v>299</v>
      </c>
      <c r="H1185" t="s">
        <v>293</v>
      </c>
      <c r="I1185" t="s">
        <v>16722</v>
      </c>
      <c r="J1185" t="s">
        <v>284</v>
      </c>
      <c r="K1185" t="s">
        <v>2075</v>
      </c>
      <c r="M1185" t="s">
        <v>294</v>
      </c>
      <c r="N1185" t="s">
        <v>295</v>
      </c>
      <c r="O1185" t="s">
        <v>2076</v>
      </c>
      <c r="R1185" t="b">
        <v>0</v>
      </c>
      <c r="S1185" t="b">
        <v>0</v>
      </c>
      <c r="T1185" t="s">
        <v>426</v>
      </c>
      <c r="U1185">
        <v>1</v>
      </c>
      <c r="V1185" s="32" t="s">
        <v>16067</v>
      </c>
      <c r="W1185" t="s">
        <v>16068</v>
      </c>
      <c r="X1185" t="s">
        <v>282</v>
      </c>
      <c r="Y1185" t="s">
        <v>344</v>
      </c>
      <c r="Z1185" t="s">
        <v>310</v>
      </c>
      <c r="AA1185" t="s">
        <v>302</v>
      </c>
      <c r="AB1185"/>
      <c r="AD1185" s="27" t="s">
        <v>2079</v>
      </c>
      <c r="AF1185" t="s">
        <v>290</v>
      </c>
      <c r="AH1185" t="s">
        <v>2016</v>
      </c>
      <c r="AI1185" t="s">
        <v>2121</v>
      </c>
      <c r="AJ1185" t="s">
        <v>2122</v>
      </c>
      <c r="AK1185" t="s">
        <v>2082</v>
      </c>
      <c r="AL1185" s="12">
        <v>45884.86991898148</v>
      </c>
    </row>
    <row r="1186" spans="1:39" ht="15" customHeight="1" x14ac:dyDescent="0.3">
      <c r="A1186" s="37" t="s">
        <v>16177</v>
      </c>
      <c r="B1186" t="s">
        <v>16178</v>
      </c>
      <c r="C1186" t="s">
        <v>2212</v>
      </c>
      <c r="D1186" t="s">
        <v>282</v>
      </c>
      <c r="G1186" t="s">
        <v>303</v>
      </c>
      <c r="I1186" t="s">
        <v>16179</v>
      </c>
      <c r="J1186" t="s">
        <v>325</v>
      </c>
      <c r="K1186" t="s">
        <v>2075</v>
      </c>
      <c r="L1186" t="s">
        <v>26030</v>
      </c>
      <c r="M1186" t="s">
        <v>294</v>
      </c>
      <c r="N1186" t="s">
        <v>295</v>
      </c>
      <c r="Q1186" t="s">
        <v>324</v>
      </c>
      <c r="R1186" t="b">
        <v>0</v>
      </c>
      <c r="S1186" t="b">
        <v>0</v>
      </c>
      <c r="T1186" t="s">
        <v>426</v>
      </c>
      <c r="U1186">
        <v>1</v>
      </c>
      <c r="V1186" s="30" t="s">
        <v>16180</v>
      </c>
      <c r="W1186" t="s">
        <v>16181</v>
      </c>
      <c r="X1186" t="s">
        <v>282</v>
      </c>
      <c r="Y1186" t="s">
        <v>324</v>
      </c>
      <c r="Z1186" t="s">
        <v>329</v>
      </c>
      <c r="AA1186" t="s">
        <v>302</v>
      </c>
      <c r="AB1186"/>
      <c r="AD1186" s="27" t="s">
        <v>2075</v>
      </c>
      <c r="AE1186" t="s">
        <v>26030</v>
      </c>
      <c r="AF1186" t="s">
        <v>294</v>
      </c>
      <c r="AH1186" t="s">
        <v>641</v>
      </c>
      <c r="AI1186" t="s">
        <v>2217</v>
      </c>
      <c r="AJ1186" t="s">
        <v>2218</v>
      </c>
      <c r="AK1186" t="s">
        <v>2082</v>
      </c>
      <c r="AL1186" s="12">
        <v>45881.776562500003</v>
      </c>
      <c r="AM1186" t="s">
        <v>291</v>
      </c>
    </row>
    <row r="1187" spans="1:39" ht="15" customHeight="1" x14ac:dyDescent="0.3">
      <c r="A1187" s="37" t="s">
        <v>16526</v>
      </c>
      <c r="B1187" t="s">
        <v>16527</v>
      </c>
      <c r="C1187" t="s">
        <v>7850</v>
      </c>
      <c r="D1187" t="s">
        <v>282</v>
      </c>
      <c r="E1187" t="s">
        <v>322</v>
      </c>
      <c r="H1187" t="s">
        <v>320</v>
      </c>
      <c r="I1187" t="s">
        <v>16528</v>
      </c>
      <c r="J1187" t="s">
        <v>329</v>
      </c>
      <c r="K1187" t="s">
        <v>2075</v>
      </c>
      <c r="L1187" t="s">
        <v>326</v>
      </c>
      <c r="M1187" t="s">
        <v>338</v>
      </c>
      <c r="O1187" t="s">
        <v>2228</v>
      </c>
      <c r="Q1187" t="s">
        <v>314</v>
      </c>
      <c r="R1187" t="b">
        <v>0</v>
      </c>
      <c r="S1187" s="31" t="b">
        <v>0</v>
      </c>
      <c r="T1187" t="s">
        <v>425</v>
      </c>
      <c r="U1187">
        <v>0</v>
      </c>
      <c r="V1187" s="32" t="s">
        <v>2235</v>
      </c>
      <c r="AB1187"/>
      <c r="AD1187" s="27"/>
    </row>
    <row r="1188" spans="1:39" ht="15" customHeight="1" x14ac:dyDescent="0.3">
      <c r="A1188" s="37" t="s">
        <v>16647</v>
      </c>
      <c r="B1188" t="s">
        <v>16648</v>
      </c>
      <c r="C1188" t="s">
        <v>7850</v>
      </c>
      <c r="D1188" t="s">
        <v>282</v>
      </c>
      <c r="E1188" t="s">
        <v>322</v>
      </c>
      <c r="H1188" t="s">
        <v>320</v>
      </c>
      <c r="I1188" t="s">
        <v>16649</v>
      </c>
      <c r="J1188" t="s">
        <v>329</v>
      </c>
      <c r="K1188" t="s">
        <v>2075</v>
      </c>
      <c r="L1188" t="s">
        <v>326</v>
      </c>
      <c r="M1188" t="s">
        <v>338</v>
      </c>
      <c r="O1188" t="s">
        <v>2228</v>
      </c>
      <c r="Q1188" t="s">
        <v>314</v>
      </c>
      <c r="R1188" t="b">
        <v>0</v>
      </c>
      <c r="S1188" s="31" t="b">
        <v>0</v>
      </c>
      <c r="T1188" t="s">
        <v>425</v>
      </c>
      <c r="U1188">
        <v>0</v>
      </c>
      <c r="V1188" s="32" t="s">
        <v>2235</v>
      </c>
      <c r="AB1188"/>
      <c r="AD1188" s="27"/>
    </row>
    <row r="1189" spans="1:39" ht="15" customHeight="1" x14ac:dyDescent="0.3">
      <c r="A1189" s="37" t="s">
        <v>16650</v>
      </c>
      <c r="B1189" t="s">
        <v>10642</v>
      </c>
      <c r="C1189" t="s">
        <v>7850</v>
      </c>
      <c r="D1189" t="s">
        <v>282</v>
      </c>
      <c r="E1189" t="s">
        <v>322</v>
      </c>
      <c r="H1189" t="s">
        <v>2023</v>
      </c>
      <c r="I1189" t="s">
        <v>16651</v>
      </c>
      <c r="J1189" t="s">
        <v>329</v>
      </c>
      <c r="K1189" t="s">
        <v>4453</v>
      </c>
      <c r="L1189" t="s">
        <v>26044</v>
      </c>
      <c r="M1189" t="s">
        <v>338</v>
      </c>
      <c r="O1189" t="s">
        <v>2076</v>
      </c>
      <c r="Q1189" t="s">
        <v>341</v>
      </c>
      <c r="R1189" t="b">
        <v>0</v>
      </c>
      <c r="S1189" t="b">
        <v>0</v>
      </c>
      <c r="T1189" t="s">
        <v>425</v>
      </c>
      <c r="U1189">
        <v>0</v>
      </c>
      <c r="V1189" s="30" t="s">
        <v>15658</v>
      </c>
      <c r="W1189" t="s">
        <v>10642</v>
      </c>
      <c r="X1189" t="s">
        <v>282</v>
      </c>
      <c r="Y1189" t="s">
        <v>341</v>
      </c>
      <c r="Z1189" t="s">
        <v>329</v>
      </c>
      <c r="AB1189"/>
      <c r="AC1189" t="s">
        <v>26119</v>
      </c>
      <c r="AD1189" s="27" t="s">
        <v>4453</v>
      </c>
      <c r="AE1189" t="s">
        <v>26044</v>
      </c>
      <c r="AF1189" t="s">
        <v>294</v>
      </c>
      <c r="AI1189" t="s">
        <v>6068</v>
      </c>
      <c r="AJ1189" t="s">
        <v>6069</v>
      </c>
      <c r="AK1189" t="s">
        <v>2082</v>
      </c>
      <c r="AL1189" s="12">
        <v>45968.067303240743</v>
      </c>
      <c r="AM1189" t="s">
        <v>309</v>
      </c>
    </row>
    <row r="1190" spans="1:39" ht="15" customHeight="1" x14ac:dyDescent="0.3">
      <c r="A1190" s="37" t="s">
        <v>16770</v>
      </c>
      <c r="B1190" t="s">
        <v>16771</v>
      </c>
      <c r="C1190" t="s">
        <v>2073</v>
      </c>
      <c r="D1190" t="s">
        <v>282</v>
      </c>
      <c r="E1190" t="s">
        <v>299</v>
      </c>
      <c r="H1190" t="s">
        <v>293</v>
      </c>
      <c r="I1190" t="s">
        <v>16772</v>
      </c>
      <c r="J1190" t="s">
        <v>284</v>
      </c>
      <c r="K1190" t="s">
        <v>2075</v>
      </c>
      <c r="M1190" t="s">
        <v>294</v>
      </c>
      <c r="N1190" t="s">
        <v>295</v>
      </c>
      <c r="O1190" t="s">
        <v>2076</v>
      </c>
      <c r="R1190" t="b">
        <v>0</v>
      </c>
      <c r="S1190" s="31" t="b">
        <v>0</v>
      </c>
      <c r="T1190" t="s">
        <v>426</v>
      </c>
      <c r="U1190">
        <v>1</v>
      </c>
      <c r="V1190" s="32" t="s">
        <v>16754</v>
      </c>
      <c r="W1190" t="s">
        <v>16755</v>
      </c>
      <c r="X1190" t="s">
        <v>282</v>
      </c>
      <c r="Y1190" t="s">
        <v>344</v>
      </c>
      <c r="Z1190" t="s">
        <v>310</v>
      </c>
      <c r="AA1190" t="s">
        <v>302</v>
      </c>
      <c r="AB1190"/>
      <c r="AD1190" s="27" t="s">
        <v>2079</v>
      </c>
      <c r="AF1190" t="s">
        <v>290</v>
      </c>
      <c r="AH1190" t="s">
        <v>2016</v>
      </c>
      <c r="AI1190" t="s">
        <v>2121</v>
      </c>
      <c r="AJ1190" t="s">
        <v>2122</v>
      </c>
      <c r="AK1190" t="s">
        <v>2082</v>
      </c>
      <c r="AL1190" s="12">
        <v>45884.86996527778</v>
      </c>
    </row>
    <row r="1191" spans="1:39" ht="15" customHeight="1" x14ac:dyDescent="0.3">
      <c r="A1191" s="37" t="s">
        <v>16770</v>
      </c>
      <c r="B1191" t="s">
        <v>16771</v>
      </c>
      <c r="C1191" t="s">
        <v>2073</v>
      </c>
      <c r="D1191" t="s">
        <v>282</v>
      </c>
      <c r="E1191" t="s">
        <v>299</v>
      </c>
      <c r="H1191" t="s">
        <v>293</v>
      </c>
      <c r="I1191" t="s">
        <v>16772</v>
      </c>
      <c r="J1191" t="s">
        <v>284</v>
      </c>
      <c r="K1191" t="s">
        <v>2075</v>
      </c>
      <c r="M1191" t="s">
        <v>294</v>
      </c>
      <c r="N1191" t="s">
        <v>295</v>
      </c>
      <c r="O1191" t="s">
        <v>2076</v>
      </c>
      <c r="Q1191" t="s">
        <v>311</v>
      </c>
      <c r="R1191" t="b">
        <v>0</v>
      </c>
      <c r="S1191" s="31" t="b">
        <v>0</v>
      </c>
      <c r="T1191" t="s">
        <v>426</v>
      </c>
      <c r="U1191">
        <v>1</v>
      </c>
      <c r="V1191" s="30" t="s">
        <v>5797</v>
      </c>
      <c r="W1191" t="s">
        <v>5798</v>
      </c>
      <c r="X1191" t="s">
        <v>282</v>
      </c>
      <c r="Y1191" t="s">
        <v>311</v>
      </c>
      <c r="Z1191" t="s">
        <v>284</v>
      </c>
      <c r="AA1191" t="s">
        <v>299</v>
      </c>
      <c r="AB1191"/>
      <c r="AD1191" s="27" t="s">
        <v>2079</v>
      </c>
      <c r="AF1191" t="s">
        <v>290</v>
      </c>
      <c r="AH1191" t="s">
        <v>2013</v>
      </c>
      <c r="AI1191" t="s">
        <v>2121</v>
      </c>
      <c r="AJ1191" t="s">
        <v>2122</v>
      </c>
      <c r="AK1191" t="s">
        <v>2082</v>
      </c>
      <c r="AL1191" s="12">
        <v>45884.869826388887</v>
      </c>
    </row>
    <row r="1192" spans="1:39" ht="15" customHeight="1" x14ac:dyDescent="0.3">
      <c r="A1192" s="37" t="s">
        <v>16729</v>
      </c>
      <c r="B1192" t="s">
        <v>16730</v>
      </c>
      <c r="C1192" t="s">
        <v>7850</v>
      </c>
      <c r="D1192" t="s">
        <v>282</v>
      </c>
      <c r="E1192" t="s">
        <v>337</v>
      </c>
      <c r="H1192" t="s">
        <v>313</v>
      </c>
      <c r="I1192" t="s">
        <v>16731</v>
      </c>
      <c r="J1192" t="s">
        <v>284</v>
      </c>
      <c r="K1192" t="s">
        <v>2075</v>
      </c>
      <c r="L1192" t="s">
        <v>26044</v>
      </c>
      <c r="M1192" t="s">
        <v>290</v>
      </c>
      <c r="O1192" t="s">
        <v>2076</v>
      </c>
      <c r="Q1192" t="s">
        <v>341</v>
      </c>
      <c r="R1192" t="b">
        <v>0</v>
      </c>
      <c r="S1192" s="31" t="b">
        <v>0</v>
      </c>
      <c r="T1192" t="s">
        <v>425</v>
      </c>
      <c r="U1192">
        <v>0</v>
      </c>
      <c r="V1192" s="30" t="s">
        <v>5097</v>
      </c>
      <c r="W1192" t="s">
        <v>5098</v>
      </c>
      <c r="X1192" t="s">
        <v>282</v>
      </c>
      <c r="Y1192" t="s">
        <v>341</v>
      </c>
      <c r="Z1192" t="s">
        <v>284</v>
      </c>
      <c r="AB1192"/>
      <c r="AC1192" t="s">
        <v>26118</v>
      </c>
      <c r="AD1192" s="27" t="s">
        <v>2075</v>
      </c>
      <c r="AE1192" t="s">
        <v>26044</v>
      </c>
      <c r="AF1192" t="s">
        <v>290</v>
      </c>
      <c r="AI1192" t="s">
        <v>26581</v>
      </c>
      <c r="AJ1192" t="s">
        <v>3247</v>
      </c>
      <c r="AK1192" t="s">
        <v>2082</v>
      </c>
      <c r="AL1192" s="12">
        <v>46182.450173611112</v>
      </c>
      <c r="AM1192" t="s">
        <v>309</v>
      </c>
    </row>
    <row r="1193" spans="1:39" ht="15" customHeight="1" x14ac:dyDescent="0.3">
      <c r="A1193" s="37" t="s">
        <v>16732</v>
      </c>
      <c r="B1193" t="s">
        <v>16733</v>
      </c>
      <c r="C1193" t="s">
        <v>7850</v>
      </c>
      <c r="D1193" t="s">
        <v>282</v>
      </c>
      <c r="E1193" t="s">
        <v>337</v>
      </c>
      <c r="H1193" t="s">
        <v>320</v>
      </c>
      <c r="I1193" t="s">
        <v>16734</v>
      </c>
      <c r="J1193" t="s">
        <v>284</v>
      </c>
      <c r="K1193" t="s">
        <v>2075</v>
      </c>
      <c r="L1193" t="s">
        <v>26044</v>
      </c>
      <c r="M1193" t="s">
        <v>290</v>
      </c>
      <c r="O1193" t="s">
        <v>2076</v>
      </c>
      <c r="Q1193" t="s">
        <v>341</v>
      </c>
      <c r="R1193" t="b">
        <v>0</v>
      </c>
      <c r="S1193" s="31" t="b">
        <v>0</v>
      </c>
      <c r="T1193" t="s">
        <v>425</v>
      </c>
      <c r="U1193">
        <v>0</v>
      </c>
      <c r="V1193" s="30" t="s">
        <v>5095</v>
      </c>
      <c r="W1193" t="s">
        <v>5096</v>
      </c>
      <c r="X1193" t="s">
        <v>282</v>
      </c>
      <c r="Y1193" t="s">
        <v>341</v>
      </c>
      <c r="Z1193" t="s">
        <v>284</v>
      </c>
      <c r="AB1193"/>
      <c r="AC1193" t="s">
        <v>26118</v>
      </c>
      <c r="AD1193" s="27" t="s">
        <v>2075</v>
      </c>
      <c r="AE1193" t="s">
        <v>26044</v>
      </c>
      <c r="AF1193" t="s">
        <v>290</v>
      </c>
      <c r="AI1193" t="s">
        <v>26581</v>
      </c>
      <c r="AJ1193" t="s">
        <v>3247</v>
      </c>
      <c r="AK1193" t="s">
        <v>2082</v>
      </c>
      <c r="AL1193" s="12">
        <v>46182.450416666667</v>
      </c>
      <c r="AM1193" t="s">
        <v>309</v>
      </c>
    </row>
    <row r="1194" spans="1:39" ht="15" customHeight="1" x14ac:dyDescent="0.3">
      <c r="A1194" s="37" t="s">
        <v>16450</v>
      </c>
      <c r="B1194" t="s">
        <v>16451</v>
      </c>
      <c r="C1194" t="s">
        <v>7850</v>
      </c>
      <c r="D1194" t="s">
        <v>282</v>
      </c>
      <c r="E1194" t="s">
        <v>337</v>
      </c>
      <c r="H1194" t="s">
        <v>320</v>
      </c>
      <c r="I1194" t="s">
        <v>16452</v>
      </c>
      <c r="J1194" t="s">
        <v>284</v>
      </c>
      <c r="K1194" t="s">
        <v>2075</v>
      </c>
      <c r="L1194" t="s">
        <v>26044</v>
      </c>
      <c r="M1194" t="s">
        <v>290</v>
      </c>
      <c r="O1194" t="s">
        <v>2076</v>
      </c>
      <c r="Q1194" t="s">
        <v>341</v>
      </c>
      <c r="R1194" t="b">
        <v>0</v>
      </c>
      <c r="S1194" t="b">
        <v>0</v>
      </c>
      <c r="T1194" t="s">
        <v>425</v>
      </c>
      <c r="U1194">
        <v>0</v>
      </c>
      <c r="V1194" s="30" t="s">
        <v>5091</v>
      </c>
      <c r="W1194" t="s">
        <v>5092</v>
      </c>
      <c r="X1194" t="s">
        <v>282</v>
      </c>
      <c r="Y1194" t="s">
        <v>341</v>
      </c>
      <c r="Z1194" t="s">
        <v>284</v>
      </c>
      <c r="AB1194"/>
      <c r="AC1194" t="s">
        <v>26118</v>
      </c>
      <c r="AD1194" s="27" t="s">
        <v>2075</v>
      </c>
      <c r="AE1194" t="s">
        <v>26044</v>
      </c>
      <c r="AF1194" t="s">
        <v>290</v>
      </c>
      <c r="AI1194" t="s">
        <v>26581</v>
      </c>
      <c r="AJ1194" t="s">
        <v>3247</v>
      </c>
      <c r="AK1194" t="s">
        <v>3160</v>
      </c>
      <c r="AL1194" s="12">
        <v>46147.55609953704</v>
      </c>
      <c r="AM1194" t="s">
        <v>309</v>
      </c>
    </row>
    <row r="1195" spans="1:39" ht="15" customHeight="1" x14ac:dyDescent="0.3">
      <c r="A1195" s="37" t="s">
        <v>16466</v>
      </c>
      <c r="B1195" t="s">
        <v>16467</v>
      </c>
      <c r="C1195" t="s">
        <v>2073</v>
      </c>
      <c r="D1195" t="s">
        <v>282</v>
      </c>
      <c r="E1195" t="s">
        <v>299</v>
      </c>
      <c r="H1195" t="s">
        <v>293</v>
      </c>
      <c r="I1195" t="s">
        <v>16468</v>
      </c>
      <c r="J1195" t="s">
        <v>284</v>
      </c>
      <c r="K1195" t="s">
        <v>2075</v>
      </c>
      <c r="M1195" t="s">
        <v>294</v>
      </c>
      <c r="N1195" t="s">
        <v>295</v>
      </c>
      <c r="O1195" t="s">
        <v>2076</v>
      </c>
      <c r="Q1195" t="s">
        <v>311</v>
      </c>
      <c r="R1195" t="b">
        <v>0</v>
      </c>
      <c r="S1195" t="b">
        <v>0</v>
      </c>
      <c r="T1195" t="s">
        <v>426</v>
      </c>
      <c r="U1195">
        <v>1</v>
      </c>
      <c r="V1195" s="30" t="s">
        <v>6837</v>
      </c>
      <c r="W1195" t="s">
        <v>6838</v>
      </c>
      <c r="X1195" t="s">
        <v>282</v>
      </c>
      <c r="Y1195" t="s">
        <v>311</v>
      </c>
      <c r="Z1195" t="s">
        <v>310</v>
      </c>
      <c r="AA1195" t="s">
        <v>299</v>
      </c>
      <c r="AB1195"/>
      <c r="AD1195" s="27" t="s">
        <v>2079</v>
      </c>
      <c r="AF1195" t="s">
        <v>285</v>
      </c>
      <c r="AH1195" t="s">
        <v>2013</v>
      </c>
      <c r="AI1195" t="s">
        <v>2121</v>
      </c>
      <c r="AJ1195" t="s">
        <v>2122</v>
      </c>
      <c r="AK1195" t="s">
        <v>2082</v>
      </c>
      <c r="AL1195" s="12">
        <v>45884.87263888889</v>
      </c>
    </row>
    <row r="1196" spans="1:39" ht="15" customHeight="1" x14ac:dyDescent="0.3">
      <c r="A1196" s="37" t="s">
        <v>16466</v>
      </c>
      <c r="B1196" t="s">
        <v>16467</v>
      </c>
      <c r="C1196" t="s">
        <v>2073</v>
      </c>
      <c r="D1196" t="s">
        <v>282</v>
      </c>
      <c r="E1196" t="s">
        <v>299</v>
      </c>
      <c r="H1196" t="s">
        <v>293</v>
      </c>
      <c r="I1196" t="s">
        <v>16468</v>
      </c>
      <c r="J1196" t="s">
        <v>284</v>
      </c>
      <c r="K1196" t="s">
        <v>2075</v>
      </c>
      <c r="M1196" t="s">
        <v>294</v>
      </c>
      <c r="N1196" t="s">
        <v>295</v>
      </c>
      <c r="O1196" t="s">
        <v>2076</v>
      </c>
      <c r="R1196" t="b">
        <v>0</v>
      </c>
      <c r="S1196" t="b">
        <v>0</v>
      </c>
      <c r="T1196" t="s">
        <v>426</v>
      </c>
      <c r="U1196">
        <v>1</v>
      </c>
      <c r="V1196" s="30" t="s">
        <v>16067</v>
      </c>
      <c r="W1196" t="s">
        <v>16068</v>
      </c>
      <c r="X1196" t="s">
        <v>282</v>
      </c>
      <c r="Y1196" t="s">
        <v>344</v>
      </c>
      <c r="Z1196" t="s">
        <v>310</v>
      </c>
      <c r="AA1196" t="s">
        <v>302</v>
      </c>
      <c r="AB1196"/>
      <c r="AD1196" s="27" t="s">
        <v>2079</v>
      </c>
      <c r="AF1196" t="s">
        <v>290</v>
      </c>
      <c r="AH1196" t="s">
        <v>2016</v>
      </c>
      <c r="AI1196" t="s">
        <v>2121</v>
      </c>
      <c r="AJ1196" t="s">
        <v>2122</v>
      </c>
      <c r="AK1196" t="s">
        <v>2082</v>
      </c>
      <c r="AL1196" s="12">
        <v>45884.86991898148</v>
      </c>
    </row>
    <row r="1197" spans="1:39" ht="15" customHeight="1" x14ac:dyDescent="0.3">
      <c r="A1197" s="37" t="s">
        <v>16453</v>
      </c>
      <c r="B1197" t="s">
        <v>16454</v>
      </c>
      <c r="C1197" t="s">
        <v>7850</v>
      </c>
      <c r="D1197" t="s">
        <v>282</v>
      </c>
      <c r="E1197" t="s">
        <v>337</v>
      </c>
      <c r="H1197" t="s">
        <v>313</v>
      </c>
      <c r="I1197" t="s">
        <v>16455</v>
      </c>
      <c r="J1197" t="s">
        <v>284</v>
      </c>
      <c r="K1197" t="s">
        <v>2075</v>
      </c>
      <c r="L1197" t="s">
        <v>26044</v>
      </c>
      <c r="M1197" t="s">
        <v>290</v>
      </c>
      <c r="O1197" t="s">
        <v>2076</v>
      </c>
      <c r="Q1197" t="s">
        <v>341</v>
      </c>
      <c r="R1197" t="b">
        <v>0</v>
      </c>
      <c r="S1197" t="b">
        <v>0</v>
      </c>
      <c r="T1197" t="s">
        <v>425</v>
      </c>
      <c r="U1197">
        <v>0</v>
      </c>
      <c r="V1197" s="30" t="s">
        <v>5097</v>
      </c>
      <c r="W1197" t="s">
        <v>5098</v>
      </c>
      <c r="X1197" t="s">
        <v>282</v>
      </c>
      <c r="Y1197" t="s">
        <v>341</v>
      </c>
      <c r="Z1197" t="s">
        <v>284</v>
      </c>
      <c r="AB1197"/>
      <c r="AC1197" t="s">
        <v>26118</v>
      </c>
      <c r="AD1197" s="27" t="s">
        <v>2075</v>
      </c>
      <c r="AE1197" t="s">
        <v>26044</v>
      </c>
      <c r="AF1197" t="s">
        <v>290</v>
      </c>
      <c r="AI1197" t="s">
        <v>26581</v>
      </c>
      <c r="AJ1197" t="s">
        <v>3247</v>
      </c>
      <c r="AK1197" t="s">
        <v>2082</v>
      </c>
      <c r="AL1197" s="12">
        <v>46182.450173611112</v>
      </c>
      <c r="AM1197" t="s">
        <v>309</v>
      </c>
    </row>
    <row r="1198" spans="1:39" ht="15" customHeight="1" x14ac:dyDescent="0.3">
      <c r="A1198" s="37" t="s">
        <v>16475</v>
      </c>
      <c r="B1198" t="s">
        <v>16476</v>
      </c>
      <c r="C1198" t="s">
        <v>2073</v>
      </c>
      <c r="D1198" t="s">
        <v>282</v>
      </c>
      <c r="E1198" t="s">
        <v>299</v>
      </c>
      <c r="H1198" t="s">
        <v>293</v>
      </c>
      <c r="I1198" t="s">
        <v>16477</v>
      </c>
      <c r="J1198" t="s">
        <v>284</v>
      </c>
      <c r="K1198" t="s">
        <v>2075</v>
      </c>
      <c r="M1198" t="s">
        <v>285</v>
      </c>
      <c r="O1198" t="s">
        <v>2076</v>
      </c>
      <c r="Q1198" t="s">
        <v>311</v>
      </c>
      <c r="R1198" t="b">
        <v>0</v>
      </c>
      <c r="S1198" t="b">
        <v>0</v>
      </c>
      <c r="T1198" t="s">
        <v>426</v>
      </c>
      <c r="U1198">
        <v>1</v>
      </c>
      <c r="V1198" s="30" t="s">
        <v>6837</v>
      </c>
      <c r="W1198" t="s">
        <v>6838</v>
      </c>
      <c r="X1198" t="s">
        <v>282</v>
      </c>
      <c r="Y1198" t="s">
        <v>311</v>
      </c>
      <c r="Z1198" t="s">
        <v>310</v>
      </c>
      <c r="AA1198" t="s">
        <v>299</v>
      </c>
      <c r="AB1198"/>
      <c r="AD1198" s="27" t="s">
        <v>2079</v>
      </c>
      <c r="AF1198" t="s">
        <v>285</v>
      </c>
      <c r="AH1198" t="s">
        <v>2013</v>
      </c>
      <c r="AI1198" t="s">
        <v>2121</v>
      </c>
      <c r="AJ1198" t="s">
        <v>2122</v>
      </c>
      <c r="AK1198" t="s">
        <v>2082</v>
      </c>
      <c r="AL1198" s="12">
        <v>45884.87263888889</v>
      </c>
    </row>
    <row r="1199" spans="1:39" ht="15" customHeight="1" x14ac:dyDescent="0.3">
      <c r="A1199" s="37" t="s">
        <v>16475</v>
      </c>
      <c r="B1199" t="s">
        <v>16476</v>
      </c>
      <c r="C1199" t="s">
        <v>2073</v>
      </c>
      <c r="D1199" t="s">
        <v>282</v>
      </c>
      <c r="E1199" t="s">
        <v>299</v>
      </c>
      <c r="H1199" t="s">
        <v>293</v>
      </c>
      <c r="I1199" t="s">
        <v>16477</v>
      </c>
      <c r="J1199" t="s">
        <v>284</v>
      </c>
      <c r="K1199" t="s">
        <v>2075</v>
      </c>
      <c r="M1199" t="s">
        <v>285</v>
      </c>
      <c r="O1199" t="s">
        <v>2076</v>
      </c>
      <c r="R1199" t="b">
        <v>0</v>
      </c>
      <c r="S1199" s="31" t="b">
        <v>0</v>
      </c>
      <c r="T1199" t="s">
        <v>426</v>
      </c>
      <c r="U1199">
        <v>1</v>
      </c>
      <c r="V1199" s="30" t="s">
        <v>16067</v>
      </c>
      <c r="W1199" t="s">
        <v>16068</v>
      </c>
      <c r="X1199" t="s">
        <v>282</v>
      </c>
      <c r="Y1199" t="s">
        <v>344</v>
      </c>
      <c r="Z1199" t="s">
        <v>310</v>
      </c>
      <c r="AA1199" t="s">
        <v>302</v>
      </c>
      <c r="AB1199"/>
      <c r="AD1199" s="27" t="s">
        <v>2079</v>
      </c>
      <c r="AF1199" t="s">
        <v>290</v>
      </c>
      <c r="AH1199" t="s">
        <v>2016</v>
      </c>
      <c r="AI1199" t="s">
        <v>2121</v>
      </c>
      <c r="AJ1199" t="s">
        <v>2122</v>
      </c>
      <c r="AK1199" t="s">
        <v>2082</v>
      </c>
      <c r="AL1199" s="12">
        <v>45884.86991898148</v>
      </c>
    </row>
    <row r="1200" spans="1:39" ht="15" customHeight="1" x14ac:dyDescent="0.3">
      <c r="A1200" s="37" t="s">
        <v>16735</v>
      </c>
      <c r="B1200" t="s">
        <v>16736</v>
      </c>
      <c r="C1200" t="s">
        <v>7850</v>
      </c>
      <c r="D1200" t="s">
        <v>282</v>
      </c>
      <c r="E1200" t="s">
        <v>319</v>
      </c>
      <c r="H1200" t="s">
        <v>320</v>
      </c>
      <c r="I1200" t="s">
        <v>16737</v>
      </c>
      <c r="J1200" t="s">
        <v>284</v>
      </c>
      <c r="K1200" t="s">
        <v>2075</v>
      </c>
      <c r="L1200" t="s">
        <v>26044</v>
      </c>
      <c r="M1200" t="s">
        <v>290</v>
      </c>
      <c r="O1200" t="s">
        <v>2076</v>
      </c>
      <c r="Q1200" t="s">
        <v>341</v>
      </c>
      <c r="R1200" t="b">
        <v>0</v>
      </c>
      <c r="S1200" s="31" t="b">
        <v>0</v>
      </c>
      <c r="T1200" t="s">
        <v>425</v>
      </c>
      <c r="U1200">
        <v>0</v>
      </c>
      <c r="V1200" s="30" t="s">
        <v>16738</v>
      </c>
      <c r="W1200" t="s">
        <v>16739</v>
      </c>
      <c r="X1200" t="s">
        <v>282</v>
      </c>
      <c r="Y1200" t="s">
        <v>341</v>
      </c>
      <c r="Z1200" t="s">
        <v>284</v>
      </c>
      <c r="AA1200" t="s">
        <v>319</v>
      </c>
      <c r="AB1200"/>
      <c r="AC1200" t="s">
        <v>26118</v>
      </c>
      <c r="AD1200" s="27" t="s">
        <v>2075</v>
      </c>
      <c r="AE1200" t="s">
        <v>26044</v>
      </c>
      <c r="AF1200" t="s">
        <v>290</v>
      </c>
      <c r="AI1200" t="s">
        <v>26581</v>
      </c>
      <c r="AJ1200" t="s">
        <v>3247</v>
      </c>
      <c r="AK1200" t="s">
        <v>2082</v>
      </c>
      <c r="AL1200" s="12">
        <v>46114.652372685188</v>
      </c>
      <c r="AM1200" t="s">
        <v>309</v>
      </c>
    </row>
    <row r="1201" spans="1:39" ht="15" customHeight="1" x14ac:dyDescent="0.3">
      <c r="A1201" s="37" t="s">
        <v>16655</v>
      </c>
      <c r="B1201" t="s">
        <v>10710</v>
      </c>
      <c r="C1201" t="s">
        <v>7850</v>
      </c>
      <c r="D1201" t="s">
        <v>282</v>
      </c>
      <c r="E1201" t="s">
        <v>319</v>
      </c>
      <c r="G1201" t="s">
        <v>25731</v>
      </c>
      <c r="H1201" t="s">
        <v>25711</v>
      </c>
      <c r="I1201" t="s">
        <v>16656</v>
      </c>
      <c r="J1201" t="s">
        <v>284</v>
      </c>
      <c r="K1201" t="s">
        <v>2075</v>
      </c>
      <c r="L1201" t="s">
        <v>26044</v>
      </c>
      <c r="M1201" t="s">
        <v>290</v>
      </c>
      <c r="O1201" t="s">
        <v>2076</v>
      </c>
      <c r="Q1201" t="s">
        <v>341</v>
      </c>
      <c r="R1201" t="b">
        <v>0</v>
      </c>
      <c r="S1201" s="31" t="b">
        <v>0</v>
      </c>
      <c r="T1201" t="s">
        <v>425</v>
      </c>
      <c r="U1201">
        <v>0</v>
      </c>
      <c r="V1201" s="30" t="s">
        <v>15308</v>
      </c>
      <c r="W1201" t="s">
        <v>15309</v>
      </c>
      <c r="X1201" t="s">
        <v>282</v>
      </c>
      <c r="Y1201" t="s">
        <v>341</v>
      </c>
      <c r="Z1201" t="s">
        <v>284</v>
      </c>
      <c r="AA1201" t="s">
        <v>319</v>
      </c>
      <c r="AB1201"/>
      <c r="AC1201" t="s">
        <v>26118</v>
      </c>
      <c r="AD1201" s="27" t="s">
        <v>2075</v>
      </c>
      <c r="AE1201" t="s">
        <v>26044</v>
      </c>
      <c r="AF1201" t="s">
        <v>290</v>
      </c>
      <c r="AI1201" t="s">
        <v>26581</v>
      </c>
      <c r="AJ1201" t="s">
        <v>3247</v>
      </c>
      <c r="AK1201" t="s">
        <v>3160</v>
      </c>
      <c r="AL1201" s="12">
        <v>46147.556076388886</v>
      </c>
      <c r="AM1201" t="s">
        <v>309</v>
      </c>
    </row>
    <row r="1202" spans="1:39" ht="15" customHeight="1" x14ac:dyDescent="0.3">
      <c r="A1202" s="37" t="s">
        <v>16788</v>
      </c>
      <c r="B1202" t="s">
        <v>16789</v>
      </c>
      <c r="C1202" t="s">
        <v>2073</v>
      </c>
      <c r="D1202" t="s">
        <v>282</v>
      </c>
      <c r="E1202" t="s">
        <v>299</v>
      </c>
      <c r="H1202" t="s">
        <v>293</v>
      </c>
      <c r="I1202" t="s">
        <v>16790</v>
      </c>
      <c r="J1202" t="s">
        <v>284</v>
      </c>
      <c r="K1202" t="s">
        <v>2075</v>
      </c>
      <c r="M1202" t="s">
        <v>285</v>
      </c>
      <c r="O1202" t="s">
        <v>2076</v>
      </c>
      <c r="Q1202" t="s">
        <v>311</v>
      </c>
      <c r="R1202" t="b">
        <v>0</v>
      </c>
      <c r="S1202" t="b">
        <v>0</v>
      </c>
      <c r="T1202" t="s">
        <v>426</v>
      </c>
      <c r="U1202">
        <v>1</v>
      </c>
      <c r="V1202" s="30" t="s">
        <v>6837</v>
      </c>
      <c r="W1202" t="s">
        <v>6838</v>
      </c>
      <c r="X1202" t="s">
        <v>282</v>
      </c>
      <c r="Y1202" t="s">
        <v>311</v>
      </c>
      <c r="Z1202" t="s">
        <v>310</v>
      </c>
      <c r="AA1202" t="s">
        <v>299</v>
      </c>
      <c r="AB1202"/>
      <c r="AD1202" s="27" t="s">
        <v>2079</v>
      </c>
      <c r="AF1202" t="s">
        <v>285</v>
      </c>
      <c r="AH1202" t="s">
        <v>2013</v>
      </c>
      <c r="AI1202" t="s">
        <v>2121</v>
      </c>
      <c r="AJ1202" t="s">
        <v>2122</v>
      </c>
      <c r="AK1202" t="s">
        <v>2082</v>
      </c>
      <c r="AL1202" s="12">
        <v>45884.87263888889</v>
      </c>
    </row>
    <row r="1203" spans="1:39" ht="15" customHeight="1" x14ac:dyDescent="0.3">
      <c r="A1203" s="37" t="s">
        <v>16788</v>
      </c>
      <c r="B1203" t="s">
        <v>16789</v>
      </c>
      <c r="C1203" t="s">
        <v>2073</v>
      </c>
      <c r="D1203" t="s">
        <v>282</v>
      </c>
      <c r="E1203" t="s">
        <v>299</v>
      </c>
      <c r="H1203" t="s">
        <v>293</v>
      </c>
      <c r="I1203" t="s">
        <v>16790</v>
      </c>
      <c r="J1203" t="s">
        <v>284</v>
      </c>
      <c r="K1203" t="s">
        <v>2075</v>
      </c>
      <c r="M1203" t="s">
        <v>285</v>
      </c>
      <c r="O1203" t="s">
        <v>2076</v>
      </c>
      <c r="R1203" t="b">
        <v>0</v>
      </c>
      <c r="S1203" t="b">
        <v>0</v>
      </c>
      <c r="T1203" t="s">
        <v>426</v>
      </c>
      <c r="U1203">
        <v>1</v>
      </c>
      <c r="V1203" s="30" t="s">
        <v>16067</v>
      </c>
      <c r="W1203" t="s">
        <v>16068</v>
      </c>
      <c r="X1203" t="s">
        <v>282</v>
      </c>
      <c r="Y1203" t="s">
        <v>344</v>
      </c>
      <c r="Z1203" t="s">
        <v>310</v>
      </c>
      <c r="AA1203" t="s">
        <v>302</v>
      </c>
      <c r="AB1203"/>
      <c r="AD1203" s="27" t="s">
        <v>2079</v>
      </c>
      <c r="AF1203" t="s">
        <v>290</v>
      </c>
      <c r="AH1203" t="s">
        <v>2016</v>
      </c>
      <c r="AI1203" t="s">
        <v>2121</v>
      </c>
      <c r="AJ1203" t="s">
        <v>2122</v>
      </c>
      <c r="AK1203" t="s">
        <v>2082</v>
      </c>
      <c r="AL1203" s="12">
        <v>45884.86991898148</v>
      </c>
    </row>
    <row r="1204" spans="1:39" ht="15" customHeight="1" x14ac:dyDescent="0.3">
      <c r="A1204" s="37" t="s">
        <v>16740</v>
      </c>
      <c r="B1204" t="s">
        <v>16741</v>
      </c>
      <c r="C1204" t="s">
        <v>7850</v>
      </c>
      <c r="D1204" t="s">
        <v>282</v>
      </c>
      <c r="E1204" t="s">
        <v>337</v>
      </c>
      <c r="G1204" t="s">
        <v>298</v>
      </c>
      <c r="H1204" t="s">
        <v>298</v>
      </c>
      <c r="I1204" t="s">
        <v>16742</v>
      </c>
      <c r="J1204" t="s">
        <v>284</v>
      </c>
      <c r="K1204" t="s">
        <v>2075</v>
      </c>
      <c r="L1204" t="s">
        <v>26044</v>
      </c>
      <c r="M1204" t="s">
        <v>290</v>
      </c>
      <c r="O1204" t="s">
        <v>2076</v>
      </c>
      <c r="Q1204" t="s">
        <v>341</v>
      </c>
      <c r="R1204" t="b">
        <v>0</v>
      </c>
      <c r="S1204" t="b">
        <v>0</v>
      </c>
      <c r="T1204" t="s">
        <v>425</v>
      </c>
      <c r="U1204">
        <v>0</v>
      </c>
      <c r="V1204" s="30" t="s">
        <v>13278</v>
      </c>
      <c r="W1204" t="s">
        <v>13279</v>
      </c>
      <c r="X1204" t="s">
        <v>282</v>
      </c>
      <c r="Y1204" t="s">
        <v>341</v>
      </c>
      <c r="Z1204" t="s">
        <v>284</v>
      </c>
      <c r="AA1204" t="s">
        <v>337</v>
      </c>
      <c r="AB1204"/>
      <c r="AC1204" t="s">
        <v>26118</v>
      </c>
      <c r="AD1204" s="27" t="s">
        <v>2075</v>
      </c>
      <c r="AE1204" t="s">
        <v>26057</v>
      </c>
      <c r="AF1204" t="s">
        <v>290</v>
      </c>
      <c r="AI1204" t="s">
        <v>26581</v>
      </c>
      <c r="AJ1204" t="s">
        <v>3247</v>
      </c>
      <c r="AK1204" t="s">
        <v>2082</v>
      </c>
      <c r="AL1204" s="12">
        <v>46147.556111111109</v>
      </c>
      <c r="AM1204" t="s">
        <v>309</v>
      </c>
    </row>
    <row r="1205" spans="1:39" ht="15" customHeight="1" x14ac:dyDescent="0.3">
      <c r="A1205" s="37" t="s">
        <v>16478</v>
      </c>
      <c r="B1205" t="s">
        <v>16479</v>
      </c>
      <c r="C1205" t="s">
        <v>2073</v>
      </c>
      <c r="D1205" t="s">
        <v>282</v>
      </c>
      <c r="E1205" t="s">
        <v>299</v>
      </c>
      <c r="H1205" t="s">
        <v>293</v>
      </c>
      <c r="I1205" t="s">
        <v>16480</v>
      </c>
      <c r="J1205" t="s">
        <v>284</v>
      </c>
      <c r="K1205" t="s">
        <v>2075</v>
      </c>
      <c r="M1205" t="s">
        <v>294</v>
      </c>
      <c r="N1205" t="s">
        <v>295</v>
      </c>
      <c r="O1205" t="s">
        <v>2076</v>
      </c>
      <c r="Q1205" t="s">
        <v>311</v>
      </c>
      <c r="R1205" t="b">
        <v>0</v>
      </c>
      <c r="S1205" t="b">
        <v>0</v>
      </c>
      <c r="T1205" t="s">
        <v>426</v>
      </c>
      <c r="U1205">
        <v>1</v>
      </c>
      <c r="V1205" s="30" t="s">
        <v>6837</v>
      </c>
      <c r="W1205" t="s">
        <v>6838</v>
      </c>
      <c r="X1205" t="s">
        <v>282</v>
      </c>
      <c r="Y1205" t="s">
        <v>311</v>
      </c>
      <c r="Z1205" t="s">
        <v>310</v>
      </c>
      <c r="AA1205" t="s">
        <v>299</v>
      </c>
      <c r="AB1205"/>
      <c r="AD1205" s="27" t="s">
        <v>2079</v>
      </c>
      <c r="AF1205" t="s">
        <v>285</v>
      </c>
      <c r="AH1205" t="s">
        <v>2013</v>
      </c>
      <c r="AI1205" t="s">
        <v>2121</v>
      </c>
      <c r="AJ1205" t="s">
        <v>2122</v>
      </c>
      <c r="AK1205" t="s">
        <v>2082</v>
      </c>
      <c r="AL1205" s="12">
        <v>45884.87263888889</v>
      </c>
    </row>
    <row r="1206" spans="1:39" ht="15" customHeight="1" x14ac:dyDescent="0.3">
      <c r="A1206" s="37" t="s">
        <v>16478</v>
      </c>
      <c r="B1206" t="s">
        <v>16479</v>
      </c>
      <c r="C1206" t="s">
        <v>2073</v>
      </c>
      <c r="D1206" t="s">
        <v>282</v>
      </c>
      <c r="E1206" t="s">
        <v>299</v>
      </c>
      <c r="H1206" t="s">
        <v>293</v>
      </c>
      <c r="I1206" t="s">
        <v>16480</v>
      </c>
      <c r="J1206" t="s">
        <v>284</v>
      </c>
      <c r="K1206" t="s">
        <v>2075</v>
      </c>
      <c r="M1206" t="s">
        <v>294</v>
      </c>
      <c r="N1206" t="s">
        <v>295</v>
      </c>
      <c r="O1206" t="s">
        <v>2076</v>
      </c>
      <c r="R1206" t="b">
        <v>0</v>
      </c>
      <c r="S1206" s="31" t="b">
        <v>0</v>
      </c>
      <c r="T1206" t="s">
        <v>426</v>
      </c>
      <c r="U1206">
        <v>1</v>
      </c>
      <c r="V1206" s="30" t="s">
        <v>16067</v>
      </c>
      <c r="W1206" t="s">
        <v>16068</v>
      </c>
      <c r="X1206" t="s">
        <v>282</v>
      </c>
      <c r="Y1206" t="s">
        <v>344</v>
      </c>
      <c r="Z1206" t="s">
        <v>310</v>
      </c>
      <c r="AA1206" t="s">
        <v>302</v>
      </c>
      <c r="AB1206"/>
      <c r="AD1206" s="27" t="s">
        <v>2079</v>
      </c>
      <c r="AF1206" t="s">
        <v>290</v>
      </c>
      <c r="AH1206" t="s">
        <v>2016</v>
      </c>
      <c r="AI1206" t="s">
        <v>2121</v>
      </c>
      <c r="AJ1206" t="s">
        <v>2122</v>
      </c>
      <c r="AK1206" t="s">
        <v>2082</v>
      </c>
      <c r="AL1206" s="12">
        <v>45884.86991898148</v>
      </c>
    </row>
    <row r="1207" spans="1:39" ht="15" customHeight="1" x14ac:dyDescent="0.3">
      <c r="A1207" s="37" t="s">
        <v>16481</v>
      </c>
      <c r="B1207" t="s">
        <v>16482</v>
      </c>
      <c r="C1207" t="s">
        <v>2073</v>
      </c>
      <c r="D1207" t="s">
        <v>282</v>
      </c>
      <c r="E1207" t="s">
        <v>299</v>
      </c>
      <c r="H1207" t="s">
        <v>293</v>
      </c>
      <c r="I1207" t="s">
        <v>16483</v>
      </c>
      <c r="J1207" t="s">
        <v>284</v>
      </c>
      <c r="K1207" t="s">
        <v>2075</v>
      </c>
      <c r="M1207" t="s">
        <v>294</v>
      </c>
      <c r="N1207" t="s">
        <v>295</v>
      </c>
      <c r="O1207" t="s">
        <v>2076</v>
      </c>
      <c r="Q1207" t="s">
        <v>311</v>
      </c>
      <c r="R1207" t="b">
        <v>0</v>
      </c>
      <c r="S1207" s="31" t="b">
        <v>0</v>
      </c>
      <c r="T1207" t="s">
        <v>426</v>
      </c>
      <c r="U1207">
        <v>1</v>
      </c>
      <c r="V1207" s="30" t="s">
        <v>6837</v>
      </c>
      <c r="W1207" t="s">
        <v>6838</v>
      </c>
      <c r="X1207" t="s">
        <v>282</v>
      </c>
      <c r="Y1207" t="s">
        <v>311</v>
      </c>
      <c r="Z1207" t="s">
        <v>310</v>
      </c>
      <c r="AA1207" t="s">
        <v>299</v>
      </c>
      <c r="AB1207"/>
      <c r="AD1207" s="27" t="s">
        <v>2079</v>
      </c>
      <c r="AF1207" t="s">
        <v>285</v>
      </c>
      <c r="AH1207" t="s">
        <v>2013</v>
      </c>
      <c r="AI1207" t="s">
        <v>2121</v>
      </c>
      <c r="AJ1207" t="s">
        <v>2122</v>
      </c>
      <c r="AK1207" t="s">
        <v>2082</v>
      </c>
      <c r="AL1207" s="12">
        <v>45884.87263888889</v>
      </c>
    </row>
    <row r="1208" spans="1:39" ht="15" customHeight="1" x14ac:dyDescent="0.3">
      <c r="A1208" s="37" t="s">
        <v>16481</v>
      </c>
      <c r="B1208" t="s">
        <v>16482</v>
      </c>
      <c r="C1208" t="s">
        <v>2073</v>
      </c>
      <c r="D1208" t="s">
        <v>282</v>
      </c>
      <c r="E1208" t="s">
        <v>299</v>
      </c>
      <c r="H1208" t="s">
        <v>293</v>
      </c>
      <c r="I1208" t="s">
        <v>16483</v>
      </c>
      <c r="J1208" t="s">
        <v>284</v>
      </c>
      <c r="K1208" t="s">
        <v>2075</v>
      </c>
      <c r="M1208" t="s">
        <v>294</v>
      </c>
      <c r="N1208" t="s">
        <v>295</v>
      </c>
      <c r="O1208" t="s">
        <v>2076</v>
      </c>
      <c r="R1208" t="b">
        <v>0</v>
      </c>
      <c r="S1208" s="31" t="b">
        <v>0</v>
      </c>
      <c r="T1208" t="s">
        <v>426</v>
      </c>
      <c r="U1208">
        <v>1</v>
      </c>
      <c r="V1208" s="30" t="s">
        <v>16067</v>
      </c>
      <c r="W1208" t="s">
        <v>16068</v>
      </c>
      <c r="X1208" t="s">
        <v>282</v>
      </c>
      <c r="Y1208" t="s">
        <v>344</v>
      </c>
      <c r="Z1208" t="s">
        <v>310</v>
      </c>
      <c r="AA1208" t="s">
        <v>302</v>
      </c>
      <c r="AB1208"/>
      <c r="AD1208" s="27" t="s">
        <v>2079</v>
      </c>
      <c r="AF1208" t="s">
        <v>290</v>
      </c>
      <c r="AH1208" t="s">
        <v>2016</v>
      </c>
      <c r="AI1208" t="s">
        <v>2121</v>
      </c>
      <c r="AJ1208" t="s">
        <v>2122</v>
      </c>
      <c r="AK1208" t="s">
        <v>2082</v>
      </c>
      <c r="AL1208" s="12">
        <v>45884.86991898148</v>
      </c>
    </row>
    <row r="1209" spans="1:39" ht="15" customHeight="1" x14ac:dyDescent="0.3">
      <c r="A1209" s="37" t="s">
        <v>16144</v>
      </c>
      <c r="B1209" t="s">
        <v>10714</v>
      </c>
      <c r="C1209" t="s">
        <v>7850</v>
      </c>
      <c r="D1209" t="s">
        <v>282</v>
      </c>
      <c r="E1209" t="s">
        <v>319</v>
      </c>
      <c r="G1209" t="s">
        <v>25731</v>
      </c>
      <c r="H1209" t="s">
        <v>25711</v>
      </c>
      <c r="I1209" t="s">
        <v>16145</v>
      </c>
      <c r="J1209" t="s">
        <v>284</v>
      </c>
      <c r="K1209" t="s">
        <v>2075</v>
      </c>
      <c r="L1209" t="s">
        <v>26044</v>
      </c>
      <c r="M1209" t="s">
        <v>290</v>
      </c>
      <c r="O1209" t="s">
        <v>2076</v>
      </c>
      <c r="Q1209" t="s">
        <v>341</v>
      </c>
      <c r="R1209" t="b">
        <v>0</v>
      </c>
      <c r="S1209" s="31" t="b">
        <v>0</v>
      </c>
      <c r="T1209" t="s">
        <v>425</v>
      </c>
      <c r="U1209">
        <v>0</v>
      </c>
      <c r="V1209" s="30" t="s">
        <v>15637</v>
      </c>
      <c r="W1209" t="s">
        <v>15638</v>
      </c>
      <c r="X1209" t="s">
        <v>282</v>
      </c>
      <c r="Y1209" t="s">
        <v>341</v>
      </c>
      <c r="Z1209" t="s">
        <v>284</v>
      </c>
      <c r="AA1209" t="s">
        <v>319</v>
      </c>
      <c r="AB1209"/>
      <c r="AC1209" t="s">
        <v>26118</v>
      </c>
      <c r="AD1209" s="27" t="s">
        <v>2075</v>
      </c>
      <c r="AE1209" t="s">
        <v>26044</v>
      </c>
      <c r="AF1209" t="s">
        <v>290</v>
      </c>
      <c r="AI1209" t="s">
        <v>26581</v>
      </c>
      <c r="AJ1209" t="s">
        <v>3247</v>
      </c>
      <c r="AK1209" t="s">
        <v>3160</v>
      </c>
      <c r="AL1209" s="12">
        <v>46147.556076388886</v>
      </c>
      <c r="AM1209" t="s">
        <v>309</v>
      </c>
    </row>
    <row r="1210" spans="1:39" ht="15" customHeight="1" x14ac:dyDescent="0.3">
      <c r="A1210" s="37" t="s">
        <v>16146</v>
      </c>
      <c r="B1210" t="s">
        <v>16147</v>
      </c>
      <c r="C1210" t="s">
        <v>7850</v>
      </c>
      <c r="D1210" t="s">
        <v>282</v>
      </c>
      <c r="E1210" t="s">
        <v>322</v>
      </c>
      <c r="H1210" t="s">
        <v>320</v>
      </c>
      <c r="I1210" t="s">
        <v>16148</v>
      </c>
      <c r="J1210" t="s">
        <v>329</v>
      </c>
      <c r="K1210" t="s">
        <v>2075</v>
      </c>
      <c r="L1210" t="s">
        <v>326</v>
      </c>
      <c r="M1210" t="s">
        <v>338</v>
      </c>
      <c r="O1210" t="s">
        <v>2228</v>
      </c>
      <c r="Q1210" t="s">
        <v>314</v>
      </c>
      <c r="R1210" t="b">
        <v>0</v>
      </c>
      <c r="S1210" s="31" t="b">
        <v>0</v>
      </c>
      <c r="T1210" t="s">
        <v>425</v>
      </c>
      <c r="U1210">
        <v>0</v>
      </c>
      <c r="V1210" s="30" t="s">
        <v>2235</v>
      </c>
      <c r="AB1210"/>
      <c r="AD1210" s="27"/>
    </row>
    <row r="1211" spans="1:39" ht="15" customHeight="1" x14ac:dyDescent="0.3">
      <c r="A1211" s="37" t="s">
        <v>16662</v>
      </c>
      <c r="B1211" t="s">
        <v>16663</v>
      </c>
      <c r="C1211" t="s">
        <v>7850</v>
      </c>
      <c r="D1211" t="s">
        <v>282</v>
      </c>
      <c r="E1211" t="s">
        <v>337</v>
      </c>
      <c r="G1211" t="s">
        <v>298</v>
      </c>
      <c r="H1211" t="s">
        <v>298</v>
      </c>
      <c r="I1211" t="s">
        <v>16664</v>
      </c>
      <c r="J1211" t="s">
        <v>284</v>
      </c>
      <c r="K1211" t="s">
        <v>2075</v>
      </c>
      <c r="L1211" t="s">
        <v>26044</v>
      </c>
      <c r="M1211" t="s">
        <v>290</v>
      </c>
      <c r="O1211" t="s">
        <v>2076</v>
      </c>
      <c r="Q1211" t="s">
        <v>341</v>
      </c>
      <c r="R1211" t="b">
        <v>0</v>
      </c>
      <c r="S1211" s="31" t="b">
        <v>0</v>
      </c>
      <c r="T1211" t="s">
        <v>425</v>
      </c>
      <c r="U1211">
        <v>0</v>
      </c>
      <c r="V1211" s="30" t="s">
        <v>5089</v>
      </c>
      <c r="W1211" t="s">
        <v>5090</v>
      </c>
      <c r="X1211" t="s">
        <v>282</v>
      </c>
      <c r="Y1211" t="s">
        <v>341</v>
      </c>
      <c r="Z1211" t="s">
        <v>284</v>
      </c>
      <c r="AA1211" t="s">
        <v>337</v>
      </c>
      <c r="AB1211"/>
      <c r="AC1211" t="s">
        <v>26118</v>
      </c>
      <c r="AD1211" s="27" t="s">
        <v>2224</v>
      </c>
      <c r="AE1211" t="s">
        <v>26051</v>
      </c>
      <c r="AF1211" t="s">
        <v>290</v>
      </c>
      <c r="AI1211" t="s">
        <v>26581</v>
      </c>
      <c r="AJ1211" t="s">
        <v>3247</v>
      </c>
      <c r="AK1211" t="s">
        <v>2082</v>
      </c>
      <c r="AL1211" s="12">
        <v>46114.595509259256</v>
      </c>
      <c r="AM1211" t="s">
        <v>309</v>
      </c>
    </row>
    <row r="1212" spans="1:39" ht="15" customHeight="1" x14ac:dyDescent="0.3">
      <c r="A1212" s="37" t="s">
        <v>16553</v>
      </c>
      <c r="B1212" t="s">
        <v>16554</v>
      </c>
      <c r="C1212" t="s">
        <v>7850</v>
      </c>
      <c r="D1212" t="s">
        <v>282</v>
      </c>
      <c r="E1212" t="s">
        <v>302</v>
      </c>
      <c r="G1212" t="s">
        <v>298</v>
      </c>
      <c r="I1212" t="s">
        <v>16555</v>
      </c>
      <c r="J1212" t="s">
        <v>329</v>
      </c>
      <c r="K1212" t="s">
        <v>2224</v>
      </c>
      <c r="L1212" t="s">
        <v>289</v>
      </c>
      <c r="O1212" t="s">
        <v>2228</v>
      </c>
      <c r="R1212" t="b">
        <v>0</v>
      </c>
      <c r="S1212" s="31" t="b">
        <v>0</v>
      </c>
      <c r="U1212">
        <v>0</v>
      </c>
      <c r="V1212" s="30" t="s">
        <v>3058</v>
      </c>
      <c r="AB1212"/>
      <c r="AD1212" s="27"/>
    </row>
    <row r="1213" spans="1:39" ht="15" customHeight="1" x14ac:dyDescent="0.3">
      <c r="A1213" s="37" t="s">
        <v>16149</v>
      </c>
      <c r="B1213" t="s">
        <v>16150</v>
      </c>
      <c r="C1213" t="s">
        <v>7850</v>
      </c>
      <c r="D1213" t="s">
        <v>282</v>
      </c>
      <c r="E1213" t="s">
        <v>337</v>
      </c>
      <c r="G1213" t="s">
        <v>298</v>
      </c>
      <c r="H1213" t="s">
        <v>298</v>
      </c>
      <c r="I1213" t="s">
        <v>16151</v>
      </c>
      <c r="J1213" t="s">
        <v>284</v>
      </c>
      <c r="K1213" t="s">
        <v>2075</v>
      </c>
      <c r="L1213" t="s">
        <v>26044</v>
      </c>
      <c r="M1213" t="s">
        <v>290</v>
      </c>
      <c r="O1213" t="s">
        <v>2076</v>
      </c>
      <c r="Q1213" t="s">
        <v>341</v>
      </c>
      <c r="R1213" t="b">
        <v>0</v>
      </c>
      <c r="S1213" s="31" t="b">
        <v>0</v>
      </c>
      <c r="T1213" t="s">
        <v>425</v>
      </c>
      <c r="U1213">
        <v>0</v>
      </c>
      <c r="V1213" s="30" t="s">
        <v>10155</v>
      </c>
      <c r="W1213" t="s">
        <v>10156</v>
      </c>
      <c r="X1213" t="s">
        <v>282</v>
      </c>
      <c r="Y1213" t="s">
        <v>341</v>
      </c>
      <c r="Z1213" t="s">
        <v>284</v>
      </c>
      <c r="AA1213" t="s">
        <v>337</v>
      </c>
      <c r="AB1213"/>
      <c r="AC1213" t="s">
        <v>26118</v>
      </c>
      <c r="AD1213" s="27" t="s">
        <v>2075</v>
      </c>
      <c r="AE1213" t="s">
        <v>26057</v>
      </c>
      <c r="AF1213" t="s">
        <v>290</v>
      </c>
      <c r="AI1213" t="s">
        <v>26581</v>
      </c>
      <c r="AJ1213" t="s">
        <v>3247</v>
      </c>
      <c r="AK1213" t="s">
        <v>3160</v>
      </c>
      <c r="AL1213" s="12">
        <v>46147.556111111109</v>
      </c>
      <c r="AM1213" t="s">
        <v>309</v>
      </c>
    </row>
    <row r="1214" spans="1:39" ht="15" customHeight="1" x14ac:dyDescent="0.3">
      <c r="A1214" s="37" t="s">
        <v>16564</v>
      </c>
      <c r="B1214" t="s">
        <v>16565</v>
      </c>
      <c r="C1214" t="s">
        <v>7850</v>
      </c>
      <c r="D1214" t="s">
        <v>282</v>
      </c>
      <c r="E1214" t="s">
        <v>337</v>
      </c>
      <c r="G1214" t="s">
        <v>298</v>
      </c>
      <c r="H1214" t="s">
        <v>2023</v>
      </c>
      <c r="I1214" t="s">
        <v>16566</v>
      </c>
      <c r="J1214" t="s">
        <v>284</v>
      </c>
      <c r="K1214" t="s">
        <v>2094</v>
      </c>
      <c r="L1214" t="s">
        <v>26044</v>
      </c>
      <c r="M1214" t="s">
        <v>290</v>
      </c>
      <c r="O1214" t="s">
        <v>2076</v>
      </c>
      <c r="Q1214" t="s">
        <v>341</v>
      </c>
      <c r="R1214" t="b">
        <v>0</v>
      </c>
      <c r="S1214" s="31" t="b">
        <v>0</v>
      </c>
      <c r="T1214" t="s">
        <v>425</v>
      </c>
      <c r="U1214">
        <v>0</v>
      </c>
      <c r="V1214" s="30" t="s">
        <v>13276</v>
      </c>
      <c r="W1214" t="s">
        <v>13277</v>
      </c>
      <c r="X1214" t="s">
        <v>282</v>
      </c>
      <c r="Y1214" t="s">
        <v>341</v>
      </c>
      <c r="Z1214" t="s">
        <v>284</v>
      </c>
      <c r="AA1214" t="s">
        <v>337</v>
      </c>
      <c r="AB1214"/>
      <c r="AC1214" t="s">
        <v>26118</v>
      </c>
      <c r="AD1214" s="27" t="s">
        <v>2094</v>
      </c>
      <c r="AE1214" t="s">
        <v>26057</v>
      </c>
      <c r="AF1214" t="s">
        <v>290</v>
      </c>
      <c r="AI1214" t="s">
        <v>26581</v>
      </c>
      <c r="AJ1214" t="s">
        <v>3247</v>
      </c>
      <c r="AK1214" t="s">
        <v>2082</v>
      </c>
      <c r="AL1214" s="12">
        <v>46099.798761574071</v>
      </c>
      <c r="AM1214" t="s">
        <v>309</v>
      </c>
    </row>
    <row r="1215" spans="1:39" ht="15" customHeight="1" x14ac:dyDescent="0.3">
      <c r="A1215" s="37" t="s">
        <v>16564</v>
      </c>
      <c r="B1215" t="s">
        <v>16565</v>
      </c>
      <c r="C1215" t="s">
        <v>7850</v>
      </c>
      <c r="D1215" t="s">
        <v>282</v>
      </c>
      <c r="E1215" t="s">
        <v>337</v>
      </c>
      <c r="G1215" t="s">
        <v>298</v>
      </c>
      <c r="H1215" t="s">
        <v>2023</v>
      </c>
      <c r="I1215" t="s">
        <v>16566</v>
      </c>
      <c r="J1215" t="s">
        <v>284</v>
      </c>
      <c r="K1215" t="s">
        <v>2094</v>
      </c>
      <c r="L1215" t="s">
        <v>26044</v>
      </c>
      <c r="M1215" t="s">
        <v>290</v>
      </c>
      <c r="O1215" t="s">
        <v>2076</v>
      </c>
      <c r="Q1215" t="s">
        <v>341</v>
      </c>
      <c r="R1215" t="b">
        <v>0</v>
      </c>
      <c r="S1215" s="31" t="b">
        <v>0</v>
      </c>
      <c r="T1215" t="s">
        <v>425</v>
      </c>
      <c r="U1215">
        <v>0</v>
      </c>
      <c r="V1215" s="30" t="s">
        <v>13278</v>
      </c>
      <c r="W1215" t="s">
        <v>13279</v>
      </c>
      <c r="X1215" t="s">
        <v>282</v>
      </c>
      <c r="Y1215" t="s">
        <v>341</v>
      </c>
      <c r="Z1215" t="s">
        <v>284</v>
      </c>
      <c r="AA1215" t="s">
        <v>337</v>
      </c>
      <c r="AB1215"/>
      <c r="AC1215" t="s">
        <v>26118</v>
      </c>
      <c r="AD1215" s="27" t="s">
        <v>2075</v>
      </c>
      <c r="AE1215" t="s">
        <v>26057</v>
      </c>
      <c r="AF1215" t="s">
        <v>290</v>
      </c>
      <c r="AI1215" t="s">
        <v>26581</v>
      </c>
      <c r="AJ1215" t="s">
        <v>3247</v>
      </c>
      <c r="AK1215" t="s">
        <v>2082</v>
      </c>
      <c r="AL1215" s="12">
        <v>46147.556111111109</v>
      </c>
      <c r="AM1215" t="s">
        <v>309</v>
      </c>
    </row>
    <row r="1216" spans="1:39" ht="15" customHeight="1" x14ac:dyDescent="0.3">
      <c r="A1216" s="37" t="s">
        <v>16158</v>
      </c>
      <c r="B1216" t="s">
        <v>16159</v>
      </c>
      <c r="C1216" t="s">
        <v>7850</v>
      </c>
      <c r="D1216" t="s">
        <v>282</v>
      </c>
      <c r="E1216" t="s">
        <v>299</v>
      </c>
      <c r="H1216" t="s">
        <v>320</v>
      </c>
      <c r="I1216" t="s">
        <v>16160</v>
      </c>
      <c r="J1216" t="s">
        <v>284</v>
      </c>
      <c r="K1216" t="s">
        <v>2075</v>
      </c>
      <c r="L1216" t="s">
        <v>26044</v>
      </c>
      <c r="M1216" t="s">
        <v>290</v>
      </c>
      <c r="O1216" t="s">
        <v>2076</v>
      </c>
      <c r="Q1216" t="s">
        <v>341</v>
      </c>
      <c r="R1216" t="b">
        <v>0</v>
      </c>
      <c r="S1216" s="31" t="b">
        <v>0</v>
      </c>
      <c r="T1216" t="s">
        <v>425</v>
      </c>
      <c r="U1216">
        <v>0</v>
      </c>
      <c r="V1216" s="32" t="s">
        <v>15725</v>
      </c>
      <c r="W1216" t="s">
        <v>11318</v>
      </c>
      <c r="X1216" t="s">
        <v>282</v>
      </c>
      <c r="Y1216" t="s">
        <v>341</v>
      </c>
      <c r="Z1216" t="s">
        <v>284</v>
      </c>
      <c r="AB1216"/>
      <c r="AC1216" t="s">
        <v>26118</v>
      </c>
      <c r="AD1216" s="27" t="s">
        <v>2075</v>
      </c>
      <c r="AE1216" t="s">
        <v>26044</v>
      </c>
      <c r="AF1216" t="s">
        <v>290</v>
      </c>
      <c r="AI1216" t="s">
        <v>26581</v>
      </c>
      <c r="AJ1216" t="s">
        <v>3247</v>
      </c>
      <c r="AK1216" t="s">
        <v>2082</v>
      </c>
      <c r="AL1216" s="12">
        <v>46147.556087962963</v>
      </c>
      <c r="AM1216" t="s">
        <v>309</v>
      </c>
    </row>
    <row r="1217" spans="1:39" ht="15" customHeight="1" x14ac:dyDescent="0.3">
      <c r="A1217" s="37" t="s">
        <v>16567</v>
      </c>
      <c r="B1217" t="s">
        <v>16568</v>
      </c>
      <c r="C1217" t="s">
        <v>7850</v>
      </c>
      <c r="D1217" t="s">
        <v>282</v>
      </c>
      <c r="E1217" t="s">
        <v>299</v>
      </c>
      <c r="H1217" t="s">
        <v>320</v>
      </c>
      <c r="I1217" t="s">
        <v>16569</v>
      </c>
      <c r="J1217" t="s">
        <v>284</v>
      </c>
      <c r="K1217" t="s">
        <v>2075</v>
      </c>
      <c r="L1217" t="s">
        <v>26044</v>
      </c>
      <c r="M1217" t="s">
        <v>290</v>
      </c>
      <c r="O1217" t="s">
        <v>2076</v>
      </c>
      <c r="Q1217" t="s">
        <v>341</v>
      </c>
      <c r="R1217" t="b">
        <v>0</v>
      </c>
      <c r="S1217" s="31" t="b">
        <v>0</v>
      </c>
      <c r="T1217" t="s">
        <v>425</v>
      </c>
      <c r="U1217">
        <v>0</v>
      </c>
      <c r="V1217" s="32" t="s">
        <v>15725</v>
      </c>
      <c r="W1217" t="s">
        <v>11318</v>
      </c>
      <c r="X1217" t="s">
        <v>282</v>
      </c>
      <c r="Y1217" t="s">
        <v>341</v>
      </c>
      <c r="Z1217" t="s">
        <v>284</v>
      </c>
      <c r="AB1217"/>
      <c r="AC1217" t="s">
        <v>26118</v>
      </c>
      <c r="AD1217" s="27" t="s">
        <v>2075</v>
      </c>
      <c r="AE1217" t="s">
        <v>26044</v>
      </c>
      <c r="AF1217" t="s">
        <v>290</v>
      </c>
      <c r="AI1217" t="s">
        <v>26581</v>
      </c>
      <c r="AJ1217" t="s">
        <v>3247</v>
      </c>
      <c r="AK1217" t="s">
        <v>2082</v>
      </c>
      <c r="AL1217" s="12">
        <v>46147.556087962963</v>
      </c>
      <c r="AM1217" t="s">
        <v>309</v>
      </c>
    </row>
    <row r="1218" spans="1:39" ht="15" customHeight="1" x14ac:dyDescent="0.3">
      <c r="A1218" s="37" t="s">
        <v>16756</v>
      </c>
      <c r="B1218" t="s">
        <v>11326</v>
      </c>
      <c r="C1218" t="s">
        <v>7850</v>
      </c>
      <c r="D1218" t="s">
        <v>282</v>
      </c>
      <c r="E1218" t="s">
        <v>319</v>
      </c>
      <c r="H1218" t="s">
        <v>2067</v>
      </c>
      <c r="I1218" t="s">
        <v>16757</v>
      </c>
      <c r="J1218" t="s">
        <v>284</v>
      </c>
      <c r="K1218" t="s">
        <v>2075</v>
      </c>
      <c r="L1218" t="s">
        <v>26044</v>
      </c>
      <c r="M1218" t="s">
        <v>290</v>
      </c>
      <c r="O1218" t="s">
        <v>2076</v>
      </c>
      <c r="Q1218" t="s">
        <v>341</v>
      </c>
      <c r="R1218" t="b">
        <v>0</v>
      </c>
      <c r="S1218" s="31" t="b">
        <v>0</v>
      </c>
      <c r="T1218" t="s">
        <v>425</v>
      </c>
      <c r="U1218">
        <v>0</v>
      </c>
      <c r="V1218" s="32" t="s">
        <v>15394</v>
      </c>
      <c r="W1218" t="s">
        <v>15395</v>
      </c>
      <c r="X1218" t="s">
        <v>282</v>
      </c>
      <c r="Y1218" t="s">
        <v>341</v>
      </c>
      <c r="Z1218" t="s">
        <v>284</v>
      </c>
      <c r="AA1218" t="s">
        <v>319</v>
      </c>
      <c r="AB1218"/>
      <c r="AC1218" t="s">
        <v>26118</v>
      </c>
      <c r="AD1218" s="27" t="s">
        <v>2075</v>
      </c>
      <c r="AE1218" t="s">
        <v>26044</v>
      </c>
      <c r="AF1218" t="s">
        <v>290</v>
      </c>
      <c r="AI1218" t="s">
        <v>26581</v>
      </c>
      <c r="AJ1218" t="s">
        <v>3247</v>
      </c>
      <c r="AK1218" t="s">
        <v>2082</v>
      </c>
      <c r="AL1218" s="12">
        <v>46114.595138888886</v>
      </c>
      <c r="AM1218" t="s">
        <v>309</v>
      </c>
    </row>
    <row r="1219" spans="1:39" ht="15" customHeight="1" x14ac:dyDescent="0.3">
      <c r="A1219" s="37" t="s">
        <v>16499</v>
      </c>
      <c r="B1219" t="s">
        <v>16500</v>
      </c>
      <c r="C1219" t="s">
        <v>2092</v>
      </c>
      <c r="D1219" t="s">
        <v>282</v>
      </c>
      <c r="E1219" t="s">
        <v>322</v>
      </c>
      <c r="G1219" t="s">
        <v>313</v>
      </c>
      <c r="H1219" t="s">
        <v>313</v>
      </c>
      <c r="I1219" t="s">
        <v>16501</v>
      </c>
      <c r="J1219" t="s">
        <v>284</v>
      </c>
      <c r="K1219" t="s">
        <v>2075</v>
      </c>
      <c r="M1219" t="s">
        <v>294</v>
      </c>
      <c r="N1219" t="s">
        <v>295</v>
      </c>
      <c r="O1219" t="s">
        <v>2076</v>
      </c>
      <c r="Q1219" t="s">
        <v>288</v>
      </c>
      <c r="R1219" t="b">
        <v>0</v>
      </c>
      <c r="S1219" s="31" t="b">
        <v>0</v>
      </c>
      <c r="T1219" t="s">
        <v>25454</v>
      </c>
      <c r="U1219" t="s">
        <v>2234</v>
      </c>
      <c r="V1219" s="30" t="s">
        <v>10213</v>
      </c>
      <c r="W1219" t="s">
        <v>10214</v>
      </c>
      <c r="X1219" t="s">
        <v>282</v>
      </c>
      <c r="Y1219" t="s">
        <v>288</v>
      </c>
      <c r="Z1219" t="s">
        <v>284</v>
      </c>
      <c r="AA1219" t="s">
        <v>319</v>
      </c>
      <c r="AB1219"/>
      <c r="AD1219" s="27" t="s">
        <v>2094</v>
      </c>
      <c r="AE1219" t="s">
        <v>26030</v>
      </c>
      <c r="AF1219" t="s">
        <v>294</v>
      </c>
      <c r="AH1219" t="s">
        <v>691</v>
      </c>
      <c r="AI1219" t="s">
        <v>26094</v>
      </c>
      <c r="AJ1219" t="s">
        <v>26095</v>
      </c>
      <c r="AK1219" t="s">
        <v>2082</v>
      </c>
      <c r="AL1219" s="12">
        <v>46114.221863425926</v>
      </c>
      <c r="AM1219" t="s">
        <v>315</v>
      </c>
    </row>
    <row r="1220" spans="1:39" ht="15" customHeight="1" x14ac:dyDescent="0.3">
      <c r="A1220" s="37" t="s">
        <v>16464</v>
      </c>
      <c r="B1220" t="s">
        <v>11324</v>
      </c>
      <c r="C1220" t="s">
        <v>7850</v>
      </c>
      <c r="D1220" t="s">
        <v>282</v>
      </c>
      <c r="E1220" t="s">
        <v>319</v>
      </c>
      <c r="H1220" t="s">
        <v>2067</v>
      </c>
      <c r="I1220" t="s">
        <v>16465</v>
      </c>
      <c r="J1220" t="s">
        <v>284</v>
      </c>
      <c r="K1220" t="s">
        <v>2075</v>
      </c>
      <c r="L1220" t="s">
        <v>26044</v>
      </c>
      <c r="M1220" t="s">
        <v>290</v>
      </c>
      <c r="O1220" t="s">
        <v>2076</v>
      </c>
      <c r="Q1220" t="s">
        <v>341</v>
      </c>
      <c r="R1220" t="b">
        <v>0</v>
      </c>
      <c r="S1220" t="b">
        <v>0</v>
      </c>
      <c r="T1220" t="s">
        <v>425</v>
      </c>
      <c r="U1220">
        <v>0</v>
      </c>
      <c r="V1220" s="32" t="s">
        <v>15145</v>
      </c>
      <c r="W1220" t="s">
        <v>15146</v>
      </c>
      <c r="X1220" t="s">
        <v>282</v>
      </c>
      <c r="Y1220" t="s">
        <v>341</v>
      </c>
      <c r="Z1220" t="s">
        <v>284</v>
      </c>
      <c r="AA1220" t="s">
        <v>319</v>
      </c>
      <c r="AB1220"/>
      <c r="AC1220" t="s">
        <v>26118</v>
      </c>
      <c r="AD1220" s="27" t="s">
        <v>2075</v>
      </c>
      <c r="AE1220" t="s">
        <v>26044</v>
      </c>
      <c r="AF1220" t="s">
        <v>290</v>
      </c>
      <c r="AI1220" t="s">
        <v>26581</v>
      </c>
      <c r="AJ1220" t="s">
        <v>3247</v>
      </c>
      <c r="AK1220" t="s">
        <v>2082</v>
      </c>
      <c r="AL1220" s="12">
        <v>46114.65215277778</v>
      </c>
      <c r="AM1220" t="s">
        <v>309</v>
      </c>
    </row>
    <row r="1221" spans="1:39" ht="15" customHeight="1" x14ac:dyDescent="0.3">
      <c r="A1221" s="37" t="s">
        <v>16776</v>
      </c>
      <c r="B1221" t="s">
        <v>11316</v>
      </c>
      <c r="C1221" t="s">
        <v>7850</v>
      </c>
      <c r="D1221" t="s">
        <v>282</v>
      </c>
      <c r="E1221" t="s">
        <v>319</v>
      </c>
      <c r="H1221" t="s">
        <v>2067</v>
      </c>
      <c r="I1221" t="s">
        <v>16777</v>
      </c>
      <c r="J1221" t="s">
        <v>284</v>
      </c>
      <c r="K1221" t="s">
        <v>2075</v>
      </c>
      <c r="L1221" t="s">
        <v>26044</v>
      </c>
      <c r="M1221" t="s">
        <v>290</v>
      </c>
      <c r="O1221" t="s">
        <v>2076</v>
      </c>
      <c r="Q1221" t="s">
        <v>341</v>
      </c>
      <c r="R1221" t="b">
        <v>0</v>
      </c>
      <c r="S1221" s="31" t="b">
        <v>0</v>
      </c>
      <c r="T1221" t="s">
        <v>425</v>
      </c>
      <c r="U1221">
        <v>0</v>
      </c>
      <c r="V1221" s="30" t="s">
        <v>15133</v>
      </c>
      <c r="W1221" t="s">
        <v>15134</v>
      </c>
      <c r="X1221" t="s">
        <v>282</v>
      </c>
      <c r="Y1221" t="s">
        <v>341</v>
      </c>
      <c r="Z1221" t="s">
        <v>284</v>
      </c>
      <c r="AA1221" t="s">
        <v>319</v>
      </c>
      <c r="AB1221"/>
      <c r="AC1221" t="s">
        <v>26118</v>
      </c>
      <c r="AD1221" s="27" t="s">
        <v>2075</v>
      </c>
      <c r="AE1221" t="s">
        <v>26044</v>
      </c>
      <c r="AF1221" t="s">
        <v>290</v>
      </c>
      <c r="AI1221" t="s">
        <v>26581</v>
      </c>
      <c r="AJ1221" t="s">
        <v>3247</v>
      </c>
      <c r="AK1221" t="s">
        <v>2082</v>
      </c>
      <c r="AL1221" s="12">
        <v>46114.588518518518</v>
      </c>
      <c r="AM1221" t="s">
        <v>309</v>
      </c>
    </row>
    <row r="1222" spans="1:39" ht="15" customHeight="1" x14ac:dyDescent="0.3">
      <c r="A1222" s="37" t="s">
        <v>16182</v>
      </c>
      <c r="B1222" t="s">
        <v>11624</v>
      </c>
      <c r="C1222" t="s">
        <v>7850</v>
      </c>
      <c r="D1222" t="s">
        <v>282</v>
      </c>
      <c r="E1222" t="s">
        <v>304</v>
      </c>
      <c r="H1222" t="s">
        <v>2023</v>
      </c>
      <c r="I1222" t="s">
        <v>16183</v>
      </c>
      <c r="J1222" t="s">
        <v>329</v>
      </c>
      <c r="K1222" t="s">
        <v>4453</v>
      </c>
      <c r="L1222" t="s">
        <v>26044</v>
      </c>
      <c r="M1222" t="s">
        <v>338</v>
      </c>
      <c r="O1222" t="s">
        <v>2076</v>
      </c>
      <c r="Q1222" t="s">
        <v>341</v>
      </c>
      <c r="R1222" t="b">
        <v>0</v>
      </c>
      <c r="S1222" s="31" t="b">
        <v>0</v>
      </c>
      <c r="T1222" t="s">
        <v>425</v>
      </c>
      <c r="U1222">
        <v>0</v>
      </c>
      <c r="V1222" s="30" t="s">
        <v>15358</v>
      </c>
      <c r="W1222" t="s">
        <v>15359</v>
      </c>
      <c r="X1222" t="s">
        <v>282</v>
      </c>
      <c r="Y1222" t="s">
        <v>341</v>
      </c>
      <c r="Z1222" t="s">
        <v>329</v>
      </c>
      <c r="AB1222"/>
      <c r="AC1222" t="s">
        <v>26119</v>
      </c>
      <c r="AD1222" s="27" t="s">
        <v>4453</v>
      </c>
      <c r="AE1222" t="s">
        <v>26044</v>
      </c>
      <c r="AF1222" t="s">
        <v>294</v>
      </c>
      <c r="AI1222" t="s">
        <v>6068</v>
      </c>
      <c r="AJ1222" t="s">
        <v>6069</v>
      </c>
      <c r="AK1222" t="s">
        <v>2082</v>
      </c>
      <c r="AL1222" s="12">
        <v>45968.057673611111</v>
      </c>
      <c r="AM1222" t="s">
        <v>309</v>
      </c>
    </row>
    <row r="1223" spans="1:39" ht="15" customHeight="1" x14ac:dyDescent="0.3">
      <c r="A1223" s="37" t="s">
        <v>16187</v>
      </c>
      <c r="B1223" t="s">
        <v>16188</v>
      </c>
      <c r="C1223" t="s">
        <v>7850</v>
      </c>
      <c r="D1223" t="s">
        <v>282</v>
      </c>
      <c r="E1223" t="s">
        <v>339</v>
      </c>
      <c r="I1223" t="s">
        <v>16189</v>
      </c>
      <c r="J1223" t="s">
        <v>329</v>
      </c>
      <c r="K1223" t="s">
        <v>2075</v>
      </c>
      <c r="L1223" t="s">
        <v>326</v>
      </c>
      <c r="M1223" t="s">
        <v>294</v>
      </c>
      <c r="O1223" t="s">
        <v>2228</v>
      </c>
      <c r="R1223" t="b">
        <v>0</v>
      </c>
      <c r="S1223" t="b">
        <v>0</v>
      </c>
      <c r="U1223">
        <v>0</v>
      </c>
      <c r="V1223" s="30" t="s">
        <v>3058</v>
      </c>
      <c r="AB1223"/>
      <c r="AD1223" s="27"/>
    </row>
    <row r="1224" spans="1:39" ht="15" customHeight="1" x14ac:dyDescent="0.3">
      <c r="A1224" s="37" t="s">
        <v>16585</v>
      </c>
      <c r="B1224" t="s">
        <v>16586</v>
      </c>
      <c r="C1224" t="s">
        <v>7850</v>
      </c>
      <c r="D1224" t="s">
        <v>282</v>
      </c>
      <c r="E1224" t="s">
        <v>337</v>
      </c>
      <c r="G1224" t="s">
        <v>298</v>
      </c>
      <c r="H1224" t="s">
        <v>298</v>
      </c>
      <c r="I1224" t="s">
        <v>16587</v>
      </c>
      <c r="J1224" t="s">
        <v>284</v>
      </c>
      <c r="K1224" t="s">
        <v>2075</v>
      </c>
      <c r="L1224" t="s">
        <v>26044</v>
      </c>
      <c r="M1224" t="s">
        <v>290</v>
      </c>
      <c r="O1224" t="s">
        <v>2076</v>
      </c>
      <c r="Q1224" t="s">
        <v>341</v>
      </c>
      <c r="R1224" t="b">
        <v>0</v>
      </c>
      <c r="S1224" t="b">
        <v>0</v>
      </c>
      <c r="T1224" t="s">
        <v>425</v>
      </c>
      <c r="U1224">
        <v>0</v>
      </c>
      <c r="V1224" s="32" t="s">
        <v>10155</v>
      </c>
      <c r="W1224" t="s">
        <v>10156</v>
      </c>
      <c r="X1224" t="s">
        <v>282</v>
      </c>
      <c r="Y1224" t="s">
        <v>341</v>
      </c>
      <c r="Z1224" t="s">
        <v>284</v>
      </c>
      <c r="AA1224" t="s">
        <v>337</v>
      </c>
      <c r="AB1224"/>
      <c r="AC1224" t="s">
        <v>26118</v>
      </c>
      <c r="AD1224" s="27" t="s">
        <v>2075</v>
      </c>
      <c r="AE1224" t="s">
        <v>26057</v>
      </c>
      <c r="AF1224" t="s">
        <v>290</v>
      </c>
      <c r="AI1224" t="s">
        <v>26581</v>
      </c>
      <c r="AJ1224" t="s">
        <v>3247</v>
      </c>
      <c r="AK1224" t="s">
        <v>3160</v>
      </c>
      <c r="AL1224" s="12">
        <v>46147.556111111109</v>
      </c>
      <c r="AM1224" t="s">
        <v>309</v>
      </c>
    </row>
    <row r="1225" spans="1:39" ht="15" customHeight="1" x14ac:dyDescent="0.3">
      <c r="A1225" s="37" t="s">
        <v>16193</v>
      </c>
      <c r="B1225" t="s">
        <v>16194</v>
      </c>
      <c r="C1225" t="s">
        <v>7850</v>
      </c>
      <c r="D1225" t="s">
        <v>282</v>
      </c>
      <c r="E1225" t="s">
        <v>337</v>
      </c>
      <c r="G1225" t="s">
        <v>298</v>
      </c>
      <c r="H1225" t="s">
        <v>298</v>
      </c>
      <c r="I1225" t="s">
        <v>16195</v>
      </c>
      <c r="J1225" t="s">
        <v>284</v>
      </c>
      <c r="K1225" t="s">
        <v>2075</v>
      </c>
      <c r="L1225" t="s">
        <v>26044</v>
      </c>
      <c r="M1225" t="s">
        <v>290</v>
      </c>
      <c r="O1225" t="s">
        <v>2076</v>
      </c>
      <c r="Q1225" t="s">
        <v>341</v>
      </c>
      <c r="R1225" t="b">
        <v>0</v>
      </c>
      <c r="S1225" t="b">
        <v>0</v>
      </c>
      <c r="T1225" t="s">
        <v>425</v>
      </c>
      <c r="U1225">
        <v>0</v>
      </c>
      <c r="V1225" s="30" t="s">
        <v>5089</v>
      </c>
      <c r="W1225" t="s">
        <v>5090</v>
      </c>
      <c r="X1225" t="s">
        <v>282</v>
      </c>
      <c r="Y1225" t="s">
        <v>341</v>
      </c>
      <c r="Z1225" t="s">
        <v>284</v>
      </c>
      <c r="AA1225" t="s">
        <v>337</v>
      </c>
      <c r="AB1225"/>
      <c r="AC1225" t="s">
        <v>26118</v>
      </c>
      <c r="AD1225" s="27" t="s">
        <v>2224</v>
      </c>
      <c r="AE1225" t="s">
        <v>26051</v>
      </c>
      <c r="AF1225" t="s">
        <v>290</v>
      </c>
      <c r="AI1225" t="s">
        <v>26581</v>
      </c>
      <c r="AJ1225" t="s">
        <v>3247</v>
      </c>
      <c r="AK1225" t="s">
        <v>2082</v>
      </c>
      <c r="AL1225" s="12">
        <v>46114.595509259256</v>
      </c>
      <c r="AM1225" t="s">
        <v>309</v>
      </c>
    </row>
    <row r="1226" spans="1:39" ht="15" customHeight="1" x14ac:dyDescent="0.3">
      <c r="A1226" s="37" t="s">
        <v>16196</v>
      </c>
      <c r="B1226" t="s">
        <v>16197</v>
      </c>
      <c r="C1226" t="s">
        <v>7850</v>
      </c>
      <c r="D1226" t="s">
        <v>282</v>
      </c>
      <c r="E1226" t="s">
        <v>283</v>
      </c>
      <c r="H1226" t="s">
        <v>320</v>
      </c>
      <c r="I1226" t="s">
        <v>16198</v>
      </c>
      <c r="J1226" t="s">
        <v>329</v>
      </c>
      <c r="K1226" t="s">
        <v>2075</v>
      </c>
      <c r="L1226" t="s">
        <v>326</v>
      </c>
      <c r="M1226" t="s">
        <v>290</v>
      </c>
      <c r="O1226" t="s">
        <v>2228</v>
      </c>
      <c r="Q1226" t="s">
        <v>314</v>
      </c>
      <c r="R1226" t="b">
        <v>0</v>
      </c>
      <c r="S1226" t="b">
        <v>0</v>
      </c>
      <c r="T1226" t="s">
        <v>425</v>
      </c>
      <c r="U1226">
        <v>0</v>
      </c>
      <c r="V1226" s="30" t="s">
        <v>2235</v>
      </c>
      <c r="AB1226"/>
      <c r="AD1226" s="27"/>
    </row>
    <row r="1227" spans="1:39" ht="15" customHeight="1" x14ac:dyDescent="0.3">
      <c r="A1227" s="37" t="s">
        <v>16199</v>
      </c>
      <c r="B1227" t="s">
        <v>16200</v>
      </c>
      <c r="C1227" t="s">
        <v>7850</v>
      </c>
      <c r="D1227" t="s">
        <v>282</v>
      </c>
      <c r="E1227" t="s">
        <v>302</v>
      </c>
      <c r="G1227" t="s">
        <v>298</v>
      </c>
      <c r="I1227" t="s">
        <v>16201</v>
      </c>
      <c r="J1227" t="s">
        <v>329</v>
      </c>
      <c r="K1227" t="s">
        <v>2075</v>
      </c>
      <c r="L1227" t="s">
        <v>289</v>
      </c>
      <c r="M1227" t="s">
        <v>294</v>
      </c>
      <c r="O1227" t="s">
        <v>2228</v>
      </c>
      <c r="R1227" t="b">
        <v>0</v>
      </c>
      <c r="S1227" t="b">
        <v>0</v>
      </c>
      <c r="U1227">
        <v>0</v>
      </c>
      <c r="V1227" s="30" t="s">
        <v>3058</v>
      </c>
      <c r="AB1227"/>
      <c r="AD1227" s="27"/>
    </row>
    <row r="1228" spans="1:39" ht="15" customHeight="1" x14ac:dyDescent="0.3">
      <c r="A1228" s="37" t="s">
        <v>16487</v>
      </c>
      <c r="B1228" t="s">
        <v>11632</v>
      </c>
      <c r="C1228" t="s">
        <v>7850</v>
      </c>
      <c r="D1228" t="s">
        <v>282</v>
      </c>
      <c r="E1228" t="s">
        <v>353</v>
      </c>
      <c r="H1228" t="s">
        <v>2067</v>
      </c>
      <c r="I1228" t="s">
        <v>16488</v>
      </c>
      <c r="J1228" t="s">
        <v>284</v>
      </c>
      <c r="K1228" t="s">
        <v>2512</v>
      </c>
      <c r="L1228" t="s">
        <v>26044</v>
      </c>
      <c r="M1228" t="s">
        <v>285</v>
      </c>
      <c r="O1228" t="s">
        <v>2076</v>
      </c>
      <c r="Q1228" t="s">
        <v>341</v>
      </c>
      <c r="R1228" t="b">
        <v>0</v>
      </c>
      <c r="S1228" t="b">
        <v>0</v>
      </c>
      <c r="T1228" t="s">
        <v>425</v>
      </c>
      <c r="U1228">
        <v>0</v>
      </c>
      <c r="V1228" s="30" t="s">
        <v>13850</v>
      </c>
      <c r="W1228" t="s">
        <v>13851</v>
      </c>
      <c r="X1228" t="s">
        <v>282</v>
      </c>
      <c r="Y1228" t="s">
        <v>341</v>
      </c>
      <c r="Z1228" t="s">
        <v>284</v>
      </c>
      <c r="AA1228" t="s">
        <v>353</v>
      </c>
      <c r="AB1228"/>
      <c r="AC1228" t="s">
        <v>26118</v>
      </c>
      <c r="AD1228" s="27" t="s">
        <v>2512</v>
      </c>
      <c r="AE1228" t="s">
        <v>26070</v>
      </c>
      <c r="AF1228" t="s">
        <v>290</v>
      </c>
      <c r="AI1228" t="s">
        <v>3246</v>
      </c>
      <c r="AJ1228" t="s">
        <v>3247</v>
      </c>
      <c r="AK1228" t="s">
        <v>3160</v>
      </c>
      <c r="AL1228" s="12">
        <v>46147.556076388886</v>
      </c>
      <c r="AM1228" t="s">
        <v>309</v>
      </c>
    </row>
    <row r="1229" spans="1:39" ht="15" customHeight="1" x14ac:dyDescent="0.3">
      <c r="A1229" s="37" t="s">
        <v>16591</v>
      </c>
      <c r="B1229" t="s">
        <v>16592</v>
      </c>
      <c r="C1229" t="s">
        <v>7850</v>
      </c>
      <c r="D1229" t="s">
        <v>282</v>
      </c>
      <c r="E1229" t="s">
        <v>337</v>
      </c>
      <c r="G1229" t="s">
        <v>298</v>
      </c>
      <c r="H1229" t="s">
        <v>298</v>
      </c>
      <c r="I1229" t="s">
        <v>16593</v>
      </c>
      <c r="J1229" t="s">
        <v>284</v>
      </c>
      <c r="K1229" t="s">
        <v>2075</v>
      </c>
      <c r="L1229" t="s">
        <v>26044</v>
      </c>
      <c r="M1229" t="s">
        <v>290</v>
      </c>
      <c r="O1229" t="s">
        <v>2076</v>
      </c>
      <c r="Q1229" t="s">
        <v>341</v>
      </c>
      <c r="R1229" t="b">
        <v>0</v>
      </c>
      <c r="S1229" t="b">
        <v>0</v>
      </c>
      <c r="T1229" t="s">
        <v>425</v>
      </c>
      <c r="U1229">
        <v>0</v>
      </c>
      <c r="V1229" s="30" t="s">
        <v>10155</v>
      </c>
      <c r="W1229" t="s">
        <v>10156</v>
      </c>
      <c r="X1229" t="s">
        <v>282</v>
      </c>
      <c r="Y1229" t="s">
        <v>341</v>
      </c>
      <c r="Z1229" t="s">
        <v>284</v>
      </c>
      <c r="AA1229" t="s">
        <v>337</v>
      </c>
      <c r="AB1229"/>
      <c r="AC1229" t="s">
        <v>26118</v>
      </c>
      <c r="AD1229" s="27" t="s">
        <v>2075</v>
      </c>
      <c r="AE1229" t="s">
        <v>26057</v>
      </c>
      <c r="AF1229" t="s">
        <v>290</v>
      </c>
      <c r="AI1229" t="s">
        <v>26581</v>
      </c>
      <c r="AJ1229" t="s">
        <v>3247</v>
      </c>
      <c r="AK1229" t="s">
        <v>3160</v>
      </c>
      <c r="AL1229" s="12">
        <v>46147.556111111109</v>
      </c>
      <c r="AM1229" t="s">
        <v>309</v>
      </c>
    </row>
    <row r="1230" spans="1:39" ht="15" customHeight="1" x14ac:dyDescent="0.3">
      <c r="A1230" s="37" t="s">
        <v>16207</v>
      </c>
      <c r="B1230" t="s">
        <v>16208</v>
      </c>
      <c r="C1230" t="s">
        <v>7850</v>
      </c>
      <c r="D1230" t="s">
        <v>282</v>
      </c>
      <c r="E1230" t="s">
        <v>337</v>
      </c>
      <c r="G1230" t="s">
        <v>298</v>
      </c>
      <c r="H1230" t="s">
        <v>298</v>
      </c>
      <c r="I1230" t="s">
        <v>16209</v>
      </c>
      <c r="J1230" t="s">
        <v>284</v>
      </c>
      <c r="K1230" t="s">
        <v>2075</v>
      </c>
      <c r="L1230" t="s">
        <v>26044</v>
      </c>
      <c r="M1230" t="s">
        <v>290</v>
      </c>
      <c r="O1230" t="s">
        <v>2076</v>
      </c>
      <c r="Q1230" t="s">
        <v>341</v>
      </c>
      <c r="R1230" t="b">
        <v>0</v>
      </c>
      <c r="S1230" t="b">
        <v>0</v>
      </c>
      <c r="T1230" t="s">
        <v>425</v>
      </c>
      <c r="U1230">
        <v>0</v>
      </c>
      <c r="V1230" s="32" t="s">
        <v>5089</v>
      </c>
      <c r="W1230" t="s">
        <v>5090</v>
      </c>
      <c r="X1230" t="s">
        <v>282</v>
      </c>
      <c r="Y1230" t="s">
        <v>341</v>
      </c>
      <c r="Z1230" t="s">
        <v>284</v>
      </c>
      <c r="AA1230" t="s">
        <v>337</v>
      </c>
      <c r="AB1230"/>
      <c r="AC1230" t="s">
        <v>26118</v>
      </c>
      <c r="AD1230" s="27" t="s">
        <v>2224</v>
      </c>
      <c r="AE1230" t="s">
        <v>26051</v>
      </c>
      <c r="AF1230" t="s">
        <v>290</v>
      </c>
      <c r="AI1230" t="s">
        <v>26581</v>
      </c>
      <c r="AJ1230" t="s">
        <v>3247</v>
      </c>
      <c r="AK1230" t="s">
        <v>2082</v>
      </c>
      <c r="AL1230" s="12">
        <v>46114.595509259256</v>
      </c>
      <c r="AM1230" t="s">
        <v>309</v>
      </c>
    </row>
    <row r="1231" spans="1:39" ht="15" customHeight="1" x14ac:dyDescent="0.3">
      <c r="A1231" s="37" t="s">
        <v>16858</v>
      </c>
      <c r="B1231" t="s">
        <v>16859</v>
      </c>
      <c r="C1231" t="s">
        <v>2092</v>
      </c>
      <c r="D1231" t="s">
        <v>282</v>
      </c>
      <c r="E1231" t="s">
        <v>322</v>
      </c>
      <c r="G1231" t="s">
        <v>303</v>
      </c>
      <c r="H1231" t="s">
        <v>303</v>
      </c>
      <c r="I1231" t="s">
        <v>16860</v>
      </c>
      <c r="J1231" t="s">
        <v>284</v>
      </c>
      <c r="K1231" t="s">
        <v>2075</v>
      </c>
      <c r="M1231" t="s">
        <v>294</v>
      </c>
      <c r="N1231" t="s">
        <v>295</v>
      </c>
      <c r="O1231" t="s">
        <v>2076</v>
      </c>
      <c r="Q1231" t="s">
        <v>288</v>
      </c>
      <c r="R1231" t="b">
        <v>0</v>
      </c>
      <c r="S1231" t="b">
        <v>0</v>
      </c>
      <c r="T1231" t="s">
        <v>25454</v>
      </c>
      <c r="U1231" t="s">
        <v>2234</v>
      </c>
      <c r="V1231" s="30" t="s">
        <v>10213</v>
      </c>
      <c r="W1231" t="s">
        <v>10214</v>
      </c>
      <c r="X1231" t="s">
        <v>282</v>
      </c>
      <c r="Y1231" t="s">
        <v>288</v>
      </c>
      <c r="Z1231" t="s">
        <v>284</v>
      </c>
      <c r="AA1231" t="s">
        <v>319</v>
      </c>
      <c r="AB1231"/>
      <c r="AD1231" s="27" t="s">
        <v>2094</v>
      </c>
      <c r="AE1231" t="s">
        <v>26030</v>
      </c>
      <c r="AF1231" t="s">
        <v>294</v>
      </c>
      <c r="AH1231" t="s">
        <v>691</v>
      </c>
      <c r="AI1231" t="s">
        <v>26094</v>
      </c>
      <c r="AJ1231" t="s">
        <v>26095</v>
      </c>
      <c r="AK1231" t="s">
        <v>2082</v>
      </c>
      <c r="AL1231" s="12">
        <v>46114.221863425926</v>
      </c>
      <c r="AM1231" t="s">
        <v>315</v>
      </c>
    </row>
    <row r="1232" spans="1:39" ht="15" customHeight="1" x14ac:dyDescent="0.3">
      <c r="A1232" s="37" t="s">
        <v>16213</v>
      </c>
      <c r="B1232" t="s">
        <v>16214</v>
      </c>
      <c r="C1232" t="s">
        <v>7850</v>
      </c>
      <c r="D1232" t="s">
        <v>282</v>
      </c>
      <c r="E1232" t="s">
        <v>337</v>
      </c>
      <c r="G1232" t="s">
        <v>298</v>
      </c>
      <c r="H1232" t="s">
        <v>298</v>
      </c>
      <c r="I1232" t="s">
        <v>16215</v>
      </c>
      <c r="J1232" t="s">
        <v>284</v>
      </c>
      <c r="K1232" t="s">
        <v>2075</v>
      </c>
      <c r="L1232" t="s">
        <v>26044</v>
      </c>
      <c r="M1232" t="s">
        <v>290</v>
      </c>
      <c r="O1232" t="s">
        <v>2076</v>
      </c>
      <c r="Q1232" t="s">
        <v>341</v>
      </c>
      <c r="R1232" t="b">
        <v>0</v>
      </c>
      <c r="S1232" s="31" t="b">
        <v>0</v>
      </c>
      <c r="T1232" t="s">
        <v>425</v>
      </c>
      <c r="U1232">
        <v>0</v>
      </c>
      <c r="V1232" s="30" t="s">
        <v>5089</v>
      </c>
      <c r="W1232" t="s">
        <v>5090</v>
      </c>
      <c r="X1232" t="s">
        <v>282</v>
      </c>
      <c r="Y1232" t="s">
        <v>341</v>
      </c>
      <c r="Z1232" t="s">
        <v>284</v>
      </c>
      <c r="AA1232" t="s">
        <v>337</v>
      </c>
      <c r="AB1232"/>
      <c r="AC1232" t="s">
        <v>26118</v>
      </c>
      <c r="AD1232" s="27" t="s">
        <v>2224</v>
      </c>
      <c r="AE1232" t="s">
        <v>26051</v>
      </c>
      <c r="AF1232" t="s">
        <v>290</v>
      </c>
      <c r="AI1232" t="s">
        <v>26581</v>
      </c>
      <c r="AJ1232" t="s">
        <v>3247</v>
      </c>
      <c r="AK1232" t="s">
        <v>2082</v>
      </c>
      <c r="AL1232" s="12">
        <v>46114.595509259256</v>
      </c>
      <c r="AM1232" t="s">
        <v>309</v>
      </c>
    </row>
    <row r="1233" spans="1:39" ht="15" customHeight="1" x14ac:dyDescent="0.3">
      <c r="A1233" s="37" t="s">
        <v>16116</v>
      </c>
      <c r="B1233" t="s">
        <v>16117</v>
      </c>
      <c r="C1233" t="s">
        <v>2092</v>
      </c>
      <c r="D1233" t="s">
        <v>282</v>
      </c>
      <c r="E1233" t="s">
        <v>304</v>
      </c>
      <c r="G1233" t="s">
        <v>298</v>
      </c>
      <c r="H1233" t="s">
        <v>313</v>
      </c>
      <c r="I1233" t="s">
        <v>16118</v>
      </c>
      <c r="J1233" t="s">
        <v>284</v>
      </c>
      <c r="K1233" t="s">
        <v>2094</v>
      </c>
      <c r="M1233" t="s">
        <v>294</v>
      </c>
      <c r="N1233" t="s">
        <v>295</v>
      </c>
      <c r="O1233" t="s">
        <v>2076</v>
      </c>
      <c r="P1233" t="s">
        <v>287</v>
      </c>
      <c r="Q1233" t="s">
        <v>288</v>
      </c>
      <c r="R1233" t="b">
        <v>0</v>
      </c>
      <c r="S1233" t="b">
        <v>0</v>
      </c>
      <c r="T1233" t="s">
        <v>25455</v>
      </c>
      <c r="U1233" t="s">
        <v>2244</v>
      </c>
      <c r="V1233" s="30" t="s">
        <v>16119</v>
      </c>
      <c r="W1233" t="s">
        <v>16120</v>
      </c>
      <c r="X1233" t="s">
        <v>282</v>
      </c>
      <c r="Y1233" t="s">
        <v>288</v>
      </c>
      <c r="Z1233" t="s">
        <v>284</v>
      </c>
      <c r="AA1233" t="s">
        <v>304</v>
      </c>
      <c r="AB1233"/>
      <c r="AD1233" s="27" t="s">
        <v>2094</v>
      </c>
      <c r="AE1233" t="s">
        <v>26030</v>
      </c>
      <c r="AF1233" t="s">
        <v>285</v>
      </c>
      <c r="AH1233" t="s">
        <v>683</v>
      </c>
      <c r="AI1233" t="s">
        <v>26082</v>
      </c>
      <c r="AJ1233" t="s">
        <v>26086</v>
      </c>
      <c r="AK1233" t="s">
        <v>2082</v>
      </c>
      <c r="AL1233" s="12">
        <v>46107.230590277781</v>
      </c>
      <c r="AM1233" t="s">
        <v>309</v>
      </c>
    </row>
    <row r="1234" spans="1:39" ht="15" customHeight="1" x14ac:dyDescent="0.3">
      <c r="A1234" s="37" t="s">
        <v>16219</v>
      </c>
      <c r="B1234" t="s">
        <v>16220</v>
      </c>
      <c r="C1234" t="s">
        <v>2212</v>
      </c>
      <c r="D1234" t="s">
        <v>282</v>
      </c>
      <c r="G1234" t="s">
        <v>293</v>
      </c>
      <c r="H1234" t="s">
        <v>293</v>
      </c>
      <c r="I1234" t="s">
        <v>16221</v>
      </c>
      <c r="K1234" t="s">
        <v>2075</v>
      </c>
      <c r="L1234" t="s">
        <v>26030</v>
      </c>
      <c r="M1234" t="s">
        <v>290</v>
      </c>
      <c r="Q1234" t="s">
        <v>305</v>
      </c>
      <c r="R1234" t="b">
        <v>0</v>
      </c>
      <c r="S1234" t="b">
        <v>0</v>
      </c>
      <c r="T1234" t="s">
        <v>426</v>
      </c>
      <c r="U1234">
        <v>1</v>
      </c>
      <c r="V1234" s="30" t="s">
        <v>16222</v>
      </c>
      <c r="W1234" t="s">
        <v>16223</v>
      </c>
      <c r="X1234" t="s">
        <v>282</v>
      </c>
      <c r="Y1234" t="s">
        <v>305</v>
      </c>
      <c r="Z1234" t="s">
        <v>284</v>
      </c>
      <c r="AA1234" t="s">
        <v>328</v>
      </c>
      <c r="AB1234"/>
      <c r="AD1234" s="27" t="s">
        <v>2075</v>
      </c>
      <c r="AE1234" t="s">
        <v>26030</v>
      </c>
      <c r="AF1234" t="s">
        <v>290</v>
      </c>
      <c r="AH1234" t="s">
        <v>625</v>
      </c>
      <c r="AI1234" t="s">
        <v>26094</v>
      </c>
      <c r="AJ1234" t="s">
        <v>26095</v>
      </c>
      <c r="AK1234" t="s">
        <v>2082</v>
      </c>
      <c r="AL1234" s="12">
        <v>46114.418634259258</v>
      </c>
      <c r="AM1234" t="s">
        <v>309</v>
      </c>
    </row>
    <row r="1235" spans="1:39" ht="15" customHeight="1" x14ac:dyDescent="0.3">
      <c r="A1235" s="37" t="s">
        <v>16219</v>
      </c>
      <c r="B1235" t="s">
        <v>16220</v>
      </c>
      <c r="C1235" t="s">
        <v>2212</v>
      </c>
      <c r="D1235" t="s">
        <v>282</v>
      </c>
      <c r="G1235" t="s">
        <v>293</v>
      </c>
      <c r="H1235" t="s">
        <v>293</v>
      </c>
      <c r="I1235" t="s">
        <v>16221</v>
      </c>
      <c r="K1235" t="s">
        <v>2075</v>
      </c>
      <c r="L1235" t="s">
        <v>26030</v>
      </c>
      <c r="M1235" t="s">
        <v>290</v>
      </c>
      <c r="Q1235" t="s">
        <v>305</v>
      </c>
      <c r="R1235" t="b">
        <v>0</v>
      </c>
      <c r="S1235" t="b">
        <v>0</v>
      </c>
      <c r="T1235" t="s">
        <v>426</v>
      </c>
      <c r="U1235">
        <v>1</v>
      </c>
      <c r="V1235" s="30" t="s">
        <v>3120</v>
      </c>
      <c r="W1235" t="s">
        <v>3121</v>
      </c>
      <c r="X1235" t="s">
        <v>282</v>
      </c>
      <c r="Y1235" t="s">
        <v>305</v>
      </c>
      <c r="Z1235" t="s">
        <v>284</v>
      </c>
      <c r="AA1235" t="s">
        <v>328</v>
      </c>
      <c r="AB1235"/>
      <c r="AD1235" s="27" t="s">
        <v>2075</v>
      </c>
      <c r="AE1235" t="s">
        <v>289</v>
      </c>
      <c r="AF1235" t="s">
        <v>290</v>
      </c>
      <c r="AH1235" t="s">
        <v>625</v>
      </c>
      <c r="AI1235" t="s">
        <v>26082</v>
      </c>
      <c r="AJ1235" t="s">
        <v>26086</v>
      </c>
      <c r="AK1235" t="s">
        <v>2082</v>
      </c>
      <c r="AL1235" s="12">
        <v>46104.424780092595</v>
      </c>
      <c r="AM1235" t="s">
        <v>309</v>
      </c>
    </row>
    <row r="1236" spans="1:39" ht="15" customHeight="1" x14ac:dyDescent="0.3">
      <c r="A1236" s="37" t="s">
        <v>16167</v>
      </c>
      <c r="B1236" t="s">
        <v>16168</v>
      </c>
      <c r="C1236" t="s">
        <v>2073</v>
      </c>
      <c r="D1236" t="s">
        <v>282</v>
      </c>
      <c r="E1236" t="s">
        <v>304</v>
      </c>
      <c r="H1236" t="s">
        <v>25850</v>
      </c>
      <c r="I1236" t="s">
        <v>16169</v>
      </c>
      <c r="J1236" t="s">
        <v>284</v>
      </c>
      <c r="K1236" t="s">
        <v>2075</v>
      </c>
      <c r="M1236" t="s">
        <v>294</v>
      </c>
      <c r="N1236" t="s">
        <v>295</v>
      </c>
      <c r="O1236" t="s">
        <v>2076</v>
      </c>
      <c r="Q1236" t="s">
        <v>311</v>
      </c>
      <c r="R1236" t="b">
        <v>0</v>
      </c>
      <c r="S1236" t="b">
        <v>0</v>
      </c>
      <c r="T1236" t="s">
        <v>426</v>
      </c>
      <c r="U1236">
        <v>1</v>
      </c>
      <c r="V1236" s="32" t="s">
        <v>16170</v>
      </c>
      <c r="W1236" t="s">
        <v>16171</v>
      </c>
      <c r="X1236" t="s">
        <v>282</v>
      </c>
      <c r="Y1236" t="s">
        <v>311</v>
      </c>
      <c r="Z1236" t="s">
        <v>284</v>
      </c>
      <c r="AA1236" t="s">
        <v>304</v>
      </c>
      <c r="AB1236"/>
      <c r="AD1236" s="27" t="s">
        <v>2310</v>
      </c>
      <c r="AF1236" t="s">
        <v>294</v>
      </c>
      <c r="AH1236" t="s">
        <v>2013</v>
      </c>
      <c r="AI1236" t="s">
        <v>2080</v>
      </c>
      <c r="AJ1236" t="s">
        <v>2081</v>
      </c>
      <c r="AK1236" t="s">
        <v>2082</v>
      </c>
      <c r="AL1236" s="12">
        <v>45824.39634259259</v>
      </c>
    </row>
    <row r="1237" spans="1:39" ht="15" customHeight="1" x14ac:dyDescent="0.3">
      <c r="A1237" s="37" t="s">
        <v>16096</v>
      </c>
      <c r="B1237" t="s">
        <v>16097</v>
      </c>
      <c r="C1237" t="s">
        <v>2073</v>
      </c>
      <c r="D1237" t="s">
        <v>282</v>
      </c>
      <c r="E1237" t="s">
        <v>299</v>
      </c>
      <c r="H1237" t="s">
        <v>293</v>
      </c>
      <c r="I1237" t="s">
        <v>16098</v>
      </c>
      <c r="J1237" t="s">
        <v>284</v>
      </c>
      <c r="K1237" t="s">
        <v>2075</v>
      </c>
      <c r="M1237" t="s">
        <v>294</v>
      </c>
      <c r="N1237" t="s">
        <v>295</v>
      </c>
      <c r="O1237" t="s">
        <v>2076</v>
      </c>
      <c r="Q1237" t="s">
        <v>311</v>
      </c>
      <c r="R1237" t="b">
        <v>0</v>
      </c>
      <c r="S1237" t="b">
        <v>0</v>
      </c>
      <c r="T1237" t="s">
        <v>426</v>
      </c>
      <c r="U1237">
        <v>1</v>
      </c>
      <c r="V1237" s="32" t="s">
        <v>16099</v>
      </c>
      <c r="W1237" t="s">
        <v>16100</v>
      </c>
      <c r="X1237" t="s">
        <v>282</v>
      </c>
      <c r="Y1237" t="s">
        <v>311</v>
      </c>
      <c r="Z1237" t="s">
        <v>284</v>
      </c>
      <c r="AA1237" t="s">
        <v>302</v>
      </c>
      <c r="AB1237"/>
      <c r="AD1237" s="27" t="s">
        <v>2079</v>
      </c>
      <c r="AF1237" t="s">
        <v>294</v>
      </c>
      <c r="AH1237" t="s">
        <v>2013</v>
      </c>
      <c r="AI1237" t="s">
        <v>2121</v>
      </c>
      <c r="AJ1237" t="s">
        <v>2122</v>
      </c>
      <c r="AK1237" t="s">
        <v>2082</v>
      </c>
      <c r="AL1237" s="12">
        <v>45884.879189814812</v>
      </c>
    </row>
    <row r="1238" spans="1:39" ht="15" customHeight="1" x14ac:dyDescent="0.3">
      <c r="A1238" s="37" t="s">
        <v>16275</v>
      </c>
      <c r="B1238" t="s">
        <v>16276</v>
      </c>
      <c r="C1238" t="s">
        <v>2212</v>
      </c>
      <c r="D1238" t="s">
        <v>282</v>
      </c>
      <c r="E1238" t="s">
        <v>319</v>
      </c>
      <c r="G1238" t="s">
        <v>293</v>
      </c>
      <c r="H1238" t="s">
        <v>293</v>
      </c>
      <c r="I1238" t="s">
        <v>16277</v>
      </c>
      <c r="J1238" t="s">
        <v>284</v>
      </c>
      <c r="K1238" t="s">
        <v>2094</v>
      </c>
      <c r="M1238" t="s">
        <v>285</v>
      </c>
      <c r="N1238" t="s">
        <v>295</v>
      </c>
      <c r="Q1238" t="s">
        <v>324</v>
      </c>
      <c r="R1238" t="b">
        <v>0</v>
      </c>
      <c r="S1238" s="31" t="b">
        <v>0</v>
      </c>
      <c r="T1238" t="s">
        <v>426</v>
      </c>
      <c r="U1238">
        <v>1</v>
      </c>
      <c r="V1238" s="32" t="s">
        <v>16278</v>
      </c>
      <c r="W1238" t="s">
        <v>16279</v>
      </c>
      <c r="X1238" t="s">
        <v>282</v>
      </c>
      <c r="Y1238" t="s">
        <v>324</v>
      </c>
      <c r="Z1238" t="s">
        <v>284</v>
      </c>
      <c r="AA1238" t="s">
        <v>319</v>
      </c>
      <c r="AB1238"/>
      <c r="AD1238" s="27" t="s">
        <v>2075</v>
      </c>
      <c r="AE1238" t="s">
        <v>26030</v>
      </c>
      <c r="AF1238" t="s">
        <v>285</v>
      </c>
      <c r="AH1238" t="s">
        <v>625</v>
      </c>
      <c r="AI1238" t="s">
        <v>26578</v>
      </c>
      <c r="AJ1238" t="s">
        <v>26579</v>
      </c>
      <c r="AK1238" t="s">
        <v>2082</v>
      </c>
      <c r="AL1238" s="12">
        <v>46122.457094907404</v>
      </c>
      <c r="AM1238" t="s">
        <v>291</v>
      </c>
    </row>
    <row r="1239" spans="1:39" ht="15" customHeight="1" x14ac:dyDescent="0.3">
      <c r="A1239" s="37" t="s">
        <v>16714</v>
      </c>
      <c r="B1239" t="s">
        <v>16715</v>
      </c>
      <c r="C1239" t="s">
        <v>2073</v>
      </c>
      <c r="D1239" t="s">
        <v>282</v>
      </c>
      <c r="E1239" t="s">
        <v>299</v>
      </c>
      <c r="H1239" t="s">
        <v>293</v>
      </c>
      <c r="I1239" t="s">
        <v>16716</v>
      </c>
      <c r="J1239" t="s">
        <v>284</v>
      </c>
      <c r="K1239" t="s">
        <v>2075</v>
      </c>
      <c r="M1239" t="s">
        <v>294</v>
      </c>
      <c r="N1239" t="s">
        <v>295</v>
      </c>
      <c r="O1239" t="s">
        <v>2076</v>
      </c>
      <c r="Q1239" t="s">
        <v>311</v>
      </c>
      <c r="R1239" t="b">
        <v>0</v>
      </c>
      <c r="S1239" s="31" t="b">
        <v>0</v>
      </c>
      <c r="T1239" t="s">
        <v>426</v>
      </c>
      <c r="U1239">
        <v>1</v>
      </c>
      <c r="V1239" s="32" t="s">
        <v>6837</v>
      </c>
      <c r="W1239" t="s">
        <v>6838</v>
      </c>
      <c r="X1239" t="s">
        <v>282</v>
      </c>
      <c r="Y1239" t="s">
        <v>311</v>
      </c>
      <c r="Z1239" t="s">
        <v>310</v>
      </c>
      <c r="AA1239" t="s">
        <v>299</v>
      </c>
      <c r="AB1239"/>
      <c r="AD1239" s="27" t="s">
        <v>2079</v>
      </c>
      <c r="AF1239" t="s">
        <v>285</v>
      </c>
      <c r="AH1239" t="s">
        <v>2013</v>
      </c>
      <c r="AI1239" t="s">
        <v>2121</v>
      </c>
      <c r="AJ1239" t="s">
        <v>2122</v>
      </c>
      <c r="AK1239" t="s">
        <v>2082</v>
      </c>
      <c r="AL1239" s="12">
        <v>45884.87263888889</v>
      </c>
    </row>
    <row r="1240" spans="1:39" ht="15" customHeight="1" x14ac:dyDescent="0.3">
      <c r="A1240" s="37" t="s">
        <v>16714</v>
      </c>
      <c r="B1240" t="s">
        <v>16715</v>
      </c>
      <c r="C1240" t="s">
        <v>2073</v>
      </c>
      <c r="D1240" t="s">
        <v>282</v>
      </c>
      <c r="E1240" t="s">
        <v>299</v>
      </c>
      <c r="H1240" t="s">
        <v>293</v>
      </c>
      <c r="I1240" t="s">
        <v>16716</v>
      </c>
      <c r="J1240" t="s">
        <v>284</v>
      </c>
      <c r="K1240" t="s">
        <v>2075</v>
      </c>
      <c r="M1240" t="s">
        <v>294</v>
      </c>
      <c r="N1240" t="s">
        <v>295</v>
      </c>
      <c r="O1240" t="s">
        <v>2076</v>
      </c>
      <c r="R1240" t="b">
        <v>0</v>
      </c>
      <c r="S1240" s="31" t="b">
        <v>0</v>
      </c>
      <c r="T1240" t="s">
        <v>426</v>
      </c>
      <c r="U1240">
        <v>1</v>
      </c>
      <c r="V1240" s="32" t="s">
        <v>16067</v>
      </c>
      <c r="W1240" t="s">
        <v>16068</v>
      </c>
      <c r="X1240" t="s">
        <v>282</v>
      </c>
      <c r="Y1240" t="s">
        <v>344</v>
      </c>
      <c r="Z1240" t="s">
        <v>310</v>
      </c>
      <c r="AA1240" t="s">
        <v>302</v>
      </c>
      <c r="AB1240"/>
      <c r="AD1240" s="27" t="s">
        <v>2079</v>
      </c>
      <c r="AF1240" t="s">
        <v>290</v>
      </c>
      <c r="AH1240" t="s">
        <v>2016</v>
      </c>
      <c r="AI1240" t="s">
        <v>2121</v>
      </c>
      <c r="AJ1240" t="s">
        <v>2122</v>
      </c>
      <c r="AK1240" t="s">
        <v>2082</v>
      </c>
      <c r="AL1240" s="12">
        <v>45884.86991898148</v>
      </c>
    </row>
    <row r="1241" spans="1:39" ht="15" customHeight="1" x14ac:dyDescent="0.3">
      <c r="A1241" s="37" t="s">
        <v>16090</v>
      </c>
      <c r="B1241" t="s">
        <v>16091</v>
      </c>
      <c r="C1241" t="s">
        <v>2073</v>
      </c>
      <c r="D1241" t="s">
        <v>282</v>
      </c>
      <c r="E1241" t="s">
        <v>299</v>
      </c>
      <c r="H1241" t="s">
        <v>293</v>
      </c>
      <c r="I1241" t="s">
        <v>16092</v>
      </c>
      <c r="J1241" t="s">
        <v>284</v>
      </c>
      <c r="K1241" t="s">
        <v>2075</v>
      </c>
      <c r="M1241" t="s">
        <v>294</v>
      </c>
      <c r="N1241" t="s">
        <v>295</v>
      </c>
      <c r="O1241" t="s">
        <v>2076</v>
      </c>
      <c r="Q1241" t="s">
        <v>311</v>
      </c>
      <c r="R1241" t="b">
        <v>0</v>
      </c>
      <c r="S1241" s="31" t="b">
        <v>0</v>
      </c>
      <c r="T1241" t="s">
        <v>426</v>
      </c>
      <c r="U1241">
        <v>1</v>
      </c>
      <c r="V1241" s="32" t="s">
        <v>6837</v>
      </c>
      <c r="W1241" t="s">
        <v>6838</v>
      </c>
      <c r="X1241" t="s">
        <v>282</v>
      </c>
      <c r="Y1241" t="s">
        <v>311</v>
      </c>
      <c r="Z1241" t="s">
        <v>310</v>
      </c>
      <c r="AA1241" t="s">
        <v>299</v>
      </c>
      <c r="AB1241"/>
      <c r="AD1241" s="27" t="s">
        <v>2079</v>
      </c>
      <c r="AF1241" t="s">
        <v>285</v>
      </c>
      <c r="AH1241" t="s">
        <v>2013</v>
      </c>
      <c r="AI1241" t="s">
        <v>2121</v>
      </c>
      <c r="AJ1241" t="s">
        <v>2122</v>
      </c>
      <c r="AK1241" t="s">
        <v>2082</v>
      </c>
      <c r="AL1241" s="12">
        <v>45884.87263888889</v>
      </c>
    </row>
    <row r="1242" spans="1:39" ht="15" customHeight="1" x14ac:dyDescent="0.3">
      <c r="A1242" s="37" t="s">
        <v>16090</v>
      </c>
      <c r="B1242" t="s">
        <v>16091</v>
      </c>
      <c r="C1242" t="s">
        <v>2073</v>
      </c>
      <c r="D1242" t="s">
        <v>282</v>
      </c>
      <c r="E1242" t="s">
        <v>299</v>
      </c>
      <c r="H1242" t="s">
        <v>293</v>
      </c>
      <c r="I1242" t="s">
        <v>16092</v>
      </c>
      <c r="J1242" t="s">
        <v>284</v>
      </c>
      <c r="K1242" t="s">
        <v>2075</v>
      </c>
      <c r="M1242" t="s">
        <v>294</v>
      </c>
      <c r="N1242" t="s">
        <v>295</v>
      </c>
      <c r="O1242" t="s">
        <v>2076</v>
      </c>
      <c r="R1242" t="b">
        <v>0</v>
      </c>
      <c r="S1242" s="31" t="b">
        <v>0</v>
      </c>
      <c r="T1242" t="s">
        <v>426</v>
      </c>
      <c r="U1242">
        <v>1</v>
      </c>
      <c r="V1242" s="30" t="s">
        <v>16067</v>
      </c>
      <c r="W1242" t="s">
        <v>16068</v>
      </c>
      <c r="X1242" t="s">
        <v>282</v>
      </c>
      <c r="Y1242" t="s">
        <v>344</v>
      </c>
      <c r="Z1242" t="s">
        <v>310</v>
      </c>
      <c r="AA1242" t="s">
        <v>302</v>
      </c>
      <c r="AB1242"/>
      <c r="AD1242" s="27" t="s">
        <v>2079</v>
      </c>
      <c r="AF1242" t="s">
        <v>290</v>
      </c>
      <c r="AH1242" t="s">
        <v>2016</v>
      </c>
      <c r="AI1242" t="s">
        <v>2121</v>
      </c>
      <c r="AJ1242" t="s">
        <v>2122</v>
      </c>
      <c r="AK1242" t="s">
        <v>2082</v>
      </c>
      <c r="AL1242" s="12">
        <v>45884.86991898148</v>
      </c>
    </row>
    <row r="1243" spans="1:39" ht="15" customHeight="1" x14ac:dyDescent="0.3">
      <c r="A1243" s="37" t="s">
        <v>16081</v>
      </c>
      <c r="B1243" t="s">
        <v>16082</v>
      </c>
      <c r="C1243" t="s">
        <v>2073</v>
      </c>
      <c r="D1243" t="s">
        <v>282</v>
      </c>
      <c r="E1243" t="s">
        <v>299</v>
      </c>
      <c r="H1243" t="s">
        <v>293</v>
      </c>
      <c r="I1243" t="s">
        <v>16083</v>
      </c>
      <c r="J1243" t="s">
        <v>284</v>
      </c>
      <c r="K1243" t="s">
        <v>2075</v>
      </c>
      <c r="M1243" t="s">
        <v>294</v>
      </c>
      <c r="N1243" t="s">
        <v>295</v>
      </c>
      <c r="O1243" t="s">
        <v>2076</v>
      </c>
      <c r="Q1243" t="s">
        <v>311</v>
      </c>
      <c r="R1243" t="b">
        <v>0</v>
      </c>
      <c r="S1243" s="31" t="b">
        <v>0</v>
      </c>
      <c r="T1243" t="s">
        <v>426</v>
      </c>
      <c r="U1243">
        <v>1</v>
      </c>
      <c r="V1243" s="30" t="s">
        <v>6837</v>
      </c>
      <c r="W1243" t="s">
        <v>6838</v>
      </c>
      <c r="X1243" t="s">
        <v>282</v>
      </c>
      <c r="Y1243" t="s">
        <v>311</v>
      </c>
      <c r="Z1243" t="s">
        <v>310</v>
      </c>
      <c r="AA1243" t="s">
        <v>299</v>
      </c>
      <c r="AB1243"/>
      <c r="AD1243" s="27" t="s">
        <v>2079</v>
      </c>
      <c r="AF1243" t="s">
        <v>285</v>
      </c>
      <c r="AH1243" t="s">
        <v>2013</v>
      </c>
      <c r="AI1243" t="s">
        <v>2121</v>
      </c>
      <c r="AJ1243" t="s">
        <v>2122</v>
      </c>
      <c r="AK1243" t="s">
        <v>2082</v>
      </c>
      <c r="AL1243" s="12">
        <v>45884.87263888889</v>
      </c>
    </row>
    <row r="1244" spans="1:39" ht="15" customHeight="1" x14ac:dyDescent="0.3">
      <c r="A1244" s="37" t="s">
        <v>16081</v>
      </c>
      <c r="B1244" t="s">
        <v>16082</v>
      </c>
      <c r="C1244" t="s">
        <v>2073</v>
      </c>
      <c r="D1244" t="s">
        <v>282</v>
      </c>
      <c r="E1244" t="s">
        <v>299</v>
      </c>
      <c r="H1244" t="s">
        <v>293</v>
      </c>
      <c r="I1244" t="s">
        <v>16083</v>
      </c>
      <c r="J1244" t="s">
        <v>284</v>
      </c>
      <c r="K1244" t="s">
        <v>2075</v>
      </c>
      <c r="M1244" t="s">
        <v>294</v>
      </c>
      <c r="N1244" t="s">
        <v>295</v>
      </c>
      <c r="O1244" t="s">
        <v>2076</v>
      </c>
      <c r="R1244" t="b">
        <v>0</v>
      </c>
      <c r="S1244" t="b">
        <v>0</v>
      </c>
      <c r="T1244" t="s">
        <v>426</v>
      </c>
      <c r="U1244">
        <v>1</v>
      </c>
      <c r="V1244" s="32" t="s">
        <v>16067</v>
      </c>
      <c r="W1244" t="s">
        <v>16068</v>
      </c>
      <c r="X1244" t="s">
        <v>282</v>
      </c>
      <c r="Y1244" t="s">
        <v>344</v>
      </c>
      <c r="Z1244" t="s">
        <v>310</v>
      </c>
      <c r="AA1244" t="s">
        <v>302</v>
      </c>
      <c r="AB1244"/>
      <c r="AD1244" s="27" t="s">
        <v>2079</v>
      </c>
      <c r="AF1244" t="s">
        <v>290</v>
      </c>
      <c r="AH1244" t="s">
        <v>2016</v>
      </c>
      <c r="AI1244" t="s">
        <v>2121</v>
      </c>
      <c r="AJ1244" t="s">
        <v>2122</v>
      </c>
      <c r="AK1244" t="s">
        <v>2082</v>
      </c>
      <c r="AL1244" s="12">
        <v>45884.86991898148</v>
      </c>
    </row>
    <row r="1245" spans="1:39" ht="15" customHeight="1" x14ac:dyDescent="0.3">
      <c r="A1245" s="37" t="s">
        <v>16283</v>
      </c>
      <c r="B1245" t="s">
        <v>16284</v>
      </c>
      <c r="C1245" t="s">
        <v>2092</v>
      </c>
      <c r="D1245" t="s">
        <v>282</v>
      </c>
      <c r="E1245" t="s">
        <v>322</v>
      </c>
      <c r="G1245" t="s">
        <v>313</v>
      </c>
      <c r="H1245" t="s">
        <v>313</v>
      </c>
      <c r="I1245" t="s">
        <v>16285</v>
      </c>
      <c r="J1245" t="s">
        <v>284</v>
      </c>
      <c r="K1245" t="s">
        <v>2075</v>
      </c>
      <c r="M1245" t="s">
        <v>294</v>
      </c>
      <c r="N1245" t="s">
        <v>295</v>
      </c>
      <c r="O1245" t="s">
        <v>2076</v>
      </c>
      <c r="Q1245" t="s">
        <v>288</v>
      </c>
      <c r="R1245" t="b">
        <v>0</v>
      </c>
      <c r="S1245" t="b">
        <v>0</v>
      </c>
      <c r="T1245" t="s">
        <v>25454</v>
      </c>
      <c r="U1245" t="s">
        <v>2234</v>
      </c>
      <c r="V1245" s="32" t="s">
        <v>10213</v>
      </c>
      <c r="W1245" t="s">
        <v>10214</v>
      </c>
      <c r="X1245" t="s">
        <v>282</v>
      </c>
      <c r="Y1245" t="s">
        <v>288</v>
      </c>
      <c r="Z1245" t="s">
        <v>284</v>
      </c>
      <c r="AA1245" t="s">
        <v>319</v>
      </c>
      <c r="AB1245"/>
      <c r="AD1245" s="27" t="s">
        <v>2094</v>
      </c>
      <c r="AE1245" t="s">
        <v>26030</v>
      </c>
      <c r="AF1245" t="s">
        <v>294</v>
      </c>
      <c r="AH1245" t="s">
        <v>691</v>
      </c>
      <c r="AI1245" t="s">
        <v>26094</v>
      </c>
      <c r="AJ1245" t="s">
        <v>26095</v>
      </c>
      <c r="AK1245" t="s">
        <v>2082</v>
      </c>
      <c r="AL1245" s="12">
        <v>46114.221863425926</v>
      </c>
      <c r="AM1245" t="s">
        <v>315</v>
      </c>
    </row>
    <row r="1246" spans="1:39" ht="15" customHeight="1" x14ac:dyDescent="0.3">
      <c r="A1246" s="37" t="s">
        <v>16746</v>
      </c>
      <c r="B1246" t="s">
        <v>16747</v>
      </c>
      <c r="C1246" t="s">
        <v>2073</v>
      </c>
      <c r="D1246" t="s">
        <v>282</v>
      </c>
      <c r="E1246" t="s">
        <v>299</v>
      </c>
      <c r="H1246" t="s">
        <v>293</v>
      </c>
      <c r="I1246" t="s">
        <v>16748</v>
      </c>
      <c r="J1246" t="s">
        <v>284</v>
      </c>
      <c r="K1246" t="s">
        <v>2075</v>
      </c>
      <c r="M1246" t="s">
        <v>294</v>
      </c>
      <c r="N1246" t="s">
        <v>295</v>
      </c>
      <c r="O1246" t="s">
        <v>2076</v>
      </c>
      <c r="Q1246" t="s">
        <v>311</v>
      </c>
      <c r="R1246" t="b">
        <v>0</v>
      </c>
      <c r="S1246" t="b">
        <v>0</v>
      </c>
      <c r="T1246" t="s">
        <v>426</v>
      </c>
      <c r="U1246">
        <v>1</v>
      </c>
      <c r="V1246" s="32" t="s">
        <v>6837</v>
      </c>
      <c r="W1246" t="s">
        <v>6838</v>
      </c>
      <c r="X1246" t="s">
        <v>282</v>
      </c>
      <c r="Y1246" t="s">
        <v>311</v>
      </c>
      <c r="Z1246" t="s">
        <v>310</v>
      </c>
      <c r="AA1246" t="s">
        <v>299</v>
      </c>
      <c r="AB1246"/>
      <c r="AD1246" s="27" t="s">
        <v>2079</v>
      </c>
      <c r="AF1246" t="s">
        <v>285</v>
      </c>
      <c r="AH1246" t="s">
        <v>2013</v>
      </c>
      <c r="AI1246" t="s">
        <v>2121</v>
      </c>
      <c r="AJ1246" t="s">
        <v>2122</v>
      </c>
      <c r="AK1246" t="s">
        <v>2082</v>
      </c>
      <c r="AL1246" s="12">
        <v>45884.87263888889</v>
      </c>
    </row>
    <row r="1247" spans="1:39" ht="15" customHeight="1" x14ac:dyDescent="0.3">
      <c r="A1247" s="37" t="s">
        <v>16746</v>
      </c>
      <c r="B1247" t="s">
        <v>16747</v>
      </c>
      <c r="C1247" t="s">
        <v>2073</v>
      </c>
      <c r="D1247" t="s">
        <v>282</v>
      </c>
      <c r="E1247" t="s">
        <v>299</v>
      </c>
      <c r="H1247" t="s">
        <v>293</v>
      </c>
      <c r="I1247" t="s">
        <v>16748</v>
      </c>
      <c r="J1247" t="s">
        <v>284</v>
      </c>
      <c r="K1247" t="s">
        <v>2075</v>
      </c>
      <c r="M1247" t="s">
        <v>294</v>
      </c>
      <c r="N1247" t="s">
        <v>295</v>
      </c>
      <c r="O1247" t="s">
        <v>2076</v>
      </c>
      <c r="Q1247" t="s">
        <v>311</v>
      </c>
      <c r="R1247" t="b">
        <v>0</v>
      </c>
      <c r="S1247" t="b">
        <v>0</v>
      </c>
      <c r="T1247" t="s">
        <v>426</v>
      </c>
      <c r="U1247">
        <v>1</v>
      </c>
      <c r="V1247" s="32" t="s">
        <v>16749</v>
      </c>
      <c r="W1247" t="s">
        <v>16750</v>
      </c>
      <c r="X1247" t="s">
        <v>282</v>
      </c>
      <c r="Y1247" t="s">
        <v>311</v>
      </c>
      <c r="Z1247" t="s">
        <v>284</v>
      </c>
      <c r="AA1247" t="s">
        <v>299</v>
      </c>
      <c r="AB1247"/>
      <c r="AD1247" s="27" t="s">
        <v>2075</v>
      </c>
      <c r="AF1247" t="s">
        <v>343</v>
      </c>
      <c r="AH1247" t="s">
        <v>2013</v>
      </c>
      <c r="AI1247" t="s">
        <v>2080</v>
      </c>
      <c r="AJ1247" t="s">
        <v>2081</v>
      </c>
      <c r="AK1247" t="s">
        <v>2082</v>
      </c>
      <c r="AL1247" s="12">
        <v>45833.389305555553</v>
      </c>
    </row>
    <row r="1248" spans="1:39" ht="15" customHeight="1" x14ac:dyDescent="0.3">
      <c r="A1248" s="37" t="s">
        <v>16758</v>
      </c>
      <c r="B1248" t="s">
        <v>16759</v>
      </c>
      <c r="C1248" t="s">
        <v>2073</v>
      </c>
      <c r="D1248" t="s">
        <v>282</v>
      </c>
      <c r="E1248" t="s">
        <v>299</v>
      </c>
      <c r="H1248" t="s">
        <v>293</v>
      </c>
      <c r="I1248" t="s">
        <v>16760</v>
      </c>
      <c r="J1248" t="s">
        <v>284</v>
      </c>
      <c r="K1248" t="s">
        <v>2075</v>
      </c>
      <c r="M1248" t="s">
        <v>290</v>
      </c>
      <c r="O1248" t="s">
        <v>2076</v>
      </c>
      <c r="R1248" t="b">
        <v>0</v>
      </c>
      <c r="S1248" t="b">
        <v>0</v>
      </c>
      <c r="T1248" t="s">
        <v>426</v>
      </c>
      <c r="U1248">
        <v>1</v>
      </c>
      <c r="V1248" s="32" t="s">
        <v>16754</v>
      </c>
      <c r="W1248" t="s">
        <v>16755</v>
      </c>
      <c r="X1248" t="s">
        <v>282</v>
      </c>
      <c r="Y1248" t="s">
        <v>344</v>
      </c>
      <c r="Z1248" t="s">
        <v>310</v>
      </c>
      <c r="AA1248" t="s">
        <v>302</v>
      </c>
      <c r="AB1248"/>
      <c r="AD1248" s="27" t="s">
        <v>2079</v>
      </c>
      <c r="AF1248" t="s">
        <v>290</v>
      </c>
      <c r="AH1248" t="s">
        <v>2016</v>
      </c>
      <c r="AI1248" t="s">
        <v>2121</v>
      </c>
      <c r="AJ1248" t="s">
        <v>2122</v>
      </c>
      <c r="AK1248" t="s">
        <v>2082</v>
      </c>
      <c r="AL1248" s="12">
        <v>45884.86996527778</v>
      </c>
    </row>
    <row r="1249" spans="1:39" ht="15" customHeight="1" x14ac:dyDescent="0.3">
      <c r="A1249" s="37" t="s">
        <v>16758</v>
      </c>
      <c r="B1249" t="s">
        <v>16759</v>
      </c>
      <c r="C1249" t="s">
        <v>2073</v>
      </c>
      <c r="D1249" t="s">
        <v>282</v>
      </c>
      <c r="E1249" t="s">
        <v>299</v>
      </c>
      <c r="H1249" t="s">
        <v>293</v>
      </c>
      <c r="I1249" t="s">
        <v>16760</v>
      </c>
      <c r="J1249" t="s">
        <v>284</v>
      </c>
      <c r="K1249" t="s">
        <v>2075</v>
      </c>
      <c r="M1249" t="s">
        <v>290</v>
      </c>
      <c r="O1249" t="s">
        <v>2076</v>
      </c>
      <c r="Q1249" t="s">
        <v>311</v>
      </c>
      <c r="R1249" t="b">
        <v>0</v>
      </c>
      <c r="S1249" t="b">
        <v>0</v>
      </c>
      <c r="T1249" t="s">
        <v>426</v>
      </c>
      <c r="U1249">
        <v>1</v>
      </c>
      <c r="V1249" s="30" t="s">
        <v>5797</v>
      </c>
      <c r="W1249" t="s">
        <v>5798</v>
      </c>
      <c r="X1249" t="s">
        <v>282</v>
      </c>
      <c r="Y1249" t="s">
        <v>311</v>
      </c>
      <c r="Z1249" t="s">
        <v>284</v>
      </c>
      <c r="AA1249" t="s">
        <v>299</v>
      </c>
      <c r="AB1249"/>
      <c r="AD1249" s="27" t="s">
        <v>2079</v>
      </c>
      <c r="AF1249" t="s">
        <v>290</v>
      </c>
      <c r="AH1249" t="s">
        <v>2013</v>
      </c>
      <c r="AI1249" t="s">
        <v>2121</v>
      </c>
      <c r="AJ1249" t="s">
        <v>2122</v>
      </c>
      <c r="AK1249" t="s">
        <v>2082</v>
      </c>
      <c r="AL1249" s="12">
        <v>45884.869826388887</v>
      </c>
    </row>
    <row r="1250" spans="1:39" ht="15" customHeight="1" x14ac:dyDescent="0.3">
      <c r="A1250" s="37" t="s">
        <v>16064</v>
      </c>
      <c r="B1250" t="s">
        <v>16065</v>
      </c>
      <c r="C1250" t="s">
        <v>2073</v>
      </c>
      <c r="D1250" t="s">
        <v>282</v>
      </c>
      <c r="E1250" t="s">
        <v>299</v>
      </c>
      <c r="H1250" t="s">
        <v>293</v>
      </c>
      <c r="I1250" t="s">
        <v>16066</v>
      </c>
      <c r="J1250" t="s">
        <v>284</v>
      </c>
      <c r="K1250" t="s">
        <v>2075</v>
      </c>
      <c r="M1250" t="s">
        <v>294</v>
      </c>
      <c r="N1250" t="s">
        <v>295</v>
      </c>
      <c r="O1250" t="s">
        <v>2076</v>
      </c>
      <c r="Q1250" t="s">
        <v>311</v>
      </c>
      <c r="R1250" t="b">
        <v>0</v>
      </c>
      <c r="S1250" t="b">
        <v>0</v>
      </c>
      <c r="T1250" t="s">
        <v>426</v>
      </c>
      <c r="U1250">
        <v>1</v>
      </c>
      <c r="V1250" s="32" t="s">
        <v>6837</v>
      </c>
      <c r="W1250" t="s">
        <v>6838</v>
      </c>
      <c r="X1250" t="s">
        <v>282</v>
      </c>
      <c r="Y1250" t="s">
        <v>311</v>
      </c>
      <c r="Z1250" t="s">
        <v>310</v>
      </c>
      <c r="AA1250" t="s">
        <v>299</v>
      </c>
      <c r="AB1250"/>
      <c r="AD1250" s="27" t="s">
        <v>2079</v>
      </c>
      <c r="AF1250" t="s">
        <v>285</v>
      </c>
      <c r="AH1250" t="s">
        <v>2013</v>
      </c>
      <c r="AI1250" t="s">
        <v>2121</v>
      </c>
      <c r="AJ1250" t="s">
        <v>2122</v>
      </c>
      <c r="AK1250" t="s">
        <v>2082</v>
      </c>
      <c r="AL1250" s="12">
        <v>45884.87263888889</v>
      </c>
    </row>
    <row r="1251" spans="1:39" ht="15" customHeight="1" x14ac:dyDescent="0.3">
      <c r="A1251" s="37" t="s">
        <v>16064</v>
      </c>
      <c r="B1251" t="s">
        <v>16065</v>
      </c>
      <c r="C1251" t="s">
        <v>2073</v>
      </c>
      <c r="D1251" t="s">
        <v>282</v>
      </c>
      <c r="E1251" t="s">
        <v>299</v>
      </c>
      <c r="H1251" t="s">
        <v>293</v>
      </c>
      <c r="I1251" t="s">
        <v>16066</v>
      </c>
      <c r="J1251" t="s">
        <v>284</v>
      </c>
      <c r="K1251" t="s">
        <v>2075</v>
      </c>
      <c r="M1251" t="s">
        <v>294</v>
      </c>
      <c r="N1251" t="s">
        <v>295</v>
      </c>
      <c r="O1251" t="s">
        <v>2076</v>
      </c>
      <c r="R1251" t="b">
        <v>0</v>
      </c>
      <c r="S1251" t="b">
        <v>0</v>
      </c>
      <c r="T1251" t="s">
        <v>426</v>
      </c>
      <c r="U1251">
        <v>1</v>
      </c>
      <c r="V1251" s="32" t="s">
        <v>16067</v>
      </c>
      <c r="W1251" t="s">
        <v>16068</v>
      </c>
      <c r="X1251" t="s">
        <v>282</v>
      </c>
      <c r="Y1251" t="s">
        <v>344</v>
      </c>
      <c r="Z1251" t="s">
        <v>310</v>
      </c>
      <c r="AA1251" t="s">
        <v>302</v>
      </c>
      <c r="AB1251"/>
      <c r="AD1251" s="27" t="s">
        <v>2079</v>
      </c>
      <c r="AF1251" t="s">
        <v>290</v>
      </c>
      <c r="AH1251" t="s">
        <v>2016</v>
      </c>
      <c r="AI1251" t="s">
        <v>2121</v>
      </c>
      <c r="AJ1251" t="s">
        <v>2122</v>
      </c>
      <c r="AK1251" t="s">
        <v>2082</v>
      </c>
      <c r="AL1251" s="12">
        <v>45884.86991898148</v>
      </c>
    </row>
    <row r="1252" spans="1:39" ht="15" customHeight="1" x14ac:dyDescent="0.3">
      <c r="A1252" s="37" t="s">
        <v>16069</v>
      </c>
      <c r="B1252" t="s">
        <v>16070</v>
      </c>
      <c r="C1252" t="s">
        <v>2073</v>
      </c>
      <c r="D1252" t="s">
        <v>282</v>
      </c>
      <c r="E1252" t="s">
        <v>299</v>
      </c>
      <c r="H1252" t="s">
        <v>293</v>
      </c>
      <c r="I1252" t="s">
        <v>16071</v>
      </c>
      <c r="J1252" t="s">
        <v>284</v>
      </c>
      <c r="K1252" t="s">
        <v>2075</v>
      </c>
      <c r="M1252" t="s">
        <v>294</v>
      </c>
      <c r="N1252" t="s">
        <v>295</v>
      </c>
      <c r="O1252" t="s">
        <v>2076</v>
      </c>
      <c r="Q1252" t="s">
        <v>311</v>
      </c>
      <c r="R1252" t="b">
        <v>0</v>
      </c>
      <c r="S1252" t="b">
        <v>0</v>
      </c>
      <c r="T1252" t="s">
        <v>426</v>
      </c>
      <c r="U1252">
        <v>1</v>
      </c>
      <c r="V1252" s="30" t="s">
        <v>6837</v>
      </c>
      <c r="W1252" t="s">
        <v>6838</v>
      </c>
      <c r="X1252" t="s">
        <v>282</v>
      </c>
      <c r="Y1252" t="s">
        <v>311</v>
      </c>
      <c r="Z1252" t="s">
        <v>310</v>
      </c>
      <c r="AA1252" t="s">
        <v>299</v>
      </c>
      <c r="AB1252"/>
      <c r="AD1252" s="27" t="s">
        <v>2079</v>
      </c>
      <c r="AF1252" t="s">
        <v>285</v>
      </c>
      <c r="AH1252" t="s">
        <v>2013</v>
      </c>
      <c r="AI1252" t="s">
        <v>2121</v>
      </c>
      <c r="AJ1252" t="s">
        <v>2122</v>
      </c>
      <c r="AK1252" t="s">
        <v>2082</v>
      </c>
      <c r="AL1252" s="12">
        <v>45884.87263888889</v>
      </c>
    </row>
    <row r="1253" spans="1:39" ht="15" customHeight="1" x14ac:dyDescent="0.3">
      <c r="A1253" s="37" t="s">
        <v>16069</v>
      </c>
      <c r="B1253" t="s">
        <v>16070</v>
      </c>
      <c r="C1253" t="s">
        <v>2073</v>
      </c>
      <c r="D1253" t="s">
        <v>282</v>
      </c>
      <c r="E1253" t="s">
        <v>299</v>
      </c>
      <c r="H1253" t="s">
        <v>293</v>
      </c>
      <c r="I1253" t="s">
        <v>16071</v>
      </c>
      <c r="J1253" t="s">
        <v>284</v>
      </c>
      <c r="K1253" t="s">
        <v>2075</v>
      </c>
      <c r="M1253" t="s">
        <v>294</v>
      </c>
      <c r="N1253" t="s">
        <v>295</v>
      </c>
      <c r="O1253" t="s">
        <v>2076</v>
      </c>
      <c r="R1253" t="b">
        <v>0</v>
      </c>
      <c r="S1253" t="b">
        <v>0</v>
      </c>
      <c r="T1253" t="s">
        <v>426</v>
      </c>
      <c r="U1253">
        <v>1</v>
      </c>
      <c r="V1253" s="32" t="s">
        <v>16067</v>
      </c>
      <c r="W1253" t="s">
        <v>16068</v>
      </c>
      <c r="X1253" t="s">
        <v>282</v>
      </c>
      <c r="Y1253" t="s">
        <v>344</v>
      </c>
      <c r="Z1253" t="s">
        <v>310</v>
      </c>
      <c r="AA1253" t="s">
        <v>302</v>
      </c>
      <c r="AB1253"/>
      <c r="AD1253" s="27" t="s">
        <v>2079</v>
      </c>
      <c r="AF1253" t="s">
        <v>290</v>
      </c>
      <c r="AH1253" t="s">
        <v>2016</v>
      </c>
      <c r="AI1253" t="s">
        <v>2121</v>
      </c>
      <c r="AJ1253" t="s">
        <v>2122</v>
      </c>
      <c r="AK1253" t="s">
        <v>2082</v>
      </c>
      <c r="AL1253" s="12">
        <v>45884.86991898148</v>
      </c>
    </row>
    <row r="1254" spans="1:39" ht="15" customHeight="1" x14ac:dyDescent="0.3">
      <c r="A1254" s="37" t="s">
        <v>16072</v>
      </c>
      <c r="B1254" t="s">
        <v>16073</v>
      </c>
      <c r="C1254" t="s">
        <v>2073</v>
      </c>
      <c r="D1254" t="s">
        <v>282</v>
      </c>
      <c r="E1254" t="s">
        <v>299</v>
      </c>
      <c r="H1254" t="s">
        <v>293</v>
      </c>
      <c r="I1254" t="s">
        <v>16074</v>
      </c>
      <c r="J1254" t="s">
        <v>284</v>
      </c>
      <c r="K1254" t="s">
        <v>2075</v>
      </c>
      <c r="M1254" t="s">
        <v>294</v>
      </c>
      <c r="N1254" t="s">
        <v>295</v>
      </c>
      <c r="O1254" t="s">
        <v>2076</v>
      </c>
      <c r="Q1254" t="s">
        <v>311</v>
      </c>
      <c r="R1254" t="b">
        <v>0</v>
      </c>
      <c r="S1254" t="b">
        <v>0</v>
      </c>
      <c r="T1254" t="s">
        <v>426</v>
      </c>
      <c r="U1254">
        <v>1</v>
      </c>
      <c r="V1254" s="30" t="s">
        <v>6837</v>
      </c>
      <c r="W1254" t="s">
        <v>6838</v>
      </c>
      <c r="X1254" t="s">
        <v>282</v>
      </c>
      <c r="Y1254" t="s">
        <v>311</v>
      </c>
      <c r="Z1254" t="s">
        <v>310</v>
      </c>
      <c r="AA1254" t="s">
        <v>299</v>
      </c>
      <c r="AB1254"/>
      <c r="AD1254" s="27" t="s">
        <v>2079</v>
      </c>
      <c r="AF1254" t="s">
        <v>285</v>
      </c>
      <c r="AH1254" t="s">
        <v>2013</v>
      </c>
      <c r="AI1254" t="s">
        <v>2121</v>
      </c>
      <c r="AJ1254" t="s">
        <v>2122</v>
      </c>
      <c r="AK1254" t="s">
        <v>2082</v>
      </c>
      <c r="AL1254" s="12">
        <v>45884.87263888889</v>
      </c>
    </row>
    <row r="1255" spans="1:39" ht="15" customHeight="1" x14ac:dyDescent="0.3">
      <c r="A1255" s="37" t="s">
        <v>16072</v>
      </c>
      <c r="B1255" t="s">
        <v>16073</v>
      </c>
      <c r="C1255" t="s">
        <v>2073</v>
      </c>
      <c r="D1255" t="s">
        <v>282</v>
      </c>
      <c r="E1255" t="s">
        <v>299</v>
      </c>
      <c r="H1255" t="s">
        <v>293</v>
      </c>
      <c r="I1255" t="s">
        <v>16074</v>
      </c>
      <c r="J1255" t="s">
        <v>284</v>
      </c>
      <c r="K1255" t="s">
        <v>2075</v>
      </c>
      <c r="M1255" t="s">
        <v>294</v>
      </c>
      <c r="N1255" t="s">
        <v>295</v>
      </c>
      <c r="O1255" t="s">
        <v>2076</v>
      </c>
      <c r="R1255" t="b">
        <v>0</v>
      </c>
      <c r="S1255" t="b">
        <v>0</v>
      </c>
      <c r="T1255" t="s">
        <v>426</v>
      </c>
      <c r="U1255">
        <v>1</v>
      </c>
      <c r="V1255" s="32" t="s">
        <v>16067</v>
      </c>
      <c r="W1255" t="s">
        <v>16068</v>
      </c>
      <c r="X1255" t="s">
        <v>282</v>
      </c>
      <c r="Y1255" t="s">
        <v>344</v>
      </c>
      <c r="Z1255" t="s">
        <v>310</v>
      </c>
      <c r="AA1255" t="s">
        <v>302</v>
      </c>
      <c r="AB1255"/>
      <c r="AD1255" s="27" t="s">
        <v>2079</v>
      </c>
      <c r="AF1255" t="s">
        <v>290</v>
      </c>
      <c r="AH1255" t="s">
        <v>2016</v>
      </c>
      <c r="AI1255" t="s">
        <v>2121</v>
      </c>
      <c r="AJ1255" t="s">
        <v>2122</v>
      </c>
      <c r="AK1255" t="s">
        <v>2082</v>
      </c>
      <c r="AL1255" s="12">
        <v>45884.86991898148</v>
      </c>
    </row>
    <row r="1256" spans="1:39" ht="15" customHeight="1" x14ac:dyDescent="0.3">
      <c r="A1256" s="37" t="s">
        <v>16075</v>
      </c>
      <c r="B1256" t="s">
        <v>16076</v>
      </c>
      <c r="C1256" t="s">
        <v>2073</v>
      </c>
      <c r="D1256" t="s">
        <v>282</v>
      </c>
      <c r="E1256" t="s">
        <v>299</v>
      </c>
      <c r="H1256" t="s">
        <v>293</v>
      </c>
      <c r="I1256" t="s">
        <v>16077</v>
      </c>
      <c r="J1256" t="s">
        <v>284</v>
      </c>
      <c r="K1256" t="s">
        <v>2075</v>
      </c>
      <c r="M1256" t="s">
        <v>294</v>
      </c>
      <c r="N1256" t="s">
        <v>295</v>
      </c>
      <c r="O1256" t="s">
        <v>2076</v>
      </c>
      <c r="Q1256" t="s">
        <v>311</v>
      </c>
      <c r="R1256" t="b">
        <v>0</v>
      </c>
      <c r="S1256" t="b">
        <v>0</v>
      </c>
      <c r="T1256" t="s">
        <v>426</v>
      </c>
      <c r="U1256">
        <v>1</v>
      </c>
      <c r="V1256" s="32" t="s">
        <v>6837</v>
      </c>
      <c r="W1256" t="s">
        <v>6838</v>
      </c>
      <c r="X1256" t="s">
        <v>282</v>
      </c>
      <c r="Y1256" t="s">
        <v>311</v>
      </c>
      <c r="Z1256" t="s">
        <v>310</v>
      </c>
      <c r="AA1256" t="s">
        <v>299</v>
      </c>
      <c r="AB1256"/>
      <c r="AD1256" s="27" t="s">
        <v>2079</v>
      </c>
      <c r="AF1256" t="s">
        <v>285</v>
      </c>
      <c r="AH1256" t="s">
        <v>2013</v>
      </c>
      <c r="AI1256" t="s">
        <v>2121</v>
      </c>
      <c r="AJ1256" t="s">
        <v>2122</v>
      </c>
      <c r="AK1256" t="s">
        <v>2082</v>
      </c>
      <c r="AL1256" s="12">
        <v>45884.87263888889</v>
      </c>
    </row>
    <row r="1257" spans="1:39" ht="15" customHeight="1" x14ac:dyDescent="0.3">
      <c r="A1257" s="37" t="s">
        <v>16075</v>
      </c>
      <c r="B1257" t="s">
        <v>16076</v>
      </c>
      <c r="C1257" t="s">
        <v>2073</v>
      </c>
      <c r="D1257" t="s">
        <v>282</v>
      </c>
      <c r="E1257" t="s">
        <v>299</v>
      </c>
      <c r="H1257" t="s">
        <v>293</v>
      </c>
      <c r="I1257" t="s">
        <v>16077</v>
      </c>
      <c r="J1257" t="s">
        <v>284</v>
      </c>
      <c r="K1257" t="s">
        <v>2075</v>
      </c>
      <c r="M1257" t="s">
        <v>294</v>
      </c>
      <c r="N1257" t="s">
        <v>295</v>
      </c>
      <c r="O1257" t="s">
        <v>2076</v>
      </c>
      <c r="R1257" t="b">
        <v>0</v>
      </c>
      <c r="S1257" t="b">
        <v>0</v>
      </c>
      <c r="T1257" t="s">
        <v>426</v>
      </c>
      <c r="U1257">
        <v>1</v>
      </c>
      <c r="V1257" s="32" t="s">
        <v>16067</v>
      </c>
      <c r="W1257" t="s">
        <v>16068</v>
      </c>
      <c r="X1257" t="s">
        <v>282</v>
      </c>
      <c r="Y1257" t="s">
        <v>344</v>
      </c>
      <c r="Z1257" t="s">
        <v>310</v>
      </c>
      <c r="AA1257" t="s">
        <v>302</v>
      </c>
      <c r="AB1257"/>
      <c r="AD1257" s="27" t="s">
        <v>2079</v>
      </c>
      <c r="AF1257" t="s">
        <v>290</v>
      </c>
      <c r="AH1257" t="s">
        <v>2016</v>
      </c>
      <c r="AI1257" t="s">
        <v>2121</v>
      </c>
      <c r="AJ1257" t="s">
        <v>2122</v>
      </c>
      <c r="AK1257" t="s">
        <v>2082</v>
      </c>
      <c r="AL1257" s="12">
        <v>45884.86991898148</v>
      </c>
    </row>
    <row r="1258" spans="1:39" ht="15" customHeight="1" x14ac:dyDescent="0.3">
      <c r="A1258" s="37" t="s">
        <v>16078</v>
      </c>
      <c r="B1258" t="s">
        <v>16079</v>
      </c>
      <c r="C1258" t="s">
        <v>2073</v>
      </c>
      <c r="D1258" t="s">
        <v>282</v>
      </c>
      <c r="E1258" t="s">
        <v>299</v>
      </c>
      <c r="H1258" t="s">
        <v>293</v>
      </c>
      <c r="I1258" t="s">
        <v>16080</v>
      </c>
      <c r="J1258" t="s">
        <v>284</v>
      </c>
      <c r="K1258" t="s">
        <v>2075</v>
      </c>
      <c r="M1258" t="s">
        <v>294</v>
      </c>
      <c r="N1258" t="s">
        <v>295</v>
      </c>
      <c r="O1258" t="s">
        <v>2076</v>
      </c>
      <c r="Q1258" t="s">
        <v>311</v>
      </c>
      <c r="R1258" t="b">
        <v>0</v>
      </c>
      <c r="S1258" t="b">
        <v>0</v>
      </c>
      <c r="T1258" t="s">
        <v>426</v>
      </c>
      <c r="U1258">
        <v>1</v>
      </c>
      <c r="V1258" s="32" t="s">
        <v>6837</v>
      </c>
      <c r="W1258" t="s">
        <v>6838</v>
      </c>
      <c r="X1258" t="s">
        <v>282</v>
      </c>
      <c r="Y1258" t="s">
        <v>311</v>
      </c>
      <c r="Z1258" t="s">
        <v>310</v>
      </c>
      <c r="AA1258" t="s">
        <v>299</v>
      </c>
      <c r="AB1258"/>
      <c r="AD1258" s="27" t="s">
        <v>2079</v>
      </c>
      <c r="AF1258" t="s">
        <v>285</v>
      </c>
      <c r="AH1258" t="s">
        <v>2013</v>
      </c>
      <c r="AI1258" t="s">
        <v>2121</v>
      </c>
      <c r="AJ1258" t="s">
        <v>2122</v>
      </c>
      <c r="AK1258" t="s">
        <v>2082</v>
      </c>
      <c r="AL1258" s="12">
        <v>45884.87263888889</v>
      </c>
    </row>
    <row r="1259" spans="1:39" ht="15" customHeight="1" x14ac:dyDescent="0.3">
      <c r="A1259" s="37" t="s">
        <v>16078</v>
      </c>
      <c r="B1259" t="s">
        <v>16079</v>
      </c>
      <c r="C1259" t="s">
        <v>2073</v>
      </c>
      <c r="D1259" t="s">
        <v>282</v>
      </c>
      <c r="E1259" t="s">
        <v>299</v>
      </c>
      <c r="H1259" t="s">
        <v>293</v>
      </c>
      <c r="I1259" t="s">
        <v>16080</v>
      </c>
      <c r="J1259" t="s">
        <v>284</v>
      </c>
      <c r="K1259" t="s">
        <v>2075</v>
      </c>
      <c r="M1259" t="s">
        <v>294</v>
      </c>
      <c r="N1259" t="s">
        <v>295</v>
      </c>
      <c r="O1259" t="s">
        <v>2076</v>
      </c>
      <c r="R1259" t="b">
        <v>0</v>
      </c>
      <c r="S1259" t="b">
        <v>0</v>
      </c>
      <c r="T1259" t="s">
        <v>426</v>
      </c>
      <c r="U1259">
        <v>1</v>
      </c>
      <c r="V1259" s="32" t="s">
        <v>16067</v>
      </c>
      <c r="W1259" t="s">
        <v>16068</v>
      </c>
      <c r="X1259" t="s">
        <v>282</v>
      </c>
      <c r="Y1259" t="s">
        <v>344</v>
      </c>
      <c r="Z1259" t="s">
        <v>310</v>
      </c>
      <c r="AA1259" t="s">
        <v>302</v>
      </c>
      <c r="AB1259"/>
      <c r="AD1259" s="27" t="s">
        <v>2079</v>
      </c>
      <c r="AF1259" t="s">
        <v>290</v>
      </c>
      <c r="AH1259" t="s">
        <v>2016</v>
      </c>
      <c r="AI1259" t="s">
        <v>2121</v>
      </c>
      <c r="AJ1259" t="s">
        <v>2122</v>
      </c>
      <c r="AK1259" t="s">
        <v>2082</v>
      </c>
      <c r="AL1259" s="12">
        <v>45884.86991898148</v>
      </c>
    </row>
    <row r="1260" spans="1:39" ht="15" customHeight="1" x14ac:dyDescent="0.3">
      <c r="A1260" s="37" t="s">
        <v>16619</v>
      </c>
      <c r="B1260" t="s">
        <v>16620</v>
      </c>
      <c r="C1260" t="s">
        <v>2092</v>
      </c>
      <c r="D1260" t="s">
        <v>282</v>
      </c>
      <c r="E1260" t="s">
        <v>322</v>
      </c>
      <c r="G1260" t="s">
        <v>303</v>
      </c>
      <c r="H1260" t="s">
        <v>303</v>
      </c>
      <c r="I1260" t="s">
        <v>16621</v>
      </c>
      <c r="J1260" t="s">
        <v>284</v>
      </c>
      <c r="K1260" t="s">
        <v>2075</v>
      </c>
      <c r="M1260" t="s">
        <v>294</v>
      </c>
      <c r="N1260" t="s">
        <v>295</v>
      </c>
      <c r="O1260" t="s">
        <v>2076</v>
      </c>
      <c r="Q1260" t="s">
        <v>288</v>
      </c>
      <c r="R1260" t="b">
        <v>0</v>
      </c>
      <c r="S1260" t="b">
        <v>0</v>
      </c>
      <c r="T1260" t="s">
        <v>25454</v>
      </c>
      <c r="U1260" t="s">
        <v>2234</v>
      </c>
      <c r="V1260" s="32" t="s">
        <v>10213</v>
      </c>
      <c r="W1260" t="s">
        <v>10214</v>
      </c>
      <c r="X1260" t="s">
        <v>282</v>
      </c>
      <c r="Y1260" t="s">
        <v>288</v>
      </c>
      <c r="Z1260" t="s">
        <v>284</v>
      </c>
      <c r="AA1260" t="s">
        <v>319</v>
      </c>
      <c r="AB1260"/>
      <c r="AD1260" s="27" t="s">
        <v>2094</v>
      </c>
      <c r="AE1260" t="s">
        <v>26030</v>
      </c>
      <c r="AF1260" t="s">
        <v>294</v>
      </c>
      <c r="AH1260" t="s">
        <v>691</v>
      </c>
      <c r="AI1260" t="s">
        <v>26094</v>
      </c>
      <c r="AJ1260" t="s">
        <v>26095</v>
      </c>
      <c r="AK1260" t="s">
        <v>2082</v>
      </c>
      <c r="AL1260" s="12">
        <v>46114.221863425926</v>
      </c>
      <c r="AM1260" t="s">
        <v>315</v>
      </c>
    </row>
    <row r="1261" spans="1:39" ht="15" customHeight="1" x14ac:dyDescent="0.3">
      <c r="A1261" s="37" t="s">
        <v>16622</v>
      </c>
      <c r="B1261" t="s">
        <v>16623</v>
      </c>
      <c r="C1261" t="s">
        <v>2073</v>
      </c>
      <c r="D1261" t="s">
        <v>282</v>
      </c>
      <c r="E1261" t="s">
        <v>304</v>
      </c>
      <c r="H1261" t="s">
        <v>25850</v>
      </c>
      <c r="I1261" t="s">
        <v>16624</v>
      </c>
      <c r="J1261" t="s">
        <v>284</v>
      </c>
      <c r="K1261" t="s">
        <v>2075</v>
      </c>
      <c r="M1261" t="s">
        <v>294</v>
      </c>
      <c r="N1261" t="s">
        <v>295</v>
      </c>
      <c r="O1261" t="s">
        <v>2076</v>
      </c>
      <c r="Q1261" t="s">
        <v>311</v>
      </c>
      <c r="R1261" t="b">
        <v>0</v>
      </c>
      <c r="S1261" t="b">
        <v>0</v>
      </c>
      <c r="T1261" t="s">
        <v>426</v>
      </c>
      <c r="U1261">
        <v>1</v>
      </c>
      <c r="V1261" s="30" t="s">
        <v>16625</v>
      </c>
      <c r="W1261" t="s">
        <v>16626</v>
      </c>
      <c r="X1261" t="s">
        <v>282</v>
      </c>
      <c r="Y1261" t="s">
        <v>311</v>
      </c>
      <c r="Z1261" t="s">
        <v>284</v>
      </c>
      <c r="AA1261" t="s">
        <v>304</v>
      </c>
      <c r="AB1261"/>
      <c r="AD1261" s="27" t="s">
        <v>2310</v>
      </c>
      <c r="AF1261" t="s">
        <v>294</v>
      </c>
      <c r="AH1261" t="s">
        <v>2013</v>
      </c>
      <c r="AI1261" t="s">
        <v>2080</v>
      </c>
      <c r="AJ1261" t="s">
        <v>2081</v>
      </c>
      <c r="AK1261" t="s">
        <v>2082</v>
      </c>
      <c r="AL1261" s="12">
        <v>45824.398506944446</v>
      </c>
    </row>
    <row r="1262" spans="1:39" ht="15" customHeight="1" x14ac:dyDescent="0.3">
      <c r="A1262" s="37" t="s">
        <v>16761</v>
      </c>
      <c r="B1262" t="s">
        <v>16762</v>
      </c>
      <c r="C1262" t="s">
        <v>2073</v>
      </c>
      <c r="D1262" t="s">
        <v>282</v>
      </c>
      <c r="E1262" t="s">
        <v>299</v>
      </c>
      <c r="H1262" t="s">
        <v>293</v>
      </c>
      <c r="I1262" t="s">
        <v>16763</v>
      </c>
      <c r="J1262" t="s">
        <v>284</v>
      </c>
      <c r="K1262" t="s">
        <v>2075</v>
      </c>
      <c r="M1262" t="s">
        <v>294</v>
      </c>
      <c r="N1262" t="s">
        <v>295</v>
      </c>
      <c r="O1262" t="s">
        <v>2076</v>
      </c>
      <c r="R1262" t="b">
        <v>0</v>
      </c>
      <c r="S1262" t="b">
        <v>0</v>
      </c>
      <c r="T1262" t="s">
        <v>426</v>
      </c>
      <c r="U1262">
        <v>1</v>
      </c>
      <c r="V1262" s="32" t="s">
        <v>16754</v>
      </c>
      <c r="W1262" t="s">
        <v>16755</v>
      </c>
      <c r="X1262" t="s">
        <v>282</v>
      </c>
      <c r="Y1262" t="s">
        <v>344</v>
      </c>
      <c r="Z1262" t="s">
        <v>310</v>
      </c>
      <c r="AA1262" t="s">
        <v>302</v>
      </c>
      <c r="AB1262"/>
      <c r="AD1262" s="27" t="s">
        <v>2079</v>
      </c>
      <c r="AF1262" t="s">
        <v>290</v>
      </c>
      <c r="AH1262" t="s">
        <v>2016</v>
      </c>
      <c r="AI1262" t="s">
        <v>2121</v>
      </c>
      <c r="AJ1262" t="s">
        <v>2122</v>
      </c>
      <c r="AK1262" t="s">
        <v>2082</v>
      </c>
      <c r="AL1262" s="12">
        <v>45884.86996527778</v>
      </c>
    </row>
    <row r="1263" spans="1:39" ht="15" customHeight="1" x14ac:dyDescent="0.3">
      <c r="A1263" s="37" t="s">
        <v>16761</v>
      </c>
      <c r="B1263" t="s">
        <v>16762</v>
      </c>
      <c r="C1263" t="s">
        <v>2073</v>
      </c>
      <c r="D1263" t="s">
        <v>282</v>
      </c>
      <c r="E1263" t="s">
        <v>299</v>
      </c>
      <c r="H1263" t="s">
        <v>293</v>
      </c>
      <c r="I1263" t="s">
        <v>16763</v>
      </c>
      <c r="J1263" t="s">
        <v>284</v>
      </c>
      <c r="K1263" t="s">
        <v>2075</v>
      </c>
      <c r="M1263" t="s">
        <v>294</v>
      </c>
      <c r="N1263" t="s">
        <v>295</v>
      </c>
      <c r="O1263" t="s">
        <v>2076</v>
      </c>
      <c r="Q1263" t="s">
        <v>311</v>
      </c>
      <c r="R1263" t="b">
        <v>0</v>
      </c>
      <c r="S1263" t="b">
        <v>0</v>
      </c>
      <c r="T1263" t="s">
        <v>426</v>
      </c>
      <c r="U1263">
        <v>1</v>
      </c>
      <c r="V1263" s="32" t="s">
        <v>5797</v>
      </c>
      <c r="W1263" t="s">
        <v>5798</v>
      </c>
      <c r="X1263" t="s">
        <v>282</v>
      </c>
      <c r="Y1263" t="s">
        <v>311</v>
      </c>
      <c r="Z1263" t="s">
        <v>284</v>
      </c>
      <c r="AA1263" t="s">
        <v>299</v>
      </c>
      <c r="AB1263"/>
      <c r="AD1263" s="27" t="s">
        <v>2079</v>
      </c>
      <c r="AF1263" t="s">
        <v>290</v>
      </c>
      <c r="AH1263" t="s">
        <v>2013</v>
      </c>
      <c r="AI1263" t="s">
        <v>2121</v>
      </c>
      <c r="AJ1263" t="s">
        <v>2122</v>
      </c>
      <c r="AK1263" t="s">
        <v>2082</v>
      </c>
      <c r="AL1263" s="12">
        <v>45884.869826388887</v>
      </c>
    </row>
    <row r="1264" spans="1:39" ht="15" customHeight="1" x14ac:dyDescent="0.3">
      <c r="A1264" s="37" t="s">
        <v>16764</v>
      </c>
      <c r="B1264" t="s">
        <v>16765</v>
      </c>
      <c r="C1264" t="s">
        <v>2073</v>
      </c>
      <c r="D1264" t="s">
        <v>282</v>
      </c>
      <c r="E1264" t="s">
        <v>299</v>
      </c>
      <c r="H1264" t="s">
        <v>293</v>
      </c>
      <c r="I1264" t="s">
        <v>16766</v>
      </c>
      <c r="J1264" t="s">
        <v>284</v>
      </c>
      <c r="K1264" t="s">
        <v>2075</v>
      </c>
      <c r="M1264" t="s">
        <v>294</v>
      </c>
      <c r="N1264" t="s">
        <v>295</v>
      </c>
      <c r="O1264" t="s">
        <v>2076</v>
      </c>
      <c r="R1264" t="b">
        <v>0</v>
      </c>
      <c r="S1264" t="b">
        <v>0</v>
      </c>
      <c r="T1264" t="s">
        <v>426</v>
      </c>
      <c r="U1264">
        <v>1</v>
      </c>
      <c r="V1264" s="32" t="s">
        <v>16754</v>
      </c>
      <c r="W1264" t="s">
        <v>16755</v>
      </c>
      <c r="X1264" t="s">
        <v>282</v>
      </c>
      <c r="Y1264" t="s">
        <v>344</v>
      </c>
      <c r="Z1264" t="s">
        <v>310</v>
      </c>
      <c r="AA1264" t="s">
        <v>302</v>
      </c>
      <c r="AB1264"/>
      <c r="AD1264" s="27" t="s">
        <v>2079</v>
      </c>
      <c r="AF1264" t="s">
        <v>290</v>
      </c>
      <c r="AH1264" t="s">
        <v>2016</v>
      </c>
      <c r="AI1264" t="s">
        <v>2121</v>
      </c>
      <c r="AJ1264" t="s">
        <v>2122</v>
      </c>
      <c r="AK1264" t="s">
        <v>2082</v>
      </c>
      <c r="AL1264" s="12">
        <v>45884.86996527778</v>
      </c>
    </row>
    <row r="1265" spans="1:39" ht="15" customHeight="1" x14ac:dyDescent="0.3">
      <c r="A1265" s="37" t="s">
        <v>16764</v>
      </c>
      <c r="B1265" t="s">
        <v>16765</v>
      </c>
      <c r="C1265" t="s">
        <v>2073</v>
      </c>
      <c r="D1265" t="s">
        <v>282</v>
      </c>
      <c r="E1265" t="s">
        <v>299</v>
      </c>
      <c r="H1265" t="s">
        <v>293</v>
      </c>
      <c r="I1265" t="s">
        <v>16766</v>
      </c>
      <c r="J1265" t="s">
        <v>284</v>
      </c>
      <c r="K1265" t="s">
        <v>2075</v>
      </c>
      <c r="M1265" t="s">
        <v>294</v>
      </c>
      <c r="N1265" t="s">
        <v>295</v>
      </c>
      <c r="O1265" t="s">
        <v>2076</v>
      </c>
      <c r="Q1265" t="s">
        <v>311</v>
      </c>
      <c r="R1265" t="b">
        <v>0</v>
      </c>
      <c r="S1265" t="b">
        <v>0</v>
      </c>
      <c r="T1265" t="s">
        <v>426</v>
      </c>
      <c r="U1265">
        <v>1</v>
      </c>
      <c r="V1265" s="32" t="s">
        <v>5797</v>
      </c>
      <c r="W1265" t="s">
        <v>5798</v>
      </c>
      <c r="X1265" t="s">
        <v>282</v>
      </c>
      <c r="Y1265" t="s">
        <v>311</v>
      </c>
      <c r="Z1265" t="s">
        <v>284</v>
      </c>
      <c r="AA1265" t="s">
        <v>299</v>
      </c>
      <c r="AB1265"/>
      <c r="AD1265" s="27" t="s">
        <v>2079</v>
      </c>
      <c r="AF1265" t="s">
        <v>290</v>
      </c>
      <c r="AH1265" t="s">
        <v>2013</v>
      </c>
      <c r="AI1265" t="s">
        <v>2121</v>
      </c>
      <c r="AJ1265" t="s">
        <v>2122</v>
      </c>
      <c r="AK1265" t="s">
        <v>2082</v>
      </c>
      <c r="AL1265" s="12">
        <v>45884.869826388887</v>
      </c>
    </row>
    <row r="1266" spans="1:39" ht="15" customHeight="1" x14ac:dyDescent="0.3">
      <c r="A1266" s="37" t="s">
        <v>16456</v>
      </c>
      <c r="B1266" t="s">
        <v>16457</v>
      </c>
      <c r="C1266" t="s">
        <v>7850</v>
      </c>
      <c r="D1266" t="s">
        <v>282</v>
      </c>
      <c r="E1266" t="s">
        <v>299</v>
      </c>
      <c r="H1266" t="s">
        <v>2067</v>
      </c>
      <c r="I1266" t="s">
        <v>16458</v>
      </c>
      <c r="J1266" t="s">
        <v>284</v>
      </c>
      <c r="K1266" t="s">
        <v>2075</v>
      </c>
      <c r="L1266" t="s">
        <v>26044</v>
      </c>
      <c r="M1266" t="s">
        <v>290</v>
      </c>
      <c r="O1266" t="s">
        <v>2076</v>
      </c>
      <c r="Q1266" t="s">
        <v>391</v>
      </c>
      <c r="R1266" t="b">
        <v>1</v>
      </c>
      <c r="S1266" t="b">
        <v>1</v>
      </c>
      <c r="T1266" t="s">
        <v>425</v>
      </c>
      <c r="U1266">
        <v>0</v>
      </c>
      <c r="V1266" s="30" t="s">
        <v>16270</v>
      </c>
      <c r="W1266" t="s">
        <v>16271</v>
      </c>
      <c r="X1266" t="s">
        <v>282</v>
      </c>
      <c r="Y1266" t="s">
        <v>391</v>
      </c>
      <c r="Z1266" t="s">
        <v>284</v>
      </c>
      <c r="AA1266" t="s">
        <v>299</v>
      </c>
      <c r="AB1266"/>
      <c r="AC1266" t="s">
        <v>26118</v>
      </c>
      <c r="AD1266" s="27" t="s">
        <v>2075</v>
      </c>
      <c r="AE1266" t="s">
        <v>26078</v>
      </c>
      <c r="AF1266" t="s">
        <v>290</v>
      </c>
      <c r="AH1266" t="s">
        <v>633</v>
      </c>
      <c r="AI1266" t="s">
        <v>13321</v>
      </c>
      <c r="AJ1266" t="s">
        <v>3710</v>
      </c>
      <c r="AK1266" t="s">
        <v>2082</v>
      </c>
      <c r="AL1266" s="12">
        <v>46119.900416666664</v>
      </c>
      <c r="AM1266" t="s">
        <v>291</v>
      </c>
    </row>
    <row r="1267" spans="1:39" ht="15" customHeight="1" x14ac:dyDescent="0.3">
      <c r="A1267" s="37" t="s">
        <v>16126</v>
      </c>
      <c r="B1267" t="s">
        <v>11318</v>
      </c>
      <c r="C1267" t="s">
        <v>7850</v>
      </c>
      <c r="D1267" t="s">
        <v>282</v>
      </c>
      <c r="E1267" t="s">
        <v>322</v>
      </c>
      <c r="H1267" t="s">
        <v>320</v>
      </c>
      <c r="I1267" t="s">
        <v>16127</v>
      </c>
      <c r="J1267" t="s">
        <v>284</v>
      </c>
      <c r="K1267" t="s">
        <v>2075</v>
      </c>
      <c r="L1267" t="s">
        <v>26044</v>
      </c>
      <c r="M1267" t="s">
        <v>335</v>
      </c>
      <c r="O1267" t="s">
        <v>2076</v>
      </c>
      <c r="Q1267" t="s">
        <v>341</v>
      </c>
      <c r="R1267" t="b">
        <v>0</v>
      </c>
      <c r="S1267" t="b">
        <v>0</v>
      </c>
      <c r="T1267" t="s">
        <v>425</v>
      </c>
      <c r="U1267">
        <v>0</v>
      </c>
      <c r="V1267" s="30" t="s">
        <v>15725</v>
      </c>
      <c r="W1267" t="s">
        <v>11318</v>
      </c>
      <c r="X1267" t="s">
        <v>282</v>
      </c>
      <c r="Y1267" t="s">
        <v>341</v>
      </c>
      <c r="Z1267" t="s">
        <v>284</v>
      </c>
      <c r="AB1267"/>
      <c r="AC1267" t="s">
        <v>26118</v>
      </c>
      <c r="AD1267" s="27" t="s">
        <v>2075</v>
      </c>
      <c r="AE1267" t="s">
        <v>26044</v>
      </c>
      <c r="AF1267" t="s">
        <v>290</v>
      </c>
      <c r="AI1267" t="s">
        <v>26581</v>
      </c>
      <c r="AJ1267" t="s">
        <v>3247</v>
      </c>
      <c r="AK1267" t="s">
        <v>2082</v>
      </c>
      <c r="AL1267" s="12">
        <v>46147.556087962963</v>
      </c>
      <c r="AM1267" t="s">
        <v>309</v>
      </c>
    </row>
    <row r="1268" spans="1:39" ht="15" customHeight="1" x14ac:dyDescent="0.3">
      <c r="A1268" s="37" t="s">
        <v>16459</v>
      </c>
      <c r="B1268" t="s">
        <v>16460</v>
      </c>
      <c r="C1268" t="s">
        <v>7850</v>
      </c>
      <c r="D1268" t="s">
        <v>282</v>
      </c>
      <c r="E1268" t="s">
        <v>337</v>
      </c>
      <c r="G1268" t="s">
        <v>298</v>
      </c>
      <c r="H1268" t="s">
        <v>298</v>
      </c>
      <c r="I1268" t="s">
        <v>16461</v>
      </c>
      <c r="J1268" t="s">
        <v>284</v>
      </c>
      <c r="K1268" t="s">
        <v>2075</v>
      </c>
      <c r="L1268" t="s">
        <v>26044</v>
      </c>
      <c r="M1268" t="s">
        <v>290</v>
      </c>
      <c r="O1268" t="s">
        <v>2076</v>
      </c>
      <c r="Q1268" t="s">
        <v>341</v>
      </c>
      <c r="R1268" t="b">
        <v>0</v>
      </c>
      <c r="S1268" t="b">
        <v>0</v>
      </c>
      <c r="T1268" t="s">
        <v>425</v>
      </c>
      <c r="U1268">
        <v>0</v>
      </c>
      <c r="V1268" s="30" t="s">
        <v>13278</v>
      </c>
      <c r="W1268" t="s">
        <v>13279</v>
      </c>
      <c r="X1268" t="s">
        <v>282</v>
      </c>
      <c r="Y1268" t="s">
        <v>341</v>
      </c>
      <c r="Z1268" t="s">
        <v>284</v>
      </c>
      <c r="AA1268" t="s">
        <v>337</v>
      </c>
      <c r="AB1268"/>
      <c r="AC1268" t="s">
        <v>26118</v>
      </c>
      <c r="AD1268" s="27" t="s">
        <v>2075</v>
      </c>
      <c r="AE1268" t="s">
        <v>26057</v>
      </c>
      <c r="AF1268" t="s">
        <v>290</v>
      </c>
      <c r="AI1268" t="s">
        <v>26581</v>
      </c>
      <c r="AJ1268" t="s">
        <v>3247</v>
      </c>
      <c r="AK1268" t="s">
        <v>2082</v>
      </c>
      <c r="AL1268" s="12">
        <v>46147.556111111109</v>
      </c>
      <c r="AM1268" t="s">
        <v>309</v>
      </c>
    </row>
    <row r="1269" spans="1:39" ht="15" customHeight="1" x14ac:dyDescent="0.3">
      <c r="A1269" s="37" t="s">
        <v>16128</v>
      </c>
      <c r="B1269" t="s">
        <v>16129</v>
      </c>
      <c r="C1269" t="s">
        <v>7850</v>
      </c>
      <c r="D1269" t="s">
        <v>282</v>
      </c>
      <c r="E1269" t="s">
        <v>283</v>
      </c>
      <c r="H1269" t="s">
        <v>320</v>
      </c>
      <c r="I1269" t="s">
        <v>16130</v>
      </c>
      <c r="J1269" t="s">
        <v>329</v>
      </c>
      <c r="K1269" t="s">
        <v>2075</v>
      </c>
      <c r="L1269" t="s">
        <v>326</v>
      </c>
      <c r="M1269" t="s">
        <v>330</v>
      </c>
      <c r="O1269" t="s">
        <v>2228</v>
      </c>
      <c r="Q1269" t="s">
        <v>314</v>
      </c>
      <c r="R1269" t="b">
        <v>0</v>
      </c>
      <c r="S1269" t="b">
        <v>0</v>
      </c>
      <c r="T1269" t="s">
        <v>425</v>
      </c>
      <c r="U1269">
        <v>0</v>
      </c>
      <c r="V1269" s="32" t="s">
        <v>2235</v>
      </c>
      <c r="AB1269"/>
      <c r="AD1269" s="27"/>
    </row>
    <row r="1270" spans="1:39" ht="15" customHeight="1" x14ac:dyDescent="0.3">
      <c r="A1270" s="37" t="s">
        <v>16472</v>
      </c>
      <c r="B1270" t="s">
        <v>16473</v>
      </c>
      <c r="C1270" t="s">
        <v>2073</v>
      </c>
      <c r="D1270" t="s">
        <v>282</v>
      </c>
      <c r="E1270" t="s">
        <v>299</v>
      </c>
      <c r="H1270" t="s">
        <v>293</v>
      </c>
      <c r="I1270" t="s">
        <v>16474</v>
      </c>
      <c r="J1270" t="s">
        <v>284</v>
      </c>
      <c r="K1270" t="s">
        <v>2075</v>
      </c>
      <c r="M1270" t="s">
        <v>294</v>
      </c>
      <c r="N1270" t="s">
        <v>295</v>
      </c>
      <c r="O1270" t="s">
        <v>2076</v>
      </c>
      <c r="Q1270" t="s">
        <v>311</v>
      </c>
      <c r="R1270" t="b">
        <v>0</v>
      </c>
      <c r="S1270" t="b">
        <v>0</v>
      </c>
      <c r="T1270" t="s">
        <v>426</v>
      </c>
      <c r="U1270">
        <v>1</v>
      </c>
      <c r="V1270" s="32" t="s">
        <v>6837</v>
      </c>
      <c r="W1270" t="s">
        <v>6838</v>
      </c>
      <c r="X1270" t="s">
        <v>282</v>
      </c>
      <c r="Y1270" t="s">
        <v>311</v>
      </c>
      <c r="Z1270" t="s">
        <v>310</v>
      </c>
      <c r="AA1270" t="s">
        <v>299</v>
      </c>
      <c r="AB1270"/>
      <c r="AD1270" s="27" t="s">
        <v>2079</v>
      </c>
      <c r="AF1270" t="s">
        <v>285</v>
      </c>
      <c r="AH1270" t="s">
        <v>2013</v>
      </c>
      <c r="AI1270" t="s">
        <v>2121</v>
      </c>
      <c r="AJ1270" t="s">
        <v>2122</v>
      </c>
      <c r="AK1270" t="s">
        <v>2082</v>
      </c>
      <c r="AL1270" s="12">
        <v>45884.87263888889</v>
      </c>
    </row>
    <row r="1271" spans="1:39" ht="15" customHeight="1" x14ac:dyDescent="0.3">
      <c r="A1271" s="37" t="s">
        <v>16472</v>
      </c>
      <c r="B1271" t="s">
        <v>16473</v>
      </c>
      <c r="C1271" t="s">
        <v>2073</v>
      </c>
      <c r="D1271" t="s">
        <v>282</v>
      </c>
      <c r="E1271" t="s">
        <v>299</v>
      </c>
      <c r="H1271" t="s">
        <v>293</v>
      </c>
      <c r="I1271" t="s">
        <v>16474</v>
      </c>
      <c r="J1271" t="s">
        <v>284</v>
      </c>
      <c r="K1271" t="s">
        <v>2075</v>
      </c>
      <c r="M1271" t="s">
        <v>294</v>
      </c>
      <c r="N1271" t="s">
        <v>295</v>
      </c>
      <c r="O1271" t="s">
        <v>2076</v>
      </c>
      <c r="R1271" t="b">
        <v>0</v>
      </c>
      <c r="S1271" s="31" t="b">
        <v>0</v>
      </c>
      <c r="T1271" t="s">
        <v>426</v>
      </c>
      <c r="U1271">
        <v>1</v>
      </c>
      <c r="V1271" s="30" t="s">
        <v>16067</v>
      </c>
      <c r="W1271" t="s">
        <v>16068</v>
      </c>
      <c r="X1271" t="s">
        <v>282</v>
      </c>
      <c r="Y1271" t="s">
        <v>344</v>
      </c>
      <c r="Z1271" t="s">
        <v>310</v>
      </c>
      <c r="AA1271" t="s">
        <v>302</v>
      </c>
      <c r="AB1271"/>
      <c r="AD1271" s="27" t="s">
        <v>2079</v>
      </c>
      <c r="AF1271" t="s">
        <v>290</v>
      </c>
      <c r="AH1271" t="s">
        <v>2016</v>
      </c>
      <c r="AI1271" t="s">
        <v>2121</v>
      </c>
      <c r="AJ1271" t="s">
        <v>2122</v>
      </c>
      <c r="AK1271" t="s">
        <v>2082</v>
      </c>
      <c r="AL1271" s="12">
        <v>45884.86991898148</v>
      </c>
    </row>
    <row r="1272" spans="1:39" ht="15" customHeight="1" x14ac:dyDescent="0.3">
      <c r="A1272" s="37" t="s">
        <v>16134</v>
      </c>
      <c r="B1272" t="s">
        <v>16135</v>
      </c>
      <c r="C1272" t="s">
        <v>7850</v>
      </c>
      <c r="D1272" t="s">
        <v>282</v>
      </c>
      <c r="E1272" t="s">
        <v>283</v>
      </c>
      <c r="H1272" t="s">
        <v>320</v>
      </c>
      <c r="I1272" t="s">
        <v>16136</v>
      </c>
      <c r="J1272" t="s">
        <v>329</v>
      </c>
      <c r="K1272" t="s">
        <v>2075</v>
      </c>
      <c r="L1272" t="s">
        <v>326</v>
      </c>
      <c r="M1272" t="s">
        <v>330</v>
      </c>
      <c r="O1272" t="s">
        <v>2228</v>
      </c>
      <c r="Q1272" t="s">
        <v>314</v>
      </c>
      <c r="R1272" t="b">
        <v>0</v>
      </c>
      <c r="S1272" s="31" t="b">
        <v>0</v>
      </c>
      <c r="T1272" t="s">
        <v>425</v>
      </c>
      <c r="U1272">
        <v>0</v>
      </c>
      <c r="V1272" s="32" t="s">
        <v>2235</v>
      </c>
      <c r="AB1272"/>
      <c r="AD1272" s="27"/>
    </row>
    <row r="1273" spans="1:39" ht="15" customHeight="1" x14ac:dyDescent="0.3">
      <c r="A1273" s="37" t="s">
        <v>16743</v>
      </c>
      <c r="B1273" t="s">
        <v>16744</v>
      </c>
      <c r="C1273" t="s">
        <v>7850</v>
      </c>
      <c r="D1273" t="s">
        <v>282</v>
      </c>
      <c r="E1273" t="s">
        <v>337</v>
      </c>
      <c r="H1273" t="s">
        <v>320</v>
      </c>
      <c r="I1273" t="s">
        <v>16745</v>
      </c>
      <c r="J1273" t="s">
        <v>284</v>
      </c>
      <c r="K1273" t="s">
        <v>2075</v>
      </c>
      <c r="L1273" t="s">
        <v>26044</v>
      </c>
      <c r="M1273" t="s">
        <v>290</v>
      </c>
      <c r="O1273" t="s">
        <v>2076</v>
      </c>
      <c r="Q1273" t="s">
        <v>341</v>
      </c>
      <c r="R1273" t="b">
        <v>0</v>
      </c>
      <c r="S1273" s="31" t="b">
        <v>0</v>
      </c>
      <c r="T1273" t="s">
        <v>425</v>
      </c>
      <c r="U1273">
        <v>0</v>
      </c>
      <c r="V1273" s="32" t="s">
        <v>5095</v>
      </c>
      <c r="W1273" t="s">
        <v>5096</v>
      </c>
      <c r="X1273" t="s">
        <v>282</v>
      </c>
      <c r="Y1273" t="s">
        <v>341</v>
      </c>
      <c r="Z1273" t="s">
        <v>284</v>
      </c>
      <c r="AB1273"/>
      <c r="AC1273" t="s">
        <v>26118</v>
      </c>
      <c r="AD1273" s="27" t="s">
        <v>2075</v>
      </c>
      <c r="AE1273" t="s">
        <v>26044</v>
      </c>
      <c r="AF1273" t="s">
        <v>290</v>
      </c>
      <c r="AI1273" t="s">
        <v>26581</v>
      </c>
      <c r="AJ1273" t="s">
        <v>3247</v>
      </c>
      <c r="AK1273" t="s">
        <v>2082</v>
      </c>
      <c r="AL1273" s="12">
        <v>46182.450416666667</v>
      </c>
      <c r="AM1273" t="s">
        <v>309</v>
      </c>
    </row>
    <row r="1274" spans="1:39" ht="15" customHeight="1" x14ac:dyDescent="0.3">
      <c r="A1274" s="37" t="s">
        <v>16791</v>
      </c>
      <c r="B1274" t="s">
        <v>16792</v>
      </c>
      <c r="C1274" t="s">
        <v>2073</v>
      </c>
      <c r="D1274" t="s">
        <v>282</v>
      </c>
      <c r="E1274" t="s">
        <v>299</v>
      </c>
      <c r="H1274" t="s">
        <v>293</v>
      </c>
      <c r="I1274" t="s">
        <v>16793</v>
      </c>
      <c r="J1274" t="s">
        <v>284</v>
      </c>
      <c r="K1274" t="s">
        <v>2075</v>
      </c>
      <c r="M1274" t="s">
        <v>294</v>
      </c>
      <c r="N1274" t="s">
        <v>295</v>
      </c>
      <c r="O1274" t="s">
        <v>2076</v>
      </c>
      <c r="Q1274" t="s">
        <v>311</v>
      </c>
      <c r="R1274" t="b">
        <v>0</v>
      </c>
      <c r="S1274" t="b">
        <v>0</v>
      </c>
      <c r="T1274" t="s">
        <v>426</v>
      </c>
      <c r="U1274">
        <v>1</v>
      </c>
      <c r="V1274" s="32" t="s">
        <v>6837</v>
      </c>
      <c r="W1274" t="s">
        <v>6838</v>
      </c>
      <c r="X1274" t="s">
        <v>282</v>
      </c>
      <c r="Y1274" t="s">
        <v>311</v>
      </c>
      <c r="Z1274" t="s">
        <v>310</v>
      </c>
      <c r="AA1274" t="s">
        <v>299</v>
      </c>
      <c r="AB1274"/>
      <c r="AD1274" s="27" t="s">
        <v>2079</v>
      </c>
      <c r="AF1274" t="s">
        <v>285</v>
      </c>
      <c r="AH1274" t="s">
        <v>2013</v>
      </c>
      <c r="AI1274" t="s">
        <v>2121</v>
      </c>
      <c r="AJ1274" t="s">
        <v>2122</v>
      </c>
      <c r="AK1274" t="s">
        <v>2082</v>
      </c>
      <c r="AL1274" s="12">
        <v>45884.87263888889</v>
      </c>
    </row>
    <row r="1275" spans="1:39" ht="15" customHeight="1" x14ac:dyDescent="0.3">
      <c r="A1275" s="37" t="s">
        <v>16791</v>
      </c>
      <c r="B1275" t="s">
        <v>16792</v>
      </c>
      <c r="C1275" t="s">
        <v>2073</v>
      </c>
      <c r="D1275" t="s">
        <v>282</v>
      </c>
      <c r="E1275" t="s">
        <v>299</v>
      </c>
      <c r="H1275" t="s">
        <v>293</v>
      </c>
      <c r="I1275" t="s">
        <v>16793</v>
      </c>
      <c r="J1275" t="s">
        <v>284</v>
      </c>
      <c r="K1275" t="s">
        <v>2075</v>
      </c>
      <c r="M1275" t="s">
        <v>294</v>
      </c>
      <c r="N1275" t="s">
        <v>295</v>
      </c>
      <c r="O1275" t="s">
        <v>2076</v>
      </c>
      <c r="R1275" t="b">
        <v>0</v>
      </c>
      <c r="S1275" t="b">
        <v>0</v>
      </c>
      <c r="T1275" t="s">
        <v>426</v>
      </c>
      <c r="U1275">
        <v>1</v>
      </c>
      <c r="V1275" s="32" t="s">
        <v>16067</v>
      </c>
      <c r="W1275" t="s">
        <v>16068</v>
      </c>
      <c r="X1275" t="s">
        <v>282</v>
      </c>
      <c r="Y1275" t="s">
        <v>344</v>
      </c>
      <c r="Z1275" t="s">
        <v>310</v>
      </c>
      <c r="AA1275" t="s">
        <v>302</v>
      </c>
      <c r="AB1275"/>
      <c r="AD1275" s="27" t="s">
        <v>2079</v>
      </c>
      <c r="AF1275" t="s">
        <v>290</v>
      </c>
      <c r="AH1275" t="s">
        <v>2016</v>
      </c>
      <c r="AI1275" t="s">
        <v>2121</v>
      </c>
      <c r="AJ1275" t="s">
        <v>2122</v>
      </c>
      <c r="AK1275" t="s">
        <v>2082</v>
      </c>
      <c r="AL1275" s="12">
        <v>45884.86991898148</v>
      </c>
    </row>
    <row r="1276" spans="1:39" ht="15" customHeight="1" x14ac:dyDescent="0.3">
      <c r="A1276" s="37" t="s">
        <v>16484</v>
      </c>
      <c r="B1276" t="s">
        <v>16485</v>
      </c>
      <c r="C1276" t="s">
        <v>2073</v>
      </c>
      <c r="D1276" t="s">
        <v>282</v>
      </c>
      <c r="E1276" t="s">
        <v>299</v>
      </c>
      <c r="H1276" t="s">
        <v>293</v>
      </c>
      <c r="I1276" t="s">
        <v>16486</v>
      </c>
      <c r="J1276" t="s">
        <v>284</v>
      </c>
      <c r="K1276" t="s">
        <v>2075</v>
      </c>
      <c r="M1276" t="s">
        <v>294</v>
      </c>
      <c r="N1276" t="s">
        <v>295</v>
      </c>
      <c r="O1276" t="s">
        <v>2076</v>
      </c>
      <c r="Q1276" t="s">
        <v>311</v>
      </c>
      <c r="R1276" t="b">
        <v>0</v>
      </c>
      <c r="S1276" s="31" t="b">
        <v>0</v>
      </c>
      <c r="T1276" t="s">
        <v>426</v>
      </c>
      <c r="U1276">
        <v>1</v>
      </c>
      <c r="V1276" s="30" t="s">
        <v>6837</v>
      </c>
      <c r="W1276" t="s">
        <v>6838</v>
      </c>
      <c r="X1276" t="s">
        <v>282</v>
      </c>
      <c r="Y1276" t="s">
        <v>311</v>
      </c>
      <c r="Z1276" t="s">
        <v>310</v>
      </c>
      <c r="AA1276" t="s">
        <v>299</v>
      </c>
      <c r="AB1276"/>
      <c r="AD1276" s="27" t="s">
        <v>2079</v>
      </c>
      <c r="AF1276" t="s">
        <v>285</v>
      </c>
      <c r="AH1276" t="s">
        <v>2013</v>
      </c>
      <c r="AI1276" t="s">
        <v>2121</v>
      </c>
      <c r="AJ1276" t="s">
        <v>2122</v>
      </c>
      <c r="AK1276" t="s">
        <v>2082</v>
      </c>
      <c r="AL1276" s="12">
        <v>45884.87263888889</v>
      </c>
    </row>
    <row r="1277" spans="1:39" ht="15" customHeight="1" x14ac:dyDescent="0.3">
      <c r="A1277" s="37" t="s">
        <v>16484</v>
      </c>
      <c r="B1277" t="s">
        <v>16485</v>
      </c>
      <c r="C1277" t="s">
        <v>2073</v>
      </c>
      <c r="D1277" t="s">
        <v>282</v>
      </c>
      <c r="E1277" t="s">
        <v>299</v>
      </c>
      <c r="H1277" t="s">
        <v>293</v>
      </c>
      <c r="I1277" t="s">
        <v>16486</v>
      </c>
      <c r="J1277" t="s">
        <v>284</v>
      </c>
      <c r="K1277" t="s">
        <v>2075</v>
      </c>
      <c r="M1277" t="s">
        <v>294</v>
      </c>
      <c r="N1277" t="s">
        <v>295</v>
      </c>
      <c r="O1277" t="s">
        <v>2076</v>
      </c>
      <c r="R1277" t="b">
        <v>0</v>
      </c>
      <c r="S1277" t="b">
        <v>0</v>
      </c>
      <c r="T1277" t="s">
        <v>426</v>
      </c>
      <c r="U1277">
        <v>1</v>
      </c>
      <c r="V1277" s="32" t="s">
        <v>16067</v>
      </c>
      <c r="W1277" t="s">
        <v>16068</v>
      </c>
      <c r="X1277" t="s">
        <v>282</v>
      </c>
      <c r="Y1277" t="s">
        <v>344</v>
      </c>
      <c r="Z1277" t="s">
        <v>310</v>
      </c>
      <c r="AA1277" t="s">
        <v>302</v>
      </c>
      <c r="AB1277"/>
      <c r="AD1277" s="27" t="s">
        <v>2079</v>
      </c>
      <c r="AF1277" t="s">
        <v>290</v>
      </c>
      <c r="AH1277" t="s">
        <v>2016</v>
      </c>
      <c r="AI1277" t="s">
        <v>2121</v>
      </c>
      <c r="AJ1277" t="s">
        <v>2122</v>
      </c>
      <c r="AK1277" t="s">
        <v>2082</v>
      </c>
      <c r="AL1277" s="12">
        <v>45884.86991898148</v>
      </c>
    </row>
    <row r="1278" spans="1:39" ht="15" customHeight="1" x14ac:dyDescent="0.3">
      <c r="A1278" s="37" t="s">
        <v>16462</v>
      </c>
      <c r="B1278" t="s">
        <v>10436</v>
      </c>
      <c r="C1278" t="s">
        <v>7850</v>
      </c>
      <c r="D1278" t="s">
        <v>282</v>
      </c>
      <c r="E1278" t="s">
        <v>319</v>
      </c>
      <c r="H1278" t="s">
        <v>320</v>
      </c>
      <c r="I1278" t="s">
        <v>16463</v>
      </c>
      <c r="J1278" t="s">
        <v>284</v>
      </c>
      <c r="K1278" t="s">
        <v>2075</v>
      </c>
      <c r="L1278" t="s">
        <v>26044</v>
      </c>
      <c r="M1278" t="s">
        <v>290</v>
      </c>
      <c r="O1278" t="s">
        <v>2076</v>
      </c>
      <c r="Q1278" t="s">
        <v>341</v>
      </c>
      <c r="R1278" t="b">
        <v>0</v>
      </c>
      <c r="S1278" t="b">
        <v>0</v>
      </c>
      <c r="T1278" t="s">
        <v>425</v>
      </c>
      <c r="U1278">
        <v>0</v>
      </c>
      <c r="V1278" s="32" t="s">
        <v>15256</v>
      </c>
      <c r="W1278" t="s">
        <v>15257</v>
      </c>
      <c r="X1278" t="s">
        <v>282</v>
      </c>
      <c r="Y1278" t="s">
        <v>341</v>
      </c>
      <c r="Z1278" t="s">
        <v>284</v>
      </c>
      <c r="AA1278" t="s">
        <v>319</v>
      </c>
      <c r="AB1278"/>
      <c r="AC1278" t="s">
        <v>26118</v>
      </c>
      <c r="AD1278" s="27" t="s">
        <v>2075</v>
      </c>
      <c r="AE1278" t="s">
        <v>26044</v>
      </c>
      <c r="AF1278" t="s">
        <v>290</v>
      </c>
      <c r="AI1278" t="s">
        <v>26581</v>
      </c>
      <c r="AJ1278" t="s">
        <v>3247</v>
      </c>
      <c r="AK1278" t="s">
        <v>2082</v>
      </c>
      <c r="AL1278" s="12">
        <v>46114.652303240742</v>
      </c>
      <c r="AM1278" t="s">
        <v>309</v>
      </c>
    </row>
    <row r="1279" spans="1:39" ht="15" customHeight="1" x14ac:dyDescent="0.3">
      <c r="A1279" s="37" t="s">
        <v>16152</v>
      </c>
      <c r="B1279" t="s">
        <v>16153</v>
      </c>
      <c r="C1279" t="s">
        <v>7850</v>
      </c>
      <c r="D1279" t="s">
        <v>282</v>
      </c>
      <c r="E1279" t="s">
        <v>337</v>
      </c>
      <c r="G1279" t="s">
        <v>298</v>
      </c>
      <c r="H1279" t="s">
        <v>298</v>
      </c>
      <c r="I1279" t="s">
        <v>16154</v>
      </c>
      <c r="J1279" t="s">
        <v>284</v>
      </c>
      <c r="K1279" t="s">
        <v>2075</v>
      </c>
      <c r="L1279" t="s">
        <v>26044</v>
      </c>
      <c r="M1279" t="s">
        <v>290</v>
      </c>
      <c r="O1279" t="s">
        <v>2076</v>
      </c>
      <c r="Q1279" t="s">
        <v>341</v>
      </c>
      <c r="R1279" t="b">
        <v>0</v>
      </c>
      <c r="S1279" t="b">
        <v>0</v>
      </c>
      <c r="T1279" t="s">
        <v>425</v>
      </c>
      <c r="U1279">
        <v>0</v>
      </c>
      <c r="V1279" s="32" t="s">
        <v>5089</v>
      </c>
      <c r="W1279" t="s">
        <v>5090</v>
      </c>
      <c r="X1279" t="s">
        <v>282</v>
      </c>
      <c r="Y1279" t="s">
        <v>341</v>
      </c>
      <c r="Z1279" t="s">
        <v>284</v>
      </c>
      <c r="AA1279" t="s">
        <v>337</v>
      </c>
      <c r="AB1279"/>
      <c r="AC1279" t="s">
        <v>26118</v>
      </c>
      <c r="AD1279" s="27" t="s">
        <v>2224</v>
      </c>
      <c r="AE1279" t="s">
        <v>26051</v>
      </c>
      <c r="AF1279" t="s">
        <v>290</v>
      </c>
      <c r="AI1279" t="s">
        <v>26581</v>
      </c>
      <c r="AJ1279" t="s">
        <v>3247</v>
      </c>
      <c r="AK1279" t="s">
        <v>2082</v>
      </c>
      <c r="AL1279" s="12">
        <v>46114.595509259256</v>
      </c>
      <c r="AM1279" t="s">
        <v>309</v>
      </c>
    </row>
    <row r="1280" spans="1:39" ht="15" customHeight="1" x14ac:dyDescent="0.3">
      <c r="A1280" s="37" t="s">
        <v>16573</v>
      </c>
      <c r="B1280" t="s">
        <v>16574</v>
      </c>
      <c r="C1280" t="s">
        <v>7850</v>
      </c>
      <c r="D1280" t="s">
        <v>282</v>
      </c>
      <c r="E1280" t="s">
        <v>299</v>
      </c>
      <c r="H1280" t="s">
        <v>320</v>
      </c>
      <c r="I1280" t="s">
        <v>16575</v>
      </c>
      <c r="J1280" t="s">
        <v>284</v>
      </c>
      <c r="K1280" t="s">
        <v>2075</v>
      </c>
      <c r="L1280" t="s">
        <v>26044</v>
      </c>
      <c r="M1280" t="s">
        <v>338</v>
      </c>
      <c r="O1280" t="s">
        <v>2076</v>
      </c>
      <c r="Q1280" t="s">
        <v>391</v>
      </c>
      <c r="R1280" t="b">
        <v>1</v>
      </c>
      <c r="S1280" t="b">
        <v>1</v>
      </c>
      <c r="T1280" t="s">
        <v>425</v>
      </c>
      <c r="U1280">
        <v>0</v>
      </c>
      <c r="V1280" s="32" t="s">
        <v>16576</v>
      </c>
      <c r="W1280" t="s">
        <v>16577</v>
      </c>
      <c r="X1280" t="s">
        <v>282</v>
      </c>
      <c r="Y1280" t="s">
        <v>391</v>
      </c>
      <c r="Z1280" t="s">
        <v>284</v>
      </c>
      <c r="AA1280" t="s">
        <v>410</v>
      </c>
      <c r="AB1280"/>
      <c r="AC1280" t="s">
        <v>26119</v>
      </c>
      <c r="AD1280" s="27" t="s">
        <v>2224</v>
      </c>
      <c r="AE1280" t="s">
        <v>26043</v>
      </c>
      <c r="AF1280" t="s">
        <v>294</v>
      </c>
      <c r="AI1280" t="s">
        <v>26586</v>
      </c>
      <c r="AJ1280" t="s">
        <v>3710</v>
      </c>
      <c r="AK1280" t="s">
        <v>2082</v>
      </c>
      <c r="AL1280" s="12">
        <v>46104.510185185187</v>
      </c>
      <c r="AM1280" t="s">
        <v>309</v>
      </c>
    </row>
    <row r="1281" spans="1:39" ht="15" customHeight="1" x14ac:dyDescent="0.3">
      <c r="A1281" s="37" t="s">
        <v>16778</v>
      </c>
      <c r="B1281" t="s">
        <v>16779</v>
      </c>
      <c r="C1281" t="s">
        <v>7850</v>
      </c>
      <c r="D1281" t="s">
        <v>282</v>
      </c>
      <c r="E1281" t="s">
        <v>319</v>
      </c>
      <c r="I1281" t="s">
        <v>16780</v>
      </c>
      <c r="J1281" t="s">
        <v>329</v>
      </c>
      <c r="K1281" t="s">
        <v>2075</v>
      </c>
      <c r="L1281" t="s">
        <v>26030</v>
      </c>
      <c r="O1281" t="s">
        <v>2228</v>
      </c>
      <c r="R1281" t="b">
        <v>0</v>
      </c>
      <c r="S1281" t="b">
        <v>0</v>
      </c>
      <c r="U1281">
        <v>0</v>
      </c>
      <c r="V1281" s="30" t="s">
        <v>3058</v>
      </c>
      <c r="AB1281"/>
      <c r="AD1281" s="27"/>
    </row>
    <row r="1282" spans="1:39" ht="15" customHeight="1" x14ac:dyDescent="0.3">
      <c r="A1282" s="37" t="s">
        <v>16786</v>
      </c>
      <c r="B1282" t="s">
        <v>10439</v>
      </c>
      <c r="C1282" t="s">
        <v>7850</v>
      </c>
      <c r="D1282" t="s">
        <v>282</v>
      </c>
      <c r="E1282" t="s">
        <v>319</v>
      </c>
      <c r="H1282" t="s">
        <v>320</v>
      </c>
      <c r="I1282" t="s">
        <v>16787</v>
      </c>
      <c r="J1282" t="s">
        <v>284</v>
      </c>
      <c r="K1282" t="s">
        <v>2075</v>
      </c>
      <c r="L1282" t="s">
        <v>26044</v>
      </c>
      <c r="M1282" t="s">
        <v>290</v>
      </c>
      <c r="O1282" t="s">
        <v>2076</v>
      </c>
      <c r="Q1282" t="s">
        <v>341</v>
      </c>
      <c r="R1282" t="b">
        <v>0</v>
      </c>
      <c r="S1282" s="31" t="b">
        <v>0</v>
      </c>
      <c r="T1282" t="s">
        <v>425</v>
      </c>
      <c r="U1282">
        <v>0</v>
      </c>
      <c r="V1282" s="32" t="s">
        <v>15256</v>
      </c>
      <c r="W1282" t="s">
        <v>15257</v>
      </c>
      <c r="X1282" t="s">
        <v>282</v>
      </c>
      <c r="Y1282" t="s">
        <v>341</v>
      </c>
      <c r="Z1282" t="s">
        <v>284</v>
      </c>
      <c r="AA1282" t="s">
        <v>319</v>
      </c>
      <c r="AB1282"/>
      <c r="AC1282" t="s">
        <v>26118</v>
      </c>
      <c r="AD1282" s="27" t="s">
        <v>2075</v>
      </c>
      <c r="AE1282" t="s">
        <v>26044</v>
      </c>
      <c r="AF1282" t="s">
        <v>290</v>
      </c>
      <c r="AI1282" t="s">
        <v>26581</v>
      </c>
      <c r="AJ1282" t="s">
        <v>3247</v>
      </c>
      <c r="AK1282" t="s">
        <v>2082</v>
      </c>
      <c r="AL1282" s="12">
        <v>46114.652303240742</v>
      </c>
      <c r="AM1282" t="s">
        <v>309</v>
      </c>
    </row>
    <row r="1283" spans="1:39" ht="15" customHeight="1" x14ac:dyDescent="0.3">
      <c r="A1283" s="37" t="s">
        <v>16509</v>
      </c>
      <c r="B1283" t="s">
        <v>16510</v>
      </c>
      <c r="C1283" t="s">
        <v>2092</v>
      </c>
      <c r="D1283" t="s">
        <v>282</v>
      </c>
      <c r="E1283" t="s">
        <v>322</v>
      </c>
      <c r="G1283" t="s">
        <v>313</v>
      </c>
      <c r="H1283" t="s">
        <v>313</v>
      </c>
      <c r="I1283" t="s">
        <v>16511</v>
      </c>
      <c r="J1283" t="s">
        <v>284</v>
      </c>
      <c r="K1283" t="s">
        <v>2075</v>
      </c>
      <c r="M1283" t="s">
        <v>294</v>
      </c>
      <c r="N1283" t="s">
        <v>295</v>
      </c>
      <c r="O1283" t="s">
        <v>2076</v>
      </c>
      <c r="Q1283" t="s">
        <v>288</v>
      </c>
      <c r="R1283" t="b">
        <v>0</v>
      </c>
      <c r="S1283" t="b">
        <v>0</v>
      </c>
      <c r="T1283" t="s">
        <v>25454</v>
      </c>
      <c r="U1283" t="s">
        <v>2234</v>
      </c>
      <c r="V1283" s="32" t="s">
        <v>10213</v>
      </c>
      <c r="W1283" t="s">
        <v>10214</v>
      </c>
      <c r="X1283" t="s">
        <v>282</v>
      </c>
      <c r="Y1283" t="s">
        <v>288</v>
      </c>
      <c r="Z1283" t="s">
        <v>284</v>
      </c>
      <c r="AA1283" t="s">
        <v>319</v>
      </c>
      <c r="AB1283"/>
      <c r="AD1283" s="27" t="s">
        <v>2094</v>
      </c>
      <c r="AE1283" t="s">
        <v>26030</v>
      </c>
      <c r="AF1283" t="s">
        <v>294</v>
      </c>
      <c r="AH1283" t="s">
        <v>691</v>
      </c>
      <c r="AI1283" t="s">
        <v>26094</v>
      </c>
      <c r="AJ1283" t="s">
        <v>26095</v>
      </c>
      <c r="AK1283" t="s">
        <v>2082</v>
      </c>
      <c r="AL1283" s="12">
        <v>46114.221863425926</v>
      </c>
      <c r="AM1283" t="s">
        <v>315</v>
      </c>
    </row>
    <row r="1284" spans="1:39" ht="15" customHeight="1" x14ac:dyDescent="0.3">
      <c r="A1284" s="37" t="s">
        <v>16794</v>
      </c>
      <c r="B1284" t="s">
        <v>11332</v>
      </c>
      <c r="C1284" t="s">
        <v>7850</v>
      </c>
      <c r="D1284" t="s">
        <v>282</v>
      </c>
      <c r="E1284" t="s">
        <v>319</v>
      </c>
      <c r="H1284" t="s">
        <v>2067</v>
      </c>
      <c r="I1284" t="s">
        <v>16795</v>
      </c>
      <c r="J1284" t="s">
        <v>284</v>
      </c>
      <c r="K1284" t="s">
        <v>2075</v>
      </c>
      <c r="L1284" t="s">
        <v>26044</v>
      </c>
      <c r="M1284" t="s">
        <v>290</v>
      </c>
      <c r="O1284" t="s">
        <v>2076</v>
      </c>
      <c r="Q1284" t="s">
        <v>341</v>
      </c>
      <c r="R1284" t="b">
        <v>0</v>
      </c>
      <c r="S1284" t="b">
        <v>0</v>
      </c>
      <c r="T1284" t="s">
        <v>425</v>
      </c>
      <c r="U1284">
        <v>0</v>
      </c>
      <c r="V1284" s="32" t="s">
        <v>15150</v>
      </c>
      <c r="W1284" t="s">
        <v>15151</v>
      </c>
      <c r="X1284" t="s">
        <v>282</v>
      </c>
      <c r="Y1284" t="s">
        <v>341</v>
      </c>
      <c r="Z1284" t="s">
        <v>284</v>
      </c>
      <c r="AA1284" t="s">
        <v>319</v>
      </c>
      <c r="AB1284"/>
      <c r="AC1284" t="s">
        <v>26118</v>
      </c>
      <c r="AD1284" s="27" t="s">
        <v>2075</v>
      </c>
      <c r="AE1284" t="s">
        <v>26044</v>
      </c>
      <c r="AF1284" t="s">
        <v>290</v>
      </c>
      <c r="AI1284" t="s">
        <v>26581</v>
      </c>
      <c r="AJ1284" t="s">
        <v>3247</v>
      </c>
      <c r="AK1284" t="s">
        <v>2082</v>
      </c>
      <c r="AL1284" s="12">
        <v>46114.595196759263</v>
      </c>
      <c r="AM1284" t="s">
        <v>309</v>
      </c>
    </row>
    <row r="1285" spans="1:39" ht="15" customHeight="1" x14ac:dyDescent="0.3">
      <c r="A1285" s="37" t="s">
        <v>16489</v>
      </c>
      <c r="B1285" t="s">
        <v>16490</v>
      </c>
      <c r="C1285" t="s">
        <v>7850</v>
      </c>
      <c r="D1285" t="s">
        <v>282</v>
      </c>
      <c r="E1285" t="s">
        <v>319</v>
      </c>
      <c r="H1285" t="s">
        <v>320</v>
      </c>
      <c r="I1285" t="s">
        <v>16491</v>
      </c>
      <c r="J1285" t="s">
        <v>329</v>
      </c>
      <c r="K1285" t="s">
        <v>2075</v>
      </c>
      <c r="L1285" t="s">
        <v>26030</v>
      </c>
      <c r="O1285" t="s">
        <v>2228</v>
      </c>
      <c r="R1285" t="b">
        <v>0</v>
      </c>
      <c r="S1285" t="b">
        <v>0</v>
      </c>
      <c r="U1285">
        <v>0</v>
      </c>
      <c r="V1285" s="30" t="s">
        <v>3058</v>
      </c>
      <c r="AB1285"/>
      <c r="AD1285" s="27"/>
    </row>
    <row r="1286" spans="1:39" ht="15" customHeight="1" x14ac:dyDescent="0.3">
      <c r="A1286" s="37" t="s">
        <v>16210</v>
      </c>
      <c r="B1286" t="s">
        <v>16211</v>
      </c>
      <c r="C1286" t="s">
        <v>7850</v>
      </c>
      <c r="D1286" t="s">
        <v>282</v>
      </c>
      <c r="E1286" t="s">
        <v>337</v>
      </c>
      <c r="G1286" t="s">
        <v>298</v>
      </c>
      <c r="H1286" t="s">
        <v>298</v>
      </c>
      <c r="I1286" t="s">
        <v>16212</v>
      </c>
      <c r="J1286" t="s">
        <v>284</v>
      </c>
      <c r="K1286" t="s">
        <v>2075</v>
      </c>
      <c r="L1286" t="s">
        <v>26044</v>
      </c>
      <c r="M1286" t="s">
        <v>290</v>
      </c>
      <c r="O1286" t="s">
        <v>2076</v>
      </c>
      <c r="Q1286" t="s">
        <v>341</v>
      </c>
      <c r="R1286" t="b">
        <v>0</v>
      </c>
      <c r="S1286" t="b">
        <v>0</v>
      </c>
      <c r="T1286" t="s">
        <v>425</v>
      </c>
      <c r="U1286">
        <v>0</v>
      </c>
      <c r="V1286" s="32" t="s">
        <v>5089</v>
      </c>
      <c r="W1286" t="s">
        <v>5090</v>
      </c>
      <c r="X1286" t="s">
        <v>282</v>
      </c>
      <c r="Y1286" t="s">
        <v>341</v>
      </c>
      <c r="Z1286" t="s">
        <v>284</v>
      </c>
      <c r="AA1286" t="s">
        <v>337</v>
      </c>
      <c r="AB1286"/>
      <c r="AC1286" t="s">
        <v>26118</v>
      </c>
      <c r="AD1286" s="27" t="s">
        <v>2224</v>
      </c>
      <c r="AE1286" t="s">
        <v>26051</v>
      </c>
      <c r="AF1286" t="s">
        <v>290</v>
      </c>
      <c r="AI1286" t="s">
        <v>26581</v>
      </c>
      <c r="AJ1286" t="s">
        <v>3247</v>
      </c>
      <c r="AK1286" t="s">
        <v>2082</v>
      </c>
      <c r="AL1286" s="12">
        <v>46114.595509259256</v>
      </c>
      <c r="AM1286" t="s">
        <v>309</v>
      </c>
    </row>
    <row r="1287" spans="1:39" ht="15" customHeight="1" x14ac:dyDescent="0.3">
      <c r="A1287" s="37" t="s">
        <v>16751</v>
      </c>
      <c r="B1287" t="s">
        <v>16752</v>
      </c>
      <c r="C1287" t="s">
        <v>2073</v>
      </c>
      <c r="D1287" t="s">
        <v>282</v>
      </c>
      <c r="E1287" t="s">
        <v>299</v>
      </c>
      <c r="H1287" t="s">
        <v>293</v>
      </c>
      <c r="I1287" t="s">
        <v>16753</v>
      </c>
      <c r="J1287" t="s">
        <v>284</v>
      </c>
      <c r="K1287" t="s">
        <v>2075</v>
      </c>
      <c r="M1287" t="s">
        <v>294</v>
      </c>
      <c r="N1287" t="s">
        <v>295</v>
      </c>
      <c r="O1287" t="s">
        <v>2076</v>
      </c>
      <c r="R1287" t="b">
        <v>0</v>
      </c>
      <c r="S1287" t="b">
        <v>0</v>
      </c>
      <c r="T1287" t="s">
        <v>426</v>
      </c>
      <c r="U1287">
        <v>1</v>
      </c>
      <c r="V1287" s="32" t="s">
        <v>16754</v>
      </c>
      <c r="W1287" t="s">
        <v>16755</v>
      </c>
      <c r="X1287" t="s">
        <v>282</v>
      </c>
      <c r="Y1287" t="s">
        <v>344</v>
      </c>
      <c r="Z1287" t="s">
        <v>310</v>
      </c>
      <c r="AA1287" t="s">
        <v>302</v>
      </c>
      <c r="AB1287"/>
      <c r="AD1287" s="27" t="s">
        <v>2079</v>
      </c>
      <c r="AF1287" t="s">
        <v>290</v>
      </c>
      <c r="AH1287" t="s">
        <v>2016</v>
      </c>
      <c r="AI1287" t="s">
        <v>2121</v>
      </c>
      <c r="AJ1287" t="s">
        <v>2122</v>
      </c>
      <c r="AK1287" t="s">
        <v>2082</v>
      </c>
      <c r="AL1287" s="12">
        <v>45884.86996527778</v>
      </c>
    </row>
    <row r="1288" spans="1:39" ht="15" customHeight="1" x14ac:dyDescent="0.3">
      <c r="A1288" s="37" t="s">
        <v>16751</v>
      </c>
      <c r="B1288" t="s">
        <v>16752</v>
      </c>
      <c r="C1288" t="s">
        <v>2073</v>
      </c>
      <c r="D1288" t="s">
        <v>282</v>
      </c>
      <c r="E1288" t="s">
        <v>299</v>
      </c>
      <c r="H1288" t="s">
        <v>293</v>
      </c>
      <c r="I1288" t="s">
        <v>16753</v>
      </c>
      <c r="J1288" t="s">
        <v>284</v>
      </c>
      <c r="K1288" t="s">
        <v>2075</v>
      </c>
      <c r="M1288" t="s">
        <v>294</v>
      </c>
      <c r="N1288" t="s">
        <v>295</v>
      </c>
      <c r="O1288" t="s">
        <v>2076</v>
      </c>
      <c r="Q1288" t="s">
        <v>311</v>
      </c>
      <c r="R1288" t="b">
        <v>0</v>
      </c>
      <c r="S1288" t="b">
        <v>0</v>
      </c>
      <c r="T1288" t="s">
        <v>426</v>
      </c>
      <c r="U1288">
        <v>1</v>
      </c>
      <c r="V1288" s="32" t="s">
        <v>5797</v>
      </c>
      <c r="W1288" t="s">
        <v>5798</v>
      </c>
      <c r="X1288" t="s">
        <v>282</v>
      </c>
      <c r="Y1288" t="s">
        <v>311</v>
      </c>
      <c r="Z1288" t="s">
        <v>284</v>
      </c>
      <c r="AA1288" t="s">
        <v>299</v>
      </c>
      <c r="AB1288"/>
      <c r="AD1288" s="27" t="s">
        <v>2079</v>
      </c>
      <c r="AF1288" t="s">
        <v>290</v>
      </c>
      <c r="AH1288" t="s">
        <v>2013</v>
      </c>
      <c r="AI1288" t="s">
        <v>2121</v>
      </c>
      <c r="AJ1288" t="s">
        <v>2122</v>
      </c>
      <c r="AK1288" t="s">
        <v>2082</v>
      </c>
      <c r="AL1288" s="12">
        <v>45884.869826388887</v>
      </c>
    </row>
    <row r="1289" spans="1:39" ht="15" customHeight="1" x14ac:dyDescent="0.3">
      <c r="A1289" s="37" t="s">
        <v>16469</v>
      </c>
      <c r="B1289" t="s">
        <v>16470</v>
      </c>
      <c r="C1289" t="s">
        <v>2073</v>
      </c>
      <c r="D1289" t="s">
        <v>282</v>
      </c>
      <c r="E1289" t="s">
        <v>299</v>
      </c>
      <c r="H1289" t="s">
        <v>293</v>
      </c>
      <c r="I1289" t="s">
        <v>16471</v>
      </c>
      <c r="J1289" t="s">
        <v>284</v>
      </c>
      <c r="K1289" t="s">
        <v>2075</v>
      </c>
      <c r="M1289" t="s">
        <v>294</v>
      </c>
      <c r="N1289" t="s">
        <v>295</v>
      </c>
      <c r="O1289" t="s">
        <v>2076</v>
      </c>
      <c r="Q1289" t="s">
        <v>311</v>
      </c>
      <c r="R1289" t="b">
        <v>0</v>
      </c>
      <c r="S1289" t="b">
        <v>0</v>
      </c>
      <c r="T1289" t="s">
        <v>426</v>
      </c>
      <c r="U1289">
        <v>1</v>
      </c>
      <c r="V1289" s="32" t="s">
        <v>6837</v>
      </c>
      <c r="W1289" t="s">
        <v>6838</v>
      </c>
      <c r="X1289" t="s">
        <v>282</v>
      </c>
      <c r="Y1289" t="s">
        <v>311</v>
      </c>
      <c r="Z1289" t="s">
        <v>310</v>
      </c>
      <c r="AA1289" t="s">
        <v>299</v>
      </c>
      <c r="AB1289"/>
      <c r="AD1289" s="27" t="s">
        <v>2079</v>
      </c>
      <c r="AF1289" t="s">
        <v>285</v>
      </c>
      <c r="AH1289" t="s">
        <v>2013</v>
      </c>
      <c r="AI1289" t="s">
        <v>2121</v>
      </c>
      <c r="AJ1289" t="s">
        <v>2122</v>
      </c>
      <c r="AK1289" t="s">
        <v>2082</v>
      </c>
      <c r="AL1289" s="12">
        <v>45884.87263888889</v>
      </c>
    </row>
    <row r="1290" spans="1:39" ht="15" customHeight="1" x14ac:dyDescent="0.3">
      <c r="A1290" s="37" t="s">
        <v>16469</v>
      </c>
      <c r="B1290" t="s">
        <v>16470</v>
      </c>
      <c r="C1290" t="s">
        <v>2073</v>
      </c>
      <c r="D1290" t="s">
        <v>282</v>
      </c>
      <c r="E1290" t="s">
        <v>299</v>
      </c>
      <c r="H1290" t="s">
        <v>293</v>
      </c>
      <c r="I1290" t="s">
        <v>16471</v>
      </c>
      <c r="J1290" t="s">
        <v>284</v>
      </c>
      <c r="K1290" t="s">
        <v>2075</v>
      </c>
      <c r="M1290" t="s">
        <v>294</v>
      </c>
      <c r="N1290" t="s">
        <v>295</v>
      </c>
      <c r="O1290" t="s">
        <v>2076</v>
      </c>
      <c r="R1290" t="b">
        <v>0</v>
      </c>
      <c r="S1290" s="31" t="b">
        <v>0</v>
      </c>
      <c r="T1290" t="s">
        <v>426</v>
      </c>
      <c r="U1290">
        <v>1</v>
      </c>
      <c r="V1290" s="32" t="s">
        <v>16067</v>
      </c>
      <c r="W1290" t="s">
        <v>16068</v>
      </c>
      <c r="X1290" t="s">
        <v>282</v>
      </c>
      <c r="Y1290" t="s">
        <v>344</v>
      </c>
      <c r="Z1290" t="s">
        <v>310</v>
      </c>
      <c r="AA1290" t="s">
        <v>302</v>
      </c>
      <c r="AB1290"/>
      <c r="AD1290" s="27" t="s">
        <v>2079</v>
      </c>
      <c r="AF1290" t="s">
        <v>290</v>
      </c>
      <c r="AH1290" t="s">
        <v>2016</v>
      </c>
      <c r="AI1290" t="s">
        <v>2121</v>
      </c>
      <c r="AJ1290" t="s">
        <v>2122</v>
      </c>
      <c r="AK1290" t="s">
        <v>2082</v>
      </c>
      <c r="AL1290" s="12">
        <v>45884.86991898148</v>
      </c>
    </row>
    <row r="1291" spans="1:39" ht="15" customHeight="1" x14ac:dyDescent="0.3">
      <c r="A1291" s="37" t="s">
        <v>16632</v>
      </c>
      <c r="B1291" t="s">
        <v>16633</v>
      </c>
      <c r="C1291" t="s">
        <v>7850</v>
      </c>
      <c r="D1291" t="s">
        <v>282</v>
      </c>
      <c r="E1291" t="s">
        <v>337</v>
      </c>
      <c r="G1291" t="s">
        <v>298</v>
      </c>
      <c r="H1291" t="s">
        <v>298</v>
      </c>
      <c r="I1291" t="s">
        <v>16634</v>
      </c>
      <c r="J1291" t="s">
        <v>284</v>
      </c>
      <c r="K1291" t="s">
        <v>2075</v>
      </c>
      <c r="L1291" t="s">
        <v>26044</v>
      </c>
      <c r="M1291" t="s">
        <v>290</v>
      </c>
      <c r="O1291" t="s">
        <v>2076</v>
      </c>
      <c r="Q1291" t="s">
        <v>341</v>
      </c>
      <c r="R1291" t="b">
        <v>0</v>
      </c>
      <c r="S1291" s="31" t="b">
        <v>0</v>
      </c>
      <c r="T1291" t="s">
        <v>425</v>
      </c>
      <c r="U1291">
        <v>0</v>
      </c>
      <c r="V1291" s="32" t="s">
        <v>13278</v>
      </c>
      <c r="W1291" t="s">
        <v>13279</v>
      </c>
      <c r="X1291" t="s">
        <v>282</v>
      </c>
      <c r="Y1291" t="s">
        <v>341</v>
      </c>
      <c r="Z1291" t="s">
        <v>284</v>
      </c>
      <c r="AA1291" t="s">
        <v>337</v>
      </c>
      <c r="AB1291"/>
      <c r="AC1291" t="s">
        <v>26118</v>
      </c>
      <c r="AD1291" s="27" t="s">
        <v>2075</v>
      </c>
      <c r="AE1291" t="s">
        <v>26057</v>
      </c>
      <c r="AF1291" t="s">
        <v>290</v>
      </c>
      <c r="AI1291" t="s">
        <v>26581</v>
      </c>
      <c r="AJ1291" t="s">
        <v>3247</v>
      </c>
      <c r="AK1291" t="s">
        <v>2082</v>
      </c>
      <c r="AL1291" s="12">
        <v>46147.556111111109</v>
      </c>
      <c r="AM1291" t="s">
        <v>309</v>
      </c>
    </row>
    <row r="1292" spans="1:39" ht="15" customHeight="1" x14ac:dyDescent="0.3">
      <c r="A1292" s="37" t="s">
        <v>16657</v>
      </c>
      <c r="B1292" t="s">
        <v>16658</v>
      </c>
      <c r="C1292" t="s">
        <v>7850</v>
      </c>
      <c r="D1292" t="s">
        <v>282</v>
      </c>
      <c r="E1292" t="s">
        <v>322</v>
      </c>
      <c r="H1292" t="s">
        <v>320</v>
      </c>
      <c r="I1292" t="s">
        <v>16659</v>
      </c>
      <c r="J1292" t="s">
        <v>329</v>
      </c>
      <c r="K1292" t="s">
        <v>2075</v>
      </c>
      <c r="L1292" t="s">
        <v>326</v>
      </c>
      <c r="M1292" t="s">
        <v>338</v>
      </c>
      <c r="O1292" t="s">
        <v>2228</v>
      </c>
      <c r="Q1292" t="s">
        <v>314</v>
      </c>
      <c r="R1292" t="b">
        <v>0</v>
      </c>
      <c r="S1292" t="b">
        <v>0</v>
      </c>
      <c r="T1292" t="s">
        <v>425</v>
      </c>
      <c r="U1292">
        <v>0</v>
      </c>
      <c r="V1292" s="32" t="s">
        <v>2235</v>
      </c>
      <c r="AB1292"/>
      <c r="AD1292" s="27"/>
    </row>
    <row r="1293" spans="1:39" ht="15" customHeight="1" x14ac:dyDescent="0.3">
      <c r="A1293" s="37" t="s">
        <v>16161</v>
      </c>
      <c r="B1293" t="s">
        <v>16162</v>
      </c>
      <c r="C1293" t="s">
        <v>7850</v>
      </c>
      <c r="D1293" t="s">
        <v>282</v>
      </c>
      <c r="E1293" t="s">
        <v>339</v>
      </c>
      <c r="I1293" t="s">
        <v>16163</v>
      </c>
      <c r="J1293" t="s">
        <v>329</v>
      </c>
      <c r="K1293" t="s">
        <v>2075</v>
      </c>
      <c r="L1293" t="s">
        <v>326</v>
      </c>
      <c r="M1293" t="s">
        <v>294</v>
      </c>
      <c r="O1293" t="s">
        <v>2228</v>
      </c>
      <c r="R1293" t="b">
        <v>0</v>
      </c>
      <c r="S1293" t="b">
        <v>0</v>
      </c>
      <c r="U1293">
        <v>0</v>
      </c>
      <c r="V1293" s="32" t="s">
        <v>3058</v>
      </c>
      <c r="AB1293"/>
      <c r="AD1293" s="27"/>
    </row>
    <row r="1294" spans="1:39" ht="15" customHeight="1" x14ac:dyDescent="0.3">
      <c r="A1294" s="37" t="s">
        <v>16836</v>
      </c>
      <c r="B1294" t="s">
        <v>16837</v>
      </c>
      <c r="C1294" t="s">
        <v>7850</v>
      </c>
      <c r="D1294" t="s">
        <v>282</v>
      </c>
      <c r="E1294" t="s">
        <v>322</v>
      </c>
      <c r="H1294" t="s">
        <v>320</v>
      </c>
      <c r="I1294" t="s">
        <v>16838</v>
      </c>
      <c r="J1294" t="s">
        <v>284</v>
      </c>
      <c r="K1294" t="s">
        <v>2075</v>
      </c>
      <c r="L1294" t="s">
        <v>26044</v>
      </c>
      <c r="M1294" t="s">
        <v>290</v>
      </c>
      <c r="O1294" t="s">
        <v>2076</v>
      </c>
      <c r="Q1294" t="s">
        <v>341</v>
      </c>
      <c r="R1294" t="b">
        <v>0</v>
      </c>
      <c r="S1294" t="b">
        <v>0</v>
      </c>
      <c r="T1294" t="s">
        <v>425</v>
      </c>
      <c r="U1294">
        <v>0</v>
      </c>
      <c r="V1294" s="32" t="s">
        <v>16839</v>
      </c>
      <c r="W1294" t="s">
        <v>16837</v>
      </c>
      <c r="X1294" t="s">
        <v>282</v>
      </c>
      <c r="Y1294" t="s">
        <v>341</v>
      </c>
      <c r="Z1294" t="s">
        <v>284</v>
      </c>
      <c r="AA1294" t="s">
        <v>410</v>
      </c>
      <c r="AB1294"/>
      <c r="AC1294" t="s">
        <v>26118</v>
      </c>
      <c r="AD1294" s="27" t="s">
        <v>2224</v>
      </c>
      <c r="AE1294" t="s">
        <v>26044</v>
      </c>
      <c r="AF1294" t="s">
        <v>290</v>
      </c>
      <c r="AI1294" t="s">
        <v>13321</v>
      </c>
      <c r="AJ1294" t="s">
        <v>3710</v>
      </c>
      <c r="AK1294" t="s">
        <v>2082</v>
      </c>
      <c r="AL1294" s="12">
        <v>46119.897638888891</v>
      </c>
      <c r="AM1294" t="s">
        <v>291</v>
      </c>
    </row>
    <row r="1295" spans="1:39" ht="15" customHeight="1" x14ac:dyDescent="0.3">
      <c r="A1295" s="37" t="s">
        <v>16236</v>
      </c>
      <c r="B1295" t="s">
        <v>16237</v>
      </c>
      <c r="C1295" t="s">
        <v>7850</v>
      </c>
      <c r="D1295" t="s">
        <v>282</v>
      </c>
      <c r="E1295" t="s">
        <v>337</v>
      </c>
      <c r="G1295" t="s">
        <v>298</v>
      </c>
      <c r="H1295" t="s">
        <v>298</v>
      </c>
      <c r="I1295" t="s">
        <v>16238</v>
      </c>
      <c r="J1295" t="s">
        <v>284</v>
      </c>
      <c r="K1295" t="s">
        <v>2075</v>
      </c>
      <c r="L1295" t="s">
        <v>26044</v>
      </c>
      <c r="M1295" t="s">
        <v>290</v>
      </c>
      <c r="O1295" t="s">
        <v>2076</v>
      </c>
      <c r="Q1295" t="s">
        <v>341</v>
      </c>
      <c r="R1295" t="b">
        <v>0</v>
      </c>
      <c r="S1295" t="b">
        <v>0</v>
      </c>
      <c r="T1295" t="s">
        <v>425</v>
      </c>
      <c r="U1295">
        <v>0</v>
      </c>
      <c r="V1295" s="32" t="s">
        <v>5089</v>
      </c>
      <c r="W1295" t="s">
        <v>5090</v>
      </c>
      <c r="X1295" t="s">
        <v>282</v>
      </c>
      <c r="Y1295" t="s">
        <v>341</v>
      </c>
      <c r="Z1295" t="s">
        <v>284</v>
      </c>
      <c r="AA1295" t="s">
        <v>337</v>
      </c>
      <c r="AB1295"/>
      <c r="AC1295" t="s">
        <v>26118</v>
      </c>
      <c r="AD1295" s="27" t="s">
        <v>2224</v>
      </c>
      <c r="AE1295" t="s">
        <v>26051</v>
      </c>
      <c r="AF1295" t="s">
        <v>290</v>
      </c>
      <c r="AI1295" t="s">
        <v>26581</v>
      </c>
      <c r="AJ1295" t="s">
        <v>3247</v>
      </c>
      <c r="AK1295" t="s">
        <v>2082</v>
      </c>
      <c r="AL1295" s="12">
        <v>46114.595509259256</v>
      </c>
      <c r="AM1295" t="s">
        <v>309</v>
      </c>
    </row>
    <row r="1296" spans="1:39" ht="15" customHeight="1" x14ac:dyDescent="0.3">
      <c r="A1296" s="37" t="s">
        <v>16676</v>
      </c>
      <c r="B1296" t="s">
        <v>16677</v>
      </c>
      <c r="C1296" t="s">
        <v>7850</v>
      </c>
      <c r="D1296" t="s">
        <v>282</v>
      </c>
      <c r="E1296" t="s">
        <v>283</v>
      </c>
      <c r="H1296" t="s">
        <v>327</v>
      </c>
      <c r="I1296" t="s">
        <v>16678</v>
      </c>
      <c r="J1296" t="s">
        <v>329</v>
      </c>
      <c r="K1296" t="s">
        <v>2075</v>
      </c>
      <c r="L1296" t="s">
        <v>289</v>
      </c>
      <c r="O1296" t="s">
        <v>2228</v>
      </c>
      <c r="R1296" t="b">
        <v>0</v>
      </c>
      <c r="S1296" t="b">
        <v>0</v>
      </c>
      <c r="T1296" t="s">
        <v>425</v>
      </c>
      <c r="U1296">
        <v>0</v>
      </c>
      <c r="V1296" s="32" t="s">
        <v>3058</v>
      </c>
      <c r="AB1296"/>
      <c r="AD1296" s="27"/>
    </row>
    <row r="1297" spans="1:39" ht="15" customHeight="1" x14ac:dyDescent="0.3">
      <c r="A1297" s="37" t="s">
        <v>16679</v>
      </c>
      <c r="B1297" t="s">
        <v>16680</v>
      </c>
      <c r="C1297" t="s">
        <v>7850</v>
      </c>
      <c r="D1297" t="s">
        <v>282</v>
      </c>
      <c r="E1297" t="s">
        <v>302</v>
      </c>
      <c r="G1297" t="s">
        <v>298</v>
      </c>
      <c r="I1297" t="s">
        <v>16681</v>
      </c>
      <c r="J1297" t="s">
        <v>329</v>
      </c>
      <c r="K1297" t="s">
        <v>2075</v>
      </c>
      <c r="L1297" t="s">
        <v>289</v>
      </c>
      <c r="O1297" t="s">
        <v>2228</v>
      </c>
      <c r="R1297" t="b">
        <v>0</v>
      </c>
      <c r="S1297" t="b">
        <v>0</v>
      </c>
      <c r="U1297">
        <v>0</v>
      </c>
      <c r="V1297" s="32" t="s">
        <v>3058</v>
      </c>
      <c r="AB1297"/>
      <c r="AD1297" s="27"/>
    </row>
    <row r="1298" spans="1:39" ht="15" customHeight="1" x14ac:dyDescent="0.3">
      <c r="A1298" s="37" t="s">
        <v>16851</v>
      </c>
      <c r="B1298" t="s">
        <v>16852</v>
      </c>
      <c r="C1298" t="s">
        <v>2212</v>
      </c>
      <c r="D1298" t="s">
        <v>282</v>
      </c>
      <c r="G1298" t="s">
        <v>390</v>
      </c>
      <c r="H1298" t="s">
        <v>390</v>
      </c>
      <c r="I1298" t="s">
        <v>16853</v>
      </c>
      <c r="K1298" t="s">
        <v>2075</v>
      </c>
      <c r="M1298" t="s">
        <v>294</v>
      </c>
      <c r="Q1298" t="s">
        <v>305</v>
      </c>
      <c r="R1298" t="b">
        <v>0</v>
      </c>
      <c r="S1298" t="b">
        <v>0</v>
      </c>
      <c r="T1298" t="s">
        <v>426</v>
      </c>
      <c r="U1298">
        <v>1</v>
      </c>
      <c r="V1298" s="32" t="s">
        <v>7035</v>
      </c>
      <c r="W1298" t="s">
        <v>7036</v>
      </c>
      <c r="X1298" t="s">
        <v>282</v>
      </c>
      <c r="Y1298" t="s">
        <v>305</v>
      </c>
      <c r="Z1298" t="s">
        <v>284</v>
      </c>
      <c r="AA1298" t="s">
        <v>299</v>
      </c>
      <c r="AB1298"/>
      <c r="AD1298" s="27" t="s">
        <v>2075</v>
      </c>
      <c r="AE1298" t="s">
        <v>26031</v>
      </c>
      <c r="AF1298" t="s">
        <v>294</v>
      </c>
      <c r="AH1298" t="s">
        <v>674</v>
      </c>
      <c r="AI1298" t="s">
        <v>26578</v>
      </c>
      <c r="AJ1298" t="s">
        <v>26579</v>
      </c>
      <c r="AK1298" t="s">
        <v>2082</v>
      </c>
      <c r="AL1298" s="12">
        <v>46122.219525462962</v>
      </c>
      <c r="AM1298" t="s">
        <v>309</v>
      </c>
    </row>
    <row r="1299" spans="1:39" ht="15" customHeight="1" x14ac:dyDescent="0.3">
      <c r="A1299" s="37" t="s">
        <v>16851</v>
      </c>
      <c r="B1299" t="s">
        <v>16852</v>
      </c>
      <c r="C1299" t="s">
        <v>2212</v>
      </c>
      <c r="D1299" t="s">
        <v>282</v>
      </c>
      <c r="G1299" t="s">
        <v>390</v>
      </c>
      <c r="H1299" t="s">
        <v>390</v>
      </c>
      <c r="I1299" t="s">
        <v>16853</v>
      </c>
      <c r="K1299" t="s">
        <v>2075</v>
      </c>
      <c r="M1299" t="s">
        <v>294</v>
      </c>
      <c r="Q1299" t="s">
        <v>305</v>
      </c>
      <c r="R1299" t="b">
        <v>0</v>
      </c>
      <c r="S1299" t="b">
        <v>0</v>
      </c>
      <c r="T1299" t="s">
        <v>426</v>
      </c>
      <c r="U1299">
        <v>1</v>
      </c>
      <c r="V1299" s="32" t="s">
        <v>16854</v>
      </c>
      <c r="W1299" t="s">
        <v>16855</v>
      </c>
      <c r="X1299" t="s">
        <v>282</v>
      </c>
      <c r="Y1299" t="s">
        <v>305</v>
      </c>
      <c r="Z1299" t="s">
        <v>284</v>
      </c>
      <c r="AA1299" t="s">
        <v>302</v>
      </c>
      <c r="AB1299"/>
      <c r="AD1299" s="27" t="s">
        <v>2075</v>
      </c>
      <c r="AE1299" t="s">
        <v>289</v>
      </c>
      <c r="AF1299" t="s">
        <v>294</v>
      </c>
      <c r="AH1299" t="s">
        <v>625</v>
      </c>
      <c r="AI1299" t="s">
        <v>26578</v>
      </c>
      <c r="AJ1299" t="s">
        <v>26579</v>
      </c>
      <c r="AK1299" t="s">
        <v>2082</v>
      </c>
      <c r="AL1299" s="12">
        <v>46122.219282407408</v>
      </c>
      <c r="AM1299" t="s">
        <v>309</v>
      </c>
    </row>
    <row r="1300" spans="1:39" ht="15" customHeight="1" x14ac:dyDescent="0.3">
      <c r="A1300" s="37" t="s">
        <v>16803</v>
      </c>
      <c r="B1300" t="s">
        <v>4464</v>
      </c>
      <c r="C1300" t="s">
        <v>7850</v>
      </c>
      <c r="D1300" t="s">
        <v>282</v>
      </c>
      <c r="E1300" t="s">
        <v>322</v>
      </c>
      <c r="H1300" t="s">
        <v>320</v>
      </c>
      <c r="I1300" t="s">
        <v>16804</v>
      </c>
      <c r="J1300" t="s">
        <v>284</v>
      </c>
      <c r="K1300" t="s">
        <v>2075</v>
      </c>
      <c r="L1300" t="s">
        <v>26044</v>
      </c>
      <c r="M1300" t="s">
        <v>290</v>
      </c>
      <c r="O1300" t="s">
        <v>2076</v>
      </c>
      <c r="Q1300" t="s">
        <v>341</v>
      </c>
      <c r="R1300" t="b">
        <v>0</v>
      </c>
      <c r="S1300" t="b">
        <v>0</v>
      </c>
      <c r="T1300" t="s">
        <v>425</v>
      </c>
      <c r="U1300">
        <v>0</v>
      </c>
      <c r="V1300" s="32" t="s">
        <v>15774</v>
      </c>
      <c r="W1300" t="s">
        <v>4464</v>
      </c>
      <c r="X1300" t="s">
        <v>282</v>
      </c>
      <c r="Y1300" t="s">
        <v>341</v>
      </c>
      <c r="Z1300" t="s">
        <v>284</v>
      </c>
      <c r="AB1300"/>
      <c r="AC1300" t="s">
        <v>26118</v>
      </c>
      <c r="AD1300" s="27" t="s">
        <v>2075</v>
      </c>
      <c r="AE1300" t="s">
        <v>26044</v>
      </c>
      <c r="AF1300" t="s">
        <v>290</v>
      </c>
      <c r="AI1300" t="s">
        <v>26581</v>
      </c>
      <c r="AJ1300" t="s">
        <v>3247</v>
      </c>
      <c r="AK1300" t="s">
        <v>2082</v>
      </c>
      <c r="AL1300" s="12">
        <v>46147.556087962963</v>
      </c>
      <c r="AM1300" t="s">
        <v>309</v>
      </c>
    </row>
    <row r="1301" spans="1:39" ht="15" customHeight="1" x14ac:dyDescent="0.3">
      <c r="A1301" s="37" t="s">
        <v>16700</v>
      </c>
      <c r="B1301" t="s">
        <v>16701</v>
      </c>
      <c r="C1301" t="s">
        <v>7850</v>
      </c>
      <c r="D1301" t="s">
        <v>282</v>
      </c>
      <c r="E1301" t="s">
        <v>339</v>
      </c>
      <c r="H1301" t="s">
        <v>320</v>
      </c>
      <c r="I1301" t="s">
        <v>16702</v>
      </c>
      <c r="J1301" t="s">
        <v>329</v>
      </c>
      <c r="K1301" t="s">
        <v>2075</v>
      </c>
      <c r="L1301" t="s">
        <v>326</v>
      </c>
      <c r="O1301" t="s">
        <v>2228</v>
      </c>
      <c r="Q1301" t="s">
        <v>314</v>
      </c>
      <c r="R1301" t="b">
        <v>0</v>
      </c>
      <c r="S1301" t="b">
        <v>0</v>
      </c>
      <c r="T1301" t="s">
        <v>425</v>
      </c>
      <c r="U1301">
        <v>0</v>
      </c>
      <c r="V1301" s="32" t="s">
        <v>2235</v>
      </c>
      <c r="AB1301"/>
      <c r="AD1301" s="27"/>
    </row>
    <row r="1302" spans="1:39" ht="15" customHeight="1" x14ac:dyDescent="0.3">
      <c r="A1302" s="37" t="s">
        <v>16556</v>
      </c>
      <c r="B1302" t="s">
        <v>16557</v>
      </c>
      <c r="C1302" t="s">
        <v>2073</v>
      </c>
      <c r="D1302" t="s">
        <v>282</v>
      </c>
      <c r="E1302" t="s">
        <v>299</v>
      </c>
      <c r="H1302" t="s">
        <v>293</v>
      </c>
      <c r="I1302" t="s">
        <v>16558</v>
      </c>
      <c r="J1302" t="s">
        <v>284</v>
      </c>
      <c r="K1302" t="s">
        <v>2075</v>
      </c>
      <c r="M1302" t="s">
        <v>294</v>
      </c>
      <c r="N1302" t="s">
        <v>295</v>
      </c>
      <c r="O1302" t="s">
        <v>2076</v>
      </c>
      <c r="Q1302" t="s">
        <v>311</v>
      </c>
      <c r="R1302" t="b">
        <v>0</v>
      </c>
      <c r="S1302" t="b">
        <v>0</v>
      </c>
      <c r="T1302" t="s">
        <v>426</v>
      </c>
      <c r="U1302">
        <v>1</v>
      </c>
      <c r="V1302" s="30" t="s">
        <v>16099</v>
      </c>
      <c r="W1302" t="s">
        <v>16100</v>
      </c>
      <c r="X1302" t="s">
        <v>282</v>
      </c>
      <c r="Y1302" t="s">
        <v>311</v>
      </c>
      <c r="Z1302" t="s">
        <v>284</v>
      </c>
      <c r="AA1302" t="s">
        <v>302</v>
      </c>
      <c r="AB1302"/>
      <c r="AD1302" s="27" t="s">
        <v>2079</v>
      </c>
      <c r="AF1302" t="s">
        <v>294</v>
      </c>
      <c r="AH1302" t="s">
        <v>2013</v>
      </c>
      <c r="AI1302" t="s">
        <v>2121</v>
      </c>
      <c r="AJ1302" t="s">
        <v>2122</v>
      </c>
      <c r="AK1302" t="s">
        <v>2082</v>
      </c>
      <c r="AL1302" s="12">
        <v>45884.879189814812</v>
      </c>
    </row>
    <row r="1303" spans="1:39" ht="15" customHeight="1" x14ac:dyDescent="0.3">
      <c r="A1303" s="37" t="s">
        <v>17147</v>
      </c>
      <c r="B1303" t="s">
        <v>17148</v>
      </c>
      <c r="C1303" t="s">
        <v>2073</v>
      </c>
      <c r="D1303" t="s">
        <v>282</v>
      </c>
      <c r="E1303" t="s">
        <v>337</v>
      </c>
      <c r="H1303" t="s">
        <v>390</v>
      </c>
      <c r="I1303" t="s">
        <v>17149</v>
      </c>
      <c r="J1303" t="s">
        <v>284</v>
      </c>
      <c r="K1303" t="s">
        <v>2075</v>
      </c>
      <c r="M1303" t="s">
        <v>348</v>
      </c>
      <c r="N1303" t="s">
        <v>295</v>
      </c>
      <c r="Q1303" t="s">
        <v>311</v>
      </c>
      <c r="R1303" t="b">
        <v>0</v>
      </c>
      <c r="S1303" t="b">
        <v>0</v>
      </c>
      <c r="T1303" t="s">
        <v>426</v>
      </c>
      <c r="U1303">
        <v>1</v>
      </c>
      <c r="V1303" s="30" t="s">
        <v>3648</v>
      </c>
      <c r="W1303" t="s">
        <v>3649</v>
      </c>
      <c r="X1303" t="s">
        <v>282</v>
      </c>
      <c r="Y1303" t="s">
        <v>311</v>
      </c>
      <c r="Z1303" t="s">
        <v>310</v>
      </c>
      <c r="AA1303" t="s">
        <v>337</v>
      </c>
      <c r="AB1303"/>
      <c r="AD1303" s="27" t="s">
        <v>2512</v>
      </c>
      <c r="AF1303" t="s">
        <v>290</v>
      </c>
      <c r="AH1303" t="s">
        <v>3650</v>
      </c>
      <c r="AI1303" t="s">
        <v>2121</v>
      </c>
      <c r="AJ1303" t="s">
        <v>2122</v>
      </c>
      <c r="AK1303" t="s">
        <v>2082</v>
      </c>
      <c r="AL1303" s="12">
        <v>45898.773263888892</v>
      </c>
      <c r="AM1303" t="s">
        <v>291</v>
      </c>
    </row>
    <row r="1304" spans="1:39" ht="15" customHeight="1" x14ac:dyDescent="0.3">
      <c r="A1304" s="37" t="s">
        <v>16861</v>
      </c>
      <c r="B1304" t="s">
        <v>16862</v>
      </c>
      <c r="C1304" t="s">
        <v>7850</v>
      </c>
      <c r="D1304" t="s">
        <v>282</v>
      </c>
      <c r="E1304" t="s">
        <v>322</v>
      </c>
      <c r="H1304" t="s">
        <v>320</v>
      </c>
      <c r="I1304" t="s">
        <v>16863</v>
      </c>
      <c r="J1304" t="s">
        <v>284</v>
      </c>
      <c r="K1304" t="s">
        <v>2075</v>
      </c>
      <c r="L1304" t="s">
        <v>26044</v>
      </c>
      <c r="M1304" t="s">
        <v>290</v>
      </c>
      <c r="O1304" t="s">
        <v>2076</v>
      </c>
      <c r="Q1304" t="s">
        <v>341</v>
      </c>
      <c r="R1304" t="b">
        <v>0</v>
      </c>
      <c r="S1304" t="b">
        <v>0</v>
      </c>
      <c r="T1304" t="s">
        <v>425</v>
      </c>
      <c r="U1304">
        <v>0</v>
      </c>
      <c r="V1304" s="30" t="s">
        <v>9180</v>
      </c>
      <c r="W1304" t="s">
        <v>9181</v>
      </c>
      <c r="X1304" t="s">
        <v>282</v>
      </c>
      <c r="Y1304" t="s">
        <v>341</v>
      </c>
      <c r="Z1304" t="s">
        <v>329</v>
      </c>
      <c r="AA1304" t="s">
        <v>322</v>
      </c>
      <c r="AB1304"/>
      <c r="AC1304" t="s">
        <v>26118</v>
      </c>
      <c r="AD1304" s="27" t="s">
        <v>3330</v>
      </c>
      <c r="AE1304" t="s">
        <v>26041</v>
      </c>
      <c r="AF1304" t="s">
        <v>290</v>
      </c>
      <c r="AI1304" t="s">
        <v>9176</v>
      </c>
      <c r="AJ1304" t="s">
        <v>9177</v>
      </c>
      <c r="AK1304" t="s">
        <v>3160</v>
      </c>
      <c r="AL1304" s="12">
        <v>45698.778043981481</v>
      </c>
      <c r="AM1304" t="s">
        <v>291</v>
      </c>
    </row>
    <row r="1305" spans="1:39" ht="15" customHeight="1" x14ac:dyDescent="0.3">
      <c r="A1305" s="37" t="s">
        <v>16861</v>
      </c>
      <c r="B1305" t="s">
        <v>16862</v>
      </c>
      <c r="C1305" t="s">
        <v>7850</v>
      </c>
      <c r="D1305" t="s">
        <v>282</v>
      </c>
      <c r="E1305" t="s">
        <v>322</v>
      </c>
      <c r="H1305" t="s">
        <v>320</v>
      </c>
      <c r="I1305" t="s">
        <v>16863</v>
      </c>
      <c r="J1305" t="s">
        <v>284</v>
      </c>
      <c r="K1305" t="s">
        <v>2075</v>
      </c>
      <c r="L1305" t="s">
        <v>26044</v>
      </c>
      <c r="M1305" t="s">
        <v>290</v>
      </c>
      <c r="O1305" t="s">
        <v>2076</v>
      </c>
      <c r="Q1305" t="s">
        <v>341</v>
      </c>
      <c r="R1305" t="b">
        <v>0</v>
      </c>
      <c r="S1305" t="b">
        <v>0</v>
      </c>
      <c r="T1305" t="s">
        <v>425</v>
      </c>
      <c r="U1305">
        <v>0</v>
      </c>
      <c r="V1305" s="30" t="s">
        <v>9182</v>
      </c>
      <c r="W1305" t="s">
        <v>9183</v>
      </c>
      <c r="X1305" t="s">
        <v>282</v>
      </c>
      <c r="Y1305" t="s">
        <v>341</v>
      </c>
      <c r="Z1305" t="s">
        <v>284</v>
      </c>
      <c r="AA1305" t="s">
        <v>322</v>
      </c>
      <c r="AB1305"/>
      <c r="AC1305" t="s">
        <v>26118</v>
      </c>
      <c r="AD1305" s="27" t="s">
        <v>2512</v>
      </c>
      <c r="AE1305" t="s">
        <v>26041</v>
      </c>
      <c r="AF1305" t="s">
        <v>290</v>
      </c>
      <c r="AI1305" t="s">
        <v>3246</v>
      </c>
      <c r="AJ1305" t="s">
        <v>3247</v>
      </c>
      <c r="AK1305" t="s">
        <v>3160</v>
      </c>
      <c r="AL1305" s="12">
        <v>46147.556111111109</v>
      </c>
      <c r="AM1305" t="s">
        <v>309</v>
      </c>
    </row>
    <row r="1306" spans="1:39" ht="15" customHeight="1" x14ac:dyDescent="0.3">
      <c r="A1306" s="37" t="s">
        <v>16861</v>
      </c>
      <c r="B1306" t="s">
        <v>16862</v>
      </c>
      <c r="C1306" t="s">
        <v>7850</v>
      </c>
      <c r="D1306" t="s">
        <v>282</v>
      </c>
      <c r="E1306" t="s">
        <v>322</v>
      </c>
      <c r="H1306" t="s">
        <v>320</v>
      </c>
      <c r="I1306" t="s">
        <v>16863</v>
      </c>
      <c r="J1306" t="s">
        <v>284</v>
      </c>
      <c r="K1306" t="s">
        <v>2075</v>
      </c>
      <c r="L1306" t="s">
        <v>26044</v>
      </c>
      <c r="M1306" t="s">
        <v>290</v>
      </c>
      <c r="O1306" t="s">
        <v>2076</v>
      </c>
      <c r="Q1306" t="s">
        <v>341</v>
      </c>
      <c r="R1306" t="b">
        <v>0</v>
      </c>
      <c r="S1306" t="b">
        <v>0</v>
      </c>
      <c r="T1306" t="s">
        <v>425</v>
      </c>
      <c r="U1306">
        <v>0</v>
      </c>
      <c r="V1306" s="30" t="s">
        <v>9186</v>
      </c>
      <c r="W1306" t="s">
        <v>9187</v>
      </c>
      <c r="X1306" t="s">
        <v>282</v>
      </c>
      <c r="Y1306" t="s">
        <v>341</v>
      </c>
      <c r="Z1306" t="s">
        <v>284</v>
      </c>
      <c r="AA1306" t="s">
        <v>322</v>
      </c>
      <c r="AB1306"/>
      <c r="AC1306" t="s">
        <v>26118</v>
      </c>
      <c r="AD1306" s="27" t="s">
        <v>4453</v>
      </c>
      <c r="AE1306" t="s">
        <v>26041</v>
      </c>
      <c r="AF1306" t="s">
        <v>290</v>
      </c>
      <c r="AI1306" t="s">
        <v>26581</v>
      </c>
      <c r="AJ1306" t="s">
        <v>3247</v>
      </c>
      <c r="AK1306" t="s">
        <v>2082</v>
      </c>
      <c r="AL1306" s="12">
        <v>46099.814629629633</v>
      </c>
      <c r="AM1306" t="s">
        <v>309</v>
      </c>
    </row>
    <row r="1307" spans="1:39" ht="15" customHeight="1" x14ac:dyDescent="0.3">
      <c r="A1307" s="37" t="s">
        <v>16635</v>
      </c>
      <c r="B1307" t="s">
        <v>16636</v>
      </c>
      <c r="C1307" t="s">
        <v>7850</v>
      </c>
      <c r="D1307" t="s">
        <v>282</v>
      </c>
      <c r="E1307" t="s">
        <v>322</v>
      </c>
      <c r="H1307" t="s">
        <v>320</v>
      </c>
      <c r="I1307" t="s">
        <v>16637</v>
      </c>
      <c r="J1307" t="s">
        <v>284</v>
      </c>
      <c r="K1307" t="s">
        <v>2075</v>
      </c>
      <c r="L1307" t="s">
        <v>26044</v>
      </c>
      <c r="M1307" t="s">
        <v>290</v>
      </c>
      <c r="O1307" t="s">
        <v>2076</v>
      </c>
      <c r="Q1307" t="s">
        <v>341</v>
      </c>
      <c r="R1307" t="b">
        <v>0</v>
      </c>
      <c r="S1307" t="b">
        <v>0</v>
      </c>
      <c r="T1307" t="s">
        <v>425</v>
      </c>
      <c r="U1307">
        <v>0</v>
      </c>
      <c r="V1307" s="30" t="s">
        <v>9184</v>
      </c>
      <c r="W1307" t="s">
        <v>9185</v>
      </c>
      <c r="X1307" t="s">
        <v>282</v>
      </c>
      <c r="Y1307" t="s">
        <v>341</v>
      </c>
      <c r="Z1307" t="s">
        <v>284</v>
      </c>
      <c r="AA1307" t="s">
        <v>322</v>
      </c>
      <c r="AB1307"/>
      <c r="AC1307" t="s">
        <v>26118</v>
      </c>
      <c r="AD1307" s="27" t="s">
        <v>2512</v>
      </c>
      <c r="AE1307" t="s">
        <v>26041</v>
      </c>
      <c r="AF1307" t="s">
        <v>290</v>
      </c>
      <c r="AI1307" t="s">
        <v>3246</v>
      </c>
      <c r="AJ1307" t="s">
        <v>3247</v>
      </c>
      <c r="AK1307" t="s">
        <v>3160</v>
      </c>
      <c r="AL1307" s="12">
        <v>46147.556111111109</v>
      </c>
      <c r="AM1307" t="s">
        <v>309</v>
      </c>
    </row>
    <row r="1308" spans="1:39" ht="15" customHeight="1" x14ac:dyDescent="0.3">
      <c r="A1308" s="37" t="s">
        <v>16635</v>
      </c>
      <c r="B1308" t="s">
        <v>16636</v>
      </c>
      <c r="C1308" t="s">
        <v>7850</v>
      </c>
      <c r="D1308" t="s">
        <v>282</v>
      </c>
      <c r="E1308" t="s">
        <v>322</v>
      </c>
      <c r="H1308" t="s">
        <v>320</v>
      </c>
      <c r="I1308" t="s">
        <v>16637</v>
      </c>
      <c r="J1308" t="s">
        <v>284</v>
      </c>
      <c r="K1308" t="s">
        <v>2075</v>
      </c>
      <c r="L1308" t="s">
        <v>26044</v>
      </c>
      <c r="M1308" t="s">
        <v>290</v>
      </c>
      <c r="O1308" t="s">
        <v>2076</v>
      </c>
      <c r="Q1308" t="s">
        <v>341</v>
      </c>
      <c r="R1308" t="b">
        <v>0</v>
      </c>
      <c r="S1308" t="b">
        <v>0</v>
      </c>
      <c r="T1308" t="s">
        <v>425</v>
      </c>
      <c r="U1308">
        <v>0</v>
      </c>
      <c r="V1308" s="30" t="s">
        <v>9188</v>
      </c>
      <c r="W1308" t="s">
        <v>9189</v>
      </c>
      <c r="X1308" t="s">
        <v>282</v>
      </c>
      <c r="Y1308" t="s">
        <v>341</v>
      </c>
      <c r="Z1308" t="s">
        <v>284</v>
      </c>
      <c r="AA1308" t="s">
        <v>322</v>
      </c>
      <c r="AB1308"/>
      <c r="AC1308" t="s">
        <v>26118</v>
      </c>
      <c r="AD1308" s="27" t="s">
        <v>4453</v>
      </c>
      <c r="AE1308" t="s">
        <v>26041</v>
      </c>
      <c r="AF1308" t="s">
        <v>290</v>
      </c>
      <c r="AI1308" t="s">
        <v>26581</v>
      </c>
      <c r="AJ1308" t="s">
        <v>3247</v>
      </c>
      <c r="AK1308" t="s">
        <v>2082</v>
      </c>
      <c r="AL1308" s="12">
        <v>46099.815300925926</v>
      </c>
      <c r="AM1308" t="s">
        <v>309</v>
      </c>
    </row>
    <row r="1309" spans="1:39" ht="15" customHeight="1" x14ac:dyDescent="0.3">
      <c r="A1309" s="37" t="s">
        <v>16635</v>
      </c>
      <c r="B1309" t="s">
        <v>16636</v>
      </c>
      <c r="C1309" t="s">
        <v>7850</v>
      </c>
      <c r="D1309" t="s">
        <v>282</v>
      </c>
      <c r="E1309" t="s">
        <v>322</v>
      </c>
      <c r="H1309" t="s">
        <v>320</v>
      </c>
      <c r="I1309" t="s">
        <v>16637</v>
      </c>
      <c r="J1309" t="s">
        <v>284</v>
      </c>
      <c r="K1309" t="s">
        <v>2075</v>
      </c>
      <c r="L1309" t="s">
        <v>26044</v>
      </c>
      <c r="M1309" t="s">
        <v>290</v>
      </c>
      <c r="O1309" t="s">
        <v>2076</v>
      </c>
      <c r="Q1309" t="s">
        <v>341</v>
      </c>
      <c r="R1309" t="b">
        <v>0</v>
      </c>
      <c r="S1309" t="b">
        <v>0</v>
      </c>
      <c r="T1309" t="s">
        <v>425</v>
      </c>
      <c r="U1309">
        <v>0</v>
      </c>
      <c r="V1309" s="30" t="s">
        <v>9174</v>
      </c>
      <c r="W1309" t="s">
        <v>9175</v>
      </c>
      <c r="X1309" t="s">
        <v>282</v>
      </c>
      <c r="Y1309" t="s">
        <v>341</v>
      </c>
      <c r="Z1309" t="s">
        <v>329</v>
      </c>
      <c r="AA1309" t="s">
        <v>322</v>
      </c>
      <c r="AB1309"/>
      <c r="AC1309" t="s">
        <v>26118</v>
      </c>
      <c r="AD1309" s="27" t="s">
        <v>3330</v>
      </c>
      <c r="AE1309" t="s">
        <v>26041</v>
      </c>
      <c r="AF1309" t="s">
        <v>290</v>
      </c>
      <c r="AI1309" t="s">
        <v>9176</v>
      </c>
      <c r="AJ1309" t="s">
        <v>9177</v>
      </c>
      <c r="AK1309" t="s">
        <v>3160</v>
      </c>
      <c r="AL1309" s="12">
        <v>45698.777407407404</v>
      </c>
      <c r="AM1309" t="s">
        <v>291</v>
      </c>
    </row>
    <row r="1310" spans="1:39" ht="15" customHeight="1" x14ac:dyDescent="0.3">
      <c r="A1310" s="37" t="s">
        <v>17096</v>
      </c>
      <c r="B1310" t="s">
        <v>17097</v>
      </c>
      <c r="C1310" t="s">
        <v>2073</v>
      </c>
      <c r="D1310" t="s">
        <v>282</v>
      </c>
      <c r="E1310" t="s">
        <v>337</v>
      </c>
      <c r="H1310" t="s">
        <v>390</v>
      </c>
      <c r="I1310" t="s">
        <v>17098</v>
      </c>
      <c r="J1310" t="s">
        <v>284</v>
      </c>
      <c r="K1310" t="s">
        <v>2075</v>
      </c>
      <c r="M1310" t="s">
        <v>290</v>
      </c>
      <c r="Q1310" t="s">
        <v>311</v>
      </c>
      <c r="R1310" t="b">
        <v>0</v>
      </c>
      <c r="S1310" t="b">
        <v>0</v>
      </c>
      <c r="T1310" t="s">
        <v>426</v>
      </c>
      <c r="U1310">
        <v>1</v>
      </c>
      <c r="V1310" s="30" t="s">
        <v>3648</v>
      </c>
      <c r="W1310" t="s">
        <v>3649</v>
      </c>
      <c r="X1310" t="s">
        <v>282</v>
      </c>
      <c r="Y1310" t="s">
        <v>311</v>
      </c>
      <c r="Z1310" t="s">
        <v>310</v>
      </c>
      <c r="AA1310" t="s">
        <v>337</v>
      </c>
      <c r="AB1310"/>
      <c r="AD1310" s="27" t="s">
        <v>2512</v>
      </c>
      <c r="AF1310" t="s">
        <v>290</v>
      </c>
      <c r="AH1310" t="s">
        <v>3650</v>
      </c>
      <c r="AI1310" t="s">
        <v>2121</v>
      </c>
      <c r="AJ1310" t="s">
        <v>2122</v>
      </c>
      <c r="AK1310" t="s">
        <v>2082</v>
      </c>
      <c r="AL1310" s="12">
        <v>45898.773263888892</v>
      </c>
      <c r="AM1310" t="s">
        <v>291</v>
      </c>
    </row>
    <row r="1311" spans="1:39" ht="15" customHeight="1" x14ac:dyDescent="0.3">
      <c r="A1311" s="37" t="s">
        <v>16311</v>
      </c>
      <c r="B1311" t="s">
        <v>16312</v>
      </c>
      <c r="C1311" t="s">
        <v>7850</v>
      </c>
      <c r="D1311" t="s">
        <v>282</v>
      </c>
      <c r="E1311" t="s">
        <v>299</v>
      </c>
      <c r="H1311" t="s">
        <v>320</v>
      </c>
      <c r="I1311" t="s">
        <v>16313</v>
      </c>
      <c r="J1311" t="s">
        <v>284</v>
      </c>
      <c r="K1311" t="s">
        <v>2075</v>
      </c>
      <c r="L1311" t="s">
        <v>26044</v>
      </c>
      <c r="M1311" t="s">
        <v>338</v>
      </c>
      <c r="O1311" t="s">
        <v>2076</v>
      </c>
      <c r="Q1311" t="s">
        <v>391</v>
      </c>
      <c r="R1311" t="b">
        <v>1</v>
      </c>
      <c r="S1311" t="b">
        <v>1</v>
      </c>
      <c r="T1311" t="s">
        <v>425</v>
      </c>
      <c r="U1311">
        <v>0</v>
      </c>
      <c r="V1311" s="32" t="s">
        <v>16314</v>
      </c>
      <c r="W1311" t="s">
        <v>16315</v>
      </c>
      <c r="X1311" t="s">
        <v>282</v>
      </c>
      <c r="Y1311" t="s">
        <v>391</v>
      </c>
      <c r="Z1311" t="s">
        <v>284</v>
      </c>
      <c r="AA1311" t="s">
        <v>299</v>
      </c>
      <c r="AB1311"/>
      <c r="AC1311" t="s">
        <v>26119</v>
      </c>
      <c r="AD1311" s="27" t="s">
        <v>2075</v>
      </c>
      <c r="AE1311" t="s">
        <v>26044</v>
      </c>
      <c r="AF1311" t="s">
        <v>338</v>
      </c>
      <c r="AH1311" t="s">
        <v>633</v>
      </c>
      <c r="AI1311" t="s">
        <v>13321</v>
      </c>
      <c r="AJ1311" t="s">
        <v>3710</v>
      </c>
      <c r="AK1311" t="s">
        <v>2082</v>
      </c>
      <c r="AL1311" s="12">
        <v>46119.898865740739</v>
      </c>
      <c r="AM1311" t="s">
        <v>291</v>
      </c>
    </row>
    <row r="1312" spans="1:39" ht="15" customHeight="1" x14ac:dyDescent="0.3">
      <c r="A1312" s="37" t="s">
        <v>17099</v>
      </c>
      <c r="B1312" t="s">
        <v>17100</v>
      </c>
      <c r="C1312" t="s">
        <v>2073</v>
      </c>
      <c r="D1312" t="s">
        <v>282</v>
      </c>
      <c r="E1312" t="s">
        <v>337</v>
      </c>
      <c r="H1312" t="s">
        <v>390</v>
      </c>
      <c r="I1312" t="s">
        <v>17101</v>
      </c>
      <c r="J1312" t="s">
        <v>284</v>
      </c>
      <c r="K1312" t="s">
        <v>2075</v>
      </c>
      <c r="M1312" t="s">
        <v>290</v>
      </c>
      <c r="Q1312" t="s">
        <v>311</v>
      </c>
      <c r="R1312" t="b">
        <v>0</v>
      </c>
      <c r="S1312" t="b">
        <v>0</v>
      </c>
      <c r="T1312" t="s">
        <v>426</v>
      </c>
      <c r="U1312">
        <v>1</v>
      </c>
      <c r="V1312" s="30" t="s">
        <v>3648</v>
      </c>
      <c r="W1312" t="s">
        <v>3649</v>
      </c>
      <c r="X1312" t="s">
        <v>282</v>
      </c>
      <c r="Y1312" t="s">
        <v>311</v>
      </c>
      <c r="Z1312" t="s">
        <v>310</v>
      </c>
      <c r="AA1312" t="s">
        <v>337</v>
      </c>
      <c r="AB1312"/>
      <c r="AD1312" s="27" t="s">
        <v>2512</v>
      </c>
      <c r="AF1312" t="s">
        <v>290</v>
      </c>
      <c r="AH1312" t="s">
        <v>3650</v>
      </c>
      <c r="AI1312" t="s">
        <v>2121</v>
      </c>
      <c r="AJ1312" t="s">
        <v>2122</v>
      </c>
      <c r="AK1312" t="s">
        <v>2082</v>
      </c>
      <c r="AL1312" s="12">
        <v>45898.773263888892</v>
      </c>
      <c r="AM1312" t="s">
        <v>291</v>
      </c>
    </row>
    <row r="1313" spans="1:39" ht="15" customHeight="1" x14ac:dyDescent="0.3">
      <c r="A1313" s="37" t="s">
        <v>17102</v>
      </c>
      <c r="B1313" t="s">
        <v>17103</v>
      </c>
      <c r="C1313" t="s">
        <v>2073</v>
      </c>
      <c r="D1313" t="s">
        <v>282</v>
      </c>
      <c r="E1313" t="s">
        <v>337</v>
      </c>
      <c r="H1313" t="s">
        <v>390</v>
      </c>
      <c r="I1313" t="s">
        <v>17104</v>
      </c>
      <c r="J1313" t="s">
        <v>284</v>
      </c>
      <c r="K1313" t="s">
        <v>2075</v>
      </c>
      <c r="M1313" t="s">
        <v>290</v>
      </c>
      <c r="Q1313" t="s">
        <v>311</v>
      </c>
      <c r="R1313" t="b">
        <v>0</v>
      </c>
      <c r="S1313" t="b">
        <v>0</v>
      </c>
      <c r="T1313" t="s">
        <v>426</v>
      </c>
      <c r="U1313">
        <v>1</v>
      </c>
      <c r="V1313" s="30" t="s">
        <v>3648</v>
      </c>
      <c r="W1313" t="s">
        <v>3649</v>
      </c>
      <c r="X1313" t="s">
        <v>282</v>
      </c>
      <c r="Y1313" t="s">
        <v>311</v>
      </c>
      <c r="Z1313" t="s">
        <v>310</v>
      </c>
      <c r="AA1313" t="s">
        <v>337</v>
      </c>
      <c r="AB1313"/>
      <c r="AD1313" s="27" t="s">
        <v>2512</v>
      </c>
      <c r="AF1313" t="s">
        <v>290</v>
      </c>
      <c r="AH1313" t="s">
        <v>3650</v>
      </c>
      <c r="AI1313" t="s">
        <v>2121</v>
      </c>
      <c r="AJ1313" t="s">
        <v>2122</v>
      </c>
      <c r="AK1313" t="s">
        <v>2082</v>
      </c>
      <c r="AL1313" s="12">
        <v>45898.773263888892</v>
      </c>
      <c r="AM1313" t="s">
        <v>291</v>
      </c>
    </row>
    <row r="1314" spans="1:39" ht="15" customHeight="1" x14ac:dyDescent="0.3">
      <c r="A1314" s="37" t="s">
        <v>17168</v>
      </c>
      <c r="B1314" t="s">
        <v>17169</v>
      </c>
      <c r="C1314" t="s">
        <v>2073</v>
      </c>
      <c r="D1314" t="s">
        <v>282</v>
      </c>
      <c r="E1314" t="s">
        <v>337</v>
      </c>
      <c r="H1314" t="s">
        <v>390</v>
      </c>
      <c r="I1314" t="s">
        <v>17170</v>
      </c>
      <c r="J1314" t="s">
        <v>284</v>
      </c>
      <c r="K1314" t="s">
        <v>2075</v>
      </c>
      <c r="M1314" t="s">
        <v>290</v>
      </c>
      <c r="Q1314" t="s">
        <v>311</v>
      </c>
      <c r="R1314" t="b">
        <v>0</v>
      </c>
      <c r="S1314" t="b">
        <v>0</v>
      </c>
      <c r="T1314" t="s">
        <v>426</v>
      </c>
      <c r="U1314">
        <v>1</v>
      </c>
      <c r="V1314" s="30" t="s">
        <v>3648</v>
      </c>
      <c r="W1314" t="s">
        <v>3649</v>
      </c>
      <c r="X1314" t="s">
        <v>282</v>
      </c>
      <c r="Y1314" t="s">
        <v>311</v>
      </c>
      <c r="Z1314" t="s">
        <v>310</v>
      </c>
      <c r="AA1314" t="s">
        <v>337</v>
      </c>
      <c r="AB1314"/>
      <c r="AD1314" s="27" t="s">
        <v>2512</v>
      </c>
      <c r="AF1314" t="s">
        <v>290</v>
      </c>
      <c r="AH1314" t="s">
        <v>3650</v>
      </c>
      <c r="AI1314" t="s">
        <v>2121</v>
      </c>
      <c r="AJ1314" t="s">
        <v>2122</v>
      </c>
      <c r="AK1314" t="s">
        <v>2082</v>
      </c>
      <c r="AL1314" s="12">
        <v>45898.773263888892</v>
      </c>
      <c r="AM1314" t="s">
        <v>291</v>
      </c>
    </row>
    <row r="1315" spans="1:39" ht="15" customHeight="1" x14ac:dyDescent="0.3">
      <c r="A1315" s="37" t="s">
        <v>16682</v>
      </c>
      <c r="B1315" t="s">
        <v>13273</v>
      </c>
      <c r="C1315" t="s">
        <v>7850</v>
      </c>
      <c r="D1315" t="s">
        <v>282</v>
      </c>
      <c r="E1315" t="s">
        <v>319</v>
      </c>
      <c r="H1315" t="s">
        <v>2067</v>
      </c>
      <c r="I1315" t="s">
        <v>16683</v>
      </c>
      <c r="J1315" t="s">
        <v>284</v>
      </c>
      <c r="K1315" t="s">
        <v>2075</v>
      </c>
      <c r="L1315" t="s">
        <v>26044</v>
      </c>
      <c r="M1315" t="s">
        <v>290</v>
      </c>
      <c r="O1315" t="s">
        <v>2076</v>
      </c>
      <c r="Q1315" t="s">
        <v>341</v>
      </c>
      <c r="R1315" t="b">
        <v>0</v>
      </c>
      <c r="S1315" t="b">
        <v>0</v>
      </c>
      <c r="T1315" t="s">
        <v>425</v>
      </c>
      <c r="U1315">
        <v>0</v>
      </c>
      <c r="V1315" s="30" t="s">
        <v>13272</v>
      </c>
      <c r="W1315" t="s">
        <v>13273</v>
      </c>
      <c r="X1315" t="s">
        <v>282</v>
      </c>
      <c r="Y1315" t="s">
        <v>341</v>
      </c>
      <c r="Z1315" t="s">
        <v>284</v>
      </c>
      <c r="AA1315" t="s">
        <v>319</v>
      </c>
      <c r="AB1315"/>
      <c r="AC1315" t="s">
        <v>26118</v>
      </c>
      <c r="AD1315" s="27" t="s">
        <v>2075</v>
      </c>
      <c r="AE1315" t="s">
        <v>26044</v>
      </c>
      <c r="AF1315" t="s">
        <v>290</v>
      </c>
      <c r="AI1315" t="s">
        <v>26581</v>
      </c>
      <c r="AJ1315" t="s">
        <v>3247</v>
      </c>
      <c r="AK1315" t="s">
        <v>3160</v>
      </c>
      <c r="AL1315" s="12">
        <v>46147.556087962963</v>
      </c>
      <c r="AM1315" t="s">
        <v>309</v>
      </c>
    </row>
    <row r="1316" spans="1:39" ht="15" customHeight="1" x14ac:dyDescent="0.3">
      <c r="A1316" s="37" t="s">
        <v>16280</v>
      </c>
      <c r="B1316" t="s">
        <v>16281</v>
      </c>
      <c r="C1316" t="s">
        <v>7850</v>
      </c>
      <c r="D1316" t="s">
        <v>282</v>
      </c>
      <c r="E1316" t="s">
        <v>319</v>
      </c>
      <c r="H1316" t="s">
        <v>2067</v>
      </c>
      <c r="I1316" t="s">
        <v>16282</v>
      </c>
      <c r="J1316" t="s">
        <v>329</v>
      </c>
      <c r="K1316" t="s">
        <v>2075</v>
      </c>
      <c r="L1316" t="s">
        <v>326</v>
      </c>
      <c r="M1316" t="s">
        <v>290</v>
      </c>
      <c r="O1316" t="s">
        <v>2228</v>
      </c>
      <c r="Q1316" t="s">
        <v>314</v>
      </c>
      <c r="R1316" t="b">
        <v>0</v>
      </c>
      <c r="S1316" t="b">
        <v>0</v>
      </c>
      <c r="T1316" t="s">
        <v>425</v>
      </c>
      <c r="U1316">
        <v>0</v>
      </c>
      <c r="V1316" s="32" t="s">
        <v>2235</v>
      </c>
      <c r="AB1316"/>
      <c r="AD1316" s="27"/>
    </row>
    <row r="1317" spans="1:39" ht="15" customHeight="1" x14ac:dyDescent="0.3">
      <c r="A1317" s="37" t="s">
        <v>16286</v>
      </c>
      <c r="B1317" t="s">
        <v>16287</v>
      </c>
      <c r="C1317" t="s">
        <v>7850</v>
      </c>
      <c r="D1317" t="s">
        <v>282</v>
      </c>
      <c r="E1317" t="s">
        <v>319</v>
      </c>
      <c r="H1317" t="s">
        <v>320</v>
      </c>
      <c r="I1317" t="s">
        <v>16288</v>
      </c>
      <c r="J1317" t="s">
        <v>284</v>
      </c>
      <c r="K1317" t="s">
        <v>2075</v>
      </c>
      <c r="L1317" t="s">
        <v>26044</v>
      </c>
      <c r="M1317" t="s">
        <v>290</v>
      </c>
      <c r="O1317" t="s">
        <v>2076</v>
      </c>
      <c r="Q1317" t="s">
        <v>341</v>
      </c>
      <c r="R1317" t="b">
        <v>0</v>
      </c>
      <c r="S1317" s="31" t="b">
        <v>0</v>
      </c>
      <c r="T1317" t="s">
        <v>425</v>
      </c>
      <c r="U1317">
        <v>0</v>
      </c>
      <c r="V1317" s="32" t="s">
        <v>16289</v>
      </c>
      <c r="W1317" t="s">
        <v>16287</v>
      </c>
      <c r="X1317" t="s">
        <v>282</v>
      </c>
      <c r="Y1317" t="s">
        <v>341</v>
      </c>
      <c r="Z1317" t="s">
        <v>284</v>
      </c>
      <c r="AA1317" t="s">
        <v>319</v>
      </c>
      <c r="AB1317"/>
      <c r="AC1317" t="s">
        <v>26118</v>
      </c>
      <c r="AD1317" s="27" t="s">
        <v>2075</v>
      </c>
      <c r="AE1317" t="s">
        <v>26044</v>
      </c>
      <c r="AF1317" t="s">
        <v>290</v>
      </c>
      <c r="AI1317" t="s">
        <v>26581</v>
      </c>
      <c r="AJ1317" t="s">
        <v>3247</v>
      </c>
      <c r="AK1317" t="s">
        <v>3160</v>
      </c>
      <c r="AL1317" s="12">
        <v>46147.556087962963</v>
      </c>
      <c r="AM1317" t="s">
        <v>309</v>
      </c>
    </row>
    <row r="1318" spans="1:39" ht="15" customHeight="1" x14ac:dyDescent="0.3">
      <c r="A1318" s="37" t="s">
        <v>17180</v>
      </c>
      <c r="B1318" t="s">
        <v>17181</v>
      </c>
      <c r="C1318" t="s">
        <v>2073</v>
      </c>
      <c r="D1318" t="s">
        <v>282</v>
      </c>
      <c r="E1318" t="s">
        <v>337</v>
      </c>
      <c r="H1318" t="s">
        <v>390</v>
      </c>
      <c r="I1318" t="s">
        <v>17182</v>
      </c>
      <c r="J1318" t="s">
        <v>284</v>
      </c>
      <c r="K1318" t="s">
        <v>2075</v>
      </c>
      <c r="M1318" t="s">
        <v>348</v>
      </c>
      <c r="N1318" t="s">
        <v>295</v>
      </c>
      <c r="Q1318" t="s">
        <v>311</v>
      </c>
      <c r="R1318" t="b">
        <v>0</v>
      </c>
      <c r="S1318" s="31" t="b">
        <v>0</v>
      </c>
      <c r="T1318" t="s">
        <v>426</v>
      </c>
      <c r="U1318">
        <v>1</v>
      </c>
      <c r="V1318" s="32" t="s">
        <v>16944</v>
      </c>
      <c r="W1318" t="s">
        <v>16945</v>
      </c>
      <c r="X1318" t="s">
        <v>282</v>
      </c>
      <c r="Y1318" t="s">
        <v>311</v>
      </c>
      <c r="Z1318" t="s">
        <v>284</v>
      </c>
      <c r="AA1318" t="s">
        <v>337</v>
      </c>
      <c r="AB1318"/>
      <c r="AD1318" s="27" t="s">
        <v>2512</v>
      </c>
      <c r="AF1318" t="s">
        <v>290</v>
      </c>
      <c r="AH1318" t="s">
        <v>2013</v>
      </c>
      <c r="AI1318" t="s">
        <v>2088</v>
      </c>
      <c r="AJ1318" t="s">
        <v>2089</v>
      </c>
      <c r="AK1318" t="s">
        <v>2082</v>
      </c>
      <c r="AL1318" s="12">
        <v>45846.830034722225</v>
      </c>
    </row>
    <row r="1319" spans="1:39" ht="15" customHeight="1" x14ac:dyDescent="0.3">
      <c r="A1319" s="37" t="s">
        <v>17052</v>
      </c>
      <c r="B1319" t="s">
        <v>11303</v>
      </c>
      <c r="C1319" t="s">
        <v>7850</v>
      </c>
      <c r="D1319" t="s">
        <v>282</v>
      </c>
      <c r="E1319" t="s">
        <v>319</v>
      </c>
      <c r="H1319" t="s">
        <v>320</v>
      </c>
      <c r="I1319" t="s">
        <v>17053</v>
      </c>
      <c r="J1319" t="s">
        <v>284</v>
      </c>
      <c r="K1319" t="s">
        <v>2075</v>
      </c>
      <c r="L1319" t="s">
        <v>26044</v>
      </c>
      <c r="M1319" t="s">
        <v>290</v>
      </c>
      <c r="O1319" t="s">
        <v>2076</v>
      </c>
      <c r="Q1319" t="s">
        <v>341</v>
      </c>
      <c r="R1319" t="b">
        <v>0</v>
      </c>
      <c r="S1319" t="b">
        <v>0</v>
      </c>
      <c r="T1319" t="s">
        <v>425</v>
      </c>
      <c r="U1319">
        <v>0</v>
      </c>
      <c r="V1319" s="32" t="s">
        <v>15182</v>
      </c>
      <c r="W1319" t="s">
        <v>15183</v>
      </c>
      <c r="X1319" t="s">
        <v>282</v>
      </c>
      <c r="Y1319" t="s">
        <v>341</v>
      </c>
      <c r="Z1319" t="s">
        <v>284</v>
      </c>
      <c r="AA1319" t="s">
        <v>319</v>
      </c>
      <c r="AB1319"/>
      <c r="AC1319" t="s">
        <v>26118</v>
      </c>
      <c r="AD1319" s="27" t="s">
        <v>2075</v>
      </c>
      <c r="AE1319" t="s">
        <v>26044</v>
      </c>
      <c r="AF1319" t="s">
        <v>290</v>
      </c>
      <c r="AI1319" t="s">
        <v>26581</v>
      </c>
      <c r="AJ1319" t="s">
        <v>3247</v>
      </c>
      <c r="AK1319" t="s">
        <v>2082</v>
      </c>
      <c r="AL1319" s="12">
        <v>46119.803773148145</v>
      </c>
      <c r="AM1319" t="s">
        <v>309</v>
      </c>
    </row>
    <row r="1320" spans="1:39" ht="15" customHeight="1" x14ac:dyDescent="0.3">
      <c r="A1320" s="37" t="s">
        <v>17186</v>
      </c>
      <c r="B1320" t="s">
        <v>17187</v>
      </c>
      <c r="C1320" t="s">
        <v>2073</v>
      </c>
      <c r="D1320" t="s">
        <v>282</v>
      </c>
      <c r="E1320" t="s">
        <v>337</v>
      </c>
      <c r="H1320" t="s">
        <v>390</v>
      </c>
      <c r="I1320" t="s">
        <v>17188</v>
      </c>
      <c r="J1320" t="s">
        <v>284</v>
      </c>
      <c r="K1320" t="s">
        <v>2075</v>
      </c>
      <c r="M1320" t="s">
        <v>290</v>
      </c>
      <c r="Q1320" t="s">
        <v>311</v>
      </c>
      <c r="R1320" t="b">
        <v>0</v>
      </c>
      <c r="S1320" t="b">
        <v>0</v>
      </c>
      <c r="T1320" t="s">
        <v>426</v>
      </c>
      <c r="U1320">
        <v>1</v>
      </c>
      <c r="V1320" s="32" t="s">
        <v>3648</v>
      </c>
      <c r="W1320" t="s">
        <v>3649</v>
      </c>
      <c r="X1320" t="s">
        <v>282</v>
      </c>
      <c r="Y1320" t="s">
        <v>311</v>
      </c>
      <c r="Z1320" t="s">
        <v>310</v>
      </c>
      <c r="AA1320" t="s">
        <v>337</v>
      </c>
      <c r="AB1320"/>
      <c r="AD1320" s="27" t="s">
        <v>2512</v>
      </c>
      <c r="AF1320" t="s">
        <v>290</v>
      </c>
      <c r="AH1320" t="s">
        <v>3650</v>
      </c>
      <c r="AI1320" t="s">
        <v>2121</v>
      </c>
      <c r="AJ1320" t="s">
        <v>2122</v>
      </c>
      <c r="AK1320" t="s">
        <v>2082</v>
      </c>
      <c r="AL1320" s="12">
        <v>45898.773263888892</v>
      </c>
      <c r="AM1320" t="s">
        <v>291</v>
      </c>
    </row>
    <row r="1321" spans="1:39" ht="15" customHeight="1" x14ac:dyDescent="0.3">
      <c r="A1321" s="37" t="s">
        <v>17054</v>
      </c>
      <c r="B1321" t="s">
        <v>17055</v>
      </c>
      <c r="C1321" t="s">
        <v>7850</v>
      </c>
      <c r="D1321" t="s">
        <v>282</v>
      </c>
      <c r="E1321" t="s">
        <v>353</v>
      </c>
      <c r="G1321" t="s">
        <v>25731</v>
      </c>
      <c r="H1321" t="s">
        <v>25595</v>
      </c>
      <c r="I1321" t="s">
        <v>17056</v>
      </c>
      <c r="J1321" t="s">
        <v>284</v>
      </c>
      <c r="K1321" t="s">
        <v>2075</v>
      </c>
      <c r="L1321" t="s">
        <v>26044</v>
      </c>
      <c r="M1321" t="s">
        <v>290</v>
      </c>
      <c r="O1321" t="s">
        <v>2076</v>
      </c>
      <c r="Q1321" t="s">
        <v>341</v>
      </c>
      <c r="R1321" t="b">
        <v>0</v>
      </c>
      <c r="S1321" t="b">
        <v>0</v>
      </c>
      <c r="T1321" t="s">
        <v>425</v>
      </c>
      <c r="U1321">
        <v>0</v>
      </c>
      <c r="V1321" s="32" t="s">
        <v>26584</v>
      </c>
      <c r="W1321" t="s">
        <v>26585</v>
      </c>
      <c r="X1321" t="s">
        <v>282</v>
      </c>
      <c r="Y1321" t="s">
        <v>341</v>
      </c>
      <c r="Z1321" t="s">
        <v>284</v>
      </c>
      <c r="AA1321" t="s">
        <v>353</v>
      </c>
      <c r="AB1321"/>
      <c r="AC1321" t="s">
        <v>26118</v>
      </c>
      <c r="AD1321" s="27" t="s">
        <v>5704</v>
      </c>
      <c r="AE1321" t="s">
        <v>26043</v>
      </c>
      <c r="AF1321" t="s">
        <v>290</v>
      </c>
      <c r="AI1321" t="s">
        <v>26581</v>
      </c>
      <c r="AJ1321" t="s">
        <v>3247</v>
      </c>
      <c r="AK1321" t="s">
        <v>3160</v>
      </c>
      <c r="AL1321" s="12">
        <v>46147.556111111109</v>
      </c>
      <c r="AM1321" t="s">
        <v>309</v>
      </c>
    </row>
    <row r="1322" spans="1:39" ht="15" customHeight="1" x14ac:dyDescent="0.3">
      <c r="A1322" s="37" t="s">
        <v>17054</v>
      </c>
      <c r="B1322" t="s">
        <v>17055</v>
      </c>
      <c r="C1322" t="s">
        <v>7850</v>
      </c>
      <c r="D1322" t="s">
        <v>282</v>
      </c>
      <c r="E1322" t="s">
        <v>353</v>
      </c>
      <c r="G1322" t="s">
        <v>25731</v>
      </c>
      <c r="H1322" t="s">
        <v>25595</v>
      </c>
      <c r="I1322" t="s">
        <v>17056</v>
      </c>
      <c r="J1322" t="s">
        <v>284</v>
      </c>
      <c r="K1322" t="s">
        <v>2075</v>
      </c>
      <c r="L1322" t="s">
        <v>26044</v>
      </c>
      <c r="M1322" t="s">
        <v>290</v>
      </c>
      <c r="O1322" t="s">
        <v>2076</v>
      </c>
      <c r="Q1322" t="s">
        <v>341</v>
      </c>
      <c r="R1322" t="b">
        <v>0</v>
      </c>
      <c r="S1322" t="b">
        <v>0</v>
      </c>
      <c r="T1322" t="s">
        <v>425</v>
      </c>
      <c r="U1322">
        <v>0</v>
      </c>
      <c r="V1322" s="32" t="s">
        <v>15235</v>
      </c>
      <c r="W1322" t="s">
        <v>15236</v>
      </c>
      <c r="X1322" t="s">
        <v>282</v>
      </c>
      <c r="Y1322" t="s">
        <v>341</v>
      </c>
      <c r="Z1322" t="s">
        <v>284</v>
      </c>
      <c r="AA1322" t="s">
        <v>353</v>
      </c>
      <c r="AB1322"/>
      <c r="AC1322" t="s">
        <v>26118</v>
      </c>
      <c r="AD1322" s="27" t="s">
        <v>3330</v>
      </c>
      <c r="AE1322" t="s">
        <v>347</v>
      </c>
      <c r="AF1322" t="s">
        <v>290</v>
      </c>
      <c r="AH1322" t="s">
        <v>633</v>
      </c>
      <c r="AI1322" t="s">
        <v>8823</v>
      </c>
      <c r="AJ1322" t="s">
        <v>8824</v>
      </c>
      <c r="AK1322" t="s">
        <v>2082</v>
      </c>
      <c r="AL1322" s="12">
        <v>45827.787951388891</v>
      </c>
      <c r="AM1322" t="s">
        <v>309</v>
      </c>
    </row>
    <row r="1323" spans="1:39" ht="15" customHeight="1" x14ac:dyDescent="0.3">
      <c r="A1323" s="37" t="s">
        <v>16534</v>
      </c>
      <c r="B1323" t="s">
        <v>16535</v>
      </c>
      <c r="C1323" t="s">
        <v>2073</v>
      </c>
      <c r="D1323" t="s">
        <v>282</v>
      </c>
      <c r="E1323" t="s">
        <v>337</v>
      </c>
      <c r="H1323" t="s">
        <v>390</v>
      </c>
      <c r="I1323" t="s">
        <v>16536</v>
      </c>
      <c r="J1323" t="s">
        <v>284</v>
      </c>
      <c r="K1323" t="s">
        <v>2075</v>
      </c>
      <c r="M1323" t="s">
        <v>348</v>
      </c>
      <c r="N1323" t="s">
        <v>295</v>
      </c>
      <c r="Q1323" t="s">
        <v>311</v>
      </c>
      <c r="R1323" t="b">
        <v>0</v>
      </c>
      <c r="S1323" t="b">
        <v>0</v>
      </c>
      <c r="T1323" t="s">
        <v>426</v>
      </c>
      <c r="U1323">
        <v>1</v>
      </c>
      <c r="V1323" s="32" t="s">
        <v>16537</v>
      </c>
      <c r="W1323" t="s">
        <v>16538</v>
      </c>
      <c r="X1323" t="s">
        <v>282</v>
      </c>
      <c r="Y1323" t="s">
        <v>311</v>
      </c>
      <c r="Z1323" t="s">
        <v>284</v>
      </c>
      <c r="AA1323" t="s">
        <v>337</v>
      </c>
      <c r="AB1323"/>
      <c r="AD1323" s="27" t="s">
        <v>2079</v>
      </c>
      <c r="AF1323" t="s">
        <v>285</v>
      </c>
      <c r="AH1323" t="s">
        <v>2013</v>
      </c>
      <c r="AI1323" t="s">
        <v>2088</v>
      </c>
      <c r="AJ1323" t="s">
        <v>2089</v>
      </c>
      <c r="AK1323" t="s">
        <v>2082</v>
      </c>
      <c r="AL1323" s="12">
        <v>45846.828935185185</v>
      </c>
    </row>
    <row r="1324" spans="1:39" ht="15" customHeight="1" x14ac:dyDescent="0.3">
      <c r="A1324" s="37" t="s">
        <v>17057</v>
      </c>
      <c r="B1324" t="s">
        <v>17058</v>
      </c>
      <c r="C1324" t="s">
        <v>7850</v>
      </c>
      <c r="D1324" t="s">
        <v>282</v>
      </c>
      <c r="E1324" t="s">
        <v>337</v>
      </c>
      <c r="H1324" t="s">
        <v>2023</v>
      </c>
      <c r="I1324" t="s">
        <v>17059</v>
      </c>
      <c r="J1324" t="s">
        <v>284</v>
      </c>
      <c r="K1324" t="s">
        <v>4453</v>
      </c>
      <c r="L1324" t="s">
        <v>26044</v>
      </c>
      <c r="M1324" t="s">
        <v>338</v>
      </c>
      <c r="O1324" t="s">
        <v>2256</v>
      </c>
      <c r="Q1324" t="s">
        <v>288</v>
      </c>
      <c r="R1324" t="b">
        <v>0</v>
      </c>
      <c r="S1324" t="b">
        <v>0</v>
      </c>
      <c r="T1324" t="s">
        <v>425</v>
      </c>
      <c r="U1324">
        <v>0</v>
      </c>
      <c r="V1324" s="32" t="s">
        <v>16921</v>
      </c>
      <c r="W1324" t="s">
        <v>16922</v>
      </c>
      <c r="X1324" t="s">
        <v>282</v>
      </c>
      <c r="Y1324" t="s">
        <v>288</v>
      </c>
      <c r="Z1324" t="s">
        <v>284</v>
      </c>
      <c r="AA1324" t="s">
        <v>337</v>
      </c>
      <c r="AB1324"/>
      <c r="AD1324" s="27" t="s">
        <v>2075</v>
      </c>
      <c r="AE1324" t="s">
        <v>289</v>
      </c>
      <c r="AF1324" t="s">
        <v>294</v>
      </c>
      <c r="AH1324" t="s">
        <v>703</v>
      </c>
      <c r="AI1324" t="s">
        <v>26593</v>
      </c>
      <c r="AJ1324" t="s">
        <v>26594</v>
      </c>
      <c r="AK1324" t="s">
        <v>2082</v>
      </c>
      <c r="AL1324" s="12">
        <v>45764.378831018519</v>
      </c>
      <c r="AM1324" t="s">
        <v>291</v>
      </c>
    </row>
    <row r="1325" spans="1:39" ht="15" customHeight="1" x14ac:dyDescent="0.3">
      <c r="A1325" s="37" t="s">
        <v>16131</v>
      </c>
      <c r="B1325" t="s">
        <v>16132</v>
      </c>
      <c r="C1325" t="s">
        <v>2073</v>
      </c>
      <c r="D1325" t="s">
        <v>282</v>
      </c>
      <c r="E1325" t="s">
        <v>337</v>
      </c>
      <c r="H1325" t="s">
        <v>390</v>
      </c>
      <c r="I1325" t="s">
        <v>16133</v>
      </c>
      <c r="J1325" t="s">
        <v>284</v>
      </c>
      <c r="K1325" t="s">
        <v>2075</v>
      </c>
      <c r="M1325" t="s">
        <v>348</v>
      </c>
      <c r="N1325" t="s">
        <v>295</v>
      </c>
      <c r="Q1325" t="s">
        <v>311</v>
      </c>
      <c r="R1325" t="b">
        <v>0</v>
      </c>
      <c r="S1325" t="b">
        <v>0</v>
      </c>
      <c r="T1325" t="s">
        <v>426</v>
      </c>
      <c r="U1325">
        <v>1</v>
      </c>
      <c r="V1325" s="32" t="s">
        <v>3648</v>
      </c>
      <c r="W1325" t="s">
        <v>3649</v>
      </c>
      <c r="X1325" t="s">
        <v>282</v>
      </c>
      <c r="Y1325" t="s">
        <v>311</v>
      </c>
      <c r="Z1325" t="s">
        <v>310</v>
      </c>
      <c r="AA1325" t="s">
        <v>337</v>
      </c>
      <c r="AB1325"/>
      <c r="AD1325" s="27" t="s">
        <v>2512</v>
      </c>
      <c r="AF1325" t="s">
        <v>290</v>
      </c>
      <c r="AH1325" t="s">
        <v>3650</v>
      </c>
      <c r="AI1325" t="s">
        <v>2121</v>
      </c>
      <c r="AJ1325" t="s">
        <v>2122</v>
      </c>
      <c r="AK1325" t="s">
        <v>2082</v>
      </c>
      <c r="AL1325" s="12">
        <v>45898.773263888892</v>
      </c>
      <c r="AM1325" t="s">
        <v>291</v>
      </c>
    </row>
    <row r="1326" spans="1:39" ht="15" customHeight="1" x14ac:dyDescent="0.3">
      <c r="A1326" s="37" t="s">
        <v>16539</v>
      </c>
      <c r="B1326" t="s">
        <v>16540</v>
      </c>
      <c r="C1326" t="s">
        <v>2073</v>
      </c>
      <c r="D1326" t="s">
        <v>282</v>
      </c>
      <c r="E1326" t="s">
        <v>337</v>
      </c>
      <c r="H1326" t="s">
        <v>390</v>
      </c>
      <c r="I1326" t="s">
        <v>16541</v>
      </c>
      <c r="J1326" t="s">
        <v>284</v>
      </c>
      <c r="K1326" t="s">
        <v>2075</v>
      </c>
      <c r="M1326" t="s">
        <v>290</v>
      </c>
      <c r="Q1326" t="s">
        <v>311</v>
      </c>
      <c r="R1326" t="b">
        <v>0</v>
      </c>
      <c r="S1326" t="b">
        <v>0</v>
      </c>
      <c r="T1326" t="s">
        <v>426</v>
      </c>
      <c r="U1326">
        <v>1</v>
      </c>
      <c r="V1326" s="32" t="s">
        <v>3648</v>
      </c>
      <c r="W1326" t="s">
        <v>3649</v>
      </c>
      <c r="X1326" t="s">
        <v>282</v>
      </c>
      <c r="Y1326" t="s">
        <v>311</v>
      </c>
      <c r="Z1326" t="s">
        <v>310</v>
      </c>
      <c r="AA1326" t="s">
        <v>337</v>
      </c>
      <c r="AB1326"/>
      <c r="AD1326" s="27" t="s">
        <v>2512</v>
      </c>
      <c r="AF1326" t="s">
        <v>290</v>
      </c>
      <c r="AH1326" t="s">
        <v>3650</v>
      </c>
      <c r="AI1326" t="s">
        <v>2121</v>
      </c>
      <c r="AJ1326" t="s">
        <v>2122</v>
      </c>
      <c r="AK1326" t="s">
        <v>2082</v>
      </c>
      <c r="AL1326" s="12">
        <v>45898.773263888892</v>
      </c>
      <c r="AM1326" t="s">
        <v>291</v>
      </c>
    </row>
    <row r="1327" spans="1:39" ht="15" customHeight="1" x14ac:dyDescent="0.3">
      <c r="A1327" s="37" t="s">
        <v>16869</v>
      </c>
      <c r="B1327" t="s">
        <v>16870</v>
      </c>
      <c r="C1327" t="s">
        <v>2073</v>
      </c>
      <c r="D1327" t="s">
        <v>282</v>
      </c>
      <c r="E1327" t="s">
        <v>299</v>
      </c>
      <c r="H1327" t="s">
        <v>390</v>
      </c>
      <c r="I1327" t="s">
        <v>16871</v>
      </c>
      <c r="J1327" t="s">
        <v>284</v>
      </c>
      <c r="K1327" t="s">
        <v>2224</v>
      </c>
      <c r="M1327" t="s">
        <v>294</v>
      </c>
      <c r="N1327" t="s">
        <v>295</v>
      </c>
      <c r="O1327" t="s">
        <v>2076</v>
      </c>
      <c r="Q1327" t="s">
        <v>311</v>
      </c>
      <c r="R1327" t="b">
        <v>0</v>
      </c>
      <c r="S1327" t="b">
        <v>0</v>
      </c>
      <c r="T1327" t="s">
        <v>426</v>
      </c>
      <c r="U1327">
        <v>1</v>
      </c>
      <c r="V1327" s="32" t="s">
        <v>2394</v>
      </c>
      <c r="W1327" t="s">
        <v>2395</v>
      </c>
      <c r="X1327" t="s">
        <v>282</v>
      </c>
      <c r="Y1327" t="s">
        <v>311</v>
      </c>
      <c r="Z1327" t="s">
        <v>284</v>
      </c>
      <c r="AA1327" t="s">
        <v>302</v>
      </c>
      <c r="AB1327"/>
      <c r="AD1327" s="27" t="s">
        <v>2310</v>
      </c>
      <c r="AF1327" t="s">
        <v>294</v>
      </c>
      <c r="AH1327" t="s">
        <v>2012</v>
      </c>
      <c r="AI1327" t="s">
        <v>2121</v>
      </c>
      <c r="AJ1327" t="s">
        <v>2122</v>
      </c>
      <c r="AK1327" t="s">
        <v>2082</v>
      </c>
      <c r="AL1327" s="12">
        <v>45918.866875</v>
      </c>
    </row>
    <row r="1328" spans="1:39" ht="15" customHeight="1" x14ac:dyDescent="0.3">
      <c r="A1328" s="37" t="s">
        <v>16872</v>
      </c>
      <c r="B1328" t="s">
        <v>16873</v>
      </c>
      <c r="C1328" t="s">
        <v>2073</v>
      </c>
      <c r="D1328" t="s">
        <v>282</v>
      </c>
      <c r="E1328" t="s">
        <v>299</v>
      </c>
      <c r="H1328" t="s">
        <v>390</v>
      </c>
      <c r="I1328" t="s">
        <v>16874</v>
      </c>
      <c r="J1328" t="s">
        <v>284</v>
      </c>
      <c r="K1328" t="s">
        <v>2224</v>
      </c>
      <c r="M1328" t="s">
        <v>294</v>
      </c>
      <c r="N1328" t="s">
        <v>295</v>
      </c>
      <c r="O1328" t="s">
        <v>2076</v>
      </c>
      <c r="Q1328" t="s">
        <v>311</v>
      </c>
      <c r="R1328" t="b">
        <v>0</v>
      </c>
      <c r="S1328" t="b">
        <v>0</v>
      </c>
      <c r="T1328" t="s">
        <v>426</v>
      </c>
      <c r="U1328">
        <v>1</v>
      </c>
      <c r="V1328" s="32" t="s">
        <v>2394</v>
      </c>
      <c r="W1328" t="s">
        <v>2395</v>
      </c>
      <c r="X1328" t="s">
        <v>282</v>
      </c>
      <c r="Y1328" t="s">
        <v>311</v>
      </c>
      <c r="Z1328" t="s">
        <v>284</v>
      </c>
      <c r="AA1328" t="s">
        <v>302</v>
      </c>
      <c r="AB1328"/>
      <c r="AD1328" s="27" t="s">
        <v>2310</v>
      </c>
      <c r="AF1328" t="s">
        <v>294</v>
      </c>
      <c r="AH1328" t="s">
        <v>2012</v>
      </c>
      <c r="AI1328" t="s">
        <v>2121</v>
      </c>
      <c r="AJ1328" t="s">
        <v>2122</v>
      </c>
      <c r="AK1328" t="s">
        <v>2082</v>
      </c>
      <c r="AL1328" s="12">
        <v>45918.866875</v>
      </c>
    </row>
    <row r="1329" spans="1:39" ht="15" customHeight="1" x14ac:dyDescent="0.3">
      <c r="A1329" s="37" t="s">
        <v>16875</v>
      </c>
      <c r="B1329" t="s">
        <v>16876</v>
      </c>
      <c r="C1329" t="s">
        <v>2073</v>
      </c>
      <c r="D1329" t="s">
        <v>282</v>
      </c>
      <c r="E1329" t="s">
        <v>299</v>
      </c>
      <c r="H1329" t="s">
        <v>390</v>
      </c>
      <c r="I1329" t="s">
        <v>16877</v>
      </c>
      <c r="J1329" t="s">
        <v>284</v>
      </c>
      <c r="K1329" t="s">
        <v>2224</v>
      </c>
      <c r="M1329" t="s">
        <v>294</v>
      </c>
      <c r="N1329" t="s">
        <v>295</v>
      </c>
      <c r="O1329" t="s">
        <v>2076</v>
      </c>
      <c r="Q1329" t="s">
        <v>311</v>
      </c>
      <c r="R1329" t="b">
        <v>0</v>
      </c>
      <c r="S1329" t="b">
        <v>0</v>
      </c>
      <c r="T1329" t="s">
        <v>426</v>
      </c>
      <c r="U1329">
        <v>1</v>
      </c>
      <c r="V1329" s="32" t="s">
        <v>2394</v>
      </c>
      <c r="W1329" t="s">
        <v>2395</v>
      </c>
      <c r="X1329" t="s">
        <v>282</v>
      </c>
      <c r="Y1329" t="s">
        <v>311</v>
      </c>
      <c r="Z1329" t="s">
        <v>284</v>
      </c>
      <c r="AA1329" t="s">
        <v>302</v>
      </c>
      <c r="AB1329"/>
      <c r="AD1329" s="27" t="s">
        <v>2310</v>
      </c>
      <c r="AF1329" t="s">
        <v>294</v>
      </c>
      <c r="AH1329" t="s">
        <v>2012</v>
      </c>
      <c r="AI1329" t="s">
        <v>2121</v>
      </c>
      <c r="AJ1329" t="s">
        <v>2122</v>
      </c>
      <c r="AK1329" t="s">
        <v>2082</v>
      </c>
      <c r="AL1329" s="12">
        <v>45918.866875</v>
      </c>
    </row>
    <row r="1330" spans="1:39" ht="15" customHeight="1" x14ac:dyDescent="0.3">
      <c r="A1330" s="37" t="s">
        <v>16316</v>
      </c>
      <c r="B1330" t="s">
        <v>16317</v>
      </c>
      <c r="C1330" t="s">
        <v>2073</v>
      </c>
      <c r="D1330" t="s">
        <v>282</v>
      </c>
      <c r="E1330" t="s">
        <v>299</v>
      </c>
      <c r="H1330" t="s">
        <v>390</v>
      </c>
      <c r="I1330" t="s">
        <v>16318</v>
      </c>
      <c r="J1330" t="s">
        <v>284</v>
      </c>
      <c r="K1330" t="s">
        <v>2224</v>
      </c>
      <c r="M1330" t="s">
        <v>294</v>
      </c>
      <c r="N1330" t="s">
        <v>295</v>
      </c>
      <c r="O1330" t="s">
        <v>2076</v>
      </c>
      <c r="Q1330" t="s">
        <v>311</v>
      </c>
      <c r="R1330" t="b">
        <v>0</v>
      </c>
      <c r="S1330" t="b">
        <v>0</v>
      </c>
      <c r="T1330" t="s">
        <v>426</v>
      </c>
      <c r="U1330">
        <v>1</v>
      </c>
      <c r="V1330" s="32" t="s">
        <v>2394</v>
      </c>
      <c r="W1330" t="s">
        <v>2395</v>
      </c>
      <c r="X1330" t="s">
        <v>282</v>
      </c>
      <c r="Y1330" t="s">
        <v>311</v>
      </c>
      <c r="Z1330" t="s">
        <v>284</v>
      </c>
      <c r="AA1330" t="s">
        <v>302</v>
      </c>
      <c r="AB1330"/>
      <c r="AD1330" s="27" t="s">
        <v>2310</v>
      </c>
      <c r="AF1330" t="s">
        <v>294</v>
      </c>
      <c r="AH1330" t="s">
        <v>2012</v>
      </c>
      <c r="AI1330" t="s">
        <v>2121</v>
      </c>
      <c r="AJ1330" t="s">
        <v>2122</v>
      </c>
      <c r="AK1330" t="s">
        <v>2082</v>
      </c>
      <c r="AL1330" s="12">
        <v>45918.866875</v>
      </c>
    </row>
    <row r="1331" spans="1:39" ht="15" customHeight="1" x14ac:dyDescent="0.3">
      <c r="A1331" s="37" t="s">
        <v>17060</v>
      </c>
      <c r="B1331" t="s">
        <v>11310</v>
      </c>
      <c r="C1331" t="s">
        <v>7850</v>
      </c>
      <c r="D1331" t="s">
        <v>282</v>
      </c>
      <c r="E1331" t="s">
        <v>319</v>
      </c>
      <c r="H1331" t="s">
        <v>313</v>
      </c>
      <c r="I1331" t="s">
        <v>17061</v>
      </c>
      <c r="J1331" t="s">
        <v>284</v>
      </c>
      <c r="K1331" t="s">
        <v>2075</v>
      </c>
      <c r="L1331" t="s">
        <v>26044</v>
      </c>
      <c r="M1331" t="s">
        <v>290</v>
      </c>
      <c r="O1331" t="s">
        <v>2076</v>
      </c>
      <c r="Q1331" t="s">
        <v>341</v>
      </c>
      <c r="R1331" t="b">
        <v>0</v>
      </c>
      <c r="S1331" t="b">
        <v>0</v>
      </c>
      <c r="T1331" t="s">
        <v>425</v>
      </c>
      <c r="U1331">
        <v>0</v>
      </c>
      <c r="V1331" s="32" t="s">
        <v>15219</v>
      </c>
      <c r="W1331" t="s">
        <v>15220</v>
      </c>
      <c r="X1331" t="s">
        <v>282</v>
      </c>
      <c r="Y1331" t="s">
        <v>341</v>
      </c>
      <c r="Z1331" t="s">
        <v>284</v>
      </c>
      <c r="AA1331" t="s">
        <v>319</v>
      </c>
      <c r="AB1331"/>
      <c r="AC1331" t="s">
        <v>26118</v>
      </c>
      <c r="AD1331" s="27" t="s">
        <v>2075</v>
      </c>
      <c r="AE1331" t="s">
        <v>26044</v>
      </c>
      <c r="AF1331" t="s">
        <v>290</v>
      </c>
      <c r="AI1331" t="s">
        <v>26581</v>
      </c>
      <c r="AJ1331" t="s">
        <v>3247</v>
      </c>
      <c r="AK1331" t="s">
        <v>2082</v>
      </c>
      <c r="AL1331" s="12">
        <v>46119.803622685184</v>
      </c>
      <c r="AM1331" t="s">
        <v>309</v>
      </c>
    </row>
    <row r="1332" spans="1:39" ht="15" customHeight="1" x14ac:dyDescent="0.3">
      <c r="A1332" s="37" t="s">
        <v>16893</v>
      </c>
      <c r="B1332" t="s">
        <v>16894</v>
      </c>
      <c r="C1332" t="s">
        <v>2073</v>
      </c>
      <c r="D1332" t="s">
        <v>282</v>
      </c>
      <c r="E1332" t="s">
        <v>299</v>
      </c>
      <c r="H1332" t="s">
        <v>390</v>
      </c>
      <c r="I1332" t="s">
        <v>16895</v>
      </c>
      <c r="J1332" t="s">
        <v>284</v>
      </c>
      <c r="K1332" t="s">
        <v>2224</v>
      </c>
      <c r="M1332" t="s">
        <v>294</v>
      </c>
      <c r="N1332" t="s">
        <v>295</v>
      </c>
      <c r="O1332" t="s">
        <v>2076</v>
      </c>
      <c r="Q1332" t="s">
        <v>311</v>
      </c>
      <c r="R1332" t="b">
        <v>0</v>
      </c>
      <c r="S1332" s="31" t="b">
        <v>0</v>
      </c>
      <c r="T1332" t="s">
        <v>426</v>
      </c>
      <c r="U1332">
        <v>1</v>
      </c>
      <c r="V1332" s="32" t="s">
        <v>2394</v>
      </c>
      <c r="W1332" t="s">
        <v>2395</v>
      </c>
      <c r="X1332" t="s">
        <v>282</v>
      </c>
      <c r="Y1332" t="s">
        <v>311</v>
      </c>
      <c r="Z1332" t="s">
        <v>284</v>
      </c>
      <c r="AA1332" t="s">
        <v>302</v>
      </c>
      <c r="AB1332"/>
      <c r="AD1332" s="27" t="s">
        <v>2310</v>
      </c>
      <c r="AF1332" t="s">
        <v>294</v>
      </c>
      <c r="AH1332" t="s">
        <v>2012</v>
      </c>
      <c r="AI1332" t="s">
        <v>2121</v>
      </c>
      <c r="AJ1332" t="s">
        <v>2122</v>
      </c>
      <c r="AK1332" t="s">
        <v>2082</v>
      </c>
      <c r="AL1332" s="12">
        <v>45918.866875</v>
      </c>
    </row>
    <row r="1333" spans="1:39" ht="15" customHeight="1" x14ac:dyDescent="0.3">
      <c r="A1333" s="37" t="s">
        <v>16190</v>
      </c>
      <c r="B1333" t="s">
        <v>16191</v>
      </c>
      <c r="C1333" t="s">
        <v>2073</v>
      </c>
      <c r="D1333" t="s">
        <v>282</v>
      </c>
      <c r="E1333" t="s">
        <v>337</v>
      </c>
      <c r="H1333" t="s">
        <v>390</v>
      </c>
      <c r="I1333" t="s">
        <v>16192</v>
      </c>
      <c r="J1333" t="s">
        <v>284</v>
      </c>
      <c r="K1333" t="s">
        <v>2075</v>
      </c>
      <c r="M1333" t="s">
        <v>290</v>
      </c>
      <c r="Q1333" t="s">
        <v>311</v>
      </c>
      <c r="R1333" t="b">
        <v>0</v>
      </c>
      <c r="S1333" s="31" t="b">
        <v>0</v>
      </c>
      <c r="T1333" t="s">
        <v>426</v>
      </c>
      <c r="U1333">
        <v>1</v>
      </c>
      <c r="V1333" s="32" t="s">
        <v>3648</v>
      </c>
      <c r="W1333" t="s">
        <v>3649</v>
      </c>
      <c r="X1333" t="s">
        <v>282</v>
      </c>
      <c r="Y1333" t="s">
        <v>311</v>
      </c>
      <c r="Z1333" t="s">
        <v>310</v>
      </c>
      <c r="AA1333" t="s">
        <v>337</v>
      </c>
      <c r="AB1333"/>
      <c r="AD1333" s="27" t="s">
        <v>2512</v>
      </c>
      <c r="AF1333" t="s">
        <v>290</v>
      </c>
      <c r="AH1333" t="s">
        <v>3650</v>
      </c>
      <c r="AI1333" t="s">
        <v>2121</v>
      </c>
      <c r="AJ1333" t="s">
        <v>2122</v>
      </c>
      <c r="AK1333" t="s">
        <v>2082</v>
      </c>
      <c r="AL1333" s="12">
        <v>45898.773263888892</v>
      </c>
      <c r="AM1333" t="s">
        <v>291</v>
      </c>
    </row>
    <row r="1334" spans="1:39" ht="15" customHeight="1" x14ac:dyDescent="0.3">
      <c r="A1334" s="37" t="s">
        <v>16935</v>
      </c>
      <c r="B1334" t="s">
        <v>16936</v>
      </c>
      <c r="C1334" t="s">
        <v>7850</v>
      </c>
      <c r="D1334" t="s">
        <v>282</v>
      </c>
      <c r="E1334" t="s">
        <v>353</v>
      </c>
      <c r="G1334" t="s">
        <v>25731</v>
      </c>
      <c r="H1334" t="s">
        <v>25595</v>
      </c>
      <c r="I1334" t="s">
        <v>16937</v>
      </c>
      <c r="J1334" t="s">
        <v>284</v>
      </c>
      <c r="K1334" t="s">
        <v>2075</v>
      </c>
      <c r="L1334" t="s">
        <v>26044</v>
      </c>
      <c r="M1334" t="s">
        <v>290</v>
      </c>
      <c r="O1334" t="s">
        <v>2076</v>
      </c>
      <c r="Q1334" t="s">
        <v>341</v>
      </c>
      <c r="R1334" t="b">
        <v>0</v>
      </c>
      <c r="S1334" t="b">
        <v>0</v>
      </c>
      <c r="T1334" t="s">
        <v>425</v>
      </c>
      <c r="U1334">
        <v>0</v>
      </c>
      <c r="V1334" s="32" t="s">
        <v>26584</v>
      </c>
      <c r="W1334" t="s">
        <v>26585</v>
      </c>
      <c r="X1334" t="s">
        <v>282</v>
      </c>
      <c r="Y1334" t="s">
        <v>341</v>
      </c>
      <c r="Z1334" t="s">
        <v>284</v>
      </c>
      <c r="AA1334" t="s">
        <v>353</v>
      </c>
      <c r="AB1334"/>
      <c r="AC1334" t="s">
        <v>26118</v>
      </c>
      <c r="AD1334" s="27" t="s">
        <v>5704</v>
      </c>
      <c r="AE1334" t="s">
        <v>26043</v>
      </c>
      <c r="AF1334" t="s">
        <v>290</v>
      </c>
      <c r="AI1334" t="s">
        <v>26581</v>
      </c>
      <c r="AJ1334" t="s">
        <v>3247</v>
      </c>
      <c r="AK1334" t="s">
        <v>3160</v>
      </c>
      <c r="AL1334" s="12">
        <v>46147.556111111109</v>
      </c>
      <c r="AM1334" t="s">
        <v>309</v>
      </c>
    </row>
    <row r="1335" spans="1:39" ht="15" customHeight="1" x14ac:dyDescent="0.3">
      <c r="A1335" s="37" t="s">
        <v>16935</v>
      </c>
      <c r="B1335" t="s">
        <v>16936</v>
      </c>
      <c r="C1335" t="s">
        <v>7850</v>
      </c>
      <c r="D1335" t="s">
        <v>282</v>
      </c>
      <c r="E1335" t="s">
        <v>353</v>
      </c>
      <c r="G1335" t="s">
        <v>25731</v>
      </c>
      <c r="H1335" t="s">
        <v>25595</v>
      </c>
      <c r="I1335" t="s">
        <v>16937</v>
      </c>
      <c r="J1335" t="s">
        <v>284</v>
      </c>
      <c r="K1335" t="s">
        <v>2075</v>
      </c>
      <c r="L1335" t="s">
        <v>26044</v>
      </c>
      <c r="M1335" t="s">
        <v>290</v>
      </c>
      <c r="O1335" t="s">
        <v>2076</v>
      </c>
      <c r="Q1335" t="s">
        <v>341</v>
      </c>
      <c r="R1335" t="b">
        <v>0</v>
      </c>
      <c r="S1335" s="31" t="b">
        <v>0</v>
      </c>
      <c r="T1335" t="s">
        <v>425</v>
      </c>
      <c r="U1335">
        <v>0</v>
      </c>
      <c r="V1335" s="32" t="s">
        <v>15235</v>
      </c>
      <c r="W1335" t="s">
        <v>15236</v>
      </c>
      <c r="X1335" t="s">
        <v>282</v>
      </c>
      <c r="Y1335" t="s">
        <v>341</v>
      </c>
      <c r="Z1335" t="s">
        <v>284</v>
      </c>
      <c r="AA1335" t="s">
        <v>353</v>
      </c>
      <c r="AB1335"/>
      <c r="AC1335" t="s">
        <v>26118</v>
      </c>
      <c r="AD1335" s="27" t="s">
        <v>3330</v>
      </c>
      <c r="AE1335" t="s">
        <v>347</v>
      </c>
      <c r="AF1335" t="s">
        <v>290</v>
      </c>
      <c r="AH1335" t="s">
        <v>633</v>
      </c>
      <c r="AI1335" t="s">
        <v>8823</v>
      </c>
      <c r="AJ1335" t="s">
        <v>8824</v>
      </c>
      <c r="AK1335" t="s">
        <v>2082</v>
      </c>
      <c r="AL1335" s="12">
        <v>45827.787951388891</v>
      </c>
      <c r="AM1335" t="s">
        <v>309</v>
      </c>
    </row>
    <row r="1336" spans="1:39" ht="15" customHeight="1" x14ac:dyDescent="0.3">
      <c r="A1336" s="37" t="s">
        <v>16357</v>
      </c>
      <c r="B1336" t="s">
        <v>16358</v>
      </c>
      <c r="C1336" t="s">
        <v>2073</v>
      </c>
      <c r="D1336" t="s">
        <v>282</v>
      </c>
      <c r="E1336" t="s">
        <v>299</v>
      </c>
      <c r="H1336" t="s">
        <v>390</v>
      </c>
      <c r="I1336" t="s">
        <v>16359</v>
      </c>
      <c r="J1336" t="s">
        <v>284</v>
      </c>
      <c r="K1336" t="s">
        <v>2224</v>
      </c>
      <c r="M1336" t="s">
        <v>294</v>
      </c>
      <c r="N1336" t="s">
        <v>295</v>
      </c>
      <c r="O1336" t="s">
        <v>2076</v>
      </c>
      <c r="Q1336" t="s">
        <v>311</v>
      </c>
      <c r="R1336" t="b">
        <v>0</v>
      </c>
      <c r="S1336" t="b">
        <v>0</v>
      </c>
      <c r="T1336" t="s">
        <v>426</v>
      </c>
      <c r="U1336">
        <v>1</v>
      </c>
      <c r="V1336" s="32" t="s">
        <v>2394</v>
      </c>
      <c r="W1336" t="s">
        <v>2395</v>
      </c>
      <c r="X1336" t="s">
        <v>282</v>
      </c>
      <c r="Y1336" t="s">
        <v>311</v>
      </c>
      <c r="Z1336" t="s">
        <v>284</v>
      </c>
      <c r="AA1336" t="s">
        <v>302</v>
      </c>
      <c r="AB1336"/>
      <c r="AD1336" s="27" t="s">
        <v>2310</v>
      </c>
      <c r="AF1336" t="s">
        <v>294</v>
      </c>
      <c r="AH1336" t="s">
        <v>2012</v>
      </c>
      <c r="AI1336" t="s">
        <v>2121</v>
      </c>
      <c r="AJ1336" t="s">
        <v>2122</v>
      </c>
      <c r="AK1336" t="s">
        <v>2082</v>
      </c>
      <c r="AL1336" s="12">
        <v>45918.866875</v>
      </c>
    </row>
    <row r="1337" spans="1:39" ht="15" customHeight="1" x14ac:dyDescent="0.3">
      <c r="A1337" s="37" t="s">
        <v>16896</v>
      </c>
      <c r="B1337" t="s">
        <v>16897</v>
      </c>
      <c r="C1337" t="s">
        <v>2073</v>
      </c>
      <c r="D1337" t="s">
        <v>282</v>
      </c>
      <c r="E1337" t="s">
        <v>299</v>
      </c>
      <c r="H1337" t="s">
        <v>390</v>
      </c>
      <c r="I1337" t="s">
        <v>16898</v>
      </c>
      <c r="J1337" t="s">
        <v>284</v>
      </c>
      <c r="K1337" t="s">
        <v>2224</v>
      </c>
      <c r="M1337" t="s">
        <v>294</v>
      </c>
      <c r="N1337" t="s">
        <v>295</v>
      </c>
      <c r="O1337" t="s">
        <v>2076</v>
      </c>
      <c r="Q1337" t="s">
        <v>311</v>
      </c>
      <c r="R1337" t="b">
        <v>0</v>
      </c>
      <c r="S1337" t="b">
        <v>0</v>
      </c>
      <c r="T1337" t="s">
        <v>426</v>
      </c>
      <c r="U1337">
        <v>1</v>
      </c>
      <c r="V1337" s="32" t="s">
        <v>2394</v>
      </c>
      <c r="W1337" t="s">
        <v>2395</v>
      </c>
      <c r="X1337" t="s">
        <v>282</v>
      </c>
      <c r="Y1337" t="s">
        <v>311</v>
      </c>
      <c r="Z1337" t="s">
        <v>284</v>
      </c>
      <c r="AA1337" t="s">
        <v>302</v>
      </c>
      <c r="AB1337"/>
      <c r="AD1337" s="27" t="s">
        <v>2310</v>
      </c>
      <c r="AF1337" t="s">
        <v>294</v>
      </c>
      <c r="AH1337" t="s">
        <v>2012</v>
      </c>
      <c r="AI1337" t="s">
        <v>2121</v>
      </c>
      <c r="AJ1337" t="s">
        <v>2122</v>
      </c>
      <c r="AK1337" t="s">
        <v>2082</v>
      </c>
      <c r="AL1337" s="12">
        <v>45918.866875</v>
      </c>
    </row>
    <row r="1338" spans="1:39" ht="15" customHeight="1" x14ac:dyDescent="0.3">
      <c r="A1338" s="37" t="s">
        <v>16216</v>
      </c>
      <c r="B1338" t="s">
        <v>16217</v>
      </c>
      <c r="C1338" t="s">
        <v>2073</v>
      </c>
      <c r="D1338" t="s">
        <v>282</v>
      </c>
      <c r="E1338" t="s">
        <v>337</v>
      </c>
      <c r="H1338" t="s">
        <v>390</v>
      </c>
      <c r="I1338" t="s">
        <v>16218</v>
      </c>
      <c r="J1338" t="s">
        <v>284</v>
      </c>
      <c r="K1338" t="s">
        <v>2075</v>
      </c>
      <c r="M1338" t="s">
        <v>290</v>
      </c>
      <c r="Q1338" t="s">
        <v>311</v>
      </c>
      <c r="R1338" t="b">
        <v>0</v>
      </c>
      <c r="S1338" t="b">
        <v>0</v>
      </c>
      <c r="T1338" t="s">
        <v>426</v>
      </c>
      <c r="U1338">
        <v>1</v>
      </c>
      <c r="V1338" s="30" t="s">
        <v>3648</v>
      </c>
      <c r="W1338" t="s">
        <v>3649</v>
      </c>
      <c r="X1338" t="s">
        <v>282</v>
      </c>
      <c r="Y1338" t="s">
        <v>311</v>
      </c>
      <c r="Z1338" t="s">
        <v>310</v>
      </c>
      <c r="AA1338" t="s">
        <v>337</v>
      </c>
      <c r="AB1338"/>
      <c r="AD1338" s="27" t="s">
        <v>2512</v>
      </c>
      <c r="AF1338" t="s">
        <v>290</v>
      </c>
      <c r="AH1338" t="s">
        <v>3650</v>
      </c>
      <c r="AI1338" t="s">
        <v>2121</v>
      </c>
      <c r="AJ1338" t="s">
        <v>2122</v>
      </c>
      <c r="AK1338" t="s">
        <v>2082</v>
      </c>
      <c r="AL1338" s="12">
        <v>45898.773263888892</v>
      </c>
      <c r="AM1338" t="s">
        <v>291</v>
      </c>
    </row>
    <row r="1339" spans="1:39" ht="15" customHeight="1" x14ac:dyDescent="0.3">
      <c r="A1339" s="37" t="s">
        <v>16227</v>
      </c>
      <c r="B1339" t="s">
        <v>16228</v>
      </c>
      <c r="C1339" t="s">
        <v>2073</v>
      </c>
      <c r="D1339" t="s">
        <v>282</v>
      </c>
      <c r="E1339" t="s">
        <v>337</v>
      </c>
      <c r="H1339" t="s">
        <v>390</v>
      </c>
      <c r="I1339" t="s">
        <v>16229</v>
      </c>
      <c r="J1339" t="s">
        <v>284</v>
      </c>
      <c r="K1339" t="s">
        <v>2075</v>
      </c>
      <c r="M1339" t="s">
        <v>290</v>
      </c>
      <c r="Q1339" t="s">
        <v>311</v>
      </c>
      <c r="R1339" t="b">
        <v>0</v>
      </c>
      <c r="S1339" t="b">
        <v>0</v>
      </c>
      <c r="T1339" t="s">
        <v>426</v>
      </c>
      <c r="U1339">
        <v>1</v>
      </c>
      <c r="V1339" s="32" t="s">
        <v>3648</v>
      </c>
      <c r="W1339" t="s">
        <v>3649</v>
      </c>
      <c r="X1339" t="s">
        <v>282</v>
      </c>
      <c r="Y1339" t="s">
        <v>311</v>
      </c>
      <c r="Z1339" t="s">
        <v>310</v>
      </c>
      <c r="AA1339" t="s">
        <v>337</v>
      </c>
      <c r="AB1339"/>
      <c r="AD1339" s="27" t="s">
        <v>2512</v>
      </c>
      <c r="AF1339" t="s">
        <v>290</v>
      </c>
      <c r="AH1339" t="s">
        <v>3650</v>
      </c>
      <c r="AI1339" t="s">
        <v>2121</v>
      </c>
      <c r="AJ1339" t="s">
        <v>2122</v>
      </c>
      <c r="AK1339" t="s">
        <v>2082</v>
      </c>
      <c r="AL1339" s="12">
        <v>45898.773263888892</v>
      </c>
      <c r="AM1339" t="s">
        <v>291</v>
      </c>
    </row>
    <row r="1340" spans="1:39" ht="15" customHeight="1" x14ac:dyDescent="0.3">
      <c r="A1340" s="37" t="s">
        <v>16366</v>
      </c>
      <c r="B1340" t="s">
        <v>16367</v>
      </c>
      <c r="C1340" t="s">
        <v>2073</v>
      </c>
      <c r="D1340" t="s">
        <v>282</v>
      </c>
      <c r="E1340" t="s">
        <v>299</v>
      </c>
      <c r="H1340" t="s">
        <v>390</v>
      </c>
      <c r="I1340" t="s">
        <v>16368</v>
      </c>
      <c r="J1340" t="s">
        <v>284</v>
      </c>
      <c r="K1340" t="s">
        <v>2224</v>
      </c>
      <c r="M1340" t="s">
        <v>294</v>
      </c>
      <c r="N1340" t="s">
        <v>295</v>
      </c>
      <c r="O1340" t="s">
        <v>2076</v>
      </c>
      <c r="Q1340" t="s">
        <v>311</v>
      </c>
      <c r="R1340" t="b">
        <v>0</v>
      </c>
      <c r="S1340" t="b">
        <v>0</v>
      </c>
      <c r="T1340" t="s">
        <v>426</v>
      </c>
      <c r="U1340">
        <v>1</v>
      </c>
      <c r="V1340" s="32" t="s">
        <v>2394</v>
      </c>
      <c r="W1340" t="s">
        <v>2395</v>
      </c>
      <c r="X1340" t="s">
        <v>282</v>
      </c>
      <c r="Y1340" t="s">
        <v>311</v>
      </c>
      <c r="Z1340" t="s">
        <v>284</v>
      </c>
      <c r="AA1340" t="s">
        <v>302</v>
      </c>
      <c r="AB1340"/>
      <c r="AD1340" s="27" t="s">
        <v>2310</v>
      </c>
      <c r="AF1340" t="s">
        <v>294</v>
      </c>
      <c r="AH1340" t="s">
        <v>2012</v>
      </c>
      <c r="AI1340" t="s">
        <v>2121</v>
      </c>
      <c r="AJ1340" t="s">
        <v>2122</v>
      </c>
      <c r="AK1340" t="s">
        <v>2082</v>
      </c>
      <c r="AL1340" s="12">
        <v>45918.866875</v>
      </c>
    </row>
    <row r="1341" spans="1:39" ht="15" customHeight="1" x14ac:dyDescent="0.3">
      <c r="A1341" s="37" t="s">
        <v>16955</v>
      </c>
      <c r="B1341" t="s">
        <v>16956</v>
      </c>
      <c r="C1341" t="s">
        <v>7850</v>
      </c>
      <c r="D1341" t="s">
        <v>282</v>
      </c>
      <c r="E1341" t="s">
        <v>299</v>
      </c>
      <c r="H1341" t="s">
        <v>320</v>
      </c>
      <c r="I1341" t="s">
        <v>16957</v>
      </c>
      <c r="J1341" t="s">
        <v>284</v>
      </c>
      <c r="K1341" t="s">
        <v>2075</v>
      </c>
      <c r="L1341" t="s">
        <v>26044</v>
      </c>
      <c r="M1341" t="s">
        <v>338</v>
      </c>
      <c r="O1341" t="s">
        <v>2076</v>
      </c>
      <c r="Q1341" t="s">
        <v>341</v>
      </c>
      <c r="R1341" t="b">
        <v>0</v>
      </c>
      <c r="S1341" s="31" t="b">
        <v>0</v>
      </c>
      <c r="T1341" t="s">
        <v>425</v>
      </c>
      <c r="U1341">
        <v>0</v>
      </c>
      <c r="V1341" s="32" t="s">
        <v>16958</v>
      </c>
      <c r="W1341" t="s">
        <v>16956</v>
      </c>
      <c r="X1341" t="s">
        <v>282</v>
      </c>
      <c r="Y1341" t="s">
        <v>341</v>
      </c>
      <c r="Z1341" t="s">
        <v>284</v>
      </c>
      <c r="AB1341"/>
      <c r="AC1341" t="s">
        <v>26119</v>
      </c>
      <c r="AD1341" s="27" t="s">
        <v>2075</v>
      </c>
      <c r="AE1341" t="s">
        <v>26044</v>
      </c>
      <c r="AF1341" t="s">
        <v>338</v>
      </c>
      <c r="AI1341" t="s">
        <v>26581</v>
      </c>
      <c r="AJ1341" t="s">
        <v>3247</v>
      </c>
      <c r="AK1341" t="s">
        <v>2082</v>
      </c>
      <c r="AL1341" s="12">
        <v>46147.556087962963</v>
      </c>
      <c r="AM1341" t="s">
        <v>309</v>
      </c>
    </row>
    <row r="1342" spans="1:39" ht="15" customHeight="1" x14ac:dyDescent="0.3">
      <c r="A1342" s="37" t="s">
        <v>17025</v>
      </c>
      <c r="B1342" t="s">
        <v>17026</v>
      </c>
      <c r="C1342" t="s">
        <v>7850</v>
      </c>
      <c r="D1342" t="s">
        <v>282</v>
      </c>
      <c r="E1342" t="s">
        <v>322</v>
      </c>
      <c r="H1342" t="s">
        <v>320</v>
      </c>
      <c r="I1342" t="s">
        <v>17027</v>
      </c>
      <c r="J1342" t="s">
        <v>284</v>
      </c>
      <c r="K1342" t="s">
        <v>2075</v>
      </c>
      <c r="L1342" t="s">
        <v>26044</v>
      </c>
      <c r="M1342" t="s">
        <v>290</v>
      </c>
      <c r="O1342" t="s">
        <v>2076</v>
      </c>
      <c r="Q1342" t="s">
        <v>341</v>
      </c>
      <c r="R1342" t="b">
        <v>0</v>
      </c>
      <c r="S1342" t="b">
        <v>0</v>
      </c>
      <c r="T1342" t="s">
        <v>425</v>
      </c>
      <c r="U1342">
        <v>0</v>
      </c>
      <c r="V1342" s="32" t="s">
        <v>9178</v>
      </c>
      <c r="W1342" t="s">
        <v>9179</v>
      </c>
      <c r="X1342" t="s">
        <v>282</v>
      </c>
      <c r="Y1342" t="s">
        <v>341</v>
      </c>
      <c r="Z1342" t="s">
        <v>329</v>
      </c>
      <c r="AA1342" t="s">
        <v>322</v>
      </c>
      <c r="AB1342"/>
      <c r="AC1342" t="s">
        <v>26118</v>
      </c>
      <c r="AD1342" s="27" t="s">
        <v>3330</v>
      </c>
      <c r="AE1342" t="s">
        <v>26041</v>
      </c>
      <c r="AF1342" t="s">
        <v>290</v>
      </c>
      <c r="AI1342" t="s">
        <v>9176</v>
      </c>
      <c r="AJ1342" t="s">
        <v>9177</v>
      </c>
      <c r="AK1342" t="s">
        <v>3160</v>
      </c>
      <c r="AL1342" s="12">
        <v>45698.77851851852</v>
      </c>
      <c r="AM1342" t="s">
        <v>291</v>
      </c>
    </row>
    <row r="1343" spans="1:39" ht="15" customHeight="1" x14ac:dyDescent="0.3">
      <c r="A1343" s="37" t="s">
        <v>17025</v>
      </c>
      <c r="B1343" t="s">
        <v>17026</v>
      </c>
      <c r="C1343" t="s">
        <v>7850</v>
      </c>
      <c r="D1343" t="s">
        <v>282</v>
      </c>
      <c r="E1343" t="s">
        <v>322</v>
      </c>
      <c r="H1343" t="s">
        <v>320</v>
      </c>
      <c r="I1343" t="s">
        <v>17027</v>
      </c>
      <c r="J1343" t="s">
        <v>284</v>
      </c>
      <c r="K1343" t="s">
        <v>2075</v>
      </c>
      <c r="L1343" t="s">
        <v>26044</v>
      </c>
      <c r="M1343" t="s">
        <v>290</v>
      </c>
      <c r="O1343" t="s">
        <v>2076</v>
      </c>
      <c r="Q1343" t="s">
        <v>341</v>
      </c>
      <c r="R1343" t="b">
        <v>0</v>
      </c>
      <c r="S1343" t="b">
        <v>0</v>
      </c>
      <c r="T1343" t="s">
        <v>425</v>
      </c>
      <c r="U1343">
        <v>0</v>
      </c>
      <c r="V1343" s="32" t="s">
        <v>9192</v>
      </c>
      <c r="W1343" t="s">
        <v>9193</v>
      </c>
      <c r="X1343" t="s">
        <v>282</v>
      </c>
      <c r="Y1343" t="s">
        <v>341</v>
      </c>
      <c r="Z1343" t="s">
        <v>284</v>
      </c>
      <c r="AA1343" t="s">
        <v>322</v>
      </c>
      <c r="AB1343"/>
      <c r="AC1343" t="s">
        <v>26118</v>
      </c>
      <c r="AD1343" s="27" t="s">
        <v>4453</v>
      </c>
      <c r="AE1343" t="s">
        <v>26041</v>
      </c>
      <c r="AF1343" t="s">
        <v>290</v>
      </c>
      <c r="AI1343" t="s">
        <v>26581</v>
      </c>
      <c r="AJ1343" t="s">
        <v>3247</v>
      </c>
      <c r="AK1343" t="s">
        <v>2082</v>
      </c>
      <c r="AL1343" s="12">
        <v>46099.813634259262</v>
      </c>
      <c r="AM1343" t="s">
        <v>309</v>
      </c>
    </row>
    <row r="1344" spans="1:39" ht="15" customHeight="1" x14ac:dyDescent="0.3">
      <c r="A1344" s="37" t="s">
        <v>17025</v>
      </c>
      <c r="B1344" t="s">
        <v>17026</v>
      </c>
      <c r="C1344" t="s">
        <v>7850</v>
      </c>
      <c r="D1344" t="s">
        <v>282</v>
      </c>
      <c r="E1344" t="s">
        <v>322</v>
      </c>
      <c r="H1344" t="s">
        <v>320</v>
      </c>
      <c r="I1344" t="s">
        <v>17027</v>
      </c>
      <c r="J1344" t="s">
        <v>284</v>
      </c>
      <c r="K1344" t="s">
        <v>2075</v>
      </c>
      <c r="L1344" t="s">
        <v>26044</v>
      </c>
      <c r="M1344" t="s">
        <v>290</v>
      </c>
      <c r="O1344" t="s">
        <v>2076</v>
      </c>
      <c r="Q1344" t="s">
        <v>341</v>
      </c>
      <c r="R1344" t="b">
        <v>0</v>
      </c>
      <c r="S1344" t="b">
        <v>0</v>
      </c>
      <c r="T1344" t="s">
        <v>425</v>
      </c>
      <c r="U1344">
        <v>0</v>
      </c>
      <c r="V1344" s="32" t="s">
        <v>9190</v>
      </c>
      <c r="W1344" t="s">
        <v>9191</v>
      </c>
      <c r="X1344" t="s">
        <v>282</v>
      </c>
      <c r="Y1344" t="s">
        <v>341</v>
      </c>
      <c r="Z1344" t="s">
        <v>284</v>
      </c>
      <c r="AA1344" t="s">
        <v>322</v>
      </c>
      <c r="AB1344"/>
      <c r="AC1344" t="s">
        <v>26118</v>
      </c>
      <c r="AD1344" s="27" t="s">
        <v>2512</v>
      </c>
      <c r="AE1344" t="s">
        <v>26041</v>
      </c>
      <c r="AF1344" t="s">
        <v>290</v>
      </c>
      <c r="AI1344" t="s">
        <v>3246</v>
      </c>
      <c r="AJ1344" t="s">
        <v>3247</v>
      </c>
      <c r="AK1344" t="s">
        <v>3160</v>
      </c>
      <c r="AL1344" s="12">
        <v>46147.556111111109</v>
      </c>
      <c r="AM1344" t="s">
        <v>309</v>
      </c>
    </row>
    <row r="1345" spans="1:39" ht="15" customHeight="1" x14ac:dyDescent="0.3">
      <c r="A1345" s="37" t="s">
        <v>16324</v>
      </c>
      <c r="B1345" t="s">
        <v>16325</v>
      </c>
      <c r="C1345" t="s">
        <v>2073</v>
      </c>
      <c r="D1345" t="s">
        <v>282</v>
      </c>
      <c r="E1345" t="s">
        <v>299</v>
      </c>
      <c r="H1345" t="s">
        <v>390</v>
      </c>
      <c r="I1345" t="s">
        <v>16326</v>
      </c>
      <c r="J1345" t="s">
        <v>284</v>
      </c>
      <c r="K1345" t="s">
        <v>2224</v>
      </c>
      <c r="M1345" t="s">
        <v>294</v>
      </c>
      <c r="N1345" t="s">
        <v>295</v>
      </c>
      <c r="O1345" t="s">
        <v>2076</v>
      </c>
      <c r="Q1345" t="s">
        <v>311</v>
      </c>
      <c r="R1345" t="b">
        <v>0</v>
      </c>
      <c r="S1345" t="b">
        <v>0</v>
      </c>
      <c r="T1345" t="s">
        <v>426</v>
      </c>
      <c r="U1345">
        <v>1</v>
      </c>
      <c r="V1345" s="32" t="s">
        <v>2394</v>
      </c>
      <c r="W1345" t="s">
        <v>2395</v>
      </c>
      <c r="X1345" t="s">
        <v>282</v>
      </c>
      <c r="Y1345" t="s">
        <v>311</v>
      </c>
      <c r="Z1345" t="s">
        <v>284</v>
      </c>
      <c r="AA1345" t="s">
        <v>302</v>
      </c>
      <c r="AB1345"/>
      <c r="AD1345" s="27" t="s">
        <v>2310</v>
      </c>
      <c r="AF1345" t="s">
        <v>294</v>
      </c>
      <c r="AH1345" t="s">
        <v>2012</v>
      </c>
      <c r="AI1345" t="s">
        <v>2121</v>
      </c>
      <c r="AJ1345" t="s">
        <v>2122</v>
      </c>
      <c r="AK1345" t="s">
        <v>2082</v>
      </c>
      <c r="AL1345" s="12">
        <v>45918.866875</v>
      </c>
    </row>
    <row r="1346" spans="1:39" ht="15" customHeight="1" x14ac:dyDescent="0.3">
      <c r="A1346" s="37" t="s">
        <v>16643</v>
      </c>
      <c r="B1346" t="s">
        <v>5237</v>
      </c>
      <c r="C1346" t="s">
        <v>2212</v>
      </c>
      <c r="D1346" t="s">
        <v>282</v>
      </c>
      <c r="E1346" t="s">
        <v>304</v>
      </c>
      <c r="G1346" t="s">
        <v>320</v>
      </c>
      <c r="H1346" t="s">
        <v>320</v>
      </c>
      <c r="I1346" t="s">
        <v>16644</v>
      </c>
      <c r="J1346" t="s">
        <v>284</v>
      </c>
      <c r="K1346" t="s">
        <v>2094</v>
      </c>
      <c r="L1346" t="s">
        <v>26030</v>
      </c>
      <c r="M1346" t="s">
        <v>285</v>
      </c>
      <c r="N1346" t="s">
        <v>286</v>
      </c>
      <c r="Q1346" t="s">
        <v>324</v>
      </c>
      <c r="R1346" t="b">
        <v>0</v>
      </c>
      <c r="S1346" t="b">
        <v>0</v>
      </c>
      <c r="T1346" t="s">
        <v>426</v>
      </c>
      <c r="U1346">
        <v>1</v>
      </c>
      <c r="V1346" s="32" t="s">
        <v>16645</v>
      </c>
      <c r="W1346" t="s">
        <v>16646</v>
      </c>
      <c r="X1346" t="s">
        <v>282</v>
      </c>
      <c r="Y1346" t="s">
        <v>324</v>
      </c>
      <c r="Z1346" t="s">
        <v>284</v>
      </c>
      <c r="AA1346" t="s">
        <v>304</v>
      </c>
      <c r="AB1346"/>
      <c r="AD1346" s="27" t="s">
        <v>2094</v>
      </c>
      <c r="AE1346" t="s">
        <v>289</v>
      </c>
      <c r="AF1346" t="s">
        <v>285</v>
      </c>
      <c r="AH1346" t="s">
        <v>657</v>
      </c>
      <c r="AI1346" t="s">
        <v>26578</v>
      </c>
      <c r="AJ1346" t="s">
        <v>26579</v>
      </c>
      <c r="AK1346" t="s">
        <v>2082</v>
      </c>
      <c r="AL1346" s="12">
        <v>46107.440821759257</v>
      </c>
      <c r="AM1346" t="s">
        <v>291</v>
      </c>
    </row>
    <row r="1347" spans="1:39" ht="15" customHeight="1" x14ac:dyDescent="0.3">
      <c r="A1347" s="37" t="s">
        <v>16818</v>
      </c>
      <c r="B1347" t="s">
        <v>16819</v>
      </c>
      <c r="C1347" t="s">
        <v>7850</v>
      </c>
      <c r="D1347" t="s">
        <v>282</v>
      </c>
      <c r="E1347" t="s">
        <v>337</v>
      </c>
      <c r="G1347" t="s">
        <v>298</v>
      </c>
      <c r="H1347" t="s">
        <v>298</v>
      </c>
      <c r="I1347" t="s">
        <v>16820</v>
      </c>
      <c r="J1347" t="s">
        <v>284</v>
      </c>
      <c r="K1347" t="s">
        <v>2075</v>
      </c>
      <c r="L1347" t="s">
        <v>26044</v>
      </c>
      <c r="M1347" t="s">
        <v>290</v>
      </c>
      <c r="O1347" t="s">
        <v>2076</v>
      </c>
      <c r="Q1347" t="s">
        <v>341</v>
      </c>
      <c r="R1347" t="b">
        <v>0</v>
      </c>
      <c r="S1347" t="b">
        <v>0</v>
      </c>
      <c r="T1347" t="s">
        <v>425</v>
      </c>
      <c r="U1347">
        <v>0</v>
      </c>
      <c r="V1347" s="32" t="s">
        <v>5089</v>
      </c>
      <c r="W1347" t="s">
        <v>5090</v>
      </c>
      <c r="X1347" t="s">
        <v>282</v>
      </c>
      <c r="Y1347" t="s">
        <v>341</v>
      </c>
      <c r="Z1347" t="s">
        <v>284</v>
      </c>
      <c r="AA1347" t="s">
        <v>337</v>
      </c>
      <c r="AB1347"/>
      <c r="AC1347" t="s">
        <v>26118</v>
      </c>
      <c r="AD1347" s="27" t="s">
        <v>2224</v>
      </c>
      <c r="AE1347" t="s">
        <v>26051</v>
      </c>
      <c r="AF1347" t="s">
        <v>290</v>
      </c>
      <c r="AI1347" t="s">
        <v>26581</v>
      </c>
      <c r="AJ1347" t="s">
        <v>3247</v>
      </c>
      <c r="AK1347" t="s">
        <v>2082</v>
      </c>
      <c r="AL1347" s="12">
        <v>46114.595509259256</v>
      </c>
      <c r="AM1347" t="s">
        <v>309</v>
      </c>
    </row>
    <row r="1348" spans="1:39" ht="15" customHeight="1" x14ac:dyDescent="0.3">
      <c r="A1348" s="37" t="s">
        <v>16630</v>
      </c>
      <c r="B1348" t="s">
        <v>11736</v>
      </c>
      <c r="C1348" t="s">
        <v>7850</v>
      </c>
      <c r="D1348" t="s">
        <v>282</v>
      </c>
      <c r="E1348" t="s">
        <v>322</v>
      </c>
      <c r="H1348" t="s">
        <v>320</v>
      </c>
      <c r="I1348" t="s">
        <v>16631</v>
      </c>
      <c r="J1348" t="s">
        <v>329</v>
      </c>
      <c r="K1348" t="s">
        <v>2075</v>
      </c>
      <c r="L1348" t="s">
        <v>326</v>
      </c>
      <c r="M1348" t="s">
        <v>290</v>
      </c>
      <c r="O1348" t="s">
        <v>2228</v>
      </c>
      <c r="Q1348" t="s">
        <v>314</v>
      </c>
      <c r="R1348" t="b">
        <v>0</v>
      </c>
      <c r="S1348" s="31" t="b">
        <v>0</v>
      </c>
      <c r="T1348" t="s">
        <v>425</v>
      </c>
      <c r="U1348">
        <v>0</v>
      </c>
      <c r="V1348" s="32" t="s">
        <v>2235</v>
      </c>
      <c r="AB1348"/>
      <c r="AD1348" s="27"/>
    </row>
    <row r="1349" spans="1:39" ht="15" customHeight="1" x14ac:dyDescent="0.3">
      <c r="A1349" s="37" t="s">
        <v>16272</v>
      </c>
      <c r="B1349" t="s">
        <v>16273</v>
      </c>
      <c r="C1349" t="s">
        <v>7850</v>
      </c>
      <c r="D1349" t="s">
        <v>282</v>
      </c>
      <c r="E1349" t="s">
        <v>322</v>
      </c>
      <c r="H1349" t="s">
        <v>320</v>
      </c>
      <c r="I1349" t="s">
        <v>16274</v>
      </c>
      <c r="J1349" t="s">
        <v>329</v>
      </c>
      <c r="K1349" t="s">
        <v>2075</v>
      </c>
      <c r="L1349" t="s">
        <v>326</v>
      </c>
      <c r="M1349" t="s">
        <v>294</v>
      </c>
      <c r="O1349" t="s">
        <v>2228</v>
      </c>
      <c r="R1349" t="b">
        <v>0</v>
      </c>
      <c r="S1349" t="b">
        <v>0</v>
      </c>
      <c r="T1349" t="s">
        <v>425</v>
      </c>
      <c r="U1349">
        <v>0</v>
      </c>
      <c r="V1349" s="32" t="s">
        <v>3058</v>
      </c>
      <c r="AB1349"/>
      <c r="AD1349" s="27"/>
    </row>
    <row r="1350" spans="1:39" ht="15" customHeight="1" x14ac:dyDescent="0.3">
      <c r="A1350" s="37" t="s">
        <v>16845</v>
      </c>
      <c r="B1350" t="s">
        <v>16846</v>
      </c>
      <c r="C1350" t="s">
        <v>7850</v>
      </c>
      <c r="D1350" t="s">
        <v>282</v>
      </c>
      <c r="E1350" t="s">
        <v>322</v>
      </c>
      <c r="H1350" t="s">
        <v>320</v>
      </c>
      <c r="I1350" t="s">
        <v>16847</v>
      </c>
      <c r="J1350" t="s">
        <v>329</v>
      </c>
      <c r="K1350" t="s">
        <v>2075</v>
      </c>
      <c r="L1350" t="s">
        <v>326</v>
      </c>
      <c r="O1350" t="s">
        <v>2228</v>
      </c>
      <c r="R1350" t="b">
        <v>0</v>
      </c>
      <c r="S1350" s="31" t="b">
        <v>0</v>
      </c>
      <c r="T1350" t="s">
        <v>425</v>
      </c>
      <c r="U1350">
        <v>0</v>
      </c>
      <c r="V1350" s="32" t="s">
        <v>3058</v>
      </c>
      <c r="AB1350"/>
      <c r="AD1350" s="27"/>
    </row>
    <row r="1351" spans="1:39" ht="15" customHeight="1" x14ac:dyDescent="0.3">
      <c r="A1351" s="37" t="s">
        <v>17153</v>
      </c>
      <c r="B1351" t="s">
        <v>17154</v>
      </c>
      <c r="C1351" t="s">
        <v>2073</v>
      </c>
      <c r="D1351" t="s">
        <v>282</v>
      </c>
      <c r="E1351" t="s">
        <v>337</v>
      </c>
      <c r="H1351" t="s">
        <v>390</v>
      </c>
      <c r="I1351" t="s">
        <v>17155</v>
      </c>
      <c r="J1351" t="s">
        <v>284</v>
      </c>
      <c r="K1351" t="s">
        <v>2075</v>
      </c>
      <c r="M1351" t="s">
        <v>290</v>
      </c>
      <c r="Q1351" t="s">
        <v>311</v>
      </c>
      <c r="R1351" t="b">
        <v>0</v>
      </c>
      <c r="S1351" s="31" t="b">
        <v>0</v>
      </c>
      <c r="T1351" t="s">
        <v>426</v>
      </c>
      <c r="U1351">
        <v>1</v>
      </c>
      <c r="V1351" s="32" t="s">
        <v>3648</v>
      </c>
      <c r="W1351" t="s">
        <v>3649</v>
      </c>
      <c r="X1351" t="s">
        <v>282</v>
      </c>
      <c r="Y1351" t="s">
        <v>311</v>
      </c>
      <c r="Z1351" t="s">
        <v>310</v>
      </c>
      <c r="AA1351" t="s">
        <v>337</v>
      </c>
      <c r="AB1351"/>
      <c r="AD1351" s="27" t="s">
        <v>2512</v>
      </c>
      <c r="AF1351" t="s">
        <v>290</v>
      </c>
      <c r="AH1351" t="s">
        <v>3650</v>
      </c>
      <c r="AI1351" t="s">
        <v>2121</v>
      </c>
      <c r="AJ1351" t="s">
        <v>2122</v>
      </c>
      <c r="AK1351" t="s">
        <v>2082</v>
      </c>
      <c r="AL1351" s="12">
        <v>45898.773263888892</v>
      </c>
      <c r="AM1351" t="s">
        <v>291</v>
      </c>
    </row>
    <row r="1352" spans="1:39" ht="15" customHeight="1" x14ac:dyDescent="0.3">
      <c r="A1352" s="37" t="s">
        <v>16531</v>
      </c>
      <c r="B1352" t="s">
        <v>16532</v>
      </c>
      <c r="C1352" t="s">
        <v>7850</v>
      </c>
      <c r="D1352" t="s">
        <v>282</v>
      </c>
      <c r="E1352" t="s">
        <v>319</v>
      </c>
      <c r="H1352" t="s">
        <v>320</v>
      </c>
      <c r="I1352" t="s">
        <v>16533</v>
      </c>
      <c r="J1352" t="s">
        <v>329</v>
      </c>
      <c r="K1352" t="s">
        <v>2075</v>
      </c>
      <c r="L1352" t="s">
        <v>326</v>
      </c>
      <c r="M1352" t="s">
        <v>338</v>
      </c>
      <c r="O1352" t="s">
        <v>2228</v>
      </c>
      <c r="Q1352" t="s">
        <v>314</v>
      </c>
      <c r="R1352" t="b">
        <v>0</v>
      </c>
      <c r="S1352" s="31" t="b">
        <v>0</v>
      </c>
      <c r="T1352" t="s">
        <v>425</v>
      </c>
      <c r="U1352">
        <v>0</v>
      </c>
      <c r="V1352" s="32" t="s">
        <v>2235</v>
      </c>
      <c r="AB1352"/>
      <c r="AD1352" s="27"/>
    </row>
    <row r="1353" spans="1:39" ht="15" customHeight="1" x14ac:dyDescent="0.3">
      <c r="A1353" s="37" t="s">
        <v>17156</v>
      </c>
      <c r="B1353" t="s">
        <v>17157</v>
      </c>
      <c r="C1353" t="s">
        <v>2073</v>
      </c>
      <c r="D1353" t="s">
        <v>282</v>
      </c>
      <c r="E1353" t="s">
        <v>337</v>
      </c>
      <c r="H1353" t="s">
        <v>390</v>
      </c>
      <c r="I1353" t="s">
        <v>17158</v>
      </c>
      <c r="J1353" t="s">
        <v>284</v>
      </c>
      <c r="K1353" t="s">
        <v>2075</v>
      </c>
      <c r="M1353" t="s">
        <v>290</v>
      </c>
      <c r="Q1353" t="s">
        <v>311</v>
      </c>
      <c r="R1353" t="b">
        <v>0</v>
      </c>
      <c r="S1353" t="b">
        <v>0</v>
      </c>
      <c r="T1353" t="s">
        <v>426</v>
      </c>
      <c r="U1353">
        <v>1</v>
      </c>
      <c r="V1353" s="32" t="s">
        <v>3648</v>
      </c>
      <c r="W1353" t="s">
        <v>3649</v>
      </c>
      <c r="X1353" t="s">
        <v>282</v>
      </c>
      <c r="Y1353" t="s">
        <v>311</v>
      </c>
      <c r="Z1353" t="s">
        <v>310</v>
      </c>
      <c r="AA1353" t="s">
        <v>337</v>
      </c>
      <c r="AB1353"/>
      <c r="AD1353" s="27" t="s">
        <v>2512</v>
      </c>
      <c r="AF1353" t="s">
        <v>290</v>
      </c>
      <c r="AH1353" t="s">
        <v>3650</v>
      </c>
      <c r="AI1353" t="s">
        <v>2121</v>
      </c>
      <c r="AJ1353" t="s">
        <v>2122</v>
      </c>
      <c r="AK1353" t="s">
        <v>2082</v>
      </c>
      <c r="AL1353" s="12">
        <v>45898.773263888892</v>
      </c>
      <c r="AM1353" t="s">
        <v>291</v>
      </c>
    </row>
    <row r="1354" spans="1:39" ht="15" customHeight="1" x14ac:dyDescent="0.3">
      <c r="A1354" s="37" t="s">
        <v>16319</v>
      </c>
      <c r="B1354" t="s">
        <v>11663</v>
      </c>
      <c r="C1354" t="s">
        <v>7850</v>
      </c>
      <c r="D1354" t="s">
        <v>282</v>
      </c>
      <c r="E1354" t="s">
        <v>376</v>
      </c>
      <c r="H1354" t="s">
        <v>2023</v>
      </c>
      <c r="I1354" t="s">
        <v>16320</v>
      </c>
      <c r="J1354" t="s">
        <v>284</v>
      </c>
      <c r="K1354" t="s">
        <v>4453</v>
      </c>
      <c r="L1354" t="s">
        <v>26044</v>
      </c>
      <c r="M1354" t="s">
        <v>338</v>
      </c>
      <c r="O1354" t="s">
        <v>2076</v>
      </c>
      <c r="Q1354" t="s">
        <v>341</v>
      </c>
      <c r="R1354" t="b">
        <v>0</v>
      </c>
      <c r="S1354" s="31" t="b">
        <v>0</v>
      </c>
      <c r="T1354" t="s">
        <v>425</v>
      </c>
      <c r="U1354">
        <v>0</v>
      </c>
      <c r="V1354" s="32" t="s">
        <v>15295</v>
      </c>
      <c r="W1354" t="s">
        <v>15296</v>
      </c>
      <c r="X1354" t="s">
        <v>282</v>
      </c>
      <c r="Y1354" t="s">
        <v>341</v>
      </c>
      <c r="Z1354" t="s">
        <v>284</v>
      </c>
      <c r="AA1354" t="s">
        <v>376</v>
      </c>
      <c r="AB1354"/>
      <c r="AC1354" t="s">
        <v>26119</v>
      </c>
      <c r="AD1354" s="27" t="s">
        <v>4453</v>
      </c>
      <c r="AE1354" t="s">
        <v>26044</v>
      </c>
      <c r="AF1354" t="s">
        <v>294</v>
      </c>
      <c r="AI1354" t="s">
        <v>26581</v>
      </c>
      <c r="AJ1354" t="s">
        <v>3247</v>
      </c>
      <c r="AK1354" t="s">
        <v>2082</v>
      </c>
      <c r="AL1354" s="12">
        <v>46099.78297453704</v>
      </c>
      <c r="AM1354" t="s">
        <v>309</v>
      </c>
    </row>
    <row r="1355" spans="1:39" ht="15" customHeight="1" x14ac:dyDescent="0.3">
      <c r="A1355" s="37" t="s">
        <v>17212</v>
      </c>
      <c r="B1355" t="s">
        <v>17213</v>
      </c>
      <c r="C1355" t="s">
        <v>2073</v>
      </c>
      <c r="D1355" t="s">
        <v>282</v>
      </c>
      <c r="E1355" t="s">
        <v>337</v>
      </c>
      <c r="H1355" t="s">
        <v>390</v>
      </c>
      <c r="I1355" t="s">
        <v>17214</v>
      </c>
      <c r="J1355" t="s">
        <v>284</v>
      </c>
      <c r="K1355" t="s">
        <v>2075</v>
      </c>
      <c r="M1355" t="s">
        <v>348</v>
      </c>
      <c r="N1355" t="s">
        <v>295</v>
      </c>
      <c r="Q1355" t="s">
        <v>311</v>
      </c>
      <c r="R1355" t="b">
        <v>0</v>
      </c>
      <c r="S1355" s="31" t="b">
        <v>0</v>
      </c>
      <c r="T1355" t="s">
        <v>426</v>
      </c>
      <c r="U1355">
        <v>1</v>
      </c>
      <c r="V1355" s="32" t="s">
        <v>16537</v>
      </c>
      <c r="W1355" t="s">
        <v>16538</v>
      </c>
      <c r="X1355" t="s">
        <v>282</v>
      </c>
      <c r="Y1355" t="s">
        <v>311</v>
      </c>
      <c r="Z1355" t="s">
        <v>284</v>
      </c>
      <c r="AA1355" t="s">
        <v>337</v>
      </c>
      <c r="AB1355"/>
      <c r="AD1355" s="27" t="s">
        <v>2079</v>
      </c>
      <c r="AF1355" t="s">
        <v>285</v>
      </c>
      <c r="AH1355" t="s">
        <v>2013</v>
      </c>
      <c r="AI1355" t="s">
        <v>2088</v>
      </c>
      <c r="AJ1355" t="s">
        <v>2089</v>
      </c>
      <c r="AK1355" t="s">
        <v>2082</v>
      </c>
      <c r="AL1355" s="12">
        <v>45846.828935185185</v>
      </c>
    </row>
    <row r="1356" spans="1:39" ht="15" customHeight="1" x14ac:dyDescent="0.3">
      <c r="A1356" s="37" t="s">
        <v>17183</v>
      </c>
      <c r="B1356" t="s">
        <v>17184</v>
      </c>
      <c r="C1356" t="s">
        <v>2073</v>
      </c>
      <c r="D1356" t="s">
        <v>282</v>
      </c>
      <c r="E1356" t="s">
        <v>337</v>
      </c>
      <c r="H1356" t="s">
        <v>390</v>
      </c>
      <c r="I1356" t="s">
        <v>17185</v>
      </c>
      <c r="J1356" t="s">
        <v>284</v>
      </c>
      <c r="K1356" t="s">
        <v>2075</v>
      </c>
      <c r="M1356" t="s">
        <v>348</v>
      </c>
      <c r="N1356" t="s">
        <v>295</v>
      </c>
      <c r="Q1356" t="s">
        <v>311</v>
      </c>
      <c r="R1356" t="b">
        <v>0</v>
      </c>
      <c r="S1356" s="31" t="b">
        <v>0</v>
      </c>
      <c r="T1356" t="s">
        <v>426</v>
      </c>
      <c r="U1356">
        <v>1</v>
      </c>
      <c r="V1356" s="32" t="s">
        <v>3648</v>
      </c>
      <c r="W1356" t="s">
        <v>3649</v>
      </c>
      <c r="X1356" t="s">
        <v>282</v>
      </c>
      <c r="Y1356" t="s">
        <v>311</v>
      </c>
      <c r="Z1356" t="s">
        <v>310</v>
      </c>
      <c r="AA1356" t="s">
        <v>337</v>
      </c>
      <c r="AB1356"/>
      <c r="AD1356" s="27" t="s">
        <v>2512</v>
      </c>
      <c r="AF1356" t="s">
        <v>290</v>
      </c>
      <c r="AH1356" t="s">
        <v>3650</v>
      </c>
      <c r="AI1356" t="s">
        <v>2121</v>
      </c>
      <c r="AJ1356" t="s">
        <v>2122</v>
      </c>
      <c r="AK1356" t="s">
        <v>2082</v>
      </c>
      <c r="AL1356" s="12">
        <v>45898.773263888892</v>
      </c>
      <c r="AM1356" t="s">
        <v>291</v>
      </c>
    </row>
    <row r="1357" spans="1:39" ht="15" customHeight="1" x14ac:dyDescent="0.3">
      <c r="A1357" s="37" t="s">
        <v>16866</v>
      </c>
      <c r="B1357" t="s">
        <v>16867</v>
      </c>
      <c r="C1357" t="s">
        <v>2073</v>
      </c>
      <c r="D1357" t="s">
        <v>282</v>
      </c>
      <c r="E1357" t="s">
        <v>299</v>
      </c>
      <c r="H1357" t="s">
        <v>390</v>
      </c>
      <c r="I1357" t="s">
        <v>16868</v>
      </c>
      <c r="J1357" t="s">
        <v>284</v>
      </c>
      <c r="K1357" t="s">
        <v>2224</v>
      </c>
      <c r="M1357" t="s">
        <v>294</v>
      </c>
      <c r="N1357" t="s">
        <v>295</v>
      </c>
      <c r="O1357" t="s">
        <v>2076</v>
      </c>
      <c r="Q1357" t="s">
        <v>311</v>
      </c>
      <c r="R1357" t="b">
        <v>0</v>
      </c>
      <c r="S1357" s="31" t="b">
        <v>0</v>
      </c>
      <c r="T1357" t="s">
        <v>426</v>
      </c>
      <c r="U1357">
        <v>1</v>
      </c>
      <c r="V1357" s="32" t="s">
        <v>2394</v>
      </c>
      <c r="W1357" t="s">
        <v>2395</v>
      </c>
      <c r="X1357" t="s">
        <v>282</v>
      </c>
      <c r="Y1357" t="s">
        <v>311</v>
      </c>
      <c r="Z1357" t="s">
        <v>284</v>
      </c>
      <c r="AA1357" t="s">
        <v>302</v>
      </c>
      <c r="AB1357"/>
      <c r="AD1357" s="27" t="s">
        <v>2310</v>
      </c>
      <c r="AF1357" t="s">
        <v>294</v>
      </c>
      <c r="AH1357" t="s">
        <v>2012</v>
      </c>
      <c r="AI1357" t="s">
        <v>2121</v>
      </c>
      <c r="AJ1357" t="s">
        <v>2122</v>
      </c>
      <c r="AK1357" t="s">
        <v>2082</v>
      </c>
      <c r="AL1357" s="12">
        <v>45918.866875</v>
      </c>
    </row>
    <row r="1358" spans="1:39" ht="15" customHeight="1" x14ac:dyDescent="0.3">
      <c r="A1358" s="37" t="s">
        <v>16305</v>
      </c>
      <c r="B1358" t="s">
        <v>16306</v>
      </c>
      <c r="C1358" t="s">
        <v>2073</v>
      </c>
      <c r="D1358" t="s">
        <v>282</v>
      </c>
      <c r="E1358" t="s">
        <v>299</v>
      </c>
      <c r="H1358" t="s">
        <v>390</v>
      </c>
      <c r="I1358" t="s">
        <v>16307</v>
      </c>
      <c r="J1358" t="s">
        <v>284</v>
      </c>
      <c r="K1358" t="s">
        <v>2224</v>
      </c>
      <c r="M1358" t="s">
        <v>294</v>
      </c>
      <c r="N1358" t="s">
        <v>295</v>
      </c>
      <c r="O1358" t="s">
        <v>2076</v>
      </c>
      <c r="Q1358" t="s">
        <v>311</v>
      </c>
      <c r="R1358" t="b">
        <v>0</v>
      </c>
      <c r="S1358" t="b">
        <v>0</v>
      </c>
      <c r="T1358" t="s">
        <v>426</v>
      </c>
      <c r="U1358">
        <v>1</v>
      </c>
      <c r="V1358" s="32" t="s">
        <v>2394</v>
      </c>
      <c r="W1358" t="s">
        <v>2395</v>
      </c>
      <c r="X1358" t="s">
        <v>282</v>
      </c>
      <c r="Y1358" t="s">
        <v>311</v>
      </c>
      <c r="Z1358" t="s">
        <v>284</v>
      </c>
      <c r="AA1358" t="s">
        <v>302</v>
      </c>
      <c r="AB1358"/>
      <c r="AD1358" s="27" t="s">
        <v>2310</v>
      </c>
      <c r="AF1358" t="s">
        <v>294</v>
      </c>
      <c r="AH1358" t="s">
        <v>2012</v>
      </c>
      <c r="AI1358" t="s">
        <v>2121</v>
      </c>
      <c r="AJ1358" t="s">
        <v>2122</v>
      </c>
      <c r="AK1358" t="s">
        <v>2082</v>
      </c>
      <c r="AL1358" s="12">
        <v>45918.866875</v>
      </c>
    </row>
    <row r="1359" spans="1:39" ht="15" customHeight="1" x14ac:dyDescent="0.3">
      <c r="A1359" s="37" t="s">
        <v>16308</v>
      </c>
      <c r="B1359" t="s">
        <v>16309</v>
      </c>
      <c r="C1359" t="s">
        <v>2073</v>
      </c>
      <c r="D1359" t="s">
        <v>282</v>
      </c>
      <c r="E1359" t="s">
        <v>299</v>
      </c>
      <c r="H1359" t="s">
        <v>390</v>
      </c>
      <c r="I1359" t="s">
        <v>16310</v>
      </c>
      <c r="J1359" t="s">
        <v>284</v>
      </c>
      <c r="K1359" t="s">
        <v>2224</v>
      </c>
      <c r="M1359" t="s">
        <v>294</v>
      </c>
      <c r="N1359" t="s">
        <v>295</v>
      </c>
      <c r="O1359" t="s">
        <v>2076</v>
      </c>
      <c r="Q1359" t="s">
        <v>311</v>
      </c>
      <c r="R1359" t="b">
        <v>0</v>
      </c>
      <c r="S1359" t="b">
        <v>0</v>
      </c>
      <c r="T1359" t="s">
        <v>426</v>
      </c>
      <c r="U1359">
        <v>1</v>
      </c>
      <c r="V1359" s="32" t="s">
        <v>2394</v>
      </c>
      <c r="W1359" t="s">
        <v>2395</v>
      </c>
      <c r="X1359" t="s">
        <v>282</v>
      </c>
      <c r="Y1359" t="s">
        <v>311</v>
      </c>
      <c r="Z1359" t="s">
        <v>284</v>
      </c>
      <c r="AA1359" t="s">
        <v>302</v>
      </c>
      <c r="AB1359"/>
      <c r="AD1359" s="27" t="s">
        <v>2310</v>
      </c>
      <c r="AF1359" t="s">
        <v>294</v>
      </c>
      <c r="AH1359" t="s">
        <v>2012</v>
      </c>
      <c r="AI1359" t="s">
        <v>2121</v>
      </c>
      <c r="AJ1359" t="s">
        <v>2122</v>
      </c>
      <c r="AK1359" t="s">
        <v>2082</v>
      </c>
      <c r="AL1359" s="12">
        <v>45918.866875</v>
      </c>
    </row>
    <row r="1360" spans="1:39" ht="15" customHeight="1" x14ac:dyDescent="0.3">
      <c r="A1360" s="38" t="s">
        <v>16184</v>
      </c>
      <c r="B1360" t="s">
        <v>16185</v>
      </c>
      <c r="C1360" t="s">
        <v>2073</v>
      </c>
      <c r="D1360" t="s">
        <v>282</v>
      </c>
      <c r="E1360" t="s">
        <v>337</v>
      </c>
      <c r="H1360" t="s">
        <v>390</v>
      </c>
      <c r="I1360" t="s">
        <v>16186</v>
      </c>
      <c r="J1360" t="s">
        <v>284</v>
      </c>
      <c r="K1360" t="s">
        <v>2075</v>
      </c>
      <c r="M1360" t="s">
        <v>290</v>
      </c>
      <c r="Q1360" t="s">
        <v>311</v>
      </c>
      <c r="R1360" t="b">
        <v>0</v>
      </c>
      <c r="S1360" t="b">
        <v>0</v>
      </c>
      <c r="T1360" t="s">
        <v>426</v>
      </c>
      <c r="U1360">
        <v>1</v>
      </c>
      <c r="V1360" s="32" t="s">
        <v>3648</v>
      </c>
      <c r="W1360" t="s">
        <v>3649</v>
      </c>
      <c r="X1360" t="s">
        <v>282</v>
      </c>
      <c r="Y1360" t="s">
        <v>311</v>
      </c>
      <c r="Z1360" t="s">
        <v>310</v>
      </c>
      <c r="AA1360" t="s">
        <v>337</v>
      </c>
      <c r="AB1360"/>
      <c r="AD1360" s="27" t="s">
        <v>2512</v>
      </c>
      <c r="AF1360" t="s">
        <v>290</v>
      </c>
      <c r="AH1360" t="s">
        <v>3650</v>
      </c>
      <c r="AI1360" t="s">
        <v>2121</v>
      </c>
      <c r="AJ1360" t="s">
        <v>2122</v>
      </c>
      <c r="AK1360" t="s">
        <v>2082</v>
      </c>
      <c r="AL1360" s="12">
        <v>45898.773263888892</v>
      </c>
      <c r="AM1360" t="s">
        <v>291</v>
      </c>
    </row>
    <row r="1361" spans="1:39" ht="15" customHeight="1" x14ac:dyDescent="0.3">
      <c r="A1361" s="38" t="s">
        <v>16588</v>
      </c>
      <c r="B1361" t="s">
        <v>16589</v>
      </c>
      <c r="C1361" t="s">
        <v>2073</v>
      </c>
      <c r="D1361" t="s">
        <v>282</v>
      </c>
      <c r="E1361" t="s">
        <v>337</v>
      </c>
      <c r="H1361" t="s">
        <v>390</v>
      </c>
      <c r="I1361" t="s">
        <v>16590</v>
      </c>
      <c r="J1361" t="s">
        <v>284</v>
      </c>
      <c r="K1361" t="s">
        <v>2075</v>
      </c>
      <c r="M1361" t="s">
        <v>290</v>
      </c>
      <c r="N1361" t="s">
        <v>295</v>
      </c>
      <c r="Q1361" t="s">
        <v>311</v>
      </c>
      <c r="R1361" t="b">
        <v>0</v>
      </c>
      <c r="S1361" t="b">
        <v>0</v>
      </c>
      <c r="T1361" t="s">
        <v>426</v>
      </c>
      <c r="U1361">
        <v>1</v>
      </c>
      <c r="V1361" s="32" t="s">
        <v>3648</v>
      </c>
      <c r="W1361" t="s">
        <v>3649</v>
      </c>
      <c r="X1361" t="s">
        <v>282</v>
      </c>
      <c r="Y1361" t="s">
        <v>311</v>
      </c>
      <c r="Z1361" t="s">
        <v>310</v>
      </c>
      <c r="AA1361" t="s">
        <v>337</v>
      </c>
      <c r="AB1361"/>
      <c r="AD1361" s="27" t="s">
        <v>2512</v>
      </c>
      <c r="AF1361" t="s">
        <v>290</v>
      </c>
      <c r="AH1361" t="s">
        <v>3650</v>
      </c>
      <c r="AI1361" t="s">
        <v>2121</v>
      </c>
      <c r="AJ1361" t="s">
        <v>2122</v>
      </c>
      <c r="AK1361" t="s">
        <v>2082</v>
      </c>
      <c r="AL1361" s="12">
        <v>45898.773263888892</v>
      </c>
      <c r="AM1361" t="s">
        <v>291</v>
      </c>
    </row>
    <row r="1362" spans="1:39" ht="15" customHeight="1" x14ac:dyDescent="0.3">
      <c r="A1362" s="38" t="s">
        <v>17065</v>
      </c>
      <c r="B1362" t="s">
        <v>17066</v>
      </c>
      <c r="C1362" t="s">
        <v>7850</v>
      </c>
      <c r="D1362" t="s">
        <v>282</v>
      </c>
      <c r="E1362" t="s">
        <v>353</v>
      </c>
      <c r="G1362" t="s">
        <v>25731</v>
      </c>
      <c r="H1362" t="s">
        <v>25595</v>
      </c>
      <c r="I1362" t="s">
        <v>17067</v>
      </c>
      <c r="J1362" t="s">
        <v>284</v>
      </c>
      <c r="K1362" t="s">
        <v>2075</v>
      </c>
      <c r="L1362" t="s">
        <v>26044</v>
      </c>
      <c r="M1362" t="s">
        <v>290</v>
      </c>
      <c r="O1362" t="s">
        <v>2076</v>
      </c>
      <c r="Q1362" t="s">
        <v>341</v>
      </c>
      <c r="R1362" t="b">
        <v>0</v>
      </c>
      <c r="S1362" t="b">
        <v>0</v>
      </c>
      <c r="T1362" t="s">
        <v>425</v>
      </c>
      <c r="U1362">
        <v>0</v>
      </c>
      <c r="V1362" s="30" t="s">
        <v>26584</v>
      </c>
      <c r="W1362" t="s">
        <v>26585</v>
      </c>
      <c r="X1362" t="s">
        <v>282</v>
      </c>
      <c r="Y1362" t="s">
        <v>341</v>
      </c>
      <c r="Z1362" t="s">
        <v>284</v>
      </c>
      <c r="AA1362" t="s">
        <v>353</v>
      </c>
      <c r="AB1362"/>
      <c r="AC1362" t="s">
        <v>26118</v>
      </c>
      <c r="AD1362" s="27" t="s">
        <v>5704</v>
      </c>
      <c r="AE1362" t="s">
        <v>26043</v>
      </c>
      <c r="AF1362" t="s">
        <v>290</v>
      </c>
      <c r="AI1362" t="s">
        <v>26581</v>
      </c>
      <c r="AJ1362" t="s">
        <v>3247</v>
      </c>
      <c r="AK1362" t="s">
        <v>3160</v>
      </c>
      <c r="AL1362" s="12">
        <v>46147.556111111109</v>
      </c>
      <c r="AM1362" t="s">
        <v>309</v>
      </c>
    </row>
    <row r="1363" spans="1:39" ht="15" customHeight="1" x14ac:dyDescent="0.3">
      <c r="A1363" s="38" t="s">
        <v>17065</v>
      </c>
      <c r="B1363" t="s">
        <v>17066</v>
      </c>
      <c r="C1363" t="s">
        <v>7850</v>
      </c>
      <c r="D1363" t="s">
        <v>282</v>
      </c>
      <c r="E1363" t="s">
        <v>353</v>
      </c>
      <c r="G1363" t="s">
        <v>25731</v>
      </c>
      <c r="H1363" t="s">
        <v>25595</v>
      </c>
      <c r="I1363" t="s">
        <v>17067</v>
      </c>
      <c r="J1363" t="s">
        <v>284</v>
      </c>
      <c r="K1363" t="s">
        <v>2075</v>
      </c>
      <c r="L1363" t="s">
        <v>26044</v>
      </c>
      <c r="M1363" t="s">
        <v>290</v>
      </c>
      <c r="O1363" t="s">
        <v>2076</v>
      </c>
      <c r="Q1363" t="s">
        <v>341</v>
      </c>
      <c r="R1363" t="b">
        <v>0</v>
      </c>
      <c r="S1363" t="b">
        <v>0</v>
      </c>
      <c r="T1363" t="s">
        <v>425</v>
      </c>
      <c r="U1363">
        <v>0</v>
      </c>
      <c r="V1363" s="30" t="s">
        <v>15235</v>
      </c>
      <c r="W1363" t="s">
        <v>15236</v>
      </c>
      <c r="X1363" t="s">
        <v>282</v>
      </c>
      <c r="Y1363" t="s">
        <v>341</v>
      </c>
      <c r="Z1363" t="s">
        <v>284</v>
      </c>
      <c r="AA1363" t="s">
        <v>353</v>
      </c>
      <c r="AB1363"/>
      <c r="AC1363" t="s">
        <v>26118</v>
      </c>
      <c r="AD1363" s="27" t="s">
        <v>3330</v>
      </c>
      <c r="AE1363" t="s">
        <v>347</v>
      </c>
      <c r="AF1363" t="s">
        <v>290</v>
      </c>
      <c r="AH1363" t="s">
        <v>633</v>
      </c>
      <c r="AI1363" t="s">
        <v>8823</v>
      </c>
      <c r="AJ1363" t="s">
        <v>8824</v>
      </c>
      <c r="AK1363" t="s">
        <v>2082</v>
      </c>
      <c r="AL1363" s="12">
        <v>45827.787951388891</v>
      </c>
      <c r="AM1363" t="s">
        <v>309</v>
      </c>
    </row>
    <row r="1364" spans="1:39" ht="15" customHeight="1" x14ac:dyDescent="0.3">
      <c r="A1364" s="38" t="s">
        <v>16360</v>
      </c>
      <c r="B1364" t="s">
        <v>16361</v>
      </c>
      <c r="C1364" t="s">
        <v>2073</v>
      </c>
      <c r="D1364" t="s">
        <v>282</v>
      </c>
      <c r="E1364" t="s">
        <v>299</v>
      </c>
      <c r="H1364" t="s">
        <v>390</v>
      </c>
      <c r="I1364" t="s">
        <v>16362</v>
      </c>
      <c r="J1364" t="s">
        <v>284</v>
      </c>
      <c r="K1364" t="s">
        <v>2224</v>
      </c>
      <c r="M1364" t="s">
        <v>294</v>
      </c>
      <c r="N1364" t="s">
        <v>295</v>
      </c>
      <c r="O1364" t="s">
        <v>2076</v>
      </c>
      <c r="Q1364" t="s">
        <v>311</v>
      </c>
      <c r="R1364" t="b">
        <v>0</v>
      </c>
      <c r="S1364" t="b">
        <v>0</v>
      </c>
      <c r="T1364" t="s">
        <v>426</v>
      </c>
      <c r="U1364">
        <v>1</v>
      </c>
      <c r="V1364" s="30" t="s">
        <v>2394</v>
      </c>
      <c r="W1364" t="s">
        <v>2395</v>
      </c>
      <c r="X1364" t="s">
        <v>282</v>
      </c>
      <c r="Y1364" t="s">
        <v>311</v>
      </c>
      <c r="Z1364" t="s">
        <v>284</v>
      </c>
      <c r="AA1364" t="s">
        <v>302</v>
      </c>
      <c r="AB1364"/>
      <c r="AD1364" s="27" t="s">
        <v>2310</v>
      </c>
      <c r="AF1364" t="s">
        <v>294</v>
      </c>
      <c r="AH1364" t="s">
        <v>2012</v>
      </c>
      <c r="AI1364" t="s">
        <v>2121</v>
      </c>
      <c r="AJ1364" t="s">
        <v>2122</v>
      </c>
      <c r="AK1364" t="s">
        <v>2082</v>
      </c>
      <c r="AL1364" s="12">
        <v>45918.866875</v>
      </c>
    </row>
    <row r="1365" spans="1:39" ht="15" customHeight="1" x14ac:dyDescent="0.3">
      <c r="A1365" s="38" t="s">
        <v>16902</v>
      </c>
      <c r="B1365" t="s">
        <v>16903</v>
      </c>
      <c r="C1365" t="s">
        <v>2073</v>
      </c>
      <c r="D1365" t="s">
        <v>282</v>
      </c>
      <c r="E1365" t="s">
        <v>299</v>
      </c>
      <c r="H1365" t="s">
        <v>390</v>
      </c>
      <c r="I1365" t="s">
        <v>16904</v>
      </c>
      <c r="J1365" t="s">
        <v>284</v>
      </c>
      <c r="K1365" t="s">
        <v>2224</v>
      </c>
      <c r="M1365" t="s">
        <v>294</v>
      </c>
      <c r="N1365" t="s">
        <v>295</v>
      </c>
      <c r="O1365" t="s">
        <v>2076</v>
      </c>
      <c r="Q1365" t="s">
        <v>311</v>
      </c>
      <c r="R1365" t="b">
        <v>0</v>
      </c>
      <c r="S1365" t="b">
        <v>0</v>
      </c>
      <c r="T1365" t="s">
        <v>426</v>
      </c>
      <c r="U1365">
        <v>1</v>
      </c>
      <c r="V1365" s="32" t="s">
        <v>2394</v>
      </c>
      <c r="W1365" t="s">
        <v>2395</v>
      </c>
      <c r="X1365" t="s">
        <v>282</v>
      </c>
      <c r="Y1365" t="s">
        <v>311</v>
      </c>
      <c r="Z1365" t="s">
        <v>284</v>
      </c>
      <c r="AA1365" t="s">
        <v>302</v>
      </c>
      <c r="AB1365"/>
      <c r="AD1365" s="27" t="s">
        <v>2310</v>
      </c>
      <c r="AF1365" t="s">
        <v>294</v>
      </c>
      <c r="AH1365" t="s">
        <v>2012</v>
      </c>
      <c r="AI1365" t="s">
        <v>2121</v>
      </c>
      <c r="AJ1365" t="s">
        <v>2122</v>
      </c>
      <c r="AK1365" t="s">
        <v>2082</v>
      </c>
      <c r="AL1365" s="12">
        <v>45918.866875</v>
      </c>
    </row>
    <row r="1366" spans="1:39" ht="15" customHeight="1" x14ac:dyDescent="0.3">
      <c r="A1366" s="38" t="s">
        <v>16952</v>
      </c>
      <c r="B1366" t="s">
        <v>16953</v>
      </c>
      <c r="C1366" t="s">
        <v>7850</v>
      </c>
      <c r="D1366" t="s">
        <v>282</v>
      </c>
      <c r="E1366" t="s">
        <v>353</v>
      </c>
      <c r="G1366" t="s">
        <v>25731</v>
      </c>
      <c r="H1366" t="s">
        <v>25595</v>
      </c>
      <c r="I1366" t="s">
        <v>16954</v>
      </c>
      <c r="J1366" t="s">
        <v>284</v>
      </c>
      <c r="K1366" t="s">
        <v>2075</v>
      </c>
      <c r="L1366" t="s">
        <v>26044</v>
      </c>
      <c r="M1366" t="s">
        <v>290</v>
      </c>
      <c r="O1366" t="s">
        <v>2076</v>
      </c>
      <c r="Q1366" t="s">
        <v>341</v>
      </c>
      <c r="R1366" t="b">
        <v>0</v>
      </c>
      <c r="S1366" t="b">
        <v>0</v>
      </c>
      <c r="T1366" t="s">
        <v>425</v>
      </c>
      <c r="U1366">
        <v>0</v>
      </c>
      <c r="V1366" s="32" t="s">
        <v>26584</v>
      </c>
      <c r="W1366" t="s">
        <v>26585</v>
      </c>
      <c r="X1366" t="s">
        <v>282</v>
      </c>
      <c r="Y1366" t="s">
        <v>341</v>
      </c>
      <c r="Z1366" t="s">
        <v>284</v>
      </c>
      <c r="AA1366" t="s">
        <v>353</v>
      </c>
      <c r="AB1366"/>
      <c r="AC1366" t="s">
        <v>26118</v>
      </c>
      <c r="AD1366" s="27" t="s">
        <v>5704</v>
      </c>
      <c r="AE1366" t="s">
        <v>26043</v>
      </c>
      <c r="AF1366" t="s">
        <v>290</v>
      </c>
      <c r="AI1366" t="s">
        <v>26581</v>
      </c>
      <c r="AJ1366" t="s">
        <v>3247</v>
      </c>
      <c r="AK1366" t="s">
        <v>3160</v>
      </c>
      <c r="AL1366" s="12">
        <v>46147.556111111109</v>
      </c>
      <c r="AM1366" t="s">
        <v>309</v>
      </c>
    </row>
    <row r="1367" spans="1:39" ht="15" customHeight="1" x14ac:dyDescent="0.3">
      <c r="A1367" s="38" t="s">
        <v>16952</v>
      </c>
      <c r="B1367" t="s">
        <v>16953</v>
      </c>
      <c r="C1367" t="s">
        <v>7850</v>
      </c>
      <c r="D1367" t="s">
        <v>282</v>
      </c>
      <c r="E1367" t="s">
        <v>353</v>
      </c>
      <c r="G1367" t="s">
        <v>25731</v>
      </c>
      <c r="H1367" t="s">
        <v>25595</v>
      </c>
      <c r="I1367" t="s">
        <v>16954</v>
      </c>
      <c r="J1367" t="s">
        <v>284</v>
      </c>
      <c r="K1367" t="s">
        <v>2075</v>
      </c>
      <c r="L1367" t="s">
        <v>26044</v>
      </c>
      <c r="M1367" t="s">
        <v>290</v>
      </c>
      <c r="O1367" t="s">
        <v>2076</v>
      </c>
      <c r="Q1367" t="s">
        <v>341</v>
      </c>
      <c r="R1367" t="b">
        <v>0</v>
      </c>
      <c r="S1367" t="b">
        <v>0</v>
      </c>
      <c r="T1367" t="s">
        <v>425</v>
      </c>
      <c r="U1367">
        <v>0</v>
      </c>
      <c r="V1367" s="32" t="s">
        <v>15235</v>
      </c>
      <c r="W1367" t="s">
        <v>15236</v>
      </c>
      <c r="X1367" t="s">
        <v>282</v>
      </c>
      <c r="Y1367" t="s">
        <v>341</v>
      </c>
      <c r="Z1367" t="s">
        <v>284</v>
      </c>
      <c r="AA1367" t="s">
        <v>353</v>
      </c>
      <c r="AB1367"/>
      <c r="AC1367" t="s">
        <v>26118</v>
      </c>
      <c r="AD1367" s="27" t="s">
        <v>3330</v>
      </c>
      <c r="AE1367" t="s">
        <v>347</v>
      </c>
      <c r="AF1367" t="s">
        <v>290</v>
      </c>
      <c r="AH1367" t="s">
        <v>633</v>
      </c>
      <c r="AI1367" t="s">
        <v>8823</v>
      </c>
      <c r="AJ1367" t="s">
        <v>8824</v>
      </c>
      <c r="AK1367" t="s">
        <v>2082</v>
      </c>
      <c r="AL1367" s="12">
        <v>45827.787951388891</v>
      </c>
      <c r="AM1367" t="s">
        <v>309</v>
      </c>
    </row>
    <row r="1368" spans="1:39" ht="15" customHeight="1" x14ac:dyDescent="0.3">
      <c r="A1368" s="38" t="s">
        <v>16905</v>
      </c>
      <c r="B1368" t="s">
        <v>16906</v>
      </c>
      <c r="C1368" t="s">
        <v>2073</v>
      </c>
      <c r="D1368" t="s">
        <v>282</v>
      </c>
      <c r="E1368" t="s">
        <v>299</v>
      </c>
      <c r="H1368" t="s">
        <v>390</v>
      </c>
      <c r="I1368" t="s">
        <v>16907</v>
      </c>
      <c r="J1368" t="s">
        <v>284</v>
      </c>
      <c r="K1368" t="s">
        <v>2224</v>
      </c>
      <c r="M1368" t="s">
        <v>294</v>
      </c>
      <c r="N1368" t="s">
        <v>295</v>
      </c>
      <c r="O1368" t="s">
        <v>2076</v>
      </c>
      <c r="Q1368" t="s">
        <v>311</v>
      </c>
      <c r="R1368" t="b">
        <v>0</v>
      </c>
      <c r="S1368" t="b">
        <v>0</v>
      </c>
      <c r="T1368" t="s">
        <v>426</v>
      </c>
      <c r="U1368">
        <v>1</v>
      </c>
      <c r="V1368" s="32" t="s">
        <v>2394</v>
      </c>
      <c r="W1368" t="s">
        <v>2395</v>
      </c>
      <c r="X1368" t="s">
        <v>282</v>
      </c>
      <c r="Y1368" t="s">
        <v>311</v>
      </c>
      <c r="Z1368" t="s">
        <v>284</v>
      </c>
      <c r="AA1368" t="s">
        <v>302</v>
      </c>
      <c r="AB1368"/>
      <c r="AD1368" s="27" t="s">
        <v>2310</v>
      </c>
      <c r="AF1368" t="s">
        <v>294</v>
      </c>
      <c r="AH1368" t="s">
        <v>2012</v>
      </c>
      <c r="AI1368" t="s">
        <v>2121</v>
      </c>
      <c r="AJ1368" t="s">
        <v>2122</v>
      </c>
      <c r="AK1368" t="s">
        <v>2082</v>
      </c>
      <c r="AL1368" s="12">
        <v>45918.866875</v>
      </c>
    </row>
    <row r="1369" spans="1:39" ht="15" customHeight="1" x14ac:dyDescent="0.3">
      <c r="A1369" s="38" t="s">
        <v>17020</v>
      </c>
      <c r="B1369" t="s">
        <v>17021</v>
      </c>
      <c r="C1369" t="s">
        <v>7850</v>
      </c>
      <c r="D1369" t="s">
        <v>282</v>
      </c>
      <c r="E1369" t="s">
        <v>319</v>
      </c>
      <c r="H1369" t="s">
        <v>320</v>
      </c>
      <c r="I1369" t="s">
        <v>17022</v>
      </c>
      <c r="J1369" t="s">
        <v>284</v>
      </c>
      <c r="K1369" t="s">
        <v>2075</v>
      </c>
      <c r="L1369" t="s">
        <v>26044</v>
      </c>
      <c r="M1369" t="s">
        <v>290</v>
      </c>
      <c r="O1369" t="s">
        <v>2076</v>
      </c>
      <c r="Q1369" t="s">
        <v>341</v>
      </c>
      <c r="R1369" t="b">
        <v>0</v>
      </c>
      <c r="S1369" t="b">
        <v>0</v>
      </c>
      <c r="T1369" t="s">
        <v>425</v>
      </c>
      <c r="U1369">
        <v>0</v>
      </c>
      <c r="V1369" s="32" t="s">
        <v>17023</v>
      </c>
      <c r="W1369" t="s">
        <v>17024</v>
      </c>
      <c r="X1369" t="s">
        <v>282</v>
      </c>
      <c r="Y1369" t="s">
        <v>341</v>
      </c>
      <c r="Z1369" t="s">
        <v>284</v>
      </c>
      <c r="AA1369" t="s">
        <v>319</v>
      </c>
      <c r="AB1369"/>
      <c r="AC1369" t="s">
        <v>26118</v>
      </c>
      <c r="AD1369" s="27" t="s">
        <v>2075</v>
      </c>
      <c r="AE1369" t="s">
        <v>26044</v>
      </c>
      <c r="AF1369" t="s">
        <v>290</v>
      </c>
      <c r="AI1369" t="s">
        <v>26581</v>
      </c>
      <c r="AJ1369" t="s">
        <v>3247</v>
      </c>
      <c r="AK1369" t="s">
        <v>2082</v>
      </c>
      <c r="AL1369" s="12">
        <v>46147.55609953704</v>
      </c>
      <c r="AM1369" t="s">
        <v>309</v>
      </c>
    </row>
    <row r="1370" spans="1:39" ht="15" customHeight="1" x14ac:dyDescent="0.3">
      <c r="A1370" s="38" t="s">
        <v>17028</v>
      </c>
      <c r="B1370" t="s">
        <v>17029</v>
      </c>
      <c r="C1370" t="s">
        <v>7850</v>
      </c>
      <c r="D1370" t="s">
        <v>282</v>
      </c>
      <c r="E1370" t="s">
        <v>322</v>
      </c>
      <c r="H1370" t="s">
        <v>320</v>
      </c>
      <c r="I1370" t="s">
        <v>17030</v>
      </c>
      <c r="J1370" t="s">
        <v>284</v>
      </c>
      <c r="K1370" t="s">
        <v>2075</v>
      </c>
      <c r="L1370" t="s">
        <v>26044</v>
      </c>
      <c r="M1370" t="s">
        <v>290</v>
      </c>
      <c r="O1370" t="s">
        <v>2076</v>
      </c>
      <c r="Q1370" t="s">
        <v>341</v>
      </c>
      <c r="R1370" t="b">
        <v>0</v>
      </c>
      <c r="S1370" t="b">
        <v>0</v>
      </c>
      <c r="T1370" t="s">
        <v>425</v>
      </c>
      <c r="U1370">
        <v>0</v>
      </c>
      <c r="V1370" s="32" t="s">
        <v>9180</v>
      </c>
      <c r="W1370" t="s">
        <v>9181</v>
      </c>
      <c r="X1370" t="s">
        <v>282</v>
      </c>
      <c r="Y1370" t="s">
        <v>341</v>
      </c>
      <c r="Z1370" t="s">
        <v>329</v>
      </c>
      <c r="AA1370" t="s">
        <v>322</v>
      </c>
      <c r="AB1370"/>
      <c r="AC1370" t="s">
        <v>26118</v>
      </c>
      <c r="AD1370" s="27" t="s">
        <v>3330</v>
      </c>
      <c r="AE1370" t="s">
        <v>26041</v>
      </c>
      <c r="AF1370" t="s">
        <v>290</v>
      </c>
      <c r="AI1370" t="s">
        <v>9176</v>
      </c>
      <c r="AJ1370" t="s">
        <v>9177</v>
      </c>
      <c r="AK1370" t="s">
        <v>3160</v>
      </c>
      <c r="AL1370" s="12">
        <v>45698.778043981481</v>
      </c>
      <c r="AM1370" t="s">
        <v>291</v>
      </c>
    </row>
    <row r="1371" spans="1:39" ht="15" customHeight="1" x14ac:dyDescent="0.3">
      <c r="A1371" s="38" t="s">
        <v>17028</v>
      </c>
      <c r="B1371" t="s">
        <v>17029</v>
      </c>
      <c r="C1371" t="s">
        <v>7850</v>
      </c>
      <c r="D1371" t="s">
        <v>282</v>
      </c>
      <c r="E1371" t="s">
        <v>322</v>
      </c>
      <c r="H1371" t="s">
        <v>320</v>
      </c>
      <c r="I1371" t="s">
        <v>17030</v>
      </c>
      <c r="J1371" t="s">
        <v>284</v>
      </c>
      <c r="K1371" t="s">
        <v>2075</v>
      </c>
      <c r="L1371" t="s">
        <v>26044</v>
      </c>
      <c r="M1371" t="s">
        <v>290</v>
      </c>
      <c r="O1371" t="s">
        <v>2076</v>
      </c>
      <c r="Q1371" t="s">
        <v>341</v>
      </c>
      <c r="R1371" t="b">
        <v>0</v>
      </c>
      <c r="S1371" t="b">
        <v>0</v>
      </c>
      <c r="T1371" t="s">
        <v>425</v>
      </c>
      <c r="U1371">
        <v>0</v>
      </c>
      <c r="V1371" s="32" t="s">
        <v>9184</v>
      </c>
      <c r="W1371" t="s">
        <v>9185</v>
      </c>
      <c r="X1371" t="s">
        <v>282</v>
      </c>
      <c r="Y1371" t="s">
        <v>341</v>
      </c>
      <c r="Z1371" t="s">
        <v>284</v>
      </c>
      <c r="AA1371" t="s">
        <v>322</v>
      </c>
      <c r="AB1371"/>
      <c r="AC1371" t="s">
        <v>26118</v>
      </c>
      <c r="AD1371" s="27" t="s">
        <v>2512</v>
      </c>
      <c r="AE1371" t="s">
        <v>26041</v>
      </c>
      <c r="AF1371" t="s">
        <v>290</v>
      </c>
      <c r="AI1371" t="s">
        <v>3246</v>
      </c>
      <c r="AJ1371" t="s">
        <v>3247</v>
      </c>
      <c r="AK1371" t="s">
        <v>3160</v>
      </c>
      <c r="AL1371" s="12">
        <v>46147.556111111109</v>
      </c>
      <c r="AM1371" t="s">
        <v>309</v>
      </c>
    </row>
    <row r="1372" spans="1:39" ht="15" customHeight="1" x14ac:dyDescent="0.3">
      <c r="A1372" s="38" t="s">
        <v>17028</v>
      </c>
      <c r="B1372" t="s">
        <v>17029</v>
      </c>
      <c r="C1372" t="s">
        <v>7850</v>
      </c>
      <c r="D1372" t="s">
        <v>282</v>
      </c>
      <c r="E1372" t="s">
        <v>322</v>
      </c>
      <c r="H1372" t="s">
        <v>320</v>
      </c>
      <c r="I1372" t="s">
        <v>17030</v>
      </c>
      <c r="J1372" t="s">
        <v>284</v>
      </c>
      <c r="K1372" t="s">
        <v>2075</v>
      </c>
      <c r="L1372" t="s">
        <v>26044</v>
      </c>
      <c r="M1372" t="s">
        <v>290</v>
      </c>
      <c r="O1372" t="s">
        <v>2076</v>
      </c>
      <c r="Q1372" t="s">
        <v>341</v>
      </c>
      <c r="R1372" t="b">
        <v>0</v>
      </c>
      <c r="S1372" t="b">
        <v>0</v>
      </c>
      <c r="T1372" t="s">
        <v>425</v>
      </c>
      <c r="U1372">
        <v>0</v>
      </c>
      <c r="V1372" s="32" t="s">
        <v>9182</v>
      </c>
      <c r="W1372" t="s">
        <v>9183</v>
      </c>
      <c r="X1372" t="s">
        <v>282</v>
      </c>
      <c r="Y1372" t="s">
        <v>341</v>
      </c>
      <c r="Z1372" t="s">
        <v>284</v>
      </c>
      <c r="AA1372" t="s">
        <v>322</v>
      </c>
      <c r="AB1372"/>
      <c r="AC1372" t="s">
        <v>26118</v>
      </c>
      <c r="AD1372" s="27" t="s">
        <v>2512</v>
      </c>
      <c r="AE1372" t="s">
        <v>26041</v>
      </c>
      <c r="AF1372" t="s">
        <v>290</v>
      </c>
      <c r="AI1372" t="s">
        <v>3246</v>
      </c>
      <c r="AJ1372" t="s">
        <v>3247</v>
      </c>
      <c r="AK1372" t="s">
        <v>3160</v>
      </c>
      <c r="AL1372" s="12">
        <v>46147.556111111109</v>
      </c>
      <c r="AM1372" t="s">
        <v>309</v>
      </c>
    </row>
    <row r="1373" spans="1:39" ht="15" customHeight="1" x14ac:dyDescent="0.3">
      <c r="A1373" s="38" t="s">
        <v>17028</v>
      </c>
      <c r="B1373" t="s">
        <v>17029</v>
      </c>
      <c r="C1373" t="s">
        <v>7850</v>
      </c>
      <c r="D1373" t="s">
        <v>282</v>
      </c>
      <c r="E1373" t="s">
        <v>322</v>
      </c>
      <c r="H1373" t="s">
        <v>320</v>
      </c>
      <c r="I1373" t="s">
        <v>17030</v>
      </c>
      <c r="J1373" t="s">
        <v>284</v>
      </c>
      <c r="K1373" t="s">
        <v>2075</v>
      </c>
      <c r="L1373" t="s">
        <v>26044</v>
      </c>
      <c r="M1373" t="s">
        <v>290</v>
      </c>
      <c r="O1373" t="s">
        <v>2076</v>
      </c>
      <c r="Q1373" t="s">
        <v>341</v>
      </c>
      <c r="R1373" t="b">
        <v>0</v>
      </c>
      <c r="S1373" t="b">
        <v>0</v>
      </c>
      <c r="T1373" t="s">
        <v>425</v>
      </c>
      <c r="U1373">
        <v>0</v>
      </c>
      <c r="V1373" s="32" t="s">
        <v>9178</v>
      </c>
      <c r="W1373" t="s">
        <v>9179</v>
      </c>
      <c r="X1373" t="s">
        <v>282</v>
      </c>
      <c r="Y1373" t="s">
        <v>341</v>
      </c>
      <c r="Z1373" t="s">
        <v>329</v>
      </c>
      <c r="AA1373" t="s">
        <v>322</v>
      </c>
      <c r="AB1373"/>
      <c r="AC1373" t="s">
        <v>26118</v>
      </c>
      <c r="AD1373" s="27" t="s">
        <v>3330</v>
      </c>
      <c r="AE1373" t="s">
        <v>26041</v>
      </c>
      <c r="AF1373" t="s">
        <v>290</v>
      </c>
      <c r="AI1373" t="s">
        <v>9176</v>
      </c>
      <c r="AJ1373" t="s">
        <v>9177</v>
      </c>
      <c r="AK1373" t="s">
        <v>3160</v>
      </c>
      <c r="AL1373" s="12">
        <v>45698.77851851852</v>
      </c>
      <c r="AM1373" t="s">
        <v>291</v>
      </c>
    </row>
    <row r="1374" spans="1:39" ht="15" customHeight="1" x14ac:dyDescent="0.3">
      <c r="A1374" s="38" t="s">
        <v>17028</v>
      </c>
      <c r="B1374" t="s">
        <v>17029</v>
      </c>
      <c r="C1374" t="s">
        <v>7850</v>
      </c>
      <c r="D1374" t="s">
        <v>282</v>
      </c>
      <c r="E1374" t="s">
        <v>322</v>
      </c>
      <c r="H1374" t="s">
        <v>320</v>
      </c>
      <c r="I1374" t="s">
        <v>17030</v>
      </c>
      <c r="J1374" t="s">
        <v>284</v>
      </c>
      <c r="K1374" t="s">
        <v>2075</v>
      </c>
      <c r="L1374" t="s">
        <v>26044</v>
      </c>
      <c r="M1374" t="s">
        <v>290</v>
      </c>
      <c r="O1374" t="s">
        <v>2076</v>
      </c>
      <c r="Q1374" t="s">
        <v>341</v>
      </c>
      <c r="R1374" t="b">
        <v>0</v>
      </c>
      <c r="S1374" t="b">
        <v>0</v>
      </c>
      <c r="T1374" t="s">
        <v>425</v>
      </c>
      <c r="U1374">
        <v>0</v>
      </c>
      <c r="V1374" s="32" t="s">
        <v>9192</v>
      </c>
      <c r="W1374" t="s">
        <v>9193</v>
      </c>
      <c r="X1374" t="s">
        <v>282</v>
      </c>
      <c r="Y1374" t="s">
        <v>341</v>
      </c>
      <c r="Z1374" t="s">
        <v>284</v>
      </c>
      <c r="AA1374" t="s">
        <v>322</v>
      </c>
      <c r="AB1374"/>
      <c r="AC1374" t="s">
        <v>26118</v>
      </c>
      <c r="AD1374" s="27" t="s">
        <v>4453</v>
      </c>
      <c r="AE1374" t="s">
        <v>26041</v>
      </c>
      <c r="AF1374" t="s">
        <v>290</v>
      </c>
      <c r="AI1374" t="s">
        <v>26581</v>
      </c>
      <c r="AJ1374" t="s">
        <v>3247</v>
      </c>
      <c r="AK1374" t="s">
        <v>2082</v>
      </c>
      <c r="AL1374" s="12">
        <v>46099.813634259262</v>
      </c>
      <c r="AM1374" t="s">
        <v>309</v>
      </c>
    </row>
    <row r="1375" spans="1:39" ht="15" customHeight="1" x14ac:dyDescent="0.3">
      <c r="A1375" s="38" t="s">
        <v>17028</v>
      </c>
      <c r="B1375" t="s">
        <v>17029</v>
      </c>
      <c r="C1375" t="s">
        <v>7850</v>
      </c>
      <c r="D1375" t="s">
        <v>282</v>
      </c>
      <c r="E1375" t="s">
        <v>322</v>
      </c>
      <c r="H1375" t="s">
        <v>320</v>
      </c>
      <c r="I1375" t="s">
        <v>17030</v>
      </c>
      <c r="J1375" t="s">
        <v>284</v>
      </c>
      <c r="K1375" t="s">
        <v>2075</v>
      </c>
      <c r="L1375" t="s">
        <v>26044</v>
      </c>
      <c r="M1375" t="s">
        <v>290</v>
      </c>
      <c r="O1375" t="s">
        <v>2076</v>
      </c>
      <c r="Q1375" t="s">
        <v>341</v>
      </c>
      <c r="R1375" t="b">
        <v>0</v>
      </c>
      <c r="S1375" t="b">
        <v>0</v>
      </c>
      <c r="T1375" t="s">
        <v>425</v>
      </c>
      <c r="U1375">
        <v>0</v>
      </c>
      <c r="V1375" s="32" t="s">
        <v>9190</v>
      </c>
      <c r="W1375" t="s">
        <v>9191</v>
      </c>
      <c r="X1375" t="s">
        <v>282</v>
      </c>
      <c r="Y1375" t="s">
        <v>341</v>
      </c>
      <c r="Z1375" t="s">
        <v>284</v>
      </c>
      <c r="AA1375" t="s">
        <v>322</v>
      </c>
      <c r="AB1375"/>
      <c r="AC1375" t="s">
        <v>26118</v>
      </c>
      <c r="AD1375" s="27" t="s">
        <v>2512</v>
      </c>
      <c r="AE1375" t="s">
        <v>26041</v>
      </c>
      <c r="AF1375" t="s">
        <v>290</v>
      </c>
      <c r="AI1375" t="s">
        <v>3246</v>
      </c>
      <c r="AJ1375" t="s">
        <v>3247</v>
      </c>
      <c r="AK1375" t="s">
        <v>3160</v>
      </c>
      <c r="AL1375" s="12">
        <v>46147.556111111109</v>
      </c>
      <c r="AM1375" t="s">
        <v>309</v>
      </c>
    </row>
    <row r="1376" spans="1:39" ht="15" customHeight="1" x14ac:dyDescent="0.3">
      <c r="A1376" s="38" t="s">
        <v>17028</v>
      </c>
      <c r="B1376" t="s">
        <v>17029</v>
      </c>
      <c r="C1376" t="s">
        <v>7850</v>
      </c>
      <c r="D1376" t="s">
        <v>282</v>
      </c>
      <c r="E1376" t="s">
        <v>322</v>
      </c>
      <c r="H1376" t="s">
        <v>320</v>
      </c>
      <c r="I1376" t="s">
        <v>17030</v>
      </c>
      <c r="J1376" t="s">
        <v>284</v>
      </c>
      <c r="K1376" t="s">
        <v>2075</v>
      </c>
      <c r="L1376" t="s">
        <v>26044</v>
      </c>
      <c r="M1376" t="s">
        <v>290</v>
      </c>
      <c r="O1376" t="s">
        <v>2076</v>
      </c>
      <c r="Q1376" t="s">
        <v>341</v>
      </c>
      <c r="R1376" t="b">
        <v>0</v>
      </c>
      <c r="S1376" t="b">
        <v>0</v>
      </c>
      <c r="T1376" t="s">
        <v>425</v>
      </c>
      <c r="U1376">
        <v>0</v>
      </c>
      <c r="V1376" s="32" t="s">
        <v>9186</v>
      </c>
      <c r="W1376" t="s">
        <v>9187</v>
      </c>
      <c r="X1376" t="s">
        <v>282</v>
      </c>
      <c r="Y1376" t="s">
        <v>341</v>
      </c>
      <c r="Z1376" t="s">
        <v>284</v>
      </c>
      <c r="AA1376" t="s">
        <v>322</v>
      </c>
      <c r="AB1376"/>
      <c r="AC1376" t="s">
        <v>26118</v>
      </c>
      <c r="AD1376" s="27" t="s">
        <v>4453</v>
      </c>
      <c r="AE1376" t="s">
        <v>26041</v>
      </c>
      <c r="AF1376" t="s">
        <v>290</v>
      </c>
      <c r="AI1376" t="s">
        <v>26581</v>
      </c>
      <c r="AJ1376" t="s">
        <v>3247</v>
      </c>
      <c r="AK1376" t="s">
        <v>2082</v>
      </c>
      <c r="AL1376" s="12">
        <v>46099.814629629633</v>
      </c>
      <c r="AM1376" t="s">
        <v>309</v>
      </c>
    </row>
    <row r="1377" spans="1:39" ht="15" customHeight="1" x14ac:dyDescent="0.3">
      <c r="A1377" s="38" t="s">
        <v>17028</v>
      </c>
      <c r="B1377" t="s">
        <v>17029</v>
      </c>
      <c r="C1377" t="s">
        <v>7850</v>
      </c>
      <c r="D1377" t="s">
        <v>282</v>
      </c>
      <c r="E1377" t="s">
        <v>322</v>
      </c>
      <c r="H1377" t="s">
        <v>320</v>
      </c>
      <c r="I1377" t="s">
        <v>17030</v>
      </c>
      <c r="J1377" t="s">
        <v>284</v>
      </c>
      <c r="K1377" t="s">
        <v>2075</v>
      </c>
      <c r="L1377" t="s">
        <v>26044</v>
      </c>
      <c r="M1377" t="s">
        <v>290</v>
      </c>
      <c r="O1377" t="s">
        <v>2076</v>
      </c>
      <c r="Q1377" t="s">
        <v>341</v>
      </c>
      <c r="R1377" t="b">
        <v>0</v>
      </c>
      <c r="S1377" t="b">
        <v>0</v>
      </c>
      <c r="T1377" t="s">
        <v>425</v>
      </c>
      <c r="U1377">
        <v>0</v>
      </c>
      <c r="V1377" s="30" t="s">
        <v>9188</v>
      </c>
      <c r="W1377" t="s">
        <v>9189</v>
      </c>
      <c r="X1377" t="s">
        <v>282</v>
      </c>
      <c r="Y1377" t="s">
        <v>341</v>
      </c>
      <c r="Z1377" t="s">
        <v>284</v>
      </c>
      <c r="AA1377" t="s">
        <v>322</v>
      </c>
      <c r="AB1377"/>
      <c r="AC1377" t="s">
        <v>26118</v>
      </c>
      <c r="AD1377" s="27" t="s">
        <v>4453</v>
      </c>
      <c r="AE1377" t="s">
        <v>26041</v>
      </c>
      <c r="AF1377" t="s">
        <v>290</v>
      </c>
      <c r="AI1377" t="s">
        <v>26581</v>
      </c>
      <c r="AJ1377" t="s">
        <v>3247</v>
      </c>
      <c r="AK1377" t="s">
        <v>2082</v>
      </c>
      <c r="AL1377" s="12">
        <v>46099.815300925926</v>
      </c>
      <c r="AM1377" t="s">
        <v>309</v>
      </c>
    </row>
    <row r="1378" spans="1:39" ht="15" customHeight="1" x14ac:dyDescent="0.3">
      <c r="A1378" s="38" t="s">
        <v>17028</v>
      </c>
      <c r="B1378" t="s">
        <v>17029</v>
      </c>
      <c r="C1378" t="s">
        <v>7850</v>
      </c>
      <c r="D1378" t="s">
        <v>282</v>
      </c>
      <c r="E1378" t="s">
        <v>322</v>
      </c>
      <c r="H1378" t="s">
        <v>320</v>
      </c>
      <c r="I1378" t="s">
        <v>17030</v>
      </c>
      <c r="J1378" t="s">
        <v>284</v>
      </c>
      <c r="K1378" t="s">
        <v>2075</v>
      </c>
      <c r="L1378" t="s">
        <v>26044</v>
      </c>
      <c r="M1378" t="s">
        <v>290</v>
      </c>
      <c r="O1378" t="s">
        <v>2076</v>
      </c>
      <c r="Q1378" t="s">
        <v>341</v>
      </c>
      <c r="R1378" t="b">
        <v>0</v>
      </c>
      <c r="S1378" t="b">
        <v>0</v>
      </c>
      <c r="T1378" t="s">
        <v>425</v>
      </c>
      <c r="U1378">
        <v>0</v>
      </c>
      <c r="V1378" s="32" t="s">
        <v>9174</v>
      </c>
      <c r="W1378" t="s">
        <v>9175</v>
      </c>
      <c r="X1378" t="s">
        <v>282</v>
      </c>
      <c r="Y1378" t="s">
        <v>341</v>
      </c>
      <c r="Z1378" t="s">
        <v>329</v>
      </c>
      <c r="AA1378" t="s">
        <v>322</v>
      </c>
      <c r="AB1378"/>
      <c r="AC1378" t="s">
        <v>26118</v>
      </c>
      <c r="AD1378" s="27" t="s">
        <v>3330</v>
      </c>
      <c r="AE1378" t="s">
        <v>26041</v>
      </c>
      <c r="AF1378" t="s">
        <v>290</v>
      </c>
      <c r="AI1378" t="s">
        <v>9176</v>
      </c>
      <c r="AJ1378" t="s">
        <v>9177</v>
      </c>
      <c r="AK1378" t="s">
        <v>3160</v>
      </c>
      <c r="AL1378" s="12">
        <v>45698.777407407404</v>
      </c>
      <c r="AM1378" t="s">
        <v>291</v>
      </c>
    </row>
    <row r="1379" spans="1:39" ht="15" customHeight="1" x14ac:dyDescent="0.3">
      <c r="A1379" s="38" t="s">
        <v>17045</v>
      </c>
      <c r="B1379" t="s">
        <v>11314</v>
      </c>
      <c r="C1379" t="s">
        <v>7850</v>
      </c>
      <c r="D1379" t="s">
        <v>282</v>
      </c>
      <c r="E1379" t="s">
        <v>319</v>
      </c>
      <c r="H1379" t="s">
        <v>320</v>
      </c>
      <c r="I1379" t="s">
        <v>17046</v>
      </c>
      <c r="J1379" t="s">
        <v>284</v>
      </c>
      <c r="K1379" t="s">
        <v>2075</v>
      </c>
      <c r="L1379" t="s">
        <v>26044</v>
      </c>
      <c r="M1379" t="s">
        <v>290</v>
      </c>
      <c r="O1379" t="s">
        <v>2076</v>
      </c>
      <c r="Q1379" t="s">
        <v>341</v>
      </c>
      <c r="R1379" t="b">
        <v>0</v>
      </c>
      <c r="S1379" t="b">
        <v>0</v>
      </c>
      <c r="T1379" t="s">
        <v>425</v>
      </c>
      <c r="U1379">
        <v>0</v>
      </c>
      <c r="V1379" s="30" t="s">
        <v>15168</v>
      </c>
      <c r="W1379" t="s">
        <v>15169</v>
      </c>
      <c r="X1379" t="s">
        <v>282</v>
      </c>
      <c r="Y1379" t="s">
        <v>341</v>
      </c>
      <c r="Z1379" t="s">
        <v>284</v>
      </c>
      <c r="AA1379" t="s">
        <v>319</v>
      </c>
      <c r="AB1379"/>
      <c r="AC1379" t="s">
        <v>26118</v>
      </c>
      <c r="AD1379" s="27" t="s">
        <v>2075</v>
      </c>
      <c r="AE1379" t="s">
        <v>26044</v>
      </c>
      <c r="AF1379" t="s">
        <v>290</v>
      </c>
      <c r="AI1379" t="s">
        <v>26581</v>
      </c>
      <c r="AJ1379" t="s">
        <v>3247</v>
      </c>
      <c r="AK1379" t="s">
        <v>2082</v>
      </c>
      <c r="AL1379" s="12">
        <v>46119.803726851853</v>
      </c>
      <c r="AM1379" t="s">
        <v>309</v>
      </c>
    </row>
    <row r="1380" spans="1:39" ht="15" customHeight="1" x14ac:dyDescent="0.3">
      <c r="A1380" s="38" t="s">
        <v>17068</v>
      </c>
      <c r="B1380" t="s">
        <v>11330</v>
      </c>
      <c r="C1380" t="s">
        <v>7850</v>
      </c>
      <c r="D1380" t="s">
        <v>282</v>
      </c>
      <c r="E1380" t="s">
        <v>319</v>
      </c>
      <c r="H1380" t="s">
        <v>320</v>
      </c>
      <c r="I1380" t="s">
        <v>17069</v>
      </c>
      <c r="J1380" t="s">
        <v>284</v>
      </c>
      <c r="K1380" t="s">
        <v>2075</v>
      </c>
      <c r="L1380" t="s">
        <v>26044</v>
      </c>
      <c r="M1380" t="s">
        <v>290</v>
      </c>
      <c r="O1380" t="s">
        <v>2076</v>
      </c>
      <c r="Q1380" t="s">
        <v>341</v>
      </c>
      <c r="R1380" t="b">
        <v>0</v>
      </c>
      <c r="S1380" t="b">
        <v>0</v>
      </c>
      <c r="T1380" t="s">
        <v>425</v>
      </c>
      <c r="U1380">
        <v>0</v>
      </c>
      <c r="V1380" s="32" t="s">
        <v>15367</v>
      </c>
      <c r="W1380" t="s">
        <v>15368</v>
      </c>
      <c r="X1380" t="s">
        <v>282</v>
      </c>
      <c r="Y1380" t="s">
        <v>341</v>
      </c>
      <c r="Z1380" t="s">
        <v>284</v>
      </c>
      <c r="AA1380" t="s">
        <v>319</v>
      </c>
      <c r="AB1380"/>
      <c r="AC1380" t="s">
        <v>26118</v>
      </c>
      <c r="AD1380" s="27" t="s">
        <v>2075</v>
      </c>
      <c r="AE1380" t="s">
        <v>26044</v>
      </c>
      <c r="AF1380" t="s">
        <v>290</v>
      </c>
      <c r="AI1380" t="s">
        <v>26581</v>
      </c>
      <c r="AJ1380" t="s">
        <v>3247</v>
      </c>
      <c r="AK1380" t="s">
        <v>2082</v>
      </c>
      <c r="AL1380" s="12">
        <v>46119.803819444445</v>
      </c>
      <c r="AM1380" t="s">
        <v>309</v>
      </c>
    </row>
    <row r="1381" spans="1:39" ht="15" customHeight="1" x14ac:dyDescent="0.3">
      <c r="A1381" s="38" t="s">
        <v>16912</v>
      </c>
      <c r="B1381" t="s">
        <v>3384</v>
      </c>
      <c r="C1381" t="s">
        <v>7850</v>
      </c>
      <c r="D1381" t="s">
        <v>282</v>
      </c>
      <c r="E1381" t="s">
        <v>283</v>
      </c>
      <c r="G1381" t="s">
        <v>298</v>
      </c>
      <c r="H1381" t="s">
        <v>298</v>
      </c>
      <c r="I1381" t="s">
        <v>16913</v>
      </c>
      <c r="J1381" t="s">
        <v>284</v>
      </c>
      <c r="K1381" t="s">
        <v>2075</v>
      </c>
      <c r="L1381" t="s">
        <v>26044</v>
      </c>
      <c r="M1381" t="s">
        <v>290</v>
      </c>
      <c r="O1381" t="s">
        <v>2076</v>
      </c>
      <c r="Q1381" t="s">
        <v>341</v>
      </c>
      <c r="R1381" t="b">
        <v>0</v>
      </c>
      <c r="S1381" t="b">
        <v>0</v>
      </c>
      <c r="T1381" t="s">
        <v>425</v>
      </c>
      <c r="U1381">
        <v>0</v>
      </c>
      <c r="V1381" s="32" t="s">
        <v>16914</v>
      </c>
      <c r="W1381" t="s">
        <v>3384</v>
      </c>
      <c r="X1381" t="s">
        <v>282</v>
      </c>
      <c r="Y1381" t="s">
        <v>341</v>
      </c>
      <c r="Z1381" t="s">
        <v>284</v>
      </c>
      <c r="AA1381" t="s">
        <v>283</v>
      </c>
      <c r="AB1381"/>
      <c r="AC1381" t="s">
        <v>26118</v>
      </c>
      <c r="AD1381" s="27" t="s">
        <v>2075</v>
      </c>
      <c r="AE1381" t="s">
        <v>26044</v>
      </c>
      <c r="AF1381" t="s">
        <v>290</v>
      </c>
      <c r="AI1381" t="s">
        <v>26581</v>
      </c>
      <c r="AJ1381" t="s">
        <v>3247</v>
      </c>
      <c r="AK1381" t="s">
        <v>2082</v>
      </c>
      <c r="AL1381" s="12">
        <v>46147.55609953704</v>
      </c>
      <c r="AM1381" t="s">
        <v>309</v>
      </c>
    </row>
    <row r="1382" spans="1:39" ht="15" customHeight="1" x14ac:dyDescent="0.3">
      <c r="A1382" s="38" t="s">
        <v>16376</v>
      </c>
      <c r="B1382" t="s">
        <v>16377</v>
      </c>
      <c r="C1382" t="s">
        <v>7850</v>
      </c>
      <c r="D1382" t="s">
        <v>282</v>
      </c>
      <c r="E1382" t="s">
        <v>283</v>
      </c>
      <c r="G1382" t="s">
        <v>298</v>
      </c>
      <c r="H1382" t="s">
        <v>298</v>
      </c>
      <c r="I1382" t="s">
        <v>16378</v>
      </c>
      <c r="J1382" t="s">
        <v>284</v>
      </c>
      <c r="K1382" t="s">
        <v>2075</v>
      </c>
      <c r="L1382" t="s">
        <v>26044</v>
      </c>
      <c r="M1382" t="s">
        <v>290</v>
      </c>
      <c r="O1382" t="s">
        <v>2076</v>
      </c>
      <c r="Q1382" t="s">
        <v>341</v>
      </c>
      <c r="R1382" t="b">
        <v>0</v>
      </c>
      <c r="S1382" t="b">
        <v>0</v>
      </c>
      <c r="T1382" t="s">
        <v>425</v>
      </c>
      <c r="U1382">
        <v>0</v>
      </c>
      <c r="V1382" s="30" t="s">
        <v>16379</v>
      </c>
      <c r="W1382" t="s">
        <v>3318</v>
      </c>
      <c r="X1382" t="s">
        <v>282</v>
      </c>
      <c r="Y1382" t="s">
        <v>341</v>
      </c>
      <c r="Z1382" t="s">
        <v>284</v>
      </c>
      <c r="AA1382" t="s">
        <v>283</v>
      </c>
      <c r="AB1382"/>
      <c r="AC1382" t="s">
        <v>26118</v>
      </c>
      <c r="AD1382" s="27" t="s">
        <v>2075</v>
      </c>
      <c r="AE1382" t="s">
        <v>26044</v>
      </c>
      <c r="AF1382" t="s">
        <v>290</v>
      </c>
      <c r="AH1382" t="s">
        <v>657</v>
      </c>
      <c r="AI1382" t="s">
        <v>13321</v>
      </c>
      <c r="AJ1382" t="s">
        <v>3710</v>
      </c>
      <c r="AK1382" t="s">
        <v>2082</v>
      </c>
      <c r="AL1382" s="12">
        <v>46119.89702546296</v>
      </c>
      <c r="AM1382" t="s">
        <v>291</v>
      </c>
    </row>
    <row r="1383" spans="1:39" ht="15" customHeight="1" x14ac:dyDescent="0.3">
      <c r="A1383" s="38" t="s">
        <v>16915</v>
      </c>
      <c r="B1383" t="s">
        <v>16916</v>
      </c>
      <c r="C1383" t="s">
        <v>7850</v>
      </c>
      <c r="D1383" t="s">
        <v>282</v>
      </c>
      <c r="E1383" t="s">
        <v>304</v>
      </c>
      <c r="I1383" t="s">
        <v>16917</v>
      </c>
      <c r="J1383" t="s">
        <v>329</v>
      </c>
      <c r="K1383" t="s">
        <v>2094</v>
      </c>
      <c r="L1383" t="s">
        <v>26044</v>
      </c>
      <c r="M1383" t="s">
        <v>285</v>
      </c>
      <c r="O1383" t="s">
        <v>2228</v>
      </c>
      <c r="R1383" t="b">
        <v>0</v>
      </c>
      <c r="S1383" t="b">
        <v>0</v>
      </c>
      <c r="U1383" t="s">
        <v>5446</v>
      </c>
      <c r="V1383" s="32" t="s">
        <v>3058</v>
      </c>
      <c r="AB1383"/>
      <c r="AD1383" s="27"/>
    </row>
    <row r="1384" spans="1:39" ht="15" customHeight="1" x14ac:dyDescent="0.3">
      <c r="A1384" s="38" t="s">
        <v>16340</v>
      </c>
      <c r="B1384" t="s">
        <v>16341</v>
      </c>
      <c r="C1384" t="s">
        <v>7850</v>
      </c>
      <c r="D1384" t="s">
        <v>282</v>
      </c>
      <c r="E1384" t="s">
        <v>339</v>
      </c>
      <c r="H1384" t="s">
        <v>2023</v>
      </c>
      <c r="I1384" t="s">
        <v>16342</v>
      </c>
      <c r="J1384" t="s">
        <v>284</v>
      </c>
      <c r="K1384" t="s">
        <v>4453</v>
      </c>
      <c r="L1384" t="s">
        <v>26044</v>
      </c>
      <c r="M1384" t="s">
        <v>285</v>
      </c>
      <c r="O1384" t="s">
        <v>2076</v>
      </c>
      <c r="Q1384" t="s">
        <v>341</v>
      </c>
      <c r="R1384" t="b">
        <v>0</v>
      </c>
      <c r="S1384" t="b">
        <v>0</v>
      </c>
      <c r="T1384" t="s">
        <v>425</v>
      </c>
      <c r="U1384">
        <v>0</v>
      </c>
      <c r="V1384" s="30" t="s">
        <v>15250</v>
      </c>
      <c r="W1384" t="s">
        <v>15251</v>
      </c>
      <c r="X1384" t="s">
        <v>282</v>
      </c>
      <c r="Y1384" t="s">
        <v>341</v>
      </c>
      <c r="Z1384" t="s">
        <v>284</v>
      </c>
      <c r="AB1384"/>
      <c r="AC1384" t="s">
        <v>26118</v>
      </c>
      <c r="AD1384" s="27" t="s">
        <v>4453</v>
      </c>
      <c r="AE1384" t="s">
        <v>26076</v>
      </c>
      <c r="AF1384" t="s">
        <v>285</v>
      </c>
      <c r="AI1384" t="s">
        <v>26581</v>
      </c>
      <c r="AJ1384" t="s">
        <v>3247</v>
      </c>
      <c r="AK1384" t="s">
        <v>2082</v>
      </c>
      <c r="AL1384" s="12">
        <v>46099.781967592593</v>
      </c>
      <c r="AM1384" t="s">
        <v>309</v>
      </c>
    </row>
    <row r="1385" spans="1:39" ht="15" customHeight="1" x14ac:dyDescent="0.3">
      <c r="A1385" s="38" t="s">
        <v>16908</v>
      </c>
      <c r="B1385" t="s">
        <v>16909</v>
      </c>
      <c r="C1385" t="s">
        <v>7850</v>
      </c>
      <c r="D1385" t="s">
        <v>282</v>
      </c>
      <c r="E1385" t="s">
        <v>283</v>
      </c>
      <c r="G1385" t="s">
        <v>298</v>
      </c>
      <c r="H1385" t="s">
        <v>298</v>
      </c>
      <c r="I1385" t="s">
        <v>16910</v>
      </c>
      <c r="J1385" t="s">
        <v>284</v>
      </c>
      <c r="K1385" t="s">
        <v>2075</v>
      </c>
      <c r="L1385" t="s">
        <v>26044</v>
      </c>
      <c r="M1385" t="s">
        <v>338</v>
      </c>
      <c r="O1385" t="s">
        <v>2076</v>
      </c>
      <c r="Q1385" t="s">
        <v>341</v>
      </c>
      <c r="R1385" t="b">
        <v>0</v>
      </c>
      <c r="S1385" t="b">
        <v>0</v>
      </c>
      <c r="T1385" t="s">
        <v>425</v>
      </c>
      <c r="U1385">
        <v>0</v>
      </c>
      <c r="V1385" s="32" t="s">
        <v>16911</v>
      </c>
      <c r="W1385" t="s">
        <v>16909</v>
      </c>
      <c r="X1385" t="s">
        <v>282</v>
      </c>
      <c r="Y1385" t="s">
        <v>341</v>
      </c>
      <c r="Z1385" t="s">
        <v>284</v>
      </c>
      <c r="AB1385"/>
      <c r="AC1385" t="s">
        <v>26119</v>
      </c>
      <c r="AD1385" s="27" t="s">
        <v>2075</v>
      </c>
      <c r="AE1385" t="s">
        <v>26044</v>
      </c>
      <c r="AF1385" t="s">
        <v>338</v>
      </c>
      <c r="AI1385" t="s">
        <v>26581</v>
      </c>
      <c r="AJ1385" t="s">
        <v>3247</v>
      </c>
      <c r="AK1385" t="s">
        <v>2082</v>
      </c>
      <c r="AL1385" s="12">
        <v>46147.556087962963</v>
      </c>
      <c r="AM1385" t="s">
        <v>309</v>
      </c>
    </row>
    <row r="1386" spans="1:39" ht="15" customHeight="1" x14ac:dyDescent="0.3">
      <c r="A1386" s="38" t="s">
        <v>17070</v>
      </c>
      <c r="B1386" t="s">
        <v>11305</v>
      </c>
      <c r="C1386" t="s">
        <v>7850</v>
      </c>
      <c r="D1386" t="s">
        <v>282</v>
      </c>
      <c r="E1386" t="s">
        <v>319</v>
      </c>
      <c r="H1386" t="s">
        <v>320</v>
      </c>
      <c r="I1386" t="s">
        <v>17071</v>
      </c>
      <c r="J1386" t="s">
        <v>284</v>
      </c>
      <c r="K1386" t="s">
        <v>2075</v>
      </c>
      <c r="L1386" t="s">
        <v>26044</v>
      </c>
      <c r="M1386" t="s">
        <v>290</v>
      </c>
      <c r="O1386" t="s">
        <v>2076</v>
      </c>
      <c r="Q1386" t="s">
        <v>341</v>
      </c>
      <c r="R1386" t="b">
        <v>0</v>
      </c>
      <c r="S1386" t="b">
        <v>0</v>
      </c>
      <c r="T1386" t="s">
        <v>425</v>
      </c>
      <c r="U1386">
        <v>0</v>
      </c>
      <c r="V1386" s="32" t="s">
        <v>15128</v>
      </c>
      <c r="W1386" t="s">
        <v>15129</v>
      </c>
      <c r="X1386" t="s">
        <v>282</v>
      </c>
      <c r="Y1386" t="s">
        <v>341</v>
      </c>
      <c r="Z1386" t="s">
        <v>284</v>
      </c>
      <c r="AA1386" t="s">
        <v>319</v>
      </c>
      <c r="AB1386"/>
      <c r="AC1386" t="s">
        <v>26118</v>
      </c>
      <c r="AD1386" s="27" t="s">
        <v>2075</v>
      </c>
      <c r="AE1386" t="s">
        <v>26044</v>
      </c>
      <c r="AF1386" t="s">
        <v>290</v>
      </c>
      <c r="AI1386" t="s">
        <v>26581</v>
      </c>
      <c r="AJ1386" t="s">
        <v>3247</v>
      </c>
      <c r="AK1386" t="s">
        <v>2082</v>
      </c>
      <c r="AL1386" s="12">
        <v>46119.803680555553</v>
      </c>
      <c r="AM1386" t="s">
        <v>309</v>
      </c>
    </row>
    <row r="1387" spans="1:39" ht="15" customHeight="1" x14ac:dyDescent="0.3">
      <c r="A1387" s="38" t="s">
        <v>16333</v>
      </c>
      <c r="B1387" t="s">
        <v>11736</v>
      </c>
      <c r="C1387" t="s">
        <v>7850</v>
      </c>
      <c r="D1387" t="s">
        <v>282</v>
      </c>
      <c r="E1387" t="s">
        <v>283</v>
      </c>
      <c r="G1387" t="s">
        <v>298</v>
      </c>
      <c r="H1387" t="s">
        <v>340</v>
      </c>
      <c r="I1387" t="s">
        <v>16334</v>
      </c>
      <c r="J1387" t="s">
        <v>284</v>
      </c>
      <c r="K1387" t="s">
        <v>2075</v>
      </c>
      <c r="L1387" t="s">
        <v>26044</v>
      </c>
      <c r="M1387" t="s">
        <v>290</v>
      </c>
      <c r="O1387" t="s">
        <v>2076</v>
      </c>
      <c r="Q1387" t="s">
        <v>341</v>
      </c>
      <c r="R1387" t="b">
        <v>0</v>
      </c>
      <c r="S1387" t="b">
        <v>0</v>
      </c>
      <c r="T1387" t="s">
        <v>425</v>
      </c>
      <c r="U1387">
        <v>0</v>
      </c>
      <c r="V1387" s="32" t="s">
        <v>15083</v>
      </c>
      <c r="W1387" t="s">
        <v>3387</v>
      </c>
      <c r="X1387" t="s">
        <v>282</v>
      </c>
      <c r="Y1387" t="s">
        <v>341</v>
      </c>
      <c r="Z1387" t="s">
        <v>284</v>
      </c>
      <c r="AB1387"/>
      <c r="AC1387" t="s">
        <v>26118</v>
      </c>
      <c r="AD1387" s="27" t="s">
        <v>2075</v>
      </c>
      <c r="AE1387" t="s">
        <v>26044</v>
      </c>
      <c r="AF1387" t="s">
        <v>290</v>
      </c>
      <c r="AH1387" t="s">
        <v>18734</v>
      </c>
      <c r="AI1387" t="s">
        <v>13321</v>
      </c>
      <c r="AJ1387" t="s">
        <v>3710</v>
      </c>
      <c r="AK1387" t="s">
        <v>2082</v>
      </c>
      <c r="AL1387" s="12">
        <v>46119.895914351851</v>
      </c>
      <c r="AM1387" t="s">
        <v>291</v>
      </c>
    </row>
    <row r="1388" spans="1:39" ht="15" customHeight="1" x14ac:dyDescent="0.3">
      <c r="A1388" s="38" t="s">
        <v>16330</v>
      </c>
      <c r="B1388" t="s">
        <v>16331</v>
      </c>
      <c r="C1388" t="s">
        <v>7850</v>
      </c>
      <c r="D1388" t="s">
        <v>282</v>
      </c>
      <c r="E1388" t="s">
        <v>319</v>
      </c>
      <c r="H1388" t="s">
        <v>320</v>
      </c>
      <c r="I1388" t="s">
        <v>16332</v>
      </c>
      <c r="J1388" t="s">
        <v>284</v>
      </c>
      <c r="K1388" t="s">
        <v>2075</v>
      </c>
      <c r="L1388" t="s">
        <v>26044</v>
      </c>
      <c r="M1388" t="s">
        <v>290</v>
      </c>
      <c r="O1388" t="s">
        <v>2076</v>
      </c>
      <c r="Q1388" t="s">
        <v>341</v>
      </c>
      <c r="R1388" t="b">
        <v>0</v>
      </c>
      <c r="S1388" t="b">
        <v>0</v>
      </c>
      <c r="T1388" t="s">
        <v>425</v>
      </c>
      <c r="U1388">
        <v>0</v>
      </c>
      <c r="V1388" s="32" t="s">
        <v>15197</v>
      </c>
      <c r="W1388" t="s">
        <v>15198</v>
      </c>
      <c r="X1388" t="s">
        <v>282</v>
      </c>
      <c r="Y1388" t="s">
        <v>341</v>
      </c>
      <c r="Z1388" t="s">
        <v>284</v>
      </c>
      <c r="AA1388" t="s">
        <v>319</v>
      </c>
      <c r="AB1388"/>
      <c r="AC1388" t="s">
        <v>26118</v>
      </c>
      <c r="AD1388" s="27" t="s">
        <v>2075</v>
      </c>
      <c r="AE1388" t="s">
        <v>26044</v>
      </c>
      <c r="AF1388" t="s">
        <v>290</v>
      </c>
      <c r="AI1388" t="s">
        <v>26581</v>
      </c>
      <c r="AJ1388" t="s">
        <v>3247</v>
      </c>
      <c r="AK1388" t="s">
        <v>2082</v>
      </c>
      <c r="AL1388" s="12">
        <v>46114.65253472222</v>
      </c>
      <c r="AM1388" t="s">
        <v>309</v>
      </c>
    </row>
    <row r="1389" spans="1:39" ht="15" customHeight="1" x14ac:dyDescent="0.3">
      <c r="A1389" s="38" t="s">
        <v>17034</v>
      </c>
      <c r="B1389" t="s">
        <v>9967</v>
      </c>
      <c r="C1389" t="s">
        <v>7850</v>
      </c>
      <c r="D1389" t="s">
        <v>282</v>
      </c>
      <c r="E1389" t="s">
        <v>337</v>
      </c>
      <c r="H1389" t="s">
        <v>320</v>
      </c>
      <c r="I1389" t="s">
        <v>17035</v>
      </c>
      <c r="J1389" t="s">
        <v>284</v>
      </c>
      <c r="K1389" t="s">
        <v>2075</v>
      </c>
      <c r="L1389" t="s">
        <v>26044</v>
      </c>
      <c r="M1389" t="s">
        <v>290</v>
      </c>
      <c r="O1389" t="s">
        <v>2076</v>
      </c>
      <c r="Q1389" t="s">
        <v>341</v>
      </c>
      <c r="R1389" t="b">
        <v>0</v>
      </c>
      <c r="S1389" t="b">
        <v>0</v>
      </c>
      <c r="T1389" t="s">
        <v>425</v>
      </c>
      <c r="U1389">
        <v>0</v>
      </c>
      <c r="V1389" s="32" t="s">
        <v>5087</v>
      </c>
      <c r="W1389" t="s">
        <v>5088</v>
      </c>
      <c r="X1389" t="s">
        <v>282</v>
      </c>
      <c r="Y1389" t="s">
        <v>341</v>
      </c>
      <c r="Z1389" t="s">
        <v>284</v>
      </c>
      <c r="AA1389" t="s">
        <v>337</v>
      </c>
      <c r="AB1389"/>
      <c r="AC1389" t="s">
        <v>26118</v>
      </c>
      <c r="AD1389" s="27" t="s">
        <v>2075</v>
      </c>
      <c r="AE1389" t="s">
        <v>26044</v>
      </c>
      <c r="AF1389" t="s">
        <v>290</v>
      </c>
      <c r="AH1389" t="s">
        <v>18734</v>
      </c>
      <c r="AI1389" t="s">
        <v>13321</v>
      </c>
      <c r="AJ1389" t="s">
        <v>3710</v>
      </c>
      <c r="AK1389" t="s">
        <v>2082</v>
      </c>
      <c r="AL1389" s="12">
        <v>46147.556111111109</v>
      </c>
      <c r="AM1389" t="s">
        <v>309</v>
      </c>
    </row>
    <row r="1390" spans="1:39" ht="15" customHeight="1" x14ac:dyDescent="0.3">
      <c r="A1390" s="38" t="s">
        <v>16864</v>
      </c>
      <c r="B1390" t="s">
        <v>9961</v>
      </c>
      <c r="C1390" t="s">
        <v>7850</v>
      </c>
      <c r="D1390" t="s">
        <v>282</v>
      </c>
      <c r="E1390" t="s">
        <v>337</v>
      </c>
      <c r="H1390" t="s">
        <v>320</v>
      </c>
      <c r="I1390" t="s">
        <v>16865</v>
      </c>
      <c r="J1390" t="s">
        <v>284</v>
      </c>
      <c r="K1390" t="s">
        <v>2075</v>
      </c>
      <c r="L1390" t="s">
        <v>26044</v>
      </c>
      <c r="M1390" t="s">
        <v>290</v>
      </c>
      <c r="O1390" t="s">
        <v>2076</v>
      </c>
      <c r="Q1390" t="s">
        <v>341</v>
      </c>
      <c r="R1390" t="b">
        <v>0</v>
      </c>
      <c r="S1390" t="b">
        <v>0</v>
      </c>
      <c r="T1390" t="s">
        <v>425</v>
      </c>
      <c r="U1390">
        <v>0</v>
      </c>
      <c r="V1390" s="32" t="s">
        <v>5087</v>
      </c>
      <c r="W1390" t="s">
        <v>5088</v>
      </c>
      <c r="X1390" t="s">
        <v>282</v>
      </c>
      <c r="Y1390" t="s">
        <v>341</v>
      </c>
      <c r="Z1390" t="s">
        <v>284</v>
      </c>
      <c r="AA1390" t="s">
        <v>337</v>
      </c>
      <c r="AB1390"/>
      <c r="AC1390" t="s">
        <v>26118</v>
      </c>
      <c r="AD1390" s="27" t="s">
        <v>2075</v>
      </c>
      <c r="AE1390" t="s">
        <v>26044</v>
      </c>
      <c r="AF1390" t="s">
        <v>290</v>
      </c>
      <c r="AH1390" t="s">
        <v>18734</v>
      </c>
      <c r="AI1390" t="s">
        <v>13321</v>
      </c>
      <c r="AJ1390" t="s">
        <v>3710</v>
      </c>
      <c r="AK1390" t="s">
        <v>2082</v>
      </c>
      <c r="AL1390" s="12">
        <v>46147.556111111109</v>
      </c>
      <c r="AM1390" t="s">
        <v>309</v>
      </c>
    </row>
    <row r="1391" spans="1:39" ht="15" customHeight="1" x14ac:dyDescent="0.3">
      <c r="A1391" s="38" t="s">
        <v>16798</v>
      </c>
      <c r="B1391" t="s">
        <v>11620</v>
      </c>
      <c r="C1391" t="s">
        <v>7850</v>
      </c>
      <c r="D1391" t="s">
        <v>282</v>
      </c>
      <c r="E1391" t="s">
        <v>353</v>
      </c>
      <c r="H1391" t="s">
        <v>2067</v>
      </c>
      <c r="I1391" t="s">
        <v>16799</v>
      </c>
      <c r="J1391" t="s">
        <v>284</v>
      </c>
      <c r="K1391" t="s">
        <v>2075</v>
      </c>
      <c r="L1391" t="s">
        <v>26044</v>
      </c>
      <c r="M1391" t="s">
        <v>285</v>
      </c>
      <c r="O1391" t="s">
        <v>2076</v>
      </c>
      <c r="Q1391" t="s">
        <v>341</v>
      </c>
      <c r="R1391" t="b">
        <v>0</v>
      </c>
      <c r="S1391" t="b">
        <v>0</v>
      </c>
      <c r="T1391" t="s">
        <v>425</v>
      </c>
      <c r="U1391">
        <v>0</v>
      </c>
      <c r="V1391" s="32" t="s">
        <v>13789</v>
      </c>
      <c r="W1391" t="s">
        <v>13790</v>
      </c>
      <c r="X1391" t="s">
        <v>282</v>
      </c>
      <c r="Y1391" t="s">
        <v>341</v>
      </c>
      <c r="Z1391" t="s">
        <v>284</v>
      </c>
      <c r="AB1391"/>
      <c r="AC1391" t="s">
        <v>26118</v>
      </c>
      <c r="AD1391" s="27" t="s">
        <v>2075</v>
      </c>
      <c r="AE1391" t="s">
        <v>26044</v>
      </c>
      <c r="AF1391" t="s">
        <v>290</v>
      </c>
      <c r="AI1391" t="s">
        <v>26581</v>
      </c>
      <c r="AJ1391" t="s">
        <v>3247</v>
      </c>
      <c r="AK1391" t="s">
        <v>2082</v>
      </c>
      <c r="AL1391" s="12">
        <v>46147.556076388886</v>
      </c>
      <c r="AM1391" t="s">
        <v>309</v>
      </c>
    </row>
    <row r="1392" spans="1:39" ht="15" customHeight="1" x14ac:dyDescent="0.3">
      <c r="A1392" s="38" t="s">
        <v>16800</v>
      </c>
      <c r="B1392" t="s">
        <v>16801</v>
      </c>
      <c r="C1392" t="s">
        <v>7850</v>
      </c>
      <c r="D1392" t="s">
        <v>282</v>
      </c>
      <c r="E1392" t="s">
        <v>337</v>
      </c>
      <c r="H1392" t="s">
        <v>320</v>
      </c>
      <c r="I1392" t="s">
        <v>16802</v>
      </c>
      <c r="J1392" t="s">
        <v>284</v>
      </c>
      <c r="K1392" t="s">
        <v>2075</v>
      </c>
      <c r="L1392" t="s">
        <v>26044</v>
      </c>
      <c r="M1392" t="s">
        <v>290</v>
      </c>
      <c r="O1392" t="s">
        <v>2076</v>
      </c>
      <c r="Q1392" t="s">
        <v>341</v>
      </c>
      <c r="R1392" t="b">
        <v>0</v>
      </c>
      <c r="S1392" t="b">
        <v>0</v>
      </c>
      <c r="T1392" t="s">
        <v>425</v>
      </c>
      <c r="U1392">
        <v>0</v>
      </c>
      <c r="V1392" s="32" t="s">
        <v>5091</v>
      </c>
      <c r="W1392" t="s">
        <v>5092</v>
      </c>
      <c r="X1392" t="s">
        <v>282</v>
      </c>
      <c r="Y1392" t="s">
        <v>341</v>
      </c>
      <c r="Z1392" t="s">
        <v>284</v>
      </c>
      <c r="AB1392"/>
      <c r="AC1392" t="s">
        <v>26118</v>
      </c>
      <c r="AD1392" s="27" t="s">
        <v>2075</v>
      </c>
      <c r="AE1392" t="s">
        <v>26044</v>
      </c>
      <c r="AF1392" t="s">
        <v>290</v>
      </c>
      <c r="AI1392" t="s">
        <v>26581</v>
      </c>
      <c r="AJ1392" t="s">
        <v>3247</v>
      </c>
      <c r="AK1392" t="s">
        <v>3160</v>
      </c>
      <c r="AL1392" s="12">
        <v>46147.55609953704</v>
      </c>
      <c r="AM1392" t="s">
        <v>309</v>
      </c>
    </row>
    <row r="1393" spans="1:39" ht="15" customHeight="1" x14ac:dyDescent="0.3">
      <c r="A1393" s="38" t="s">
        <v>16726</v>
      </c>
      <c r="B1393" t="s">
        <v>16727</v>
      </c>
      <c r="C1393" t="s">
        <v>2092</v>
      </c>
      <c r="D1393" t="s">
        <v>282</v>
      </c>
      <c r="E1393" t="s">
        <v>322</v>
      </c>
      <c r="G1393" t="s">
        <v>313</v>
      </c>
      <c r="H1393" t="s">
        <v>313</v>
      </c>
      <c r="I1393" t="s">
        <v>16728</v>
      </c>
      <c r="J1393" t="s">
        <v>284</v>
      </c>
      <c r="K1393" t="s">
        <v>2075</v>
      </c>
      <c r="M1393" t="s">
        <v>294</v>
      </c>
      <c r="N1393" t="s">
        <v>295</v>
      </c>
      <c r="O1393" t="s">
        <v>2076</v>
      </c>
      <c r="Q1393" t="s">
        <v>288</v>
      </c>
      <c r="R1393" t="b">
        <v>0</v>
      </c>
      <c r="S1393" t="b">
        <v>0</v>
      </c>
      <c r="T1393" t="s">
        <v>25454</v>
      </c>
      <c r="U1393" t="s">
        <v>2234</v>
      </c>
      <c r="V1393" s="32" t="s">
        <v>10213</v>
      </c>
      <c r="W1393" t="s">
        <v>10214</v>
      </c>
      <c r="X1393" t="s">
        <v>282</v>
      </c>
      <c r="Y1393" t="s">
        <v>288</v>
      </c>
      <c r="Z1393" t="s">
        <v>284</v>
      </c>
      <c r="AA1393" t="s">
        <v>319</v>
      </c>
      <c r="AB1393"/>
      <c r="AD1393" s="27" t="s">
        <v>2094</v>
      </c>
      <c r="AE1393" t="s">
        <v>26030</v>
      </c>
      <c r="AF1393" t="s">
        <v>294</v>
      </c>
      <c r="AH1393" t="s">
        <v>691</v>
      </c>
      <c r="AI1393" t="s">
        <v>26094</v>
      </c>
      <c r="AJ1393" t="s">
        <v>26095</v>
      </c>
      <c r="AK1393" t="s">
        <v>2082</v>
      </c>
      <c r="AL1393" s="12">
        <v>46114.221863425926</v>
      </c>
      <c r="AM1393" t="s">
        <v>315</v>
      </c>
    </row>
    <row r="1394" spans="1:39" ht="15" customHeight="1" x14ac:dyDescent="0.3">
      <c r="A1394" s="38" t="s">
        <v>16492</v>
      </c>
      <c r="B1394" t="s">
        <v>16493</v>
      </c>
      <c r="C1394" t="s">
        <v>7850</v>
      </c>
      <c r="D1394" t="s">
        <v>282</v>
      </c>
      <c r="E1394" t="s">
        <v>319</v>
      </c>
      <c r="I1394" t="s">
        <v>16494</v>
      </c>
      <c r="J1394" t="s">
        <v>329</v>
      </c>
      <c r="K1394" t="s">
        <v>2075</v>
      </c>
      <c r="L1394" t="s">
        <v>26030</v>
      </c>
      <c r="O1394" t="s">
        <v>2228</v>
      </c>
      <c r="R1394" t="b">
        <v>0</v>
      </c>
      <c r="S1394" t="b">
        <v>0</v>
      </c>
      <c r="U1394">
        <v>0</v>
      </c>
      <c r="V1394" s="30" t="s">
        <v>3058</v>
      </c>
      <c r="AB1394"/>
      <c r="AD1394" s="27"/>
    </row>
    <row r="1395" spans="1:39" ht="15" customHeight="1" x14ac:dyDescent="0.3">
      <c r="A1395" s="38" t="s">
        <v>16495</v>
      </c>
      <c r="B1395" t="s">
        <v>16496</v>
      </c>
      <c r="C1395" t="s">
        <v>7850</v>
      </c>
      <c r="D1395" t="s">
        <v>282</v>
      </c>
      <c r="E1395" t="s">
        <v>299</v>
      </c>
      <c r="H1395" t="s">
        <v>320</v>
      </c>
      <c r="I1395" t="s">
        <v>16497</v>
      </c>
      <c r="J1395" t="s">
        <v>284</v>
      </c>
      <c r="K1395" t="s">
        <v>2075</v>
      </c>
      <c r="L1395" t="s">
        <v>26044</v>
      </c>
      <c r="M1395" t="s">
        <v>290</v>
      </c>
      <c r="O1395" t="s">
        <v>2076</v>
      </c>
      <c r="Q1395" t="s">
        <v>341</v>
      </c>
      <c r="R1395" t="b">
        <v>0</v>
      </c>
      <c r="S1395" t="b">
        <v>0</v>
      </c>
      <c r="T1395" t="s">
        <v>425</v>
      </c>
      <c r="U1395">
        <v>0</v>
      </c>
      <c r="V1395" s="32" t="s">
        <v>16498</v>
      </c>
      <c r="W1395" t="s">
        <v>16496</v>
      </c>
      <c r="X1395" t="s">
        <v>282</v>
      </c>
      <c r="Y1395" t="s">
        <v>341</v>
      </c>
      <c r="Z1395" t="s">
        <v>284</v>
      </c>
      <c r="AA1395" t="s">
        <v>337</v>
      </c>
      <c r="AB1395"/>
      <c r="AC1395" t="s">
        <v>26118</v>
      </c>
      <c r="AD1395" s="27" t="s">
        <v>2075</v>
      </c>
      <c r="AE1395" t="s">
        <v>26043</v>
      </c>
      <c r="AF1395" t="s">
        <v>290</v>
      </c>
      <c r="AI1395" t="s">
        <v>13321</v>
      </c>
      <c r="AJ1395" t="s">
        <v>3710</v>
      </c>
      <c r="AK1395" t="s">
        <v>2082</v>
      </c>
      <c r="AL1395" s="12">
        <v>46119.898368055554</v>
      </c>
      <c r="AM1395" t="s">
        <v>291</v>
      </c>
    </row>
    <row r="1396" spans="1:39" ht="15" customHeight="1" x14ac:dyDescent="0.3">
      <c r="A1396" s="38" t="s">
        <v>16808</v>
      </c>
      <c r="B1396" t="s">
        <v>16809</v>
      </c>
      <c r="C1396" t="s">
        <v>7850</v>
      </c>
      <c r="D1396" t="s">
        <v>282</v>
      </c>
      <c r="E1396" t="s">
        <v>322</v>
      </c>
      <c r="H1396" t="s">
        <v>320</v>
      </c>
      <c r="I1396" t="s">
        <v>16810</v>
      </c>
      <c r="J1396" t="s">
        <v>284</v>
      </c>
      <c r="K1396" t="s">
        <v>2075</v>
      </c>
      <c r="L1396" t="s">
        <v>26044</v>
      </c>
      <c r="M1396" t="s">
        <v>290</v>
      </c>
      <c r="O1396" t="s">
        <v>2076</v>
      </c>
      <c r="Q1396" t="s">
        <v>341</v>
      </c>
      <c r="R1396" t="b">
        <v>0</v>
      </c>
      <c r="S1396" t="b">
        <v>0</v>
      </c>
      <c r="T1396" t="s">
        <v>425</v>
      </c>
      <c r="U1396">
        <v>0</v>
      </c>
      <c r="V1396" s="32" t="s">
        <v>15675</v>
      </c>
      <c r="W1396" t="s">
        <v>15676</v>
      </c>
      <c r="X1396" t="s">
        <v>282</v>
      </c>
      <c r="Y1396" t="s">
        <v>341</v>
      </c>
      <c r="Z1396" t="s">
        <v>284</v>
      </c>
      <c r="AA1396" t="s">
        <v>322</v>
      </c>
      <c r="AB1396"/>
      <c r="AC1396" t="s">
        <v>26118</v>
      </c>
      <c r="AD1396" s="27" t="s">
        <v>2075</v>
      </c>
      <c r="AE1396" t="s">
        <v>26044</v>
      </c>
      <c r="AF1396" t="s">
        <v>290</v>
      </c>
      <c r="AI1396" t="s">
        <v>13321</v>
      </c>
      <c r="AJ1396" t="s">
        <v>3710</v>
      </c>
      <c r="AK1396" t="s">
        <v>2082</v>
      </c>
      <c r="AL1396" s="12">
        <v>46119.890532407408</v>
      </c>
      <c r="AM1396" t="s">
        <v>291</v>
      </c>
    </row>
    <row r="1397" spans="1:39" ht="15" customHeight="1" x14ac:dyDescent="0.3">
      <c r="A1397" s="38" t="s">
        <v>16813</v>
      </c>
      <c r="B1397" t="s">
        <v>16814</v>
      </c>
      <c r="C1397" t="s">
        <v>7850</v>
      </c>
      <c r="D1397" t="s">
        <v>282</v>
      </c>
      <c r="E1397" t="s">
        <v>319</v>
      </c>
      <c r="H1397" t="s">
        <v>320</v>
      </c>
      <c r="I1397" t="s">
        <v>16815</v>
      </c>
      <c r="J1397" t="s">
        <v>284</v>
      </c>
      <c r="K1397" t="s">
        <v>2075</v>
      </c>
      <c r="L1397" t="s">
        <v>26044</v>
      </c>
      <c r="M1397" t="s">
        <v>290</v>
      </c>
      <c r="O1397" t="s">
        <v>2076</v>
      </c>
      <c r="Q1397" t="s">
        <v>341</v>
      </c>
      <c r="R1397" t="b">
        <v>0</v>
      </c>
      <c r="S1397" t="b">
        <v>0</v>
      </c>
      <c r="T1397" t="s">
        <v>425</v>
      </c>
      <c r="U1397">
        <v>0</v>
      </c>
      <c r="V1397" s="32" t="s">
        <v>16816</v>
      </c>
      <c r="W1397" t="s">
        <v>16817</v>
      </c>
      <c r="X1397" t="s">
        <v>282</v>
      </c>
      <c r="Y1397" t="s">
        <v>341</v>
      </c>
      <c r="Z1397" t="s">
        <v>284</v>
      </c>
      <c r="AA1397" t="s">
        <v>319</v>
      </c>
      <c r="AB1397"/>
      <c r="AC1397" t="s">
        <v>26118</v>
      </c>
      <c r="AD1397" s="27" t="s">
        <v>2075</v>
      </c>
      <c r="AE1397" t="s">
        <v>26044</v>
      </c>
      <c r="AF1397" t="s">
        <v>290</v>
      </c>
      <c r="AI1397" t="s">
        <v>26581</v>
      </c>
      <c r="AJ1397" t="s">
        <v>3247</v>
      </c>
      <c r="AK1397" t="s">
        <v>2082</v>
      </c>
      <c r="AL1397" s="12">
        <v>46114.652442129627</v>
      </c>
      <c r="AM1397" t="s">
        <v>309</v>
      </c>
    </row>
    <row r="1398" spans="1:39" ht="15" customHeight="1" x14ac:dyDescent="0.3">
      <c r="A1398" s="38" t="s">
        <v>16821</v>
      </c>
      <c r="B1398" t="s">
        <v>16822</v>
      </c>
      <c r="C1398" t="s">
        <v>7850</v>
      </c>
      <c r="D1398" t="s">
        <v>282</v>
      </c>
      <c r="E1398" t="s">
        <v>319</v>
      </c>
      <c r="H1398" t="s">
        <v>320</v>
      </c>
      <c r="I1398" t="s">
        <v>16823</v>
      </c>
      <c r="J1398" t="s">
        <v>284</v>
      </c>
      <c r="K1398" t="s">
        <v>2075</v>
      </c>
      <c r="L1398" t="s">
        <v>26044</v>
      </c>
      <c r="M1398" t="s">
        <v>290</v>
      </c>
      <c r="O1398" t="s">
        <v>2076</v>
      </c>
      <c r="Q1398" t="s">
        <v>341</v>
      </c>
      <c r="R1398" t="b">
        <v>0</v>
      </c>
      <c r="S1398" t="b">
        <v>0</v>
      </c>
      <c r="T1398" t="s">
        <v>425</v>
      </c>
      <c r="U1398">
        <v>0</v>
      </c>
      <c r="V1398" s="32" t="s">
        <v>16816</v>
      </c>
      <c r="W1398" t="s">
        <v>16817</v>
      </c>
      <c r="X1398" t="s">
        <v>282</v>
      </c>
      <c r="Y1398" t="s">
        <v>341</v>
      </c>
      <c r="Z1398" t="s">
        <v>284</v>
      </c>
      <c r="AA1398" t="s">
        <v>319</v>
      </c>
      <c r="AB1398"/>
      <c r="AC1398" t="s">
        <v>26118</v>
      </c>
      <c r="AD1398" s="27" t="s">
        <v>2075</v>
      </c>
      <c r="AE1398" t="s">
        <v>26044</v>
      </c>
      <c r="AF1398" t="s">
        <v>290</v>
      </c>
      <c r="AI1398" t="s">
        <v>26581</v>
      </c>
      <c r="AJ1398" t="s">
        <v>3247</v>
      </c>
      <c r="AK1398" t="s">
        <v>2082</v>
      </c>
      <c r="AL1398" s="12">
        <v>46114.652442129627</v>
      </c>
      <c r="AM1398" t="s">
        <v>309</v>
      </c>
    </row>
    <row r="1399" spans="1:39" ht="15" customHeight="1" x14ac:dyDescent="0.3">
      <c r="A1399" s="38" t="s">
        <v>16824</v>
      </c>
      <c r="B1399" t="s">
        <v>12463</v>
      </c>
      <c r="C1399" t="s">
        <v>7850</v>
      </c>
      <c r="D1399" t="s">
        <v>282</v>
      </c>
      <c r="E1399" t="s">
        <v>319</v>
      </c>
      <c r="I1399" t="s">
        <v>16825</v>
      </c>
      <c r="J1399" t="s">
        <v>329</v>
      </c>
      <c r="K1399" t="s">
        <v>2075</v>
      </c>
      <c r="L1399" t="s">
        <v>26030</v>
      </c>
      <c r="O1399" t="s">
        <v>2228</v>
      </c>
      <c r="R1399" t="b">
        <v>0</v>
      </c>
      <c r="S1399" t="b">
        <v>0</v>
      </c>
      <c r="U1399">
        <v>0</v>
      </c>
      <c r="V1399" s="32" t="s">
        <v>3058</v>
      </c>
      <c r="AB1399"/>
      <c r="AD1399" s="27"/>
    </row>
    <row r="1400" spans="1:39" ht="15" customHeight="1" x14ac:dyDescent="0.3">
      <c r="A1400" s="38" t="s">
        <v>16826</v>
      </c>
      <c r="B1400" t="s">
        <v>12465</v>
      </c>
      <c r="C1400" t="s">
        <v>7850</v>
      </c>
      <c r="D1400" t="s">
        <v>282</v>
      </c>
      <c r="E1400" t="s">
        <v>319</v>
      </c>
      <c r="I1400" t="s">
        <v>16827</v>
      </c>
      <c r="J1400" t="s">
        <v>329</v>
      </c>
      <c r="K1400" t="s">
        <v>2075</v>
      </c>
      <c r="L1400" t="s">
        <v>26030</v>
      </c>
      <c r="O1400" t="s">
        <v>2228</v>
      </c>
      <c r="R1400" t="b">
        <v>0</v>
      </c>
      <c r="S1400" t="b">
        <v>0</v>
      </c>
      <c r="U1400">
        <v>0</v>
      </c>
      <c r="V1400" s="32" t="s">
        <v>3058</v>
      </c>
      <c r="AB1400"/>
      <c r="AD1400" s="27"/>
    </row>
    <row r="1401" spans="1:39" ht="15" customHeight="1" x14ac:dyDescent="0.3">
      <c r="A1401" s="38" t="s">
        <v>16828</v>
      </c>
      <c r="B1401" t="s">
        <v>16829</v>
      </c>
      <c r="C1401" t="s">
        <v>7850</v>
      </c>
      <c r="D1401" t="s">
        <v>282</v>
      </c>
      <c r="E1401" t="s">
        <v>319</v>
      </c>
      <c r="H1401" t="s">
        <v>320</v>
      </c>
      <c r="I1401" t="s">
        <v>16830</v>
      </c>
      <c r="J1401" t="s">
        <v>284</v>
      </c>
      <c r="K1401" t="s">
        <v>2075</v>
      </c>
      <c r="L1401" t="s">
        <v>26044</v>
      </c>
      <c r="M1401" t="s">
        <v>290</v>
      </c>
      <c r="O1401" t="s">
        <v>2076</v>
      </c>
      <c r="Q1401" t="s">
        <v>341</v>
      </c>
      <c r="R1401" t="b">
        <v>0</v>
      </c>
      <c r="S1401" t="b">
        <v>0</v>
      </c>
      <c r="T1401" t="s">
        <v>425</v>
      </c>
      <c r="U1401">
        <v>0</v>
      </c>
      <c r="V1401" s="30" t="s">
        <v>16738</v>
      </c>
      <c r="W1401" t="s">
        <v>16739</v>
      </c>
      <c r="X1401" t="s">
        <v>282</v>
      </c>
      <c r="Y1401" t="s">
        <v>341</v>
      </c>
      <c r="Z1401" t="s">
        <v>284</v>
      </c>
      <c r="AA1401" t="s">
        <v>319</v>
      </c>
      <c r="AB1401"/>
      <c r="AC1401" t="s">
        <v>26118</v>
      </c>
      <c r="AD1401" s="27" t="s">
        <v>2075</v>
      </c>
      <c r="AE1401" t="s">
        <v>26044</v>
      </c>
      <c r="AF1401" t="s">
        <v>290</v>
      </c>
      <c r="AI1401" t="s">
        <v>26581</v>
      </c>
      <c r="AJ1401" t="s">
        <v>3247</v>
      </c>
      <c r="AK1401" t="s">
        <v>2082</v>
      </c>
      <c r="AL1401" s="12">
        <v>46114.652372685188</v>
      </c>
      <c r="AM1401" t="s">
        <v>309</v>
      </c>
    </row>
    <row r="1402" spans="1:39" ht="15" customHeight="1" x14ac:dyDescent="0.3">
      <c r="A1402" s="38" t="s">
        <v>16137</v>
      </c>
      <c r="B1402" t="s">
        <v>16138</v>
      </c>
      <c r="C1402" t="s">
        <v>2092</v>
      </c>
      <c r="D1402" t="s">
        <v>282</v>
      </c>
      <c r="E1402" t="s">
        <v>304</v>
      </c>
      <c r="G1402" t="s">
        <v>298</v>
      </c>
      <c r="H1402" t="s">
        <v>313</v>
      </c>
      <c r="I1402" t="s">
        <v>16139</v>
      </c>
      <c r="J1402" t="s">
        <v>284</v>
      </c>
      <c r="K1402" t="s">
        <v>2094</v>
      </c>
      <c r="M1402" t="s">
        <v>285</v>
      </c>
      <c r="N1402" t="s">
        <v>386</v>
      </c>
      <c r="O1402" t="s">
        <v>2076</v>
      </c>
      <c r="P1402" t="s">
        <v>287</v>
      </c>
      <c r="Q1402" t="s">
        <v>288</v>
      </c>
      <c r="R1402" t="b">
        <v>0</v>
      </c>
      <c r="S1402" t="b">
        <v>0</v>
      </c>
      <c r="T1402" t="s">
        <v>25455</v>
      </c>
      <c r="U1402" t="s">
        <v>2244</v>
      </c>
      <c r="V1402" s="30" t="s">
        <v>16140</v>
      </c>
      <c r="W1402" t="s">
        <v>16141</v>
      </c>
      <c r="X1402" t="s">
        <v>282</v>
      </c>
      <c r="Y1402" t="s">
        <v>288</v>
      </c>
      <c r="Z1402" t="s">
        <v>284</v>
      </c>
      <c r="AA1402" t="s">
        <v>304</v>
      </c>
      <c r="AB1402"/>
      <c r="AD1402" s="27" t="s">
        <v>2094</v>
      </c>
      <c r="AE1402" t="s">
        <v>26031</v>
      </c>
      <c r="AF1402" t="s">
        <v>285</v>
      </c>
      <c r="AH1402" t="s">
        <v>683</v>
      </c>
      <c r="AI1402" t="s">
        <v>26082</v>
      </c>
      <c r="AJ1402" t="s">
        <v>26086</v>
      </c>
      <c r="AK1402" t="s">
        <v>2082</v>
      </c>
      <c r="AL1402" s="12">
        <v>46107.227986111109</v>
      </c>
      <c r="AM1402" t="s">
        <v>309</v>
      </c>
    </row>
    <row r="1403" spans="1:39" ht="15" customHeight="1" x14ac:dyDescent="0.3">
      <c r="A1403" s="38" t="s">
        <v>16840</v>
      </c>
      <c r="B1403" t="s">
        <v>16841</v>
      </c>
      <c r="C1403" t="s">
        <v>7850</v>
      </c>
      <c r="D1403" t="s">
        <v>282</v>
      </c>
      <c r="E1403" t="s">
        <v>339</v>
      </c>
      <c r="H1403" t="s">
        <v>320</v>
      </c>
      <c r="I1403" t="s">
        <v>16842</v>
      </c>
      <c r="J1403" t="s">
        <v>284</v>
      </c>
      <c r="K1403" t="s">
        <v>2075</v>
      </c>
      <c r="L1403" t="s">
        <v>26044</v>
      </c>
      <c r="M1403" t="s">
        <v>338</v>
      </c>
      <c r="O1403" t="s">
        <v>2076</v>
      </c>
      <c r="Q1403" t="s">
        <v>341</v>
      </c>
      <c r="R1403" t="b">
        <v>0</v>
      </c>
      <c r="S1403" t="b">
        <v>0</v>
      </c>
      <c r="T1403" t="s">
        <v>425</v>
      </c>
      <c r="U1403">
        <v>0</v>
      </c>
      <c r="V1403" s="32" t="s">
        <v>16843</v>
      </c>
      <c r="W1403" t="s">
        <v>16844</v>
      </c>
      <c r="X1403" t="s">
        <v>282</v>
      </c>
      <c r="Y1403" t="s">
        <v>341</v>
      </c>
      <c r="Z1403" t="s">
        <v>284</v>
      </c>
      <c r="AA1403" t="s">
        <v>339</v>
      </c>
      <c r="AB1403"/>
      <c r="AC1403" t="s">
        <v>26119</v>
      </c>
      <c r="AD1403" s="27" t="s">
        <v>2075</v>
      </c>
      <c r="AE1403" t="s">
        <v>26044</v>
      </c>
      <c r="AF1403" t="s">
        <v>294</v>
      </c>
      <c r="AI1403" t="s">
        <v>26581</v>
      </c>
      <c r="AJ1403" t="s">
        <v>3247</v>
      </c>
      <c r="AK1403" t="s">
        <v>2082</v>
      </c>
      <c r="AL1403" s="12">
        <v>46114.653738425928</v>
      </c>
      <c r="AM1403" t="s">
        <v>309</v>
      </c>
    </row>
    <row r="1404" spans="1:39" ht="15" customHeight="1" x14ac:dyDescent="0.3">
      <c r="A1404" s="38" t="s">
        <v>16594</v>
      </c>
      <c r="B1404" t="s">
        <v>16595</v>
      </c>
      <c r="C1404" t="s">
        <v>7850</v>
      </c>
      <c r="D1404" t="s">
        <v>282</v>
      </c>
      <c r="E1404" t="s">
        <v>283</v>
      </c>
      <c r="H1404" t="s">
        <v>320</v>
      </c>
      <c r="I1404" t="s">
        <v>16596</v>
      </c>
      <c r="J1404" t="s">
        <v>284</v>
      </c>
      <c r="K1404" t="s">
        <v>2075</v>
      </c>
      <c r="L1404" t="s">
        <v>26044</v>
      </c>
      <c r="M1404" t="s">
        <v>290</v>
      </c>
      <c r="O1404" t="s">
        <v>2076</v>
      </c>
      <c r="Q1404" t="s">
        <v>341</v>
      </c>
      <c r="R1404" t="b">
        <v>0</v>
      </c>
      <c r="S1404" t="b">
        <v>0</v>
      </c>
      <c r="T1404" t="s">
        <v>425</v>
      </c>
      <c r="U1404">
        <v>0</v>
      </c>
      <c r="V1404" s="32" t="s">
        <v>15192</v>
      </c>
      <c r="W1404" t="s">
        <v>15193</v>
      </c>
      <c r="X1404" t="s">
        <v>282</v>
      </c>
      <c r="Y1404" t="s">
        <v>341</v>
      </c>
      <c r="Z1404" t="s">
        <v>284</v>
      </c>
      <c r="AA1404" t="s">
        <v>283</v>
      </c>
      <c r="AB1404"/>
      <c r="AC1404" t="s">
        <v>26118</v>
      </c>
      <c r="AD1404" s="27" t="s">
        <v>2075</v>
      </c>
      <c r="AE1404" t="s">
        <v>26044</v>
      </c>
      <c r="AF1404" t="s">
        <v>290</v>
      </c>
      <c r="AI1404" t="s">
        <v>26581</v>
      </c>
      <c r="AJ1404" t="s">
        <v>3247</v>
      </c>
      <c r="AK1404" t="s">
        <v>3160</v>
      </c>
      <c r="AL1404" s="12">
        <v>46147.556111111109</v>
      </c>
      <c r="AM1404" t="s">
        <v>309</v>
      </c>
    </row>
    <row r="1405" spans="1:39" ht="15" customHeight="1" x14ac:dyDescent="0.3">
      <c r="A1405" s="38" t="s">
        <v>16597</v>
      </c>
      <c r="B1405" t="s">
        <v>16598</v>
      </c>
      <c r="C1405" t="s">
        <v>7850</v>
      </c>
      <c r="D1405" t="s">
        <v>282</v>
      </c>
      <c r="E1405" t="s">
        <v>302</v>
      </c>
      <c r="H1405" t="s">
        <v>313</v>
      </c>
      <c r="I1405" t="s">
        <v>16599</v>
      </c>
      <c r="J1405" t="s">
        <v>329</v>
      </c>
      <c r="K1405" t="s">
        <v>2075</v>
      </c>
      <c r="L1405" t="s">
        <v>326</v>
      </c>
      <c r="O1405" t="s">
        <v>2228</v>
      </c>
      <c r="R1405" t="b">
        <v>0</v>
      </c>
      <c r="S1405" t="b">
        <v>0</v>
      </c>
      <c r="U1405">
        <v>0</v>
      </c>
      <c r="V1405" s="32" t="s">
        <v>3058</v>
      </c>
      <c r="AB1405"/>
      <c r="AD1405" s="27"/>
    </row>
    <row r="1406" spans="1:39" ht="15" customHeight="1" x14ac:dyDescent="0.3">
      <c r="A1406" s="38" t="s">
        <v>16673</v>
      </c>
      <c r="B1406" t="s">
        <v>16674</v>
      </c>
      <c r="C1406" t="s">
        <v>7850</v>
      </c>
      <c r="D1406" t="s">
        <v>282</v>
      </c>
      <c r="E1406" t="s">
        <v>339</v>
      </c>
      <c r="H1406" t="s">
        <v>320</v>
      </c>
      <c r="I1406" t="s">
        <v>16675</v>
      </c>
      <c r="J1406" t="s">
        <v>329</v>
      </c>
      <c r="K1406" t="s">
        <v>2075</v>
      </c>
      <c r="L1406" t="s">
        <v>326</v>
      </c>
      <c r="O1406" t="s">
        <v>2228</v>
      </c>
      <c r="R1406" t="b">
        <v>0</v>
      </c>
      <c r="S1406" t="b">
        <v>0</v>
      </c>
      <c r="U1406">
        <v>0</v>
      </c>
      <c r="V1406" s="32" t="s">
        <v>3058</v>
      </c>
      <c r="AB1406"/>
      <c r="AD1406" s="27"/>
    </row>
    <row r="1407" spans="1:39" ht="15" customHeight="1" x14ac:dyDescent="0.3">
      <c r="A1407" s="38" t="s">
        <v>16224</v>
      </c>
      <c r="B1407" t="s">
        <v>16225</v>
      </c>
      <c r="C1407" t="s">
        <v>7850</v>
      </c>
      <c r="D1407" t="s">
        <v>282</v>
      </c>
      <c r="E1407" t="s">
        <v>302</v>
      </c>
      <c r="H1407" t="s">
        <v>320</v>
      </c>
      <c r="I1407" t="s">
        <v>16226</v>
      </c>
      <c r="J1407" t="s">
        <v>329</v>
      </c>
      <c r="K1407" t="s">
        <v>2075</v>
      </c>
      <c r="L1407" t="s">
        <v>326</v>
      </c>
      <c r="O1407" t="s">
        <v>2228</v>
      </c>
      <c r="R1407" t="b">
        <v>0</v>
      </c>
      <c r="S1407" t="b">
        <v>0</v>
      </c>
      <c r="U1407">
        <v>0</v>
      </c>
      <c r="V1407" s="32" t="s">
        <v>3058</v>
      </c>
      <c r="AB1407"/>
      <c r="AD1407" s="27"/>
    </row>
    <row r="1408" spans="1:39" ht="15" customHeight="1" x14ac:dyDescent="0.3">
      <c r="A1408" s="38" t="s">
        <v>16230</v>
      </c>
      <c r="B1408" t="s">
        <v>16231</v>
      </c>
      <c r="C1408" t="s">
        <v>7850</v>
      </c>
      <c r="D1408" t="s">
        <v>282</v>
      </c>
      <c r="E1408" t="s">
        <v>283</v>
      </c>
      <c r="H1408" t="s">
        <v>320</v>
      </c>
      <c r="I1408" t="s">
        <v>16232</v>
      </c>
      <c r="J1408" t="s">
        <v>284</v>
      </c>
      <c r="K1408" t="s">
        <v>2075</v>
      </c>
      <c r="L1408" t="s">
        <v>26044</v>
      </c>
      <c r="M1408" t="s">
        <v>290</v>
      </c>
      <c r="O1408" t="s">
        <v>2076</v>
      </c>
      <c r="Q1408" t="s">
        <v>341</v>
      </c>
      <c r="R1408" t="b">
        <v>0</v>
      </c>
      <c r="S1408" t="b">
        <v>0</v>
      </c>
      <c r="T1408" t="s">
        <v>425</v>
      </c>
      <c r="U1408">
        <v>0</v>
      </c>
      <c r="V1408" s="32" t="s">
        <v>15192</v>
      </c>
      <c r="W1408" t="s">
        <v>15193</v>
      </c>
      <c r="X1408" t="s">
        <v>282</v>
      </c>
      <c r="Y1408" t="s">
        <v>341</v>
      </c>
      <c r="Z1408" t="s">
        <v>284</v>
      </c>
      <c r="AA1408" t="s">
        <v>283</v>
      </c>
      <c r="AB1408"/>
      <c r="AC1408" t="s">
        <v>26118</v>
      </c>
      <c r="AD1408" s="27" t="s">
        <v>2075</v>
      </c>
      <c r="AE1408" t="s">
        <v>26044</v>
      </c>
      <c r="AF1408" t="s">
        <v>290</v>
      </c>
      <c r="AI1408" t="s">
        <v>26581</v>
      </c>
      <c r="AJ1408" t="s">
        <v>3247</v>
      </c>
      <c r="AK1408" t="s">
        <v>3160</v>
      </c>
      <c r="AL1408" s="12">
        <v>46147.556111111109</v>
      </c>
      <c r="AM1408" t="s">
        <v>309</v>
      </c>
    </row>
    <row r="1409" spans="1:39" ht="15" customHeight="1" x14ac:dyDescent="0.3">
      <c r="A1409" s="38" t="s">
        <v>16233</v>
      </c>
      <c r="B1409" t="s">
        <v>16234</v>
      </c>
      <c r="C1409" t="s">
        <v>7850</v>
      </c>
      <c r="D1409" t="s">
        <v>282</v>
      </c>
      <c r="E1409" t="s">
        <v>337</v>
      </c>
      <c r="G1409" t="s">
        <v>298</v>
      </c>
      <c r="H1409" t="s">
        <v>298</v>
      </c>
      <c r="I1409" t="s">
        <v>16235</v>
      </c>
      <c r="J1409" t="s">
        <v>284</v>
      </c>
      <c r="K1409" t="s">
        <v>2075</v>
      </c>
      <c r="L1409" t="s">
        <v>26044</v>
      </c>
      <c r="M1409" t="s">
        <v>290</v>
      </c>
      <c r="O1409" t="s">
        <v>2076</v>
      </c>
      <c r="Q1409" t="s">
        <v>341</v>
      </c>
      <c r="R1409" t="b">
        <v>0</v>
      </c>
      <c r="S1409" t="b">
        <v>0</v>
      </c>
      <c r="T1409" t="s">
        <v>425</v>
      </c>
      <c r="U1409">
        <v>0</v>
      </c>
      <c r="V1409" s="30" t="s">
        <v>5089</v>
      </c>
      <c r="W1409" t="s">
        <v>5090</v>
      </c>
      <c r="X1409" t="s">
        <v>282</v>
      </c>
      <c r="Y1409" t="s">
        <v>341</v>
      </c>
      <c r="Z1409" t="s">
        <v>284</v>
      </c>
      <c r="AA1409" t="s">
        <v>337</v>
      </c>
      <c r="AB1409"/>
      <c r="AC1409" t="s">
        <v>26118</v>
      </c>
      <c r="AD1409" s="27" t="s">
        <v>2224</v>
      </c>
      <c r="AE1409" t="s">
        <v>26051</v>
      </c>
      <c r="AF1409" t="s">
        <v>290</v>
      </c>
      <c r="AI1409" t="s">
        <v>26581</v>
      </c>
      <c r="AJ1409" t="s">
        <v>3247</v>
      </c>
      <c r="AK1409" t="s">
        <v>2082</v>
      </c>
      <c r="AL1409" s="12">
        <v>46114.595509259256</v>
      </c>
      <c r="AM1409" t="s">
        <v>309</v>
      </c>
    </row>
    <row r="1410" spans="1:39" ht="15" customHeight="1" x14ac:dyDescent="0.3">
      <c r="A1410" s="38" t="s">
        <v>16239</v>
      </c>
      <c r="B1410" t="s">
        <v>16240</v>
      </c>
      <c r="C1410" t="s">
        <v>7850</v>
      </c>
      <c r="D1410" t="s">
        <v>282</v>
      </c>
      <c r="E1410" t="s">
        <v>319</v>
      </c>
      <c r="H1410" t="s">
        <v>320</v>
      </c>
      <c r="I1410" t="s">
        <v>16241</v>
      </c>
      <c r="J1410" t="s">
        <v>329</v>
      </c>
      <c r="K1410" t="s">
        <v>2075</v>
      </c>
      <c r="L1410" t="s">
        <v>326</v>
      </c>
      <c r="M1410" t="s">
        <v>294</v>
      </c>
      <c r="O1410" t="s">
        <v>2228</v>
      </c>
      <c r="Q1410" t="s">
        <v>314</v>
      </c>
      <c r="R1410" t="b">
        <v>0</v>
      </c>
      <c r="S1410" t="b">
        <v>0</v>
      </c>
      <c r="T1410" t="s">
        <v>425</v>
      </c>
      <c r="U1410">
        <v>0</v>
      </c>
      <c r="V1410" s="32" t="s">
        <v>2235</v>
      </c>
      <c r="AB1410"/>
      <c r="AD1410" s="27"/>
    </row>
    <row r="1411" spans="1:39" ht="15" customHeight="1" x14ac:dyDescent="0.3">
      <c r="A1411" s="38" t="s">
        <v>16602</v>
      </c>
      <c r="B1411" t="s">
        <v>16603</v>
      </c>
      <c r="C1411" t="s">
        <v>7850</v>
      </c>
      <c r="D1411" t="s">
        <v>282</v>
      </c>
      <c r="E1411" t="s">
        <v>302</v>
      </c>
      <c r="H1411" t="s">
        <v>313</v>
      </c>
      <c r="I1411" t="s">
        <v>16604</v>
      </c>
      <c r="J1411" t="s">
        <v>329</v>
      </c>
      <c r="K1411" t="s">
        <v>2075</v>
      </c>
      <c r="L1411" t="s">
        <v>326</v>
      </c>
      <c r="O1411" t="s">
        <v>2228</v>
      </c>
      <c r="R1411" t="b">
        <v>0</v>
      </c>
      <c r="S1411" t="b">
        <v>0</v>
      </c>
      <c r="U1411">
        <v>0</v>
      </c>
      <c r="V1411" s="32" t="s">
        <v>3058</v>
      </c>
      <c r="AB1411"/>
      <c r="AD1411" s="27"/>
    </row>
    <row r="1412" spans="1:39" ht="15" customHeight="1" x14ac:dyDescent="0.3">
      <c r="A1412" s="38" t="s">
        <v>16244</v>
      </c>
      <c r="B1412" t="s">
        <v>16245</v>
      </c>
      <c r="C1412" t="s">
        <v>7850</v>
      </c>
      <c r="D1412" t="s">
        <v>282</v>
      </c>
      <c r="E1412" t="s">
        <v>302</v>
      </c>
      <c r="G1412" t="s">
        <v>298</v>
      </c>
      <c r="I1412" t="s">
        <v>16246</v>
      </c>
      <c r="J1412" t="s">
        <v>329</v>
      </c>
      <c r="K1412" t="s">
        <v>2075</v>
      </c>
      <c r="L1412" t="s">
        <v>289</v>
      </c>
      <c r="O1412" t="s">
        <v>2228</v>
      </c>
      <c r="R1412" t="b">
        <v>0</v>
      </c>
      <c r="S1412" t="b">
        <v>0</v>
      </c>
      <c r="U1412">
        <v>0</v>
      </c>
      <c r="V1412" s="32" t="s">
        <v>3058</v>
      </c>
      <c r="AB1412"/>
      <c r="AD1412" s="27"/>
    </row>
    <row r="1413" spans="1:39" ht="15" customHeight="1" x14ac:dyDescent="0.3">
      <c r="A1413" s="38" t="s">
        <v>16247</v>
      </c>
      <c r="B1413" t="s">
        <v>16248</v>
      </c>
      <c r="C1413" t="s">
        <v>7850</v>
      </c>
      <c r="D1413" t="s">
        <v>282</v>
      </c>
      <c r="E1413" t="s">
        <v>337</v>
      </c>
      <c r="G1413" t="s">
        <v>298</v>
      </c>
      <c r="H1413" t="s">
        <v>298</v>
      </c>
      <c r="I1413" t="s">
        <v>16249</v>
      </c>
      <c r="J1413" t="s">
        <v>284</v>
      </c>
      <c r="K1413" t="s">
        <v>2075</v>
      </c>
      <c r="L1413" t="s">
        <v>26044</v>
      </c>
      <c r="M1413" t="s">
        <v>290</v>
      </c>
      <c r="O1413" t="s">
        <v>2076</v>
      </c>
      <c r="Q1413" t="s">
        <v>341</v>
      </c>
      <c r="R1413" t="b">
        <v>0</v>
      </c>
      <c r="S1413" t="b">
        <v>0</v>
      </c>
      <c r="T1413" t="s">
        <v>425</v>
      </c>
      <c r="U1413">
        <v>0</v>
      </c>
      <c r="V1413" s="32" t="s">
        <v>5089</v>
      </c>
      <c r="W1413" t="s">
        <v>5090</v>
      </c>
      <c r="X1413" t="s">
        <v>282</v>
      </c>
      <c r="Y1413" t="s">
        <v>341</v>
      </c>
      <c r="Z1413" t="s">
        <v>284</v>
      </c>
      <c r="AA1413" t="s">
        <v>337</v>
      </c>
      <c r="AB1413"/>
      <c r="AC1413" t="s">
        <v>26118</v>
      </c>
      <c r="AD1413" s="27" t="s">
        <v>2224</v>
      </c>
      <c r="AE1413" t="s">
        <v>26051</v>
      </c>
      <c r="AF1413" t="s">
        <v>290</v>
      </c>
      <c r="AI1413" t="s">
        <v>26581</v>
      </c>
      <c r="AJ1413" t="s">
        <v>3247</v>
      </c>
      <c r="AK1413" t="s">
        <v>2082</v>
      </c>
      <c r="AL1413" s="12">
        <v>46114.595509259256</v>
      </c>
      <c r="AM1413" t="s">
        <v>309</v>
      </c>
    </row>
    <row r="1414" spans="1:39" ht="15" customHeight="1" x14ac:dyDescent="0.3">
      <c r="A1414" s="38" t="s">
        <v>16250</v>
      </c>
      <c r="B1414" t="s">
        <v>16251</v>
      </c>
      <c r="C1414" t="s">
        <v>7850</v>
      </c>
      <c r="D1414" t="s">
        <v>282</v>
      </c>
      <c r="E1414" t="s">
        <v>302</v>
      </c>
      <c r="G1414" t="s">
        <v>298</v>
      </c>
      <c r="H1414" t="s">
        <v>2023</v>
      </c>
      <c r="I1414" t="s">
        <v>16252</v>
      </c>
      <c r="J1414" t="s">
        <v>329</v>
      </c>
      <c r="K1414" t="s">
        <v>4453</v>
      </c>
      <c r="L1414" t="s">
        <v>289</v>
      </c>
      <c r="O1414" t="s">
        <v>2228</v>
      </c>
      <c r="R1414" t="b">
        <v>0</v>
      </c>
      <c r="S1414" t="b">
        <v>0</v>
      </c>
      <c r="U1414">
        <v>0</v>
      </c>
      <c r="V1414" s="32" t="s">
        <v>3058</v>
      </c>
      <c r="AB1414"/>
      <c r="AD1414" s="27"/>
    </row>
    <row r="1415" spans="1:39" ht="15" customHeight="1" x14ac:dyDescent="0.3">
      <c r="A1415" s="38" t="s">
        <v>16261</v>
      </c>
      <c r="B1415" t="s">
        <v>16262</v>
      </c>
      <c r="C1415" t="s">
        <v>7850</v>
      </c>
      <c r="D1415" t="s">
        <v>282</v>
      </c>
      <c r="E1415" t="s">
        <v>319</v>
      </c>
      <c r="H1415" t="s">
        <v>320</v>
      </c>
      <c r="I1415" t="s">
        <v>16263</v>
      </c>
      <c r="J1415" t="s">
        <v>284</v>
      </c>
      <c r="K1415" t="s">
        <v>2075</v>
      </c>
      <c r="L1415" t="s">
        <v>26044</v>
      </c>
      <c r="M1415" t="s">
        <v>290</v>
      </c>
      <c r="O1415" t="s">
        <v>2076</v>
      </c>
      <c r="Q1415" t="s">
        <v>341</v>
      </c>
      <c r="R1415" t="b">
        <v>0</v>
      </c>
      <c r="S1415" t="b">
        <v>0</v>
      </c>
      <c r="T1415" t="s">
        <v>425</v>
      </c>
      <c r="U1415">
        <v>0</v>
      </c>
      <c r="V1415" s="32" t="s">
        <v>8844</v>
      </c>
      <c r="W1415" t="s">
        <v>8845</v>
      </c>
      <c r="X1415" t="s">
        <v>282</v>
      </c>
      <c r="Y1415" t="s">
        <v>341</v>
      </c>
      <c r="Z1415" t="s">
        <v>284</v>
      </c>
      <c r="AB1415"/>
      <c r="AC1415" t="s">
        <v>26118</v>
      </c>
      <c r="AD1415" s="27" t="s">
        <v>2075</v>
      </c>
      <c r="AE1415" t="s">
        <v>26041</v>
      </c>
      <c r="AF1415" t="s">
        <v>290</v>
      </c>
      <c r="AI1415" t="s">
        <v>26581</v>
      </c>
      <c r="AJ1415" t="s">
        <v>3247</v>
      </c>
      <c r="AK1415" t="s">
        <v>3160</v>
      </c>
      <c r="AL1415" s="12">
        <v>46147.55609953704</v>
      </c>
      <c r="AM1415" t="s">
        <v>309</v>
      </c>
    </row>
    <row r="1416" spans="1:39" ht="15" customHeight="1" x14ac:dyDescent="0.3">
      <c r="A1416" s="38" t="s">
        <v>16261</v>
      </c>
      <c r="B1416" t="s">
        <v>16262</v>
      </c>
      <c r="C1416" t="s">
        <v>7850</v>
      </c>
      <c r="D1416" t="s">
        <v>282</v>
      </c>
      <c r="E1416" t="s">
        <v>319</v>
      </c>
      <c r="H1416" t="s">
        <v>320</v>
      </c>
      <c r="I1416" t="s">
        <v>16263</v>
      </c>
      <c r="J1416" t="s">
        <v>284</v>
      </c>
      <c r="K1416" t="s">
        <v>2075</v>
      </c>
      <c r="L1416" t="s">
        <v>26044</v>
      </c>
      <c r="M1416" t="s">
        <v>290</v>
      </c>
      <c r="O1416" t="s">
        <v>2076</v>
      </c>
      <c r="Q1416" t="s">
        <v>341</v>
      </c>
      <c r="R1416" t="b">
        <v>0</v>
      </c>
      <c r="S1416" t="b">
        <v>0</v>
      </c>
      <c r="T1416" t="s">
        <v>425</v>
      </c>
      <c r="U1416">
        <v>0</v>
      </c>
      <c r="V1416" s="32" t="s">
        <v>8852</v>
      </c>
      <c r="W1416" t="s">
        <v>8853</v>
      </c>
      <c r="X1416" t="s">
        <v>282</v>
      </c>
      <c r="Y1416" t="s">
        <v>341</v>
      </c>
      <c r="Z1416" t="s">
        <v>284</v>
      </c>
      <c r="AB1416"/>
      <c r="AC1416" t="s">
        <v>26118</v>
      </c>
      <c r="AD1416" s="27" t="s">
        <v>2075</v>
      </c>
      <c r="AE1416" t="s">
        <v>26041</v>
      </c>
      <c r="AF1416" t="s">
        <v>290</v>
      </c>
      <c r="AI1416" t="s">
        <v>26581</v>
      </c>
      <c r="AJ1416" t="s">
        <v>3247</v>
      </c>
      <c r="AK1416" t="s">
        <v>3160</v>
      </c>
      <c r="AL1416" s="12">
        <v>46147.55609953704</v>
      </c>
      <c r="AM1416" t="s">
        <v>309</v>
      </c>
    </row>
    <row r="1417" spans="1:39" ht="15" customHeight="1" x14ac:dyDescent="0.3">
      <c r="A1417" s="38" t="s">
        <v>16261</v>
      </c>
      <c r="B1417" t="s">
        <v>16262</v>
      </c>
      <c r="C1417" t="s">
        <v>7850</v>
      </c>
      <c r="D1417" t="s">
        <v>282</v>
      </c>
      <c r="E1417" t="s">
        <v>319</v>
      </c>
      <c r="H1417" t="s">
        <v>320</v>
      </c>
      <c r="I1417" t="s">
        <v>16263</v>
      </c>
      <c r="J1417" t="s">
        <v>284</v>
      </c>
      <c r="K1417" t="s">
        <v>2075</v>
      </c>
      <c r="L1417" t="s">
        <v>26044</v>
      </c>
      <c r="M1417" t="s">
        <v>290</v>
      </c>
      <c r="O1417" t="s">
        <v>2076</v>
      </c>
      <c r="Q1417" t="s">
        <v>341</v>
      </c>
      <c r="R1417" t="b">
        <v>0</v>
      </c>
      <c r="S1417" t="b">
        <v>0</v>
      </c>
      <c r="T1417" t="s">
        <v>425</v>
      </c>
      <c r="U1417">
        <v>0</v>
      </c>
      <c r="V1417" s="32" t="s">
        <v>8745</v>
      </c>
      <c r="W1417" t="s">
        <v>8746</v>
      </c>
      <c r="X1417" t="s">
        <v>282</v>
      </c>
      <c r="Y1417" t="s">
        <v>341</v>
      </c>
      <c r="Z1417" t="s">
        <v>284</v>
      </c>
      <c r="AB1417"/>
      <c r="AC1417" t="s">
        <v>26118</v>
      </c>
      <c r="AD1417" s="27" t="s">
        <v>2075</v>
      </c>
      <c r="AE1417" t="s">
        <v>26041</v>
      </c>
      <c r="AF1417" t="s">
        <v>290</v>
      </c>
      <c r="AI1417" t="s">
        <v>26581</v>
      </c>
      <c r="AJ1417" t="s">
        <v>3247</v>
      </c>
      <c r="AK1417" t="s">
        <v>3160</v>
      </c>
      <c r="AL1417" s="12">
        <v>46147.55609953704</v>
      </c>
      <c r="AM1417" t="s">
        <v>309</v>
      </c>
    </row>
    <row r="1418" spans="1:39" ht="15" customHeight="1" x14ac:dyDescent="0.3">
      <c r="A1418" s="38" t="s">
        <v>16261</v>
      </c>
      <c r="B1418" t="s">
        <v>16262</v>
      </c>
      <c r="C1418" t="s">
        <v>7850</v>
      </c>
      <c r="D1418" t="s">
        <v>282</v>
      </c>
      <c r="E1418" t="s">
        <v>319</v>
      </c>
      <c r="H1418" t="s">
        <v>320</v>
      </c>
      <c r="I1418" t="s">
        <v>16263</v>
      </c>
      <c r="J1418" t="s">
        <v>284</v>
      </c>
      <c r="K1418" t="s">
        <v>2075</v>
      </c>
      <c r="L1418" t="s">
        <v>26044</v>
      </c>
      <c r="M1418" t="s">
        <v>290</v>
      </c>
      <c r="O1418" t="s">
        <v>2076</v>
      </c>
      <c r="Q1418" t="s">
        <v>341</v>
      </c>
      <c r="R1418" t="b">
        <v>0</v>
      </c>
      <c r="S1418" t="b">
        <v>0</v>
      </c>
      <c r="T1418" t="s">
        <v>425</v>
      </c>
      <c r="U1418">
        <v>0</v>
      </c>
      <c r="V1418" s="32" t="s">
        <v>8839</v>
      </c>
      <c r="W1418" t="s">
        <v>8840</v>
      </c>
      <c r="X1418" t="s">
        <v>282</v>
      </c>
      <c r="Y1418" t="s">
        <v>341</v>
      </c>
      <c r="Z1418" t="s">
        <v>284</v>
      </c>
      <c r="AB1418"/>
      <c r="AC1418" t="s">
        <v>26118</v>
      </c>
      <c r="AD1418" s="27" t="s">
        <v>2075</v>
      </c>
      <c r="AE1418" t="s">
        <v>26041</v>
      </c>
      <c r="AF1418" t="s">
        <v>290</v>
      </c>
      <c r="AI1418" t="s">
        <v>26581</v>
      </c>
      <c r="AJ1418" t="s">
        <v>3247</v>
      </c>
      <c r="AK1418" t="s">
        <v>3160</v>
      </c>
      <c r="AL1418" s="12">
        <v>46147.55609953704</v>
      </c>
      <c r="AM1418" t="s">
        <v>309</v>
      </c>
    </row>
    <row r="1419" spans="1:39" ht="15" customHeight="1" x14ac:dyDescent="0.3">
      <c r="A1419" s="38" t="s">
        <v>16261</v>
      </c>
      <c r="B1419" t="s">
        <v>16262</v>
      </c>
      <c r="C1419" t="s">
        <v>7850</v>
      </c>
      <c r="D1419" t="s">
        <v>282</v>
      </c>
      <c r="E1419" t="s">
        <v>319</v>
      </c>
      <c r="H1419" t="s">
        <v>320</v>
      </c>
      <c r="I1419" t="s">
        <v>16263</v>
      </c>
      <c r="J1419" t="s">
        <v>284</v>
      </c>
      <c r="K1419" t="s">
        <v>2075</v>
      </c>
      <c r="L1419" t="s">
        <v>26044</v>
      </c>
      <c r="M1419" t="s">
        <v>290</v>
      </c>
      <c r="O1419" t="s">
        <v>2076</v>
      </c>
      <c r="Q1419" t="s">
        <v>341</v>
      </c>
      <c r="R1419" t="b">
        <v>0</v>
      </c>
      <c r="S1419" t="b">
        <v>0</v>
      </c>
      <c r="T1419" t="s">
        <v>425</v>
      </c>
      <c r="U1419">
        <v>0</v>
      </c>
      <c r="V1419" s="32" t="s">
        <v>9064</v>
      </c>
      <c r="W1419" t="s">
        <v>9065</v>
      </c>
      <c r="X1419" t="s">
        <v>282</v>
      </c>
      <c r="Y1419" t="s">
        <v>341</v>
      </c>
      <c r="Z1419" t="s">
        <v>284</v>
      </c>
      <c r="AB1419"/>
      <c r="AC1419" t="s">
        <v>26118</v>
      </c>
      <c r="AD1419" s="27" t="s">
        <v>2075</v>
      </c>
      <c r="AE1419" t="s">
        <v>26041</v>
      </c>
      <c r="AF1419" t="s">
        <v>290</v>
      </c>
      <c r="AI1419" t="s">
        <v>26581</v>
      </c>
      <c r="AJ1419" t="s">
        <v>3247</v>
      </c>
      <c r="AK1419" t="s">
        <v>3160</v>
      </c>
      <c r="AL1419" s="12">
        <v>46147.55609953704</v>
      </c>
      <c r="AM1419" t="s">
        <v>309</v>
      </c>
    </row>
    <row r="1420" spans="1:39" ht="15" customHeight="1" x14ac:dyDescent="0.3">
      <c r="A1420" s="38" t="s">
        <v>16261</v>
      </c>
      <c r="B1420" t="s">
        <v>16262</v>
      </c>
      <c r="C1420" t="s">
        <v>7850</v>
      </c>
      <c r="D1420" t="s">
        <v>282</v>
      </c>
      <c r="E1420" t="s">
        <v>319</v>
      </c>
      <c r="H1420" t="s">
        <v>320</v>
      </c>
      <c r="I1420" t="s">
        <v>16263</v>
      </c>
      <c r="J1420" t="s">
        <v>284</v>
      </c>
      <c r="K1420" t="s">
        <v>2075</v>
      </c>
      <c r="L1420" t="s">
        <v>26044</v>
      </c>
      <c r="M1420" t="s">
        <v>290</v>
      </c>
      <c r="O1420" t="s">
        <v>2076</v>
      </c>
      <c r="Q1420" t="s">
        <v>341</v>
      </c>
      <c r="R1420" t="b">
        <v>0</v>
      </c>
      <c r="S1420" t="b">
        <v>0</v>
      </c>
      <c r="T1420" t="s">
        <v>425</v>
      </c>
      <c r="U1420">
        <v>0</v>
      </c>
      <c r="V1420" s="32" t="s">
        <v>9180</v>
      </c>
      <c r="W1420" t="s">
        <v>9181</v>
      </c>
      <c r="X1420" t="s">
        <v>282</v>
      </c>
      <c r="Y1420" t="s">
        <v>341</v>
      </c>
      <c r="Z1420" t="s">
        <v>329</v>
      </c>
      <c r="AA1420" t="s">
        <v>322</v>
      </c>
      <c r="AB1420"/>
      <c r="AC1420" t="s">
        <v>26118</v>
      </c>
      <c r="AD1420" s="27" t="s">
        <v>3330</v>
      </c>
      <c r="AE1420" t="s">
        <v>26041</v>
      </c>
      <c r="AF1420" t="s">
        <v>290</v>
      </c>
      <c r="AI1420" t="s">
        <v>9176</v>
      </c>
      <c r="AJ1420" t="s">
        <v>9177</v>
      </c>
      <c r="AK1420" t="s">
        <v>3160</v>
      </c>
      <c r="AL1420" s="12">
        <v>45698.778043981481</v>
      </c>
      <c r="AM1420" t="s">
        <v>291</v>
      </c>
    </row>
    <row r="1421" spans="1:39" ht="15" customHeight="1" x14ac:dyDescent="0.3">
      <c r="A1421" s="38" t="s">
        <v>16261</v>
      </c>
      <c r="B1421" t="s">
        <v>16262</v>
      </c>
      <c r="C1421" t="s">
        <v>7850</v>
      </c>
      <c r="D1421" t="s">
        <v>282</v>
      </c>
      <c r="E1421" t="s">
        <v>319</v>
      </c>
      <c r="H1421" t="s">
        <v>320</v>
      </c>
      <c r="I1421" t="s">
        <v>16263</v>
      </c>
      <c r="J1421" t="s">
        <v>284</v>
      </c>
      <c r="K1421" t="s">
        <v>2075</v>
      </c>
      <c r="L1421" t="s">
        <v>26044</v>
      </c>
      <c r="M1421" t="s">
        <v>290</v>
      </c>
      <c r="O1421" t="s">
        <v>2076</v>
      </c>
      <c r="Q1421" t="s">
        <v>341</v>
      </c>
      <c r="R1421" t="b">
        <v>0</v>
      </c>
      <c r="S1421" t="b">
        <v>0</v>
      </c>
      <c r="T1421" t="s">
        <v>425</v>
      </c>
      <c r="U1421">
        <v>0</v>
      </c>
      <c r="V1421" s="30" t="s">
        <v>9184</v>
      </c>
      <c r="W1421" t="s">
        <v>9185</v>
      </c>
      <c r="X1421" t="s">
        <v>282</v>
      </c>
      <c r="Y1421" t="s">
        <v>341</v>
      </c>
      <c r="Z1421" t="s">
        <v>284</v>
      </c>
      <c r="AA1421" t="s">
        <v>322</v>
      </c>
      <c r="AB1421"/>
      <c r="AC1421" t="s">
        <v>26118</v>
      </c>
      <c r="AD1421" s="27" t="s">
        <v>2512</v>
      </c>
      <c r="AE1421" t="s">
        <v>26041</v>
      </c>
      <c r="AF1421" t="s">
        <v>290</v>
      </c>
      <c r="AI1421" t="s">
        <v>3246</v>
      </c>
      <c r="AJ1421" t="s">
        <v>3247</v>
      </c>
      <c r="AK1421" t="s">
        <v>3160</v>
      </c>
      <c r="AL1421" s="12">
        <v>46147.556111111109</v>
      </c>
      <c r="AM1421" t="s">
        <v>309</v>
      </c>
    </row>
    <row r="1422" spans="1:39" ht="15" customHeight="1" x14ac:dyDescent="0.3">
      <c r="A1422" s="38" t="s">
        <v>16261</v>
      </c>
      <c r="B1422" t="s">
        <v>16262</v>
      </c>
      <c r="C1422" t="s">
        <v>7850</v>
      </c>
      <c r="D1422" t="s">
        <v>282</v>
      </c>
      <c r="E1422" t="s">
        <v>319</v>
      </c>
      <c r="H1422" t="s">
        <v>320</v>
      </c>
      <c r="I1422" t="s">
        <v>16263</v>
      </c>
      <c r="J1422" t="s">
        <v>284</v>
      </c>
      <c r="K1422" t="s">
        <v>2075</v>
      </c>
      <c r="L1422" t="s">
        <v>26044</v>
      </c>
      <c r="M1422" t="s">
        <v>290</v>
      </c>
      <c r="O1422" t="s">
        <v>2076</v>
      </c>
      <c r="Q1422" t="s">
        <v>341</v>
      </c>
      <c r="R1422" t="b">
        <v>0</v>
      </c>
      <c r="S1422" t="b">
        <v>0</v>
      </c>
      <c r="T1422" t="s">
        <v>425</v>
      </c>
      <c r="U1422">
        <v>0</v>
      </c>
      <c r="V1422" s="30" t="s">
        <v>9182</v>
      </c>
      <c r="W1422" t="s">
        <v>9183</v>
      </c>
      <c r="X1422" t="s">
        <v>282</v>
      </c>
      <c r="Y1422" t="s">
        <v>341</v>
      </c>
      <c r="Z1422" t="s">
        <v>284</v>
      </c>
      <c r="AA1422" t="s">
        <v>322</v>
      </c>
      <c r="AB1422"/>
      <c r="AC1422" t="s">
        <v>26118</v>
      </c>
      <c r="AD1422" s="27" t="s">
        <v>2512</v>
      </c>
      <c r="AE1422" t="s">
        <v>26041</v>
      </c>
      <c r="AF1422" t="s">
        <v>290</v>
      </c>
      <c r="AI1422" t="s">
        <v>3246</v>
      </c>
      <c r="AJ1422" t="s">
        <v>3247</v>
      </c>
      <c r="AK1422" t="s">
        <v>3160</v>
      </c>
      <c r="AL1422" s="12">
        <v>46147.556111111109</v>
      </c>
      <c r="AM1422" t="s">
        <v>309</v>
      </c>
    </row>
    <row r="1423" spans="1:39" ht="15" customHeight="1" x14ac:dyDescent="0.3">
      <c r="A1423" s="38" t="s">
        <v>16261</v>
      </c>
      <c r="B1423" t="s">
        <v>16262</v>
      </c>
      <c r="C1423" t="s">
        <v>7850</v>
      </c>
      <c r="D1423" t="s">
        <v>282</v>
      </c>
      <c r="E1423" t="s">
        <v>319</v>
      </c>
      <c r="H1423" t="s">
        <v>320</v>
      </c>
      <c r="I1423" t="s">
        <v>16263</v>
      </c>
      <c r="J1423" t="s">
        <v>284</v>
      </c>
      <c r="K1423" t="s">
        <v>2075</v>
      </c>
      <c r="L1423" t="s">
        <v>26044</v>
      </c>
      <c r="M1423" t="s">
        <v>290</v>
      </c>
      <c r="O1423" t="s">
        <v>2076</v>
      </c>
      <c r="Q1423" t="s">
        <v>341</v>
      </c>
      <c r="R1423" t="b">
        <v>0</v>
      </c>
      <c r="S1423" t="b">
        <v>0</v>
      </c>
      <c r="T1423" t="s">
        <v>425</v>
      </c>
      <c r="U1423">
        <v>0</v>
      </c>
      <c r="V1423" s="32" t="s">
        <v>9178</v>
      </c>
      <c r="W1423" t="s">
        <v>9179</v>
      </c>
      <c r="X1423" t="s">
        <v>282</v>
      </c>
      <c r="Y1423" t="s">
        <v>341</v>
      </c>
      <c r="Z1423" t="s">
        <v>329</v>
      </c>
      <c r="AA1423" t="s">
        <v>322</v>
      </c>
      <c r="AB1423"/>
      <c r="AC1423" t="s">
        <v>26118</v>
      </c>
      <c r="AD1423" s="27" t="s">
        <v>3330</v>
      </c>
      <c r="AE1423" t="s">
        <v>26041</v>
      </c>
      <c r="AF1423" t="s">
        <v>290</v>
      </c>
      <c r="AI1423" t="s">
        <v>9176</v>
      </c>
      <c r="AJ1423" t="s">
        <v>9177</v>
      </c>
      <c r="AK1423" t="s">
        <v>3160</v>
      </c>
      <c r="AL1423" s="12">
        <v>45698.77851851852</v>
      </c>
      <c r="AM1423" t="s">
        <v>291</v>
      </c>
    </row>
    <row r="1424" spans="1:39" ht="15" customHeight="1" x14ac:dyDescent="0.3">
      <c r="A1424" s="38" t="s">
        <v>16261</v>
      </c>
      <c r="B1424" t="s">
        <v>16262</v>
      </c>
      <c r="C1424" t="s">
        <v>7850</v>
      </c>
      <c r="D1424" t="s">
        <v>282</v>
      </c>
      <c r="E1424" t="s">
        <v>319</v>
      </c>
      <c r="H1424" t="s">
        <v>320</v>
      </c>
      <c r="I1424" t="s">
        <v>16263</v>
      </c>
      <c r="J1424" t="s">
        <v>284</v>
      </c>
      <c r="K1424" t="s">
        <v>2075</v>
      </c>
      <c r="L1424" t="s">
        <v>26044</v>
      </c>
      <c r="M1424" t="s">
        <v>290</v>
      </c>
      <c r="O1424" t="s">
        <v>2076</v>
      </c>
      <c r="Q1424" t="s">
        <v>341</v>
      </c>
      <c r="R1424" t="b">
        <v>0</v>
      </c>
      <c r="S1424" t="b">
        <v>0</v>
      </c>
      <c r="T1424" t="s">
        <v>425</v>
      </c>
      <c r="U1424">
        <v>0</v>
      </c>
      <c r="V1424" s="32" t="s">
        <v>9192</v>
      </c>
      <c r="W1424" t="s">
        <v>9193</v>
      </c>
      <c r="X1424" t="s">
        <v>282</v>
      </c>
      <c r="Y1424" t="s">
        <v>341</v>
      </c>
      <c r="Z1424" t="s">
        <v>284</v>
      </c>
      <c r="AA1424" t="s">
        <v>322</v>
      </c>
      <c r="AB1424"/>
      <c r="AC1424" t="s">
        <v>26118</v>
      </c>
      <c r="AD1424" s="27" t="s">
        <v>4453</v>
      </c>
      <c r="AE1424" t="s">
        <v>26041</v>
      </c>
      <c r="AF1424" t="s">
        <v>290</v>
      </c>
      <c r="AI1424" t="s">
        <v>26581</v>
      </c>
      <c r="AJ1424" t="s">
        <v>3247</v>
      </c>
      <c r="AK1424" t="s">
        <v>2082</v>
      </c>
      <c r="AL1424" s="12">
        <v>46099.813634259262</v>
      </c>
      <c r="AM1424" t="s">
        <v>309</v>
      </c>
    </row>
    <row r="1425" spans="1:39" ht="15" customHeight="1" x14ac:dyDescent="0.3">
      <c r="A1425" s="38" t="s">
        <v>16261</v>
      </c>
      <c r="B1425" t="s">
        <v>16262</v>
      </c>
      <c r="C1425" t="s">
        <v>7850</v>
      </c>
      <c r="D1425" t="s">
        <v>282</v>
      </c>
      <c r="E1425" t="s">
        <v>319</v>
      </c>
      <c r="H1425" t="s">
        <v>320</v>
      </c>
      <c r="I1425" t="s">
        <v>16263</v>
      </c>
      <c r="J1425" t="s">
        <v>284</v>
      </c>
      <c r="K1425" t="s">
        <v>2075</v>
      </c>
      <c r="L1425" t="s">
        <v>26044</v>
      </c>
      <c r="M1425" t="s">
        <v>290</v>
      </c>
      <c r="O1425" t="s">
        <v>2076</v>
      </c>
      <c r="Q1425" t="s">
        <v>341</v>
      </c>
      <c r="R1425" t="b">
        <v>0</v>
      </c>
      <c r="S1425" t="b">
        <v>0</v>
      </c>
      <c r="T1425" t="s">
        <v>425</v>
      </c>
      <c r="U1425">
        <v>0</v>
      </c>
      <c r="V1425" s="32" t="s">
        <v>9190</v>
      </c>
      <c r="W1425" t="s">
        <v>9191</v>
      </c>
      <c r="X1425" t="s">
        <v>282</v>
      </c>
      <c r="Y1425" t="s">
        <v>341</v>
      </c>
      <c r="Z1425" t="s">
        <v>284</v>
      </c>
      <c r="AA1425" t="s">
        <v>322</v>
      </c>
      <c r="AB1425"/>
      <c r="AC1425" t="s">
        <v>26118</v>
      </c>
      <c r="AD1425" s="27" t="s">
        <v>2512</v>
      </c>
      <c r="AE1425" t="s">
        <v>26041</v>
      </c>
      <c r="AF1425" t="s">
        <v>290</v>
      </c>
      <c r="AI1425" t="s">
        <v>3246</v>
      </c>
      <c r="AJ1425" t="s">
        <v>3247</v>
      </c>
      <c r="AK1425" t="s">
        <v>3160</v>
      </c>
      <c r="AL1425" s="12">
        <v>46147.556111111109</v>
      </c>
      <c r="AM1425" t="s">
        <v>309</v>
      </c>
    </row>
    <row r="1426" spans="1:39" ht="15" customHeight="1" x14ac:dyDescent="0.3">
      <c r="A1426" s="38" t="s">
        <v>16261</v>
      </c>
      <c r="B1426" t="s">
        <v>16262</v>
      </c>
      <c r="C1426" t="s">
        <v>7850</v>
      </c>
      <c r="D1426" t="s">
        <v>282</v>
      </c>
      <c r="E1426" t="s">
        <v>319</v>
      </c>
      <c r="H1426" t="s">
        <v>320</v>
      </c>
      <c r="I1426" t="s">
        <v>16263</v>
      </c>
      <c r="J1426" t="s">
        <v>284</v>
      </c>
      <c r="K1426" t="s">
        <v>2075</v>
      </c>
      <c r="L1426" t="s">
        <v>26044</v>
      </c>
      <c r="M1426" t="s">
        <v>290</v>
      </c>
      <c r="O1426" t="s">
        <v>2076</v>
      </c>
      <c r="Q1426" t="s">
        <v>341</v>
      </c>
      <c r="R1426" t="b">
        <v>0</v>
      </c>
      <c r="S1426" t="b">
        <v>0</v>
      </c>
      <c r="T1426" t="s">
        <v>425</v>
      </c>
      <c r="U1426">
        <v>0</v>
      </c>
      <c r="V1426" s="32" t="s">
        <v>9186</v>
      </c>
      <c r="W1426" t="s">
        <v>9187</v>
      </c>
      <c r="X1426" t="s">
        <v>282</v>
      </c>
      <c r="Y1426" t="s">
        <v>341</v>
      </c>
      <c r="Z1426" t="s">
        <v>284</v>
      </c>
      <c r="AA1426" t="s">
        <v>322</v>
      </c>
      <c r="AB1426"/>
      <c r="AC1426" t="s">
        <v>26118</v>
      </c>
      <c r="AD1426" s="27" t="s">
        <v>4453</v>
      </c>
      <c r="AE1426" t="s">
        <v>26041</v>
      </c>
      <c r="AF1426" t="s">
        <v>290</v>
      </c>
      <c r="AI1426" t="s">
        <v>26581</v>
      </c>
      <c r="AJ1426" t="s">
        <v>3247</v>
      </c>
      <c r="AK1426" t="s">
        <v>2082</v>
      </c>
      <c r="AL1426" s="12">
        <v>46099.814629629633</v>
      </c>
      <c r="AM1426" t="s">
        <v>309</v>
      </c>
    </row>
    <row r="1427" spans="1:39" ht="15" customHeight="1" x14ac:dyDescent="0.3">
      <c r="A1427" s="38" t="s">
        <v>16261</v>
      </c>
      <c r="B1427" t="s">
        <v>16262</v>
      </c>
      <c r="C1427" t="s">
        <v>7850</v>
      </c>
      <c r="D1427" t="s">
        <v>282</v>
      </c>
      <c r="E1427" t="s">
        <v>319</v>
      </c>
      <c r="H1427" t="s">
        <v>320</v>
      </c>
      <c r="I1427" t="s">
        <v>16263</v>
      </c>
      <c r="J1427" t="s">
        <v>284</v>
      </c>
      <c r="K1427" t="s">
        <v>2075</v>
      </c>
      <c r="L1427" t="s">
        <v>26044</v>
      </c>
      <c r="M1427" t="s">
        <v>290</v>
      </c>
      <c r="O1427" t="s">
        <v>2076</v>
      </c>
      <c r="Q1427" t="s">
        <v>341</v>
      </c>
      <c r="R1427" t="b">
        <v>0</v>
      </c>
      <c r="S1427" t="b">
        <v>0</v>
      </c>
      <c r="T1427" t="s">
        <v>425</v>
      </c>
      <c r="U1427">
        <v>0</v>
      </c>
      <c r="V1427" s="32" t="s">
        <v>9188</v>
      </c>
      <c r="W1427" t="s">
        <v>9189</v>
      </c>
      <c r="X1427" t="s">
        <v>282</v>
      </c>
      <c r="Y1427" t="s">
        <v>341</v>
      </c>
      <c r="Z1427" t="s">
        <v>284</v>
      </c>
      <c r="AA1427" t="s">
        <v>322</v>
      </c>
      <c r="AB1427"/>
      <c r="AC1427" t="s">
        <v>26118</v>
      </c>
      <c r="AD1427" s="27" t="s">
        <v>4453</v>
      </c>
      <c r="AE1427" t="s">
        <v>26041</v>
      </c>
      <c r="AF1427" t="s">
        <v>290</v>
      </c>
      <c r="AI1427" t="s">
        <v>26581</v>
      </c>
      <c r="AJ1427" t="s">
        <v>3247</v>
      </c>
      <c r="AK1427" t="s">
        <v>2082</v>
      </c>
      <c r="AL1427" s="12">
        <v>46099.815300925926</v>
      </c>
      <c r="AM1427" t="s">
        <v>309</v>
      </c>
    </row>
    <row r="1428" spans="1:39" ht="15" customHeight="1" x14ac:dyDescent="0.3">
      <c r="A1428" s="38" t="s">
        <v>16261</v>
      </c>
      <c r="B1428" t="s">
        <v>16262</v>
      </c>
      <c r="C1428" t="s">
        <v>7850</v>
      </c>
      <c r="D1428" t="s">
        <v>282</v>
      </c>
      <c r="E1428" t="s">
        <v>319</v>
      </c>
      <c r="H1428" t="s">
        <v>320</v>
      </c>
      <c r="I1428" t="s">
        <v>16263</v>
      </c>
      <c r="J1428" t="s">
        <v>284</v>
      </c>
      <c r="K1428" t="s">
        <v>2075</v>
      </c>
      <c r="L1428" t="s">
        <v>26044</v>
      </c>
      <c r="M1428" t="s">
        <v>290</v>
      </c>
      <c r="O1428" t="s">
        <v>2076</v>
      </c>
      <c r="Q1428" t="s">
        <v>341</v>
      </c>
      <c r="R1428" t="b">
        <v>0</v>
      </c>
      <c r="S1428" t="b">
        <v>0</v>
      </c>
      <c r="T1428" t="s">
        <v>425</v>
      </c>
      <c r="U1428">
        <v>0</v>
      </c>
      <c r="V1428" s="32" t="s">
        <v>9174</v>
      </c>
      <c r="W1428" t="s">
        <v>9175</v>
      </c>
      <c r="X1428" t="s">
        <v>282</v>
      </c>
      <c r="Y1428" t="s">
        <v>341</v>
      </c>
      <c r="Z1428" t="s">
        <v>329</v>
      </c>
      <c r="AA1428" t="s">
        <v>322</v>
      </c>
      <c r="AB1428"/>
      <c r="AC1428" t="s">
        <v>26118</v>
      </c>
      <c r="AD1428" s="27" t="s">
        <v>3330</v>
      </c>
      <c r="AE1428" t="s">
        <v>26041</v>
      </c>
      <c r="AF1428" t="s">
        <v>290</v>
      </c>
      <c r="AI1428" t="s">
        <v>9176</v>
      </c>
      <c r="AJ1428" t="s">
        <v>9177</v>
      </c>
      <c r="AK1428" t="s">
        <v>3160</v>
      </c>
      <c r="AL1428" s="12">
        <v>45698.777407407404</v>
      </c>
      <c r="AM1428" t="s">
        <v>291</v>
      </c>
    </row>
    <row r="1429" spans="1:39" ht="15" customHeight="1" x14ac:dyDescent="0.3">
      <c r="A1429" s="38" t="s">
        <v>16267</v>
      </c>
      <c r="B1429" t="s">
        <v>16268</v>
      </c>
      <c r="C1429" t="s">
        <v>7850</v>
      </c>
      <c r="D1429" t="s">
        <v>282</v>
      </c>
      <c r="E1429" t="s">
        <v>299</v>
      </c>
      <c r="H1429" t="s">
        <v>2067</v>
      </c>
      <c r="I1429" t="s">
        <v>16269</v>
      </c>
      <c r="J1429" t="s">
        <v>284</v>
      </c>
      <c r="K1429" t="s">
        <v>2075</v>
      </c>
      <c r="L1429" t="s">
        <v>26044</v>
      </c>
      <c r="M1429" t="s">
        <v>290</v>
      </c>
      <c r="O1429" t="s">
        <v>2076</v>
      </c>
      <c r="Q1429" t="s">
        <v>391</v>
      </c>
      <c r="R1429" t="b">
        <v>1</v>
      </c>
      <c r="S1429" t="b">
        <v>1</v>
      </c>
      <c r="T1429" t="s">
        <v>425</v>
      </c>
      <c r="U1429">
        <v>0</v>
      </c>
      <c r="V1429" s="32" t="s">
        <v>16270</v>
      </c>
      <c r="W1429" t="s">
        <v>16271</v>
      </c>
      <c r="X1429" t="s">
        <v>282</v>
      </c>
      <c r="Y1429" t="s">
        <v>391</v>
      </c>
      <c r="Z1429" t="s">
        <v>284</v>
      </c>
      <c r="AA1429" t="s">
        <v>299</v>
      </c>
      <c r="AB1429"/>
      <c r="AC1429" t="s">
        <v>26118</v>
      </c>
      <c r="AD1429" s="27" t="s">
        <v>2075</v>
      </c>
      <c r="AE1429" t="s">
        <v>26078</v>
      </c>
      <c r="AF1429" t="s">
        <v>290</v>
      </c>
      <c r="AH1429" t="s">
        <v>633</v>
      </c>
      <c r="AI1429" t="s">
        <v>13321</v>
      </c>
      <c r="AJ1429" t="s">
        <v>3710</v>
      </c>
      <c r="AK1429" t="s">
        <v>2082</v>
      </c>
      <c r="AL1429" s="12">
        <v>46119.900416666664</v>
      </c>
      <c r="AM1429" t="s">
        <v>291</v>
      </c>
    </row>
    <row r="1430" spans="1:39" ht="15" customHeight="1" x14ac:dyDescent="0.3">
      <c r="A1430" s="38" t="s">
        <v>16611</v>
      </c>
      <c r="B1430" t="s">
        <v>11628</v>
      </c>
      <c r="C1430" t="s">
        <v>7850</v>
      </c>
      <c r="D1430" t="s">
        <v>282</v>
      </c>
      <c r="E1430" t="s">
        <v>353</v>
      </c>
      <c r="H1430" t="s">
        <v>332</v>
      </c>
      <c r="I1430" t="s">
        <v>16612</v>
      </c>
      <c r="J1430" t="s">
        <v>329</v>
      </c>
      <c r="K1430" t="s">
        <v>2512</v>
      </c>
      <c r="L1430" t="s">
        <v>26044</v>
      </c>
      <c r="O1430" t="s">
        <v>2228</v>
      </c>
      <c r="R1430" t="b">
        <v>0</v>
      </c>
      <c r="S1430" t="b">
        <v>0</v>
      </c>
      <c r="T1430" t="s">
        <v>425</v>
      </c>
      <c r="U1430">
        <v>0</v>
      </c>
      <c r="V1430" s="32" t="s">
        <v>3058</v>
      </c>
      <c r="AB1430"/>
      <c r="AD1430" s="27"/>
    </row>
    <row r="1431" spans="1:39" ht="15" customHeight="1" x14ac:dyDescent="0.3">
      <c r="A1431" s="38" t="s">
        <v>16684</v>
      </c>
      <c r="B1431" t="s">
        <v>16685</v>
      </c>
      <c r="C1431" t="s">
        <v>7850</v>
      </c>
      <c r="D1431" t="s">
        <v>282</v>
      </c>
      <c r="E1431" t="s">
        <v>299</v>
      </c>
      <c r="H1431" t="s">
        <v>320</v>
      </c>
      <c r="I1431" t="s">
        <v>16686</v>
      </c>
      <c r="J1431" t="s">
        <v>329</v>
      </c>
      <c r="K1431" t="s">
        <v>2075</v>
      </c>
      <c r="L1431" t="s">
        <v>26036</v>
      </c>
      <c r="M1431" t="s">
        <v>338</v>
      </c>
      <c r="O1431" t="s">
        <v>2076</v>
      </c>
      <c r="Q1431" t="s">
        <v>341</v>
      </c>
      <c r="R1431" t="b">
        <v>0</v>
      </c>
      <c r="S1431" t="b">
        <v>0</v>
      </c>
      <c r="T1431" t="s">
        <v>425</v>
      </c>
      <c r="U1431">
        <v>0</v>
      </c>
      <c r="V1431" s="32" t="s">
        <v>16687</v>
      </c>
      <c r="W1431" t="s">
        <v>16688</v>
      </c>
      <c r="X1431" t="s">
        <v>282</v>
      </c>
      <c r="Y1431" t="s">
        <v>341</v>
      </c>
      <c r="Z1431" t="s">
        <v>329</v>
      </c>
      <c r="AB1431"/>
      <c r="AC1431" t="s">
        <v>26119</v>
      </c>
      <c r="AD1431" s="27" t="s">
        <v>2075</v>
      </c>
      <c r="AE1431" t="s">
        <v>26036</v>
      </c>
      <c r="AF1431" t="s">
        <v>294</v>
      </c>
      <c r="AI1431" t="s">
        <v>16689</v>
      </c>
      <c r="AJ1431" t="s">
        <v>16690</v>
      </c>
      <c r="AK1431" t="s">
        <v>2082</v>
      </c>
      <c r="AL1431" s="12">
        <v>45728.825671296298</v>
      </c>
      <c r="AM1431" t="s">
        <v>291</v>
      </c>
    </row>
    <row r="1432" spans="1:39" ht="15" customHeight="1" x14ac:dyDescent="0.3">
      <c r="A1432" s="38" t="s">
        <v>16691</v>
      </c>
      <c r="B1432" t="s">
        <v>16692</v>
      </c>
      <c r="C1432" t="s">
        <v>7850</v>
      </c>
      <c r="D1432" t="s">
        <v>282</v>
      </c>
      <c r="E1432" t="s">
        <v>283</v>
      </c>
      <c r="H1432" t="s">
        <v>320</v>
      </c>
      <c r="I1432" t="s">
        <v>16693</v>
      </c>
      <c r="J1432" t="s">
        <v>329</v>
      </c>
      <c r="K1432" t="s">
        <v>2075</v>
      </c>
      <c r="L1432" t="s">
        <v>326</v>
      </c>
      <c r="M1432" t="s">
        <v>330</v>
      </c>
      <c r="O1432" t="s">
        <v>2228</v>
      </c>
      <c r="Q1432" t="s">
        <v>314</v>
      </c>
      <c r="R1432" t="b">
        <v>0</v>
      </c>
      <c r="S1432" t="b">
        <v>0</v>
      </c>
      <c r="T1432" t="s">
        <v>425</v>
      </c>
      <c r="U1432">
        <v>0</v>
      </c>
      <c r="V1432" s="32" t="s">
        <v>2235</v>
      </c>
      <c r="AB1432"/>
      <c r="AD1432" s="27"/>
    </row>
    <row r="1433" spans="1:39" ht="15" customHeight="1" x14ac:dyDescent="0.3">
      <c r="A1433" s="38" t="s">
        <v>16697</v>
      </c>
      <c r="B1433" t="s">
        <v>16698</v>
      </c>
      <c r="C1433" t="s">
        <v>7850</v>
      </c>
      <c r="D1433" t="s">
        <v>282</v>
      </c>
      <c r="E1433" t="s">
        <v>339</v>
      </c>
      <c r="H1433" t="s">
        <v>320</v>
      </c>
      <c r="I1433" t="s">
        <v>16699</v>
      </c>
      <c r="J1433" t="s">
        <v>329</v>
      </c>
      <c r="K1433" t="s">
        <v>2075</v>
      </c>
      <c r="L1433" t="s">
        <v>326</v>
      </c>
      <c r="M1433" t="s">
        <v>338</v>
      </c>
      <c r="O1433" t="s">
        <v>2228</v>
      </c>
      <c r="Q1433" t="s">
        <v>314</v>
      </c>
      <c r="R1433" t="b">
        <v>0</v>
      </c>
      <c r="S1433" t="b">
        <v>0</v>
      </c>
      <c r="T1433" t="s">
        <v>425</v>
      </c>
      <c r="U1433">
        <v>0</v>
      </c>
      <c r="V1433" s="32" t="s">
        <v>2235</v>
      </c>
      <c r="AB1433"/>
      <c r="AD1433" s="27"/>
    </row>
    <row r="1434" spans="1:39" ht="15" customHeight="1" x14ac:dyDescent="0.3">
      <c r="A1434" s="38" t="s">
        <v>16613</v>
      </c>
      <c r="B1434" t="s">
        <v>16614</v>
      </c>
      <c r="C1434" t="s">
        <v>7850</v>
      </c>
      <c r="D1434" t="s">
        <v>282</v>
      </c>
      <c r="E1434" t="s">
        <v>283</v>
      </c>
      <c r="H1434" t="s">
        <v>320</v>
      </c>
      <c r="I1434" t="s">
        <v>16615</v>
      </c>
      <c r="J1434" t="s">
        <v>329</v>
      </c>
      <c r="K1434" t="s">
        <v>2075</v>
      </c>
      <c r="L1434" t="s">
        <v>326</v>
      </c>
      <c r="M1434" t="s">
        <v>330</v>
      </c>
      <c r="O1434" t="s">
        <v>2228</v>
      </c>
      <c r="Q1434" t="s">
        <v>314</v>
      </c>
      <c r="R1434" t="b">
        <v>0</v>
      </c>
      <c r="S1434" t="b">
        <v>0</v>
      </c>
      <c r="T1434" t="s">
        <v>425</v>
      </c>
      <c r="U1434">
        <v>0</v>
      </c>
      <c r="V1434" s="32" t="s">
        <v>2235</v>
      </c>
      <c r="AB1434"/>
      <c r="AD1434" s="27"/>
    </row>
    <row r="1435" spans="1:39" ht="15" customHeight="1" x14ac:dyDescent="0.3">
      <c r="A1435" s="38" t="s">
        <v>16294</v>
      </c>
      <c r="B1435" t="s">
        <v>16295</v>
      </c>
      <c r="C1435" t="s">
        <v>7850</v>
      </c>
      <c r="D1435" t="s">
        <v>282</v>
      </c>
      <c r="E1435" t="s">
        <v>283</v>
      </c>
      <c r="H1435" t="s">
        <v>320</v>
      </c>
      <c r="I1435" t="s">
        <v>16296</v>
      </c>
      <c r="J1435" t="s">
        <v>329</v>
      </c>
      <c r="K1435" t="s">
        <v>2075</v>
      </c>
      <c r="L1435" t="s">
        <v>326</v>
      </c>
      <c r="M1435" t="s">
        <v>330</v>
      </c>
      <c r="O1435" t="s">
        <v>2228</v>
      </c>
      <c r="Q1435" t="s">
        <v>314</v>
      </c>
      <c r="R1435" t="b">
        <v>0</v>
      </c>
      <c r="S1435" t="b">
        <v>0</v>
      </c>
      <c r="T1435" t="s">
        <v>425</v>
      </c>
      <c r="U1435">
        <v>0</v>
      </c>
      <c r="V1435" s="32" t="s">
        <v>2235</v>
      </c>
      <c r="AB1435"/>
      <c r="AD1435" s="27"/>
    </row>
    <row r="1436" spans="1:39" ht="15" customHeight="1" x14ac:dyDescent="0.3">
      <c r="A1436" s="38" t="s">
        <v>16297</v>
      </c>
      <c r="B1436" t="s">
        <v>16298</v>
      </c>
      <c r="C1436" t="s">
        <v>7850</v>
      </c>
      <c r="D1436" t="s">
        <v>282</v>
      </c>
      <c r="E1436" t="s">
        <v>283</v>
      </c>
      <c r="H1436" t="s">
        <v>320</v>
      </c>
      <c r="I1436" t="s">
        <v>16299</v>
      </c>
      <c r="J1436" t="s">
        <v>329</v>
      </c>
      <c r="K1436" t="s">
        <v>2075</v>
      </c>
      <c r="L1436" t="s">
        <v>326</v>
      </c>
      <c r="M1436" t="s">
        <v>330</v>
      </c>
      <c r="O1436" t="s">
        <v>2228</v>
      </c>
      <c r="Q1436" t="s">
        <v>314</v>
      </c>
      <c r="R1436" t="b">
        <v>0</v>
      </c>
      <c r="S1436" t="b">
        <v>0</v>
      </c>
      <c r="T1436" t="s">
        <v>425</v>
      </c>
      <c r="U1436">
        <v>0</v>
      </c>
      <c r="V1436" s="32" t="s">
        <v>2235</v>
      </c>
      <c r="AB1436"/>
      <c r="AD1436" s="27"/>
    </row>
    <row r="1437" spans="1:39" ht="15" customHeight="1" x14ac:dyDescent="0.3">
      <c r="A1437" s="38" t="s">
        <v>16616</v>
      </c>
      <c r="B1437" t="s">
        <v>16617</v>
      </c>
      <c r="C1437" t="s">
        <v>7850</v>
      </c>
      <c r="D1437" t="s">
        <v>282</v>
      </c>
      <c r="E1437" t="s">
        <v>299</v>
      </c>
      <c r="H1437" t="s">
        <v>320</v>
      </c>
      <c r="I1437" t="s">
        <v>16618</v>
      </c>
      <c r="J1437" t="s">
        <v>284</v>
      </c>
      <c r="K1437" t="s">
        <v>2075</v>
      </c>
      <c r="L1437" t="s">
        <v>26044</v>
      </c>
      <c r="M1437" t="s">
        <v>338</v>
      </c>
      <c r="O1437" t="s">
        <v>2076</v>
      </c>
      <c r="Q1437" t="s">
        <v>391</v>
      </c>
      <c r="R1437" t="b">
        <v>1</v>
      </c>
      <c r="S1437" t="b">
        <v>1</v>
      </c>
      <c r="T1437" t="s">
        <v>425</v>
      </c>
      <c r="U1437">
        <v>0</v>
      </c>
      <c r="V1437" s="32" t="s">
        <v>16303</v>
      </c>
      <c r="W1437" t="s">
        <v>16304</v>
      </c>
      <c r="X1437" t="s">
        <v>282</v>
      </c>
      <c r="Y1437" t="s">
        <v>391</v>
      </c>
      <c r="Z1437" t="s">
        <v>284</v>
      </c>
      <c r="AA1437" t="s">
        <v>299</v>
      </c>
      <c r="AB1437"/>
      <c r="AC1437" t="s">
        <v>26119</v>
      </c>
      <c r="AD1437" s="27" t="s">
        <v>2075</v>
      </c>
      <c r="AE1437" t="s">
        <v>26044</v>
      </c>
      <c r="AF1437" t="s">
        <v>294</v>
      </c>
      <c r="AH1437" t="s">
        <v>633</v>
      </c>
      <c r="AI1437" t="s">
        <v>26581</v>
      </c>
      <c r="AJ1437" t="s">
        <v>3247</v>
      </c>
      <c r="AK1437" t="s">
        <v>2082</v>
      </c>
      <c r="AL1437" s="12">
        <v>46147.556111111109</v>
      </c>
      <c r="AM1437" t="s">
        <v>309</v>
      </c>
    </row>
    <row r="1438" spans="1:39" ht="15" customHeight="1" x14ac:dyDescent="0.3">
      <c r="A1438" s="38" t="s">
        <v>16300</v>
      </c>
      <c r="B1438" t="s">
        <v>16301</v>
      </c>
      <c r="C1438" t="s">
        <v>7850</v>
      </c>
      <c r="D1438" t="s">
        <v>282</v>
      </c>
      <c r="E1438" t="s">
        <v>299</v>
      </c>
      <c r="H1438" t="s">
        <v>320</v>
      </c>
      <c r="I1438" t="s">
        <v>16302</v>
      </c>
      <c r="J1438" t="s">
        <v>284</v>
      </c>
      <c r="K1438" t="s">
        <v>2075</v>
      </c>
      <c r="L1438" t="s">
        <v>26044</v>
      </c>
      <c r="M1438" t="s">
        <v>338</v>
      </c>
      <c r="O1438" t="s">
        <v>2076</v>
      </c>
      <c r="Q1438" t="s">
        <v>391</v>
      </c>
      <c r="R1438" t="b">
        <v>1</v>
      </c>
      <c r="S1438" t="b">
        <v>1</v>
      </c>
      <c r="T1438" t="s">
        <v>425</v>
      </c>
      <c r="U1438">
        <v>0</v>
      </c>
      <c r="V1438" s="32" t="s">
        <v>16303</v>
      </c>
      <c r="W1438" t="s">
        <v>16304</v>
      </c>
      <c r="X1438" t="s">
        <v>282</v>
      </c>
      <c r="Y1438" t="s">
        <v>391</v>
      </c>
      <c r="Z1438" t="s">
        <v>284</v>
      </c>
      <c r="AA1438" t="s">
        <v>299</v>
      </c>
      <c r="AB1438"/>
      <c r="AC1438" t="s">
        <v>26119</v>
      </c>
      <c r="AD1438" s="27" t="s">
        <v>2075</v>
      </c>
      <c r="AE1438" t="s">
        <v>26044</v>
      </c>
      <c r="AF1438" t="s">
        <v>294</v>
      </c>
      <c r="AH1438" t="s">
        <v>633</v>
      </c>
      <c r="AI1438" t="s">
        <v>26581</v>
      </c>
      <c r="AJ1438" t="s">
        <v>3247</v>
      </c>
      <c r="AK1438" t="s">
        <v>2082</v>
      </c>
      <c r="AL1438" s="12">
        <v>46147.556111111109</v>
      </c>
      <c r="AM1438" t="s">
        <v>309</v>
      </c>
    </row>
    <row r="1439" spans="1:39" ht="15" customHeight="1" x14ac:dyDescent="0.3">
      <c r="A1439" s="38" t="s">
        <v>16627</v>
      </c>
      <c r="B1439" t="s">
        <v>16628</v>
      </c>
      <c r="C1439" t="s">
        <v>7850</v>
      </c>
      <c r="D1439" t="s">
        <v>282</v>
      </c>
      <c r="E1439" t="s">
        <v>299</v>
      </c>
      <c r="H1439" t="s">
        <v>320</v>
      </c>
      <c r="I1439" t="s">
        <v>16629</v>
      </c>
      <c r="J1439" t="s">
        <v>284</v>
      </c>
      <c r="K1439" t="s">
        <v>2075</v>
      </c>
      <c r="L1439" t="s">
        <v>26044</v>
      </c>
      <c r="M1439" t="s">
        <v>338</v>
      </c>
      <c r="O1439" t="s">
        <v>2076</v>
      </c>
      <c r="Q1439" t="s">
        <v>391</v>
      </c>
      <c r="R1439" t="b">
        <v>1</v>
      </c>
      <c r="S1439" t="b">
        <v>1</v>
      </c>
      <c r="T1439" t="s">
        <v>425</v>
      </c>
      <c r="U1439">
        <v>0</v>
      </c>
      <c r="V1439" s="32" t="s">
        <v>16303</v>
      </c>
      <c r="W1439" t="s">
        <v>16304</v>
      </c>
      <c r="X1439" t="s">
        <v>282</v>
      </c>
      <c r="Y1439" t="s">
        <v>391</v>
      </c>
      <c r="Z1439" t="s">
        <v>284</v>
      </c>
      <c r="AA1439" t="s">
        <v>299</v>
      </c>
      <c r="AB1439"/>
      <c r="AC1439" t="s">
        <v>26119</v>
      </c>
      <c r="AD1439" s="27" t="s">
        <v>2075</v>
      </c>
      <c r="AE1439" t="s">
        <v>26044</v>
      </c>
      <c r="AF1439" t="s">
        <v>294</v>
      </c>
      <c r="AH1439" t="s">
        <v>633</v>
      </c>
      <c r="AI1439" t="s">
        <v>26581</v>
      </c>
      <c r="AJ1439" t="s">
        <v>3247</v>
      </c>
      <c r="AK1439" t="s">
        <v>2082</v>
      </c>
      <c r="AL1439" s="12">
        <v>46147.556111111109</v>
      </c>
      <c r="AM1439" t="s">
        <v>309</v>
      </c>
    </row>
    <row r="1440" spans="1:39" ht="15" customHeight="1" x14ac:dyDescent="0.3">
      <c r="A1440" s="38" t="s">
        <v>16652</v>
      </c>
      <c r="B1440" t="s">
        <v>16653</v>
      </c>
      <c r="C1440" t="s">
        <v>7850</v>
      </c>
      <c r="D1440" t="s">
        <v>282</v>
      </c>
      <c r="E1440" t="s">
        <v>299</v>
      </c>
      <c r="H1440" t="s">
        <v>320</v>
      </c>
      <c r="I1440" t="s">
        <v>16654</v>
      </c>
      <c r="J1440" t="s">
        <v>284</v>
      </c>
      <c r="K1440" t="s">
        <v>2075</v>
      </c>
      <c r="L1440" t="s">
        <v>26044</v>
      </c>
      <c r="M1440" t="s">
        <v>338</v>
      </c>
      <c r="O1440" t="s">
        <v>2076</v>
      </c>
      <c r="Q1440" t="s">
        <v>391</v>
      </c>
      <c r="R1440" t="b">
        <v>1</v>
      </c>
      <c r="S1440" t="b">
        <v>1</v>
      </c>
      <c r="T1440" t="s">
        <v>425</v>
      </c>
      <c r="U1440">
        <v>0</v>
      </c>
      <c r="V1440" s="32" t="s">
        <v>16303</v>
      </c>
      <c r="W1440" t="s">
        <v>16304</v>
      </c>
      <c r="X1440" t="s">
        <v>282</v>
      </c>
      <c r="Y1440" t="s">
        <v>391</v>
      </c>
      <c r="Z1440" t="s">
        <v>284</v>
      </c>
      <c r="AA1440" t="s">
        <v>299</v>
      </c>
      <c r="AB1440"/>
      <c r="AC1440" t="s">
        <v>26119</v>
      </c>
      <c r="AD1440" s="27" t="s">
        <v>2075</v>
      </c>
      <c r="AE1440" t="s">
        <v>26044</v>
      </c>
      <c r="AF1440" t="s">
        <v>294</v>
      </c>
      <c r="AH1440" t="s">
        <v>633</v>
      </c>
      <c r="AI1440" t="s">
        <v>26581</v>
      </c>
      <c r="AJ1440" t="s">
        <v>3247</v>
      </c>
      <c r="AK1440" t="s">
        <v>2082</v>
      </c>
      <c r="AL1440" s="12">
        <v>46147.556111111109</v>
      </c>
      <c r="AM1440" t="s">
        <v>309</v>
      </c>
    </row>
    <row r="1441" spans="1:39" ht="15" customHeight="1" x14ac:dyDescent="0.3">
      <c r="A1441" s="38" t="s">
        <v>16723</v>
      </c>
      <c r="B1441" t="s">
        <v>16724</v>
      </c>
      <c r="C1441" t="s">
        <v>7850</v>
      </c>
      <c r="D1441" t="s">
        <v>282</v>
      </c>
      <c r="E1441" t="s">
        <v>337</v>
      </c>
      <c r="G1441" t="s">
        <v>298</v>
      </c>
      <c r="H1441" t="s">
        <v>298</v>
      </c>
      <c r="I1441" t="s">
        <v>16725</v>
      </c>
      <c r="J1441" t="s">
        <v>284</v>
      </c>
      <c r="K1441" t="s">
        <v>2075</v>
      </c>
      <c r="L1441" t="s">
        <v>26044</v>
      </c>
      <c r="M1441" t="s">
        <v>290</v>
      </c>
      <c r="O1441" t="s">
        <v>2076</v>
      </c>
      <c r="Q1441" t="s">
        <v>341</v>
      </c>
      <c r="R1441" t="b">
        <v>0</v>
      </c>
      <c r="S1441" t="b">
        <v>0</v>
      </c>
      <c r="T1441" t="s">
        <v>425</v>
      </c>
      <c r="U1441">
        <v>0</v>
      </c>
      <c r="V1441" s="30" t="s">
        <v>5089</v>
      </c>
      <c r="W1441" t="s">
        <v>5090</v>
      </c>
      <c r="X1441" t="s">
        <v>282</v>
      </c>
      <c r="Y1441" t="s">
        <v>341</v>
      </c>
      <c r="Z1441" t="s">
        <v>284</v>
      </c>
      <c r="AA1441" t="s">
        <v>337</v>
      </c>
      <c r="AB1441"/>
      <c r="AC1441" t="s">
        <v>26118</v>
      </c>
      <c r="AD1441" s="27" t="s">
        <v>2224</v>
      </c>
      <c r="AE1441" t="s">
        <v>26051</v>
      </c>
      <c r="AF1441" t="s">
        <v>290</v>
      </c>
      <c r="AI1441" t="s">
        <v>26581</v>
      </c>
      <c r="AJ1441" t="s">
        <v>3247</v>
      </c>
      <c r="AK1441" t="s">
        <v>2082</v>
      </c>
      <c r="AL1441" s="12">
        <v>46114.595509259256</v>
      </c>
      <c r="AM1441" t="s">
        <v>309</v>
      </c>
    </row>
    <row r="1442" spans="1:39" ht="15" customHeight="1" x14ac:dyDescent="0.3">
      <c r="A1442" s="38" t="s">
        <v>16767</v>
      </c>
      <c r="B1442" t="s">
        <v>16768</v>
      </c>
      <c r="C1442" t="s">
        <v>7850</v>
      </c>
      <c r="D1442" t="s">
        <v>282</v>
      </c>
      <c r="E1442" t="s">
        <v>319</v>
      </c>
      <c r="H1442" t="s">
        <v>320</v>
      </c>
      <c r="I1442" t="s">
        <v>16769</v>
      </c>
      <c r="J1442" t="s">
        <v>329</v>
      </c>
      <c r="K1442" t="s">
        <v>2075</v>
      </c>
      <c r="L1442" t="s">
        <v>326</v>
      </c>
      <c r="M1442" t="s">
        <v>290</v>
      </c>
      <c r="O1442" t="s">
        <v>2228</v>
      </c>
      <c r="Q1442" t="s">
        <v>314</v>
      </c>
      <c r="R1442" t="b">
        <v>0</v>
      </c>
      <c r="S1442" t="b">
        <v>0</v>
      </c>
      <c r="T1442" t="s">
        <v>425</v>
      </c>
      <c r="U1442">
        <v>0</v>
      </c>
      <c r="V1442" s="32" t="s">
        <v>2235</v>
      </c>
      <c r="AB1442"/>
      <c r="AD1442" s="27"/>
    </row>
    <row r="1443" spans="1:39" ht="15" customHeight="1" x14ac:dyDescent="0.3">
      <c r="A1443" s="38" t="s">
        <v>16773</v>
      </c>
      <c r="B1443" t="s">
        <v>16774</v>
      </c>
      <c r="C1443" t="s">
        <v>7850</v>
      </c>
      <c r="D1443" t="s">
        <v>282</v>
      </c>
      <c r="E1443" t="s">
        <v>283</v>
      </c>
      <c r="H1443" t="s">
        <v>320</v>
      </c>
      <c r="I1443" t="s">
        <v>16775</v>
      </c>
      <c r="J1443" t="s">
        <v>284</v>
      </c>
      <c r="K1443" t="s">
        <v>2075</v>
      </c>
      <c r="L1443" t="s">
        <v>26044</v>
      </c>
      <c r="M1443" t="s">
        <v>330</v>
      </c>
      <c r="O1443" t="s">
        <v>2076</v>
      </c>
      <c r="Q1443" t="s">
        <v>341</v>
      </c>
      <c r="R1443" t="b">
        <v>0</v>
      </c>
      <c r="S1443" t="b">
        <v>0</v>
      </c>
      <c r="T1443" t="s">
        <v>425</v>
      </c>
      <c r="U1443">
        <v>0</v>
      </c>
      <c r="V1443" s="32" t="s">
        <v>8774</v>
      </c>
      <c r="W1443" t="s">
        <v>8775</v>
      </c>
      <c r="X1443" t="s">
        <v>282</v>
      </c>
      <c r="Y1443" t="s">
        <v>341</v>
      </c>
      <c r="Z1443" t="s">
        <v>284</v>
      </c>
      <c r="AB1443"/>
      <c r="AC1443" t="s">
        <v>26118</v>
      </c>
      <c r="AD1443" s="27" t="s">
        <v>2075</v>
      </c>
      <c r="AE1443" t="s">
        <v>26041</v>
      </c>
      <c r="AF1443" t="s">
        <v>330</v>
      </c>
      <c r="AI1443" t="s">
        <v>26581</v>
      </c>
      <c r="AJ1443" t="s">
        <v>3247</v>
      </c>
      <c r="AK1443" t="s">
        <v>2082</v>
      </c>
      <c r="AL1443" s="12">
        <v>46147.556111111109</v>
      </c>
      <c r="AM1443" t="s">
        <v>309</v>
      </c>
    </row>
    <row r="1444" spans="1:39" ht="15" customHeight="1" x14ac:dyDescent="0.3">
      <c r="A1444" s="38" t="s">
        <v>16502</v>
      </c>
      <c r="B1444" t="s">
        <v>16503</v>
      </c>
      <c r="C1444" t="s">
        <v>2212</v>
      </c>
      <c r="D1444" t="s">
        <v>282</v>
      </c>
      <c r="G1444" t="s">
        <v>320</v>
      </c>
      <c r="H1444" t="s">
        <v>320</v>
      </c>
      <c r="I1444" t="s">
        <v>16504</v>
      </c>
      <c r="K1444" t="s">
        <v>2075</v>
      </c>
      <c r="M1444" t="s">
        <v>290</v>
      </c>
      <c r="Q1444" t="s">
        <v>324</v>
      </c>
      <c r="R1444" t="b">
        <v>0</v>
      </c>
      <c r="S1444" t="b">
        <v>0</v>
      </c>
      <c r="T1444" t="s">
        <v>426</v>
      </c>
      <c r="U1444">
        <v>1</v>
      </c>
      <c r="V1444" s="32" t="s">
        <v>16505</v>
      </c>
      <c r="W1444" t="s">
        <v>16506</v>
      </c>
      <c r="X1444" t="s">
        <v>282</v>
      </c>
      <c r="Y1444" t="s">
        <v>324</v>
      </c>
      <c r="Z1444" t="s">
        <v>284</v>
      </c>
      <c r="AA1444" t="s">
        <v>302</v>
      </c>
      <c r="AB1444"/>
      <c r="AD1444" s="27" t="s">
        <v>2075</v>
      </c>
      <c r="AE1444" t="s">
        <v>289</v>
      </c>
      <c r="AF1444" t="s">
        <v>294</v>
      </c>
      <c r="AH1444" t="s">
        <v>683</v>
      </c>
      <c r="AI1444" t="s">
        <v>26578</v>
      </c>
      <c r="AJ1444" t="s">
        <v>26579</v>
      </c>
      <c r="AK1444" t="s">
        <v>2082</v>
      </c>
      <c r="AL1444" s="12">
        <v>46120.403634259259</v>
      </c>
      <c r="AM1444" t="s">
        <v>291</v>
      </c>
    </row>
    <row r="1445" spans="1:39" ht="15" customHeight="1" x14ac:dyDescent="0.3">
      <c r="A1445" s="38" t="s">
        <v>16502</v>
      </c>
      <c r="B1445" t="s">
        <v>16503</v>
      </c>
      <c r="C1445" t="s">
        <v>2212</v>
      </c>
      <c r="D1445" t="s">
        <v>282</v>
      </c>
      <c r="G1445" t="s">
        <v>320</v>
      </c>
      <c r="H1445" t="s">
        <v>320</v>
      </c>
      <c r="I1445" t="s">
        <v>16504</v>
      </c>
      <c r="K1445" t="s">
        <v>2075</v>
      </c>
      <c r="M1445" t="s">
        <v>290</v>
      </c>
      <c r="Q1445" t="s">
        <v>324</v>
      </c>
      <c r="R1445" t="b">
        <v>0</v>
      </c>
      <c r="S1445" t="b">
        <v>0</v>
      </c>
      <c r="T1445" t="s">
        <v>426</v>
      </c>
      <c r="U1445">
        <v>1</v>
      </c>
      <c r="V1445" s="32" t="s">
        <v>16507</v>
      </c>
      <c r="W1445" t="s">
        <v>16508</v>
      </c>
      <c r="X1445" t="s">
        <v>282</v>
      </c>
      <c r="Y1445" t="s">
        <v>324</v>
      </c>
      <c r="Z1445" t="s">
        <v>284</v>
      </c>
      <c r="AA1445" t="s">
        <v>302</v>
      </c>
      <c r="AB1445"/>
      <c r="AD1445" s="27" t="s">
        <v>2075</v>
      </c>
      <c r="AE1445" t="s">
        <v>289</v>
      </c>
      <c r="AF1445" t="s">
        <v>290</v>
      </c>
      <c r="AH1445" t="s">
        <v>683</v>
      </c>
      <c r="AI1445" t="s">
        <v>26578</v>
      </c>
      <c r="AJ1445" t="s">
        <v>26579</v>
      </c>
      <c r="AK1445" t="s">
        <v>2082</v>
      </c>
      <c r="AL1445" s="12">
        <v>46120.407048611109</v>
      </c>
      <c r="AM1445" t="s">
        <v>309</v>
      </c>
    </row>
    <row r="1446" spans="1:39" ht="15" customHeight="1" x14ac:dyDescent="0.3">
      <c r="A1446" s="38" t="s">
        <v>16781</v>
      </c>
      <c r="B1446" t="s">
        <v>11334</v>
      </c>
      <c r="C1446" t="s">
        <v>7850</v>
      </c>
      <c r="D1446" t="s">
        <v>282</v>
      </c>
      <c r="E1446" t="s">
        <v>322</v>
      </c>
      <c r="H1446" t="s">
        <v>320</v>
      </c>
      <c r="I1446" t="s">
        <v>16782</v>
      </c>
      <c r="J1446" t="s">
        <v>284</v>
      </c>
      <c r="K1446" t="s">
        <v>2075</v>
      </c>
      <c r="L1446" t="s">
        <v>26044</v>
      </c>
      <c r="M1446" t="s">
        <v>335</v>
      </c>
      <c r="O1446" t="s">
        <v>2076</v>
      </c>
      <c r="Q1446" t="s">
        <v>341</v>
      </c>
      <c r="R1446" t="b">
        <v>0</v>
      </c>
      <c r="S1446" t="b">
        <v>0</v>
      </c>
      <c r="T1446" t="s">
        <v>425</v>
      </c>
      <c r="U1446">
        <v>0</v>
      </c>
      <c r="V1446" s="30" t="s">
        <v>13281</v>
      </c>
      <c r="W1446" t="s">
        <v>11334</v>
      </c>
      <c r="X1446" t="s">
        <v>282</v>
      </c>
      <c r="Y1446" t="s">
        <v>341</v>
      </c>
      <c r="Z1446" t="s">
        <v>284</v>
      </c>
      <c r="AB1446"/>
      <c r="AC1446" t="s">
        <v>26118</v>
      </c>
      <c r="AD1446" s="27" t="s">
        <v>2075</v>
      </c>
      <c r="AE1446" t="s">
        <v>26044</v>
      </c>
      <c r="AF1446" t="s">
        <v>290</v>
      </c>
      <c r="AI1446" t="s">
        <v>26581</v>
      </c>
      <c r="AJ1446" t="s">
        <v>3247</v>
      </c>
      <c r="AK1446" t="s">
        <v>2082</v>
      </c>
      <c r="AL1446" s="12">
        <v>46147.556087962963</v>
      </c>
      <c r="AM1446" t="s">
        <v>309</v>
      </c>
    </row>
    <row r="1447" spans="1:39" ht="15" customHeight="1" x14ac:dyDescent="0.3">
      <c r="A1447" s="38" t="s">
        <v>16783</v>
      </c>
      <c r="B1447" t="s">
        <v>16784</v>
      </c>
      <c r="C1447" t="s">
        <v>7850</v>
      </c>
      <c r="D1447" t="s">
        <v>282</v>
      </c>
      <c r="E1447" t="s">
        <v>299</v>
      </c>
      <c r="H1447" t="s">
        <v>320</v>
      </c>
      <c r="I1447" t="s">
        <v>16785</v>
      </c>
      <c r="J1447" t="s">
        <v>284</v>
      </c>
      <c r="K1447" t="s">
        <v>2075</v>
      </c>
      <c r="L1447" t="s">
        <v>26044</v>
      </c>
      <c r="M1447" t="s">
        <v>338</v>
      </c>
      <c r="O1447" t="s">
        <v>2076</v>
      </c>
      <c r="Q1447" t="s">
        <v>391</v>
      </c>
      <c r="R1447" t="b">
        <v>1</v>
      </c>
      <c r="S1447" t="b">
        <v>1</v>
      </c>
      <c r="T1447" t="s">
        <v>425</v>
      </c>
      <c r="U1447">
        <v>0</v>
      </c>
      <c r="V1447" s="32" t="s">
        <v>16303</v>
      </c>
      <c r="W1447" t="s">
        <v>16304</v>
      </c>
      <c r="X1447" t="s">
        <v>282</v>
      </c>
      <c r="Y1447" t="s">
        <v>391</v>
      </c>
      <c r="Z1447" t="s">
        <v>284</v>
      </c>
      <c r="AA1447" t="s">
        <v>299</v>
      </c>
      <c r="AB1447"/>
      <c r="AC1447" t="s">
        <v>26119</v>
      </c>
      <c r="AD1447" s="27" t="s">
        <v>2075</v>
      </c>
      <c r="AE1447" t="s">
        <v>26044</v>
      </c>
      <c r="AF1447" t="s">
        <v>294</v>
      </c>
      <c r="AH1447" t="s">
        <v>633</v>
      </c>
      <c r="AI1447" t="s">
        <v>26581</v>
      </c>
      <c r="AJ1447" t="s">
        <v>3247</v>
      </c>
      <c r="AK1447" t="s">
        <v>2082</v>
      </c>
      <c r="AL1447" s="12">
        <v>46147.556111111109</v>
      </c>
      <c r="AM1447" t="s">
        <v>309</v>
      </c>
    </row>
    <row r="1448" spans="1:39" ht="15" customHeight="1" x14ac:dyDescent="0.3">
      <c r="A1448" s="38" t="s">
        <v>16796</v>
      </c>
      <c r="B1448" t="s">
        <v>11320</v>
      </c>
      <c r="C1448" t="s">
        <v>7850</v>
      </c>
      <c r="D1448" t="s">
        <v>282</v>
      </c>
      <c r="E1448" t="s">
        <v>322</v>
      </c>
      <c r="H1448" t="s">
        <v>320</v>
      </c>
      <c r="I1448" t="s">
        <v>16797</v>
      </c>
      <c r="J1448" t="s">
        <v>284</v>
      </c>
      <c r="K1448" t="s">
        <v>2075</v>
      </c>
      <c r="L1448" t="s">
        <v>26044</v>
      </c>
      <c r="M1448" t="s">
        <v>335</v>
      </c>
      <c r="O1448" t="s">
        <v>2076</v>
      </c>
      <c r="Q1448" t="s">
        <v>341</v>
      </c>
      <c r="R1448" t="b">
        <v>0</v>
      </c>
      <c r="S1448" t="b">
        <v>0</v>
      </c>
      <c r="T1448" t="s">
        <v>425</v>
      </c>
      <c r="U1448">
        <v>0</v>
      </c>
      <c r="V1448" s="32" t="s">
        <v>13280</v>
      </c>
      <c r="W1448" t="s">
        <v>11320</v>
      </c>
      <c r="X1448" t="s">
        <v>282</v>
      </c>
      <c r="Y1448" t="s">
        <v>341</v>
      </c>
      <c r="Z1448" t="s">
        <v>284</v>
      </c>
      <c r="AB1448"/>
      <c r="AC1448" t="s">
        <v>26118</v>
      </c>
      <c r="AD1448" s="27" t="s">
        <v>2075</v>
      </c>
      <c r="AE1448" t="s">
        <v>26044</v>
      </c>
      <c r="AF1448" t="s">
        <v>290</v>
      </c>
      <c r="AI1448" t="s">
        <v>26581</v>
      </c>
      <c r="AJ1448" t="s">
        <v>3247</v>
      </c>
      <c r="AK1448" t="s">
        <v>2082</v>
      </c>
      <c r="AL1448" s="12">
        <v>46147.556087962963</v>
      </c>
      <c r="AM1448" t="s">
        <v>309</v>
      </c>
    </row>
    <row r="1449" spans="1:39" ht="15" customHeight="1" x14ac:dyDescent="0.3">
      <c r="A1449" s="38" t="s">
        <v>16514</v>
      </c>
      <c r="B1449" t="s">
        <v>5237</v>
      </c>
      <c r="C1449" t="s">
        <v>2212</v>
      </c>
      <c r="D1449" t="s">
        <v>282</v>
      </c>
      <c r="G1449" t="s">
        <v>320</v>
      </c>
      <c r="H1449" t="s">
        <v>320</v>
      </c>
      <c r="I1449" t="s">
        <v>16515</v>
      </c>
      <c r="J1449" t="s">
        <v>284</v>
      </c>
      <c r="K1449" t="s">
        <v>2075</v>
      </c>
      <c r="M1449" t="s">
        <v>290</v>
      </c>
      <c r="N1449" t="s">
        <v>365</v>
      </c>
      <c r="Q1449" t="s">
        <v>324</v>
      </c>
      <c r="R1449" t="b">
        <v>0</v>
      </c>
      <c r="S1449" t="b">
        <v>0</v>
      </c>
      <c r="T1449" t="s">
        <v>426</v>
      </c>
      <c r="U1449">
        <v>1</v>
      </c>
      <c r="V1449" s="30" t="s">
        <v>16516</v>
      </c>
      <c r="W1449" t="s">
        <v>16517</v>
      </c>
      <c r="X1449" t="s">
        <v>282</v>
      </c>
      <c r="Y1449" t="s">
        <v>324</v>
      </c>
      <c r="Z1449" t="s">
        <v>284</v>
      </c>
      <c r="AA1449" t="s">
        <v>319</v>
      </c>
      <c r="AB1449"/>
      <c r="AD1449" s="27" t="s">
        <v>2075</v>
      </c>
      <c r="AE1449" t="s">
        <v>26030</v>
      </c>
      <c r="AF1449" t="s">
        <v>294</v>
      </c>
      <c r="AH1449" t="s">
        <v>641</v>
      </c>
      <c r="AI1449" t="s">
        <v>26578</v>
      </c>
      <c r="AJ1449" t="s">
        <v>26579</v>
      </c>
      <c r="AK1449" t="s">
        <v>2082</v>
      </c>
      <c r="AL1449" s="12">
        <v>46122.456550925926</v>
      </c>
      <c r="AM1449" t="s">
        <v>291</v>
      </c>
    </row>
    <row r="1450" spans="1:39" ht="15" customHeight="1" x14ac:dyDescent="0.3">
      <c r="A1450" s="38" t="s">
        <v>16805</v>
      </c>
      <c r="B1450" t="s">
        <v>16806</v>
      </c>
      <c r="C1450" t="s">
        <v>7850</v>
      </c>
      <c r="D1450" t="s">
        <v>282</v>
      </c>
      <c r="E1450" t="s">
        <v>337</v>
      </c>
      <c r="G1450" t="s">
        <v>298</v>
      </c>
      <c r="H1450" t="s">
        <v>298</v>
      </c>
      <c r="I1450" t="s">
        <v>16807</v>
      </c>
      <c r="J1450" t="s">
        <v>284</v>
      </c>
      <c r="K1450" t="s">
        <v>2075</v>
      </c>
      <c r="L1450" t="s">
        <v>26044</v>
      </c>
      <c r="M1450" t="s">
        <v>290</v>
      </c>
      <c r="O1450" t="s">
        <v>2076</v>
      </c>
      <c r="Q1450" t="s">
        <v>341</v>
      </c>
      <c r="R1450" t="b">
        <v>0</v>
      </c>
      <c r="S1450" t="b">
        <v>0</v>
      </c>
      <c r="T1450" t="s">
        <v>425</v>
      </c>
      <c r="U1450">
        <v>0</v>
      </c>
      <c r="V1450" s="30" t="s">
        <v>5089</v>
      </c>
      <c r="W1450" t="s">
        <v>5090</v>
      </c>
      <c r="X1450" t="s">
        <v>282</v>
      </c>
      <c r="Y1450" t="s">
        <v>341</v>
      </c>
      <c r="Z1450" t="s">
        <v>284</v>
      </c>
      <c r="AA1450" t="s">
        <v>337</v>
      </c>
      <c r="AB1450"/>
      <c r="AC1450" t="s">
        <v>26118</v>
      </c>
      <c r="AD1450" s="27" t="s">
        <v>2224</v>
      </c>
      <c r="AE1450" t="s">
        <v>26051</v>
      </c>
      <c r="AF1450" t="s">
        <v>290</v>
      </c>
      <c r="AI1450" t="s">
        <v>26581</v>
      </c>
      <c r="AJ1450" t="s">
        <v>3247</v>
      </c>
      <c r="AK1450" t="s">
        <v>2082</v>
      </c>
      <c r="AL1450" s="12">
        <v>46114.595509259256</v>
      </c>
      <c r="AM1450" t="s">
        <v>309</v>
      </c>
    </row>
    <row r="1451" spans="1:39" ht="15" customHeight="1" x14ac:dyDescent="0.3">
      <c r="A1451" s="38" t="s">
        <v>16518</v>
      </c>
      <c r="B1451" t="s">
        <v>16519</v>
      </c>
      <c r="C1451" t="s">
        <v>2212</v>
      </c>
      <c r="D1451" t="s">
        <v>282</v>
      </c>
      <c r="G1451" t="s">
        <v>312</v>
      </c>
      <c r="I1451" t="s">
        <v>16520</v>
      </c>
      <c r="K1451" t="s">
        <v>2075</v>
      </c>
      <c r="M1451" t="s">
        <v>294</v>
      </c>
      <c r="N1451" t="s">
        <v>295</v>
      </c>
      <c r="R1451" t="b">
        <v>0</v>
      </c>
      <c r="S1451" t="b">
        <v>0</v>
      </c>
      <c r="T1451" t="s">
        <v>426</v>
      </c>
      <c r="U1451">
        <v>1</v>
      </c>
      <c r="V1451" s="32" t="s">
        <v>16521</v>
      </c>
      <c r="W1451" t="s">
        <v>16522</v>
      </c>
      <c r="X1451" t="s">
        <v>282</v>
      </c>
      <c r="Y1451" t="s">
        <v>324</v>
      </c>
      <c r="Z1451" t="s">
        <v>284</v>
      </c>
      <c r="AA1451" t="s">
        <v>302</v>
      </c>
      <c r="AB1451"/>
      <c r="AD1451" s="27" t="s">
        <v>2075</v>
      </c>
      <c r="AF1451" t="s">
        <v>294</v>
      </c>
      <c r="AH1451" t="s">
        <v>641</v>
      </c>
      <c r="AI1451" t="s">
        <v>26578</v>
      </c>
      <c r="AJ1451" t="s">
        <v>26579</v>
      </c>
      <c r="AK1451" t="s">
        <v>2082</v>
      </c>
      <c r="AL1451" s="12">
        <v>46098.40730324074</v>
      </c>
      <c r="AM1451" t="s">
        <v>291</v>
      </c>
    </row>
    <row r="1452" spans="1:39" ht="15" customHeight="1" x14ac:dyDescent="0.3">
      <c r="A1452" s="38" t="s">
        <v>16518</v>
      </c>
      <c r="B1452" t="s">
        <v>16519</v>
      </c>
      <c r="C1452" t="s">
        <v>2212</v>
      </c>
      <c r="D1452" t="s">
        <v>282</v>
      </c>
      <c r="G1452" t="s">
        <v>312</v>
      </c>
      <c r="I1452" t="s">
        <v>16520</v>
      </c>
      <c r="K1452" t="s">
        <v>2075</v>
      </c>
      <c r="M1452" t="s">
        <v>294</v>
      </c>
      <c r="N1452" t="s">
        <v>295</v>
      </c>
      <c r="Q1452" t="s">
        <v>314</v>
      </c>
      <c r="R1452" t="b">
        <v>0</v>
      </c>
      <c r="S1452" t="b">
        <v>0</v>
      </c>
      <c r="T1452" t="s">
        <v>426</v>
      </c>
      <c r="U1452">
        <v>1</v>
      </c>
      <c r="V1452" s="32" t="s">
        <v>2235</v>
      </c>
      <c r="AB1452"/>
      <c r="AD1452" s="27"/>
    </row>
    <row r="1453" spans="1:39" ht="15" customHeight="1" x14ac:dyDescent="0.3">
      <c r="A1453" s="38" t="s">
        <v>16811</v>
      </c>
      <c r="B1453" t="s">
        <v>11328</v>
      </c>
      <c r="C1453" t="s">
        <v>7850</v>
      </c>
      <c r="D1453" t="s">
        <v>282</v>
      </c>
      <c r="E1453" t="s">
        <v>322</v>
      </c>
      <c r="H1453" t="s">
        <v>320</v>
      </c>
      <c r="I1453" t="s">
        <v>16812</v>
      </c>
      <c r="J1453" t="s">
        <v>284</v>
      </c>
      <c r="K1453" t="s">
        <v>2075</v>
      </c>
      <c r="L1453" t="s">
        <v>26044</v>
      </c>
      <c r="M1453" t="s">
        <v>335</v>
      </c>
      <c r="O1453" t="s">
        <v>2076</v>
      </c>
      <c r="Q1453" t="s">
        <v>341</v>
      </c>
      <c r="R1453" t="b">
        <v>0</v>
      </c>
      <c r="S1453" t="b">
        <v>0</v>
      </c>
      <c r="T1453" t="s">
        <v>425</v>
      </c>
      <c r="U1453">
        <v>0</v>
      </c>
      <c r="V1453" s="30" t="s">
        <v>15713</v>
      </c>
      <c r="W1453" t="s">
        <v>15714</v>
      </c>
      <c r="X1453" t="s">
        <v>282</v>
      </c>
      <c r="Y1453" t="s">
        <v>341</v>
      </c>
      <c r="Z1453" t="s">
        <v>284</v>
      </c>
      <c r="AB1453"/>
      <c r="AC1453" t="s">
        <v>26118</v>
      </c>
      <c r="AD1453" s="27" t="s">
        <v>2075</v>
      </c>
      <c r="AE1453" t="s">
        <v>26044</v>
      </c>
      <c r="AF1453" t="s">
        <v>290</v>
      </c>
      <c r="AI1453" t="s">
        <v>26581</v>
      </c>
      <c r="AJ1453" t="s">
        <v>3247</v>
      </c>
      <c r="AK1453" t="s">
        <v>2082</v>
      </c>
      <c r="AL1453" s="12">
        <v>46147.556087962963</v>
      </c>
      <c r="AM1453" t="s">
        <v>309</v>
      </c>
    </row>
    <row r="1454" spans="1:39" ht="15" customHeight="1" x14ac:dyDescent="0.3">
      <c r="A1454" s="38" t="s">
        <v>16545</v>
      </c>
      <c r="B1454" t="s">
        <v>16546</v>
      </c>
      <c r="C1454" t="s">
        <v>2212</v>
      </c>
      <c r="D1454" t="s">
        <v>282</v>
      </c>
      <c r="G1454" t="s">
        <v>293</v>
      </c>
      <c r="H1454" t="s">
        <v>293</v>
      </c>
      <c r="I1454" t="s">
        <v>16547</v>
      </c>
      <c r="K1454" t="s">
        <v>2075</v>
      </c>
      <c r="L1454" t="s">
        <v>26030</v>
      </c>
      <c r="M1454" t="s">
        <v>290</v>
      </c>
      <c r="Q1454" t="s">
        <v>324</v>
      </c>
      <c r="R1454" t="b">
        <v>0</v>
      </c>
      <c r="S1454" t="b">
        <v>0</v>
      </c>
      <c r="T1454" t="s">
        <v>426</v>
      </c>
      <c r="U1454">
        <v>1</v>
      </c>
      <c r="V1454" s="30" t="s">
        <v>16548</v>
      </c>
      <c r="W1454" t="s">
        <v>16549</v>
      </c>
      <c r="X1454" t="s">
        <v>282</v>
      </c>
      <c r="Y1454" t="s">
        <v>324</v>
      </c>
      <c r="Z1454" t="s">
        <v>284</v>
      </c>
      <c r="AA1454" t="s">
        <v>319</v>
      </c>
      <c r="AB1454"/>
      <c r="AD1454" s="27" t="s">
        <v>2075</v>
      </c>
      <c r="AE1454" t="s">
        <v>26030</v>
      </c>
      <c r="AF1454" t="s">
        <v>290</v>
      </c>
      <c r="AH1454" t="s">
        <v>641</v>
      </c>
      <c r="AI1454" t="s">
        <v>26578</v>
      </c>
      <c r="AJ1454" t="s">
        <v>26579</v>
      </c>
      <c r="AK1454" t="s">
        <v>2082</v>
      </c>
      <c r="AL1454" s="12">
        <v>46122.299398148149</v>
      </c>
      <c r="AM1454" t="s">
        <v>291</v>
      </c>
    </row>
    <row r="1455" spans="1:39" ht="15" customHeight="1" x14ac:dyDescent="0.3">
      <c r="A1455" s="38" t="s">
        <v>16831</v>
      </c>
      <c r="B1455" t="s">
        <v>11626</v>
      </c>
      <c r="C1455" t="s">
        <v>7850</v>
      </c>
      <c r="D1455" t="s">
        <v>282</v>
      </c>
      <c r="E1455" t="s">
        <v>353</v>
      </c>
      <c r="H1455" t="s">
        <v>332</v>
      </c>
      <c r="I1455" t="s">
        <v>16832</v>
      </c>
      <c r="J1455" t="s">
        <v>284</v>
      </c>
      <c r="K1455" t="s">
        <v>2075</v>
      </c>
      <c r="L1455" t="s">
        <v>26044</v>
      </c>
      <c r="M1455" t="s">
        <v>290</v>
      </c>
      <c r="O1455" t="s">
        <v>2076</v>
      </c>
      <c r="Q1455" t="s">
        <v>341</v>
      </c>
      <c r="R1455" t="b">
        <v>0</v>
      </c>
      <c r="S1455" t="b">
        <v>0</v>
      </c>
      <c r="T1455" t="s">
        <v>425</v>
      </c>
      <c r="U1455">
        <v>0</v>
      </c>
      <c r="V1455" s="30" t="s">
        <v>15791</v>
      </c>
      <c r="W1455" t="s">
        <v>15792</v>
      </c>
      <c r="X1455" t="s">
        <v>282</v>
      </c>
      <c r="Y1455" t="s">
        <v>341</v>
      </c>
      <c r="Z1455" t="s">
        <v>284</v>
      </c>
      <c r="AB1455"/>
      <c r="AC1455" t="s">
        <v>26118</v>
      </c>
      <c r="AD1455" s="27" t="s">
        <v>2075</v>
      </c>
      <c r="AE1455" t="s">
        <v>26077</v>
      </c>
      <c r="AF1455" t="s">
        <v>290</v>
      </c>
      <c r="AI1455" t="s">
        <v>26581</v>
      </c>
      <c r="AJ1455" t="s">
        <v>3247</v>
      </c>
      <c r="AK1455" t="s">
        <v>2082</v>
      </c>
      <c r="AL1455" s="12">
        <v>46147.556076388886</v>
      </c>
      <c r="AM1455" t="s">
        <v>309</v>
      </c>
    </row>
    <row r="1456" spans="1:39" ht="15" customHeight="1" x14ac:dyDescent="0.3">
      <c r="A1456" s="38" t="s">
        <v>16833</v>
      </c>
      <c r="B1456" t="s">
        <v>16834</v>
      </c>
      <c r="C1456" t="s">
        <v>7850</v>
      </c>
      <c r="D1456" t="s">
        <v>282</v>
      </c>
      <c r="E1456" t="s">
        <v>339</v>
      </c>
      <c r="H1456" t="s">
        <v>320</v>
      </c>
      <c r="I1456" t="s">
        <v>16835</v>
      </c>
      <c r="J1456" t="s">
        <v>329</v>
      </c>
      <c r="K1456" t="s">
        <v>2075</v>
      </c>
      <c r="L1456" t="s">
        <v>326</v>
      </c>
      <c r="O1456" t="s">
        <v>2228</v>
      </c>
      <c r="Q1456" t="s">
        <v>314</v>
      </c>
      <c r="R1456" t="b">
        <v>0</v>
      </c>
      <c r="S1456" t="b">
        <v>0</v>
      </c>
      <c r="T1456" t="s">
        <v>425</v>
      </c>
      <c r="U1456">
        <v>0</v>
      </c>
      <c r="V1456" s="30" t="s">
        <v>2235</v>
      </c>
      <c r="AB1456"/>
      <c r="AD1456" s="27"/>
    </row>
    <row r="1457" spans="1:39" ht="15" customHeight="1" x14ac:dyDescent="0.3">
      <c r="A1457" s="38" t="s">
        <v>16694</v>
      </c>
      <c r="B1457" t="s">
        <v>16695</v>
      </c>
      <c r="C1457" t="s">
        <v>7850</v>
      </c>
      <c r="D1457" t="s">
        <v>282</v>
      </c>
      <c r="E1457" t="s">
        <v>322</v>
      </c>
      <c r="H1457" t="s">
        <v>320</v>
      </c>
      <c r="I1457" t="s">
        <v>16696</v>
      </c>
      <c r="J1457" t="s">
        <v>329</v>
      </c>
      <c r="K1457" t="s">
        <v>2075</v>
      </c>
      <c r="L1457" t="s">
        <v>326</v>
      </c>
      <c r="O1457" t="s">
        <v>2228</v>
      </c>
      <c r="R1457" t="b">
        <v>0</v>
      </c>
      <c r="S1457" t="b">
        <v>0</v>
      </c>
      <c r="T1457" t="s">
        <v>425</v>
      </c>
      <c r="U1457">
        <v>0</v>
      </c>
      <c r="V1457" s="30" t="s">
        <v>3058</v>
      </c>
      <c r="AB1457"/>
      <c r="AD1457" s="27"/>
    </row>
    <row r="1458" spans="1:39" ht="15" customHeight="1" x14ac:dyDescent="0.3">
      <c r="A1458" s="38" t="s">
        <v>16550</v>
      </c>
      <c r="B1458" t="s">
        <v>16551</v>
      </c>
      <c r="C1458" t="s">
        <v>2212</v>
      </c>
      <c r="D1458" t="s">
        <v>282</v>
      </c>
      <c r="G1458" t="s">
        <v>2067</v>
      </c>
      <c r="H1458" t="s">
        <v>2067</v>
      </c>
      <c r="I1458" t="s">
        <v>16552</v>
      </c>
      <c r="K1458" t="s">
        <v>2075</v>
      </c>
      <c r="M1458" t="s">
        <v>294</v>
      </c>
      <c r="N1458" t="s">
        <v>295</v>
      </c>
      <c r="R1458" t="b">
        <v>0</v>
      </c>
      <c r="S1458" t="b">
        <v>0</v>
      </c>
      <c r="T1458" t="s">
        <v>426</v>
      </c>
      <c r="U1458">
        <v>1</v>
      </c>
      <c r="V1458" s="30" t="s">
        <v>16521</v>
      </c>
      <c r="W1458" t="s">
        <v>16522</v>
      </c>
      <c r="X1458" t="s">
        <v>282</v>
      </c>
      <c r="Y1458" t="s">
        <v>324</v>
      </c>
      <c r="Z1458" t="s">
        <v>284</v>
      </c>
      <c r="AA1458" t="s">
        <v>302</v>
      </c>
      <c r="AB1458"/>
      <c r="AD1458" s="27" t="s">
        <v>2075</v>
      </c>
      <c r="AF1458" t="s">
        <v>294</v>
      </c>
      <c r="AH1458" t="s">
        <v>641</v>
      </c>
      <c r="AI1458" t="s">
        <v>26578</v>
      </c>
      <c r="AJ1458" t="s">
        <v>26579</v>
      </c>
      <c r="AK1458" t="s">
        <v>2082</v>
      </c>
      <c r="AL1458" s="12">
        <v>46098.40730324074</v>
      </c>
      <c r="AM1458" t="s">
        <v>291</v>
      </c>
    </row>
    <row r="1459" spans="1:39" ht="15" customHeight="1" x14ac:dyDescent="0.3">
      <c r="A1459" s="38" t="s">
        <v>16550</v>
      </c>
      <c r="B1459" t="s">
        <v>16551</v>
      </c>
      <c r="C1459" t="s">
        <v>2212</v>
      </c>
      <c r="D1459" t="s">
        <v>282</v>
      </c>
      <c r="G1459" t="s">
        <v>2067</v>
      </c>
      <c r="H1459" t="s">
        <v>2067</v>
      </c>
      <c r="I1459" t="s">
        <v>16552</v>
      </c>
      <c r="K1459" t="s">
        <v>2075</v>
      </c>
      <c r="M1459" t="s">
        <v>294</v>
      </c>
      <c r="N1459" t="s">
        <v>295</v>
      </c>
      <c r="Q1459" t="s">
        <v>314</v>
      </c>
      <c r="R1459" t="b">
        <v>0</v>
      </c>
      <c r="S1459" t="b">
        <v>0</v>
      </c>
      <c r="T1459" t="s">
        <v>426</v>
      </c>
      <c r="U1459">
        <v>1</v>
      </c>
      <c r="V1459" s="30" t="s">
        <v>2235</v>
      </c>
      <c r="AB1459"/>
      <c r="AD1459" s="27"/>
    </row>
    <row r="1460" spans="1:39" ht="15" customHeight="1" x14ac:dyDescent="0.3">
      <c r="A1460" s="38" t="s">
        <v>16848</v>
      </c>
      <c r="B1460" t="s">
        <v>16849</v>
      </c>
      <c r="C1460" t="s">
        <v>7850</v>
      </c>
      <c r="D1460" t="s">
        <v>282</v>
      </c>
      <c r="E1460" t="s">
        <v>283</v>
      </c>
      <c r="H1460" t="s">
        <v>320</v>
      </c>
      <c r="I1460" t="s">
        <v>16850</v>
      </c>
      <c r="J1460" t="s">
        <v>329</v>
      </c>
      <c r="K1460" t="s">
        <v>2075</v>
      </c>
      <c r="L1460" t="s">
        <v>326</v>
      </c>
      <c r="M1460" t="s">
        <v>338</v>
      </c>
      <c r="O1460" t="s">
        <v>2228</v>
      </c>
      <c r="Q1460" t="s">
        <v>314</v>
      </c>
      <c r="R1460" t="b">
        <v>0</v>
      </c>
      <c r="S1460" t="b">
        <v>0</v>
      </c>
      <c r="T1460" t="s">
        <v>425</v>
      </c>
      <c r="U1460">
        <v>0</v>
      </c>
      <c r="V1460" s="30" t="s">
        <v>2235</v>
      </c>
      <c r="AB1460"/>
      <c r="AD1460" s="27"/>
    </row>
    <row r="1461" spans="1:39" ht="15" customHeight="1" x14ac:dyDescent="0.3">
      <c r="A1461" s="38" t="s">
        <v>16559</v>
      </c>
      <c r="B1461" t="s">
        <v>16560</v>
      </c>
      <c r="C1461" t="s">
        <v>2073</v>
      </c>
      <c r="D1461" t="s">
        <v>282</v>
      </c>
      <c r="E1461" t="s">
        <v>299</v>
      </c>
      <c r="H1461" t="s">
        <v>293</v>
      </c>
      <c r="I1461" t="s">
        <v>16561</v>
      </c>
      <c r="J1461" t="s">
        <v>284</v>
      </c>
      <c r="K1461" t="s">
        <v>2075</v>
      </c>
      <c r="M1461" t="s">
        <v>294</v>
      </c>
      <c r="N1461" t="s">
        <v>295</v>
      </c>
      <c r="O1461" t="s">
        <v>2076</v>
      </c>
      <c r="Q1461" t="s">
        <v>311</v>
      </c>
      <c r="R1461" t="b">
        <v>0</v>
      </c>
      <c r="S1461" t="b">
        <v>0</v>
      </c>
      <c r="T1461" t="s">
        <v>426</v>
      </c>
      <c r="U1461">
        <v>1</v>
      </c>
      <c r="V1461" s="32" t="s">
        <v>16562</v>
      </c>
      <c r="W1461" t="s">
        <v>16563</v>
      </c>
      <c r="X1461" t="s">
        <v>310</v>
      </c>
      <c r="Y1461" t="s">
        <v>311</v>
      </c>
      <c r="Z1461" t="s">
        <v>310</v>
      </c>
      <c r="AA1461" t="s">
        <v>302</v>
      </c>
      <c r="AB1461"/>
      <c r="AD1461" s="27" t="s">
        <v>2075</v>
      </c>
      <c r="AF1461" t="s">
        <v>294</v>
      </c>
      <c r="AH1461" t="s">
        <v>2013</v>
      </c>
      <c r="AI1461" t="s">
        <v>2121</v>
      </c>
      <c r="AJ1461" t="s">
        <v>2122</v>
      </c>
      <c r="AK1461" t="s">
        <v>2082</v>
      </c>
      <c r="AL1461" s="12">
        <v>45884.89366898148</v>
      </c>
    </row>
    <row r="1462" spans="1:39" ht="15" customHeight="1" x14ac:dyDescent="0.3">
      <c r="A1462" s="38" t="s">
        <v>16856</v>
      </c>
      <c r="B1462" t="s">
        <v>11630</v>
      </c>
      <c r="C1462" t="s">
        <v>7850</v>
      </c>
      <c r="D1462" t="s">
        <v>282</v>
      </c>
      <c r="E1462" t="s">
        <v>353</v>
      </c>
      <c r="H1462" t="s">
        <v>2067</v>
      </c>
      <c r="I1462" t="s">
        <v>16857</v>
      </c>
      <c r="J1462" t="s">
        <v>284</v>
      </c>
      <c r="K1462" t="s">
        <v>2075</v>
      </c>
      <c r="L1462" t="s">
        <v>26044</v>
      </c>
      <c r="M1462" t="s">
        <v>290</v>
      </c>
      <c r="O1462" t="s">
        <v>2076</v>
      </c>
      <c r="Q1462" t="s">
        <v>341</v>
      </c>
      <c r="R1462" t="b">
        <v>0</v>
      </c>
      <c r="S1462" t="b">
        <v>0</v>
      </c>
      <c r="T1462" t="s">
        <v>425</v>
      </c>
      <c r="U1462">
        <v>0</v>
      </c>
      <c r="V1462" s="30" t="s">
        <v>13965</v>
      </c>
      <c r="W1462" t="s">
        <v>13966</v>
      </c>
      <c r="X1462" t="s">
        <v>282</v>
      </c>
      <c r="Y1462" t="s">
        <v>341</v>
      </c>
      <c r="Z1462" t="s">
        <v>284</v>
      </c>
      <c r="AA1462" t="s">
        <v>353</v>
      </c>
      <c r="AB1462"/>
      <c r="AC1462" t="s">
        <v>26118</v>
      </c>
      <c r="AD1462" s="27" t="s">
        <v>2075</v>
      </c>
      <c r="AE1462" t="s">
        <v>26072</v>
      </c>
      <c r="AF1462" t="s">
        <v>290</v>
      </c>
      <c r="AI1462" t="s">
        <v>26581</v>
      </c>
      <c r="AJ1462" t="s">
        <v>3247</v>
      </c>
      <c r="AK1462" t="s">
        <v>2082</v>
      </c>
      <c r="AL1462" s="12">
        <v>46147.556076388886</v>
      </c>
      <c r="AM1462" t="s">
        <v>309</v>
      </c>
    </row>
    <row r="1463" spans="1:39" ht="15" customHeight="1" x14ac:dyDescent="0.3">
      <c r="A1463" s="38" t="s">
        <v>16512</v>
      </c>
      <c r="B1463" t="s">
        <v>4380</v>
      </c>
      <c r="C1463" t="s">
        <v>7850</v>
      </c>
      <c r="D1463" t="s">
        <v>282</v>
      </c>
      <c r="E1463" t="s">
        <v>299</v>
      </c>
      <c r="H1463" t="s">
        <v>320</v>
      </c>
      <c r="I1463" t="s">
        <v>16513</v>
      </c>
      <c r="J1463" t="s">
        <v>329</v>
      </c>
      <c r="K1463" t="s">
        <v>2075</v>
      </c>
      <c r="L1463" t="s">
        <v>326</v>
      </c>
      <c r="M1463" t="s">
        <v>338</v>
      </c>
      <c r="O1463" t="s">
        <v>2228</v>
      </c>
      <c r="R1463" t="b">
        <v>0</v>
      </c>
      <c r="S1463" t="b">
        <v>0</v>
      </c>
      <c r="T1463" t="s">
        <v>425</v>
      </c>
      <c r="U1463">
        <v>0</v>
      </c>
      <c r="V1463" s="30" t="s">
        <v>3058</v>
      </c>
      <c r="AB1463"/>
      <c r="AD1463" s="27"/>
    </row>
    <row r="1464" spans="1:39" ht="15" customHeight="1" x14ac:dyDescent="0.3">
      <c r="A1464" s="38" t="s">
        <v>17150</v>
      </c>
      <c r="B1464" t="s">
        <v>17151</v>
      </c>
      <c r="C1464" t="s">
        <v>2073</v>
      </c>
      <c r="D1464" t="s">
        <v>282</v>
      </c>
      <c r="E1464" t="s">
        <v>337</v>
      </c>
      <c r="H1464" t="s">
        <v>390</v>
      </c>
      <c r="I1464" t="s">
        <v>17152</v>
      </c>
      <c r="J1464" t="s">
        <v>284</v>
      </c>
      <c r="K1464" t="s">
        <v>2075</v>
      </c>
      <c r="M1464" t="s">
        <v>348</v>
      </c>
      <c r="N1464" t="s">
        <v>295</v>
      </c>
      <c r="Q1464" t="s">
        <v>311</v>
      </c>
      <c r="R1464" t="b">
        <v>0</v>
      </c>
      <c r="S1464" t="b">
        <v>0</v>
      </c>
      <c r="T1464" t="s">
        <v>426</v>
      </c>
      <c r="U1464">
        <v>1</v>
      </c>
      <c r="V1464" s="30" t="s">
        <v>3648</v>
      </c>
      <c r="W1464" t="s">
        <v>3649</v>
      </c>
      <c r="X1464" t="s">
        <v>282</v>
      </c>
      <c r="Y1464" t="s">
        <v>311</v>
      </c>
      <c r="Z1464" t="s">
        <v>310</v>
      </c>
      <c r="AA1464" t="s">
        <v>337</v>
      </c>
      <c r="AB1464"/>
      <c r="AD1464" s="27" t="s">
        <v>2512</v>
      </c>
      <c r="AF1464" t="s">
        <v>290</v>
      </c>
      <c r="AH1464" t="s">
        <v>3650</v>
      </c>
      <c r="AI1464" t="s">
        <v>2121</v>
      </c>
      <c r="AJ1464" t="s">
        <v>2122</v>
      </c>
      <c r="AK1464" t="s">
        <v>2082</v>
      </c>
      <c r="AL1464" s="12">
        <v>45898.773263888892</v>
      </c>
      <c r="AM1464" t="s">
        <v>291</v>
      </c>
    </row>
    <row r="1465" spans="1:39" ht="15" customHeight="1" x14ac:dyDescent="0.3">
      <c r="A1465" s="38" t="s">
        <v>16638</v>
      </c>
      <c r="B1465" t="s">
        <v>16639</v>
      </c>
      <c r="C1465" t="s">
        <v>7850</v>
      </c>
      <c r="D1465" t="s">
        <v>282</v>
      </c>
      <c r="E1465" t="s">
        <v>283</v>
      </c>
      <c r="G1465" t="s">
        <v>25836</v>
      </c>
      <c r="H1465" t="s">
        <v>320</v>
      </c>
      <c r="I1465" t="s">
        <v>16640</v>
      </c>
      <c r="J1465" t="s">
        <v>284</v>
      </c>
      <c r="K1465" t="s">
        <v>2075</v>
      </c>
      <c r="L1465" t="s">
        <v>26044</v>
      </c>
      <c r="M1465" t="s">
        <v>330</v>
      </c>
      <c r="O1465" t="s">
        <v>2076</v>
      </c>
      <c r="Q1465" t="s">
        <v>341</v>
      </c>
      <c r="R1465" t="b">
        <v>0</v>
      </c>
      <c r="S1465" t="b">
        <v>0</v>
      </c>
      <c r="T1465" t="s">
        <v>425</v>
      </c>
      <c r="U1465">
        <v>0</v>
      </c>
      <c r="V1465" s="30" t="s">
        <v>16641</v>
      </c>
      <c r="W1465" t="s">
        <v>16642</v>
      </c>
      <c r="X1465" t="s">
        <v>282</v>
      </c>
      <c r="Y1465" t="s">
        <v>341</v>
      </c>
      <c r="Z1465" t="s">
        <v>284</v>
      </c>
      <c r="AB1465"/>
      <c r="AC1465" t="s">
        <v>26118</v>
      </c>
      <c r="AD1465" s="27" t="s">
        <v>2075</v>
      </c>
      <c r="AE1465" t="s">
        <v>26043</v>
      </c>
      <c r="AF1465" t="s">
        <v>290</v>
      </c>
      <c r="AI1465" t="s">
        <v>26581</v>
      </c>
      <c r="AJ1465" t="s">
        <v>3247</v>
      </c>
      <c r="AK1465" t="s">
        <v>2082</v>
      </c>
      <c r="AL1465" s="12">
        <v>46147.556087962963</v>
      </c>
      <c r="AM1465" t="s">
        <v>309</v>
      </c>
    </row>
    <row r="1466" spans="1:39" ht="15" customHeight="1" x14ac:dyDescent="0.3">
      <c r="A1466" s="38" t="s">
        <v>17090</v>
      </c>
      <c r="B1466" t="s">
        <v>17091</v>
      </c>
      <c r="C1466" t="s">
        <v>2073</v>
      </c>
      <c r="D1466" t="s">
        <v>282</v>
      </c>
      <c r="E1466" t="s">
        <v>337</v>
      </c>
      <c r="H1466" t="s">
        <v>390</v>
      </c>
      <c r="I1466" t="s">
        <v>17092</v>
      </c>
      <c r="J1466" t="s">
        <v>284</v>
      </c>
      <c r="K1466" t="s">
        <v>2075</v>
      </c>
      <c r="M1466" t="s">
        <v>290</v>
      </c>
      <c r="Q1466" t="s">
        <v>311</v>
      </c>
      <c r="R1466" t="b">
        <v>0</v>
      </c>
      <c r="S1466" t="b">
        <v>0</v>
      </c>
      <c r="T1466" t="s">
        <v>426</v>
      </c>
      <c r="U1466">
        <v>1</v>
      </c>
      <c r="V1466" s="30" t="s">
        <v>3648</v>
      </c>
      <c r="W1466" t="s">
        <v>3649</v>
      </c>
      <c r="X1466" t="s">
        <v>282</v>
      </c>
      <c r="Y1466" t="s">
        <v>311</v>
      </c>
      <c r="Z1466" t="s">
        <v>310</v>
      </c>
      <c r="AA1466" t="s">
        <v>337</v>
      </c>
      <c r="AB1466"/>
      <c r="AD1466" s="27" t="s">
        <v>2512</v>
      </c>
      <c r="AF1466" t="s">
        <v>290</v>
      </c>
      <c r="AH1466" t="s">
        <v>3650</v>
      </c>
      <c r="AI1466" t="s">
        <v>2121</v>
      </c>
      <c r="AJ1466" t="s">
        <v>2122</v>
      </c>
      <c r="AK1466" t="s">
        <v>2082</v>
      </c>
      <c r="AL1466" s="12">
        <v>45898.773263888892</v>
      </c>
      <c r="AM1466" t="s">
        <v>291</v>
      </c>
    </row>
    <row r="1467" spans="1:39" ht="15" customHeight="1" x14ac:dyDescent="0.3">
      <c r="A1467" s="38" t="s">
        <v>16523</v>
      </c>
      <c r="B1467" t="s">
        <v>16524</v>
      </c>
      <c r="C1467" t="s">
        <v>7850</v>
      </c>
      <c r="D1467" t="s">
        <v>282</v>
      </c>
      <c r="E1467" t="s">
        <v>322</v>
      </c>
      <c r="I1467" t="s">
        <v>16525</v>
      </c>
      <c r="J1467" t="s">
        <v>329</v>
      </c>
      <c r="K1467" t="s">
        <v>2075</v>
      </c>
      <c r="L1467" t="s">
        <v>326</v>
      </c>
      <c r="O1467" t="s">
        <v>2228</v>
      </c>
      <c r="R1467" t="b">
        <v>0</v>
      </c>
      <c r="S1467" t="b">
        <v>0</v>
      </c>
      <c r="U1467">
        <v>0</v>
      </c>
      <c r="V1467" s="30" t="s">
        <v>3058</v>
      </c>
      <c r="AB1467"/>
      <c r="AD1467" s="27"/>
    </row>
    <row r="1468" spans="1:39" ht="15" customHeight="1" x14ac:dyDescent="0.3">
      <c r="A1468" s="38" t="s">
        <v>17093</v>
      </c>
      <c r="B1468" t="s">
        <v>17094</v>
      </c>
      <c r="C1468" t="s">
        <v>2073</v>
      </c>
      <c r="D1468" t="s">
        <v>282</v>
      </c>
      <c r="E1468" t="s">
        <v>337</v>
      </c>
      <c r="H1468" t="s">
        <v>390</v>
      </c>
      <c r="I1468" t="s">
        <v>17095</v>
      </c>
      <c r="J1468" t="s">
        <v>284</v>
      </c>
      <c r="K1468" t="s">
        <v>2075</v>
      </c>
      <c r="M1468" t="s">
        <v>290</v>
      </c>
      <c r="Q1468" t="s">
        <v>311</v>
      </c>
      <c r="R1468" t="b">
        <v>0</v>
      </c>
      <c r="S1468" t="b">
        <v>0</v>
      </c>
      <c r="T1468" t="s">
        <v>426</v>
      </c>
      <c r="U1468">
        <v>1</v>
      </c>
      <c r="V1468" s="30" t="s">
        <v>3648</v>
      </c>
      <c r="W1468" t="s">
        <v>3649</v>
      </c>
      <c r="X1468" t="s">
        <v>282</v>
      </c>
      <c r="Y1468" t="s">
        <v>311</v>
      </c>
      <c r="Z1468" t="s">
        <v>310</v>
      </c>
      <c r="AA1468" t="s">
        <v>337</v>
      </c>
      <c r="AB1468"/>
      <c r="AD1468" s="27" t="s">
        <v>2512</v>
      </c>
      <c r="AF1468" t="s">
        <v>290</v>
      </c>
      <c r="AH1468" t="s">
        <v>3650</v>
      </c>
      <c r="AI1468" t="s">
        <v>2121</v>
      </c>
      <c r="AJ1468" t="s">
        <v>2122</v>
      </c>
      <c r="AK1468" t="s">
        <v>2082</v>
      </c>
      <c r="AL1468" s="12">
        <v>45898.773263888892</v>
      </c>
      <c r="AM1468" t="s">
        <v>291</v>
      </c>
    </row>
    <row r="1469" spans="1:39" ht="15" customHeight="1" x14ac:dyDescent="0.3">
      <c r="A1469" s="38" t="s">
        <v>16529</v>
      </c>
      <c r="B1469" t="s">
        <v>10634</v>
      </c>
      <c r="C1469" t="s">
        <v>7850</v>
      </c>
      <c r="D1469" t="s">
        <v>282</v>
      </c>
      <c r="E1469" t="s">
        <v>322</v>
      </c>
      <c r="H1469" t="s">
        <v>320</v>
      </c>
      <c r="I1469" t="s">
        <v>16530</v>
      </c>
      <c r="J1469" t="s">
        <v>284</v>
      </c>
      <c r="K1469" t="s">
        <v>2075</v>
      </c>
      <c r="L1469" t="s">
        <v>26044</v>
      </c>
      <c r="M1469" t="s">
        <v>335</v>
      </c>
      <c r="O1469" t="s">
        <v>2076</v>
      </c>
      <c r="Q1469" t="s">
        <v>341</v>
      </c>
      <c r="R1469" t="b">
        <v>0</v>
      </c>
      <c r="S1469" t="b">
        <v>0</v>
      </c>
      <c r="T1469" t="s">
        <v>425</v>
      </c>
      <c r="U1469">
        <v>0</v>
      </c>
      <c r="V1469" s="30" t="s">
        <v>15683</v>
      </c>
      <c r="W1469" t="s">
        <v>10634</v>
      </c>
      <c r="X1469" t="s">
        <v>282</v>
      </c>
      <c r="Y1469" t="s">
        <v>341</v>
      </c>
      <c r="Z1469" t="s">
        <v>284</v>
      </c>
      <c r="AB1469"/>
      <c r="AC1469" t="s">
        <v>26118</v>
      </c>
      <c r="AD1469" s="27" t="s">
        <v>2075</v>
      </c>
      <c r="AE1469" t="s">
        <v>26044</v>
      </c>
      <c r="AF1469" t="s">
        <v>290</v>
      </c>
      <c r="AI1469" t="s">
        <v>26581</v>
      </c>
      <c r="AJ1469" t="s">
        <v>3247</v>
      </c>
      <c r="AK1469" t="s">
        <v>3160</v>
      </c>
      <c r="AL1469" s="12">
        <v>46147.556076388886</v>
      </c>
      <c r="AM1469" t="s">
        <v>309</v>
      </c>
    </row>
    <row r="1470" spans="1:39" ht="15" customHeight="1" x14ac:dyDescent="0.3">
      <c r="A1470" s="38" t="s">
        <v>16878</v>
      </c>
      <c r="B1470" t="s">
        <v>16879</v>
      </c>
      <c r="C1470" t="s">
        <v>7850</v>
      </c>
      <c r="D1470" t="s">
        <v>282</v>
      </c>
      <c r="E1470" t="s">
        <v>299</v>
      </c>
      <c r="H1470" t="s">
        <v>320</v>
      </c>
      <c r="I1470" t="s">
        <v>16880</v>
      </c>
      <c r="J1470" t="s">
        <v>329</v>
      </c>
      <c r="K1470" t="s">
        <v>2075</v>
      </c>
      <c r="L1470" t="s">
        <v>326</v>
      </c>
      <c r="M1470" t="s">
        <v>338</v>
      </c>
      <c r="R1470" t="b">
        <v>1</v>
      </c>
      <c r="S1470" t="b">
        <v>1</v>
      </c>
      <c r="T1470" t="s">
        <v>425</v>
      </c>
      <c r="U1470">
        <v>0</v>
      </c>
      <c r="V1470" s="30" t="s">
        <v>16314</v>
      </c>
      <c r="W1470" t="s">
        <v>16315</v>
      </c>
      <c r="X1470" t="s">
        <v>282</v>
      </c>
      <c r="Y1470" t="s">
        <v>391</v>
      </c>
      <c r="Z1470" t="s">
        <v>284</v>
      </c>
      <c r="AA1470" t="s">
        <v>299</v>
      </c>
      <c r="AB1470"/>
      <c r="AC1470" t="s">
        <v>26119</v>
      </c>
      <c r="AD1470" s="27" t="s">
        <v>2075</v>
      </c>
      <c r="AE1470" t="s">
        <v>26044</v>
      </c>
      <c r="AF1470" t="s">
        <v>338</v>
      </c>
      <c r="AH1470" t="s">
        <v>633</v>
      </c>
      <c r="AI1470" t="s">
        <v>13321</v>
      </c>
      <c r="AJ1470" t="s">
        <v>3710</v>
      </c>
      <c r="AK1470" t="s">
        <v>2082</v>
      </c>
      <c r="AL1470" s="12">
        <v>46119.898865740739</v>
      </c>
      <c r="AM1470" t="s">
        <v>291</v>
      </c>
    </row>
    <row r="1471" spans="1:39" ht="15" customHeight="1" x14ac:dyDescent="0.3">
      <c r="A1471" s="38" t="s">
        <v>16124</v>
      </c>
      <c r="B1471" t="s">
        <v>10640</v>
      </c>
      <c r="C1471" t="s">
        <v>7850</v>
      </c>
      <c r="D1471" t="s">
        <v>282</v>
      </c>
      <c r="E1471" t="s">
        <v>322</v>
      </c>
      <c r="H1471" t="s">
        <v>2023</v>
      </c>
      <c r="I1471" t="s">
        <v>16125</v>
      </c>
      <c r="J1471" t="s">
        <v>329</v>
      </c>
      <c r="K1471" t="s">
        <v>4453</v>
      </c>
      <c r="L1471" t="s">
        <v>26044</v>
      </c>
      <c r="M1471" t="s">
        <v>338</v>
      </c>
      <c r="O1471" t="s">
        <v>2076</v>
      </c>
      <c r="Q1471" t="s">
        <v>341</v>
      </c>
      <c r="R1471" t="b">
        <v>0</v>
      </c>
      <c r="S1471" t="b">
        <v>0</v>
      </c>
      <c r="T1471" t="s">
        <v>425</v>
      </c>
      <c r="U1471">
        <v>0</v>
      </c>
      <c r="V1471" s="30" t="s">
        <v>15691</v>
      </c>
      <c r="W1471" t="s">
        <v>10640</v>
      </c>
      <c r="X1471" t="s">
        <v>282</v>
      </c>
      <c r="Y1471" t="s">
        <v>341</v>
      </c>
      <c r="Z1471" t="s">
        <v>329</v>
      </c>
      <c r="AB1471"/>
      <c r="AC1471" t="s">
        <v>26119</v>
      </c>
      <c r="AD1471" s="27" t="s">
        <v>4453</v>
      </c>
      <c r="AE1471" t="s">
        <v>26044</v>
      </c>
      <c r="AF1471" t="s">
        <v>294</v>
      </c>
      <c r="AI1471" t="s">
        <v>15692</v>
      </c>
      <c r="AJ1471" t="s">
        <v>15693</v>
      </c>
      <c r="AK1471" t="s">
        <v>2082</v>
      </c>
      <c r="AL1471" s="12">
        <v>45826.898622685185</v>
      </c>
      <c r="AM1471" t="s">
        <v>309</v>
      </c>
    </row>
    <row r="1472" spans="1:39" ht="15" customHeight="1" x14ac:dyDescent="0.3">
      <c r="A1472" s="38" t="s">
        <v>16881</v>
      </c>
      <c r="B1472" t="s">
        <v>16882</v>
      </c>
      <c r="C1472" t="s">
        <v>7850</v>
      </c>
      <c r="D1472" t="s">
        <v>282</v>
      </c>
      <c r="E1472" t="s">
        <v>299</v>
      </c>
      <c r="H1472" t="s">
        <v>320</v>
      </c>
      <c r="I1472" t="s">
        <v>16883</v>
      </c>
      <c r="J1472" t="s">
        <v>284</v>
      </c>
      <c r="K1472" t="s">
        <v>2075</v>
      </c>
      <c r="L1472" t="s">
        <v>26044</v>
      </c>
      <c r="M1472" t="s">
        <v>338</v>
      </c>
      <c r="O1472" t="s">
        <v>2076</v>
      </c>
      <c r="Q1472" t="s">
        <v>391</v>
      </c>
      <c r="R1472" t="b">
        <v>1</v>
      </c>
      <c r="S1472" t="b">
        <v>1</v>
      </c>
      <c r="T1472" t="s">
        <v>425</v>
      </c>
      <c r="U1472">
        <v>0</v>
      </c>
      <c r="V1472" s="30" t="s">
        <v>16314</v>
      </c>
      <c r="W1472" t="s">
        <v>16315</v>
      </c>
      <c r="X1472" t="s">
        <v>282</v>
      </c>
      <c r="Y1472" t="s">
        <v>391</v>
      </c>
      <c r="Z1472" t="s">
        <v>284</v>
      </c>
      <c r="AA1472" t="s">
        <v>299</v>
      </c>
      <c r="AB1472"/>
      <c r="AC1472" t="s">
        <v>26119</v>
      </c>
      <c r="AD1472" s="27" t="s">
        <v>2075</v>
      </c>
      <c r="AE1472" t="s">
        <v>26044</v>
      </c>
      <c r="AF1472" t="s">
        <v>338</v>
      </c>
      <c r="AH1472" t="s">
        <v>633</v>
      </c>
      <c r="AI1472" t="s">
        <v>13321</v>
      </c>
      <c r="AJ1472" t="s">
        <v>3710</v>
      </c>
      <c r="AK1472" t="s">
        <v>2082</v>
      </c>
      <c r="AL1472" s="12">
        <v>46119.898865740739</v>
      </c>
      <c r="AM1472" t="s">
        <v>291</v>
      </c>
    </row>
    <row r="1473" spans="1:39" ht="15" customHeight="1" x14ac:dyDescent="0.3">
      <c r="A1473" s="38" t="s">
        <v>16884</v>
      </c>
      <c r="B1473" t="s">
        <v>16885</v>
      </c>
      <c r="C1473" t="s">
        <v>7850</v>
      </c>
      <c r="D1473" t="s">
        <v>282</v>
      </c>
      <c r="E1473" t="s">
        <v>304</v>
      </c>
      <c r="H1473" t="s">
        <v>320</v>
      </c>
      <c r="I1473" t="s">
        <v>16886</v>
      </c>
      <c r="J1473" t="s">
        <v>284</v>
      </c>
      <c r="K1473" t="s">
        <v>2094</v>
      </c>
      <c r="L1473" t="s">
        <v>26044</v>
      </c>
      <c r="M1473" t="s">
        <v>285</v>
      </c>
      <c r="O1473" t="s">
        <v>2076</v>
      </c>
      <c r="Q1473" t="s">
        <v>341</v>
      </c>
      <c r="R1473" t="b">
        <v>0</v>
      </c>
      <c r="S1473" t="b">
        <v>0</v>
      </c>
      <c r="T1473" t="s">
        <v>425</v>
      </c>
      <c r="U1473">
        <v>0</v>
      </c>
      <c r="V1473" s="30" t="s">
        <v>8819</v>
      </c>
      <c r="W1473" t="s">
        <v>8820</v>
      </c>
      <c r="X1473" t="s">
        <v>282</v>
      </c>
      <c r="Y1473" t="s">
        <v>341</v>
      </c>
      <c r="Z1473" t="s">
        <v>284</v>
      </c>
      <c r="AA1473" t="s">
        <v>304</v>
      </c>
      <c r="AB1473"/>
      <c r="AC1473" t="s">
        <v>26119</v>
      </c>
      <c r="AD1473" s="27" t="s">
        <v>2214</v>
      </c>
      <c r="AE1473" t="s">
        <v>26043</v>
      </c>
      <c r="AF1473" t="s">
        <v>294</v>
      </c>
      <c r="AI1473" t="s">
        <v>26581</v>
      </c>
      <c r="AJ1473" t="s">
        <v>3247</v>
      </c>
      <c r="AK1473" t="s">
        <v>2082</v>
      </c>
      <c r="AL1473" s="12">
        <v>46099.668344907404</v>
      </c>
      <c r="AM1473" t="s">
        <v>309</v>
      </c>
    </row>
    <row r="1474" spans="1:39" ht="15" customHeight="1" x14ac:dyDescent="0.3">
      <c r="A1474" s="38" t="s">
        <v>16887</v>
      </c>
      <c r="B1474" t="s">
        <v>16888</v>
      </c>
      <c r="C1474" t="s">
        <v>7850</v>
      </c>
      <c r="D1474" t="s">
        <v>282</v>
      </c>
      <c r="E1474" t="s">
        <v>304</v>
      </c>
      <c r="H1474" t="s">
        <v>320</v>
      </c>
      <c r="I1474" t="s">
        <v>16889</v>
      </c>
      <c r="J1474" t="s">
        <v>284</v>
      </c>
      <c r="K1474" t="s">
        <v>2094</v>
      </c>
      <c r="L1474" t="s">
        <v>26044</v>
      </c>
      <c r="M1474" t="s">
        <v>285</v>
      </c>
      <c r="O1474" t="s">
        <v>2076</v>
      </c>
      <c r="Q1474" t="s">
        <v>341</v>
      </c>
      <c r="R1474" t="b">
        <v>0</v>
      </c>
      <c r="S1474" t="b">
        <v>0</v>
      </c>
      <c r="T1474" t="s">
        <v>425</v>
      </c>
      <c r="U1474">
        <v>0</v>
      </c>
      <c r="V1474" s="30" t="s">
        <v>7925</v>
      </c>
      <c r="W1474" t="s">
        <v>7926</v>
      </c>
      <c r="X1474" t="s">
        <v>282</v>
      </c>
      <c r="Y1474" t="s">
        <v>341</v>
      </c>
      <c r="Z1474" t="s">
        <v>284</v>
      </c>
      <c r="AA1474" t="s">
        <v>304</v>
      </c>
      <c r="AB1474"/>
      <c r="AC1474" t="s">
        <v>26119</v>
      </c>
      <c r="AD1474" s="27" t="s">
        <v>2094</v>
      </c>
      <c r="AE1474" t="s">
        <v>26044</v>
      </c>
      <c r="AF1474" t="s">
        <v>294</v>
      </c>
      <c r="AI1474" t="s">
        <v>26581</v>
      </c>
      <c r="AJ1474" t="s">
        <v>3247</v>
      </c>
      <c r="AK1474" t="s">
        <v>2082</v>
      </c>
      <c r="AL1474" s="12">
        <v>46099.668344907404</v>
      </c>
      <c r="AM1474" t="s">
        <v>309</v>
      </c>
    </row>
    <row r="1475" spans="1:39" ht="15" customHeight="1" x14ac:dyDescent="0.3">
      <c r="A1475" s="38" t="s">
        <v>16890</v>
      </c>
      <c r="B1475" t="s">
        <v>16891</v>
      </c>
      <c r="C1475" t="s">
        <v>7850</v>
      </c>
      <c r="D1475" t="s">
        <v>282</v>
      </c>
      <c r="E1475" t="s">
        <v>376</v>
      </c>
      <c r="H1475" t="s">
        <v>2023</v>
      </c>
      <c r="I1475" t="s">
        <v>16892</v>
      </c>
      <c r="J1475" t="s">
        <v>284</v>
      </c>
      <c r="K1475" t="s">
        <v>4453</v>
      </c>
      <c r="L1475" t="s">
        <v>26044</v>
      </c>
      <c r="M1475" t="s">
        <v>338</v>
      </c>
      <c r="O1475" t="s">
        <v>2076</v>
      </c>
      <c r="Q1475" t="s">
        <v>341</v>
      </c>
      <c r="R1475" t="b">
        <v>0</v>
      </c>
      <c r="S1475" t="b">
        <v>0</v>
      </c>
      <c r="T1475" t="s">
        <v>425</v>
      </c>
      <c r="U1475">
        <v>0</v>
      </c>
      <c r="V1475" s="30" t="s">
        <v>15318</v>
      </c>
      <c r="W1475" t="s">
        <v>15319</v>
      </c>
      <c r="X1475" t="s">
        <v>282</v>
      </c>
      <c r="Y1475" t="s">
        <v>341</v>
      </c>
      <c r="Z1475" t="s">
        <v>284</v>
      </c>
      <c r="AA1475" t="s">
        <v>376</v>
      </c>
      <c r="AB1475"/>
      <c r="AC1475" t="s">
        <v>26119</v>
      </c>
      <c r="AD1475" s="27" t="s">
        <v>4453</v>
      </c>
      <c r="AE1475" t="s">
        <v>26044</v>
      </c>
      <c r="AF1475" t="s">
        <v>294</v>
      </c>
      <c r="AI1475" t="s">
        <v>26581</v>
      </c>
      <c r="AJ1475" t="s">
        <v>3247</v>
      </c>
      <c r="AK1475" t="s">
        <v>2082</v>
      </c>
      <c r="AL1475" s="12">
        <v>46099.782800925925</v>
      </c>
      <c r="AM1475" t="s">
        <v>309</v>
      </c>
    </row>
    <row r="1476" spans="1:39" ht="15" customHeight="1" x14ac:dyDescent="0.3">
      <c r="A1476" s="38" t="s">
        <v>16142</v>
      </c>
      <c r="B1476" t="s">
        <v>4466</v>
      </c>
      <c r="C1476" t="s">
        <v>7850</v>
      </c>
      <c r="D1476" t="s">
        <v>282</v>
      </c>
      <c r="E1476" t="s">
        <v>322</v>
      </c>
      <c r="H1476" t="s">
        <v>320</v>
      </c>
      <c r="I1476" t="s">
        <v>16143</v>
      </c>
      <c r="J1476" t="s">
        <v>284</v>
      </c>
      <c r="K1476" t="s">
        <v>2075</v>
      </c>
      <c r="L1476" t="s">
        <v>26044</v>
      </c>
      <c r="M1476" t="s">
        <v>335</v>
      </c>
      <c r="O1476" t="s">
        <v>2076</v>
      </c>
      <c r="Q1476" t="s">
        <v>341</v>
      </c>
      <c r="R1476" t="b">
        <v>0</v>
      </c>
      <c r="S1476" t="b">
        <v>0</v>
      </c>
      <c r="T1476" t="s">
        <v>425</v>
      </c>
      <c r="U1476">
        <v>0</v>
      </c>
      <c r="V1476" s="32" t="s">
        <v>15687</v>
      </c>
      <c r="W1476" t="s">
        <v>4466</v>
      </c>
      <c r="X1476" t="s">
        <v>282</v>
      </c>
      <c r="Y1476" t="s">
        <v>341</v>
      </c>
      <c r="Z1476" t="s">
        <v>284</v>
      </c>
      <c r="AB1476"/>
      <c r="AC1476" t="s">
        <v>26118</v>
      </c>
      <c r="AD1476" s="27" t="s">
        <v>2075</v>
      </c>
      <c r="AE1476" t="s">
        <v>26044</v>
      </c>
      <c r="AF1476" t="s">
        <v>290</v>
      </c>
      <c r="AI1476" t="s">
        <v>26581</v>
      </c>
      <c r="AJ1476" t="s">
        <v>3247</v>
      </c>
      <c r="AK1476" t="s">
        <v>2082</v>
      </c>
      <c r="AL1476" s="12">
        <v>46147.556087962963</v>
      </c>
      <c r="AM1476" t="s">
        <v>309</v>
      </c>
    </row>
    <row r="1477" spans="1:39" ht="15" customHeight="1" x14ac:dyDescent="0.3">
      <c r="A1477" s="38" t="s">
        <v>16542</v>
      </c>
      <c r="B1477" t="s">
        <v>16543</v>
      </c>
      <c r="C1477" t="s">
        <v>7850</v>
      </c>
      <c r="D1477" t="s">
        <v>282</v>
      </c>
      <c r="E1477" t="s">
        <v>322</v>
      </c>
      <c r="H1477" t="s">
        <v>320</v>
      </c>
      <c r="I1477" t="s">
        <v>16544</v>
      </c>
      <c r="J1477" t="s">
        <v>329</v>
      </c>
      <c r="K1477" t="s">
        <v>2075</v>
      </c>
      <c r="L1477" t="s">
        <v>326</v>
      </c>
      <c r="M1477" t="s">
        <v>294</v>
      </c>
      <c r="O1477" t="s">
        <v>2228</v>
      </c>
      <c r="Q1477" t="s">
        <v>314</v>
      </c>
      <c r="R1477" t="b">
        <v>0</v>
      </c>
      <c r="S1477" t="b">
        <v>0</v>
      </c>
      <c r="T1477" t="s">
        <v>425</v>
      </c>
      <c r="U1477">
        <v>0</v>
      </c>
      <c r="V1477" s="30" t="s">
        <v>2235</v>
      </c>
      <c r="AB1477"/>
      <c r="AD1477" s="27"/>
    </row>
    <row r="1478" spans="1:39" ht="15" customHeight="1" x14ac:dyDescent="0.3">
      <c r="A1478" s="38" t="s">
        <v>16348</v>
      </c>
      <c r="B1478" t="s">
        <v>16349</v>
      </c>
      <c r="C1478" t="s">
        <v>7850</v>
      </c>
      <c r="D1478" t="s">
        <v>282</v>
      </c>
      <c r="E1478" t="s">
        <v>337</v>
      </c>
      <c r="G1478" t="s">
        <v>298</v>
      </c>
      <c r="H1478" t="s">
        <v>2023</v>
      </c>
      <c r="I1478" t="s">
        <v>16350</v>
      </c>
      <c r="J1478" t="s">
        <v>284</v>
      </c>
      <c r="K1478" t="s">
        <v>2094</v>
      </c>
      <c r="L1478" t="s">
        <v>26044</v>
      </c>
      <c r="M1478" t="s">
        <v>290</v>
      </c>
      <c r="O1478" t="s">
        <v>2076</v>
      </c>
      <c r="Q1478" t="s">
        <v>341</v>
      </c>
      <c r="R1478" t="b">
        <v>0</v>
      </c>
      <c r="S1478" t="b">
        <v>0</v>
      </c>
      <c r="T1478" t="s">
        <v>425</v>
      </c>
      <c r="U1478">
        <v>0</v>
      </c>
      <c r="V1478" s="30" t="s">
        <v>13276</v>
      </c>
      <c r="W1478" t="s">
        <v>13277</v>
      </c>
      <c r="X1478" t="s">
        <v>282</v>
      </c>
      <c r="Y1478" t="s">
        <v>341</v>
      </c>
      <c r="Z1478" t="s">
        <v>284</v>
      </c>
      <c r="AA1478" t="s">
        <v>337</v>
      </c>
      <c r="AB1478"/>
      <c r="AC1478" t="s">
        <v>26118</v>
      </c>
      <c r="AD1478" s="27" t="s">
        <v>2094</v>
      </c>
      <c r="AE1478" t="s">
        <v>26057</v>
      </c>
      <c r="AF1478" t="s">
        <v>290</v>
      </c>
      <c r="AI1478" t="s">
        <v>26581</v>
      </c>
      <c r="AJ1478" t="s">
        <v>3247</v>
      </c>
      <c r="AK1478" t="s">
        <v>2082</v>
      </c>
      <c r="AL1478" s="12">
        <v>46099.798761574071</v>
      </c>
      <c r="AM1478" t="s">
        <v>309</v>
      </c>
    </row>
    <row r="1479" spans="1:39" ht="15" customHeight="1" x14ac:dyDescent="0.3">
      <c r="A1479" s="38" t="s">
        <v>16348</v>
      </c>
      <c r="B1479" t="s">
        <v>16349</v>
      </c>
      <c r="C1479" t="s">
        <v>7850</v>
      </c>
      <c r="D1479" t="s">
        <v>282</v>
      </c>
      <c r="E1479" t="s">
        <v>337</v>
      </c>
      <c r="G1479" t="s">
        <v>298</v>
      </c>
      <c r="H1479" t="s">
        <v>2023</v>
      </c>
      <c r="I1479" t="s">
        <v>16350</v>
      </c>
      <c r="J1479" t="s">
        <v>284</v>
      </c>
      <c r="K1479" t="s">
        <v>2094</v>
      </c>
      <c r="L1479" t="s">
        <v>26044</v>
      </c>
      <c r="M1479" t="s">
        <v>290</v>
      </c>
      <c r="O1479" t="s">
        <v>2076</v>
      </c>
      <c r="Q1479" t="s">
        <v>341</v>
      </c>
      <c r="R1479" t="b">
        <v>0</v>
      </c>
      <c r="S1479" t="b">
        <v>0</v>
      </c>
      <c r="T1479" t="s">
        <v>425</v>
      </c>
      <c r="U1479">
        <v>0</v>
      </c>
      <c r="V1479" s="30" t="s">
        <v>13278</v>
      </c>
      <c r="W1479" t="s">
        <v>13279</v>
      </c>
      <c r="X1479" t="s">
        <v>282</v>
      </c>
      <c r="Y1479" t="s">
        <v>341</v>
      </c>
      <c r="Z1479" t="s">
        <v>284</v>
      </c>
      <c r="AA1479" t="s">
        <v>337</v>
      </c>
      <c r="AB1479"/>
      <c r="AC1479" t="s">
        <v>26118</v>
      </c>
      <c r="AD1479" s="27" t="s">
        <v>2075</v>
      </c>
      <c r="AE1479" t="s">
        <v>26057</v>
      </c>
      <c r="AF1479" t="s">
        <v>290</v>
      </c>
      <c r="AI1479" t="s">
        <v>26581</v>
      </c>
      <c r="AJ1479" t="s">
        <v>3247</v>
      </c>
      <c r="AK1479" t="s">
        <v>2082</v>
      </c>
      <c r="AL1479" s="12">
        <v>46147.556111111109</v>
      </c>
      <c r="AM1479" t="s">
        <v>309</v>
      </c>
    </row>
    <row r="1480" spans="1:39" ht="15" customHeight="1" x14ac:dyDescent="0.3">
      <c r="A1480" s="38" t="s">
        <v>16351</v>
      </c>
      <c r="B1480" t="s">
        <v>16352</v>
      </c>
      <c r="C1480" t="s">
        <v>7850</v>
      </c>
      <c r="D1480" t="s">
        <v>282</v>
      </c>
      <c r="E1480" t="s">
        <v>337</v>
      </c>
      <c r="G1480" t="s">
        <v>298</v>
      </c>
      <c r="H1480" t="s">
        <v>2023</v>
      </c>
      <c r="I1480" t="s">
        <v>16353</v>
      </c>
      <c r="J1480" t="s">
        <v>284</v>
      </c>
      <c r="K1480" t="s">
        <v>2094</v>
      </c>
      <c r="L1480" t="s">
        <v>26044</v>
      </c>
      <c r="M1480" t="s">
        <v>290</v>
      </c>
      <c r="O1480" t="s">
        <v>2076</v>
      </c>
      <c r="Q1480" t="s">
        <v>341</v>
      </c>
      <c r="R1480" t="b">
        <v>0</v>
      </c>
      <c r="S1480" t="b">
        <v>0</v>
      </c>
      <c r="T1480" t="s">
        <v>425</v>
      </c>
      <c r="U1480">
        <v>0</v>
      </c>
      <c r="V1480" s="30" t="s">
        <v>13276</v>
      </c>
      <c r="W1480" t="s">
        <v>13277</v>
      </c>
      <c r="X1480" t="s">
        <v>282</v>
      </c>
      <c r="Y1480" t="s">
        <v>341</v>
      </c>
      <c r="Z1480" t="s">
        <v>284</v>
      </c>
      <c r="AA1480" t="s">
        <v>337</v>
      </c>
      <c r="AB1480"/>
      <c r="AC1480" t="s">
        <v>26118</v>
      </c>
      <c r="AD1480" s="27" t="s">
        <v>2094</v>
      </c>
      <c r="AE1480" t="s">
        <v>26057</v>
      </c>
      <c r="AF1480" t="s">
        <v>290</v>
      </c>
      <c r="AI1480" t="s">
        <v>26581</v>
      </c>
      <c r="AJ1480" t="s">
        <v>3247</v>
      </c>
      <c r="AK1480" t="s">
        <v>2082</v>
      </c>
      <c r="AL1480" s="12">
        <v>46099.798761574071</v>
      </c>
      <c r="AM1480" t="s">
        <v>309</v>
      </c>
    </row>
    <row r="1481" spans="1:39" ht="15" customHeight="1" x14ac:dyDescent="0.3">
      <c r="A1481" s="38" t="s">
        <v>16351</v>
      </c>
      <c r="B1481" t="s">
        <v>16352</v>
      </c>
      <c r="C1481" t="s">
        <v>7850</v>
      </c>
      <c r="D1481" t="s">
        <v>282</v>
      </c>
      <c r="E1481" t="s">
        <v>337</v>
      </c>
      <c r="G1481" t="s">
        <v>298</v>
      </c>
      <c r="H1481" t="s">
        <v>2023</v>
      </c>
      <c r="I1481" t="s">
        <v>16353</v>
      </c>
      <c r="J1481" t="s">
        <v>284</v>
      </c>
      <c r="K1481" t="s">
        <v>2094</v>
      </c>
      <c r="L1481" t="s">
        <v>26044</v>
      </c>
      <c r="M1481" t="s">
        <v>290</v>
      </c>
      <c r="O1481" t="s">
        <v>2076</v>
      </c>
      <c r="Q1481" t="s">
        <v>341</v>
      </c>
      <c r="R1481" t="b">
        <v>0</v>
      </c>
      <c r="S1481" t="b">
        <v>0</v>
      </c>
      <c r="T1481" t="s">
        <v>425</v>
      </c>
      <c r="U1481">
        <v>0</v>
      </c>
      <c r="V1481" s="32" t="s">
        <v>13278</v>
      </c>
      <c r="W1481" t="s">
        <v>13279</v>
      </c>
      <c r="X1481" t="s">
        <v>282</v>
      </c>
      <c r="Y1481" t="s">
        <v>341</v>
      </c>
      <c r="Z1481" t="s">
        <v>284</v>
      </c>
      <c r="AA1481" t="s">
        <v>337</v>
      </c>
      <c r="AB1481"/>
      <c r="AC1481" t="s">
        <v>26118</v>
      </c>
      <c r="AD1481" s="27" t="s">
        <v>2075</v>
      </c>
      <c r="AE1481" t="s">
        <v>26057</v>
      </c>
      <c r="AF1481" t="s">
        <v>290</v>
      </c>
      <c r="AI1481" t="s">
        <v>26581</v>
      </c>
      <c r="AJ1481" t="s">
        <v>3247</v>
      </c>
      <c r="AK1481" t="s">
        <v>2082</v>
      </c>
      <c r="AL1481" s="12">
        <v>46147.556111111109</v>
      </c>
      <c r="AM1481" t="s">
        <v>309</v>
      </c>
    </row>
    <row r="1482" spans="1:39" ht="15" customHeight="1" x14ac:dyDescent="0.3">
      <c r="A1482" s="38" t="s">
        <v>16354</v>
      </c>
      <c r="B1482" t="s">
        <v>16355</v>
      </c>
      <c r="C1482" t="s">
        <v>7850</v>
      </c>
      <c r="D1482" t="s">
        <v>282</v>
      </c>
      <c r="E1482" t="s">
        <v>299</v>
      </c>
      <c r="H1482" t="s">
        <v>320</v>
      </c>
      <c r="I1482" t="s">
        <v>16356</v>
      </c>
      <c r="J1482" t="s">
        <v>284</v>
      </c>
      <c r="K1482" t="s">
        <v>2075</v>
      </c>
      <c r="L1482" t="s">
        <v>26044</v>
      </c>
      <c r="M1482" t="s">
        <v>338</v>
      </c>
      <c r="O1482" t="s">
        <v>2076</v>
      </c>
      <c r="Q1482" t="s">
        <v>391</v>
      </c>
      <c r="R1482" t="b">
        <v>1</v>
      </c>
      <c r="S1482" t="b">
        <v>1</v>
      </c>
      <c r="T1482" t="s">
        <v>425</v>
      </c>
      <c r="U1482">
        <v>0</v>
      </c>
      <c r="V1482" s="32" t="s">
        <v>16314</v>
      </c>
      <c r="W1482" t="s">
        <v>16315</v>
      </c>
      <c r="X1482" t="s">
        <v>282</v>
      </c>
      <c r="Y1482" t="s">
        <v>391</v>
      </c>
      <c r="Z1482" t="s">
        <v>284</v>
      </c>
      <c r="AA1482" t="s">
        <v>299</v>
      </c>
      <c r="AB1482"/>
      <c r="AC1482" t="s">
        <v>26119</v>
      </c>
      <c r="AD1482" s="27" t="s">
        <v>2075</v>
      </c>
      <c r="AE1482" t="s">
        <v>26044</v>
      </c>
      <c r="AF1482" t="s">
        <v>338</v>
      </c>
      <c r="AH1482" t="s">
        <v>633</v>
      </c>
      <c r="AI1482" t="s">
        <v>13321</v>
      </c>
      <c r="AJ1482" t="s">
        <v>3710</v>
      </c>
      <c r="AK1482" t="s">
        <v>2082</v>
      </c>
      <c r="AL1482" s="12">
        <v>46119.898865740739</v>
      </c>
      <c r="AM1482" t="s">
        <v>291</v>
      </c>
    </row>
    <row r="1483" spans="1:39" ht="15" customHeight="1" x14ac:dyDescent="0.3">
      <c r="A1483" s="38" t="s">
        <v>17105</v>
      </c>
      <c r="B1483" t="s">
        <v>17106</v>
      </c>
      <c r="C1483" t="s">
        <v>2073</v>
      </c>
      <c r="D1483" t="s">
        <v>282</v>
      </c>
      <c r="E1483" t="s">
        <v>337</v>
      </c>
      <c r="H1483" t="s">
        <v>390</v>
      </c>
      <c r="I1483" t="s">
        <v>17107</v>
      </c>
      <c r="J1483" t="s">
        <v>284</v>
      </c>
      <c r="K1483" t="s">
        <v>2075</v>
      </c>
      <c r="M1483" t="s">
        <v>290</v>
      </c>
      <c r="Q1483" t="s">
        <v>311</v>
      </c>
      <c r="R1483" t="b">
        <v>0</v>
      </c>
      <c r="S1483" t="b">
        <v>0</v>
      </c>
      <c r="T1483" t="s">
        <v>426</v>
      </c>
      <c r="U1483">
        <v>1</v>
      </c>
      <c r="V1483" s="32" t="s">
        <v>3648</v>
      </c>
      <c r="W1483" t="s">
        <v>3649</v>
      </c>
      <c r="X1483" t="s">
        <v>282</v>
      </c>
      <c r="Y1483" t="s">
        <v>311</v>
      </c>
      <c r="Z1483" t="s">
        <v>310</v>
      </c>
      <c r="AA1483" t="s">
        <v>337</v>
      </c>
      <c r="AB1483"/>
      <c r="AD1483" s="27" t="s">
        <v>2512</v>
      </c>
      <c r="AF1483" t="s">
        <v>290</v>
      </c>
      <c r="AH1483" t="s">
        <v>3650</v>
      </c>
      <c r="AI1483" t="s">
        <v>2121</v>
      </c>
      <c r="AJ1483" t="s">
        <v>2122</v>
      </c>
      <c r="AK1483" t="s">
        <v>2082</v>
      </c>
      <c r="AL1483" s="12">
        <v>45898.773263888892</v>
      </c>
      <c r="AM1483" t="s">
        <v>291</v>
      </c>
    </row>
    <row r="1484" spans="1:39" ht="15" customHeight="1" x14ac:dyDescent="0.3">
      <c r="A1484" s="38" t="s">
        <v>16660</v>
      </c>
      <c r="B1484" t="s">
        <v>9982</v>
      </c>
      <c r="C1484" t="s">
        <v>7850</v>
      </c>
      <c r="D1484" t="s">
        <v>282</v>
      </c>
      <c r="E1484" t="s">
        <v>322</v>
      </c>
      <c r="H1484" t="s">
        <v>2067</v>
      </c>
      <c r="I1484" t="s">
        <v>16661</v>
      </c>
      <c r="J1484" t="s">
        <v>284</v>
      </c>
      <c r="K1484" t="s">
        <v>2075</v>
      </c>
      <c r="L1484" t="s">
        <v>26044</v>
      </c>
      <c r="M1484" t="s">
        <v>335</v>
      </c>
      <c r="O1484" t="s">
        <v>2076</v>
      </c>
      <c r="Q1484" t="s">
        <v>341</v>
      </c>
      <c r="R1484" t="b">
        <v>0</v>
      </c>
      <c r="S1484" t="b">
        <v>0</v>
      </c>
      <c r="T1484" t="s">
        <v>425</v>
      </c>
      <c r="U1484">
        <v>0</v>
      </c>
      <c r="V1484" s="32" t="s">
        <v>9981</v>
      </c>
      <c r="W1484" t="s">
        <v>9982</v>
      </c>
      <c r="X1484" t="s">
        <v>282</v>
      </c>
      <c r="Y1484" t="s">
        <v>341</v>
      </c>
      <c r="Z1484" t="s">
        <v>284</v>
      </c>
      <c r="AA1484" t="s">
        <v>322</v>
      </c>
      <c r="AB1484"/>
      <c r="AC1484" t="s">
        <v>26118</v>
      </c>
      <c r="AD1484" s="27" t="s">
        <v>2075</v>
      </c>
      <c r="AE1484" t="s">
        <v>26044</v>
      </c>
      <c r="AF1484" t="s">
        <v>290</v>
      </c>
      <c r="AI1484" t="s">
        <v>26581</v>
      </c>
      <c r="AJ1484" t="s">
        <v>3247</v>
      </c>
      <c r="AK1484" t="s">
        <v>2082</v>
      </c>
      <c r="AL1484" s="12">
        <v>46147.556087962963</v>
      </c>
      <c r="AM1484" t="s">
        <v>309</v>
      </c>
    </row>
    <row r="1485" spans="1:39" ht="15" customHeight="1" x14ac:dyDescent="0.3">
      <c r="A1485" s="38" t="s">
        <v>17159</v>
      </c>
      <c r="B1485" t="s">
        <v>17160</v>
      </c>
      <c r="C1485" t="s">
        <v>2073</v>
      </c>
      <c r="D1485" t="s">
        <v>282</v>
      </c>
      <c r="E1485" t="s">
        <v>337</v>
      </c>
      <c r="H1485" t="s">
        <v>390</v>
      </c>
      <c r="I1485" t="s">
        <v>17161</v>
      </c>
      <c r="J1485" t="s">
        <v>284</v>
      </c>
      <c r="K1485" t="s">
        <v>2075</v>
      </c>
      <c r="M1485" t="s">
        <v>348</v>
      </c>
      <c r="N1485" t="s">
        <v>295</v>
      </c>
      <c r="Q1485" t="s">
        <v>311</v>
      </c>
      <c r="R1485" t="b">
        <v>0</v>
      </c>
      <c r="S1485" t="b">
        <v>0</v>
      </c>
      <c r="T1485" t="s">
        <v>426</v>
      </c>
      <c r="U1485">
        <v>1</v>
      </c>
      <c r="V1485" s="32" t="s">
        <v>3648</v>
      </c>
      <c r="W1485" t="s">
        <v>3649</v>
      </c>
      <c r="X1485" t="s">
        <v>282</v>
      </c>
      <c r="Y1485" t="s">
        <v>311</v>
      </c>
      <c r="Z1485" t="s">
        <v>310</v>
      </c>
      <c r="AA1485" t="s">
        <v>337</v>
      </c>
      <c r="AB1485"/>
      <c r="AD1485" s="27" t="s">
        <v>2512</v>
      </c>
      <c r="AF1485" t="s">
        <v>290</v>
      </c>
      <c r="AH1485" t="s">
        <v>3650</v>
      </c>
      <c r="AI1485" t="s">
        <v>2121</v>
      </c>
      <c r="AJ1485" t="s">
        <v>2122</v>
      </c>
      <c r="AK1485" t="s">
        <v>2082</v>
      </c>
      <c r="AL1485" s="12">
        <v>45898.773263888892</v>
      </c>
      <c r="AM1485" t="s">
        <v>291</v>
      </c>
    </row>
    <row r="1486" spans="1:39" ht="15" customHeight="1" x14ac:dyDescent="0.3">
      <c r="A1486" s="38" t="s">
        <v>16899</v>
      </c>
      <c r="B1486" t="s">
        <v>16900</v>
      </c>
      <c r="C1486" t="s">
        <v>7850</v>
      </c>
      <c r="D1486" t="s">
        <v>282</v>
      </c>
      <c r="E1486" t="s">
        <v>319</v>
      </c>
      <c r="H1486" t="s">
        <v>2067</v>
      </c>
      <c r="I1486" t="s">
        <v>16901</v>
      </c>
      <c r="J1486" t="s">
        <v>329</v>
      </c>
      <c r="K1486" t="s">
        <v>2075</v>
      </c>
      <c r="L1486" t="s">
        <v>326</v>
      </c>
      <c r="M1486" t="s">
        <v>290</v>
      </c>
      <c r="O1486" t="s">
        <v>2228</v>
      </c>
      <c r="Q1486" t="s">
        <v>314</v>
      </c>
      <c r="R1486" t="b">
        <v>0</v>
      </c>
      <c r="S1486" t="b">
        <v>0</v>
      </c>
      <c r="T1486" t="s">
        <v>425</v>
      </c>
      <c r="U1486">
        <v>0</v>
      </c>
      <c r="V1486" s="32" t="s">
        <v>2235</v>
      </c>
      <c r="AB1486"/>
      <c r="AD1486" s="27"/>
    </row>
    <row r="1487" spans="1:39" ht="15" customHeight="1" x14ac:dyDescent="0.3">
      <c r="A1487" s="38" t="s">
        <v>17108</v>
      </c>
      <c r="B1487" t="s">
        <v>17109</v>
      </c>
      <c r="C1487" t="s">
        <v>2073</v>
      </c>
      <c r="D1487" t="s">
        <v>282</v>
      </c>
      <c r="E1487" t="s">
        <v>337</v>
      </c>
      <c r="H1487" t="s">
        <v>390</v>
      </c>
      <c r="I1487" t="s">
        <v>17110</v>
      </c>
      <c r="J1487" t="s">
        <v>284</v>
      </c>
      <c r="K1487" t="s">
        <v>2075</v>
      </c>
      <c r="M1487" t="s">
        <v>348</v>
      </c>
      <c r="N1487" t="s">
        <v>295</v>
      </c>
      <c r="Q1487" t="s">
        <v>311</v>
      </c>
      <c r="R1487" t="b">
        <v>0</v>
      </c>
      <c r="S1487" t="b">
        <v>0</v>
      </c>
      <c r="T1487" t="s">
        <v>426</v>
      </c>
      <c r="U1487">
        <v>1</v>
      </c>
      <c r="V1487" s="32" t="s">
        <v>3648</v>
      </c>
      <c r="W1487" t="s">
        <v>3649</v>
      </c>
      <c r="X1487" t="s">
        <v>282</v>
      </c>
      <c r="Y1487" t="s">
        <v>311</v>
      </c>
      <c r="Z1487" t="s">
        <v>310</v>
      </c>
      <c r="AA1487" t="s">
        <v>337</v>
      </c>
      <c r="AB1487"/>
      <c r="AD1487" s="27" t="s">
        <v>2512</v>
      </c>
      <c r="AF1487" t="s">
        <v>290</v>
      </c>
      <c r="AH1487" t="s">
        <v>3650</v>
      </c>
      <c r="AI1487" t="s">
        <v>2121</v>
      </c>
      <c r="AJ1487" t="s">
        <v>2122</v>
      </c>
      <c r="AK1487" t="s">
        <v>2082</v>
      </c>
      <c r="AL1487" s="12">
        <v>45898.773263888892</v>
      </c>
      <c r="AM1487" t="s">
        <v>291</v>
      </c>
    </row>
    <row r="1488" spans="1:39" ht="15" customHeight="1" x14ac:dyDescent="0.3">
      <c r="A1488" s="38" t="s">
        <v>16665</v>
      </c>
      <c r="B1488" t="s">
        <v>11338</v>
      </c>
      <c r="C1488" t="s">
        <v>7850</v>
      </c>
      <c r="D1488" t="s">
        <v>282</v>
      </c>
      <c r="E1488" t="s">
        <v>322</v>
      </c>
      <c r="H1488" t="s">
        <v>2067</v>
      </c>
      <c r="I1488" t="s">
        <v>16666</v>
      </c>
      <c r="J1488" t="s">
        <v>284</v>
      </c>
      <c r="K1488" t="s">
        <v>2075</v>
      </c>
      <c r="L1488" t="s">
        <v>26044</v>
      </c>
      <c r="M1488" t="s">
        <v>335</v>
      </c>
      <c r="O1488" t="s">
        <v>2076</v>
      </c>
      <c r="Q1488" t="s">
        <v>341</v>
      </c>
      <c r="R1488" t="b">
        <v>0</v>
      </c>
      <c r="S1488" t="b">
        <v>0</v>
      </c>
      <c r="T1488" t="s">
        <v>425</v>
      </c>
      <c r="U1488">
        <v>0</v>
      </c>
      <c r="V1488" s="32" t="s">
        <v>15706</v>
      </c>
      <c r="W1488" t="s">
        <v>11338</v>
      </c>
      <c r="X1488" t="s">
        <v>282</v>
      </c>
      <c r="Y1488" t="s">
        <v>341</v>
      </c>
      <c r="Z1488" t="s">
        <v>284</v>
      </c>
      <c r="AA1488" t="s">
        <v>322</v>
      </c>
      <c r="AB1488"/>
      <c r="AC1488" t="s">
        <v>26118</v>
      </c>
      <c r="AD1488" s="27" t="s">
        <v>2075</v>
      </c>
      <c r="AE1488" t="s">
        <v>26044</v>
      </c>
      <c r="AF1488" t="s">
        <v>290</v>
      </c>
      <c r="AI1488" t="s">
        <v>26581</v>
      </c>
      <c r="AJ1488" t="s">
        <v>3247</v>
      </c>
      <c r="AK1488" t="s">
        <v>2082</v>
      </c>
      <c r="AL1488" s="12">
        <v>46147.556087962963</v>
      </c>
      <c r="AM1488" t="s">
        <v>309</v>
      </c>
    </row>
    <row r="1489" spans="1:39" ht="15" customHeight="1" x14ac:dyDescent="0.3">
      <c r="A1489" s="38" t="s">
        <v>17111</v>
      </c>
      <c r="B1489" t="s">
        <v>17112</v>
      </c>
      <c r="C1489" t="s">
        <v>2073</v>
      </c>
      <c r="D1489" t="s">
        <v>282</v>
      </c>
      <c r="E1489" t="s">
        <v>337</v>
      </c>
      <c r="H1489" t="s">
        <v>390</v>
      </c>
      <c r="I1489" t="s">
        <v>17113</v>
      </c>
      <c r="J1489" t="s">
        <v>284</v>
      </c>
      <c r="K1489" t="s">
        <v>2075</v>
      </c>
      <c r="M1489" t="s">
        <v>290</v>
      </c>
      <c r="Q1489" t="s">
        <v>311</v>
      </c>
      <c r="R1489" t="b">
        <v>0</v>
      </c>
      <c r="S1489" t="b">
        <v>0</v>
      </c>
      <c r="T1489" t="s">
        <v>426</v>
      </c>
      <c r="U1489">
        <v>1</v>
      </c>
      <c r="V1489" s="32" t="s">
        <v>3648</v>
      </c>
      <c r="W1489" t="s">
        <v>3649</v>
      </c>
      <c r="X1489" t="s">
        <v>282</v>
      </c>
      <c r="Y1489" t="s">
        <v>311</v>
      </c>
      <c r="Z1489" t="s">
        <v>310</v>
      </c>
      <c r="AA1489" t="s">
        <v>337</v>
      </c>
      <c r="AB1489"/>
      <c r="AD1489" s="27" t="s">
        <v>2512</v>
      </c>
      <c r="AF1489" t="s">
        <v>290</v>
      </c>
      <c r="AH1489" t="s">
        <v>3650</v>
      </c>
      <c r="AI1489" t="s">
        <v>2121</v>
      </c>
      <c r="AJ1489" t="s">
        <v>2122</v>
      </c>
      <c r="AK1489" t="s">
        <v>2082</v>
      </c>
      <c r="AL1489" s="12">
        <v>45898.773263888892</v>
      </c>
      <c r="AM1489" t="s">
        <v>291</v>
      </c>
    </row>
    <row r="1490" spans="1:39" ht="15" customHeight="1" x14ac:dyDescent="0.3">
      <c r="A1490" s="38" t="s">
        <v>16373</v>
      </c>
      <c r="B1490" t="s">
        <v>16374</v>
      </c>
      <c r="C1490" t="s">
        <v>7850</v>
      </c>
      <c r="D1490" t="s">
        <v>282</v>
      </c>
      <c r="E1490" t="s">
        <v>353</v>
      </c>
      <c r="G1490" t="s">
        <v>298</v>
      </c>
      <c r="H1490" t="s">
        <v>25595</v>
      </c>
      <c r="I1490" t="s">
        <v>16375</v>
      </c>
      <c r="J1490" t="s">
        <v>284</v>
      </c>
      <c r="K1490" t="s">
        <v>2075</v>
      </c>
      <c r="L1490" t="s">
        <v>26044</v>
      </c>
      <c r="M1490" t="s">
        <v>290</v>
      </c>
      <c r="O1490" t="s">
        <v>2076</v>
      </c>
      <c r="Q1490" t="s">
        <v>341</v>
      </c>
      <c r="R1490" t="b">
        <v>0</v>
      </c>
      <c r="S1490" t="b">
        <v>0</v>
      </c>
      <c r="T1490" t="s">
        <v>425</v>
      </c>
      <c r="U1490">
        <v>0</v>
      </c>
      <c r="V1490" s="32" t="s">
        <v>26584</v>
      </c>
      <c r="W1490" t="s">
        <v>26585</v>
      </c>
      <c r="X1490" t="s">
        <v>282</v>
      </c>
      <c r="Y1490" t="s">
        <v>341</v>
      </c>
      <c r="Z1490" t="s">
        <v>284</v>
      </c>
      <c r="AA1490" t="s">
        <v>353</v>
      </c>
      <c r="AB1490"/>
      <c r="AC1490" t="s">
        <v>26118</v>
      </c>
      <c r="AD1490" s="27" t="s">
        <v>5704</v>
      </c>
      <c r="AE1490" t="s">
        <v>26043</v>
      </c>
      <c r="AF1490" t="s">
        <v>290</v>
      </c>
      <c r="AI1490" t="s">
        <v>26581</v>
      </c>
      <c r="AJ1490" t="s">
        <v>3247</v>
      </c>
      <c r="AK1490" t="s">
        <v>3160</v>
      </c>
      <c r="AL1490" s="12">
        <v>46147.556111111109</v>
      </c>
      <c r="AM1490" t="s">
        <v>309</v>
      </c>
    </row>
    <row r="1491" spans="1:39" ht="15" customHeight="1" x14ac:dyDescent="0.3">
      <c r="A1491" s="38" t="s">
        <v>16373</v>
      </c>
      <c r="B1491" t="s">
        <v>16374</v>
      </c>
      <c r="C1491" t="s">
        <v>7850</v>
      </c>
      <c r="D1491" t="s">
        <v>282</v>
      </c>
      <c r="E1491" t="s">
        <v>353</v>
      </c>
      <c r="G1491" t="s">
        <v>298</v>
      </c>
      <c r="H1491" t="s">
        <v>25595</v>
      </c>
      <c r="I1491" t="s">
        <v>16375</v>
      </c>
      <c r="J1491" t="s">
        <v>284</v>
      </c>
      <c r="K1491" t="s">
        <v>2075</v>
      </c>
      <c r="L1491" t="s">
        <v>26044</v>
      </c>
      <c r="M1491" t="s">
        <v>290</v>
      </c>
      <c r="O1491" t="s">
        <v>2076</v>
      </c>
      <c r="Q1491" t="s">
        <v>341</v>
      </c>
      <c r="R1491" t="b">
        <v>0</v>
      </c>
      <c r="S1491" t="b">
        <v>0</v>
      </c>
      <c r="T1491" t="s">
        <v>425</v>
      </c>
      <c r="U1491">
        <v>0</v>
      </c>
      <c r="V1491" s="32" t="s">
        <v>15235</v>
      </c>
      <c r="W1491" t="s">
        <v>15236</v>
      </c>
      <c r="X1491" t="s">
        <v>282</v>
      </c>
      <c r="Y1491" t="s">
        <v>341</v>
      </c>
      <c r="Z1491" t="s">
        <v>284</v>
      </c>
      <c r="AA1491" t="s">
        <v>353</v>
      </c>
      <c r="AB1491"/>
      <c r="AC1491" t="s">
        <v>26118</v>
      </c>
      <c r="AD1491" s="27" t="s">
        <v>3330</v>
      </c>
      <c r="AE1491" t="s">
        <v>347</v>
      </c>
      <c r="AF1491" t="s">
        <v>290</v>
      </c>
      <c r="AH1491" t="s">
        <v>633</v>
      </c>
      <c r="AI1491" t="s">
        <v>8823</v>
      </c>
      <c r="AJ1491" t="s">
        <v>8824</v>
      </c>
      <c r="AK1491" t="s">
        <v>2082</v>
      </c>
      <c r="AL1491" s="12">
        <v>45827.787951388891</v>
      </c>
      <c r="AM1491" t="s">
        <v>309</v>
      </c>
    </row>
    <row r="1492" spans="1:39" ht="15" customHeight="1" x14ac:dyDescent="0.3">
      <c r="A1492" s="38" t="s">
        <v>17162</v>
      </c>
      <c r="B1492" t="s">
        <v>17163</v>
      </c>
      <c r="C1492" t="s">
        <v>2073</v>
      </c>
      <c r="D1492" t="s">
        <v>282</v>
      </c>
      <c r="E1492" t="s">
        <v>337</v>
      </c>
      <c r="H1492" t="s">
        <v>390</v>
      </c>
      <c r="I1492" t="s">
        <v>17164</v>
      </c>
      <c r="J1492" t="s">
        <v>284</v>
      </c>
      <c r="K1492" t="s">
        <v>2075</v>
      </c>
      <c r="M1492" t="s">
        <v>290</v>
      </c>
      <c r="Q1492" t="s">
        <v>311</v>
      </c>
      <c r="R1492" t="b">
        <v>0</v>
      </c>
      <c r="S1492" t="b">
        <v>0</v>
      </c>
      <c r="T1492" t="s">
        <v>426</v>
      </c>
      <c r="U1492">
        <v>1</v>
      </c>
      <c r="V1492" s="32" t="s">
        <v>3648</v>
      </c>
      <c r="W1492" t="s">
        <v>3649</v>
      </c>
      <c r="X1492" t="s">
        <v>282</v>
      </c>
      <c r="Y1492" t="s">
        <v>311</v>
      </c>
      <c r="Z1492" t="s">
        <v>310</v>
      </c>
      <c r="AA1492" t="s">
        <v>337</v>
      </c>
      <c r="AB1492"/>
      <c r="AD1492" s="27" t="s">
        <v>2512</v>
      </c>
      <c r="AF1492" t="s">
        <v>290</v>
      </c>
      <c r="AH1492" t="s">
        <v>3650</v>
      </c>
      <c r="AI1492" t="s">
        <v>2121</v>
      </c>
      <c r="AJ1492" t="s">
        <v>2122</v>
      </c>
      <c r="AK1492" t="s">
        <v>2082</v>
      </c>
      <c r="AL1492" s="12">
        <v>45898.773263888892</v>
      </c>
      <c r="AM1492" t="s">
        <v>291</v>
      </c>
    </row>
    <row r="1493" spans="1:39" ht="15" customHeight="1" x14ac:dyDescent="0.3">
      <c r="A1493" s="38" t="s">
        <v>16172</v>
      </c>
      <c r="B1493" t="s">
        <v>10630</v>
      </c>
      <c r="C1493" t="s">
        <v>7850</v>
      </c>
      <c r="D1493" t="s">
        <v>282</v>
      </c>
      <c r="E1493" t="s">
        <v>322</v>
      </c>
      <c r="H1493" t="s">
        <v>320</v>
      </c>
      <c r="I1493" t="s">
        <v>16173</v>
      </c>
      <c r="J1493" t="s">
        <v>284</v>
      </c>
      <c r="K1493" t="s">
        <v>2075</v>
      </c>
      <c r="L1493" t="s">
        <v>26044</v>
      </c>
      <c r="M1493" t="s">
        <v>335</v>
      </c>
      <c r="O1493" t="s">
        <v>2076</v>
      </c>
      <c r="Q1493" t="s">
        <v>341</v>
      </c>
      <c r="R1493" t="b">
        <v>0</v>
      </c>
      <c r="S1493" t="b">
        <v>0</v>
      </c>
      <c r="T1493" t="s">
        <v>425</v>
      </c>
      <c r="U1493">
        <v>0</v>
      </c>
      <c r="V1493" s="32" t="s">
        <v>15718</v>
      </c>
      <c r="W1493" t="s">
        <v>10630</v>
      </c>
      <c r="X1493" t="s">
        <v>282</v>
      </c>
      <c r="Y1493" t="s">
        <v>341</v>
      </c>
      <c r="Z1493" t="s">
        <v>284</v>
      </c>
      <c r="AB1493"/>
      <c r="AC1493" t="s">
        <v>26118</v>
      </c>
      <c r="AD1493" s="27" t="s">
        <v>2075</v>
      </c>
      <c r="AE1493" t="s">
        <v>26044</v>
      </c>
      <c r="AF1493" t="s">
        <v>290</v>
      </c>
      <c r="AI1493" t="s">
        <v>26581</v>
      </c>
      <c r="AJ1493" t="s">
        <v>3247</v>
      </c>
      <c r="AK1493" t="s">
        <v>3160</v>
      </c>
      <c r="AL1493" s="12">
        <v>46147.556076388886</v>
      </c>
      <c r="AM1493" t="s">
        <v>309</v>
      </c>
    </row>
    <row r="1494" spans="1:39" ht="15" customHeight="1" x14ac:dyDescent="0.3">
      <c r="A1494" s="38" t="s">
        <v>16327</v>
      </c>
      <c r="B1494" t="s">
        <v>16328</v>
      </c>
      <c r="C1494" t="s">
        <v>7850</v>
      </c>
      <c r="D1494" t="s">
        <v>282</v>
      </c>
      <c r="E1494" t="s">
        <v>319</v>
      </c>
      <c r="H1494" t="s">
        <v>2067</v>
      </c>
      <c r="I1494" t="s">
        <v>16329</v>
      </c>
      <c r="J1494" t="s">
        <v>329</v>
      </c>
      <c r="K1494" t="s">
        <v>2075</v>
      </c>
      <c r="L1494" t="s">
        <v>326</v>
      </c>
      <c r="M1494" t="s">
        <v>290</v>
      </c>
      <c r="O1494" t="s">
        <v>2228</v>
      </c>
      <c r="Q1494" t="s">
        <v>314</v>
      </c>
      <c r="R1494" t="b">
        <v>0</v>
      </c>
      <c r="S1494" t="b">
        <v>0</v>
      </c>
      <c r="T1494" t="s">
        <v>425</v>
      </c>
      <c r="U1494">
        <v>0</v>
      </c>
      <c r="V1494" s="32" t="s">
        <v>2235</v>
      </c>
      <c r="AB1494"/>
      <c r="AD1494" s="27"/>
    </row>
    <row r="1495" spans="1:39" ht="15" customHeight="1" x14ac:dyDescent="0.3">
      <c r="A1495" s="38" t="s">
        <v>17114</v>
      </c>
      <c r="B1495" t="s">
        <v>17115</v>
      </c>
      <c r="C1495" t="s">
        <v>2073</v>
      </c>
      <c r="D1495" t="s">
        <v>282</v>
      </c>
      <c r="E1495" t="s">
        <v>337</v>
      </c>
      <c r="H1495" t="s">
        <v>390</v>
      </c>
      <c r="I1495" t="s">
        <v>17116</v>
      </c>
      <c r="J1495" t="s">
        <v>284</v>
      </c>
      <c r="K1495" t="s">
        <v>2075</v>
      </c>
      <c r="M1495" t="s">
        <v>290</v>
      </c>
      <c r="Q1495" t="s">
        <v>311</v>
      </c>
      <c r="R1495" t="b">
        <v>0</v>
      </c>
      <c r="S1495" t="b">
        <v>0</v>
      </c>
      <c r="T1495" t="s">
        <v>426</v>
      </c>
      <c r="U1495">
        <v>1</v>
      </c>
      <c r="V1495" s="32" t="s">
        <v>16970</v>
      </c>
      <c r="W1495" t="s">
        <v>16971</v>
      </c>
      <c r="X1495" t="s">
        <v>282</v>
      </c>
      <c r="Y1495" t="s">
        <v>311</v>
      </c>
      <c r="Z1495" t="s">
        <v>284</v>
      </c>
      <c r="AA1495" t="s">
        <v>337</v>
      </c>
      <c r="AB1495"/>
      <c r="AD1495" s="27" t="s">
        <v>2079</v>
      </c>
      <c r="AF1495" t="s">
        <v>290</v>
      </c>
      <c r="AH1495" t="s">
        <v>2012</v>
      </c>
      <c r="AI1495" t="s">
        <v>2121</v>
      </c>
      <c r="AJ1495" t="s">
        <v>2122</v>
      </c>
      <c r="AK1495" t="s">
        <v>2082</v>
      </c>
      <c r="AL1495" s="12">
        <v>45898.776504629626</v>
      </c>
    </row>
    <row r="1496" spans="1:39" ht="15" customHeight="1" x14ac:dyDescent="0.3">
      <c r="A1496" s="38" t="s">
        <v>16583</v>
      </c>
      <c r="B1496" t="s">
        <v>11341</v>
      </c>
      <c r="C1496" t="s">
        <v>7850</v>
      </c>
      <c r="D1496" t="s">
        <v>282</v>
      </c>
      <c r="E1496" t="s">
        <v>322</v>
      </c>
      <c r="H1496" t="s">
        <v>320</v>
      </c>
      <c r="I1496" t="s">
        <v>16584</v>
      </c>
      <c r="J1496" t="s">
        <v>284</v>
      </c>
      <c r="K1496" t="s">
        <v>2075</v>
      </c>
      <c r="L1496" t="s">
        <v>26044</v>
      </c>
      <c r="M1496" t="s">
        <v>335</v>
      </c>
      <c r="O1496" t="s">
        <v>2076</v>
      </c>
      <c r="Q1496" t="s">
        <v>341</v>
      </c>
      <c r="R1496" t="b">
        <v>0</v>
      </c>
      <c r="S1496" t="b">
        <v>0</v>
      </c>
      <c r="T1496" t="s">
        <v>425</v>
      </c>
      <c r="U1496">
        <v>0</v>
      </c>
      <c r="V1496" s="32" t="s">
        <v>15670</v>
      </c>
      <c r="W1496" t="s">
        <v>11341</v>
      </c>
      <c r="X1496" t="s">
        <v>282</v>
      </c>
      <c r="Y1496" t="s">
        <v>341</v>
      </c>
      <c r="Z1496" t="s">
        <v>284</v>
      </c>
      <c r="AB1496"/>
      <c r="AC1496" t="s">
        <v>26118</v>
      </c>
      <c r="AD1496" s="27" t="s">
        <v>2075</v>
      </c>
      <c r="AE1496" t="s">
        <v>26044</v>
      </c>
      <c r="AF1496" t="s">
        <v>290</v>
      </c>
      <c r="AI1496" t="s">
        <v>26581</v>
      </c>
      <c r="AJ1496" t="s">
        <v>3247</v>
      </c>
      <c r="AK1496" t="s">
        <v>2082</v>
      </c>
      <c r="AL1496" s="12">
        <v>46147.556087962963</v>
      </c>
      <c r="AM1496" t="s">
        <v>309</v>
      </c>
    </row>
    <row r="1497" spans="1:39" ht="15" customHeight="1" x14ac:dyDescent="0.3">
      <c r="A1497" s="38" t="s">
        <v>16335</v>
      </c>
      <c r="B1497" t="s">
        <v>16336</v>
      </c>
      <c r="C1497" t="s">
        <v>7850</v>
      </c>
      <c r="D1497" t="s">
        <v>282</v>
      </c>
      <c r="E1497" t="s">
        <v>319</v>
      </c>
      <c r="H1497" t="s">
        <v>2067</v>
      </c>
      <c r="I1497" t="s">
        <v>16337</v>
      </c>
      <c r="J1497" t="s">
        <v>329</v>
      </c>
      <c r="K1497" t="s">
        <v>2075</v>
      </c>
      <c r="L1497" t="s">
        <v>326</v>
      </c>
      <c r="M1497" t="s">
        <v>290</v>
      </c>
      <c r="O1497" t="s">
        <v>2228</v>
      </c>
      <c r="Q1497" t="s">
        <v>314</v>
      </c>
      <c r="R1497" t="b">
        <v>0</v>
      </c>
      <c r="S1497" t="b">
        <v>0</v>
      </c>
      <c r="T1497" t="s">
        <v>425</v>
      </c>
      <c r="U1497">
        <v>0</v>
      </c>
      <c r="V1497" s="32" t="s">
        <v>2235</v>
      </c>
      <c r="AB1497"/>
      <c r="AD1497" s="27"/>
    </row>
    <row r="1498" spans="1:39" ht="15" customHeight="1" x14ac:dyDescent="0.3">
      <c r="A1498" s="38" t="s">
        <v>17165</v>
      </c>
      <c r="B1498" t="s">
        <v>17166</v>
      </c>
      <c r="C1498" t="s">
        <v>2073</v>
      </c>
      <c r="D1498" t="s">
        <v>282</v>
      </c>
      <c r="E1498" t="s">
        <v>337</v>
      </c>
      <c r="H1498" t="s">
        <v>390</v>
      </c>
      <c r="I1498" t="s">
        <v>17167</v>
      </c>
      <c r="J1498" t="s">
        <v>284</v>
      </c>
      <c r="K1498" t="s">
        <v>2075</v>
      </c>
      <c r="M1498" t="s">
        <v>290</v>
      </c>
      <c r="Q1498" t="s">
        <v>311</v>
      </c>
      <c r="R1498" t="b">
        <v>0</v>
      </c>
      <c r="S1498" t="b">
        <v>0</v>
      </c>
      <c r="T1498" t="s">
        <v>426</v>
      </c>
      <c r="U1498">
        <v>1</v>
      </c>
      <c r="V1498" s="32" t="s">
        <v>3648</v>
      </c>
      <c r="W1498" t="s">
        <v>3649</v>
      </c>
      <c r="X1498" t="s">
        <v>282</v>
      </c>
      <c r="Y1498" t="s">
        <v>311</v>
      </c>
      <c r="Z1498" t="s">
        <v>310</v>
      </c>
      <c r="AA1498" t="s">
        <v>337</v>
      </c>
      <c r="AB1498"/>
      <c r="AD1498" s="27" t="s">
        <v>2512</v>
      </c>
      <c r="AF1498" t="s">
        <v>290</v>
      </c>
      <c r="AH1498" t="s">
        <v>3650</v>
      </c>
      <c r="AI1498" t="s">
        <v>2121</v>
      </c>
      <c r="AJ1498" t="s">
        <v>2122</v>
      </c>
      <c r="AK1498" t="s">
        <v>2082</v>
      </c>
      <c r="AL1498" s="12">
        <v>45898.773263888892</v>
      </c>
      <c r="AM1498" t="s">
        <v>291</v>
      </c>
    </row>
    <row r="1499" spans="1:39" ht="15" customHeight="1" x14ac:dyDescent="0.3">
      <c r="A1499" s="38" t="s">
        <v>16202</v>
      </c>
      <c r="B1499" t="s">
        <v>13275</v>
      </c>
      <c r="C1499" t="s">
        <v>7850</v>
      </c>
      <c r="D1499" t="s">
        <v>282</v>
      </c>
      <c r="E1499" t="s">
        <v>319</v>
      </c>
      <c r="H1499" t="s">
        <v>2067</v>
      </c>
      <c r="I1499" t="s">
        <v>16203</v>
      </c>
      <c r="J1499" t="s">
        <v>284</v>
      </c>
      <c r="K1499" t="s">
        <v>2075</v>
      </c>
      <c r="L1499" t="s">
        <v>26044</v>
      </c>
      <c r="M1499" t="s">
        <v>290</v>
      </c>
      <c r="O1499" t="s">
        <v>2076</v>
      </c>
      <c r="Q1499" t="s">
        <v>341</v>
      </c>
      <c r="R1499" t="b">
        <v>0</v>
      </c>
      <c r="S1499" t="b">
        <v>0</v>
      </c>
      <c r="T1499" t="s">
        <v>425</v>
      </c>
      <c r="U1499">
        <v>0</v>
      </c>
      <c r="V1499" s="32" t="s">
        <v>13274</v>
      </c>
      <c r="W1499" t="s">
        <v>13275</v>
      </c>
      <c r="X1499" t="s">
        <v>282</v>
      </c>
      <c r="Y1499" t="s">
        <v>341</v>
      </c>
      <c r="Z1499" t="s">
        <v>284</v>
      </c>
      <c r="AA1499" t="s">
        <v>319</v>
      </c>
      <c r="AB1499"/>
      <c r="AC1499" t="s">
        <v>26118</v>
      </c>
      <c r="AD1499" s="27" t="s">
        <v>2075</v>
      </c>
      <c r="AE1499" t="s">
        <v>26044</v>
      </c>
      <c r="AF1499" t="s">
        <v>290</v>
      </c>
      <c r="AI1499" t="s">
        <v>26581</v>
      </c>
      <c r="AJ1499" t="s">
        <v>3247</v>
      </c>
      <c r="AK1499" t="s">
        <v>3160</v>
      </c>
      <c r="AL1499" s="12">
        <v>46147.556087962963</v>
      </c>
      <c r="AM1499" t="s">
        <v>309</v>
      </c>
    </row>
    <row r="1500" spans="1:39" ht="15" customHeight="1" x14ac:dyDescent="0.3">
      <c r="A1500" s="38" t="s">
        <v>16204</v>
      </c>
      <c r="B1500" t="s">
        <v>16205</v>
      </c>
      <c r="C1500" t="s">
        <v>7850</v>
      </c>
      <c r="D1500" t="s">
        <v>282</v>
      </c>
      <c r="E1500" t="s">
        <v>283</v>
      </c>
      <c r="H1500" t="s">
        <v>320</v>
      </c>
      <c r="I1500" t="s">
        <v>16206</v>
      </c>
      <c r="J1500" t="s">
        <v>329</v>
      </c>
      <c r="K1500" t="s">
        <v>2075</v>
      </c>
      <c r="L1500" t="s">
        <v>326</v>
      </c>
      <c r="M1500" t="s">
        <v>338</v>
      </c>
      <c r="O1500" t="s">
        <v>2228</v>
      </c>
      <c r="Q1500" t="s">
        <v>314</v>
      </c>
      <c r="R1500" t="b">
        <v>0</v>
      </c>
      <c r="S1500" t="b">
        <v>0</v>
      </c>
      <c r="T1500" t="s">
        <v>425</v>
      </c>
      <c r="U1500">
        <v>0</v>
      </c>
      <c r="V1500" s="32" t="s">
        <v>2235</v>
      </c>
      <c r="AB1500"/>
      <c r="AD1500" s="27"/>
    </row>
    <row r="1501" spans="1:39" ht="15" customHeight="1" x14ac:dyDescent="0.3">
      <c r="A1501" s="38" t="s">
        <v>16918</v>
      </c>
      <c r="B1501" t="s">
        <v>16919</v>
      </c>
      <c r="C1501" t="s">
        <v>7850</v>
      </c>
      <c r="D1501" t="s">
        <v>282</v>
      </c>
      <c r="E1501" t="s">
        <v>337</v>
      </c>
      <c r="H1501" t="s">
        <v>2023</v>
      </c>
      <c r="I1501" t="s">
        <v>16920</v>
      </c>
      <c r="J1501" t="s">
        <v>284</v>
      </c>
      <c r="K1501" t="s">
        <v>4453</v>
      </c>
      <c r="L1501" t="s">
        <v>26044</v>
      </c>
      <c r="M1501" t="s">
        <v>338</v>
      </c>
      <c r="O1501" t="s">
        <v>2256</v>
      </c>
      <c r="Q1501" t="s">
        <v>288</v>
      </c>
      <c r="R1501" t="b">
        <v>0</v>
      </c>
      <c r="S1501" t="b">
        <v>0</v>
      </c>
      <c r="T1501" t="s">
        <v>425</v>
      </c>
      <c r="U1501">
        <v>0</v>
      </c>
      <c r="V1501" s="32" t="s">
        <v>16921</v>
      </c>
      <c r="W1501" t="s">
        <v>16922</v>
      </c>
      <c r="X1501" t="s">
        <v>282</v>
      </c>
      <c r="Y1501" t="s">
        <v>288</v>
      </c>
      <c r="Z1501" t="s">
        <v>284</v>
      </c>
      <c r="AA1501" t="s">
        <v>337</v>
      </c>
      <c r="AB1501"/>
      <c r="AD1501" s="27" t="s">
        <v>2075</v>
      </c>
      <c r="AE1501" t="s">
        <v>289</v>
      </c>
      <c r="AF1501" t="s">
        <v>294</v>
      </c>
      <c r="AH1501" t="s">
        <v>703</v>
      </c>
      <c r="AI1501" t="s">
        <v>26593</v>
      </c>
      <c r="AJ1501" t="s">
        <v>26594</v>
      </c>
      <c r="AK1501" t="s">
        <v>2082</v>
      </c>
      <c r="AL1501" s="12">
        <v>45764.378831018519</v>
      </c>
      <c r="AM1501" t="s">
        <v>291</v>
      </c>
    </row>
    <row r="1502" spans="1:39" ht="15" customHeight="1" x14ac:dyDescent="0.3">
      <c r="A1502" s="38" t="s">
        <v>17117</v>
      </c>
      <c r="B1502" t="s">
        <v>17118</v>
      </c>
      <c r="C1502" t="s">
        <v>2073</v>
      </c>
      <c r="D1502" t="s">
        <v>282</v>
      </c>
      <c r="E1502" t="s">
        <v>337</v>
      </c>
      <c r="H1502" t="s">
        <v>390</v>
      </c>
      <c r="I1502" t="s">
        <v>17119</v>
      </c>
      <c r="J1502" t="s">
        <v>284</v>
      </c>
      <c r="K1502" t="s">
        <v>2075</v>
      </c>
      <c r="M1502" t="s">
        <v>348</v>
      </c>
      <c r="N1502" t="s">
        <v>295</v>
      </c>
      <c r="Q1502" t="s">
        <v>311</v>
      </c>
      <c r="R1502" t="b">
        <v>0</v>
      </c>
      <c r="S1502" t="b">
        <v>0</v>
      </c>
      <c r="T1502" t="s">
        <v>426</v>
      </c>
      <c r="U1502">
        <v>1</v>
      </c>
      <c r="V1502" s="32" t="s">
        <v>16970</v>
      </c>
      <c r="W1502" t="s">
        <v>16971</v>
      </c>
      <c r="X1502" t="s">
        <v>282</v>
      </c>
      <c r="Y1502" t="s">
        <v>311</v>
      </c>
      <c r="Z1502" t="s">
        <v>284</v>
      </c>
      <c r="AA1502" t="s">
        <v>337</v>
      </c>
      <c r="AB1502"/>
      <c r="AD1502" s="27" t="s">
        <v>2079</v>
      </c>
      <c r="AF1502" t="s">
        <v>290</v>
      </c>
      <c r="AH1502" t="s">
        <v>2012</v>
      </c>
      <c r="AI1502" t="s">
        <v>2121</v>
      </c>
      <c r="AJ1502" t="s">
        <v>2122</v>
      </c>
      <c r="AK1502" t="s">
        <v>2082</v>
      </c>
      <c r="AL1502" s="12">
        <v>45898.776504629626</v>
      </c>
    </row>
    <row r="1503" spans="1:39" ht="15" customHeight="1" x14ac:dyDescent="0.3">
      <c r="A1503" s="38" t="s">
        <v>16926</v>
      </c>
      <c r="B1503" t="s">
        <v>16927</v>
      </c>
      <c r="C1503" t="s">
        <v>7850</v>
      </c>
      <c r="D1503" t="s">
        <v>282</v>
      </c>
      <c r="E1503" t="s">
        <v>299</v>
      </c>
      <c r="H1503" t="s">
        <v>320</v>
      </c>
      <c r="I1503" t="s">
        <v>16928</v>
      </c>
      <c r="J1503" t="s">
        <v>284</v>
      </c>
      <c r="K1503" t="s">
        <v>2075</v>
      </c>
      <c r="L1503" t="s">
        <v>26044</v>
      </c>
      <c r="M1503" t="s">
        <v>338</v>
      </c>
      <c r="O1503" t="s">
        <v>2076</v>
      </c>
      <c r="Q1503" t="s">
        <v>391</v>
      </c>
      <c r="R1503" t="b">
        <v>1</v>
      </c>
      <c r="S1503" t="b">
        <v>1</v>
      </c>
      <c r="T1503" t="s">
        <v>425</v>
      </c>
      <c r="U1503">
        <v>0</v>
      </c>
      <c r="V1503" s="32" t="s">
        <v>16314</v>
      </c>
      <c r="W1503" t="s">
        <v>16315</v>
      </c>
      <c r="X1503" t="s">
        <v>282</v>
      </c>
      <c r="Y1503" t="s">
        <v>391</v>
      </c>
      <c r="Z1503" t="s">
        <v>284</v>
      </c>
      <c r="AA1503" t="s">
        <v>299</v>
      </c>
      <c r="AB1503"/>
      <c r="AC1503" t="s">
        <v>26119</v>
      </c>
      <c r="AD1503" s="27" t="s">
        <v>2075</v>
      </c>
      <c r="AE1503" t="s">
        <v>26044</v>
      </c>
      <c r="AF1503" t="s">
        <v>338</v>
      </c>
      <c r="AH1503" t="s">
        <v>633</v>
      </c>
      <c r="AI1503" t="s">
        <v>13321</v>
      </c>
      <c r="AJ1503" t="s">
        <v>3710</v>
      </c>
      <c r="AK1503" t="s">
        <v>2082</v>
      </c>
      <c r="AL1503" s="12">
        <v>46119.898865740739</v>
      </c>
      <c r="AM1503" t="s">
        <v>291</v>
      </c>
    </row>
    <row r="1504" spans="1:39" ht="15" customHeight="1" x14ac:dyDescent="0.3">
      <c r="A1504" s="38" t="s">
        <v>16600</v>
      </c>
      <c r="B1504" t="s">
        <v>13285</v>
      </c>
      <c r="C1504" t="s">
        <v>7850</v>
      </c>
      <c r="D1504" t="s">
        <v>282</v>
      </c>
      <c r="E1504" t="s">
        <v>319</v>
      </c>
      <c r="H1504" t="s">
        <v>2067</v>
      </c>
      <c r="I1504" t="s">
        <v>16601</v>
      </c>
      <c r="J1504" t="s">
        <v>284</v>
      </c>
      <c r="K1504" t="s">
        <v>2075</v>
      </c>
      <c r="L1504" t="s">
        <v>26044</v>
      </c>
      <c r="M1504" t="s">
        <v>290</v>
      </c>
      <c r="O1504" t="s">
        <v>2076</v>
      </c>
      <c r="Q1504" t="s">
        <v>341</v>
      </c>
      <c r="R1504" t="b">
        <v>0</v>
      </c>
      <c r="S1504" t="b">
        <v>0</v>
      </c>
      <c r="T1504" t="s">
        <v>425</v>
      </c>
      <c r="U1504">
        <v>0</v>
      </c>
      <c r="V1504" s="32" t="s">
        <v>13284</v>
      </c>
      <c r="W1504" t="s">
        <v>13285</v>
      </c>
      <c r="X1504" t="s">
        <v>282</v>
      </c>
      <c r="Y1504" t="s">
        <v>341</v>
      </c>
      <c r="Z1504" t="s">
        <v>284</v>
      </c>
      <c r="AA1504" t="s">
        <v>319</v>
      </c>
      <c r="AB1504"/>
      <c r="AC1504" t="s">
        <v>26118</v>
      </c>
      <c r="AD1504" s="27" t="s">
        <v>2075</v>
      </c>
      <c r="AE1504" t="s">
        <v>26044</v>
      </c>
      <c r="AF1504" t="s">
        <v>290</v>
      </c>
      <c r="AI1504" t="s">
        <v>26581</v>
      </c>
      <c r="AJ1504" t="s">
        <v>3247</v>
      </c>
      <c r="AK1504" t="s">
        <v>3160</v>
      </c>
      <c r="AL1504" s="12">
        <v>46147.556087962963</v>
      </c>
      <c r="AM1504" t="s">
        <v>309</v>
      </c>
    </row>
    <row r="1505" spans="1:39" ht="15" customHeight="1" x14ac:dyDescent="0.3">
      <c r="A1505" s="38" t="s">
        <v>17120</v>
      </c>
      <c r="B1505" t="s">
        <v>17121</v>
      </c>
      <c r="C1505" t="s">
        <v>2073</v>
      </c>
      <c r="D1505" t="s">
        <v>282</v>
      </c>
      <c r="E1505" t="s">
        <v>337</v>
      </c>
      <c r="H1505" t="s">
        <v>390</v>
      </c>
      <c r="I1505" t="s">
        <v>17122</v>
      </c>
      <c r="J1505" t="s">
        <v>284</v>
      </c>
      <c r="K1505" t="s">
        <v>2075</v>
      </c>
      <c r="M1505" t="s">
        <v>290</v>
      </c>
      <c r="Q1505" t="s">
        <v>311</v>
      </c>
      <c r="R1505" t="b">
        <v>0</v>
      </c>
      <c r="S1505" t="b">
        <v>0</v>
      </c>
      <c r="T1505" t="s">
        <v>426</v>
      </c>
      <c r="U1505">
        <v>1</v>
      </c>
      <c r="V1505" s="32" t="s">
        <v>3648</v>
      </c>
      <c r="W1505" t="s">
        <v>3649</v>
      </c>
      <c r="X1505" t="s">
        <v>282</v>
      </c>
      <c r="Y1505" t="s">
        <v>311</v>
      </c>
      <c r="Z1505" t="s">
        <v>310</v>
      </c>
      <c r="AA1505" t="s">
        <v>337</v>
      </c>
      <c r="AB1505"/>
      <c r="AD1505" s="27" t="s">
        <v>2512</v>
      </c>
      <c r="AF1505" t="s">
        <v>290</v>
      </c>
      <c r="AH1505" t="s">
        <v>3650</v>
      </c>
      <c r="AI1505" t="s">
        <v>2121</v>
      </c>
      <c r="AJ1505" t="s">
        <v>2122</v>
      </c>
      <c r="AK1505" t="s">
        <v>2082</v>
      </c>
      <c r="AL1505" s="12">
        <v>45898.773263888892</v>
      </c>
      <c r="AM1505" t="s">
        <v>291</v>
      </c>
    </row>
    <row r="1506" spans="1:39" ht="15" customHeight="1" x14ac:dyDescent="0.3">
      <c r="A1506" s="38" t="s">
        <v>16410</v>
      </c>
      <c r="B1506" t="s">
        <v>11634</v>
      </c>
      <c r="C1506" t="s">
        <v>7850</v>
      </c>
      <c r="D1506" t="s">
        <v>282</v>
      </c>
      <c r="E1506" t="s">
        <v>353</v>
      </c>
      <c r="H1506" t="s">
        <v>415</v>
      </c>
      <c r="I1506" t="s">
        <v>16411</v>
      </c>
      <c r="J1506" t="s">
        <v>284</v>
      </c>
      <c r="K1506" t="s">
        <v>2075</v>
      </c>
      <c r="L1506" t="s">
        <v>26044</v>
      </c>
      <c r="M1506" t="s">
        <v>290</v>
      </c>
      <c r="O1506" t="s">
        <v>2076</v>
      </c>
      <c r="Q1506" t="s">
        <v>341</v>
      </c>
      <c r="R1506" t="b">
        <v>0</v>
      </c>
      <c r="S1506" t="b">
        <v>0</v>
      </c>
      <c r="T1506" t="s">
        <v>425</v>
      </c>
      <c r="U1506">
        <v>0</v>
      </c>
      <c r="V1506" s="32" t="s">
        <v>13823</v>
      </c>
      <c r="W1506" t="s">
        <v>13824</v>
      </c>
      <c r="X1506" t="s">
        <v>282</v>
      </c>
      <c r="Y1506" t="s">
        <v>341</v>
      </c>
      <c r="Z1506" t="s">
        <v>284</v>
      </c>
      <c r="AB1506"/>
      <c r="AC1506" t="s">
        <v>26118</v>
      </c>
      <c r="AD1506" s="27" t="s">
        <v>2075</v>
      </c>
      <c r="AE1506" t="s">
        <v>26044</v>
      </c>
      <c r="AF1506" t="s">
        <v>290</v>
      </c>
      <c r="AI1506" t="s">
        <v>26581</v>
      </c>
      <c r="AJ1506" t="s">
        <v>3247</v>
      </c>
      <c r="AK1506" t="s">
        <v>3160</v>
      </c>
      <c r="AL1506" s="12">
        <v>46147.556076388886</v>
      </c>
      <c r="AM1506" t="s">
        <v>309</v>
      </c>
    </row>
    <row r="1507" spans="1:39" ht="15" customHeight="1" x14ac:dyDescent="0.3">
      <c r="A1507" s="38" t="s">
        <v>16242</v>
      </c>
      <c r="B1507" t="s">
        <v>13271</v>
      </c>
      <c r="C1507" t="s">
        <v>7850</v>
      </c>
      <c r="D1507" t="s">
        <v>282</v>
      </c>
      <c r="E1507" t="s">
        <v>319</v>
      </c>
      <c r="H1507" t="s">
        <v>2067</v>
      </c>
      <c r="I1507" t="s">
        <v>16243</v>
      </c>
      <c r="J1507" t="s">
        <v>284</v>
      </c>
      <c r="K1507" t="s">
        <v>2075</v>
      </c>
      <c r="L1507" t="s">
        <v>26044</v>
      </c>
      <c r="M1507" t="s">
        <v>290</v>
      </c>
      <c r="O1507" t="s">
        <v>2076</v>
      </c>
      <c r="Q1507" t="s">
        <v>341</v>
      </c>
      <c r="R1507" t="b">
        <v>0</v>
      </c>
      <c r="S1507" t="b">
        <v>0</v>
      </c>
      <c r="T1507" t="s">
        <v>425</v>
      </c>
      <c r="U1507">
        <v>0</v>
      </c>
      <c r="V1507" s="32" t="s">
        <v>13270</v>
      </c>
      <c r="W1507" t="s">
        <v>13271</v>
      </c>
      <c r="X1507" t="s">
        <v>282</v>
      </c>
      <c r="Y1507" t="s">
        <v>341</v>
      </c>
      <c r="Z1507" t="s">
        <v>284</v>
      </c>
      <c r="AA1507" t="s">
        <v>319</v>
      </c>
      <c r="AB1507"/>
      <c r="AC1507" t="s">
        <v>26118</v>
      </c>
      <c r="AD1507" s="27" t="s">
        <v>2075</v>
      </c>
      <c r="AE1507" t="s">
        <v>26044</v>
      </c>
      <c r="AF1507" t="s">
        <v>290</v>
      </c>
      <c r="AI1507" t="s">
        <v>26581</v>
      </c>
      <c r="AJ1507" t="s">
        <v>3247</v>
      </c>
      <c r="AK1507" t="s">
        <v>3160</v>
      </c>
      <c r="AL1507" s="12">
        <v>46147.556087962963</v>
      </c>
      <c r="AM1507" t="s">
        <v>309</v>
      </c>
    </row>
    <row r="1508" spans="1:39" ht="15" customHeight="1" x14ac:dyDescent="0.3">
      <c r="A1508" s="38" t="s">
        <v>17123</v>
      </c>
      <c r="B1508" t="s">
        <v>17124</v>
      </c>
      <c r="C1508" t="s">
        <v>2073</v>
      </c>
      <c r="D1508" t="s">
        <v>282</v>
      </c>
      <c r="E1508" t="s">
        <v>337</v>
      </c>
      <c r="H1508" t="s">
        <v>390</v>
      </c>
      <c r="I1508" t="s">
        <v>17125</v>
      </c>
      <c r="J1508" t="s">
        <v>284</v>
      </c>
      <c r="K1508" t="s">
        <v>2075</v>
      </c>
      <c r="M1508" t="s">
        <v>290</v>
      </c>
      <c r="Q1508" t="s">
        <v>311</v>
      </c>
      <c r="R1508" t="b">
        <v>0</v>
      </c>
      <c r="S1508" t="b">
        <v>0</v>
      </c>
      <c r="T1508" t="s">
        <v>426</v>
      </c>
      <c r="U1508">
        <v>1</v>
      </c>
      <c r="V1508" s="32" t="s">
        <v>3648</v>
      </c>
      <c r="W1508" t="s">
        <v>3649</v>
      </c>
      <c r="X1508" t="s">
        <v>282</v>
      </c>
      <c r="Y1508" t="s">
        <v>311</v>
      </c>
      <c r="Z1508" t="s">
        <v>310</v>
      </c>
      <c r="AA1508" t="s">
        <v>337</v>
      </c>
      <c r="AB1508"/>
      <c r="AD1508" s="27" t="s">
        <v>2512</v>
      </c>
      <c r="AF1508" t="s">
        <v>290</v>
      </c>
      <c r="AH1508" t="s">
        <v>3650</v>
      </c>
      <c r="AI1508" t="s">
        <v>2121</v>
      </c>
      <c r="AJ1508" t="s">
        <v>2122</v>
      </c>
      <c r="AK1508" t="s">
        <v>2082</v>
      </c>
      <c r="AL1508" s="12">
        <v>45898.773263888892</v>
      </c>
      <c r="AM1508" t="s">
        <v>291</v>
      </c>
    </row>
    <row r="1509" spans="1:39" ht="15" customHeight="1" x14ac:dyDescent="0.3">
      <c r="A1509" s="38" t="s">
        <v>16415</v>
      </c>
      <c r="B1509" t="s">
        <v>16416</v>
      </c>
      <c r="C1509" t="s">
        <v>7850</v>
      </c>
      <c r="D1509" t="s">
        <v>282</v>
      </c>
      <c r="E1509" t="s">
        <v>353</v>
      </c>
      <c r="G1509" t="s">
        <v>2017</v>
      </c>
      <c r="H1509" t="s">
        <v>25844</v>
      </c>
      <c r="I1509" t="s">
        <v>16417</v>
      </c>
      <c r="J1509" t="s">
        <v>284</v>
      </c>
      <c r="K1509" t="s">
        <v>2075</v>
      </c>
      <c r="L1509" t="s">
        <v>26044</v>
      </c>
      <c r="M1509" t="s">
        <v>294</v>
      </c>
      <c r="O1509" t="s">
        <v>2076</v>
      </c>
      <c r="Q1509" t="s">
        <v>341</v>
      </c>
      <c r="R1509" t="b">
        <v>0</v>
      </c>
      <c r="S1509" t="b">
        <v>0</v>
      </c>
      <c r="T1509" t="s">
        <v>425</v>
      </c>
      <c r="U1509">
        <v>0</v>
      </c>
      <c r="V1509" s="32" t="s">
        <v>13823</v>
      </c>
      <c r="W1509" t="s">
        <v>13824</v>
      </c>
      <c r="X1509" t="s">
        <v>282</v>
      </c>
      <c r="Y1509" t="s">
        <v>341</v>
      </c>
      <c r="Z1509" t="s">
        <v>284</v>
      </c>
      <c r="AB1509"/>
      <c r="AC1509" t="s">
        <v>26118</v>
      </c>
      <c r="AD1509" s="27" t="s">
        <v>2075</v>
      </c>
      <c r="AE1509" t="s">
        <v>26044</v>
      </c>
      <c r="AF1509" t="s">
        <v>290</v>
      </c>
      <c r="AI1509" t="s">
        <v>26581</v>
      </c>
      <c r="AJ1509" t="s">
        <v>3247</v>
      </c>
      <c r="AK1509" t="s">
        <v>3160</v>
      </c>
      <c r="AL1509" s="12">
        <v>46147.556076388886</v>
      </c>
      <c r="AM1509" t="s">
        <v>309</v>
      </c>
    </row>
    <row r="1510" spans="1:39" ht="15" customHeight="1" x14ac:dyDescent="0.3">
      <c r="A1510" s="38" t="s">
        <v>16605</v>
      </c>
      <c r="B1510" t="s">
        <v>16606</v>
      </c>
      <c r="C1510" t="s">
        <v>7850</v>
      </c>
      <c r="D1510" t="s">
        <v>282</v>
      </c>
      <c r="E1510" t="s">
        <v>319</v>
      </c>
      <c r="H1510" t="s">
        <v>2067</v>
      </c>
      <c r="I1510" t="s">
        <v>16607</v>
      </c>
      <c r="J1510" t="s">
        <v>329</v>
      </c>
      <c r="K1510" t="s">
        <v>2075</v>
      </c>
      <c r="L1510" t="s">
        <v>326</v>
      </c>
      <c r="M1510" t="s">
        <v>290</v>
      </c>
      <c r="O1510" t="s">
        <v>2228</v>
      </c>
      <c r="Q1510" t="s">
        <v>314</v>
      </c>
      <c r="R1510" t="b">
        <v>0</v>
      </c>
      <c r="S1510" t="b">
        <v>0</v>
      </c>
      <c r="T1510" t="s">
        <v>425</v>
      </c>
      <c r="U1510">
        <v>0</v>
      </c>
      <c r="V1510" s="32" t="s">
        <v>2235</v>
      </c>
      <c r="AB1510"/>
      <c r="AD1510" s="27"/>
    </row>
    <row r="1511" spans="1:39" ht="15" customHeight="1" x14ac:dyDescent="0.3">
      <c r="A1511" s="38" t="s">
        <v>16421</v>
      </c>
      <c r="B1511" t="s">
        <v>16422</v>
      </c>
      <c r="C1511" t="s">
        <v>7850</v>
      </c>
      <c r="D1511" t="s">
        <v>282</v>
      </c>
      <c r="E1511" t="s">
        <v>319</v>
      </c>
      <c r="H1511" t="s">
        <v>320</v>
      </c>
      <c r="I1511" t="s">
        <v>16423</v>
      </c>
      <c r="J1511" t="s">
        <v>284</v>
      </c>
      <c r="K1511" t="s">
        <v>2075</v>
      </c>
      <c r="L1511" t="s">
        <v>26044</v>
      </c>
      <c r="M1511" t="s">
        <v>290</v>
      </c>
      <c r="O1511" t="s">
        <v>2076</v>
      </c>
      <c r="Q1511" t="s">
        <v>341</v>
      </c>
      <c r="R1511" t="b">
        <v>0</v>
      </c>
      <c r="S1511" t="b">
        <v>0</v>
      </c>
      <c r="T1511" t="s">
        <v>425</v>
      </c>
      <c r="U1511">
        <v>0</v>
      </c>
      <c r="V1511" s="32" t="s">
        <v>15730</v>
      </c>
      <c r="W1511" t="s">
        <v>15731</v>
      </c>
      <c r="X1511" t="s">
        <v>282</v>
      </c>
      <c r="Y1511" t="s">
        <v>341</v>
      </c>
      <c r="Z1511" t="s">
        <v>284</v>
      </c>
      <c r="AA1511" t="s">
        <v>319</v>
      </c>
      <c r="AB1511"/>
      <c r="AC1511" t="s">
        <v>26118</v>
      </c>
      <c r="AD1511" s="27" t="s">
        <v>2075</v>
      </c>
      <c r="AE1511" t="s">
        <v>26044</v>
      </c>
      <c r="AF1511" t="s">
        <v>290</v>
      </c>
      <c r="AI1511" t="s">
        <v>26581</v>
      </c>
      <c r="AJ1511" t="s">
        <v>3247</v>
      </c>
      <c r="AK1511" t="s">
        <v>2082</v>
      </c>
      <c r="AL1511" s="12">
        <v>46147.55609953704</v>
      </c>
      <c r="AM1511" t="s">
        <v>309</v>
      </c>
    </row>
    <row r="1512" spans="1:39" ht="15" customHeight="1" x14ac:dyDescent="0.3">
      <c r="A1512" s="38" t="s">
        <v>16385</v>
      </c>
      <c r="B1512" t="s">
        <v>16386</v>
      </c>
      <c r="C1512" t="s">
        <v>7850</v>
      </c>
      <c r="D1512" t="s">
        <v>282</v>
      </c>
      <c r="E1512" t="s">
        <v>319</v>
      </c>
      <c r="H1512" t="s">
        <v>320</v>
      </c>
      <c r="I1512" t="s">
        <v>16387</v>
      </c>
      <c r="J1512" t="s">
        <v>284</v>
      </c>
      <c r="K1512" t="s">
        <v>2075</v>
      </c>
      <c r="L1512" t="s">
        <v>26044</v>
      </c>
      <c r="M1512" t="s">
        <v>338</v>
      </c>
      <c r="O1512" t="s">
        <v>2076</v>
      </c>
      <c r="Q1512" t="s">
        <v>341</v>
      </c>
      <c r="R1512" t="b">
        <v>0</v>
      </c>
      <c r="S1512" t="b">
        <v>0</v>
      </c>
      <c r="T1512" t="s">
        <v>425</v>
      </c>
      <c r="U1512">
        <v>0</v>
      </c>
      <c r="V1512" s="32" t="s">
        <v>4663</v>
      </c>
      <c r="W1512" t="s">
        <v>4664</v>
      </c>
      <c r="X1512" t="s">
        <v>282</v>
      </c>
      <c r="Y1512" t="s">
        <v>341</v>
      </c>
      <c r="Z1512" t="s">
        <v>284</v>
      </c>
      <c r="AB1512"/>
      <c r="AC1512" t="s">
        <v>26119</v>
      </c>
      <c r="AD1512" s="27" t="s">
        <v>2075</v>
      </c>
      <c r="AE1512" t="s">
        <v>26044</v>
      </c>
      <c r="AF1512" t="s">
        <v>294</v>
      </c>
      <c r="AI1512" t="s">
        <v>26581</v>
      </c>
      <c r="AJ1512" t="s">
        <v>3247</v>
      </c>
      <c r="AK1512" t="s">
        <v>2082</v>
      </c>
      <c r="AL1512" s="12">
        <v>46114.641087962962</v>
      </c>
      <c r="AM1512" t="s">
        <v>309</v>
      </c>
    </row>
    <row r="1513" spans="1:39" ht="15" customHeight="1" x14ac:dyDescent="0.3">
      <c r="A1513" s="38" t="s">
        <v>16264</v>
      </c>
      <c r="B1513" t="s">
        <v>16265</v>
      </c>
      <c r="C1513" t="s">
        <v>7850</v>
      </c>
      <c r="D1513" t="s">
        <v>282</v>
      </c>
      <c r="E1513" t="s">
        <v>319</v>
      </c>
      <c r="H1513" t="s">
        <v>2067</v>
      </c>
      <c r="I1513" t="s">
        <v>16266</v>
      </c>
      <c r="J1513" t="s">
        <v>329</v>
      </c>
      <c r="K1513" t="s">
        <v>2075</v>
      </c>
      <c r="L1513" t="s">
        <v>326</v>
      </c>
      <c r="M1513" t="s">
        <v>290</v>
      </c>
      <c r="O1513" t="s">
        <v>2228</v>
      </c>
      <c r="Q1513" t="s">
        <v>314</v>
      </c>
      <c r="R1513" t="b">
        <v>0</v>
      </c>
      <c r="S1513" t="b">
        <v>0</v>
      </c>
      <c r="T1513" t="s">
        <v>425</v>
      </c>
      <c r="U1513">
        <v>0</v>
      </c>
      <c r="V1513" s="32" t="s">
        <v>2235</v>
      </c>
      <c r="AB1513"/>
      <c r="AD1513" s="27"/>
    </row>
    <row r="1514" spans="1:39" ht="15" customHeight="1" x14ac:dyDescent="0.3">
      <c r="A1514" s="38" t="s">
        <v>17171</v>
      </c>
      <c r="B1514" t="s">
        <v>17172</v>
      </c>
      <c r="C1514" t="s">
        <v>2073</v>
      </c>
      <c r="D1514" t="s">
        <v>282</v>
      </c>
      <c r="E1514" t="s">
        <v>337</v>
      </c>
      <c r="H1514" t="s">
        <v>390</v>
      </c>
      <c r="I1514" t="s">
        <v>17173</v>
      </c>
      <c r="J1514" t="s">
        <v>284</v>
      </c>
      <c r="K1514" t="s">
        <v>2075</v>
      </c>
      <c r="M1514" t="s">
        <v>290</v>
      </c>
      <c r="Q1514" t="s">
        <v>311</v>
      </c>
      <c r="R1514" t="b">
        <v>0</v>
      </c>
      <c r="S1514" t="b">
        <v>0</v>
      </c>
      <c r="T1514" t="s">
        <v>426</v>
      </c>
      <c r="U1514">
        <v>1</v>
      </c>
      <c r="V1514" s="30" t="s">
        <v>3648</v>
      </c>
      <c r="W1514" t="s">
        <v>3649</v>
      </c>
      <c r="X1514" t="s">
        <v>282</v>
      </c>
      <c r="Y1514" t="s">
        <v>311</v>
      </c>
      <c r="Z1514" t="s">
        <v>310</v>
      </c>
      <c r="AA1514" t="s">
        <v>337</v>
      </c>
      <c r="AB1514"/>
      <c r="AD1514" s="27" t="s">
        <v>2512</v>
      </c>
      <c r="AF1514" t="s">
        <v>290</v>
      </c>
      <c r="AH1514" t="s">
        <v>3650</v>
      </c>
      <c r="AI1514" t="s">
        <v>2121</v>
      </c>
      <c r="AJ1514" t="s">
        <v>2122</v>
      </c>
      <c r="AK1514" t="s">
        <v>2082</v>
      </c>
      <c r="AL1514" s="12">
        <v>45898.773263888892</v>
      </c>
      <c r="AM1514" t="s">
        <v>291</v>
      </c>
    </row>
    <row r="1515" spans="1:39" ht="15" customHeight="1" x14ac:dyDescent="0.3">
      <c r="A1515" s="38" t="s">
        <v>16402</v>
      </c>
      <c r="B1515" t="s">
        <v>16403</v>
      </c>
      <c r="C1515" t="s">
        <v>7850</v>
      </c>
      <c r="D1515" t="s">
        <v>282</v>
      </c>
      <c r="E1515" t="s">
        <v>353</v>
      </c>
      <c r="G1515" t="s">
        <v>25731</v>
      </c>
      <c r="H1515" t="s">
        <v>25595</v>
      </c>
      <c r="I1515" t="s">
        <v>16404</v>
      </c>
      <c r="J1515" t="s">
        <v>284</v>
      </c>
      <c r="K1515" t="s">
        <v>2075</v>
      </c>
      <c r="L1515" t="s">
        <v>26044</v>
      </c>
      <c r="M1515" t="s">
        <v>290</v>
      </c>
      <c r="O1515" t="s">
        <v>2076</v>
      </c>
      <c r="Q1515" t="s">
        <v>341</v>
      </c>
      <c r="R1515" t="b">
        <v>0</v>
      </c>
      <c r="S1515" t="b">
        <v>0</v>
      </c>
      <c r="T1515" t="s">
        <v>425</v>
      </c>
      <c r="U1515">
        <v>0</v>
      </c>
      <c r="V1515" s="32" t="s">
        <v>26584</v>
      </c>
      <c r="W1515" t="s">
        <v>26585</v>
      </c>
      <c r="X1515" t="s">
        <v>282</v>
      </c>
      <c r="Y1515" t="s">
        <v>341</v>
      </c>
      <c r="Z1515" t="s">
        <v>284</v>
      </c>
      <c r="AA1515" t="s">
        <v>353</v>
      </c>
      <c r="AB1515"/>
      <c r="AC1515" t="s">
        <v>26118</v>
      </c>
      <c r="AD1515" s="27" t="s">
        <v>5704</v>
      </c>
      <c r="AE1515" t="s">
        <v>26043</v>
      </c>
      <c r="AF1515" t="s">
        <v>290</v>
      </c>
      <c r="AI1515" t="s">
        <v>26581</v>
      </c>
      <c r="AJ1515" t="s">
        <v>3247</v>
      </c>
      <c r="AK1515" t="s">
        <v>3160</v>
      </c>
      <c r="AL1515" s="12">
        <v>46147.556111111109</v>
      </c>
      <c r="AM1515" t="s">
        <v>309</v>
      </c>
    </row>
    <row r="1516" spans="1:39" ht="15" customHeight="1" x14ac:dyDescent="0.3">
      <c r="A1516" s="38" t="s">
        <v>16402</v>
      </c>
      <c r="B1516" t="s">
        <v>16403</v>
      </c>
      <c r="C1516" t="s">
        <v>7850</v>
      </c>
      <c r="D1516" t="s">
        <v>282</v>
      </c>
      <c r="E1516" t="s">
        <v>353</v>
      </c>
      <c r="G1516" t="s">
        <v>25731</v>
      </c>
      <c r="H1516" t="s">
        <v>25595</v>
      </c>
      <c r="I1516" t="s">
        <v>16404</v>
      </c>
      <c r="J1516" t="s">
        <v>284</v>
      </c>
      <c r="K1516" t="s">
        <v>2075</v>
      </c>
      <c r="L1516" t="s">
        <v>26044</v>
      </c>
      <c r="M1516" t="s">
        <v>290</v>
      </c>
      <c r="O1516" t="s">
        <v>2076</v>
      </c>
      <c r="Q1516" t="s">
        <v>341</v>
      </c>
      <c r="R1516" t="b">
        <v>0</v>
      </c>
      <c r="S1516" t="b">
        <v>0</v>
      </c>
      <c r="T1516" t="s">
        <v>425</v>
      </c>
      <c r="U1516">
        <v>0</v>
      </c>
      <c r="V1516" s="32" t="s">
        <v>15235</v>
      </c>
      <c r="W1516" t="s">
        <v>15236</v>
      </c>
      <c r="X1516" t="s">
        <v>282</v>
      </c>
      <c r="Y1516" t="s">
        <v>341</v>
      </c>
      <c r="Z1516" t="s">
        <v>284</v>
      </c>
      <c r="AA1516" t="s">
        <v>353</v>
      </c>
      <c r="AB1516"/>
      <c r="AC1516" t="s">
        <v>26118</v>
      </c>
      <c r="AD1516" s="27" t="s">
        <v>3330</v>
      </c>
      <c r="AE1516" t="s">
        <v>347</v>
      </c>
      <c r="AF1516" t="s">
        <v>290</v>
      </c>
      <c r="AH1516" t="s">
        <v>633</v>
      </c>
      <c r="AI1516" t="s">
        <v>8823</v>
      </c>
      <c r="AJ1516" t="s">
        <v>8824</v>
      </c>
      <c r="AK1516" t="s">
        <v>2082</v>
      </c>
      <c r="AL1516" s="12">
        <v>45827.787951388891</v>
      </c>
      <c r="AM1516" t="s">
        <v>309</v>
      </c>
    </row>
    <row r="1517" spans="1:39" ht="15" customHeight="1" x14ac:dyDescent="0.3">
      <c r="A1517" s="38" t="s">
        <v>17174</v>
      </c>
      <c r="B1517" t="s">
        <v>17175</v>
      </c>
      <c r="C1517" t="s">
        <v>2073</v>
      </c>
      <c r="D1517" t="s">
        <v>282</v>
      </c>
      <c r="E1517" t="s">
        <v>337</v>
      </c>
      <c r="H1517" t="s">
        <v>390</v>
      </c>
      <c r="I1517" t="s">
        <v>17176</v>
      </c>
      <c r="J1517" t="s">
        <v>284</v>
      </c>
      <c r="K1517" t="s">
        <v>2075</v>
      </c>
      <c r="M1517" t="s">
        <v>290</v>
      </c>
      <c r="Q1517" t="s">
        <v>311</v>
      </c>
      <c r="R1517" t="b">
        <v>0</v>
      </c>
      <c r="S1517" t="b">
        <v>0</v>
      </c>
      <c r="T1517" t="s">
        <v>426</v>
      </c>
      <c r="U1517">
        <v>1</v>
      </c>
      <c r="V1517" s="32" t="s">
        <v>3648</v>
      </c>
      <c r="W1517" t="s">
        <v>3649</v>
      </c>
      <c r="X1517" t="s">
        <v>282</v>
      </c>
      <c r="Y1517" t="s">
        <v>311</v>
      </c>
      <c r="Z1517" t="s">
        <v>310</v>
      </c>
      <c r="AA1517" t="s">
        <v>337</v>
      </c>
      <c r="AB1517"/>
      <c r="AD1517" s="27" t="s">
        <v>2512</v>
      </c>
      <c r="AF1517" t="s">
        <v>290</v>
      </c>
      <c r="AH1517" t="s">
        <v>3650</v>
      </c>
      <c r="AI1517" t="s">
        <v>2121</v>
      </c>
      <c r="AJ1517" t="s">
        <v>2122</v>
      </c>
      <c r="AK1517" t="s">
        <v>2082</v>
      </c>
      <c r="AL1517" s="12">
        <v>45898.773263888892</v>
      </c>
      <c r="AM1517" t="s">
        <v>291</v>
      </c>
    </row>
    <row r="1518" spans="1:39" ht="15" customHeight="1" x14ac:dyDescent="0.3">
      <c r="A1518" s="38" t="s">
        <v>16405</v>
      </c>
      <c r="B1518" t="s">
        <v>11312</v>
      </c>
      <c r="C1518" t="s">
        <v>7850</v>
      </c>
      <c r="D1518" t="s">
        <v>282</v>
      </c>
      <c r="E1518" t="s">
        <v>319</v>
      </c>
      <c r="H1518" t="s">
        <v>320</v>
      </c>
      <c r="I1518" t="s">
        <v>16406</v>
      </c>
      <c r="J1518" t="s">
        <v>284</v>
      </c>
      <c r="K1518" t="s">
        <v>2075</v>
      </c>
      <c r="L1518" t="s">
        <v>26044</v>
      </c>
      <c r="M1518" t="s">
        <v>290</v>
      </c>
      <c r="O1518" t="s">
        <v>2076</v>
      </c>
      <c r="Q1518" t="s">
        <v>341</v>
      </c>
      <c r="R1518" t="b">
        <v>0</v>
      </c>
      <c r="S1518" t="b">
        <v>0</v>
      </c>
      <c r="T1518" t="s">
        <v>425</v>
      </c>
      <c r="U1518">
        <v>0</v>
      </c>
      <c r="V1518" s="32" t="s">
        <v>15653</v>
      </c>
      <c r="W1518" t="s">
        <v>15654</v>
      </c>
      <c r="X1518" t="s">
        <v>282</v>
      </c>
      <c r="Y1518" t="s">
        <v>341</v>
      </c>
      <c r="Z1518" t="s">
        <v>284</v>
      </c>
      <c r="AA1518" t="s">
        <v>319</v>
      </c>
      <c r="AB1518"/>
      <c r="AC1518" t="s">
        <v>26118</v>
      </c>
      <c r="AD1518" s="27" t="s">
        <v>2075</v>
      </c>
      <c r="AE1518" t="s">
        <v>26044</v>
      </c>
      <c r="AF1518" t="s">
        <v>290</v>
      </c>
      <c r="AI1518" t="s">
        <v>26581</v>
      </c>
      <c r="AJ1518" t="s">
        <v>3247</v>
      </c>
      <c r="AK1518" t="s">
        <v>2082</v>
      </c>
      <c r="AL1518" s="12">
        <v>46147.556076388886</v>
      </c>
      <c r="AM1518" t="s">
        <v>309</v>
      </c>
    </row>
    <row r="1519" spans="1:39" ht="15" customHeight="1" x14ac:dyDescent="0.3">
      <c r="A1519" s="38" t="s">
        <v>17177</v>
      </c>
      <c r="B1519" t="s">
        <v>17178</v>
      </c>
      <c r="C1519" t="s">
        <v>2073</v>
      </c>
      <c r="D1519" t="s">
        <v>282</v>
      </c>
      <c r="E1519" t="s">
        <v>337</v>
      </c>
      <c r="H1519" t="s">
        <v>390</v>
      </c>
      <c r="I1519" t="s">
        <v>17179</v>
      </c>
      <c r="J1519" t="s">
        <v>284</v>
      </c>
      <c r="K1519" t="s">
        <v>2075</v>
      </c>
      <c r="M1519" t="s">
        <v>290</v>
      </c>
      <c r="Q1519" t="s">
        <v>311</v>
      </c>
      <c r="R1519" t="b">
        <v>0</v>
      </c>
      <c r="S1519" t="b">
        <v>0</v>
      </c>
      <c r="T1519" t="s">
        <v>426</v>
      </c>
      <c r="U1519">
        <v>1</v>
      </c>
      <c r="V1519" s="32" t="s">
        <v>3648</v>
      </c>
      <c r="W1519" t="s">
        <v>3649</v>
      </c>
      <c r="X1519" t="s">
        <v>282</v>
      </c>
      <c r="Y1519" t="s">
        <v>311</v>
      </c>
      <c r="Z1519" t="s">
        <v>310</v>
      </c>
      <c r="AA1519" t="s">
        <v>337</v>
      </c>
      <c r="AB1519"/>
      <c r="AD1519" s="27" t="s">
        <v>2512</v>
      </c>
      <c r="AF1519" t="s">
        <v>290</v>
      </c>
      <c r="AH1519" t="s">
        <v>3650</v>
      </c>
      <c r="AI1519" t="s">
        <v>2121</v>
      </c>
      <c r="AJ1519" t="s">
        <v>2122</v>
      </c>
      <c r="AK1519" t="s">
        <v>2082</v>
      </c>
      <c r="AL1519" s="12">
        <v>45898.773263888892</v>
      </c>
      <c r="AM1519" t="s">
        <v>291</v>
      </c>
    </row>
    <row r="1520" spans="1:39" ht="15" customHeight="1" x14ac:dyDescent="0.3">
      <c r="A1520" s="38" t="s">
        <v>16448</v>
      </c>
      <c r="B1520" t="s">
        <v>13287</v>
      </c>
      <c r="C1520" t="s">
        <v>7850</v>
      </c>
      <c r="D1520" t="s">
        <v>282</v>
      </c>
      <c r="E1520" t="s">
        <v>319</v>
      </c>
      <c r="H1520" t="s">
        <v>2067</v>
      </c>
      <c r="I1520" t="s">
        <v>16449</v>
      </c>
      <c r="J1520" t="s">
        <v>284</v>
      </c>
      <c r="K1520" t="s">
        <v>2075</v>
      </c>
      <c r="L1520" t="s">
        <v>26044</v>
      </c>
      <c r="M1520" t="s">
        <v>290</v>
      </c>
      <c r="O1520" t="s">
        <v>2076</v>
      </c>
      <c r="Q1520" t="s">
        <v>341</v>
      </c>
      <c r="R1520" t="b">
        <v>0</v>
      </c>
      <c r="S1520" t="b">
        <v>0</v>
      </c>
      <c r="T1520" t="s">
        <v>425</v>
      </c>
      <c r="U1520">
        <v>0</v>
      </c>
      <c r="V1520" s="32" t="s">
        <v>13286</v>
      </c>
      <c r="W1520" t="s">
        <v>13287</v>
      </c>
      <c r="X1520" t="s">
        <v>282</v>
      </c>
      <c r="Y1520" t="s">
        <v>341</v>
      </c>
      <c r="Z1520" t="s">
        <v>284</v>
      </c>
      <c r="AA1520" t="s">
        <v>319</v>
      </c>
      <c r="AB1520"/>
      <c r="AC1520" t="s">
        <v>26118</v>
      </c>
      <c r="AD1520" s="27" t="s">
        <v>2075</v>
      </c>
      <c r="AE1520" t="s">
        <v>26044</v>
      </c>
      <c r="AF1520" t="s">
        <v>290</v>
      </c>
      <c r="AI1520" t="s">
        <v>26581</v>
      </c>
      <c r="AJ1520" t="s">
        <v>3247</v>
      </c>
      <c r="AK1520" t="s">
        <v>3160</v>
      </c>
      <c r="AL1520" s="12">
        <v>46147.556087962963</v>
      </c>
      <c r="AM1520" t="s">
        <v>309</v>
      </c>
    </row>
    <row r="1521" spans="1:39" ht="15" customHeight="1" x14ac:dyDescent="0.3">
      <c r="A1521" s="38" t="s">
        <v>16708</v>
      </c>
      <c r="B1521" t="s">
        <v>13283</v>
      </c>
      <c r="C1521" t="s">
        <v>7850</v>
      </c>
      <c r="D1521" t="s">
        <v>282</v>
      </c>
      <c r="E1521" t="s">
        <v>319</v>
      </c>
      <c r="H1521" t="s">
        <v>2067</v>
      </c>
      <c r="I1521" t="s">
        <v>16709</v>
      </c>
      <c r="J1521" t="s">
        <v>284</v>
      </c>
      <c r="K1521" t="s">
        <v>2075</v>
      </c>
      <c r="L1521" t="s">
        <v>26044</v>
      </c>
      <c r="M1521" t="s">
        <v>290</v>
      </c>
      <c r="O1521" t="s">
        <v>2076</v>
      </c>
      <c r="Q1521" t="s">
        <v>341</v>
      </c>
      <c r="R1521" t="b">
        <v>0</v>
      </c>
      <c r="S1521" t="b">
        <v>0</v>
      </c>
      <c r="T1521" t="s">
        <v>425</v>
      </c>
      <c r="U1521">
        <v>0</v>
      </c>
      <c r="V1521" s="32" t="s">
        <v>13282</v>
      </c>
      <c r="W1521" t="s">
        <v>13283</v>
      </c>
      <c r="X1521" t="s">
        <v>282</v>
      </c>
      <c r="Y1521" t="s">
        <v>341</v>
      </c>
      <c r="Z1521" t="s">
        <v>284</v>
      </c>
      <c r="AA1521" t="s">
        <v>319</v>
      </c>
      <c r="AB1521"/>
      <c r="AC1521" t="s">
        <v>26118</v>
      </c>
      <c r="AD1521" s="27" t="s">
        <v>2075</v>
      </c>
      <c r="AE1521" t="s">
        <v>26044</v>
      </c>
      <c r="AF1521" t="s">
        <v>290</v>
      </c>
      <c r="AI1521" t="s">
        <v>26581</v>
      </c>
      <c r="AJ1521" t="s">
        <v>3247</v>
      </c>
      <c r="AK1521" t="s">
        <v>3160</v>
      </c>
      <c r="AL1521" s="12">
        <v>46147.556087962963</v>
      </c>
      <c r="AM1521" t="s">
        <v>309</v>
      </c>
    </row>
    <row r="1522" spans="1:39" ht="15" customHeight="1" x14ac:dyDescent="0.3">
      <c r="A1522" s="38" t="s">
        <v>16931</v>
      </c>
      <c r="B1522" t="s">
        <v>11308</v>
      </c>
      <c r="C1522" t="s">
        <v>7850</v>
      </c>
      <c r="D1522" t="s">
        <v>282</v>
      </c>
      <c r="E1522" t="s">
        <v>319</v>
      </c>
      <c r="G1522" t="s">
        <v>25836</v>
      </c>
      <c r="H1522" t="s">
        <v>320</v>
      </c>
      <c r="I1522" t="s">
        <v>16932</v>
      </c>
      <c r="J1522" t="s">
        <v>284</v>
      </c>
      <c r="K1522" t="s">
        <v>2075</v>
      </c>
      <c r="L1522" t="s">
        <v>26044</v>
      </c>
      <c r="M1522" t="s">
        <v>290</v>
      </c>
      <c r="O1522" t="s">
        <v>2076</v>
      </c>
      <c r="Q1522" t="s">
        <v>341</v>
      </c>
      <c r="R1522" t="b">
        <v>0</v>
      </c>
      <c r="S1522" t="b">
        <v>0</v>
      </c>
      <c r="T1522" t="s">
        <v>425</v>
      </c>
      <c r="U1522">
        <v>0</v>
      </c>
      <c r="V1522" s="32" t="s">
        <v>15796</v>
      </c>
      <c r="W1522" t="s">
        <v>15797</v>
      </c>
      <c r="X1522" t="s">
        <v>282</v>
      </c>
      <c r="Y1522" t="s">
        <v>341</v>
      </c>
      <c r="Z1522" t="s">
        <v>284</v>
      </c>
      <c r="AA1522" t="s">
        <v>319</v>
      </c>
      <c r="AB1522"/>
      <c r="AC1522" t="s">
        <v>26118</v>
      </c>
      <c r="AD1522" s="27" t="s">
        <v>2075</v>
      </c>
      <c r="AE1522" t="s">
        <v>26044</v>
      </c>
      <c r="AF1522" t="s">
        <v>290</v>
      </c>
      <c r="AI1522" t="s">
        <v>26581</v>
      </c>
      <c r="AJ1522" t="s">
        <v>3247</v>
      </c>
      <c r="AK1522" t="s">
        <v>2082</v>
      </c>
      <c r="AL1522" s="12">
        <v>46147.556076388886</v>
      </c>
      <c r="AM1522" t="s">
        <v>309</v>
      </c>
    </row>
    <row r="1523" spans="1:39" ht="15" customHeight="1" x14ac:dyDescent="0.3">
      <c r="A1523" s="38" t="s">
        <v>17215</v>
      </c>
      <c r="B1523" t="s">
        <v>17216</v>
      </c>
      <c r="C1523" t="s">
        <v>2073</v>
      </c>
      <c r="D1523" t="s">
        <v>282</v>
      </c>
      <c r="E1523" t="s">
        <v>337</v>
      </c>
      <c r="H1523" t="s">
        <v>390</v>
      </c>
      <c r="I1523" t="s">
        <v>17217</v>
      </c>
      <c r="J1523" t="s">
        <v>284</v>
      </c>
      <c r="K1523" t="s">
        <v>2075</v>
      </c>
      <c r="M1523" t="s">
        <v>348</v>
      </c>
      <c r="N1523" t="s">
        <v>295</v>
      </c>
      <c r="Q1523" t="s">
        <v>311</v>
      </c>
      <c r="R1523" t="b">
        <v>0</v>
      </c>
      <c r="S1523" t="b">
        <v>0</v>
      </c>
      <c r="T1523" t="s">
        <v>426</v>
      </c>
      <c r="U1523">
        <v>1</v>
      </c>
      <c r="V1523" s="32" t="s">
        <v>16944</v>
      </c>
      <c r="W1523" t="s">
        <v>16945</v>
      </c>
      <c r="X1523" t="s">
        <v>282</v>
      </c>
      <c r="Y1523" t="s">
        <v>311</v>
      </c>
      <c r="Z1523" t="s">
        <v>284</v>
      </c>
      <c r="AA1523" t="s">
        <v>337</v>
      </c>
      <c r="AB1523"/>
      <c r="AD1523" s="27" t="s">
        <v>2512</v>
      </c>
      <c r="AF1523" t="s">
        <v>290</v>
      </c>
      <c r="AH1523" t="s">
        <v>2013</v>
      </c>
      <c r="AI1523" t="s">
        <v>2088</v>
      </c>
      <c r="AJ1523" t="s">
        <v>2089</v>
      </c>
      <c r="AK1523" t="s">
        <v>2082</v>
      </c>
      <c r="AL1523" s="12">
        <v>45846.830034722225</v>
      </c>
    </row>
    <row r="1524" spans="1:39" ht="15" customHeight="1" x14ac:dyDescent="0.3">
      <c r="A1524" s="38" t="s">
        <v>17039</v>
      </c>
      <c r="B1524" t="s">
        <v>17040</v>
      </c>
      <c r="C1524" t="s">
        <v>7850</v>
      </c>
      <c r="D1524" t="s">
        <v>282</v>
      </c>
      <c r="E1524" t="s">
        <v>322</v>
      </c>
      <c r="H1524" t="s">
        <v>320</v>
      </c>
      <c r="I1524" t="s">
        <v>17041</v>
      </c>
      <c r="J1524" t="s">
        <v>329</v>
      </c>
      <c r="K1524" t="s">
        <v>2075</v>
      </c>
      <c r="L1524" t="s">
        <v>326</v>
      </c>
      <c r="M1524" t="s">
        <v>294</v>
      </c>
      <c r="O1524" t="s">
        <v>2228</v>
      </c>
      <c r="R1524" t="b">
        <v>0</v>
      </c>
      <c r="S1524" t="b">
        <v>0</v>
      </c>
      <c r="T1524" t="s">
        <v>425</v>
      </c>
      <c r="U1524">
        <v>0</v>
      </c>
      <c r="V1524" s="32" t="s">
        <v>3058</v>
      </c>
      <c r="AB1524"/>
      <c r="AD1524" s="27"/>
    </row>
    <row r="1525" spans="1:39" ht="15" customHeight="1" x14ac:dyDescent="0.3">
      <c r="A1525" s="38" t="s">
        <v>16363</v>
      </c>
      <c r="B1525" t="s">
        <v>16364</v>
      </c>
      <c r="C1525" t="s">
        <v>7850</v>
      </c>
      <c r="D1525" t="s">
        <v>282</v>
      </c>
      <c r="E1525" t="s">
        <v>283</v>
      </c>
      <c r="H1525" t="s">
        <v>320</v>
      </c>
      <c r="I1525" t="s">
        <v>16365</v>
      </c>
      <c r="J1525" t="s">
        <v>329</v>
      </c>
      <c r="K1525" t="s">
        <v>2075</v>
      </c>
      <c r="L1525" t="s">
        <v>326</v>
      </c>
      <c r="M1525" t="s">
        <v>290</v>
      </c>
      <c r="R1525" t="b">
        <v>0</v>
      </c>
      <c r="S1525" t="b">
        <v>0</v>
      </c>
      <c r="T1525" t="s">
        <v>425</v>
      </c>
      <c r="U1525">
        <v>0</v>
      </c>
      <c r="V1525" s="32" t="s">
        <v>8625</v>
      </c>
      <c r="W1525" t="s">
        <v>3349</v>
      </c>
      <c r="X1525" t="s">
        <v>282</v>
      </c>
      <c r="Y1525" t="s">
        <v>341</v>
      </c>
      <c r="Z1525" t="s">
        <v>284</v>
      </c>
      <c r="AA1525" t="s">
        <v>283</v>
      </c>
      <c r="AB1525"/>
      <c r="AC1525" t="s">
        <v>26118</v>
      </c>
      <c r="AD1525" s="27" t="s">
        <v>2075</v>
      </c>
      <c r="AE1525" t="s">
        <v>26044</v>
      </c>
      <c r="AF1525" t="s">
        <v>290</v>
      </c>
      <c r="AI1525" t="s">
        <v>26581</v>
      </c>
      <c r="AJ1525" t="s">
        <v>3247</v>
      </c>
      <c r="AK1525" t="s">
        <v>3160</v>
      </c>
      <c r="AL1525" s="12">
        <v>46147.55609953704</v>
      </c>
      <c r="AM1525" t="s">
        <v>309</v>
      </c>
    </row>
    <row r="1526" spans="1:39" ht="15" customHeight="1" x14ac:dyDescent="0.3">
      <c r="A1526" s="38" t="s">
        <v>16412</v>
      </c>
      <c r="B1526" t="s">
        <v>16413</v>
      </c>
      <c r="C1526" t="s">
        <v>2092</v>
      </c>
      <c r="D1526" t="s">
        <v>282</v>
      </c>
      <c r="E1526" t="s">
        <v>304</v>
      </c>
      <c r="G1526" t="s">
        <v>298</v>
      </c>
      <c r="H1526" t="s">
        <v>298</v>
      </c>
      <c r="I1526" t="s">
        <v>16414</v>
      </c>
      <c r="J1526" t="s">
        <v>284</v>
      </c>
      <c r="K1526" t="s">
        <v>2094</v>
      </c>
      <c r="M1526" t="s">
        <v>285</v>
      </c>
      <c r="N1526" t="s">
        <v>286</v>
      </c>
      <c r="O1526" t="s">
        <v>2076</v>
      </c>
      <c r="P1526" t="s">
        <v>287</v>
      </c>
      <c r="Q1526" t="s">
        <v>288</v>
      </c>
      <c r="R1526" t="b">
        <v>0</v>
      </c>
      <c r="S1526" t="b">
        <v>0</v>
      </c>
      <c r="T1526" t="s">
        <v>426</v>
      </c>
      <c r="U1526">
        <v>1</v>
      </c>
      <c r="V1526" s="32" t="s">
        <v>7749</v>
      </c>
      <c r="W1526" t="s">
        <v>7750</v>
      </c>
      <c r="X1526" t="s">
        <v>282</v>
      </c>
      <c r="Y1526" t="s">
        <v>288</v>
      </c>
      <c r="Z1526" t="s">
        <v>284</v>
      </c>
      <c r="AA1526" t="s">
        <v>304</v>
      </c>
      <c r="AB1526"/>
      <c r="AD1526" s="27" t="s">
        <v>2094</v>
      </c>
      <c r="AE1526" t="s">
        <v>289</v>
      </c>
      <c r="AF1526" t="s">
        <v>285</v>
      </c>
      <c r="AH1526" t="s">
        <v>691</v>
      </c>
      <c r="AI1526" t="s">
        <v>26082</v>
      </c>
      <c r="AJ1526" t="s">
        <v>26086</v>
      </c>
      <c r="AK1526" t="s">
        <v>2082</v>
      </c>
      <c r="AL1526" s="12">
        <v>46107.23159722222</v>
      </c>
      <c r="AM1526" t="s">
        <v>291</v>
      </c>
    </row>
    <row r="1527" spans="1:39" ht="15" customHeight="1" x14ac:dyDescent="0.3">
      <c r="A1527" s="38" t="s">
        <v>16380</v>
      </c>
      <c r="B1527" t="s">
        <v>16381</v>
      </c>
      <c r="C1527" t="s">
        <v>2073</v>
      </c>
      <c r="D1527" t="s">
        <v>282</v>
      </c>
      <c r="E1527" t="s">
        <v>299</v>
      </c>
      <c r="H1527" t="s">
        <v>293</v>
      </c>
      <c r="I1527" t="s">
        <v>16382</v>
      </c>
      <c r="J1527" t="s">
        <v>284</v>
      </c>
      <c r="K1527" t="s">
        <v>2075</v>
      </c>
      <c r="M1527" t="s">
        <v>294</v>
      </c>
      <c r="N1527" t="s">
        <v>295</v>
      </c>
      <c r="O1527" t="s">
        <v>2076</v>
      </c>
      <c r="Q1527" t="s">
        <v>311</v>
      </c>
      <c r="R1527" t="b">
        <v>0</v>
      </c>
      <c r="S1527" t="b">
        <v>0</v>
      </c>
      <c r="T1527" t="s">
        <v>426</v>
      </c>
      <c r="U1527">
        <v>1</v>
      </c>
      <c r="V1527" s="32" t="s">
        <v>16383</v>
      </c>
      <c r="W1527" t="s">
        <v>16384</v>
      </c>
      <c r="X1527" t="s">
        <v>282</v>
      </c>
      <c r="Y1527" t="s">
        <v>311</v>
      </c>
      <c r="Z1527" t="s">
        <v>284</v>
      </c>
      <c r="AA1527" t="s">
        <v>302</v>
      </c>
      <c r="AB1527"/>
      <c r="AD1527" s="27" t="s">
        <v>2079</v>
      </c>
      <c r="AF1527" t="s">
        <v>294</v>
      </c>
      <c r="AH1527" t="s">
        <v>2013</v>
      </c>
      <c r="AI1527" t="s">
        <v>2080</v>
      </c>
      <c r="AJ1527" t="s">
        <v>2081</v>
      </c>
      <c r="AK1527" t="s">
        <v>2082</v>
      </c>
      <c r="AL1527" s="12">
        <v>45833.390520833331</v>
      </c>
    </row>
    <row r="1528" spans="1:39" ht="15" customHeight="1" x14ac:dyDescent="0.3">
      <c r="A1528" s="38" t="s">
        <v>16369</v>
      </c>
      <c r="B1528" t="s">
        <v>16370</v>
      </c>
      <c r="C1528" t="s">
        <v>7850</v>
      </c>
      <c r="D1528" t="s">
        <v>282</v>
      </c>
      <c r="E1528" t="s">
        <v>283</v>
      </c>
      <c r="G1528" t="s">
        <v>298</v>
      </c>
      <c r="H1528" t="s">
        <v>298</v>
      </c>
      <c r="I1528" t="s">
        <v>16371</v>
      </c>
      <c r="J1528" t="s">
        <v>284</v>
      </c>
      <c r="K1528" t="s">
        <v>2075</v>
      </c>
      <c r="L1528" t="s">
        <v>26044</v>
      </c>
      <c r="M1528" t="s">
        <v>290</v>
      </c>
      <c r="O1528" t="s">
        <v>2076</v>
      </c>
      <c r="Q1528" t="s">
        <v>341</v>
      </c>
      <c r="R1528" t="b">
        <v>0</v>
      </c>
      <c r="S1528" t="b">
        <v>0</v>
      </c>
      <c r="T1528" t="s">
        <v>425</v>
      </c>
      <c r="U1528">
        <v>0</v>
      </c>
      <c r="V1528" s="32" t="s">
        <v>16372</v>
      </c>
      <c r="W1528" t="s">
        <v>3393</v>
      </c>
      <c r="X1528" t="s">
        <v>282</v>
      </c>
      <c r="Y1528" t="s">
        <v>341</v>
      </c>
      <c r="Z1528" t="s">
        <v>284</v>
      </c>
      <c r="AA1528" t="s">
        <v>283</v>
      </c>
      <c r="AB1528"/>
      <c r="AC1528" t="s">
        <v>26118</v>
      </c>
      <c r="AD1528" s="27" t="s">
        <v>2075</v>
      </c>
      <c r="AE1528" t="s">
        <v>26044</v>
      </c>
      <c r="AF1528" t="s">
        <v>290</v>
      </c>
      <c r="AH1528" t="s">
        <v>657</v>
      </c>
      <c r="AI1528" t="s">
        <v>13321</v>
      </c>
      <c r="AJ1528" t="s">
        <v>3710</v>
      </c>
      <c r="AK1528" t="s">
        <v>2082</v>
      </c>
      <c r="AL1528" s="12">
        <v>46119.894247685188</v>
      </c>
      <c r="AM1528" t="s">
        <v>291</v>
      </c>
    </row>
    <row r="1529" spans="1:39" ht="15" customHeight="1" x14ac:dyDescent="0.3">
      <c r="A1529" s="38" t="s">
        <v>17047</v>
      </c>
      <c r="B1529" t="s">
        <v>11322</v>
      </c>
      <c r="C1529" t="s">
        <v>7850</v>
      </c>
      <c r="D1529" t="s">
        <v>282</v>
      </c>
      <c r="E1529" t="s">
        <v>319</v>
      </c>
      <c r="H1529" t="s">
        <v>320</v>
      </c>
      <c r="I1529" t="s">
        <v>17048</v>
      </c>
      <c r="J1529" t="s">
        <v>284</v>
      </c>
      <c r="K1529" t="s">
        <v>2075</v>
      </c>
      <c r="L1529" t="s">
        <v>26044</v>
      </c>
      <c r="M1529" t="s">
        <v>290</v>
      </c>
      <c r="O1529" t="s">
        <v>2076</v>
      </c>
      <c r="Q1529" t="s">
        <v>341</v>
      </c>
      <c r="R1529" t="b">
        <v>0</v>
      </c>
      <c r="S1529" t="b">
        <v>0</v>
      </c>
      <c r="T1529" t="s">
        <v>425</v>
      </c>
      <c r="U1529">
        <v>0</v>
      </c>
      <c r="V1529" s="32" t="s">
        <v>15175</v>
      </c>
      <c r="W1529" t="s">
        <v>15176</v>
      </c>
      <c r="X1529" t="s">
        <v>282</v>
      </c>
      <c r="Y1529" t="s">
        <v>341</v>
      </c>
      <c r="Z1529" t="s">
        <v>284</v>
      </c>
      <c r="AA1529" t="s">
        <v>319</v>
      </c>
      <c r="AB1529"/>
      <c r="AC1529" t="s">
        <v>26118</v>
      </c>
      <c r="AD1529" s="27" t="s">
        <v>2075</v>
      </c>
      <c r="AE1529" t="s">
        <v>26044</v>
      </c>
      <c r="AF1529" t="s">
        <v>290</v>
      </c>
      <c r="AI1529" t="s">
        <v>26581</v>
      </c>
      <c r="AJ1529" t="s">
        <v>3247</v>
      </c>
      <c r="AK1529" t="s">
        <v>2082</v>
      </c>
      <c r="AL1529" s="12">
        <v>46119.801064814812</v>
      </c>
      <c r="AM1529" t="s">
        <v>309</v>
      </c>
    </row>
    <row r="1530" spans="1:39" ht="15" customHeight="1" x14ac:dyDescent="0.3">
      <c r="A1530" s="38" t="s">
        <v>16321</v>
      </c>
      <c r="B1530" t="s">
        <v>16322</v>
      </c>
      <c r="C1530" t="s">
        <v>7850</v>
      </c>
      <c r="D1530" t="s">
        <v>282</v>
      </c>
      <c r="E1530" t="s">
        <v>319</v>
      </c>
      <c r="G1530" t="s">
        <v>298</v>
      </c>
      <c r="H1530" t="s">
        <v>298</v>
      </c>
      <c r="I1530" t="s">
        <v>16323</v>
      </c>
      <c r="J1530" t="s">
        <v>284</v>
      </c>
      <c r="K1530" t="s">
        <v>2075</v>
      </c>
      <c r="L1530" t="s">
        <v>26039</v>
      </c>
      <c r="M1530" t="s">
        <v>290</v>
      </c>
      <c r="O1530" t="s">
        <v>2076</v>
      </c>
      <c r="Q1530" t="s">
        <v>341</v>
      </c>
      <c r="R1530" t="b">
        <v>0</v>
      </c>
      <c r="S1530" t="b">
        <v>0</v>
      </c>
      <c r="T1530" t="s">
        <v>425</v>
      </c>
      <c r="U1530">
        <v>0</v>
      </c>
      <c r="V1530" s="32" t="s">
        <v>14158</v>
      </c>
      <c r="W1530" t="s">
        <v>3323</v>
      </c>
      <c r="X1530" t="s">
        <v>282</v>
      </c>
      <c r="Y1530" t="s">
        <v>341</v>
      </c>
      <c r="Z1530" t="s">
        <v>284</v>
      </c>
      <c r="AA1530" t="s">
        <v>283</v>
      </c>
      <c r="AB1530"/>
      <c r="AC1530" t="s">
        <v>26118</v>
      </c>
      <c r="AD1530" s="27" t="s">
        <v>2075</v>
      </c>
      <c r="AE1530" t="s">
        <v>26047</v>
      </c>
      <c r="AF1530" t="s">
        <v>290</v>
      </c>
      <c r="AI1530" t="s">
        <v>26581</v>
      </c>
      <c r="AJ1530" t="s">
        <v>3247</v>
      </c>
      <c r="AK1530" t="s">
        <v>3160</v>
      </c>
      <c r="AL1530" s="12">
        <v>46147.55609953704</v>
      </c>
      <c r="AM1530" t="s">
        <v>309</v>
      </c>
    </row>
    <row r="1531" spans="1:39" ht="15" customHeight="1" x14ac:dyDescent="0.3">
      <c r="A1531" s="38" t="s">
        <v>16442</v>
      </c>
      <c r="B1531" t="s">
        <v>16443</v>
      </c>
      <c r="C1531" t="s">
        <v>7850</v>
      </c>
      <c r="D1531" t="s">
        <v>282</v>
      </c>
      <c r="E1531" t="s">
        <v>283</v>
      </c>
      <c r="G1531" t="s">
        <v>25731</v>
      </c>
      <c r="H1531" t="s">
        <v>340</v>
      </c>
      <c r="I1531" t="s">
        <v>16444</v>
      </c>
      <c r="J1531" t="s">
        <v>284</v>
      </c>
      <c r="K1531" t="s">
        <v>2075</v>
      </c>
      <c r="L1531" t="s">
        <v>26044</v>
      </c>
      <c r="M1531" t="s">
        <v>330</v>
      </c>
      <c r="O1531" t="s">
        <v>2256</v>
      </c>
      <c r="Q1531" t="s">
        <v>305</v>
      </c>
      <c r="R1531" t="b">
        <v>0</v>
      </c>
      <c r="S1531" t="b">
        <v>0</v>
      </c>
      <c r="T1531" t="s">
        <v>425</v>
      </c>
      <c r="U1531">
        <v>0</v>
      </c>
      <c r="V1531" s="32" t="s">
        <v>3320</v>
      </c>
      <c r="W1531" t="s">
        <v>3321</v>
      </c>
      <c r="X1531" t="s">
        <v>282</v>
      </c>
      <c r="Y1531" t="s">
        <v>305</v>
      </c>
      <c r="Z1531" t="s">
        <v>284</v>
      </c>
      <c r="AA1531" t="s">
        <v>283</v>
      </c>
      <c r="AB1531"/>
      <c r="AD1531" s="27" t="s">
        <v>2094</v>
      </c>
      <c r="AE1531" t="s">
        <v>26226</v>
      </c>
      <c r="AF1531" t="s">
        <v>290</v>
      </c>
      <c r="AH1531" t="s">
        <v>2006</v>
      </c>
      <c r="AI1531" t="s">
        <v>3191</v>
      </c>
      <c r="AJ1531" t="s">
        <v>3192</v>
      </c>
      <c r="AK1531" t="s">
        <v>2082</v>
      </c>
      <c r="AL1531" s="12">
        <v>46128.4925</v>
      </c>
      <c r="AM1531" t="s">
        <v>291</v>
      </c>
    </row>
    <row r="1532" spans="1:39" ht="15" customHeight="1" x14ac:dyDescent="0.3">
      <c r="A1532" s="38" t="s">
        <v>16338</v>
      </c>
      <c r="B1532" t="s">
        <v>5094</v>
      </c>
      <c r="C1532" t="s">
        <v>7850</v>
      </c>
      <c r="D1532" t="s">
        <v>282</v>
      </c>
      <c r="E1532" t="s">
        <v>304</v>
      </c>
      <c r="H1532" t="s">
        <v>320</v>
      </c>
      <c r="I1532" t="s">
        <v>16339</v>
      </c>
      <c r="J1532" t="s">
        <v>284</v>
      </c>
      <c r="K1532" t="s">
        <v>2094</v>
      </c>
      <c r="L1532" t="s">
        <v>26044</v>
      </c>
      <c r="M1532" t="s">
        <v>285</v>
      </c>
      <c r="O1532" t="s">
        <v>2076</v>
      </c>
      <c r="Q1532" t="s">
        <v>341</v>
      </c>
      <c r="R1532" t="b">
        <v>0</v>
      </c>
      <c r="S1532" t="b">
        <v>0</v>
      </c>
      <c r="T1532" t="s">
        <v>425</v>
      </c>
      <c r="U1532">
        <v>0</v>
      </c>
      <c r="V1532" s="32" t="s">
        <v>5093</v>
      </c>
      <c r="W1532" t="s">
        <v>5094</v>
      </c>
      <c r="X1532" t="s">
        <v>282</v>
      </c>
      <c r="Y1532" t="s">
        <v>341</v>
      </c>
      <c r="Z1532" t="s">
        <v>284</v>
      </c>
      <c r="AA1532" t="s">
        <v>304</v>
      </c>
      <c r="AB1532"/>
      <c r="AC1532" t="s">
        <v>26118</v>
      </c>
      <c r="AD1532" s="27" t="s">
        <v>2094</v>
      </c>
      <c r="AE1532" t="s">
        <v>26044</v>
      </c>
      <c r="AF1532" t="s">
        <v>285</v>
      </c>
      <c r="AI1532" t="s">
        <v>26581</v>
      </c>
      <c r="AJ1532" t="s">
        <v>3247</v>
      </c>
      <c r="AK1532" t="s">
        <v>2082</v>
      </c>
      <c r="AL1532" s="12">
        <v>46099.668344907404</v>
      </c>
      <c r="AM1532" t="s">
        <v>309</v>
      </c>
    </row>
    <row r="1533" spans="1:39" ht="15" customHeight="1" x14ac:dyDescent="0.3">
      <c r="A1533" s="38" t="s">
        <v>16391</v>
      </c>
      <c r="B1533" t="s">
        <v>16392</v>
      </c>
      <c r="C1533" t="s">
        <v>7850</v>
      </c>
      <c r="D1533" t="s">
        <v>282</v>
      </c>
      <c r="E1533" t="s">
        <v>283</v>
      </c>
      <c r="G1533" t="s">
        <v>298</v>
      </c>
      <c r="H1533" t="s">
        <v>298</v>
      </c>
      <c r="I1533" t="s">
        <v>16393</v>
      </c>
      <c r="J1533" t="s">
        <v>284</v>
      </c>
      <c r="K1533" t="s">
        <v>2075</v>
      </c>
      <c r="L1533" t="s">
        <v>26044</v>
      </c>
      <c r="M1533" t="s">
        <v>290</v>
      </c>
      <c r="O1533" t="s">
        <v>2256</v>
      </c>
      <c r="Q1533" t="s">
        <v>288</v>
      </c>
      <c r="R1533" t="b">
        <v>0</v>
      </c>
      <c r="S1533" t="b">
        <v>0</v>
      </c>
      <c r="T1533" t="s">
        <v>425</v>
      </c>
      <c r="U1533">
        <v>0</v>
      </c>
      <c r="V1533" s="32" t="s">
        <v>8446</v>
      </c>
      <c r="W1533" t="s">
        <v>8447</v>
      </c>
      <c r="X1533" t="s">
        <v>282</v>
      </c>
      <c r="Y1533" t="s">
        <v>288</v>
      </c>
      <c r="Z1533" t="s">
        <v>284</v>
      </c>
      <c r="AA1533" t="s">
        <v>283</v>
      </c>
      <c r="AB1533"/>
      <c r="AD1533" s="27" t="s">
        <v>2214</v>
      </c>
      <c r="AE1533" t="s">
        <v>26226</v>
      </c>
      <c r="AF1533" t="s">
        <v>335</v>
      </c>
      <c r="AH1533" t="s">
        <v>625</v>
      </c>
      <c r="AI1533" t="s">
        <v>26094</v>
      </c>
      <c r="AJ1533" t="s">
        <v>26095</v>
      </c>
      <c r="AK1533" t="s">
        <v>2082</v>
      </c>
      <c r="AL1533" s="12">
        <v>46129.207060185188</v>
      </c>
      <c r="AM1533" t="s">
        <v>291</v>
      </c>
    </row>
    <row r="1534" spans="1:39" ht="15" customHeight="1" x14ac:dyDescent="0.3">
      <c r="A1534" s="38" t="s">
        <v>16923</v>
      </c>
      <c r="B1534" t="s">
        <v>16924</v>
      </c>
      <c r="C1534" t="s">
        <v>7850</v>
      </c>
      <c r="D1534" t="s">
        <v>282</v>
      </c>
      <c r="E1534" t="s">
        <v>319</v>
      </c>
      <c r="H1534" t="s">
        <v>320</v>
      </c>
      <c r="I1534" t="s">
        <v>16925</v>
      </c>
      <c r="J1534" t="s">
        <v>284</v>
      </c>
      <c r="K1534" t="s">
        <v>2075</v>
      </c>
      <c r="L1534" t="s">
        <v>26044</v>
      </c>
      <c r="M1534" t="s">
        <v>338</v>
      </c>
      <c r="O1534" t="s">
        <v>2076</v>
      </c>
      <c r="Q1534" t="s">
        <v>341</v>
      </c>
      <c r="R1534" t="b">
        <v>0</v>
      </c>
      <c r="S1534" t="b">
        <v>0</v>
      </c>
      <c r="T1534" t="s">
        <v>425</v>
      </c>
      <c r="U1534">
        <v>0</v>
      </c>
      <c r="V1534" s="32" t="s">
        <v>16346</v>
      </c>
      <c r="W1534" t="s">
        <v>16347</v>
      </c>
      <c r="X1534" t="s">
        <v>282</v>
      </c>
      <c r="Y1534" t="s">
        <v>341</v>
      </c>
      <c r="Z1534" t="s">
        <v>284</v>
      </c>
      <c r="AA1534" t="s">
        <v>319</v>
      </c>
      <c r="AB1534"/>
      <c r="AC1534" t="s">
        <v>26119</v>
      </c>
      <c r="AD1534" s="27" t="s">
        <v>2075</v>
      </c>
      <c r="AE1534" t="s">
        <v>26044</v>
      </c>
      <c r="AF1534" t="s">
        <v>294</v>
      </c>
      <c r="AI1534" t="s">
        <v>26581</v>
      </c>
      <c r="AJ1534" t="s">
        <v>3247</v>
      </c>
      <c r="AK1534" t="s">
        <v>2082</v>
      </c>
      <c r="AL1534" s="12">
        <v>46114.652245370373</v>
      </c>
      <c r="AM1534" t="s">
        <v>309</v>
      </c>
    </row>
    <row r="1535" spans="1:39" ht="15" customHeight="1" x14ac:dyDescent="0.3">
      <c r="A1535" s="38" t="s">
        <v>16343</v>
      </c>
      <c r="B1535" t="s">
        <v>16344</v>
      </c>
      <c r="C1535" t="s">
        <v>7850</v>
      </c>
      <c r="D1535" t="s">
        <v>282</v>
      </c>
      <c r="E1535" t="s">
        <v>319</v>
      </c>
      <c r="H1535" t="s">
        <v>320</v>
      </c>
      <c r="I1535" t="s">
        <v>16345</v>
      </c>
      <c r="J1535" t="s">
        <v>284</v>
      </c>
      <c r="K1535" t="s">
        <v>2075</v>
      </c>
      <c r="L1535" t="s">
        <v>26044</v>
      </c>
      <c r="M1535" t="s">
        <v>338</v>
      </c>
      <c r="O1535" t="s">
        <v>2076</v>
      </c>
      <c r="Q1535" t="s">
        <v>341</v>
      </c>
      <c r="R1535" t="b">
        <v>0</v>
      </c>
      <c r="S1535" t="b">
        <v>0</v>
      </c>
      <c r="T1535" t="s">
        <v>425</v>
      </c>
      <c r="U1535">
        <v>0</v>
      </c>
      <c r="V1535" s="32" t="s">
        <v>16346</v>
      </c>
      <c r="W1535" t="s">
        <v>16347</v>
      </c>
      <c r="X1535" t="s">
        <v>282</v>
      </c>
      <c r="Y1535" t="s">
        <v>341</v>
      </c>
      <c r="Z1535" t="s">
        <v>284</v>
      </c>
      <c r="AA1535" t="s">
        <v>319</v>
      </c>
      <c r="AB1535"/>
      <c r="AC1535" t="s">
        <v>26119</v>
      </c>
      <c r="AD1535" s="27" t="s">
        <v>2075</v>
      </c>
      <c r="AE1535" t="s">
        <v>26044</v>
      </c>
      <c r="AF1535" t="s">
        <v>294</v>
      </c>
      <c r="AI1535" t="s">
        <v>26581</v>
      </c>
      <c r="AJ1535" t="s">
        <v>3247</v>
      </c>
      <c r="AK1535" t="s">
        <v>2082</v>
      </c>
      <c r="AL1535" s="12">
        <v>46114.652245370373</v>
      </c>
      <c r="AM1535" t="s">
        <v>309</v>
      </c>
    </row>
    <row r="1536" spans="1:39" ht="15" customHeight="1" x14ac:dyDescent="0.3">
      <c r="A1536" s="38" t="s">
        <v>16388</v>
      </c>
      <c r="B1536" t="s">
        <v>16389</v>
      </c>
      <c r="C1536" t="s">
        <v>7850</v>
      </c>
      <c r="D1536" t="s">
        <v>282</v>
      </c>
      <c r="E1536" t="s">
        <v>319</v>
      </c>
      <c r="H1536" t="s">
        <v>320</v>
      </c>
      <c r="I1536" t="s">
        <v>16390</v>
      </c>
      <c r="J1536" t="s">
        <v>284</v>
      </c>
      <c r="K1536" t="s">
        <v>2075</v>
      </c>
      <c r="L1536" t="s">
        <v>26044</v>
      </c>
      <c r="M1536" t="s">
        <v>290</v>
      </c>
      <c r="O1536" t="s">
        <v>2076</v>
      </c>
      <c r="Q1536" t="s">
        <v>341</v>
      </c>
      <c r="R1536" t="b">
        <v>0</v>
      </c>
      <c r="S1536" t="b">
        <v>0</v>
      </c>
      <c r="T1536" t="s">
        <v>425</v>
      </c>
      <c r="U1536">
        <v>0</v>
      </c>
      <c r="V1536" s="32" t="s">
        <v>15374</v>
      </c>
      <c r="W1536" t="s">
        <v>15375</v>
      </c>
      <c r="X1536" t="s">
        <v>282</v>
      </c>
      <c r="Y1536" t="s">
        <v>341</v>
      </c>
      <c r="Z1536" t="s">
        <v>284</v>
      </c>
      <c r="AA1536" t="s">
        <v>319</v>
      </c>
      <c r="AB1536"/>
      <c r="AC1536" t="s">
        <v>26118</v>
      </c>
      <c r="AD1536" s="27" t="s">
        <v>2075</v>
      </c>
      <c r="AE1536" t="s">
        <v>26044</v>
      </c>
      <c r="AF1536" t="s">
        <v>290</v>
      </c>
      <c r="AI1536" t="s">
        <v>26581</v>
      </c>
      <c r="AJ1536" t="s">
        <v>3247</v>
      </c>
      <c r="AK1536" t="s">
        <v>2082</v>
      </c>
      <c r="AL1536" s="12">
        <v>46147.556076388886</v>
      </c>
      <c r="AM1536" t="s">
        <v>309</v>
      </c>
    </row>
    <row r="1537" spans="1:39" ht="15" customHeight="1" x14ac:dyDescent="0.3">
      <c r="A1537" s="38" t="s">
        <v>16397</v>
      </c>
      <c r="B1537" t="s">
        <v>16398</v>
      </c>
      <c r="C1537" t="s">
        <v>7850</v>
      </c>
      <c r="D1537" t="s">
        <v>282</v>
      </c>
      <c r="E1537" t="s">
        <v>299</v>
      </c>
      <c r="H1537" t="s">
        <v>320</v>
      </c>
      <c r="I1537" t="s">
        <v>16399</v>
      </c>
      <c r="J1537" t="s">
        <v>284</v>
      </c>
      <c r="K1537" t="s">
        <v>2075</v>
      </c>
      <c r="L1537" t="s">
        <v>26044</v>
      </c>
      <c r="M1537" t="s">
        <v>338</v>
      </c>
      <c r="O1537" t="s">
        <v>2076</v>
      </c>
      <c r="Q1537" t="s">
        <v>341</v>
      </c>
      <c r="R1537" t="b">
        <v>1</v>
      </c>
      <c r="S1537" t="b">
        <v>1</v>
      </c>
      <c r="T1537" t="s">
        <v>425</v>
      </c>
      <c r="U1537">
        <v>0</v>
      </c>
      <c r="V1537" s="32" t="s">
        <v>16400</v>
      </c>
      <c r="W1537" t="s">
        <v>16401</v>
      </c>
      <c r="X1537" t="s">
        <v>282</v>
      </c>
      <c r="Y1537" t="s">
        <v>341</v>
      </c>
      <c r="Z1537" t="s">
        <v>284</v>
      </c>
      <c r="AA1537" t="s">
        <v>299</v>
      </c>
      <c r="AB1537"/>
      <c r="AC1537" t="s">
        <v>26119</v>
      </c>
      <c r="AD1537" s="27" t="s">
        <v>2075</v>
      </c>
      <c r="AE1537" t="s">
        <v>26078</v>
      </c>
      <c r="AF1537" t="s">
        <v>294</v>
      </c>
      <c r="AH1537" t="s">
        <v>633</v>
      </c>
      <c r="AI1537" t="s">
        <v>14151</v>
      </c>
      <c r="AJ1537" t="s">
        <v>14152</v>
      </c>
      <c r="AK1537" t="s">
        <v>2082</v>
      </c>
      <c r="AL1537" s="12">
        <v>45967.878483796296</v>
      </c>
      <c r="AM1537" t="s">
        <v>309</v>
      </c>
    </row>
    <row r="1538" spans="1:39" ht="15" customHeight="1" x14ac:dyDescent="0.3">
      <c r="A1538" s="38" t="s">
        <v>16432</v>
      </c>
      <c r="B1538" t="s">
        <v>16433</v>
      </c>
      <c r="C1538" t="s">
        <v>7850</v>
      </c>
      <c r="D1538" t="s">
        <v>282</v>
      </c>
      <c r="E1538" t="s">
        <v>304</v>
      </c>
      <c r="H1538" t="s">
        <v>320</v>
      </c>
      <c r="I1538" t="s">
        <v>16434</v>
      </c>
      <c r="J1538" t="s">
        <v>284</v>
      </c>
      <c r="K1538" t="s">
        <v>2094</v>
      </c>
      <c r="L1538" t="s">
        <v>26044</v>
      </c>
      <c r="M1538" t="s">
        <v>285</v>
      </c>
      <c r="O1538" t="s">
        <v>2076</v>
      </c>
      <c r="Q1538" t="s">
        <v>341</v>
      </c>
      <c r="R1538" t="b">
        <v>0</v>
      </c>
      <c r="S1538" t="b">
        <v>0</v>
      </c>
      <c r="T1538" t="s">
        <v>425</v>
      </c>
      <c r="U1538">
        <v>0</v>
      </c>
      <c r="V1538" s="32" t="s">
        <v>8817</v>
      </c>
      <c r="W1538" t="s">
        <v>8818</v>
      </c>
      <c r="X1538" t="s">
        <v>282</v>
      </c>
      <c r="Y1538" t="s">
        <v>341</v>
      </c>
      <c r="Z1538" t="s">
        <v>284</v>
      </c>
      <c r="AA1538" t="s">
        <v>304</v>
      </c>
      <c r="AB1538"/>
      <c r="AC1538" t="s">
        <v>26118</v>
      </c>
      <c r="AD1538" s="27" t="s">
        <v>2094</v>
      </c>
      <c r="AE1538" t="s">
        <v>26043</v>
      </c>
      <c r="AF1538" t="s">
        <v>285</v>
      </c>
      <c r="AI1538" t="s">
        <v>26581</v>
      </c>
      <c r="AJ1538" t="s">
        <v>3247</v>
      </c>
      <c r="AK1538" t="s">
        <v>2082</v>
      </c>
      <c r="AL1538" s="12">
        <v>46099.668344907404</v>
      </c>
      <c r="AM1538" t="s">
        <v>309</v>
      </c>
    </row>
    <row r="1539" spans="1:39" ht="15" customHeight="1" x14ac:dyDescent="0.3">
      <c r="A1539" s="38" t="s">
        <v>16438</v>
      </c>
      <c r="B1539" t="s">
        <v>11336</v>
      </c>
      <c r="C1539" t="s">
        <v>7850</v>
      </c>
      <c r="D1539" t="s">
        <v>282</v>
      </c>
      <c r="E1539" t="s">
        <v>322</v>
      </c>
      <c r="H1539" t="s">
        <v>320</v>
      </c>
      <c r="I1539" t="s">
        <v>16439</v>
      </c>
      <c r="J1539" t="s">
        <v>284</v>
      </c>
      <c r="K1539" t="s">
        <v>2094</v>
      </c>
      <c r="L1539" t="s">
        <v>26044</v>
      </c>
      <c r="M1539" t="s">
        <v>335</v>
      </c>
      <c r="O1539" t="s">
        <v>2076</v>
      </c>
      <c r="Q1539" t="s">
        <v>341</v>
      </c>
      <c r="R1539" t="b">
        <v>0</v>
      </c>
      <c r="S1539" t="b">
        <v>0</v>
      </c>
      <c r="T1539" t="s">
        <v>425</v>
      </c>
      <c r="U1539">
        <v>0</v>
      </c>
      <c r="V1539" s="32" t="s">
        <v>15742</v>
      </c>
      <c r="W1539" t="s">
        <v>11336</v>
      </c>
      <c r="X1539" t="s">
        <v>282</v>
      </c>
      <c r="Y1539" t="s">
        <v>341</v>
      </c>
      <c r="Z1539" t="s">
        <v>284</v>
      </c>
      <c r="AB1539"/>
      <c r="AC1539" t="s">
        <v>26118</v>
      </c>
      <c r="AD1539" s="27" t="s">
        <v>2094</v>
      </c>
      <c r="AE1539" t="s">
        <v>26044</v>
      </c>
      <c r="AF1539" t="s">
        <v>290</v>
      </c>
      <c r="AI1539" t="s">
        <v>26581</v>
      </c>
      <c r="AJ1539" t="s">
        <v>3247</v>
      </c>
      <c r="AK1539" t="s">
        <v>2082</v>
      </c>
      <c r="AL1539" s="12">
        <v>46099.783530092594</v>
      </c>
      <c r="AM1539" t="s">
        <v>309</v>
      </c>
    </row>
    <row r="1540" spans="1:39" ht="15" customHeight="1" x14ac:dyDescent="0.3">
      <c r="A1540" s="38" t="s">
        <v>16407</v>
      </c>
      <c r="B1540" t="s">
        <v>16408</v>
      </c>
      <c r="C1540" t="s">
        <v>7850</v>
      </c>
      <c r="D1540" t="s">
        <v>282</v>
      </c>
      <c r="E1540" t="s">
        <v>322</v>
      </c>
      <c r="I1540" t="s">
        <v>16409</v>
      </c>
      <c r="J1540" t="s">
        <v>329</v>
      </c>
      <c r="K1540" t="s">
        <v>2094</v>
      </c>
      <c r="L1540" t="s">
        <v>26030</v>
      </c>
      <c r="O1540" t="s">
        <v>2228</v>
      </c>
      <c r="R1540" t="b">
        <v>0</v>
      </c>
      <c r="S1540" t="b">
        <v>0</v>
      </c>
      <c r="U1540">
        <v>0</v>
      </c>
      <c r="V1540" s="32" t="s">
        <v>3058</v>
      </c>
      <c r="AB1540"/>
      <c r="AD1540" s="27"/>
    </row>
    <row r="1541" spans="1:39" ht="15" customHeight="1" x14ac:dyDescent="0.3">
      <c r="A1541" s="38" t="s">
        <v>16929</v>
      </c>
      <c r="B1541" t="s">
        <v>8810</v>
      </c>
      <c r="C1541" t="s">
        <v>7850</v>
      </c>
      <c r="D1541" t="s">
        <v>282</v>
      </c>
      <c r="E1541" t="s">
        <v>304</v>
      </c>
      <c r="H1541" t="s">
        <v>320</v>
      </c>
      <c r="I1541" t="s">
        <v>16930</v>
      </c>
      <c r="J1541" t="s">
        <v>284</v>
      </c>
      <c r="K1541" t="s">
        <v>2094</v>
      </c>
      <c r="L1541" t="s">
        <v>26044</v>
      </c>
      <c r="M1541" t="s">
        <v>285</v>
      </c>
      <c r="O1541" t="s">
        <v>2076</v>
      </c>
      <c r="Q1541" t="s">
        <v>341</v>
      </c>
      <c r="R1541" t="b">
        <v>0</v>
      </c>
      <c r="S1541" t="b">
        <v>0</v>
      </c>
      <c r="T1541" t="s">
        <v>425</v>
      </c>
      <c r="U1541">
        <v>0</v>
      </c>
      <c r="V1541" s="32" t="s">
        <v>8809</v>
      </c>
      <c r="W1541" t="s">
        <v>8810</v>
      </c>
      <c r="X1541" t="s">
        <v>282</v>
      </c>
      <c r="Y1541" t="s">
        <v>341</v>
      </c>
      <c r="Z1541" t="s">
        <v>284</v>
      </c>
      <c r="AA1541" t="s">
        <v>304</v>
      </c>
      <c r="AB1541"/>
      <c r="AC1541" t="s">
        <v>26118</v>
      </c>
      <c r="AD1541" s="27" t="s">
        <v>2094</v>
      </c>
      <c r="AE1541" t="s">
        <v>26044</v>
      </c>
      <c r="AF1541" t="s">
        <v>285</v>
      </c>
      <c r="AI1541" t="s">
        <v>26581</v>
      </c>
      <c r="AJ1541" t="s">
        <v>3247</v>
      </c>
      <c r="AK1541" t="s">
        <v>2082</v>
      </c>
      <c r="AL1541" s="12">
        <v>46099.668344907404</v>
      </c>
      <c r="AM1541" t="s">
        <v>309</v>
      </c>
    </row>
    <row r="1542" spans="1:39" ht="15" customHeight="1" x14ac:dyDescent="0.3">
      <c r="A1542" s="38" t="s">
        <v>17007</v>
      </c>
      <c r="B1542" t="s">
        <v>8814</v>
      </c>
      <c r="C1542" t="s">
        <v>7850</v>
      </c>
      <c r="D1542" t="s">
        <v>282</v>
      </c>
      <c r="E1542" t="s">
        <v>304</v>
      </c>
      <c r="H1542" t="s">
        <v>320</v>
      </c>
      <c r="I1542" t="s">
        <v>17008</v>
      </c>
      <c r="J1542" t="s">
        <v>284</v>
      </c>
      <c r="K1542" t="s">
        <v>2094</v>
      </c>
      <c r="L1542" t="s">
        <v>26044</v>
      </c>
      <c r="M1542" t="s">
        <v>285</v>
      </c>
      <c r="O1542" t="s">
        <v>2076</v>
      </c>
      <c r="Q1542" t="s">
        <v>341</v>
      </c>
      <c r="R1542" t="b">
        <v>0</v>
      </c>
      <c r="S1542" t="b">
        <v>0</v>
      </c>
      <c r="T1542" t="s">
        <v>425</v>
      </c>
      <c r="U1542">
        <v>0</v>
      </c>
      <c r="V1542" s="32" t="s">
        <v>8813</v>
      </c>
      <c r="W1542" t="s">
        <v>8814</v>
      </c>
      <c r="X1542" t="s">
        <v>282</v>
      </c>
      <c r="Y1542" t="s">
        <v>341</v>
      </c>
      <c r="Z1542" t="s">
        <v>284</v>
      </c>
      <c r="AA1542" t="s">
        <v>304</v>
      </c>
      <c r="AB1542"/>
      <c r="AC1542" t="s">
        <v>26118</v>
      </c>
      <c r="AD1542" s="27" t="s">
        <v>2094</v>
      </c>
      <c r="AE1542" t="s">
        <v>26044</v>
      </c>
      <c r="AF1542" t="s">
        <v>285</v>
      </c>
      <c r="AI1542" t="s">
        <v>26581</v>
      </c>
      <c r="AJ1542" t="s">
        <v>3247</v>
      </c>
      <c r="AK1542" t="s">
        <v>2082</v>
      </c>
      <c r="AL1542" s="12">
        <v>46099.668344907404</v>
      </c>
      <c r="AM1542" t="s">
        <v>309</v>
      </c>
    </row>
    <row r="1543" spans="1:39" ht="15" customHeight="1" x14ac:dyDescent="0.3">
      <c r="A1543" s="38" t="s">
        <v>17011</v>
      </c>
      <c r="B1543" t="s">
        <v>17012</v>
      </c>
      <c r="C1543" t="s">
        <v>7850</v>
      </c>
      <c r="D1543" t="s">
        <v>282</v>
      </c>
      <c r="E1543" t="s">
        <v>304</v>
      </c>
      <c r="I1543" t="s">
        <v>17013</v>
      </c>
      <c r="J1543" t="s">
        <v>329</v>
      </c>
      <c r="K1543" t="s">
        <v>2094</v>
      </c>
      <c r="L1543" t="s">
        <v>326</v>
      </c>
      <c r="O1543" t="s">
        <v>2228</v>
      </c>
      <c r="R1543" t="b">
        <v>0</v>
      </c>
      <c r="S1543" t="b">
        <v>0</v>
      </c>
      <c r="U1543" t="s">
        <v>5446</v>
      </c>
      <c r="V1543" s="32" t="s">
        <v>3058</v>
      </c>
      <c r="AB1543"/>
      <c r="AD1543" s="27"/>
    </row>
    <row r="1544" spans="1:39" ht="15" customHeight="1" x14ac:dyDescent="0.3">
      <c r="A1544" s="38" t="s">
        <v>16394</v>
      </c>
      <c r="B1544" t="s">
        <v>16395</v>
      </c>
      <c r="C1544" t="s">
        <v>7850</v>
      </c>
      <c r="D1544" t="s">
        <v>282</v>
      </c>
      <c r="E1544" t="s">
        <v>283</v>
      </c>
      <c r="H1544" t="s">
        <v>320</v>
      </c>
      <c r="I1544" t="s">
        <v>16396</v>
      </c>
      <c r="J1544" t="s">
        <v>329</v>
      </c>
      <c r="K1544" t="s">
        <v>2075</v>
      </c>
      <c r="L1544" t="s">
        <v>26040</v>
      </c>
      <c r="M1544" t="s">
        <v>338</v>
      </c>
      <c r="O1544" t="s">
        <v>2228</v>
      </c>
      <c r="Q1544" t="s">
        <v>314</v>
      </c>
      <c r="R1544" t="b">
        <v>0</v>
      </c>
      <c r="S1544" t="b">
        <v>0</v>
      </c>
      <c r="T1544" t="s">
        <v>425</v>
      </c>
      <c r="U1544">
        <v>0</v>
      </c>
      <c r="V1544" s="32" t="s">
        <v>2235</v>
      </c>
      <c r="AB1544"/>
      <c r="AD1544" s="27"/>
    </row>
    <row r="1545" spans="1:39" ht="15" customHeight="1" x14ac:dyDescent="0.3">
      <c r="A1545" s="38" t="s">
        <v>16435</v>
      </c>
      <c r="B1545" t="s">
        <v>16436</v>
      </c>
      <c r="C1545" t="s">
        <v>2092</v>
      </c>
      <c r="D1545" t="s">
        <v>282</v>
      </c>
      <c r="E1545" t="s">
        <v>292</v>
      </c>
      <c r="G1545" t="s">
        <v>293</v>
      </c>
      <c r="H1545" t="s">
        <v>298</v>
      </c>
      <c r="I1545" t="s">
        <v>16437</v>
      </c>
      <c r="J1545" t="s">
        <v>284</v>
      </c>
      <c r="K1545" t="s">
        <v>2094</v>
      </c>
      <c r="M1545" t="s">
        <v>294</v>
      </c>
      <c r="N1545" t="s">
        <v>295</v>
      </c>
      <c r="O1545" t="s">
        <v>2076</v>
      </c>
      <c r="Q1545" t="s">
        <v>367</v>
      </c>
      <c r="R1545" t="b">
        <v>1</v>
      </c>
      <c r="S1545" t="b">
        <v>1</v>
      </c>
      <c r="T1545" t="s">
        <v>25454</v>
      </c>
      <c r="U1545" t="s">
        <v>2234</v>
      </c>
      <c r="V1545" s="32" t="s">
        <v>2235</v>
      </c>
      <c r="AB1545"/>
      <c r="AD1545" s="27"/>
    </row>
    <row r="1546" spans="1:39" ht="15" customHeight="1" x14ac:dyDescent="0.3">
      <c r="A1546" s="38" t="s">
        <v>17005</v>
      </c>
      <c r="B1546" t="s">
        <v>8812</v>
      </c>
      <c r="C1546" t="s">
        <v>7850</v>
      </c>
      <c r="D1546" t="s">
        <v>282</v>
      </c>
      <c r="E1546" t="s">
        <v>304</v>
      </c>
      <c r="H1546" t="s">
        <v>320</v>
      </c>
      <c r="I1546" t="s">
        <v>17006</v>
      </c>
      <c r="J1546" t="s">
        <v>284</v>
      </c>
      <c r="K1546" t="s">
        <v>2094</v>
      </c>
      <c r="L1546" t="s">
        <v>26044</v>
      </c>
      <c r="M1546" t="s">
        <v>285</v>
      </c>
      <c r="O1546" t="s">
        <v>2076</v>
      </c>
      <c r="Q1546" t="s">
        <v>341</v>
      </c>
      <c r="R1546" t="b">
        <v>0</v>
      </c>
      <c r="S1546" t="b">
        <v>0</v>
      </c>
      <c r="T1546" t="s">
        <v>425</v>
      </c>
      <c r="U1546">
        <v>0</v>
      </c>
      <c r="V1546" s="32" t="s">
        <v>8811</v>
      </c>
      <c r="W1546" t="s">
        <v>8812</v>
      </c>
      <c r="X1546" t="s">
        <v>282</v>
      </c>
      <c r="Y1546" t="s">
        <v>341</v>
      </c>
      <c r="Z1546" t="s">
        <v>284</v>
      </c>
      <c r="AA1546" t="s">
        <v>304</v>
      </c>
      <c r="AB1546"/>
      <c r="AC1546" t="s">
        <v>26118</v>
      </c>
      <c r="AD1546" s="27" t="s">
        <v>2214</v>
      </c>
      <c r="AE1546" t="s">
        <v>26043</v>
      </c>
      <c r="AF1546" t="s">
        <v>285</v>
      </c>
      <c r="AI1546" t="s">
        <v>26581</v>
      </c>
      <c r="AJ1546" t="s">
        <v>3247</v>
      </c>
      <c r="AK1546" t="s">
        <v>2082</v>
      </c>
      <c r="AL1546" s="12">
        <v>46099.745393518519</v>
      </c>
      <c r="AM1546" t="s">
        <v>309</v>
      </c>
    </row>
    <row r="1547" spans="1:39" ht="15" customHeight="1" x14ac:dyDescent="0.3">
      <c r="A1547" s="38" t="s">
        <v>17009</v>
      </c>
      <c r="B1547" t="s">
        <v>6263</v>
      </c>
      <c r="C1547" t="s">
        <v>7850</v>
      </c>
      <c r="D1547" t="s">
        <v>282</v>
      </c>
      <c r="E1547" t="s">
        <v>304</v>
      </c>
      <c r="H1547" t="s">
        <v>320</v>
      </c>
      <c r="I1547" t="s">
        <v>17010</v>
      </c>
      <c r="J1547" t="s">
        <v>284</v>
      </c>
      <c r="K1547" t="s">
        <v>2094</v>
      </c>
      <c r="L1547" t="s">
        <v>26044</v>
      </c>
      <c r="M1547" t="s">
        <v>285</v>
      </c>
      <c r="O1547" t="s">
        <v>2076</v>
      </c>
      <c r="Q1547" t="s">
        <v>341</v>
      </c>
      <c r="R1547" t="b">
        <v>0</v>
      </c>
      <c r="S1547" t="b">
        <v>0</v>
      </c>
      <c r="T1547" t="s">
        <v>425</v>
      </c>
      <c r="U1547">
        <v>0</v>
      </c>
      <c r="V1547" s="32" t="s">
        <v>8815</v>
      </c>
      <c r="W1547" t="s">
        <v>8816</v>
      </c>
      <c r="X1547" t="s">
        <v>282</v>
      </c>
      <c r="Y1547" t="s">
        <v>341</v>
      </c>
      <c r="Z1547" t="s">
        <v>284</v>
      </c>
      <c r="AA1547" t="s">
        <v>304</v>
      </c>
      <c r="AB1547"/>
      <c r="AC1547" t="s">
        <v>26118</v>
      </c>
      <c r="AD1547" s="27" t="s">
        <v>2094</v>
      </c>
      <c r="AE1547" t="s">
        <v>26043</v>
      </c>
      <c r="AF1547" t="s">
        <v>290</v>
      </c>
      <c r="AI1547" t="s">
        <v>26581</v>
      </c>
      <c r="AJ1547" t="s">
        <v>3247</v>
      </c>
      <c r="AK1547" t="s">
        <v>2082</v>
      </c>
      <c r="AL1547" s="12">
        <v>46099.668344907404</v>
      </c>
      <c r="AM1547" t="s">
        <v>309</v>
      </c>
    </row>
    <row r="1548" spans="1:39" ht="15" customHeight="1" x14ac:dyDescent="0.3">
      <c r="A1548" s="38" t="s">
        <v>17062</v>
      </c>
      <c r="B1548" t="s">
        <v>17063</v>
      </c>
      <c r="C1548" t="s">
        <v>7850</v>
      </c>
      <c r="D1548" t="s">
        <v>282</v>
      </c>
      <c r="E1548" t="s">
        <v>337</v>
      </c>
      <c r="G1548" t="s">
        <v>298</v>
      </c>
      <c r="H1548" t="s">
        <v>340</v>
      </c>
      <c r="I1548" t="s">
        <v>17064</v>
      </c>
      <c r="J1548" t="s">
        <v>284</v>
      </c>
      <c r="K1548" t="s">
        <v>2094</v>
      </c>
      <c r="L1548" t="s">
        <v>26044</v>
      </c>
      <c r="M1548" t="s">
        <v>285</v>
      </c>
      <c r="O1548" t="s">
        <v>2076</v>
      </c>
      <c r="Q1548" t="s">
        <v>341</v>
      </c>
      <c r="R1548" t="b">
        <v>0</v>
      </c>
      <c r="S1548" t="b">
        <v>0</v>
      </c>
      <c r="T1548" t="s">
        <v>425</v>
      </c>
      <c r="U1548">
        <v>0</v>
      </c>
      <c r="V1548" s="32" t="s">
        <v>13276</v>
      </c>
      <c r="W1548" t="s">
        <v>13277</v>
      </c>
      <c r="X1548" t="s">
        <v>282</v>
      </c>
      <c r="Y1548" t="s">
        <v>341</v>
      </c>
      <c r="Z1548" t="s">
        <v>284</v>
      </c>
      <c r="AA1548" t="s">
        <v>337</v>
      </c>
      <c r="AB1548"/>
      <c r="AC1548" t="s">
        <v>26118</v>
      </c>
      <c r="AD1548" s="27" t="s">
        <v>2094</v>
      </c>
      <c r="AE1548" t="s">
        <v>26057</v>
      </c>
      <c r="AF1548" t="s">
        <v>290</v>
      </c>
      <c r="AI1548" t="s">
        <v>26581</v>
      </c>
      <c r="AJ1548" t="s">
        <v>3247</v>
      </c>
      <c r="AK1548" t="s">
        <v>2082</v>
      </c>
      <c r="AL1548" s="12">
        <v>46099.798761574071</v>
      </c>
      <c r="AM1548" t="s">
        <v>309</v>
      </c>
    </row>
    <row r="1549" spans="1:39" ht="15" customHeight="1" x14ac:dyDescent="0.3">
      <c r="A1549" s="38" t="s">
        <v>17014</v>
      </c>
      <c r="B1549" t="s">
        <v>17015</v>
      </c>
      <c r="C1549" t="s">
        <v>2073</v>
      </c>
      <c r="D1549" t="s">
        <v>282</v>
      </c>
      <c r="E1549" t="s">
        <v>337</v>
      </c>
      <c r="H1549" t="s">
        <v>390</v>
      </c>
      <c r="I1549" t="s">
        <v>17016</v>
      </c>
      <c r="J1549" t="s">
        <v>284</v>
      </c>
      <c r="K1549" t="s">
        <v>2075</v>
      </c>
      <c r="M1549" t="s">
        <v>348</v>
      </c>
      <c r="N1549" t="s">
        <v>295</v>
      </c>
      <c r="Q1549" t="s">
        <v>311</v>
      </c>
      <c r="R1549" t="b">
        <v>0</v>
      </c>
      <c r="S1549" t="b">
        <v>0</v>
      </c>
      <c r="T1549" t="s">
        <v>426</v>
      </c>
      <c r="U1549">
        <v>1</v>
      </c>
      <c r="V1549" s="32" t="s">
        <v>16970</v>
      </c>
      <c r="W1549" t="s">
        <v>16971</v>
      </c>
      <c r="X1549" t="s">
        <v>282</v>
      </c>
      <c r="Y1549" t="s">
        <v>311</v>
      </c>
      <c r="Z1549" t="s">
        <v>284</v>
      </c>
      <c r="AA1549" t="s">
        <v>337</v>
      </c>
      <c r="AB1549"/>
      <c r="AD1549" s="27" t="s">
        <v>2079</v>
      </c>
      <c r="AF1549" t="s">
        <v>290</v>
      </c>
      <c r="AH1549" t="s">
        <v>2012</v>
      </c>
      <c r="AI1549" t="s">
        <v>2121</v>
      </c>
      <c r="AJ1549" t="s">
        <v>2122</v>
      </c>
      <c r="AK1549" t="s">
        <v>2082</v>
      </c>
      <c r="AL1549" s="12">
        <v>45898.776504629626</v>
      </c>
    </row>
    <row r="1550" spans="1:39" ht="15" customHeight="1" x14ac:dyDescent="0.3">
      <c r="A1550" s="38" t="s">
        <v>16938</v>
      </c>
      <c r="B1550" t="s">
        <v>16939</v>
      </c>
      <c r="C1550" t="s">
        <v>2073</v>
      </c>
      <c r="D1550" t="s">
        <v>282</v>
      </c>
      <c r="E1550" t="s">
        <v>337</v>
      </c>
      <c r="H1550" t="s">
        <v>390</v>
      </c>
      <c r="I1550" t="s">
        <v>16940</v>
      </c>
      <c r="J1550" t="s">
        <v>284</v>
      </c>
      <c r="K1550" t="s">
        <v>2075</v>
      </c>
      <c r="M1550" t="s">
        <v>290</v>
      </c>
      <c r="Q1550" t="s">
        <v>311</v>
      </c>
      <c r="R1550" t="b">
        <v>0</v>
      </c>
      <c r="S1550" t="b">
        <v>0</v>
      </c>
      <c r="T1550" t="s">
        <v>426</v>
      </c>
      <c r="U1550">
        <v>1</v>
      </c>
      <c r="V1550" s="32" t="s">
        <v>3648</v>
      </c>
      <c r="W1550" t="s">
        <v>3649</v>
      </c>
      <c r="X1550" t="s">
        <v>282</v>
      </c>
      <c r="Y1550" t="s">
        <v>311</v>
      </c>
      <c r="Z1550" t="s">
        <v>310</v>
      </c>
      <c r="AA1550" t="s">
        <v>337</v>
      </c>
      <c r="AB1550"/>
      <c r="AD1550" s="27" t="s">
        <v>2512</v>
      </c>
      <c r="AF1550" t="s">
        <v>290</v>
      </c>
      <c r="AH1550" t="s">
        <v>3650</v>
      </c>
      <c r="AI1550" t="s">
        <v>2121</v>
      </c>
      <c r="AJ1550" t="s">
        <v>2122</v>
      </c>
      <c r="AK1550" t="s">
        <v>2082</v>
      </c>
      <c r="AL1550" s="12">
        <v>45898.773263888892</v>
      </c>
      <c r="AM1550" t="s">
        <v>291</v>
      </c>
    </row>
    <row r="1551" spans="1:39" ht="15" customHeight="1" x14ac:dyDescent="0.3">
      <c r="A1551" s="38" t="s">
        <v>16946</v>
      </c>
      <c r="B1551" t="s">
        <v>16947</v>
      </c>
      <c r="C1551" t="s">
        <v>2073</v>
      </c>
      <c r="D1551" t="s">
        <v>282</v>
      </c>
      <c r="E1551" t="s">
        <v>337</v>
      </c>
      <c r="H1551" t="s">
        <v>390</v>
      </c>
      <c r="I1551" t="s">
        <v>16948</v>
      </c>
      <c r="J1551" t="s">
        <v>284</v>
      </c>
      <c r="K1551" t="s">
        <v>2075</v>
      </c>
      <c r="M1551" t="s">
        <v>348</v>
      </c>
      <c r="N1551" t="s">
        <v>295</v>
      </c>
      <c r="Q1551" t="s">
        <v>311</v>
      </c>
      <c r="R1551" t="b">
        <v>0</v>
      </c>
      <c r="S1551" t="b">
        <v>0</v>
      </c>
      <c r="T1551" t="s">
        <v>426</v>
      </c>
      <c r="U1551">
        <v>1</v>
      </c>
      <c r="V1551" s="32" t="s">
        <v>16944</v>
      </c>
      <c r="W1551" t="s">
        <v>16945</v>
      </c>
      <c r="X1551" t="s">
        <v>282</v>
      </c>
      <c r="Y1551" t="s">
        <v>311</v>
      </c>
      <c r="Z1551" t="s">
        <v>284</v>
      </c>
      <c r="AA1551" t="s">
        <v>337</v>
      </c>
      <c r="AB1551"/>
      <c r="AD1551" s="27" t="s">
        <v>2512</v>
      </c>
      <c r="AF1551" t="s">
        <v>290</v>
      </c>
      <c r="AH1551" t="s">
        <v>2013</v>
      </c>
      <c r="AI1551" t="s">
        <v>2088</v>
      </c>
      <c r="AJ1551" t="s">
        <v>2089</v>
      </c>
      <c r="AK1551" t="s">
        <v>2082</v>
      </c>
      <c r="AL1551" s="12">
        <v>45846.830034722225</v>
      </c>
    </row>
    <row r="1552" spans="1:39" ht="15" customHeight="1" x14ac:dyDescent="0.3">
      <c r="A1552" s="38" t="s">
        <v>16959</v>
      </c>
      <c r="B1552" t="s">
        <v>16960</v>
      </c>
      <c r="C1552" t="s">
        <v>2073</v>
      </c>
      <c r="D1552" t="s">
        <v>282</v>
      </c>
      <c r="E1552" t="s">
        <v>337</v>
      </c>
      <c r="H1552" t="s">
        <v>390</v>
      </c>
      <c r="I1552" t="s">
        <v>16961</v>
      </c>
      <c r="J1552" t="s">
        <v>284</v>
      </c>
      <c r="K1552" t="s">
        <v>2075</v>
      </c>
      <c r="M1552" t="s">
        <v>290</v>
      </c>
      <c r="Q1552" t="s">
        <v>311</v>
      </c>
      <c r="R1552" t="b">
        <v>0</v>
      </c>
      <c r="S1552" t="b">
        <v>0</v>
      </c>
      <c r="T1552" t="s">
        <v>426</v>
      </c>
      <c r="U1552">
        <v>1</v>
      </c>
      <c r="V1552" s="32" t="s">
        <v>3648</v>
      </c>
      <c r="W1552" t="s">
        <v>3649</v>
      </c>
      <c r="X1552" t="s">
        <v>282</v>
      </c>
      <c r="Y1552" t="s">
        <v>311</v>
      </c>
      <c r="Z1552" t="s">
        <v>310</v>
      </c>
      <c r="AA1552" t="s">
        <v>337</v>
      </c>
      <c r="AB1552"/>
      <c r="AD1552" s="27" t="s">
        <v>2512</v>
      </c>
      <c r="AF1552" t="s">
        <v>290</v>
      </c>
      <c r="AH1552" t="s">
        <v>3650</v>
      </c>
      <c r="AI1552" t="s">
        <v>2121</v>
      </c>
      <c r="AJ1552" t="s">
        <v>2122</v>
      </c>
      <c r="AK1552" t="s">
        <v>2082</v>
      </c>
      <c r="AL1552" s="12">
        <v>45898.773263888892</v>
      </c>
      <c r="AM1552" t="s">
        <v>291</v>
      </c>
    </row>
    <row r="1553" spans="1:39" ht="15" customHeight="1" x14ac:dyDescent="0.3">
      <c r="A1553" s="38" t="s">
        <v>16445</v>
      </c>
      <c r="B1553" t="s">
        <v>16446</v>
      </c>
      <c r="C1553" t="s">
        <v>7850</v>
      </c>
      <c r="D1553" t="s">
        <v>282</v>
      </c>
      <c r="E1553" t="s">
        <v>319</v>
      </c>
      <c r="G1553" t="s">
        <v>298</v>
      </c>
      <c r="H1553" t="s">
        <v>340</v>
      </c>
      <c r="I1553" t="s">
        <v>16447</v>
      </c>
      <c r="J1553" t="s">
        <v>284</v>
      </c>
      <c r="K1553" t="s">
        <v>2075</v>
      </c>
      <c r="L1553" t="s">
        <v>26044</v>
      </c>
      <c r="M1553" t="s">
        <v>290</v>
      </c>
      <c r="O1553" t="s">
        <v>2256</v>
      </c>
      <c r="Q1553" t="s">
        <v>288</v>
      </c>
      <c r="R1553" t="b">
        <v>0</v>
      </c>
      <c r="S1553" t="b">
        <v>0</v>
      </c>
      <c r="T1553" t="s">
        <v>425</v>
      </c>
      <c r="U1553">
        <v>0</v>
      </c>
      <c r="V1553" s="32" t="s">
        <v>3236</v>
      </c>
      <c r="W1553" t="s">
        <v>3237</v>
      </c>
      <c r="X1553" t="s">
        <v>282</v>
      </c>
      <c r="Y1553" t="s">
        <v>288</v>
      </c>
      <c r="Z1553" t="s">
        <v>284</v>
      </c>
      <c r="AA1553" t="s">
        <v>283</v>
      </c>
      <c r="AB1553"/>
      <c r="AD1553" s="27" t="s">
        <v>2094</v>
      </c>
      <c r="AE1553" t="s">
        <v>26225</v>
      </c>
      <c r="AF1553" t="s">
        <v>285</v>
      </c>
      <c r="AH1553" t="s">
        <v>625</v>
      </c>
      <c r="AI1553" t="s">
        <v>26094</v>
      </c>
      <c r="AJ1553" t="s">
        <v>26095</v>
      </c>
      <c r="AK1553" t="s">
        <v>2082</v>
      </c>
      <c r="AL1553" s="12">
        <v>46129.215324074074</v>
      </c>
      <c r="AM1553" t="s">
        <v>291</v>
      </c>
    </row>
    <row r="1554" spans="1:39" ht="15" customHeight="1" x14ac:dyDescent="0.3">
      <c r="A1554" s="38" t="s">
        <v>16418</v>
      </c>
      <c r="B1554" t="s">
        <v>16419</v>
      </c>
      <c r="C1554" t="s">
        <v>7850</v>
      </c>
      <c r="D1554" t="s">
        <v>282</v>
      </c>
      <c r="E1554" t="s">
        <v>319</v>
      </c>
      <c r="H1554" t="s">
        <v>320</v>
      </c>
      <c r="I1554" t="s">
        <v>16420</v>
      </c>
      <c r="J1554" t="s">
        <v>284</v>
      </c>
      <c r="K1554" t="s">
        <v>2075</v>
      </c>
      <c r="L1554" t="s">
        <v>26044</v>
      </c>
      <c r="M1554" t="s">
        <v>290</v>
      </c>
      <c r="O1554" t="s">
        <v>2076</v>
      </c>
      <c r="Q1554" t="s">
        <v>341</v>
      </c>
      <c r="R1554" t="b">
        <v>0</v>
      </c>
      <c r="S1554" t="b">
        <v>0</v>
      </c>
      <c r="T1554" t="s">
        <v>425</v>
      </c>
      <c r="U1554">
        <v>0</v>
      </c>
      <c r="V1554" s="32" t="s">
        <v>15374</v>
      </c>
      <c r="W1554" t="s">
        <v>15375</v>
      </c>
      <c r="X1554" t="s">
        <v>282</v>
      </c>
      <c r="Y1554" t="s">
        <v>341</v>
      </c>
      <c r="Z1554" t="s">
        <v>284</v>
      </c>
      <c r="AA1554" t="s">
        <v>319</v>
      </c>
      <c r="AB1554"/>
      <c r="AC1554" t="s">
        <v>26118</v>
      </c>
      <c r="AD1554" s="27" t="s">
        <v>2075</v>
      </c>
      <c r="AE1554" t="s">
        <v>26044</v>
      </c>
      <c r="AF1554" t="s">
        <v>290</v>
      </c>
      <c r="AI1554" t="s">
        <v>26581</v>
      </c>
      <c r="AJ1554" t="s">
        <v>3247</v>
      </c>
      <c r="AK1554" t="s">
        <v>2082</v>
      </c>
      <c r="AL1554" s="12">
        <v>46147.556076388886</v>
      </c>
      <c r="AM1554" t="s">
        <v>309</v>
      </c>
    </row>
    <row r="1555" spans="1:39" ht="15" customHeight="1" x14ac:dyDescent="0.3">
      <c r="A1555" s="38" t="s">
        <v>16424</v>
      </c>
      <c r="B1555" t="s">
        <v>16425</v>
      </c>
      <c r="C1555" t="s">
        <v>7850</v>
      </c>
      <c r="D1555" t="s">
        <v>282</v>
      </c>
      <c r="E1555" t="s">
        <v>299</v>
      </c>
      <c r="H1555" t="s">
        <v>320</v>
      </c>
      <c r="I1555" t="s">
        <v>16426</v>
      </c>
      <c r="J1555" t="s">
        <v>284</v>
      </c>
      <c r="K1555" t="s">
        <v>2075</v>
      </c>
      <c r="L1555" t="s">
        <v>26044</v>
      </c>
      <c r="M1555" t="s">
        <v>290</v>
      </c>
      <c r="O1555" t="s">
        <v>2076</v>
      </c>
      <c r="Q1555" t="s">
        <v>341</v>
      </c>
      <c r="R1555" t="b">
        <v>1</v>
      </c>
      <c r="S1555" t="b">
        <v>1</v>
      </c>
      <c r="T1555" t="s">
        <v>425</v>
      </c>
      <c r="U1555">
        <v>0</v>
      </c>
      <c r="V1555" s="32" t="s">
        <v>16427</v>
      </c>
      <c r="W1555" t="s">
        <v>16428</v>
      </c>
      <c r="X1555" t="s">
        <v>282</v>
      </c>
      <c r="Y1555" t="s">
        <v>341</v>
      </c>
      <c r="Z1555" t="s">
        <v>284</v>
      </c>
      <c r="AA1555" t="s">
        <v>299</v>
      </c>
      <c r="AB1555"/>
      <c r="AC1555" t="s">
        <v>26118</v>
      </c>
      <c r="AD1555" s="27" t="s">
        <v>2075</v>
      </c>
      <c r="AE1555" t="s">
        <v>26044</v>
      </c>
      <c r="AF1555" t="s">
        <v>290</v>
      </c>
      <c r="AH1555" t="s">
        <v>633</v>
      </c>
      <c r="AI1555" t="s">
        <v>13321</v>
      </c>
      <c r="AJ1555" t="s">
        <v>3710</v>
      </c>
      <c r="AK1555" t="s">
        <v>2082</v>
      </c>
      <c r="AL1555" s="12">
        <v>46119.900879629633</v>
      </c>
      <c r="AM1555" t="s">
        <v>291</v>
      </c>
    </row>
    <row r="1556" spans="1:39" ht="15" customHeight="1" x14ac:dyDescent="0.3">
      <c r="A1556" s="38" t="s">
        <v>16429</v>
      </c>
      <c r="B1556" t="s">
        <v>16430</v>
      </c>
      <c r="C1556" t="s">
        <v>7850</v>
      </c>
      <c r="D1556" t="s">
        <v>282</v>
      </c>
      <c r="E1556" t="s">
        <v>319</v>
      </c>
      <c r="H1556" t="s">
        <v>320</v>
      </c>
      <c r="I1556" t="s">
        <v>16431</v>
      </c>
      <c r="J1556" t="s">
        <v>284</v>
      </c>
      <c r="K1556" t="s">
        <v>2075</v>
      </c>
      <c r="L1556" t="s">
        <v>26044</v>
      </c>
      <c r="M1556" t="s">
        <v>290</v>
      </c>
      <c r="O1556" t="s">
        <v>2076</v>
      </c>
      <c r="Q1556" t="s">
        <v>341</v>
      </c>
      <c r="R1556" t="b">
        <v>0</v>
      </c>
      <c r="S1556" t="b">
        <v>0</v>
      </c>
      <c r="T1556" t="s">
        <v>425</v>
      </c>
      <c r="U1556">
        <v>0</v>
      </c>
      <c r="V1556" s="32" t="s">
        <v>15197</v>
      </c>
      <c r="W1556" t="s">
        <v>15198</v>
      </c>
      <c r="X1556" t="s">
        <v>282</v>
      </c>
      <c r="Y1556" t="s">
        <v>341</v>
      </c>
      <c r="Z1556" t="s">
        <v>284</v>
      </c>
      <c r="AA1556" t="s">
        <v>319</v>
      </c>
      <c r="AB1556"/>
      <c r="AC1556" t="s">
        <v>26118</v>
      </c>
      <c r="AD1556" s="27" t="s">
        <v>2075</v>
      </c>
      <c r="AE1556" t="s">
        <v>26044</v>
      </c>
      <c r="AF1556" t="s">
        <v>290</v>
      </c>
      <c r="AI1556" t="s">
        <v>26581</v>
      </c>
      <c r="AJ1556" t="s">
        <v>3247</v>
      </c>
      <c r="AK1556" t="s">
        <v>2082</v>
      </c>
      <c r="AL1556" s="12">
        <v>46114.65253472222</v>
      </c>
      <c r="AM1556" t="s">
        <v>309</v>
      </c>
    </row>
    <row r="1557" spans="1:39" ht="15" customHeight="1" x14ac:dyDescent="0.3">
      <c r="A1557" s="38" t="s">
        <v>16440</v>
      </c>
      <c r="B1557" t="s">
        <v>8808</v>
      </c>
      <c r="C1557" t="s">
        <v>7850</v>
      </c>
      <c r="D1557" t="s">
        <v>282</v>
      </c>
      <c r="E1557" t="s">
        <v>304</v>
      </c>
      <c r="H1557" t="s">
        <v>371</v>
      </c>
      <c r="I1557" t="s">
        <v>16441</v>
      </c>
      <c r="J1557" t="s">
        <v>284</v>
      </c>
      <c r="K1557" t="s">
        <v>2094</v>
      </c>
      <c r="L1557" t="s">
        <v>26044</v>
      </c>
      <c r="M1557" t="s">
        <v>285</v>
      </c>
      <c r="O1557" t="s">
        <v>2076</v>
      </c>
      <c r="Q1557" t="s">
        <v>341</v>
      </c>
      <c r="R1557" t="b">
        <v>0</v>
      </c>
      <c r="S1557" t="b">
        <v>0</v>
      </c>
      <c r="T1557" t="s">
        <v>425</v>
      </c>
      <c r="U1557">
        <v>0</v>
      </c>
      <c r="V1557" s="32" t="s">
        <v>8807</v>
      </c>
      <c r="W1557" t="s">
        <v>8808</v>
      </c>
      <c r="X1557" t="s">
        <v>282</v>
      </c>
      <c r="Y1557" t="s">
        <v>341</v>
      </c>
      <c r="Z1557" t="s">
        <v>284</v>
      </c>
      <c r="AA1557" t="s">
        <v>304</v>
      </c>
      <c r="AB1557"/>
      <c r="AC1557" t="s">
        <v>26118</v>
      </c>
      <c r="AD1557" s="27" t="s">
        <v>2094</v>
      </c>
      <c r="AE1557" t="s">
        <v>26044</v>
      </c>
      <c r="AF1557" t="s">
        <v>285</v>
      </c>
      <c r="AI1557" t="s">
        <v>26581</v>
      </c>
      <c r="AJ1557" t="s">
        <v>3247</v>
      </c>
      <c r="AK1557" t="s">
        <v>2082</v>
      </c>
      <c r="AL1557" s="12">
        <v>46099.746921296297</v>
      </c>
      <c r="AM1557" t="s">
        <v>309</v>
      </c>
    </row>
    <row r="1558" spans="1:39" ht="15" customHeight="1" x14ac:dyDescent="0.3">
      <c r="A1558" s="38" t="s">
        <v>16933</v>
      </c>
      <c r="B1558" t="s">
        <v>8826</v>
      </c>
      <c r="C1558" t="s">
        <v>7850</v>
      </c>
      <c r="D1558" t="s">
        <v>282</v>
      </c>
      <c r="E1558" t="s">
        <v>304</v>
      </c>
      <c r="H1558" t="s">
        <v>320</v>
      </c>
      <c r="I1558" t="s">
        <v>16934</v>
      </c>
      <c r="J1558" t="s">
        <v>284</v>
      </c>
      <c r="K1558" t="s">
        <v>2094</v>
      </c>
      <c r="L1558" t="s">
        <v>26044</v>
      </c>
      <c r="M1558" t="s">
        <v>285</v>
      </c>
      <c r="O1558" t="s">
        <v>2076</v>
      </c>
      <c r="Q1558" t="s">
        <v>341</v>
      </c>
      <c r="R1558" t="b">
        <v>0</v>
      </c>
      <c r="S1558" t="b">
        <v>0</v>
      </c>
      <c r="T1558" t="s">
        <v>425</v>
      </c>
      <c r="U1558">
        <v>0</v>
      </c>
      <c r="V1558" s="32" t="s">
        <v>8821</v>
      </c>
      <c r="W1558" t="s">
        <v>8822</v>
      </c>
      <c r="X1558" t="s">
        <v>282</v>
      </c>
      <c r="Y1558" t="s">
        <v>341</v>
      </c>
      <c r="Z1558" t="s">
        <v>284</v>
      </c>
      <c r="AA1558" t="s">
        <v>304</v>
      </c>
      <c r="AB1558"/>
      <c r="AC1558" t="s">
        <v>26118</v>
      </c>
      <c r="AD1558" s="27" t="s">
        <v>3330</v>
      </c>
      <c r="AE1558" t="s">
        <v>347</v>
      </c>
      <c r="AF1558" t="s">
        <v>285</v>
      </c>
      <c r="AI1558" t="s">
        <v>8823</v>
      </c>
      <c r="AJ1558" t="s">
        <v>8824</v>
      </c>
      <c r="AK1558" t="s">
        <v>2082</v>
      </c>
      <c r="AL1558" s="12">
        <v>45827.786087962966</v>
      </c>
      <c r="AM1558" t="s">
        <v>309</v>
      </c>
    </row>
    <row r="1559" spans="1:39" ht="15" customHeight="1" x14ac:dyDescent="0.3">
      <c r="A1559" s="38" t="s">
        <v>16933</v>
      </c>
      <c r="B1559" t="s">
        <v>8826</v>
      </c>
      <c r="C1559" t="s">
        <v>7850</v>
      </c>
      <c r="D1559" t="s">
        <v>282</v>
      </c>
      <c r="E1559" t="s">
        <v>304</v>
      </c>
      <c r="H1559" t="s">
        <v>320</v>
      </c>
      <c r="I1559" t="s">
        <v>16934</v>
      </c>
      <c r="J1559" t="s">
        <v>284</v>
      </c>
      <c r="K1559" t="s">
        <v>2094</v>
      </c>
      <c r="L1559" t="s">
        <v>26044</v>
      </c>
      <c r="M1559" t="s">
        <v>285</v>
      </c>
      <c r="O1559" t="s">
        <v>2076</v>
      </c>
      <c r="Q1559" t="s">
        <v>341</v>
      </c>
      <c r="R1559" t="b">
        <v>0</v>
      </c>
      <c r="S1559" t="b">
        <v>0</v>
      </c>
      <c r="T1559" t="s">
        <v>425</v>
      </c>
      <c r="U1559">
        <v>0</v>
      </c>
      <c r="V1559" s="32" t="s">
        <v>8825</v>
      </c>
      <c r="W1559" t="s">
        <v>8826</v>
      </c>
      <c r="X1559" t="s">
        <v>282</v>
      </c>
      <c r="Y1559" t="s">
        <v>341</v>
      </c>
      <c r="Z1559" t="s">
        <v>284</v>
      </c>
      <c r="AA1559" t="s">
        <v>304</v>
      </c>
      <c r="AB1559"/>
      <c r="AC1559" t="s">
        <v>26118</v>
      </c>
      <c r="AD1559" s="27" t="s">
        <v>4453</v>
      </c>
      <c r="AE1559" t="s">
        <v>26025</v>
      </c>
      <c r="AF1559" t="s">
        <v>285</v>
      </c>
      <c r="AI1559" t="s">
        <v>26581</v>
      </c>
      <c r="AJ1559" t="s">
        <v>3247</v>
      </c>
      <c r="AK1559" t="s">
        <v>2082</v>
      </c>
      <c r="AL1559" s="12">
        <v>46099.813043981485</v>
      </c>
      <c r="AM1559" t="s">
        <v>383</v>
      </c>
    </row>
    <row r="1560" spans="1:39" ht="15" customHeight="1" x14ac:dyDescent="0.3">
      <c r="A1560" s="38" t="s">
        <v>16941</v>
      </c>
      <c r="B1560" t="s">
        <v>16942</v>
      </c>
      <c r="C1560" t="s">
        <v>2073</v>
      </c>
      <c r="D1560" t="s">
        <v>282</v>
      </c>
      <c r="E1560" t="s">
        <v>337</v>
      </c>
      <c r="H1560" t="s">
        <v>390</v>
      </c>
      <c r="I1560" t="s">
        <v>16943</v>
      </c>
      <c r="J1560" t="s">
        <v>284</v>
      </c>
      <c r="K1560" t="s">
        <v>2075</v>
      </c>
      <c r="M1560" t="s">
        <v>348</v>
      </c>
      <c r="N1560" t="s">
        <v>295</v>
      </c>
      <c r="Q1560" t="s">
        <v>311</v>
      </c>
      <c r="R1560" t="b">
        <v>0</v>
      </c>
      <c r="S1560" t="b">
        <v>0</v>
      </c>
      <c r="T1560" t="s">
        <v>426</v>
      </c>
      <c r="U1560">
        <v>1</v>
      </c>
      <c r="V1560" s="32" t="s">
        <v>16944</v>
      </c>
      <c r="W1560" t="s">
        <v>16945</v>
      </c>
      <c r="X1560" t="s">
        <v>282</v>
      </c>
      <c r="Y1560" t="s">
        <v>311</v>
      </c>
      <c r="Z1560" t="s">
        <v>284</v>
      </c>
      <c r="AA1560" t="s">
        <v>337</v>
      </c>
      <c r="AB1560"/>
      <c r="AD1560" s="27" t="s">
        <v>2512</v>
      </c>
      <c r="AF1560" t="s">
        <v>290</v>
      </c>
      <c r="AH1560" t="s">
        <v>2013</v>
      </c>
      <c r="AI1560" t="s">
        <v>2088</v>
      </c>
      <c r="AJ1560" t="s">
        <v>2089</v>
      </c>
      <c r="AK1560" t="s">
        <v>2082</v>
      </c>
      <c r="AL1560" s="12">
        <v>45846.830034722225</v>
      </c>
    </row>
    <row r="1561" spans="1:39" ht="15" customHeight="1" x14ac:dyDescent="0.3">
      <c r="A1561" s="38" t="s">
        <v>17017</v>
      </c>
      <c r="B1561" t="s">
        <v>17018</v>
      </c>
      <c r="C1561" t="s">
        <v>2073</v>
      </c>
      <c r="D1561" t="s">
        <v>282</v>
      </c>
      <c r="E1561" t="s">
        <v>337</v>
      </c>
      <c r="H1561" t="s">
        <v>390</v>
      </c>
      <c r="I1561" t="s">
        <v>17019</v>
      </c>
      <c r="J1561" t="s">
        <v>284</v>
      </c>
      <c r="K1561" t="s">
        <v>2075</v>
      </c>
      <c r="M1561" t="s">
        <v>290</v>
      </c>
      <c r="Q1561" t="s">
        <v>311</v>
      </c>
      <c r="R1561" t="b">
        <v>0</v>
      </c>
      <c r="S1561" t="b">
        <v>0</v>
      </c>
      <c r="T1561" t="s">
        <v>426</v>
      </c>
      <c r="U1561">
        <v>1</v>
      </c>
      <c r="V1561" s="32" t="s">
        <v>3648</v>
      </c>
      <c r="W1561" t="s">
        <v>3649</v>
      </c>
      <c r="X1561" t="s">
        <v>282</v>
      </c>
      <c r="Y1561" t="s">
        <v>311</v>
      </c>
      <c r="Z1561" t="s">
        <v>310</v>
      </c>
      <c r="AA1561" t="s">
        <v>337</v>
      </c>
      <c r="AB1561"/>
      <c r="AD1561" s="27" t="s">
        <v>2512</v>
      </c>
      <c r="AF1561" t="s">
        <v>290</v>
      </c>
      <c r="AH1561" t="s">
        <v>3650</v>
      </c>
      <c r="AI1561" t="s">
        <v>2121</v>
      </c>
      <c r="AJ1561" t="s">
        <v>2122</v>
      </c>
      <c r="AK1561" t="s">
        <v>2082</v>
      </c>
      <c r="AL1561" s="12">
        <v>45898.773263888892</v>
      </c>
      <c r="AM1561" t="s">
        <v>291</v>
      </c>
    </row>
    <row r="1562" spans="1:39" ht="15" customHeight="1" x14ac:dyDescent="0.3">
      <c r="A1562" s="38" t="s">
        <v>16949</v>
      </c>
      <c r="B1562" t="s">
        <v>16950</v>
      </c>
      <c r="C1562" t="s">
        <v>2073</v>
      </c>
      <c r="D1562" t="s">
        <v>282</v>
      </c>
      <c r="E1562" t="s">
        <v>337</v>
      </c>
      <c r="H1562" t="s">
        <v>390</v>
      </c>
      <c r="I1562" t="s">
        <v>16951</v>
      </c>
      <c r="J1562" t="s">
        <v>284</v>
      </c>
      <c r="K1562" t="s">
        <v>2075</v>
      </c>
      <c r="M1562" t="s">
        <v>348</v>
      </c>
      <c r="N1562" t="s">
        <v>295</v>
      </c>
      <c r="Q1562" t="s">
        <v>311</v>
      </c>
      <c r="R1562" t="b">
        <v>0</v>
      </c>
      <c r="S1562" t="b">
        <v>0</v>
      </c>
      <c r="T1562" t="s">
        <v>426</v>
      </c>
      <c r="U1562">
        <v>1</v>
      </c>
      <c r="V1562" s="32" t="s">
        <v>16944</v>
      </c>
      <c r="W1562" t="s">
        <v>16945</v>
      </c>
      <c r="X1562" t="s">
        <v>282</v>
      </c>
      <c r="Y1562" t="s">
        <v>311</v>
      </c>
      <c r="Z1562" t="s">
        <v>284</v>
      </c>
      <c r="AA1562" t="s">
        <v>337</v>
      </c>
      <c r="AB1562"/>
      <c r="AD1562" s="27" t="s">
        <v>2512</v>
      </c>
      <c r="AF1562" t="s">
        <v>290</v>
      </c>
      <c r="AH1562" t="s">
        <v>2013</v>
      </c>
      <c r="AI1562" t="s">
        <v>2088</v>
      </c>
      <c r="AJ1562" t="s">
        <v>2089</v>
      </c>
      <c r="AK1562" t="s">
        <v>2082</v>
      </c>
      <c r="AL1562" s="12">
        <v>45846.830034722225</v>
      </c>
    </row>
    <row r="1563" spans="1:39" ht="15" customHeight="1" x14ac:dyDescent="0.3">
      <c r="A1563" s="38" t="s">
        <v>17042</v>
      </c>
      <c r="B1563" t="s">
        <v>17043</v>
      </c>
      <c r="C1563" t="s">
        <v>2073</v>
      </c>
      <c r="D1563" t="s">
        <v>282</v>
      </c>
      <c r="E1563" t="s">
        <v>337</v>
      </c>
      <c r="H1563" t="s">
        <v>390</v>
      </c>
      <c r="I1563" t="s">
        <v>17044</v>
      </c>
      <c r="J1563" t="s">
        <v>284</v>
      </c>
      <c r="K1563" t="s">
        <v>2075</v>
      </c>
      <c r="M1563" t="s">
        <v>290</v>
      </c>
      <c r="Q1563" t="s">
        <v>311</v>
      </c>
      <c r="R1563" t="b">
        <v>0</v>
      </c>
      <c r="S1563" t="b">
        <v>0</v>
      </c>
      <c r="T1563" t="s">
        <v>426</v>
      </c>
      <c r="U1563">
        <v>1</v>
      </c>
      <c r="V1563" s="30" t="s">
        <v>3648</v>
      </c>
      <c r="W1563" t="s">
        <v>3649</v>
      </c>
      <c r="X1563" t="s">
        <v>282</v>
      </c>
      <c r="Y1563" t="s">
        <v>311</v>
      </c>
      <c r="Z1563" t="s">
        <v>310</v>
      </c>
      <c r="AA1563" t="s">
        <v>337</v>
      </c>
      <c r="AB1563"/>
      <c r="AD1563" s="27" t="s">
        <v>2512</v>
      </c>
      <c r="AF1563" t="s">
        <v>290</v>
      </c>
      <c r="AH1563" t="s">
        <v>3650</v>
      </c>
      <c r="AI1563" t="s">
        <v>2121</v>
      </c>
      <c r="AJ1563" t="s">
        <v>2122</v>
      </c>
      <c r="AK1563" t="s">
        <v>2082</v>
      </c>
      <c r="AL1563" s="12">
        <v>45898.773263888892</v>
      </c>
      <c r="AM1563" t="s">
        <v>291</v>
      </c>
    </row>
    <row r="1564" spans="1:39" ht="15" customHeight="1" x14ac:dyDescent="0.3">
      <c r="A1564" s="38" t="s">
        <v>16972</v>
      </c>
      <c r="B1564" t="s">
        <v>16973</v>
      </c>
      <c r="C1564" t="s">
        <v>2073</v>
      </c>
      <c r="D1564" t="s">
        <v>282</v>
      </c>
      <c r="E1564" t="s">
        <v>337</v>
      </c>
      <c r="H1564" t="s">
        <v>390</v>
      </c>
      <c r="I1564" t="s">
        <v>16974</v>
      </c>
      <c r="J1564" t="s">
        <v>284</v>
      </c>
      <c r="K1564" t="s">
        <v>2075</v>
      </c>
      <c r="M1564" t="s">
        <v>285</v>
      </c>
      <c r="Q1564" t="s">
        <v>311</v>
      </c>
      <c r="R1564" t="b">
        <v>0</v>
      </c>
      <c r="S1564" t="b">
        <v>0</v>
      </c>
      <c r="T1564" t="s">
        <v>426</v>
      </c>
      <c r="U1564">
        <v>1</v>
      </c>
      <c r="V1564" s="32" t="s">
        <v>16537</v>
      </c>
      <c r="W1564" t="s">
        <v>16538</v>
      </c>
      <c r="X1564" t="s">
        <v>282</v>
      </c>
      <c r="Y1564" t="s">
        <v>311</v>
      </c>
      <c r="Z1564" t="s">
        <v>284</v>
      </c>
      <c r="AA1564" t="s">
        <v>337</v>
      </c>
      <c r="AB1564"/>
      <c r="AD1564" s="27" t="s">
        <v>2079</v>
      </c>
      <c r="AF1564" t="s">
        <v>285</v>
      </c>
      <c r="AH1564" t="s">
        <v>2013</v>
      </c>
      <c r="AI1564" t="s">
        <v>2088</v>
      </c>
      <c r="AJ1564" t="s">
        <v>2089</v>
      </c>
      <c r="AK1564" t="s">
        <v>2082</v>
      </c>
      <c r="AL1564" s="12">
        <v>45846.828935185185</v>
      </c>
    </row>
    <row r="1565" spans="1:39" ht="15" customHeight="1" x14ac:dyDescent="0.3">
      <c r="A1565" s="38" t="s">
        <v>16975</v>
      </c>
      <c r="B1565" t="s">
        <v>16976</v>
      </c>
      <c r="C1565" t="s">
        <v>2073</v>
      </c>
      <c r="D1565" t="s">
        <v>282</v>
      </c>
      <c r="E1565" t="s">
        <v>337</v>
      </c>
      <c r="H1565" t="s">
        <v>390</v>
      </c>
      <c r="I1565" t="s">
        <v>16977</v>
      </c>
      <c r="J1565" t="s">
        <v>284</v>
      </c>
      <c r="K1565" t="s">
        <v>2075</v>
      </c>
      <c r="M1565" t="s">
        <v>348</v>
      </c>
      <c r="N1565" t="s">
        <v>295</v>
      </c>
      <c r="Q1565" t="s">
        <v>311</v>
      </c>
      <c r="R1565" t="b">
        <v>0</v>
      </c>
      <c r="S1565" t="b">
        <v>0</v>
      </c>
      <c r="T1565" t="s">
        <v>426</v>
      </c>
      <c r="U1565">
        <v>1</v>
      </c>
      <c r="V1565" s="32" t="s">
        <v>16965</v>
      </c>
      <c r="W1565" t="s">
        <v>16966</v>
      </c>
      <c r="X1565" t="s">
        <v>282</v>
      </c>
      <c r="Y1565" t="s">
        <v>311</v>
      </c>
      <c r="Z1565" t="s">
        <v>284</v>
      </c>
      <c r="AA1565" t="s">
        <v>337</v>
      </c>
      <c r="AB1565"/>
      <c r="AD1565" s="27" t="s">
        <v>2079</v>
      </c>
      <c r="AF1565" t="s">
        <v>290</v>
      </c>
      <c r="AH1565" t="s">
        <v>2013</v>
      </c>
      <c r="AI1565" t="s">
        <v>2088</v>
      </c>
      <c r="AJ1565" t="s">
        <v>2089</v>
      </c>
      <c r="AK1565" t="s">
        <v>2082</v>
      </c>
      <c r="AL1565" s="12">
        <v>45846.829837962963</v>
      </c>
    </row>
    <row r="1566" spans="1:39" ht="15" customHeight="1" x14ac:dyDescent="0.3">
      <c r="A1566" s="38" t="s">
        <v>17049</v>
      </c>
      <c r="B1566" t="s">
        <v>17050</v>
      </c>
      <c r="C1566" t="s">
        <v>2073</v>
      </c>
      <c r="D1566" t="s">
        <v>282</v>
      </c>
      <c r="E1566" t="s">
        <v>337</v>
      </c>
      <c r="H1566" t="s">
        <v>390</v>
      </c>
      <c r="I1566" t="s">
        <v>17051</v>
      </c>
      <c r="J1566" t="s">
        <v>284</v>
      </c>
      <c r="K1566" t="s">
        <v>2075</v>
      </c>
      <c r="M1566" t="s">
        <v>290</v>
      </c>
      <c r="Q1566" t="s">
        <v>311</v>
      </c>
      <c r="R1566" t="b">
        <v>0</v>
      </c>
      <c r="S1566" t="b">
        <v>0</v>
      </c>
      <c r="T1566" t="s">
        <v>426</v>
      </c>
      <c r="U1566">
        <v>1</v>
      </c>
      <c r="V1566" s="32" t="s">
        <v>3648</v>
      </c>
      <c r="W1566" t="s">
        <v>3649</v>
      </c>
      <c r="X1566" t="s">
        <v>282</v>
      </c>
      <c r="Y1566" t="s">
        <v>311</v>
      </c>
      <c r="Z1566" t="s">
        <v>310</v>
      </c>
      <c r="AA1566" t="s">
        <v>337</v>
      </c>
      <c r="AB1566"/>
      <c r="AD1566" s="27" t="s">
        <v>2512</v>
      </c>
      <c r="AF1566" t="s">
        <v>290</v>
      </c>
      <c r="AH1566" t="s">
        <v>3650</v>
      </c>
      <c r="AI1566" t="s">
        <v>2121</v>
      </c>
      <c r="AJ1566" t="s">
        <v>2122</v>
      </c>
      <c r="AK1566" t="s">
        <v>2082</v>
      </c>
      <c r="AL1566" s="12">
        <v>45898.773263888892</v>
      </c>
      <c r="AM1566" t="s">
        <v>291</v>
      </c>
    </row>
    <row r="1567" spans="1:39" ht="15" customHeight="1" x14ac:dyDescent="0.3">
      <c r="A1567" s="38" t="s">
        <v>16978</v>
      </c>
      <c r="B1567" t="s">
        <v>16979</v>
      </c>
      <c r="C1567" t="s">
        <v>2073</v>
      </c>
      <c r="D1567" t="s">
        <v>282</v>
      </c>
      <c r="E1567" t="s">
        <v>337</v>
      </c>
      <c r="H1567" t="s">
        <v>390</v>
      </c>
      <c r="I1567" t="s">
        <v>16980</v>
      </c>
      <c r="J1567" t="s">
        <v>284</v>
      </c>
      <c r="K1567" t="s">
        <v>2075</v>
      </c>
      <c r="M1567" t="s">
        <v>290</v>
      </c>
      <c r="Q1567" t="s">
        <v>311</v>
      </c>
      <c r="R1567" t="b">
        <v>0</v>
      </c>
      <c r="S1567" t="b">
        <v>0</v>
      </c>
      <c r="T1567" t="s">
        <v>426</v>
      </c>
      <c r="U1567">
        <v>1</v>
      </c>
      <c r="V1567" s="32" t="s">
        <v>16965</v>
      </c>
      <c r="W1567" t="s">
        <v>16966</v>
      </c>
      <c r="X1567" t="s">
        <v>282</v>
      </c>
      <c r="Y1567" t="s">
        <v>311</v>
      </c>
      <c r="Z1567" t="s">
        <v>284</v>
      </c>
      <c r="AA1567" t="s">
        <v>337</v>
      </c>
      <c r="AB1567"/>
      <c r="AD1567" s="27" t="s">
        <v>2079</v>
      </c>
      <c r="AF1567" t="s">
        <v>290</v>
      </c>
      <c r="AH1567" t="s">
        <v>2013</v>
      </c>
      <c r="AI1567" t="s">
        <v>2088</v>
      </c>
      <c r="AJ1567" t="s">
        <v>2089</v>
      </c>
      <c r="AK1567" t="s">
        <v>2082</v>
      </c>
      <c r="AL1567" s="12">
        <v>45846.829837962963</v>
      </c>
    </row>
    <row r="1568" spans="1:39" ht="15" customHeight="1" x14ac:dyDescent="0.3">
      <c r="A1568" s="38" t="s">
        <v>16981</v>
      </c>
      <c r="B1568" t="s">
        <v>16982</v>
      </c>
      <c r="C1568" t="s">
        <v>2073</v>
      </c>
      <c r="D1568" t="s">
        <v>282</v>
      </c>
      <c r="E1568" t="s">
        <v>337</v>
      </c>
      <c r="H1568" t="s">
        <v>390</v>
      </c>
      <c r="I1568" t="s">
        <v>16983</v>
      </c>
      <c r="J1568" t="s">
        <v>284</v>
      </c>
      <c r="K1568" t="s">
        <v>2075</v>
      </c>
      <c r="M1568" t="s">
        <v>290</v>
      </c>
      <c r="Q1568" t="s">
        <v>311</v>
      </c>
      <c r="R1568" t="b">
        <v>0</v>
      </c>
      <c r="S1568" t="b">
        <v>0</v>
      </c>
      <c r="T1568" t="s">
        <v>426</v>
      </c>
      <c r="U1568">
        <v>1</v>
      </c>
      <c r="V1568" s="32" t="s">
        <v>3648</v>
      </c>
      <c r="W1568" t="s">
        <v>3649</v>
      </c>
      <c r="X1568" t="s">
        <v>282</v>
      </c>
      <c r="Y1568" t="s">
        <v>311</v>
      </c>
      <c r="Z1568" t="s">
        <v>310</v>
      </c>
      <c r="AA1568" t="s">
        <v>337</v>
      </c>
      <c r="AB1568"/>
      <c r="AD1568" s="27" t="s">
        <v>2512</v>
      </c>
      <c r="AF1568" t="s">
        <v>290</v>
      </c>
      <c r="AH1568" t="s">
        <v>3650</v>
      </c>
      <c r="AI1568" t="s">
        <v>2121</v>
      </c>
      <c r="AJ1568" t="s">
        <v>2122</v>
      </c>
      <c r="AK1568" t="s">
        <v>2082</v>
      </c>
      <c r="AL1568" s="12">
        <v>45898.773263888892</v>
      </c>
      <c r="AM1568" t="s">
        <v>291</v>
      </c>
    </row>
    <row r="1569" spans="1:39" ht="15" customHeight="1" x14ac:dyDescent="0.3">
      <c r="A1569" s="38" t="s">
        <v>17072</v>
      </c>
      <c r="B1569" t="s">
        <v>17073</v>
      </c>
      <c r="C1569" t="s">
        <v>2073</v>
      </c>
      <c r="D1569" t="s">
        <v>282</v>
      </c>
      <c r="E1569" t="s">
        <v>337</v>
      </c>
      <c r="H1569" t="s">
        <v>390</v>
      </c>
      <c r="I1569" t="s">
        <v>17074</v>
      </c>
      <c r="J1569" t="s">
        <v>284</v>
      </c>
      <c r="K1569" t="s">
        <v>2075</v>
      </c>
      <c r="M1569" t="s">
        <v>290</v>
      </c>
      <c r="Q1569" t="s">
        <v>311</v>
      </c>
      <c r="R1569" t="b">
        <v>0</v>
      </c>
      <c r="S1569" t="b">
        <v>0</v>
      </c>
      <c r="T1569" t="s">
        <v>426</v>
      </c>
      <c r="U1569">
        <v>1</v>
      </c>
      <c r="V1569" s="32" t="s">
        <v>3648</v>
      </c>
      <c r="W1569" t="s">
        <v>3649</v>
      </c>
      <c r="X1569" t="s">
        <v>282</v>
      </c>
      <c r="Y1569" t="s">
        <v>311</v>
      </c>
      <c r="Z1569" t="s">
        <v>310</v>
      </c>
      <c r="AA1569" t="s">
        <v>337</v>
      </c>
      <c r="AB1569"/>
      <c r="AD1569" s="27" t="s">
        <v>2512</v>
      </c>
      <c r="AF1569" t="s">
        <v>290</v>
      </c>
      <c r="AH1569" t="s">
        <v>3650</v>
      </c>
      <c r="AI1569" t="s">
        <v>2121</v>
      </c>
      <c r="AJ1569" t="s">
        <v>2122</v>
      </c>
      <c r="AK1569" t="s">
        <v>2082</v>
      </c>
      <c r="AL1569" s="12">
        <v>45898.773263888892</v>
      </c>
      <c r="AM1569" t="s">
        <v>291</v>
      </c>
    </row>
    <row r="1570" spans="1:39" ht="15" customHeight="1" x14ac:dyDescent="0.3">
      <c r="A1570" s="38" t="s">
        <v>16984</v>
      </c>
      <c r="B1570" t="s">
        <v>16985</v>
      </c>
      <c r="C1570" t="s">
        <v>2073</v>
      </c>
      <c r="D1570" t="s">
        <v>282</v>
      </c>
      <c r="E1570" t="s">
        <v>337</v>
      </c>
      <c r="H1570" t="s">
        <v>390</v>
      </c>
      <c r="I1570" t="s">
        <v>16986</v>
      </c>
      <c r="J1570" t="s">
        <v>284</v>
      </c>
      <c r="K1570" t="s">
        <v>2075</v>
      </c>
      <c r="M1570" t="s">
        <v>348</v>
      </c>
      <c r="N1570" t="s">
        <v>295</v>
      </c>
      <c r="Q1570" t="s">
        <v>311</v>
      </c>
      <c r="R1570" t="b">
        <v>0</v>
      </c>
      <c r="S1570" t="b">
        <v>0</v>
      </c>
      <c r="T1570" t="s">
        <v>426</v>
      </c>
      <c r="U1570">
        <v>1</v>
      </c>
      <c r="V1570" s="32" t="s">
        <v>3648</v>
      </c>
      <c r="W1570" t="s">
        <v>3649</v>
      </c>
      <c r="X1570" t="s">
        <v>282</v>
      </c>
      <c r="Y1570" t="s">
        <v>311</v>
      </c>
      <c r="Z1570" t="s">
        <v>310</v>
      </c>
      <c r="AA1570" t="s">
        <v>337</v>
      </c>
      <c r="AB1570"/>
      <c r="AD1570" s="27" t="s">
        <v>2512</v>
      </c>
      <c r="AF1570" t="s">
        <v>290</v>
      </c>
      <c r="AH1570" t="s">
        <v>3650</v>
      </c>
      <c r="AI1570" t="s">
        <v>2121</v>
      </c>
      <c r="AJ1570" t="s">
        <v>2122</v>
      </c>
      <c r="AK1570" t="s">
        <v>2082</v>
      </c>
      <c r="AL1570" s="12">
        <v>45898.773263888892</v>
      </c>
      <c r="AM1570" t="s">
        <v>291</v>
      </c>
    </row>
    <row r="1571" spans="1:39" ht="15" customHeight="1" x14ac:dyDescent="0.3">
      <c r="A1571" s="38" t="s">
        <v>16987</v>
      </c>
      <c r="B1571" t="s">
        <v>16988</v>
      </c>
      <c r="C1571" t="s">
        <v>2073</v>
      </c>
      <c r="D1571" t="s">
        <v>282</v>
      </c>
      <c r="E1571" t="s">
        <v>337</v>
      </c>
      <c r="H1571" t="s">
        <v>390</v>
      </c>
      <c r="I1571" t="s">
        <v>16989</v>
      </c>
      <c r="J1571" t="s">
        <v>284</v>
      </c>
      <c r="K1571" t="s">
        <v>2075</v>
      </c>
      <c r="M1571" t="s">
        <v>348</v>
      </c>
      <c r="N1571" t="s">
        <v>295</v>
      </c>
      <c r="Q1571" t="s">
        <v>311</v>
      </c>
      <c r="R1571" t="b">
        <v>0</v>
      </c>
      <c r="S1571" t="b">
        <v>0</v>
      </c>
      <c r="T1571" t="s">
        <v>426</v>
      </c>
      <c r="U1571">
        <v>1</v>
      </c>
      <c r="V1571" s="32" t="s">
        <v>3648</v>
      </c>
      <c r="W1571" t="s">
        <v>3649</v>
      </c>
      <c r="X1571" t="s">
        <v>282</v>
      </c>
      <c r="Y1571" t="s">
        <v>311</v>
      </c>
      <c r="Z1571" t="s">
        <v>310</v>
      </c>
      <c r="AA1571" t="s">
        <v>337</v>
      </c>
      <c r="AB1571"/>
      <c r="AD1571" s="27" t="s">
        <v>2512</v>
      </c>
      <c r="AF1571" t="s">
        <v>290</v>
      </c>
      <c r="AH1571" t="s">
        <v>3650</v>
      </c>
      <c r="AI1571" t="s">
        <v>2121</v>
      </c>
      <c r="AJ1571" t="s">
        <v>2122</v>
      </c>
      <c r="AK1571" t="s">
        <v>2082</v>
      </c>
      <c r="AL1571" s="12">
        <v>45898.773263888892</v>
      </c>
      <c r="AM1571" t="s">
        <v>291</v>
      </c>
    </row>
    <row r="1572" spans="1:39" ht="15" customHeight="1" x14ac:dyDescent="0.3">
      <c r="A1572" s="38" t="s">
        <v>17087</v>
      </c>
      <c r="B1572" t="s">
        <v>17088</v>
      </c>
      <c r="C1572" t="s">
        <v>2073</v>
      </c>
      <c r="D1572" t="s">
        <v>282</v>
      </c>
      <c r="E1572" t="s">
        <v>337</v>
      </c>
      <c r="H1572" t="s">
        <v>390</v>
      </c>
      <c r="I1572" t="s">
        <v>17089</v>
      </c>
      <c r="J1572" t="s">
        <v>284</v>
      </c>
      <c r="K1572" t="s">
        <v>2075</v>
      </c>
      <c r="M1572" t="s">
        <v>348</v>
      </c>
      <c r="N1572" t="s">
        <v>295</v>
      </c>
      <c r="Q1572" t="s">
        <v>311</v>
      </c>
      <c r="R1572" t="b">
        <v>0</v>
      </c>
      <c r="S1572" t="b">
        <v>0</v>
      </c>
      <c r="T1572" t="s">
        <v>426</v>
      </c>
      <c r="U1572">
        <v>1</v>
      </c>
      <c r="V1572" s="32" t="s">
        <v>3648</v>
      </c>
      <c r="W1572" t="s">
        <v>3649</v>
      </c>
      <c r="X1572" t="s">
        <v>282</v>
      </c>
      <c r="Y1572" t="s">
        <v>311</v>
      </c>
      <c r="Z1572" t="s">
        <v>310</v>
      </c>
      <c r="AA1572" t="s">
        <v>337</v>
      </c>
      <c r="AB1572"/>
      <c r="AD1572" s="27" t="s">
        <v>2512</v>
      </c>
      <c r="AF1572" t="s">
        <v>290</v>
      </c>
      <c r="AH1572" t="s">
        <v>3650</v>
      </c>
      <c r="AI1572" t="s">
        <v>2121</v>
      </c>
      <c r="AJ1572" t="s">
        <v>2122</v>
      </c>
      <c r="AK1572" t="s">
        <v>2082</v>
      </c>
      <c r="AL1572" s="12">
        <v>45898.773263888892</v>
      </c>
      <c r="AM1572" t="s">
        <v>291</v>
      </c>
    </row>
    <row r="1573" spans="1:39" ht="15" customHeight="1" x14ac:dyDescent="0.3">
      <c r="A1573" s="38" t="s">
        <v>16990</v>
      </c>
      <c r="B1573" t="s">
        <v>16991</v>
      </c>
      <c r="C1573" t="s">
        <v>2073</v>
      </c>
      <c r="D1573" t="s">
        <v>282</v>
      </c>
      <c r="E1573" t="s">
        <v>337</v>
      </c>
      <c r="H1573" t="s">
        <v>390</v>
      </c>
      <c r="I1573" t="s">
        <v>16992</v>
      </c>
      <c r="J1573" t="s">
        <v>284</v>
      </c>
      <c r="K1573" t="s">
        <v>2075</v>
      </c>
      <c r="M1573" t="s">
        <v>348</v>
      </c>
      <c r="N1573" t="s">
        <v>295</v>
      </c>
      <c r="Q1573" t="s">
        <v>311</v>
      </c>
      <c r="R1573" t="b">
        <v>0</v>
      </c>
      <c r="S1573" t="b">
        <v>0</v>
      </c>
      <c r="T1573" t="s">
        <v>426</v>
      </c>
      <c r="U1573">
        <v>1</v>
      </c>
      <c r="V1573" s="32" t="s">
        <v>16537</v>
      </c>
      <c r="W1573" t="s">
        <v>16538</v>
      </c>
      <c r="X1573" t="s">
        <v>282</v>
      </c>
      <c r="Y1573" t="s">
        <v>311</v>
      </c>
      <c r="Z1573" t="s">
        <v>284</v>
      </c>
      <c r="AA1573" t="s">
        <v>337</v>
      </c>
      <c r="AB1573"/>
      <c r="AD1573" s="27" t="s">
        <v>2079</v>
      </c>
      <c r="AF1573" t="s">
        <v>285</v>
      </c>
      <c r="AH1573" t="s">
        <v>2013</v>
      </c>
      <c r="AI1573" t="s">
        <v>2088</v>
      </c>
      <c r="AJ1573" t="s">
        <v>2089</v>
      </c>
      <c r="AK1573" t="s">
        <v>2082</v>
      </c>
      <c r="AL1573" s="12">
        <v>45846.828935185185</v>
      </c>
    </row>
    <row r="1574" spans="1:39" ht="15" customHeight="1" x14ac:dyDescent="0.3">
      <c r="A1574" s="38" t="s">
        <v>17078</v>
      </c>
      <c r="B1574" t="s">
        <v>17079</v>
      </c>
      <c r="C1574" t="s">
        <v>2073</v>
      </c>
      <c r="D1574" t="s">
        <v>282</v>
      </c>
      <c r="E1574" t="s">
        <v>337</v>
      </c>
      <c r="H1574" t="s">
        <v>390</v>
      </c>
      <c r="I1574" t="s">
        <v>17080</v>
      </c>
      <c r="J1574" t="s">
        <v>284</v>
      </c>
      <c r="K1574" t="s">
        <v>2075</v>
      </c>
      <c r="M1574" t="s">
        <v>348</v>
      </c>
      <c r="N1574" t="s">
        <v>295</v>
      </c>
      <c r="Q1574" t="s">
        <v>311</v>
      </c>
      <c r="R1574" t="b">
        <v>0</v>
      </c>
      <c r="S1574" t="b">
        <v>0</v>
      </c>
      <c r="T1574" t="s">
        <v>426</v>
      </c>
      <c r="U1574">
        <v>1</v>
      </c>
      <c r="V1574" s="32" t="s">
        <v>16537</v>
      </c>
      <c r="W1574" t="s">
        <v>16538</v>
      </c>
      <c r="X1574" t="s">
        <v>282</v>
      </c>
      <c r="Y1574" t="s">
        <v>311</v>
      </c>
      <c r="Z1574" t="s">
        <v>284</v>
      </c>
      <c r="AA1574" t="s">
        <v>337</v>
      </c>
      <c r="AB1574"/>
      <c r="AD1574" s="27" t="s">
        <v>2079</v>
      </c>
      <c r="AF1574" t="s">
        <v>285</v>
      </c>
      <c r="AH1574" t="s">
        <v>2013</v>
      </c>
      <c r="AI1574" t="s">
        <v>2088</v>
      </c>
      <c r="AJ1574" t="s">
        <v>2089</v>
      </c>
      <c r="AK1574" t="s">
        <v>2082</v>
      </c>
      <c r="AL1574" s="12">
        <v>45846.828935185185</v>
      </c>
    </row>
    <row r="1575" spans="1:39" ht="15" customHeight="1" x14ac:dyDescent="0.3">
      <c r="A1575" s="38" t="s">
        <v>16993</v>
      </c>
      <c r="B1575" t="s">
        <v>16994</v>
      </c>
      <c r="C1575" t="s">
        <v>2073</v>
      </c>
      <c r="D1575" t="s">
        <v>282</v>
      </c>
      <c r="E1575" t="s">
        <v>337</v>
      </c>
      <c r="H1575" t="s">
        <v>390</v>
      </c>
      <c r="I1575" t="s">
        <v>16995</v>
      </c>
      <c r="J1575" t="s">
        <v>284</v>
      </c>
      <c r="K1575" t="s">
        <v>2075</v>
      </c>
      <c r="M1575" t="s">
        <v>348</v>
      </c>
      <c r="N1575" t="s">
        <v>295</v>
      </c>
      <c r="Q1575" t="s">
        <v>311</v>
      </c>
      <c r="R1575" t="b">
        <v>0</v>
      </c>
      <c r="S1575" t="b">
        <v>0</v>
      </c>
      <c r="T1575" t="s">
        <v>426</v>
      </c>
      <c r="U1575">
        <v>1</v>
      </c>
      <c r="V1575" s="32" t="s">
        <v>3648</v>
      </c>
      <c r="W1575" t="s">
        <v>3649</v>
      </c>
      <c r="X1575" t="s">
        <v>282</v>
      </c>
      <c r="Y1575" t="s">
        <v>311</v>
      </c>
      <c r="Z1575" t="s">
        <v>310</v>
      </c>
      <c r="AA1575" t="s">
        <v>337</v>
      </c>
      <c r="AB1575"/>
      <c r="AD1575" s="27" t="s">
        <v>2512</v>
      </c>
      <c r="AF1575" t="s">
        <v>290</v>
      </c>
      <c r="AH1575" t="s">
        <v>3650</v>
      </c>
      <c r="AI1575" t="s">
        <v>2121</v>
      </c>
      <c r="AJ1575" t="s">
        <v>2122</v>
      </c>
      <c r="AK1575" t="s">
        <v>2082</v>
      </c>
      <c r="AL1575" s="12">
        <v>45898.773263888892</v>
      </c>
      <c r="AM1575" t="s">
        <v>291</v>
      </c>
    </row>
    <row r="1576" spans="1:39" ht="15" customHeight="1" x14ac:dyDescent="0.3">
      <c r="A1576" s="38" t="s">
        <v>17081</v>
      </c>
      <c r="B1576" t="s">
        <v>17082</v>
      </c>
      <c r="C1576" t="s">
        <v>2073</v>
      </c>
      <c r="D1576" t="s">
        <v>282</v>
      </c>
      <c r="E1576" t="s">
        <v>337</v>
      </c>
      <c r="H1576" t="s">
        <v>390</v>
      </c>
      <c r="I1576" t="s">
        <v>17083</v>
      </c>
      <c r="J1576" t="s">
        <v>284</v>
      </c>
      <c r="K1576" t="s">
        <v>2075</v>
      </c>
      <c r="M1576" t="s">
        <v>348</v>
      </c>
      <c r="N1576" t="s">
        <v>295</v>
      </c>
      <c r="Q1576" t="s">
        <v>311</v>
      </c>
      <c r="R1576" t="b">
        <v>0</v>
      </c>
      <c r="S1576" t="b">
        <v>0</v>
      </c>
      <c r="T1576" t="s">
        <v>426</v>
      </c>
      <c r="U1576">
        <v>1</v>
      </c>
      <c r="V1576" s="32" t="s">
        <v>16537</v>
      </c>
      <c r="W1576" t="s">
        <v>16538</v>
      </c>
      <c r="X1576" t="s">
        <v>282</v>
      </c>
      <c r="Y1576" t="s">
        <v>311</v>
      </c>
      <c r="Z1576" t="s">
        <v>284</v>
      </c>
      <c r="AA1576" t="s">
        <v>337</v>
      </c>
      <c r="AB1576"/>
      <c r="AD1576" s="27" t="s">
        <v>2079</v>
      </c>
      <c r="AF1576" t="s">
        <v>285</v>
      </c>
      <c r="AH1576" t="s">
        <v>2013</v>
      </c>
      <c r="AI1576" t="s">
        <v>2088</v>
      </c>
      <c r="AJ1576" t="s">
        <v>2089</v>
      </c>
      <c r="AK1576" t="s">
        <v>2082</v>
      </c>
      <c r="AL1576" s="12">
        <v>45846.828935185185</v>
      </c>
    </row>
    <row r="1577" spans="1:39" ht="15" customHeight="1" x14ac:dyDescent="0.3">
      <c r="A1577" s="38" t="s">
        <v>16996</v>
      </c>
      <c r="B1577" t="s">
        <v>16997</v>
      </c>
      <c r="C1577" t="s">
        <v>2073</v>
      </c>
      <c r="D1577" t="s">
        <v>282</v>
      </c>
      <c r="E1577" t="s">
        <v>337</v>
      </c>
      <c r="H1577" t="s">
        <v>390</v>
      </c>
      <c r="I1577" t="s">
        <v>16998</v>
      </c>
      <c r="J1577" t="s">
        <v>284</v>
      </c>
      <c r="K1577" t="s">
        <v>2075</v>
      </c>
      <c r="M1577" t="s">
        <v>290</v>
      </c>
      <c r="Q1577" t="s">
        <v>311</v>
      </c>
      <c r="R1577" t="b">
        <v>0</v>
      </c>
      <c r="S1577" t="b">
        <v>0</v>
      </c>
      <c r="T1577" t="s">
        <v>426</v>
      </c>
      <c r="U1577">
        <v>1</v>
      </c>
      <c r="V1577" s="32" t="s">
        <v>3648</v>
      </c>
      <c r="W1577" t="s">
        <v>3649</v>
      </c>
      <c r="X1577" t="s">
        <v>282</v>
      </c>
      <c r="Y1577" t="s">
        <v>311</v>
      </c>
      <c r="Z1577" t="s">
        <v>310</v>
      </c>
      <c r="AA1577" t="s">
        <v>337</v>
      </c>
      <c r="AB1577"/>
      <c r="AD1577" s="27" t="s">
        <v>2512</v>
      </c>
      <c r="AF1577" t="s">
        <v>290</v>
      </c>
      <c r="AH1577" t="s">
        <v>3650</v>
      </c>
      <c r="AI1577" t="s">
        <v>2121</v>
      </c>
      <c r="AJ1577" t="s">
        <v>2122</v>
      </c>
      <c r="AK1577" t="s">
        <v>2082</v>
      </c>
      <c r="AL1577" s="12">
        <v>45898.773263888892</v>
      </c>
      <c r="AM1577" t="s">
        <v>291</v>
      </c>
    </row>
    <row r="1578" spans="1:39" ht="15" customHeight="1" x14ac:dyDescent="0.3">
      <c r="A1578" s="38" t="s">
        <v>16999</v>
      </c>
      <c r="B1578" t="s">
        <v>17000</v>
      </c>
      <c r="C1578" t="s">
        <v>2092</v>
      </c>
      <c r="D1578" t="s">
        <v>282</v>
      </c>
      <c r="E1578" t="s">
        <v>304</v>
      </c>
      <c r="G1578" t="s">
        <v>303</v>
      </c>
      <c r="H1578" t="s">
        <v>303</v>
      </c>
      <c r="I1578" t="s">
        <v>17001</v>
      </c>
      <c r="J1578" t="s">
        <v>329</v>
      </c>
      <c r="K1578" t="s">
        <v>2094</v>
      </c>
      <c r="M1578" t="s">
        <v>294</v>
      </c>
      <c r="N1578" t="s">
        <v>295</v>
      </c>
      <c r="O1578" t="s">
        <v>2228</v>
      </c>
      <c r="P1578" t="s">
        <v>287</v>
      </c>
      <c r="Q1578" t="s">
        <v>288</v>
      </c>
      <c r="R1578" t="b">
        <v>0</v>
      </c>
      <c r="S1578" t="b">
        <v>0</v>
      </c>
      <c r="T1578" t="s">
        <v>426</v>
      </c>
      <c r="U1578" t="s">
        <v>2244</v>
      </c>
      <c r="V1578" s="32" t="s">
        <v>2235</v>
      </c>
      <c r="AB1578"/>
      <c r="AD1578" s="27"/>
    </row>
    <row r="1579" spans="1:39" ht="15" customHeight="1" x14ac:dyDescent="0.3">
      <c r="A1579" s="38" t="s">
        <v>17002</v>
      </c>
      <c r="B1579" t="s">
        <v>17003</v>
      </c>
      <c r="C1579" t="s">
        <v>2073</v>
      </c>
      <c r="D1579" t="s">
        <v>282</v>
      </c>
      <c r="E1579" t="s">
        <v>337</v>
      </c>
      <c r="H1579" t="s">
        <v>390</v>
      </c>
      <c r="I1579" t="s">
        <v>17004</v>
      </c>
      <c r="J1579" t="s">
        <v>284</v>
      </c>
      <c r="K1579" t="s">
        <v>2075</v>
      </c>
      <c r="M1579" t="s">
        <v>290</v>
      </c>
      <c r="Q1579" t="s">
        <v>311</v>
      </c>
      <c r="R1579" t="b">
        <v>0</v>
      </c>
      <c r="S1579" t="b">
        <v>0</v>
      </c>
      <c r="T1579" t="s">
        <v>426</v>
      </c>
      <c r="U1579">
        <v>1</v>
      </c>
      <c r="V1579" s="32" t="s">
        <v>3648</v>
      </c>
      <c r="W1579" t="s">
        <v>3649</v>
      </c>
      <c r="X1579" t="s">
        <v>282</v>
      </c>
      <c r="Y1579" t="s">
        <v>311</v>
      </c>
      <c r="Z1579" t="s">
        <v>310</v>
      </c>
      <c r="AA1579" t="s">
        <v>337</v>
      </c>
      <c r="AB1579"/>
      <c r="AD1579" s="27" t="s">
        <v>2512</v>
      </c>
      <c r="AF1579" t="s">
        <v>290</v>
      </c>
      <c r="AH1579" t="s">
        <v>3650</v>
      </c>
      <c r="AI1579" t="s">
        <v>2121</v>
      </c>
      <c r="AJ1579" t="s">
        <v>2122</v>
      </c>
      <c r="AK1579" t="s">
        <v>2082</v>
      </c>
      <c r="AL1579" s="12">
        <v>45898.773263888892</v>
      </c>
      <c r="AM1579" t="s">
        <v>291</v>
      </c>
    </row>
    <row r="1580" spans="1:39" ht="15" customHeight="1" x14ac:dyDescent="0.3">
      <c r="A1580" s="38" t="s">
        <v>17084</v>
      </c>
      <c r="B1580" t="s">
        <v>17085</v>
      </c>
      <c r="C1580" t="s">
        <v>2073</v>
      </c>
      <c r="D1580" t="s">
        <v>282</v>
      </c>
      <c r="E1580" t="s">
        <v>337</v>
      </c>
      <c r="H1580" t="s">
        <v>390</v>
      </c>
      <c r="I1580" t="s">
        <v>17086</v>
      </c>
      <c r="J1580" t="s">
        <v>284</v>
      </c>
      <c r="K1580" t="s">
        <v>2075</v>
      </c>
      <c r="M1580" t="s">
        <v>348</v>
      </c>
      <c r="N1580" t="s">
        <v>295</v>
      </c>
      <c r="Q1580" t="s">
        <v>311</v>
      </c>
      <c r="R1580" t="b">
        <v>0</v>
      </c>
      <c r="S1580" t="b">
        <v>0</v>
      </c>
      <c r="T1580" t="s">
        <v>426</v>
      </c>
      <c r="U1580">
        <v>1</v>
      </c>
      <c r="V1580" s="32" t="s">
        <v>3648</v>
      </c>
      <c r="W1580" t="s">
        <v>3649</v>
      </c>
      <c r="X1580" t="s">
        <v>282</v>
      </c>
      <c r="Y1580" t="s">
        <v>311</v>
      </c>
      <c r="Z1580" t="s">
        <v>310</v>
      </c>
      <c r="AA1580" t="s">
        <v>337</v>
      </c>
      <c r="AB1580"/>
      <c r="AD1580" s="27" t="s">
        <v>2512</v>
      </c>
      <c r="AF1580" t="s">
        <v>290</v>
      </c>
      <c r="AH1580" t="s">
        <v>3650</v>
      </c>
      <c r="AI1580" t="s">
        <v>2121</v>
      </c>
      <c r="AJ1580" t="s">
        <v>2122</v>
      </c>
      <c r="AK1580" t="s">
        <v>2082</v>
      </c>
      <c r="AL1580" s="12">
        <v>45898.773263888892</v>
      </c>
      <c r="AM1580" t="s">
        <v>291</v>
      </c>
    </row>
    <row r="1581" spans="1:39" ht="15" customHeight="1" x14ac:dyDescent="0.3">
      <c r="A1581" s="38" t="s">
        <v>17189</v>
      </c>
      <c r="B1581" t="s">
        <v>17190</v>
      </c>
      <c r="C1581" t="s">
        <v>2073</v>
      </c>
      <c r="D1581" t="s">
        <v>282</v>
      </c>
      <c r="E1581" t="s">
        <v>337</v>
      </c>
      <c r="H1581" t="s">
        <v>390</v>
      </c>
      <c r="I1581" t="s">
        <v>17191</v>
      </c>
      <c r="J1581" t="s">
        <v>284</v>
      </c>
      <c r="K1581" t="s">
        <v>2075</v>
      </c>
      <c r="M1581" t="s">
        <v>290</v>
      </c>
      <c r="Q1581" t="s">
        <v>311</v>
      </c>
      <c r="R1581" t="b">
        <v>0</v>
      </c>
      <c r="S1581" t="b">
        <v>0</v>
      </c>
      <c r="T1581" t="s">
        <v>426</v>
      </c>
      <c r="U1581">
        <v>1</v>
      </c>
      <c r="V1581" s="32" t="s">
        <v>3648</v>
      </c>
      <c r="W1581" t="s">
        <v>3649</v>
      </c>
      <c r="X1581" t="s">
        <v>282</v>
      </c>
      <c r="Y1581" t="s">
        <v>311</v>
      </c>
      <c r="Z1581" t="s">
        <v>310</v>
      </c>
      <c r="AA1581" t="s">
        <v>337</v>
      </c>
      <c r="AB1581"/>
      <c r="AD1581" s="27" t="s">
        <v>2512</v>
      </c>
      <c r="AF1581" t="s">
        <v>290</v>
      </c>
      <c r="AH1581" t="s">
        <v>3650</v>
      </c>
      <c r="AI1581" t="s">
        <v>2121</v>
      </c>
      <c r="AJ1581" t="s">
        <v>2122</v>
      </c>
      <c r="AK1581" t="s">
        <v>2082</v>
      </c>
      <c r="AL1581" s="12">
        <v>45898.773263888892</v>
      </c>
      <c r="AM1581" t="s">
        <v>291</v>
      </c>
    </row>
    <row r="1582" spans="1:39" ht="15" customHeight="1" x14ac:dyDescent="0.3">
      <c r="A1582" s="38" t="s">
        <v>17192</v>
      </c>
      <c r="B1582" t="s">
        <v>17193</v>
      </c>
      <c r="C1582" t="s">
        <v>2073</v>
      </c>
      <c r="D1582" t="s">
        <v>282</v>
      </c>
      <c r="E1582" t="s">
        <v>337</v>
      </c>
      <c r="H1582" t="s">
        <v>390</v>
      </c>
      <c r="I1582" t="s">
        <v>17194</v>
      </c>
      <c r="J1582" t="s">
        <v>284</v>
      </c>
      <c r="K1582" t="s">
        <v>2075</v>
      </c>
      <c r="M1582" t="s">
        <v>348</v>
      </c>
      <c r="N1582" t="s">
        <v>295</v>
      </c>
      <c r="Q1582" t="s">
        <v>311</v>
      </c>
      <c r="R1582" t="b">
        <v>0</v>
      </c>
      <c r="S1582" t="b">
        <v>0</v>
      </c>
      <c r="T1582" t="s">
        <v>426</v>
      </c>
      <c r="U1582">
        <v>1</v>
      </c>
      <c r="V1582" s="32" t="s">
        <v>3648</v>
      </c>
      <c r="W1582" t="s">
        <v>3649</v>
      </c>
      <c r="X1582" t="s">
        <v>282</v>
      </c>
      <c r="Y1582" t="s">
        <v>311</v>
      </c>
      <c r="Z1582" t="s">
        <v>310</v>
      </c>
      <c r="AA1582" t="s">
        <v>337</v>
      </c>
      <c r="AB1582"/>
      <c r="AD1582" s="27" t="s">
        <v>2512</v>
      </c>
      <c r="AF1582" t="s">
        <v>290</v>
      </c>
      <c r="AH1582" t="s">
        <v>3650</v>
      </c>
      <c r="AI1582" t="s">
        <v>2121</v>
      </c>
      <c r="AJ1582" t="s">
        <v>2122</v>
      </c>
      <c r="AK1582" t="s">
        <v>2082</v>
      </c>
      <c r="AL1582" s="12">
        <v>45898.773263888892</v>
      </c>
      <c r="AM1582" t="s">
        <v>291</v>
      </c>
    </row>
    <row r="1583" spans="1:39" ht="15" customHeight="1" x14ac:dyDescent="0.3">
      <c r="A1583" s="38" t="s">
        <v>17195</v>
      </c>
      <c r="B1583" t="s">
        <v>17196</v>
      </c>
      <c r="C1583" t="s">
        <v>2073</v>
      </c>
      <c r="D1583" t="s">
        <v>282</v>
      </c>
      <c r="E1583" t="s">
        <v>337</v>
      </c>
      <c r="H1583" t="s">
        <v>390</v>
      </c>
      <c r="I1583" t="s">
        <v>17197</v>
      </c>
      <c r="J1583" t="s">
        <v>284</v>
      </c>
      <c r="K1583" t="s">
        <v>2075</v>
      </c>
      <c r="M1583" t="s">
        <v>348</v>
      </c>
      <c r="N1583" t="s">
        <v>295</v>
      </c>
      <c r="Q1583" t="s">
        <v>311</v>
      </c>
      <c r="R1583" t="b">
        <v>0</v>
      </c>
      <c r="S1583" t="b">
        <v>0</v>
      </c>
      <c r="T1583" t="s">
        <v>426</v>
      </c>
      <c r="U1583">
        <v>1</v>
      </c>
      <c r="V1583" s="32" t="s">
        <v>3648</v>
      </c>
      <c r="W1583" t="s">
        <v>3649</v>
      </c>
      <c r="X1583" t="s">
        <v>282</v>
      </c>
      <c r="Y1583" t="s">
        <v>311</v>
      </c>
      <c r="Z1583" t="s">
        <v>310</v>
      </c>
      <c r="AA1583" t="s">
        <v>337</v>
      </c>
      <c r="AB1583"/>
      <c r="AD1583" s="27" t="s">
        <v>2512</v>
      </c>
      <c r="AF1583" t="s">
        <v>290</v>
      </c>
      <c r="AH1583" t="s">
        <v>3650</v>
      </c>
      <c r="AI1583" t="s">
        <v>2121</v>
      </c>
      <c r="AJ1583" t="s">
        <v>2122</v>
      </c>
      <c r="AK1583" t="s">
        <v>2082</v>
      </c>
      <c r="AL1583" s="12">
        <v>45898.773263888892</v>
      </c>
      <c r="AM1583" t="s">
        <v>291</v>
      </c>
    </row>
    <row r="1584" spans="1:39" ht="15" customHeight="1" x14ac:dyDescent="0.3">
      <c r="A1584" s="38" t="s">
        <v>17198</v>
      </c>
      <c r="B1584" t="s">
        <v>17199</v>
      </c>
      <c r="C1584" t="s">
        <v>2073</v>
      </c>
      <c r="D1584" t="s">
        <v>282</v>
      </c>
      <c r="E1584" t="s">
        <v>337</v>
      </c>
      <c r="H1584" t="s">
        <v>390</v>
      </c>
      <c r="I1584" t="s">
        <v>17200</v>
      </c>
      <c r="J1584" t="s">
        <v>284</v>
      </c>
      <c r="K1584" t="s">
        <v>2075</v>
      </c>
      <c r="M1584" t="s">
        <v>348</v>
      </c>
      <c r="N1584" t="s">
        <v>295</v>
      </c>
      <c r="Q1584" t="s">
        <v>311</v>
      </c>
      <c r="R1584" t="b">
        <v>0</v>
      </c>
      <c r="S1584" t="b">
        <v>0</v>
      </c>
      <c r="T1584" t="s">
        <v>426</v>
      </c>
      <c r="U1584">
        <v>1</v>
      </c>
      <c r="V1584" s="32" t="s">
        <v>3648</v>
      </c>
      <c r="W1584" t="s">
        <v>3649</v>
      </c>
      <c r="X1584" t="s">
        <v>282</v>
      </c>
      <c r="Y1584" t="s">
        <v>311</v>
      </c>
      <c r="Z1584" t="s">
        <v>310</v>
      </c>
      <c r="AA1584" t="s">
        <v>337</v>
      </c>
      <c r="AB1584"/>
      <c r="AD1584" s="27" t="s">
        <v>2512</v>
      </c>
      <c r="AF1584" t="s">
        <v>290</v>
      </c>
      <c r="AH1584" t="s">
        <v>3650</v>
      </c>
      <c r="AI1584" t="s">
        <v>2121</v>
      </c>
      <c r="AJ1584" t="s">
        <v>2122</v>
      </c>
      <c r="AK1584" t="s">
        <v>2082</v>
      </c>
      <c r="AL1584" s="12">
        <v>45898.773263888892</v>
      </c>
      <c r="AM1584" t="s">
        <v>291</v>
      </c>
    </row>
    <row r="1585" spans="1:39" ht="15" customHeight="1" x14ac:dyDescent="0.3">
      <c r="A1585" s="38" t="s">
        <v>17201</v>
      </c>
      <c r="B1585" t="s">
        <v>17202</v>
      </c>
      <c r="C1585" t="s">
        <v>2073</v>
      </c>
      <c r="D1585" t="s">
        <v>282</v>
      </c>
      <c r="E1585" t="s">
        <v>337</v>
      </c>
      <c r="H1585" t="s">
        <v>390</v>
      </c>
      <c r="I1585" t="s">
        <v>17203</v>
      </c>
      <c r="J1585" t="s">
        <v>284</v>
      </c>
      <c r="K1585" t="s">
        <v>2075</v>
      </c>
      <c r="M1585" t="s">
        <v>290</v>
      </c>
      <c r="Q1585" t="s">
        <v>311</v>
      </c>
      <c r="R1585" t="b">
        <v>0</v>
      </c>
      <c r="S1585" t="b">
        <v>0</v>
      </c>
      <c r="T1585" t="s">
        <v>426</v>
      </c>
      <c r="U1585">
        <v>1</v>
      </c>
      <c r="V1585" s="32" t="s">
        <v>16944</v>
      </c>
      <c r="W1585" t="s">
        <v>16945</v>
      </c>
      <c r="X1585" t="s">
        <v>282</v>
      </c>
      <c r="Y1585" t="s">
        <v>311</v>
      </c>
      <c r="Z1585" t="s">
        <v>284</v>
      </c>
      <c r="AA1585" t="s">
        <v>337</v>
      </c>
      <c r="AB1585"/>
      <c r="AD1585" s="27" t="s">
        <v>2512</v>
      </c>
      <c r="AF1585" t="s">
        <v>290</v>
      </c>
      <c r="AH1585" t="s">
        <v>2013</v>
      </c>
      <c r="AI1585" t="s">
        <v>2088</v>
      </c>
      <c r="AJ1585" t="s">
        <v>2089</v>
      </c>
      <c r="AK1585" t="s">
        <v>2082</v>
      </c>
      <c r="AL1585" s="12">
        <v>45846.830034722225</v>
      </c>
    </row>
    <row r="1586" spans="1:39" ht="15" customHeight="1" x14ac:dyDescent="0.3">
      <c r="A1586" s="38" t="s">
        <v>17201</v>
      </c>
      <c r="B1586" t="s">
        <v>17202</v>
      </c>
      <c r="C1586" t="s">
        <v>2073</v>
      </c>
      <c r="D1586" t="s">
        <v>282</v>
      </c>
      <c r="E1586" t="s">
        <v>337</v>
      </c>
      <c r="H1586" t="s">
        <v>390</v>
      </c>
      <c r="I1586" t="s">
        <v>17203</v>
      </c>
      <c r="J1586" t="s">
        <v>284</v>
      </c>
      <c r="K1586" t="s">
        <v>2075</v>
      </c>
      <c r="M1586" t="s">
        <v>290</v>
      </c>
      <c r="R1586" t="b">
        <v>0</v>
      </c>
      <c r="S1586" t="b">
        <v>0</v>
      </c>
      <c r="T1586" t="s">
        <v>426</v>
      </c>
      <c r="U1586">
        <v>1</v>
      </c>
      <c r="V1586" s="32" t="s">
        <v>17204</v>
      </c>
      <c r="W1586" t="s">
        <v>17205</v>
      </c>
      <c r="X1586" t="s">
        <v>282</v>
      </c>
      <c r="Y1586" t="s">
        <v>344</v>
      </c>
      <c r="Z1586" t="s">
        <v>310</v>
      </c>
      <c r="AB1586"/>
      <c r="AD1586" s="27" t="s">
        <v>2512</v>
      </c>
      <c r="AF1586" t="s">
        <v>290</v>
      </c>
      <c r="AH1586" t="s">
        <v>3650</v>
      </c>
      <c r="AI1586" t="s">
        <v>2121</v>
      </c>
      <c r="AJ1586" t="s">
        <v>2122</v>
      </c>
      <c r="AK1586" t="s">
        <v>2082</v>
      </c>
      <c r="AL1586" s="12">
        <v>45898.775821759256</v>
      </c>
    </row>
    <row r="1587" spans="1:39" ht="15" customHeight="1" x14ac:dyDescent="0.3">
      <c r="A1587" s="38" t="s">
        <v>17129</v>
      </c>
      <c r="B1587" t="s">
        <v>17130</v>
      </c>
      <c r="C1587" t="s">
        <v>2073</v>
      </c>
      <c r="D1587" t="s">
        <v>282</v>
      </c>
      <c r="E1587" t="s">
        <v>337</v>
      </c>
      <c r="H1587" t="s">
        <v>390</v>
      </c>
      <c r="I1587" t="s">
        <v>17131</v>
      </c>
      <c r="J1587" t="s">
        <v>284</v>
      </c>
      <c r="K1587" t="s">
        <v>2075</v>
      </c>
      <c r="M1587" t="s">
        <v>290</v>
      </c>
      <c r="Q1587" t="s">
        <v>311</v>
      </c>
      <c r="R1587" t="b">
        <v>0</v>
      </c>
      <c r="S1587" t="b">
        <v>0</v>
      </c>
      <c r="T1587" t="s">
        <v>426</v>
      </c>
      <c r="U1587">
        <v>1</v>
      </c>
      <c r="V1587" s="32" t="s">
        <v>3648</v>
      </c>
      <c r="W1587" t="s">
        <v>3649</v>
      </c>
      <c r="X1587" t="s">
        <v>282</v>
      </c>
      <c r="Y1587" t="s">
        <v>311</v>
      </c>
      <c r="Z1587" t="s">
        <v>310</v>
      </c>
      <c r="AA1587" t="s">
        <v>337</v>
      </c>
      <c r="AB1587"/>
      <c r="AD1587" s="27" t="s">
        <v>2512</v>
      </c>
      <c r="AF1587" t="s">
        <v>290</v>
      </c>
      <c r="AH1587" t="s">
        <v>3650</v>
      </c>
      <c r="AI1587" t="s">
        <v>2121</v>
      </c>
      <c r="AJ1587" t="s">
        <v>2122</v>
      </c>
      <c r="AK1587" t="s">
        <v>2082</v>
      </c>
      <c r="AL1587" s="12">
        <v>45898.773263888892</v>
      </c>
      <c r="AM1587" t="s">
        <v>291</v>
      </c>
    </row>
    <row r="1588" spans="1:39" ht="15" customHeight="1" x14ac:dyDescent="0.3">
      <c r="A1588" s="38" t="s">
        <v>17132</v>
      </c>
      <c r="B1588" t="s">
        <v>17133</v>
      </c>
      <c r="C1588" t="s">
        <v>2073</v>
      </c>
      <c r="D1588" t="s">
        <v>282</v>
      </c>
      <c r="E1588" t="s">
        <v>337</v>
      </c>
      <c r="H1588" t="s">
        <v>390</v>
      </c>
      <c r="I1588" t="s">
        <v>17134</v>
      </c>
      <c r="J1588" t="s">
        <v>284</v>
      </c>
      <c r="K1588" t="s">
        <v>2075</v>
      </c>
      <c r="M1588" t="s">
        <v>290</v>
      </c>
      <c r="Q1588" t="s">
        <v>311</v>
      </c>
      <c r="R1588" t="b">
        <v>0</v>
      </c>
      <c r="S1588" t="b">
        <v>0</v>
      </c>
      <c r="T1588" t="s">
        <v>426</v>
      </c>
      <c r="U1588">
        <v>1</v>
      </c>
      <c r="V1588" s="32" t="s">
        <v>3648</v>
      </c>
      <c r="W1588" t="s">
        <v>3649</v>
      </c>
      <c r="X1588" t="s">
        <v>282</v>
      </c>
      <c r="Y1588" t="s">
        <v>311</v>
      </c>
      <c r="Z1588" t="s">
        <v>310</v>
      </c>
      <c r="AA1588" t="s">
        <v>337</v>
      </c>
      <c r="AB1588"/>
      <c r="AD1588" s="27" t="s">
        <v>2512</v>
      </c>
      <c r="AF1588" t="s">
        <v>290</v>
      </c>
      <c r="AH1588" t="s">
        <v>3650</v>
      </c>
      <c r="AI1588" t="s">
        <v>2121</v>
      </c>
      <c r="AJ1588" t="s">
        <v>2122</v>
      </c>
      <c r="AK1588" t="s">
        <v>2082</v>
      </c>
      <c r="AL1588" s="12">
        <v>45898.773263888892</v>
      </c>
      <c r="AM1588" t="s">
        <v>291</v>
      </c>
    </row>
    <row r="1589" spans="1:39" ht="15" customHeight="1" x14ac:dyDescent="0.3">
      <c r="A1589" s="38" t="s">
        <v>17135</v>
      </c>
      <c r="B1589" t="s">
        <v>17136</v>
      </c>
      <c r="C1589" t="s">
        <v>2073</v>
      </c>
      <c r="D1589" t="s">
        <v>282</v>
      </c>
      <c r="E1589" t="s">
        <v>337</v>
      </c>
      <c r="H1589" t="s">
        <v>390</v>
      </c>
      <c r="I1589" t="s">
        <v>17137</v>
      </c>
      <c r="J1589" t="s">
        <v>284</v>
      </c>
      <c r="K1589" t="s">
        <v>2075</v>
      </c>
      <c r="M1589" t="s">
        <v>290</v>
      </c>
      <c r="Q1589" t="s">
        <v>311</v>
      </c>
      <c r="R1589" t="b">
        <v>0</v>
      </c>
      <c r="S1589" t="b">
        <v>0</v>
      </c>
      <c r="T1589" t="s">
        <v>426</v>
      </c>
      <c r="U1589">
        <v>1</v>
      </c>
      <c r="V1589" s="32" t="s">
        <v>3648</v>
      </c>
      <c r="W1589" t="s">
        <v>3649</v>
      </c>
      <c r="X1589" t="s">
        <v>282</v>
      </c>
      <c r="Y1589" t="s">
        <v>311</v>
      </c>
      <c r="Z1589" t="s">
        <v>310</v>
      </c>
      <c r="AA1589" t="s">
        <v>337</v>
      </c>
      <c r="AB1589"/>
      <c r="AD1589" s="27" t="s">
        <v>2512</v>
      </c>
      <c r="AF1589" t="s">
        <v>290</v>
      </c>
      <c r="AH1589" t="s">
        <v>3650</v>
      </c>
      <c r="AI1589" t="s">
        <v>2121</v>
      </c>
      <c r="AJ1589" t="s">
        <v>2122</v>
      </c>
      <c r="AK1589" t="s">
        <v>2082</v>
      </c>
      <c r="AL1589" s="12">
        <v>45898.773263888892</v>
      </c>
      <c r="AM1589" t="s">
        <v>291</v>
      </c>
    </row>
    <row r="1590" spans="1:39" ht="15" customHeight="1" x14ac:dyDescent="0.3">
      <c r="A1590" s="38" t="s">
        <v>17138</v>
      </c>
      <c r="B1590" t="s">
        <v>17139</v>
      </c>
      <c r="C1590" t="s">
        <v>2073</v>
      </c>
      <c r="D1590" t="s">
        <v>282</v>
      </c>
      <c r="E1590" t="s">
        <v>337</v>
      </c>
      <c r="H1590" t="s">
        <v>390</v>
      </c>
      <c r="I1590" t="s">
        <v>17140</v>
      </c>
      <c r="J1590" t="s">
        <v>284</v>
      </c>
      <c r="K1590" t="s">
        <v>2075</v>
      </c>
      <c r="M1590" t="s">
        <v>290</v>
      </c>
      <c r="Q1590" t="s">
        <v>311</v>
      </c>
      <c r="R1590" t="b">
        <v>0</v>
      </c>
      <c r="S1590" t="b">
        <v>0</v>
      </c>
      <c r="T1590" t="s">
        <v>426</v>
      </c>
      <c r="U1590">
        <v>1</v>
      </c>
      <c r="V1590" s="32" t="s">
        <v>3648</v>
      </c>
      <c r="W1590" t="s">
        <v>3649</v>
      </c>
      <c r="X1590" t="s">
        <v>282</v>
      </c>
      <c r="Y1590" t="s">
        <v>311</v>
      </c>
      <c r="Z1590" t="s">
        <v>310</v>
      </c>
      <c r="AA1590" t="s">
        <v>337</v>
      </c>
      <c r="AB1590"/>
      <c r="AD1590" s="27" t="s">
        <v>2512</v>
      </c>
      <c r="AF1590" t="s">
        <v>290</v>
      </c>
      <c r="AH1590" t="s">
        <v>3650</v>
      </c>
      <c r="AI1590" t="s">
        <v>2121</v>
      </c>
      <c r="AJ1590" t="s">
        <v>2122</v>
      </c>
      <c r="AK1590" t="s">
        <v>2082</v>
      </c>
      <c r="AL1590" s="12">
        <v>45898.773263888892</v>
      </c>
      <c r="AM1590" t="s">
        <v>291</v>
      </c>
    </row>
    <row r="1591" spans="1:39" ht="15" customHeight="1" x14ac:dyDescent="0.3">
      <c r="A1591" s="38" t="s">
        <v>17209</v>
      </c>
      <c r="B1591" t="s">
        <v>17210</v>
      </c>
      <c r="C1591" t="s">
        <v>2073</v>
      </c>
      <c r="D1591" t="s">
        <v>282</v>
      </c>
      <c r="E1591" t="s">
        <v>337</v>
      </c>
      <c r="H1591" t="s">
        <v>390</v>
      </c>
      <c r="I1591" t="s">
        <v>17211</v>
      </c>
      <c r="J1591" t="s">
        <v>284</v>
      </c>
      <c r="K1591" t="s">
        <v>2075</v>
      </c>
      <c r="M1591" t="s">
        <v>290</v>
      </c>
      <c r="Q1591" t="s">
        <v>311</v>
      </c>
      <c r="R1591" t="b">
        <v>0</v>
      </c>
      <c r="S1591" t="b">
        <v>0</v>
      </c>
      <c r="T1591" t="s">
        <v>426</v>
      </c>
      <c r="U1591">
        <v>1</v>
      </c>
      <c r="V1591" s="32" t="s">
        <v>3648</v>
      </c>
      <c r="W1591" t="s">
        <v>3649</v>
      </c>
      <c r="X1591" t="s">
        <v>282</v>
      </c>
      <c r="Y1591" t="s">
        <v>311</v>
      </c>
      <c r="Z1591" t="s">
        <v>310</v>
      </c>
      <c r="AA1591" t="s">
        <v>337</v>
      </c>
      <c r="AB1591"/>
      <c r="AD1591" s="27" t="s">
        <v>2512</v>
      </c>
      <c r="AF1591" t="s">
        <v>290</v>
      </c>
      <c r="AH1591" t="s">
        <v>3650</v>
      </c>
      <c r="AI1591" t="s">
        <v>2121</v>
      </c>
      <c r="AJ1591" t="s">
        <v>2122</v>
      </c>
      <c r="AK1591" t="s">
        <v>2082</v>
      </c>
      <c r="AL1591" s="12">
        <v>45898.773263888892</v>
      </c>
      <c r="AM1591" t="s">
        <v>291</v>
      </c>
    </row>
    <row r="1592" spans="1:39" ht="15" customHeight="1" x14ac:dyDescent="0.3">
      <c r="A1592" s="38" t="s">
        <v>17031</v>
      </c>
      <c r="B1592" t="s">
        <v>17032</v>
      </c>
      <c r="C1592" t="s">
        <v>2073</v>
      </c>
      <c r="D1592" t="s">
        <v>282</v>
      </c>
      <c r="E1592" t="s">
        <v>337</v>
      </c>
      <c r="H1592" t="s">
        <v>390</v>
      </c>
      <c r="I1592" t="s">
        <v>17033</v>
      </c>
      <c r="J1592" t="s">
        <v>284</v>
      </c>
      <c r="K1592" t="s">
        <v>2075</v>
      </c>
      <c r="M1592" t="s">
        <v>348</v>
      </c>
      <c r="N1592" t="s">
        <v>295</v>
      </c>
      <c r="Q1592" t="s">
        <v>311</v>
      </c>
      <c r="R1592" t="b">
        <v>0</v>
      </c>
      <c r="S1592" t="b">
        <v>0</v>
      </c>
      <c r="T1592" t="s">
        <v>426</v>
      </c>
      <c r="U1592">
        <v>1</v>
      </c>
      <c r="V1592" s="32" t="s">
        <v>16965</v>
      </c>
      <c r="W1592" t="s">
        <v>16966</v>
      </c>
      <c r="X1592" t="s">
        <v>282</v>
      </c>
      <c r="Y1592" t="s">
        <v>311</v>
      </c>
      <c r="Z1592" t="s">
        <v>284</v>
      </c>
      <c r="AA1592" t="s">
        <v>337</v>
      </c>
      <c r="AB1592"/>
      <c r="AD1592" s="27" t="s">
        <v>2079</v>
      </c>
      <c r="AF1592" t="s">
        <v>290</v>
      </c>
      <c r="AH1592" t="s">
        <v>2013</v>
      </c>
      <c r="AI1592" t="s">
        <v>2088</v>
      </c>
      <c r="AJ1592" t="s">
        <v>2089</v>
      </c>
      <c r="AK1592" t="s">
        <v>2082</v>
      </c>
      <c r="AL1592" s="12">
        <v>45846.829837962963</v>
      </c>
    </row>
    <row r="1593" spans="1:39" ht="15" customHeight="1" x14ac:dyDescent="0.3">
      <c r="A1593" s="38" t="s">
        <v>17075</v>
      </c>
      <c r="B1593" t="s">
        <v>17076</v>
      </c>
      <c r="C1593" t="s">
        <v>2073</v>
      </c>
      <c r="D1593" t="s">
        <v>282</v>
      </c>
      <c r="E1593" t="s">
        <v>337</v>
      </c>
      <c r="H1593" t="s">
        <v>390</v>
      </c>
      <c r="I1593" t="s">
        <v>17077</v>
      </c>
      <c r="J1593" t="s">
        <v>284</v>
      </c>
      <c r="K1593" t="s">
        <v>2075</v>
      </c>
      <c r="M1593" t="s">
        <v>348</v>
      </c>
      <c r="N1593" t="s">
        <v>295</v>
      </c>
      <c r="Q1593" t="s">
        <v>311</v>
      </c>
      <c r="R1593" t="b">
        <v>0</v>
      </c>
      <c r="S1593" t="b">
        <v>0</v>
      </c>
      <c r="T1593" t="s">
        <v>426</v>
      </c>
      <c r="U1593">
        <v>1</v>
      </c>
      <c r="V1593" s="32" t="s">
        <v>16537</v>
      </c>
      <c r="W1593" t="s">
        <v>16538</v>
      </c>
      <c r="X1593" t="s">
        <v>282</v>
      </c>
      <c r="Y1593" t="s">
        <v>311</v>
      </c>
      <c r="Z1593" t="s">
        <v>284</v>
      </c>
      <c r="AA1593" t="s">
        <v>337</v>
      </c>
      <c r="AB1593"/>
      <c r="AD1593" s="27" t="s">
        <v>2079</v>
      </c>
      <c r="AF1593" t="s">
        <v>285</v>
      </c>
      <c r="AH1593" t="s">
        <v>2013</v>
      </c>
      <c r="AI1593" t="s">
        <v>2088</v>
      </c>
      <c r="AJ1593" t="s">
        <v>2089</v>
      </c>
      <c r="AK1593" t="s">
        <v>2082</v>
      </c>
      <c r="AL1593" s="12">
        <v>45846.828935185185</v>
      </c>
    </row>
    <row r="1594" spans="1:39" ht="15" customHeight="1" x14ac:dyDescent="0.3">
      <c r="A1594" s="38" t="s">
        <v>17206</v>
      </c>
      <c r="B1594" t="s">
        <v>17207</v>
      </c>
      <c r="C1594" t="s">
        <v>2092</v>
      </c>
      <c r="D1594" t="s">
        <v>282</v>
      </c>
      <c r="E1594" t="s">
        <v>304</v>
      </c>
      <c r="G1594" t="s">
        <v>303</v>
      </c>
      <c r="H1594" t="s">
        <v>303</v>
      </c>
      <c r="I1594" t="s">
        <v>17208</v>
      </c>
      <c r="J1594" t="s">
        <v>329</v>
      </c>
      <c r="K1594" t="s">
        <v>2094</v>
      </c>
      <c r="M1594" t="s">
        <v>294</v>
      </c>
      <c r="N1594" t="s">
        <v>295</v>
      </c>
      <c r="O1594" t="s">
        <v>2228</v>
      </c>
      <c r="P1594" t="s">
        <v>287</v>
      </c>
      <c r="Q1594" t="s">
        <v>288</v>
      </c>
      <c r="R1594" t="b">
        <v>0</v>
      </c>
      <c r="S1594" t="b">
        <v>0</v>
      </c>
      <c r="T1594" t="s">
        <v>25455</v>
      </c>
      <c r="U1594" t="s">
        <v>2244</v>
      </c>
      <c r="V1594" s="32" t="s">
        <v>2235</v>
      </c>
      <c r="AB1594"/>
      <c r="AD1594" s="27"/>
    </row>
    <row r="1595" spans="1:39" ht="15" customHeight="1" x14ac:dyDescent="0.3">
      <c r="A1595" s="38" t="s">
        <v>17206</v>
      </c>
      <c r="B1595" t="s">
        <v>17207</v>
      </c>
      <c r="C1595" t="s">
        <v>2092</v>
      </c>
      <c r="D1595" t="s">
        <v>282</v>
      </c>
      <c r="E1595" t="s">
        <v>304</v>
      </c>
      <c r="G1595" t="s">
        <v>303</v>
      </c>
      <c r="H1595" t="s">
        <v>303</v>
      </c>
      <c r="I1595" t="s">
        <v>17208</v>
      </c>
      <c r="J1595" t="s">
        <v>329</v>
      </c>
      <c r="K1595" t="s">
        <v>2094</v>
      </c>
      <c r="M1595" t="s">
        <v>294</v>
      </c>
      <c r="N1595" t="s">
        <v>295</v>
      </c>
      <c r="O1595" t="s">
        <v>2228</v>
      </c>
      <c r="P1595" t="s">
        <v>287</v>
      </c>
      <c r="Q1595" t="s">
        <v>336</v>
      </c>
      <c r="R1595" t="b">
        <v>0</v>
      </c>
      <c r="S1595" t="b">
        <v>0</v>
      </c>
      <c r="T1595" t="s">
        <v>25455</v>
      </c>
      <c r="U1595" t="s">
        <v>2244</v>
      </c>
      <c r="V1595" s="32" t="s">
        <v>2235</v>
      </c>
      <c r="AB1595"/>
      <c r="AD1595" s="27"/>
    </row>
    <row r="1596" spans="1:39" ht="15" customHeight="1" x14ac:dyDescent="0.3">
      <c r="A1596" s="38" t="s">
        <v>17126</v>
      </c>
      <c r="B1596" t="s">
        <v>17127</v>
      </c>
      <c r="C1596" t="s">
        <v>2073</v>
      </c>
      <c r="D1596" t="s">
        <v>282</v>
      </c>
      <c r="E1596" t="s">
        <v>337</v>
      </c>
      <c r="H1596" t="s">
        <v>390</v>
      </c>
      <c r="I1596" t="s">
        <v>17128</v>
      </c>
      <c r="J1596" t="s">
        <v>284</v>
      </c>
      <c r="K1596" t="s">
        <v>2075</v>
      </c>
      <c r="M1596" t="s">
        <v>290</v>
      </c>
      <c r="Q1596" t="s">
        <v>311</v>
      </c>
      <c r="R1596" t="b">
        <v>0</v>
      </c>
      <c r="S1596" t="b">
        <v>0</v>
      </c>
      <c r="T1596" t="s">
        <v>426</v>
      </c>
      <c r="U1596">
        <v>1</v>
      </c>
      <c r="V1596" s="32" t="s">
        <v>16944</v>
      </c>
      <c r="W1596" t="s">
        <v>16945</v>
      </c>
      <c r="X1596" t="s">
        <v>282</v>
      </c>
      <c r="Y1596" t="s">
        <v>311</v>
      </c>
      <c r="Z1596" t="s">
        <v>284</v>
      </c>
      <c r="AA1596" t="s">
        <v>337</v>
      </c>
      <c r="AB1596"/>
      <c r="AD1596" s="27" t="s">
        <v>2512</v>
      </c>
      <c r="AF1596" t="s">
        <v>290</v>
      </c>
      <c r="AH1596" t="s">
        <v>2013</v>
      </c>
      <c r="AI1596" t="s">
        <v>2088</v>
      </c>
      <c r="AJ1596" t="s">
        <v>2089</v>
      </c>
      <c r="AK1596" t="s">
        <v>2082</v>
      </c>
      <c r="AL1596" s="12">
        <v>45846.830034722225</v>
      </c>
    </row>
    <row r="1597" spans="1:39" ht="15" customHeight="1" x14ac:dyDescent="0.3">
      <c r="A1597" s="38" t="s">
        <v>17141</v>
      </c>
      <c r="B1597" t="s">
        <v>17142</v>
      </c>
      <c r="C1597" t="s">
        <v>2073</v>
      </c>
      <c r="D1597" t="s">
        <v>282</v>
      </c>
      <c r="E1597" t="s">
        <v>337</v>
      </c>
      <c r="H1597" t="s">
        <v>390</v>
      </c>
      <c r="I1597" t="s">
        <v>17143</v>
      </c>
      <c r="J1597" t="s">
        <v>284</v>
      </c>
      <c r="K1597" t="s">
        <v>2075</v>
      </c>
      <c r="M1597" t="s">
        <v>290</v>
      </c>
      <c r="Q1597" t="s">
        <v>311</v>
      </c>
      <c r="R1597" t="b">
        <v>0</v>
      </c>
      <c r="S1597" t="b">
        <v>0</v>
      </c>
      <c r="T1597" t="s">
        <v>426</v>
      </c>
      <c r="U1597">
        <v>1</v>
      </c>
      <c r="V1597" s="32" t="s">
        <v>3648</v>
      </c>
      <c r="W1597" t="s">
        <v>3649</v>
      </c>
      <c r="X1597" t="s">
        <v>282</v>
      </c>
      <c r="Y1597" t="s">
        <v>311</v>
      </c>
      <c r="Z1597" t="s">
        <v>310</v>
      </c>
      <c r="AA1597" t="s">
        <v>337</v>
      </c>
      <c r="AB1597"/>
      <c r="AD1597" s="27" t="s">
        <v>2512</v>
      </c>
      <c r="AF1597" t="s">
        <v>290</v>
      </c>
      <c r="AH1597" t="s">
        <v>3650</v>
      </c>
      <c r="AI1597" t="s">
        <v>2121</v>
      </c>
      <c r="AJ1597" t="s">
        <v>2122</v>
      </c>
      <c r="AK1597" t="s">
        <v>2082</v>
      </c>
      <c r="AL1597" s="12">
        <v>45898.773263888892</v>
      </c>
      <c r="AM1597" t="s">
        <v>291</v>
      </c>
    </row>
    <row r="1598" spans="1:39" ht="15" customHeight="1" x14ac:dyDescent="0.3">
      <c r="A1598" s="38" t="s">
        <v>17144</v>
      </c>
      <c r="B1598" t="s">
        <v>17145</v>
      </c>
      <c r="C1598" t="s">
        <v>2073</v>
      </c>
      <c r="D1598" t="s">
        <v>282</v>
      </c>
      <c r="E1598" t="s">
        <v>337</v>
      </c>
      <c r="H1598" t="s">
        <v>390</v>
      </c>
      <c r="I1598" t="s">
        <v>17146</v>
      </c>
      <c r="J1598" t="s">
        <v>284</v>
      </c>
      <c r="K1598" t="s">
        <v>2075</v>
      </c>
      <c r="M1598" t="s">
        <v>290</v>
      </c>
      <c r="Q1598" t="s">
        <v>311</v>
      </c>
      <c r="R1598" t="b">
        <v>0</v>
      </c>
      <c r="S1598" t="b">
        <v>0</v>
      </c>
      <c r="T1598" t="s">
        <v>426</v>
      </c>
      <c r="U1598">
        <v>1</v>
      </c>
      <c r="V1598" s="32" t="s">
        <v>3648</v>
      </c>
      <c r="W1598" t="s">
        <v>3649</v>
      </c>
      <c r="X1598" t="s">
        <v>282</v>
      </c>
      <c r="Y1598" t="s">
        <v>311</v>
      </c>
      <c r="Z1598" t="s">
        <v>310</v>
      </c>
      <c r="AA1598" t="s">
        <v>337</v>
      </c>
      <c r="AB1598"/>
      <c r="AD1598" s="27" t="s">
        <v>2512</v>
      </c>
      <c r="AF1598" t="s">
        <v>290</v>
      </c>
      <c r="AH1598" t="s">
        <v>3650</v>
      </c>
      <c r="AI1598" t="s">
        <v>2121</v>
      </c>
      <c r="AJ1598" t="s">
        <v>2122</v>
      </c>
      <c r="AK1598" t="s">
        <v>2082</v>
      </c>
      <c r="AL1598" s="12">
        <v>45898.773263888892</v>
      </c>
      <c r="AM1598" t="s">
        <v>291</v>
      </c>
    </row>
    <row r="1599" spans="1:39" ht="15" customHeight="1" x14ac:dyDescent="0.3">
      <c r="A1599" s="38" t="s">
        <v>16967</v>
      </c>
      <c r="B1599" t="s">
        <v>16968</v>
      </c>
      <c r="C1599" t="s">
        <v>2073</v>
      </c>
      <c r="D1599" t="s">
        <v>282</v>
      </c>
      <c r="E1599" t="s">
        <v>337</v>
      </c>
      <c r="H1599" t="s">
        <v>390</v>
      </c>
      <c r="I1599" t="s">
        <v>16969</v>
      </c>
      <c r="J1599" t="s">
        <v>284</v>
      </c>
      <c r="K1599" t="s">
        <v>2075</v>
      </c>
      <c r="M1599" t="s">
        <v>348</v>
      </c>
      <c r="N1599" t="s">
        <v>295</v>
      </c>
      <c r="Q1599" t="s">
        <v>311</v>
      </c>
      <c r="R1599" t="b">
        <v>0</v>
      </c>
      <c r="S1599" t="b">
        <v>0</v>
      </c>
      <c r="T1599" t="s">
        <v>426</v>
      </c>
      <c r="U1599">
        <v>1</v>
      </c>
      <c r="V1599" s="32" t="s">
        <v>16970</v>
      </c>
      <c r="W1599" t="s">
        <v>16971</v>
      </c>
      <c r="X1599" t="s">
        <v>282</v>
      </c>
      <c r="Y1599" t="s">
        <v>311</v>
      </c>
      <c r="Z1599" t="s">
        <v>284</v>
      </c>
      <c r="AA1599" t="s">
        <v>337</v>
      </c>
      <c r="AB1599"/>
      <c r="AD1599" s="27" t="s">
        <v>2079</v>
      </c>
      <c r="AF1599" t="s">
        <v>290</v>
      </c>
      <c r="AH1599" t="s">
        <v>2012</v>
      </c>
      <c r="AI1599" t="s">
        <v>2121</v>
      </c>
      <c r="AJ1599" t="s">
        <v>2122</v>
      </c>
      <c r="AK1599" t="s">
        <v>2082</v>
      </c>
      <c r="AL1599" s="12">
        <v>45898.776504629626</v>
      </c>
    </row>
    <row r="1600" spans="1:39" ht="15" customHeight="1" x14ac:dyDescent="0.3">
      <c r="A1600" s="38" t="s">
        <v>17036</v>
      </c>
      <c r="B1600" t="s">
        <v>17037</v>
      </c>
      <c r="C1600" t="s">
        <v>2073</v>
      </c>
      <c r="D1600" t="s">
        <v>282</v>
      </c>
      <c r="E1600" t="s">
        <v>337</v>
      </c>
      <c r="H1600" t="s">
        <v>390</v>
      </c>
      <c r="I1600" t="s">
        <v>17038</v>
      </c>
      <c r="J1600" t="s">
        <v>284</v>
      </c>
      <c r="K1600" t="s">
        <v>2075</v>
      </c>
      <c r="M1600" t="s">
        <v>348</v>
      </c>
      <c r="N1600" t="s">
        <v>295</v>
      </c>
      <c r="Q1600" t="s">
        <v>311</v>
      </c>
      <c r="R1600" t="b">
        <v>0</v>
      </c>
      <c r="S1600" t="b">
        <v>0</v>
      </c>
      <c r="T1600" t="s">
        <v>426</v>
      </c>
      <c r="U1600">
        <v>1</v>
      </c>
      <c r="V1600" s="32" t="s">
        <v>3648</v>
      </c>
      <c r="W1600" t="s">
        <v>3649</v>
      </c>
      <c r="X1600" t="s">
        <v>282</v>
      </c>
      <c r="Y1600" t="s">
        <v>311</v>
      </c>
      <c r="Z1600" t="s">
        <v>310</v>
      </c>
      <c r="AA1600" t="s">
        <v>337</v>
      </c>
      <c r="AB1600"/>
      <c r="AD1600" s="27" t="s">
        <v>2512</v>
      </c>
      <c r="AF1600" t="s">
        <v>290</v>
      </c>
      <c r="AH1600" t="s">
        <v>3650</v>
      </c>
      <c r="AI1600" t="s">
        <v>2121</v>
      </c>
      <c r="AJ1600" t="s">
        <v>2122</v>
      </c>
      <c r="AK1600" t="s">
        <v>2082</v>
      </c>
      <c r="AL1600" s="12">
        <v>45898.773263888892</v>
      </c>
      <c r="AM1600" t="s">
        <v>291</v>
      </c>
    </row>
    <row r="1601" spans="1:39" ht="15" customHeight="1" x14ac:dyDescent="0.3">
      <c r="A1601" s="38" t="s">
        <v>16962</v>
      </c>
      <c r="B1601" t="s">
        <v>16963</v>
      </c>
      <c r="C1601" t="s">
        <v>2073</v>
      </c>
      <c r="D1601" t="s">
        <v>282</v>
      </c>
      <c r="E1601" t="s">
        <v>337</v>
      </c>
      <c r="H1601" t="s">
        <v>390</v>
      </c>
      <c r="I1601" t="s">
        <v>16964</v>
      </c>
      <c r="J1601" t="s">
        <v>284</v>
      </c>
      <c r="K1601" t="s">
        <v>2075</v>
      </c>
      <c r="M1601" t="s">
        <v>348</v>
      </c>
      <c r="N1601" t="s">
        <v>295</v>
      </c>
      <c r="Q1601" t="s">
        <v>311</v>
      </c>
      <c r="R1601" t="b">
        <v>0</v>
      </c>
      <c r="S1601" t="b">
        <v>0</v>
      </c>
      <c r="T1601" t="s">
        <v>426</v>
      </c>
      <c r="U1601">
        <v>1</v>
      </c>
      <c r="V1601" s="32" t="s">
        <v>16965</v>
      </c>
      <c r="W1601" t="s">
        <v>16966</v>
      </c>
      <c r="X1601" t="s">
        <v>282</v>
      </c>
      <c r="Y1601" t="s">
        <v>311</v>
      </c>
      <c r="Z1601" t="s">
        <v>284</v>
      </c>
      <c r="AA1601" t="s">
        <v>337</v>
      </c>
      <c r="AB1601"/>
      <c r="AD1601" s="27" t="s">
        <v>2079</v>
      </c>
      <c r="AF1601" t="s">
        <v>290</v>
      </c>
      <c r="AH1601" t="s">
        <v>2013</v>
      </c>
      <c r="AI1601" t="s">
        <v>2088</v>
      </c>
      <c r="AJ1601" t="s">
        <v>2089</v>
      </c>
      <c r="AK1601" t="s">
        <v>2082</v>
      </c>
      <c r="AL1601" s="12">
        <v>45846.829837962963</v>
      </c>
    </row>
    <row r="1602" spans="1:39" ht="15" customHeight="1" x14ac:dyDescent="0.3">
      <c r="A1602" s="38" t="s">
        <v>17595</v>
      </c>
      <c r="B1602" t="s">
        <v>17596</v>
      </c>
      <c r="C1602" t="s">
        <v>2092</v>
      </c>
      <c r="D1602" t="s">
        <v>282</v>
      </c>
      <c r="E1602" t="s">
        <v>292</v>
      </c>
      <c r="G1602" t="s">
        <v>293</v>
      </c>
      <c r="H1602" t="s">
        <v>293</v>
      </c>
      <c r="I1602" t="s">
        <v>17597</v>
      </c>
      <c r="J1602" t="s">
        <v>284</v>
      </c>
      <c r="K1602" t="s">
        <v>2094</v>
      </c>
      <c r="M1602" t="s">
        <v>294</v>
      </c>
      <c r="N1602" t="s">
        <v>295</v>
      </c>
      <c r="O1602" t="s">
        <v>2076</v>
      </c>
      <c r="Q1602" t="s">
        <v>367</v>
      </c>
      <c r="R1602" t="b">
        <v>1</v>
      </c>
      <c r="S1602" t="b">
        <v>1</v>
      </c>
      <c r="T1602" t="s">
        <v>25454</v>
      </c>
      <c r="U1602" t="s">
        <v>2234</v>
      </c>
      <c r="V1602" s="32" t="s">
        <v>2235</v>
      </c>
      <c r="AB1602"/>
      <c r="AD1602" s="27"/>
    </row>
    <row r="1603" spans="1:39" ht="15" customHeight="1" x14ac:dyDescent="0.3">
      <c r="A1603" s="38" t="s">
        <v>18055</v>
      </c>
      <c r="B1603" t="s">
        <v>2195</v>
      </c>
      <c r="C1603" t="s">
        <v>2073</v>
      </c>
      <c r="D1603" t="s">
        <v>282</v>
      </c>
      <c r="E1603" t="s">
        <v>319</v>
      </c>
      <c r="H1603" t="s">
        <v>390</v>
      </c>
      <c r="I1603" t="s">
        <v>18056</v>
      </c>
      <c r="J1603" t="s">
        <v>284</v>
      </c>
      <c r="K1603" t="s">
        <v>2075</v>
      </c>
      <c r="M1603" t="s">
        <v>348</v>
      </c>
      <c r="N1603" t="s">
        <v>295</v>
      </c>
      <c r="Q1603" t="s">
        <v>311</v>
      </c>
      <c r="R1603" t="b">
        <v>0</v>
      </c>
      <c r="S1603" t="b">
        <v>0</v>
      </c>
      <c r="T1603" t="s">
        <v>426</v>
      </c>
      <c r="U1603">
        <v>1</v>
      </c>
      <c r="V1603" s="32" t="s">
        <v>18057</v>
      </c>
      <c r="W1603" t="s">
        <v>18058</v>
      </c>
      <c r="X1603" t="s">
        <v>282</v>
      </c>
      <c r="Y1603" t="s">
        <v>311</v>
      </c>
      <c r="Z1603" t="s">
        <v>284</v>
      </c>
      <c r="AA1603" t="s">
        <v>319</v>
      </c>
      <c r="AB1603"/>
      <c r="AD1603" s="27" t="s">
        <v>2079</v>
      </c>
      <c r="AF1603" t="s">
        <v>348</v>
      </c>
      <c r="AH1603" t="s">
        <v>2012</v>
      </c>
      <c r="AI1603" t="s">
        <v>2121</v>
      </c>
      <c r="AJ1603" t="s">
        <v>2122</v>
      </c>
      <c r="AK1603" t="s">
        <v>2082</v>
      </c>
      <c r="AL1603" s="12">
        <v>45904.871423611112</v>
      </c>
    </row>
    <row r="1604" spans="1:39" ht="15" customHeight="1" x14ac:dyDescent="0.3">
      <c r="A1604" s="38" t="s">
        <v>18050</v>
      </c>
      <c r="B1604" t="s">
        <v>18051</v>
      </c>
      <c r="C1604" t="s">
        <v>2092</v>
      </c>
      <c r="D1604" t="s">
        <v>282</v>
      </c>
      <c r="E1604" t="s">
        <v>337</v>
      </c>
      <c r="G1604" t="s">
        <v>349</v>
      </c>
      <c r="H1604" t="s">
        <v>349</v>
      </c>
      <c r="I1604" t="s">
        <v>25952</v>
      </c>
      <c r="J1604" t="s">
        <v>284</v>
      </c>
      <c r="K1604" t="s">
        <v>2075</v>
      </c>
      <c r="M1604" t="s">
        <v>294</v>
      </c>
      <c r="N1604" t="s">
        <v>295</v>
      </c>
      <c r="O1604" t="s">
        <v>2076</v>
      </c>
      <c r="Q1604" t="s">
        <v>288</v>
      </c>
      <c r="R1604" t="b">
        <v>0</v>
      </c>
      <c r="S1604" t="b">
        <v>0</v>
      </c>
      <c r="T1604" t="s">
        <v>25455</v>
      </c>
      <c r="U1604" t="s">
        <v>2234</v>
      </c>
      <c r="V1604" s="30" t="s">
        <v>17573</v>
      </c>
      <c r="W1604" t="s">
        <v>17574</v>
      </c>
      <c r="X1604" t="s">
        <v>282</v>
      </c>
      <c r="Y1604" t="s">
        <v>288</v>
      </c>
      <c r="Z1604" t="s">
        <v>284</v>
      </c>
      <c r="AA1604" t="s">
        <v>337</v>
      </c>
      <c r="AB1604"/>
      <c r="AD1604" s="27" t="s">
        <v>2075</v>
      </c>
      <c r="AE1604" t="s">
        <v>26031</v>
      </c>
      <c r="AF1604" t="s">
        <v>294</v>
      </c>
      <c r="AH1604" t="s">
        <v>703</v>
      </c>
      <c r="AI1604" t="s">
        <v>26094</v>
      </c>
      <c r="AJ1604" t="s">
        <v>26095</v>
      </c>
      <c r="AK1604" t="s">
        <v>2082</v>
      </c>
      <c r="AL1604" s="12">
        <v>46122.207638888889</v>
      </c>
      <c r="AM1604" t="s">
        <v>291</v>
      </c>
    </row>
    <row r="1605" spans="1:39" ht="15" customHeight="1" x14ac:dyDescent="0.3">
      <c r="A1605" s="38" t="s">
        <v>18052</v>
      </c>
      <c r="B1605" t="s">
        <v>18053</v>
      </c>
      <c r="C1605" t="s">
        <v>2092</v>
      </c>
      <c r="D1605" t="s">
        <v>282</v>
      </c>
      <c r="E1605" t="s">
        <v>283</v>
      </c>
      <c r="G1605" t="s">
        <v>318</v>
      </c>
      <c r="H1605" t="s">
        <v>387</v>
      </c>
      <c r="I1605" t="s">
        <v>18054</v>
      </c>
      <c r="J1605" t="s">
        <v>284</v>
      </c>
      <c r="K1605" t="s">
        <v>2075</v>
      </c>
      <c r="M1605" t="s">
        <v>290</v>
      </c>
      <c r="N1605" t="s">
        <v>355</v>
      </c>
      <c r="O1605" t="s">
        <v>2256</v>
      </c>
      <c r="Q1605" t="s">
        <v>385</v>
      </c>
      <c r="R1605" t="b">
        <v>1</v>
      </c>
      <c r="S1605" t="b">
        <v>1</v>
      </c>
      <c r="T1605" t="s">
        <v>425</v>
      </c>
      <c r="U1605">
        <v>0</v>
      </c>
      <c r="V1605" s="32" t="s">
        <v>2235</v>
      </c>
      <c r="AB1605"/>
      <c r="AD1605" s="27"/>
    </row>
    <row r="1606" spans="1:39" ht="15" customHeight="1" x14ac:dyDescent="0.3">
      <c r="A1606" s="38" t="s">
        <v>15106</v>
      </c>
      <c r="B1606" t="s">
        <v>15107</v>
      </c>
      <c r="C1606" t="s">
        <v>2092</v>
      </c>
      <c r="D1606" t="s">
        <v>282</v>
      </c>
      <c r="E1606" t="s">
        <v>283</v>
      </c>
      <c r="G1606" t="s">
        <v>387</v>
      </c>
      <c r="H1606" t="s">
        <v>387</v>
      </c>
      <c r="I1606" t="s">
        <v>15108</v>
      </c>
      <c r="J1606" t="s">
        <v>329</v>
      </c>
      <c r="K1606" t="s">
        <v>2224</v>
      </c>
      <c r="M1606" t="s">
        <v>290</v>
      </c>
      <c r="N1606" t="s">
        <v>286</v>
      </c>
      <c r="O1606" t="s">
        <v>2076</v>
      </c>
      <c r="P1606" t="s">
        <v>287</v>
      </c>
      <c r="Q1606" t="s">
        <v>301</v>
      </c>
      <c r="R1606" t="b">
        <v>0</v>
      </c>
      <c r="S1606" t="b">
        <v>0</v>
      </c>
      <c r="T1606" t="s">
        <v>426</v>
      </c>
      <c r="U1606">
        <v>1</v>
      </c>
      <c r="V1606" s="32" t="s">
        <v>2235</v>
      </c>
      <c r="AB1606"/>
      <c r="AD1606" s="27"/>
    </row>
    <row r="1607" spans="1:39" ht="15" customHeight="1" x14ac:dyDescent="0.3">
      <c r="A1607" s="38" t="s">
        <v>18026</v>
      </c>
      <c r="B1607" t="s">
        <v>6446</v>
      </c>
      <c r="C1607" t="s">
        <v>2073</v>
      </c>
      <c r="D1607" t="s">
        <v>282</v>
      </c>
      <c r="E1607" t="s">
        <v>319</v>
      </c>
      <c r="H1607" t="s">
        <v>25778</v>
      </c>
      <c r="I1607" t="s">
        <v>18027</v>
      </c>
      <c r="J1607" t="s">
        <v>284</v>
      </c>
      <c r="K1607" t="s">
        <v>2075</v>
      </c>
      <c r="M1607" t="s">
        <v>290</v>
      </c>
      <c r="Q1607" t="s">
        <v>311</v>
      </c>
      <c r="R1607" t="b">
        <v>0</v>
      </c>
      <c r="S1607" t="b">
        <v>0</v>
      </c>
      <c r="T1607" t="s">
        <v>426</v>
      </c>
      <c r="U1607">
        <v>1</v>
      </c>
      <c r="V1607" s="32" t="s">
        <v>14999</v>
      </c>
      <c r="W1607" t="s">
        <v>15000</v>
      </c>
      <c r="X1607" t="s">
        <v>282</v>
      </c>
      <c r="Y1607" t="s">
        <v>311</v>
      </c>
      <c r="Z1607" t="s">
        <v>284</v>
      </c>
      <c r="AA1607" t="s">
        <v>319</v>
      </c>
      <c r="AB1607"/>
      <c r="AD1607" s="27" t="s">
        <v>2310</v>
      </c>
      <c r="AF1607" t="s">
        <v>290</v>
      </c>
      <c r="AH1607" t="s">
        <v>2012</v>
      </c>
      <c r="AI1607" t="s">
        <v>2121</v>
      </c>
      <c r="AJ1607" t="s">
        <v>2122</v>
      </c>
      <c r="AK1607" t="s">
        <v>2082</v>
      </c>
      <c r="AL1607" s="12">
        <v>45904.812777777777</v>
      </c>
      <c r="AM1607" t="s">
        <v>291</v>
      </c>
    </row>
    <row r="1608" spans="1:39" ht="15" customHeight="1" x14ac:dyDescent="0.3">
      <c r="A1608" s="38" t="s">
        <v>18045</v>
      </c>
      <c r="B1608" t="s">
        <v>8943</v>
      </c>
      <c r="C1608" t="s">
        <v>2073</v>
      </c>
      <c r="D1608" t="s">
        <v>282</v>
      </c>
      <c r="E1608" t="s">
        <v>319</v>
      </c>
      <c r="H1608" t="s">
        <v>25779</v>
      </c>
      <c r="I1608" t="s">
        <v>18046</v>
      </c>
      <c r="J1608" t="s">
        <v>284</v>
      </c>
      <c r="K1608" t="s">
        <v>2075</v>
      </c>
      <c r="M1608" t="s">
        <v>348</v>
      </c>
      <c r="N1608" t="s">
        <v>295</v>
      </c>
      <c r="Q1608" t="s">
        <v>311</v>
      </c>
      <c r="R1608" t="b">
        <v>0</v>
      </c>
      <c r="S1608" t="b">
        <v>0</v>
      </c>
      <c r="T1608" t="s">
        <v>426</v>
      </c>
      <c r="U1608">
        <v>1</v>
      </c>
      <c r="V1608" s="32" t="s">
        <v>9767</v>
      </c>
      <c r="W1608" t="s">
        <v>9768</v>
      </c>
      <c r="X1608" t="s">
        <v>282</v>
      </c>
      <c r="Y1608" t="s">
        <v>311</v>
      </c>
      <c r="Z1608" t="s">
        <v>284</v>
      </c>
      <c r="AA1608" t="s">
        <v>319</v>
      </c>
      <c r="AB1608"/>
      <c r="AD1608" s="27" t="s">
        <v>2075</v>
      </c>
      <c r="AF1608" t="s">
        <v>290</v>
      </c>
      <c r="AH1608" t="s">
        <v>2012</v>
      </c>
      <c r="AI1608" t="s">
        <v>2121</v>
      </c>
      <c r="AJ1608" t="s">
        <v>2122</v>
      </c>
      <c r="AK1608" t="s">
        <v>2082</v>
      </c>
      <c r="AL1608" s="12">
        <v>45904.857361111113</v>
      </c>
      <c r="AM1608" t="s">
        <v>291</v>
      </c>
    </row>
    <row r="1609" spans="1:39" ht="15" customHeight="1" x14ac:dyDescent="0.3">
      <c r="A1609" s="38" t="s">
        <v>15804</v>
      </c>
      <c r="B1609" t="s">
        <v>15805</v>
      </c>
      <c r="C1609" t="s">
        <v>2073</v>
      </c>
      <c r="D1609" t="s">
        <v>308</v>
      </c>
      <c r="I1609" t="s">
        <v>15806</v>
      </c>
      <c r="J1609" t="s">
        <v>329</v>
      </c>
      <c r="K1609" t="s">
        <v>2094</v>
      </c>
      <c r="M1609" t="s">
        <v>294</v>
      </c>
      <c r="N1609" t="s">
        <v>295</v>
      </c>
      <c r="O1609" t="s">
        <v>2228</v>
      </c>
      <c r="Q1609" t="s">
        <v>311</v>
      </c>
      <c r="R1609" t="b">
        <v>0</v>
      </c>
      <c r="S1609" t="b">
        <v>0</v>
      </c>
      <c r="T1609" t="s">
        <v>426</v>
      </c>
      <c r="V1609" s="32" t="s">
        <v>2235</v>
      </c>
      <c r="AB1609"/>
      <c r="AD1609" s="27"/>
    </row>
    <row r="1610" spans="1:39" ht="15" customHeight="1" x14ac:dyDescent="0.3">
      <c r="A1610" s="38" t="s">
        <v>17587</v>
      </c>
      <c r="B1610" t="s">
        <v>17588</v>
      </c>
      <c r="C1610" t="s">
        <v>2092</v>
      </c>
      <c r="D1610" t="s">
        <v>282</v>
      </c>
      <c r="E1610" t="s">
        <v>292</v>
      </c>
      <c r="G1610" t="s">
        <v>293</v>
      </c>
      <c r="H1610" t="s">
        <v>349</v>
      </c>
      <c r="I1610" t="s">
        <v>17589</v>
      </c>
      <c r="J1610" t="s">
        <v>284</v>
      </c>
      <c r="K1610" t="s">
        <v>2214</v>
      </c>
      <c r="M1610" t="s">
        <v>294</v>
      </c>
      <c r="N1610" t="s">
        <v>295</v>
      </c>
      <c r="O1610" t="s">
        <v>2076</v>
      </c>
      <c r="Q1610" t="s">
        <v>367</v>
      </c>
      <c r="R1610" t="b">
        <v>1</v>
      </c>
      <c r="S1610" t="b">
        <v>1</v>
      </c>
      <c r="T1610" t="s">
        <v>25454</v>
      </c>
      <c r="U1610" t="s">
        <v>2234</v>
      </c>
      <c r="V1610" s="32" t="s">
        <v>2235</v>
      </c>
      <c r="AB1610"/>
      <c r="AD1610" s="27"/>
    </row>
    <row r="1611" spans="1:39" ht="15" customHeight="1" x14ac:dyDescent="0.3">
      <c r="A1611" s="38" t="s">
        <v>17590</v>
      </c>
      <c r="B1611" t="s">
        <v>17591</v>
      </c>
      <c r="C1611" t="s">
        <v>2092</v>
      </c>
      <c r="D1611" t="s">
        <v>282</v>
      </c>
      <c r="E1611" t="s">
        <v>292</v>
      </c>
      <c r="G1611" t="s">
        <v>293</v>
      </c>
      <c r="H1611" t="s">
        <v>349</v>
      </c>
      <c r="I1611" t="s">
        <v>17592</v>
      </c>
      <c r="J1611" t="s">
        <v>284</v>
      </c>
      <c r="K1611" t="s">
        <v>2214</v>
      </c>
      <c r="M1611" t="s">
        <v>294</v>
      </c>
      <c r="N1611" t="s">
        <v>295</v>
      </c>
      <c r="O1611" t="s">
        <v>2076</v>
      </c>
      <c r="Q1611" t="s">
        <v>367</v>
      </c>
      <c r="R1611" t="b">
        <v>1</v>
      </c>
      <c r="S1611" t="b">
        <v>1</v>
      </c>
      <c r="T1611" t="s">
        <v>25454</v>
      </c>
      <c r="U1611" t="s">
        <v>2234</v>
      </c>
      <c r="V1611" s="32" t="s">
        <v>2235</v>
      </c>
      <c r="AB1611"/>
      <c r="AD1611" s="27"/>
    </row>
    <row r="1612" spans="1:39" ht="15" customHeight="1" x14ac:dyDescent="0.3">
      <c r="A1612" s="38" t="s">
        <v>17593</v>
      </c>
      <c r="B1612" t="s">
        <v>2776</v>
      </c>
      <c r="C1612" t="s">
        <v>2073</v>
      </c>
      <c r="D1612" t="s">
        <v>282</v>
      </c>
      <c r="E1612" t="s">
        <v>304</v>
      </c>
      <c r="I1612" t="s">
        <v>17594</v>
      </c>
      <c r="J1612" t="s">
        <v>329</v>
      </c>
      <c r="K1612" t="s">
        <v>2094</v>
      </c>
      <c r="M1612" t="s">
        <v>294</v>
      </c>
      <c r="N1612" t="s">
        <v>295</v>
      </c>
      <c r="O1612" t="s">
        <v>2228</v>
      </c>
      <c r="Q1612" t="s">
        <v>311</v>
      </c>
      <c r="R1612" t="b">
        <v>0</v>
      </c>
      <c r="S1612" t="b">
        <v>0</v>
      </c>
      <c r="T1612" t="s">
        <v>426</v>
      </c>
      <c r="U1612">
        <v>1</v>
      </c>
      <c r="V1612" s="32" t="s">
        <v>2235</v>
      </c>
      <c r="AB1612"/>
      <c r="AD1612" s="27"/>
    </row>
    <row r="1613" spans="1:39" ht="15" customHeight="1" x14ac:dyDescent="0.3">
      <c r="A1613" s="38" t="s">
        <v>24591</v>
      </c>
      <c r="B1613" t="s">
        <v>24592</v>
      </c>
      <c r="C1613" t="s">
        <v>2092</v>
      </c>
      <c r="D1613" t="s">
        <v>282</v>
      </c>
      <c r="E1613" t="s">
        <v>283</v>
      </c>
      <c r="G1613" t="s">
        <v>298</v>
      </c>
      <c r="H1613" t="s">
        <v>298</v>
      </c>
      <c r="I1613" t="s">
        <v>24593</v>
      </c>
      <c r="J1613" t="s">
        <v>284</v>
      </c>
      <c r="K1613" t="s">
        <v>2075</v>
      </c>
      <c r="M1613" t="s">
        <v>290</v>
      </c>
      <c r="N1613" t="s">
        <v>286</v>
      </c>
      <c r="O1613" t="s">
        <v>2076</v>
      </c>
      <c r="P1613" t="s">
        <v>331</v>
      </c>
      <c r="Q1613" t="s">
        <v>288</v>
      </c>
      <c r="R1613" t="b">
        <v>0</v>
      </c>
      <c r="S1613" t="b">
        <v>0</v>
      </c>
      <c r="T1613" t="s">
        <v>25455</v>
      </c>
      <c r="U1613" t="s">
        <v>2244</v>
      </c>
      <c r="V1613" s="30" t="s">
        <v>16112</v>
      </c>
      <c r="W1613" t="s">
        <v>16113</v>
      </c>
      <c r="X1613" t="s">
        <v>282</v>
      </c>
      <c r="Y1613" t="s">
        <v>288</v>
      </c>
      <c r="Z1613" t="s">
        <v>284</v>
      </c>
      <c r="AA1613" t="s">
        <v>283</v>
      </c>
      <c r="AB1613"/>
      <c r="AD1613" s="27" t="s">
        <v>2075</v>
      </c>
      <c r="AE1613" t="s">
        <v>289</v>
      </c>
      <c r="AF1613" t="s">
        <v>290</v>
      </c>
      <c r="AH1613" t="s">
        <v>617</v>
      </c>
      <c r="AI1613" t="s">
        <v>26094</v>
      </c>
      <c r="AJ1613" t="s">
        <v>26095</v>
      </c>
      <c r="AK1613" t="s">
        <v>2082</v>
      </c>
      <c r="AL1613" s="12">
        <v>46129.407372685186</v>
      </c>
      <c r="AM1613" t="s">
        <v>291</v>
      </c>
    </row>
    <row r="1614" spans="1:39" ht="15" customHeight="1" x14ac:dyDescent="0.3">
      <c r="A1614" s="38" t="s">
        <v>24591</v>
      </c>
      <c r="B1614" t="s">
        <v>24592</v>
      </c>
      <c r="C1614" t="s">
        <v>2092</v>
      </c>
      <c r="D1614" t="s">
        <v>282</v>
      </c>
      <c r="E1614" t="s">
        <v>283</v>
      </c>
      <c r="G1614" t="s">
        <v>298</v>
      </c>
      <c r="H1614" t="s">
        <v>298</v>
      </c>
      <c r="I1614" t="s">
        <v>24593</v>
      </c>
      <c r="J1614" t="s">
        <v>284</v>
      </c>
      <c r="K1614" t="s">
        <v>2075</v>
      </c>
      <c r="M1614" t="s">
        <v>290</v>
      </c>
      <c r="N1614" t="s">
        <v>286</v>
      </c>
      <c r="O1614" t="s">
        <v>2076</v>
      </c>
      <c r="P1614" t="s">
        <v>331</v>
      </c>
      <c r="Q1614" t="s">
        <v>336</v>
      </c>
      <c r="R1614" t="b">
        <v>0</v>
      </c>
      <c r="S1614" t="b">
        <v>0</v>
      </c>
      <c r="T1614" t="s">
        <v>25455</v>
      </c>
      <c r="U1614" t="s">
        <v>2244</v>
      </c>
      <c r="V1614" s="32" t="s">
        <v>26249</v>
      </c>
      <c r="W1614" t="s">
        <v>26250</v>
      </c>
      <c r="X1614" t="s">
        <v>282</v>
      </c>
      <c r="Y1614" t="s">
        <v>336</v>
      </c>
      <c r="Z1614" t="s">
        <v>284</v>
      </c>
      <c r="AA1614" t="s">
        <v>283</v>
      </c>
      <c r="AB1614"/>
      <c r="AC1614" t="s">
        <v>26118</v>
      </c>
      <c r="AD1614" s="27" t="s">
        <v>5704</v>
      </c>
      <c r="AE1614" t="s">
        <v>26025</v>
      </c>
      <c r="AF1614" t="s">
        <v>290</v>
      </c>
      <c r="AH1614" t="s">
        <v>649</v>
      </c>
      <c r="AI1614" t="s">
        <v>26580</v>
      </c>
      <c r="AJ1614" t="s">
        <v>26084</v>
      </c>
      <c r="AK1614" t="s">
        <v>2082</v>
      </c>
      <c r="AL1614" s="12">
        <v>46139.806516203702</v>
      </c>
      <c r="AM1614" t="s">
        <v>291</v>
      </c>
    </row>
    <row r="1615" spans="1:39" ht="15" customHeight="1" x14ac:dyDescent="0.3">
      <c r="A1615" s="38" t="s">
        <v>18023</v>
      </c>
      <c r="B1615" t="s">
        <v>18024</v>
      </c>
      <c r="C1615" t="s">
        <v>2092</v>
      </c>
      <c r="D1615" t="s">
        <v>282</v>
      </c>
      <c r="E1615" t="s">
        <v>283</v>
      </c>
      <c r="G1615" t="s">
        <v>387</v>
      </c>
      <c r="H1615" t="s">
        <v>387</v>
      </c>
      <c r="I1615" t="s">
        <v>18025</v>
      </c>
      <c r="J1615" t="s">
        <v>284</v>
      </c>
      <c r="K1615" t="s">
        <v>2075</v>
      </c>
      <c r="M1615" t="s">
        <v>290</v>
      </c>
      <c r="N1615" t="s">
        <v>355</v>
      </c>
      <c r="O1615" t="s">
        <v>2256</v>
      </c>
      <c r="Q1615" t="s">
        <v>360</v>
      </c>
      <c r="R1615" t="b">
        <v>1</v>
      </c>
      <c r="S1615" t="b">
        <v>1</v>
      </c>
      <c r="T1615" t="s">
        <v>425</v>
      </c>
      <c r="U1615">
        <v>0</v>
      </c>
      <c r="V1615" s="30" t="s">
        <v>2235</v>
      </c>
      <c r="AB1615"/>
      <c r="AD1615" s="27"/>
    </row>
    <row r="1616" spans="1:39" ht="15" customHeight="1" x14ac:dyDescent="0.3">
      <c r="A1616" s="38" t="s">
        <v>24588</v>
      </c>
      <c r="B1616" t="s">
        <v>24589</v>
      </c>
      <c r="C1616" t="s">
        <v>2092</v>
      </c>
      <c r="D1616" t="s">
        <v>282</v>
      </c>
      <c r="E1616" t="s">
        <v>283</v>
      </c>
      <c r="G1616" t="s">
        <v>327</v>
      </c>
      <c r="H1616" t="s">
        <v>25722</v>
      </c>
      <c r="I1616" t="s">
        <v>24590</v>
      </c>
      <c r="J1616" t="s">
        <v>284</v>
      </c>
      <c r="K1616" t="s">
        <v>2075</v>
      </c>
      <c r="M1616" t="s">
        <v>290</v>
      </c>
      <c r="N1616" t="s">
        <v>286</v>
      </c>
      <c r="O1616" t="s">
        <v>2076</v>
      </c>
      <c r="P1616" t="s">
        <v>331</v>
      </c>
      <c r="Q1616" t="s">
        <v>288</v>
      </c>
      <c r="R1616" t="b">
        <v>0</v>
      </c>
      <c r="S1616" t="b">
        <v>0</v>
      </c>
      <c r="T1616" t="s">
        <v>25455</v>
      </c>
      <c r="U1616" t="s">
        <v>2244</v>
      </c>
      <c r="V1616" s="30" t="s">
        <v>19151</v>
      </c>
      <c r="W1616" t="s">
        <v>19152</v>
      </c>
      <c r="X1616" t="s">
        <v>282</v>
      </c>
      <c r="Y1616" t="s">
        <v>288</v>
      </c>
      <c r="Z1616" t="s">
        <v>284</v>
      </c>
      <c r="AA1616" t="s">
        <v>283</v>
      </c>
      <c r="AB1616"/>
      <c r="AD1616" s="27" t="s">
        <v>2075</v>
      </c>
      <c r="AE1616" t="s">
        <v>26229</v>
      </c>
      <c r="AF1616" t="s">
        <v>290</v>
      </c>
      <c r="AH1616" t="s">
        <v>649</v>
      </c>
      <c r="AI1616" t="s">
        <v>26094</v>
      </c>
      <c r="AJ1616" t="s">
        <v>26095</v>
      </c>
      <c r="AK1616" t="s">
        <v>2082</v>
      </c>
      <c r="AL1616" s="12">
        <v>46129.210868055554</v>
      </c>
      <c r="AM1616" t="s">
        <v>291</v>
      </c>
    </row>
    <row r="1617" spans="1:39" ht="15" customHeight="1" x14ac:dyDescent="0.3">
      <c r="A1617" s="38" t="s">
        <v>24588</v>
      </c>
      <c r="B1617" t="s">
        <v>24589</v>
      </c>
      <c r="C1617" t="s">
        <v>2092</v>
      </c>
      <c r="D1617" t="s">
        <v>282</v>
      </c>
      <c r="E1617" t="s">
        <v>283</v>
      </c>
      <c r="G1617" t="s">
        <v>327</v>
      </c>
      <c r="H1617" t="s">
        <v>25722</v>
      </c>
      <c r="I1617" t="s">
        <v>24590</v>
      </c>
      <c r="J1617" t="s">
        <v>284</v>
      </c>
      <c r="K1617" t="s">
        <v>2075</v>
      </c>
      <c r="M1617" t="s">
        <v>290</v>
      </c>
      <c r="N1617" t="s">
        <v>286</v>
      </c>
      <c r="O1617" t="s">
        <v>2076</v>
      </c>
      <c r="P1617" t="s">
        <v>331</v>
      </c>
      <c r="Q1617" t="s">
        <v>336</v>
      </c>
      <c r="R1617" t="b">
        <v>0</v>
      </c>
      <c r="S1617" t="b">
        <v>0</v>
      </c>
      <c r="T1617" t="s">
        <v>25455</v>
      </c>
      <c r="U1617" t="s">
        <v>2244</v>
      </c>
      <c r="V1617" s="32" t="s">
        <v>26249</v>
      </c>
      <c r="W1617" t="s">
        <v>26250</v>
      </c>
      <c r="X1617" t="s">
        <v>282</v>
      </c>
      <c r="Y1617" t="s">
        <v>336</v>
      </c>
      <c r="Z1617" t="s">
        <v>284</v>
      </c>
      <c r="AA1617" t="s">
        <v>283</v>
      </c>
      <c r="AB1617"/>
      <c r="AC1617" t="s">
        <v>26118</v>
      </c>
      <c r="AD1617" s="27" t="s">
        <v>5704</v>
      </c>
      <c r="AE1617" t="s">
        <v>26025</v>
      </c>
      <c r="AF1617" t="s">
        <v>290</v>
      </c>
      <c r="AH1617" t="s">
        <v>649</v>
      </c>
      <c r="AI1617" t="s">
        <v>26580</v>
      </c>
      <c r="AJ1617" t="s">
        <v>26084</v>
      </c>
      <c r="AK1617" t="s">
        <v>2082</v>
      </c>
      <c r="AL1617" s="12">
        <v>46139.806516203702</v>
      </c>
      <c r="AM1617" t="s">
        <v>291</v>
      </c>
    </row>
    <row r="1618" spans="1:39" ht="15" customHeight="1" x14ac:dyDescent="0.3">
      <c r="A1618" s="38" t="s">
        <v>18031</v>
      </c>
      <c r="B1618" t="s">
        <v>18032</v>
      </c>
      <c r="C1618" t="s">
        <v>2092</v>
      </c>
      <c r="D1618" t="s">
        <v>282</v>
      </c>
      <c r="E1618" t="s">
        <v>292</v>
      </c>
      <c r="G1618" t="s">
        <v>293</v>
      </c>
      <c r="H1618" t="s">
        <v>298</v>
      </c>
      <c r="I1618" t="s">
        <v>18033</v>
      </c>
      <c r="J1618" t="s">
        <v>284</v>
      </c>
      <c r="K1618" t="s">
        <v>2094</v>
      </c>
      <c r="M1618" t="s">
        <v>294</v>
      </c>
      <c r="N1618" t="s">
        <v>295</v>
      </c>
      <c r="O1618" t="s">
        <v>2076</v>
      </c>
      <c r="P1618" t="s">
        <v>296</v>
      </c>
      <c r="Q1618" t="s">
        <v>367</v>
      </c>
      <c r="R1618" t="b">
        <v>1</v>
      </c>
      <c r="S1618" t="b">
        <v>1</v>
      </c>
      <c r="T1618" t="s">
        <v>25454</v>
      </c>
      <c r="U1618" t="s">
        <v>2234</v>
      </c>
      <c r="V1618" s="32" t="s">
        <v>2235</v>
      </c>
      <c r="AB1618"/>
      <c r="AD1618" s="27"/>
    </row>
    <row r="1619" spans="1:39" ht="15" customHeight="1" x14ac:dyDescent="0.3">
      <c r="A1619" s="38" t="s">
        <v>18034</v>
      </c>
      <c r="B1619" t="s">
        <v>18032</v>
      </c>
      <c r="C1619" t="s">
        <v>2092</v>
      </c>
      <c r="D1619" t="s">
        <v>282</v>
      </c>
      <c r="E1619" t="s">
        <v>292</v>
      </c>
      <c r="G1619" t="s">
        <v>293</v>
      </c>
      <c r="H1619" t="s">
        <v>303</v>
      </c>
      <c r="I1619" t="s">
        <v>18035</v>
      </c>
      <c r="J1619" t="s">
        <v>284</v>
      </c>
      <c r="K1619" t="s">
        <v>2224</v>
      </c>
      <c r="M1619" t="s">
        <v>294</v>
      </c>
      <c r="N1619" t="s">
        <v>295</v>
      </c>
      <c r="O1619" t="s">
        <v>2076</v>
      </c>
      <c r="Q1619" t="s">
        <v>367</v>
      </c>
      <c r="R1619" t="b">
        <v>1</v>
      </c>
      <c r="S1619" t="b">
        <v>1</v>
      </c>
      <c r="T1619" t="s">
        <v>25454</v>
      </c>
      <c r="U1619" t="s">
        <v>2234</v>
      </c>
      <c r="V1619" s="32" t="s">
        <v>2235</v>
      </c>
      <c r="AB1619"/>
      <c r="AD1619" s="27"/>
    </row>
    <row r="1620" spans="1:39" ht="15" customHeight="1" x14ac:dyDescent="0.3">
      <c r="A1620" s="38" t="s">
        <v>18047</v>
      </c>
      <c r="B1620" t="s">
        <v>18048</v>
      </c>
      <c r="C1620" t="s">
        <v>2092</v>
      </c>
      <c r="D1620" t="s">
        <v>282</v>
      </c>
      <c r="E1620" t="s">
        <v>292</v>
      </c>
      <c r="G1620" t="s">
        <v>293</v>
      </c>
      <c r="H1620" t="s">
        <v>349</v>
      </c>
      <c r="I1620" t="s">
        <v>18049</v>
      </c>
      <c r="J1620" t="s">
        <v>284</v>
      </c>
      <c r="K1620" t="s">
        <v>2214</v>
      </c>
      <c r="M1620" t="s">
        <v>294</v>
      </c>
      <c r="N1620" t="s">
        <v>295</v>
      </c>
      <c r="O1620" t="s">
        <v>2076</v>
      </c>
      <c r="Q1620" t="s">
        <v>367</v>
      </c>
      <c r="R1620" t="b">
        <v>1</v>
      </c>
      <c r="S1620" t="b">
        <v>1</v>
      </c>
      <c r="T1620" t="s">
        <v>25454</v>
      </c>
      <c r="U1620" t="s">
        <v>2234</v>
      </c>
      <c r="V1620" s="30" t="s">
        <v>2235</v>
      </c>
      <c r="AB1620"/>
      <c r="AD1620" s="27"/>
    </row>
    <row r="1621" spans="1:39" ht="15" customHeight="1" x14ac:dyDescent="0.3">
      <c r="A1621" s="38" t="s">
        <v>18039</v>
      </c>
      <c r="B1621" t="s">
        <v>18040</v>
      </c>
      <c r="C1621" t="s">
        <v>2092</v>
      </c>
      <c r="D1621" t="s">
        <v>282</v>
      </c>
      <c r="E1621" t="s">
        <v>292</v>
      </c>
      <c r="G1621" t="s">
        <v>293</v>
      </c>
      <c r="H1621" t="s">
        <v>349</v>
      </c>
      <c r="I1621" t="s">
        <v>18041</v>
      </c>
      <c r="J1621" t="s">
        <v>284</v>
      </c>
      <c r="K1621" t="s">
        <v>2214</v>
      </c>
      <c r="M1621" t="s">
        <v>294</v>
      </c>
      <c r="N1621" t="s">
        <v>295</v>
      </c>
      <c r="O1621" t="s">
        <v>2076</v>
      </c>
      <c r="Q1621" t="s">
        <v>367</v>
      </c>
      <c r="R1621" t="b">
        <v>1</v>
      </c>
      <c r="S1621" t="b">
        <v>1</v>
      </c>
      <c r="T1621" t="s">
        <v>25454</v>
      </c>
      <c r="U1621" t="s">
        <v>2234</v>
      </c>
      <c r="V1621" s="32" t="s">
        <v>2235</v>
      </c>
      <c r="AB1621"/>
      <c r="AD1621" s="27"/>
    </row>
    <row r="1622" spans="1:39" ht="15" customHeight="1" x14ac:dyDescent="0.3">
      <c r="A1622" s="38" t="s">
        <v>17565</v>
      </c>
      <c r="B1622" t="s">
        <v>17566</v>
      </c>
      <c r="C1622" t="s">
        <v>2092</v>
      </c>
      <c r="D1622" t="s">
        <v>282</v>
      </c>
      <c r="E1622" t="s">
        <v>292</v>
      </c>
      <c r="G1622" t="s">
        <v>293</v>
      </c>
      <c r="H1622" t="s">
        <v>303</v>
      </c>
      <c r="I1622" t="s">
        <v>17567</v>
      </c>
      <c r="J1622" t="s">
        <v>284</v>
      </c>
      <c r="K1622" t="s">
        <v>2224</v>
      </c>
      <c r="M1622" t="s">
        <v>294</v>
      </c>
      <c r="N1622" t="s">
        <v>295</v>
      </c>
      <c r="O1622" t="s">
        <v>2076</v>
      </c>
      <c r="Q1622" t="s">
        <v>367</v>
      </c>
      <c r="R1622" t="b">
        <v>1</v>
      </c>
      <c r="S1622" t="b">
        <v>1</v>
      </c>
      <c r="T1622" t="s">
        <v>25454</v>
      </c>
      <c r="U1622" t="s">
        <v>2234</v>
      </c>
      <c r="V1622" s="32" t="s">
        <v>2235</v>
      </c>
      <c r="AB1622"/>
      <c r="AD1622" s="27"/>
    </row>
    <row r="1623" spans="1:39" ht="15" customHeight="1" x14ac:dyDescent="0.3">
      <c r="A1623" s="38" t="s">
        <v>17568</v>
      </c>
      <c r="B1623" t="s">
        <v>17569</v>
      </c>
      <c r="C1623" t="s">
        <v>2092</v>
      </c>
      <c r="D1623" t="s">
        <v>282</v>
      </c>
      <c r="E1623" t="s">
        <v>292</v>
      </c>
      <c r="G1623" t="s">
        <v>293</v>
      </c>
      <c r="H1623" t="s">
        <v>298</v>
      </c>
      <c r="I1623" t="s">
        <v>17570</v>
      </c>
      <c r="J1623" t="s">
        <v>284</v>
      </c>
      <c r="K1623" t="s">
        <v>2094</v>
      </c>
      <c r="M1623" t="s">
        <v>294</v>
      </c>
      <c r="N1623" t="s">
        <v>295</v>
      </c>
      <c r="O1623" t="s">
        <v>2076</v>
      </c>
      <c r="P1623" t="s">
        <v>296</v>
      </c>
      <c r="Q1623" t="s">
        <v>367</v>
      </c>
      <c r="R1623" t="b">
        <v>1</v>
      </c>
      <c r="S1623" t="b">
        <v>1</v>
      </c>
      <c r="T1623" t="s">
        <v>25454</v>
      </c>
      <c r="U1623" t="s">
        <v>2234</v>
      </c>
      <c r="V1623" s="32" t="s">
        <v>2235</v>
      </c>
      <c r="AB1623"/>
      <c r="AD1623" s="27"/>
    </row>
    <row r="1624" spans="1:39" ht="15" customHeight="1" x14ac:dyDescent="0.3">
      <c r="A1624" s="38" t="s">
        <v>17571</v>
      </c>
      <c r="B1624" t="s">
        <v>17572</v>
      </c>
      <c r="C1624" t="s">
        <v>2092</v>
      </c>
      <c r="D1624" t="s">
        <v>282</v>
      </c>
      <c r="E1624" t="s">
        <v>337</v>
      </c>
      <c r="G1624" t="s">
        <v>349</v>
      </c>
      <c r="H1624" t="s">
        <v>349</v>
      </c>
      <c r="I1624" t="s">
        <v>25950</v>
      </c>
      <c r="J1624" t="s">
        <v>284</v>
      </c>
      <c r="K1624" t="s">
        <v>2075</v>
      </c>
      <c r="M1624" t="s">
        <v>294</v>
      </c>
      <c r="N1624" t="s">
        <v>295</v>
      </c>
      <c r="O1624" t="s">
        <v>2076</v>
      </c>
      <c r="R1624" t="b">
        <v>1</v>
      </c>
      <c r="S1624" t="b">
        <v>1</v>
      </c>
      <c r="T1624" t="s">
        <v>425</v>
      </c>
      <c r="U1624">
        <v>0</v>
      </c>
      <c r="V1624" s="32" t="s">
        <v>17573</v>
      </c>
      <c r="W1624" t="s">
        <v>17574</v>
      </c>
      <c r="X1624" t="s">
        <v>282</v>
      </c>
      <c r="Y1624" t="s">
        <v>288</v>
      </c>
      <c r="Z1624" t="s">
        <v>284</v>
      </c>
      <c r="AA1624" t="s">
        <v>337</v>
      </c>
      <c r="AB1624"/>
      <c r="AD1624" s="27" t="s">
        <v>2075</v>
      </c>
      <c r="AE1624" t="s">
        <v>26031</v>
      </c>
      <c r="AF1624" t="s">
        <v>294</v>
      </c>
      <c r="AH1624" t="s">
        <v>703</v>
      </c>
      <c r="AI1624" t="s">
        <v>26094</v>
      </c>
      <c r="AJ1624" t="s">
        <v>26095</v>
      </c>
      <c r="AK1624" t="s">
        <v>2082</v>
      </c>
      <c r="AL1624" s="12">
        <v>46122.207638888889</v>
      </c>
      <c r="AM1624" t="s">
        <v>291</v>
      </c>
    </row>
    <row r="1625" spans="1:39" ht="15" customHeight="1" x14ac:dyDescent="0.3">
      <c r="A1625" s="38" t="s">
        <v>17571</v>
      </c>
      <c r="B1625" t="s">
        <v>17572</v>
      </c>
      <c r="C1625" t="s">
        <v>2092</v>
      </c>
      <c r="D1625" t="s">
        <v>282</v>
      </c>
      <c r="E1625" t="s">
        <v>337</v>
      </c>
      <c r="G1625" t="s">
        <v>349</v>
      </c>
      <c r="H1625" t="s">
        <v>349</v>
      </c>
      <c r="I1625" t="s">
        <v>25950</v>
      </c>
      <c r="J1625" t="s">
        <v>284</v>
      </c>
      <c r="K1625" t="s">
        <v>2075</v>
      </c>
      <c r="M1625" t="s">
        <v>294</v>
      </c>
      <c r="N1625" t="s">
        <v>295</v>
      </c>
      <c r="O1625" t="s">
        <v>2076</v>
      </c>
      <c r="Q1625" t="s">
        <v>356</v>
      </c>
      <c r="R1625" t="b">
        <v>1</v>
      </c>
      <c r="S1625" t="b">
        <v>1</v>
      </c>
      <c r="T1625" t="s">
        <v>425</v>
      </c>
      <c r="U1625">
        <v>0</v>
      </c>
      <c r="V1625" s="32" t="s">
        <v>2235</v>
      </c>
      <c r="AB1625"/>
      <c r="AD1625" s="27"/>
    </row>
    <row r="1626" spans="1:39" ht="15" customHeight="1" x14ac:dyDescent="0.3">
      <c r="A1626" s="38" t="s">
        <v>18020</v>
      </c>
      <c r="B1626" t="s">
        <v>18021</v>
      </c>
      <c r="C1626" t="s">
        <v>2092</v>
      </c>
      <c r="D1626" t="s">
        <v>282</v>
      </c>
      <c r="E1626" t="s">
        <v>283</v>
      </c>
      <c r="G1626" t="s">
        <v>387</v>
      </c>
      <c r="H1626" t="s">
        <v>387</v>
      </c>
      <c r="I1626" t="s">
        <v>18022</v>
      </c>
      <c r="J1626" t="s">
        <v>284</v>
      </c>
      <c r="K1626" t="s">
        <v>2075</v>
      </c>
      <c r="M1626" t="s">
        <v>290</v>
      </c>
      <c r="N1626" t="s">
        <v>355</v>
      </c>
      <c r="O1626" t="s">
        <v>2256</v>
      </c>
      <c r="Q1626" t="s">
        <v>380</v>
      </c>
      <c r="R1626" t="b">
        <v>1</v>
      </c>
      <c r="S1626" t="b">
        <v>1</v>
      </c>
      <c r="T1626" t="s">
        <v>425</v>
      </c>
      <c r="U1626">
        <v>0</v>
      </c>
      <c r="V1626" s="32" t="s">
        <v>2235</v>
      </c>
      <c r="AB1626"/>
      <c r="AD1626" s="27"/>
    </row>
    <row r="1627" spans="1:39" ht="15" customHeight="1" x14ac:dyDescent="0.3">
      <c r="A1627" s="38" t="s">
        <v>18028</v>
      </c>
      <c r="B1627" t="s">
        <v>18029</v>
      </c>
      <c r="C1627" t="s">
        <v>2092</v>
      </c>
      <c r="D1627" t="s">
        <v>282</v>
      </c>
      <c r="E1627" t="s">
        <v>292</v>
      </c>
      <c r="G1627" t="s">
        <v>293</v>
      </c>
      <c r="H1627" t="s">
        <v>349</v>
      </c>
      <c r="I1627" t="s">
        <v>18030</v>
      </c>
      <c r="J1627" t="s">
        <v>284</v>
      </c>
      <c r="K1627" t="s">
        <v>2094</v>
      </c>
      <c r="M1627" t="s">
        <v>294</v>
      </c>
      <c r="N1627" t="s">
        <v>295</v>
      </c>
      <c r="O1627" t="s">
        <v>2076</v>
      </c>
      <c r="Q1627" t="s">
        <v>367</v>
      </c>
      <c r="R1627" t="b">
        <v>1</v>
      </c>
      <c r="S1627" t="b">
        <v>1</v>
      </c>
      <c r="T1627" t="s">
        <v>25454</v>
      </c>
      <c r="U1627" t="s">
        <v>2234</v>
      </c>
      <c r="V1627" s="32" t="s">
        <v>2235</v>
      </c>
      <c r="AB1627"/>
      <c r="AD1627" s="27"/>
    </row>
    <row r="1628" spans="1:39" ht="15" customHeight="1" x14ac:dyDescent="0.3">
      <c r="A1628" s="38" t="s">
        <v>18036</v>
      </c>
      <c r="B1628" t="s">
        <v>18037</v>
      </c>
      <c r="C1628" t="s">
        <v>2092</v>
      </c>
      <c r="D1628" t="s">
        <v>282</v>
      </c>
      <c r="E1628" t="s">
        <v>292</v>
      </c>
      <c r="G1628" t="s">
        <v>293</v>
      </c>
      <c r="H1628" t="s">
        <v>349</v>
      </c>
      <c r="I1628" t="s">
        <v>18038</v>
      </c>
      <c r="J1628" t="s">
        <v>284</v>
      </c>
      <c r="K1628" t="s">
        <v>2214</v>
      </c>
      <c r="M1628" t="s">
        <v>294</v>
      </c>
      <c r="N1628" t="s">
        <v>295</v>
      </c>
      <c r="O1628" t="s">
        <v>2076</v>
      </c>
      <c r="Q1628" t="s">
        <v>367</v>
      </c>
      <c r="R1628" t="b">
        <v>1</v>
      </c>
      <c r="S1628" t="b">
        <v>1</v>
      </c>
      <c r="T1628" t="s">
        <v>25454</v>
      </c>
      <c r="U1628" t="s">
        <v>2234</v>
      </c>
      <c r="V1628" s="32" t="s">
        <v>2235</v>
      </c>
      <c r="AB1628"/>
      <c r="AD1628" s="27"/>
    </row>
    <row r="1629" spans="1:39" ht="15" customHeight="1" x14ac:dyDescent="0.3">
      <c r="A1629" s="38" t="s">
        <v>15801</v>
      </c>
      <c r="B1629" t="s">
        <v>15802</v>
      </c>
      <c r="C1629" t="s">
        <v>2092</v>
      </c>
      <c r="D1629" t="s">
        <v>282</v>
      </c>
      <c r="E1629" t="s">
        <v>292</v>
      </c>
      <c r="G1629" t="s">
        <v>293</v>
      </c>
      <c r="H1629" t="s">
        <v>298</v>
      </c>
      <c r="I1629" t="s">
        <v>15803</v>
      </c>
      <c r="J1629" t="s">
        <v>284</v>
      </c>
      <c r="K1629" t="s">
        <v>2094</v>
      </c>
      <c r="M1629" t="s">
        <v>294</v>
      </c>
      <c r="N1629" t="s">
        <v>295</v>
      </c>
      <c r="O1629" t="s">
        <v>2076</v>
      </c>
      <c r="Q1629" t="s">
        <v>367</v>
      </c>
      <c r="R1629" t="b">
        <v>1</v>
      </c>
      <c r="S1629" t="b">
        <v>1</v>
      </c>
      <c r="T1629" t="s">
        <v>25454</v>
      </c>
      <c r="U1629" t="s">
        <v>2234</v>
      </c>
      <c r="V1629" s="32" t="s">
        <v>2235</v>
      </c>
      <c r="AB1629"/>
      <c r="AD1629" s="27"/>
    </row>
    <row r="1630" spans="1:39" ht="15" customHeight="1" x14ac:dyDescent="0.3">
      <c r="A1630" s="38" t="s">
        <v>18042</v>
      </c>
      <c r="B1630" t="s">
        <v>18043</v>
      </c>
      <c r="C1630" t="s">
        <v>2092</v>
      </c>
      <c r="D1630" t="s">
        <v>282</v>
      </c>
      <c r="E1630" t="s">
        <v>292</v>
      </c>
      <c r="G1630" t="s">
        <v>293</v>
      </c>
      <c r="H1630" t="s">
        <v>349</v>
      </c>
      <c r="I1630" t="s">
        <v>18044</v>
      </c>
      <c r="J1630" t="s">
        <v>284</v>
      </c>
      <c r="K1630" t="s">
        <v>2214</v>
      </c>
      <c r="M1630" t="s">
        <v>294</v>
      </c>
      <c r="N1630" t="s">
        <v>295</v>
      </c>
      <c r="O1630" t="s">
        <v>2076</v>
      </c>
      <c r="Q1630" t="s">
        <v>367</v>
      </c>
      <c r="R1630" t="b">
        <v>1</v>
      </c>
      <c r="S1630" t="b">
        <v>1</v>
      </c>
      <c r="T1630" t="s">
        <v>25454</v>
      </c>
      <c r="U1630" t="s">
        <v>2234</v>
      </c>
      <c r="V1630" s="32" t="s">
        <v>2235</v>
      </c>
      <c r="AB1630"/>
      <c r="AD1630" s="27"/>
    </row>
    <row r="1631" spans="1:39" ht="15" customHeight="1" x14ac:dyDescent="0.3">
      <c r="A1631" s="38" t="s">
        <v>15103</v>
      </c>
      <c r="B1631" t="s">
        <v>15104</v>
      </c>
      <c r="C1631" t="s">
        <v>2092</v>
      </c>
      <c r="D1631" t="s">
        <v>282</v>
      </c>
      <c r="E1631" t="s">
        <v>292</v>
      </c>
      <c r="G1631" t="s">
        <v>293</v>
      </c>
      <c r="H1631" t="s">
        <v>349</v>
      </c>
      <c r="I1631" t="s">
        <v>15105</v>
      </c>
      <c r="J1631" t="s">
        <v>284</v>
      </c>
      <c r="K1631" t="s">
        <v>2214</v>
      </c>
      <c r="M1631" t="s">
        <v>294</v>
      </c>
      <c r="N1631" t="s">
        <v>295</v>
      </c>
      <c r="O1631" t="s">
        <v>2076</v>
      </c>
      <c r="Q1631" t="s">
        <v>367</v>
      </c>
      <c r="R1631" t="b">
        <v>1</v>
      </c>
      <c r="S1631" t="b">
        <v>1</v>
      </c>
      <c r="T1631" t="s">
        <v>25454</v>
      </c>
      <c r="U1631" t="s">
        <v>2234</v>
      </c>
      <c r="V1631" s="32" t="s">
        <v>2235</v>
      </c>
      <c r="AB1631"/>
      <c r="AD1631" s="27"/>
    </row>
    <row r="1632" spans="1:39" ht="15" customHeight="1" x14ac:dyDescent="0.3">
      <c r="A1632" s="38" t="s">
        <v>15798</v>
      </c>
      <c r="B1632" t="s">
        <v>15799</v>
      </c>
      <c r="C1632" t="s">
        <v>2092</v>
      </c>
      <c r="D1632" t="s">
        <v>282</v>
      </c>
      <c r="E1632" t="s">
        <v>292</v>
      </c>
      <c r="G1632" t="s">
        <v>293</v>
      </c>
      <c r="H1632" t="s">
        <v>298</v>
      </c>
      <c r="I1632" t="s">
        <v>15800</v>
      </c>
      <c r="J1632" t="s">
        <v>284</v>
      </c>
      <c r="K1632" t="s">
        <v>2094</v>
      </c>
      <c r="M1632" t="s">
        <v>294</v>
      </c>
      <c r="N1632" t="s">
        <v>295</v>
      </c>
      <c r="O1632" t="s">
        <v>2076</v>
      </c>
      <c r="P1632" t="s">
        <v>296</v>
      </c>
      <c r="Q1632" t="s">
        <v>367</v>
      </c>
      <c r="R1632" t="b">
        <v>1</v>
      </c>
      <c r="S1632" t="b">
        <v>1</v>
      </c>
      <c r="T1632" t="s">
        <v>25454</v>
      </c>
      <c r="U1632" t="s">
        <v>2234</v>
      </c>
      <c r="V1632" s="32" t="s">
        <v>2235</v>
      </c>
      <c r="AB1632"/>
      <c r="AD1632" s="27"/>
    </row>
    <row r="1633" spans="1:39" ht="15" customHeight="1" x14ac:dyDescent="0.3">
      <c r="A1633" s="38" t="s">
        <v>17575</v>
      </c>
      <c r="B1633" t="s">
        <v>17576</v>
      </c>
      <c r="C1633" t="s">
        <v>2092</v>
      </c>
      <c r="D1633" t="s">
        <v>282</v>
      </c>
      <c r="E1633" t="s">
        <v>292</v>
      </c>
      <c r="G1633" t="s">
        <v>293</v>
      </c>
      <c r="H1633" t="s">
        <v>349</v>
      </c>
      <c r="I1633" t="s">
        <v>17577</v>
      </c>
      <c r="J1633" t="s">
        <v>284</v>
      </c>
      <c r="K1633" t="s">
        <v>2214</v>
      </c>
      <c r="M1633" t="s">
        <v>294</v>
      </c>
      <c r="N1633" t="s">
        <v>295</v>
      </c>
      <c r="O1633" t="s">
        <v>2076</v>
      </c>
      <c r="Q1633" t="s">
        <v>367</v>
      </c>
      <c r="R1633" t="b">
        <v>1</v>
      </c>
      <c r="S1633" t="b">
        <v>1</v>
      </c>
      <c r="T1633" t="s">
        <v>25454</v>
      </c>
      <c r="U1633" t="s">
        <v>2234</v>
      </c>
      <c r="V1633" s="30" t="s">
        <v>2235</v>
      </c>
      <c r="AB1633"/>
      <c r="AD1633" s="27"/>
    </row>
    <row r="1634" spans="1:39" ht="15" customHeight="1" x14ac:dyDescent="0.3">
      <c r="A1634" s="38" t="s">
        <v>17578</v>
      </c>
      <c r="B1634" t="s">
        <v>17579</v>
      </c>
      <c r="C1634" t="s">
        <v>2092</v>
      </c>
      <c r="D1634" t="s">
        <v>282</v>
      </c>
      <c r="E1634" t="s">
        <v>319</v>
      </c>
      <c r="G1634" t="s">
        <v>349</v>
      </c>
      <c r="H1634" t="s">
        <v>349</v>
      </c>
      <c r="I1634" t="s">
        <v>17580</v>
      </c>
      <c r="J1634" t="s">
        <v>284</v>
      </c>
      <c r="K1634" t="s">
        <v>2075</v>
      </c>
      <c r="M1634" t="s">
        <v>338</v>
      </c>
      <c r="N1634" t="s">
        <v>295</v>
      </c>
      <c r="O1634" t="s">
        <v>2076</v>
      </c>
      <c r="Q1634" t="s">
        <v>288</v>
      </c>
      <c r="R1634" t="b">
        <v>0</v>
      </c>
      <c r="S1634" t="b">
        <v>0</v>
      </c>
      <c r="T1634" t="s">
        <v>25455</v>
      </c>
      <c r="U1634" t="s">
        <v>2244</v>
      </c>
      <c r="V1634" s="32" t="s">
        <v>5955</v>
      </c>
      <c r="W1634" t="s">
        <v>5956</v>
      </c>
      <c r="X1634" t="s">
        <v>282</v>
      </c>
      <c r="Y1634" t="s">
        <v>288</v>
      </c>
      <c r="Z1634" t="s">
        <v>284</v>
      </c>
      <c r="AA1634" t="s">
        <v>319</v>
      </c>
      <c r="AB1634"/>
      <c r="AD1634" s="27" t="s">
        <v>2094</v>
      </c>
      <c r="AE1634" t="s">
        <v>26030</v>
      </c>
      <c r="AF1634" t="s">
        <v>294</v>
      </c>
      <c r="AH1634" t="s">
        <v>691</v>
      </c>
      <c r="AI1634" t="s">
        <v>26094</v>
      </c>
      <c r="AJ1634" t="s">
        <v>26095</v>
      </c>
      <c r="AK1634" t="s">
        <v>2082</v>
      </c>
      <c r="AL1634" s="12">
        <v>46122.267465277779</v>
      </c>
      <c r="AM1634" t="s">
        <v>309</v>
      </c>
    </row>
    <row r="1635" spans="1:39" ht="15" customHeight="1" x14ac:dyDescent="0.3">
      <c r="A1635" s="38" t="s">
        <v>17578</v>
      </c>
      <c r="B1635" t="s">
        <v>17579</v>
      </c>
      <c r="C1635" t="s">
        <v>2092</v>
      </c>
      <c r="D1635" t="s">
        <v>282</v>
      </c>
      <c r="E1635" t="s">
        <v>319</v>
      </c>
      <c r="G1635" t="s">
        <v>349</v>
      </c>
      <c r="H1635" t="s">
        <v>349</v>
      </c>
      <c r="I1635" t="s">
        <v>17580</v>
      </c>
      <c r="J1635" t="s">
        <v>284</v>
      </c>
      <c r="K1635" t="s">
        <v>2075</v>
      </c>
      <c r="M1635" t="s">
        <v>338</v>
      </c>
      <c r="N1635" t="s">
        <v>295</v>
      </c>
      <c r="O1635" t="s">
        <v>2076</v>
      </c>
      <c r="Q1635" t="s">
        <v>288</v>
      </c>
      <c r="R1635" t="b">
        <v>0</v>
      </c>
      <c r="S1635" t="b">
        <v>0</v>
      </c>
      <c r="T1635" t="s">
        <v>25455</v>
      </c>
      <c r="U1635" t="s">
        <v>2244</v>
      </c>
      <c r="V1635" s="30" t="s">
        <v>5827</v>
      </c>
      <c r="W1635" t="s">
        <v>5828</v>
      </c>
      <c r="X1635" t="s">
        <v>282</v>
      </c>
      <c r="Y1635" t="s">
        <v>288</v>
      </c>
      <c r="Z1635" t="s">
        <v>284</v>
      </c>
      <c r="AA1635" t="s">
        <v>319</v>
      </c>
      <c r="AB1635"/>
      <c r="AD1635" s="27" t="s">
        <v>2094</v>
      </c>
      <c r="AE1635" t="s">
        <v>26030</v>
      </c>
      <c r="AF1635" t="s">
        <v>338</v>
      </c>
      <c r="AH1635" t="s">
        <v>683</v>
      </c>
      <c r="AI1635" t="s">
        <v>26094</v>
      </c>
      <c r="AJ1635" t="s">
        <v>26095</v>
      </c>
      <c r="AK1635" t="s">
        <v>2082</v>
      </c>
      <c r="AL1635" s="12">
        <v>46120.444606481484</v>
      </c>
      <c r="AM1635" t="s">
        <v>309</v>
      </c>
    </row>
    <row r="1636" spans="1:39" ht="15" customHeight="1" x14ac:dyDescent="0.3">
      <c r="A1636" s="38" t="s">
        <v>17578</v>
      </c>
      <c r="B1636" t="s">
        <v>17579</v>
      </c>
      <c r="C1636" t="s">
        <v>2092</v>
      </c>
      <c r="D1636" t="s">
        <v>282</v>
      </c>
      <c r="E1636" t="s">
        <v>319</v>
      </c>
      <c r="G1636" t="s">
        <v>349</v>
      </c>
      <c r="H1636" t="s">
        <v>349</v>
      </c>
      <c r="I1636" t="s">
        <v>17580</v>
      </c>
      <c r="J1636" t="s">
        <v>284</v>
      </c>
      <c r="K1636" t="s">
        <v>2075</v>
      </c>
      <c r="M1636" t="s">
        <v>338</v>
      </c>
      <c r="N1636" t="s">
        <v>295</v>
      </c>
      <c r="O1636" t="s">
        <v>2076</v>
      </c>
      <c r="Q1636" t="s">
        <v>288</v>
      </c>
      <c r="R1636" t="b">
        <v>0</v>
      </c>
      <c r="S1636" t="b">
        <v>0</v>
      </c>
      <c r="T1636" t="s">
        <v>25455</v>
      </c>
      <c r="U1636" t="s">
        <v>2244</v>
      </c>
      <c r="V1636" s="30" t="s">
        <v>13700</v>
      </c>
      <c r="W1636" t="s">
        <v>13701</v>
      </c>
      <c r="X1636" t="s">
        <v>282</v>
      </c>
      <c r="Y1636" t="s">
        <v>288</v>
      </c>
      <c r="Z1636" t="s">
        <v>284</v>
      </c>
      <c r="AA1636" t="s">
        <v>319</v>
      </c>
      <c r="AB1636"/>
      <c r="AD1636" s="27" t="s">
        <v>2094</v>
      </c>
      <c r="AF1636" t="s">
        <v>338</v>
      </c>
      <c r="AH1636" t="s">
        <v>703</v>
      </c>
      <c r="AI1636" t="s">
        <v>26094</v>
      </c>
      <c r="AJ1636" t="s">
        <v>26095</v>
      </c>
      <c r="AK1636" t="s">
        <v>2082</v>
      </c>
      <c r="AL1636" s="12">
        <v>46120.436990740738</v>
      </c>
      <c r="AM1636" t="s">
        <v>309</v>
      </c>
    </row>
    <row r="1637" spans="1:39" ht="15" customHeight="1" x14ac:dyDescent="0.3">
      <c r="A1637" s="38" t="s">
        <v>17578</v>
      </c>
      <c r="B1637" t="s">
        <v>17579</v>
      </c>
      <c r="C1637" t="s">
        <v>2092</v>
      </c>
      <c r="D1637" t="s">
        <v>282</v>
      </c>
      <c r="E1637" t="s">
        <v>319</v>
      </c>
      <c r="G1637" t="s">
        <v>349</v>
      </c>
      <c r="H1637" t="s">
        <v>349</v>
      </c>
      <c r="I1637" t="s">
        <v>17580</v>
      </c>
      <c r="J1637" t="s">
        <v>284</v>
      </c>
      <c r="K1637" t="s">
        <v>2075</v>
      </c>
      <c r="M1637" t="s">
        <v>338</v>
      </c>
      <c r="N1637" t="s">
        <v>295</v>
      </c>
      <c r="O1637" t="s">
        <v>2076</v>
      </c>
      <c r="Q1637" t="s">
        <v>288</v>
      </c>
      <c r="R1637" t="b">
        <v>0</v>
      </c>
      <c r="S1637" t="b">
        <v>0</v>
      </c>
      <c r="T1637" t="s">
        <v>25455</v>
      </c>
      <c r="U1637" t="s">
        <v>2244</v>
      </c>
      <c r="V1637" s="30" t="s">
        <v>7170</v>
      </c>
      <c r="W1637" t="s">
        <v>7171</v>
      </c>
      <c r="X1637" t="s">
        <v>282</v>
      </c>
      <c r="Y1637" t="s">
        <v>288</v>
      </c>
      <c r="Z1637" t="s">
        <v>284</v>
      </c>
      <c r="AA1637" t="s">
        <v>319</v>
      </c>
      <c r="AB1637"/>
      <c r="AD1637" s="27" t="s">
        <v>2094</v>
      </c>
      <c r="AF1637" t="s">
        <v>294</v>
      </c>
      <c r="AH1637" t="s">
        <v>703</v>
      </c>
      <c r="AI1637" t="s">
        <v>26094</v>
      </c>
      <c r="AJ1637" t="s">
        <v>26095</v>
      </c>
      <c r="AK1637" t="s">
        <v>2082</v>
      </c>
      <c r="AL1637" s="12">
        <v>46120.432060185187</v>
      </c>
      <c r="AM1637" t="s">
        <v>309</v>
      </c>
    </row>
    <row r="1638" spans="1:39" ht="15" customHeight="1" x14ac:dyDescent="0.3">
      <c r="A1638" s="38" t="s">
        <v>17578</v>
      </c>
      <c r="B1638" t="s">
        <v>17579</v>
      </c>
      <c r="C1638" t="s">
        <v>2092</v>
      </c>
      <c r="D1638" t="s">
        <v>282</v>
      </c>
      <c r="E1638" t="s">
        <v>319</v>
      </c>
      <c r="G1638" t="s">
        <v>349</v>
      </c>
      <c r="H1638" t="s">
        <v>349</v>
      </c>
      <c r="I1638" t="s">
        <v>17580</v>
      </c>
      <c r="J1638" t="s">
        <v>284</v>
      </c>
      <c r="K1638" t="s">
        <v>2075</v>
      </c>
      <c r="M1638" t="s">
        <v>338</v>
      </c>
      <c r="N1638" t="s">
        <v>295</v>
      </c>
      <c r="O1638" t="s">
        <v>2076</v>
      </c>
      <c r="Q1638" t="s">
        <v>288</v>
      </c>
      <c r="R1638" t="b">
        <v>0</v>
      </c>
      <c r="S1638" t="b">
        <v>0</v>
      </c>
      <c r="T1638" t="s">
        <v>25455</v>
      </c>
      <c r="U1638" t="s">
        <v>2244</v>
      </c>
      <c r="V1638" s="32" t="s">
        <v>17581</v>
      </c>
      <c r="W1638" t="s">
        <v>17582</v>
      </c>
      <c r="X1638" t="s">
        <v>282</v>
      </c>
      <c r="Y1638" t="s">
        <v>288</v>
      </c>
      <c r="Z1638" t="s">
        <v>284</v>
      </c>
      <c r="AA1638" t="s">
        <v>319</v>
      </c>
      <c r="AB1638"/>
      <c r="AD1638" s="27" t="s">
        <v>2094</v>
      </c>
      <c r="AF1638" t="s">
        <v>338</v>
      </c>
      <c r="AH1638" t="s">
        <v>703</v>
      </c>
      <c r="AI1638" t="s">
        <v>26094</v>
      </c>
      <c r="AJ1638" t="s">
        <v>26095</v>
      </c>
      <c r="AK1638" t="s">
        <v>2082</v>
      </c>
      <c r="AL1638" s="12">
        <v>46120.441168981481</v>
      </c>
      <c r="AM1638" t="s">
        <v>309</v>
      </c>
    </row>
    <row r="1639" spans="1:39" ht="15" customHeight="1" x14ac:dyDescent="0.3">
      <c r="A1639" s="38" t="s">
        <v>17578</v>
      </c>
      <c r="B1639" t="s">
        <v>17579</v>
      </c>
      <c r="C1639" t="s">
        <v>2092</v>
      </c>
      <c r="D1639" t="s">
        <v>282</v>
      </c>
      <c r="E1639" t="s">
        <v>319</v>
      </c>
      <c r="G1639" t="s">
        <v>349</v>
      </c>
      <c r="H1639" t="s">
        <v>349</v>
      </c>
      <c r="I1639" t="s">
        <v>17580</v>
      </c>
      <c r="J1639" t="s">
        <v>284</v>
      </c>
      <c r="K1639" t="s">
        <v>2075</v>
      </c>
      <c r="M1639" t="s">
        <v>338</v>
      </c>
      <c r="N1639" t="s">
        <v>295</v>
      </c>
      <c r="O1639" t="s">
        <v>2076</v>
      </c>
      <c r="Q1639" t="s">
        <v>288</v>
      </c>
      <c r="R1639" t="b">
        <v>0</v>
      </c>
      <c r="S1639" t="b">
        <v>0</v>
      </c>
      <c r="T1639" t="s">
        <v>25455</v>
      </c>
      <c r="U1639" t="s">
        <v>2244</v>
      </c>
      <c r="V1639" s="30" t="s">
        <v>5821</v>
      </c>
      <c r="W1639" t="s">
        <v>5822</v>
      </c>
      <c r="X1639" t="s">
        <v>282</v>
      </c>
      <c r="Y1639" t="s">
        <v>288</v>
      </c>
      <c r="Z1639" t="s">
        <v>284</v>
      </c>
      <c r="AA1639" t="s">
        <v>319</v>
      </c>
      <c r="AB1639"/>
      <c r="AD1639" s="27" t="s">
        <v>2094</v>
      </c>
      <c r="AE1639" t="s">
        <v>26030</v>
      </c>
      <c r="AF1639" t="s">
        <v>290</v>
      </c>
      <c r="AH1639" t="s">
        <v>674</v>
      </c>
      <c r="AI1639" t="s">
        <v>26094</v>
      </c>
      <c r="AJ1639" t="s">
        <v>26095</v>
      </c>
      <c r="AK1639" t="s">
        <v>2082</v>
      </c>
      <c r="AL1639" s="12">
        <v>46119.425081018519</v>
      </c>
      <c r="AM1639" t="s">
        <v>309</v>
      </c>
    </row>
    <row r="1640" spans="1:39" ht="15" customHeight="1" x14ac:dyDescent="0.3">
      <c r="A1640" s="38" t="s">
        <v>17578</v>
      </c>
      <c r="B1640" t="s">
        <v>17579</v>
      </c>
      <c r="C1640" t="s">
        <v>2092</v>
      </c>
      <c r="D1640" t="s">
        <v>282</v>
      </c>
      <c r="E1640" t="s">
        <v>319</v>
      </c>
      <c r="G1640" t="s">
        <v>349</v>
      </c>
      <c r="H1640" t="s">
        <v>349</v>
      </c>
      <c r="I1640" t="s">
        <v>17580</v>
      </c>
      <c r="J1640" t="s">
        <v>284</v>
      </c>
      <c r="K1640" t="s">
        <v>2075</v>
      </c>
      <c r="M1640" t="s">
        <v>338</v>
      </c>
      <c r="N1640" t="s">
        <v>295</v>
      </c>
      <c r="O1640" t="s">
        <v>2076</v>
      </c>
      <c r="Q1640" t="s">
        <v>288</v>
      </c>
      <c r="R1640" t="b">
        <v>0</v>
      </c>
      <c r="S1640" t="b">
        <v>0</v>
      </c>
      <c r="T1640" t="s">
        <v>25455</v>
      </c>
      <c r="U1640" t="s">
        <v>2244</v>
      </c>
      <c r="V1640" s="32" t="s">
        <v>5817</v>
      </c>
      <c r="W1640" t="s">
        <v>5818</v>
      </c>
      <c r="X1640" t="s">
        <v>282</v>
      </c>
      <c r="Y1640" t="s">
        <v>288</v>
      </c>
      <c r="Z1640" t="s">
        <v>284</v>
      </c>
      <c r="AA1640" t="s">
        <v>319</v>
      </c>
      <c r="AB1640"/>
      <c r="AD1640" s="27" t="s">
        <v>2075</v>
      </c>
      <c r="AE1640" t="s">
        <v>26031</v>
      </c>
      <c r="AF1640" t="s">
        <v>338</v>
      </c>
      <c r="AH1640" t="s">
        <v>657</v>
      </c>
      <c r="AI1640" t="s">
        <v>26094</v>
      </c>
      <c r="AJ1640" t="s">
        <v>26095</v>
      </c>
      <c r="AK1640" t="s">
        <v>2082</v>
      </c>
      <c r="AL1640" s="12">
        <v>46120.4294212963</v>
      </c>
      <c r="AM1640" t="s">
        <v>309</v>
      </c>
    </row>
    <row r="1641" spans="1:39" ht="15" customHeight="1" x14ac:dyDescent="0.3">
      <c r="A1641" s="38" t="s">
        <v>17583</v>
      </c>
      <c r="B1641" t="s">
        <v>17584</v>
      </c>
      <c r="C1641" t="s">
        <v>2092</v>
      </c>
      <c r="D1641" t="s">
        <v>282</v>
      </c>
      <c r="E1641" t="s">
        <v>337</v>
      </c>
      <c r="G1641" t="s">
        <v>349</v>
      </c>
      <c r="H1641" t="s">
        <v>349</v>
      </c>
      <c r="I1641" t="s">
        <v>25951</v>
      </c>
      <c r="J1641" t="s">
        <v>284</v>
      </c>
      <c r="K1641" t="s">
        <v>2075</v>
      </c>
      <c r="M1641" t="s">
        <v>294</v>
      </c>
      <c r="N1641" t="s">
        <v>295</v>
      </c>
      <c r="O1641" t="s">
        <v>2076</v>
      </c>
      <c r="Q1641" t="s">
        <v>324</v>
      </c>
      <c r="R1641" t="b">
        <v>0</v>
      </c>
      <c r="S1641" t="b">
        <v>0</v>
      </c>
      <c r="T1641" t="s">
        <v>25455</v>
      </c>
      <c r="U1641" t="s">
        <v>2234</v>
      </c>
      <c r="V1641" s="30" t="s">
        <v>17585</v>
      </c>
      <c r="W1641" t="s">
        <v>17586</v>
      </c>
      <c r="X1641" t="s">
        <v>282</v>
      </c>
      <c r="Y1641" t="s">
        <v>324</v>
      </c>
      <c r="Z1641" t="s">
        <v>284</v>
      </c>
      <c r="AA1641" t="s">
        <v>337</v>
      </c>
      <c r="AB1641"/>
      <c r="AD1641" s="27" t="s">
        <v>2075</v>
      </c>
      <c r="AE1641" t="s">
        <v>347</v>
      </c>
      <c r="AF1641" t="s">
        <v>348</v>
      </c>
      <c r="AI1641" t="s">
        <v>26578</v>
      </c>
      <c r="AJ1641" t="s">
        <v>26579</v>
      </c>
      <c r="AK1641" t="s">
        <v>2082</v>
      </c>
      <c r="AL1641" s="12">
        <v>46122.22146990741</v>
      </c>
      <c r="AM1641" t="s">
        <v>291</v>
      </c>
    </row>
    <row r="1642" spans="1:39" ht="15" customHeight="1" x14ac:dyDescent="0.3">
      <c r="A1642" s="38" t="s">
        <v>17265</v>
      </c>
      <c r="B1642" t="s">
        <v>17266</v>
      </c>
      <c r="C1642" t="s">
        <v>2092</v>
      </c>
      <c r="D1642" t="s">
        <v>282</v>
      </c>
      <c r="E1642" t="s">
        <v>319</v>
      </c>
      <c r="G1642" t="s">
        <v>318</v>
      </c>
      <c r="H1642" t="s">
        <v>349</v>
      </c>
      <c r="I1642" t="s">
        <v>17267</v>
      </c>
      <c r="J1642" t="s">
        <v>284</v>
      </c>
      <c r="K1642" t="s">
        <v>2094</v>
      </c>
      <c r="M1642" t="s">
        <v>338</v>
      </c>
      <c r="N1642" t="s">
        <v>295</v>
      </c>
      <c r="O1642" t="s">
        <v>2256</v>
      </c>
      <c r="Q1642" t="s">
        <v>360</v>
      </c>
      <c r="R1642" t="b">
        <v>1</v>
      </c>
      <c r="S1642" t="b">
        <v>1</v>
      </c>
      <c r="T1642" t="s">
        <v>424</v>
      </c>
      <c r="U1642">
        <v>1</v>
      </c>
      <c r="V1642" s="32" t="s">
        <v>2235</v>
      </c>
      <c r="AB1642"/>
      <c r="AD1642" s="27"/>
    </row>
    <row r="1643" spans="1:39" ht="15" customHeight="1" x14ac:dyDescent="0.3">
      <c r="A1643" s="38" t="s">
        <v>17426</v>
      </c>
      <c r="B1643" t="s">
        <v>17427</v>
      </c>
      <c r="C1643" t="s">
        <v>2092</v>
      </c>
      <c r="D1643" t="s">
        <v>282</v>
      </c>
      <c r="E1643" t="s">
        <v>322</v>
      </c>
      <c r="G1643" t="s">
        <v>392</v>
      </c>
      <c r="H1643" t="s">
        <v>392</v>
      </c>
      <c r="I1643" t="s">
        <v>17428</v>
      </c>
      <c r="J1643" t="s">
        <v>284</v>
      </c>
      <c r="K1643" t="s">
        <v>2075</v>
      </c>
      <c r="M1643" t="s">
        <v>294</v>
      </c>
      <c r="N1643" t="s">
        <v>295</v>
      </c>
      <c r="O1643" t="s">
        <v>2076</v>
      </c>
      <c r="Q1643" t="s">
        <v>288</v>
      </c>
      <c r="R1643" t="b">
        <v>0</v>
      </c>
      <c r="S1643" t="b">
        <v>0</v>
      </c>
      <c r="T1643" t="s">
        <v>25454</v>
      </c>
      <c r="U1643" t="s">
        <v>2234</v>
      </c>
      <c r="V1643" s="30" t="s">
        <v>17429</v>
      </c>
      <c r="W1643" t="s">
        <v>17430</v>
      </c>
      <c r="X1643" t="s">
        <v>282</v>
      </c>
      <c r="Y1643" t="s">
        <v>288</v>
      </c>
      <c r="Z1643" t="s">
        <v>284</v>
      </c>
      <c r="AA1643" t="s">
        <v>322</v>
      </c>
      <c r="AB1643"/>
      <c r="AD1643" s="27" t="s">
        <v>2075</v>
      </c>
      <c r="AE1643" t="s">
        <v>347</v>
      </c>
      <c r="AF1643" t="s">
        <v>294</v>
      </c>
      <c r="AH1643" t="s">
        <v>703</v>
      </c>
      <c r="AI1643" t="s">
        <v>26094</v>
      </c>
      <c r="AJ1643" t="s">
        <v>26095</v>
      </c>
      <c r="AK1643" t="s">
        <v>2082</v>
      </c>
      <c r="AL1643" s="12">
        <v>46113.597025462965</v>
      </c>
      <c r="AM1643" t="s">
        <v>309</v>
      </c>
    </row>
    <row r="1644" spans="1:39" ht="15" customHeight="1" x14ac:dyDescent="0.3">
      <c r="A1644" s="38" t="s">
        <v>17431</v>
      </c>
      <c r="B1644" t="s">
        <v>17432</v>
      </c>
      <c r="C1644" t="s">
        <v>2092</v>
      </c>
      <c r="D1644" t="s">
        <v>282</v>
      </c>
      <c r="E1644" t="s">
        <v>322</v>
      </c>
      <c r="G1644" t="s">
        <v>392</v>
      </c>
      <c r="H1644" t="s">
        <v>392</v>
      </c>
      <c r="I1644" t="s">
        <v>17433</v>
      </c>
      <c r="J1644" t="s">
        <v>284</v>
      </c>
      <c r="K1644" t="s">
        <v>2075</v>
      </c>
      <c r="M1644" t="s">
        <v>294</v>
      </c>
      <c r="N1644" t="s">
        <v>295</v>
      </c>
      <c r="O1644" t="s">
        <v>2076</v>
      </c>
      <c r="Q1644" t="s">
        <v>288</v>
      </c>
      <c r="R1644" t="b">
        <v>0</v>
      </c>
      <c r="S1644" t="b">
        <v>0</v>
      </c>
      <c r="T1644" t="s">
        <v>25454</v>
      </c>
      <c r="U1644" t="s">
        <v>2234</v>
      </c>
      <c r="V1644" s="30" t="s">
        <v>17429</v>
      </c>
      <c r="W1644" t="s">
        <v>17430</v>
      </c>
      <c r="X1644" t="s">
        <v>282</v>
      </c>
      <c r="Y1644" t="s">
        <v>288</v>
      </c>
      <c r="Z1644" t="s">
        <v>284</v>
      </c>
      <c r="AA1644" t="s">
        <v>322</v>
      </c>
      <c r="AB1644"/>
      <c r="AD1644" s="27" t="s">
        <v>2075</v>
      </c>
      <c r="AE1644" t="s">
        <v>347</v>
      </c>
      <c r="AF1644" t="s">
        <v>294</v>
      </c>
      <c r="AH1644" t="s">
        <v>703</v>
      </c>
      <c r="AI1644" t="s">
        <v>26094</v>
      </c>
      <c r="AJ1644" t="s">
        <v>26095</v>
      </c>
      <c r="AK1644" t="s">
        <v>2082</v>
      </c>
      <c r="AL1644" s="12">
        <v>46113.597025462965</v>
      </c>
      <c r="AM1644" t="s">
        <v>309</v>
      </c>
    </row>
    <row r="1645" spans="1:39" ht="15" customHeight="1" x14ac:dyDescent="0.3">
      <c r="A1645" s="38" t="s">
        <v>17434</v>
      </c>
      <c r="B1645" t="s">
        <v>17435</v>
      </c>
      <c r="C1645" t="s">
        <v>2092</v>
      </c>
      <c r="D1645" t="s">
        <v>282</v>
      </c>
      <c r="E1645" t="s">
        <v>322</v>
      </c>
      <c r="G1645" t="s">
        <v>392</v>
      </c>
      <c r="H1645" t="s">
        <v>392</v>
      </c>
      <c r="I1645" t="s">
        <v>17436</v>
      </c>
      <c r="J1645" t="s">
        <v>284</v>
      </c>
      <c r="K1645" t="s">
        <v>2075</v>
      </c>
      <c r="M1645" t="s">
        <v>294</v>
      </c>
      <c r="N1645" t="s">
        <v>295</v>
      </c>
      <c r="O1645" t="s">
        <v>2076</v>
      </c>
      <c r="Q1645" t="s">
        <v>288</v>
      </c>
      <c r="R1645" t="b">
        <v>0</v>
      </c>
      <c r="S1645" t="b">
        <v>0</v>
      </c>
      <c r="T1645" t="s">
        <v>25454</v>
      </c>
      <c r="U1645" t="s">
        <v>2234</v>
      </c>
      <c r="V1645" s="32" t="s">
        <v>17429</v>
      </c>
      <c r="W1645" t="s">
        <v>17430</v>
      </c>
      <c r="X1645" t="s">
        <v>282</v>
      </c>
      <c r="Y1645" t="s">
        <v>288</v>
      </c>
      <c r="Z1645" t="s">
        <v>284</v>
      </c>
      <c r="AA1645" t="s">
        <v>322</v>
      </c>
      <c r="AB1645"/>
      <c r="AD1645" s="27" t="s">
        <v>2075</v>
      </c>
      <c r="AE1645" t="s">
        <v>347</v>
      </c>
      <c r="AF1645" t="s">
        <v>294</v>
      </c>
      <c r="AH1645" t="s">
        <v>703</v>
      </c>
      <c r="AI1645" t="s">
        <v>26094</v>
      </c>
      <c r="AJ1645" t="s">
        <v>26095</v>
      </c>
      <c r="AK1645" t="s">
        <v>2082</v>
      </c>
      <c r="AL1645" s="12">
        <v>46113.597025462965</v>
      </c>
      <c r="AM1645" t="s">
        <v>309</v>
      </c>
    </row>
    <row r="1646" spans="1:39" ht="15" customHeight="1" x14ac:dyDescent="0.3">
      <c r="A1646" s="38" t="s">
        <v>17437</v>
      </c>
      <c r="B1646" t="s">
        <v>17438</v>
      </c>
      <c r="C1646" t="s">
        <v>2092</v>
      </c>
      <c r="D1646" t="s">
        <v>282</v>
      </c>
      <c r="E1646" t="s">
        <v>322</v>
      </c>
      <c r="G1646" t="s">
        <v>392</v>
      </c>
      <c r="H1646" t="s">
        <v>392</v>
      </c>
      <c r="I1646" t="s">
        <v>17439</v>
      </c>
      <c r="J1646" t="s">
        <v>284</v>
      </c>
      <c r="K1646" t="s">
        <v>2075</v>
      </c>
      <c r="M1646" t="s">
        <v>294</v>
      </c>
      <c r="N1646" t="s">
        <v>295</v>
      </c>
      <c r="O1646" t="s">
        <v>2076</v>
      </c>
      <c r="Q1646" t="s">
        <v>288</v>
      </c>
      <c r="R1646" t="b">
        <v>0</v>
      </c>
      <c r="S1646" t="b">
        <v>0</v>
      </c>
      <c r="T1646" t="s">
        <v>25454</v>
      </c>
      <c r="U1646" t="s">
        <v>2234</v>
      </c>
      <c r="V1646" s="32" t="s">
        <v>17429</v>
      </c>
      <c r="W1646" t="s">
        <v>17430</v>
      </c>
      <c r="X1646" t="s">
        <v>282</v>
      </c>
      <c r="Y1646" t="s">
        <v>288</v>
      </c>
      <c r="Z1646" t="s">
        <v>284</v>
      </c>
      <c r="AA1646" t="s">
        <v>322</v>
      </c>
      <c r="AB1646"/>
      <c r="AD1646" s="27" t="s">
        <v>2075</v>
      </c>
      <c r="AE1646" t="s">
        <v>347</v>
      </c>
      <c r="AF1646" t="s">
        <v>294</v>
      </c>
      <c r="AH1646" t="s">
        <v>703</v>
      </c>
      <c r="AI1646" t="s">
        <v>26094</v>
      </c>
      <c r="AJ1646" t="s">
        <v>26095</v>
      </c>
      <c r="AK1646" t="s">
        <v>2082</v>
      </c>
      <c r="AL1646" s="12">
        <v>46113.597025462965</v>
      </c>
      <c r="AM1646" t="s">
        <v>309</v>
      </c>
    </row>
    <row r="1647" spans="1:39" ht="15" customHeight="1" x14ac:dyDescent="0.3">
      <c r="A1647" s="38" t="s">
        <v>17440</v>
      </c>
      <c r="B1647" t="s">
        <v>17441</v>
      </c>
      <c r="C1647" t="s">
        <v>2092</v>
      </c>
      <c r="D1647" t="s">
        <v>282</v>
      </c>
      <c r="E1647" t="s">
        <v>322</v>
      </c>
      <c r="G1647" t="s">
        <v>392</v>
      </c>
      <c r="H1647" t="s">
        <v>392</v>
      </c>
      <c r="I1647" t="s">
        <v>17442</v>
      </c>
      <c r="J1647" t="s">
        <v>284</v>
      </c>
      <c r="K1647" t="s">
        <v>2075</v>
      </c>
      <c r="M1647" t="s">
        <v>294</v>
      </c>
      <c r="N1647" t="s">
        <v>295</v>
      </c>
      <c r="O1647" t="s">
        <v>2076</v>
      </c>
      <c r="Q1647" t="s">
        <v>288</v>
      </c>
      <c r="R1647" t="b">
        <v>0</v>
      </c>
      <c r="S1647" t="b">
        <v>0</v>
      </c>
      <c r="T1647" t="s">
        <v>25454</v>
      </c>
      <c r="U1647" t="s">
        <v>2234</v>
      </c>
      <c r="V1647" s="32" t="s">
        <v>17429</v>
      </c>
      <c r="W1647" t="s">
        <v>17430</v>
      </c>
      <c r="X1647" t="s">
        <v>282</v>
      </c>
      <c r="Y1647" t="s">
        <v>288</v>
      </c>
      <c r="Z1647" t="s">
        <v>284</v>
      </c>
      <c r="AA1647" t="s">
        <v>322</v>
      </c>
      <c r="AB1647"/>
      <c r="AD1647" s="27" t="s">
        <v>2075</v>
      </c>
      <c r="AE1647" t="s">
        <v>347</v>
      </c>
      <c r="AF1647" t="s">
        <v>294</v>
      </c>
      <c r="AH1647" t="s">
        <v>703</v>
      </c>
      <c r="AI1647" t="s">
        <v>26094</v>
      </c>
      <c r="AJ1647" t="s">
        <v>26095</v>
      </c>
      <c r="AK1647" t="s">
        <v>2082</v>
      </c>
      <c r="AL1647" s="12">
        <v>46113.597025462965</v>
      </c>
      <c r="AM1647" t="s">
        <v>309</v>
      </c>
    </row>
    <row r="1648" spans="1:39" ht="15" customHeight="1" x14ac:dyDescent="0.3">
      <c r="A1648" s="38" t="s">
        <v>17443</v>
      </c>
      <c r="B1648" t="s">
        <v>17444</v>
      </c>
      <c r="C1648" t="s">
        <v>2092</v>
      </c>
      <c r="D1648" t="s">
        <v>282</v>
      </c>
      <c r="E1648" t="s">
        <v>322</v>
      </c>
      <c r="G1648" t="s">
        <v>392</v>
      </c>
      <c r="H1648" t="s">
        <v>392</v>
      </c>
      <c r="I1648" t="s">
        <v>17445</v>
      </c>
      <c r="J1648" t="s">
        <v>284</v>
      </c>
      <c r="K1648" t="s">
        <v>2075</v>
      </c>
      <c r="M1648" t="s">
        <v>294</v>
      </c>
      <c r="N1648" t="s">
        <v>295</v>
      </c>
      <c r="O1648" t="s">
        <v>2076</v>
      </c>
      <c r="Q1648" t="s">
        <v>288</v>
      </c>
      <c r="R1648" t="b">
        <v>0</v>
      </c>
      <c r="S1648" t="b">
        <v>0</v>
      </c>
      <c r="T1648" t="s">
        <v>25454</v>
      </c>
      <c r="U1648" t="s">
        <v>2234</v>
      </c>
      <c r="V1648" s="32" t="s">
        <v>17429</v>
      </c>
      <c r="W1648" t="s">
        <v>17430</v>
      </c>
      <c r="X1648" t="s">
        <v>282</v>
      </c>
      <c r="Y1648" t="s">
        <v>288</v>
      </c>
      <c r="Z1648" t="s">
        <v>284</v>
      </c>
      <c r="AA1648" t="s">
        <v>322</v>
      </c>
      <c r="AB1648"/>
      <c r="AD1648" s="27" t="s">
        <v>2075</v>
      </c>
      <c r="AE1648" t="s">
        <v>347</v>
      </c>
      <c r="AF1648" t="s">
        <v>294</v>
      </c>
      <c r="AH1648" t="s">
        <v>703</v>
      </c>
      <c r="AI1648" t="s">
        <v>26094</v>
      </c>
      <c r="AJ1648" t="s">
        <v>26095</v>
      </c>
      <c r="AK1648" t="s">
        <v>2082</v>
      </c>
      <c r="AL1648" s="12">
        <v>46113.597025462965</v>
      </c>
      <c r="AM1648" t="s">
        <v>309</v>
      </c>
    </row>
    <row r="1649" spans="1:39" ht="15" customHeight="1" x14ac:dyDescent="0.3">
      <c r="A1649" s="38" t="s">
        <v>17446</v>
      </c>
      <c r="B1649" t="s">
        <v>17447</v>
      </c>
      <c r="C1649" t="s">
        <v>2092</v>
      </c>
      <c r="D1649" t="s">
        <v>282</v>
      </c>
      <c r="E1649" t="s">
        <v>319</v>
      </c>
      <c r="G1649" t="s">
        <v>349</v>
      </c>
      <c r="H1649" t="s">
        <v>349</v>
      </c>
      <c r="I1649" t="s">
        <v>17448</v>
      </c>
      <c r="J1649" t="s">
        <v>284</v>
      </c>
      <c r="K1649" t="s">
        <v>2075</v>
      </c>
      <c r="M1649" t="s">
        <v>338</v>
      </c>
      <c r="N1649" t="s">
        <v>295</v>
      </c>
      <c r="O1649" t="s">
        <v>2076</v>
      </c>
      <c r="Q1649" t="s">
        <v>336</v>
      </c>
      <c r="R1649" t="b">
        <v>0</v>
      </c>
      <c r="S1649" t="b">
        <v>0</v>
      </c>
      <c r="T1649" t="s">
        <v>425</v>
      </c>
      <c r="U1649">
        <v>0</v>
      </c>
      <c r="V1649" s="32" t="s">
        <v>15903</v>
      </c>
      <c r="W1649" t="s">
        <v>15904</v>
      </c>
      <c r="X1649" t="s">
        <v>282</v>
      </c>
      <c r="Y1649" t="s">
        <v>336</v>
      </c>
      <c r="Z1649" t="s">
        <v>284</v>
      </c>
      <c r="AA1649" t="s">
        <v>319</v>
      </c>
      <c r="AB1649"/>
      <c r="AC1649" t="s">
        <v>26119</v>
      </c>
      <c r="AD1649" s="27" t="s">
        <v>2075</v>
      </c>
      <c r="AE1649" t="s">
        <v>289</v>
      </c>
      <c r="AF1649" t="s">
        <v>338</v>
      </c>
      <c r="AH1649" t="s">
        <v>703</v>
      </c>
      <c r="AI1649" t="s">
        <v>26581</v>
      </c>
      <c r="AJ1649" t="s">
        <v>3247</v>
      </c>
      <c r="AK1649" t="s">
        <v>2082</v>
      </c>
      <c r="AL1649" s="12">
        <v>46114.7737037037</v>
      </c>
      <c r="AM1649" t="s">
        <v>309</v>
      </c>
    </row>
    <row r="1650" spans="1:39" ht="15" customHeight="1" x14ac:dyDescent="0.3">
      <c r="A1650" s="38" t="s">
        <v>17271</v>
      </c>
      <c r="B1650" t="s">
        <v>17272</v>
      </c>
      <c r="C1650" t="s">
        <v>2073</v>
      </c>
      <c r="D1650" t="s">
        <v>282</v>
      </c>
      <c r="E1650" t="s">
        <v>319</v>
      </c>
      <c r="H1650" t="s">
        <v>390</v>
      </c>
      <c r="I1650" t="s">
        <v>17273</v>
      </c>
      <c r="J1650" t="s">
        <v>284</v>
      </c>
      <c r="K1650" t="s">
        <v>2075</v>
      </c>
      <c r="M1650" t="s">
        <v>348</v>
      </c>
      <c r="N1650" t="s">
        <v>295</v>
      </c>
      <c r="O1650" t="s">
        <v>2076</v>
      </c>
      <c r="Q1650" t="s">
        <v>311</v>
      </c>
      <c r="R1650" t="b">
        <v>0</v>
      </c>
      <c r="S1650" t="b">
        <v>0</v>
      </c>
      <c r="T1650" t="s">
        <v>426</v>
      </c>
      <c r="U1650">
        <v>1</v>
      </c>
      <c r="V1650" s="32" t="s">
        <v>17221</v>
      </c>
      <c r="W1650" t="s">
        <v>17222</v>
      </c>
      <c r="X1650" t="s">
        <v>282</v>
      </c>
      <c r="Y1650" t="s">
        <v>311</v>
      </c>
      <c r="Z1650" t="s">
        <v>284</v>
      </c>
      <c r="AB1650"/>
      <c r="AD1650" s="27" t="s">
        <v>2224</v>
      </c>
      <c r="AF1650" t="s">
        <v>348</v>
      </c>
      <c r="AH1650" t="s">
        <v>2012</v>
      </c>
      <c r="AI1650" t="s">
        <v>2121</v>
      </c>
      <c r="AJ1650" t="s">
        <v>2122</v>
      </c>
      <c r="AK1650" t="s">
        <v>2082</v>
      </c>
      <c r="AL1650" s="12">
        <v>45904.882256944446</v>
      </c>
    </row>
    <row r="1651" spans="1:39" ht="15" customHeight="1" x14ac:dyDescent="0.3">
      <c r="A1651" s="38" t="s">
        <v>17274</v>
      </c>
      <c r="B1651" t="s">
        <v>17275</v>
      </c>
      <c r="C1651" t="s">
        <v>2073</v>
      </c>
      <c r="D1651" t="s">
        <v>282</v>
      </c>
      <c r="E1651" t="s">
        <v>319</v>
      </c>
      <c r="H1651" t="s">
        <v>390</v>
      </c>
      <c r="I1651" t="s">
        <v>17276</v>
      </c>
      <c r="J1651" t="s">
        <v>284</v>
      </c>
      <c r="K1651" t="s">
        <v>2075</v>
      </c>
      <c r="M1651" t="s">
        <v>348</v>
      </c>
      <c r="N1651" t="s">
        <v>295</v>
      </c>
      <c r="O1651" t="s">
        <v>2076</v>
      </c>
      <c r="Q1651" t="s">
        <v>311</v>
      </c>
      <c r="R1651" t="b">
        <v>0</v>
      </c>
      <c r="S1651" t="b">
        <v>0</v>
      </c>
      <c r="T1651" t="s">
        <v>426</v>
      </c>
      <c r="U1651">
        <v>1</v>
      </c>
      <c r="V1651" s="32" t="s">
        <v>17221</v>
      </c>
      <c r="W1651" t="s">
        <v>17222</v>
      </c>
      <c r="X1651" t="s">
        <v>282</v>
      </c>
      <c r="Y1651" t="s">
        <v>311</v>
      </c>
      <c r="Z1651" t="s">
        <v>284</v>
      </c>
      <c r="AB1651"/>
      <c r="AD1651" s="27" t="s">
        <v>2224</v>
      </c>
      <c r="AF1651" t="s">
        <v>348</v>
      </c>
      <c r="AH1651" t="s">
        <v>2012</v>
      </c>
      <c r="AI1651" t="s">
        <v>2121</v>
      </c>
      <c r="AJ1651" t="s">
        <v>2122</v>
      </c>
      <c r="AK1651" t="s">
        <v>2082</v>
      </c>
      <c r="AL1651" s="12">
        <v>45904.882256944446</v>
      </c>
    </row>
    <row r="1652" spans="1:39" ht="15" customHeight="1" x14ac:dyDescent="0.3">
      <c r="A1652" s="38" t="s">
        <v>17313</v>
      </c>
      <c r="B1652" t="s">
        <v>17314</v>
      </c>
      <c r="C1652" t="s">
        <v>2073</v>
      </c>
      <c r="D1652" t="s">
        <v>282</v>
      </c>
      <c r="E1652" t="s">
        <v>319</v>
      </c>
      <c r="H1652" t="s">
        <v>390</v>
      </c>
      <c r="I1652" t="s">
        <v>17315</v>
      </c>
      <c r="J1652" t="s">
        <v>284</v>
      </c>
      <c r="K1652" t="s">
        <v>2075</v>
      </c>
      <c r="M1652" t="s">
        <v>348</v>
      </c>
      <c r="N1652" t="s">
        <v>295</v>
      </c>
      <c r="O1652" t="s">
        <v>2076</v>
      </c>
      <c r="Q1652" t="s">
        <v>311</v>
      </c>
      <c r="R1652" t="b">
        <v>0</v>
      </c>
      <c r="S1652" t="b">
        <v>0</v>
      </c>
      <c r="T1652" t="s">
        <v>426</v>
      </c>
      <c r="U1652">
        <v>1</v>
      </c>
      <c r="V1652" s="32" t="s">
        <v>17221</v>
      </c>
      <c r="W1652" t="s">
        <v>17222</v>
      </c>
      <c r="X1652" t="s">
        <v>282</v>
      </c>
      <c r="Y1652" t="s">
        <v>311</v>
      </c>
      <c r="Z1652" t="s">
        <v>284</v>
      </c>
      <c r="AB1652"/>
      <c r="AD1652" s="27" t="s">
        <v>2224</v>
      </c>
      <c r="AF1652" t="s">
        <v>348</v>
      </c>
      <c r="AH1652" t="s">
        <v>2012</v>
      </c>
      <c r="AI1652" t="s">
        <v>2121</v>
      </c>
      <c r="AJ1652" t="s">
        <v>2122</v>
      </c>
      <c r="AK1652" t="s">
        <v>2082</v>
      </c>
      <c r="AL1652" s="12">
        <v>45904.882256944446</v>
      </c>
    </row>
    <row r="1653" spans="1:39" ht="15" customHeight="1" x14ac:dyDescent="0.3">
      <c r="A1653" s="38" t="s">
        <v>17277</v>
      </c>
      <c r="B1653" t="s">
        <v>17278</v>
      </c>
      <c r="C1653" t="s">
        <v>2073</v>
      </c>
      <c r="D1653" t="s">
        <v>282</v>
      </c>
      <c r="E1653" t="s">
        <v>319</v>
      </c>
      <c r="H1653" t="s">
        <v>390</v>
      </c>
      <c r="I1653" t="s">
        <v>17279</v>
      </c>
      <c r="J1653" t="s">
        <v>284</v>
      </c>
      <c r="K1653" t="s">
        <v>2075</v>
      </c>
      <c r="M1653" t="s">
        <v>348</v>
      </c>
      <c r="N1653" t="s">
        <v>295</v>
      </c>
      <c r="O1653" t="s">
        <v>2076</v>
      </c>
      <c r="Q1653" t="s">
        <v>311</v>
      </c>
      <c r="R1653" t="b">
        <v>0</v>
      </c>
      <c r="S1653" t="b">
        <v>0</v>
      </c>
      <c r="T1653" t="s">
        <v>426</v>
      </c>
      <c r="U1653">
        <v>1</v>
      </c>
      <c r="V1653" s="32" t="s">
        <v>17221</v>
      </c>
      <c r="W1653" t="s">
        <v>17222</v>
      </c>
      <c r="X1653" t="s">
        <v>282</v>
      </c>
      <c r="Y1653" t="s">
        <v>311</v>
      </c>
      <c r="Z1653" t="s">
        <v>284</v>
      </c>
      <c r="AB1653"/>
      <c r="AD1653" s="27" t="s">
        <v>2224</v>
      </c>
      <c r="AF1653" t="s">
        <v>348</v>
      </c>
      <c r="AH1653" t="s">
        <v>2012</v>
      </c>
      <c r="AI1653" t="s">
        <v>2121</v>
      </c>
      <c r="AJ1653" t="s">
        <v>2122</v>
      </c>
      <c r="AK1653" t="s">
        <v>2082</v>
      </c>
      <c r="AL1653" s="12">
        <v>45904.882256944446</v>
      </c>
    </row>
    <row r="1654" spans="1:39" ht="15" customHeight="1" x14ac:dyDescent="0.3">
      <c r="A1654" s="38" t="s">
        <v>17449</v>
      </c>
      <c r="B1654" t="s">
        <v>17450</v>
      </c>
      <c r="C1654" t="s">
        <v>2073</v>
      </c>
      <c r="D1654" t="s">
        <v>282</v>
      </c>
      <c r="E1654" t="s">
        <v>319</v>
      </c>
      <c r="H1654" t="s">
        <v>390</v>
      </c>
      <c r="I1654" t="s">
        <v>17451</v>
      </c>
      <c r="J1654" t="s">
        <v>284</v>
      </c>
      <c r="K1654" t="s">
        <v>2075</v>
      </c>
      <c r="M1654" t="s">
        <v>348</v>
      </c>
      <c r="N1654" t="s">
        <v>295</v>
      </c>
      <c r="O1654" t="s">
        <v>2076</v>
      </c>
      <c r="Q1654" t="s">
        <v>311</v>
      </c>
      <c r="R1654" t="b">
        <v>0</v>
      </c>
      <c r="S1654" t="b">
        <v>0</v>
      </c>
      <c r="T1654" t="s">
        <v>426</v>
      </c>
      <c r="U1654">
        <v>1</v>
      </c>
      <c r="V1654" s="32" t="s">
        <v>17221</v>
      </c>
      <c r="W1654" t="s">
        <v>17222</v>
      </c>
      <c r="X1654" t="s">
        <v>282</v>
      </c>
      <c r="Y1654" t="s">
        <v>311</v>
      </c>
      <c r="Z1654" t="s">
        <v>284</v>
      </c>
      <c r="AB1654"/>
      <c r="AD1654" s="27" t="s">
        <v>2224</v>
      </c>
      <c r="AF1654" t="s">
        <v>348</v>
      </c>
      <c r="AH1654" t="s">
        <v>2012</v>
      </c>
      <c r="AI1654" t="s">
        <v>2121</v>
      </c>
      <c r="AJ1654" t="s">
        <v>2122</v>
      </c>
      <c r="AK1654" t="s">
        <v>2082</v>
      </c>
      <c r="AL1654" s="12">
        <v>45904.882256944446</v>
      </c>
    </row>
    <row r="1655" spans="1:39" ht="15" customHeight="1" x14ac:dyDescent="0.3">
      <c r="A1655" s="38" t="s">
        <v>17457</v>
      </c>
      <c r="B1655" t="s">
        <v>17458</v>
      </c>
      <c r="C1655" t="s">
        <v>2073</v>
      </c>
      <c r="D1655" t="s">
        <v>282</v>
      </c>
      <c r="E1655" t="s">
        <v>319</v>
      </c>
      <c r="H1655" t="s">
        <v>390</v>
      </c>
      <c r="I1655" t="s">
        <v>17459</v>
      </c>
      <c r="J1655" t="s">
        <v>284</v>
      </c>
      <c r="K1655" t="s">
        <v>2075</v>
      </c>
      <c r="M1655" t="s">
        <v>348</v>
      </c>
      <c r="N1655" t="s">
        <v>295</v>
      </c>
      <c r="O1655" t="s">
        <v>2076</v>
      </c>
      <c r="Q1655" t="s">
        <v>311</v>
      </c>
      <c r="R1655" t="b">
        <v>0</v>
      </c>
      <c r="S1655" t="b">
        <v>0</v>
      </c>
      <c r="T1655" t="s">
        <v>426</v>
      </c>
      <c r="U1655">
        <v>1</v>
      </c>
      <c r="V1655" s="32" t="s">
        <v>17221</v>
      </c>
      <c r="W1655" t="s">
        <v>17222</v>
      </c>
      <c r="X1655" t="s">
        <v>282</v>
      </c>
      <c r="Y1655" t="s">
        <v>311</v>
      </c>
      <c r="Z1655" t="s">
        <v>284</v>
      </c>
      <c r="AB1655"/>
      <c r="AD1655" s="27" t="s">
        <v>2224</v>
      </c>
      <c r="AF1655" t="s">
        <v>348</v>
      </c>
      <c r="AH1655" t="s">
        <v>2012</v>
      </c>
      <c r="AI1655" t="s">
        <v>2121</v>
      </c>
      <c r="AJ1655" t="s">
        <v>2122</v>
      </c>
      <c r="AK1655" t="s">
        <v>2082</v>
      </c>
      <c r="AL1655" s="12">
        <v>45904.882256944446</v>
      </c>
    </row>
    <row r="1656" spans="1:39" ht="15" customHeight="1" x14ac:dyDescent="0.3">
      <c r="A1656" s="38" t="s">
        <v>17469</v>
      </c>
      <c r="B1656" t="s">
        <v>17470</v>
      </c>
      <c r="C1656" t="s">
        <v>2073</v>
      </c>
      <c r="D1656" t="s">
        <v>282</v>
      </c>
      <c r="E1656" t="s">
        <v>319</v>
      </c>
      <c r="H1656" t="s">
        <v>390</v>
      </c>
      <c r="I1656" t="s">
        <v>17471</v>
      </c>
      <c r="J1656" t="s">
        <v>284</v>
      </c>
      <c r="K1656" t="s">
        <v>2075</v>
      </c>
      <c r="M1656" t="s">
        <v>348</v>
      </c>
      <c r="N1656" t="s">
        <v>295</v>
      </c>
      <c r="O1656" t="s">
        <v>2076</v>
      </c>
      <c r="Q1656" t="s">
        <v>311</v>
      </c>
      <c r="R1656" t="b">
        <v>0</v>
      </c>
      <c r="S1656" t="b">
        <v>0</v>
      </c>
      <c r="T1656" t="s">
        <v>426</v>
      </c>
      <c r="U1656">
        <v>1</v>
      </c>
      <c r="V1656" s="32" t="s">
        <v>17221</v>
      </c>
      <c r="W1656" t="s">
        <v>17222</v>
      </c>
      <c r="X1656" t="s">
        <v>282</v>
      </c>
      <c r="Y1656" t="s">
        <v>311</v>
      </c>
      <c r="Z1656" t="s">
        <v>284</v>
      </c>
      <c r="AB1656"/>
      <c r="AD1656" s="27" t="s">
        <v>2224</v>
      </c>
      <c r="AF1656" t="s">
        <v>348</v>
      </c>
      <c r="AH1656" t="s">
        <v>2012</v>
      </c>
      <c r="AI1656" t="s">
        <v>2121</v>
      </c>
      <c r="AJ1656" t="s">
        <v>2122</v>
      </c>
      <c r="AK1656" t="s">
        <v>2082</v>
      </c>
      <c r="AL1656" s="12">
        <v>45904.882256944446</v>
      </c>
    </row>
    <row r="1657" spans="1:39" ht="15" customHeight="1" x14ac:dyDescent="0.3">
      <c r="A1657" s="38" t="s">
        <v>17390</v>
      </c>
      <c r="B1657" t="s">
        <v>17391</v>
      </c>
      <c r="C1657" t="s">
        <v>2092</v>
      </c>
      <c r="D1657" t="s">
        <v>282</v>
      </c>
      <c r="E1657" t="s">
        <v>319</v>
      </c>
      <c r="G1657" t="s">
        <v>318</v>
      </c>
      <c r="H1657" t="s">
        <v>6242</v>
      </c>
      <c r="I1657" t="s">
        <v>17392</v>
      </c>
      <c r="J1657" t="s">
        <v>329</v>
      </c>
      <c r="K1657" t="s">
        <v>5704</v>
      </c>
      <c r="M1657" t="s">
        <v>294</v>
      </c>
      <c r="N1657" t="s">
        <v>295</v>
      </c>
      <c r="O1657" t="s">
        <v>2228</v>
      </c>
      <c r="Q1657" t="s">
        <v>336</v>
      </c>
      <c r="R1657" t="b">
        <v>0</v>
      </c>
      <c r="S1657" t="b">
        <v>0</v>
      </c>
      <c r="T1657" t="s">
        <v>25457</v>
      </c>
      <c r="U1657" t="s">
        <v>2234</v>
      </c>
      <c r="V1657" s="32" t="s">
        <v>2235</v>
      </c>
      <c r="AB1657"/>
      <c r="AD1657" s="27"/>
    </row>
    <row r="1658" spans="1:39" ht="15" customHeight="1" x14ac:dyDescent="0.3">
      <c r="A1658" s="38" t="s">
        <v>17390</v>
      </c>
      <c r="B1658" t="s">
        <v>17391</v>
      </c>
      <c r="C1658" t="s">
        <v>2092</v>
      </c>
      <c r="D1658" t="s">
        <v>282</v>
      </c>
      <c r="E1658" t="s">
        <v>319</v>
      </c>
      <c r="G1658" t="s">
        <v>318</v>
      </c>
      <c r="H1658" t="s">
        <v>6242</v>
      </c>
      <c r="I1658" t="s">
        <v>17392</v>
      </c>
      <c r="J1658" t="s">
        <v>329</v>
      </c>
      <c r="K1658" t="s">
        <v>5704</v>
      </c>
      <c r="M1658" t="s">
        <v>294</v>
      </c>
      <c r="N1658" t="s">
        <v>295</v>
      </c>
      <c r="O1658" t="s">
        <v>2228</v>
      </c>
      <c r="Q1658" t="s">
        <v>351</v>
      </c>
      <c r="R1658" t="b">
        <v>0</v>
      </c>
      <c r="S1658" t="b">
        <v>0</v>
      </c>
      <c r="T1658" t="s">
        <v>25457</v>
      </c>
      <c r="U1658" t="s">
        <v>2234</v>
      </c>
      <c r="V1658" s="32" t="s">
        <v>2235</v>
      </c>
      <c r="AB1658"/>
      <c r="AD1658" s="27"/>
    </row>
    <row r="1659" spans="1:39" ht="15" customHeight="1" x14ac:dyDescent="0.3">
      <c r="A1659" s="38" t="s">
        <v>17475</v>
      </c>
      <c r="B1659" t="s">
        <v>17476</v>
      </c>
      <c r="C1659" t="s">
        <v>2073</v>
      </c>
      <c r="D1659" t="s">
        <v>282</v>
      </c>
      <c r="E1659" t="s">
        <v>319</v>
      </c>
      <c r="H1659" t="s">
        <v>390</v>
      </c>
      <c r="I1659" t="s">
        <v>17477</v>
      </c>
      <c r="J1659" t="s">
        <v>284</v>
      </c>
      <c r="K1659" t="s">
        <v>2075</v>
      </c>
      <c r="M1659" t="s">
        <v>348</v>
      </c>
      <c r="N1659" t="s">
        <v>295</v>
      </c>
      <c r="O1659" t="s">
        <v>2076</v>
      </c>
      <c r="Q1659" t="s">
        <v>311</v>
      </c>
      <c r="R1659" t="b">
        <v>0</v>
      </c>
      <c r="S1659" t="b">
        <v>0</v>
      </c>
      <c r="T1659" t="s">
        <v>426</v>
      </c>
      <c r="U1659">
        <v>1</v>
      </c>
      <c r="V1659" s="32" t="s">
        <v>17221</v>
      </c>
      <c r="W1659" t="s">
        <v>17222</v>
      </c>
      <c r="X1659" t="s">
        <v>282</v>
      </c>
      <c r="Y1659" t="s">
        <v>311</v>
      </c>
      <c r="Z1659" t="s">
        <v>284</v>
      </c>
      <c r="AB1659"/>
      <c r="AD1659" s="27" t="s">
        <v>2224</v>
      </c>
      <c r="AF1659" t="s">
        <v>348</v>
      </c>
      <c r="AH1659" t="s">
        <v>2012</v>
      </c>
      <c r="AI1659" t="s">
        <v>2121</v>
      </c>
      <c r="AJ1659" t="s">
        <v>2122</v>
      </c>
      <c r="AK1659" t="s">
        <v>2082</v>
      </c>
      <c r="AL1659" s="12">
        <v>45904.882256944446</v>
      </c>
    </row>
    <row r="1660" spans="1:39" ht="15" customHeight="1" x14ac:dyDescent="0.3">
      <c r="A1660" s="38" t="s">
        <v>17393</v>
      </c>
      <c r="B1660" t="s">
        <v>26634</v>
      </c>
      <c r="C1660" t="s">
        <v>2092</v>
      </c>
      <c r="D1660" t="s">
        <v>282</v>
      </c>
      <c r="E1660" t="s">
        <v>319</v>
      </c>
      <c r="G1660" t="s">
        <v>26635</v>
      </c>
      <c r="H1660" t="s">
        <v>298</v>
      </c>
      <c r="I1660" t="s">
        <v>17395</v>
      </c>
      <c r="J1660" t="s">
        <v>284</v>
      </c>
      <c r="K1660" t="s">
        <v>4453</v>
      </c>
      <c r="M1660" t="s">
        <v>294</v>
      </c>
      <c r="N1660" t="s">
        <v>295</v>
      </c>
      <c r="O1660" t="s">
        <v>2256</v>
      </c>
      <c r="Q1660" t="s">
        <v>382</v>
      </c>
      <c r="R1660" t="b">
        <v>1</v>
      </c>
      <c r="S1660" t="b">
        <v>1</v>
      </c>
      <c r="T1660" t="s">
        <v>25457</v>
      </c>
      <c r="U1660" t="s">
        <v>2234</v>
      </c>
      <c r="V1660" s="32" t="s">
        <v>2235</v>
      </c>
      <c r="AB1660"/>
      <c r="AD1660" s="27"/>
    </row>
    <row r="1661" spans="1:39" ht="15" customHeight="1" x14ac:dyDescent="0.3">
      <c r="A1661" s="38" t="s">
        <v>17481</v>
      </c>
      <c r="B1661" t="s">
        <v>17482</v>
      </c>
      <c r="C1661" t="s">
        <v>2073</v>
      </c>
      <c r="D1661" t="s">
        <v>282</v>
      </c>
      <c r="E1661" t="s">
        <v>319</v>
      </c>
      <c r="H1661" t="s">
        <v>390</v>
      </c>
      <c r="I1661" t="s">
        <v>17483</v>
      </c>
      <c r="J1661" t="s">
        <v>284</v>
      </c>
      <c r="K1661" t="s">
        <v>2075</v>
      </c>
      <c r="M1661" t="s">
        <v>348</v>
      </c>
      <c r="N1661" t="s">
        <v>295</v>
      </c>
      <c r="O1661" t="s">
        <v>2076</v>
      </c>
      <c r="Q1661" t="s">
        <v>311</v>
      </c>
      <c r="R1661" t="b">
        <v>0</v>
      </c>
      <c r="S1661" t="b">
        <v>0</v>
      </c>
      <c r="T1661" t="s">
        <v>426</v>
      </c>
      <c r="U1661">
        <v>1</v>
      </c>
      <c r="V1661" s="32" t="s">
        <v>17221</v>
      </c>
      <c r="W1661" t="s">
        <v>17222</v>
      </c>
      <c r="X1661" t="s">
        <v>282</v>
      </c>
      <c r="Y1661" t="s">
        <v>311</v>
      </c>
      <c r="Z1661" t="s">
        <v>284</v>
      </c>
      <c r="AB1661"/>
      <c r="AD1661" s="27" t="s">
        <v>2224</v>
      </c>
      <c r="AF1661" t="s">
        <v>348</v>
      </c>
      <c r="AH1661" t="s">
        <v>2012</v>
      </c>
      <c r="AI1661" t="s">
        <v>2121</v>
      </c>
      <c r="AJ1661" t="s">
        <v>2122</v>
      </c>
      <c r="AK1661" t="s">
        <v>2082</v>
      </c>
      <c r="AL1661" s="12">
        <v>45904.882256944446</v>
      </c>
    </row>
    <row r="1662" spans="1:39" ht="15" customHeight="1" x14ac:dyDescent="0.3">
      <c r="A1662" s="38" t="s">
        <v>17316</v>
      </c>
      <c r="B1662" t="s">
        <v>17317</v>
      </c>
      <c r="C1662" t="s">
        <v>2073</v>
      </c>
      <c r="D1662" t="s">
        <v>282</v>
      </c>
      <c r="E1662" t="s">
        <v>319</v>
      </c>
      <c r="H1662" t="s">
        <v>390</v>
      </c>
      <c r="I1662" t="s">
        <v>17318</v>
      </c>
      <c r="J1662" t="s">
        <v>284</v>
      </c>
      <c r="K1662" t="s">
        <v>2075</v>
      </c>
      <c r="M1662" t="s">
        <v>348</v>
      </c>
      <c r="N1662" t="s">
        <v>295</v>
      </c>
      <c r="O1662" t="s">
        <v>2076</v>
      </c>
      <c r="Q1662" t="s">
        <v>311</v>
      </c>
      <c r="R1662" t="b">
        <v>0</v>
      </c>
      <c r="S1662" t="b">
        <v>0</v>
      </c>
      <c r="T1662" t="s">
        <v>426</v>
      </c>
      <c r="U1662">
        <v>1</v>
      </c>
      <c r="V1662" s="32" t="s">
        <v>17221</v>
      </c>
      <c r="W1662" t="s">
        <v>17222</v>
      </c>
      <c r="X1662" t="s">
        <v>282</v>
      </c>
      <c r="Y1662" t="s">
        <v>311</v>
      </c>
      <c r="Z1662" t="s">
        <v>284</v>
      </c>
      <c r="AB1662"/>
      <c r="AD1662" s="27" t="s">
        <v>2224</v>
      </c>
      <c r="AF1662" t="s">
        <v>348</v>
      </c>
      <c r="AH1662" t="s">
        <v>2012</v>
      </c>
      <c r="AI1662" t="s">
        <v>2121</v>
      </c>
      <c r="AJ1662" t="s">
        <v>2122</v>
      </c>
      <c r="AK1662" t="s">
        <v>2082</v>
      </c>
      <c r="AL1662" s="12">
        <v>45904.882256944446</v>
      </c>
    </row>
    <row r="1663" spans="1:39" ht="15" customHeight="1" x14ac:dyDescent="0.3">
      <c r="A1663" s="38" t="s">
        <v>17259</v>
      </c>
      <c r="B1663" t="s">
        <v>17260</v>
      </c>
      <c r="C1663" t="s">
        <v>2073</v>
      </c>
      <c r="D1663" t="s">
        <v>282</v>
      </c>
      <c r="E1663" t="s">
        <v>319</v>
      </c>
      <c r="H1663" t="s">
        <v>390</v>
      </c>
      <c r="I1663" t="s">
        <v>17261</v>
      </c>
      <c r="J1663" t="s">
        <v>284</v>
      </c>
      <c r="K1663" t="s">
        <v>2075</v>
      </c>
      <c r="M1663" t="s">
        <v>348</v>
      </c>
      <c r="N1663" t="s">
        <v>295</v>
      </c>
      <c r="O1663" t="s">
        <v>2076</v>
      </c>
      <c r="Q1663" t="s">
        <v>311</v>
      </c>
      <c r="R1663" t="b">
        <v>0</v>
      </c>
      <c r="S1663" t="b">
        <v>0</v>
      </c>
      <c r="T1663" t="s">
        <v>426</v>
      </c>
      <c r="U1663">
        <v>1</v>
      </c>
      <c r="V1663" s="32" t="s">
        <v>5052</v>
      </c>
      <c r="W1663" t="s">
        <v>5053</v>
      </c>
      <c r="X1663" t="s">
        <v>282</v>
      </c>
      <c r="Y1663" t="s">
        <v>311</v>
      </c>
      <c r="Z1663" t="s">
        <v>284</v>
      </c>
      <c r="AA1663" t="s">
        <v>319</v>
      </c>
      <c r="AB1663"/>
      <c r="AD1663" s="27" t="s">
        <v>2079</v>
      </c>
      <c r="AF1663" t="s">
        <v>285</v>
      </c>
      <c r="AH1663" t="s">
        <v>2012</v>
      </c>
      <c r="AI1663" t="s">
        <v>2121</v>
      </c>
      <c r="AJ1663" t="s">
        <v>2122</v>
      </c>
      <c r="AK1663" t="s">
        <v>2082</v>
      </c>
      <c r="AL1663" s="12">
        <v>45904.794560185182</v>
      </c>
    </row>
    <row r="1664" spans="1:39" ht="15" customHeight="1" x14ac:dyDescent="0.3">
      <c r="A1664" s="38" t="s">
        <v>17399</v>
      </c>
      <c r="B1664" t="s">
        <v>17400</v>
      </c>
      <c r="C1664" t="s">
        <v>2073</v>
      </c>
      <c r="D1664" t="s">
        <v>282</v>
      </c>
      <c r="E1664" t="s">
        <v>319</v>
      </c>
      <c r="H1664" t="s">
        <v>390</v>
      </c>
      <c r="I1664" t="s">
        <v>17401</v>
      </c>
      <c r="J1664" t="s">
        <v>284</v>
      </c>
      <c r="K1664" t="s">
        <v>2075</v>
      </c>
      <c r="M1664" t="s">
        <v>348</v>
      </c>
      <c r="N1664" t="s">
        <v>295</v>
      </c>
      <c r="Q1664" t="s">
        <v>311</v>
      </c>
      <c r="R1664" t="b">
        <v>0</v>
      </c>
      <c r="S1664" t="b">
        <v>0</v>
      </c>
      <c r="T1664" t="s">
        <v>426</v>
      </c>
      <c r="U1664">
        <v>1</v>
      </c>
      <c r="V1664" s="32" t="s">
        <v>17402</v>
      </c>
      <c r="W1664" t="s">
        <v>2309</v>
      </c>
      <c r="X1664" t="s">
        <v>282</v>
      </c>
      <c r="Y1664" t="s">
        <v>311</v>
      </c>
      <c r="Z1664" t="s">
        <v>284</v>
      </c>
      <c r="AA1664" t="s">
        <v>319</v>
      </c>
      <c r="AB1664"/>
      <c r="AD1664" s="27" t="s">
        <v>2075</v>
      </c>
      <c r="AF1664" t="s">
        <v>348</v>
      </c>
      <c r="AH1664" t="s">
        <v>2012</v>
      </c>
      <c r="AI1664" t="s">
        <v>2121</v>
      </c>
      <c r="AJ1664" t="s">
        <v>2122</v>
      </c>
      <c r="AK1664" t="s">
        <v>2082</v>
      </c>
      <c r="AL1664" s="12">
        <v>45904.778379629628</v>
      </c>
    </row>
    <row r="1665" spans="1:39" ht="15" customHeight="1" x14ac:dyDescent="0.3">
      <c r="A1665" s="38" t="s">
        <v>17403</v>
      </c>
      <c r="B1665" t="s">
        <v>17404</v>
      </c>
      <c r="C1665" t="s">
        <v>2092</v>
      </c>
      <c r="D1665" t="s">
        <v>282</v>
      </c>
      <c r="E1665" t="s">
        <v>319</v>
      </c>
      <c r="G1665" t="s">
        <v>392</v>
      </c>
      <c r="H1665" t="s">
        <v>392</v>
      </c>
      <c r="I1665" t="s">
        <v>17405</v>
      </c>
      <c r="J1665" t="s">
        <v>284</v>
      </c>
      <c r="K1665" t="s">
        <v>3330</v>
      </c>
      <c r="M1665" t="s">
        <v>338</v>
      </c>
      <c r="N1665" t="s">
        <v>295</v>
      </c>
      <c r="O1665" t="s">
        <v>2076</v>
      </c>
      <c r="Q1665" t="s">
        <v>336</v>
      </c>
      <c r="R1665" t="b">
        <v>0</v>
      </c>
      <c r="S1665" t="b">
        <v>0</v>
      </c>
      <c r="T1665" t="s">
        <v>425</v>
      </c>
      <c r="U1665">
        <v>0</v>
      </c>
      <c r="V1665" s="32" t="s">
        <v>6145</v>
      </c>
      <c r="W1665" t="s">
        <v>6146</v>
      </c>
      <c r="X1665" t="s">
        <v>282</v>
      </c>
      <c r="Y1665" t="s">
        <v>336</v>
      </c>
      <c r="Z1665" t="s">
        <v>284</v>
      </c>
      <c r="AA1665" t="s">
        <v>319</v>
      </c>
      <c r="AB1665"/>
      <c r="AC1665" t="s">
        <v>26119</v>
      </c>
      <c r="AD1665" s="27" t="s">
        <v>3330</v>
      </c>
      <c r="AE1665" t="s">
        <v>289</v>
      </c>
      <c r="AF1665" t="s">
        <v>338</v>
      </c>
      <c r="AH1665" t="s">
        <v>691</v>
      </c>
      <c r="AI1665" t="s">
        <v>6141</v>
      </c>
      <c r="AJ1665" t="s">
        <v>6142</v>
      </c>
      <c r="AK1665" t="s">
        <v>2082</v>
      </c>
      <c r="AL1665" s="12">
        <v>45832.512754629628</v>
      </c>
      <c r="AM1665" t="s">
        <v>309</v>
      </c>
    </row>
    <row r="1666" spans="1:39" ht="15" customHeight="1" x14ac:dyDescent="0.3">
      <c r="A1666" s="38" t="s">
        <v>17406</v>
      </c>
      <c r="B1666" t="s">
        <v>12094</v>
      </c>
      <c r="C1666" t="s">
        <v>2092</v>
      </c>
      <c r="D1666" t="s">
        <v>282</v>
      </c>
      <c r="E1666" t="s">
        <v>319</v>
      </c>
      <c r="G1666" t="s">
        <v>318</v>
      </c>
      <c r="H1666" t="s">
        <v>6242</v>
      </c>
      <c r="I1666" t="s">
        <v>17407</v>
      </c>
      <c r="J1666" t="s">
        <v>329</v>
      </c>
      <c r="K1666" t="s">
        <v>2532</v>
      </c>
      <c r="M1666" t="s">
        <v>294</v>
      </c>
      <c r="N1666" t="s">
        <v>295</v>
      </c>
      <c r="O1666" t="s">
        <v>2228</v>
      </c>
      <c r="Q1666" t="s">
        <v>336</v>
      </c>
      <c r="R1666" t="b">
        <v>0</v>
      </c>
      <c r="S1666" t="b">
        <v>0</v>
      </c>
      <c r="T1666" t="s">
        <v>25457</v>
      </c>
      <c r="U1666" t="s">
        <v>2234</v>
      </c>
      <c r="V1666" s="32" t="s">
        <v>2235</v>
      </c>
      <c r="AB1666"/>
      <c r="AD1666" s="27"/>
    </row>
    <row r="1667" spans="1:39" ht="15" customHeight="1" x14ac:dyDescent="0.3">
      <c r="A1667" s="38" t="s">
        <v>17406</v>
      </c>
      <c r="B1667" t="s">
        <v>12094</v>
      </c>
      <c r="C1667" t="s">
        <v>2092</v>
      </c>
      <c r="D1667" t="s">
        <v>282</v>
      </c>
      <c r="E1667" t="s">
        <v>319</v>
      </c>
      <c r="G1667" t="s">
        <v>318</v>
      </c>
      <c r="H1667" t="s">
        <v>6242</v>
      </c>
      <c r="I1667" t="s">
        <v>17407</v>
      </c>
      <c r="J1667" t="s">
        <v>329</v>
      </c>
      <c r="K1667" t="s">
        <v>2532</v>
      </c>
      <c r="M1667" t="s">
        <v>294</v>
      </c>
      <c r="N1667" t="s">
        <v>295</v>
      </c>
      <c r="O1667" t="s">
        <v>2228</v>
      </c>
      <c r="Q1667" t="s">
        <v>351</v>
      </c>
      <c r="R1667" t="b">
        <v>0</v>
      </c>
      <c r="S1667" t="b">
        <v>0</v>
      </c>
      <c r="T1667" t="s">
        <v>25457</v>
      </c>
      <c r="U1667" t="s">
        <v>2234</v>
      </c>
      <c r="V1667" s="32" t="s">
        <v>2235</v>
      </c>
      <c r="AB1667"/>
      <c r="AD1667" s="27"/>
    </row>
    <row r="1668" spans="1:39" ht="15" customHeight="1" x14ac:dyDescent="0.3">
      <c r="A1668" s="38" t="s">
        <v>17352</v>
      </c>
      <c r="B1668" t="s">
        <v>17353</v>
      </c>
      <c r="C1668" t="s">
        <v>2092</v>
      </c>
      <c r="D1668" t="s">
        <v>282</v>
      </c>
      <c r="E1668" t="s">
        <v>322</v>
      </c>
      <c r="G1668" t="s">
        <v>387</v>
      </c>
      <c r="H1668" t="s">
        <v>387</v>
      </c>
      <c r="I1668" t="s">
        <v>17354</v>
      </c>
      <c r="J1668" t="s">
        <v>284</v>
      </c>
      <c r="K1668" t="s">
        <v>2075</v>
      </c>
      <c r="M1668" t="s">
        <v>285</v>
      </c>
      <c r="N1668" t="s">
        <v>286</v>
      </c>
      <c r="O1668" t="s">
        <v>2076</v>
      </c>
      <c r="Q1668" t="s">
        <v>288</v>
      </c>
      <c r="R1668" t="b">
        <v>0</v>
      </c>
      <c r="S1668" t="b">
        <v>0</v>
      </c>
      <c r="T1668" t="s">
        <v>25455</v>
      </c>
      <c r="U1668" t="s">
        <v>2234</v>
      </c>
      <c r="V1668" s="32" t="s">
        <v>8313</v>
      </c>
      <c r="W1668" t="s">
        <v>8314</v>
      </c>
      <c r="X1668" t="s">
        <v>282</v>
      </c>
      <c r="Y1668" t="s">
        <v>288</v>
      </c>
      <c r="Z1668" t="s">
        <v>284</v>
      </c>
      <c r="AA1668" t="s">
        <v>319</v>
      </c>
      <c r="AB1668"/>
      <c r="AD1668" s="27" t="s">
        <v>2075</v>
      </c>
      <c r="AE1668" t="s">
        <v>26030</v>
      </c>
      <c r="AF1668" t="s">
        <v>290</v>
      </c>
      <c r="AH1668" t="s">
        <v>691</v>
      </c>
      <c r="AI1668" t="s">
        <v>26094</v>
      </c>
      <c r="AJ1668" t="s">
        <v>26095</v>
      </c>
      <c r="AK1668" t="s">
        <v>2082</v>
      </c>
      <c r="AL1668" s="12">
        <v>46119.156273148146</v>
      </c>
      <c r="AM1668" t="s">
        <v>315</v>
      </c>
    </row>
    <row r="1669" spans="1:39" ht="15" customHeight="1" x14ac:dyDescent="0.3">
      <c r="A1669" s="38" t="s">
        <v>17496</v>
      </c>
      <c r="B1669" t="s">
        <v>17497</v>
      </c>
      <c r="C1669" t="s">
        <v>2092</v>
      </c>
      <c r="D1669" t="s">
        <v>282</v>
      </c>
      <c r="E1669" t="s">
        <v>304</v>
      </c>
      <c r="G1669" t="s">
        <v>298</v>
      </c>
      <c r="H1669" t="s">
        <v>313</v>
      </c>
      <c r="I1669" t="s">
        <v>17498</v>
      </c>
      <c r="J1669" t="s">
        <v>284</v>
      </c>
      <c r="K1669" t="s">
        <v>2094</v>
      </c>
      <c r="M1669" t="s">
        <v>285</v>
      </c>
      <c r="N1669" t="s">
        <v>286</v>
      </c>
      <c r="O1669" t="s">
        <v>2076</v>
      </c>
      <c r="P1669" t="s">
        <v>287</v>
      </c>
      <c r="Q1669" t="s">
        <v>288</v>
      </c>
      <c r="R1669" t="b">
        <v>0</v>
      </c>
      <c r="S1669" t="b">
        <v>0</v>
      </c>
      <c r="T1669" t="s">
        <v>25454</v>
      </c>
      <c r="U1669" t="s">
        <v>2244</v>
      </c>
      <c r="V1669" s="32" t="s">
        <v>16140</v>
      </c>
      <c r="W1669" t="s">
        <v>16141</v>
      </c>
      <c r="X1669" t="s">
        <v>282</v>
      </c>
      <c r="Y1669" t="s">
        <v>288</v>
      </c>
      <c r="Z1669" t="s">
        <v>284</v>
      </c>
      <c r="AA1669" t="s">
        <v>304</v>
      </c>
      <c r="AB1669"/>
      <c r="AD1669" s="27" t="s">
        <v>2094</v>
      </c>
      <c r="AE1669" t="s">
        <v>26031</v>
      </c>
      <c r="AF1669" t="s">
        <v>285</v>
      </c>
      <c r="AH1669" t="s">
        <v>683</v>
      </c>
      <c r="AI1669" t="s">
        <v>26082</v>
      </c>
      <c r="AJ1669" t="s">
        <v>26086</v>
      </c>
      <c r="AK1669" t="s">
        <v>2082</v>
      </c>
      <c r="AL1669" s="12">
        <v>46107.227986111109</v>
      </c>
      <c r="AM1669" t="s">
        <v>309</v>
      </c>
    </row>
    <row r="1670" spans="1:39" ht="15" customHeight="1" x14ac:dyDescent="0.3">
      <c r="A1670" s="38" t="s">
        <v>17412</v>
      </c>
      <c r="B1670" t="s">
        <v>17413</v>
      </c>
      <c r="C1670" t="s">
        <v>2073</v>
      </c>
      <c r="D1670" t="s">
        <v>282</v>
      </c>
      <c r="E1670" t="s">
        <v>319</v>
      </c>
      <c r="H1670" t="s">
        <v>390</v>
      </c>
      <c r="I1670" t="s">
        <v>17414</v>
      </c>
      <c r="J1670" t="s">
        <v>284</v>
      </c>
      <c r="K1670" t="s">
        <v>2075</v>
      </c>
      <c r="M1670" t="s">
        <v>348</v>
      </c>
      <c r="N1670" t="s">
        <v>295</v>
      </c>
      <c r="O1670" t="s">
        <v>2076</v>
      </c>
      <c r="Q1670" t="s">
        <v>311</v>
      </c>
      <c r="R1670" t="b">
        <v>0</v>
      </c>
      <c r="S1670" t="b">
        <v>0</v>
      </c>
      <c r="T1670" t="s">
        <v>426</v>
      </c>
      <c r="U1670">
        <v>1</v>
      </c>
      <c r="V1670" s="32" t="s">
        <v>17221</v>
      </c>
      <c r="W1670" t="s">
        <v>17222</v>
      </c>
      <c r="X1670" t="s">
        <v>282</v>
      </c>
      <c r="Y1670" t="s">
        <v>311</v>
      </c>
      <c r="Z1670" t="s">
        <v>284</v>
      </c>
      <c r="AB1670"/>
      <c r="AD1670" s="27" t="s">
        <v>2224</v>
      </c>
      <c r="AF1670" t="s">
        <v>348</v>
      </c>
      <c r="AH1670" t="s">
        <v>2012</v>
      </c>
      <c r="AI1670" t="s">
        <v>2121</v>
      </c>
      <c r="AJ1670" t="s">
        <v>2122</v>
      </c>
      <c r="AK1670" t="s">
        <v>2082</v>
      </c>
      <c r="AL1670" s="12">
        <v>45904.882256944446</v>
      </c>
    </row>
    <row r="1671" spans="1:39" ht="15" customHeight="1" x14ac:dyDescent="0.3">
      <c r="A1671" s="38" t="s">
        <v>17420</v>
      </c>
      <c r="B1671" t="s">
        <v>17421</v>
      </c>
      <c r="C1671" t="s">
        <v>2073</v>
      </c>
      <c r="D1671" t="s">
        <v>282</v>
      </c>
      <c r="E1671" t="s">
        <v>319</v>
      </c>
      <c r="H1671" t="s">
        <v>390</v>
      </c>
      <c r="I1671" t="s">
        <v>17422</v>
      </c>
      <c r="J1671" t="s">
        <v>284</v>
      </c>
      <c r="K1671" t="s">
        <v>2075</v>
      </c>
      <c r="M1671" t="s">
        <v>348</v>
      </c>
      <c r="N1671" t="s">
        <v>295</v>
      </c>
      <c r="O1671" t="s">
        <v>2076</v>
      </c>
      <c r="Q1671" t="s">
        <v>311</v>
      </c>
      <c r="R1671" t="b">
        <v>0</v>
      </c>
      <c r="S1671" t="b">
        <v>0</v>
      </c>
      <c r="T1671" t="s">
        <v>426</v>
      </c>
      <c r="U1671">
        <v>1</v>
      </c>
      <c r="V1671" s="32" t="s">
        <v>17221</v>
      </c>
      <c r="W1671" t="s">
        <v>17222</v>
      </c>
      <c r="X1671" t="s">
        <v>282</v>
      </c>
      <c r="Y1671" t="s">
        <v>311</v>
      </c>
      <c r="Z1671" t="s">
        <v>284</v>
      </c>
      <c r="AB1671"/>
      <c r="AD1671" s="27" t="s">
        <v>2224</v>
      </c>
      <c r="AF1671" t="s">
        <v>348</v>
      </c>
      <c r="AH1671" t="s">
        <v>2012</v>
      </c>
      <c r="AI1671" t="s">
        <v>2121</v>
      </c>
      <c r="AJ1671" t="s">
        <v>2122</v>
      </c>
      <c r="AK1671" t="s">
        <v>2082</v>
      </c>
      <c r="AL1671" s="12">
        <v>45904.882256944446</v>
      </c>
    </row>
    <row r="1672" spans="1:39" ht="15" customHeight="1" x14ac:dyDescent="0.3">
      <c r="A1672" s="38" t="s">
        <v>17325</v>
      </c>
      <c r="B1672" t="s">
        <v>17326</v>
      </c>
      <c r="C1672" t="s">
        <v>2073</v>
      </c>
      <c r="D1672" t="s">
        <v>282</v>
      </c>
      <c r="E1672" t="s">
        <v>319</v>
      </c>
      <c r="H1672" t="s">
        <v>390</v>
      </c>
      <c r="I1672" t="s">
        <v>17327</v>
      </c>
      <c r="J1672" t="s">
        <v>284</v>
      </c>
      <c r="K1672" t="s">
        <v>2075</v>
      </c>
      <c r="M1672" t="s">
        <v>348</v>
      </c>
      <c r="N1672" t="s">
        <v>295</v>
      </c>
      <c r="O1672" t="s">
        <v>2076</v>
      </c>
      <c r="Q1672" t="s">
        <v>311</v>
      </c>
      <c r="R1672" t="b">
        <v>0</v>
      </c>
      <c r="S1672" t="b">
        <v>0</v>
      </c>
      <c r="T1672" t="s">
        <v>426</v>
      </c>
      <c r="U1672">
        <v>1</v>
      </c>
      <c r="V1672" s="32" t="s">
        <v>17221</v>
      </c>
      <c r="W1672" t="s">
        <v>17222</v>
      </c>
      <c r="X1672" t="s">
        <v>282</v>
      </c>
      <c r="Y1672" t="s">
        <v>311</v>
      </c>
      <c r="Z1672" t="s">
        <v>284</v>
      </c>
      <c r="AB1672"/>
      <c r="AD1672" s="27" t="s">
        <v>2224</v>
      </c>
      <c r="AF1672" t="s">
        <v>348</v>
      </c>
      <c r="AH1672" t="s">
        <v>2012</v>
      </c>
      <c r="AI1672" t="s">
        <v>2121</v>
      </c>
      <c r="AJ1672" t="s">
        <v>2122</v>
      </c>
      <c r="AK1672" t="s">
        <v>2082</v>
      </c>
      <c r="AL1672" s="12">
        <v>45904.882256944446</v>
      </c>
    </row>
    <row r="1673" spans="1:39" ht="15" customHeight="1" x14ac:dyDescent="0.3">
      <c r="A1673" s="38" t="s">
        <v>17484</v>
      </c>
      <c r="B1673" t="s">
        <v>17485</v>
      </c>
      <c r="C1673" t="s">
        <v>2092</v>
      </c>
      <c r="D1673" t="s">
        <v>282</v>
      </c>
      <c r="E1673" t="s">
        <v>322</v>
      </c>
      <c r="G1673" t="s">
        <v>387</v>
      </c>
      <c r="H1673" t="s">
        <v>387</v>
      </c>
      <c r="I1673" t="s">
        <v>17486</v>
      </c>
      <c r="J1673" t="s">
        <v>284</v>
      </c>
      <c r="K1673" t="s">
        <v>2075</v>
      </c>
      <c r="M1673" t="s">
        <v>285</v>
      </c>
      <c r="N1673" t="s">
        <v>286</v>
      </c>
      <c r="O1673" t="s">
        <v>2076</v>
      </c>
      <c r="Q1673" t="s">
        <v>288</v>
      </c>
      <c r="R1673" t="b">
        <v>0</v>
      </c>
      <c r="S1673" t="b">
        <v>0</v>
      </c>
      <c r="T1673" t="s">
        <v>25455</v>
      </c>
      <c r="U1673" t="s">
        <v>2234</v>
      </c>
      <c r="V1673" s="32" t="s">
        <v>9544</v>
      </c>
      <c r="W1673" t="s">
        <v>9545</v>
      </c>
      <c r="X1673" t="s">
        <v>282</v>
      </c>
      <c r="Y1673" t="s">
        <v>288</v>
      </c>
      <c r="Z1673" t="s">
        <v>284</v>
      </c>
      <c r="AA1673" t="s">
        <v>319</v>
      </c>
      <c r="AB1673"/>
      <c r="AD1673" s="27" t="s">
        <v>2094</v>
      </c>
      <c r="AF1673" t="s">
        <v>290</v>
      </c>
      <c r="AH1673" t="s">
        <v>625</v>
      </c>
      <c r="AI1673" t="s">
        <v>26094</v>
      </c>
      <c r="AJ1673" t="s">
        <v>26095</v>
      </c>
      <c r="AK1673" t="s">
        <v>2082</v>
      </c>
      <c r="AL1673" s="12">
        <v>46114.229756944442</v>
      </c>
      <c r="AM1673" t="s">
        <v>309</v>
      </c>
    </row>
    <row r="1674" spans="1:39" ht="15" customHeight="1" x14ac:dyDescent="0.3">
      <c r="A1674" s="38" t="s">
        <v>17298</v>
      </c>
      <c r="B1674" t="s">
        <v>17299</v>
      </c>
      <c r="C1674" t="s">
        <v>2073</v>
      </c>
      <c r="D1674" t="s">
        <v>282</v>
      </c>
      <c r="E1674" t="s">
        <v>319</v>
      </c>
      <c r="H1674" t="s">
        <v>390</v>
      </c>
      <c r="I1674" t="s">
        <v>17300</v>
      </c>
      <c r="J1674" t="s">
        <v>284</v>
      </c>
      <c r="K1674" t="s">
        <v>2075</v>
      </c>
      <c r="M1674" t="s">
        <v>348</v>
      </c>
      <c r="N1674" t="s">
        <v>295</v>
      </c>
      <c r="O1674" t="s">
        <v>2076</v>
      </c>
      <c r="Q1674" t="s">
        <v>311</v>
      </c>
      <c r="R1674" t="b">
        <v>0</v>
      </c>
      <c r="S1674" t="b">
        <v>0</v>
      </c>
      <c r="T1674" t="s">
        <v>426</v>
      </c>
      <c r="U1674">
        <v>1</v>
      </c>
      <c r="V1674" s="32" t="s">
        <v>17221</v>
      </c>
      <c r="W1674" t="s">
        <v>17222</v>
      </c>
      <c r="X1674" t="s">
        <v>282</v>
      </c>
      <c r="Y1674" t="s">
        <v>311</v>
      </c>
      <c r="Z1674" t="s">
        <v>284</v>
      </c>
      <c r="AB1674"/>
      <c r="AD1674" s="27" t="s">
        <v>2224</v>
      </c>
      <c r="AF1674" t="s">
        <v>348</v>
      </c>
      <c r="AH1674" t="s">
        <v>2012</v>
      </c>
      <c r="AI1674" t="s">
        <v>2121</v>
      </c>
      <c r="AJ1674" t="s">
        <v>2122</v>
      </c>
      <c r="AK1674" t="s">
        <v>2082</v>
      </c>
      <c r="AL1674" s="12">
        <v>45904.882256944446</v>
      </c>
    </row>
    <row r="1675" spans="1:39" ht="15" customHeight="1" x14ac:dyDescent="0.3">
      <c r="A1675" s="38" t="s">
        <v>17505</v>
      </c>
      <c r="B1675" t="s">
        <v>17506</v>
      </c>
      <c r="C1675" t="s">
        <v>2073</v>
      </c>
      <c r="D1675" t="s">
        <v>282</v>
      </c>
      <c r="E1675" t="s">
        <v>319</v>
      </c>
      <c r="H1675" t="s">
        <v>390</v>
      </c>
      <c r="I1675" t="s">
        <v>17507</v>
      </c>
      <c r="J1675" t="s">
        <v>284</v>
      </c>
      <c r="K1675" t="s">
        <v>2075</v>
      </c>
      <c r="M1675" t="s">
        <v>348</v>
      </c>
      <c r="N1675" t="s">
        <v>295</v>
      </c>
      <c r="O1675" t="s">
        <v>2076</v>
      </c>
      <c r="Q1675" t="s">
        <v>311</v>
      </c>
      <c r="R1675" t="b">
        <v>0</v>
      </c>
      <c r="S1675" t="b">
        <v>0</v>
      </c>
      <c r="T1675" t="s">
        <v>426</v>
      </c>
      <c r="U1675">
        <v>1</v>
      </c>
      <c r="V1675" s="32" t="s">
        <v>17221</v>
      </c>
      <c r="W1675" t="s">
        <v>17222</v>
      </c>
      <c r="X1675" t="s">
        <v>282</v>
      </c>
      <c r="Y1675" t="s">
        <v>311</v>
      </c>
      <c r="Z1675" t="s">
        <v>284</v>
      </c>
      <c r="AB1675"/>
      <c r="AD1675" s="27" t="s">
        <v>2224</v>
      </c>
      <c r="AF1675" t="s">
        <v>348</v>
      </c>
      <c r="AH1675" t="s">
        <v>2012</v>
      </c>
      <c r="AI1675" t="s">
        <v>2121</v>
      </c>
      <c r="AJ1675" t="s">
        <v>2122</v>
      </c>
      <c r="AK1675" t="s">
        <v>2082</v>
      </c>
      <c r="AL1675" s="12">
        <v>45904.882256944446</v>
      </c>
    </row>
    <row r="1676" spans="1:39" ht="15" customHeight="1" x14ac:dyDescent="0.3">
      <c r="A1676" s="38" t="s">
        <v>17334</v>
      </c>
      <c r="B1676" t="s">
        <v>17335</v>
      </c>
      <c r="C1676" t="s">
        <v>2073</v>
      </c>
      <c r="D1676" t="s">
        <v>282</v>
      </c>
      <c r="E1676" t="s">
        <v>319</v>
      </c>
      <c r="H1676" t="s">
        <v>390</v>
      </c>
      <c r="I1676" t="s">
        <v>17336</v>
      </c>
      <c r="J1676" t="s">
        <v>284</v>
      </c>
      <c r="K1676" t="s">
        <v>2075</v>
      </c>
      <c r="M1676" t="s">
        <v>348</v>
      </c>
      <c r="N1676" t="s">
        <v>295</v>
      </c>
      <c r="O1676" t="s">
        <v>2076</v>
      </c>
      <c r="Q1676" t="s">
        <v>311</v>
      </c>
      <c r="R1676" t="b">
        <v>0</v>
      </c>
      <c r="S1676" t="b">
        <v>0</v>
      </c>
      <c r="T1676" t="s">
        <v>426</v>
      </c>
      <c r="U1676">
        <v>1</v>
      </c>
      <c r="V1676" s="32" t="s">
        <v>17221</v>
      </c>
      <c r="W1676" t="s">
        <v>17222</v>
      </c>
      <c r="X1676" t="s">
        <v>282</v>
      </c>
      <c r="Y1676" t="s">
        <v>311</v>
      </c>
      <c r="Z1676" t="s">
        <v>284</v>
      </c>
      <c r="AB1676"/>
      <c r="AD1676" s="27" t="s">
        <v>2224</v>
      </c>
      <c r="AF1676" t="s">
        <v>348</v>
      </c>
      <c r="AH1676" t="s">
        <v>2012</v>
      </c>
      <c r="AI1676" t="s">
        <v>2121</v>
      </c>
      <c r="AJ1676" t="s">
        <v>2122</v>
      </c>
      <c r="AK1676" t="s">
        <v>2082</v>
      </c>
      <c r="AL1676" s="12">
        <v>45904.882256944446</v>
      </c>
    </row>
    <row r="1677" spans="1:39" ht="15" customHeight="1" x14ac:dyDescent="0.3">
      <c r="A1677" s="38" t="s">
        <v>17452</v>
      </c>
      <c r="B1677" t="s">
        <v>17453</v>
      </c>
      <c r="C1677" t="s">
        <v>2073</v>
      </c>
      <c r="D1677" t="s">
        <v>282</v>
      </c>
      <c r="E1677" t="s">
        <v>319</v>
      </c>
      <c r="H1677" t="s">
        <v>390</v>
      </c>
      <c r="I1677" t="s">
        <v>17454</v>
      </c>
      <c r="J1677" t="s">
        <v>284</v>
      </c>
      <c r="K1677" t="s">
        <v>2075</v>
      </c>
      <c r="M1677" t="s">
        <v>348</v>
      </c>
      <c r="N1677" t="s">
        <v>295</v>
      </c>
      <c r="Q1677" t="s">
        <v>311</v>
      </c>
      <c r="R1677" t="b">
        <v>0</v>
      </c>
      <c r="S1677" t="b">
        <v>0</v>
      </c>
      <c r="T1677" t="s">
        <v>426</v>
      </c>
      <c r="U1677">
        <v>1</v>
      </c>
      <c r="V1677" s="32" t="s">
        <v>17455</v>
      </c>
      <c r="W1677" t="s">
        <v>17456</v>
      </c>
      <c r="X1677" t="s">
        <v>282</v>
      </c>
      <c r="Y1677" t="s">
        <v>311</v>
      </c>
      <c r="Z1677" t="s">
        <v>284</v>
      </c>
      <c r="AA1677" t="s">
        <v>319</v>
      </c>
      <c r="AB1677"/>
      <c r="AD1677" s="27" t="s">
        <v>2075</v>
      </c>
      <c r="AF1677" t="s">
        <v>348</v>
      </c>
      <c r="AH1677" t="s">
        <v>2012</v>
      </c>
      <c r="AI1677" t="s">
        <v>2121</v>
      </c>
      <c r="AJ1677" t="s">
        <v>2122</v>
      </c>
      <c r="AK1677" t="s">
        <v>2082</v>
      </c>
      <c r="AL1677" s="12">
        <v>45904.783310185187</v>
      </c>
      <c r="AM1677" t="s">
        <v>291</v>
      </c>
    </row>
    <row r="1678" spans="1:39" ht="15" customHeight="1" x14ac:dyDescent="0.3">
      <c r="A1678" s="38" t="s">
        <v>17218</v>
      </c>
      <c r="B1678" t="s">
        <v>17219</v>
      </c>
      <c r="C1678" t="s">
        <v>2073</v>
      </c>
      <c r="D1678" t="s">
        <v>282</v>
      </c>
      <c r="E1678" t="s">
        <v>319</v>
      </c>
      <c r="H1678" t="s">
        <v>390</v>
      </c>
      <c r="I1678" t="s">
        <v>17220</v>
      </c>
      <c r="J1678" t="s">
        <v>284</v>
      </c>
      <c r="K1678" t="s">
        <v>2075</v>
      </c>
      <c r="M1678" t="s">
        <v>348</v>
      </c>
      <c r="N1678" t="s">
        <v>295</v>
      </c>
      <c r="O1678" t="s">
        <v>2076</v>
      </c>
      <c r="Q1678" t="s">
        <v>311</v>
      </c>
      <c r="R1678" t="b">
        <v>0</v>
      </c>
      <c r="S1678" t="b">
        <v>0</v>
      </c>
      <c r="T1678" t="s">
        <v>426</v>
      </c>
      <c r="U1678">
        <v>1</v>
      </c>
      <c r="V1678" s="32" t="s">
        <v>17221</v>
      </c>
      <c r="W1678" t="s">
        <v>17222</v>
      </c>
      <c r="X1678" t="s">
        <v>282</v>
      </c>
      <c r="Y1678" t="s">
        <v>311</v>
      </c>
      <c r="Z1678" t="s">
        <v>284</v>
      </c>
      <c r="AB1678"/>
      <c r="AD1678" s="27" t="s">
        <v>2224</v>
      </c>
      <c r="AF1678" t="s">
        <v>348</v>
      </c>
      <c r="AH1678" t="s">
        <v>2012</v>
      </c>
      <c r="AI1678" t="s">
        <v>2121</v>
      </c>
      <c r="AJ1678" t="s">
        <v>2122</v>
      </c>
      <c r="AK1678" t="s">
        <v>2082</v>
      </c>
      <c r="AL1678" s="12">
        <v>45904.882256944446</v>
      </c>
    </row>
    <row r="1679" spans="1:39" ht="15" customHeight="1" x14ac:dyDescent="0.3">
      <c r="A1679" s="38" t="s">
        <v>17460</v>
      </c>
      <c r="B1679" t="s">
        <v>17461</v>
      </c>
      <c r="C1679" t="s">
        <v>2073</v>
      </c>
      <c r="D1679" t="s">
        <v>282</v>
      </c>
      <c r="E1679" t="s">
        <v>319</v>
      </c>
      <c r="H1679" t="s">
        <v>390</v>
      </c>
      <c r="I1679" t="s">
        <v>17462</v>
      </c>
      <c r="J1679" t="s">
        <v>284</v>
      </c>
      <c r="K1679" t="s">
        <v>2075</v>
      </c>
      <c r="M1679" t="s">
        <v>348</v>
      </c>
      <c r="N1679" t="s">
        <v>295</v>
      </c>
      <c r="O1679" t="s">
        <v>2076</v>
      </c>
      <c r="Q1679" t="s">
        <v>311</v>
      </c>
      <c r="R1679" t="b">
        <v>0</v>
      </c>
      <c r="S1679" t="b">
        <v>0</v>
      </c>
      <c r="T1679" t="s">
        <v>426</v>
      </c>
      <c r="U1679">
        <v>1</v>
      </c>
      <c r="V1679" s="32" t="s">
        <v>17221</v>
      </c>
      <c r="W1679" t="s">
        <v>17222</v>
      </c>
      <c r="X1679" t="s">
        <v>282</v>
      </c>
      <c r="Y1679" t="s">
        <v>311</v>
      </c>
      <c r="Z1679" t="s">
        <v>284</v>
      </c>
      <c r="AB1679"/>
      <c r="AD1679" s="27" t="s">
        <v>2224</v>
      </c>
      <c r="AF1679" t="s">
        <v>348</v>
      </c>
      <c r="AH1679" t="s">
        <v>2012</v>
      </c>
      <c r="AI1679" t="s">
        <v>2121</v>
      </c>
      <c r="AJ1679" t="s">
        <v>2122</v>
      </c>
      <c r="AK1679" t="s">
        <v>2082</v>
      </c>
      <c r="AL1679" s="12">
        <v>45904.882256944446</v>
      </c>
    </row>
    <row r="1680" spans="1:39" ht="15" customHeight="1" x14ac:dyDescent="0.3">
      <c r="A1680" s="38" t="s">
        <v>18512</v>
      </c>
      <c r="B1680" t="s">
        <v>18513</v>
      </c>
      <c r="C1680" t="s">
        <v>2073</v>
      </c>
      <c r="D1680" t="s">
        <v>282</v>
      </c>
      <c r="E1680" t="s">
        <v>319</v>
      </c>
      <c r="H1680" t="s">
        <v>390</v>
      </c>
      <c r="I1680" t="s">
        <v>18514</v>
      </c>
      <c r="J1680" t="s">
        <v>284</v>
      </c>
      <c r="K1680" t="s">
        <v>2075</v>
      </c>
      <c r="M1680" t="s">
        <v>348</v>
      </c>
      <c r="N1680" t="s">
        <v>295</v>
      </c>
      <c r="O1680" t="s">
        <v>2076</v>
      </c>
      <c r="Q1680" t="s">
        <v>311</v>
      </c>
      <c r="R1680" t="b">
        <v>0</v>
      </c>
      <c r="S1680" t="b">
        <v>0</v>
      </c>
      <c r="T1680" t="s">
        <v>426</v>
      </c>
      <c r="U1680">
        <v>1</v>
      </c>
      <c r="V1680" s="32" t="s">
        <v>17221</v>
      </c>
      <c r="W1680" t="s">
        <v>17222</v>
      </c>
      <c r="X1680" t="s">
        <v>282</v>
      </c>
      <c r="Y1680" t="s">
        <v>311</v>
      </c>
      <c r="Z1680" t="s">
        <v>284</v>
      </c>
      <c r="AB1680"/>
      <c r="AD1680" s="27" t="s">
        <v>2224</v>
      </c>
      <c r="AF1680" t="s">
        <v>348</v>
      </c>
      <c r="AH1680" t="s">
        <v>2012</v>
      </c>
      <c r="AI1680" t="s">
        <v>2121</v>
      </c>
      <c r="AJ1680" t="s">
        <v>2122</v>
      </c>
      <c r="AK1680" t="s">
        <v>2082</v>
      </c>
      <c r="AL1680" s="12">
        <v>45904.882256944446</v>
      </c>
    </row>
    <row r="1681" spans="1:39" ht="15" customHeight="1" x14ac:dyDescent="0.3">
      <c r="A1681" s="38" t="s">
        <v>17466</v>
      </c>
      <c r="B1681" t="s">
        <v>17467</v>
      </c>
      <c r="C1681" t="s">
        <v>2073</v>
      </c>
      <c r="D1681" t="s">
        <v>282</v>
      </c>
      <c r="E1681" t="s">
        <v>319</v>
      </c>
      <c r="H1681" t="s">
        <v>390</v>
      </c>
      <c r="I1681" t="s">
        <v>17468</v>
      </c>
      <c r="J1681" t="s">
        <v>284</v>
      </c>
      <c r="K1681" t="s">
        <v>2075</v>
      </c>
      <c r="M1681" t="s">
        <v>348</v>
      </c>
      <c r="N1681" t="s">
        <v>295</v>
      </c>
      <c r="O1681" t="s">
        <v>2076</v>
      </c>
      <c r="Q1681" t="s">
        <v>311</v>
      </c>
      <c r="R1681" t="b">
        <v>0</v>
      </c>
      <c r="S1681" t="b">
        <v>0</v>
      </c>
      <c r="T1681" t="s">
        <v>426</v>
      </c>
      <c r="U1681">
        <v>1</v>
      </c>
      <c r="V1681" s="32" t="s">
        <v>17221</v>
      </c>
      <c r="W1681" t="s">
        <v>17222</v>
      </c>
      <c r="X1681" t="s">
        <v>282</v>
      </c>
      <c r="Y1681" t="s">
        <v>311</v>
      </c>
      <c r="Z1681" t="s">
        <v>284</v>
      </c>
      <c r="AB1681"/>
      <c r="AD1681" s="27" t="s">
        <v>2224</v>
      </c>
      <c r="AF1681" t="s">
        <v>348</v>
      </c>
      <c r="AH1681" t="s">
        <v>2012</v>
      </c>
      <c r="AI1681" t="s">
        <v>2121</v>
      </c>
      <c r="AJ1681" t="s">
        <v>2122</v>
      </c>
      <c r="AK1681" t="s">
        <v>2082</v>
      </c>
      <c r="AL1681" s="12">
        <v>45904.882256944446</v>
      </c>
    </row>
    <row r="1682" spans="1:39" ht="15" customHeight="1" x14ac:dyDescent="0.3">
      <c r="A1682" s="38" t="s">
        <v>17232</v>
      </c>
      <c r="B1682" t="s">
        <v>17233</v>
      </c>
      <c r="C1682" t="s">
        <v>2073</v>
      </c>
      <c r="D1682" t="s">
        <v>282</v>
      </c>
      <c r="E1682" t="s">
        <v>319</v>
      </c>
      <c r="H1682" t="s">
        <v>390</v>
      </c>
      <c r="I1682" t="s">
        <v>17234</v>
      </c>
      <c r="J1682" t="s">
        <v>284</v>
      </c>
      <c r="K1682" t="s">
        <v>2075</v>
      </c>
      <c r="M1682" t="s">
        <v>348</v>
      </c>
      <c r="N1682" t="s">
        <v>295</v>
      </c>
      <c r="O1682" t="s">
        <v>2076</v>
      </c>
      <c r="Q1682" t="s">
        <v>311</v>
      </c>
      <c r="R1682" t="b">
        <v>0</v>
      </c>
      <c r="S1682" t="b">
        <v>0</v>
      </c>
      <c r="T1682" t="s">
        <v>426</v>
      </c>
      <c r="U1682">
        <v>1</v>
      </c>
      <c r="V1682" s="32" t="s">
        <v>17221</v>
      </c>
      <c r="W1682" t="s">
        <v>17222</v>
      </c>
      <c r="X1682" t="s">
        <v>282</v>
      </c>
      <c r="Y1682" t="s">
        <v>311</v>
      </c>
      <c r="Z1682" t="s">
        <v>284</v>
      </c>
      <c r="AB1682"/>
      <c r="AD1682" s="27" t="s">
        <v>2224</v>
      </c>
      <c r="AF1682" t="s">
        <v>348</v>
      </c>
      <c r="AH1682" t="s">
        <v>2012</v>
      </c>
      <c r="AI1682" t="s">
        <v>2121</v>
      </c>
      <c r="AJ1682" t="s">
        <v>2122</v>
      </c>
      <c r="AK1682" t="s">
        <v>2082</v>
      </c>
      <c r="AL1682" s="12">
        <v>45904.882256944446</v>
      </c>
    </row>
    <row r="1683" spans="1:39" ht="15" customHeight="1" x14ac:dyDescent="0.3">
      <c r="A1683" s="38" t="s">
        <v>17478</v>
      </c>
      <c r="B1683" t="s">
        <v>17479</v>
      </c>
      <c r="C1683" t="s">
        <v>2073</v>
      </c>
      <c r="D1683" t="s">
        <v>282</v>
      </c>
      <c r="E1683" t="s">
        <v>319</v>
      </c>
      <c r="H1683" t="s">
        <v>390</v>
      </c>
      <c r="I1683" t="s">
        <v>17480</v>
      </c>
      <c r="J1683" t="s">
        <v>284</v>
      </c>
      <c r="K1683" t="s">
        <v>2075</v>
      </c>
      <c r="M1683" t="s">
        <v>348</v>
      </c>
      <c r="N1683" t="s">
        <v>295</v>
      </c>
      <c r="O1683" t="s">
        <v>2076</v>
      </c>
      <c r="Q1683" t="s">
        <v>311</v>
      </c>
      <c r="R1683" t="b">
        <v>0</v>
      </c>
      <c r="S1683" t="b">
        <v>0</v>
      </c>
      <c r="T1683" t="s">
        <v>426</v>
      </c>
      <c r="U1683">
        <v>1</v>
      </c>
      <c r="V1683" s="32" t="s">
        <v>17221</v>
      </c>
      <c r="W1683" t="s">
        <v>17222</v>
      </c>
      <c r="X1683" t="s">
        <v>282</v>
      </c>
      <c r="Y1683" t="s">
        <v>311</v>
      </c>
      <c r="Z1683" t="s">
        <v>284</v>
      </c>
      <c r="AB1683"/>
      <c r="AD1683" s="27" t="s">
        <v>2224</v>
      </c>
      <c r="AF1683" t="s">
        <v>348</v>
      </c>
      <c r="AH1683" t="s">
        <v>2012</v>
      </c>
      <c r="AI1683" t="s">
        <v>2121</v>
      </c>
      <c r="AJ1683" t="s">
        <v>2122</v>
      </c>
      <c r="AK1683" t="s">
        <v>2082</v>
      </c>
      <c r="AL1683" s="12">
        <v>45904.882256944446</v>
      </c>
    </row>
    <row r="1684" spans="1:39" ht="15" customHeight="1" x14ac:dyDescent="0.3">
      <c r="A1684" s="38" t="s">
        <v>17487</v>
      </c>
      <c r="B1684" t="s">
        <v>17488</v>
      </c>
      <c r="C1684" t="s">
        <v>2073</v>
      </c>
      <c r="D1684" t="s">
        <v>282</v>
      </c>
      <c r="E1684" t="s">
        <v>319</v>
      </c>
      <c r="H1684" t="s">
        <v>390</v>
      </c>
      <c r="I1684" t="s">
        <v>17489</v>
      </c>
      <c r="J1684" t="s">
        <v>284</v>
      </c>
      <c r="K1684" t="s">
        <v>2075</v>
      </c>
      <c r="M1684" t="s">
        <v>348</v>
      </c>
      <c r="N1684" t="s">
        <v>295</v>
      </c>
      <c r="O1684" t="s">
        <v>2076</v>
      </c>
      <c r="Q1684" t="s">
        <v>311</v>
      </c>
      <c r="R1684" t="b">
        <v>0</v>
      </c>
      <c r="S1684" t="b">
        <v>0</v>
      </c>
      <c r="T1684" t="s">
        <v>426</v>
      </c>
      <c r="U1684">
        <v>1</v>
      </c>
      <c r="V1684" s="32" t="s">
        <v>17221</v>
      </c>
      <c r="W1684" t="s">
        <v>17222</v>
      </c>
      <c r="X1684" t="s">
        <v>282</v>
      </c>
      <c r="Y1684" t="s">
        <v>311</v>
      </c>
      <c r="Z1684" t="s">
        <v>284</v>
      </c>
      <c r="AB1684"/>
      <c r="AD1684" s="27" t="s">
        <v>2224</v>
      </c>
      <c r="AF1684" t="s">
        <v>348</v>
      </c>
      <c r="AH1684" t="s">
        <v>2012</v>
      </c>
      <c r="AI1684" t="s">
        <v>2121</v>
      </c>
      <c r="AJ1684" t="s">
        <v>2122</v>
      </c>
      <c r="AK1684" t="s">
        <v>2082</v>
      </c>
      <c r="AL1684" s="12">
        <v>45904.882256944446</v>
      </c>
    </row>
    <row r="1685" spans="1:39" ht="15" customHeight="1" x14ac:dyDescent="0.3">
      <c r="A1685" s="38" t="s">
        <v>17319</v>
      </c>
      <c r="B1685" t="s">
        <v>17320</v>
      </c>
      <c r="C1685" t="s">
        <v>2073</v>
      </c>
      <c r="D1685" t="s">
        <v>282</v>
      </c>
      <c r="E1685" t="s">
        <v>319</v>
      </c>
      <c r="H1685" t="s">
        <v>390</v>
      </c>
      <c r="I1685" t="s">
        <v>17321</v>
      </c>
      <c r="J1685" t="s">
        <v>284</v>
      </c>
      <c r="K1685" t="s">
        <v>2075</v>
      </c>
      <c r="M1685" t="s">
        <v>348</v>
      </c>
      <c r="N1685" t="s">
        <v>295</v>
      </c>
      <c r="O1685" t="s">
        <v>2076</v>
      </c>
      <c r="Q1685" t="s">
        <v>311</v>
      </c>
      <c r="R1685" t="b">
        <v>0</v>
      </c>
      <c r="S1685" t="b">
        <v>0</v>
      </c>
      <c r="T1685" t="s">
        <v>426</v>
      </c>
      <c r="U1685">
        <v>1</v>
      </c>
      <c r="V1685" s="32" t="s">
        <v>17221</v>
      </c>
      <c r="W1685" t="s">
        <v>17222</v>
      </c>
      <c r="X1685" t="s">
        <v>282</v>
      </c>
      <c r="Y1685" t="s">
        <v>311</v>
      </c>
      <c r="Z1685" t="s">
        <v>284</v>
      </c>
      <c r="AB1685"/>
      <c r="AD1685" s="27" t="s">
        <v>2224</v>
      </c>
      <c r="AF1685" t="s">
        <v>348</v>
      </c>
      <c r="AH1685" t="s">
        <v>2012</v>
      </c>
      <c r="AI1685" t="s">
        <v>2121</v>
      </c>
      <c r="AJ1685" t="s">
        <v>2122</v>
      </c>
      <c r="AK1685" t="s">
        <v>2082</v>
      </c>
      <c r="AL1685" s="12">
        <v>45904.882256944446</v>
      </c>
    </row>
    <row r="1686" spans="1:39" ht="15" customHeight="1" x14ac:dyDescent="0.3">
      <c r="A1686" s="38" t="s">
        <v>17283</v>
      </c>
      <c r="B1686" t="s">
        <v>17284</v>
      </c>
      <c r="C1686" t="s">
        <v>2073</v>
      </c>
      <c r="D1686" t="s">
        <v>282</v>
      </c>
      <c r="E1686" t="s">
        <v>319</v>
      </c>
      <c r="H1686" t="s">
        <v>390</v>
      </c>
      <c r="I1686" t="s">
        <v>17285</v>
      </c>
      <c r="J1686" t="s">
        <v>284</v>
      </c>
      <c r="K1686" t="s">
        <v>2075</v>
      </c>
      <c r="M1686" t="s">
        <v>348</v>
      </c>
      <c r="N1686" t="s">
        <v>295</v>
      </c>
      <c r="O1686" t="s">
        <v>2076</v>
      </c>
      <c r="Q1686" t="s">
        <v>311</v>
      </c>
      <c r="R1686" t="b">
        <v>0</v>
      </c>
      <c r="S1686" t="b">
        <v>0</v>
      </c>
      <c r="T1686" t="s">
        <v>426</v>
      </c>
      <c r="U1686">
        <v>1</v>
      </c>
      <c r="V1686" s="32" t="s">
        <v>17221</v>
      </c>
      <c r="W1686" t="s">
        <v>17222</v>
      </c>
      <c r="X1686" t="s">
        <v>282</v>
      </c>
      <c r="Y1686" t="s">
        <v>311</v>
      </c>
      <c r="Z1686" t="s">
        <v>284</v>
      </c>
      <c r="AB1686"/>
      <c r="AD1686" s="27" t="s">
        <v>2224</v>
      </c>
      <c r="AF1686" t="s">
        <v>348</v>
      </c>
      <c r="AH1686" t="s">
        <v>2012</v>
      </c>
      <c r="AI1686" t="s">
        <v>2121</v>
      </c>
      <c r="AJ1686" t="s">
        <v>2122</v>
      </c>
      <c r="AK1686" t="s">
        <v>2082</v>
      </c>
      <c r="AL1686" s="12">
        <v>45904.882256944446</v>
      </c>
    </row>
    <row r="1687" spans="1:39" ht="15" customHeight="1" x14ac:dyDescent="0.3">
      <c r="A1687" s="38" t="s">
        <v>17286</v>
      </c>
      <c r="B1687" t="s">
        <v>17287</v>
      </c>
      <c r="C1687" t="s">
        <v>2073</v>
      </c>
      <c r="D1687" t="s">
        <v>282</v>
      </c>
      <c r="E1687" t="s">
        <v>319</v>
      </c>
      <c r="H1687" t="s">
        <v>390</v>
      </c>
      <c r="I1687" t="s">
        <v>17288</v>
      </c>
      <c r="J1687" t="s">
        <v>284</v>
      </c>
      <c r="K1687" t="s">
        <v>2075</v>
      </c>
      <c r="M1687" t="s">
        <v>348</v>
      </c>
      <c r="N1687" t="s">
        <v>295</v>
      </c>
      <c r="O1687" t="s">
        <v>2076</v>
      </c>
      <c r="Q1687" t="s">
        <v>311</v>
      </c>
      <c r="R1687" t="b">
        <v>0</v>
      </c>
      <c r="S1687" t="b">
        <v>0</v>
      </c>
      <c r="T1687" t="s">
        <v>426</v>
      </c>
      <c r="U1687">
        <v>1</v>
      </c>
      <c r="V1687" s="32" t="s">
        <v>17221</v>
      </c>
      <c r="W1687" t="s">
        <v>17222</v>
      </c>
      <c r="X1687" t="s">
        <v>282</v>
      </c>
      <c r="Y1687" t="s">
        <v>311</v>
      </c>
      <c r="Z1687" t="s">
        <v>284</v>
      </c>
      <c r="AB1687"/>
      <c r="AD1687" s="27" t="s">
        <v>2224</v>
      </c>
      <c r="AF1687" t="s">
        <v>348</v>
      </c>
      <c r="AH1687" t="s">
        <v>2012</v>
      </c>
      <c r="AI1687" t="s">
        <v>2121</v>
      </c>
      <c r="AJ1687" t="s">
        <v>2122</v>
      </c>
      <c r="AK1687" t="s">
        <v>2082</v>
      </c>
      <c r="AL1687" s="12">
        <v>45904.882256944446</v>
      </c>
    </row>
    <row r="1688" spans="1:39" ht="15" customHeight="1" x14ac:dyDescent="0.3">
      <c r="A1688" s="38" t="s">
        <v>18530</v>
      </c>
      <c r="B1688" t="s">
        <v>18531</v>
      </c>
      <c r="C1688" t="s">
        <v>2092</v>
      </c>
      <c r="D1688" t="s">
        <v>282</v>
      </c>
      <c r="E1688" t="s">
        <v>322</v>
      </c>
      <c r="G1688" t="s">
        <v>387</v>
      </c>
      <c r="H1688" t="s">
        <v>387</v>
      </c>
      <c r="I1688" t="s">
        <v>18532</v>
      </c>
      <c r="J1688" t="s">
        <v>284</v>
      </c>
      <c r="K1688" t="s">
        <v>2075</v>
      </c>
      <c r="M1688" t="s">
        <v>294</v>
      </c>
      <c r="N1688" t="s">
        <v>295</v>
      </c>
      <c r="O1688" t="s">
        <v>2076</v>
      </c>
      <c r="Q1688" t="s">
        <v>288</v>
      </c>
      <c r="R1688" t="b">
        <v>0</v>
      </c>
      <c r="S1688" t="b">
        <v>0</v>
      </c>
      <c r="T1688" t="s">
        <v>25454</v>
      </c>
      <c r="U1688" t="s">
        <v>2234</v>
      </c>
      <c r="V1688" s="32" t="s">
        <v>4904</v>
      </c>
      <c r="W1688" t="s">
        <v>4905</v>
      </c>
      <c r="X1688" t="s">
        <v>282</v>
      </c>
      <c r="Y1688" t="s">
        <v>288</v>
      </c>
      <c r="Z1688" t="s">
        <v>284</v>
      </c>
      <c r="AA1688" t="s">
        <v>319</v>
      </c>
      <c r="AB1688"/>
      <c r="AD1688" s="27" t="s">
        <v>2094</v>
      </c>
      <c r="AE1688" t="s">
        <v>26030</v>
      </c>
      <c r="AF1688" t="s">
        <v>290</v>
      </c>
      <c r="AH1688" t="s">
        <v>691</v>
      </c>
      <c r="AI1688" t="s">
        <v>26094</v>
      </c>
      <c r="AJ1688" t="s">
        <v>26095</v>
      </c>
      <c r="AK1688" t="s">
        <v>2082</v>
      </c>
      <c r="AL1688" s="12">
        <v>46119.427361111113</v>
      </c>
      <c r="AM1688" t="s">
        <v>309</v>
      </c>
    </row>
    <row r="1689" spans="1:39" ht="15" customHeight="1" x14ac:dyDescent="0.3">
      <c r="A1689" s="38" t="s">
        <v>18530</v>
      </c>
      <c r="B1689" t="s">
        <v>18531</v>
      </c>
      <c r="C1689" t="s">
        <v>2092</v>
      </c>
      <c r="D1689" t="s">
        <v>282</v>
      </c>
      <c r="E1689" t="s">
        <v>322</v>
      </c>
      <c r="G1689" t="s">
        <v>387</v>
      </c>
      <c r="H1689" t="s">
        <v>387</v>
      </c>
      <c r="I1689" t="s">
        <v>18532</v>
      </c>
      <c r="J1689" t="s">
        <v>284</v>
      </c>
      <c r="K1689" t="s">
        <v>2075</v>
      </c>
      <c r="M1689" t="s">
        <v>294</v>
      </c>
      <c r="N1689" t="s">
        <v>295</v>
      </c>
      <c r="O1689" t="s">
        <v>2076</v>
      </c>
      <c r="Q1689" t="s">
        <v>288</v>
      </c>
      <c r="R1689" t="b">
        <v>0</v>
      </c>
      <c r="S1689" t="b">
        <v>0</v>
      </c>
      <c r="T1689" t="s">
        <v>25454</v>
      </c>
      <c r="U1689" t="s">
        <v>2234</v>
      </c>
      <c r="V1689" s="32" t="s">
        <v>5821</v>
      </c>
      <c r="W1689" t="s">
        <v>5822</v>
      </c>
      <c r="X1689" t="s">
        <v>282</v>
      </c>
      <c r="Y1689" t="s">
        <v>288</v>
      </c>
      <c r="Z1689" t="s">
        <v>284</v>
      </c>
      <c r="AA1689" t="s">
        <v>319</v>
      </c>
      <c r="AB1689"/>
      <c r="AD1689" s="27" t="s">
        <v>2094</v>
      </c>
      <c r="AE1689" t="s">
        <v>26030</v>
      </c>
      <c r="AF1689" t="s">
        <v>290</v>
      </c>
      <c r="AH1689" t="s">
        <v>674</v>
      </c>
      <c r="AI1689" t="s">
        <v>26094</v>
      </c>
      <c r="AJ1689" t="s">
        <v>26095</v>
      </c>
      <c r="AK1689" t="s">
        <v>2082</v>
      </c>
      <c r="AL1689" s="12">
        <v>46119.425081018519</v>
      </c>
      <c r="AM1689" t="s">
        <v>309</v>
      </c>
    </row>
    <row r="1690" spans="1:39" ht="15" customHeight="1" x14ac:dyDescent="0.3">
      <c r="A1690" s="38" t="s">
        <v>18530</v>
      </c>
      <c r="B1690" t="s">
        <v>18531</v>
      </c>
      <c r="C1690" t="s">
        <v>2092</v>
      </c>
      <c r="D1690" t="s">
        <v>282</v>
      </c>
      <c r="E1690" t="s">
        <v>322</v>
      </c>
      <c r="G1690" t="s">
        <v>387</v>
      </c>
      <c r="H1690" t="s">
        <v>387</v>
      </c>
      <c r="I1690" t="s">
        <v>18532</v>
      </c>
      <c r="J1690" t="s">
        <v>284</v>
      </c>
      <c r="K1690" t="s">
        <v>2075</v>
      </c>
      <c r="M1690" t="s">
        <v>294</v>
      </c>
      <c r="N1690" t="s">
        <v>295</v>
      </c>
      <c r="O1690" t="s">
        <v>2076</v>
      </c>
      <c r="Q1690" t="s">
        <v>288</v>
      </c>
      <c r="R1690" t="b">
        <v>0</v>
      </c>
      <c r="S1690" t="b">
        <v>0</v>
      </c>
      <c r="T1690" t="s">
        <v>25454</v>
      </c>
      <c r="U1690" t="s">
        <v>2234</v>
      </c>
      <c r="V1690" s="32" t="s">
        <v>4902</v>
      </c>
      <c r="W1690" t="s">
        <v>4903</v>
      </c>
      <c r="X1690" t="s">
        <v>282</v>
      </c>
      <c r="Y1690" t="s">
        <v>288</v>
      </c>
      <c r="Z1690" t="s">
        <v>284</v>
      </c>
      <c r="AA1690" t="s">
        <v>319</v>
      </c>
      <c r="AB1690"/>
      <c r="AD1690" s="27" t="s">
        <v>2094</v>
      </c>
      <c r="AE1690" t="s">
        <v>26030</v>
      </c>
      <c r="AF1690" t="s">
        <v>290</v>
      </c>
      <c r="AH1690" t="s">
        <v>674</v>
      </c>
      <c r="AI1690" t="s">
        <v>26094</v>
      </c>
      <c r="AJ1690" t="s">
        <v>26095</v>
      </c>
      <c r="AK1690" t="s">
        <v>2082</v>
      </c>
      <c r="AL1690" s="12">
        <v>46119.433171296296</v>
      </c>
      <c r="AM1690" t="s">
        <v>309</v>
      </c>
    </row>
    <row r="1691" spans="1:39" ht="15" customHeight="1" x14ac:dyDescent="0.3">
      <c r="A1691" s="38" t="s">
        <v>18530</v>
      </c>
      <c r="B1691" t="s">
        <v>18531</v>
      </c>
      <c r="C1691" t="s">
        <v>2092</v>
      </c>
      <c r="D1691" t="s">
        <v>282</v>
      </c>
      <c r="E1691" t="s">
        <v>322</v>
      </c>
      <c r="G1691" t="s">
        <v>387</v>
      </c>
      <c r="H1691" t="s">
        <v>387</v>
      </c>
      <c r="I1691" t="s">
        <v>18532</v>
      </c>
      <c r="J1691" t="s">
        <v>284</v>
      </c>
      <c r="K1691" t="s">
        <v>2075</v>
      </c>
      <c r="M1691" t="s">
        <v>294</v>
      </c>
      <c r="N1691" t="s">
        <v>295</v>
      </c>
      <c r="O1691" t="s">
        <v>2076</v>
      </c>
      <c r="Q1691" t="s">
        <v>288</v>
      </c>
      <c r="R1691" t="b">
        <v>0</v>
      </c>
      <c r="S1691" t="b">
        <v>0</v>
      </c>
      <c r="T1691" t="s">
        <v>25454</v>
      </c>
      <c r="U1691" t="s">
        <v>2234</v>
      </c>
      <c r="V1691" s="32" t="s">
        <v>5819</v>
      </c>
      <c r="W1691" t="s">
        <v>5820</v>
      </c>
      <c r="X1691" t="s">
        <v>282</v>
      </c>
      <c r="Y1691" t="s">
        <v>288</v>
      </c>
      <c r="Z1691" t="s">
        <v>284</v>
      </c>
      <c r="AA1691" t="s">
        <v>319</v>
      </c>
      <c r="AB1691"/>
      <c r="AD1691" s="27" t="s">
        <v>2094</v>
      </c>
      <c r="AE1691" t="s">
        <v>26030</v>
      </c>
      <c r="AF1691" t="s">
        <v>290</v>
      </c>
      <c r="AH1691" t="s">
        <v>674</v>
      </c>
      <c r="AI1691" t="s">
        <v>26094</v>
      </c>
      <c r="AJ1691" t="s">
        <v>26095</v>
      </c>
      <c r="AK1691" t="s">
        <v>2082</v>
      </c>
      <c r="AL1691" s="12">
        <v>46119.429212962961</v>
      </c>
      <c r="AM1691" t="s">
        <v>309</v>
      </c>
    </row>
    <row r="1692" spans="1:39" ht="15" customHeight="1" x14ac:dyDescent="0.3">
      <c r="A1692" s="38" t="s">
        <v>18530</v>
      </c>
      <c r="B1692" t="s">
        <v>18531</v>
      </c>
      <c r="C1692" t="s">
        <v>2092</v>
      </c>
      <c r="D1692" t="s">
        <v>282</v>
      </c>
      <c r="E1692" t="s">
        <v>322</v>
      </c>
      <c r="G1692" t="s">
        <v>387</v>
      </c>
      <c r="H1692" t="s">
        <v>387</v>
      </c>
      <c r="I1692" t="s">
        <v>18532</v>
      </c>
      <c r="J1692" t="s">
        <v>284</v>
      </c>
      <c r="K1692" t="s">
        <v>2075</v>
      </c>
      <c r="M1692" t="s">
        <v>294</v>
      </c>
      <c r="N1692" t="s">
        <v>295</v>
      </c>
      <c r="O1692" t="s">
        <v>2076</v>
      </c>
      <c r="Q1692" t="s">
        <v>288</v>
      </c>
      <c r="R1692" t="b">
        <v>0</v>
      </c>
      <c r="S1692" t="b">
        <v>0</v>
      </c>
      <c r="T1692" t="s">
        <v>25454</v>
      </c>
      <c r="U1692" t="s">
        <v>2234</v>
      </c>
      <c r="V1692" s="32" t="s">
        <v>4900</v>
      </c>
      <c r="W1692" t="s">
        <v>4901</v>
      </c>
      <c r="X1692" t="s">
        <v>282</v>
      </c>
      <c r="Y1692" t="s">
        <v>288</v>
      </c>
      <c r="Z1692" t="s">
        <v>284</v>
      </c>
      <c r="AA1692" t="s">
        <v>319</v>
      </c>
      <c r="AB1692"/>
      <c r="AD1692" s="27" t="s">
        <v>2094</v>
      </c>
      <c r="AE1692" t="s">
        <v>26030</v>
      </c>
      <c r="AF1692" t="s">
        <v>290</v>
      </c>
      <c r="AH1692" t="s">
        <v>674</v>
      </c>
      <c r="AI1692" t="s">
        <v>26094</v>
      </c>
      <c r="AJ1692" t="s">
        <v>26095</v>
      </c>
      <c r="AK1692" t="s">
        <v>2082</v>
      </c>
      <c r="AL1692" s="12">
        <v>46119.432592592595</v>
      </c>
      <c r="AM1692" t="s">
        <v>309</v>
      </c>
    </row>
    <row r="1693" spans="1:39" ht="15" customHeight="1" x14ac:dyDescent="0.3">
      <c r="A1693" s="38" t="s">
        <v>17289</v>
      </c>
      <c r="B1693" t="s">
        <v>17290</v>
      </c>
      <c r="C1693" t="s">
        <v>2073</v>
      </c>
      <c r="D1693" t="s">
        <v>282</v>
      </c>
      <c r="E1693" t="s">
        <v>319</v>
      </c>
      <c r="H1693" t="s">
        <v>390</v>
      </c>
      <c r="I1693" t="s">
        <v>17291</v>
      </c>
      <c r="J1693" t="s">
        <v>284</v>
      </c>
      <c r="K1693" t="s">
        <v>2075</v>
      </c>
      <c r="M1693" t="s">
        <v>348</v>
      </c>
      <c r="N1693" t="s">
        <v>295</v>
      </c>
      <c r="O1693" t="s">
        <v>2076</v>
      </c>
      <c r="Q1693" t="s">
        <v>311</v>
      </c>
      <c r="R1693" t="b">
        <v>0</v>
      </c>
      <c r="S1693" t="b">
        <v>0</v>
      </c>
      <c r="T1693" t="s">
        <v>426</v>
      </c>
      <c r="U1693">
        <v>1</v>
      </c>
      <c r="V1693" s="32" t="s">
        <v>17221</v>
      </c>
      <c r="W1693" t="s">
        <v>17222</v>
      </c>
      <c r="X1693" t="s">
        <v>282</v>
      </c>
      <c r="Y1693" t="s">
        <v>311</v>
      </c>
      <c r="Z1693" t="s">
        <v>284</v>
      </c>
      <c r="AB1693"/>
      <c r="AD1693" s="27" t="s">
        <v>2224</v>
      </c>
      <c r="AF1693" t="s">
        <v>348</v>
      </c>
      <c r="AH1693" t="s">
        <v>2012</v>
      </c>
      <c r="AI1693" t="s">
        <v>2121</v>
      </c>
      <c r="AJ1693" t="s">
        <v>2122</v>
      </c>
      <c r="AK1693" t="s">
        <v>2082</v>
      </c>
      <c r="AL1693" s="12">
        <v>45904.882256944446</v>
      </c>
    </row>
    <row r="1694" spans="1:39" ht="15" customHeight="1" x14ac:dyDescent="0.3">
      <c r="A1694" s="38" t="s">
        <v>17241</v>
      </c>
      <c r="B1694" t="s">
        <v>17242</v>
      </c>
      <c r="C1694" t="s">
        <v>2073</v>
      </c>
      <c r="D1694" t="s">
        <v>282</v>
      </c>
      <c r="E1694" t="s">
        <v>319</v>
      </c>
      <c r="H1694" t="s">
        <v>390</v>
      </c>
      <c r="I1694" t="s">
        <v>17243</v>
      </c>
      <c r="J1694" t="s">
        <v>284</v>
      </c>
      <c r="K1694" t="s">
        <v>2075</v>
      </c>
      <c r="M1694" t="s">
        <v>348</v>
      </c>
      <c r="N1694" t="s">
        <v>295</v>
      </c>
      <c r="O1694" t="s">
        <v>2076</v>
      </c>
      <c r="Q1694" t="s">
        <v>311</v>
      </c>
      <c r="R1694" t="b">
        <v>0</v>
      </c>
      <c r="S1694" t="b">
        <v>0</v>
      </c>
      <c r="T1694" t="s">
        <v>426</v>
      </c>
      <c r="U1694">
        <v>1</v>
      </c>
      <c r="V1694" s="32" t="s">
        <v>17221</v>
      </c>
      <c r="W1694" t="s">
        <v>17222</v>
      </c>
      <c r="X1694" t="s">
        <v>282</v>
      </c>
      <c r="Y1694" t="s">
        <v>311</v>
      </c>
      <c r="Z1694" t="s">
        <v>284</v>
      </c>
      <c r="AB1694"/>
      <c r="AD1694" s="27" t="s">
        <v>2224</v>
      </c>
      <c r="AF1694" t="s">
        <v>348</v>
      </c>
      <c r="AH1694" t="s">
        <v>2012</v>
      </c>
      <c r="AI1694" t="s">
        <v>2121</v>
      </c>
      <c r="AJ1694" t="s">
        <v>2122</v>
      </c>
      <c r="AK1694" t="s">
        <v>2082</v>
      </c>
      <c r="AL1694" s="12">
        <v>45904.882256944446</v>
      </c>
    </row>
    <row r="1695" spans="1:39" ht="15" customHeight="1" x14ac:dyDescent="0.3">
      <c r="A1695" s="38" t="s">
        <v>17493</v>
      </c>
      <c r="B1695" t="s">
        <v>17494</v>
      </c>
      <c r="C1695" t="s">
        <v>2073</v>
      </c>
      <c r="D1695" t="s">
        <v>282</v>
      </c>
      <c r="E1695" t="s">
        <v>319</v>
      </c>
      <c r="H1695" t="s">
        <v>390</v>
      </c>
      <c r="I1695" t="s">
        <v>17495</v>
      </c>
      <c r="J1695" t="s">
        <v>284</v>
      </c>
      <c r="K1695" t="s">
        <v>2075</v>
      </c>
      <c r="M1695" t="s">
        <v>348</v>
      </c>
      <c r="N1695" t="s">
        <v>295</v>
      </c>
      <c r="O1695" t="s">
        <v>2076</v>
      </c>
      <c r="Q1695" t="s">
        <v>311</v>
      </c>
      <c r="R1695" t="b">
        <v>0</v>
      </c>
      <c r="S1695" t="b">
        <v>0</v>
      </c>
      <c r="T1695" t="s">
        <v>426</v>
      </c>
      <c r="U1695">
        <v>1</v>
      </c>
      <c r="V1695" s="32" t="s">
        <v>17221</v>
      </c>
      <c r="W1695" t="s">
        <v>17222</v>
      </c>
      <c r="X1695" t="s">
        <v>282</v>
      </c>
      <c r="Y1695" t="s">
        <v>311</v>
      </c>
      <c r="Z1695" t="s">
        <v>284</v>
      </c>
      <c r="AB1695"/>
      <c r="AD1695" s="27" t="s">
        <v>2224</v>
      </c>
      <c r="AF1695" t="s">
        <v>348</v>
      </c>
      <c r="AH1695" t="s">
        <v>2012</v>
      </c>
      <c r="AI1695" t="s">
        <v>2121</v>
      </c>
      <c r="AJ1695" t="s">
        <v>2122</v>
      </c>
      <c r="AK1695" t="s">
        <v>2082</v>
      </c>
      <c r="AL1695" s="12">
        <v>45904.882256944446</v>
      </c>
    </row>
    <row r="1696" spans="1:39" ht="15" customHeight="1" x14ac:dyDescent="0.3">
      <c r="A1696" s="38" t="s">
        <v>17322</v>
      </c>
      <c r="B1696" t="s">
        <v>17323</v>
      </c>
      <c r="C1696" t="s">
        <v>2073</v>
      </c>
      <c r="D1696" t="s">
        <v>282</v>
      </c>
      <c r="E1696" t="s">
        <v>319</v>
      </c>
      <c r="H1696" t="s">
        <v>390</v>
      </c>
      <c r="I1696" t="s">
        <v>17324</v>
      </c>
      <c r="J1696" t="s">
        <v>284</v>
      </c>
      <c r="K1696" t="s">
        <v>2075</v>
      </c>
      <c r="M1696" t="s">
        <v>348</v>
      </c>
      <c r="N1696" t="s">
        <v>295</v>
      </c>
      <c r="O1696" t="s">
        <v>2076</v>
      </c>
      <c r="Q1696" t="s">
        <v>311</v>
      </c>
      <c r="R1696" t="b">
        <v>0</v>
      </c>
      <c r="S1696" t="b">
        <v>0</v>
      </c>
      <c r="T1696" t="s">
        <v>426</v>
      </c>
      <c r="U1696">
        <v>1</v>
      </c>
      <c r="V1696" s="32" t="s">
        <v>17221</v>
      </c>
      <c r="W1696" t="s">
        <v>17222</v>
      </c>
      <c r="X1696" t="s">
        <v>282</v>
      </c>
      <c r="Y1696" t="s">
        <v>311</v>
      </c>
      <c r="Z1696" t="s">
        <v>284</v>
      </c>
      <c r="AB1696"/>
      <c r="AD1696" s="27" t="s">
        <v>2224</v>
      </c>
      <c r="AF1696" t="s">
        <v>348</v>
      </c>
      <c r="AH1696" t="s">
        <v>2012</v>
      </c>
      <c r="AI1696" t="s">
        <v>2121</v>
      </c>
      <c r="AJ1696" t="s">
        <v>2122</v>
      </c>
      <c r="AK1696" t="s">
        <v>2082</v>
      </c>
      <c r="AL1696" s="12">
        <v>45904.882256944446</v>
      </c>
    </row>
    <row r="1697" spans="1:39" ht="15" customHeight="1" x14ac:dyDescent="0.3">
      <c r="A1697" s="38" t="s">
        <v>17292</v>
      </c>
      <c r="B1697" t="s">
        <v>17293</v>
      </c>
      <c r="C1697" t="s">
        <v>2073</v>
      </c>
      <c r="D1697" t="s">
        <v>282</v>
      </c>
      <c r="E1697" t="s">
        <v>319</v>
      </c>
      <c r="H1697" t="s">
        <v>390</v>
      </c>
      <c r="I1697" t="s">
        <v>17294</v>
      </c>
      <c r="J1697" t="s">
        <v>284</v>
      </c>
      <c r="K1697" t="s">
        <v>2075</v>
      </c>
      <c r="M1697" t="s">
        <v>348</v>
      </c>
      <c r="N1697" t="s">
        <v>295</v>
      </c>
      <c r="O1697" t="s">
        <v>2076</v>
      </c>
      <c r="Q1697" t="s">
        <v>311</v>
      </c>
      <c r="R1697" t="b">
        <v>0</v>
      </c>
      <c r="S1697" t="b">
        <v>0</v>
      </c>
      <c r="T1697" t="s">
        <v>426</v>
      </c>
      <c r="U1697">
        <v>1</v>
      </c>
      <c r="V1697" s="32" t="s">
        <v>17221</v>
      </c>
      <c r="W1697" t="s">
        <v>17222</v>
      </c>
      <c r="X1697" t="s">
        <v>282</v>
      </c>
      <c r="Y1697" t="s">
        <v>311</v>
      </c>
      <c r="Z1697" t="s">
        <v>284</v>
      </c>
      <c r="AB1697"/>
      <c r="AD1697" s="27" t="s">
        <v>2224</v>
      </c>
      <c r="AF1697" t="s">
        <v>348</v>
      </c>
      <c r="AH1697" t="s">
        <v>2012</v>
      </c>
      <c r="AI1697" t="s">
        <v>2121</v>
      </c>
      <c r="AJ1697" t="s">
        <v>2122</v>
      </c>
      <c r="AK1697" t="s">
        <v>2082</v>
      </c>
      <c r="AL1697" s="12">
        <v>45904.882256944446</v>
      </c>
    </row>
    <row r="1698" spans="1:39" ht="15" customHeight="1" x14ac:dyDescent="0.3">
      <c r="A1698" s="38" t="s">
        <v>17295</v>
      </c>
      <c r="B1698" t="s">
        <v>17296</v>
      </c>
      <c r="C1698" t="s">
        <v>2073</v>
      </c>
      <c r="D1698" t="s">
        <v>282</v>
      </c>
      <c r="E1698" t="s">
        <v>319</v>
      </c>
      <c r="H1698" t="s">
        <v>390</v>
      </c>
      <c r="I1698" t="s">
        <v>17297</v>
      </c>
      <c r="J1698" t="s">
        <v>284</v>
      </c>
      <c r="K1698" t="s">
        <v>2075</v>
      </c>
      <c r="M1698" t="s">
        <v>348</v>
      </c>
      <c r="N1698" t="s">
        <v>295</v>
      </c>
      <c r="O1698" t="s">
        <v>2076</v>
      </c>
      <c r="Q1698" t="s">
        <v>311</v>
      </c>
      <c r="R1698" t="b">
        <v>0</v>
      </c>
      <c r="S1698" t="b">
        <v>0</v>
      </c>
      <c r="T1698" t="s">
        <v>426</v>
      </c>
      <c r="U1698">
        <v>1</v>
      </c>
      <c r="V1698" s="32" t="s">
        <v>17221</v>
      </c>
      <c r="W1698" t="s">
        <v>17222</v>
      </c>
      <c r="X1698" t="s">
        <v>282</v>
      </c>
      <c r="Y1698" t="s">
        <v>311</v>
      </c>
      <c r="Z1698" t="s">
        <v>284</v>
      </c>
      <c r="AB1698"/>
      <c r="AD1698" s="27" t="s">
        <v>2224</v>
      </c>
      <c r="AF1698" t="s">
        <v>348</v>
      </c>
      <c r="AH1698" t="s">
        <v>2012</v>
      </c>
      <c r="AI1698" t="s">
        <v>2121</v>
      </c>
      <c r="AJ1698" t="s">
        <v>2122</v>
      </c>
      <c r="AK1698" t="s">
        <v>2082</v>
      </c>
      <c r="AL1698" s="12">
        <v>45904.882256944446</v>
      </c>
    </row>
    <row r="1699" spans="1:39" ht="15" customHeight="1" x14ac:dyDescent="0.3">
      <c r="A1699" s="38" t="s">
        <v>17499</v>
      </c>
      <c r="B1699" t="s">
        <v>17500</v>
      </c>
      <c r="C1699" t="s">
        <v>2073</v>
      </c>
      <c r="D1699" t="s">
        <v>282</v>
      </c>
      <c r="E1699" t="s">
        <v>319</v>
      </c>
      <c r="H1699" t="s">
        <v>390</v>
      </c>
      <c r="I1699" t="s">
        <v>17501</v>
      </c>
      <c r="J1699" t="s">
        <v>284</v>
      </c>
      <c r="K1699" t="s">
        <v>2075</v>
      </c>
      <c r="M1699" t="s">
        <v>348</v>
      </c>
      <c r="N1699" t="s">
        <v>295</v>
      </c>
      <c r="O1699" t="s">
        <v>2076</v>
      </c>
      <c r="Q1699" t="s">
        <v>311</v>
      </c>
      <c r="R1699" t="b">
        <v>0</v>
      </c>
      <c r="S1699" t="b">
        <v>0</v>
      </c>
      <c r="T1699" t="s">
        <v>426</v>
      </c>
      <c r="U1699">
        <v>1</v>
      </c>
      <c r="V1699" s="30" t="s">
        <v>17221</v>
      </c>
      <c r="W1699" t="s">
        <v>17222</v>
      </c>
      <c r="X1699" t="s">
        <v>282</v>
      </c>
      <c r="Y1699" t="s">
        <v>311</v>
      </c>
      <c r="Z1699" t="s">
        <v>284</v>
      </c>
      <c r="AB1699"/>
      <c r="AD1699" s="27" t="s">
        <v>2224</v>
      </c>
      <c r="AF1699" t="s">
        <v>348</v>
      </c>
      <c r="AH1699" t="s">
        <v>2012</v>
      </c>
      <c r="AI1699" t="s">
        <v>2121</v>
      </c>
      <c r="AJ1699" t="s">
        <v>2122</v>
      </c>
      <c r="AK1699" t="s">
        <v>2082</v>
      </c>
      <c r="AL1699" s="12">
        <v>45904.882256944446</v>
      </c>
    </row>
    <row r="1700" spans="1:39" ht="15" customHeight="1" x14ac:dyDescent="0.3">
      <c r="A1700" s="38" t="s">
        <v>17328</v>
      </c>
      <c r="B1700" t="s">
        <v>17329</v>
      </c>
      <c r="C1700" t="s">
        <v>2073</v>
      </c>
      <c r="D1700" t="s">
        <v>282</v>
      </c>
      <c r="E1700" t="s">
        <v>319</v>
      </c>
      <c r="H1700" t="s">
        <v>390</v>
      </c>
      <c r="I1700" t="s">
        <v>17330</v>
      </c>
      <c r="J1700" t="s">
        <v>284</v>
      </c>
      <c r="K1700" t="s">
        <v>2075</v>
      </c>
      <c r="M1700" t="s">
        <v>348</v>
      </c>
      <c r="N1700" t="s">
        <v>295</v>
      </c>
      <c r="O1700" t="s">
        <v>2076</v>
      </c>
      <c r="Q1700" t="s">
        <v>311</v>
      </c>
      <c r="R1700" t="b">
        <v>0</v>
      </c>
      <c r="S1700" t="b">
        <v>0</v>
      </c>
      <c r="T1700" t="s">
        <v>426</v>
      </c>
      <c r="U1700">
        <v>1</v>
      </c>
      <c r="V1700" s="32" t="s">
        <v>17221</v>
      </c>
      <c r="W1700" t="s">
        <v>17222</v>
      </c>
      <c r="X1700" t="s">
        <v>282</v>
      </c>
      <c r="Y1700" t="s">
        <v>311</v>
      </c>
      <c r="Z1700" t="s">
        <v>284</v>
      </c>
      <c r="AB1700"/>
      <c r="AD1700" s="27" t="s">
        <v>2224</v>
      </c>
      <c r="AF1700" t="s">
        <v>348</v>
      </c>
      <c r="AH1700" t="s">
        <v>2012</v>
      </c>
      <c r="AI1700" t="s">
        <v>2121</v>
      </c>
      <c r="AJ1700" t="s">
        <v>2122</v>
      </c>
      <c r="AK1700" t="s">
        <v>2082</v>
      </c>
      <c r="AL1700" s="12">
        <v>45904.882256944446</v>
      </c>
    </row>
    <row r="1701" spans="1:39" ht="15" customHeight="1" x14ac:dyDescent="0.3">
      <c r="A1701" s="38" t="s">
        <v>17331</v>
      </c>
      <c r="B1701" t="s">
        <v>17332</v>
      </c>
      <c r="C1701" t="s">
        <v>2073</v>
      </c>
      <c r="D1701" t="s">
        <v>282</v>
      </c>
      <c r="E1701" t="s">
        <v>319</v>
      </c>
      <c r="H1701" t="s">
        <v>390</v>
      </c>
      <c r="I1701" t="s">
        <v>17333</v>
      </c>
      <c r="J1701" t="s">
        <v>284</v>
      </c>
      <c r="K1701" t="s">
        <v>2075</v>
      </c>
      <c r="M1701" t="s">
        <v>348</v>
      </c>
      <c r="N1701" t="s">
        <v>295</v>
      </c>
      <c r="O1701" t="s">
        <v>2076</v>
      </c>
      <c r="Q1701" t="s">
        <v>311</v>
      </c>
      <c r="R1701" t="b">
        <v>0</v>
      </c>
      <c r="S1701" t="b">
        <v>0</v>
      </c>
      <c r="T1701" t="s">
        <v>426</v>
      </c>
      <c r="U1701">
        <v>1</v>
      </c>
      <c r="V1701" s="32" t="s">
        <v>17221</v>
      </c>
      <c r="W1701" t="s">
        <v>17222</v>
      </c>
      <c r="X1701" t="s">
        <v>282</v>
      </c>
      <c r="Y1701" t="s">
        <v>311</v>
      </c>
      <c r="Z1701" t="s">
        <v>284</v>
      </c>
      <c r="AB1701"/>
      <c r="AD1701" s="27" t="s">
        <v>2224</v>
      </c>
      <c r="AF1701" t="s">
        <v>348</v>
      </c>
      <c r="AH1701" t="s">
        <v>2012</v>
      </c>
      <c r="AI1701" t="s">
        <v>2121</v>
      </c>
      <c r="AJ1701" t="s">
        <v>2122</v>
      </c>
      <c r="AK1701" t="s">
        <v>2082</v>
      </c>
      <c r="AL1701" s="12">
        <v>45904.882256944446</v>
      </c>
    </row>
    <row r="1702" spans="1:39" ht="15" customHeight="1" x14ac:dyDescent="0.3">
      <c r="A1702" s="38" t="s">
        <v>18544</v>
      </c>
      <c r="B1702" t="s">
        <v>18537</v>
      </c>
      <c r="C1702" t="s">
        <v>2092</v>
      </c>
      <c r="D1702" t="s">
        <v>282</v>
      </c>
      <c r="E1702" t="s">
        <v>319</v>
      </c>
      <c r="G1702" t="s">
        <v>318</v>
      </c>
      <c r="I1702" t="s">
        <v>18545</v>
      </c>
      <c r="J1702" t="s">
        <v>329</v>
      </c>
      <c r="K1702" t="s">
        <v>2094</v>
      </c>
      <c r="M1702" t="s">
        <v>294</v>
      </c>
      <c r="N1702" t="s">
        <v>295</v>
      </c>
      <c r="O1702" t="s">
        <v>2228</v>
      </c>
      <c r="Q1702" t="s">
        <v>336</v>
      </c>
      <c r="R1702" t="b">
        <v>0</v>
      </c>
      <c r="S1702" t="b">
        <v>0</v>
      </c>
      <c r="T1702" t="s">
        <v>25457</v>
      </c>
      <c r="U1702" t="s">
        <v>6129</v>
      </c>
      <c r="V1702" s="32" t="s">
        <v>2235</v>
      </c>
      <c r="AB1702"/>
      <c r="AD1702" s="27"/>
    </row>
    <row r="1703" spans="1:39" ht="15" customHeight="1" x14ac:dyDescent="0.3">
      <c r="A1703" s="38" t="s">
        <v>18544</v>
      </c>
      <c r="B1703" t="s">
        <v>18537</v>
      </c>
      <c r="C1703" t="s">
        <v>2092</v>
      </c>
      <c r="D1703" t="s">
        <v>282</v>
      </c>
      <c r="E1703" t="s">
        <v>319</v>
      </c>
      <c r="G1703" t="s">
        <v>318</v>
      </c>
      <c r="I1703" t="s">
        <v>18545</v>
      </c>
      <c r="J1703" t="s">
        <v>329</v>
      </c>
      <c r="K1703" t="s">
        <v>2094</v>
      </c>
      <c r="M1703" t="s">
        <v>294</v>
      </c>
      <c r="N1703" t="s">
        <v>295</v>
      </c>
      <c r="O1703" t="s">
        <v>2228</v>
      </c>
      <c r="Q1703" t="s">
        <v>351</v>
      </c>
      <c r="R1703" t="b">
        <v>0</v>
      </c>
      <c r="S1703" t="b">
        <v>0</v>
      </c>
      <c r="T1703" t="s">
        <v>25457</v>
      </c>
      <c r="U1703" t="s">
        <v>6129</v>
      </c>
      <c r="V1703" s="32" t="s">
        <v>2235</v>
      </c>
      <c r="AB1703"/>
      <c r="AD1703" s="27"/>
    </row>
    <row r="1704" spans="1:39" ht="15" customHeight="1" x14ac:dyDescent="0.3">
      <c r="A1704" s="38" t="s">
        <v>18515</v>
      </c>
      <c r="B1704" t="s">
        <v>18516</v>
      </c>
      <c r="C1704" t="s">
        <v>2073</v>
      </c>
      <c r="D1704" t="s">
        <v>282</v>
      </c>
      <c r="E1704" t="s">
        <v>319</v>
      </c>
      <c r="H1704" t="s">
        <v>390</v>
      </c>
      <c r="I1704" t="s">
        <v>18517</v>
      </c>
      <c r="J1704" t="s">
        <v>284</v>
      </c>
      <c r="K1704" t="s">
        <v>2075</v>
      </c>
      <c r="M1704" t="s">
        <v>348</v>
      </c>
      <c r="N1704" t="s">
        <v>295</v>
      </c>
      <c r="O1704" t="s">
        <v>2076</v>
      </c>
      <c r="Q1704" t="s">
        <v>311</v>
      </c>
      <c r="R1704" t="b">
        <v>0</v>
      </c>
      <c r="S1704" t="b">
        <v>0</v>
      </c>
      <c r="T1704" t="s">
        <v>426</v>
      </c>
      <c r="U1704">
        <v>1</v>
      </c>
      <c r="V1704" s="32" t="s">
        <v>17221</v>
      </c>
      <c r="W1704" t="s">
        <v>17222</v>
      </c>
      <c r="X1704" t="s">
        <v>282</v>
      </c>
      <c r="Y1704" t="s">
        <v>311</v>
      </c>
      <c r="Z1704" t="s">
        <v>284</v>
      </c>
      <c r="AB1704"/>
      <c r="AD1704" s="27" t="s">
        <v>2224</v>
      </c>
      <c r="AF1704" t="s">
        <v>348</v>
      </c>
      <c r="AH1704" t="s">
        <v>2012</v>
      </c>
      <c r="AI1704" t="s">
        <v>2121</v>
      </c>
      <c r="AJ1704" t="s">
        <v>2122</v>
      </c>
      <c r="AK1704" t="s">
        <v>2082</v>
      </c>
      <c r="AL1704" s="12">
        <v>45904.882256944446</v>
      </c>
    </row>
    <row r="1705" spans="1:39" ht="15" customHeight="1" x14ac:dyDescent="0.3">
      <c r="A1705" s="38" t="s">
        <v>17229</v>
      </c>
      <c r="B1705" t="s">
        <v>17230</v>
      </c>
      <c r="C1705" t="s">
        <v>2073</v>
      </c>
      <c r="D1705" t="s">
        <v>282</v>
      </c>
      <c r="E1705" t="s">
        <v>319</v>
      </c>
      <c r="H1705" t="s">
        <v>390</v>
      </c>
      <c r="I1705" t="s">
        <v>17231</v>
      </c>
      <c r="J1705" t="s">
        <v>284</v>
      </c>
      <c r="K1705" t="s">
        <v>2075</v>
      </c>
      <c r="M1705" t="s">
        <v>348</v>
      </c>
      <c r="N1705" t="s">
        <v>295</v>
      </c>
      <c r="O1705" t="s">
        <v>2076</v>
      </c>
      <c r="Q1705" t="s">
        <v>311</v>
      </c>
      <c r="R1705" t="b">
        <v>0</v>
      </c>
      <c r="S1705" t="b">
        <v>0</v>
      </c>
      <c r="T1705" t="s">
        <v>426</v>
      </c>
      <c r="U1705">
        <v>1</v>
      </c>
      <c r="V1705" s="32" t="s">
        <v>17221</v>
      </c>
      <c r="W1705" t="s">
        <v>17222</v>
      </c>
      <c r="X1705" t="s">
        <v>282</v>
      </c>
      <c r="Y1705" t="s">
        <v>311</v>
      </c>
      <c r="Z1705" t="s">
        <v>284</v>
      </c>
      <c r="AB1705"/>
      <c r="AD1705" s="27" t="s">
        <v>2224</v>
      </c>
      <c r="AF1705" t="s">
        <v>348</v>
      </c>
      <c r="AH1705" t="s">
        <v>2012</v>
      </c>
      <c r="AI1705" t="s">
        <v>2121</v>
      </c>
      <c r="AJ1705" t="s">
        <v>2122</v>
      </c>
      <c r="AK1705" t="s">
        <v>2082</v>
      </c>
      <c r="AL1705" s="12">
        <v>45904.882256944446</v>
      </c>
    </row>
    <row r="1706" spans="1:39" ht="15" customHeight="1" x14ac:dyDescent="0.3">
      <c r="A1706" s="38" t="s">
        <v>17521</v>
      </c>
      <c r="B1706" t="s">
        <v>17522</v>
      </c>
      <c r="C1706" t="s">
        <v>2092</v>
      </c>
      <c r="D1706" t="s">
        <v>282</v>
      </c>
      <c r="E1706" t="s">
        <v>319</v>
      </c>
      <c r="G1706" t="s">
        <v>303</v>
      </c>
      <c r="H1706" t="s">
        <v>303</v>
      </c>
      <c r="I1706" t="s">
        <v>17523</v>
      </c>
      <c r="J1706" t="s">
        <v>284</v>
      </c>
      <c r="K1706" t="s">
        <v>3330</v>
      </c>
      <c r="M1706" t="s">
        <v>294</v>
      </c>
      <c r="N1706" t="s">
        <v>295</v>
      </c>
      <c r="O1706" t="s">
        <v>2076</v>
      </c>
      <c r="Q1706" t="s">
        <v>336</v>
      </c>
      <c r="R1706" t="b">
        <v>0</v>
      </c>
      <c r="S1706" t="b">
        <v>0</v>
      </c>
      <c r="T1706" t="s">
        <v>424</v>
      </c>
      <c r="U1706">
        <v>0</v>
      </c>
      <c r="V1706" s="32" t="s">
        <v>6145</v>
      </c>
      <c r="W1706" t="s">
        <v>6146</v>
      </c>
      <c r="X1706" t="s">
        <v>282</v>
      </c>
      <c r="Y1706" t="s">
        <v>336</v>
      </c>
      <c r="Z1706" t="s">
        <v>284</v>
      </c>
      <c r="AA1706" t="s">
        <v>319</v>
      </c>
      <c r="AB1706"/>
      <c r="AC1706" t="s">
        <v>26119</v>
      </c>
      <c r="AD1706" s="27" t="s">
        <v>3330</v>
      </c>
      <c r="AE1706" t="s">
        <v>289</v>
      </c>
      <c r="AF1706" t="s">
        <v>338</v>
      </c>
      <c r="AH1706" t="s">
        <v>691</v>
      </c>
      <c r="AI1706" t="s">
        <v>6141</v>
      </c>
      <c r="AJ1706" t="s">
        <v>6142</v>
      </c>
      <c r="AK1706" t="s">
        <v>2082</v>
      </c>
      <c r="AL1706" s="12">
        <v>45832.512754629628</v>
      </c>
      <c r="AM1706" t="s">
        <v>309</v>
      </c>
    </row>
    <row r="1707" spans="1:39" ht="15" customHeight="1" x14ac:dyDescent="0.3">
      <c r="A1707" s="38" t="s">
        <v>18521</v>
      </c>
      <c r="B1707" t="s">
        <v>18522</v>
      </c>
      <c r="C1707" t="s">
        <v>2073</v>
      </c>
      <c r="D1707" t="s">
        <v>282</v>
      </c>
      <c r="E1707" t="s">
        <v>319</v>
      </c>
      <c r="H1707" t="s">
        <v>390</v>
      </c>
      <c r="I1707" t="s">
        <v>18523</v>
      </c>
      <c r="J1707" t="s">
        <v>284</v>
      </c>
      <c r="K1707" t="s">
        <v>2075</v>
      </c>
      <c r="M1707" t="s">
        <v>348</v>
      </c>
      <c r="N1707" t="s">
        <v>295</v>
      </c>
      <c r="O1707" t="s">
        <v>2076</v>
      </c>
      <c r="Q1707" t="s">
        <v>311</v>
      </c>
      <c r="R1707" t="b">
        <v>0</v>
      </c>
      <c r="S1707" t="b">
        <v>0</v>
      </c>
      <c r="T1707" t="s">
        <v>426</v>
      </c>
      <c r="U1707">
        <v>1</v>
      </c>
      <c r="V1707" s="32" t="s">
        <v>17221</v>
      </c>
      <c r="W1707" t="s">
        <v>17222</v>
      </c>
      <c r="X1707" t="s">
        <v>282</v>
      </c>
      <c r="Y1707" t="s">
        <v>311</v>
      </c>
      <c r="Z1707" t="s">
        <v>284</v>
      </c>
      <c r="AB1707"/>
      <c r="AD1707" s="27" t="s">
        <v>2224</v>
      </c>
      <c r="AF1707" t="s">
        <v>348</v>
      </c>
      <c r="AH1707" t="s">
        <v>2012</v>
      </c>
      <c r="AI1707" t="s">
        <v>2121</v>
      </c>
      <c r="AJ1707" t="s">
        <v>2122</v>
      </c>
      <c r="AK1707" t="s">
        <v>2082</v>
      </c>
      <c r="AL1707" s="12">
        <v>45904.882256944446</v>
      </c>
    </row>
    <row r="1708" spans="1:39" ht="15" customHeight="1" x14ac:dyDescent="0.3">
      <c r="A1708" s="38" t="s">
        <v>18550</v>
      </c>
      <c r="B1708" t="s">
        <v>18551</v>
      </c>
      <c r="C1708" t="s">
        <v>2092</v>
      </c>
      <c r="D1708" t="s">
        <v>282</v>
      </c>
      <c r="E1708" t="s">
        <v>319</v>
      </c>
      <c r="G1708" t="s">
        <v>293</v>
      </c>
      <c r="H1708" t="s">
        <v>293</v>
      </c>
      <c r="I1708" t="s">
        <v>18552</v>
      </c>
      <c r="J1708" t="s">
        <v>284</v>
      </c>
      <c r="K1708" t="s">
        <v>3330</v>
      </c>
      <c r="M1708" t="s">
        <v>294</v>
      </c>
      <c r="N1708" t="s">
        <v>295</v>
      </c>
      <c r="O1708" t="s">
        <v>2076</v>
      </c>
      <c r="Q1708" t="s">
        <v>336</v>
      </c>
      <c r="R1708" t="b">
        <v>0</v>
      </c>
      <c r="S1708" t="b">
        <v>0</v>
      </c>
      <c r="T1708" t="s">
        <v>424</v>
      </c>
      <c r="U1708">
        <v>0</v>
      </c>
      <c r="V1708" s="30" t="s">
        <v>6139</v>
      </c>
      <c r="W1708" t="s">
        <v>6140</v>
      </c>
      <c r="X1708" t="s">
        <v>282</v>
      </c>
      <c r="Y1708" t="s">
        <v>336</v>
      </c>
      <c r="Z1708" t="s">
        <v>284</v>
      </c>
      <c r="AA1708" t="s">
        <v>319</v>
      </c>
      <c r="AB1708"/>
      <c r="AC1708" t="s">
        <v>26119</v>
      </c>
      <c r="AD1708" s="27" t="s">
        <v>3330</v>
      </c>
      <c r="AE1708" t="s">
        <v>289</v>
      </c>
      <c r="AF1708" t="s">
        <v>338</v>
      </c>
      <c r="AH1708" t="s">
        <v>657</v>
      </c>
      <c r="AI1708" t="s">
        <v>6141</v>
      </c>
      <c r="AJ1708" t="s">
        <v>6142</v>
      </c>
      <c r="AK1708" t="s">
        <v>2082</v>
      </c>
      <c r="AL1708" s="12">
        <v>45832.515798611108</v>
      </c>
      <c r="AM1708" t="s">
        <v>309</v>
      </c>
    </row>
    <row r="1709" spans="1:39" ht="15" customHeight="1" x14ac:dyDescent="0.3">
      <c r="A1709" s="38" t="s">
        <v>17463</v>
      </c>
      <c r="B1709" t="s">
        <v>17464</v>
      </c>
      <c r="C1709" t="s">
        <v>2073</v>
      </c>
      <c r="D1709" t="s">
        <v>282</v>
      </c>
      <c r="E1709" t="s">
        <v>319</v>
      </c>
      <c r="H1709" t="s">
        <v>390</v>
      </c>
      <c r="I1709" t="s">
        <v>17465</v>
      </c>
      <c r="J1709" t="s">
        <v>284</v>
      </c>
      <c r="K1709" t="s">
        <v>2075</v>
      </c>
      <c r="M1709" t="s">
        <v>348</v>
      </c>
      <c r="N1709" t="s">
        <v>295</v>
      </c>
      <c r="O1709" t="s">
        <v>2076</v>
      </c>
      <c r="Q1709" t="s">
        <v>311</v>
      </c>
      <c r="R1709" t="b">
        <v>0</v>
      </c>
      <c r="S1709" t="b">
        <v>0</v>
      </c>
      <c r="T1709" t="s">
        <v>426</v>
      </c>
      <c r="U1709">
        <v>1</v>
      </c>
      <c r="V1709" s="32" t="s">
        <v>17221</v>
      </c>
      <c r="W1709" t="s">
        <v>17222</v>
      </c>
      <c r="X1709" t="s">
        <v>282</v>
      </c>
      <c r="Y1709" t="s">
        <v>311</v>
      </c>
      <c r="Z1709" t="s">
        <v>284</v>
      </c>
      <c r="AB1709"/>
      <c r="AD1709" s="27" t="s">
        <v>2224</v>
      </c>
      <c r="AF1709" t="s">
        <v>348</v>
      </c>
      <c r="AH1709" t="s">
        <v>2012</v>
      </c>
      <c r="AI1709" t="s">
        <v>2121</v>
      </c>
      <c r="AJ1709" t="s">
        <v>2122</v>
      </c>
      <c r="AK1709" t="s">
        <v>2082</v>
      </c>
      <c r="AL1709" s="12">
        <v>45904.882256944446</v>
      </c>
    </row>
    <row r="1710" spans="1:39" ht="15" customHeight="1" x14ac:dyDescent="0.3">
      <c r="A1710" s="38" t="s">
        <v>17388</v>
      </c>
      <c r="B1710" t="s">
        <v>17359</v>
      </c>
      <c r="C1710" t="s">
        <v>2092</v>
      </c>
      <c r="D1710" t="s">
        <v>282</v>
      </c>
      <c r="E1710" t="s">
        <v>319</v>
      </c>
      <c r="G1710" t="s">
        <v>318</v>
      </c>
      <c r="I1710" t="s">
        <v>17389</v>
      </c>
      <c r="J1710" t="s">
        <v>329</v>
      </c>
      <c r="K1710" t="s">
        <v>5704</v>
      </c>
      <c r="M1710" t="s">
        <v>294</v>
      </c>
      <c r="N1710" t="s">
        <v>295</v>
      </c>
      <c r="O1710" t="s">
        <v>2228</v>
      </c>
      <c r="Q1710" t="s">
        <v>336</v>
      </c>
      <c r="R1710" t="b">
        <v>0</v>
      </c>
      <c r="S1710" t="b">
        <v>0</v>
      </c>
      <c r="T1710" t="s">
        <v>25457</v>
      </c>
      <c r="U1710" t="s">
        <v>2234</v>
      </c>
      <c r="V1710" s="30" t="s">
        <v>2235</v>
      </c>
      <c r="AB1710"/>
      <c r="AD1710" s="27"/>
    </row>
    <row r="1711" spans="1:39" ht="15" customHeight="1" x14ac:dyDescent="0.3">
      <c r="A1711" s="38" t="s">
        <v>17388</v>
      </c>
      <c r="B1711" t="s">
        <v>17359</v>
      </c>
      <c r="C1711" t="s">
        <v>2092</v>
      </c>
      <c r="D1711" t="s">
        <v>282</v>
      </c>
      <c r="E1711" t="s">
        <v>319</v>
      </c>
      <c r="G1711" t="s">
        <v>318</v>
      </c>
      <c r="I1711" t="s">
        <v>17389</v>
      </c>
      <c r="J1711" t="s">
        <v>329</v>
      </c>
      <c r="K1711" t="s">
        <v>5704</v>
      </c>
      <c r="M1711" t="s">
        <v>294</v>
      </c>
      <c r="N1711" t="s">
        <v>295</v>
      </c>
      <c r="O1711" t="s">
        <v>2228</v>
      </c>
      <c r="Q1711" t="s">
        <v>351</v>
      </c>
      <c r="R1711" t="b">
        <v>0</v>
      </c>
      <c r="S1711" t="b">
        <v>0</v>
      </c>
      <c r="T1711" t="s">
        <v>25457</v>
      </c>
      <c r="U1711" t="s">
        <v>2234</v>
      </c>
      <c r="V1711" s="32" t="s">
        <v>2235</v>
      </c>
      <c r="AB1711"/>
      <c r="AD1711" s="27"/>
    </row>
    <row r="1712" spans="1:39" ht="15" customHeight="1" x14ac:dyDescent="0.3">
      <c r="A1712" s="38" t="s">
        <v>17396</v>
      </c>
      <c r="B1712" t="s">
        <v>17397</v>
      </c>
      <c r="C1712" t="s">
        <v>2092</v>
      </c>
      <c r="D1712" t="s">
        <v>282</v>
      </c>
      <c r="E1712" t="s">
        <v>319</v>
      </c>
      <c r="G1712" t="s">
        <v>392</v>
      </c>
      <c r="H1712" t="s">
        <v>392</v>
      </c>
      <c r="I1712" t="s">
        <v>17398</v>
      </c>
      <c r="J1712" t="s">
        <v>284</v>
      </c>
      <c r="K1712" t="s">
        <v>3330</v>
      </c>
      <c r="M1712" t="s">
        <v>338</v>
      </c>
      <c r="N1712" t="s">
        <v>295</v>
      </c>
      <c r="O1712" t="s">
        <v>2076</v>
      </c>
      <c r="Q1712" t="s">
        <v>336</v>
      </c>
      <c r="R1712" t="b">
        <v>0</v>
      </c>
      <c r="S1712" t="b">
        <v>0</v>
      </c>
      <c r="T1712" t="s">
        <v>424</v>
      </c>
      <c r="U1712">
        <v>0</v>
      </c>
      <c r="V1712" s="30" t="s">
        <v>6139</v>
      </c>
      <c r="W1712" t="s">
        <v>6140</v>
      </c>
      <c r="X1712" t="s">
        <v>282</v>
      </c>
      <c r="Y1712" t="s">
        <v>336</v>
      </c>
      <c r="Z1712" t="s">
        <v>284</v>
      </c>
      <c r="AA1712" t="s">
        <v>319</v>
      </c>
      <c r="AB1712"/>
      <c r="AC1712" t="s">
        <v>26119</v>
      </c>
      <c r="AD1712" s="27" t="s">
        <v>3330</v>
      </c>
      <c r="AE1712" t="s">
        <v>289</v>
      </c>
      <c r="AF1712" t="s">
        <v>338</v>
      </c>
      <c r="AH1712" t="s">
        <v>657</v>
      </c>
      <c r="AI1712" t="s">
        <v>6141</v>
      </c>
      <c r="AJ1712" t="s">
        <v>6142</v>
      </c>
      <c r="AK1712" t="s">
        <v>2082</v>
      </c>
      <c r="AL1712" s="12">
        <v>45832.515798611108</v>
      </c>
      <c r="AM1712" t="s">
        <v>309</v>
      </c>
    </row>
    <row r="1713" spans="1:38" ht="15" customHeight="1" x14ac:dyDescent="0.3">
      <c r="A1713" s="38" t="s">
        <v>17417</v>
      </c>
      <c r="B1713" t="s">
        <v>17418</v>
      </c>
      <c r="C1713" t="s">
        <v>2073</v>
      </c>
      <c r="D1713" t="s">
        <v>282</v>
      </c>
      <c r="E1713" t="s">
        <v>319</v>
      </c>
      <c r="H1713" t="s">
        <v>390</v>
      </c>
      <c r="I1713" t="s">
        <v>17419</v>
      </c>
      <c r="J1713" t="s">
        <v>284</v>
      </c>
      <c r="K1713" t="s">
        <v>2075</v>
      </c>
      <c r="M1713" t="s">
        <v>348</v>
      </c>
      <c r="N1713" t="s">
        <v>295</v>
      </c>
      <c r="O1713" t="s">
        <v>2076</v>
      </c>
      <c r="Q1713" t="s">
        <v>311</v>
      </c>
      <c r="R1713" t="b">
        <v>0</v>
      </c>
      <c r="S1713" t="b">
        <v>0</v>
      </c>
      <c r="T1713" t="s">
        <v>426</v>
      </c>
      <c r="U1713">
        <v>1</v>
      </c>
      <c r="V1713" s="32" t="s">
        <v>17221</v>
      </c>
      <c r="W1713" t="s">
        <v>17222</v>
      </c>
      <c r="X1713" t="s">
        <v>282</v>
      </c>
      <c r="Y1713" t="s">
        <v>311</v>
      </c>
      <c r="Z1713" t="s">
        <v>284</v>
      </c>
      <c r="AB1713"/>
      <c r="AD1713" s="27" t="s">
        <v>2224</v>
      </c>
      <c r="AF1713" t="s">
        <v>348</v>
      </c>
      <c r="AH1713" t="s">
        <v>2012</v>
      </c>
      <c r="AI1713" t="s">
        <v>2121</v>
      </c>
      <c r="AJ1713" t="s">
        <v>2122</v>
      </c>
      <c r="AK1713" t="s">
        <v>2082</v>
      </c>
      <c r="AL1713" s="12">
        <v>45904.882256944446</v>
      </c>
    </row>
    <row r="1714" spans="1:38" ht="15" customHeight="1" x14ac:dyDescent="0.3">
      <c r="A1714" s="38" t="s">
        <v>17268</v>
      </c>
      <c r="B1714" t="s">
        <v>17269</v>
      </c>
      <c r="C1714" t="s">
        <v>2073</v>
      </c>
      <c r="D1714" t="s">
        <v>282</v>
      </c>
      <c r="E1714" t="s">
        <v>319</v>
      </c>
      <c r="H1714" t="s">
        <v>390</v>
      </c>
      <c r="I1714" t="s">
        <v>17270</v>
      </c>
      <c r="J1714" t="s">
        <v>284</v>
      </c>
      <c r="K1714" t="s">
        <v>2075</v>
      </c>
      <c r="M1714" t="s">
        <v>348</v>
      </c>
      <c r="N1714" t="s">
        <v>295</v>
      </c>
      <c r="O1714" t="s">
        <v>2076</v>
      </c>
      <c r="Q1714" t="s">
        <v>311</v>
      </c>
      <c r="R1714" t="b">
        <v>0</v>
      </c>
      <c r="S1714" t="b">
        <v>0</v>
      </c>
      <c r="T1714" t="s">
        <v>426</v>
      </c>
      <c r="U1714">
        <v>1</v>
      </c>
      <c r="V1714" s="32" t="s">
        <v>17221</v>
      </c>
      <c r="W1714" t="s">
        <v>17222</v>
      </c>
      <c r="X1714" t="s">
        <v>282</v>
      </c>
      <c r="Y1714" t="s">
        <v>311</v>
      </c>
      <c r="Z1714" t="s">
        <v>284</v>
      </c>
      <c r="AB1714"/>
      <c r="AD1714" s="27" t="s">
        <v>2224</v>
      </c>
      <c r="AF1714" t="s">
        <v>348</v>
      </c>
      <c r="AH1714" t="s">
        <v>2012</v>
      </c>
      <c r="AI1714" t="s">
        <v>2121</v>
      </c>
      <c r="AJ1714" t="s">
        <v>2122</v>
      </c>
      <c r="AK1714" t="s">
        <v>2082</v>
      </c>
      <c r="AL1714" s="12">
        <v>45904.882256944446</v>
      </c>
    </row>
    <row r="1715" spans="1:38" ht="15" customHeight="1" x14ac:dyDescent="0.3">
      <c r="A1715" s="38" t="s">
        <v>17280</v>
      </c>
      <c r="B1715" t="s">
        <v>17281</v>
      </c>
      <c r="C1715" t="s">
        <v>2073</v>
      </c>
      <c r="D1715" t="s">
        <v>282</v>
      </c>
      <c r="E1715" t="s">
        <v>319</v>
      </c>
      <c r="H1715" t="s">
        <v>390</v>
      </c>
      <c r="I1715" t="s">
        <v>17282</v>
      </c>
      <c r="J1715" t="s">
        <v>284</v>
      </c>
      <c r="K1715" t="s">
        <v>2075</v>
      </c>
      <c r="M1715" t="s">
        <v>348</v>
      </c>
      <c r="N1715" t="s">
        <v>295</v>
      </c>
      <c r="O1715" t="s">
        <v>2076</v>
      </c>
      <c r="Q1715" t="s">
        <v>311</v>
      </c>
      <c r="R1715" t="b">
        <v>0</v>
      </c>
      <c r="S1715" t="b">
        <v>0</v>
      </c>
      <c r="T1715" t="s">
        <v>426</v>
      </c>
      <c r="U1715">
        <v>1</v>
      </c>
      <c r="V1715" s="32" t="s">
        <v>17221</v>
      </c>
      <c r="W1715" t="s">
        <v>17222</v>
      </c>
      <c r="X1715" t="s">
        <v>282</v>
      </c>
      <c r="Y1715" t="s">
        <v>311</v>
      </c>
      <c r="Z1715" t="s">
        <v>284</v>
      </c>
      <c r="AB1715"/>
      <c r="AD1715" s="27" t="s">
        <v>2224</v>
      </c>
      <c r="AF1715" t="s">
        <v>348</v>
      </c>
      <c r="AH1715" t="s">
        <v>2012</v>
      </c>
      <c r="AI1715" t="s">
        <v>2121</v>
      </c>
      <c r="AJ1715" t="s">
        <v>2122</v>
      </c>
      <c r="AK1715" t="s">
        <v>2082</v>
      </c>
      <c r="AL1715" s="12">
        <v>45904.882256944446</v>
      </c>
    </row>
    <row r="1716" spans="1:38" ht="15" customHeight="1" x14ac:dyDescent="0.3">
      <c r="A1716" s="38" t="s">
        <v>17226</v>
      </c>
      <c r="B1716" t="s">
        <v>17227</v>
      </c>
      <c r="C1716" t="s">
        <v>2073</v>
      </c>
      <c r="D1716" t="s">
        <v>282</v>
      </c>
      <c r="E1716" t="s">
        <v>319</v>
      </c>
      <c r="H1716" t="s">
        <v>390</v>
      </c>
      <c r="I1716" t="s">
        <v>17228</v>
      </c>
      <c r="J1716" t="s">
        <v>284</v>
      </c>
      <c r="K1716" t="s">
        <v>2075</v>
      </c>
      <c r="M1716" t="s">
        <v>348</v>
      </c>
      <c r="N1716" t="s">
        <v>295</v>
      </c>
      <c r="O1716" t="s">
        <v>2076</v>
      </c>
      <c r="Q1716" t="s">
        <v>311</v>
      </c>
      <c r="R1716" t="b">
        <v>0</v>
      </c>
      <c r="S1716" t="b">
        <v>0</v>
      </c>
      <c r="T1716" t="s">
        <v>426</v>
      </c>
      <c r="U1716">
        <v>1</v>
      </c>
      <c r="V1716" s="32" t="s">
        <v>17221</v>
      </c>
      <c r="W1716" t="s">
        <v>17222</v>
      </c>
      <c r="X1716" t="s">
        <v>282</v>
      </c>
      <c r="Y1716" t="s">
        <v>311</v>
      </c>
      <c r="Z1716" t="s">
        <v>284</v>
      </c>
      <c r="AB1716"/>
      <c r="AD1716" s="27" t="s">
        <v>2224</v>
      </c>
      <c r="AF1716" t="s">
        <v>348</v>
      </c>
      <c r="AH1716" t="s">
        <v>2012</v>
      </c>
      <c r="AI1716" t="s">
        <v>2121</v>
      </c>
      <c r="AJ1716" t="s">
        <v>2122</v>
      </c>
      <c r="AK1716" t="s">
        <v>2082</v>
      </c>
      <c r="AL1716" s="12">
        <v>45904.882256944446</v>
      </c>
    </row>
    <row r="1717" spans="1:38" ht="15" customHeight="1" x14ac:dyDescent="0.3">
      <c r="A1717" s="38" t="s">
        <v>17490</v>
      </c>
      <c r="B1717" t="s">
        <v>17491</v>
      </c>
      <c r="C1717" t="s">
        <v>2073</v>
      </c>
      <c r="D1717" t="s">
        <v>282</v>
      </c>
      <c r="E1717" t="s">
        <v>319</v>
      </c>
      <c r="H1717" t="s">
        <v>390</v>
      </c>
      <c r="I1717" t="s">
        <v>17492</v>
      </c>
      <c r="J1717" t="s">
        <v>284</v>
      </c>
      <c r="K1717" t="s">
        <v>2075</v>
      </c>
      <c r="M1717" t="s">
        <v>348</v>
      </c>
      <c r="N1717" t="s">
        <v>295</v>
      </c>
      <c r="O1717" t="s">
        <v>2076</v>
      </c>
      <c r="Q1717" t="s">
        <v>311</v>
      </c>
      <c r="R1717" t="b">
        <v>0</v>
      </c>
      <c r="S1717" t="b">
        <v>0</v>
      </c>
      <c r="T1717" t="s">
        <v>426</v>
      </c>
      <c r="U1717">
        <v>1</v>
      </c>
      <c r="V1717" s="32" t="s">
        <v>17221</v>
      </c>
      <c r="W1717" t="s">
        <v>17222</v>
      </c>
      <c r="X1717" t="s">
        <v>282</v>
      </c>
      <c r="Y1717" t="s">
        <v>311</v>
      </c>
      <c r="Z1717" t="s">
        <v>284</v>
      </c>
      <c r="AB1717"/>
      <c r="AD1717" s="27" t="s">
        <v>2224</v>
      </c>
      <c r="AF1717" t="s">
        <v>348</v>
      </c>
      <c r="AH1717" t="s">
        <v>2012</v>
      </c>
      <c r="AI1717" t="s">
        <v>2121</v>
      </c>
      <c r="AJ1717" t="s">
        <v>2122</v>
      </c>
      <c r="AK1717" t="s">
        <v>2082</v>
      </c>
      <c r="AL1717" s="12">
        <v>45904.882256944446</v>
      </c>
    </row>
    <row r="1718" spans="1:38" ht="15" customHeight="1" x14ac:dyDescent="0.3">
      <c r="A1718" s="38" t="s">
        <v>17508</v>
      </c>
      <c r="B1718" t="s">
        <v>17509</v>
      </c>
      <c r="C1718" t="s">
        <v>2092</v>
      </c>
      <c r="D1718" t="s">
        <v>282</v>
      </c>
      <c r="E1718" t="s">
        <v>319</v>
      </c>
      <c r="G1718" t="s">
        <v>350</v>
      </c>
      <c r="H1718" t="s">
        <v>349</v>
      </c>
      <c r="I1718" t="s">
        <v>17510</v>
      </c>
      <c r="J1718" t="s">
        <v>284</v>
      </c>
      <c r="K1718" t="s">
        <v>2075</v>
      </c>
      <c r="M1718" t="s">
        <v>338</v>
      </c>
      <c r="N1718" t="s">
        <v>295</v>
      </c>
      <c r="O1718" t="s">
        <v>2256</v>
      </c>
      <c r="Q1718" t="s">
        <v>367</v>
      </c>
      <c r="R1718" t="b">
        <v>1</v>
      </c>
      <c r="S1718" t="b">
        <v>1</v>
      </c>
      <c r="T1718" t="s">
        <v>25454</v>
      </c>
      <c r="U1718">
        <v>0</v>
      </c>
      <c r="V1718" s="32" t="s">
        <v>2235</v>
      </c>
      <c r="AB1718"/>
      <c r="AD1718" s="27"/>
    </row>
    <row r="1719" spans="1:38" ht="15" customHeight="1" x14ac:dyDescent="0.3">
      <c r="A1719" s="38" t="s">
        <v>17514</v>
      </c>
      <c r="B1719" t="s">
        <v>17377</v>
      </c>
      <c r="C1719" t="s">
        <v>2092</v>
      </c>
      <c r="D1719" t="s">
        <v>282</v>
      </c>
      <c r="E1719" t="s">
        <v>319</v>
      </c>
      <c r="G1719" t="s">
        <v>318</v>
      </c>
      <c r="I1719" t="s">
        <v>17515</v>
      </c>
      <c r="J1719" t="s">
        <v>329</v>
      </c>
      <c r="K1719" t="s">
        <v>2094</v>
      </c>
      <c r="M1719" t="s">
        <v>294</v>
      </c>
      <c r="N1719" t="s">
        <v>295</v>
      </c>
      <c r="O1719" t="s">
        <v>2228</v>
      </c>
      <c r="Q1719" t="s">
        <v>336</v>
      </c>
      <c r="R1719" t="b">
        <v>0</v>
      </c>
      <c r="S1719" t="b">
        <v>0</v>
      </c>
      <c r="T1719" t="s">
        <v>25457</v>
      </c>
      <c r="U1719" t="s">
        <v>6129</v>
      </c>
      <c r="V1719" s="32" t="s">
        <v>2235</v>
      </c>
      <c r="AB1719"/>
      <c r="AD1719" s="27"/>
    </row>
    <row r="1720" spans="1:38" ht="15" customHeight="1" x14ac:dyDescent="0.3">
      <c r="A1720" s="38" t="s">
        <v>17514</v>
      </c>
      <c r="B1720" t="s">
        <v>17377</v>
      </c>
      <c r="C1720" t="s">
        <v>2092</v>
      </c>
      <c r="D1720" t="s">
        <v>282</v>
      </c>
      <c r="E1720" t="s">
        <v>319</v>
      </c>
      <c r="G1720" t="s">
        <v>318</v>
      </c>
      <c r="I1720" t="s">
        <v>17515</v>
      </c>
      <c r="J1720" t="s">
        <v>329</v>
      </c>
      <c r="K1720" t="s">
        <v>2094</v>
      </c>
      <c r="M1720" t="s">
        <v>294</v>
      </c>
      <c r="N1720" t="s">
        <v>295</v>
      </c>
      <c r="O1720" t="s">
        <v>2228</v>
      </c>
      <c r="Q1720" t="s">
        <v>351</v>
      </c>
      <c r="R1720" t="b">
        <v>0</v>
      </c>
      <c r="S1720" t="b">
        <v>0</v>
      </c>
      <c r="T1720" t="s">
        <v>25457</v>
      </c>
      <c r="U1720" t="s">
        <v>6129</v>
      </c>
      <c r="V1720" s="32" t="s">
        <v>2235</v>
      </c>
      <c r="AB1720"/>
      <c r="AD1720" s="27"/>
    </row>
    <row r="1721" spans="1:38" ht="15" customHeight="1" x14ac:dyDescent="0.3">
      <c r="A1721" s="38" t="s">
        <v>18524</v>
      </c>
      <c r="B1721" t="s">
        <v>18525</v>
      </c>
      <c r="C1721" t="s">
        <v>2073</v>
      </c>
      <c r="D1721" t="s">
        <v>282</v>
      </c>
      <c r="E1721" t="s">
        <v>319</v>
      </c>
      <c r="H1721" t="s">
        <v>390</v>
      </c>
      <c r="I1721" t="s">
        <v>18526</v>
      </c>
      <c r="J1721" t="s">
        <v>284</v>
      </c>
      <c r="K1721" t="s">
        <v>2075</v>
      </c>
      <c r="M1721" t="s">
        <v>348</v>
      </c>
      <c r="N1721" t="s">
        <v>295</v>
      </c>
      <c r="O1721" t="s">
        <v>2076</v>
      </c>
      <c r="Q1721" t="s">
        <v>311</v>
      </c>
      <c r="R1721" t="b">
        <v>0</v>
      </c>
      <c r="S1721" t="b">
        <v>0</v>
      </c>
      <c r="T1721" t="s">
        <v>426</v>
      </c>
      <c r="U1721">
        <v>1</v>
      </c>
      <c r="V1721" s="32" t="s">
        <v>17221</v>
      </c>
      <c r="W1721" t="s">
        <v>17222</v>
      </c>
      <c r="X1721" t="s">
        <v>282</v>
      </c>
      <c r="Y1721" t="s">
        <v>311</v>
      </c>
      <c r="Z1721" t="s">
        <v>284</v>
      </c>
      <c r="AB1721"/>
      <c r="AD1721" s="27" t="s">
        <v>2224</v>
      </c>
      <c r="AF1721" t="s">
        <v>348</v>
      </c>
      <c r="AH1721" t="s">
        <v>2012</v>
      </c>
      <c r="AI1721" t="s">
        <v>2121</v>
      </c>
      <c r="AJ1721" t="s">
        <v>2122</v>
      </c>
      <c r="AK1721" t="s">
        <v>2082</v>
      </c>
      <c r="AL1721" s="12">
        <v>45904.882256944446</v>
      </c>
    </row>
    <row r="1722" spans="1:38" ht="15" customHeight="1" x14ac:dyDescent="0.3">
      <c r="A1722" s="38" t="s">
        <v>17502</v>
      </c>
      <c r="B1722" t="s">
        <v>17503</v>
      </c>
      <c r="C1722" t="s">
        <v>2073</v>
      </c>
      <c r="D1722" t="s">
        <v>282</v>
      </c>
      <c r="E1722" t="s">
        <v>319</v>
      </c>
      <c r="H1722" t="s">
        <v>390</v>
      </c>
      <c r="I1722" t="s">
        <v>17504</v>
      </c>
      <c r="J1722" t="s">
        <v>284</v>
      </c>
      <c r="K1722" t="s">
        <v>2075</v>
      </c>
      <c r="M1722" t="s">
        <v>348</v>
      </c>
      <c r="N1722" t="s">
        <v>295</v>
      </c>
      <c r="O1722" t="s">
        <v>2076</v>
      </c>
      <c r="Q1722" t="s">
        <v>311</v>
      </c>
      <c r="R1722" t="b">
        <v>0</v>
      </c>
      <c r="S1722" t="b">
        <v>0</v>
      </c>
      <c r="T1722" t="s">
        <v>426</v>
      </c>
      <c r="U1722">
        <v>1</v>
      </c>
      <c r="V1722" s="32" t="s">
        <v>17221</v>
      </c>
      <c r="W1722" t="s">
        <v>17222</v>
      </c>
      <c r="X1722" t="s">
        <v>282</v>
      </c>
      <c r="Y1722" t="s">
        <v>311</v>
      </c>
      <c r="Z1722" t="s">
        <v>284</v>
      </c>
      <c r="AB1722"/>
      <c r="AD1722" s="27" t="s">
        <v>2224</v>
      </c>
      <c r="AF1722" t="s">
        <v>348</v>
      </c>
      <c r="AH1722" t="s">
        <v>2012</v>
      </c>
      <c r="AI1722" t="s">
        <v>2121</v>
      </c>
      <c r="AJ1722" t="s">
        <v>2122</v>
      </c>
      <c r="AK1722" t="s">
        <v>2082</v>
      </c>
      <c r="AL1722" s="12">
        <v>45904.882256944446</v>
      </c>
    </row>
    <row r="1723" spans="1:38" ht="15" customHeight="1" x14ac:dyDescent="0.3">
      <c r="A1723" s="38" t="s">
        <v>18518</v>
      </c>
      <c r="B1723" t="s">
        <v>18519</v>
      </c>
      <c r="C1723" t="s">
        <v>2073</v>
      </c>
      <c r="D1723" t="s">
        <v>282</v>
      </c>
      <c r="E1723" t="s">
        <v>319</v>
      </c>
      <c r="H1723" t="s">
        <v>390</v>
      </c>
      <c r="I1723" t="s">
        <v>18520</v>
      </c>
      <c r="J1723" t="s">
        <v>284</v>
      </c>
      <c r="K1723" t="s">
        <v>2075</v>
      </c>
      <c r="M1723" t="s">
        <v>348</v>
      </c>
      <c r="N1723" t="s">
        <v>295</v>
      </c>
      <c r="O1723" t="s">
        <v>2076</v>
      </c>
      <c r="Q1723" t="s">
        <v>311</v>
      </c>
      <c r="R1723" t="b">
        <v>0</v>
      </c>
      <c r="S1723" t="b">
        <v>0</v>
      </c>
      <c r="T1723" t="s">
        <v>426</v>
      </c>
      <c r="U1723">
        <v>1</v>
      </c>
      <c r="V1723" s="32" t="s">
        <v>17221</v>
      </c>
      <c r="W1723" t="s">
        <v>17222</v>
      </c>
      <c r="X1723" t="s">
        <v>282</v>
      </c>
      <c r="Y1723" t="s">
        <v>311</v>
      </c>
      <c r="Z1723" t="s">
        <v>284</v>
      </c>
      <c r="AB1723"/>
      <c r="AD1723" s="27" t="s">
        <v>2224</v>
      </c>
      <c r="AF1723" t="s">
        <v>348</v>
      </c>
      <c r="AH1723" t="s">
        <v>2012</v>
      </c>
      <c r="AI1723" t="s">
        <v>2121</v>
      </c>
      <c r="AJ1723" t="s">
        <v>2122</v>
      </c>
      <c r="AK1723" t="s">
        <v>2082</v>
      </c>
      <c r="AL1723" s="12">
        <v>45904.882256944446</v>
      </c>
    </row>
    <row r="1724" spans="1:38" ht="15" customHeight="1" x14ac:dyDescent="0.3">
      <c r="A1724" s="38" t="s">
        <v>17223</v>
      </c>
      <c r="B1724" t="s">
        <v>17224</v>
      </c>
      <c r="C1724" t="s">
        <v>2092</v>
      </c>
      <c r="D1724" t="s">
        <v>282</v>
      </c>
      <c r="E1724" t="s">
        <v>25552</v>
      </c>
      <c r="G1724" t="s">
        <v>318</v>
      </c>
      <c r="H1724" t="s">
        <v>6242</v>
      </c>
      <c r="I1724" t="s">
        <v>17225</v>
      </c>
      <c r="J1724" t="s">
        <v>284</v>
      </c>
      <c r="K1724" t="s">
        <v>2075</v>
      </c>
      <c r="M1724" t="s">
        <v>294</v>
      </c>
      <c r="N1724" t="s">
        <v>295</v>
      </c>
      <c r="O1724" t="s">
        <v>2076</v>
      </c>
      <c r="Q1724" t="s">
        <v>360</v>
      </c>
      <c r="R1724" t="b">
        <v>1</v>
      </c>
      <c r="S1724" t="b">
        <v>1</v>
      </c>
      <c r="T1724" t="s">
        <v>25456</v>
      </c>
      <c r="U1724" t="s">
        <v>2244</v>
      </c>
      <c r="V1724" s="32" t="s">
        <v>2235</v>
      </c>
      <c r="AB1724"/>
      <c r="AD1724" s="27"/>
    </row>
    <row r="1725" spans="1:38" ht="15" customHeight="1" x14ac:dyDescent="0.3">
      <c r="A1725" s="38" t="s">
        <v>17524</v>
      </c>
      <c r="B1725" t="s">
        <v>17525</v>
      </c>
      <c r="C1725" t="s">
        <v>2092</v>
      </c>
      <c r="D1725" t="s">
        <v>282</v>
      </c>
      <c r="E1725" t="s">
        <v>319</v>
      </c>
      <c r="G1725" t="s">
        <v>318</v>
      </c>
      <c r="I1725" t="s">
        <v>17526</v>
      </c>
      <c r="J1725" t="s">
        <v>329</v>
      </c>
      <c r="K1725" t="s">
        <v>3330</v>
      </c>
      <c r="M1725" t="s">
        <v>294</v>
      </c>
      <c r="N1725" t="s">
        <v>295</v>
      </c>
      <c r="O1725" t="s">
        <v>2228</v>
      </c>
      <c r="Q1725" t="s">
        <v>336</v>
      </c>
      <c r="R1725" t="b">
        <v>0</v>
      </c>
      <c r="S1725" t="b">
        <v>0</v>
      </c>
      <c r="T1725" t="s">
        <v>25457</v>
      </c>
      <c r="U1725" t="s">
        <v>2234</v>
      </c>
      <c r="V1725" s="32" t="s">
        <v>2235</v>
      </c>
      <c r="AB1725"/>
      <c r="AD1725" s="27"/>
    </row>
    <row r="1726" spans="1:38" ht="15" customHeight="1" x14ac:dyDescent="0.3">
      <c r="A1726" s="38" t="s">
        <v>17524</v>
      </c>
      <c r="B1726" t="s">
        <v>17525</v>
      </c>
      <c r="C1726" t="s">
        <v>2092</v>
      </c>
      <c r="D1726" t="s">
        <v>282</v>
      </c>
      <c r="E1726" t="s">
        <v>319</v>
      </c>
      <c r="G1726" t="s">
        <v>318</v>
      </c>
      <c r="I1726" t="s">
        <v>17526</v>
      </c>
      <c r="J1726" t="s">
        <v>329</v>
      </c>
      <c r="K1726" t="s">
        <v>3330</v>
      </c>
      <c r="M1726" t="s">
        <v>294</v>
      </c>
      <c r="N1726" t="s">
        <v>295</v>
      </c>
      <c r="O1726" t="s">
        <v>2228</v>
      </c>
      <c r="Q1726" t="s">
        <v>351</v>
      </c>
      <c r="R1726" t="b">
        <v>0</v>
      </c>
      <c r="S1726" t="b">
        <v>0</v>
      </c>
      <c r="T1726" t="s">
        <v>25457</v>
      </c>
      <c r="U1726" t="s">
        <v>2234</v>
      </c>
      <c r="V1726" s="32" t="s">
        <v>2235</v>
      </c>
      <c r="AB1726"/>
      <c r="AD1726" s="27"/>
    </row>
    <row r="1727" spans="1:38" ht="15" customHeight="1" x14ac:dyDescent="0.3">
      <c r="A1727" s="38" t="s">
        <v>17238</v>
      </c>
      <c r="B1727" t="s">
        <v>17239</v>
      </c>
      <c r="C1727" t="s">
        <v>2092</v>
      </c>
      <c r="D1727" t="s">
        <v>282</v>
      </c>
      <c r="E1727" t="s">
        <v>319</v>
      </c>
      <c r="G1727" t="s">
        <v>318</v>
      </c>
      <c r="I1727" t="s">
        <v>17240</v>
      </c>
      <c r="J1727" t="s">
        <v>329</v>
      </c>
      <c r="K1727" t="s">
        <v>4453</v>
      </c>
      <c r="M1727" t="s">
        <v>294</v>
      </c>
      <c r="N1727" t="s">
        <v>295</v>
      </c>
      <c r="O1727" t="s">
        <v>2228</v>
      </c>
      <c r="Q1727" t="s">
        <v>336</v>
      </c>
      <c r="R1727" t="b">
        <v>0</v>
      </c>
      <c r="S1727" t="b">
        <v>0</v>
      </c>
      <c r="T1727" t="s">
        <v>25457</v>
      </c>
      <c r="U1727" t="s">
        <v>6129</v>
      </c>
      <c r="V1727" s="30" t="s">
        <v>2235</v>
      </c>
      <c r="AB1727"/>
      <c r="AD1727" s="27"/>
    </row>
    <row r="1728" spans="1:38" ht="15" customHeight="1" x14ac:dyDescent="0.3">
      <c r="A1728" s="38" t="s">
        <v>17238</v>
      </c>
      <c r="B1728" t="s">
        <v>17239</v>
      </c>
      <c r="C1728" t="s">
        <v>2092</v>
      </c>
      <c r="D1728" t="s">
        <v>282</v>
      </c>
      <c r="E1728" t="s">
        <v>319</v>
      </c>
      <c r="G1728" t="s">
        <v>318</v>
      </c>
      <c r="I1728" t="s">
        <v>17240</v>
      </c>
      <c r="J1728" t="s">
        <v>329</v>
      </c>
      <c r="K1728" t="s">
        <v>4453</v>
      </c>
      <c r="M1728" t="s">
        <v>294</v>
      </c>
      <c r="N1728" t="s">
        <v>295</v>
      </c>
      <c r="O1728" t="s">
        <v>2228</v>
      </c>
      <c r="Q1728" t="s">
        <v>351</v>
      </c>
      <c r="R1728" t="b">
        <v>0</v>
      </c>
      <c r="S1728" t="b">
        <v>0</v>
      </c>
      <c r="T1728" t="s">
        <v>25457</v>
      </c>
      <c r="U1728" t="s">
        <v>6129</v>
      </c>
      <c r="V1728" s="30" t="s">
        <v>2235</v>
      </c>
      <c r="AB1728"/>
      <c r="AD1728" s="27"/>
    </row>
    <row r="1729" spans="1:39" ht="15" customHeight="1" x14ac:dyDescent="0.3">
      <c r="A1729" s="38" t="s">
        <v>17472</v>
      </c>
      <c r="B1729" t="s">
        <v>17473</v>
      </c>
      <c r="C1729" t="s">
        <v>2073</v>
      </c>
      <c r="D1729" t="s">
        <v>282</v>
      </c>
      <c r="E1729" t="s">
        <v>319</v>
      </c>
      <c r="H1729" t="s">
        <v>390</v>
      </c>
      <c r="I1729" t="s">
        <v>17474</v>
      </c>
      <c r="J1729" t="s">
        <v>284</v>
      </c>
      <c r="K1729" t="s">
        <v>2075</v>
      </c>
      <c r="M1729" t="s">
        <v>348</v>
      </c>
      <c r="N1729" t="s">
        <v>295</v>
      </c>
      <c r="O1729" t="s">
        <v>2076</v>
      </c>
      <c r="Q1729" t="s">
        <v>311</v>
      </c>
      <c r="R1729" t="b">
        <v>0</v>
      </c>
      <c r="S1729" t="b">
        <v>0</v>
      </c>
      <c r="T1729" t="s">
        <v>426</v>
      </c>
      <c r="U1729">
        <v>1</v>
      </c>
      <c r="V1729" s="30" t="s">
        <v>17221</v>
      </c>
      <c r="W1729" t="s">
        <v>17222</v>
      </c>
      <c r="X1729" t="s">
        <v>282</v>
      </c>
      <c r="Y1729" t="s">
        <v>311</v>
      </c>
      <c r="Z1729" t="s">
        <v>284</v>
      </c>
      <c r="AB1729"/>
      <c r="AD1729" s="27" t="s">
        <v>2224</v>
      </c>
      <c r="AF1729" t="s">
        <v>348</v>
      </c>
      <c r="AH1729" t="s">
        <v>2012</v>
      </c>
      <c r="AI1729" t="s">
        <v>2121</v>
      </c>
      <c r="AJ1729" t="s">
        <v>2122</v>
      </c>
      <c r="AK1729" t="s">
        <v>2082</v>
      </c>
      <c r="AL1729" s="12">
        <v>45904.882256944446</v>
      </c>
    </row>
    <row r="1730" spans="1:39" ht="15" customHeight="1" x14ac:dyDescent="0.3">
      <c r="A1730" s="38" t="s">
        <v>17337</v>
      </c>
      <c r="B1730" t="s">
        <v>17338</v>
      </c>
      <c r="C1730" t="s">
        <v>2073</v>
      </c>
      <c r="D1730" t="s">
        <v>282</v>
      </c>
      <c r="E1730" t="s">
        <v>319</v>
      </c>
      <c r="H1730" t="s">
        <v>390</v>
      </c>
      <c r="I1730" t="s">
        <v>17339</v>
      </c>
      <c r="J1730" t="s">
        <v>284</v>
      </c>
      <c r="K1730" t="s">
        <v>2075</v>
      </c>
      <c r="M1730" t="s">
        <v>348</v>
      </c>
      <c r="N1730" t="s">
        <v>295</v>
      </c>
      <c r="O1730" t="s">
        <v>2076</v>
      </c>
      <c r="Q1730" t="s">
        <v>311</v>
      </c>
      <c r="R1730" t="b">
        <v>0</v>
      </c>
      <c r="S1730" t="b">
        <v>0</v>
      </c>
      <c r="T1730" t="s">
        <v>426</v>
      </c>
      <c r="U1730">
        <v>1</v>
      </c>
      <c r="V1730" s="30" t="s">
        <v>17221</v>
      </c>
      <c r="W1730" t="s">
        <v>17222</v>
      </c>
      <c r="X1730" t="s">
        <v>282</v>
      </c>
      <c r="Y1730" t="s">
        <v>311</v>
      </c>
      <c r="Z1730" t="s">
        <v>284</v>
      </c>
      <c r="AB1730"/>
      <c r="AD1730" s="27" t="s">
        <v>2224</v>
      </c>
      <c r="AF1730" t="s">
        <v>348</v>
      </c>
      <c r="AH1730" t="s">
        <v>2012</v>
      </c>
      <c r="AI1730" t="s">
        <v>2121</v>
      </c>
      <c r="AJ1730" t="s">
        <v>2122</v>
      </c>
      <c r="AK1730" t="s">
        <v>2082</v>
      </c>
      <c r="AL1730" s="12">
        <v>45904.882256944446</v>
      </c>
    </row>
    <row r="1731" spans="1:39" ht="15" customHeight="1" x14ac:dyDescent="0.3">
      <c r="A1731" s="38" t="s">
        <v>18527</v>
      </c>
      <c r="B1731" t="s">
        <v>18528</v>
      </c>
      <c r="C1731" t="s">
        <v>2092</v>
      </c>
      <c r="D1731" t="s">
        <v>282</v>
      </c>
      <c r="E1731" t="s">
        <v>304</v>
      </c>
      <c r="G1731" t="s">
        <v>2023</v>
      </c>
      <c r="H1731" t="s">
        <v>2023</v>
      </c>
      <c r="I1731" t="s">
        <v>18529</v>
      </c>
      <c r="J1731" t="s">
        <v>325</v>
      </c>
      <c r="K1731" t="s">
        <v>2214</v>
      </c>
      <c r="M1731" t="s">
        <v>294</v>
      </c>
      <c r="N1731" t="s">
        <v>295</v>
      </c>
      <c r="O1731" t="s">
        <v>2076</v>
      </c>
      <c r="P1731" t="s">
        <v>287</v>
      </c>
      <c r="Q1731" t="s">
        <v>367</v>
      </c>
      <c r="R1731" t="b">
        <v>1</v>
      </c>
      <c r="S1731" t="b">
        <v>1</v>
      </c>
      <c r="T1731" t="s">
        <v>425</v>
      </c>
      <c r="U1731">
        <v>0</v>
      </c>
      <c r="V1731" s="32" t="s">
        <v>2235</v>
      </c>
      <c r="AB1731"/>
      <c r="AD1731" s="27"/>
    </row>
    <row r="1732" spans="1:39" ht="15" customHeight="1" x14ac:dyDescent="0.3">
      <c r="A1732" s="38" t="s">
        <v>17519</v>
      </c>
      <c r="B1732" t="s">
        <v>17380</v>
      </c>
      <c r="C1732" t="s">
        <v>2092</v>
      </c>
      <c r="D1732" t="s">
        <v>282</v>
      </c>
      <c r="E1732" t="s">
        <v>319</v>
      </c>
      <c r="G1732" t="s">
        <v>318</v>
      </c>
      <c r="I1732" t="s">
        <v>17520</v>
      </c>
      <c r="J1732" t="s">
        <v>329</v>
      </c>
      <c r="K1732" t="s">
        <v>2094</v>
      </c>
      <c r="M1732" t="s">
        <v>294</v>
      </c>
      <c r="N1732" t="s">
        <v>295</v>
      </c>
      <c r="O1732" t="s">
        <v>2228</v>
      </c>
      <c r="Q1732" t="s">
        <v>336</v>
      </c>
      <c r="R1732" t="b">
        <v>0</v>
      </c>
      <c r="S1732" t="b">
        <v>0</v>
      </c>
      <c r="T1732" t="s">
        <v>25457</v>
      </c>
      <c r="U1732" t="s">
        <v>6129</v>
      </c>
      <c r="V1732" s="32" t="s">
        <v>2235</v>
      </c>
      <c r="AB1732"/>
      <c r="AD1732" s="27"/>
    </row>
    <row r="1733" spans="1:39" ht="15" customHeight="1" x14ac:dyDescent="0.3">
      <c r="A1733" s="38" t="s">
        <v>17519</v>
      </c>
      <c r="B1733" t="s">
        <v>17380</v>
      </c>
      <c r="C1733" t="s">
        <v>2092</v>
      </c>
      <c r="D1733" t="s">
        <v>282</v>
      </c>
      <c r="E1733" t="s">
        <v>319</v>
      </c>
      <c r="G1733" t="s">
        <v>318</v>
      </c>
      <c r="I1733" t="s">
        <v>17520</v>
      </c>
      <c r="J1733" t="s">
        <v>329</v>
      </c>
      <c r="K1733" t="s">
        <v>2094</v>
      </c>
      <c r="M1733" t="s">
        <v>294</v>
      </c>
      <c r="N1733" t="s">
        <v>295</v>
      </c>
      <c r="O1733" t="s">
        <v>2228</v>
      </c>
      <c r="Q1733" t="s">
        <v>351</v>
      </c>
      <c r="R1733" t="b">
        <v>0</v>
      </c>
      <c r="S1733" t="b">
        <v>0</v>
      </c>
      <c r="T1733" t="s">
        <v>25457</v>
      </c>
      <c r="U1733" t="s">
        <v>6129</v>
      </c>
      <c r="V1733" s="32" t="s">
        <v>2235</v>
      </c>
      <c r="AB1733"/>
      <c r="AD1733" s="27"/>
    </row>
    <row r="1734" spans="1:39" ht="15" customHeight="1" x14ac:dyDescent="0.3">
      <c r="A1734" s="38" t="s">
        <v>17511</v>
      </c>
      <c r="B1734" t="s">
        <v>17512</v>
      </c>
      <c r="C1734" t="s">
        <v>2073</v>
      </c>
      <c r="D1734" t="s">
        <v>282</v>
      </c>
      <c r="E1734" t="s">
        <v>319</v>
      </c>
      <c r="H1734" t="s">
        <v>390</v>
      </c>
      <c r="I1734" t="s">
        <v>17513</v>
      </c>
      <c r="J1734" t="s">
        <v>284</v>
      </c>
      <c r="K1734" t="s">
        <v>2075</v>
      </c>
      <c r="M1734" t="s">
        <v>348</v>
      </c>
      <c r="N1734" t="s">
        <v>295</v>
      </c>
      <c r="O1734" t="s">
        <v>2076</v>
      </c>
      <c r="Q1734" t="s">
        <v>311</v>
      </c>
      <c r="R1734" t="b">
        <v>0</v>
      </c>
      <c r="S1734" t="b">
        <v>0</v>
      </c>
      <c r="T1734" t="s">
        <v>426</v>
      </c>
      <c r="U1734">
        <v>1</v>
      </c>
      <c r="V1734" s="30" t="s">
        <v>17221</v>
      </c>
      <c r="W1734" t="s">
        <v>17222</v>
      </c>
      <c r="X1734" t="s">
        <v>282</v>
      </c>
      <c r="Y1734" t="s">
        <v>311</v>
      </c>
      <c r="Z1734" t="s">
        <v>284</v>
      </c>
      <c r="AB1734"/>
      <c r="AD1734" s="27" t="s">
        <v>2224</v>
      </c>
      <c r="AF1734" t="s">
        <v>348</v>
      </c>
      <c r="AH1734" t="s">
        <v>2012</v>
      </c>
      <c r="AI1734" t="s">
        <v>2121</v>
      </c>
      <c r="AJ1734" t="s">
        <v>2122</v>
      </c>
      <c r="AK1734" t="s">
        <v>2082</v>
      </c>
      <c r="AL1734" s="12">
        <v>45904.882256944446</v>
      </c>
    </row>
    <row r="1735" spans="1:39" ht="15" customHeight="1" x14ac:dyDescent="0.3">
      <c r="A1735" s="38" t="s">
        <v>17235</v>
      </c>
      <c r="B1735" t="s">
        <v>17236</v>
      </c>
      <c r="C1735" t="s">
        <v>2073</v>
      </c>
      <c r="D1735" t="s">
        <v>282</v>
      </c>
      <c r="E1735" t="s">
        <v>319</v>
      </c>
      <c r="H1735" t="s">
        <v>390</v>
      </c>
      <c r="I1735" t="s">
        <v>17237</v>
      </c>
      <c r="J1735" t="s">
        <v>284</v>
      </c>
      <c r="K1735" t="s">
        <v>2075</v>
      </c>
      <c r="M1735" t="s">
        <v>348</v>
      </c>
      <c r="N1735" t="s">
        <v>295</v>
      </c>
      <c r="O1735" t="s">
        <v>2076</v>
      </c>
      <c r="Q1735" t="s">
        <v>311</v>
      </c>
      <c r="R1735" t="b">
        <v>0</v>
      </c>
      <c r="S1735" t="b">
        <v>0</v>
      </c>
      <c r="T1735" t="s">
        <v>426</v>
      </c>
      <c r="U1735">
        <v>1</v>
      </c>
      <c r="V1735" s="32" t="s">
        <v>17221</v>
      </c>
      <c r="W1735" t="s">
        <v>17222</v>
      </c>
      <c r="X1735" t="s">
        <v>282</v>
      </c>
      <c r="Y1735" t="s">
        <v>311</v>
      </c>
      <c r="Z1735" t="s">
        <v>284</v>
      </c>
      <c r="AB1735"/>
      <c r="AD1735" s="27" t="s">
        <v>2224</v>
      </c>
      <c r="AF1735" t="s">
        <v>348</v>
      </c>
      <c r="AH1735" t="s">
        <v>2012</v>
      </c>
      <c r="AI1735" t="s">
        <v>2121</v>
      </c>
      <c r="AJ1735" t="s">
        <v>2122</v>
      </c>
      <c r="AK1735" t="s">
        <v>2082</v>
      </c>
      <c r="AL1735" s="12">
        <v>45904.882256944446</v>
      </c>
    </row>
    <row r="1736" spans="1:39" ht="15" customHeight="1" x14ac:dyDescent="0.3">
      <c r="A1736" s="38" t="s">
        <v>17244</v>
      </c>
      <c r="B1736" t="s">
        <v>17245</v>
      </c>
      <c r="C1736" t="s">
        <v>2092</v>
      </c>
      <c r="D1736" t="s">
        <v>282</v>
      </c>
      <c r="E1736" t="s">
        <v>319</v>
      </c>
      <c r="G1736" t="s">
        <v>392</v>
      </c>
      <c r="H1736" t="s">
        <v>392</v>
      </c>
      <c r="I1736" t="s">
        <v>17246</v>
      </c>
      <c r="J1736" t="s">
        <v>284</v>
      </c>
      <c r="K1736" t="s">
        <v>4453</v>
      </c>
      <c r="M1736" t="s">
        <v>338</v>
      </c>
      <c r="N1736" t="s">
        <v>295</v>
      </c>
      <c r="O1736" t="s">
        <v>2076</v>
      </c>
      <c r="Q1736" t="s">
        <v>336</v>
      </c>
      <c r="R1736" t="b">
        <v>0</v>
      </c>
      <c r="S1736" t="b">
        <v>0</v>
      </c>
      <c r="T1736" t="s">
        <v>425</v>
      </c>
      <c r="U1736">
        <v>0</v>
      </c>
      <c r="V1736" s="30" t="s">
        <v>6062</v>
      </c>
      <c r="W1736" t="s">
        <v>6063</v>
      </c>
      <c r="X1736" t="s">
        <v>282</v>
      </c>
      <c r="Y1736" t="s">
        <v>336</v>
      </c>
      <c r="Z1736" t="s">
        <v>284</v>
      </c>
      <c r="AA1736" t="s">
        <v>319</v>
      </c>
      <c r="AB1736"/>
      <c r="AC1736" t="s">
        <v>26119</v>
      </c>
      <c r="AD1736" s="27" t="s">
        <v>4453</v>
      </c>
      <c r="AE1736" t="s">
        <v>289</v>
      </c>
      <c r="AF1736" t="s">
        <v>338</v>
      </c>
      <c r="AH1736" t="s">
        <v>657</v>
      </c>
      <c r="AI1736" t="s">
        <v>26096</v>
      </c>
      <c r="AJ1736" t="s">
        <v>26093</v>
      </c>
      <c r="AK1736" t="s">
        <v>2082</v>
      </c>
      <c r="AL1736" s="12">
        <v>46043.737118055556</v>
      </c>
      <c r="AM1736" t="s">
        <v>309</v>
      </c>
    </row>
    <row r="1737" spans="1:39" ht="15" customHeight="1" x14ac:dyDescent="0.3">
      <c r="A1737" s="38" t="s">
        <v>18539</v>
      </c>
      <c r="B1737" t="s">
        <v>18540</v>
      </c>
      <c r="C1737" t="s">
        <v>2092</v>
      </c>
      <c r="D1737" t="s">
        <v>282</v>
      </c>
      <c r="E1737" t="s">
        <v>319</v>
      </c>
      <c r="G1737" t="s">
        <v>392</v>
      </c>
      <c r="H1737" t="s">
        <v>392</v>
      </c>
      <c r="I1737" t="s">
        <v>18541</v>
      </c>
      <c r="J1737" t="s">
        <v>284</v>
      </c>
      <c r="K1737" t="s">
        <v>4453</v>
      </c>
      <c r="M1737" t="s">
        <v>338</v>
      </c>
      <c r="N1737" t="s">
        <v>295</v>
      </c>
      <c r="O1737" t="s">
        <v>2076</v>
      </c>
      <c r="Q1737" t="s">
        <v>336</v>
      </c>
      <c r="R1737" t="b">
        <v>0</v>
      </c>
      <c r="S1737" t="b">
        <v>0</v>
      </c>
      <c r="T1737" t="s">
        <v>425</v>
      </c>
      <c r="U1737">
        <v>0</v>
      </c>
      <c r="V1737" s="30" t="s">
        <v>6064</v>
      </c>
      <c r="W1737" t="s">
        <v>6065</v>
      </c>
      <c r="X1737" t="s">
        <v>282</v>
      </c>
      <c r="Y1737" t="s">
        <v>336</v>
      </c>
      <c r="Z1737" t="s">
        <v>284</v>
      </c>
      <c r="AA1737" t="s">
        <v>319</v>
      </c>
      <c r="AB1737"/>
      <c r="AC1737" t="s">
        <v>26118</v>
      </c>
      <c r="AD1737" s="27" t="s">
        <v>4453</v>
      </c>
      <c r="AE1737" t="s">
        <v>289</v>
      </c>
      <c r="AF1737" t="s">
        <v>290</v>
      </c>
      <c r="AH1737" t="s">
        <v>683</v>
      </c>
      <c r="AI1737" t="s">
        <v>26083</v>
      </c>
      <c r="AJ1737" t="s">
        <v>26084</v>
      </c>
      <c r="AK1737" t="s">
        <v>2082</v>
      </c>
      <c r="AL1737" s="12">
        <v>46034.684004629627</v>
      </c>
      <c r="AM1737" t="s">
        <v>309</v>
      </c>
    </row>
    <row r="1738" spans="1:39" ht="15" customHeight="1" x14ac:dyDescent="0.3">
      <c r="A1738" s="38" t="s">
        <v>18542</v>
      </c>
      <c r="B1738" t="s">
        <v>17372</v>
      </c>
      <c r="C1738" t="s">
        <v>2092</v>
      </c>
      <c r="D1738" t="s">
        <v>282</v>
      </c>
      <c r="E1738" t="s">
        <v>319</v>
      </c>
      <c r="G1738" t="s">
        <v>349</v>
      </c>
      <c r="H1738" t="s">
        <v>349</v>
      </c>
      <c r="I1738" t="s">
        <v>18543</v>
      </c>
      <c r="J1738" t="s">
        <v>284</v>
      </c>
      <c r="K1738" t="s">
        <v>4453</v>
      </c>
      <c r="M1738" t="s">
        <v>338</v>
      </c>
      <c r="N1738" t="s">
        <v>295</v>
      </c>
      <c r="O1738" t="s">
        <v>2076</v>
      </c>
      <c r="Q1738" t="s">
        <v>336</v>
      </c>
      <c r="R1738" t="b">
        <v>0</v>
      </c>
      <c r="S1738" t="b">
        <v>0</v>
      </c>
      <c r="T1738" t="s">
        <v>25456</v>
      </c>
      <c r="U1738" t="s">
        <v>2234</v>
      </c>
      <c r="V1738" s="32" t="s">
        <v>17374</v>
      </c>
      <c r="W1738" t="s">
        <v>17375</v>
      </c>
      <c r="X1738" t="s">
        <v>282</v>
      </c>
      <c r="Y1738" t="s">
        <v>336</v>
      </c>
      <c r="Z1738" t="s">
        <v>284</v>
      </c>
      <c r="AA1738" t="s">
        <v>319</v>
      </c>
      <c r="AB1738"/>
      <c r="AC1738" t="s">
        <v>26119</v>
      </c>
      <c r="AD1738" s="27" t="s">
        <v>2094</v>
      </c>
      <c r="AE1738" t="s">
        <v>289</v>
      </c>
      <c r="AF1738" t="s">
        <v>294</v>
      </c>
      <c r="AH1738" t="s">
        <v>703</v>
      </c>
      <c r="AI1738" t="s">
        <v>26581</v>
      </c>
      <c r="AJ1738" t="s">
        <v>3247</v>
      </c>
      <c r="AK1738" t="s">
        <v>2082</v>
      </c>
      <c r="AL1738" s="12">
        <v>46099.707199074073</v>
      </c>
      <c r="AM1738" t="s">
        <v>309</v>
      </c>
    </row>
    <row r="1739" spans="1:39" ht="15" customHeight="1" x14ac:dyDescent="0.3">
      <c r="A1739" s="38" t="s">
        <v>18546</v>
      </c>
      <c r="B1739" t="s">
        <v>17369</v>
      </c>
      <c r="C1739" t="s">
        <v>2092</v>
      </c>
      <c r="D1739" t="s">
        <v>282</v>
      </c>
      <c r="E1739" t="s">
        <v>319</v>
      </c>
      <c r="G1739" t="s">
        <v>298</v>
      </c>
      <c r="H1739" t="s">
        <v>298</v>
      </c>
      <c r="I1739" t="s">
        <v>18547</v>
      </c>
      <c r="J1739" t="s">
        <v>284</v>
      </c>
      <c r="K1739" t="s">
        <v>4453</v>
      </c>
      <c r="M1739" t="s">
        <v>294</v>
      </c>
      <c r="N1739" t="s">
        <v>295</v>
      </c>
      <c r="O1739" t="s">
        <v>2076</v>
      </c>
      <c r="Q1739" t="s">
        <v>336</v>
      </c>
      <c r="R1739" t="b">
        <v>0</v>
      </c>
      <c r="S1739" t="b">
        <v>0</v>
      </c>
      <c r="T1739" t="s">
        <v>25457</v>
      </c>
      <c r="U1739" t="s">
        <v>2234</v>
      </c>
      <c r="V1739" s="30" t="s">
        <v>6058</v>
      </c>
      <c r="W1739" t="s">
        <v>6059</v>
      </c>
      <c r="X1739" t="s">
        <v>282</v>
      </c>
      <c r="Y1739" t="s">
        <v>336</v>
      </c>
      <c r="Z1739" t="s">
        <v>284</v>
      </c>
      <c r="AA1739" t="s">
        <v>319</v>
      </c>
      <c r="AB1739"/>
      <c r="AC1739" t="s">
        <v>26119</v>
      </c>
      <c r="AD1739" s="27" t="s">
        <v>4453</v>
      </c>
      <c r="AE1739" t="s">
        <v>289</v>
      </c>
      <c r="AF1739" t="s">
        <v>338</v>
      </c>
      <c r="AH1739" t="s">
        <v>657</v>
      </c>
      <c r="AI1739" t="s">
        <v>26083</v>
      </c>
      <c r="AJ1739" t="s">
        <v>26084</v>
      </c>
      <c r="AK1739" t="s">
        <v>2082</v>
      </c>
      <c r="AL1739" s="12">
        <v>46034.698738425926</v>
      </c>
      <c r="AM1739" t="s">
        <v>309</v>
      </c>
    </row>
    <row r="1740" spans="1:39" ht="15" customHeight="1" x14ac:dyDescent="0.3">
      <c r="A1740" s="38" t="s">
        <v>18548</v>
      </c>
      <c r="B1740" t="s">
        <v>12094</v>
      </c>
      <c r="C1740" t="s">
        <v>2092</v>
      </c>
      <c r="D1740" t="s">
        <v>282</v>
      </c>
      <c r="E1740" t="s">
        <v>319</v>
      </c>
      <c r="G1740" t="s">
        <v>318</v>
      </c>
      <c r="I1740" t="s">
        <v>18549</v>
      </c>
      <c r="J1740" t="s">
        <v>329</v>
      </c>
      <c r="K1740" t="s">
        <v>4453</v>
      </c>
      <c r="M1740" t="s">
        <v>294</v>
      </c>
      <c r="N1740" t="s">
        <v>295</v>
      </c>
      <c r="O1740" t="s">
        <v>2228</v>
      </c>
      <c r="Q1740" t="s">
        <v>336</v>
      </c>
      <c r="R1740" t="b">
        <v>0</v>
      </c>
      <c r="S1740" t="b">
        <v>0</v>
      </c>
      <c r="T1740" t="s">
        <v>25457</v>
      </c>
      <c r="U1740" t="s">
        <v>6129</v>
      </c>
      <c r="V1740" s="32" t="s">
        <v>2235</v>
      </c>
      <c r="AB1740"/>
      <c r="AD1740" s="27"/>
    </row>
    <row r="1741" spans="1:39" ht="15" customHeight="1" x14ac:dyDescent="0.3">
      <c r="A1741" s="38" t="s">
        <v>18548</v>
      </c>
      <c r="B1741" t="s">
        <v>12094</v>
      </c>
      <c r="C1741" t="s">
        <v>2092</v>
      </c>
      <c r="D1741" t="s">
        <v>282</v>
      </c>
      <c r="E1741" t="s">
        <v>319</v>
      </c>
      <c r="G1741" t="s">
        <v>318</v>
      </c>
      <c r="I1741" t="s">
        <v>18549</v>
      </c>
      <c r="J1741" t="s">
        <v>329</v>
      </c>
      <c r="K1741" t="s">
        <v>4453</v>
      </c>
      <c r="M1741" t="s">
        <v>294</v>
      </c>
      <c r="N1741" t="s">
        <v>295</v>
      </c>
      <c r="O1741" t="s">
        <v>2228</v>
      </c>
      <c r="Q1741" t="s">
        <v>351</v>
      </c>
      <c r="R1741" t="b">
        <v>0</v>
      </c>
      <c r="S1741" t="b">
        <v>0</v>
      </c>
      <c r="T1741" t="s">
        <v>25457</v>
      </c>
      <c r="U1741" t="s">
        <v>6129</v>
      </c>
      <c r="V1741" s="32" t="s">
        <v>2235</v>
      </c>
      <c r="AB1741"/>
      <c r="AD1741" s="27"/>
    </row>
    <row r="1742" spans="1:39" ht="15" customHeight="1" x14ac:dyDescent="0.3">
      <c r="A1742" s="38" t="s">
        <v>17516</v>
      </c>
      <c r="B1742" t="s">
        <v>17517</v>
      </c>
      <c r="C1742" t="s">
        <v>2073</v>
      </c>
      <c r="D1742" t="s">
        <v>282</v>
      </c>
      <c r="E1742" t="s">
        <v>319</v>
      </c>
      <c r="H1742" t="s">
        <v>390</v>
      </c>
      <c r="I1742" t="s">
        <v>17518</v>
      </c>
      <c r="J1742" t="s">
        <v>284</v>
      </c>
      <c r="K1742" t="s">
        <v>2075</v>
      </c>
      <c r="M1742" t="s">
        <v>348</v>
      </c>
      <c r="N1742" t="s">
        <v>295</v>
      </c>
      <c r="O1742" t="s">
        <v>2076</v>
      </c>
      <c r="Q1742" t="s">
        <v>311</v>
      </c>
      <c r="R1742" t="b">
        <v>0</v>
      </c>
      <c r="S1742" t="b">
        <v>0</v>
      </c>
      <c r="T1742" t="s">
        <v>426</v>
      </c>
      <c r="U1742">
        <v>1</v>
      </c>
      <c r="V1742" s="32" t="s">
        <v>17221</v>
      </c>
      <c r="W1742" t="s">
        <v>17222</v>
      </c>
      <c r="X1742" t="s">
        <v>282</v>
      </c>
      <c r="Y1742" t="s">
        <v>311</v>
      </c>
      <c r="Z1742" t="s">
        <v>284</v>
      </c>
      <c r="AB1742"/>
      <c r="AD1742" s="27" t="s">
        <v>2224</v>
      </c>
      <c r="AF1742" t="s">
        <v>348</v>
      </c>
      <c r="AH1742" t="s">
        <v>2012</v>
      </c>
      <c r="AI1742" t="s">
        <v>2121</v>
      </c>
      <c r="AJ1742" t="s">
        <v>2122</v>
      </c>
      <c r="AK1742" t="s">
        <v>2082</v>
      </c>
      <c r="AL1742" s="12">
        <v>45904.882256944446</v>
      </c>
    </row>
    <row r="1743" spans="1:39" ht="15" customHeight="1" x14ac:dyDescent="0.3">
      <c r="A1743" s="38" t="s">
        <v>17253</v>
      </c>
      <c r="B1743" t="s">
        <v>17254</v>
      </c>
      <c r="C1743" t="s">
        <v>2073</v>
      </c>
      <c r="D1743" t="s">
        <v>282</v>
      </c>
      <c r="E1743" t="s">
        <v>319</v>
      </c>
      <c r="H1743" t="s">
        <v>390</v>
      </c>
      <c r="I1743" t="s">
        <v>17255</v>
      </c>
      <c r="J1743" t="s">
        <v>284</v>
      </c>
      <c r="K1743" t="s">
        <v>2075</v>
      </c>
      <c r="M1743" t="s">
        <v>348</v>
      </c>
      <c r="N1743" t="s">
        <v>295</v>
      </c>
      <c r="O1743" t="s">
        <v>2076</v>
      </c>
      <c r="Q1743" t="s">
        <v>311</v>
      </c>
      <c r="R1743" t="b">
        <v>0</v>
      </c>
      <c r="S1743" t="b">
        <v>0</v>
      </c>
      <c r="T1743" t="s">
        <v>426</v>
      </c>
      <c r="U1743">
        <v>1</v>
      </c>
      <c r="V1743" s="32" t="s">
        <v>17221</v>
      </c>
      <c r="W1743" t="s">
        <v>17222</v>
      </c>
      <c r="X1743" t="s">
        <v>282</v>
      </c>
      <c r="Y1743" t="s">
        <v>311</v>
      </c>
      <c r="Z1743" t="s">
        <v>284</v>
      </c>
      <c r="AB1743"/>
      <c r="AD1743" s="27" t="s">
        <v>2224</v>
      </c>
      <c r="AF1743" t="s">
        <v>348</v>
      </c>
      <c r="AH1743" t="s">
        <v>2012</v>
      </c>
      <c r="AI1743" t="s">
        <v>2121</v>
      </c>
      <c r="AJ1743" t="s">
        <v>2122</v>
      </c>
      <c r="AK1743" t="s">
        <v>2082</v>
      </c>
      <c r="AL1743" s="12">
        <v>45904.882256944446</v>
      </c>
    </row>
    <row r="1744" spans="1:39" ht="15" customHeight="1" x14ac:dyDescent="0.3">
      <c r="A1744" s="38" t="s">
        <v>18558</v>
      </c>
      <c r="B1744" t="s">
        <v>17473</v>
      </c>
      <c r="C1744" t="s">
        <v>2073</v>
      </c>
      <c r="D1744" t="s">
        <v>282</v>
      </c>
      <c r="E1744" t="s">
        <v>319</v>
      </c>
      <c r="H1744" t="s">
        <v>390</v>
      </c>
      <c r="I1744" t="s">
        <v>18559</v>
      </c>
      <c r="J1744" t="s">
        <v>284</v>
      </c>
      <c r="K1744" t="s">
        <v>2075</v>
      </c>
      <c r="M1744" t="s">
        <v>348</v>
      </c>
      <c r="N1744" t="s">
        <v>295</v>
      </c>
      <c r="O1744" t="s">
        <v>2076</v>
      </c>
      <c r="Q1744" t="s">
        <v>311</v>
      </c>
      <c r="R1744" t="b">
        <v>0</v>
      </c>
      <c r="S1744" t="b">
        <v>0</v>
      </c>
      <c r="T1744" t="s">
        <v>426</v>
      </c>
      <c r="U1744">
        <v>1</v>
      </c>
      <c r="V1744" s="32" t="s">
        <v>17221</v>
      </c>
      <c r="W1744" t="s">
        <v>17222</v>
      </c>
      <c r="X1744" t="s">
        <v>282</v>
      </c>
      <c r="Y1744" t="s">
        <v>311</v>
      </c>
      <c r="Z1744" t="s">
        <v>284</v>
      </c>
      <c r="AB1744"/>
      <c r="AD1744" s="27" t="s">
        <v>2224</v>
      </c>
      <c r="AF1744" t="s">
        <v>348</v>
      </c>
      <c r="AH1744" t="s">
        <v>2012</v>
      </c>
      <c r="AI1744" t="s">
        <v>2121</v>
      </c>
      <c r="AJ1744" t="s">
        <v>2122</v>
      </c>
      <c r="AK1744" t="s">
        <v>2082</v>
      </c>
      <c r="AL1744" s="12">
        <v>45904.882256944446</v>
      </c>
    </row>
    <row r="1745" spans="1:39" ht="15" customHeight="1" x14ac:dyDescent="0.3">
      <c r="A1745" s="38" t="s">
        <v>18560</v>
      </c>
      <c r="B1745" t="s">
        <v>18561</v>
      </c>
      <c r="C1745" t="s">
        <v>2073</v>
      </c>
      <c r="D1745" t="s">
        <v>282</v>
      </c>
      <c r="E1745" t="s">
        <v>319</v>
      </c>
      <c r="H1745" t="s">
        <v>390</v>
      </c>
      <c r="I1745" t="s">
        <v>18562</v>
      </c>
      <c r="J1745" t="s">
        <v>284</v>
      </c>
      <c r="K1745" t="s">
        <v>2075</v>
      </c>
      <c r="M1745" t="s">
        <v>348</v>
      </c>
      <c r="N1745" t="s">
        <v>295</v>
      </c>
      <c r="O1745" t="s">
        <v>2076</v>
      </c>
      <c r="Q1745" t="s">
        <v>311</v>
      </c>
      <c r="R1745" t="b">
        <v>0</v>
      </c>
      <c r="S1745" t="b">
        <v>0</v>
      </c>
      <c r="T1745" t="s">
        <v>426</v>
      </c>
      <c r="U1745">
        <v>1</v>
      </c>
      <c r="V1745" s="32" t="s">
        <v>17221</v>
      </c>
      <c r="W1745" t="s">
        <v>17222</v>
      </c>
      <c r="X1745" t="s">
        <v>282</v>
      </c>
      <c r="Y1745" t="s">
        <v>311</v>
      </c>
      <c r="Z1745" t="s">
        <v>284</v>
      </c>
      <c r="AB1745"/>
      <c r="AD1745" s="27" t="s">
        <v>2224</v>
      </c>
      <c r="AF1745" t="s">
        <v>348</v>
      </c>
      <c r="AH1745" t="s">
        <v>2012</v>
      </c>
      <c r="AI1745" t="s">
        <v>2121</v>
      </c>
      <c r="AJ1745" t="s">
        <v>2122</v>
      </c>
      <c r="AK1745" t="s">
        <v>2082</v>
      </c>
      <c r="AL1745" s="12">
        <v>45904.882256944446</v>
      </c>
    </row>
    <row r="1746" spans="1:39" ht="15" customHeight="1" x14ac:dyDescent="0.3">
      <c r="A1746" s="38" t="s">
        <v>17346</v>
      </c>
      <c r="B1746" t="s">
        <v>17347</v>
      </c>
      <c r="C1746" t="s">
        <v>2073</v>
      </c>
      <c r="D1746" t="s">
        <v>282</v>
      </c>
      <c r="E1746" t="s">
        <v>319</v>
      </c>
      <c r="H1746" t="s">
        <v>390</v>
      </c>
      <c r="I1746" t="s">
        <v>17348</v>
      </c>
      <c r="J1746" t="s">
        <v>284</v>
      </c>
      <c r="K1746" t="s">
        <v>2075</v>
      </c>
      <c r="M1746" t="s">
        <v>348</v>
      </c>
      <c r="N1746" t="s">
        <v>295</v>
      </c>
      <c r="O1746" t="s">
        <v>2076</v>
      </c>
      <c r="Q1746" t="s">
        <v>311</v>
      </c>
      <c r="R1746" t="b">
        <v>0</v>
      </c>
      <c r="S1746" t="b">
        <v>0</v>
      </c>
      <c r="T1746" t="s">
        <v>426</v>
      </c>
      <c r="U1746">
        <v>1</v>
      </c>
      <c r="V1746" s="32" t="s">
        <v>17221</v>
      </c>
      <c r="W1746" t="s">
        <v>17222</v>
      </c>
      <c r="X1746" t="s">
        <v>282</v>
      </c>
      <c r="Y1746" t="s">
        <v>311</v>
      </c>
      <c r="Z1746" t="s">
        <v>284</v>
      </c>
      <c r="AB1746"/>
      <c r="AD1746" s="27" t="s">
        <v>2224</v>
      </c>
      <c r="AF1746" t="s">
        <v>348</v>
      </c>
      <c r="AH1746" t="s">
        <v>2012</v>
      </c>
      <c r="AI1746" t="s">
        <v>2121</v>
      </c>
      <c r="AJ1746" t="s">
        <v>2122</v>
      </c>
      <c r="AK1746" t="s">
        <v>2082</v>
      </c>
      <c r="AL1746" s="12">
        <v>45904.882256944446</v>
      </c>
    </row>
    <row r="1747" spans="1:39" ht="15" customHeight="1" x14ac:dyDescent="0.3">
      <c r="A1747" s="38" t="s">
        <v>18563</v>
      </c>
      <c r="B1747" t="s">
        <v>2808</v>
      </c>
      <c r="C1747" t="s">
        <v>2073</v>
      </c>
      <c r="D1747" t="s">
        <v>282</v>
      </c>
      <c r="E1747" t="s">
        <v>319</v>
      </c>
      <c r="H1747" t="s">
        <v>25782</v>
      </c>
      <c r="I1747" t="s">
        <v>18564</v>
      </c>
      <c r="J1747" t="s">
        <v>284</v>
      </c>
      <c r="K1747" t="s">
        <v>2075</v>
      </c>
      <c r="M1747" t="s">
        <v>348</v>
      </c>
      <c r="N1747" t="s">
        <v>295</v>
      </c>
      <c r="Q1747" t="s">
        <v>311</v>
      </c>
      <c r="R1747" t="b">
        <v>0</v>
      </c>
      <c r="S1747" t="b">
        <v>0</v>
      </c>
      <c r="T1747" t="s">
        <v>426</v>
      </c>
      <c r="U1747">
        <v>1</v>
      </c>
      <c r="V1747" s="32" t="s">
        <v>18565</v>
      </c>
      <c r="W1747" t="s">
        <v>18566</v>
      </c>
      <c r="X1747" t="s">
        <v>282</v>
      </c>
      <c r="Y1747" t="s">
        <v>311</v>
      </c>
      <c r="Z1747" t="s">
        <v>284</v>
      </c>
      <c r="AA1747" t="s">
        <v>319</v>
      </c>
      <c r="AB1747"/>
      <c r="AD1747" s="27" t="s">
        <v>2075</v>
      </c>
      <c r="AF1747" t="s">
        <v>348</v>
      </c>
      <c r="AH1747" t="s">
        <v>2012</v>
      </c>
      <c r="AI1747" t="s">
        <v>2121</v>
      </c>
      <c r="AJ1747" t="s">
        <v>2122</v>
      </c>
      <c r="AK1747" t="s">
        <v>2082</v>
      </c>
      <c r="AL1747" s="12">
        <v>45904.792847222219</v>
      </c>
    </row>
    <row r="1748" spans="1:39" ht="15" customHeight="1" x14ac:dyDescent="0.3">
      <c r="A1748" s="38" t="s">
        <v>18563</v>
      </c>
      <c r="B1748" t="s">
        <v>2808</v>
      </c>
      <c r="C1748" t="s">
        <v>2073</v>
      </c>
      <c r="D1748" t="s">
        <v>282</v>
      </c>
      <c r="E1748" t="s">
        <v>319</v>
      </c>
      <c r="H1748" t="s">
        <v>25782</v>
      </c>
      <c r="I1748" t="s">
        <v>18564</v>
      </c>
      <c r="J1748" t="s">
        <v>284</v>
      </c>
      <c r="K1748" t="s">
        <v>2075</v>
      </c>
      <c r="M1748" t="s">
        <v>348</v>
      </c>
      <c r="N1748" t="s">
        <v>295</v>
      </c>
      <c r="Q1748" t="s">
        <v>311</v>
      </c>
      <c r="R1748" t="b">
        <v>0</v>
      </c>
      <c r="S1748" t="b">
        <v>0</v>
      </c>
      <c r="T1748" t="s">
        <v>426</v>
      </c>
      <c r="U1748">
        <v>1</v>
      </c>
      <c r="V1748" s="32" t="s">
        <v>18567</v>
      </c>
      <c r="W1748" t="s">
        <v>18568</v>
      </c>
      <c r="X1748" t="s">
        <v>282</v>
      </c>
      <c r="Y1748" t="s">
        <v>311</v>
      </c>
      <c r="Z1748" t="s">
        <v>284</v>
      </c>
      <c r="AA1748" t="s">
        <v>319</v>
      </c>
      <c r="AB1748"/>
      <c r="AD1748" s="27" t="s">
        <v>2075</v>
      </c>
      <c r="AF1748" t="s">
        <v>348</v>
      </c>
      <c r="AH1748" t="s">
        <v>2012</v>
      </c>
      <c r="AI1748" t="s">
        <v>2121</v>
      </c>
      <c r="AJ1748" t="s">
        <v>2122</v>
      </c>
      <c r="AK1748" t="s">
        <v>2082</v>
      </c>
      <c r="AL1748" s="12">
        <v>45904.79105324074</v>
      </c>
    </row>
    <row r="1749" spans="1:39" ht="15" customHeight="1" x14ac:dyDescent="0.3">
      <c r="A1749" s="38" t="s">
        <v>17408</v>
      </c>
      <c r="B1749" t="s">
        <v>5109</v>
      </c>
      <c r="C1749" t="s">
        <v>2092</v>
      </c>
      <c r="D1749" t="s">
        <v>282</v>
      </c>
      <c r="E1749" t="s">
        <v>322</v>
      </c>
      <c r="G1749" t="s">
        <v>387</v>
      </c>
      <c r="H1749" t="s">
        <v>387</v>
      </c>
      <c r="I1749" t="s">
        <v>17409</v>
      </c>
      <c r="J1749" t="s">
        <v>284</v>
      </c>
      <c r="K1749" t="s">
        <v>2075</v>
      </c>
      <c r="M1749" t="s">
        <v>294</v>
      </c>
      <c r="N1749" t="s">
        <v>295</v>
      </c>
      <c r="O1749" t="s">
        <v>2076</v>
      </c>
      <c r="Q1749" t="s">
        <v>288</v>
      </c>
      <c r="R1749" t="b">
        <v>0</v>
      </c>
      <c r="S1749" t="b">
        <v>0</v>
      </c>
      <c r="T1749" t="s">
        <v>25454</v>
      </c>
      <c r="U1749" t="s">
        <v>2234</v>
      </c>
      <c r="V1749" s="32" t="s">
        <v>17410</v>
      </c>
      <c r="W1749" t="s">
        <v>17411</v>
      </c>
      <c r="X1749" t="s">
        <v>282</v>
      </c>
      <c r="Y1749" t="s">
        <v>288</v>
      </c>
      <c r="Z1749" t="s">
        <v>284</v>
      </c>
      <c r="AA1749" t="s">
        <v>322</v>
      </c>
      <c r="AB1749"/>
      <c r="AD1749" s="27" t="s">
        <v>2075</v>
      </c>
      <c r="AE1749" t="s">
        <v>289</v>
      </c>
      <c r="AF1749" t="s">
        <v>294</v>
      </c>
      <c r="AH1749" t="s">
        <v>657</v>
      </c>
      <c r="AI1749" t="s">
        <v>26094</v>
      </c>
      <c r="AJ1749" t="s">
        <v>26095</v>
      </c>
      <c r="AK1749" t="s">
        <v>2082</v>
      </c>
      <c r="AL1749" s="12">
        <v>46121.080740740741</v>
      </c>
      <c r="AM1749" t="s">
        <v>309</v>
      </c>
    </row>
    <row r="1750" spans="1:39" ht="15" customHeight="1" x14ac:dyDescent="0.3">
      <c r="A1750" s="38" t="s">
        <v>17379</v>
      </c>
      <c r="B1750" t="s">
        <v>17380</v>
      </c>
      <c r="C1750" t="s">
        <v>2092</v>
      </c>
      <c r="D1750" t="s">
        <v>282</v>
      </c>
      <c r="E1750" t="s">
        <v>319</v>
      </c>
      <c r="G1750" t="s">
        <v>318</v>
      </c>
      <c r="I1750" t="s">
        <v>17381</v>
      </c>
      <c r="J1750" t="s">
        <v>329</v>
      </c>
      <c r="K1750" t="s">
        <v>4453</v>
      </c>
      <c r="M1750" t="s">
        <v>294</v>
      </c>
      <c r="N1750" t="s">
        <v>295</v>
      </c>
      <c r="O1750" t="s">
        <v>2228</v>
      </c>
      <c r="Q1750" t="s">
        <v>336</v>
      </c>
      <c r="R1750" t="b">
        <v>0</v>
      </c>
      <c r="S1750" t="b">
        <v>0</v>
      </c>
      <c r="T1750" t="s">
        <v>25457</v>
      </c>
      <c r="U1750" t="s">
        <v>6129</v>
      </c>
      <c r="V1750" s="32" t="s">
        <v>2235</v>
      </c>
      <c r="AB1750"/>
      <c r="AD1750" s="27"/>
    </row>
    <row r="1751" spans="1:39" ht="15" customHeight="1" x14ac:dyDescent="0.3">
      <c r="A1751" s="38" t="s">
        <v>17379</v>
      </c>
      <c r="B1751" t="s">
        <v>17380</v>
      </c>
      <c r="C1751" t="s">
        <v>2092</v>
      </c>
      <c r="D1751" t="s">
        <v>282</v>
      </c>
      <c r="E1751" t="s">
        <v>319</v>
      </c>
      <c r="G1751" t="s">
        <v>318</v>
      </c>
      <c r="I1751" t="s">
        <v>17381</v>
      </c>
      <c r="J1751" t="s">
        <v>329</v>
      </c>
      <c r="K1751" t="s">
        <v>4453</v>
      </c>
      <c r="M1751" t="s">
        <v>294</v>
      </c>
      <c r="N1751" t="s">
        <v>295</v>
      </c>
      <c r="O1751" t="s">
        <v>2228</v>
      </c>
      <c r="Q1751" t="s">
        <v>351</v>
      </c>
      <c r="R1751" t="b">
        <v>0</v>
      </c>
      <c r="S1751" t="b">
        <v>0</v>
      </c>
      <c r="T1751" t="s">
        <v>25457</v>
      </c>
      <c r="U1751" t="s">
        <v>6129</v>
      </c>
      <c r="V1751" s="30" t="s">
        <v>2235</v>
      </c>
      <c r="AB1751"/>
      <c r="AD1751" s="27"/>
    </row>
    <row r="1752" spans="1:39" ht="15" customHeight="1" x14ac:dyDescent="0.3">
      <c r="A1752" s="38" t="s">
        <v>17305</v>
      </c>
      <c r="B1752" t="s">
        <v>17306</v>
      </c>
      <c r="C1752" t="s">
        <v>2073</v>
      </c>
      <c r="D1752" t="s">
        <v>282</v>
      </c>
      <c r="E1752" t="s">
        <v>299</v>
      </c>
      <c r="H1752" t="s">
        <v>390</v>
      </c>
      <c r="I1752" t="s">
        <v>17307</v>
      </c>
      <c r="J1752" t="s">
        <v>284</v>
      </c>
      <c r="K1752" t="s">
        <v>2075</v>
      </c>
      <c r="M1752" t="s">
        <v>294</v>
      </c>
      <c r="N1752" t="s">
        <v>295</v>
      </c>
      <c r="O1752" t="s">
        <v>2076</v>
      </c>
      <c r="Q1752" t="s">
        <v>311</v>
      </c>
      <c r="R1752" t="b">
        <v>0</v>
      </c>
      <c r="S1752" t="b">
        <v>0</v>
      </c>
      <c r="T1752" t="s">
        <v>426</v>
      </c>
      <c r="U1752">
        <v>1</v>
      </c>
      <c r="V1752" s="32" t="s">
        <v>11555</v>
      </c>
      <c r="W1752" t="s">
        <v>11556</v>
      </c>
      <c r="X1752" t="s">
        <v>282</v>
      </c>
      <c r="Y1752" t="s">
        <v>311</v>
      </c>
      <c r="Z1752" t="s">
        <v>284</v>
      </c>
      <c r="AA1752" t="s">
        <v>299</v>
      </c>
      <c r="AB1752"/>
      <c r="AD1752" s="27" t="s">
        <v>2310</v>
      </c>
      <c r="AF1752" t="s">
        <v>294</v>
      </c>
      <c r="AH1752" t="s">
        <v>2013</v>
      </c>
      <c r="AI1752" t="s">
        <v>2080</v>
      </c>
      <c r="AJ1752" t="s">
        <v>2081</v>
      </c>
      <c r="AK1752" t="s">
        <v>2082</v>
      </c>
      <c r="AL1752" s="12">
        <v>45831.308287037034</v>
      </c>
    </row>
    <row r="1753" spans="1:39" ht="15" customHeight="1" x14ac:dyDescent="0.3">
      <c r="A1753" s="38" t="s">
        <v>17415</v>
      </c>
      <c r="B1753" t="s">
        <v>9905</v>
      </c>
      <c r="C1753" t="s">
        <v>2073</v>
      </c>
      <c r="D1753" t="s">
        <v>282</v>
      </c>
      <c r="E1753" t="s">
        <v>319</v>
      </c>
      <c r="H1753" t="s">
        <v>390</v>
      </c>
      <c r="I1753" t="s">
        <v>17416</v>
      </c>
      <c r="J1753" t="s">
        <v>284</v>
      </c>
      <c r="K1753" t="s">
        <v>2075</v>
      </c>
      <c r="M1753" t="s">
        <v>348</v>
      </c>
      <c r="N1753" t="s">
        <v>295</v>
      </c>
      <c r="Q1753" t="s">
        <v>311</v>
      </c>
      <c r="R1753" t="b">
        <v>0</v>
      </c>
      <c r="S1753" t="b">
        <v>0</v>
      </c>
      <c r="T1753" t="s">
        <v>426</v>
      </c>
      <c r="U1753">
        <v>1</v>
      </c>
      <c r="V1753" s="32" t="s">
        <v>4985</v>
      </c>
      <c r="W1753" t="s">
        <v>4986</v>
      </c>
      <c r="X1753" t="s">
        <v>282</v>
      </c>
      <c r="Y1753" t="s">
        <v>311</v>
      </c>
      <c r="Z1753" t="s">
        <v>284</v>
      </c>
      <c r="AA1753" t="s">
        <v>319</v>
      </c>
      <c r="AB1753"/>
      <c r="AD1753" s="27" t="s">
        <v>2079</v>
      </c>
      <c r="AF1753" t="s">
        <v>285</v>
      </c>
      <c r="AH1753" t="s">
        <v>2012</v>
      </c>
      <c r="AI1753" t="s">
        <v>2121</v>
      </c>
      <c r="AJ1753" t="s">
        <v>2122</v>
      </c>
      <c r="AK1753" t="s">
        <v>2082</v>
      </c>
      <c r="AL1753" s="12">
        <v>45904.798796296294</v>
      </c>
    </row>
    <row r="1754" spans="1:39" ht="15" customHeight="1" x14ac:dyDescent="0.3">
      <c r="A1754" s="38" t="s">
        <v>17546</v>
      </c>
      <c r="B1754" t="s">
        <v>9801</v>
      </c>
      <c r="C1754" t="s">
        <v>2073</v>
      </c>
      <c r="D1754" t="s">
        <v>282</v>
      </c>
      <c r="E1754" t="s">
        <v>319</v>
      </c>
      <c r="H1754" t="s">
        <v>390</v>
      </c>
      <c r="I1754" t="s">
        <v>17547</v>
      </c>
      <c r="J1754" t="s">
        <v>284</v>
      </c>
      <c r="K1754" t="s">
        <v>2075</v>
      </c>
      <c r="M1754" t="s">
        <v>348</v>
      </c>
      <c r="N1754" t="s">
        <v>295</v>
      </c>
      <c r="O1754" t="s">
        <v>2076</v>
      </c>
      <c r="Q1754" t="s">
        <v>311</v>
      </c>
      <c r="R1754" t="b">
        <v>0</v>
      </c>
      <c r="S1754" t="b">
        <v>0</v>
      </c>
      <c r="T1754" t="s">
        <v>426</v>
      </c>
      <c r="U1754">
        <v>1</v>
      </c>
      <c r="V1754" s="32" t="s">
        <v>4985</v>
      </c>
      <c r="W1754" t="s">
        <v>4986</v>
      </c>
      <c r="X1754" t="s">
        <v>282</v>
      </c>
      <c r="Y1754" t="s">
        <v>311</v>
      </c>
      <c r="Z1754" t="s">
        <v>284</v>
      </c>
      <c r="AA1754" t="s">
        <v>319</v>
      </c>
      <c r="AB1754"/>
      <c r="AD1754" s="27" t="s">
        <v>2079</v>
      </c>
      <c r="AF1754" t="s">
        <v>285</v>
      </c>
      <c r="AH1754" t="s">
        <v>2012</v>
      </c>
      <c r="AI1754" t="s">
        <v>2121</v>
      </c>
      <c r="AJ1754" t="s">
        <v>2122</v>
      </c>
      <c r="AK1754" t="s">
        <v>2082</v>
      </c>
      <c r="AL1754" s="12">
        <v>45904.798796296294</v>
      </c>
    </row>
    <row r="1755" spans="1:39" ht="15" customHeight="1" x14ac:dyDescent="0.3">
      <c r="A1755" s="38" t="s">
        <v>17361</v>
      </c>
      <c r="B1755" t="s">
        <v>17362</v>
      </c>
      <c r="C1755" t="s">
        <v>2092</v>
      </c>
      <c r="D1755" t="s">
        <v>282</v>
      </c>
      <c r="E1755" t="s">
        <v>319</v>
      </c>
      <c r="G1755" t="s">
        <v>349</v>
      </c>
      <c r="H1755" t="s">
        <v>349</v>
      </c>
      <c r="I1755" t="s">
        <v>17363</v>
      </c>
      <c r="J1755" t="s">
        <v>284</v>
      </c>
      <c r="K1755" t="s">
        <v>2075</v>
      </c>
      <c r="M1755" t="s">
        <v>338</v>
      </c>
      <c r="N1755" t="s">
        <v>295</v>
      </c>
      <c r="O1755" t="s">
        <v>2076</v>
      </c>
      <c r="Q1755" t="s">
        <v>336</v>
      </c>
      <c r="R1755" t="b">
        <v>0</v>
      </c>
      <c r="S1755" t="b">
        <v>0</v>
      </c>
      <c r="T1755" t="s">
        <v>25461</v>
      </c>
      <c r="U1755">
        <v>0</v>
      </c>
      <c r="V1755" s="32" t="s">
        <v>5078</v>
      </c>
      <c r="W1755" t="s">
        <v>5079</v>
      </c>
      <c r="X1755" t="s">
        <v>282</v>
      </c>
      <c r="Y1755" t="s">
        <v>336</v>
      </c>
      <c r="Z1755" t="s">
        <v>284</v>
      </c>
      <c r="AA1755" t="s">
        <v>319</v>
      </c>
      <c r="AB1755"/>
      <c r="AC1755" t="s">
        <v>26118</v>
      </c>
      <c r="AD1755" s="27" t="s">
        <v>2075</v>
      </c>
      <c r="AE1755" t="s">
        <v>289</v>
      </c>
      <c r="AF1755" t="s">
        <v>290</v>
      </c>
      <c r="AH1755" t="s">
        <v>703</v>
      </c>
      <c r="AI1755" t="s">
        <v>26581</v>
      </c>
      <c r="AJ1755" t="s">
        <v>3247</v>
      </c>
      <c r="AK1755" t="s">
        <v>2082</v>
      </c>
      <c r="AL1755" s="12">
        <v>46114.669004629628</v>
      </c>
      <c r="AM1755" t="s">
        <v>309</v>
      </c>
    </row>
    <row r="1756" spans="1:39" ht="15" customHeight="1" x14ac:dyDescent="0.3">
      <c r="A1756" s="38" t="s">
        <v>17554</v>
      </c>
      <c r="B1756" t="s">
        <v>5109</v>
      </c>
      <c r="C1756" t="s">
        <v>2092</v>
      </c>
      <c r="D1756" t="s">
        <v>282</v>
      </c>
      <c r="E1756" t="s">
        <v>322</v>
      </c>
      <c r="G1756" t="s">
        <v>392</v>
      </c>
      <c r="H1756" t="s">
        <v>392</v>
      </c>
      <c r="I1756" t="s">
        <v>17555</v>
      </c>
      <c r="J1756" t="s">
        <v>284</v>
      </c>
      <c r="K1756" t="s">
        <v>2094</v>
      </c>
      <c r="M1756" t="s">
        <v>294</v>
      </c>
      <c r="N1756" t="s">
        <v>295</v>
      </c>
      <c r="O1756" t="s">
        <v>2076</v>
      </c>
      <c r="Q1756" t="s">
        <v>288</v>
      </c>
      <c r="R1756" t="b">
        <v>0</v>
      </c>
      <c r="S1756" t="b">
        <v>0</v>
      </c>
      <c r="T1756" t="s">
        <v>25454</v>
      </c>
      <c r="U1756" t="s">
        <v>2234</v>
      </c>
      <c r="V1756" s="32" t="s">
        <v>17556</v>
      </c>
      <c r="W1756" t="s">
        <v>17557</v>
      </c>
      <c r="X1756" t="s">
        <v>282</v>
      </c>
      <c r="Y1756" t="s">
        <v>288</v>
      </c>
      <c r="Z1756" t="s">
        <v>284</v>
      </c>
      <c r="AA1756" t="s">
        <v>304</v>
      </c>
      <c r="AB1756"/>
      <c r="AD1756" s="27" t="s">
        <v>2094</v>
      </c>
      <c r="AF1756" t="s">
        <v>294</v>
      </c>
      <c r="AH1756" t="s">
        <v>683</v>
      </c>
      <c r="AI1756" t="s">
        <v>26082</v>
      </c>
      <c r="AJ1756" t="s">
        <v>26086</v>
      </c>
      <c r="AK1756" t="s">
        <v>2082</v>
      </c>
      <c r="AL1756" s="12">
        <v>46107.227789351855</v>
      </c>
      <c r="AM1756" t="s">
        <v>309</v>
      </c>
    </row>
    <row r="1757" spans="1:39" ht="15" customHeight="1" x14ac:dyDescent="0.3">
      <c r="A1757" s="38" t="s">
        <v>18576</v>
      </c>
      <c r="B1757" t="s">
        <v>9908</v>
      </c>
      <c r="C1757" t="s">
        <v>2073</v>
      </c>
      <c r="D1757" t="s">
        <v>282</v>
      </c>
      <c r="E1757" t="s">
        <v>319</v>
      </c>
      <c r="H1757" t="s">
        <v>390</v>
      </c>
      <c r="I1757" t="s">
        <v>18577</v>
      </c>
      <c r="J1757" t="s">
        <v>284</v>
      </c>
      <c r="K1757" t="s">
        <v>2075</v>
      </c>
      <c r="M1757" t="s">
        <v>285</v>
      </c>
      <c r="Q1757" t="s">
        <v>311</v>
      </c>
      <c r="R1757" t="b">
        <v>0</v>
      </c>
      <c r="S1757" t="b">
        <v>0</v>
      </c>
      <c r="T1757" t="s">
        <v>426</v>
      </c>
      <c r="U1757">
        <v>1</v>
      </c>
      <c r="V1757" s="32" t="s">
        <v>4985</v>
      </c>
      <c r="W1757" t="s">
        <v>4986</v>
      </c>
      <c r="X1757" t="s">
        <v>282</v>
      </c>
      <c r="Y1757" t="s">
        <v>311</v>
      </c>
      <c r="Z1757" t="s">
        <v>284</v>
      </c>
      <c r="AA1757" t="s">
        <v>319</v>
      </c>
      <c r="AB1757"/>
      <c r="AD1757" s="27" t="s">
        <v>2079</v>
      </c>
      <c r="AF1757" t="s">
        <v>285</v>
      </c>
      <c r="AH1757" t="s">
        <v>2012</v>
      </c>
      <c r="AI1757" t="s">
        <v>2121</v>
      </c>
      <c r="AJ1757" t="s">
        <v>2122</v>
      </c>
      <c r="AK1757" t="s">
        <v>2082</v>
      </c>
      <c r="AL1757" s="12">
        <v>45904.798796296294</v>
      </c>
    </row>
    <row r="1758" spans="1:39" ht="15" customHeight="1" x14ac:dyDescent="0.3">
      <c r="A1758" s="38" t="s">
        <v>18533</v>
      </c>
      <c r="B1758" t="s">
        <v>18534</v>
      </c>
      <c r="C1758" t="s">
        <v>2092</v>
      </c>
      <c r="D1758" t="s">
        <v>282</v>
      </c>
      <c r="E1758" t="s">
        <v>319</v>
      </c>
      <c r="H1758" t="s">
        <v>25902</v>
      </c>
      <c r="I1758" t="s">
        <v>18535</v>
      </c>
      <c r="J1758" t="s">
        <v>284</v>
      </c>
      <c r="K1758" t="s">
        <v>4453</v>
      </c>
      <c r="M1758" t="s">
        <v>338</v>
      </c>
      <c r="N1758" t="s">
        <v>295</v>
      </c>
      <c r="O1758" t="s">
        <v>2256</v>
      </c>
      <c r="Q1758" t="s">
        <v>382</v>
      </c>
      <c r="R1758" t="b">
        <v>1</v>
      </c>
      <c r="S1758" t="b">
        <v>1</v>
      </c>
      <c r="T1758" t="s">
        <v>25457</v>
      </c>
      <c r="U1758" t="s">
        <v>2234</v>
      </c>
      <c r="V1758" s="32" t="s">
        <v>2235</v>
      </c>
      <c r="AB1758"/>
      <c r="AD1758" s="27"/>
    </row>
    <row r="1759" spans="1:39" ht="15" customHeight="1" x14ac:dyDescent="0.3">
      <c r="A1759" s="38" t="s">
        <v>18536</v>
      </c>
      <c r="B1759" t="s">
        <v>18537</v>
      </c>
      <c r="C1759" t="s">
        <v>2092</v>
      </c>
      <c r="D1759" t="s">
        <v>282</v>
      </c>
      <c r="E1759" t="s">
        <v>319</v>
      </c>
      <c r="G1759" t="s">
        <v>318</v>
      </c>
      <c r="I1759" t="s">
        <v>18538</v>
      </c>
      <c r="J1759" t="s">
        <v>329</v>
      </c>
      <c r="K1759" t="s">
        <v>4453</v>
      </c>
      <c r="M1759" t="s">
        <v>294</v>
      </c>
      <c r="N1759" t="s">
        <v>295</v>
      </c>
      <c r="O1759" t="s">
        <v>2076</v>
      </c>
      <c r="Q1759" t="s">
        <v>336</v>
      </c>
      <c r="R1759" t="b">
        <v>0</v>
      </c>
      <c r="S1759" t="b">
        <v>0</v>
      </c>
      <c r="T1759" t="s">
        <v>25457</v>
      </c>
      <c r="U1759" t="s">
        <v>6129</v>
      </c>
      <c r="V1759" s="32" t="s">
        <v>2235</v>
      </c>
      <c r="AB1759"/>
      <c r="AD1759" s="27"/>
    </row>
    <row r="1760" spans="1:39" ht="15" customHeight="1" x14ac:dyDescent="0.3">
      <c r="A1760" s="38" t="s">
        <v>18536</v>
      </c>
      <c r="B1760" t="s">
        <v>18537</v>
      </c>
      <c r="C1760" t="s">
        <v>2092</v>
      </c>
      <c r="D1760" t="s">
        <v>282</v>
      </c>
      <c r="E1760" t="s">
        <v>319</v>
      </c>
      <c r="G1760" t="s">
        <v>318</v>
      </c>
      <c r="I1760" t="s">
        <v>18538</v>
      </c>
      <c r="J1760" t="s">
        <v>329</v>
      </c>
      <c r="K1760" t="s">
        <v>4453</v>
      </c>
      <c r="M1760" t="s">
        <v>294</v>
      </c>
      <c r="N1760" t="s">
        <v>295</v>
      </c>
      <c r="O1760" t="s">
        <v>2076</v>
      </c>
      <c r="Q1760" t="s">
        <v>351</v>
      </c>
      <c r="R1760" t="b">
        <v>0</v>
      </c>
      <c r="S1760" t="b">
        <v>0</v>
      </c>
      <c r="T1760" t="s">
        <v>25457</v>
      </c>
      <c r="U1760" t="s">
        <v>6129</v>
      </c>
      <c r="V1760" s="32" t="s">
        <v>2235</v>
      </c>
      <c r="AB1760"/>
      <c r="AD1760" s="27"/>
    </row>
    <row r="1761" spans="1:39" ht="15" customHeight="1" x14ac:dyDescent="0.3">
      <c r="A1761" s="38" t="s">
        <v>17250</v>
      </c>
      <c r="B1761" t="s">
        <v>17251</v>
      </c>
      <c r="C1761" t="s">
        <v>2073</v>
      </c>
      <c r="D1761" t="s">
        <v>282</v>
      </c>
      <c r="E1761" t="s">
        <v>319</v>
      </c>
      <c r="H1761" t="s">
        <v>390</v>
      </c>
      <c r="I1761" t="s">
        <v>17252</v>
      </c>
      <c r="J1761" t="s">
        <v>284</v>
      </c>
      <c r="K1761" t="s">
        <v>2075</v>
      </c>
      <c r="M1761" t="s">
        <v>348</v>
      </c>
      <c r="N1761" t="s">
        <v>295</v>
      </c>
      <c r="O1761" t="s">
        <v>2076</v>
      </c>
      <c r="Q1761" t="s">
        <v>311</v>
      </c>
      <c r="R1761" t="b">
        <v>0</v>
      </c>
      <c r="S1761" t="b">
        <v>0</v>
      </c>
      <c r="T1761" t="s">
        <v>426</v>
      </c>
      <c r="U1761">
        <v>1</v>
      </c>
      <c r="V1761" s="32" t="s">
        <v>17221</v>
      </c>
      <c r="W1761" t="s">
        <v>17222</v>
      </c>
      <c r="X1761" t="s">
        <v>282</v>
      </c>
      <c r="Y1761" t="s">
        <v>311</v>
      </c>
      <c r="Z1761" t="s">
        <v>284</v>
      </c>
      <c r="AB1761"/>
      <c r="AD1761" s="27" t="s">
        <v>2224</v>
      </c>
      <c r="AF1761" t="s">
        <v>348</v>
      </c>
      <c r="AH1761" t="s">
        <v>2012</v>
      </c>
      <c r="AI1761" t="s">
        <v>2121</v>
      </c>
      <c r="AJ1761" t="s">
        <v>2122</v>
      </c>
      <c r="AK1761" t="s">
        <v>2082</v>
      </c>
      <c r="AL1761" s="12">
        <v>45904.882256944446</v>
      </c>
    </row>
    <row r="1762" spans="1:39" ht="15" customHeight="1" x14ac:dyDescent="0.3">
      <c r="A1762" s="38" t="s">
        <v>17308</v>
      </c>
      <c r="B1762" t="s">
        <v>17309</v>
      </c>
      <c r="C1762" t="s">
        <v>2073</v>
      </c>
      <c r="D1762" t="s">
        <v>282</v>
      </c>
      <c r="E1762" t="s">
        <v>319</v>
      </c>
      <c r="H1762" t="s">
        <v>390</v>
      </c>
      <c r="I1762" t="s">
        <v>17310</v>
      </c>
      <c r="J1762" t="s">
        <v>284</v>
      </c>
      <c r="K1762" t="s">
        <v>2075</v>
      </c>
      <c r="M1762" t="s">
        <v>348</v>
      </c>
      <c r="N1762" t="s">
        <v>295</v>
      </c>
      <c r="Q1762" t="s">
        <v>311</v>
      </c>
      <c r="R1762" t="b">
        <v>0</v>
      </c>
      <c r="S1762" t="b">
        <v>0</v>
      </c>
      <c r="T1762" t="s">
        <v>426</v>
      </c>
      <c r="U1762">
        <v>1</v>
      </c>
      <c r="V1762" s="32" t="s">
        <v>17311</v>
      </c>
      <c r="W1762" t="s">
        <v>17312</v>
      </c>
      <c r="X1762" t="s">
        <v>282</v>
      </c>
      <c r="Y1762" t="s">
        <v>311</v>
      </c>
      <c r="Z1762" t="s">
        <v>310</v>
      </c>
      <c r="AA1762" t="s">
        <v>302</v>
      </c>
      <c r="AB1762"/>
      <c r="AD1762" s="27" t="s">
        <v>2079</v>
      </c>
      <c r="AF1762" t="s">
        <v>348</v>
      </c>
      <c r="AH1762" t="s">
        <v>2012</v>
      </c>
      <c r="AI1762" t="s">
        <v>2121</v>
      </c>
      <c r="AJ1762" t="s">
        <v>2122</v>
      </c>
      <c r="AK1762" t="s">
        <v>2082</v>
      </c>
      <c r="AL1762" s="12">
        <v>45904.885416666664</v>
      </c>
      <c r="AM1762" t="s">
        <v>291</v>
      </c>
    </row>
    <row r="1763" spans="1:39" ht="15" customHeight="1" x14ac:dyDescent="0.3">
      <c r="A1763" s="38" t="s">
        <v>18553</v>
      </c>
      <c r="B1763" t="s">
        <v>18554</v>
      </c>
      <c r="C1763" t="s">
        <v>2073</v>
      </c>
      <c r="D1763" t="s">
        <v>282</v>
      </c>
      <c r="E1763" t="s">
        <v>319</v>
      </c>
      <c r="H1763" t="s">
        <v>390</v>
      </c>
      <c r="I1763" t="s">
        <v>18555</v>
      </c>
      <c r="J1763" t="s">
        <v>284</v>
      </c>
      <c r="K1763" t="s">
        <v>2075</v>
      </c>
      <c r="M1763" t="s">
        <v>348</v>
      </c>
      <c r="N1763" t="s">
        <v>295</v>
      </c>
      <c r="O1763" t="s">
        <v>2076</v>
      </c>
      <c r="Q1763" t="s">
        <v>311</v>
      </c>
      <c r="R1763" t="b">
        <v>0</v>
      </c>
      <c r="S1763" t="b">
        <v>0</v>
      </c>
      <c r="T1763" t="s">
        <v>426</v>
      </c>
      <c r="U1763">
        <v>1</v>
      </c>
      <c r="V1763" s="32" t="s">
        <v>17221</v>
      </c>
      <c r="W1763" t="s">
        <v>17222</v>
      </c>
      <c r="X1763" t="s">
        <v>282</v>
      </c>
      <c r="Y1763" t="s">
        <v>311</v>
      </c>
      <c r="Z1763" t="s">
        <v>284</v>
      </c>
      <c r="AB1763"/>
      <c r="AD1763" s="27" t="s">
        <v>2224</v>
      </c>
      <c r="AF1763" t="s">
        <v>348</v>
      </c>
      <c r="AH1763" t="s">
        <v>2012</v>
      </c>
      <c r="AI1763" t="s">
        <v>2121</v>
      </c>
      <c r="AJ1763" t="s">
        <v>2122</v>
      </c>
      <c r="AK1763" t="s">
        <v>2082</v>
      </c>
      <c r="AL1763" s="12">
        <v>45904.882256944446</v>
      </c>
    </row>
    <row r="1764" spans="1:39" ht="15" customHeight="1" x14ac:dyDescent="0.3">
      <c r="A1764" s="38" t="s">
        <v>17540</v>
      </c>
      <c r="B1764" t="s">
        <v>17479</v>
      </c>
      <c r="C1764" t="s">
        <v>2073</v>
      </c>
      <c r="D1764" t="s">
        <v>282</v>
      </c>
      <c r="E1764" t="s">
        <v>319</v>
      </c>
      <c r="H1764" t="s">
        <v>390</v>
      </c>
      <c r="I1764" t="s">
        <v>17541</v>
      </c>
      <c r="J1764" t="s">
        <v>284</v>
      </c>
      <c r="K1764" t="s">
        <v>2075</v>
      </c>
      <c r="M1764" t="s">
        <v>348</v>
      </c>
      <c r="N1764" t="s">
        <v>295</v>
      </c>
      <c r="O1764" t="s">
        <v>2076</v>
      </c>
      <c r="Q1764" t="s">
        <v>311</v>
      </c>
      <c r="R1764" t="b">
        <v>0</v>
      </c>
      <c r="S1764" t="b">
        <v>0</v>
      </c>
      <c r="T1764" t="s">
        <v>426</v>
      </c>
      <c r="U1764">
        <v>1</v>
      </c>
      <c r="V1764" s="32" t="s">
        <v>17221</v>
      </c>
      <c r="W1764" t="s">
        <v>17222</v>
      </c>
      <c r="X1764" t="s">
        <v>282</v>
      </c>
      <c r="Y1764" t="s">
        <v>311</v>
      </c>
      <c r="Z1764" t="s">
        <v>284</v>
      </c>
      <c r="AB1764"/>
      <c r="AD1764" s="27" t="s">
        <v>2224</v>
      </c>
      <c r="AF1764" t="s">
        <v>348</v>
      </c>
      <c r="AH1764" t="s">
        <v>2012</v>
      </c>
      <c r="AI1764" t="s">
        <v>2121</v>
      </c>
      <c r="AJ1764" t="s">
        <v>2122</v>
      </c>
      <c r="AK1764" t="s">
        <v>2082</v>
      </c>
      <c r="AL1764" s="12">
        <v>45904.882256944446</v>
      </c>
    </row>
    <row r="1765" spans="1:39" ht="15" customHeight="1" x14ac:dyDescent="0.3">
      <c r="A1765" s="38" t="s">
        <v>18556</v>
      </c>
      <c r="B1765" t="s">
        <v>17488</v>
      </c>
      <c r="C1765" t="s">
        <v>2073</v>
      </c>
      <c r="D1765" t="s">
        <v>282</v>
      </c>
      <c r="E1765" t="s">
        <v>319</v>
      </c>
      <c r="H1765" t="s">
        <v>390</v>
      </c>
      <c r="I1765" t="s">
        <v>18557</v>
      </c>
      <c r="J1765" t="s">
        <v>284</v>
      </c>
      <c r="K1765" t="s">
        <v>2075</v>
      </c>
      <c r="M1765" t="s">
        <v>348</v>
      </c>
      <c r="N1765" t="s">
        <v>295</v>
      </c>
      <c r="O1765" t="s">
        <v>2076</v>
      </c>
      <c r="Q1765" t="s">
        <v>311</v>
      </c>
      <c r="R1765" t="b">
        <v>0</v>
      </c>
      <c r="S1765" t="b">
        <v>0</v>
      </c>
      <c r="T1765" t="s">
        <v>426</v>
      </c>
      <c r="U1765">
        <v>1</v>
      </c>
      <c r="V1765" s="32" t="s">
        <v>17221</v>
      </c>
      <c r="W1765" t="s">
        <v>17222</v>
      </c>
      <c r="X1765" t="s">
        <v>282</v>
      </c>
      <c r="Y1765" t="s">
        <v>311</v>
      </c>
      <c r="Z1765" t="s">
        <v>284</v>
      </c>
      <c r="AB1765"/>
      <c r="AD1765" s="27" t="s">
        <v>2224</v>
      </c>
      <c r="AF1765" t="s">
        <v>348</v>
      </c>
      <c r="AH1765" t="s">
        <v>2012</v>
      </c>
      <c r="AI1765" t="s">
        <v>2121</v>
      </c>
      <c r="AJ1765" t="s">
        <v>2122</v>
      </c>
      <c r="AK1765" t="s">
        <v>2082</v>
      </c>
      <c r="AL1765" s="12">
        <v>45904.882256944446</v>
      </c>
    </row>
    <row r="1766" spans="1:39" ht="15" customHeight="1" x14ac:dyDescent="0.3">
      <c r="A1766" s="38" t="s">
        <v>17247</v>
      </c>
      <c r="B1766" t="s">
        <v>17248</v>
      </c>
      <c r="C1766" t="s">
        <v>7850</v>
      </c>
      <c r="D1766" t="s">
        <v>282</v>
      </c>
      <c r="E1766" t="s">
        <v>322</v>
      </c>
      <c r="G1766" t="s">
        <v>298</v>
      </c>
      <c r="H1766" t="s">
        <v>2067</v>
      </c>
      <c r="I1766" t="s">
        <v>17249</v>
      </c>
      <c r="J1766" t="s">
        <v>284</v>
      </c>
      <c r="K1766" t="s">
        <v>2075</v>
      </c>
      <c r="L1766" t="s">
        <v>26044</v>
      </c>
      <c r="M1766" t="s">
        <v>338</v>
      </c>
      <c r="O1766" t="s">
        <v>2076</v>
      </c>
      <c r="Q1766" t="s">
        <v>324</v>
      </c>
      <c r="R1766" t="b">
        <v>0</v>
      </c>
      <c r="S1766" t="b">
        <v>0</v>
      </c>
      <c r="T1766" t="s">
        <v>425</v>
      </c>
      <c r="U1766">
        <v>0</v>
      </c>
      <c r="V1766" s="32" t="s">
        <v>9596</v>
      </c>
      <c r="W1766" t="s">
        <v>9597</v>
      </c>
      <c r="X1766" t="s">
        <v>282</v>
      </c>
      <c r="Y1766" t="s">
        <v>324</v>
      </c>
      <c r="Z1766" t="s">
        <v>284</v>
      </c>
      <c r="AA1766" t="s">
        <v>322</v>
      </c>
      <c r="AB1766"/>
      <c r="AD1766" s="27" t="s">
        <v>2075</v>
      </c>
      <c r="AE1766" t="s">
        <v>26030</v>
      </c>
      <c r="AF1766" t="s">
        <v>290</v>
      </c>
      <c r="AH1766" t="s">
        <v>579</v>
      </c>
      <c r="AI1766" t="s">
        <v>26578</v>
      </c>
      <c r="AJ1766" t="s">
        <v>26579</v>
      </c>
      <c r="AK1766" t="s">
        <v>2082</v>
      </c>
      <c r="AL1766" s="12">
        <v>46122.299525462964</v>
      </c>
      <c r="AM1766" t="s">
        <v>309</v>
      </c>
    </row>
    <row r="1767" spans="1:39" ht="15" customHeight="1" x14ac:dyDescent="0.3">
      <c r="A1767" s="38" t="s">
        <v>18569</v>
      </c>
      <c r="B1767" t="s">
        <v>18570</v>
      </c>
      <c r="C1767" t="s">
        <v>2073</v>
      </c>
      <c r="D1767" t="s">
        <v>282</v>
      </c>
      <c r="E1767" t="s">
        <v>319</v>
      </c>
      <c r="H1767" t="s">
        <v>390</v>
      </c>
      <c r="I1767" t="s">
        <v>18571</v>
      </c>
      <c r="J1767" t="s">
        <v>284</v>
      </c>
      <c r="K1767" t="s">
        <v>2075</v>
      </c>
      <c r="M1767" t="s">
        <v>348</v>
      </c>
      <c r="N1767" t="s">
        <v>295</v>
      </c>
      <c r="O1767" t="s">
        <v>2076</v>
      </c>
      <c r="Q1767" t="s">
        <v>311</v>
      </c>
      <c r="R1767" t="b">
        <v>0</v>
      </c>
      <c r="S1767" t="b">
        <v>0</v>
      </c>
      <c r="T1767" t="s">
        <v>426</v>
      </c>
      <c r="U1767">
        <v>1</v>
      </c>
      <c r="V1767" s="32" t="s">
        <v>17221</v>
      </c>
      <c r="W1767" t="s">
        <v>17222</v>
      </c>
      <c r="X1767" t="s">
        <v>282</v>
      </c>
      <c r="Y1767" t="s">
        <v>311</v>
      </c>
      <c r="Z1767" t="s">
        <v>284</v>
      </c>
      <c r="AB1767"/>
      <c r="AD1767" s="27" t="s">
        <v>2224</v>
      </c>
      <c r="AF1767" t="s">
        <v>348</v>
      </c>
      <c r="AH1767" t="s">
        <v>2012</v>
      </c>
      <c r="AI1767" t="s">
        <v>2121</v>
      </c>
      <c r="AJ1767" t="s">
        <v>2122</v>
      </c>
      <c r="AK1767" t="s">
        <v>2082</v>
      </c>
      <c r="AL1767" s="12">
        <v>45904.882256944446</v>
      </c>
    </row>
    <row r="1768" spans="1:39" ht="15" customHeight="1" x14ac:dyDescent="0.3">
      <c r="A1768" s="38" t="s">
        <v>17256</v>
      </c>
      <c r="B1768" t="s">
        <v>17257</v>
      </c>
      <c r="C1768" t="s">
        <v>2073</v>
      </c>
      <c r="D1768" t="s">
        <v>282</v>
      </c>
      <c r="E1768" t="s">
        <v>319</v>
      </c>
      <c r="H1768" t="s">
        <v>390</v>
      </c>
      <c r="I1768" t="s">
        <v>17258</v>
      </c>
      <c r="J1768" t="s">
        <v>284</v>
      </c>
      <c r="K1768" t="s">
        <v>2075</v>
      </c>
      <c r="M1768" t="s">
        <v>348</v>
      </c>
      <c r="N1768" t="s">
        <v>295</v>
      </c>
      <c r="O1768" t="s">
        <v>2076</v>
      </c>
      <c r="Q1768" t="s">
        <v>311</v>
      </c>
      <c r="R1768" t="b">
        <v>0</v>
      </c>
      <c r="S1768" t="b">
        <v>0</v>
      </c>
      <c r="T1768" t="s">
        <v>426</v>
      </c>
      <c r="U1768">
        <v>1</v>
      </c>
      <c r="V1768" s="32" t="s">
        <v>17221</v>
      </c>
      <c r="W1768" t="s">
        <v>17222</v>
      </c>
      <c r="X1768" t="s">
        <v>282</v>
      </c>
      <c r="Y1768" t="s">
        <v>311</v>
      </c>
      <c r="Z1768" t="s">
        <v>284</v>
      </c>
      <c r="AB1768"/>
      <c r="AD1768" s="27" t="s">
        <v>2224</v>
      </c>
      <c r="AF1768" t="s">
        <v>348</v>
      </c>
      <c r="AH1768" t="s">
        <v>2012</v>
      </c>
      <c r="AI1768" t="s">
        <v>2121</v>
      </c>
      <c r="AJ1768" t="s">
        <v>2122</v>
      </c>
      <c r="AK1768" t="s">
        <v>2082</v>
      </c>
      <c r="AL1768" s="12">
        <v>45904.882256944446</v>
      </c>
    </row>
    <row r="1769" spans="1:39" ht="15" customHeight="1" x14ac:dyDescent="0.3">
      <c r="A1769" s="38" t="s">
        <v>17530</v>
      </c>
      <c r="B1769" t="s">
        <v>5109</v>
      </c>
      <c r="C1769" t="s">
        <v>2092</v>
      </c>
      <c r="D1769" t="s">
        <v>282</v>
      </c>
      <c r="E1769" t="s">
        <v>322</v>
      </c>
      <c r="G1769" t="s">
        <v>392</v>
      </c>
      <c r="H1769" t="s">
        <v>392</v>
      </c>
      <c r="I1769" t="s">
        <v>17531</v>
      </c>
      <c r="J1769" t="s">
        <v>284</v>
      </c>
      <c r="K1769" t="s">
        <v>2094</v>
      </c>
      <c r="M1769" t="s">
        <v>294</v>
      </c>
      <c r="N1769" t="s">
        <v>295</v>
      </c>
      <c r="O1769" t="s">
        <v>2076</v>
      </c>
      <c r="Q1769" t="s">
        <v>288</v>
      </c>
      <c r="R1769" t="b">
        <v>0</v>
      </c>
      <c r="S1769" t="b">
        <v>0</v>
      </c>
      <c r="T1769" t="s">
        <v>25454</v>
      </c>
      <c r="U1769" t="s">
        <v>2234</v>
      </c>
      <c r="V1769" s="32" t="s">
        <v>17534</v>
      </c>
      <c r="W1769" t="s">
        <v>17535</v>
      </c>
      <c r="X1769" t="s">
        <v>282</v>
      </c>
      <c r="Y1769" t="s">
        <v>288</v>
      </c>
      <c r="Z1769" t="s">
        <v>284</v>
      </c>
      <c r="AA1769" t="s">
        <v>304</v>
      </c>
      <c r="AB1769"/>
      <c r="AD1769" s="27" t="s">
        <v>2094</v>
      </c>
      <c r="AF1769" t="s">
        <v>294</v>
      </c>
      <c r="AH1769" t="s">
        <v>683</v>
      </c>
      <c r="AI1769" t="s">
        <v>26082</v>
      </c>
      <c r="AJ1769" t="s">
        <v>26086</v>
      </c>
      <c r="AK1769" t="s">
        <v>2082</v>
      </c>
      <c r="AL1769" s="12">
        <v>46107.226030092592</v>
      </c>
      <c r="AM1769" t="s">
        <v>309</v>
      </c>
    </row>
    <row r="1770" spans="1:39" ht="15" customHeight="1" x14ac:dyDescent="0.3">
      <c r="A1770" s="38" t="s">
        <v>17530</v>
      </c>
      <c r="B1770" t="s">
        <v>5109</v>
      </c>
      <c r="C1770" t="s">
        <v>2092</v>
      </c>
      <c r="D1770" t="s">
        <v>282</v>
      </c>
      <c r="E1770" t="s">
        <v>322</v>
      </c>
      <c r="G1770" t="s">
        <v>392</v>
      </c>
      <c r="H1770" t="s">
        <v>392</v>
      </c>
      <c r="I1770" t="s">
        <v>17531</v>
      </c>
      <c r="J1770" t="s">
        <v>284</v>
      </c>
      <c r="K1770" t="s">
        <v>2094</v>
      </c>
      <c r="M1770" t="s">
        <v>294</v>
      </c>
      <c r="N1770" t="s">
        <v>295</v>
      </c>
      <c r="O1770" t="s">
        <v>2076</v>
      </c>
      <c r="Q1770" t="s">
        <v>288</v>
      </c>
      <c r="R1770" t="b">
        <v>0</v>
      </c>
      <c r="S1770" t="b">
        <v>0</v>
      </c>
      <c r="T1770" t="s">
        <v>25454</v>
      </c>
      <c r="U1770" t="s">
        <v>2234</v>
      </c>
      <c r="V1770" s="32" t="s">
        <v>17538</v>
      </c>
      <c r="W1770" t="s">
        <v>17539</v>
      </c>
      <c r="X1770" t="s">
        <v>282</v>
      </c>
      <c r="Y1770" t="s">
        <v>288</v>
      </c>
      <c r="Z1770" t="s">
        <v>284</v>
      </c>
      <c r="AA1770" t="s">
        <v>304</v>
      </c>
      <c r="AB1770"/>
      <c r="AD1770" s="27" t="s">
        <v>2094</v>
      </c>
      <c r="AF1770" t="s">
        <v>294</v>
      </c>
      <c r="AH1770" t="s">
        <v>683</v>
      </c>
      <c r="AI1770" t="s">
        <v>26082</v>
      </c>
      <c r="AJ1770" t="s">
        <v>26086</v>
      </c>
      <c r="AK1770" t="s">
        <v>2082</v>
      </c>
      <c r="AL1770" s="12">
        <v>46107.231423611112</v>
      </c>
      <c r="AM1770" t="s">
        <v>309</v>
      </c>
    </row>
    <row r="1771" spans="1:39" ht="15" customHeight="1" x14ac:dyDescent="0.3">
      <c r="A1771" s="38" t="s">
        <v>17530</v>
      </c>
      <c r="B1771" t="s">
        <v>5109</v>
      </c>
      <c r="C1771" t="s">
        <v>2092</v>
      </c>
      <c r="D1771" t="s">
        <v>282</v>
      </c>
      <c r="E1771" t="s">
        <v>322</v>
      </c>
      <c r="G1771" t="s">
        <v>392</v>
      </c>
      <c r="H1771" t="s">
        <v>392</v>
      </c>
      <c r="I1771" t="s">
        <v>17531</v>
      </c>
      <c r="J1771" t="s">
        <v>284</v>
      </c>
      <c r="K1771" t="s">
        <v>2094</v>
      </c>
      <c r="M1771" t="s">
        <v>294</v>
      </c>
      <c r="N1771" t="s">
        <v>295</v>
      </c>
      <c r="O1771" t="s">
        <v>2076</v>
      </c>
      <c r="Q1771" t="s">
        <v>288</v>
      </c>
      <c r="R1771" t="b">
        <v>0</v>
      </c>
      <c r="S1771" t="b">
        <v>0</v>
      </c>
      <c r="T1771" t="s">
        <v>25454</v>
      </c>
      <c r="U1771" t="s">
        <v>2234</v>
      </c>
      <c r="V1771" s="32" t="s">
        <v>17536</v>
      </c>
      <c r="W1771" t="s">
        <v>17537</v>
      </c>
      <c r="X1771" t="s">
        <v>282</v>
      </c>
      <c r="Y1771" t="s">
        <v>288</v>
      </c>
      <c r="Z1771" t="s">
        <v>284</v>
      </c>
      <c r="AA1771" t="s">
        <v>304</v>
      </c>
      <c r="AB1771"/>
      <c r="AD1771" s="27" t="s">
        <v>2094</v>
      </c>
      <c r="AF1771" t="s">
        <v>294</v>
      </c>
      <c r="AH1771" t="s">
        <v>683</v>
      </c>
      <c r="AI1771" t="s">
        <v>26082</v>
      </c>
      <c r="AJ1771" t="s">
        <v>26086</v>
      </c>
      <c r="AK1771" t="s">
        <v>2082</v>
      </c>
      <c r="AL1771" s="12">
        <v>46107.229560185187</v>
      </c>
      <c r="AM1771" t="s">
        <v>309</v>
      </c>
    </row>
    <row r="1772" spans="1:39" ht="15" customHeight="1" x14ac:dyDescent="0.3">
      <c r="A1772" s="38" t="s">
        <v>17530</v>
      </c>
      <c r="B1772" t="s">
        <v>5109</v>
      </c>
      <c r="C1772" t="s">
        <v>2092</v>
      </c>
      <c r="D1772" t="s">
        <v>282</v>
      </c>
      <c r="E1772" t="s">
        <v>322</v>
      </c>
      <c r="G1772" t="s">
        <v>392</v>
      </c>
      <c r="H1772" t="s">
        <v>392</v>
      </c>
      <c r="I1772" t="s">
        <v>17531</v>
      </c>
      <c r="J1772" t="s">
        <v>284</v>
      </c>
      <c r="K1772" t="s">
        <v>2094</v>
      </c>
      <c r="M1772" t="s">
        <v>294</v>
      </c>
      <c r="N1772" t="s">
        <v>295</v>
      </c>
      <c r="O1772" t="s">
        <v>2076</v>
      </c>
      <c r="Q1772" t="s">
        <v>288</v>
      </c>
      <c r="R1772" t="b">
        <v>0</v>
      </c>
      <c r="S1772" t="b">
        <v>0</v>
      </c>
      <c r="T1772" t="s">
        <v>25454</v>
      </c>
      <c r="U1772" t="s">
        <v>2234</v>
      </c>
      <c r="V1772" s="32" t="s">
        <v>17532</v>
      </c>
      <c r="W1772" t="s">
        <v>17533</v>
      </c>
      <c r="X1772" t="s">
        <v>282</v>
      </c>
      <c r="Y1772" t="s">
        <v>288</v>
      </c>
      <c r="Z1772" t="s">
        <v>284</v>
      </c>
      <c r="AA1772" t="s">
        <v>304</v>
      </c>
      <c r="AB1772"/>
      <c r="AD1772" s="27" t="s">
        <v>2094</v>
      </c>
      <c r="AF1772" t="s">
        <v>294</v>
      </c>
      <c r="AH1772" t="s">
        <v>683</v>
      </c>
      <c r="AI1772" t="s">
        <v>26082</v>
      </c>
      <c r="AJ1772" t="s">
        <v>26086</v>
      </c>
      <c r="AK1772" t="s">
        <v>2082</v>
      </c>
      <c r="AL1772" s="12">
        <v>46099.197650462964</v>
      </c>
      <c r="AM1772" t="s">
        <v>309</v>
      </c>
    </row>
    <row r="1773" spans="1:39" ht="15" customHeight="1" x14ac:dyDescent="0.3">
      <c r="A1773" s="38" t="s">
        <v>17262</v>
      </c>
      <c r="B1773" t="s">
        <v>17263</v>
      </c>
      <c r="C1773" t="s">
        <v>2073</v>
      </c>
      <c r="D1773" t="s">
        <v>282</v>
      </c>
      <c r="E1773" t="s">
        <v>319</v>
      </c>
      <c r="H1773" t="s">
        <v>390</v>
      </c>
      <c r="I1773" t="s">
        <v>17264</v>
      </c>
      <c r="J1773" t="s">
        <v>284</v>
      </c>
      <c r="K1773" t="s">
        <v>2075</v>
      </c>
      <c r="M1773" t="s">
        <v>348</v>
      </c>
      <c r="N1773" t="s">
        <v>295</v>
      </c>
      <c r="O1773" t="s">
        <v>2076</v>
      </c>
      <c r="Q1773" t="s">
        <v>311</v>
      </c>
      <c r="R1773" t="b">
        <v>0</v>
      </c>
      <c r="S1773" t="b">
        <v>0</v>
      </c>
      <c r="T1773" t="s">
        <v>426</v>
      </c>
      <c r="U1773">
        <v>1</v>
      </c>
      <c r="V1773" s="32" t="s">
        <v>17221</v>
      </c>
      <c r="W1773" t="s">
        <v>17222</v>
      </c>
      <c r="X1773" t="s">
        <v>282</v>
      </c>
      <c r="Y1773" t="s">
        <v>311</v>
      </c>
      <c r="Z1773" t="s">
        <v>284</v>
      </c>
      <c r="AB1773"/>
      <c r="AD1773" s="27" t="s">
        <v>2224</v>
      </c>
      <c r="AF1773" t="s">
        <v>348</v>
      </c>
      <c r="AH1773" t="s">
        <v>2012</v>
      </c>
      <c r="AI1773" t="s">
        <v>2121</v>
      </c>
      <c r="AJ1773" t="s">
        <v>2122</v>
      </c>
      <c r="AK1773" t="s">
        <v>2082</v>
      </c>
      <c r="AL1773" s="12">
        <v>45904.882256944446</v>
      </c>
    </row>
    <row r="1774" spans="1:39" ht="15" customHeight="1" x14ac:dyDescent="0.3">
      <c r="A1774" s="38" t="s">
        <v>17340</v>
      </c>
      <c r="B1774" t="s">
        <v>17341</v>
      </c>
      <c r="C1774" t="s">
        <v>2073</v>
      </c>
      <c r="D1774" t="s">
        <v>282</v>
      </c>
      <c r="E1774" t="s">
        <v>319</v>
      </c>
      <c r="H1774" t="s">
        <v>390</v>
      </c>
      <c r="I1774" t="s">
        <v>17342</v>
      </c>
      <c r="J1774" t="s">
        <v>284</v>
      </c>
      <c r="K1774" t="s">
        <v>2075</v>
      </c>
      <c r="M1774" t="s">
        <v>348</v>
      </c>
      <c r="N1774" t="s">
        <v>295</v>
      </c>
      <c r="O1774" t="s">
        <v>2076</v>
      </c>
      <c r="Q1774" t="s">
        <v>311</v>
      </c>
      <c r="R1774" t="b">
        <v>0</v>
      </c>
      <c r="S1774" t="b">
        <v>0</v>
      </c>
      <c r="T1774" t="s">
        <v>426</v>
      </c>
      <c r="U1774">
        <v>1</v>
      </c>
      <c r="V1774" s="32" t="s">
        <v>17221</v>
      </c>
      <c r="W1774" t="s">
        <v>17222</v>
      </c>
      <c r="X1774" t="s">
        <v>282</v>
      </c>
      <c r="Y1774" t="s">
        <v>311</v>
      </c>
      <c r="Z1774" t="s">
        <v>284</v>
      </c>
      <c r="AB1774"/>
      <c r="AD1774" s="27" t="s">
        <v>2224</v>
      </c>
      <c r="AF1774" t="s">
        <v>348</v>
      </c>
      <c r="AH1774" t="s">
        <v>2012</v>
      </c>
      <c r="AI1774" t="s">
        <v>2121</v>
      </c>
      <c r="AJ1774" t="s">
        <v>2122</v>
      </c>
      <c r="AK1774" t="s">
        <v>2082</v>
      </c>
      <c r="AL1774" s="12">
        <v>45904.882256944446</v>
      </c>
    </row>
    <row r="1775" spans="1:39" ht="15" customHeight="1" x14ac:dyDescent="0.3">
      <c r="A1775" s="38" t="s">
        <v>17343</v>
      </c>
      <c r="B1775" t="s">
        <v>17344</v>
      </c>
      <c r="C1775" t="s">
        <v>2073</v>
      </c>
      <c r="D1775" t="s">
        <v>282</v>
      </c>
      <c r="E1775" t="s">
        <v>319</v>
      </c>
      <c r="H1775" t="s">
        <v>390</v>
      </c>
      <c r="I1775" t="s">
        <v>17345</v>
      </c>
      <c r="J1775" t="s">
        <v>284</v>
      </c>
      <c r="K1775" t="s">
        <v>2075</v>
      </c>
      <c r="M1775" t="s">
        <v>348</v>
      </c>
      <c r="N1775" t="s">
        <v>295</v>
      </c>
      <c r="O1775" t="s">
        <v>2076</v>
      </c>
      <c r="Q1775" t="s">
        <v>311</v>
      </c>
      <c r="R1775" t="b">
        <v>0</v>
      </c>
      <c r="S1775" t="b">
        <v>0</v>
      </c>
      <c r="T1775" t="s">
        <v>426</v>
      </c>
      <c r="U1775">
        <v>1</v>
      </c>
      <c r="V1775" s="32" t="s">
        <v>17221</v>
      </c>
      <c r="W1775" t="s">
        <v>17222</v>
      </c>
      <c r="X1775" t="s">
        <v>282</v>
      </c>
      <c r="Y1775" t="s">
        <v>311</v>
      </c>
      <c r="Z1775" t="s">
        <v>284</v>
      </c>
      <c r="AB1775"/>
      <c r="AD1775" s="27" t="s">
        <v>2224</v>
      </c>
      <c r="AF1775" t="s">
        <v>348</v>
      </c>
      <c r="AH1775" t="s">
        <v>2012</v>
      </c>
      <c r="AI1775" t="s">
        <v>2121</v>
      </c>
      <c r="AJ1775" t="s">
        <v>2122</v>
      </c>
      <c r="AK1775" t="s">
        <v>2082</v>
      </c>
      <c r="AL1775" s="12">
        <v>45904.882256944446</v>
      </c>
    </row>
    <row r="1776" spans="1:39" ht="15" customHeight="1" x14ac:dyDescent="0.3">
      <c r="A1776" s="38" t="s">
        <v>17355</v>
      </c>
      <c r="B1776" t="s">
        <v>17356</v>
      </c>
      <c r="C1776" t="s">
        <v>2092</v>
      </c>
      <c r="D1776" t="s">
        <v>282</v>
      </c>
      <c r="E1776" t="s">
        <v>319</v>
      </c>
      <c r="G1776" t="s">
        <v>318</v>
      </c>
      <c r="I1776" t="s">
        <v>17357</v>
      </c>
      <c r="J1776" t="s">
        <v>329</v>
      </c>
      <c r="K1776" t="s">
        <v>2532</v>
      </c>
      <c r="M1776" t="s">
        <v>294</v>
      </c>
      <c r="N1776" t="s">
        <v>295</v>
      </c>
      <c r="O1776" t="s">
        <v>2228</v>
      </c>
      <c r="Q1776" t="s">
        <v>336</v>
      </c>
      <c r="R1776" t="b">
        <v>0</v>
      </c>
      <c r="S1776" t="b">
        <v>0</v>
      </c>
      <c r="T1776" t="s">
        <v>25457</v>
      </c>
      <c r="U1776" t="s">
        <v>2234</v>
      </c>
      <c r="V1776" s="32" t="s">
        <v>2235</v>
      </c>
      <c r="AB1776"/>
      <c r="AD1776" s="27"/>
    </row>
    <row r="1777" spans="1:39" ht="15" customHeight="1" x14ac:dyDescent="0.3">
      <c r="A1777" s="38" t="s">
        <v>17355</v>
      </c>
      <c r="B1777" t="s">
        <v>17356</v>
      </c>
      <c r="C1777" t="s">
        <v>2092</v>
      </c>
      <c r="D1777" t="s">
        <v>282</v>
      </c>
      <c r="E1777" t="s">
        <v>319</v>
      </c>
      <c r="G1777" t="s">
        <v>318</v>
      </c>
      <c r="I1777" t="s">
        <v>17357</v>
      </c>
      <c r="J1777" t="s">
        <v>329</v>
      </c>
      <c r="K1777" t="s">
        <v>2532</v>
      </c>
      <c r="M1777" t="s">
        <v>294</v>
      </c>
      <c r="N1777" t="s">
        <v>295</v>
      </c>
      <c r="O1777" t="s">
        <v>2228</v>
      </c>
      <c r="Q1777" t="s">
        <v>351</v>
      </c>
      <c r="R1777" t="b">
        <v>0</v>
      </c>
      <c r="S1777" t="b">
        <v>0</v>
      </c>
      <c r="T1777" t="s">
        <v>25457</v>
      </c>
      <c r="U1777" t="s">
        <v>2234</v>
      </c>
      <c r="V1777" s="32" t="s">
        <v>2235</v>
      </c>
      <c r="AB1777"/>
      <c r="AD1777" s="27"/>
    </row>
    <row r="1778" spans="1:39" ht="15" customHeight="1" x14ac:dyDescent="0.3">
      <c r="A1778" s="38" t="s">
        <v>17358</v>
      </c>
      <c r="B1778" t="s">
        <v>17359</v>
      </c>
      <c r="C1778" t="s">
        <v>2092</v>
      </c>
      <c r="D1778" t="s">
        <v>282</v>
      </c>
      <c r="E1778" t="s">
        <v>319</v>
      </c>
      <c r="G1778" t="s">
        <v>318</v>
      </c>
      <c r="I1778" t="s">
        <v>17360</v>
      </c>
      <c r="J1778" t="s">
        <v>329</v>
      </c>
      <c r="K1778" t="s">
        <v>2532</v>
      </c>
      <c r="M1778" t="s">
        <v>294</v>
      </c>
      <c r="N1778" t="s">
        <v>295</v>
      </c>
      <c r="O1778" t="s">
        <v>2228</v>
      </c>
      <c r="Q1778" t="s">
        <v>336</v>
      </c>
      <c r="R1778" t="b">
        <v>0</v>
      </c>
      <c r="S1778" t="b">
        <v>0</v>
      </c>
      <c r="T1778" t="s">
        <v>25457</v>
      </c>
      <c r="U1778" t="s">
        <v>2234</v>
      </c>
      <c r="V1778" s="32" t="s">
        <v>2235</v>
      </c>
      <c r="AB1778"/>
      <c r="AD1778" s="27"/>
    </row>
    <row r="1779" spans="1:39" ht="15" customHeight="1" x14ac:dyDescent="0.3">
      <c r="A1779" s="38" t="s">
        <v>17358</v>
      </c>
      <c r="B1779" t="s">
        <v>17359</v>
      </c>
      <c r="C1779" t="s">
        <v>2092</v>
      </c>
      <c r="D1779" t="s">
        <v>282</v>
      </c>
      <c r="E1779" t="s">
        <v>319</v>
      </c>
      <c r="G1779" t="s">
        <v>318</v>
      </c>
      <c r="I1779" t="s">
        <v>17360</v>
      </c>
      <c r="J1779" t="s">
        <v>329</v>
      </c>
      <c r="K1779" t="s">
        <v>2532</v>
      </c>
      <c r="M1779" t="s">
        <v>294</v>
      </c>
      <c r="N1779" t="s">
        <v>295</v>
      </c>
      <c r="O1779" t="s">
        <v>2228</v>
      </c>
      <c r="Q1779" t="s">
        <v>351</v>
      </c>
      <c r="R1779" t="b">
        <v>0</v>
      </c>
      <c r="S1779" t="b">
        <v>0</v>
      </c>
      <c r="T1779" t="s">
        <v>25457</v>
      </c>
      <c r="U1779" t="s">
        <v>2234</v>
      </c>
      <c r="V1779" s="32" t="s">
        <v>2235</v>
      </c>
      <c r="AB1779"/>
      <c r="AD1779" s="27"/>
    </row>
    <row r="1780" spans="1:39" ht="15" customHeight="1" x14ac:dyDescent="0.3">
      <c r="A1780" s="38" t="s">
        <v>17349</v>
      </c>
      <c r="B1780" t="s">
        <v>17350</v>
      </c>
      <c r="C1780" t="s">
        <v>2092</v>
      </c>
      <c r="D1780" t="s">
        <v>282</v>
      </c>
      <c r="E1780" t="s">
        <v>319</v>
      </c>
      <c r="G1780" t="s">
        <v>318</v>
      </c>
      <c r="I1780" t="s">
        <v>17351</v>
      </c>
      <c r="J1780" t="s">
        <v>329</v>
      </c>
      <c r="K1780" t="s">
        <v>2512</v>
      </c>
      <c r="M1780" t="s">
        <v>294</v>
      </c>
      <c r="N1780" t="s">
        <v>295</v>
      </c>
      <c r="O1780" t="s">
        <v>2228</v>
      </c>
      <c r="Q1780" t="s">
        <v>336</v>
      </c>
      <c r="R1780" t="b">
        <v>0</v>
      </c>
      <c r="S1780" t="b">
        <v>0</v>
      </c>
      <c r="T1780" t="s">
        <v>25457</v>
      </c>
      <c r="U1780" t="s">
        <v>2234</v>
      </c>
      <c r="V1780" s="32" t="s">
        <v>2235</v>
      </c>
      <c r="AB1780"/>
      <c r="AD1780" s="27"/>
    </row>
    <row r="1781" spans="1:39" ht="15" customHeight="1" x14ac:dyDescent="0.3">
      <c r="A1781" s="38" t="s">
        <v>17349</v>
      </c>
      <c r="B1781" t="s">
        <v>17350</v>
      </c>
      <c r="C1781" t="s">
        <v>2092</v>
      </c>
      <c r="D1781" t="s">
        <v>282</v>
      </c>
      <c r="E1781" t="s">
        <v>319</v>
      </c>
      <c r="G1781" t="s">
        <v>318</v>
      </c>
      <c r="I1781" t="s">
        <v>17351</v>
      </c>
      <c r="J1781" t="s">
        <v>329</v>
      </c>
      <c r="K1781" t="s">
        <v>2512</v>
      </c>
      <c r="M1781" t="s">
        <v>294</v>
      </c>
      <c r="N1781" t="s">
        <v>295</v>
      </c>
      <c r="O1781" t="s">
        <v>2228</v>
      </c>
      <c r="Q1781" t="s">
        <v>351</v>
      </c>
      <c r="R1781" t="b">
        <v>0</v>
      </c>
      <c r="S1781" t="b">
        <v>0</v>
      </c>
      <c r="T1781" t="s">
        <v>25457</v>
      </c>
      <c r="U1781" t="s">
        <v>2234</v>
      </c>
      <c r="V1781" s="32" t="s">
        <v>2235</v>
      </c>
      <c r="AB1781"/>
      <c r="AD1781" s="27"/>
    </row>
    <row r="1782" spans="1:39" ht="15" customHeight="1" x14ac:dyDescent="0.3">
      <c r="A1782" s="38" t="s">
        <v>18572</v>
      </c>
      <c r="B1782" t="s">
        <v>5109</v>
      </c>
      <c r="C1782" t="s">
        <v>2092</v>
      </c>
      <c r="D1782" t="s">
        <v>282</v>
      </c>
      <c r="E1782" t="s">
        <v>322</v>
      </c>
      <c r="G1782" t="s">
        <v>392</v>
      </c>
      <c r="H1782" t="s">
        <v>392</v>
      </c>
      <c r="I1782" t="s">
        <v>18573</v>
      </c>
      <c r="J1782" t="s">
        <v>284</v>
      </c>
      <c r="K1782" t="s">
        <v>2094</v>
      </c>
      <c r="M1782" t="s">
        <v>294</v>
      </c>
      <c r="N1782" t="s">
        <v>295</v>
      </c>
      <c r="O1782" t="s">
        <v>2076</v>
      </c>
      <c r="Q1782" t="s">
        <v>288</v>
      </c>
      <c r="R1782" t="b">
        <v>0</v>
      </c>
      <c r="S1782" t="b">
        <v>0</v>
      </c>
      <c r="T1782" t="s">
        <v>25454</v>
      </c>
      <c r="U1782" t="s">
        <v>2234</v>
      </c>
      <c r="V1782" s="30" t="s">
        <v>18574</v>
      </c>
      <c r="W1782" t="s">
        <v>18575</v>
      </c>
      <c r="X1782" t="s">
        <v>282</v>
      </c>
      <c r="Y1782" t="s">
        <v>288</v>
      </c>
      <c r="Z1782" t="s">
        <v>284</v>
      </c>
      <c r="AA1782" t="s">
        <v>304</v>
      </c>
      <c r="AB1782"/>
      <c r="AD1782" s="27" t="s">
        <v>2094</v>
      </c>
      <c r="AF1782" t="s">
        <v>294</v>
      </c>
      <c r="AH1782" t="s">
        <v>683</v>
      </c>
      <c r="AI1782" t="s">
        <v>26082</v>
      </c>
      <c r="AJ1782" t="s">
        <v>26086</v>
      </c>
      <c r="AK1782" t="s">
        <v>2082</v>
      </c>
      <c r="AL1782" s="12">
        <v>46107.225590277776</v>
      </c>
      <c r="AM1782" t="s">
        <v>309</v>
      </c>
    </row>
    <row r="1783" spans="1:39" ht="15" customHeight="1" x14ac:dyDescent="0.3">
      <c r="A1783" s="38" t="s">
        <v>17542</v>
      </c>
      <c r="B1783" t="s">
        <v>5109</v>
      </c>
      <c r="C1783" t="s">
        <v>2092</v>
      </c>
      <c r="D1783" t="s">
        <v>282</v>
      </c>
      <c r="E1783" t="s">
        <v>322</v>
      </c>
      <c r="G1783" t="s">
        <v>392</v>
      </c>
      <c r="H1783" t="s">
        <v>392</v>
      </c>
      <c r="I1783" t="s">
        <v>17543</v>
      </c>
      <c r="J1783" t="s">
        <v>284</v>
      </c>
      <c r="K1783" t="s">
        <v>2094</v>
      </c>
      <c r="M1783" t="s">
        <v>294</v>
      </c>
      <c r="N1783" t="s">
        <v>295</v>
      </c>
      <c r="O1783" t="s">
        <v>2076</v>
      </c>
      <c r="Q1783" t="s">
        <v>288</v>
      </c>
      <c r="R1783" t="b">
        <v>0</v>
      </c>
      <c r="S1783" t="b">
        <v>0</v>
      </c>
      <c r="T1783" t="s">
        <v>25454</v>
      </c>
      <c r="U1783" t="s">
        <v>2234</v>
      </c>
      <c r="V1783" s="32" t="s">
        <v>17544</v>
      </c>
      <c r="W1783" t="s">
        <v>17545</v>
      </c>
      <c r="X1783" t="s">
        <v>282</v>
      </c>
      <c r="Y1783" t="s">
        <v>288</v>
      </c>
      <c r="Z1783" t="s">
        <v>284</v>
      </c>
      <c r="AA1783" t="s">
        <v>304</v>
      </c>
      <c r="AB1783"/>
      <c r="AD1783" s="27" t="s">
        <v>2094</v>
      </c>
      <c r="AF1783" t="s">
        <v>294</v>
      </c>
      <c r="AH1783" t="s">
        <v>683</v>
      </c>
      <c r="AI1783" t="s">
        <v>26082</v>
      </c>
      <c r="AJ1783" t="s">
        <v>26086</v>
      </c>
      <c r="AK1783" t="s">
        <v>2082</v>
      </c>
      <c r="AL1783" s="12">
        <v>46107.226493055554</v>
      </c>
      <c r="AM1783" t="s">
        <v>309</v>
      </c>
    </row>
    <row r="1784" spans="1:39" ht="15" customHeight="1" x14ac:dyDescent="0.3">
      <c r="A1784" s="38" t="s">
        <v>17371</v>
      </c>
      <c r="B1784" t="s">
        <v>17372</v>
      </c>
      <c r="C1784" t="s">
        <v>2092</v>
      </c>
      <c r="D1784" t="s">
        <v>282</v>
      </c>
      <c r="E1784" t="s">
        <v>319</v>
      </c>
      <c r="G1784" t="s">
        <v>349</v>
      </c>
      <c r="H1784" t="s">
        <v>349</v>
      </c>
      <c r="I1784" t="s">
        <v>17373</v>
      </c>
      <c r="J1784" t="s">
        <v>284</v>
      </c>
      <c r="K1784" t="s">
        <v>3330</v>
      </c>
      <c r="M1784" t="s">
        <v>338</v>
      </c>
      <c r="N1784" t="s">
        <v>295</v>
      </c>
      <c r="O1784" t="s">
        <v>2076</v>
      </c>
      <c r="Q1784" t="s">
        <v>336</v>
      </c>
      <c r="R1784" t="b">
        <v>0</v>
      </c>
      <c r="S1784" t="b">
        <v>0</v>
      </c>
      <c r="T1784" t="s">
        <v>424</v>
      </c>
      <c r="U1784">
        <v>0</v>
      </c>
      <c r="V1784" s="30" t="s">
        <v>17374</v>
      </c>
      <c r="W1784" t="s">
        <v>17375</v>
      </c>
      <c r="X1784" t="s">
        <v>282</v>
      </c>
      <c r="Y1784" t="s">
        <v>336</v>
      </c>
      <c r="Z1784" t="s">
        <v>284</v>
      </c>
      <c r="AA1784" t="s">
        <v>319</v>
      </c>
      <c r="AB1784"/>
      <c r="AC1784" t="s">
        <v>26119</v>
      </c>
      <c r="AD1784" s="27" t="s">
        <v>2094</v>
      </c>
      <c r="AE1784" t="s">
        <v>289</v>
      </c>
      <c r="AF1784" t="s">
        <v>294</v>
      </c>
      <c r="AH1784" t="s">
        <v>703</v>
      </c>
      <c r="AI1784" t="s">
        <v>26581</v>
      </c>
      <c r="AJ1784" t="s">
        <v>3247</v>
      </c>
      <c r="AK1784" t="s">
        <v>2082</v>
      </c>
      <c r="AL1784" s="12">
        <v>46099.707199074073</v>
      </c>
      <c r="AM1784" t="s">
        <v>309</v>
      </c>
    </row>
    <row r="1785" spans="1:39" ht="15" customHeight="1" x14ac:dyDescent="0.3">
      <c r="A1785" s="38" t="s">
        <v>17376</v>
      </c>
      <c r="B1785" t="s">
        <v>17377</v>
      </c>
      <c r="C1785" t="s">
        <v>2092</v>
      </c>
      <c r="D1785" t="s">
        <v>282</v>
      </c>
      <c r="E1785" t="s">
        <v>319</v>
      </c>
      <c r="G1785" t="s">
        <v>318</v>
      </c>
      <c r="I1785" t="s">
        <v>17378</v>
      </c>
      <c r="J1785" t="s">
        <v>329</v>
      </c>
      <c r="K1785" t="s">
        <v>4453</v>
      </c>
      <c r="M1785" t="s">
        <v>294</v>
      </c>
      <c r="N1785" t="s">
        <v>295</v>
      </c>
      <c r="O1785" t="s">
        <v>2228</v>
      </c>
      <c r="Q1785" t="s">
        <v>336</v>
      </c>
      <c r="R1785" t="b">
        <v>0</v>
      </c>
      <c r="S1785" t="b">
        <v>0</v>
      </c>
      <c r="T1785" t="s">
        <v>25457</v>
      </c>
      <c r="U1785" t="s">
        <v>6129</v>
      </c>
      <c r="V1785" s="32" t="s">
        <v>2235</v>
      </c>
      <c r="AB1785"/>
      <c r="AD1785" s="27"/>
    </row>
    <row r="1786" spans="1:39" ht="15" customHeight="1" x14ac:dyDescent="0.3">
      <c r="A1786" s="38" t="s">
        <v>17376</v>
      </c>
      <c r="B1786" t="s">
        <v>17377</v>
      </c>
      <c r="C1786" t="s">
        <v>2092</v>
      </c>
      <c r="D1786" t="s">
        <v>282</v>
      </c>
      <c r="E1786" t="s">
        <v>319</v>
      </c>
      <c r="G1786" t="s">
        <v>318</v>
      </c>
      <c r="I1786" t="s">
        <v>17378</v>
      </c>
      <c r="J1786" t="s">
        <v>329</v>
      </c>
      <c r="K1786" t="s">
        <v>4453</v>
      </c>
      <c r="M1786" t="s">
        <v>294</v>
      </c>
      <c r="N1786" t="s">
        <v>295</v>
      </c>
      <c r="O1786" t="s">
        <v>2228</v>
      </c>
      <c r="Q1786" t="s">
        <v>351</v>
      </c>
      <c r="R1786" t="b">
        <v>0</v>
      </c>
      <c r="S1786" t="b">
        <v>0</v>
      </c>
      <c r="T1786" t="s">
        <v>25457</v>
      </c>
      <c r="U1786" t="s">
        <v>6129</v>
      </c>
      <c r="V1786" s="32" t="s">
        <v>2235</v>
      </c>
      <c r="AB1786"/>
      <c r="AD1786" s="27"/>
    </row>
    <row r="1787" spans="1:39" ht="15" customHeight="1" x14ac:dyDescent="0.3">
      <c r="A1787" s="38" t="s">
        <v>17301</v>
      </c>
      <c r="B1787" t="s">
        <v>5109</v>
      </c>
      <c r="C1787" t="s">
        <v>2092</v>
      </c>
      <c r="D1787" t="s">
        <v>282</v>
      </c>
      <c r="E1787" t="s">
        <v>322</v>
      </c>
      <c r="G1787" t="s">
        <v>392</v>
      </c>
      <c r="H1787" t="s">
        <v>392</v>
      </c>
      <c r="I1787" t="s">
        <v>17302</v>
      </c>
      <c r="J1787" t="s">
        <v>284</v>
      </c>
      <c r="K1787" t="s">
        <v>2094</v>
      </c>
      <c r="M1787" t="s">
        <v>294</v>
      </c>
      <c r="N1787" t="s">
        <v>295</v>
      </c>
      <c r="O1787" t="s">
        <v>2076</v>
      </c>
      <c r="Q1787" t="s">
        <v>288</v>
      </c>
      <c r="R1787" t="b">
        <v>0</v>
      </c>
      <c r="S1787" t="b">
        <v>0</v>
      </c>
      <c r="T1787" t="s">
        <v>25454</v>
      </c>
      <c r="U1787" t="s">
        <v>2234</v>
      </c>
      <c r="V1787" s="32" t="s">
        <v>17303</v>
      </c>
      <c r="W1787" t="s">
        <v>17304</v>
      </c>
      <c r="X1787" t="s">
        <v>282</v>
      </c>
      <c r="Y1787" t="s">
        <v>288</v>
      </c>
      <c r="Z1787" t="s">
        <v>284</v>
      </c>
      <c r="AA1787" t="s">
        <v>304</v>
      </c>
      <c r="AB1787"/>
      <c r="AD1787" s="27" t="s">
        <v>2094</v>
      </c>
      <c r="AF1787" t="s">
        <v>294</v>
      </c>
      <c r="AH1787" t="s">
        <v>683</v>
      </c>
      <c r="AI1787" t="s">
        <v>26082</v>
      </c>
      <c r="AJ1787" t="s">
        <v>26086</v>
      </c>
      <c r="AK1787" t="s">
        <v>2082</v>
      </c>
      <c r="AL1787" s="12">
        <v>46107.232175925928</v>
      </c>
      <c r="AM1787" t="s">
        <v>309</v>
      </c>
    </row>
    <row r="1788" spans="1:39" ht="15" customHeight="1" x14ac:dyDescent="0.3">
      <c r="A1788" s="38" t="s">
        <v>17382</v>
      </c>
      <c r="B1788" t="s">
        <v>17383</v>
      </c>
      <c r="C1788" t="s">
        <v>2092</v>
      </c>
      <c r="D1788" t="s">
        <v>282</v>
      </c>
      <c r="E1788" t="s">
        <v>319</v>
      </c>
      <c r="G1788" t="s">
        <v>298</v>
      </c>
      <c r="H1788" t="s">
        <v>298</v>
      </c>
      <c r="I1788" t="s">
        <v>17384</v>
      </c>
      <c r="J1788" t="s">
        <v>284</v>
      </c>
      <c r="K1788" t="s">
        <v>4453</v>
      </c>
      <c r="M1788" t="s">
        <v>294</v>
      </c>
      <c r="N1788" t="s">
        <v>295</v>
      </c>
      <c r="O1788" t="s">
        <v>2076</v>
      </c>
      <c r="Q1788" t="s">
        <v>336</v>
      </c>
      <c r="R1788" t="b">
        <v>0</v>
      </c>
      <c r="S1788" t="b">
        <v>0</v>
      </c>
      <c r="T1788" t="s">
        <v>425</v>
      </c>
      <c r="U1788">
        <v>0</v>
      </c>
      <c r="V1788" s="32" t="s">
        <v>6062</v>
      </c>
      <c r="W1788" t="s">
        <v>6063</v>
      </c>
      <c r="X1788" t="s">
        <v>282</v>
      </c>
      <c r="Y1788" t="s">
        <v>336</v>
      </c>
      <c r="Z1788" t="s">
        <v>284</v>
      </c>
      <c r="AA1788" t="s">
        <v>319</v>
      </c>
      <c r="AB1788"/>
      <c r="AC1788" t="s">
        <v>26119</v>
      </c>
      <c r="AD1788" s="27" t="s">
        <v>4453</v>
      </c>
      <c r="AE1788" t="s">
        <v>289</v>
      </c>
      <c r="AF1788" t="s">
        <v>338</v>
      </c>
      <c r="AH1788" t="s">
        <v>657</v>
      </c>
      <c r="AI1788" t="s">
        <v>26096</v>
      </c>
      <c r="AJ1788" t="s">
        <v>26093</v>
      </c>
      <c r="AK1788" t="s">
        <v>2082</v>
      </c>
      <c r="AL1788" s="12">
        <v>46043.737118055556</v>
      </c>
      <c r="AM1788" t="s">
        <v>309</v>
      </c>
    </row>
    <row r="1789" spans="1:39" ht="15" customHeight="1" x14ac:dyDescent="0.3">
      <c r="A1789" s="38" t="s">
        <v>17558</v>
      </c>
      <c r="B1789" t="s">
        <v>17559</v>
      </c>
      <c r="C1789" t="s">
        <v>2092</v>
      </c>
      <c r="D1789" t="s">
        <v>282</v>
      </c>
      <c r="E1789" t="s">
        <v>319</v>
      </c>
      <c r="G1789" t="s">
        <v>349</v>
      </c>
      <c r="H1789" t="s">
        <v>349</v>
      </c>
      <c r="I1789" t="s">
        <v>17560</v>
      </c>
      <c r="J1789" t="s">
        <v>284</v>
      </c>
      <c r="K1789" t="s">
        <v>2075</v>
      </c>
      <c r="M1789" t="s">
        <v>338</v>
      </c>
      <c r="N1789" t="s">
        <v>295</v>
      </c>
      <c r="O1789" t="s">
        <v>2076</v>
      </c>
      <c r="Q1789" t="s">
        <v>288</v>
      </c>
      <c r="R1789" t="b">
        <v>0</v>
      </c>
      <c r="S1789" t="b">
        <v>0</v>
      </c>
      <c r="T1789" t="s">
        <v>25455</v>
      </c>
      <c r="U1789" t="s">
        <v>2244</v>
      </c>
      <c r="V1789" s="32" t="s">
        <v>10213</v>
      </c>
      <c r="W1789" t="s">
        <v>10214</v>
      </c>
      <c r="X1789" t="s">
        <v>282</v>
      </c>
      <c r="Y1789" t="s">
        <v>288</v>
      </c>
      <c r="Z1789" t="s">
        <v>284</v>
      </c>
      <c r="AA1789" t="s">
        <v>319</v>
      </c>
      <c r="AB1789"/>
      <c r="AD1789" s="27" t="s">
        <v>2094</v>
      </c>
      <c r="AE1789" t="s">
        <v>26030</v>
      </c>
      <c r="AF1789" t="s">
        <v>294</v>
      </c>
      <c r="AH1789" t="s">
        <v>691</v>
      </c>
      <c r="AI1789" t="s">
        <v>26094</v>
      </c>
      <c r="AJ1789" t="s">
        <v>26095</v>
      </c>
      <c r="AK1789" t="s">
        <v>2082</v>
      </c>
      <c r="AL1789" s="12">
        <v>46114.221863425926</v>
      </c>
      <c r="AM1789" t="s">
        <v>315</v>
      </c>
    </row>
    <row r="1790" spans="1:39" ht="15" customHeight="1" x14ac:dyDescent="0.3">
      <c r="A1790" s="38" t="s">
        <v>17558</v>
      </c>
      <c r="B1790" t="s">
        <v>17559</v>
      </c>
      <c r="C1790" t="s">
        <v>2092</v>
      </c>
      <c r="D1790" t="s">
        <v>282</v>
      </c>
      <c r="E1790" t="s">
        <v>319</v>
      </c>
      <c r="G1790" t="s">
        <v>349</v>
      </c>
      <c r="H1790" t="s">
        <v>349</v>
      </c>
      <c r="I1790" t="s">
        <v>17560</v>
      </c>
      <c r="J1790" t="s">
        <v>284</v>
      </c>
      <c r="K1790" t="s">
        <v>2075</v>
      </c>
      <c r="M1790" t="s">
        <v>338</v>
      </c>
      <c r="N1790" t="s">
        <v>295</v>
      </c>
      <c r="O1790" t="s">
        <v>2076</v>
      </c>
      <c r="Q1790" t="s">
        <v>288</v>
      </c>
      <c r="R1790" t="b">
        <v>0</v>
      </c>
      <c r="S1790" t="b">
        <v>0</v>
      </c>
      <c r="T1790" t="s">
        <v>25455</v>
      </c>
      <c r="U1790" t="s">
        <v>2244</v>
      </c>
      <c r="V1790" s="32" t="s">
        <v>17561</v>
      </c>
      <c r="W1790" t="s">
        <v>17562</v>
      </c>
      <c r="X1790" t="s">
        <v>282</v>
      </c>
      <c r="Y1790" t="s">
        <v>288</v>
      </c>
      <c r="Z1790" t="s">
        <v>284</v>
      </c>
      <c r="AA1790" t="s">
        <v>319</v>
      </c>
      <c r="AB1790"/>
      <c r="AD1790" s="27" t="s">
        <v>2075</v>
      </c>
      <c r="AE1790" t="s">
        <v>289</v>
      </c>
      <c r="AF1790" t="s">
        <v>294</v>
      </c>
      <c r="AH1790" t="s">
        <v>625</v>
      </c>
      <c r="AI1790" t="s">
        <v>26094</v>
      </c>
      <c r="AJ1790" t="s">
        <v>26095</v>
      </c>
      <c r="AK1790" t="s">
        <v>2082</v>
      </c>
      <c r="AL1790" s="12">
        <v>46114.227939814817</v>
      </c>
      <c r="AM1790" t="s">
        <v>309</v>
      </c>
    </row>
    <row r="1791" spans="1:39" ht="15" customHeight="1" x14ac:dyDescent="0.3">
      <c r="A1791" s="38" t="s">
        <v>17558</v>
      </c>
      <c r="B1791" t="s">
        <v>17559</v>
      </c>
      <c r="C1791" t="s">
        <v>2092</v>
      </c>
      <c r="D1791" t="s">
        <v>282</v>
      </c>
      <c r="E1791" t="s">
        <v>319</v>
      </c>
      <c r="G1791" t="s">
        <v>349</v>
      </c>
      <c r="H1791" t="s">
        <v>349</v>
      </c>
      <c r="I1791" t="s">
        <v>17560</v>
      </c>
      <c r="J1791" t="s">
        <v>284</v>
      </c>
      <c r="K1791" t="s">
        <v>2075</v>
      </c>
      <c r="M1791" t="s">
        <v>338</v>
      </c>
      <c r="N1791" t="s">
        <v>295</v>
      </c>
      <c r="O1791" t="s">
        <v>2076</v>
      </c>
      <c r="Q1791" t="s">
        <v>288</v>
      </c>
      <c r="R1791" t="b">
        <v>0</v>
      </c>
      <c r="S1791" t="b">
        <v>0</v>
      </c>
      <c r="T1791" t="s">
        <v>25455</v>
      </c>
      <c r="U1791" t="s">
        <v>2244</v>
      </c>
      <c r="V1791" s="32" t="s">
        <v>17563</v>
      </c>
      <c r="W1791" t="s">
        <v>17564</v>
      </c>
      <c r="X1791" t="s">
        <v>282</v>
      </c>
      <c r="Y1791" t="s">
        <v>288</v>
      </c>
      <c r="Z1791" t="s">
        <v>284</v>
      </c>
      <c r="AA1791" t="s">
        <v>319</v>
      </c>
      <c r="AB1791"/>
      <c r="AD1791" s="27" t="s">
        <v>2075</v>
      </c>
      <c r="AE1791" t="s">
        <v>289</v>
      </c>
      <c r="AF1791" t="s">
        <v>294</v>
      </c>
      <c r="AH1791" t="s">
        <v>625</v>
      </c>
      <c r="AI1791" t="s">
        <v>26094</v>
      </c>
      <c r="AJ1791" t="s">
        <v>26095</v>
      </c>
      <c r="AK1791" t="s">
        <v>2082</v>
      </c>
      <c r="AL1791" s="12">
        <v>46114.225185185183</v>
      </c>
      <c r="AM1791" t="s">
        <v>309</v>
      </c>
    </row>
    <row r="1792" spans="1:39" ht="15" customHeight="1" x14ac:dyDescent="0.3">
      <c r="A1792" s="38" t="s">
        <v>17558</v>
      </c>
      <c r="B1792" t="s">
        <v>17559</v>
      </c>
      <c r="C1792" t="s">
        <v>2092</v>
      </c>
      <c r="D1792" t="s">
        <v>282</v>
      </c>
      <c r="E1792" t="s">
        <v>319</v>
      </c>
      <c r="G1792" t="s">
        <v>349</v>
      </c>
      <c r="H1792" t="s">
        <v>349</v>
      </c>
      <c r="I1792" t="s">
        <v>17560</v>
      </c>
      <c r="J1792" t="s">
        <v>284</v>
      </c>
      <c r="K1792" t="s">
        <v>2075</v>
      </c>
      <c r="M1792" t="s">
        <v>338</v>
      </c>
      <c r="N1792" t="s">
        <v>295</v>
      </c>
      <c r="O1792" t="s">
        <v>2076</v>
      </c>
      <c r="Q1792" t="s">
        <v>288</v>
      </c>
      <c r="R1792" t="b">
        <v>0</v>
      </c>
      <c r="S1792" t="b">
        <v>0</v>
      </c>
      <c r="T1792" t="s">
        <v>25455</v>
      </c>
      <c r="U1792" t="s">
        <v>2244</v>
      </c>
      <c r="V1792" s="30" t="s">
        <v>15922</v>
      </c>
      <c r="W1792" t="s">
        <v>15923</v>
      </c>
      <c r="X1792" t="s">
        <v>282</v>
      </c>
      <c r="Y1792" t="s">
        <v>288</v>
      </c>
      <c r="Z1792" t="s">
        <v>284</v>
      </c>
      <c r="AA1792" t="s">
        <v>319</v>
      </c>
      <c r="AB1792"/>
      <c r="AD1792" s="27" t="s">
        <v>2094</v>
      </c>
      <c r="AF1792" t="s">
        <v>338</v>
      </c>
      <c r="AH1792" t="s">
        <v>691</v>
      </c>
      <c r="AI1792" t="s">
        <v>26094</v>
      </c>
      <c r="AJ1792" t="s">
        <v>26095</v>
      </c>
      <c r="AK1792" t="s">
        <v>2082</v>
      </c>
      <c r="AL1792" s="12">
        <v>46114.229305555556</v>
      </c>
      <c r="AM1792" t="s">
        <v>309</v>
      </c>
    </row>
    <row r="1793" spans="1:39" ht="15" customHeight="1" x14ac:dyDescent="0.3">
      <c r="A1793" s="38" t="s">
        <v>17558</v>
      </c>
      <c r="B1793" t="s">
        <v>17559</v>
      </c>
      <c r="C1793" t="s">
        <v>2092</v>
      </c>
      <c r="D1793" t="s">
        <v>282</v>
      </c>
      <c r="E1793" t="s">
        <v>319</v>
      </c>
      <c r="G1793" t="s">
        <v>349</v>
      </c>
      <c r="H1793" t="s">
        <v>349</v>
      </c>
      <c r="I1793" t="s">
        <v>17560</v>
      </c>
      <c r="J1793" t="s">
        <v>284</v>
      </c>
      <c r="K1793" t="s">
        <v>2075</v>
      </c>
      <c r="M1793" t="s">
        <v>338</v>
      </c>
      <c r="N1793" t="s">
        <v>295</v>
      </c>
      <c r="O1793" t="s">
        <v>2076</v>
      </c>
      <c r="Q1793" t="s">
        <v>288</v>
      </c>
      <c r="R1793" t="b">
        <v>0</v>
      </c>
      <c r="S1793" t="b">
        <v>0</v>
      </c>
      <c r="T1793" t="s">
        <v>25455</v>
      </c>
      <c r="U1793" t="s">
        <v>2244</v>
      </c>
      <c r="V1793" s="32" t="s">
        <v>10055</v>
      </c>
      <c r="W1793" t="s">
        <v>10056</v>
      </c>
      <c r="X1793" t="s">
        <v>282</v>
      </c>
      <c r="Y1793" t="s">
        <v>288</v>
      </c>
      <c r="Z1793" t="s">
        <v>284</v>
      </c>
      <c r="AA1793" t="s">
        <v>319</v>
      </c>
      <c r="AB1793"/>
      <c r="AD1793" s="27" t="s">
        <v>2094</v>
      </c>
      <c r="AE1793" t="s">
        <v>26030</v>
      </c>
      <c r="AF1793" t="s">
        <v>338</v>
      </c>
      <c r="AH1793" t="s">
        <v>691</v>
      </c>
      <c r="AI1793" t="s">
        <v>26094</v>
      </c>
      <c r="AJ1793" t="s">
        <v>26095</v>
      </c>
      <c r="AK1793" t="s">
        <v>2082</v>
      </c>
      <c r="AL1793" s="12">
        <v>46114.224432870367</v>
      </c>
      <c r="AM1793" t="s">
        <v>291</v>
      </c>
    </row>
    <row r="1794" spans="1:39" ht="15" customHeight="1" x14ac:dyDescent="0.3">
      <c r="A1794" s="38" t="s">
        <v>17548</v>
      </c>
      <c r="B1794" t="s">
        <v>17549</v>
      </c>
      <c r="C1794" t="s">
        <v>2092</v>
      </c>
      <c r="D1794" t="s">
        <v>282</v>
      </c>
      <c r="E1794" t="s">
        <v>319</v>
      </c>
      <c r="G1794" t="s">
        <v>320</v>
      </c>
      <c r="H1794" t="s">
        <v>320</v>
      </c>
      <c r="I1794" t="s">
        <v>17550</v>
      </c>
      <c r="J1794" t="s">
        <v>284</v>
      </c>
      <c r="K1794" t="s">
        <v>2075</v>
      </c>
      <c r="M1794" t="s">
        <v>338</v>
      </c>
      <c r="N1794" t="s">
        <v>295</v>
      </c>
      <c r="O1794" t="s">
        <v>2076</v>
      </c>
      <c r="Q1794" t="s">
        <v>336</v>
      </c>
      <c r="R1794" t="b">
        <v>0</v>
      </c>
      <c r="S1794" t="b">
        <v>0</v>
      </c>
      <c r="T1794" t="s">
        <v>25455</v>
      </c>
      <c r="U1794" t="s">
        <v>2234</v>
      </c>
      <c r="V1794" s="30" t="s">
        <v>5076</v>
      </c>
      <c r="W1794" t="s">
        <v>5077</v>
      </c>
      <c r="X1794" t="s">
        <v>282</v>
      </c>
      <c r="Y1794" t="s">
        <v>336</v>
      </c>
      <c r="Z1794" t="s">
        <v>284</v>
      </c>
      <c r="AA1794" t="s">
        <v>319</v>
      </c>
      <c r="AB1794"/>
      <c r="AC1794" t="s">
        <v>26118</v>
      </c>
      <c r="AD1794" s="27" t="s">
        <v>2075</v>
      </c>
      <c r="AE1794" t="s">
        <v>289</v>
      </c>
      <c r="AF1794" t="s">
        <v>290</v>
      </c>
      <c r="AH1794" t="s">
        <v>683</v>
      </c>
      <c r="AI1794" t="s">
        <v>26581</v>
      </c>
      <c r="AJ1794" t="s">
        <v>3247</v>
      </c>
      <c r="AK1794" t="s">
        <v>2082</v>
      </c>
      <c r="AL1794" s="12">
        <v>46114.672488425924</v>
      </c>
      <c r="AM1794" t="s">
        <v>309</v>
      </c>
    </row>
    <row r="1795" spans="1:39" ht="15" customHeight="1" x14ac:dyDescent="0.3">
      <c r="A1795" s="38" t="s">
        <v>17548</v>
      </c>
      <c r="B1795" t="s">
        <v>17549</v>
      </c>
      <c r="C1795" t="s">
        <v>2092</v>
      </c>
      <c r="D1795" t="s">
        <v>282</v>
      </c>
      <c r="E1795" t="s">
        <v>319</v>
      </c>
      <c r="G1795" t="s">
        <v>320</v>
      </c>
      <c r="H1795" t="s">
        <v>320</v>
      </c>
      <c r="I1795" t="s">
        <v>17550</v>
      </c>
      <c r="J1795" t="s">
        <v>284</v>
      </c>
      <c r="K1795" t="s">
        <v>2075</v>
      </c>
      <c r="M1795" t="s">
        <v>338</v>
      </c>
      <c r="N1795" t="s">
        <v>295</v>
      </c>
      <c r="O1795" t="s">
        <v>2076</v>
      </c>
      <c r="Q1795" t="s">
        <v>288</v>
      </c>
      <c r="R1795" t="b">
        <v>0</v>
      </c>
      <c r="S1795" t="b">
        <v>0</v>
      </c>
      <c r="T1795" t="s">
        <v>25455</v>
      </c>
      <c r="U1795" t="s">
        <v>2234</v>
      </c>
      <c r="V1795" s="30" t="s">
        <v>8441</v>
      </c>
      <c r="W1795" t="s">
        <v>8442</v>
      </c>
      <c r="X1795" t="s">
        <v>282</v>
      </c>
      <c r="Y1795" t="s">
        <v>288</v>
      </c>
      <c r="Z1795" t="s">
        <v>284</v>
      </c>
      <c r="AA1795" t="s">
        <v>319</v>
      </c>
      <c r="AB1795"/>
      <c r="AD1795" s="27" t="s">
        <v>2075</v>
      </c>
      <c r="AE1795" t="s">
        <v>26030</v>
      </c>
      <c r="AF1795" t="s">
        <v>294</v>
      </c>
      <c r="AH1795" t="s">
        <v>625</v>
      </c>
      <c r="AI1795" t="s">
        <v>26094</v>
      </c>
      <c r="AJ1795" t="s">
        <v>26095</v>
      </c>
      <c r="AK1795" t="s">
        <v>2082</v>
      </c>
      <c r="AL1795" s="12">
        <v>46114.22865740741</v>
      </c>
      <c r="AM1795" t="s">
        <v>309</v>
      </c>
    </row>
    <row r="1796" spans="1:39" ht="15" customHeight="1" x14ac:dyDescent="0.3">
      <c r="A1796" s="38" t="s">
        <v>17551</v>
      </c>
      <c r="B1796" t="s">
        <v>17552</v>
      </c>
      <c r="C1796" t="s">
        <v>2092</v>
      </c>
      <c r="D1796" t="s">
        <v>282</v>
      </c>
      <c r="E1796" t="s">
        <v>319</v>
      </c>
      <c r="G1796" t="s">
        <v>349</v>
      </c>
      <c r="H1796" t="s">
        <v>349</v>
      </c>
      <c r="I1796" t="s">
        <v>17553</v>
      </c>
      <c r="J1796" t="s">
        <v>284</v>
      </c>
      <c r="K1796" t="s">
        <v>2075</v>
      </c>
      <c r="M1796" t="s">
        <v>338</v>
      </c>
      <c r="N1796" t="s">
        <v>295</v>
      </c>
      <c r="O1796" t="s">
        <v>2076</v>
      </c>
      <c r="Q1796" t="s">
        <v>336</v>
      </c>
      <c r="R1796" t="b">
        <v>0</v>
      </c>
      <c r="S1796" t="b">
        <v>0</v>
      </c>
      <c r="T1796" t="s">
        <v>25461</v>
      </c>
      <c r="U1796">
        <v>0</v>
      </c>
      <c r="V1796" s="32" t="s">
        <v>5078</v>
      </c>
      <c r="W1796" t="s">
        <v>5079</v>
      </c>
      <c r="X1796" t="s">
        <v>282</v>
      </c>
      <c r="Y1796" t="s">
        <v>336</v>
      </c>
      <c r="Z1796" t="s">
        <v>284</v>
      </c>
      <c r="AA1796" t="s">
        <v>319</v>
      </c>
      <c r="AB1796"/>
      <c r="AC1796" t="s">
        <v>26118</v>
      </c>
      <c r="AD1796" s="27" t="s">
        <v>2075</v>
      </c>
      <c r="AE1796" t="s">
        <v>289</v>
      </c>
      <c r="AF1796" t="s">
        <v>290</v>
      </c>
      <c r="AH1796" t="s">
        <v>703</v>
      </c>
      <c r="AI1796" t="s">
        <v>26581</v>
      </c>
      <c r="AJ1796" t="s">
        <v>3247</v>
      </c>
      <c r="AK1796" t="s">
        <v>2082</v>
      </c>
      <c r="AL1796" s="12">
        <v>46114.669004629628</v>
      </c>
      <c r="AM1796" t="s">
        <v>309</v>
      </c>
    </row>
    <row r="1797" spans="1:39" ht="15" customHeight="1" x14ac:dyDescent="0.3">
      <c r="A1797" s="38" t="s">
        <v>17364</v>
      </c>
      <c r="B1797" t="s">
        <v>5109</v>
      </c>
      <c r="C1797" t="s">
        <v>2092</v>
      </c>
      <c r="D1797" t="s">
        <v>282</v>
      </c>
      <c r="E1797" t="s">
        <v>322</v>
      </c>
      <c r="G1797" t="s">
        <v>392</v>
      </c>
      <c r="H1797" t="s">
        <v>392</v>
      </c>
      <c r="I1797" t="s">
        <v>17365</v>
      </c>
      <c r="J1797" t="s">
        <v>284</v>
      </c>
      <c r="K1797" t="s">
        <v>2094</v>
      </c>
      <c r="M1797" t="s">
        <v>294</v>
      </c>
      <c r="N1797" t="s">
        <v>295</v>
      </c>
      <c r="O1797" t="s">
        <v>2076</v>
      </c>
      <c r="Q1797" t="s">
        <v>288</v>
      </c>
      <c r="R1797" t="b">
        <v>0</v>
      </c>
      <c r="S1797" t="b">
        <v>0</v>
      </c>
      <c r="T1797" t="s">
        <v>25454</v>
      </c>
      <c r="U1797" t="s">
        <v>2234</v>
      </c>
      <c r="V1797" s="32" t="s">
        <v>17366</v>
      </c>
      <c r="W1797" t="s">
        <v>17367</v>
      </c>
      <c r="X1797" t="s">
        <v>282</v>
      </c>
      <c r="Y1797" t="s">
        <v>288</v>
      </c>
      <c r="Z1797" t="s">
        <v>284</v>
      </c>
      <c r="AA1797" t="s">
        <v>304</v>
      </c>
      <c r="AB1797"/>
      <c r="AD1797" s="27" t="s">
        <v>2094</v>
      </c>
      <c r="AE1797" t="s">
        <v>289</v>
      </c>
      <c r="AF1797" t="s">
        <v>294</v>
      </c>
      <c r="AH1797" t="s">
        <v>683</v>
      </c>
      <c r="AI1797" t="s">
        <v>26082</v>
      </c>
      <c r="AJ1797" t="s">
        <v>26086</v>
      </c>
      <c r="AK1797" t="s">
        <v>2082</v>
      </c>
      <c r="AL1797" s="12">
        <v>46107.234675925924</v>
      </c>
      <c r="AM1797" t="s">
        <v>309</v>
      </c>
    </row>
    <row r="1798" spans="1:39" ht="15" customHeight="1" x14ac:dyDescent="0.3">
      <c r="A1798" s="38" t="s">
        <v>17527</v>
      </c>
      <c r="B1798" t="s">
        <v>17528</v>
      </c>
      <c r="C1798" t="s">
        <v>7850</v>
      </c>
      <c r="D1798" t="s">
        <v>282</v>
      </c>
      <c r="E1798" t="s">
        <v>322</v>
      </c>
      <c r="H1798" t="s">
        <v>2067</v>
      </c>
      <c r="I1798" t="s">
        <v>17529</v>
      </c>
      <c r="J1798" t="s">
        <v>284</v>
      </c>
      <c r="K1798" t="s">
        <v>2075</v>
      </c>
      <c r="L1798" t="s">
        <v>26044</v>
      </c>
      <c r="M1798" t="s">
        <v>338</v>
      </c>
      <c r="O1798" t="s">
        <v>2076</v>
      </c>
      <c r="Q1798" t="s">
        <v>324</v>
      </c>
      <c r="R1798" t="b">
        <v>0</v>
      </c>
      <c r="S1798" t="b">
        <v>0</v>
      </c>
      <c r="T1798" t="s">
        <v>425</v>
      </c>
      <c r="U1798">
        <v>0</v>
      </c>
      <c r="V1798" s="32" t="s">
        <v>9596</v>
      </c>
      <c r="W1798" t="s">
        <v>9597</v>
      </c>
      <c r="X1798" t="s">
        <v>282</v>
      </c>
      <c r="Y1798" t="s">
        <v>324</v>
      </c>
      <c r="Z1798" t="s">
        <v>284</v>
      </c>
      <c r="AA1798" t="s">
        <v>322</v>
      </c>
      <c r="AB1798"/>
      <c r="AD1798" s="27" t="s">
        <v>2075</v>
      </c>
      <c r="AE1798" t="s">
        <v>26030</v>
      </c>
      <c r="AF1798" t="s">
        <v>290</v>
      </c>
      <c r="AH1798" t="s">
        <v>579</v>
      </c>
      <c r="AI1798" t="s">
        <v>26578</v>
      </c>
      <c r="AJ1798" t="s">
        <v>26579</v>
      </c>
      <c r="AK1798" t="s">
        <v>2082</v>
      </c>
      <c r="AL1798" s="12">
        <v>46122.299525462964</v>
      </c>
      <c r="AM1798" t="s">
        <v>309</v>
      </c>
    </row>
    <row r="1799" spans="1:39" ht="15" customHeight="1" x14ac:dyDescent="0.3">
      <c r="A1799" s="38" t="s">
        <v>17368</v>
      </c>
      <c r="B1799" t="s">
        <v>17369</v>
      </c>
      <c r="C1799" t="s">
        <v>2092</v>
      </c>
      <c r="D1799" t="s">
        <v>282</v>
      </c>
      <c r="E1799" t="s">
        <v>319</v>
      </c>
      <c r="G1799" t="s">
        <v>392</v>
      </c>
      <c r="H1799" t="s">
        <v>392</v>
      </c>
      <c r="I1799" t="s">
        <v>17370</v>
      </c>
      <c r="J1799" t="s">
        <v>284</v>
      </c>
      <c r="K1799" t="s">
        <v>3330</v>
      </c>
      <c r="M1799" t="s">
        <v>338</v>
      </c>
      <c r="N1799" t="s">
        <v>295</v>
      </c>
      <c r="O1799" t="s">
        <v>2076</v>
      </c>
      <c r="Q1799" t="s">
        <v>336</v>
      </c>
      <c r="R1799" t="b">
        <v>0</v>
      </c>
      <c r="S1799" t="b">
        <v>0</v>
      </c>
      <c r="T1799" t="s">
        <v>25457</v>
      </c>
      <c r="U1799" t="s">
        <v>2234</v>
      </c>
      <c r="V1799" s="32" t="s">
        <v>6143</v>
      </c>
      <c r="W1799" t="s">
        <v>6144</v>
      </c>
      <c r="X1799" t="s">
        <v>282</v>
      </c>
      <c r="Y1799" t="s">
        <v>336</v>
      </c>
      <c r="Z1799" t="s">
        <v>284</v>
      </c>
      <c r="AA1799" t="s">
        <v>319</v>
      </c>
      <c r="AB1799"/>
      <c r="AC1799" t="s">
        <v>26119</v>
      </c>
      <c r="AD1799" s="27" t="s">
        <v>3330</v>
      </c>
      <c r="AE1799" t="s">
        <v>289</v>
      </c>
      <c r="AF1799" t="s">
        <v>338</v>
      </c>
      <c r="AH1799" t="s">
        <v>455</v>
      </c>
      <c r="AI1799" t="s">
        <v>6141</v>
      </c>
      <c r="AJ1799" t="s">
        <v>6142</v>
      </c>
      <c r="AK1799" t="s">
        <v>2082</v>
      </c>
      <c r="AL1799" s="12">
        <v>45832.520960648151</v>
      </c>
      <c r="AM1799" t="s">
        <v>291</v>
      </c>
    </row>
    <row r="1800" spans="1:39" ht="15" customHeight="1" x14ac:dyDescent="0.3">
      <c r="A1800" s="38" t="s">
        <v>17385</v>
      </c>
      <c r="B1800" t="s">
        <v>17386</v>
      </c>
      <c r="C1800" t="s">
        <v>2092</v>
      </c>
      <c r="D1800" t="s">
        <v>282</v>
      </c>
      <c r="E1800" t="s">
        <v>319</v>
      </c>
      <c r="G1800" t="s">
        <v>392</v>
      </c>
      <c r="H1800" t="s">
        <v>392</v>
      </c>
      <c r="I1800" t="s">
        <v>17387</v>
      </c>
      <c r="J1800" t="s">
        <v>284</v>
      </c>
      <c r="K1800" t="s">
        <v>4453</v>
      </c>
      <c r="M1800" t="s">
        <v>338</v>
      </c>
      <c r="N1800" t="s">
        <v>295</v>
      </c>
      <c r="O1800" t="s">
        <v>2076</v>
      </c>
      <c r="Q1800" t="s">
        <v>336</v>
      </c>
      <c r="R1800" t="b">
        <v>0</v>
      </c>
      <c r="S1800" t="b">
        <v>0</v>
      </c>
      <c r="T1800" t="s">
        <v>424</v>
      </c>
      <c r="U1800">
        <v>0</v>
      </c>
      <c r="V1800" s="32" t="s">
        <v>6066</v>
      </c>
      <c r="W1800" t="s">
        <v>6067</v>
      </c>
      <c r="X1800" t="s">
        <v>282</v>
      </c>
      <c r="Y1800" t="s">
        <v>336</v>
      </c>
      <c r="Z1800" t="s">
        <v>284</v>
      </c>
      <c r="AA1800" t="s">
        <v>319</v>
      </c>
      <c r="AB1800"/>
      <c r="AC1800" t="s">
        <v>26119</v>
      </c>
      <c r="AD1800" s="27" t="s">
        <v>4453</v>
      </c>
      <c r="AE1800" t="s">
        <v>289</v>
      </c>
      <c r="AF1800" t="s">
        <v>338</v>
      </c>
      <c r="AH1800" t="s">
        <v>703</v>
      </c>
      <c r="AI1800" t="s">
        <v>26581</v>
      </c>
      <c r="AJ1800" t="s">
        <v>3247</v>
      </c>
      <c r="AK1800" t="s">
        <v>2082</v>
      </c>
      <c r="AL1800" s="12">
        <v>46107.678703703707</v>
      </c>
      <c r="AM1800" t="s">
        <v>309</v>
      </c>
    </row>
    <row r="1801" spans="1:39" ht="15" customHeight="1" x14ac:dyDescent="0.3">
      <c r="A1801" s="38" t="s">
        <v>17423</v>
      </c>
      <c r="B1801" t="s">
        <v>17424</v>
      </c>
      <c r="C1801" t="s">
        <v>2092</v>
      </c>
      <c r="D1801" t="s">
        <v>282</v>
      </c>
      <c r="E1801" t="s">
        <v>319</v>
      </c>
      <c r="G1801" t="s">
        <v>392</v>
      </c>
      <c r="H1801" t="s">
        <v>392</v>
      </c>
      <c r="I1801" t="s">
        <v>17425</v>
      </c>
      <c r="J1801" t="s">
        <v>284</v>
      </c>
      <c r="K1801" t="s">
        <v>4453</v>
      </c>
      <c r="M1801" t="s">
        <v>338</v>
      </c>
      <c r="N1801" t="s">
        <v>295</v>
      </c>
      <c r="O1801" t="s">
        <v>2076</v>
      </c>
      <c r="Q1801" t="s">
        <v>336</v>
      </c>
      <c r="R1801" t="b">
        <v>0</v>
      </c>
      <c r="S1801" t="b">
        <v>0</v>
      </c>
      <c r="T1801" t="s">
        <v>425</v>
      </c>
      <c r="U1801">
        <v>0</v>
      </c>
      <c r="V1801" s="32" t="s">
        <v>6064</v>
      </c>
      <c r="W1801" t="s">
        <v>6065</v>
      </c>
      <c r="X1801" t="s">
        <v>282</v>
      </c>
      <c r="Y1801" t="s">
        <v>336</v>
      </c>
      <c r="Z1801" t="s">
        <v>284</v>
      </c>
      <c r="AA1801" t="s">
        <v>319</v>
      </c>
      <c r="AB1801"/>
      <c r="AC1801" t="s">
        <v>26118</v>
      </c>
      <c r="AD1801" s="27" t="s">
        <v>4453</v>
      </c>
      <c r="AE1801" t="s">
        <v>289</v>
      </c>
      <c r="AF1801" t="s">
        <v>290</v>
      </c>
      <c r="AH1801" t="s">
        <v>683</v>
      </c>
      <c r="AI1801" t="s">
        <v>26083</v>
      </c>
      <c r="AJ1801" t="s">
        <v>26084</v>
      </c>
      <c r="AK1801" t="s">
        <v>2082</v>
      </c>
      <c r="AL1801" s="12">
        <v>46034.684004629627</v>
      </c>
      <c r="AM1801" t="s">
        <v>309</v>
      </c>
    </row>
    <row r="1802" spans="1:39" ht="15" customHeight="1" x14ac:dyDescent="0.3">
      <c r="A1802" s="38" t="s">
        <v>9957</v>
      </c>
      <c r="B1802" t="s">
        <v>9958</v>
      </c>
      <c r="C1802" t="s">
        <v>2073</v>
      </c>
      <c r="D1802" t="s">
        <v>282</v>
      </c>
      <c r="E1802" t="s">
        <v>292</v>
      </c>
      <c r="I1802" t="s">
        <v>9959</v>
      </c>
      <c r="J1802" t="s">
        <v>329</v>
      </c>
      <c r="K1802" t="s">
        <v>2094</v>
      </c>
      <c r="M1802" t="s">
        <v>294</v>
      </c>
      <c r="N1802" t="s">
        <v>295</v>
      </c>
      <c r="Q1802" t="s">
        <v>311</v>
      </c>
      <c r="R1802" t="b">
        <v>0</v>
      </c>
      <c r="S1802" t="b">
        <v>0</v>
      </c>
      <c r="T1802" t="s">
        <v>426</v>
      </c>
      <c r="U1802">
        <v>1</v>
      </c>
      <c r="V1802" s="32" t="s">
        <v>2235</v>
      </c>
      <c r="AB1802"/>
      <c r="AD1802" s="27"/>
    </row>
    <row r="1803" spans="1:39" ht="15" customHeight="1" x14ac:dyDescent="0.3">
      <c r="A1803" s="38" t="s">
        <v>9763</v>
      </c>
      <c r="B1803" t="s">
        <v>2072</v>
      </c>
      <c r="C1803" t="s">
        <v>2073</v>
      </c>
      <c r="D1803" t="s">
        <v>282</v>
      </c>
      <c r="E1803" t="s">
        <v>299</v>
      </c>
      <c r="H1803" t="s">
        <v>25890</v>
      </c>
      <c r="I1803" t="s">
        <v>9764</v>
      </c>
      <c r="J1803" t="s">
        <v>284</v>
      </c>
      <c r="K1803" t="s">
        <v>2075</v>
      </c>
      <c r="M1803" t="s">
        <v>294</v>
      </c>
      <c r="N1803" t="s">
        <v>295</v>
      </c>
      <c r="O1803" t="s">
        <v>2076</v>
      </c>
      <c r="Q1803" t="s">
        <v>311</v>
      </c>
      <c r="R1803" t="b">
        <v>0</v>
      </c>
      <c r="S1803" t="b">
        <v>0</v>
      </c>
      <c r="T1803" t="s">
        <v>426</v>
      </c>
      <c r="U1803">
        <v>1</v>
      </c>
      <c r="V1803" s="32" t="s">
        <v>2077</v>
      </c>
      <c r="W1803" t="s">
        <v>2078</v>
      </c>
      <c r="X1803" t="s">
        <v>282</v>
      </c>
      <c r="Y1803" t="s">
        <v>311</v>
      </c>
      <c r="Z1803" t="s">
        <v>284</v>
      </c>
      <c r="AA1803" t="s">
        <v>299</v>
      </c>
      <c r="AB1803"/>
      <c r="AD1803" s="27" t="s">
        <v>2079</v>
      </c>
      <c r="AE1803" t="s">
        <v>326</v>
      </c>
      <c r="AF1803" t="s">
        <v>290</v>
      </c>
      <c r="AH1803" t="s">
        <v>1946</v>
      </c>
      <c r="AI1803" t="s">
        <v>26587</v>
      </c>
      <c r="AJ1803" t="s">
        <v>26588</v>
      </c>
      <c r="AK1803" t="s">
        <v>2082</v>
      </c>
      <c r="AL1803" s="12">
        <v>46105.545810185184</v>
      </c>
    </row>
    <row r="1804" spans="1:39" ht="15" customHeight="1" x14ac:dyDescent="0.3">
      <c r="A1804" s="38" t="s">
        <v>25073</v>
      </c>
      <c r="B1804" t="s">
        <v>18649</v>
      </c>
      <c r="C1804" t="s">
        <v>2073</v>
      </c>
      <c r="D1804" t="s">
        <v>282</v>
      </c>
      <c r="E1804" t="s">
        <v>292</v>
      </c>
      <c r="I1804" t="s">
        <v>25074</v>
      </c>
      <c r="J1804" t="s">
        <v>329</v>
      </c>
      <c r="K1804" t="s">
        <v>2094</v>
      </c>
      <c r="M1804" t="s">
        <v>294</v>
      </c>
      <c r="N1804" t="s">
        <v>295</v>
      </c>
      <c r="Q1804" t="s">
        <v>311</v>
      </c>
      <c r="R1804" t="b">
        <v>0</v>
      </c>
      <c r="S1804" t="b">
        <v>0</v>
      </c>
      <c r="T1804" t="s">
        <v>426</v>
      </c>
      <c r="U1804">
        <v>1</v>
      </c>
      <c r="V1804" s="32" t="s">
        <v>2235</v>
      </c>
      <c r="AB1804"/>
      <c r="AD1804" s="27"/>
    </row>
    <row r="1805" spans="1:39" ht="15" customHeight="1" x14ac:dyDescent="0.3">
      <c r="A1805" s="38" t="s">
        <v>9821</v>
      </c>
      <c r="B1805" t="s">
        <v>9822</v>
      </c>
      <c r="C1805" t="s">
        <v>2073</v>
      </c>
      <c r="D1805" t="s">
        <v>282</v>
      </c>
      <c r="E1805" t="s">
        <v>292</v>
      </c>
      <c r="H1805" t="s">
        <v>300</v>
      </c>
      <c r="I1805" t="s">
        <v>9823</v>
      </c>
      <c r="J1805" t="s">
        <v>329</v>
      </c>
      <c r="K1805" t="s">
        <v>2094</v>
      </c>
      <c r="M1805" t="s">
        <v>294</v>
      </c>
      <c r="N1805" t="s">
        <v>295</v>
      </c>
      <c r="Q1805" t="s">
        <v>344</v>
      </c>
      <c r="R1805" t="b">
        <v>0</v>
      </c>
      <c r="S1805" t="b">
        <v>0</v>
      </c>
      <c r="T1805" t="s">
        <v>426</v>
      </c>
      <c r="U1805">
        <v>1</v>
      </c>
      <c r="V1805" s="32" t="s">
        <v>2235</v>
      </c>
      <c r="AB1805"/>
      <c r="AD1805" s="27"/>
    </row>
    <row r="1806" spans="1:39" ht="15" customHeight="1" x14ac:dyDescent="0.3">
      <c r="A1806" s="38" t="s">
        <v>9691</v>
      </c>
      <c r="B1806" t="s">
        <v>9692</v>
      </c>
      <c r="C1806" t="s">
        <v>2073</v>
      </c>
      <c r="D1806" t="s">
        <v>282</v>
      </c>
      <c r="E1806" t="s">
        <v>292</v>
      </c>
      <c r="I1806" t="s">
        <v>9693</v>
      </c>
      <c r="J1806" t="s">
        <v>329</v>
      </c>
      <c r="K1806" t="s">
        <v>2094</v>
      </c>
      <c r="M1806" t="s">
        <v>294</v>
      </c>
      <c r="N1806" t="s">
        <v>295</v>
      </c>
      <c r="Q1806" t="s">
        <v>344</v>
      </c>
      <c r="R1806" t="b">
        <v>0</v>
      </c>
      <c r="S1806" t="b">
        <v>0</v>
      </c>
      <c r="T1806" t="s">
        <v>426</v>
      </c>
      <c r="U1806">
        <v>1</v>
      </c>
      <c r="V1806" s="32" t="s">
        <v>2235</v>
      </c>
      <c r="AB1806"/>
      <c r="AD1806" s="27"/>
    </row>
    <row r="1807" spans="1:39" ht="15" customHeight="1" x14ac:dyDescent="0.3">
      <c r="A1807" s="38" t="s">
        <v>9996</v>
      </c>
      <c r="B1807" t="s">
        <v>9757</v>
      </c>
      <c r="C1807" t="s">
        <v>2073</v>
      </c>
      <c r="D1807" t="s">
        <v>282</v>
      </c>
      <c r="E1807" t="s">
        <v>328</v>
      </c>
      <c r="H1807" t="s">
        <v>313</v>
      </c>
      <c r="I1807" t="s">
        <v>9997</v>
      </c>
      <c r="J1807" t="s">
        <v>310</v>
      </c>
      <c r="K1807" t="s">
        <v>2224</v>
      </c>
      <c r="M1807" t="s">
        <v>294</v>
      </c>
      <c r="N1807" t="s">
        <v>295</v>
      </c>
      <c r="Q1807" t="s">
        <v>344</v>
      </c>
      <c r="R1807" t="b">
        <v>0</v>
      </c>
      <c r="S1807" t="b">
        <v>0</v>
      </c>
      <c r="T1807" t="s">
        <v>426</v>
      </c>
      <c r="U1807">
        <v>1</v>
      </c>
      <c r="V1807" s="32" t="s">
        <v>9998</v>
      </c>
      <c r="W1807" t="s">
        <v>9999</v>
      </c>
      <c r="X1807" t="s">
        <v>282</v>
      </c>
      <c r="Y1807" t="s">
        <v>344</v>
      </c>
      <c r="Z1807" t="s">
        <v>310</v>
      </c>
      <c r="AA1807" t="s">
        <v>328</v>
      </c>
      <c r="AB1807"/>
      <c r="AD1807" s="27" t="s">
        <v>2079</v>
      </c>
      <c r="AF1807" t="s">
        <v>290</v>
      </c>
      <c r="AH1807" t="s">
        <v>2012</v>
      </c>
      <c r="AI1807" t="s">
        <v>2121</v>
      </c>
      <c r="AJ1807" t="s">
        <v>2122</v>
      </c>
      <c r="AK1807" t="s">
        <v>2082</v>
      </c>
      <c r="AL1807" s="12">
        <v>45891.123229166667</v>
      </c>
    </row>
    <row r="1808" spans="1:39" ht="15" customHeight="1" x14ac:dyDescent="0.3">
      <c r="A1808" s="38" t="s">
        <v>9996</v>
      </c>
      <c r="B1808" t="s">
        <v>9757</v>
      </c>
      <c r="C1808" t="s">
        <v>2073</v>
      </c>
      <c r="D1808" t="s">
        <v>282</v>
      </c>
      <c r="E1808" t="s">
        <v>328</v>
      </c>
      <c r="H1808" t="s">
        <v>313</v>
      </c>
      <c r="I1808" t="s">
        <v>9997</v>
      </c>
      <c r="J1808" t="s">
        <v>310</v>
      </c>
      <c r="K1808" t="s">
        <v>2224</v>
      </c>
      <c r="M1808" t="s">
        <v>294</v>
      </c>
      <c r="N1808" t="s">
        <v>295</v>
      </c>
      <c r="R1808" t="b">
        <v>0</v>
      </c>
      <c r="S1808" t="b">
        <v>0</v>
      </c>
      <c r="T1808" t="s">
        <v>426</v>
      </c>
      <c r="U1808">
        <v>1</v>
      </c>
      <c r="V1808" s="32" t="s">
        <v>10000</v>
      </c>
      <c r="W1808" t="s">
        <v>10001</v>
      </c>
      <c r="X1808" t="s">
        <v>282</v>
      </c>
      <c r="Y1808" t="s">
        <v>311</v>
      </c>
      <c r="Z1808" t="s">
        <v>284</v>
      </c>
      <c r="AB1808"/>
      <c r="AD1808" s="27" t="s">
        <v>2075</v>
      </c>
      <c r="AF1808" t="s">
        <v>290</v>
      </c>
      <c r="AH1808" t="s">
        <v>2012</v>
      </c>
      <c r="AI1808" t="s">
        <v>2121</v>
      </c>
      <c r="AJ1808" t="s">
        <v>2122</v>
      </c>
      <c r="AK1808" t="s">
        <v>2082</v>
      </c>
      <c r="AL1808" s="12">
        <v>45891.124560185184</v>
      </c>
    </row>
    <row r="1809" spans="1:38" ht="15" customHeight="1" x14ac:dyDescent="0.3">
      <c r="A1809" s="38" t="s">
        <v>8121</v>
      </c>
      <c r="B1809" t="s">
        <v>8122</v>
      </c>
      <c r="C1809" t="s">
        <v>2073</v>
      </c>
      <c r="D1809" t="s">
        <v>282</v>
      </c>
      <c r="E1809" t="s">
        <v>292</v>
      </c>
      <c r="I1809" t="s">
        <v>8123</v>
      </c>
      <c r="J1809" t="s">
        <v>329</v>
      </c>
      <c r="K1809" t="s">
        <v>2094</v>
      </c>
      <c r="M1809" t="s">
        <v>294</v>
      </c>
      <c r="N1809" t="s">
        <v>295</v>
      </c>
      <c r="Q1809" t="s">
        <v>311</v>
      </c>
      <c r="R1809" t="b">
        <v>0</v>
      </c>
      <c r="S1809" t="b">
        <v>0</v>
      </c>
      <c r="T1809" t="s">
        <v>426</v>
      </c>
      <c r="U1809">
        <v>1</v>
      </c>
      <c r="V1809" s="30" t="s">
        <v>2235</v>
      </c>
      <c r="AB1809"/>
      <c r="AD1809" s="27"/>
    </row>
    <row r="1810" spans="1:38" ht="15" customHeight="1" x14ac:dyDescent="0.3">
      <c r="A1810" s="38" t="s">
        <v>8105</v>
      </c>
      <c r="B1810" t="s">
        <v>8106</v>
      </c>
      <c r="C1810" t="s">
        <v>2073</v>
      </c>
      <c r="D1810" t="s">
        <v>282</v>
      </c>
      <c r="E1810" t="s">
        <v>292</v>
      </c>
      <c r="I1810" t="s">
        <v>8107</v>
      </c>
      <c r="J1810" t="s">
        <v>329</v>
      </c>
      <c r="K1810" t="s">
        <v>2094</v>
      </c>
      <c r="M1810" t="s">
        <v>294</v>
      </c>
      <c r="N1810" t="s">
        <v>295</v>
      </c>
      <c r="Q1810" t="s">
        <v>311</v>
      </c>
      <c r="R1810" t="b">
        <v>0</v>
      </c>
      <c r="S1810" t="b">
        <v>0</v>
      </c>
      <c r="T1810" t="s">
        <v>426</v>
      </c>
      <c r="U1810">
        <v>1</v>
      </c>
      <c r="V1810" s="32" t="s">
        <v>2235</v>
      </c>
      <c r="AB1810"/>
      <c r="AD1810" s="27"/>
    </row>
    <row r="1811" spans="1:38" ht="15" customHeight="1" x14ac:dyDescent="0.3">
      <c r="A1811" s="38" t="s">
        <v>8085</v>
      </c>
      <c r="B1811" t="s">
        <v>8086</v>
      </c>
      <c r="C1811" t="s">
        <v>2073</v>
      </c>
      <c r="D1811" t="s">
        <v>282</v>
      </c>
      <c r="E1811" t="s">
        <v>292</v>
      </c>
      <c r="I1811" t="s">
        <v>8087</v>
      </c>
      <c r="J1811" t="s">
        <v>329</v>
      </c>
      <c r="K1811" t="s">
        <v>2094</v>
      </c>
      <c r="M1811" t="s">
        <v>294</v>
      </c>
      <c r="N1811" t="s">
        <v>295</v>
      </c>
      <c r="Q1811" t="s">
        <v>311</v>
      </c>
      <c r="R1811" t="b">
        <v>0</v>
      </c>
      <c r="S1811" t="b">
        <v>0</v>
      </c>
      <c r="T1811" t="s">
        <v>426</v>
      </c>
      <c r="U1811">
        <v>1</v>
      </c>
      <c r="V1811" s="32" t="s">
        <v>2235</v>
      </c>
      <c r="AB1811"/>
      <c r="AD1811" s="27"/>
    </row>
    <row r="1812" spans="1:38" ht="15" customHeight="1" x14ac:dyDescent="0.3">
      <c r="A1812" s="38" t="s">
        <v>8124</v>
      </c>
      <c r="B1812" t="s">
        <v>8125</v>
      </c>
      <c r="C1812" t="s">
        <v>2073</v>
      </c>
      <c r="D1812" t="s">
        <v>282</v>
      </c>
      <c r="E1812" t="s">
        <v>292</v>
      </c>
      <c r="I1812" t="s">
        <v>8126</v>
      </c>
      <c r="J1812" t="s">
        <v>329</v>
      </c>
      <c r="K1812" t="s">
        <v>2094</v>
      </c>
      <c r="M1812" t="s">
        <v>294</v>
      </c>
      <c r="N1812" t="s">
        <v>295</v>
      </c>
      <c r="Q1812" t="s">
        <v>311</v>
      </c>
      <c r="R1812" t="b">
        <v>0</v>
      </c>
      <c r="S1812" t="b">
        <v>0</v>
      </c>
      <c r="T1812" t="s">
        <v>426</v>
      </c>
      <c r="U1812">
        <v>1</v>
      </c>
      <c r="V1812" s="32" t="s">
        <v>2235</v>
      </c>
      <c r="AB1812"/>
      <c r="AD1812" s="27"/>
    </row>
    <row r="1813" spans="1:38" ht="15" customHeight="1" x14ac:dyDescent="0.3">
      <c r="A1813" s="38" t="s">
        <v>8127</v>
      </c>
      <c r="B1813" t="s">
        <v>8128</v>
      </c>
      <c r="C1813" t="s">
        <v>2073</v>
      </c>
      <c r="D1813" t="s">
        <v>282</v>
      </c>
      <c r="E1813" t="s">
        <v>292</v>
      </c>
      <c r="I1813" t="s">
        <v>8129</v>
      </c>
      <c r="J1813" t="s">
        <v>329</v>
      </c>
      <c r="K1813" t="s">
        <v>2094</v>
      </c>
      <c r="M1813" t="s">
        <v>294</v>
      </c>
      <c r="N1813" t="s">
        <v>295</v>
      </c>
      <c r="Q1813" t="s">
        <v>344</v>
      </c>
      <c r="R1813" t="b">
        <v>0</v>
      </c>
      <c r="S1813" t="b">
        <v>0</v>
      </c>
      <c r="T1813" t="s">
        <v>426</v>
      </c>
      <c r="U1813">
        <v>1</v>
      </c>
      <c r="V1813" s="32" t="s">
        <v>2235</v>
      </c>
      <c r="AB1813"/>
      <c r="AD1813" s="27"/>
    </row>
    <row r="1814" spans="1:38" ht="15" customHeight="1" x14ac:dyDescent="0.3">
      <c r="A1814" s="38" t="s">
        <v>8115</v>
      </c>
      <c r="B1814" t="s">
        <v>8116</v>
      </c>
      <c r="C1814" t="s">
        <v>2073</v>
      </c>
      <c r="D1814" t="s">
        <v>282</v>
      </c>
      <c r="E1814" t="s">
        <v>292</v>
      </c>
      <c r="I1814" t="s">
        <v>8117</v>
      </c>
      <c r="J1814" t="s">
        <v>329</v>
      </c>
      <c r="K1814" t="s">
        <v>2094</v>
      </c>
      <c r="M1814" t="s">
        <v>294</v>
      </c>
      <c r="N1814" t="s">
        <v>295</v>
      </c>
      <c r="Q1814" t="s">
        <v>311</v>
      </c>
      <c r="R1814" t="b">
        <v>0</v>
      </c>
      <c r="S1814" t="b">
        <v>0</v>
      </c>
      <c r="T1814" t="s">
        <v>426</v>
      </c>
      <c r="U1814">
        <v>1</v>
      </c>
      <c r="V1814" s="30" t="s">
        <v>2235</v>
      </c>
      <c r="AB1814"/>
      <c r="AD1814" s="27"/>
    </row>
    <row r="1815" spans="1:38" ht="15" customHeight="1" x14ac:dyDescent="0.3">
      <c r="A1815" s="38" t="s">
        <v>8090</v>
      </c>
      <c r="B1815" t="s">
        <v>8091</v>
      </c>
      <c r="C1815" t="s">
        <v>2073</v>
      </c>
      <c r="D1815" t="s">
        <v>282</v>
      </c>
      <c r="I1815" t="s">
        <v>8092</v>
      </c>
      <c r="J1815" t="s">
        <v>329</v>
      </c>
      <c r="K1815" t="s">
        <v>2094</v>
      </c>
      <c r="M1815" t="s">
        <v>294</v>
      </c>
      <c r="N1815" t="s">
        <v>295</v>
      </c>
      <c r="Q1815" t="s">
        <v>311</v>
      </c>
      <c r="R1815" t="b">
        <v>0</v>
      </c>
      <c r="S1815" t="b">
        <v>0</v>
      </c>
      <c r="T1815" t="s">
        <v>426</v>
      </c>
      <c r="U1815">
        <v>1</v>
      </c>
      <c r="V1815" s="32" t="s">
        <v>2235</v>
      </c>
      <c r="AB1815"/>
      <c r="AD1815" s="27"/>
    </row>
    <row r="1816" spans="1:38" ht="15" customHeight="1" x14ac:dyDescent="0.3">
      <c r="A1816" s="38" t="s">
        <v>8130</v>
      </c>
      <c r="B1816" t="s">
        <v>8131</v>
      </c>
      <c r="C1816" t="s">
        <v>2073</v>
      </c>
      <c r="D1816" t="s">
        <v>282</v>
      </c>
      <c r="E1816" t="s">
        <v>292</v>
      </c>
      <c r="I1816" t="s">
        <v>8132</v>
      </c>
      <c r="J1816" t="s">
        <v>329</v>
      </c>
      <c r="K1816" t="s">
        <v>2094</v>
      </c>
      <c r="M1816" t="s">
        <v>294</v>
      </c>
      <c r="N1816" t="s">
        <v>295</v>
      </c>
      <c r="Q1816" t="s">
        <v>344</v>
      </c>
      <c r="R1816" t="b">
        <v>0</v>
      </c>
      <c r="S1816" t="b">
        <v>0</v>
      </c>
      <c r="T1816" t="s">
        <v>426</v>
      </c>
      <c r="U1816">
        <v>1</v>
      </c>
      <c r="V1816" s="32" t="s">
        <v>2235</v>
      </c>
      <c r="AB1816"/>
      <c r="AD1816" s="27"/>
    </row>
    <row r="1817" spans="1:38" ht="15" customHeight="1" x14ac:dyDescent="0.3">
      <c r="A1817" s="38" t="s">
        <v>8093</v>
      </c>
      <c r="B1817" t="s">
        <v>8094</v>
      </c>
      <c r="C1817" t="s">
        <v>2073</v>
      </c>
      <c r="D1817" t="s">
        <v>282</v>
      </c>
      <c r="E1817" t="s">
        <v>292</v>
      </c>
      <c r="I1817" t="s">
        <v>8095</v>
      </c>
      <c r="J1817" t="s">
        <v>329</v>
      </c>
      <c r="K1817" t="s">
        <v>2094</v>
      </c>
      <c r="M1817" t="s">
        <v>285</v>
      </c>
      <c r="Q1817" t="s">
        <v>344</v>
      </c>
      <c r="R1817" t="b">
        <v>0</v>
      </c>
      <c r="S1817" t="b">
        <v>0</v>
      </c>
      <c r="T1817" t="s">
        <v>426</v>
      </c>
      <c r="U1817">
        <v>1</v>
      </c>
      <c r="V1817" s="32" t="s">
        <v>2235</v>
      </c>
      <c r="AB1817"/>
      <c r="AD1817" s="27"/>
    </row>
    <row r="1818" spans="1:38" ht="15" customHeight="1" x14ac:dyDescent="0.3">
      <c r="A1818" s="38" t="s">
        <v>8096</v>
      </c>
      <c r="B1818" t="s">
        <v>8097</v>
      </c>
      <c r="C1818" t="s">
        <v>2073</v>
      </c>
      <c r="D1818" t="s">
        <v>282</v>
      </c>
      <c r="E1818" t="s">
        <v>292</v>
      </c>
      <c r="I1818" t="s">
        <v>8098</v>
      </c>
      <c r="J1818" t="s">
        <v>329</v>
      </c>
      <c r="K1818" t="s">
        <v>2094</v>
      </c>
      <c r="M1818" t="s">
        <v>294</v>
      </c>
      <c r="N1818" t="s">
        <v>295</v>
      </c>
      <c r="Q1818" t="s">
        <v>344</v>
      </c>
      <c r="R1818" t="b">
        <v>0</v>
      </c>
      <c r="S1818" t="b">
        <v>0</v>
      </c>
      <c r="T1818" t="s">
        <v>426</v>
      </c>
      <c r="U1818">
        <v>1</v>
      </c>
      <c r="V1818" s="30" t="s">
        <v>2235</v>
      </c>
      <c r="AB1818"/>
      <c r="AD1818" s="27"/>
    </row>
    <row r="1819" spans="1:38" ht="15" customHeight="1" x14ac:dyDescent="0.3">
      <c r="A1819" s="38" t="s">
        <v>8102</v>
      </c>
      <c r="B1819" t="s">
        <v>8103</v>
      </c>
      <c r="C1819" t="s">
        <v>2073</v>
      </c>
      <c r="D1819" t="s">
        <v>282</v>
      </c>
      <c r="E1819" t="s">
        <v>292</v>
      </c>
      <c r="I1819" t="s">
        <v>8104</v>
      </c>
      <c r="J1819" t="s">
        <v>329</v>
      </c>
      <c r="K1819" t="s">
        <v>2094</v>
      </c>
      <c r="M1819" t="s">
        <v>294</v>
      </c>
      <c r="N1819" t="s">
        <v>295</v>
      </c>
      <c r="Q1819" t="s">
        <v>311</v>
      </c>
      <c r="R1819" t="b">
        <v>0</v>
      </c>
      <c r="S1819" t="b">
        <v>0</v>
      </c>
      <c r="T1819" t="s">
        <v>426</v>
      </c>
      <c r="U1819">
        <v>1</v>
      </c>
      <c r="V1819" s="30" t="s">
        <v>2235</v>
      </c>
      <c r="AB1819"/>
      <c r="AD1819" s="27"/>
    </row>
    <row r="1820" spans="1:38" ht="15" customHeight="1" x14ac:dyDescent="0.3">
      <c r="A1820" s="38" t="s">
        <v>7987</v>
      </c>
      <c r="B1820" t="s">
        <v>7988</v>
      </c>
      <c r="C1820" t="s">
        <v>2073</v>
      </c>
      <c r="D1820" t="s">
        <v>282</v>
      </c>
      <c r="E1820" t="s">
        <v>25500</v>
      </c>
      <c r="H1820" t="s">
        <v>25852</v>
      </c>
      <c r="I1820" t="s">
        <v>7989</v>
      </c>
      <c r="J1820" t="s">
        <v>284</v>
      </c>
      <c r="K1820" t="s">
        <v>2075</v>
      </c>
      <c r="M1820" t="s">
        <v>290</v>
      </c>
      <c r="O1820" t="s">
        <v>2076</v>
      </c>
      <c r="Q1820" t="s">
        <v>311</v>
      </c>
      <c r="R1820" t="b">
        <v>0</v>
      </c>
      <c r="S1820" t="b">
        <v>0</v>
      </c>
      <c r="T1820" t="s">
        <v>426</v>
      </c>
      <c r="U1820">
        <v>1</v>
      </c>
      <c r="V1820" s="32" t="s">
        <v>7967</v>
      </c>
      <c r="W1820" t="s">
        <v>7968</v>
      </c>
      <c r="X1820" t="s">
        <v>282</v>
      </c>
      <c r="Y1820" t="s">
        <v>311</v>
      </c>
      <c r="Z1820" t="s">
        <v>284</v>
      </c>
      <c r="AA1820" t="s">
        <v>319</v>
      </c>
      <c r="AB1820"/>
      <c r="AD1820" s="27" t="s">
        <v>2075</v>
      </c>
      <c r="AF1820" t="s">
        <v>290</v>
      </c>
      <c r="AH1820" t="s">
        <v>2012</v>
      </c>
      <c r="AI1820" t="s">
        <v>2121</v>
      </c>
      <c r="AJ1820" t="s">
        <v>2122</v>
      </c>
      <c r="AK1820" t="s">
        <v>2082</v>
      </c>
      <c r="AL1820" s="12">
        <v>45926.40766203704</v>
      </c>
    </row>
    <row r="1821" spans="1:38" ht="15" customHeight="1" x14ac:dyDescent="0.3">
      <c r="A1821" s="38" t="s">
        <v>8030</v>
      </c>
      <c r="B1821" t="s">
        <v>8031</v>
      </c>
      <c r="C1821" t="s">
        <v>2073</v>
      </c>
      <c r="D1821" t="s">
        <v>282</v>
      </c>
      <c r="E1821" t="s">
        <v>292</v>
      </c>
      <c r="I1821" t="s">
        <v>8032</v>
      </c>
      <c r="J1821" t="s">
        <v>329</v>
      </c>
      <c r="K1821" t="s">
        <v>2094</v>
      </c>
      <c r="M1821" t="s">
        <v>294</v>
      </c>
      <c r="N1821" t="s">
        <v>295</v>
      </c>
      <c r="Q1821" t="s">
        <v>311</v>
      </c>
      <c r="R1821" t="b">
        <v>0</v>
      </c>
      <c r="S1821" t="b">
        <v>0</v>
      </c>
      <c r="T1821" t="s">
        <v>426</v>
      </c>
      <c r="U1821">
        <v>1</v>
      </c>
      <c r="V1821" s="32" t="s">
        <v>2235</v>
      </c>
      <c r="AB1821"/>
      <c r="AD1821" s="27"/>
    </row>
    <row r="1822" spans="1:38" ht="15" customHeight="1" x14ac:dyDescent="0.3">
      <c r="A1822" s="38" t="s">
        <v>8201</v>
      </c>
      <c r="B1822" t="s">
        <v>8202</v>
      </c>
      <c r="C1822" t="s">
        <v>2073</v>
      </c>
      <c r="D1822" t="s">
        <v>282</v>
      </c>
      <c r="E1822" t="s">
        <v>292</v>
      </c>
      <c r="I1822" t="s">
        <v>8203</v>
      </c>
      <c r="J1822" t="s">
        <v>329</v>
      </c>
      <c r="K1822" t="s">
        <v>2094</v>
      </c>
      <c r="M1822" t="s">
        <v>294</v>
      </c>
      <c r="N1822" t="s">
        <v>295</v>
      </c>
      <c r="Q1822" t="s">
        <v>311</v>
      </c>
      <c r="R1822" t="b">
        <v>0</v>
      </c>
      <c r="S1822" t="b">
        <v>0</v>
      </c>
      <c r="T1822" t="s">
        <v>426</v>
      </c>
      <c r="U1822">
        <v>1</v>
      </c>
      <c r="V1822" s="32" t="s">
        <v>2235</v>
      </c>
      <c r="AB1822"/>
      <c r="AD1822" s="27"/>
    </row>
    <row r="1823" spans="1:38" ht="15" customHeight="1" x14ac:dyDescent="0.3">
      <c r="A1823" s="38" t="s">
        <v>8227</v>
      </c>
      <c r="B1823" t="s">
        <v>8228</v>
      </c>
      <c r="C1823" t="s">
        <v>2073</v>
      </c>
      <c r="D1823" t="s">
        <v>282</v>
      </c>
      <c r="E1823" t="s">
        <v>292</v>
      </c>
      <c r="I1823" t="s">
        <v>8229</v>
      </c>
      <c r="J1823" t="s">
        <v>329</v>
      </c>
      <c r="K1823" t="s">
        <v>2094</v>
      </c>
      <c r="M1823" t="s">
        <v>294</v>
      </c>
      <c r="N1823" t="s">
        <v>295</v>
      </c>
      <c r="Q1823" t="s">
        <v>311</v>
      </c>
      <c r="R1823" t="b">
        <v>0</v>
      </c>
      <c r="S1823" t="b">
        <v>0</v>
      </c>
      <c r="T1823" t="s">
        <v>426</v>
      </c>
      <c r="U1823">
        <v>1</v>
      </c>
      <c r="V1823" s="32" t="s">
        <v>2235</v>
      </c>
      <c r="AB1823"/>
      <c r="AD1823" s="27"/>
    </row>
    <row r="1824" spans="1:38" ht="15" customHeight="1" x14ac:dyDescent="0.3">
      <c r="A1824" s="38" t="s">
        <v>8036</v>
      </c>
      <c r="B1824" t="s">
        <v>8037</v>
      </c>
      <c r="C1824" t="s">
        <v>2073</v>
      </c>
      <c r="D1824" t="s">
        <v>282</v>
      </c>
      <c r="E1824" t="s">
        <v>292</v>
      </c>
      <c r="I1824" t="s">
        <v>8038</v>
      </c>
      <c r="J1824" t="s">
        <v>329</v>
      </c>
      <c r="K1824" t="s">
        <v>2094</v>
      </c>
      <c r="M1824" t="s">
        <v>294</v>
      </c>
      <c r="N1824" t="s">
        <v>295</v>
      </c>
      <c r="Q1824" t="s">
        <v>311</v>
      </c>
      <c r="R1824" t="b">
        <v>0</v>
      </c>
      <c r="S1824" t="b">
        <v>0</v>
      </c>
      <c r="T1824" s="31" t="s">
        <v>426</v>
      </c>
      <c r="U1824" s="31">
        <v>1</v>
      </c>
      <c r="V1824" s="32" t="s">
        <v>2235</v>
      </c>
      <c r="AB1824"/>
      <c r="AD1824" s="27"/>
    </row>
    <row r="1825" spans="1:39" ht="15" customHeight="1" x14ac:dyDescent="0.3">
      <c r="A1825" s="38" t="s">
        <v>8148</v>
      </c>
      <c r="B1825" t="s">
        <v>8149</v>
      </c>
      <c r="C1825" t="s">
        <v>2073</v>
      </c>
      <c r="D1825" t="s">
        <v>282</v>
      </c>
      <c r="E1825" t="s">
        <v>292</v>
      </c>
      <c r="I1825" t="s">
        <v>8150</v>
      </c>
      <c r="J1825" t="s">
        <v>329</v>
      </c>
      <c r="K1825" t="s">
        <v>2094</v>
      </c>
      <c r="M1825" t="s">
        <v>294</v>
      </c>
      <c r="N1825" t="s">
        <v>295</v>
      </c>
      <c r="Q1825" t="s">
        <v>311</v>
      </c>
      <c r="R1825" t="b">
        <v>0</v>
      </c>
      <c r="S1825" t="b">
        <v>0</v>
      </c>
      <c r="T1825" s="31" t="s">
        <v>426</v>
      </c>
      <c r="U1825" s="31">
        <v>1</v>
      </c>
      <c r="V1825" s="32" t="s">
        <v>2235</v>
      </c>
      <c r="AB1825"/>
      <c r="AD1825" s="27"/>
    </row>
    <row r="1826" spans="1:39" ht="15" customHeight="1" x14ac:dyDescent="0.3">
      <c r="A1826" s="38" t="s">
        <v>8168</v>
      </c>
      <c r="B1826" t="s">
        <v>8169</v>
      </c>
      <c r="C1826" t="s">
        <v>2073</v>
      </c>
      <c r="D1826" t="s">
        <v>282</v>
      </c>
      <c r="E1826" t="s">
        <v>292</v>
      </c>
      <c r="I1826" t="s">
        <v>8170</v>
      </c>
      <c r="J1826" t="s">
        <v>329</v>
      </c>
      <c r="K1826" t="s">
        <v>2094</v>
      </c>
      <c r="M1826" t="s">
        <v>294</v>
      </c>
      <c r="N1826" t="s">
        <v>295</v>
      </c>
      <c r="Q1826" t="s">
        <v>311</v>
      </c>
      <c r="R1826" t="b">
        <v>0</v>
      </c>
      <c r="S1826" t="b">
        <v>0</v>
      </c>
      <c r="T1826" t="s">
        <v>426</v>
      </c>
      <c r="U1826">
        <v>1</v>
      </c>
      <c r="V1826" s="32" t="s">
        <v>2235</v>
      </c>
      <c r="AB1826"/>
      <c r="AD1826" s="27"/>
    </row>
    <row r="1827" spans="1:39" ht="15" customHeight="1" x14ac:dyDescent="0.3">
      <c r="A1827" s="38" t="s">
        <v>8051</v>
      </c>
      <c r="B1827" t="s">
        <v>8052</v>
      </c>
      <c r="C1827" t="s">
        <v>2092</v>
      </c>
      <c r="D1827" t="s">
        <v>282</v>
      </c>
      <c r="E1827" t="s">
        <v>299</v>
      </c>
      <c r="G1827" t="s">
        <v>318</v>
      </c>
      <c r="I1827" t="s">
        <v>8053</v>
      </c>
      <c r="J1827" t="s">
        <v>329</v>
      </c>
      <c r="K1827" t="s">
        <v>2075</v>
      </c>
      <c r="M1827" t="s">
        <v>294</v>
      </c>
      <c r="N1827" t="s">
        <v>295</v>
      </c>
      <c r="O1827" t="s">
        <v>2228</v>
      </c>
      <c r="R1827" t="b">
        <v>0</v>
      </c>
      <c r="S1827" t="b">
        <v>0</v>
      </c>
      <c r="T1827" t="s">
        <v>426</v>
      </c>
      <c r="U1827">
        <v>1</v>
      </c>
      <c r="V1827" s="32" t="s">
        <v>3058</v>
      </c>
      <c r="AB1827"/>
      <c r="AD1827" s="27"/>
    </row>
    <row r="1828" spans="1:39" ht="15" customHeight="1" x14ac:dyDescent="0.3">
      <c r="A1828" s="38" t="s">
        <v>8045</v>
      </c>
      <c r="B1828" t="s">
        <v>8046</v>
      </c>
      <c r="C1828" t="s">
        <v>2073</v>
      </c>
      <c r="D1828" t="s">
        <v>282</v>
      </c>
      <c r="E1828" t="s">
        <v>292</v>
      </c>
      <c r="I1828" t="s">
        <v>8047</v>
      </c>
      <c r="J1828" t="s">
        <v>329</v>
      </c>
      <c r="K1828" t="s">
        <v>2094</v>
      </c>
      <c r="M1828" t="s">
        <v>294</v>
      </c>
      <c r="N1828" t="s">
        <v>295</v>
      </c>
      <c r="Q1828" t="s">
        <v>311</v>
      </c>
      <c r="R1828" t="b">
        <v>0</v>
      </c>
      <c r="S1828" t="b">
        <v>0</v>
      </c>
      <c r="T1828" t="s">
        <v>426</v>
      </c>
      <c r="U1828">
        <v>1</v>
      </c>
      <c r="V1828" s="32" t="s">
        <v>2235</v>
      </c>
      <c r="AB1828"/>
      <c r="AD1828" s="27"/>
    </row>
    <row r="1829" spans="1:39" ht="15" customHeight="1" x14ac:dyDescent="0.3">
      <c r="A1829" s="38" t="s">
        <v>8016</v>
      </c>
      <c r="B1829" t="s">
        <v>8017</v>
      </c>
      <c r="C1829" t="s">
        <v>2092</v>
      </c>
      <c r="D1829" t="s">
        <v>282</v>
      </c>
      <c r="E1829" t="s">
        <v>299</v>
      </c>
      <c r="G1829" t="s">
        <v>318</v>
      </c>
      <c r="I1829" t="s">
        <v>8018</v>
      </c>
      <c r="J1829" t="s">
        <v>329</v>
      </c>
      <c r="K1829" t="s">
        <v>2075</v>
      </c>
      <c r="M1829" t="s">
        <v>294</v>
      </c>
      <c r="N1829" t="s">
        <v>295</v>
      </c>
      <c r="O1829" t="s">
        <v>2228</v>
      </c>
      <c r="R1829" t="b">
        <v>0</v>
      </c>
      <c r="S1829" t="b">
        <v>0</v>
      </c>
      <c r="T1829" t="s">
        <v>426</v>
      </c>
      <c r="U1829">
        <v>1</v>
      </c>
      <c r="V1829" s="32" t="s">
        <v>3058</v>
      </c>
      <c r="AB1829"/>
      <c r="AD1829" s="27"/>
    </row>
    <row r="1830" spans="1:39" ht="15" customHeight="1" x14ac:dyDescent="0.3">
      <c r="A1830" s="38" t="s">
        <v>8218</v>
      </c>
      <c r="B1830" t="s">
        <v>8219</v>
      </c>
      <c r="C1830" t="s">
        <v>2073</v>
      </c>
      <c r="D1830" t="s">
        <v>282</v>
      </c>
      <c r="E1830" t="s">
        <v>292</v>
      </c>
      <c r="I1830" t="s">
        <v>8220</v>
      </c>
      <c r="J1830" t="s">
        <v>329</v>
      </c>
      <c r="K1830" t="s">
        <v>2094</v>
      </c>
      <c r="M1830" t="s">
        <v>285</v>
      </c>
      <c r="Q1830" t="s">
        <v>311</v>
      </c>
      <c r="R1830" t="b">
        <v>0</v>
      </c>
      <c r="S1830" t="b">
        <v>0</v>
      </c>
      <c r="T1830" t="s">
        <v>426</v>
      </c>
      <c r="U1830">
        <v>1</v>
      </c>
      <c r="V1830" s="32" t="s">
        <v>2235</v>
      </c>
      <c r="AB1830"/>
      <c r="AD1830" s="27"/>
    </row>
    <row r="1831" spans="1:39" ht="15" customHeight="1" x14ac:dyDescent="0.3">
      <c r="A1831" s="38" t="s">
        <v>8019</v>
      </c>
      <c r="B1831" t="s">
        <v>8020</v>
      </c>
      <c r="C1831" t="s">
        <v>2092</v>
      </c>
      <c r="D1831" t="s">
        <v>282</v>
      </c>
      <c r="E1831" t="s">
        <v>299</v>
      </c>
      <c r="G1831" t="s">
        <v>318</v>
      </c>
      <c r="I1831" t="s">
        <v>8021</v>
      </c>
      <c r="J1831" t="s">
        <v>329</v>
      </c>
      <c r="K1831" t="s">
        <v>2075</v>
      </c>
      <c r="M1831" t="s">
        <v>294</v>
      </c>
      <c r="N1831" t="s">
        <v>295</v>
      </c>
      <c r="O1831" t="s">
        <v>2228</v>
      </c>
      <c r="R1831" t="b">
        <v>0</v>
      </c>
      <c r="S1831" t="b">
        <v>0</v>
      </c>
      <c r="T1831" t="s">
        <v>426</v>
      </c>
      <c r="U1831">
        <v>1</v>
      </c>
      <c r="V1831" s="32" t="s">
        <v>3058</v>
      </c>
      <c r="AB1831"/>
      <c r="AD1831" s="27"/>
    </row>
    <row r="1832" spans="1:39" ht="15" customHeight="1" x14ac:dyDescent="0.3">
      <c r="A1832" s="38" t="s">
        <v>7964</v>
      </c>
      <c r="B1832" t="s">
        <v>7965</v>
      </c>
      <c r="C1832" t="s">
        <v>2073</v>
      </c>
      <c r="D1832" t="s">
        <v>282</v>
      </c>
      <c r="E1832" t="s">
        <v>25500</v>
      </c>
      <c r="H1832" t="s">
        <v>25852</v>
      </c>
      <c r="I1832" t="s">
        <v>7966</v>
      </c>
      <c r="J1832" t="s">
        <v>284</v>
      </c>
      <c r="K1832" t="s">
        <v>2075</v>
      </c>
      <c r="M1832" t="s">
        <v>290</v>
      </c>
      <c r="O1832" t="s">
        <v>2076</v>
      </c>
      <c r="Q1832" t="s">
        <v>311</v>
      </c>
      <c r="R1832" t="b">
        <v>0</v>
      </c>
      <c r="S1832" t="b">
        <v>0</v>
      </c>
      <c r="T1832" t="s">
        <v>426</v>
      </c>
      <c r="U1832">
        <v>1</v>
      </c>
      <c r="V1832" s="32" t="s">
        <v>7967</v>
      </c>
      <c r="W1832" t="s">
        <v>7968</v>
      </c>
      <c r="X1832" t="s">
        <v>282</v>
      </c>
      <c r="Y1832" t="s">
        <v>311</v>
      </c>
      <c r="Z1832" t="s">
        <v>284</v>
      </c>
      <c r="AA1832" t="s">
        <v>319</v>
      </c>
      <c r="AB1832"/>
      <c r="AD1832" s="27" t="s">
        <v>2075</v>
      </c>
      <c r="AF1832" t="s">
        <v>290</v>
      </c>
      <c r="AH1832" t="s">
        <v>2012</v>
      </c>
      <c r="AI1832" t="s">
        <v>2121</v>
      </c>
      <c r="AJ1832" t="s">
        <v>2122</v>
      </c>
      <c r="AK1832" t="s">
        <v>2082</v>
      </c>
      <c r="AL1832" s="12">
        <v>45926.40766203704</v>
      </c>
    </row>
    <row r="1833" spans="1:39" ht="15" customHeight="1" x14ac:dyDescent="0.3">
      <c r="A1833" s="38" t="s">
        <v>8062</v>
      </c>
      <c r="B1833" t="s">
        <v>8063</v>
      </c>
      <c r="C1833" t="s">
        <v>2092</v>
      </c>
      <c r="D1833" t="s">
        <v>282</v>
      </c>
      <c r="E1833" t="s">
        <v>322</v>
      </c>
      <c r="G1833" t="s">
        <v>318</v>
      </c>
      <c r="I1833" t="s">
        <v>8064</v>
      </c>
      <c r="J1833" t="s">
        <v>329</v>
      </c>
      <c r="K1833" t="s">
        <v>2075</v>
      </c>
      <c r="M1833" t="s">
        <v>294</v>
      </c>
      <c r="N1833" t="s">
        <v>295</v>
      </c>
      <c r="O1833" t="s">
        <v>2228</v>
      </c>
      <c r="P1833" t="s">
        <v>287</v>
      </c>
      <c r="R1833" t="b">
        <v>0</v>
      </c>
      <c r="S1833" t="b">
        <v>0</v>
      </c>
      <c r="T1833" t="s">
        <v>25455</v>
      </c>
      <c r="U1833" t="s">
        <v>2234</v>
      </c>
      <c r="V1833" s="32" t="s">
        <v>3058</v>
      </c>
      <c r="AB1833"/>
      <c r="AD1833" s="27"/>
    </row>
    <row r="1834" spans="1:39" ht="15" customHeight="1" x14ac:dyDescent="0.3">
      <c r="A1834" s="38" t="s">
        <v>8221</v>
      </c>
      <c r="B1834" t="s">
        <v>8222</v>
      </c>
      <c r="C1834" t="s">
        <v>2073</v>
      </c>
      <c r="D1834" t="s">
        <v>282</v>
      </c>
      <c r="E1834" t="s">
        <v>292</v>
      </c>
      <c r="I1834" t="s">
        <v>8223</v>
      </c>
      <c r="J1834" t="s">
        <v>329</v>
      </c>
      <c r="K1834" t="s">
        <v>2094</v>
      </c>
      <c r="M1834" t="s">
        <v>294</v>
      </c>
      <c r="N1834" t="s">
        <v>295</v>
      </c>
      <c r="Q1834" t="s">
        <v>311</v>
      </c>
      <c r="R1834" t="b">
        <v>0</v>
      </c>
      <c r="S1834" t="b">
        <v>0</v>
      </c>
      <c r="T1834" t="s">
        <v>426</v>
      </c>
      <c r="U1834">
        <v>1</v>
      </c>
      <c r="V1834" s="32" t="s">
        <v>2235</v>
      </c>
      <c r="AB1834"/>
      <c r="AD1834" s="27"/>
    </row>
    <row r="1835" spans="1:39" ht="15" customHeight="1" x14ac:dyDescent="0.3">
      <c r="A1835" s="38" t="s">
        <v>8157</v>
      </c>
      <c r="B1835" t="s">
        <v>8158</v>
      </c>
      <c r="C1835" t="s">
        <v>2073</v>
      </c>
      <c r="D1835" t="s">
        <v>282</v>
      </c>
      <c r="E1835" t="s">
        <v>292</v>
      </c>
      <c r="I1835" t="s">
        <v>8159</v>
      </c>
      <c r="J1835" t="s">
        <v>329</v>
      </c>
      <c r="K1835" t="s">
        <v>2094</v>
      </c>
      <c r="M1835" t="s">
        <v>294</v>
      </c>
      <c r="N1835" t="s">
        <v>295</v>
      </c>
      <c r="Q1835" t="s">
        <v>311</v>
      </c>
      <c r="R1835" t="b">
        <v>0</v>
      </c>
      <c r="S1835" t="b">
        <v>0</v>
      </c>
      <c r="T1835" s="31" t="s">
        <v>426</v>
      </c>
      <c r="U1835" s="31">
        <v>1</v>
      </c>
      <c r="V1835" s="32" t="s">
        <v>2235</v>
      </c>
      <c r="AB1835"/>
      <c r="AD1835" s="27"/>
    </row>
    <row r="1836" spans="1:39" ht="15" customHeight="1" x14ac:dyDescent="0.3">
      <c r="A1836" s="38" t="s">
        <v>8160</v>
      </c>
      <c r="B1836" t="s">
        <v>8161</v>
      </c>
      <c r="C1836" t="s">
        <v>2073</v>
      </c>
      <c r="D1836" t="s">
        <v>282</v>
      </c>
      <c r="E1836" t="s">
        <v>292</v>
      </c>
      <c r="I1836" t="s">
        <v>8162</v>
      </c>
      <c r="J1836" t="s">
        <v>329</v>
      </c>
      <c r="K1836" t="s">
        <v>2094</v>
      </c>
      <c r="M1836" t="s">
        <v>294</v>
      </c>
      <c r="N1836" t="s">
        <v>295</v>
      </c>
      <c r="Q1836" t="s">
        <v>311</v>
      </c>
      <c r="R1836" t="b">
        <v>0</v>
      </c>
      <c r="S1836" t="b">
        <v>0</v>
      </c>
      <c r="T1836" s="31" t="s">
        <v>426</v>
      </c>
      <c r="U1836" s="31">
        <v>1</v>
      </c>
      <c r="V1836" s="32" t="s">
        <v>2235</v>
      </c>
      <c r="AB1836"/>
      <c r="AD1836" s="27"/>
    </row>
    <row r="1837" spans="1:39" ht="15" customHeight="1" x14ac:dyDescent="0.3">
      <c r="A1837" s="38" t="s">
        <v>7969</v>
      </c>
      <c r="B1837" t="s">
        <v>2714</v>
      </c>
      <c r="C1837" t="s">
        <v>2092</v>
      </c>
      <c r="D1837" t="s">
        <v>282</v>
      </c>
      <c r="E1837" t="s">
        <v>283</v>
      </c>
      <c r="G1837" t="s">
        <v>327</v>
      </c>
      <c r="H1837" t="s">
        <v>25722</v>
      </c>
      <c r="I1837" t="s">
        <v>7970</v>
      </c>
      <c r="J1837" t="s">
        <v>284</v>
      </c>
      <c r="K1837" t="s">
        <v>2075</v>
      </c>
      <c r="M1837" t="s">
        <v>285</v>
      </c>
      <c r="N1837" t="s">
        <v>286</v>
      </c>
      <c r="O1837" t="s">
        <v>2076</v>
      </c>
      <c r="P1837" t="s">
        <v>287</v>
      </c>
      <c r="Q1837" t="s">
        <v>288</v>
      </c>
      <c r="R1837" t="b">
        <v>0</v>
      </c>
      <c r="S1837" t="b">
        <v>0</v>
      </c>
      <c r="T1837" t="s">
        <v>426</v>
      </c>
      <c r="U1837">
        <v>1</v>
      </c>
      <c r="V1837" s="32" t="s">
        <v>7973</v>
      </c>
      <c r="W1837" t="s">
        <v>7974</v>
      </c>
      <c r="X1837" t="s">
        <v>282</v>
      </c>
      <c r="Y1837" t="s">
        <v>288</v>
      </c>
      <c r="Z1837" t="s">
        <v>284</v>
      </c>
      <c r="AA1837" t="s">
        <v>283</v>
      </c>
      <c r="AB1837"/>
      <c r="AD1837" s="27" t="s">
        <v>2075</v>
      </c>
      <c r="AE1837" t="s">
        <v>289</v>
      </c>
      <c r="AF1837" t="s">
        <v>290</v>
      </c>
      <c r="AH1837" t="s">
        <v>674</v>
      </c>
      <c r="AI1837" t="s">
        <v>26094</v>
      </c>
      <c r="AJ1837" t="s">
        <v>26095</v>
      </c>
      <c r="AK1837" t="s">
        <v>2082</v>
      </c>
      <c r="AL1837" s="12">
        <v>46127.378252314818</v>
      </c>
      <c r="AM1837" t="s">
        <v>309</v>
      </c>
    </row>
    <row r="1838" spans="1:39" ht="15" customHeight="1" x14ac:dyDescent="0.3">
      <c r="A1838" s="38" t="s">
        <v>7969</v>
      </c>
      <c r="B1838" t="s">
        <v>2714</v>
      </c>
      <c r="C1838" t="s">
        <v>2092</v>
      </c>
      <c r="D1838" t="s">
        <v>282</v>
      </c>
      <c r="E1838" t="s">
        <v>283</v>
      </c>
      <c r="G1838" t="s">
        <v>327</v>
      </c>
      <c r="H1838" t="s">
        <v>25722</v>
      </c>
      <c r="I1838" t="s">
        <v>7970</v>
      </c>
      <c r="J1838" t="s">
        <v>284</v>
      </c>
      <c r="K1838" t="s">
        <v>2075</v>
      </c>
      <c r="M1838" t="s">
        <v>285</v>
      </c>
      <c r="N1838" t="s">
        <v>286</v>
      </c>
      <c r="O1838" t="s">
        <v>2076</v>
      </c>
      <c r="P1838" t="s">
        <v>287</v>
      </c>
      <c r="Q1838" t="s">
        <v>288</v>
      </c>
      <c r="R1838" t="b">
        <v>0</v>
      </c>
      <c r="S1838" t="b">
        <v>0</v>
      </c>
      <c r="T1838" t="s">
        <v>426</v>
      </c>
      <c r="U1838">
        <v>1</v>
      </c>
      <c r="V1838" s="32" t="s">
        <v>7971</v>
      </c>
      <c r="W1838" t="s">
        <v>7972</v>
      </c>
      <c r="X1838" t="s">
        <v>282</v>
      </c>
      <c r="Y1838" t="s">
        <v>288</v>
      </c>
      <c r="Z1838" t="s">
        <v>284</v>
      </c>
      <c r="AA1838" t="s">
        <v>283</v>
      </c>
      <c r="AB1838"/>
      <c r="AD1838" s="27" t="s">
        <v>2075</v>
      </c>
      <c r="AE1838" t="s">
        <v>289</v>
      </c>
      <c r="AF1838" t="s">
        <v>285</v>
      </c>
      <c r="AH1838" t="s">
        <v>649</v>
      </c>
      <c r="AI1838" t="s">
        <v>26094</v>
      </c>
      <c r="AJ1838" t="s">
        <v>26095</v>
      </c>
      <c r="AK1838" t="s">
        <v>2082</v>
      </c>
      <c r="AL1838" s="12">
        <v>46127.388831018521</v>
      </c>
      <c r="AM1838" t="s">
        <v>309</v>
      </c>
    </row>
    <row r="1839" spans="1:39" ht="15" customHeight="1" x14ac:dyDescent="0.3">
      <c r="A1839" s="38" t="s">
        <v>7975</v>
      </c>
      <c r="B1839" t="s">
        <v>7976</v>
      </c>
      <c r="C1839" t="s">
        <v>2092</v>
      </c>
      <c r="D1839" t="s">
        <v>282</v>
      </c>
      <c r="E1839" t="s">
        <v>283</v>
      </c>
      <c r="G1839" t="s">
        <v>313</v>
      </c>
      <c r="H1839" t="s">
        <v>313</v>
      </c>
      <c r="I1839" t="s">
        <v>7977</v>
      </c>
      <c r="J1839" t="s">
        <v>284</v>
      </c>
      <c r="K1839" t="s">
        <v>2075</v>
      </c>
      <c r="M1839" t="s">
        <v>285</v>
      </c>
      <c r="N1839" t="s">
        <v>286</v>
      </c>
      <c r="O1839" t="s">
        <v>2076</v>
      </c>
      <c r="P1839" t="s">
        <v>287</v>
      </c>
      <c r="Q1839" t="s">
        <v>288</v>
      </c>
      <c r="R1839" t="b">
        <v>0</v>
      </c>
      <c r="S1839" t="b">
        <v>0</v>
      </c>
      <c r="T1839" t="s">
        <v>426</v>
      </c>
      <c r="U1839">
        <v>1</v>
      </c>
      <c r="V1839" s="32" t="s">
        <v>2724</v>
      </c>
      <c r="W1839" t="s">
        <v>2725</v>
      </c>
      <c r="X1839" t="s">
        <v>282</v>
      </c>
      <c r="Y1839" t="s">
        <v>288</v>
      </c>
      <c r="Z1839" t="s">
        <v>284</v>
      </c>
      <c r="AA1839" t="s">
        <v>283</v>
      </c>
      <c r="AB1839"/>
      <c r="AD1839" s="27" t="s">
        <v>2075</v>
      </c>
      <c r="AE1839" t="s">
        <v>26228</v>
      </c>
      <c r="AF1839" t="s">
        <v>285</v>
      </c>
      <c r="AH1839" t="s">
        <v>674</v>
      </c>
      <c r="AI1839" t="s">
        <v>26094</v>
      </c>
      <c r="AJ1839" t="s">
        <v>26095</v>
      </c>
      <c r="AK1839" t="s">
        <v>2082</v>
      </c>
      <c r="AL1839" s="12">
        <v>46127.384120370371</v>
      </c>
      <c r="AM1839" t="s">
        <v>309</v>
      </c>
    </row>
    <row r="1840" spans="1:39" ht="15" customHeight="1" x14ac:dyDescent="0.3">
      <c r="A1840" s="38" t="s">
        <v>8057</v>
      </c>
      <c r="B1840" t="s">
        <v>8058</v>
      </c>
      <c r="C1840" t="s">
        <v>2092</v>
      </c>
      <c r="D1840" t="s">
        <v>282</v>
      </c>
      <c r="E1840" t="s">
        <v>299</v>
      </c>
      <c r="G1840" t="s">
        <v>318</v>
      </c>
      <c r="I1840" t="s">
        <v>8059</v>
      </c>
      <c r="J1840" t="s">
        <v>329</v>
      </c>
      <c r="K1840" t="s">
        <v>2512</v>
      </c>
      <c r="M1840" t="s">
        <v>373</v>
      </c>
      <c r="N1840" t="s">
        <v>286</v>
      </c>
      <c r="O1840" t="s">
        <v>2228</v>
      </c>
      <c r="Q1840" t="s">
        <v>288</v>
      </c>
      <c r="R1840" t="b">
        <v>0</v>
      </c>
      <c r="S1840" t="b">
        <v>0</v>
      </c>
      <c r="T1840" t="s">
        <v>426</v>
      </c>
      <c r="U1840">
        <v>1</v>
      </c>
      <c r="V1840" s="32" t="s">
        <v>2235</v>
      </c>
      <c r="AB1840"/>
      <c r="AD1840" s="27"/>
    </row>
    <row r="1841" spans="1:39" ht="15" customHeight="1" x14ac:dyDescent="0.3">
      <c r="A1841" s="38" t="s">
        <v>8025</v>
      </c>
      <c r="B1841" t="s">
        <v>8026</v>
      </c>
      <c r="C1841" t="s">
        <v>2092</v>
      </c>
      <c r="D1841" t="s">
        <v>282</v>
      </c>
      <c r="E1841" t="s">
        <v>319</v>
      </c>
      <c r="G1841" t="s">
        <v>25562</v>
      </c>
      <c r="H1841" t="s">
        <v>25840</v>
      </c>
      <c r="I1841" t="s">
        <v>8027</v>
      </c>
      <c r="J1841" t="s">
        <v>329</v>
      </c>
      <c r="K1841" t="s">
        <v>5704</v>
      </c>
      <c r="M1841" t="s">
        <v>338</v>
      </c>
      <c r="N1841" t="s">
        <v>295</v>
      </c>
      <c r="O1841" t="s">
        <v>2076</v>
      </c>
      <c r="Q1841" t="s">
        <v>288</v>
      </c>
      <c r="R1841" t="b">
        <v>0</v>
      </c>
      <c r="S1841" t="b">
        <v>0</v>
      </c>
      <c r="T1841" t="s">
        <v>25455</v>
      </c>
      <c r="U1841" t="s">
        <v>2244</v>
      </c>
      <c r="V1841" s="32" t="s">
        <v>5719</v>
      </c>
      <c r="W1841" t="s">
        <v>5720</v>
      </c>
      <c r="X1841" t="s">
        <v>282</v>
      </c>
      <c r="Y1841" t="s">
        <v>288</v>
      </c>
      <c r="Z1841" t="s">
        <v>284</v>
      </c>
      <c r="AA1841" t="s">
        <v>319</v>
      </c>
      <c r="AB1841"/>
      <c r="AD1841" s="27" t="s">
        <v>2094</v>
      </c>
      <c r="AE1841" t="s">
        <v>26030</v>
      </c>
      <c r="AF1841" t="s">
        <v>294</v>
      </c>
      <c r="AH1841" t="s">
        <v>703</v>
      </c>
      <c r="AI1841" t="s">
        <v>26094</v>
      </c>
      <c r="AJ1841" t="s">
        <v>26095</v>
      </c>
      <c r="AK1841" t="s">
        <v>2082</v>
      </c>
      <c r="AL1841" s="12">
        <v>46120.435729166667</v>
      </c>
      <c r="AM1841" t="s">
        <v>309</v>
      </c>
    </row>
    <row r="1842" spans="1:39" ht="15" customHeight="1" x14ac:dyDescent="0.3">
      <c r="A1842" s="38" t="s">
        <v>8025</v>
      </c>
      <c r="B1842" t="s">
        <v>8026</v>
      </c>
      <c r="C1842" t="s">
        <v>2092</v>
      </c>
      <c r="D1842" t="s">
        <v>282</v>
      </c>
      <c r="E1842" t="s">
        <v>319</v>
      </c>
      <c r="G1842" t="s">
        <v>25562</v>
      </c>
      <c r="H1842" t="s">
        <v>25840</v>
      </c>
      <c r="I1842" t="s">
        <v>8027</v>
      </c>
      <c r="J1842" t="s">
        <v>329</v>
      </c>
      <c r="K1842" t="s">
        <v>5704</v>
      </c>
      <c r="M1842" t="s">
        <v>338</v>
      </c>
      <c r="N1842" t="s">
        <v>295</v>
      </c>
      <c r="O1842" t="s">
        <v>2076</v>
      </c>
      <c r="Q1842" t="s">
        <v>288</v>
      </c>
      <c r="R1842" t="b">
        <v>0</v>
      </c>
      <c r="S1842" t="b">
        <v>0</v>
      </c>
      <c r="T1842" t="s">
        <v>25455</v>
      </c>
      <c r="U1842" t="s">
        <v>2244</v>
      </c>
      <c r="V1842" s="32" t="s">
        <v>5707</v>
      </c>
      <c r="W1842" t="s">
        <v>5708</v>
      </c>
      <c r="X1842" t="s">
        <v>282</v>
      </c>
      <c r="Y1842" t="s">
        <v>288</v>
      </c>
      <c r="Z1842" t="s">
        <v>284</v>
      </c>
      <c r="AA1842" t="s">
        <v>319</v>
      </c>
      <c r="AB1842"/>
      <c r="AD1842" s="27" t="s">
        <v>2094</v>
      </c>
      <c r="AE1842" t="s">
        <v>26030</v>
      </c>
      <c r="AF1842" t="s">
        <v>294</v>
      </c>
      <c r="AH1842" t="s">
        <v>691</v>
      </c>
      <c r="AI1842" t="s">
        <v>26094</v>
      </c>
      <c r="AJ1842" t="s">
        <v>26095</v>
      </c>
      <c r="AK1842" t="s">
        <v>2082</v>
      </c>
      <c r="AL1842" s="12">
        <v>46120.43409722222</v>
      </c>
      <c r="AM1842" t="s">
        <v>309</v>
      </c>
    </row>
    <row r="1843" spans="1:39" ht="15" customHeight="1" x14ac:dyDescent="0.3">
      <c r="A1843" s="38" t="s">
        <v>8025</v>
      </c>
      <c r="B1843" t="s">
        <v>8026</v>
      </c>
      <c r="C1843" t="s">
        <v>2092</v>
      </c>
      <c r="D1843" t="s">
        <v>282</v>
      </c>
      <c r="E1843" t="s">
        <v>319</v>
      </c>
      <c r="G1843" t="s">
        <v>25562</v>
      </c>
      <c r="H1843" t="s">
        <v>25840</v>
      </c>
      <c r="I1843" t="s">
        <v>8027</v>
      </c>
      <c r="J1843" t="s">
        <v>329</v>
      </c>
      <c r="K1843" t="s">
        <v>5704</v>
      </c>
      <c r="M1843" t="s">
        <v>338</v>
      </c>
      <c r="N1843" t="s">
        <v>295</v>
      </c>
      <c r="O1843" t="s">
        <v>2076</v>
      </c>
      <c r="Q1843" t="s">
        <v>288</v>
      </c>
      <c r="R1843" t="b">
        <v>0</v>
      </c>
      <c r="S1843" t="b">
        <v>0</v>
      </c>
      <c r="T1843" t="s">
        <v>25455</v>
      </c>
      <c r="U1843" t="s">
        <v>2244</v>
      </c>
      <c r="V1843" s="32" t="s">
        <v>5711</v>
      </c>
      <c r="W1843" t="s">
        <v>5712</v>
      </c>
      <c r="X1843" t="s">
        <v>282</v>
      </c>
      <c r="Y1843" t="s">
        <v>288</v>
      </c>
      <c r="Z1843" t="s">
        <v>284</v>
      </c>
      <c r="AA1843" t="s">
        <v>319</v>
      </c>
      <c r="AB1843"/>
      <c r="AD1843" s="27" t="s">
        <v>2094</v>
      </c>
      <c r="AE1843" t="s">
        <v>26030</v>
      </c>
      <c r="AF1843" t="s">
        <v>294</v>
      </c>
      <c r="AH1843" t="s">
        <v>691</v>
      </c>
      <c r="AI1843" t="s">
        <v>26094</v>
      </c>
      <c r="AJ1843" t="s">
        <v>26095</v>
      </c>
      <c r="AK1843" t="s">
        <v>2082</v>
      </c>
      <c r="AL1843" s="12">
        <v>46120.435370370367</v>
      </c>
      <c r="AM1843" t="s">
        <v>309</v>
      </c>
    </row>
    <row r="1844" spans="1:39" ht="15" customHeight="1" x14ac:dyDescent="0.3">
      <c r="A1844" s="38" t="s">
        <v>8025</v>
      </c>
      <c r="B1844" t="s">
        <v>8026</v>
      </c>
      <c r="C1844" t="s">
        <v>2092</v>
      </c>
      <c r="D1844" t="s">
        <v>282</v>
      </c>
      <c r="E1844" t="s">
        <v>319</v>
      </c>
      <c r="G1844" t="s">
        <v>25562</v>
      </c>
      <c r="H1844" t="s">
        <v>25840</v>
      </c>
      <c r="I1844" t="s">
        <v>8027</v>
      </c>
      <c r="J1844" t="s">
        <v>329</v>
      </c>
      <c r="K1844" t="s">
        <v>5704</v>
      </c>
      <c r="M1844" t="s">
        <v>338</v>
      </c>
      <c r="N1844" t="s">
        <v>295</v>
      </c>
      <c r="O1844" t="s">
        <v>2076</v>
      </c>
      <c r="Q1844" t="s">
        <v>288</v>
      </c>
      <c r="R1844" t="b">
        <v>0</v>
      </c>
      <c r="S1844" t="b">
        <v>0</v>
      </c>
      <c r="T1844" t="s">
        <v>25455</v>
      </c>
      <c r="U1844" t="s">
        <v>2244</v>
      </c>
      <c r="V1844" s="32" t="s">
        <v>5705</v>
      </c>
      <c r="W1844" t="s">
        <v>5706</v>
      </c>
      <c r="X1844" t="s">
        <v>282</v>
      </c>
      <c r="Y1844" t="s">
        <v>288</v>
      </c>
      <c r="Z1844" t="s">
        <v>284</v>
      </c>
      <c r="AA1844" t="s">
        <v>319</v>
      </c>
      <c r="AB1844"/>
      <c r="AD1844" s="27" t="s">
        <v>2094</v>
      </c>
      <c r="AE1844" t="s">
        <v>26030</v>
      </c>
      <c r="AF1844" t="s">
        <v>294</v>
      </c>
      <c r="AH1844" t="s">
        <v>691</v>
      </c>
      <c r="AI1844" t="s">
        <v>26094</v>
      </c>
      <c r="AJ1844" t="s">
        <v>26095</v>
      </c>
      <c r="AK1844" t="s">
        <v>2082</v>
      </c>
      <c r="AL1844" s="12">
        <v>46120.434502314813</v>
      </c>
      <c r="AM1844" t="s">
        <v>309</v>
      </c>
    </row>
    <row r="1845" spans="1:39" ht="15" customHeight="1" x14ac:dyDescent="0.3">
      <c r="A1845" s="38" t="s">
        <v>8025</v>
      </c>
      <c r="B1845" t="s">
        <v>8026</v>
      </c>
      <c r="C1845" t="s">
        <v>2092</v>
      </c>
      <c r="D1845" t="s">
        <v>282</v>
      </c>
      <c r="E1845" t="s">
        <v>319</v>
      </c>
      <c r="G1845" t="s">
        <v>25562</v>
      </c>
      <c r="H1845" t="s">
        <v>25840</v>
      </c>
      <c r="I1845" t="s">
        <v>8027</v>
      </c>
      <c r="J1845" t="s">
        <v>329</v>
      </c>
      <c r="K1845" t="s">
        <v>5704</v>
      </c>
      <c r="M1845" t="s">
        <v>338</v>
      </c>
      <c r="N1845" t="s">
        <v>295</v>
      </c>
      <c r="O1845" t="s">
        <v>2076</v>
      </c>
      <c r="Q1845" t="s">
        <v>288</v>
      </c>
      <c r="R1845" t="b">
        <v>0</v>
      </c>
      <c r="S1845" t="b">
        <v>0</v>
      </c>
      <c r="T1845" t="s">
        <v>25455</v>
      </c>
      <c r="U1845" t="s">
        <v>2244</v>
      </c>
      <c r="V1845" s="32" t="s">
        <v>5709</v>
      </c>
      <c r="W1845" t="s">
        <v>5710</v>
      </c>
      <c r="X1845" t="s">
        <v>282</v>
      </c>
      <c r="Y1845" t="s">
        <v>288</v>
      </c>
      <c r="Z1845" t="s">
        <v>284</v>
      </c>
      <c r="AA1845" t="s">
        <v>319</v>
      </c>
      <c r="AB1845"/>
      <c r="AD1845" s="27" t="s">
        <v>2094</v>
      </c>
      <c r="AE1845" t="s">
        <v>26030</v>
      </c>
      <c r="AF1845" t="s">
        <v>294</v>
      </c>
      <c r="AH1845" t="s">
        <v>691</v>
      </c>
      <c r="AI1845" t="s">
        <v>26094</v>
      </c>
      <c r="AJ1845" t="s">
        <v>26095</v>
      </c>
      <c r="AK1845" t="s">
        <v>2082</v>
      </c>
      <c r="AL1845" s="12">
        <v>46120.436608796299</v>
      </c>
      <c r="AM1845" t="s">
        <v>309</v>
      </c>
    </row>
    <row r="1846" spans="1:39" ht="15" customHeight="1" x14ac:dyDescent="0.3">
      <c r="A1846" s="38" t="s">
        <v>8025</v>
      </c>
      <c r="B1846" t="s">
        <v>8026</v>
      </c>
      <c r="C1846" t="s">
        <v>2092</v>
      </c>
      <c r="D1846" t="s">
        <v>282</v>
      </c>
      <c r="E1846" t="s">
        <v>319</v>
      </c>
      <c r="G1846" t="s">
        <v>25562</v>
      </c>
      <c r="H1846" t="s">
        <v>25840</v>
      </c>
      <c r="I1846" t="s">
        <v>8027</v>
      </c>
      <c r="J1846" t="s">
        <v>329</v>
      </c>
      <c r="K1846" t="s">
        <v>5704</v>
      </c>
      <c r="M1846" t="s">
        <v>338</v>
      </c>
      <c r="N1846" t="s">
        <v>295</v>
      </c>
      <c r="O1846" t="s">
        <v>2076</v>
      </c>
      <c r="Q1846" t="s">
        <v>288</v>
      </c>
      <c r="R1846" t="b">
        <v>0</v>
      </c>
      <c r="S1846" t="b">
        <v>0</v>
      </c>
      <c r="T1846" t="s">
        <v>25455</v>
      </c>
      <c r="U1846" t="s">
        <v>2244</v>
      </c>
      <c r="V1846" s="32" t="s">
        <v>5715</v>
      </c>
      <c r="W1846" t="s">
        <v>5716</v>
      </c>
      <c r="X1846" t="s">
        <v>282</v>
      </c>
      <c r="Y1846" t="s">
        <v>288</v>
      </c>
      <c r="Z1846" t="s">
        <v>284</v>
      </c>
      <c r="AA1846" t="s">
        <v>319</v>
      </c>
      <c r="AB1846"/>
      <c r="AD1846" s="27" t="s">
        <v>2094</v>
      </c>
      <c r="AE1846" t="s">
        <v>26030</v>
      </c>
      <c r="AF1846" t="s">
        <v>294</v>
      </c>
      <c r="AH1846" t="s">
        <v>691</v>
      </c>
      <c r="AI1846" t="s">
        <v>26094</v>
      </c>
      <c r="AJ1846" t="s">
        <v>26095</v>
      </c>
      <c r="AK1846" t="s">
        <v>2082</v>
      </c>
      <c r="AL1846" s="12">
        <v>46120.433715277781</v>
      </c>
      <c r="AM1846" t="s">
        <v>309</v>
      </c>
    </row>
    <row r="1847" spans="1:39" ht="15" customHeight="1" x14ac:dyDescent="0.3">
      <c r="A1847" s="38" t="s">
        <v>8025</v>
      </c>
      <c r="B1847" t="s">
        <v>8026</v>
      </c>
      <c r="C1847" t="s">
        <v>2092</v>
      </c>
      <c r="D1847" t="s">
        <v>282</v>
      </c>
      <c r="E1847" t="s">
        <v>319</v>
      </c>
      <c r="G1847" t="s">
        <v>25562</v>
      </c>
      <c r="H1847" t="s">
        <v>25840</v>
      </c>
      <c r="I1847" t="s">
        <v>8027</v>
      </c>
      <c r="J1847" t="s">
        <v>329</v>
      </c>
      <c r="K1847" t="s">
        <v>5704</v>
      </c>
      <c r="M1847" t="s">
        <v>338</v>
      </c>
      <c r="N1847" t="s">
        <v>295</v>
      </c>
      <c r="O1847" t="s">
        <v>2076</v>
      </c>
      <c r="Q1847" t="s">
        <v>288</v>
      </c>
      <c r="R1847" t="b">
        <v>0</v>
      </c>
      <c r="S1847" t="b">
        <v>0</v>
      </c>
      <c r="T1847" t="s">
        <v>25455</v>
      </c>
      <c r="U1847" t="s">
        <v>2244</v>
      </c>
      <c r="V1847" s="32" t="s">
        <v>5717</v>
      </c>
      <c r="W1847" t="s">
        <v>5718</v>
      </c>
      <c r="X1847" t="s">
        <v>282</v>
      </c>
      <c r="Y1847" t="s">
        <v>288</v>
      </c>
      <c r="Z1847" t="s">
        <v>284</v>
      </c>
      <c r="AA1847" t="s">
        <v>319</v>
      </c>
      <c r="AB1847"/>
      <c r="AD1847" s="27" t="s">
        <v>2075</v>
      </c>
      <c r="AE1847" t="s">
        <v>26030</v>
      </c>
      <c r="AF1847" t="s">
        <v>294</v>
      </c>
      <c r="AH1847" t="s">
        <v>691</v>
      </c>
      <c r="AI1847" t="s">
        <v>26094</v>
      </c>
      <c r="AJ1847" t="s">
        <v>26095</v>
      </c>
      <c r="AK1847" t="s">
        <v>2082</v>
      </c>
      <c r="AL1847" s="12">
        <v>46120.430671296293</v>
      </c>
      <c r="AM1847" t="s">
        <v>309</v>
      </c>
    </row>
    <row r="1848" spans="1:39" ht="15" customHeight="1" x14ac:dyDescent="0.3">
      <c r="A1848" s="38" t="s">
        <v>8025</v>
      </c>
      <c r="B1848" t="s">
        <v>8026</v>
      </c>
      <c r="C1848" t="s">
        <v>2092</v>
      </c>
      <c r="D1848" t="s">
        <v>282</v>
      </c>
      <c r="E1848" t="s">
        <v>319</v>
      </c>
      <c r="G1848" t="s">
        <v>25562</v>
      </c>
      <c r="H1848" t="s">
        <v>25840</v>
      </c>
      <c r="I1848" t="s">
        <v>8027</v>
      </c>
      <c r="J1848" t="s">
        <v>329</v>
      </c>
      <c r="K1848" t="s">
        <v>5704</v>
      </c>
      <c r="M1848" t="s">
        <v>338</v>
      </c>
      <c r="N1848" t="s">
        <v>295</v>
      </c>
      <c r="O1848" t="s">
        <v>2076</v>
      </c>
      <c r="Q1848" t="s">
        <v>288</v>
      </c>
      <c r="R1848" t="b">
        <v>0</v>
      </c>
      <c r="S1848" t="b">
        <v>0</v>
      </c>
      <c r="T1848" s="31" t="s">
        <v>25455</v>
      </c>
      <c r="U1848" s="31" t="s">
        <v>2244</v>
      </c>
      <c r="V1848" s="32" t="s">
        <v>5713</v>
      </c>
      <c r="W1848" t="s">
        <v>5714</v>
      </c>
      <c r="X1848" t="s">
        <v>282</v>
      </c>
      <c r="Y1848" t="s">
        <v>288</v>
      </c>
      <c r="Z1848" t="s">
        <v>284</v>
      </c>
      <c r="AA1848" t="s">
        <v>319</v>
      </c>
      <c r="AB1848"/>
      <c r="AD1848" s="27" t="s">
        <v>2075</v>
      </c>
      <c r="AE1848" t="s">
        <v>26030</v>
      </c>
      <c r="AF1848" t="s">
        <v>294</v>
      </c>
      <c r="AH1848" t="s">
        <v>691</v>
      </c>
      <c r="AI1848" t="s">
        <v>26094</v>
      </c>
      <c r="AJ1848" t="s">
        <v>26095</v>
      </c>
      <c r="AK1848" t="s">
        <v>2082</v>
      </c>
      <c r="AL1848" s="12">
        <v>46120.430300925924</v>
      </c>
      <c r="AM1848" t="s">
        <v>309</v>
      </c>
    </row>
    <row r="1849" spans="1:39" ht="15" customHeight="1" x14ac:dyDescent="0.3">
      <c r="A1849" s="38" t="s">
        <v>8025</v>
      </c>
      <c r="B1849" t="s">
        <v>8026</v>
      </c>
      <c r="C1849" t="s">
        <v>2092</v>
      </c>
      <c r="D1849" t="s">
        <v>282</v>
      </c>
      <c r="E1849" t="s">
        <v>319</v>
      </c>
      <c r="G1849" t="s">
        <v>25562</v>
      </c>
      <c r="H1849" t="s">
        <v>25840</v>
      </c>
      <c r="I1849" t="s">
        <v>8027</v>
      </c>
      <c r="J1849" t="s">
        <v>329</v>
      </c>
      <c r="K1849" t="s">
        <v>5704</v>
      </c>
      <c r="M1849" t="s">
        <v>338</v>
      </c>
      <c r="N1849" t="s">
        <v>295</v>
      </c>
      <c r="O1849" t="s">
        <v>2076</v>
      </c>
      <c r="Q1849" t="s">
        <v>288</v>
      </c>
      <c r="R1849" t="b">
        <v>0</v>
      </c>
      <c r="S1849" t="b">
        <v>0</v>
      </c>
      <c r="T1849" s="31" t="s">
        <v>25455</v>
      </c>
      <c r="U1849" s="31" t="s">
        <v>2244</v>
      </c>
      <c r="V1849" s="32" t="s">
        <v>8028</v>
      </c>
      <c r="W1849" t="s">
        <v>8029</v>
      </c>
      <c r="X1849" t="s">
        <v>282</v>
      </c>
      <c r="Y1849" t="s">
        <v>288</v>
      </c>
      <c r="Z1849" t="s">
        <v>284</v>
      </c>
      <c r="AA1849" t="s">
        <v>319</v>
      </c>
      <c r="AB1849"/>
      <c r="AD1849" s="27" t="s">
        <v>2075</v>
      </c>
      <c r="AE1849" t="s">
        <v>26030</v>
      </c>
      <c r="AF1849" t="s">
        <v>294</v>
      </c>
      <c r="AH1849" t="s">
        <v>691</v>
      </c>
      <c r="AI1849" t="s">
        <v>26094</v>
      </c>
      <c r="AJ1849" t="s">
        <v>26095</v>
      </c>
      <c r="AK1849" t="s">
        <v>2082</v>
      </c>
      <c r="AL1849" s="12">
        <v>46120.436099537037</v>
      </c>
      <c r="AM1849" t="s">
        <v>309</v>
      </c>
    </row>
    <row r="1850" spans="1:39" ht="15" customHeight="1" x14ac:dyDescent="0.3">
      <c r="A1850" s="38" t="s">
        <v>8025</v>
      </c>
      <c r="B1850" t="s">
        <v>8026</v>
      </c>
      <c r="C1850" t="s">
        <v>2092</v>
      </c>
      <c r="D1850" t="s">
        <v>282</v>
      </c>
      <c r="E1850" t="s">
        <v>319</v>
      </c>
      <c r="G1850" t="s">
        <v>25562</v>
      </c>
      <c r="H1850" t="s">
        <v>25840</v>
      </c>
      <c r="I1850" t="s">
        <v>8027</v>
      </c>
      <c r="J1850" t="s">
        <v>329</v>
      </c>
      <c r="K1850" t="s">
        <v>5704</v>
      </c>
      <c r="M1850" t="s">
        <v>338</v>
      </c>
      <c r="N1850" t="s">
        <v>295</v>
      </c>
      <c r="O1850" t="s">
        <v>2076</v>
      </c>
      <c r="Q1850" t="s">
        <v>336</v>
      </c>
      <c r="R1850" t="b">
        <v>0</v>
      </c>
      <c r="S1850" t="b">
        <v>0</v>
      </c>
      <c r="T1850" t="s">
        <v>25455</v>
      </c>
      <c r="U1850" t="s">
        <v>2244</v>
      </c>
      <c r="V1850" s="32" t="s">
        <v>2235</v>
      </c>
      <c r="AB1850"/>
      <c r="AD1850" s="27"/>
    </row>
    <row r="1851" spans="1:39" ht="15" customHeight="1" x14ac:dyDescent="0.3">
      <c r="A1851" s="38" t="s">
        <v>7996</v>
      </c>
      <c r="B1851" t="s">
        <v>7997</v>
      </c>
      <c r="C1851" t="s">
        <v>2092</v>
      </c>
      <c r="D1851" t="s">
        <v>282</v>
      </c>
      <c r="E1851" t="s">
        <v>283</v>
      </c>
      <c r="G1851" t="s">
        <v>334</v>
      </c>
      <c r="H1851" t="s">
        <v>320</v>
      </c>
      <c r="I1851" t="s">
        <v>7998</v>
      </c>
      <c r="J1851" t="s">
        <v>284</v>
      </c>
      <c r="K1851" t="s">
        <v>2075</v>
      </c>
      <c r="M1851" t="s">
        <v>285</v>
      </c>
      <c r="N1851" t="s">
        <v>286</v>
      </c>
      <c r="O1851" t="s">
        <v>2076</v>
      </c>
      <c r="P1851" t="s">
        <v>287</v>
      </c>
      <c r="Q1851" t="s">
        <v>288</v>
      </c>
      <c r="R1851" t="b">
        <v>0</v>
      </c>
      <c r="S1851" t="b">
        <v>0</v>
      </c>
      <c r="T1851" t="s">
        <v>426</v>
      </c>
      <c r="U1851">
        <v>1</v>
      </c>
      <c r="V1851" s="32" t="s">
        <v>5211</v>
      </c>
      <c r="W1851" t="s">
        <v>5212</v>
      </c>
      <c r="X1851" t="s">
        <v>282</v>
      </c>
      <c r="Y1851" t="s">
        <v>288</v>
      </c>
      <c r="Z1851" t="s">
        <v>284</v>
      </c>
      <c r="AA1851" t="s">
        <v>283</v>
      </c>
      <c r="AB1851"/>
      <c r="AD1851" s="27" t="s">
        <v>2075</v>
      </c>
      <c r="AE1851" t="s">
        <v>289</v>
      </c>
      <c r="AF1851" t="s">
        <v>290</v>
      </c>
      <c r="AH1851" t="s">
        <v>674</v>
      </c>
      <c r="AI1851" t="s">
        <v>26094</v>
      </c>
      <c r="AJ1851" t="s">
        <v>26095</v>
      </c>
      <c r="AK1851" t="s">
        <v>2082</v>
      </c>
      <c r="AL1851" s="12">
        <v>46127.385289351849</v>
      </c>
      <c r="AM1851" t="s">
        <v>309</v>
      </c>
    </row>
    <row r="1852" spans="1:39" ht="15" customHeight="1" x14ac:dyDescent="0.3">
      <c r="A1852" s="38" t="s">
        <v>8060</v>
      </c>
      <c r="B1852" t="s">
        <v>2419</v>
      </c>
      <c r="C1852" t="s">
        <v>2073</v>
      </c>
      <c r="D1852" t="s">
        <v>282</v>
      </c>
      <c r="E1852" t="s">
        <v>25500</v>
      </c>
      <c r="H1852" t="s">
        <v>25841</v>
      </c>
      <c r="I1852" t="s">
        <v>8061</v>
      </c>
      <c r="J1852" t="s">
        <v>284</v>
      </c>
      <c r="K1852" t="s">
        <v>2075</v>
      </c>
      <c r="M1852" t="s">
        <v>290</v>
      </c>
      <c r="O1852" t="s">
        <v>2076</v>
      </c>
      <c r="Q1852" t="s">
        <v>311</v>
      </c>
      <c r="R1852" t="b">
        <v>0</v>
      </c>
      <c r="S1852" t="b">
        <v>0</v>
      </c>
      <c r="T1852" t="s">
        <v>426</v>
      </c>
      <c r="U1852">
        <v>1</v>
      </c>
      <c r="V1852" s="32" t="s">
        <v>2513</v>
      </c>
      <c r="W1852" t="s">
        <v>2514</v>
      </c>
      <c r="X1852" t="s">
        <v>282</v>
      </c>
      <c r="Y1852" t="s">
        <v>311</v>
      </c>
      <c r="Z1852" t="s">
        <v>284</v>
      </c>
      <c r="AA1852" t="s">
        <v>319</v>
      </c>
      <c r="AB1852"/>
      <c r="AD1852" s="27" t="s">
        <v>2094</v>
      </c>
      <c r="AF1852" t="s">
        <v>290</v>
      </c>
      <c r="AH1852" t="s">
        <v>2012</v>
      </c>
      <c r="AI1852" t="s">
        <v>2121</v>
      </c>
      <c r="AJ1852" t="s">
        <v>2122</v>
      </c>
      <c r="AK1852" t="s">
        <v>2082</v>
      </c>
      <c r="AL1852" s="12">
        <v>45926.379502314812</v>
      </c>
    </row>
    <row r="1853" spans="1:39" ht="15" customHeight="1" x14ac:dyDescent="0.3">
      <c r="A1853" s="38" t="s">
        <v>8076</v>
      </c>
      <c r="B1853" t="s">
        <v>2419</v>
      </c>
      <c r="C1853" t="s">
        <v>2073</v>
      </c>
      <c r="D1853" t="s">
        <v>282</v>
      </c>
      <c r="E1853" t="s">
        <v>25500</v>
      </c>
      <c r="H1853" t="s">
        <v>25852</v>
      </c>
      <c r="I1853" t="s">
        <v>8077</v>
      </c>
      <c r="J1853" t="s">
        <v>284</v>
      </c>
      <c r="K1853" t="s">
        <v>2075</v>
      </c>
      <c r="M1853" t="s">
        <v>290</v>
      </c>
      <c r="O1853" t="s">
        <v>2076</v>
      </c>
      <c r="Q1853" t="s">
        <v>311</v>
      </c>
      <c r="R1853" t="b">
        <v>0</v>
      </c>
      <c r="S1853" t="b">
        <v>0</v>
      </c>
      <c r="T1853" t="s">
        <v>426</v>
      </c>
      <c r="U1853">
        <v>1</v>
      </c>
      <c r="V1853" s="32" t="s">
        <v>2513</v>
      </c>
      <c r="W1853" t="s">
        <v>2514</v>
      </c>
      <c r="X1853" t="s">
        <v>282</v>
      </c>
      <c r="Y1853" t="s">
        <v>311</v>
      </c>
      <c r="Z1853" t="s">
        <v>284</v>
      </c>
      <c r="AA1853" t="s">
        <v>319</v>
      </c>
      <c r="AB1853"/>
      <c r="AD1853" s="27" t="s">
        <v>2094</v>
      </c>
      <c r="AF1853" t="s">
        <v>290</v>
      </c>
      <c r="AH1853" t="s">
        <v>2012</v>
      </c>
      <c r="AI1853" t="s">
        <v>2121</v>
      </c>
      <c r="AJ1853" t="s">
        <v>2122</v>
      </c>
      <c r="AK1853" t="s">
        <v>2082</v>
      </c>
      <c r="AL1853" s="12">
        <v>45926.379502314812</v>
      </c>
    </row>
    <row r="1854" spans="1:39" ht="15" customHeight="1" x14ac:dyDescent="0.3">
      <c r="A1854" s="38" t="s">
        <v>8133</v>
      </c>
      <c r="B1854" t="s">
        <v>8134</v>
      </c>
      <c r="C1854" t="s">
        <v>2092</v>
      </c>
      <c r="D1854" t="s">
        <v>282</v>
      </c>
      <c r="E1854" t="s">
        <v>283</v>
      </c>
      <c r="G1854" t="s">
        <v>320</v>
      </c>
      <c r="H1854" t="s">
        <v>320</v>
      </c>
      <c r="I1854" t="s">
        <v>8135</v>
      </c>
      <c r="J1854" t="s">
        <v>284</v>
      </c>
      <c r="K1854" t="s">
        <v>2094</v>
      </c>
      <c r="M1854" t="s">
        <v>285</v>
      </c>
      <c r="N1854" t="s">
        <v>286</v>
      </c>
      <c r="O1854" t="s">
        <v>2076</v>
      </c>
      <c r="P1854" t="s">
        <v>331</v>
      </c>
      <c r="Q1854" t="s">
        <v>305</v>
      </c>
      <c r="R1854" t="b">
        <v>0</v>
      </c>
      <c r="S1854" t="b">
        <v>0</v>
      </c>
      <c r="T1854" t="s">
        <v>426</v>
      </c>
      <c r="U1854">
        <v>1</v>
      </c>
      <c r="V1854" s="32" t="s">
        <v>3320</v>
      </c>
      <c r="W1854" t="s">
        <v>3321</v>
      </c>
      <c r="X1854" t="s">
        <v>282</v>
      </c>
      <c r="Y1854" t="s">
        <v>305</v>
      </c>
      <c r="Z1854" t="s">
        <v>284</v>
      </c>
      <c r="AA1854" t="s">
        <v>283</v>
      </c>
      <c r="AB1854"/>
      <c r="AD1854" s="27" t="s">
        <v>2094</v>
      </c>
      <c r="AE1854" t="s">
        <v>26226</v>
      </c>
      <c r="AF1854" t="s">
        <v>290</v>
      </c>
      <c r="AH1854" t="s">
        <v>2006</v>
      </c>
      <c r="AI1854" t="s">
        <v>3191</v>
      </c>
      <c r="AJ1854" t="s">
        <v>3192</v>
      </c>
      <c r="AK1854" t="s">
        <v>2082</v>
      </c>
      <c r="AL1854" s="12">
        <v>46128.4925</v>
      </c>
      <c r="AM1854" t="s">
        <v>291</v>
      </c>
    </row>
    <row r="1855" spans="1:39" ht="15" customHeight="1" x14ac:dyDescent="0.3">
      <c r="A1855" s="38" t="s">
        <v>8078</v>
      </c>
      <c r="B1855" t="s">
        <v>2419</v>
      </c>
      <c r="C1855" t="s">
        <v>2073</v>
      </c>
      <c r="D1855" t="s">
        <v>282</v>
      </c>
      <c r="E1855" t="s">
        <v>25500</v>
      </c>
      <c r="H1855" t="s">
        <v>25852</v>
      </c>
      <c r="I1855" t="s">
        <v>8079</v>
      </c>
      <c r="J1855" t="s">
        <v>284</v>
      </c>
      <c r="K1855" t="s">
        <v>2075</v>
      </c>
      <c r="M1855" t="s">
        <v>290</v>
      </c>
      <c r="O1855" t="s">
        <v>2076</v>
      </c>
      <c r="Q1855" t="s">
        <v>311</v>
      </c>
      <c r="R1855" t="b">
        <v>0</v>
      </c>
      <c r="S1855" t="b">
        <v>0</v>
      </c>
      <c r="T1855" t="s">
        <v>426</v>
      </c>
      <c r="U1855">
        <v>1</v>
      </c>
      <c r="V1855" s="32" t="s">
        <v>2513</v>
      </c>
      <c r="W1855" t="s">
        <v>2514</v>
      </c>
      <c r="X1855" t="s">
        <v>282</v>
      </c>
      <c r="Y1855" t="s">
        <v>311</v>
      </c>
      <c r="Z1855" t="s">
        <v>284</v>
      </c>
      <c r="AA1855" t="s">
        <v>319</v>
      </c>
      <c r="AB1855"/>
      <c r="AD1855" s="27" t="s">
        <v>2094</v>
      </c>
      <c r="AF1855" t="s">
        <v>290</v>
      </c>
      <c r="AH1855" t="s">
        <v>2012</v>
      </c>
      <c r="AI1855" t="s">
        <v>2121</v>
      </c>
      <c r="AJ1855" t="s">
        <v>2122</v>
      </c>
      <c r="AK1855" t="s">
        <v>2082</v>
      </c>
      <c r="AL1855" s="12">
        <v>45926.379502314812</v>
      </c>
    </row>
    <row r="1856" spans="1:39" ht="15" customHeight="1" x14ac:dyDescent="0.3">
      <c r="A1856" s="38" t="s">
        <v>8004</v>
      </c>
      <c r="B1856" t="s">
        <v>8005</v>
      </c>
      <c r="C1856" t="s">
        <v>2092</v>
      </c>
      <c r="D1856" t="s">
        <v>282</v>
      </c>
      <c r="E1856" t="s">
        <v>283</v>
      </c>
      <c r="G1856" t="s">
        <v>334</v>
      </c>
      <c r="H1856" t="s">
        <v>327</v>
      </c>
      <c r="I1856" t="s">
        <v>8006</v>
      </c>
      <c r="J1856" t="s">
        <v>284</v>
      </c>
      <c r="K1856" t="s">
        <v>2094</v>
      </c>
      <c r="M1856" t="s">
        <v>285</v>
      </c>
      <c r="N1856" t="s">
        <v>286</v>
      </c>
      <c r="O1856" t="s">
        <v>2076</v>
      </c>
      <c r="P1856" t="s">
        <v>331</v>
      </c>
      <c r="Q1856" t="s">
        <v>288</v>
      </c>
      <c r="R1856" t="b">
        <v>0</v>
      </c>
      <c r="S1856" t="b">
        <v>0</v>
      </c>
      <c r="T1856" t="s">
        <v>426</v>
      </c>
      <c r="U1856">
        <v>1</v>
      </c>
      <c r="V1856" s="32" t="s">
        <v>3236</v>
      </c>
      <c r="W1856" t="s">
        <v>3237</v>
      </c>
      <c r="X1856" t="s">
        <v>282</v>
      </c>
      <c r="Y1856" t="s">
        <v>288</v>
      </c>
      <c r="Z1856" t="s">
        <v>284</v>
      </c>
      <c r="AA1856" t="s">
        <v>283</v>
      </c>
      <c r="AB1856"/>
      <c r="AD1856" s="27" t="s">
        <v>2094</v>
      </c>
      <c r="AE1856" t="s">
        <v>26225</v>
      </c>
      <c r="AF1856" t="s">
        <v>285</v>
      </c>
      <c r="AH1856" t="s">
        <v>625</v>
      </c>
      <c r="AI1856" t="s">
        <v>26094</v>
      </c>
      <c r="AJ1856" t="s">
        <v>26095</v>
      </c>
      <c r="AK1856" t="s">
        <v>2082</v>
      </c>
      <c r="AL1856" s="12">
        <v>46129.215324074074</v>
      </c>
      <c r="AM1856" t="s">
        <v>291</v>
      </c>
    </row>
    <row r="1857" spans="1:39" ht="15" customHeight="1" x14ac:dyDescent="0.3">
      <c r="A1857" s="38" t="s">
        <v>8204</v>
      </c>
      <c r="B1857" t="s">
        <v>8205</v>
      </c>
      <c r="C1857" t="s">
        <v>2092</v>
      </c>
      <c r="D1857" t="s">
        <v>282</v>
      </c>
      <c r="E1857" t="s">
        <v>283</v>
      </c>
      <c r="G1857" t="s">
        <v>334</v>
      </c>
      <c r="H1857" t="s">
        <v>313</v>
      </c>
      <c r="I1857" t="s">
        <v>8206</v>
      </c>
      <c r="J1857" t="s">
        <v>284</v>
      </c>
      <c r="K1857" t="s">
        <v>2224</v>
      </c>
      <c r="M1857" t="s">
        <v>285</v>
      </c>
      <c r="N1857" t="s">
        <v>286</v>
      </c>
      <c r="O1857" t="s">
        <v>2076</v>
      </c>
      <c r="P1857" t="s">
        <v>287</v>
      </c>
      <c r="Q1857" t="s">
        <v>288</v>
      </c>
      <c r="R1857" t="b">
        <v>0</v>
      </c>
      <c r="S1857" t="b">
        <v>0</v>
      </c>
      <c r="T1857" t="s">
        <v>25455</v>
      </c>
      <c r="U1857" t="s">
        <v>2244</v>
      </c>
      <c r="V1857" s="32" t="s">
        <v>5211</v>
      </c>
      <c r="W1857" t="s">
        <v>5212</v>
      </c>
      <c r="X1857" t="s">
        <v>282</v>
      </c>
      <c r="Y1857" t="s">
        <v>288</v>
      </c>
      <c r="Z1857" t="s">
        <v>284</v>
      </c>
      <c r="AA1857" t="s">
        <v>283</v>
      </c>
      <c r="AB1857"/>
      <c r="AD1857" s="27" t="s">
        <v>2075</v>
      </c>
      <c r="AE1857" t="s">
        <v>289</v>
      </c>
      <c r="AF1857" t="s">
        <v>290</v>
      </c>
      <c r="AH1857" t="s">
        <v>674</v>
      </c>
      <c r="AI1857" t="s">
        <v>26094</v>
      </c>
      <c r="AJ1857" t="s">
        <v>26095</v>
      </c>
      <c r="AK1857" t="s">
        <v>2082</v>
      </c>
      <c r="AL1857" s="12">
        <v>46127.385289351849</v>
      </c>
      <c r="AM1857" t="s">
        <v>309</v>
      </c>
    </row>
    <row r="1858" spans="1:39" ht="15" customHeight="1" x14ac:dyDescent="0.3">
      <c r="A1858" s="38" t="s">
        <v>8082</v>
      </c>
      <c r="B1858" t="s">
        <v>8083</v>
      </c>
      <c r="C1858" t="s">
        <v>2073</v>
      </c>
      <c r="D1858" t="s">
        <v>282</v>
      </c>
      <c r="E1858" t="s">
        <v>292</v>
      </c>
      <c r="I1858" t="s">
        <v>8084</v>
      </c>
      <c r="J1858" t="s">
        <v>329</v>
      </c>
      <c r="K1858" t="s">
        <v>2094</v>
      </c>
      <c r="M1858" t="s">
        <v>294</v>
      </c>
      <c r="N1858" t="s">
        <v>295</v>
      </c>
      <c r="Q1858" t="s">
        <v>311</v>
      </c>
      <c r="R1858" t="b">
        <v>0</v>
      </c>
      <c r="S1858" t="b">
        <v>0</v>
      </c>
      <c r="T1858" t="s">
        <v>426</v>
      </c>
      <c r="U1858">
        <v>1</v>
      </c>
      <c r="V1858" s="30" t="s">
        <v>2235</v>
      </c>
      <c r="AB1858"/>
      <c r="AD1858" s="27"/>
    </row>
    <row r="1859" spans="1:39" ht="15" customHeight="1" x14ac:dyDescent="0.3">
      <c r="A1859" s="38" t="s">
        <v>8193</v>
      </c>
      <c r="B1859" t="s">
        <v>8194</v>
      </c>
      <c r="C1859" t="s">
        <v>2092</v>
      </c>
      <c r="D1859" t="s">
        <v>282</v>
      </c>
      <c r="E1859" t="s">
        <v>283</v>
      </c>
      <c r="G1859" t="s">
        <v>320</v>
      </c>
      <c r="H1859" t="s">
        <v>320</v>
      </c>
      <c r="I1859" t="s">
        <v>8195</v>
      </c>
      <c r="J1859" t="s">
        <v>284</v>
      </c>
      <c r="K1859" t="s">
        <v>2075</v>
      </c>
      <c r="M1859" t="s">
        <v>285</v>
      </c>
      <c r="N1859" t="s">
        <v>286</v>
      </c>
      <c r="O1859" t="s">
        <v>2076</v>
      </c>
      <c r="P1859" t="s">
        <v>287</v>
      </c>
      <c r="Q1859" t="s">
        <v>288</v>
      </c>
      <c r="R1859" t="b">
        <v>0</v>
      </c>
      <c r="S1859" t="b">
        <v>0</v>
      </c>
      <c r="T1859" s="31" t="s">
        <v>426</v>
      </c>
      <c r="U1859" s="31">
        <v>1</v>
      </c>
      <c r="V1859" s="32" t="s">
        <v>5211</v>
      </c>
      <c r="W1859" t="s">
        <v>5212</v>
      </c>
      <c r="X1859" t="s">
        <v>282</v>
      </c>
      <c r="Y1859" t="s">
        <v>288</v>
      </c>
      <c r="Z1859" t="s">
        <v>284</v>
      </c>
      <c r="AA1859" t="s">
        <v>283</v>
      </c>
      <c r="AB1859"/>
      <c r="AD1859" s="27" t="s">
        <v>2075</v>
      </c>
      <c r="AE1859" t="s">
        <v>289</v>
      </c>
      <c r="AF1859" t="s">
        <v>290</v>
      </c>
      <c r="AH1859" t="s">
        <v>674</v>
      </c>
      <c r="AI1859" t="s">
        <v>26094</v>
      </c>
      <c r="AJ1859" t="s">
        <v>26095</v>
      </c>
      <c r="AK1859" t="s">
        <v>2082</v>
      </c>
      <c r="AL1859" s="12">
        <v>46127.385289351849</v>
      </c>
      <c r="AM1859" t="s">
        <v>309</v>
      </c>
    </row>
    <row r="1860" spans="1:39" ht="15" customHeight="1" x14ac:dyDescent="0.3">
      <c r="A1860" s="38" t="s">
        <v>8042</v>
      </c>
      <c r="B1860" t="s">
        <v>8043</v>
      </c>
      <c r="C1860" t="s">
        <v>2073</v>
      </c>
      <c r="D1860" t="s">
        <v>282</v>
      </c>
      <c r="E1860" t="s">
        <v>292</v>
      </c>
      <c r="I1860" t="s">
        <v>8044</v>
      </c>
      <c r="J1860" t="s">
        <v>329</v>
      </c>
      <c r="K1860" t="s">
        <v>2094</v>
      </c>
      <c r="M1860" t="s">
        <v>294</v>
      </c>
      <c r="N1860" t="s">
        <v>295</v>
      </c>
      <c r="Q1860" t="s">
        <v>311</v>
      </c>
      <c r="R1860" t="b">
        <v>0</v>
      </c>
      <c r="S1860" t="b">
        <v>0</v>
      </c>
      <c r="T1860" s="31" t="s">
        <v>426</v>
      </c>
      <c r="U1860" s="31">
        <v>1</v>
      </c>
      <c r="V1860" s="32" t="s">
        <v>2235</v>
      </c>
      <c r="AB1860"/>
      <c r="AD1860" s="27"/>
    </row>
    <row r="1861" spans="1:39" ht="15" customHeight="1" x14ac:dyDescent="0.3">
      <c r="A1861" s="38" t="s">
        <v>8048</v>
      </c>
      <c r="B1861" t="s">
        <v>8049</v>
      </c>
      <c r="C1861" t="s">
        <v>2073</v>
      </c>
      <c r="D1861" t="s">
        <v>282</v>
      </c>
      <c r="E1861" t="s">
        <v>292</v>
      </c>
      <c r="I1861" t="s">
        <v>8050</v>
      </c>
      <c r="J1861" t="s">
        <v>329</v>
      </c>
      <c r="K1861" t="s">
        <v>2094</v>
      </c>
      <c r="M1861" t="s">
        <v>294</v>
      </c>
      <c r="N1861" t="s">
        <v>295</v>
      </c>
      <c r="Q1861" t="s">
        <v>311</v>
      </c>
      <c r="R1861" t="b">
        <v>0</v>
      </c>
      <c r="S1861" t="b">
        <v>0</v>
      </c>
      <c r="T1861" t="s">
        <v>426</v>
      </c>
      <c r="U1861">
        <v>1</v>
      </c>
      <c r="V1861" s="32" t="s">
        <v>2235</v>
      </c>
      <c r="AB1861"/>
      <c r="AD1861" s="27"/>
    </row>
    <row r="1862" spans="1:39" ht="15" customHeight="1" x14ac:dyDescent="0.3">
      <c r="A1862" s="38" t="s">
        <v>8139</v>
      </c>
      <c r="B1862" t="s">
        <v>8140</v>
      </c>
      <c r="C1862" t="s">
        <v>2073</v>
      </c>
      <c r="D1862" t="s">
        <v>282</v>
      </c>
      <c r="E1862" t="s">
        <v>292</v>
      </c>
      <c r="I1862" t="s">
        <v>8141</v>
      </c>
      <c r="J1862" t="s">
        <v>329</v>
      </c>
      <c r="K1862" t="s">
        <v>2094</v>
      </c>
      <c r="M1862" t="s">
        <v>294</v>
      </c>
      <c r="N1862" t="s">
        <v>295</v>
      </c>
      <c r="Q1862" t="s">
        <v>311</v>
      </c>
      <c r="R1862" t="b">
        <v>0</v>
      </c>
      <c r="S1862" t="b">
        <v>0</v>
      </c>
      <c r="T1862" t="s">
        <v>426</v>
      </c>
      <c r="U1862">
        <v>1</v>
      </c>
      <c r="V1862" s="32" t="s">
        <v>2235</v>
      </c>
      <c r="AB1862"/>
      <c r="AD1862" s="27"/>
    </row>
    <row r="1863" spans="1:39" ht="15" customHeight="1" x14ac:dyDescent="0.3">
      <c r="A1863" s="38" t="s">
        <v>8215</v>
      </c>
      <c r="B1863" t="s">
        <v>8216</v>
      </c>
      <c r="C1863" t="s">
        <v>2073</v>
      </c>
      <c r="D1863" t="s">
        <v>282</v>
      </c>
      <c r="E1863" t="s">
        <v>292</v>
      </c>
      <c r="I1863" t="s">
        <v>8217</v>
      </c>
      <c r="J1863" t="s">
        <v>329</v>
      </c>
      <c r="K1863" t="s">
        <v>2094</v>
      </c>
      <c r="M1863" t="s">
        <v>294</v>
      </c>
      <c r="N1863" t="s">
        <v>295</v>
      </c>
      <c r="Q1863" t="s">
        <v>311</v>
      </c>
      <c r="R1863" t="b">
        <v>0</v>
      </c>
      <c r="S1863" t="b">
        <v>0</v>
      </c>
      <c r="T1863" t="s">
        <v>426</v>
      </c>
      <c r="U1863">
        <v>1</v>
      </c>
      <c r="V1863" s="32" t="s">
        <v>2235</v>
      </c>
      <c r="AB1863"/>
      <c r="AD1863" s="27"/>
    </row>
    <row r="1864" spans="1:39" ht="15" customHeight="1" x14ac:dyDescent="0.3">
      <c r="A1864" s="38" t="s">
        <v>8065</v>
      </c>
      <c r="B1864" t="s">
        <v>8066</v>
      </c>
      <c r="C1864" t="s">
        <v>2092</v>
      </c>
      <c r="D1864" t="s">
        <v>282</v>
      </c>
      <c r="E1864" t="s">
        <v>292</v>
      </c>
      <c r="G1864" t="s">
        <v>293</v>
      </c>
      <c r="H1864" t="s">
        <v>293</v>
      </c>
      <c r="I1864" t="s">
        <v>8067</v>
      </c>
      <c r="J1864" t="s">
        <v>284</v>
      </c>
      <c r="K1864" t="s">
        <v>2075</v>
      </c>
      <c r="M1864" t="s">
        <v>294</v>
      </c>
      <c r="N1864" t="s">
        <v>295</v>
      </c>
      <c r="O1864" t="s">
        <v>2076</v>
      </c>
      <c r="P1864" t="s">
        <v>26081</v>
      </c>
      <c r="Q1864" t="s">
        <v>336</v>
      </c>
      <c r="R1864" t="b">
        <v>1</v>
      </c>
      <c r="S1864" t="b">
        <v>1</v>
      </c>
      <c r="T1864" t="s">
        <v>25454</v>
      </c>
      <c r="U1864" t="s">
        <v>2234</v>
      </c>
      <c r="V1864" s="32" t="s">
        <v>8068</v>
      </c>
      <c r="W1864" t="s">
        <v>8069</v>
      </c>
      <c r="X1864" t="s">
        <v>282</v>
      </c>
      <c r="Y1864" t="s">
        <v>336</v>
      </c>
      <c r="Z1864" t="s">
        <v>325</v>
      </c>
      <c r="AA1864" t="s">
        <v>292</v>
      </c>
      <c r="AB1864"/>
      <c r="AC1864" t="s">
        <v>3271</v>
      </c>
      <c r="AD1864" s="27" t="s">
        <v>2075</v>
      </c>
      <c r="AE1864" t="s">
        <v>289</v>
      </c>
      <c r="AF1864" t="s">
        <v>294</v>
      </c>
      <c r="AI1864" t="s">
        <v>8070</v>
      </c>
      <c r="AJ1864" t="s">
        <v>8071</v>
      </c>
      <c r="AK1864" t="s">
        <v>2082</v>
      </c>
      <c r="AL1864" s="12">
        <v>45709.618263888886</v>
      </c>
      <c r="AM1864" t="s">
        <v>309</v>
      </c>
    </row>
    <row r="1865" spans="1:39" ht="15" customHeight="1" x14ac:dyDescent="0.3">
      <c r="A1865" s="38" t="s">
        <v>8065</v>
      </c>
      <c r="B1865" t="s">
        <v>8066</v>
      </c>
      <c r="C1865" t="s">
        <v>2092</v>
      </c>
      <c r="D1865" t="s">
        <v>282</v>
      </c>
      <c r="E1865" t="s">
        <v>292</v>
      </c>
      <c r="G1865" t="s">
        <v>293</v>
      </c>
      <c r="H1865" t="s">
        <v>293</v>
      </c>
      <c r="I1865" t="s">
        <v>8067</v>
      </c>
      <c r="J1865" t="s">
        <v>284</v>
      </c>
      <c r="K1865" t="s">
        <v>2075</v>
      </c>
      <c r="M1865" t="s">
        <v>294</v>
      </c>
      <c r="N1865" t="s">
        <v>295</v>
      </c>
      <c r="O1865" t="s">
        <v>2076</v>
      </c>
      <c r="P1865" t="s">
        <v>26081</v>
      </c>
      <c r="Q1865" t="s">
        <v>336</v>
      </c>
      <c r="R1865" t="b">
        <v>1</v>
      </c>
      <c r="S1865" t="b">
        <v>1</v>
      </c>
      <c r="T1865" s="31" t="s">
        <v>25454</v>
      </c>
      <c r="U1865" s="31" t="s">
        <v>2234</v>
      </c>
      <c r="V1865" s="32" t="s">
        <v>8074</v>
      </c>
      <c r="W1865" t="s">
        <v>8075</v>
      </c>
      <c r="X1865" t="s">
        <v>282</v>
      </c>
      <c r="Y1865" t="s">
        <v>336</v>
      </c>
      <c r="Z1865" t="s">
        <v>284</v>
      </c>
      <c r="AA1865" t="s">
        <v>292</v>
      </c>
      <c r="AB1865"/>
      <c r="AC1865" t="s">
        <v>26119</v>
      </c>
      <c r="AD1865" s="27" t="s">
        <v>2512</v>
      </c>
      <c r="AE1865" t="s">
        <v>347</v>
      </c>
      <c r="AF1865" t="s">
        <v>294</v>
      </c>
      <c r="AH1865" t="s">
        <v>657</v>
      </c>
      <c r="AI1865" t="s">
        <v>26598</v>
      </c>
      <c r="AJ1865" t="s">
        <v>26598</v>
      </c>
      <c r="AK1865" t="s">
        <v>2082</v>
      </c>
      <c r="AL1865" s="12">
        <v>46114.780543981484</v>
      </c>
      <c r="AM1865" t="s">
        <v>309</v>
      </c>
    </row>
    <row r="1866" spans="1:39" ht="15" customHeight="1" x14ac:dyDescent="0.3">
      <c r="A1866" s="38" t="s">
        <v>8065</v>
      </c>
      <c r="B1866" t="s">
        <v>8066</v>
      </c>
      <c r="C1866" t="s">
        <v>2092</v>
      </c>
      <c r="D1866" t="s">
        <v>282</v>
      </c>
      <c r="E1866" t="s">
        <v>292</v>
      </c>
      <c r="G1866" t="s">
        <v>293</v>
      </c>
      <c r="H1866" t="s">
        <v>293</v>
      </c>
      <c r="I1866" t="s">
        <v>8067</v>
      </c>
      <c r="J1866" t="s">
        <v>284</v>
      </c>
      <c r="K1866" t="s">
        <v>2075</v>
      </c>
      <c r="M1866" t="s">
        <v>294</v>
      </c>
      <c r="N1866" t="s">
        <v>295</v>
      </c>
      <c r="O1866" t="s">
        <v>2076</v>
      </c>
      <c r="P1866" t="s">
        <v>26081</v>
      </c>
      <c r="Q1866" t="s">
        <v>336</v>
      </c>
      <c r="R1866" t="b">
        <v>1</v>
      </c>
      <c r="S1866" t="b">
        <v>1</v>
      </c>
      <c r="T1866" s="31" t="s">
        <v>25454</v>
      </c>
      <c r="U1866" s="31" t="s">
        <v>2234</v>
      </c>
      <c r="V1866" s="30" t="s">
        <v>8072</v>
      </c>
      <c r="W1866" t="s">
        <v>8073</v>
      </c>
      <c r="X1866" t="s">
        <v>282</v>
      </c>
      <c r="Y1866" t="s">
        <v>336</v>
      </c>
      <c r="Z1866" t="s">
        <v>284</v>
      </c>
      <c r="AA1866" t="s">
        <v>292</v>
      </c>
      <c r="AB1866"/>
      <c r="AC1866" t="s">
        <v>26119</v>
      </c>
      <c r="AD1866" s="27" t="s">
        <v>2094</v>
      </c>
      <c r="AE1866" t="s">
        <v>26061</v>
      </c>
      <c r="AF1866" t="s">
        <v>294</v>
      </c>
      <c r="AH1866" t="s">
        <v>657</v>
      </c>
      <c r="AI1866" t="s">
        <v>26581</v>
      </c>
      <c r="AJ1866" t="s">
        <v>3247</v>
      </c>
      <c r="AK1866" t="s">
        <v>2082</v>
      </c>
      <c r="AL1866" s="12">
        <v>46107.632094907407</v>
      </c>
      <c r="AM1866" t="s">
        <v>309</v>
      </c>
    </row>
    <row r="1867" spans="1:39" ht="15" customHeight="1" x14ac:dyDescent="0.3">
      <c r="A1867" s="38" t="s">
        <v>8065</v>
      </c>
      <c r="B1867" t="s">
        <v>8066</v>
      </c>
      <c r="C1867" t="s">
        <v>2092</v>
      </c>
      <c r="D1867" t="s">
        <v>282</v>
      </c>
      <c r="E1867" t="s">
        <v>292</v>
      </c>
      <c r="G1867" t="s">
        <v>293</v>
      </c>
      <c r="H1867" t="s">
        <v>293</v>
      </c>
      <c r="I1867" t="s">
        <v>8067</v>
      </c>
      <c r="J1867" t="s">
        <v>284</v>
      </c>
      <c r="K1867" t="s">
        <v>2075</v>
      </c>
      <c r="M1867" t="s">
        <v>294</v>
      </c>
      <c r="N1867" t="s">
        <v>295</v>
      </c>
      <c r="O1867" t="s">
        <v>2076</v>
      </c>
      <c r="P1867" t="s">
        <v>26081</v>
      </c>
      <c r="Q1867" t="s">
        <v>297</v>
      </c>
      <c r="R1867" t="b">
        <v>1</v>
      </c>
      <c r="S1867" t="b">
        <v>1</v>
      </c>
      <c r="T1867" t="s">
        <v>25454</v>
      </c>
      <c r="U1867" t="s">
        <v>2234</v>
      </c>
      <c r="V1867" s="32" t="s">
        <v>2235</v>
      </c>
      <c r="AB1867"/>
      <c r="AD1867" s="27"/>
    </row>
    <row r="1868" spans="1:39" ht="15" customHeight="1" x14ac:dyDescent="0.3">
      <c r="A1868" s="38" t="s">
        <v>7999</v>
      </c>
      <c r="B1868" t="s">
        <v>2714</v>
      </c>
      <c r="C1868" t="s">
        <v>2092</v>
      </c>
      <c r="D1868" t="s">
        <v>282</v>
      </c>
      <c r="E1868" t="s">
        <v>283</v>
      </c>
      <c r="G1868" t="s">
        <v>334</v>
      </c>
      <c r="H1868" t="s">
        <v>320</v>
      </c>
      <c r="I1868" t="s">
        <v>8000</v>
      </c>
      <c r="J1868" t="s">
        <v>284</v>
      </c>
      <c r="K1868" t="s">
        <v>2075</v>
      </c>
      <c r="M1868" t="s">
        <v>285</v>
      </c>
      <c r="N1868" t="s">
        <v>286</v>
      </c>
      <c r="O1868" t="s">
        <v>2076</v>
      </c>
      <c r="P1868" t="s">
        <v>287</v>
      </c>
      <c r="Q1868" t="s">
        <v>288</v>
      </c>
      <c r="R1868" t="b">
        <v>0</v>
      </c>
      <c r="S1868" t="b">
        <v>0</v>
      </c>
      <c r="T1868" t="s">
        <v>426</v>
      </c>
      <c r="U1868">
        <v>1</v>
      </c>
      <c r="V1868" s="32" t="s">
        <v>5959</v>
      </c>
      <c r="W1868" t="s">
        <v>5960</v>
      </c>
      <c r="X1868" t="s">
        <v>282</v>
      </c>
      <c r="Y1868" t="s">
        <v>288</v>
      </c>
      <c r="Z1868" t="s">
        <v>284</v>
      </c>
      <c r="AA1868" t="s">
        <v>283</v>
      </c>
      <c r="AB1868"/>
      <c r="AD1868" s="27" t="s">
        <v>2094</v>
      </c>
      <c r="AE1868" t="s">
        <v>289</v>
      </c>
      <c r="AF1868" t="s">
        <v>290</v>
      </c>
      <c r="AH1868" t="s">
        <v>674</v>
      </c>
      <c r="AI1868" t="s">
        <v>26094</v>
      </c>
      <c r="AJ1868" t="s">
        <v>26095</v>
      </c>
      <c r="AK1868" t="s">
        <v>2082</v>
      </c>
      <c r="AL1868" s="12">
        <v>46127.382245370369</v>
      </c>
      <c r="AM1868" t="s">
        <v>309</v>
      </c>
    </row>
    <row r="1869" spans="1:39" ht="15" customHeight="1" x14ac:dyDescent="0.3">
      <c r="A1869" s="38" t="s">
        <v>7984</v>
      </c>
      <c r="B1869" t="s">
        <v>7985</v>
      </c>
      <c r="C1869" t="s">
        <v>2092</v>
      </c>
      <c r="D1869" t="s">
        <v>282</v>
      </c>
      <c r="E1869" t="s">
        <v>283</v>
      </c>
      <c r="G1869" t="s">
        <v>334</v>
      </c>
      <c r="H1869" t="s">
        <v>334</v>
      </c>
      <c r="I1869" t="s">
        <v>7986</v>
      </c>
      <c r="J1869" t="s">
        <v>284</v>
      </c>
      <c r="K1869" t="s">
        <v>2094</v>
      </c>
      <c r="M1869" t="s">
        <v>285</v>
      </c>
      <c r="N1869" t="s">
        <v>286</v>
      </c>
      <c r="O1869" t="s">
        <v>2076</v>
      </c>
      <c r="P1869" t="s">
        <v>331</v>
      </c>
      <c r="Q1869" t="s">
        <v>288</v>
      </c>
      <c r="R1869" t="b">
        <v>0</v>
      </c>
      <c r="S1869" t="b">
        <v>0</v>
      </c>
      <c r="T1869" t="s">
        <v>426</v>
      </c>
      <c r="U1869">
        <v>1</v>
      </c>
      <c r="V1869" s="32" t="s">
        <v>3236</v>
      </c>
      <c r="W1869" t="s">
        <v>3237</v>
      </c>
      <c r="X1869" t="s">
        <v>282</v>
      </c>
      <c r="Y1869" t="s">
        <v>288</v>
      </c>
      <c r="Z1869" t="s">
        <v>284</v>
      </c>
      <c r="AA1869" t="s">
        <v>283</v>
      </c>
      <c r="AB1869"/>
      <c r="AD1869" s="27" t="s">
        <v>2094</v>
      </c>
      <c r="AE1869" t="s">
        <v>26225</v>
      </c>
      <c r="AF1869" t="s">
        <v>285</v>
      </c>
      <c r="AH1869" t="s">
        <v>625</v>
      </c>
      <c r="AI1869" t="s">
        <v>26094</v>
      </c>
      <c r="AJ1869" t="s">
        <v>26095</v>
      </c>
      <c r="AK1869" t="s">
        <v>2082</v>
      </c>
      <c r="AL1869" s="12">
        <v>46129.215324074074</v>
      </c>
      <c r="AM1869" t="s">
        <v>291</v>
      </c>
    </row>
    <row r="1870" spans="1:39" ht="15" customHeight="1" x14ac:dyDescent="0.3">
      <c r="A1870" s="38" t="s">
        <v>8080</v>
      </c>
      <c r="B1870" t="s">
        <v>2419</v>
      </c>
      <c r="C1870" t="s">
        <v>2073</v>
      </c>
      <c r="D1870" t="s">
        <v>282</v>
      </c>
      <c r="E1870" t="s">
        <v>25500</v>
      </c>
      <c r="H1870" t="s">
        <v>25852</v>
      </c>
      <c r="I1870" t="s">
        <v>8081</v>
      </c>
      <c r="J1870" t="s">
        <v>284</v>
      </c>
      <c r="K1870" t="s">
        <v>2075</v>
      </c>
      <c r="M1870" t="s">
        <v>290</v>
      </c>
      <c r="O1870" t="s">
        <v>2076</v>
      </c>
      <c r="Q1870" t="s">
        <v>311</v>
      </c>
      <c r="R1870" t="b">
        <v>0</v>
      </c>
      <c r="S1870" t="b">
        <v>0</v>
      </c>
      <c r="T1870" t="s">
        <v>426</v>
      </c>
      <c r="U1870">
        <v>1</v>
      </c>
      <c r="V1870" s="32" t="s">
        <v>2513</v>
      </c>
      <c r="W1870" t="s">
        <v>2514</v>
      </c>
      <c r="X1870" t="s">
        <v>282</v>
      </c>
      <c r="Y1870" t="s">
        <v>311</v>
      </c>
      <c r="Z1870" t="s">
        <v>284</v>
      </c>
      <c r="AA1870" t="s">
        <v>319</v>
      </c>
      <c r="AB1870"/>
      <c r="AD1870" s="27" t="s">
        <v>2094</v>
      </c>
      <c r="AF1870" t="s">
        <v>290</v>
      </c>
      <c r="AH1870" t="s">
        <v>2012</v>
      </c>
      <c r="AI1870" t="s">
        <v>2121</v>
      </c>
      <c r="AJ1870" t="s">
        <v>2122</v>
      </c>
      <c r="AK1870" t="s">
        <v>2082</v>
      </c>
      <c r="AL1870" s="12">
        <v>45926.379502314812</v>
      </c>
    </row>
    <row r="1871" spans="1:39" ht="15" customHeight="1" x14ac:dyDescent="0.3">
      <c r="A1871" s="38" t="s">
        <v>8108</v>
      </c>
      <c r="B1871" t="s">
        <v>8109</v>
      </c>
      <c r="C1871" t="s">
        <v>2073</v>
      </c>
      <c r="D1871" t="s">
        <v>282</v>
      </c>
      <c r="E1871" t="s">
        <v>25500</v>
      </c>
      <c r="H1871" t="s">
        <v>25852</v>
      </c>
      <c r="I1871" t="s">
        <v>8110</v>
      </c>
      <c r="J1871" t="s">
        <v>284</v>
      </c>
      <c r="K1871" t="s">
        <v>2075</v>
      </c>
      <c r="M1871" t="s">
        <v>290</v>
      </c>
      <c r="O1871" t="s">
        <v>2076</v>
      </c>
      <c r="R1871" t="b">
        <v>0</v>
      </c>
      <c r="S1871" t="b">
        <v>0</v>
      </c>
      <c r="T1871" t="s">
        <v>426</v>
      </c>
      <c r="U1871">
        <v>1</v>
      </c>
      <c r="V1871" s="32" t="s">
        <v>8111</v>
      </c>
      <c r="W1871" t="s">
        <v>8112</v>
      </c>
      <c r="X1871" t="s">
        <v>282</v>
      </c>
      <c r="Y1871" t="s">
        <v>311</v>
      </c>
      <c r="Z1871" t="s">
        <v>284</v>
      </c>
      <c r="AA1871" t="s">
        <v>319</v>
      </c>
      <c r="AB1871"/>
      <c r="AD1871" s="27" t="s">
        <v>2075</v>
      </c>
      <c r="AF1871" t="s">
        <v>290</v>
      </c>
      <c r="AH1871" t="s">
        <v>2012</v>
      </c>
      <c r="AI1871" t="s">
        <v>2121</v>
      </c>
      <c r="AJ1871" t="s">
        <v>2122</v>
      </c>
      <c r="AK1871" t="s">
        <v>2082</v>
      </c>
      <c r="AL1871" s="12">
        <v>45926.305034722223</v>
      </c>
      <c r="AM1871" t="s">
        <v>291</v>
      </c>
    </row>
    <row r="1872" spans="1:39" ht="15" customHeight="1" x14ac:dyDescent="0.3">
      <c r="A1872" s="38" t="s">
        <v>8108</v>
      </c>
      <c r="B1872" t="s">
        <v>8109</v>
      </c>
      <c r="C1872" t="s">
        <v>2073</v>
      </c>
      <c r="D1872" t="s">
        <v>282</v>
      </c>
      <c r="E1872" t="s">
        <v>25500</v>
      </c>
      <c r="H1872" t="s">
        <v>25852</v>
      </c>
      <c r="I1872" t="s">
        <v>8110</v>
      </c>
      <c r="J1872" t="s">
        <v>284</v>
      </c>
      <c r="K1872" t="s">
        <v>2075</v>
      </c>
      <c r="M1872" t="s">
        <v>290</v>
      </c>
      <c r="O1872" t="s">
        <v>2076</v>
      </c>
      <c r="Q1872" t="s">
        <v>344</v>
      </c>
      <c r="R1872" t="b">
        <v>0</v>
      </c>
      <c r="S1872" t="b">
        <v>0</v>
      </c>
      <c r="T1872" t="s">
        <v>426</v>
      </c>
      <c r="U1872">
        <v>1</v>
      </c>
      <c r="V1872" s="32" t="s">
        <v>8113</v>
      </c>
      <c r="W1872" t="s">
        <v>8114</v>
      </c>
      <c r="X1872" t="s">
        <v>282</v>
      </c>
      <c r="Y1872" t="s">
        <v>344</v>
      </c>
      <c r="Z1872" t="s">
        <v>284</v>
      </c>
      <c r="AA1872" t="s">
        <v>319</v>
      </c>
      <c r="AB1872"/>
      <c r="AD1872" s="27" t="s">
        <v>2075</v>
      </c>
      <c r="AE1872" t="s">
        <v>326</v>
      </c>
      <c r="AF1872" t="s">
        <v>290</v>
      </c>
      <c r="AH1872" t="s">
        <v>2012</v>
      </c>
      <c r="AI1872" t="s">
        <v>2121</v>
      </c>
      <c r="AJ1872" t="s">
        <v>2122</v>
      </c>
      <c r="AK1872" t="s">
        <v>2082</v>
      </c>
      <c r="AL1872" s="12">
        <v>45926.223043981481</v>
      </c>
    </row>
    <row r="1873" spans="1:39" ht="15" customHeight="1" x14ac:dyDescent="0.3">
      <c r="A1873" s="38" t="s">
        <v>8142</v>
      </c>
      <c r="B1873" t="s">
        <v>8143</v>
      </c>
      <c r="C1873" t="s">
        <v>2092</v>
      </c>
      <c r="D1873" t="s">
        <v>282</v>
      </c>
      <c r="E1873" t="s">
        <v>283</v>
      </c>
      <c r="G1873" t="s">
        <v>25729</v>
      </c>
      <c r="H1873" t="s">
        <v>25776</v>
      </c>
      <c r="I1873" t="s">
        <v>8144</v>
      </c>
      <c r="J1873" t="s">
        <v>284</v>
      </c>
      <c r="K1873" t="s">
        <v>2075</v>
      </c>
      <c r="M1873" t="s">
        <v>285</v>
      </c>
      <c r="N1873" t="s">
        <v>286</v>
      </c>
      <c r="O1873" t="s">
        <v>2076</v>
      </c>
      <c r="P1873" t="s">
        <v>287</v>
      </c>
      <c r="Q1873" t="s">
        <v>288</v>
      </c>
      <c r="R1873" t="b">
        <v>0</v>
      </c>
      <c r="S1873" t="b">
        <v>0</v>
      </c>
      <c r="T1873" t="s">
        <v>426</v>
      </c>
      <c r="U1873">
        <v>1</v>
      </c>
      <c r="V1873" s="32" t="s">
        <v>5211</v>
      </c>
      <c r="W1873" t="s">
        <v>5212</v>
      </c>
      <c r="X1873" t="s">
        <v>282</v>
      </c>
      <c r="Y1873" t="s">
        <v>288</v>
      </c>
      <c r="Z1873" t="s">
        <v>284</v>
      </c>
      <c r="AA1873" t="s">
        <v>283</v>
      </c>
      <c r="AB1873"/>
      <c r="AD1873" s="27" t="s">
        <v>2075</v>
      </c>
      <c r="AE1873" t="s">
        <v>289</v>
      </c>
      <c r="AF1873" t="s">
        <v>290</v>
      </c>
      <c r="AH1873" t="s">
        <v>674</v>
      </c>
      <c r="AI1873" t="s">
        <v>26094</v>
      </c>
      <c r="AJ1873" t="s">
        <v>26095</v>
      </c>
      <c r="AK1873" t="s">
        <v>2082</v>
      </c>
      <c r="AL1873" s="12">
        <v>46127.385289351849</v>
      </c>
      <c r="AM1873" t="s">
        <v>309</v>
      </c>
    </row>
    <row r="1874" spans="1:39" ht="15" customHeight="1" x14ac:dyDescent="0.3">
      <c r="A1874" s="38" t="s">
        <v>8088</v>
      </c>
      <c r="B1874" t="s">
        <v>2419</v>
      </c>
      <c r="C1874" t="s">
        <v>2073</v>
      </c>
      <c r="D1874" t="s">
        <v>282</v>
      </c>
      <c r="E1874" t="s">
        <v>25500</v>
      </c>
      <c r="H1874" t="s">
        <v>25852</v>
      </c>
      <c r="I1874" t="s">
        <v>8089</v>
      </c>
      <c r="J1874" t="s">
        <v>284</v>
      </c>
      <c r="K1874" t="s">
        <v>2075</v>
      </c>
      <c r="M1874" t="s">
        <v>290</v>
      </c>
      <c r="O1874" t="s">
        <v>2076</v>
      </c>
      <c r="Q1874" t="s">
        <v>311</v>
      </c>
      <c r="R1874" t="b">
        <v>0</v>
      </c>
      <c r="S1874" t="b">
        <v>0</v>
      </c>
      <c r="T1874" t="s">
        <v>426</v>
      </c>
      <c r="U1874">
        <v>1</v>
      </c>
      <c r="V1874" s="32" t="s">
        <v>2513</v>
      </c>
      <c r="W1874" t="s">
        <v>2514</v>
      </c>
      <c r="X1874" t="s">
        <v>282</v>
      </c>
      <c r="Y1874" t="s">
        <v>311</v>
      </c>
      <c r="Z1874" t="s">
        <v>284</v>
      </c>
      <c r="AA1874" t="s">
        <v>319</v>
      </c>
      <c r="AB1874"/>
      <c r="AD1874" s="27" t="s">
        <v>2094</v>
      </c>
      <c r="AF1874" t="s">
        <v>290</v>
      </c>
      <c r="AH1874" t="s">
        <v>2012</v>
      </c>
      <c r="AI1874" t="s">
        <v>2121</v>
      </c>
      <c r="AJ1874" t="s">
        <v>2122</v>
      </c>
      <c r="AK1874" t="s">
        <v>2082</v>
      </c>
      <c r="AL1874" s="12">
        <v>45926.379502314812</v>
      </c>
    </row>
    <row r="1875" spans="1:39" ht="15" customHeight="1" x14ac:dyDescent="0.3">
      <c r="A1875" s="38" t="s">
        <v>8163</v>
      </c>
      <c r="B1875" t="s">
        <v>8164</v>
      </c>
      <c r="C1875" t="s">
        <v>2092</v>
      </c>
      <c r="D1875" t="s">
        <v>282</v>
      </c>
      <c r="E1875" t="s">
        <v>304</v>
      </c>
      <c r="G1875" t="s">
        <v>303</v>
      </c>
      <c r="H1875" t="s">
        <v>303</v>
      </c>
      <c r="I1875" t="s">
        <v>8165</v>
      </c>
      <c r="J1875" t="s">
        <v>284</v>
      </c>
      <c r="K1875" t="s">
        <v>2094</v>
      </c>
      <c r="M1875" t="s">
        <v>285</v>
      </c>
      <c r="N1875" t="s">
        <v>286</v>
      </c>
      <c r="O1875" t="s">
        <v>2256</v>
      </c>
      <c r="P1875" t="s">
        <v>287</v>
      </c>
      <c r="Q1875" t="s">
        <v>288</v>
      </c>
      <c r="R1875" t="b">
        <v>0</v>
      </c>
      <c r="S1875" t="b">
        <v>0</v>
      </c>
      <c r="T1875" t="s">
        <v>426</v>
      </c>
      <c r="U1875" t="s">
        <v>2244</v>
      </c>
      <c r="V1875" s="32" t="s">
        <v>8166</v>
      </c>
      <c r="W1875" t="s">
        <v>8167</v>
      </c>
      <c r="X1875" t="s">
        <v>282</v>
      </c>
      <c r="Y1875" t="s">
        <v>288</v>
      </c>
      <c r="Z1875" t="s">
        <v>284</v>
      </c>
      <c r="AA1875" t="s">
        <v>304</v>
      </c>
      <c r="AB1875"/>
      <c r="AD1875" s="27" t="s">
        <v>2094</v>
      </c>
      <c r="AE1875" t="s">
        <v>289</v>
      </c>
      <c r="AF1875" t="s">
        <v>285</v>
      </c>
      <c r="AH1875" t="s">
        <v>674</v>
      </c>
      <c r="AI1875" t="s">
        <v>26082</v>
      </c>
      <c r="AJ1875" t="s">
        <v>26086</v>
      </c>
      <c r="AK1875" t="s">
        <v>2082</v>
      </c>
      <c r="AL1875" s="12">
        <v>46107.225740740738</v>
      </c>
      <c r="AM1875" t="s">
        <v>309</v>
      </c>
    </row>
    <row r="1876" spans="1:39" ht="15" customHeight="1" x14ac:dyDescent="0.3">
      <c r="A1876" s="38" t="s">
        <v>8181</v>
      </c>
      <c r="B1876" t="s">
        <v>8182</v>
      </c>
      <c r="C1876" t="s">
        <v>2073</v>
      </c>
      <c r="D1876" t="s">
        <v>282</v>
      </c>
      <c r="E1876" t="s">
        <v>292</v>
      </c>
      <c r="I1876" t="s">
        <v>8183</v>
      </c>
      <c r="J1876" t="s">
        <v>329</v>
      </c>
      <c r="K1876" t="s">
        <v>2094</v>
      </c>
      <c r="M1876" t="s">
        <v>294</v>
      </c>
      <c r="N1876" t="s">
        <v>295</v>
      </c>
      <c r="Q1876" t="s">
        <v>344</v>
      </c>
      <c r="R1876" t="b">
        <v>0</v>
      </c>
      <c r="S1876" t="b">
        <v>0</v>
      </c>
      <c r="T1876" s="31" t="s">
        <v>426</v>
      </c>
      <c r="U1876" s="31">
        <v>1</v>
      </c>
      <c r="V1876" s="32" t="s">
        <v>2235</v>
      </c>
      <c r="AB1876"/>
      <c r="AD1876" s="27"/>
    </row>
    <row r="1877" spans="1:39" ht="15" customHeight="1" x14ac:dyDescent="0.3">
      <c r="A1877" s="38" t="s">
        <v>8196</v>
      </c>
      <c r="B1877" t="s">
        <v>8197</v>
      </c>
      <c r="C1877" t="s">
        <v>2092</v>
      </c>
      <c r="D1877" t="s">
        <v>282</v>
      </c>
      <c r="E1877" t="s">
        <v>283</v>
      </c>
      <c r="G1877" t="s">
        <v>320</v>
      </c>
      <c r="H1877" t="s">
        <v>320</v>
      </c>
      <c r="I1877" t="s">
        <v>8198</v>
      </c>
      <c r="J1877" t="s">
        <v>284</v>
      </c>
      <c r="K1877" t="s">
        <v>2214</v>
      </c>
      <c r="M1877" t="s">
        <v>285</v>
      </c>
      <c r="N1877" t="s">
        <v>286</v>
      </c>
      <c r="O1877" t="s">
        <v>2076</v>
      </c>
      <c r="P1877" t="s">
        <v>287</v>
      </c>
      <c r="Q1877" t="s">
        <v>288</v>
      </c>
      <c r="R1877" t="b">
        <v>0</v>
      </c>
      <c r="S1877" t="b">
        <v>0</v>
      </c>
      <c r="T1877" s="31" t="s">
        <v>426</v>
      </c>
      <c r="U1877" s="31">
        <v>1</v>
      </c>
      <c r="V1877" s="32" t="s">
        <v>8199</v>
      </c>
      <c r="W1877" t="s">
        <v>8200</v>
      </c>
      <c r="X1877" t="s">
        <v>282</v>
      </c>
      <c r="Y1877" t="s">
        <v>288</v>
      </c>
      <c r="Z1877" t="s">
        <v>284</v>
      </c>
      <c r="AA1877" t="s">
        <v>283</v>
      </c>
      <c r="AB1877"/>
      <c r="AD1877" s="27" t="s">
        <v>2094</v>
      </c>
      <c r="AE1877" t="s">
        <v>289</v>
      </c>
      <c r="AF1877" t="s">
        <v>290</v>
      </c>
      <c r="AH1877" t="s">
        <v>674</v>
      </c>
      <c r="AI1877" t="s">
        <v>26094</v>
      </c>
      <c r="AJ1877" t="s">
        <v>26095</v>
      </c>
      <c r="AK1877" t="s">
        <v>2082</v>
      </c>
      <c r="AL1877" s="12">
        <v>46127.380439814813</v>
      </c>
      <c r="AM1877" t="s">
        <v>309</v>
      </c>
    </row>
    <row r="1878" spans="1:39" ht="15" customHeight="1" x14ac:dyDescent="0.3">
      <c r="A1878" s="38" t="s">
        <v>8190</v>
      </c>
      <c r="B1878" t="s">
        <v>8191</v>
      </c>
      <c r="C1878" t="s">
        <v>2092</v>
      </c>
      <c r="D1878" t="s">
        <v>282</v>
      </c>
      <c r="E1878" t="s">
        <v>283</v>
      </c>
      <c r="G1878" t="s">
        <v>334</v>
      </c>
      <c r="I1878" t="s">
        <v>8192</v>
      </c>
      <c r="J1878" t="s">
        <v>284</v>
      </c>
      <c r="K1878" t="s">
        <v>2224</v>
      </c>
      <c r="M1878" t="s">
        <v>285</v>
      </c>
      <c r="N1878" t="s">
        <v>286</v>
      </c>
      <c r="O1878" t="s">
        <v>2076</v>
      </c>
      <c r="P1878" t="s">
        <v>287</v>
      </c>
      <c r="Q1878" t="s">
        <v>288</v>
      </c>
      <c r="R1878" t="b">
        <v>0</v>
      </c>
      <c r="S1878" t="b">
        <v>0</v>
      </c>
      <c r="T1878" t="s">
        <v>426</v>
      </c>
      <c r="U1878">
        <v>1</v>
      </c>
      <c r="V1878" s="32" t="s">
        <v>5211</v>
      </c>
      <c r="W1878" t="s">
        <v>5212</v>
      </c>
      <c r="X1878" t="s">
        <v>282</v>
      </c>
      <c r="Y1878" t="s">
        <v>288</v>
      </c>
      <c r="Z1878" t="s">
        <v>284</v>
      </c>
      <c r="AA1878" t="s">
        <v>283</v>
      </c>
      <c r="AB1878"/>
      <c r="AD1878" s="27" t="s">
        <v>2075</v>
      </c>
      <c r="AE1878" t="s">
        <v>289</v>
      </c>
      <c r="AF1878" t="s">
        <v>290</v>
      </c>
      <c r="AH1878" t="s">
        <v>674</v>
      </c>
      <c r="AI1878" t="s">
        <v>26094</v>
      </c>
      <c r="AJ1878" t="s">
        <v>26095</v>
      </c>
      <c r="AK1878" t="s">
        <v>2082</v>
      </c>
      <c r="AL1878" s="12">
        <v>46127.385289351849</v>
      </c>
      <c r="AM1878" t="s">
        <v>309</v>
      </c>
    </row>
    <row r="1879" spans="1:39" ht="15" customHeight="1" x14ac:dyDescent="0.3">
      <c r="A1879" s="38" t="s">
        <v>8136</v>
      </c>
      <c r="B1879" t="s">
        <v>8137</v>
      </c>
      <c r="C1879" t="s">
        <v>2092</v>
      </c>
      <c r="D1879" t="s">
        <v>282</v>
      </c>
      <c r="E1879" t="s">
        <v>283</v>
      </c>
      <c r="G1879" t="s">
        <v>334</v>
      </c>
      <c r="H1879" t="s">
        <v>313</v>
      </c>
      <c r="I1879" t="s">
        <v>8138</v>
      </c>
      <c r="J1879" t="s">
        <v>284</v>
      </c>
      <c r="K1879" t="s">
        <v>2224</v>
      </c>
      <c r="M1879" t="s">
        <v>285</v>
      </c>
      <c r="N1879" t="s">
        <v>286</v>
      </c>
      <c r="O1879" t="s">
        <v>2076</v>
      </c>
      <c r="P1879" t="s">
        <v>287</v>
      </c>
      <c r="Q1879" t="s">
        <v>288</v>
      </c>
      <c r="R1879" t="b">
        <v>0</v>
      </c>
      <c r="S1879" t="b">
        <v>0</v>
      </c>
      <c r="T1879" t="s">
        <v>426</v>
      </c>
      <c r="U1879">
        <v>1</v>
      </c>
      <c r="V1879" s="32" t="s">
        <v>5211</v>
      </c>
      <c r="W1879" t="s">
        <v>5212</v>
      </c>
      <c r="X1879" t="s">
        <v>282</v>
      </c>
      <c r="Y1879" t="s">
        <v>288</v>
      </c>
      <c r="Z1879" t="s">
        <v>284</v>
      </c>
      <c r="AA1879" t="s">
        <v>283</v>
      </c>
      <c r="AB1879"/>
      <c r="AD1879" s="27" t="s">
        <v>2075</v>
      </c>
      <c r="AE1879" t="s">
        <v>289</v>
      </c>
      <c r="AF1879" t="s">
        <v>290</v>
      </c>
      <c r="AH1879" t="s">
        <v>674</v>
      </c>
      <c r="AI1879" t="s">
        <v>26094</v>
      </c>
      <c r="AJ1879" t="s">
        <v>26095</v>
      </c>
      <c r="AK1879" t="s">
        <v>2082</v>
      </c>
      <c r="AL1879" s="12">
        <v>46127.385289351849</v>
      </c>
      <c r="AM1879" t="s">
        <v>309</v>
      </c>
    </row>
    <row r="1880" spans="1:39" ht="15" customHeight="1" x14ac:dyDescent="0.3">
      <c r="A1880" s="38" t="s">
        <v>8136</v>
      </c>
      <c r="B1880" t="s">
        <v>8137</v>
      </c>
      <c r="C1880" t="s">
        <v>2092</v>
      </c>
      <c r="D1880" t="s">
        <v>282</v>
      </c>
      <c r="E1880" t="s">
        <v>283</v>
      </c>
      <c r="G1880" t="s">
        <v>334</v>
      </c>
      <c r="H1880" t="s">
        <v>313</v>
      </c>
      <c r="I1880" t="s">
        <v>8138</v>
      </c>
      <c r="J1880" t="s">
        <v>284</v>
      </c>
      <c r="K1880" t="s">
        <v>2224</v>
      </c>
      <c r="M1880" t="s">
        <v>285</v>
      </c>
      <c r="N1880" t="s">
        <v>286</v>
      </c>
      <c r="O1880" t="s">
        <v>2076</v>
      </c>
      <c r="P1880" t="s">
        <v>287</v>
      </c>
      <c r="Q1880" t="s">
        <v>288</v>
      </c>
      <c r="R1880" t="b">
        <v>0</v>
      </c>
      <c r="S1880" t="b">
        <v>0</v>
      </c>
      <c r="T1880" t="s">
        <v>426</v>
      </c>
      <c r="U1880">
        <v>1</v>
      </c>
      <c r="V1880" s="32" t="s">
        <v>6190</v>
      </c>
      <c r="W1880" t="s">
        <v>6191</v>
      </c>
      <c r="X1880" t="s">
        <v>282</v>
      </c>
      <c r="Y1880" t="s">
        <v>288</v>
      </c>
      <c r="Z1880" t="s">
        <v>284</v>
      </c>
      <c r="AA1880" t="s">
        <v>283</v>
      </c>
      <c r="AB1880"/>
      <c r="AD1880" s="27" t="s">
        <v>2094</v>
      </c>
      <c r="AE1880" t="s">
        <v>289</v>
      </c>
      <c r="AF1880" t="s">
        <v>290</v>
      </c>
      <c r="AH1880" t="s">
        <v>674</v>
      </c>
      <c r="AI1880" t="s">
        <v>26094</v>
      </c>
      <c r="AJ1880" t="s">
        <v>26095</v>
      </c>
      <c r="AK1880" t="s">
        <v>2082</v>
      </c>
      <c r="AL1880" s="12">
        <v>46127.379525462966</v>
      </c>
      <c r="AM1880" t="s">
        <v>309</v>
      </c>
    </row>
    <row r="1881" spans="1:39" ht="15" customHeight="1" x14ac:dyDescent="0.3">
      <c r="A1881" s="38" t="s">
        <v>8224</v>
      </c>
      <c r="B1881" t="s">
        <v>8225</v>
      </c>
      <c r="C1881" t="s">
        <v>2092</v>
      </c>
      <c r="D1881" t="s">
        <v>282</v>
      </c>
      <c r="E1881" t="s">
        <v>283</v>
      </c>
      <c r="G1881" t="s">
        <v>320</v>
      </c>
      <c r="H1881" t="s">
        <v>320</v>
      </c>
      <c r="I1881" t="s">
        <v>8226</v>
      </c>
      <c r="J1881" t="s">
        <v>284</v>
      </c>
      <c r="K1881" t="s">
        <v>2214</v>
      </c>
      <c r="M1881" t="s">
        <v>285</v>
      </c>
      <c r="N1881" t="s">
        <v>286</v>
      </c>
      <c r="O1881" t="s">
        <v>2076</v>
      </c>
      <c r="P1881" t="s">
        <v>287</v>
      </c>
      <c r="Q1881" t="s">
        <v>288</v>
      </c>
      <c r="R1881" t="b">
        <v>0</v>
      </c>
      <c r="S1881" t="b">
        <v>0</v>
      </c>
      <c r="T1881" t="s">
        <v>426</v>
      </c>
      <c r="U1881">
        <v>1</v>
      </c>
      <c r="V1881" s="32" t="s">
        <v>5211</v>
      </c>
      <c r="W1881" t="s">
        <v>5212</v>
      </c>
      <c r="X1881" t="s">
        <v>282</v>
      </c>
      <c r="Y1881" t="s">
        <v>288</v>
      </c>
      <c r="Z1881" t="s">
        <v>284</v>
      </c>
      <c r="AA1881" t="s">
        <v>283</v>
      </c>
      <c r="AB1881"/>
      <c r="AD1881" s="27" t="s">
        <v>2075</v>
      </c>
      <c r="AE1881" t="s">
        <v>289</v>
      </c>
      <c r="AF1881" t="s">
        <v>290</v>
      </c>
      <c r="AH1881" t="s">
        <v>674</v>
      </c>
      <c r="AI1881" t="s">
        <v>26094</v>
      </c>
      <c r="AJ1881" t="s">
        <v>26095</v>
      </c>
      <c r="AK1881" t="s">
        <v>2082</v>
      </c>
      <c r="AL1881" s="12">
        <v>46127.385289351849</v>
      </c>
      <c r="AM1881" t="s">
        <v>309</v>
      </c>
    </row>
    <row r="1882" spans="1:39" ht="15" customHeight="1" x14ac:dyDescent="0.3">
      <c r="A1882" s="38" t="s">
        <v>8099</v>
      </c>
      <c r="B1882" t="s">
        <v>8100</v>
      </c>
      <c r="C1882" t="s">
        <v>2092</v>
      </c>
      <c r="D1882" t="s">
        <v>282</v>
      </c>
      <c r="E1882" t="s">
        <v>299</v>
      </c>
      <c r="G1882" t="s">
        <v>318</v>
      </c>
      <c r="I1882" t="s">
        <v>8101</v>
      </c>
      <c r="J1882" t="s">
        <v>329</v>
      </c>
      <c r="K1882" t="s">
        <v>2075</v>
      </c>
      <c r="M1882" t="s">
        <v>294</v>
      </c>
      <c r="N1882" t="s">
        <v>295</v>
      </c>
      <c r="O1882" t="s">
        <v>2228</v>
      </c>
      <c r="R1882" t="b">
        <v>0</v>
      </c>
      <c r="S1882" t="b">
        <v>0</v>
      </c>
      <c r="T1882" t="s">
        <v>426</v>
      </c>
      <c r="U1882">
        <v>1</v>
      </c>
      <c r="V1882" s="32" t="s">
        <v>3058</v>
      </c>
      <c r="AB1882"/>
      <c r="AD1882" s="27"/>
    </row>
    <row r="1883" spans="1:39" ht="15" customHeight="1" x14ac:dyDescent="0.3">
      <c r="A1883" s="38" t="s">
        <v>7993</v>
      </c>
      <c r="B1883" t="s">
        <v>7994</v>
      </c>
      <c r="C1883" t="s">
        <v>2092</v>
      </c>
      <c r="D1883" t="s">
        <v>282</v>
      </c>
      <c r="E1883" t="s">
        <v>299</v>
      </c>
      <c r="G1883" t="s">
        <v>318</v>
      </c>
      <c r="I1883" t="s">
        <v>7995</v>
      </c>
      <c r="J1883" t="s">
        <v>329</v>
      </c>
      <c r="K1883" t="s">
        <v>2075</v>
      </c>
      <c r="M1883" t="s">
        <v>294</v>
      </c>
      <c r="N1883" t="s">
        <v>295</v>
      </c>
      <c r="O1883" t="s">
        <v>2228</v>
      </c>
      <c r="R1883" t="b">
        <v>0</v>
      </c>
      <c r="S1883" t="b">
        <v>0</v>
      </c>
      <c r="T1883" t="s">
        <v>426</v>
      </c>
      <c r="U1883">
        <v>1</v>
      </c>
      <c r="V1883" s="32" t="s">
        <v>3058</v>
      </c>
      <c r="AB1883"/>
      <c r="AD1883" s="27"/>
    </row>
    <row r="1884" spans="1:39" ht="15" customHeight="1" x14ac:dyDescent="0.3">
      <c r="A1884" s="38" t="s">
        <v>7978</v>
      </c>
      <c r="B1884" t="s">
        <v>7979</v>
      </c>
      <c r="C1884" t="s">
        <v>2092</v>
      </c>
      <c r="D1884" t="s">
        <v>282</v>
      </c>
      <c r="E1884" t="s">
        <v>299</v>
      </c>
      <c r="G1884" t="s">
        <v>318</v>
      </c>
      <c r="I1884" t="s">
        <v>7980</v>
      </c>
      <c r="J1884" t="s">
        <v>329</v>
      </c>
      <c r="K1884" t="s">
        <v>2512</v>
      </c>
      <c r="M1884" t="s">
        <v>373</v>
      </c>
      <c r="N1884" t="s">
        <v>286</v>
      </c>
      <c r="O1884" t="s">
        <v>2228</v>
      </c>
      <c r="Q1884" t="s">
        <v>288</v>
      </c>
      <c r="R1884" t="b">
        <v>0</v>
      </c>
      <c r="S1884" t="b">
        <v>0</v>
      </c>
      <c r="T1884" t="s">
        <v>426</v>
      </c>
      <c r="U1884">
        <v>1</v>
      </c>
      <c r="V1884" s="32" t="s">
        <v>2235</v>
      </c>
      <c r="AB1884"/>
      <c r="AD1884" s="27"/>
    </row>
    <row r="1885" spans="1:39" ht="15" customHeight="1" x14ac:dyDescent="0.3">
      <c r="A1885" s="38" t="s">
        <v>7981</v>
      </c>
      <c r="B1885" t="s">
        <v>7982</v>
      </c>
      <c r="C1885" t="s">
        <v>2092</v>
      </c>
      <c r="D1885" t="s">
        <v>282</v>
      </c>
      <c r="E1885" t="s">
        <v>299</v>
      </c>
      <c r="G1885" t="s">
        <v>318</v>
      </c>
      <c r="I1885" t="s">
        <v>7983</v>
      </c>
      <c r="J1885" t="s">
        <v>329</v>
      </c>
      <c r="K1885" t="s">
        <v>2075</v>
      </c>
      <c r="M1885" t="s">
        <v>294</v>
      </c>
      <c r="N1885" t="s">
        <v>295</v>
      </c>
      <c r="O1885" t="s">
        <v>2228</v>
      </c>
      <c r="R1885" t="b">
        <v>0</v>
      </c>
      <c r="S1885" t="b">
        <v>0</v>
      </c>
      <c r="T1885" t="s">
        <v>426</v>
      </c>
      <c r="U1885">
        <v>1</v>
      </c>
      <c r="V1885" s="32" t="s">
        <v>3058</v>
      </c>
      <c r="AB1885"/>
      <c r="AD1885" s="27"/>
    </row>
    <row r="1886" spans="1:39" ht="15" customHeight="1" x14ac:dyDescent="0.3">
      <c r="A1886" s="38" t="s">
        <v>8151</v>
      </c>
      <c r="B1886" t="s">
        <v>8152</v>
      </c>
      <c r="C1886" t="s">
        <v>2092</v>
      </c>
      <c r="D1886" t="s">
        <v>282</v>
      </c>
      <c r="E1886" t="s">
        <v>283</v>
      </c>
      <c r="G1886" t="s">
        <v>320</v>
      </c>
      <c r="H1886" t="s">
        <v>320</v>
      </c>
      <c r="I1886" t="s">
        <v>8153</v>
      </c>
      <c r="J1886" t="s">
        <v>284</v>
      </c>
      <c r="K1886" t="s">
        <v>2094</v>
      </c>
      <c r="M1886" t="s">
        <v>285</v>
      </c>
      <c r="N1886" t="s">
        <v>286</v>
      </c>
      <c r="O1886" t="s">
        <v>2076</v>
      </c>
      <c r="P1886" t="s">
        <v>287</v>
      </c>
      <c r="Q1886" t="s">
        <v>288</v>
      </c>
      <c r="R1886" t="b">
        <v>0</v>
      </c>
      <c r="S1886" t="b">
        <v>0</v>
      </c>
      <c r="T1886" t="s">
        <v>426</v>
      </c>
      <c r="U1886">
        <v>1</v>
      </c>
      <c r="V1886" s="32" t="s">
        <v>5211</v>
      </c>
      <c r="W1886" t="s">
        <v>5212</v>
      </c>
      <c r="X1886" t="s">
        <v>282</v>
      </c>
      <c r="Y1886" t="s">
        <v>288</v>
      </c>
      <c r="Z1886" t="s">
        <v>284</v>
      </c>
      <c r="AA1886" t="s">
        <v>283</v>
      </c>
      <c r="AB1886"/>
      <c r="AD1886" s="27" t="s">
        <v>2075</v>
      </c>
      <c r="AE1886" t="s">
        <v>289</v>
      </c>
      <c r="AF1886" t="s">
        <v>290</v>
      </c>
      <c r="AH1886" t="s">
        <v>674</v>
      </c>
      <c r="AI1886" t="s">
        <v>26094</v>
      </c>
      <c r="AJ1886" t="s">
        <v>26095</v>
      </c>
      <c r="AK1886" t="s">
        <v>2082</v>
      </c>
      <c r="AL1886" s="12">
        <v>46127.385289351849</v>
      </c>
      <c r="AM1886" t="s">
        <v>309</v>
      </c>
    </row>
    <row r="1887" spans="1:39" ht="15" customHeight="1" x14ac:dyDescent="0.3">
      <c r="A1887" s="38" t="s">
        <v>8001</v>
      </c>
      <c r="B1887" t="s">
        <v>8002</v>
      </c>
      <c r="C1887" t="s">
        <v>2092</v>
      </c>
      <c r="D1887" t="s">
        <v>282</v>
      </c>
      <c r="E1887" t="s">
        <v>299</v>
      </c>
      <c r="G1887" t="s">
        <v>318</v>
      </c>
      <c r="I1887" t="s">
        <v>8003</v>
      </c>
      <c r="J1887" t="s">
        <v>329</v>
      </c>
      <c r="K1887" t="s">
        <v>2075</v>
      </c>
      <c r="M1887" t="s">
        <v>294</v>
      </c>
      <c r="N1887" t="s">
        <v>295</v>
      </c>
      <c r="O1887" t="s">
        <v>2228</v>
      </c>
      <c r="R1887" t="b">
        <v>0</v>
      </c>
      <c r="S1887" t="b">
        <v>0</v>
      </c>
      <c r="T1887" t="s">
        <v>426</v>
      </c>
      <c r="U1887">
        <v>1</v>
      </c>
      <c r="V1887" s="32" t="s">
        <v>3058</v>
      </c>
      <c r="AB1887"/>
      <c r="AD1887" s="27"/>
    </row>
    <row r="1888" spans="1:39" ht="15" customHeight="1" x14ac:dyDescent="0.3">
      <c r="A1888" s="38" t="s">
        <v>8176</v>
      </c>
      <c r="B1888" t="s">
        <v>6396</v>
      </c>
      <c r="C1888" t="s">
        <v>2092</v>
      </c>
      <c r="D1888" t="s">
        <v>282</v>
      </c>
      <c r="E1888" t="s">
        <v>283</v>
      </c>
      <c r="G1888" t="s">
        <v>320</v>
      </c>
      <c r="H1888" t="s">
        <v>320</v>
      </c>
      <c r="I1888" t="s">
        <v>8177</v>
      </c>
      <c r="J1888" t="s">
        <v>284</v>
      </c>
      <c r="K1888" t="s">
        <v>2094</v>
      </c>
      <c r="M1888" t="s">
        <v>285</v>
      </c>
      <c r="N1888" t="s">
        <v>286</v>
      </c>
      <c r="O1888" t="s">
        <v>2076</v>
      </c>
      <c r="P1888" t="s">
        <v>287</v>
      </c>
      <c r="Q1888" t="s">
        <v>288</v>
      </c>
      <c r="R1888" t="b">
        <v>0</v>
      </c>
      <c r="S1888" t="b">
        <v>0</v>
      </c>
      <c r="T1888" t="s">
        <v>426</v>
      </c>
      <c r="U1888">
        <v>1</v>
      </c>
      <c r="V1888" s="32" t="s">
        <v>5211</v>
      </c>
      <c r="W1888" t="s">
        <v>5212</v>
      </c>
      <c r="X1888" t="s">
        <v>282</v>
      </c>
      <c r="Y1888" t="s">
        <v>288</v>
      </c>
      <c r="Z1888" t="s">
        <v>284</v>
      </c>
      <c r="AA1888" t="s">
        <v>283</v>
      </c>
      <c r="AB1888"/>
      <c r="AD1888" s="27" t="s">
        <v>2075</v>
      </c>
      <c r="AE1888" t="s">
        <v>289</v>
      </c>
      <c r="AF1888" t="s">
        <v>290</v>
      </c>
      <c r="AH1888" t="s">
        <v>674</v>
      </c>
      <c r="AI1888" t="s">
        <v>26094</v>
      </c>
      <c r="AJ1888" t="s">
        <v>26095</v>
      </c>
      <c r="AK1888" t="s">
        <v>2082</v>
      </c>
      <c r="AL1888" s="12">
        <v>46127.385289351849</v>
      </c>
      <c r="AM1888" t="s">
        <v>309</v>
      </c>
    </row>
    <row r="1889" spans="1:39" ht="15" customHeight="1" x14ac:dyDescent="0.3">
      <c r="A1889" s="38" t="s">
        <v>8007</v>
      </c>
      <c r="B1889" t="s">
        <v>8008</v>
      </c>
      <c r="C1889" t="s">
        <v>2092</v>
      </c>
      <c r="D1889" t="s">
        <v>282</v>
      </c>
      <c r="E1889" t="s">
        <v>299</v>
      </c>
      <c r="G1889" t="s">
        <v>318</v>
      </c>
      <c r="I1889" t="s">
        <v>8009</v>
      </c>
      <c r="J1889" t="s">
        <v>329</v>
      </c>
      <c r="K1889" t="s">
        <v>2075</v>
      </c>
      <c r="M1889" t="s">
        <v>290</v>
      </c>
      <c r="N1889" t="s">
        <v>286</v>
      </c>
      <c r="O1889" t="s">
        <v>2228</v>
      </c>
      <c r="Q1889" t="s">
        <v>288</v>
      </c>
      <c r="R1889" t="b">
        <v>0</v>
      </c>
      <c r="S1889" t="b">
        <v>0</v>
      </c>
      <c r="T1889" t="s">
        <v>426</v>
      </c>
      <c r="U1889">
        <v>1</v>
      </c>
      <c r="V1889" s="32" t="s">
        <v>2235</v>
      </c>
      <c r="AB1889"/>
      <c r="AD1889" s="27"/>
    </row>
    <row r="1890" spans="1:39" ht="15" customHeight="1" x14ac:dyDescent="0.3">
      <c r="A1890" s="38" t="s">
        <v>7990</v>
      </c>
      <c r="B1890" t="s">
        <v>7991</v>
      </c>
      <c r="C1890" t="s">
        <v>2092</v>
      </c>
      <c r="D1890" t="s">
        <v>282</v>
      </c>
      <c r="E1890" t="s">
        <v>283</v>
      </c>
      <c r="G1890" t="s">
        <v>313</v>
      </c>
      <c r="H1890" t="s">
        <v>313</v>
      </c>
      <c r="I1890" t="s">
        <v>7992</v>
      </c>
      <c r="J1890" t="s">
        <v>284</v>
      </c>
      <c r="K1890" t="s">
        <v>2075</v>
      </c>
      <c r="M1890" t="s">
        <v>285</v>
      </c>
      <c r="N1890" t="s">
        <v>286</v>
      </c>
      <c r="O1890" t="s">
        <v>2076</v>
      </c>
      <c r="P1890" t="s">
        <v>287</v>
      </c>
      <c r="Q1890" t="s">
        <v>288</v>
      </c>
      <c r="R1890" t="b">
        <v>0</v>
      </c>
      <c r="S1890" t="b">
        <v>0</v>
      </c>
      <c r="T1890" t="s">
        <v>426</v>
      </c>
      <c r="U1890">
        <v>1</v>
      </c>
      <c r="V1890" s="32" t="s">
        <v>6591</v>
      </c>
      <c r="W1890" t="s">
        <v>6592</v>
      </c>
      <c r="X1890" t="s">
        <v>282</v>
      </c>
      <c r="Y1890" t="s">
        <v>288</v>
      </c>
      <c r="Z1890" t="s">
        <v>284</v>
      </c>
      <c r="AA1890" t="s">
        <v>283</v>
      </c>
      <c r="AB1890"/>
      <c r="AD1890" s="27" t="s">
        <v>2075</v>
      </c>
      <c r="AE1890" t="s">
        <v>26232</v>
      </c>
      <c r="AF1890" t="s">
        <v>285</v>
      </c>
      <c r="AH1890" t="s">
        <v>674</v>
      </c>
      <c r="AI1890" t="s">
        <v>26094</v>
      </c>
      <c r="AJ1890" t="s">
        <v>26095</v>
      </c>
      <c r="AK1890" t="s">
        <v>2082</v>
      </c>
      <c r="AL1890" s="12">
        <v>46127.389270833337</v>
      </c>
      <c r="AM1890" t="s">
        <v>309</v>
      </c>
    </row>
    <row r="1891" spans="1:39" ht="15" customHeight="1" x14ac:dyDescent="0.3">
      <c r="A1891" s="38" t="s">
        <v>8154</v>
      </c>
      <c r="B1891" t="s">
        <v>8155</v>
      </c>
      <c r="C1891" t="s">
        <v>2073</v>
      </c>
      <c r="D1891" t="s">
        <v>282</v>
      </c>
      <c r="E1891" t="s">
        <v>292</v>
      </c>
      <c r="I1891" t="s">
        <v>8156</v>
      </c>
      <c r="J1891" t="s">
        <v>329</v>
      </c>
      <c r="K1891" t="s">
        <v>2094</v>
      </c>
      <c r="M1891" t="s">
        <v>294</v>
      </c>
      <c r="N1891" t="s">
        <v>295</v>
      </c>
      <c r="Q1891" t="s">
        <v>311</v>
      </c>
      <c r="R1891" t="b">
        <v>0</v>
      </c>
      <c r="S1891" t="b">
        <v>0</v>
      </c>
      <c r="T1891" t="s">
        <v>426</v>
      </c>
      <c r="U1891">
        <v>1</v>
      </c>
      <c r="V1891" s="32" t="s">
        <v>2235</v>
      </c>
      <c r="AB1891"/>
      <c r="AD1891" s="27"/>
    </row>
    <row r="1892" spans="1:39" ht="15" customHeight="1" x14ac:dyDescent="0.3">
      <c r="A1892" s="38" t="s">
        <v>8022</v>
      </c>
      <c r="B1892" t="s">
        <v>8023</v>
      </c>
      <c r="C1892" t="s">
        <v>2092</v>
      </c>
      <c r="D1892" t="s">
        <v>282</v>
      </c>
      <c r="E1892" t="s">
        <v>359</v>
      </c>
      <c r="G1892" t="s">
        <v>318</v>
      </c>
      <c r="I1892" t="s">
        <v>8024</v>
      </c>
      <c r="J1892" t="s">
        <v>329</v>
      </c>
      <c r="K1892" t="s">
        <v>2075</v>
      </c>
      <c r="M1892" t="s">
        <v>294</v>
      </c>
      <c r="N1892" t="s">
        <v>295</v>
      </c>
      <c r="O1892" t="s">
        <v>2228</v>
      </c>
      <c r="R1892" t="b">
        <v>0</v>
      </c>
      <c r="S1892" t="b">
        <v>0</v>
      </c>
      <c r="T1892" t="s">
        <v>426</v>
      </c>
      <c r="U1892">
        <v>1</v>
      </c>
      <c r="V1892" s="32" t="s">
        <v>3058</v>
      </c>
      <c r="AB1892"/>
      <c r="AD1892" s="27"/>
    </row>
    <row r="1893" spans="1:39" ht="15" customHeight="1" x14ac:dyDescent="0.3">
      <c r="A1893" s="38" t="s">
        <v>8039</v>
      </c>
      <c r="B1893" t="s">
        <v>8040</v>
      </c>
      <c r="C1893" t="s">
        <v>2092</v>
      </c>
      <c r="D1893" t="s">
        <v>282</v>
      </c>
      <c r="E1893" t="s">
        <v>292</v>
      </c>
      <c r="G1893" t="s">
        <v>293</v>
      </c>
      <c r="H1893" t="s">
        <v>303</v>
      </c>
      <c r="I1893" t="s">
        <v>8041</v>
      </c>
      <c r="J1893" t="s">
        <v>284</v>
      </c>
      <c r="K1893" t="s">
        <v>2094</v>
      </c>
      <c r="M1893" t="s">
        <v>294</v>
      </c>
      <c r="N1893" t="s">
        <v>295</v>
      </c>
      <c r="O1893" t="s">
        <v>2076</v>
      </c>
      <c r="Q1893" t="s">
        <v>367</v>
      </c>
      <c r="R1893" t="b">
        <v>1</v>
      </c>
      <c r="S1893" t="b">
        <v>1</v>
      </c>
      <c r="T1893" t="s">
        <v>25454</v>
      </c>
      <c r="U1893" t="s">
        <v>2234</v>
      </c>
      <c r="V1893" s="32" t="s">
        <v>2235</v>
      </c>
      <c r="AB1893"/>
      <c r="AD1893" s="27"/>
    </row>
    <row r="1894" spans="1:39" ht="15" customHeight="1" x14ac:dyDescent="0.3">
      <c r="A1894" s="38" t="s">
        <v>8054</v>
      </c>
      <c r="B1894" t="s">
        <v>8055</v>
      </c>
      <c r="C1894" t="s">
        <v>2092</v>
      </c>
      <c r="D1894" t="s">
        <v>282</v>
      </c>
      <c r="E1894" t="s">
        <v>359</v>
      </c>
      <c r="G1894" t="s">
        <v>318</v>
      </c>
      <c r="I1894" t="s">
        <v>8056</v>
      </c>
      <c r="J1894" t="s">
        <v>329</v>
      </c>
      <c r="K1894" t="s">
        <v>2075</v>
      </c>
      <c r="M1894" t="s">
        <v>294</v>
      </c>
      <c r="N1894" t="s">
        <v>295</v>
      </c>
      <c r="O1894" t="s">
        <v>2228</v>
      </c>
      <c r="R1894" t="b">
        <v>0</v>
      </c>
      <c r="S1894" t="b">
        <v>0</v>
      </c>
      <c r="T1894" t="s">
        <v>426</v>
      </c>
      <c r="U1894">
        <v>1</v>
      </c>
      <c r="V1894" s="32" t="s">
        <v>3058</v>
      </c>
      <c r="AB1894"/>
      <c r="AD1894" s="27"/>
    </row>
    <row r="1895" spans="1:39" ht="15" customHeight="1" x14ac:dyDescent="0.3">
      <c r="A1895" s="38" t="s">
        <v>8013</v>
      </c>
      <c r="B1895" t="s">
        <v>8014</v>
      </c>
      <c r="C1895" t="s">
        <v>2092</v>
      </c>
      <c r="D1895" t="s">
        <v>282</v>
      </c>
      <c r="E1895" t="s">
        <v>283</v>
      </c>
      <c r="G1895" t="s">
        <v>2066</v>
      </c>
      <c r="I1895" t="s">
        <v>8015</v>
      </c>
      <c r="J1895" t="s">
        <v>284</v>
      </c>
      <c r="K1895" t="s">
        <v>2224</v>
      </c>
      <c r="M1895" t="s">
        <v>285</v>
      </c>
      <c r="N1895" t="s">
        <v>286</v>
      </c>
      <c r="O1895" t="s">
        <v>2076</v>
      </c>
      <c r="P1895" t="s">
        <v>287</v>
      </c>
      <c r="Q1895" t="s">
        <v>288</v>
      </c>
      <c r="R1895" t="b">
        <v>0</v>
      </c>
      <c r="S1895" t="b">
        <v>0</v>
      </c>
      <c r="T1895" t="s">
        <v>25455</v>
      </c>
      <c r="U1895" t="s">
        <v>2244</v>
      </c>
      <c r="V1895" s="32" t="s">
        <v>5211</v>
      </c>
      <c r="W1895" t="s">
        <v>5212</v>
      </c>
      <c r="X1895" t="s">
        <v>282</v>
      </c>
      <c r="Y1895" t="s">
        <v>288</v>
      </c>
      <c r="Z1895" t="s">
        <v>284</v>
      </c>
      <c r="AA1895" t="s">
        <v>283</v>
      </c>
      <c r="AB1895"/>
      <c r="AD1895" s="27" t="s">
        <v>2075</v>
      </c>
      <c r="AE1895" t="s">
        <v>289</v>
      </c>
      <c r="AF1895" t="s">
        <v>290</v>
      </c>
      <c r="AH1895" t="s">
        <v>674</v>
      </c>
      <c r="AI1895" t="s">
        <v>26094</v>
      </c>
      <c r="AJ1895" t="s">
        <v>26095</v>
      </c>
      <c r="AK1895" t="s">
        <v>2082</v>
      </c>
      <c r="AL1895" s="12">
        <v>46127.385289351849</v>
      </c>
      <c r="AM1895" t="s">
        <v>309</v>
      </c>
    </row>
    <row r="1896" spans="1:39" ht="15" customHeight="1" x14ac:dyDescent="0.3">
      <c r="A1896" s="38" t="s">
        <v>8118</v>
      </c>
      <c r="B1896" t="s">
        <v>8119</v>
      </c>
      <c r="C1896" t="s">
        <v>2073</v>
      </c>
      <c r="D1896" t="s">
        <v>282</v>
      </c>
      <c r="E1896" t="s">
        <v>292</v>
      </c>
      <c r="I1896" t="s">
        <v>8120</v>
      </c>
      <c r="J1896" t="s">
        <v>329</v>
      </c>
      <c r="K1896" t="s">
        <v>2094</v>
      </c>
      <c r="M1896" t="s">
        <v>294</v>
      </c>
      <c r="N1896" t="s">
        <v>295</v>
      </c>
      <c r="Q1896" t="s">
        <v>344</v>
      </c>
      <c r="R1896" t="b">
        <v>0</v>
      </c>
      <c r="S1896" t="b">
        <v>0</v>
      </c>
      <c r="T1896" t="s">
        <v>426</v>
      </c>
      <c r="U1896">
        <v>1</v>
      </c>
      <c r="V1896" s="32" t="s">
        <v>2235</v>
      </c>
      <c r="AB1896"/>
      <c r="AD1896" s="27"/>
    </row>
    <row r="1897" spans="1:39" ht="15" customHeight="1" x14ac:dyDescent="0.3">
      <c r="A1897" s="38" t="s">
        <v>8171</v>
      </c>
      <c r="B1897" t="s">
        <v>8172</v>
      </c>
      <c r="C1897" t="s">
        <v>2073</v>
      </c>
      <c r="D1897" t="s">
        <v>282</v>
      </c>
      <c r="E1897" t="s">
        <v>25500</v>
      </c>
      <c r="H1897" t="s">
        <v>25852</v>
      </c>
      <c r="I1897" t="s">
        <v>8173</v>
      </c>
      <c r="J1897" t="s">
        <v>284</v>
      </c>
      <c r="K1897" t="s">
        <v>2075</v>
      </c>
      <c r="M1897" t="s">
        <v>290</v>
      </c>
      <c r="O1897" t="s">
        <v>2076</v>
      </c>
      <c r="Q1897" t="s">
        <v>311</v>
      </c>
      <c r="R1897" t="b">
        <v>0</v>
      </c>
      <c r="S1897" t="b">
        <v>0</v>
      </c>
      <c r="T1897" t="s">
        <v>426</v>
      </c>
      <c r="U1897">
        <v>1</v>
      </c>
      <c r="V1897" s="32" t="s">
        <v>8174</v>
      </c>
      <c r="W1897" t="s">
        <v>8175</v>
      </c>
      <c r="X1897" t="s">
        <v>282</v>
      </c>
      <c r="Y1897" t="s">
        <v>311</v>
      </c>
      <c r="Z1897" t="s">
        <v>284</v>
      </c>
      <c r="AA1897" t="s">
        <v>319</v>
      </c>
      <c r="AB1897"/>
      <c r="AD1897" s="27" t="s">
        <v>2075</v>
      </c>
      <c r="AF1897" t="s">
        <v>290</v>
      </c>
      <c r="AH1897" t="s">
        <v>2012</v>
      </c>
      <c r="AI1897" t="s">
        <v>2121</v>
      </c>
      <c r="AJ1897" t="s">
        <v>2122</v>
      </c>
      <c r="AK1897" t="s">
        <v>2082</v>
      </c>
      <c r="AL1897" s="12">
        <v>45926.405706018515</v>
      </c>
    </row>
    <row r="1898" spans="1:39" ht="15" customHeight="1" x14ac:dyDescent="0.3">
      <c r="A1898" s="38" t="s">
        <v>8178</v>
      </c>
      <c r="B1898" t="s">
        <v>8179</v>
      </c>
      <c r="C1898" t="s">
        <v>2073</v>
      </c>
      <c r="D1898" t="s">
        <v>282</v>
      </c>
      <c r="E1898" t="s">
        <v>25500</v>
      </c>
      <c r="H1898" t="s">
        <v>25852</v>
      </c>
      <c r="I1898" t="s">
        <v>8180</v>
      </c>
      <c r="J1898" t="s">
        <v>284</v>
      </c>
      <c r="K1898" t="s">
        <v>2075</v>
      </c>
      <c r="M1898" t="s">
        <v>290</v>
      </c>
      <c r="O1898" t="s">
        <v>2076</v>
      </c>
      <c r="Q1898" t="s">
        <v>311</v>
      </c>
      <c r="R1898" t="b">
        <v>0</v>
      </c>
      <c r="S1898" t="b">
        <v>0</v>
      </c>
      <c r="T1898" t="s">
        <v>426</v>
      </c>
      <c r="U1898">
        <v>1</v>
      </c>
      <c r="V1898" s="32" t="s">
        <v>7846</v>
      </c>
      <c r="W1898" t="s">
        <v>7847</v>
      </c>
      <c r="X1898" t="s">
        <v>282</v>
      </c>
      <c r="Y1898" t="s">
        <v>311</v>
      </c>
      <c r="Z1898" t="s">
        <v>284</v>
      </c>
      <c r="AA1898" t="s">
        <v>319</v>
      </c>
      <c r="AB1898"/>
      <c r="AD1898" s="27" t="s">
        <v>2075</v>
      </c>
      <c r="AF1898" t="s">
        <v>290</v>
      </c>
      <c r="AH1898" t="s">
        <v>2012</v>
      </c>
      <c r="AI1898" t="s">
        <v>2121</v>
      </c>
      <c r="AJ1898" t="s">
        <v>2122</v>
      </c>
      <c r="AK1898" t="s">
        <v>2082</v>
      </c>
      <c r="AL1898" s="12">
        <v>45926.398668981485</v>
      </c>
    </row>
    <row r="1899" spans="1:39" ht="15" customHeight="1" x14ac:dyDescent="0.3">
      <c r="A1899" s="38" t="s">
        <v>8207</v>
      </c>
      <c r="B1899" t="s">
        <v>8208</v>
      </c>
      <c r="C1899" t="s">
        <v>2092</v>
      </c>
      <c r="D1899" t="s">
        <v>282</v>
      </c>
      <c r="E1899" t="s">
        <v>283</v>
      </c>
      <c r="G1899" t="s">
        <v>25670</v>
      </c>
      <c r="H1899" t="s">
        <v>25835</v>
      </c>
      <c r="I1899" t="s">
        <v>8209</v>
      </c>
      <c r="J1899" t="s">
        <v>284</v>
      </c>
      <c r="K1899" t="s">
        <v>2075</v>
      </c>
      <c r="M1899" t="s">
        <v>285</v>
      </c>
      <c r="N1899" t="s">
        <v>286</v>
      </c>
      <c r="O1899" t="s">
        <v>2076</v>
      </c>
      <c r="P1899" t="s">
        <v>287</v>
      </c>
      <c r="Q1899" t="s">
        <v>288</v>
      </c>
      <c r="R1899" t="b">
        <v>0</v>
      </c>
      <c r="S1899" t="b">
        <v>0</v>
      </c>
      <c r="T1899" t="s">
        <v>25455</v>
      </c>
      <c r="U1899" t="s">
        <v>2244</v>
      </c>
      <c r="V1899" s="32" t="s">
        <v>6190</v>
      </c>
      <c r="W1899" t="s">
        <v>6191</v>
      </c>
      <c r="X1899" t="s">
        <v>282</v>
      </c>
      <c r="Y1899" t="s">
        <v>288</v>
      </c>
      <c r="Z1899" t="s">
        <v>284</v>
      </c>
      <c r="AA1899" t="s">
        <v>283</v>
      </c>
      <c r="AB1899"/>
      <c r="AD1899" s="27" t="s">
        <v>2094</v>
      </c>
      <c r="AE1899" t="s">
        <v>289</v>
      </c>
      <c r="AF1899" t="s">
        <v>290</v>
      </c>
      <c r="AH1899" t="s">
        <v>674</v>
      </c>
      <c r="AI1899" t="s">
        <v>26094</v>
      </c>
      <c r="AJ1899" t="s">
        <v>26095</v>
      </c>
      <c r="AK1899" t="s">
        <v>2082</v>
      </c>
      <c r="AL1899" s="12">
        <v>46127.379525462966</v>
      </c>
      <c r="AM1899" t="s">
        <v>309</v>
      </c>
    </row>
    <row r="1900" spans="1:39" ht="15" customHeight="1" x14ac:dyDescent="0.3">
      <c r="A1900" s="38" t="s">
        <v>8207</v>
      </c>
      <c r="B1900" t="s">
        <v>8208</v>
      </c>
      <c r="C1900" t="s">
        <v>2092</v>
      </c>
      <c r="D1900" t="s">
        <v>282</v>
      </c>
      <c r="E1900" t="s">
        <v>283</v>
      </c>
      <c r="G1900" t="s">
        <v>25670</v>
      </c>
      <c r="H1900" t="s">
        <v>25835</v>
      </c>
      <c r="I1900" t="s">
        <v>8209</v>
      </c>
      <c r="J1900" t="s">
        <v>284</v>
      </c>
      <c r="K1900" t="s">
        <v>2075</v>
      </c>
      <c r="M1900" t="s">
        <v>285</v>
      </c>
      <c r="N1900" t="s">
        <v>286</v>
      </c>
      <c r="O1900" t="s">
        <v>2076</v>
      </c>
      <c r="P1900" t="s">
        <v>287</v>
      </c>
      <c r="Q1900" t="s">
        <v>288</v>
      </c>
      <c r="R1900" t="b">
        <v>0</v>
      </c>
      <c r="S1900" t="b">
        <v>0</v>
      </c>
      <c r="T1900" t="s">
        <v>25455</v>
      </c>
      <c r="U1900" t="s">
        <v>2244</v>
      </c>
      <c r="V1900" s="32" t="s">
        <v>8210</v>
      </c>
      <c r="W1900" t="s">
        <v>8211</v>
      </c>
      <c r="X1900" t="s">
        <v>282</v>
      </c>
      <c r="Y1900" t="s">
        <v>288</v>
      </c>
      <c r="Z1900" t="s">
        <v>284</v>
      </c>
      <c r="AA1900" t="s">
        <v>283</v>
      </c>
      <c r="AB1900"/>
      <c r="AD1900" s="27" t="s">
        <v>2075</v>
      </c>
      <c r="AE1900" t="s">
        <v>347</v>
      </c>
      <c r="AF1900" t="s">
        <v>285</v>
      </c>
      <c r="AH1900" t="s">
        <v>2001</v>
      </c>
      <c r="AI1900" t="s">
        <v>26094</v>
      </c>
      <c r="AJ1900" t="s">
        <v>26095</v>
      </c>
      <c r="AK1900" t="s">
        <v>2082</v>
      </c>
      <c r="AL1900" s="12">
        <v>46129.408587962964</v>
      </c>
      <c r="AM1900" t="s">
        <v>291</v>
      </c>
    </row>
    <row r="1901" spans="1:39" ht="15" customHeight="1" x14ac:dyDescent="0.3">
      <c r="A1901" s="38" t="s">
        <v>8212</v>
      </c>
      <c r="B1901" t="s">
        <v>8213</v>
      </c>
      <c r="C1901" t="s">
        <v>2092</v>
      </c>
      <c r="D1901" t="s">
        <v>282</v>
      </c>
      <c r="E1901" t="s">
        <v>283</v>
      </c>
      <c r="G1901" t="s">
        <v>334</v>
      </c>
      <c r="I1901" t="s">
        <v>8214</v>
      </c>
      <c r="J1901" t="s">
        <v>284</v>
      </c>
      <c r="K1901" t="s">
        <v>2214</v>
      </c>
      <c r="M1901" t="s">
        <v>285</v>
      </c>
      <c r="N1901" t="s">
        <v>286</v>
      </c>
      <c r="O1901" t="s">
        <v>2076</v>
      </c>
      <c r="P1901" t="s">
        <v>287</v>
      </c>
      <c r="Q1901" t="s">
        <v>288</v>
      </c>
      <c r="R1901" t="b">
        <v>0</v>
      </c>
      <c r="S1901" t="b">
        <v>0</v>
      </c>
      <c r="T1901" t="s">
        <v>426</v>
      </c>
      <c r="U1901">
        <v>1</v>
      </c>
      <c r="V1901" s="32" t="s">
        <v>8199</v>
      </c>
      <c r="W1901" t="s">
        <v>8200</v>
      </c>
      <c r="X1901" t="s">
        <v>282</v>
      </c>
      <c r="Y1901" t="s">
        <v>288</v>
      </c>
      <c r="Z1901" t="s">
        <v>284</v>
      </c>
      <c r="AA1901" t="s">
        <v>283</v>
      </c>
      <c r="AB1901"/>
      <c r="AD1901" s="27" t="s">
        <v>2094</v>
      </c>
      <c r="AE1901" t="s">
        <v>289</v>
      </c>
      <c r="AF1901" t="s">
        <v>290</v>
      </c>
      <c r="AH1901" t="s">
        <v>674</v>
      </c>
      <c r="AI1901" t="s">
        <v>26094</v>
      </c>
      <c r="AJ1901" t="s">
        <v>26095</v>
      </c>
      <c r="AK1901" t="s">
        <v>2082</v>
      </c>
      <c r="AL1901" s="12">
        <v>46127.380439814813</v>
      </c>
      <c r="AM1901" t="s">
        <v>309</v>
      </c>
    </row>
    <row r="1902" spans="1:39" ht="15" customHeight="1" x14ac:dyDescent="0.3">
      <c r="A1902" s="38" t="s">
        <v>8010</v>
      </c>
      <c r="B1902" t="s">
        <v>8011</v>
      </c>
      <c r="C1902" t="s">
        <v>2092</v>
      </c>
      <c r="D1902" t="s">
        <v>282</v>
      </c>
      <c r="E1902" t="s">
        <v>299</v>
      </c>
      <c r="G1902" t="s">
        <v>318</v>
      </c>
      <c r="I1902" t="s">
        <v>8012</v>
      </c>
      <c r="J1902" t="s">
        <v>329</v>
      </c>
      <c r="K1902" t="s">
        <v>2075</v>
      </c>
      <c r="M1902" t="s">
        <v>294</v>
      </c>
      <c r="N1902" t="s">
        <v>295</v>
      </c>
      <c r="O1902" t="s">
        <v>2228</v>
      </c>
      <c r="R1902" t="b">
        <v>0</v>
      </c>
      <c r="S1902" t="b">
        <v>0</v>
      </c>
      <c r="T1902" t="s">
        <v>426</v>
      </c>
      <c r="U1902">
        <v>1</v>
      </c>
      <c r="V1902" s="32" t="s">
        <v>3058</v>
      </c>
      <c r="AB1902"/>
      <c r="AD1902" s="27"/>
    </row>
    <row r="1903" spans="1:39" ht="15" customHeight="1" x14ac:dyDescent="0.3">
      <c r="A1903" s="38" t="s">
        <v>8184</v>
      </c>
      <c r="B1903" t="s">
        <v>8185</v>
      </c>
      <c r="C1903" t="s">
        <v>2092</v>
      </c>
      <c r="D1903" t="s">
        <v>282</v>
      </c>
      <c r="E1903" t="s">
        <v>299</v>
      </c>
      <c r="G1903" t="s">
        <v>318</v>
      </c>
      <c r="I1903" t="s">
        <v>8186</v>
      </c>
      <c r="J1903" t="s">
        <v>329</v>
      </c>
      <c r="K1903" t="s">
        <v>2512</v>
      </c>
      <c r="M1903" t="s">
        <v>373</v>
      </c>
      <c r="N1903" t="s">
        <v>286</v>
      </c>
      <c r="O1903" t="s">
        <v>2228</v>
      </c>
      <c r="Q1903" t="s">
        <v>288</v>
      </c>
      <c r="R1903" t="b">
        <v>0</v>
      </c>
      <c r="S1903" t="b">
        <v>0</v>
      </c>
      <c r="T1903" t="s">
        <v>426</v>
      </c>
      <c r="U1903">
        <v>1</v>
      </c>
      <c r="V1903" s="32" t="s">
        <v>2235</v>
      </c>
      <c r="AB1903"/>
      <c r="AD1903" s="27"/>
    </row>
    <row r="1904" spans="1:39" ht="15" customHeight="1" x14ac:dyDescent="0.3">
      <c r="A1904" s="38" t="s">
        <v>8187</v>
      </c>
      <c r="B1904" t="s">
        <v>8188</v>
      </c>
      <c r="C1904" t="s">
        <v>2092</v>
      </c>
      <c r="D1904" t="s">
        <v>282</v>
      </c>
      <c r="E1904" t="s">
        <v>299</v>
      </c>
      <c r="G1904" t="s">
        <v>318</v>
      </c>
      <c r="I1904" t="s">
        <v>8189</v>
      </c>
      <c r="J1904" t="s">
        <v>329</v>
      </c>
      <c r="K1904" t="s">
        <v>2075</v>
      </c>
      <c r="M1904" t="s">
        <v>294</v>
      </c>
      <c r="N1904" t="s">
        <v>295</v>
      </c>
      <c r="O1904" t="s">
        <v>2228</v>
      </c>
      <c r="R1904" t="b">
        <v>0</v>
      </c>
      <c r="S1904" t="b">
        <v>0</v>
      </c>
      <c r="T1904" t="s">
        <v>426</v>
      </c>
      <c r="U1904">
        <v>1</v>
      </c>
      <c r="V1904" s="32" t="s">
        <v>3058</v>
      </c>
      <c r="AB1904"/>
      <c r="AD1904" s="27"/>
    </row>
    <row r="1905" spans="1:38" ht="15" customHeight="1" x14ac:dyDescent="0.3">
      <c r="A1905" s="38" t="s">
        <v>8033</v>
      </c>
      <c r="B1905" t="s">
        <v>8034</v>
      </c>
      <c r="C1905" t="s">
        <v>2073</v>
      </c>
      <c r="D1905" t="s">
        <v>282</v>
      </c>
      <c r="E1905" t="s">
        <v>292</v>
      </c>
      <c r="I1905" t="s">
        <v>8035</v>
      </c>
      <c r="J1905" t="s">
        <v>329</v>
      </c>
      <c r="K1905" t="s">
        <v>2094</v>
      </c>
      <c r="M1905" t="s">
        <v>294</v>
      </c>
      <c r="N1905" t="s">
        <v>295</v>
      </c>
      <c r="Q1905" t="s">
        <v>311</v>
      </c>
      <c r="R1905" t="b">
        <v>0</v>
      </c>
      <c r="S1905" t="b">
        <v>0</v>
      </c>
      <c r="T1905" t="s">
        <v>426</v>
      </c>
      <c r="U1905">
        <v>1</v>
      </c>
      <c r="V1905" s="32" t="s">
        <v>2235</v>
      </c>
      <c r="AB1905"/>
      <c r="AD1905" s="27"/>
    </row>
    <row r="1906" spans="1:38" ht="15" customHeight="1" x14ac:dyDescent="0.3">
      <c r="A1906" s="38" t="s">
        <v>8145</v>
      </c>
      <c r="B1906" t="s">
        <v>8146</v>
      </c>
      <c r="C1906" t="s">
        <v>2073</v>
      </c>
      <c r="D1906" t="s">
        <v>282</v>
      </c>
      <c r="E1906" t="s">
        <v>292</v>
      </c>
      <c r="I1906" t="s">
        <v>8147</v>
      </c>
      <c r="J1906" t="s">
        <v>329</v>
      </c>
      <c r="K1906" t="s">
        <v>2094</v>
      </c>
      <c r="M1906" t="s">
        <v>294</v>
      </c>
      <c r="N1906" t="s">
        <v>295</v>
      </c>
      <c r="Q1906" t="s">
        <v>311</v>
      </c>
      <c r="R1906" t="b">
        <v>0</v>
      </c>
      <c r="S1906" t="b">
        <v>0</v>
      </c>
      <c r="T1906" t="s">
        <v>426</v>
      </c>
      <c r="U1906">
        <v>1</v>
      </c>
      <c r="V1906" s="32" t="s">
        <v>2235</v>
      </c>
      <c r="AB1906"/>
      <c r="AD1906" s="27"/>
    </row>
    <row r="1907" spans="1:38" ht="15" customHeight="1" x14ac:dyDescent="0.3">
      <c r="A1907" s="38" t="s">
        <v>8235</v>
      </c>
      <c r="B1907" t="s">
        <v>8236</v>
      </c>
      <c r="C1907" t="s">
        <v>2073</v>
      </c>
      <c r="D1907" t="s">
        <v>282</v>
      </c>
      <c r="E1907" t="s">
        <v>292</v>
      </c>
      <c r="I1907" t="s">
        <v>8237</v>
      </c>
      <c r="J1907" t="s">
        <v>329</v>
      </c>
      <c r="K1907" t="s">
        <v>2094</v>
      </c>
      <c r="M1907" t="s">
        <v>294</v>
      </c>
      <c r="N1907" t="s">
        <v>295</v>
      </c>
      <c r="Q1907" t="s">
        <v>311</v>
      </c>
      <c r="R1907" t="b">
        <v>0</v>
      </c>
      <c r="S1907" t="b">
        <v>0</v>
      </c>
      <c r="T1907" t="s">
        <v>426</v>
      </c>
      <c r="U1907">
        <v>1</v>
      </c>
      <c r="V1907" s="32" t="s">
        <v>2235</v>
      </c>
      <c r="AB1907"/>
      <c r="AD1907" s="27"/>
    </row>
    <row r="1908" spans="1:38" ht="15" customHeight="1" x14ac:dyDescent="0.3">
      <c r="A1908" s="38" t="s">
        <v>8268</v>
      </c>
      <c r="B1908" t="s">
        <v>8269</v>
      </c>
      <c r="C1908" t="s">
        <v>2073</v>
      </c>
      <c r="D1908" t="s">
        <v>282</v>
      </c>
      <c r="E1908" t="s">
        <v>292</v>
      </c>
      <c r="I1908" t="s">
        <v>8270</v>
      </c>
      <c r="J1908" t="s">
        <v>329</v>
      </c>
      <c r="K1908" t="s">
        <v>2094</v>
      </c>
      <c r="M1908" t="s">
        <v>294</v>
      </c>
      <c r="N1908" t="s">
        <v>295</v>
      </c>
      <c r="Q1908" t="s">
        <v>311</v>
      </c>
      <c r="R1908" t="b">
        <v>0</v>
      </c>
      <c r="S1908" t="b">
        <v>0</v>
      </c>
      <c r="T1908" t="s">
        <v>426</v>
      </c>
      <c r="U1908">
        <v>1</v>
      </c>
      <c r="V1908" s="32" t="s">
        <v>2235</v>
      </c>
      <c r="AB1908"/>
      <c r="AD1908" s="27"/>
    </row>
    <row r="1909" spans="1:38" ht="15" customHeight="1" x14ac:dyDescent="0.3">
      <c r="A1909" s="38" t="s">
        <v>8256</v>
      </c>
      <c r="B1909" t="s">
        <v>8257</v>
      </c>
      <c r="C1909" t="s">
        <v>2073</v>
      </c>
      <c r="D1909" t="s">
        <v>282</v>
      </c>
      <c r="E1909" t="s">
        <v>292</v>
      </c>
      <c r="I1909" t="s">
        <v>8258</v>
      </c>
      <c r="J1909" t="s">
        <v>329</v>
      </c>
      <c r="K1909" t="s">
        <v>2094</v>
      </c>
      <c r="M1909" t="s">
        <v>294</v>
      </c>
      <c r="N1909" t="s">
        <v>295</v>
      </c>
      <c r="Q1909" t="s">
        <v>311</v>
      </c>
      <c r="R1909" t="b">
        <v>0</v>
      </c>
      <c r="S1909" t="b">
        <v>0</v>
      </c>
      <c r="T1909" t="s">
        <v>426</v>
      </c>
      <c r="U1909">
        <v>1</v>
      </c>
      <c r="V1909" s="32" t="s">
        <v>2235</v>
      </c>
      <c r="AB1909"/>
      <c r="AD1909" s="27"/>
    </row>
    <row r="1910" spans="1:38" ht="15" customHeight="1" x14ac:dyDescent="0.3">
      <c r="A1910" s="38" t="s">
        <v>8259</v>
      </c>
      <c r="B1910" t="s">
        <v>8260</v>
      </c>
      <c r="C1910" t="s">
        <v>2073</v>
      </c>
      <c r="D1910" t="s">
        <v>282</v>
      </c>
      <c r="E1910" t="s">
        <v>292</v>
      </c>
      <c r="I1910" t="s">
        <v>8261</v>
      </c>
      <c r="J1910" t="s">
        <v>329</v>
      </c>
      <c r="K1910" t="s">
        <v>2094</v>
      </c>
      <c r="M1910" t="s">
        <v>294</v>
      </c>
      <c r="N1910" t="s">
        <v>295</v>
      </c>
      <c r="Q1910" t="s">
        <v>311</v>
      </c>
      <c r="R1910" t="b">
        <v>0</v>
      </c>
      <c r="S1910" t="b">
        <v>0</v>
      </c>
      <c r="T1910" t="s">
        <v>426</v>
      </c>
      <c r="U1910">
        <v>1</v>
      </c>
      <c r="V1910" s="32" t="s">
        <v>2235</v>
      </c>
      <c r="AB1910"/>
      <c r="AD1910" s="27"/>
    </row>
    <row r="1911" spans="1:38" ht="15" customHeight="1" x14ac:dyDescent="0.3">
      <c r="A1911" s="38" t="s">
        <v>8238</v>
      </c>
      <c r="B1911" t="s">
        <v>8239</v>
      </c>
      <c r="C1911" t="s">
        <v>2073</v>
      </c>
      <c r="D1911" t="s">
        <v>282</v>
      </c>
      <c r="E1911" t="s">
        <v>292</v>
      </c>
      <c r="I1911" t="s">
        <v>8240</v>
      </c>
      <c r="J1911" t="s">
        <v>329</v>
      </c>
      <c r="K1911" t="s">
        <v>2094</v>
      </c>
      <c r="M1911" t="s">
        <v>294</v>
      </c>
      <c r="N1911" t="s">
        <v>295</v>
      </c>
      <c r="Q1911" t="s">
        <v>311</v>
      </c>
      <c r="R1911" t="b">
        <v>0</v>
      </c>
      <c r="S1911" t="b">
        <v>0</v>
      </c>
      <c r="T1911" t="s">
        <v>426</v>
      </c>
      <c r="U1911">
        <v>1</v>
      </c>
      <c r="V1911" s="32" t="s">
        <v>2235</v>
      </c>
      <c r="AB1911"/>
      <c r="AD1911" s="27"/>
    </row>
    <row r="1912" spans="1:38" ht="15" customHeight="1" x14ac:dyDescent="0.3">
      <c r="A1912" s="38" t="s">
        <v>8244</v>
      </c>
      <c r="B1912" t="s">
        <v>8245</v>
      </c>
      <c r="C1912" t="s">
        <v>2073</v>
      </c>
      <c r="D1912" t="s">
        <v>282</v>
      </c>
      <c r="E1912" t="s">
        <v>292</v>
      </c>
      <c r="I1912" t="s">
        <v>8246</v>
      </c>
      <c r="J1912" t="s">
        <v>329</v>
      </c>
      <c r="K1912" t="s">
        <v>2094</v>
      </c>
      <c r="M1912" t="s">
        <v>294</v>
      </c>
      <c r="N1912" t="s">
        <v>295</v>
      </c>
      <c r="Q1912" t="s">
        <v>311</v>
      </c>
      <c r="R1912" t="b">
        <v>0</v>
      </c>
      <c r="S1912" t="b">
        <v>0</v>
      </c>
      <c r="T1912" t="s">
        <v>426</v>
      </c>
      <c r="U1912">
        <v>1</v>
      </c>
      <c r="V1912" s="32" t="s">
        <v>2235</v>
      </c>
      <c r="AB1912"/>
      <c r="AD1912" s="27"/>
    </row>
    <row r="1913" spans="1:38" ht="15" customHeight="1" x14ac:dyDescent="0.3">
      <c r="A1913" s="38" t="s">
        <v>8250</v>
      </c>
      <c r="B1913" t="s">
        <v>8251</v>
      </c>
      <c r="C1913" t="s">
        <v>2073</v>
      </c>
      <c r="D1913" t="s">
        <v>282</v>
      </c>
      <c r="E1913" t="s">
        <v>292</v>
      </c>
      <c r="I1913" t="s">
        <v>8252</v>
      </c>
      <c r="J1913" t="s">
        <v>329</v>
      </c>
      <c r="K1913" t="s">
        <v>2094</v>
      </c>
      <c r="M1913" t="s">
        <v>294</v>
      </c>
      <c r="N1913" t="s">
        <v>295</v>
      </c>
      <c r="Q1913" t="s">
        <v>311</v>
      </c>
      <c r="R1913" t="b">
        <v>0</v>
      </c>
      <c r="S1913" t="b">
        <v>0</v>
      </c>
      <c r="T1913" t="s">
        <v>426</v>
      </c>
      <c r="U1913">
        <v>1</v>
      </c>
      <c r="V1913" s="32" t="s">
        <v>2235</v>
      </c>
      <c r="AB1913"/>
      <c r="AD1913" s="27"/>
    </row>
    <row r="1914" spans="1:38" ht="15" customHeight="1" x14ac:dyDescent="0.3">
      <c r="A1914" s="38" t="s">
        <v>8241</v>
      </c>
      <c r="B1914" t="s">
        <v>8242</v>
      </c>
      <c r="C1914" t="s">
        <v>2073</v>
      </c>
      <c r="D1914" t="s">
        <v>282</v>
      </c>
      <c r="E1914" t="s">
        <v>292</v>
      </c>
      <c r="I1914" t="s">
        <v>8243</v>
      </c>
      <c r="J1914" t="s">
        <v>329</v>
      </c>
      <c r="K1914" t="s">
        <v>2094</v>
      </c>
      <c r="M1914" t="s">
        <v>294</v>
      </c>
      <c r="N1914" t="s">
        <v>295</v>
      </c>
      <c r="Q1914" t="s">
        <v>311</v>
      </c>
      <c r="R1914" t="b">
        <v>0</v>
      </c>
      <c r="S1914" t="b">
        <v>0</v>
      </c>
      <c r="T1914" t="s">
        <v>426</v>
      </c>
      <c r="U1914">
        <v>1</v>
      </c>
      <c r="V1914" s="32" t="s">
        <v>2235</v>
      </c>
      <c r="AB1914"/>
      <c r="AD1914" s="27"/>
    </row>
    <row r="1915" spans="1:38" ht="15" customHeight="1" x14ac:dyDescent="0.3">
      <c r="A1915" s="38" t="s">
        <v>8265</v>
      </c>
      <c r="B1915" t="s">
        <v>8266</v>
      </c>
      <c r="C1915" t="s">
        <v>2073</v>
      </c>
      <c r="D1915" t="s">
        <v>282</v>
      </c>
      <c r="E1915" t="s">
        <v>292</v>
      </c>
      <c r="I1915" t="s">
        <v>8267</v>
      </c>
      <c r="J1915" t="s">
        <v>329</v>
      </c>
      <c r="K1915" t="s">
        <v>2094</v>
      </c>
      <c r="M1915" t="s">
        <v>294</v>
      </c>
      <c r="N1915" t="s">
        <v>295</v>
      </c>
      <c r="Q1915" t="s">
        <v>311</v>
      </c>
      <c r="R1915" t="b">
        <v>0</v>
      </c>
      <c r="S1915" t="b">
        <v>0</v>
      </c>
      <c r="T1915" t="s">
        <v>426</v>
      </c>
      <c r="U1915">
        <v>1</v>
      </c>
      <c r="V1915" s="32" t="s">
        <v>2235</v>
      </c>
      <c r="AB1915"/>
      <c r="AD1915" s="27"/>
    </row>
    <row r="1916" spans="1:38" ht="15" customHeight="1" x14ac:dyDescent="0.3">
      <c r="A1916" s="38" t="s">
        <v>8247</v>
      </c>
      <c r="B1916" t="s">
        <v>8248</v>
      </c>
      <c r="C1916" t="s">
        <v>2073</v>
      </c>
      <c r="D1916" t="s">
        <v>282</v>
      </c>
      <c r="I1916" t="s">
        <v>8249</v>
      </c>
      <c r="J1916" t="s">
        <v>329</v>
      </c>
      <c r="K1916" t="s">
        <v>2094</v>
      </c>
      <c r="M1916" t="s">
        <v>294</v>
      </c>
      <c r="N1916" t="s">
        <v>295</v>
      </c>
      <c r="Q1916" t="s">
        <v>311</v>
      </c>
      <c r="R1916" t="b">
        <v>0</v>
      </c>
      <c r="S1916" t="b">
        <v>0</v>
      </c>
      <c r="T1916" t="s">
        <v>426</v>
      </c>
      <c r="U1916">
        <v>1</v>
      </c>
      <c r="V1916" s="30" t="s">
        <v>2235</v>
      </c>
      <c r="AB1916"/>
      <c r="AD1916" s="27"/>
    </row>
    <row r="1917" spans="1:38" ht="15" customHeight="1" x14ac:dyDescent="0.3">
      <c r="A1917" s="38" t="s">
        <v>8253</v>
      </c>
      <c r="B1917" t="s">
        <v>8254</v>
      </c>
      <c r="C1917" t="s">
        <v>2073</v>
      </c>
      <c r="D1917" t="s">
        <v>282</v>
      </c>
      <c r="E1917" t="s">
        <v>292</v>
      </c>
      <c r="I1917" t="s">
        <v>8255</v>
      </c>
      <c r="J1917" t="s">
        <v>329</v>
      </c>
      <c r="K1917" t="s">
        <v>2094</v>
      </c>
      <c r="M1917" t="s">
        <v>294</v>
      </c>
      <c r="N1917" t="s">
        <v>295</v>
      </c>
      <c r="Q1917" t="s">
        <v>311</v>
      </c>
      <c r="R1917" t="b">
        <v>0</v>
      </c>
      <c r="S1917" t="b">
        <v>0</v>
      </c>
      <c r="T1917" t="s">
        <v>426</v>
      </c>
      <c r="U1917">
        <v>1</v>
      </c>
      <c r="V1917" s="30" t="s">
        <v>2235</v>
      </c>
      <c r="AB1917"/>
      <c r="AD1917" s="27"/>
    </row>
    <row r="1918" spans="1:38" ht="15" customHeight="1" x14ac:dyDescent="0.3">
      <c r="A1918" s="38" t="s">
        <v>9710</v>
      </c>
      <c r="B1918" t="s">
        <v>9711</v>
      </c>
      <c r="C1918" t="s">
        <v>2073</v>
      </c>
      <c r="D1918" t="s">
        <v>282</v>
      </c>
      <c r="E1918" t="s">
        <v>299</v>
      </c>
      <c r="H1918" t="s">
        <v>390</v>
      </c>
      <c r="I1918" t="s">
        <v>9712</v>
      </c>
      <c r="J1918" t="s">
        <v>284</v>
      </c>
      <c r="K1918" t="s">
        <v>2075</v>
      </c>
      <c r="M1918" t="s">
        <v>294</v>
      </c>
      <c r="N1918" t="s">
        <v>295</v>
      </c>
      <c r="O1918" t="s">
        <v>2076</v>
      </c>
      <c r="Q1918" t="s">
        <v>311</v>
      </c>
      <c r="R1918" t="b">
        <v>0</v>
      </c>
      <c r="S1918" t="b">
        <v>0</v>
      </c>
      <c r="T1918" t="s">
        <v>426</v>
      </c>
      <c r="U1918">
        <v>1</v>
      </c>
      <c r="V1918" s="32" t="s">
        <v>8565</v>
      </c>
      <c r="W1918" t="s">
        <v>8566</v>
      </c>
      <c r="X1918" t="s">
        <v>282</v>
      </c>
      <c r="Y1918" t="s">
        <v>311</v>
      </c>
      <c r="Z1918" t="s">
        <v>284</v>
      </c>
      <c r="AA1918" t="s">
        <v>302</v>
      </c>
      <c r="AB1918"/>
      <c r="AD1918" s="27" t="s">
        <v>2310</v>
      </c>
      <c r="AF1918" t="s">
        <v>294</v>
      </c>
      <c r="AH1918" t="s">
        <v>2012</v>
      </c>
      <c r="AI1918" t="s">
        <v>26587</v>
      </c>
      <c r="AJ1918" t="s">
        <v>26588</v>
      </c>
      <c r="AK1918" t="s">
        <v>2082</v>
      </c>
      <c r="AL1918" s="12">
        <v>46105.535578703704</v>
      </c>
    </row>
    <row r="1919" spans="1:38" ht="15" customHeight="1" x14ac:dyDescent="0.3">
      <c r="A1919" s="38" t="s">
        <v>9570</v>
      </c>
      <c r="B1919" t="s">
        <v>9571</v>
      </c>
      <c r="C1919" t="s">
        <v>2073</v>
      </c>
      <c r="D1919" t="s">
        <v>282</v>
      </c>
      <c r="E1919" t="s">
        <v>299</v>
      </c>
      <c r="H1919" t="s">
        <v>390</v>
      </c>
      <c r="I1919" t="s">
        <v>9572</v>
      </c>
      <c r="J1919" t="s">
        <v>284</v>
      </c>
      <c r="K1919" t="s">
        <v>2075</v>
      </c>
      <c r="M1919" t="s">
        <v>294</v>
      </c>
      <c r="N1919" t="s">
        <v>295</v>
      </c>
      <c r="O1919" t="s">
        <v>2076</v>
      </c>
      <c r="Q1919" t="s">
        <v>311</v>
      </c>
      <c r="R1919" t="b">
        <v>0</v>
      </c>
      <c r="S1919" t="b">
        <v>0</v>
      </c>
      <c r="T1919" t="s">
        <v>426</v>
      </c>
      <c r="U1919">
        <v>1</v>
      </c>
      <c r="V1919" s="30" t="s">
        <v>8565</v>
      </c>
      <c r="W1919" t="s">
        <v>8566</v>
      </c>
      <c r="X1919" t="s">
        <v>282</v>
      </c>
      <c r="Y1919" t="s">
        <v>311</v>
      </c>
      <c r="Z1919" t="s">
        <v>284</v>
      </c>
      <c r="AA1919" t="s">
        <v>302</v>
      </c>
      <c r="AB1919"/>
      <c r="AD1919" s="27" t="s">
        <v>2310</v>
      </c>
      <c r="AF1919" t="s">
        <v>294</v>
      </c>
      <c r="AH1919" t="s">
        <v>2012</v>
      </c>
      <c r="AI1919" t="s">
        <v>26587</v>
      </c>
      <c r="AJ1919" t="s">
        <v>26588</v>
      </c>
      <c r="AK1919" t="s">
        <v>2082</v>
      </c>
      <c r="AL1919" s="12">
        <v>46105.535578703704</v>
      </c>
    </row>
    <row r="1920" spans="1:38" ht="15" customHeight="1" x14ac:dyDescent="0.3">
      <c r="A1920" s="38" t="s">
        <v>9575</v>
      </c>
      <c r="B1920" t="s">
        <v>9576</v>
      </c>
      <c r="C1920" t="s">
        <v>2073</v>
      </c>
      <c r="D1920" t="s">
        <v>282</v>
      </c>
      <c r="E1920" t="s">
        <v>299</v>
      </c>
      <c r="H1920" t="s">
        <v>390</v>
      </c>
      <c r="I1920" t="s">
        <v>9577</v>
      </c>
      <c r="J1920" t="s">
        <v>284</v>
      </c>
      <c r="K1920" t="s">
        <v>2075</v>
      </c>
      <c r="M1920" t="s">
        <v>294</v>
      </c>
      <c r="N1920" t="s">
        <v>295</v>
      </c>
      <c r="O1920" t="s">
        <v>2076</v>
      </c>
      <c r="Q1920" t="s">
        <v>311</v>
      </c>
      <c r="R1920" t="b">
        <v>0</v>
      </c>
      <c r="S1920" t="b">
        <v>0</v>
      </c>
      <c r="T1920" t="s">
        <v>426</v>
      </c>
      <c r="U1920">
        <v>1</v>
      </c>
      <c r="V1920" s="32" t="s">
        <v>8565</v>
      </c>
      <c r="W1920" t="s">
        <v>8566</v>
      </c>
      <c r="X1920" t="s">
        <v>282</v>
      </c>
      <c r="Y1920" t="s">
        <v>311</v>
      </c>
      <c r="Z1920" t="s">
        <v>284</v>
      </c>
      <c r="AA1920" t="s">
        <v>302</v>
      </c>
      <c r="AB1920"/>
      <c r="AD1920" s="27" t="s">
        <v>2310</v>
      </c>
      <c r="AF1920" t="s">
        <v>294</v>
      </c>
      <c r="AH1920" t="s">
        <v>2012</v>
      </c>
      <c r="AI1920" t="s">
        <v>26587</v>
      </c>
      <c r="AJ1920" t="s">
        <v>26588</v>
      </c>
      <c r="AK1920" t="s">
        <v>2082</v>
      </c>
      <c r="AL1920" s="12">
        <v>46105.535578703704</v>
      </c>
    </row>
    <row r="1921" spans="1:39" ht="15" customHeight="1" x14ac:dyDescent="0.3">
      <c r="A1921" s="38" t="s">
        <v>9580</v>
      </c>
      <c r="B1921" t="s">
        <v>9581</v>
      </c>
      <c r="C1921" t="s">
        <v>2073</v>
      </c>
      <c r="D1921" t="s">
        <v>282</v>
      </c>
      <c r="E1921" t="s">
        <v>299</v>
      </c>
      <c r="H1921" t="s">
        <v>390</v>
      </c>
      <c r="I1921" t="s">
        <v>9582</v>
      </c>
      <c r="J1921" t="s">
        <v>284</v>
      </c>
      <c r="K1921" t="s">
        <v>2075</v>
      </c>
      <c r="M1921" t="s">
        <v>294</v>
      </c>
      <c r="N1921" t="s">
        <v>295</v>
      </c>
      <c r="O1921" t="s">
        <v>2076</v>
      </c>
      <c r="Q1921" t="s">
        <v>311</v>
      </c>
      <c r="R1921" t="b">
        <v>0</v>
      </c>
      <c r="S1921" t="b">
        <v>0</v>
      </c>
      <c r="T1921" t="s">
        <v>426</v>
      </c>
      <c r="U1921">
        <v>1</v>
      </c>
      <c r="V1921" s="30" t="s">
        <v>8565</v>
      </c>
      <c r="W1921" t="s">
        <v>8566</v>
      </c>
      <c r="X1921" t="s">
        <v>282</v>
      </c>
      <c r="Y1921" t="s">
        <v>311</v>
      </c>
      <c r="Z1921" t="s">
        <v>284</v>
      </c>
      <c r="AA1921" t="s">
        <v>302</v>
      </c>
      <c r="AB1921"/>
      <c r="AD1921" s="27" t="s">
        <v>2310</v>
      </c>
      <c r="AF1921" t="s">
        <v>294</v>
      </c>
      <c r="AH1921" t="s">
        <v>2012</v>
      </c>
      <c r="AI1921" t="s">
        <v>26587</v>
      </c>
      <c r="AJ1921" t="s">
        <v>26588</v>
      </c>
      <c r="AK1921" t="s">
        <v>2082</v>
      </c>
      <c r="AL1921" s="12">
        <v>46105.535578703704</v>
      </c>
    </row>
    <row r="1922" spans="1:39" ht="15" customHeight="1" x14ac:dyDescent="0.3">
      <c r="A1922" s="38" t="s">
        <v>9585</v>
      </c>
      <c r="B1922" t="s">
        <v>9586</v>
      </c>
      <c r="C1922" t="s">
        <v>2073</v>
      </c>
      <c r="D1922" t="s">
        <v>282</v>
      </c>
      <c r="E1922" t="s">
        <v>299</v>
      </c>
      <c r="H1922" t="s">
        <v>390</v>
      </c>
      <c r="I1922" t="s">
        <v>9587</v>
      </c>
      <c r="J1922" t="s">
        <v>284</v>
      </c>
      <c r="K1922" t="s">
        <v>2075</v>
      </c>
      <c r="M1922" t="s">
        <v>294</v>
      </c>
      <c r="N1922" t="s">
        <v>295</v>
      </c>
      <c r="O1922" t="s">
        <v>2076</v>
      </c>
      <c r="Q1922" t="s">
        <v>311</v>
      </c>
      <c r="R1922" t="b">
        <v>0</v>
      </c>
      <c r="S1922" t="b">
        <v>0</v>
      </c>
      <c r="T1922" t="s">
        <v>426</v>
      </c>
      <c r="U1922">
        <v>1</v>
      </c>
      <c r="V1922" s="30" t="s">
        <v>8565</v>
      </c>
      <c r="W1922" t="s">
        <v>8566</v>
      </c>
      <c r="X1922" t="s">
        <v>282</v>
      </c>
      <c r="Y1922" t="s">
        <v>311</v>
      </c>
      <c r="Z1922" t="s">
        <v>284</v>
      </c>
      <c r="AA1922" t="s">
        <v>302</v>
      </c>
      <c r="AB1922"/>
      <c r="AD1922" s="27" t="s">
        <v>2310</v>
      </c>
      <c r="AF1922" t="s">
        <v>294</v>
      </c>
      <c r="AH1922" t="s">
        <v>2012</v>
      </c>
      <c r="AI1922" t="s">
        <v>26587</v>
      </c>
      <c r="AJ1922" t="s">
        <v>26588</v>
      </c>
      <c r="AK1922" t="s">
        <v>2082</v>
      </c>
      <c r="AL1922" s="12">
        <v>46105.535578703704</v>
      </c>
    </row>
    <row r="1923" spans="1:39" ht="15" customHeight="1" x14ac:dyDescent="0.3">
      <c r="A1923" s="38" t="s">
        <v>9829</v>
      </c>
      <c r="B1923" t="s">
        <v>5109</v>
      </c>
      <c r="C1923" t="s">
        <v>2092</v>
      </c>
      <c r="D1923" t="s">
        <v>282</v>
      </c>
      <c r="E1923" t="s">
        <v>322</v>
      </c>
      <c r="G1923" t="s">
        <v>387</v>
      </c>
      <c r="H1923" t="s">
        <v>387</v>
      </c>
      <c r="I1923" t="s">
        <v>9830</v>
      </c>
      <c r="J1923" t="s">
        <v>284</v>
      </c>
      <c r="K1923" t="s">
        <v>2075</v>
      </c>
      <c r="M1923" t="s">
        <v>294</v>
      </c>
      <c r="N1923" t="s">
        <v>295</v>
      </c>
      <c r="O1923" t="s">
        <v>2076</v>
      </c>
      <c r="Q1923" t="s">
        <v>288</v>
      </c>
      <c r="R1923" t="b">
        <v>0</v>
      </c>
      <c r="S1923" t="b">
        <v>0</v>
      </c>
      <c r="T1923" t="s">
        <v>25454</v>
      </c>
      <c r="U1923" t="s">
        <v>2234</v>
      </c>
      <c r="V1923" s="30" t="s">
        <v>9831</v>
      </c>
      <c r="W1923" t="s">
        <v>9832</v>
      </c>
      <c r="X1923" t="s">
        <v>282</v>
      </c>
      <c r="Y1923" t="s">
        <v>288</v>
      </c>
      <c r="Z1923" t="s">
        <v>284</v>
      </c>
      <c r="AA1923" t="s">
        <v>322</v>
      </c>
      <c r="AB1923"/>
      <c r="AD1923" s="27" t="s">
        <v>2075</v>
      </c>
      <c r="AE1923" t="s">
        <v>289</v>
      </c>
      <c r="AF1923" t="s">
        <v>294</v>
      </c>
      <c r="AH1923" t="s">
        <v>657</v>
      </c>
      <c r="AI1923" t="s">
        <v>26094</v>
      </c>
      <c r="AJ1923" t="s">
        <v>26095</v>
      </c>
      <c r="AK1923" t="s">
        <v>2082</v>
      </c>
      <c r="AL1923" s="12">
        <v>46113.59652777778</v>
      </c>
      <c r="AM1923" t="s">
        <v>309</v>
      </c>
    </row>
    <row r="1924" spans="1:39" ht="15" customHeight="1" x14ac:dyDescent="0.3">
      <c r="A1924" s="38" t="s">
        <v>9602</v>
      </c>
      <c r="B1924" t="s">
        <v>9603</v>
      </c>
      <c r="C1924" t="s">
        <v>2073</v>
      </c>
      <c r="D1924" t="s">
        <v>282</v>
      </c>
      <c r="E1924" t="s">
        <v>299</v>
      </c>
      <c r="H1924" t="s">
        <v>390</v>
      </c>
      <c r="I1924" t="s">
        <v>9604</v>
      </c>
      <c r="J1924" t="s">
        <v>284</v>
      </c>
      <c r="K1924" t="s">
        <v>2075</v>
      </c>
      <c r="M1924" t="s">
        <v>290</v>
      </c>
      <c r="O1924" t="s">
        <v>2076</v>
      </c>
      <c r="Q1924" t="s">
        <v>311</v>
      </c>
      <c r="R1924" t="b">
        <v>0</v>
      </c>
      <c r="S1924" t="b">
        <v>0</v>
      </c>
      <c r="T1924" t="s">
        <v>426</v>
      </c>
      <c r="U1924">
        <v>1</v>
      </c>
      <c r="V1924" s="30" t="s">
        <v>3153</v>
      </c>
      <c r="W1924" t="s">
        <v>3154</v>
      </c>
      <c r="X1924" t="s">
        <v>282</v>
      </c>
      <c r="Y1924" t="s">
        <v>311</v>
      </c>
      <c r="Z1924" t="s">
        <v>284</v>
      </c>
      <c r="AA1924" t="s">
        <v>302</v>
      </c>
      <c r="AB1924"/>
      <c r="AD1924" s="27" t="s">
        <v>2310</v>
      </c>
      <c r="AF1924" t="s">
        <v>290</v>
      </c>
      <c r="AH1924" t="s">
        <v>2169</v>
      </c>
      <c r="AI1924" t="s">
        <v>26587</v>
      </c>
      <c r="AJ1924" t="s">
        <v>26588</v>
      </c>
      <c r="AK1924" t="s">
        <v>2082</v>
      </c>
      <c r="AL1924" s="12">
        <v>46105.533553240741</v>
      </c>
    </row>
    <row r="1925" spans="1:39" ht="15" customHeight="1" x14ac:dyDescent="0.3">
      <c r="A1925" s="38" t="s">
        <v>9769</v>
      </c>
      <c r="B1925" t="s">
        <v>9770</v>
      </c>
      <c r="C1925" t="s">
        <v>2073</v>
      </c>
      <c r="D1925" t="s">
        <v>282</v>
      </c>
      <c r="E1925" t="s">
        <v>299</v>
      </c>
      <c r="H1925" t="s">
        <v>298</v>
      </c>
      <c r="I1925" t="s">
        <v>9771</v>
      </c>
      <c r="J1925" t="s">
        <v>284</v>
      </c>
      <c r="K1925" t="s">
        <v>2075</v>
      </c>
      <c r="M1925" t="s">
        <v>294</v>
      </c>
      <c r="N1925" t="s">
        <v>295</v>
      </c>
      <c r="O1925" t="s">
        <v>2076</v>
      </c>
      <c r="Q1925" t="s">
        <v>311</v>
      </c>
      <c r="R1925" t="b">
        <v>0</v>
      </c>
      <c r="S1925" t="b">
        <v>0</v>
      </c>
      <c r="T1925" t="s">
        <v>426</v>
      </c>
      <c r="U1925">
        <v>1</v>
      </c>
      <c r="V1925" s="30" t="s">
        <v>3153</v>
      </c>
      <c r="W1925" t="s">
        <v>3154</v>
      </c>
      <c r="X1925" t="s">
        <v>282</v>
      </c>
      <c r="Y1925" t="s">
        <v>311</v>
      </c>
      <c r="Z1925" t="s">
        <v>284</v>
      </c>
      <c r="AA1925" t="s">
        <v>302</v>
      </c>
      <c r="AB1925"/>
      <c r="AD1925" s="27" t="s">
        <v>2310</v>
      </c>
      <c r="AF1925" t="s">
        <v>290</v>
      </c>
      <c r="AH1925" t="s">
        <v>2169</v>
      </c>
      <c r="AI1925" t="s">
        <v>26587</v>
      </c>
      <c r="AJ1925" t="s">
        <v>26588</v>
      </c>
      <c r="AK1925" t="s">
        <v>2082</v>
      </c>
      <c r="AL1925" s="12">
        <v>46105.533553240741</v>
      </c>
    </row>
    <row r="1926" spans="1:39" ht="15" customHeight="1" x14ac:dyDescent="0.3">
      <c r="A1926" s="38" t="s">
        <v>10004</v>
      </c>
      <c r="B1926" t="s">
        <v>10005</v>
      </c>
      <c r="C1926" t="s">
        <v>2073</v>
      </c>
      <c r="D1926" t="s">
        <v>282</v>
      </c>
      <c r="E1926" t="s">
        <v>299</v>
      </c>
      <c r="H1926" t="s">
        <v>390</v>
      </c>
      <c r="I1926" t="s">
        <v>10006</v>
      </c>
      <c r="J1926" t="s">
        <v>284</v>
      </c>
      <c r="K1926" t="s">
        <v>2075</v>
      </c>
      <c r="M1926" t="s">
        <v>294</v>
      </c>
      <c r="N1926" t="s">
        <v>295</v>
      </c>
      <c r="O1926" t="s">
        <v>2076</v>
      </c>
      <c r="Q1926" t="s">
        <v>311</v>
      </c>
      <c r="R1926" t="b">
        <v>0</v>
      </c>
      <c r="S1926" t="b">
        <v>0</v>
      </c>
      <c r="T1926" t="s">
        <v>426</v>
      </c>
      <c r="U1926">
        <v>1</v>
      </c>
      <c r="V1926" s="30" t="s">
        <v>10007</v>
      </c>
      <c r="W1926" t="s">
        <v>10008</v>
      </c>
      <c r="X1926" t="s">
        <v>282</v>
      </c>
      <c r="Y1926" t="s">
        <v>311</v>
      </c>
      <c r="Z1926" t="s">
        <v>284</v>
      </c>
      <c r="AA1926" t="s">
        <v>302</v>
      </c>
      <c r="AB1926"/>
      <c r="AD1926" s="27" t="s">
        <v>2079</v>
      </c>
      <c r="AF1926" t="s">
        <v>294</v>
      </c>
      <c r="AH1926" t="s">
        <v>2012</v>
      </c>
      <c r="AI1926" t="s">
        <v>2121</v>
      </c>
      <c r="AJ1926" t="s">
        <v>2122</v>
      </c>
      <c r="AK1926" t="s">
        <v>2082</v>
      </c>
      <c r="AL1926" s="12">
        <v>45895.199560185189</v>
      </c>
    </row>
    <row r="1927" spans="1:39" ht="15" customHeight="1" x14ac:dyDescent="0.3">
      <c r="A1927" s="38" t="s">
        <v>10068</v>
      </c>
      <c r="B1927" t="s">
        <v>10069</v>
      </c>
      <c r="C1927" t="s">
        <v>2073</v>
      </c>
      <c r="D1927" t="s">
        <v>282</v>
      </c>
      <c r="E1927" t="s">
        <v>299</v>
      </c>
      <c r="H1927" t="s">
        <v>390</v>
      </c>
      <c r="I1927" t="s">
        <v>10070</v>
      </c>
      <c r="J1927" t="s">
        <v>284</v>
      </c>
      <c r="K1927" t="s">
        <v>2075</v>
      </c>
      <c r="M1927" t="s">
        <v>294</v>
      </c>
      <c r="N1927" t="s">
        <v>295</v>
      </c>
      <c r="O1927" t="s">
        <v>2076</v>
      </c>
      <c r="Q1927" t="s">
        <v>311</v>
      </c>
      <c r="R1927" t="b">
        <v>0</v>
      </c>
      <c r="S1927" t="b">
        <v>0</v>
      </c>
      <c r="T1927" t="s">
        <v>426</v>
      </c>
      <c r="U1927">
        <v>1</v>
      </c>
      <c r="V1927" s="30" t="s">
        <v>8565</v>
      </c>
      <c r="W1927" t="s">
        <v>8566</v>
      </c>
      <c r="X1927" t="s">
        <v>282</v>
      </c>
      <c r="Y1927" t="s">
        <v>311</v>
      </c>
      <c r="Z1927" t="s">
        <v>284</v>
      </c>
      <c r="AA1927" t="s">
        <v>302</v>
      </c>
      <c r="AB1927"/>
      <c r="AD1927" s="27" t="s">
        <v>2310</v>
      </c>
      <c r="AF1927" t="s">
        <v>294</v>
      </c>
      <c r="AH1927" t="s">
        <v>2012</v>
      </c>
      <c r="AI1927" t="s">
        <v>26587</v>
      </c>
      <c r="AJ1927" t="s">
        <v>26588</v>
      </c>
      <c r="AK1927" t="s">
        <v>2082</v>
      </c>
      <c r="AL1927" s="12">
        <v>46105.535578703704</v>
      </c>
    </row>
    <row r="1928" spans="1:39" ht="15" customHeight="1" x14ac:dyDescent="0.3">
      <c r="A1928" s="38" t="s">
        <v>10121</v>
      </c>
      <c r="B1928" t="s">
        <v>10122</v>
      </c>
      <c r="C1928" t="s">
        <v>2073</v>
      </c>
      <c r="D1928" t="s">
        <v>282</v>
      </c>
      <c r="E1928" t="s">
        <v>299</v>
      </c>
      <c r="H1928" t="s">
        <v>390</v>
      </c>
      <c r="I1928" t="s">
        <v>10123</v>
      </c>
      <c r="J1928" t="s">
        <v>284</v>
      </c>
      <c r="K1928" t="s">
        <v>2075</v>
      </c>
      <c r="M1928" t="s">
        <v>294</v>
      </c>
      <c r="N1928" t="s">
        <v>295</v>
      </c>
      <c r="O1928" t="s">
        <v>2076</v>
      </c>
      <c r="Q1928" t="s">
        <v>311</v>
      </c>
      <c r="R1928" t="b">
        <v>0</v>
      </c>
      <c r="S1928" t="b">
        <v>0</v>
      </c>
      <c r="T1928" t="s">
        <v>426</v>
      </c>
      <c r="U1928">
        <v>1</v>
      </c>
      <c r="V1928" s="30" t="s">
        <v>8565</v>
      </c>
      <c r="W1928" t="s">
        <v>8566</v>
      </c>
      <c r="X1928" t="s">
        <v>282</v>
      </c>
      <c r="Y1928" t="s">
        <v>311</v>
      </c>
      <c r="Z1928" t="s">
        <v>284</v>
      </c>
      <c r="AA1928" t="s">
        <v>302</v>
      </c>
      <c r="AB1928"/>
      <c r="AD1928" s="27" t="s">
        <v>2310</v>
      </c>
      <c r="AF1928" t="s">
        <v>294</v>
      </c>
      <c r="AH1928" t="s">
        <v>2012</v>
      </c>
      <c r="AI1928" t="s">
        <v>26587</v>
      </c>
      <c r="AJ1928" t="s">
        <v>26588</v>
      </c>
      <c r="AK1928" t="s">
        <v>2082</v>
      </c>
      <c r="AL1928" s="12">
        <v>46105.535578703704</v>
      </c>
    </row>
    <row r="1929" spans="1:39" ht="15" customHeight="1" x14ac:dyDescent="0.3">
      <c r="A1929" s="38" t="s">
        <v>10124</v>
      </c>
      <c r="B1929" t="s">
        <v>10125</v>
      </c>
      <c r="C1929" t="s">
        <v>2073</v>
      </c>
      <c r="D1929" t="s">
        <v>282</v>
      </c>
      <c r="E1929" t="s">
        <v>299</v>
      </c>
      <c r="H1929" t="s">
        <v>390</v>
      </c>
      <c r="I1929" t="s">
        <v>10126</v>
      </c>
      <c r="J1929" t="s">
        <v>284</v>
      </c>
      <c r="K1929" t="s">
        <v>2075</v>
      </c>
      <c r="M1929" t="s">
        <v>294</v>
      </c>
      <c r="N1929" t="s">
        <v>295</v>
      </c>
      <c r="O1929" t="s">
        <v>2076</v>
      </c>
      <c r="Q1929" t="s">
        <v>311</v>
      </c>
      <c r="R1929" t="b">
        <v>0</v>
      </c>
      <c r="S1929" t="b">
        <v>0</v>
      </c>
      <c r="T1929" t="s">
        <v>426</v>
      </c>
      <c r="U1929">
        <v>1</v>
      </c>
      <c r="V1929" s="30" t="s">
        <v>8565</v>
      </c>
      <c r="W1929" t="s">
        <v>8566</v>
      </c>
      <c r="X1929" t="s">
        <v>282</v>
      </c>
      <c r="Y1929" t="s">
        <v>311</v>
      </c>
      <c r="Z1929" t="s">
        <v>284</v>
      </c>
      <c r="AA1929" t="s">
        <v>302</v>
      </c>
      <c r="AB1929"/>
      <c r="AD1929" s="27" t="s">
        <v>2310</v>
      </c>
      <c r="AF1929" t="s">
        <v>294</v>
      </c>
      <c r="AH1929" t="s">
        <v>2012</v>
      </c>
      <c r="AI1929" t="s">
        <v>26587</v>
      </c>
      <c r="AJ1929" t="s">
        <v>26588</v>
      </c>
      <c r="AK1929" t="s">
        <v>2082</v>
      </c>
      <c r="AL1929" s="12">
        <v>46105.535578703704</v>
      </c>
    </row>
    <row r="1930" spans="1:39" ht="15" customHeight="1" x14ac:dyDescent="0.3">
      <c r="A1930" s="38" t="s">
        <v>10183</v>
      </c>
      <c r="B1930" t="s">
        <v>10184</v>
      </c>
      <c r="C1930" t="s">
        <v>2073</v>
      </c>
      <c r="D1930" t="s">
        <v>282</v>
      </c>
      <c r="E1930" t="s">
        <v>299</v>
      </c>
      <c r="H1930" t="s">
        <v>390</v>
      </c>
      <c r="I1930" t="s">
        <v>10185</v>
      </c>
      <c r="J1930" t="s">
        <v>284</v>
      </c>
      <c r="K1930" t="s">
        <v>2075</v>
      </c>
      <c r="M1930" t="s">
        <v>294</v>
      </c>
      <c r="N1930" t="s">
        <v>295</v>
      </c>
      <c r="O1930" t="s">
        <v>2076</v>
      </c>
      <c r="Q1930" t="s">
        <v>311</v>
      </c>
      <c r="R1930" t="b">
        <v>0</v>
      </c>
      <c r="S1930" t="b">
        <v>0</v>
      </c>
      <c r="T1930" t="s">
        <v>426</v>
      </c>
      <c r="U1930">
        <v>1</v>
      </c>
      <c r="V1930" s="30" t="s">
        <v>8565</v>
      </c>
      <c r="W1930" t="s">
        <v>8566</v>
      </c>
      <c r="X1930" t="s">
        <v>282</v>
      </c>
      <c r="Y1930" t="s">
        <v>311</v>
      </c>
      <c r="Z1930" t="s">
        <v>284</v>
      </c>
      <c r="AA1930" t="s">
        <v>302</v>
      </c>
      <c r="AB1930"/>
      <c r="AD1930" s="27" t="s">
        <v>2310</v>
      </c>
      <c r="AF1930" t="s">
        <v>294</v>
      </c>
      <c r="AH1930" t="s">
        <v>2012</v>
      </c>
      <c r="AI1930" t="s">
        <v>26587</v>
      </c>
      <c r="AJ1930" t="s">
        <v>26588</v>
      </c>
      <c r="AK1930" t="s">
        <v>2082</v>
      </c>
      <c r="AL1930" s="12">
        <v>46105.535578703704</v>
      </c>
    </row>
    <row r="1931" spans="1:39" ht="15" customHeight="1" x14ac:dyDescent="0.3">
      <c r="A1931" s="38" t="s">
        <v>10076</v>
      </c>
      <c r="B1931" t="s">
        <v>10077</v>
      </c>
      <c r="C1931" t="s">
        <v>2073</v>
      </c>
      <c r="D1931" t="s">
        <v>282</v>
      </c>
      <c r="E1931" t="s">
        <v>299</v>
      </c>
      <c r="H1931" t="s">
        <v>390</v>
      </c>
      <c r="I1931" t="s">
        <v>10078</v>
      </c>
      <c r="J1931" t="s">
        <v>284</v>
      </c>
      <c r="K1931" t="s">
        <v>2075</v>
      </c>
      <c r="M1931" t="s">
        <v>294</v>
      </c>
      <c r="N1931" t="s">
        <v>295</v>
      </c>
      <c r="O1931" t="s">
        <v>2076</v>
      </c>
      <c r="Q1931" t="s">
        <v>311</v>
      </c>
      <c r="R1931" t="b">
        <v>0</v>
      </c>
      <c r="S1931" t="b">
        <v>0</v>
      </c>
      <c r="T1931" t="s">
        <v>426</v>
      </c>
      <c r="U1931">
        <v>1</v>
      </c>
      <c r="V1931" s="30" t="s">
        <v>8565</v>
      </c>
      <c r="W1931" t="s">
        <v>8566</v>
      </c>
      <c r="X1931" t="s">
        <v>282</v>
      </c>
      <c r="Y1931" t="s">
        <v>311</v>
      </c>
      <c r="Z1931" t="s">
        <v>284</v>
      </c>
      <c r="AA1931" t="s">
        <v>302</v>
      </c>
      <c r="AB1931"/>
      <c r="AD1931" s="27" t="s">
        <v>2310</v>
      </c>
      <c r="AF1931" t="s">
        <v>294</v>
      </c>
      <c r="AH1931" t="s">
        <v>2012</v>
      </c>
      <c r="AI1931" t="s">
        <v>26587</v>
      </c>
      <c r="AJ1931" t="s">
        <v>26588</v>
      </c>
      <c r="AK1931" t="s">
        <v>2082</v>
      </c>
      <c r="AL1931" s="12">
        <v>46105.535578703704</v>
      </c>
    </row>
    <row r="1932" spans="1:39" ht="15" customHeight="1" x14ac:dyDescent="0.3">
      <c r="A1932" s="38" t="s">
        <v>10079</v>
      </c>
      <c r="B1932" t="s">
        <v>10080</v>
      </c>
      <c r="C1932" t="s">
        <v>2073</v>
      </c>
      <c r="D1932" t="s">
        <v>282</v>
      </c>
      <c r="E1932" t="s">
        <v>299</v>
      </c>
      <c r="H1932" t="s">
        <v>390</v>
      </c>
      <c r="I1932" t="s">
        <v>10081</v>
      </c>
      <c r="J1932" t="s">
        <v>284</v>
      </c>
      <c r="K1932" t="s">
        <v>2075</v>
      </c>
      <c r="M1932" t="s">
        <v>294</v>
      </c>
      <c r="N1932" t="s">
        <v>295</v>
      </c>
      <c r="O1932" t="s">
        <v>2076</v>
      </c>
      <c r="Q1932" t="s">
        <v>311</v>
      </c>
      <c r="R1932" t="b">
        <v>0</v>
      </c>
      <c r="S1932" t="b">
        <v>0</v>
      </c>
      <c r="T1932" t="s">
        <v>426</v>
      </c>
      <c r="U1932">
        <v>1</v>
      </c>
      <c r="V1932" s="30" t="s">
        <v>8565</v>
      </c>
      <c r="W1932" t="s">
        <v>8566</v>
      </c>
      <c r="X1932" t="s">
        <v>282</v>
      </c>
      <c r="Y1932" t="s">
        <v>311</v>
      </c>
      <c r="Z1932" t="s">
        <v>284</v>
      </c>
      <c r="AA1932" t="s">
        <v>302</v>
      </c>
      <c r="AB1932"/>
      <c r="AD1932" s="27" t="s">
        <v>2310</v>
      </c>
      <c r="AF1932" t="s">
        <v>294</v>
      </c>
      <c r="AH1932" t="s">
        <v>2012</v>
      </c>
      <c r="AI1932" t="s">
        <v>26587</v>
      </c>
      <c r="AJ1932" t="s">
        <v>26588</v>
      </c>
      <c r="AK1932" t="s">
        <v>2082</v>
      </c>
      <c r="AL1932" s="12">
        <v>46105.535578703704</v>
      </c>
    </row>
    <row r="1933" spans="1:39" ht="15" customHeight="1" x14ac:dyDescent="0.3">
      <c r="A1933" s="38" t="s">
        <v>10082</v>
      </c>
      <c r="B1933" t="s">
        <v>10083</v>
      </c>
      <c r="C1933" t="s">
        <v>2073</v>
      </c>
      <c r="D1933" t="s">
        <v>282</v>
      </c>
      <c r="E1933" t="s">
        <v>299</v>
      </c>
      <c r="H1933" t="s">
        <v>390</v>
      </c>
      <c r="I1933" t="s">
        <v>10084</v>
      </c>
      <c r="J1933" t="s">
        <v>284</v>
      </c>
      <c r="K1933" t="s">
        <v>2075</v>
      </c>
      <c r="M1933" t="s">
        <v>294</v>
      </c>
      <c r="N1933" t="s">
        <v>295</v>
      </c>
      <c r="O1933" t="s">
        <v>2076</v>
      </c>
      <c r="Q1933" t="s">
        <v>311</v>
      </c>
      <c r="R1933" t="b">
        <v>0</v>
      </c>
      <c r="S1933" t="b">
        <v>0</v>
      </c>
      <c r="T1933" t="s">
        <v>426</v>
      </c>
      <c r="U1933">
        <v>1</v>
      </c>
      <c r="V1933" s="30" t="s">
        <v>8565</v>
      </c>
      <c r="W1933" t="s">
        <v>8566</v>
      </c>
      <c r="X1933" t="s">
        <v>282</v>
      </c>
      <c r="Y1933" t="s">
        <v>311</v>
      </c>
      <c r="Z1933" t="s">
        <v>284</v>
      </c>
      <c r="AA1933" t="s">
        <v>302</v>
      </c>
      <c r="AB1933"/>
      <c r="AD1933" s="27" t="s">
        <v>2310</v>
      </c>
      <c r="AF1933" t="s">
        <v>294</v>
      </c>
      <c r="AH1933" t="s">
        <v>2012</v>
      </c>
      <c r="AI1933" t="s">
        <v>26587</v>
      </c>
      <c r="AJ1933" t="s">
        <v>26588</v>
      </c>
      <c r="AK1933" t="s">
        <v>2082</v>
      </c>
      <c r="AL1933" s="12">
        <v>46105.535578703704</v>
      </c>
    </row>
    <row r="1934" spans="1:39" ht="15" customHeight="1" x14ac:dyDescent="0.3">
      <c r="A1934" s="38" t="s">
        <v>10030</v>
      </c>
      <c r="B1934" t="s">
        <v>10031</v>
      </c>
      <c r="C1934" t="s">
        <v>2073</v>
      </c>
      <c r="D1934" t="s">
        <v>282</v>
      </c>
      <c r="E1934" t="s">
        <v>299</v>
      </c>
      <c r="H1934" t="s">
        <v>390</v>
      </c>
      <c r="I1934" t="s">
        <v>10032</v>
      </c>
      <c r="J1934" t="s">
        <v>284</v>
      </c>
      <c r="K1934" t="s">
        <v>2075</v>
      </c>
      <c r="M1934" t="s">
        <v>294</v>
      </c>
      <c r="N1934" t="s">
        <v>295</v>
      </c>
      <c r="O1934" t="s">
        <v>2076</v>
      </c>
      <c r="Q1934" t="s">
        <v>311</v>
      </c>
      <c r="R1934" t="b">
        <v>0</v>
      </c>
      <c r="S1934" t="b">
        <v>0</v>
      </c>
      <c r="T1934" t="s">
        <v>426</v>
      </c>
      <c r="U1934">
        <v>1</v>
      </c>
      <c r="V1934" s="30" t="s">
        <v>8565</v>
      </c>
      <c r="W1934" t="s">
        <v>8566</v>
      </c>
      <c r="X1934" t="s">
        <v>282</v>
      </c>
      <c r="Y1934" t="s">
        <v>311</v>
      </c>
      <c r="Z1934" t="s">
        <v>284</v>
      </c>
      <c r="AA1934" t="s">
        <v>302</v>
      </c>
      <c r="AB1934"/>
      <c r="AD1934" s="27" t="s">
        <v>2310</v>
      </c>
      <c r="AF1934" t="s">
        <v>294</v>
      </c>
      <c r="AH1934" t="s">
        <v>2012</v>
      </c>
      <c r="AI1934" t="s">
        <v>26587</v>
      </c>
      <c r="AJ1934" t="s">
        <v>26588</v>
      </c>
      <c r="AK1934" t="s">
        <v>2082</v>
      </c>
      <c r="AL1934" s="12">
        <v>46105.535578703704</v>
      </c>
    </row>
    <row r="1935" spans="1:39" ht="15" customHeight="1" x14ac:dyDescent="0.3">
      <c r="A1935" s="38" t="s">
        <v>10163</v>
      </c>
      <c r="B1935" t="s">
        <v>10164</v>
      </c>
      <c r="C1935" t="s">
        <v>2073</v>
      </c>
      <c r="D1935" t="s">
        <v>282</v>
      </c>
      <c r="E1935" t="s">
        <v>299</v>
      </c>
      <c r="H1935" t="s">
        <v>390</v>
      </c>
      <c r="I1935" t="s">
        <v>10165</v>
      </c>
      <c r="J1935" t="s">
        <v>284</v>
      </c>
      <c r="K1935" t="s">
        <v>2075</v>
      </c>
      <c r="M1935" t="s">
        <v>294</v>
      </c>
      <c r="N1935" t="s">
        <v>295</v>
      </c>
      <c r="O1935" t="s">
        <v>2076</v>
      </c>
      <c r="Q1935" t="s">
        <v>311</v>
      </c>
      <c r="R1935" t="b">
        <v>0</v>
      </c>
      <c r="S1935" t="b">
        <v>0</v>
      </c>
      <c r="T1935" t="s">
        <v>426</v>
      </c>
      <c r="U1935">
        <v>1</v>
      </c>
      <c r="V1935" s="30" t="s">
        <v>8565</v>
      </c>
      <c r="W1935" t="s">
        <v>8566</v>
      </c>
      <c r="X1935" t="s">
        <v>282</v>
      </c>
      <c r="Y1935" t="s">
        <v>311</v>
      </c>
      <c r="Z1935" t="s">
        <v>284</v>
      </c>
      <c r="AA1935" t="s">
        <v>302</v>
      </c>
      <c r="AB1935"/>
      <c r="AD1935" s="27" t="s">
        <v>2310</v>
      </c>
      <c r="AF1935" t="s">
        <v>294</v>
      </c>
      <c r="AH1935" t="s">
        <v>2012</v>
      </c>
      <c r="AI1935" t="s">
        <v>26587</v>
      </c>
      <c r="AJ1935" t="s">
        <v>26588</v>
      </c>
      <c r="AK1935" t="s">
        <v>2082</v>
      </c>
      <c r="AL1935" s="12">
        <v>46105.535578703704</v>
      </c>
    </row>
    <row r="1936" spans="1:39" ht="15" customHeight="1" x14ac:dyDescent="0.3">
      <c r="A1936" s="38" t="s">
        <v>10134</v>
      </c>
      <c r="B1936" t="s">
        <v>10135</v>
      </c>
      <c r="C1936" t="s">
        <v>2073</v>
      </c>
      <c r="D1936" t="s">
        <v>282</v>
      </c>
      <c r="E1936" t="s">
        <v>299</v>
      </c>
      <c r="H1936" t="s">
        <v>390</v>
      </c>
      <c r="I1936" t="s">
        <v>10136</v>
      </c>
      <c r="J1936" t="s">
        <v>284</v>
      </c>
      <c r="K1936" t="s">
        <v>2075</v>
      </c>
      <c r="M1936" t="s">
        <v>294</v>
      </c>
      <c r="N1936" t="s">
        <v>295</v>
      </c>
      <c r="O1936" t="s">
        <v>2076</v>
      </c>
      <c r="Q1936" t="s">
        <v>311</v>
      </c>
      <c r="R1936" t="b">
        <v>0</v>
      </c>
      <c r="S1936" t="b">
        <v>0</v>
      </c>
      <c r="T1936" t="s">
        <v>426</v>
      </c>
      <c r="U1936">
        <v>1</v>
      </c>
      <c r="V1936" s="30" t="s">
        <v>8565</v>
      </c>
      <c r="W1936" t="s">
        <v>8566</v>
      </c>
      <c r="X1936" t="s">
        <v>282</v>
      </c>
      <c r="Y1936" t="s">
        <v>311</v>
      </c>
      <c r="Z1936" t="s">
        <v>284</v>
      </c>
      <c r="AA1936" t="s">
        <v>302</v>
      </c>
      <c r="AB1936"/>
      <c r="AD1936" s="27" t="s">
        <v>2310</v>
      </c>
      <c r="AF1936" t="s">
        <v>294</v>
      </c>
      <c r="AH1936" t="s">
        <v>2012</v>
      </c>
      <c r="AI1936" t="s">
        <v>26587</v>
      </c>
      <c r="AJ1936" t="s">
        <v>26588</v>
      </c>
      <c r="AK1936" t="s">
        <v>2082</v>
      </c>
      <c r="AL1936" s="12">
        <v>46105.535578703704</v>
      </c>
    </row>
    <row r="1937" spans="1:39" ht="15" customHeight="1" x14ac:dyDescent="0.3">
      <c r="A1937" s="38" t="s">
        <v>10092</v>
      </c>
      <c r="B1937" t="s">
        <v>10093</v>
      </c>
      <c r="C1937" t="s">
        <v>2073</v>
      </c>
      <c r="D1937" t="s">
        <v>282</v>
      </c>
      <c r="E1937" t="s">
        <v>299</v>
      </c>
      <c r="H1937" t="s">
        <v>390</v>
      </c>
      <c r="I1937" t="s">
        <v>10094</v>
      </c>
      <c r="J1937" t="s">
        <v>284</v>
      </c>
      <c r="K1937" t="s">
        <v>2075</v>
      </c>
      <c r="M1937" t="s">
        <v>294</v>
      </c>
      <c r="N1937" t="s">
        <v>295</v>
      </c>
      <c r="O1937" t="s">
        <v>2076</v>
      </c>
      <c r="Q1937" t="s">
        <v>311</v>
      </c>
      <c r="R1937" t="b">
        <v>0</v>
      </c>
      <c r="S1937" t="b">
        <v>0</v>
      </c>
      <c r="T1937" t="s">
        <v>426</v>
      </c>
      <c r="U1937">
        <v>1</v>
      </c>
      <c r="V1937" s="30" t="s">
        <v>8565</v>
      </c>
      <c r="W1937" t="s">
        <v>8566</v>
      </c>
      <c r="X1937" t="s">
        <v>282</v>
      </c>
      <c r="Y1937" t="s">
        <v>311</v>
      </c>
      <c r="Z1937" t="s">
        <v>284</v>
      </c>
      <c r="AA1937" t="s">
        <v>302</v>
      </c>
      <c r="AB1937"/>
      <c r="AD1937" s="27" t="s">
        <v>2310</v>
      </c>
      <c r="AF1937" t="s">
        <v>294</v>
      </c>
      <c r="AH1937" t="s">
        <v>2012</v>
      </c>
      <c r="AI1937" t="s">
        <v>26587</v>
      </c>
      <c r="AJ1937" t="s">
        <v>26588</v>
      </c>
      <c r="AK1937" t="s">
        <v>2082</v>
      </c>
      <c r="AL1937" s="12">
        <v>46105.535578703704</v>
      </c>
    </row>
    <row r="1938" spans="1:39" ht="15" customHeight="1" x14ac:dyDescent="0.3">
      <c r="A1938" s="38" t="s">
        <v>10033</v>
      </c>
      <c r="B1938" t="s">
        <v>10034</v>
      </c>
      <c r="C1938" t="s">
        <v>2073</v>
      </c>
      <c r="D1938" t="s">
        <v>282</v>
      </c>
      <c r="E1938" t="s">
        <v>299</v>
      </c>
      <c r="H1938" t="s">
        <v>390</v>
      </c>
      <c r="I1938" t="s">
        <v>10035</v>
      </c>
      <c r="J1938" t="s">
        <v>284</v>
      </c>
      <c r="K1938" t="s">
        <v>2075</v>
      </c>
      <c r="M1938" t="s">
        <v>294</v>
      </c>
      <c r="N1938" t="s">
        <v>295</v>
      </c>
      <c r="O1938" t="s">
        <v>2076</v>
      </c>
      <c r="Q1938" t="s">
        <v>311</v>
      </c>
      <c r="R1938" t="b">
        <v>0</v>
      </c>
      <c r="S1938" t="b">
        <v>0</v>
      </c>
      <c r="T1938" t="s">
        <v>426</v>
      </c>
      <c r="U1938">
        <v>1</v>
      </c>
      <c r="V1938" s="32" t="s">
        <v>8565</v>
      </c>
      <c r="W1938" t="s">
        <v>8566</v>
      </c>
      <c r="X1938" t="s">
        <v>282</v>
      </c>
      <c r="Y1938" t="s">
        <v>311</v>
      </c>
      <c r="Z1938" t="s">
        <v>284</v>
      </c>
      <c r="AA1938" t="s">
        <v>302</v>
      </c>
      <c r="AB1938"/>
      <c r="AD1938" s="27" t="s">
        <v>2310</v>
      </c>
      <c r="AF1938" t="s">
        <v>294</v>
      </c>
      <c r="AH1938" t="s">
        <v>2012</v>
      </c>
      <c r="AI1938" t="s">
        <v>26587</v>
      </c>
      <c r="AJ1938" t="s">
        <v>26588</v>
      </c>
      <c r="AK1938" t="s">
        <v>2082</v>
      </c>
      <c r="AL1938" s="12">
        <v>46105.535578703704</v>
      </c>
    </row>
    <row r="1939" spans="1:39" ht="15" customHeight="1" x14ac:dyDescent="0.3">
      <c r="A1939" s="38" t="s">
        <v>10139</v>
      </c>
      <c r="B1939" t="s">
        <v>10140</v>
      </c>
      <c r="C1939" t="s">
        <v>2073</v>
      </c>
      <c r="D1939" t="s">
        <v>282</v>
      </c>
      <c r="E1939" t="s">
        <v>299</v>
      </c>
      <c r="H1939" t="s">
        <v>390</v>
      </c>
      <c r="I1939" t="s">
        <v>10141</v>
      </c>
      <c r="J1939" t="s">
        <v>284</v>
      </c>
      <c r="K1939" t="s">
        <v>2075</v>
      </c>
      <c r="M1939" t="s">
        <v>294</v>
      </c>
      <c r="N1939" t="s">
        <v>295</v>
      </c>
      <c r="O1939" t="s">
        <v>2076</v>
      </c>
      <c r="Q1939" t="s">
        <v>311</v>
      </c>
      <c r="R1939" t="b">
        <v>0</v>
      </c>
      <c r="S1939" t="b">
        <v>0</v>
      </c>
      <c r="T1939" t="s">
        <v>426</v>
      </c>
      <c r="U1939">
        <v>1</v>
      </c>
      <c r="V1939" s="32" t="s">
        <v>8565</v>
      </c>
      <c r="W1939" t="s">
        <v>8566</v>
      </c>
      <c r="X1939" t="s">
        <v>282</v>
      </c>
      <c r="Y1939" t="s">
        <v>311</v>
      </c>
      <c r="Z1939" t="s">
        <v>284</v>
      </c>
      <c r="AA1939" t="s">
        <v>302</v>
      </c>
      <c r="AB1939"/>
      <c r="AD1939" s="27" t="s">
        <v>2310</v>
      </c>
      <c r="AF1939" t="s">
        <v>294</v>
      </c>
      <c r="AH1939" t="s">
        <v>2012</v>
      </c>
      <c r="AI1939" t="s">
        <v>26587</v>
      </c>
      <c r="AJ1939" t="s">
        <v>26588</v>
      </c>
      <c r="AK1939" t="s">
        <v>2082</v>
      </c>
      <c r="AL1939" s="12">
        <v>46105.535578703704</v>
      </c>
    </row>
    <row r="1940" spans="1:39" ht="15" customHeight="1" x14ac:dyDescent="0.3">
      <c r="A1940" s="38" t="s">
        <v>10036</v>
      </c>
      <c r="B1940" t="s">
        <v>10037</v>
      </c>
      <c r="C1940" t="s">
        <v>2073</v>
      </c>
      <c r="D1940" t="s">
        <v>282</v>
      </c>
      <c r="E1940" t="s">
        <v>299</v>
      </c>
      <c r="H1940" t="s">
        <v>390</v>
      </c>
      <c r="I1940" t="s">
        <v>10038</v>
      </c>
      <c r="J1940" t="s">
        <v>284</v>
      </c>
      <c r="K1940" t="s">
        <v>2075</v>
      </c>
      <c r="M1940" t="s">
        <v>294</v>
      </c>
      <c r="N1940" t="s">
        <v>295</v>
      </c>
      <c r="O1940" t="s">
        <v>2076</v>
      </c>
      <c r="Q1940" t="s">
        <v>311</v>
      </c>
      <c r="R1940" t="b">
        <v>0</v>
      </c>
      <c r="S1940" t="b">
        <v>0</v>
      </c>
      <c r="T1940" t="s">
        <v>426</v>
      </c>
      <c r="U1940">
        <v>1</v>
      </c>
      <c r="V1940" s="30" t="s">
        <v>5224</v>
      </c>
      <c r="W1940" t="s">
        <v>5225</v>
      </c>
      <c r="X1940" t="s">
        <v>282</v>
      </c>
      <c r="Y1940" t="s">
        <v>311</v>
      </c>
      <c r="Z1940" t="s">
        <v>284</v>
      </c>
      <c r="AA1940" t="s">
        <v>302</v>
      </c>
      <c r="AB1940"/>
      <c r="AD1940" s="27" t="s">
        <v>2310</v>
      </c>
      <c r="AF1940" t="s">
        <v>294</v>
      </c>
      <c r="AH1940" t="s">
        <v>2012</v>
      </c>
      <c r="AI1940" t="s">
        <v>26587</v>
      </c>
      <c r="AJ1940" t="s">
        <v>26588</v>
      </c>
      <c r="AK1940" t="s">
        <v>2082</v>
      </c>
      <c r="AL1940" s="12">
        <v>46105.537627314814</v>
      </c>
    </row>
    <row r="1941" spans="1:39" ht="15" customHeight="1" x14ac:dyDescent="0.3">
      <c r="A1941" s="38" t="s">
        <v>9680</v>
      </c>
      <c r="B1941" t="s">
        <v>9681</v>
      </c>
      <c r="C1941" t="s">
        <v>2092</v>
      </c>
      <c r="D1941" t="s">
        <v>282</v>
      </c>
      <c r="E1941" t="s">
        <v>283</v>
      </c>
      <c r="G1941" t="s">
        <v>387</v>
      </c>
      <c r="H1941" t="s">
        <v>387</v>
      </c>
      <c r="I1941" t="s">
        <v>9682</v>
      </c>
      <c r="J1941" t="s">
        <v>329</v>
      </c>
      <c r="K1941" t="s">
        <v>2094</v>
      </c>
      <c r="M1941" t="s">
        <v>290</v>
      </c>
      <c r="N1941" t="s">
        <v>286</v>
      </c>
      <c r="O1941" t="s">
        <v>2076</v>
      </c>
      <c r="P1941" t="s">
        <v>287</v>
      </c>
      <c r="Q1941" t="s">
        <v>288</v>
      </c>
      <c r="R1941" t="b">
        <v>0</v>
      </c>
      <c r="S1941" t="b">
        <v>0</v>
      </c>
      <c r="T1941" t="s">
        <v>25454</v>
      </c>
      <c r="U1941" t="s">
        <v>2244</v>
      </c>
      <c r="V1941" s="32" t="s">
        <v>2235</v>
      </c>
      <c r="AB1941"/>
      <c r="AD1941" s="27"/>
    </row>
    <row r="1942" spans="1:39" ht="15" customHeight="1" x14ac:dyDescent="0.3">
      <c r="A1942" s="38" t="s">
        <v>9637</v>
      </c>
      <c r="B1942" t="s">
        <v>9638</v>
      </c>
      <c r="C1942" t="s">
        <v>2073</v>
      </c>
      <c r="D1942" t="s">
        <v>282</v>
      </c>
      <c r="H1942" t="s">
        <v>25808</v>
      </c>
      <c r="I1942" t="s">
        <v>9639</v>
      </c>
      <c r="J1942" t="s">
        <v>284</v>
      </c>
      <c r="K1942" t="s">
        <v>2075</v>
      </c>
      <c r="M1942" t="s">
        <v>294</v>
      </c>
      <c r="N1942" t="s">
        <v>295</v>
      </c>
      <c r="Q1942" t="s">
        <v>311</v>
      </c>
      <c r="R1942" t="b">
        <v>0</v>
      </c>
      <c r="S1942" t="b">
        <v>0</v>
      </c>
      <c r="T1942" t="s">
        <v>426</v>
      </c>
      <c r="U1942">
        <v>1</v>
      </c>
      <c r="V1942" s="30" t="s">
        <v>4180</v>
      </c>
      <c r="W1942" t="s">
        <v>4181</v>
      </c>
      <c r="X1942" t="s">
        <v>282</v>
      </c>
      <c r="Y1942" t="s">
        <v>311</v>
      </c>
      <c r="Z1942" t="s">
        <v>310</v>
      </c>
      <c r="AA1942" t="s">
        <v>302</v>
      </c>
      <c r="AB1942"/>
      <c r="AD1942" s="27" t="s">
        <v>2079</v>
      </c>
      <c r="AF1942" t="s">
        <v>290</v>
      </c>
      <c r="AH1942" t="s">
        <v>2012</v>
      </c>
      <c r="AI1942" t="s">
        <v>2121</v>
      </c>
      <c r="AJ1942" t="s">
        <v>2122</v>
      </c>
      <c r="AK1942" t="s">
        <v>2082</v>
      </c>
      <c r="AL1942" s="12">
        <v>45891.123344907406</v>
      </c>
    </row>
    <row r="1943" spans="1:39" ht="15" customHeight="1" x14ac:dyDescent="0.3">
      <c r="A1943" s="38" t="s">
        <v>9649</v>
      </c>
      <c r="B1943" t="s">
        <v>9650</v>
      </c>
      <c r="C1943" t="s">
        <v>2073</v>
      </c>
      <c r="D1943" t="s">
        <v>282</v>
      </c>
      <c r="H1943" t="s">
        <v>313</v>
      </c>
      <c r="I1943" t="s">
        <v>9651</v>
      </c>
      <c r="J1943" t="s">
        <v>284</v>
      </c>
      <c r="K1943" t="s">
        <v>2075</v>
      </c>
      <c r="M1943" t="s">
        <v>294</v>
      </c>
      <c r="N1943" t="s">
        <v>295</v>
      </c>
      <c r="Q1943" t="s">
        <v>311</v>
      </c>
      <c r="R1943" t="b">
        <v>0</v>
      </c>
      <c r="S1943" t="b">
        <v>0</v>
      </c>
      <c r="T1943" t="s">
        <v>426</v>
      </c>
      <c r="U1943">
        <v>1</v>
      </c>
      <c r="V1943" s="32" t="s">
        <v>4180</v>
      </c>
      <c r="W1943" t="s">
        <v>4181</v>
      </c>
      <c r="X1943" t="s">
        <v>282</v>
      </c>
      <c r="Y1943" t="s">
        <v>311</v>
      </c>
      <c r="Z1943" t="s">
        <v>310</v>
      </c>
      <c r="AA1943" t="s">
        <v>302</v>
      </c>
      <c r="AB1943"/>
      <c r="AD1943" s="27" t="s">
        <v>2079</v>
      </c>
      <c r="AF1943" t="s">
        <v>290</v>
      </c>
      <c r="AH1943" t="s">
        <v>2012</v>
      </c>
      <c r="AI1943" t="s">
        <v>2121</v>
      </c>
      <c r="AJ1943" t="s">
        <v>2122</v>
      </c>
      <c r="AK1943" t="s">
        <v>2082</v>
      </c>
      <c r="AL1943" s="12">
        <v>45891.123344907406</v>
      </c>
    </row>
    <row r="1944" spans="1:39" ht="15" customHeight="1" x14ac:dyDescent="0.3">
      <c r="A1944" s="38" t="s">
        <v>9930</v>
      </c>
      <c r="B1944" t="s">
        <v>9931</v>
      </c>
      <c r="C1944" t="s">
        <v>2073</v>
      </c>
      <c r="D1944" t="s">
        <v>282</v>
      </c>
      <c r="H1944" t="s">
        <v>313</v>
      </c>
      <c r="I1944" t="s">
        <v>9932</v>
      </c>
      <c r="J1944" t="s">
        <v>375</v>
      </c>
      <c r="K1944" t="s">
        <v>2075</v>
      </c>
      <c r="M1944" t="s">
        <v>294</v>
      </c>
      <c r="N1944" t="s">
        <v>295</v>
      </c>
      <c r="Q1944" t="s">
        <v>311</v>
      </c>
      <c r="R1944" t="b">
        <v>0</v>
      </c>
      <c r="S1944" t="b">
        <v>0</v>
      </c>
      <c r="T1944" t="s">
        <v>426</v>
      </c>
      <c r="U1944">
        <v>1</v>
      </c>
      <c r="V1944" s="30" t="s">
        <v>4180</v>
      </c>
      <c r="W1944" t="s">
        <v>4181</v>
      </c>
      <c r="X1944" t="s">
        <v>282</v>
      </c>
      <c r="Y1944" t="s">
        <v>311</v>
      </c>
      <c r="Z1944" t="s">
        <v>310</v>
      </c>
      <c r="AA1944" t="s">
        <v>302</v>
      </c>
      <c r="AB1944"/>
      <c r="AD1944" s="27" t="s">
        <v>2079</v>
      </c>
      <c r="AF1944" t="s">
        <v>290</v>
      </c>
      <c r="AH1944" t="s">
        <v>2012</v>
      </c>
      <c r="AI1944" t="s">
        <v>2121</v>
      </c>
      <c r="AJ1944" t="s">
        <v>2122</v>
      </c>
      <c r="AK1944" t="s">
        <v>2082</v>
      </c>
      <c r="AL1944" s="12">
        <v>45891.123344907406</v>
      </c>
    </row>
    <row r="1945" spans="1:39" ht="15" customHeight="1" x14ac:dyDescent="0.3">
      <c r="A1945" s="38" t="s">
        <v>9936</v>
      </c>
      <c r="B1945" t="s">
        <v>9937</v>
      </c>
      <c r="C1945" t="s">
        <v>2073</v>
      </c>
      <c r="D1945" t="s">
        <v>282</v>
      </c>
      <c r="H1945" t="s">
        <v>313</v>
      </c>
      <c r="I1945" t="s">
        <v>9938</v>
      </c>
      <c r="J1945" t="s">
        <v>375</v>
      </c>
      <c r="K1945" t="s">
        <v>2075</v>
      </c>
      <c r="M1945" t="s">
        <v>294</v>
      </c>
      <c r="N1945" t="s">
        <v>295</v>
      </c>
      <c r="Q1945" t="s">
        <v>311</v>
      </c>
      <c r="R1945" t="b">
        <v>0</v>
      </c>
      <c r="S1945" t="b">
        <v>0</v>
      </c>
      <c r="T1945" t="s">
        <v>426</v>
      </c>
      <c r="U1945">
        <v>1</v>
      </c>
      <c r="V1945" s="32" t="s">
        <v>4180</v>
      </c>
      <c r="W1945" t="s">
        <v>4181</v>
      </c>
      <c r="X1945" t="s">
        <v>282</v>
      </c>
      <c r="Y1945" t="s">
        <v>311</v>
      </c>
      <c r="Z1945" t="s">
        <v>310</v>
      </c>
      <c r="AA1945" t="s">
        <v>302</v>
      </c>
      <c r="AB1945"/>
      <c r="AD1945" s="27" t="s">
        <v>2079</v>
      </c>
      <c r="AF1945" t="s">
        <v>290</v>
      </c>
      <c r="AH1945" t="s">
        <v>2012</v>
      </c>
      <c r="AI1945" t="s">
        <v>2121</v>
      </c>
      <c r="AJ1945" t="s">
        <v>2122</v>
      </c>
      <c r="AK1945" t="s">
        <v>2082</v>
      </c>
      <c r="AL1945" s="12">
        <v>45891.123344907406</v>
      </c>
    </row>
    <row r="1946" spans="1:39" ht="15" customHeight="1" x14ac:dyDescent="0.3">
      <c r="A1946" s="38" t="s">
        <v>9812</v>
      </c>
      <c r="B1946" t="s">
        <v>9813</v>
      </c>
      <c r="C1946" t="s">
        <v>2073</v>
      </c>
      <c r="D1946" t="s">
        <v>282</v>
      </c>
      <c r="H1946" t="s">
        <v>313</v>
      </c>
      <c r="I1946" t="s">
        <v>9814</v>
      </c>
      <c r="J1946" t="s">
        <v>284</v>
      </c>
      <c r="K1946" t="s">
        <v>2075</v>
      </c>
      <c r="M1946" t="s">
        <v>294</v>
      </c>
      <c r="N1946" t="s">
        <v>295</v>
      </c>
      <c r="Q1946" t="s">
        <v>311</v>
      </c>
      <c r="R1946" t="b">
        <v>0</v>
      </c>
      <c r="S1946" t="b">
        <v>0</v>
      </c>
      <c r="T1946" t="s">
        <v>426</v>
      </c>
      <c r="U1946">
        <v>1</v>
      </c>
      <c r="V1946" s="32" t="s">
        <v>4180</v>
      </c>
      <c r="W1946" t="s">
        <v>4181</v>
      </c>
      <c r="X1946" t="s">
        <v>282</v>
      </c>
      <c r="Y1946" t="s">
        <v>311</v>
      </c>
      <c r="Z1946" t="s">
        <v>310</v>
      </c>
      <c r="AA1946" t="s">
        <v>302</v>
      </c>
      <c r="AB1946"/>
      <c r="AD1946" s="27" t="s">
        <v>2079</v>
      </c>
      <c r="AF1946" t="s">
        <v>290</v>
      </c>
      <c r="AH1946" t="s">
        <v>2012</v>
      </c>
      <c r="AI1946" t="s">
        <v>2121</v>
      </c>
      <c r="AJ1946" t="s">
        <v>2122</v>
      </c>
      <c r="AK1946" t="s">
        <v>2082</v>
      </c>
      <c r="AL1946" s="12">
        <v>45891.123344907406</v>
      </c>
    </row>
    <row r="1947" spans="1:39" ht="15" customHeight="1" x14ac:dyDescent="0.3">
      <c r="A1947" s="38" t="s">
        <v>9948</v>
      </c>
      <c r="B1947" t="s">
        <v>9949</v>
      </c>
      <c r="C1947" t="s">
        <v>2073</v>
      </c>
      <c r="D1947" t="s">
        <v>282</v>
      </c>
      <c r="H1947" t="s">
        <v>313</v>
      </c>
      <c r="I1947" t="s">
        <v>9950</v>
      </c>
      <c r="J1947" t="s">
        <v>284</v>
      </c>
      <c r="K1947" t="s">
        <v>2075</v>
      </c>
      <c r="M1947" t="s">
        <v>294</v>
      </c>
      <c r="N1947" t="s">
        <v>295</v>
      </c>
      <c r="Q1947" t="s">
        <v>311</v>
      </c>
      <c r="R1947" t="b">
        <v>0</v>
      </c>
      <c r="S1947" t="b">
        <v>0</v>
      </c>
      <c r="T1947" t="s">
        <v>426</v>
      </c>
      <c r="U1947">
        <v>1</v>
      </c>
      <c r="V1947" s="30" t="s">
        <v>4180</v>
      </c>
      <c r="W1947" t="s">
        <v>4181</v>
      </c>
      <c r="X1947" t="s">
        <v>282</v>
      </c>
      <c r="Y1947" t="s">
        <v>311</v>
      </c>
      <c r="Z1947" t="s">
        <v>310</v>
      </c>
      <c r="AA1947" t="s">
        <v>302</v>
      </c>
      <c r="AB1947"/>
      <c r="AD1947" s="27" t="s">
        <v>2079</v>
      </c>
      <c r="AF1947" t="s">
        <v>290</v>
      </c>
      <c r="AH1947" t="s">
        <v>2012</v>
      </c>
      <c r="AI1947" t="s">
        <v>2121</v>
      </c>
      <c r="AJ1947" t="s">
        <v>2122</v>
      </c>
      <c r="AK1947" t="s">
        <v>2082</v>
      </c>
      <c r="AL1947" s="12">
        <v>45891.123344907406</v>
      </c>
    </row>
    <row r="1948" spans="1:39" ht="15" customHeight="1" x14ac:dyDescent="0.3">
      <c r="A1948" s="38" t="s">
        <v>9835</v>
      </c>
      <c r="B1948" t="s">
        <v>4125</v>
      </c>
      <c r="C1948" t="s">
        <v>2073</v>
      </c>
      <c r="D1948" t="s">
        <v>282</v>
      </c>
      <c r="E1948" t="s">
        <v>299</v>
      </c>
      <c r="H1948" t="s">
        <v>320</v>
      </c>
      <c r="I1948" t="s">
        <v>9836</v>
      </c>
      <c r="K1948" t="s">
        <v>2079</v>
      </c>
      <c r="M1948" t="s">
        <v>294</v>
      </c>
      <c r="N1948" t="s">
        <v>295</v>
      </c>
      <c r="O1948" t="s">
        <v>2076</v>
      </c>
      <c r="Q1948" t="s">
        <v>311</v>
      </c>
      <c r="R1948" t="b">
        <v>0</v>
      </c>
      <c r="S1948" t="b">
        <v>0</v>
      </c>
      <c r="T1948" t="s">
        <v>426</v>
      </c>
      <c r="U1948">
        <v>1</v>
      </c>
      <c r="V1948" s="32" t="s">
        <v>9837</v>
      </c>
      <c r="W1948" t="s">
        <v>2309</v>
      </c>
      <c r="X1948" t="s">
        <v>282</v>
      </c>
      <c r="Y1948" t="s">
        <v>311</v>
      </c>
      <c r="AA1948" t="s">
        <v>299</v>
      </c>
      <c r="AB1948"/>
      <c r="AD1948" s="27" t="s">
        <v>2079</v>
      </c>
      <c r="AF1948" t="s">
        <v>294</v>
      </c>
      <c r="AH1948" t="s">
        <v>2013</v>
      </c>
      <c r="AI1948" t="s">
        <v>2080</v>
      </c>
      <c r="AJ1948" t="s">
        <v>2081</v>
      </c>
      <c r="AK1948" t="s">
        <v>2082</v>
      </c>
      <c r="AL1948" s="12">
        <v>45831.241180555553</v>
      </c>
    </row>
    <row r="1949" spans="1:39" ht="15" customHeight="1" x14ac:dyDescent="0.3">
      <c r="A1949" s="38" t="s">
        <v>9838</v>
      </c>
      <c r="B1949" t="s">
        <v>9839</v>
      </c>
      <c r="C1949" t="s">
        <v>2073</v>
      </c>
      <c r="D1949" t="s">
        <v>282</v>
      </c>
      <c r="E1949" t="s">
        <v>319</v>
      </c>
      <c r="H1949" t="s">
        <v>407</v>
      </c>
      <c r="I1949" t="s">
        <v>9840</v>
      </c>
      <c r="J1949" t="s">
        <v>284</v>
      </c>
      <c r="K1949" t="s">
        <v>4539</v>
      </c>
      <c r="M1949" t="s">
        <v>348</v>
      </c>
      <c r="N1949" t="s">
        <v>295</v>
      </c>
      <c r="Q1949" t="s">
        <v>311</v>
      </c>
      <c r="R1949" t="b">
        <v>0</v>
      </c>
      <c r="S1949" t="b">
        <v>0</v>
      </c>
      <c r="T1949" t="s">
        <v>426</v>
      </c>
      <c r="U1949">
        <v>1</v>
      </c>
      <c r="V1949" s="30" t="s">
        <v>9841</v>
      </c>
      <c r="W1949" t="s">
        <v>9842</v>
      </c>
      <c r="X1949" t="s">
        <v>282</v>
      </c>
      <c r="Y1949" t="s">
        <v>311</v>
      </c>
      <c r="Z1949" t="s">
        <v>284</v>
      </c>
      <c r="AA1949" t="s">
        <v>319</v>
      </c>
      <c r="AB1949"/>
      <c r="AD1949" s="27" t="s">
        <v>2079</v>
      </c>
      <c r="AF1949" t="s">
        <v>348</v>
      </c>
      <c r="AH1949" t="s">
        <v>2012</v>
      </c>
      <c r="AI1949" t="s">
        <v>2121</v>
      </c>
      <c r="AJ1949" t="s">
        <v>2122</v>
      </c>
      <c r="AK1949" t="s">
        <v>2082</v>
      </c>
      <c r="AL1949" s="12">
        <v>45904.855057870373</v>
      </c>
    </row>
    <row r="1950" spans="1:39" ht="15" customHeight="1" x14ac:dyDescent="0.3">
      <c r="A1950" s="38" t="s">
        <v>9818</v>
      </c>
      <c r="B1950" t="s">
        <v>9819</v>
      </c>
      <c r="C1950" t="s">
        <v>2092</v>
      </c>
      <c r="D1950" t="s">
        <v>282</v>
      </c>
      <c r="E1950" t="s">
        <v>319</v>
      </c>
      <c r="G1950" t="s">
        <v>303</v>
      </c>
      <c r="H1950" t="s">
        <v>303</v>
      </c>
      <c r="I1950" t="s">
        <v>9820</v>
      </c>
      <c r="J1950" t="s">
        <v>284</v>
      </c>
      <c r="K1950" t="s">
        <v>2224</v>
      </c>
      <c r="M1950" t="s">
        <v>290</v>
      </c>
      <c r="N1950" t="s">
        <v>286</v>
      </c>
      <c r="O1950" t="s">
        <v>2076</v>
      </c>
      <c r="P1950" t="s">
        <v>287</v>
      </c>
      <c r="Q1950" t="s">
        <v>288</v>
      </c>
      <c r="R1950" t="b">
        <v>0</v>
      </c>
      <c r="S1950" t="b">
        <v>0</v>
      </c>
      <c r="T1950" t="s">
        <v>426</v>
      </c>
      <c r="U1950">
        <v>1</v>
      </c>
      <c r="V1950" s="32" t="s">
        <v>8890</v>
      </c>
      <c r="W1950" t="s">
        <v>8891</v>
      </c>
      <c r="X1950" t="s">
        <v>282</v>
      </c>
      <c r="Y1950" t="s">
        <v>288</v>
      </c>
      <c r="Z1950" t="s">
        <v>284</v>
      </c>
      <c r="AA1950" t="s">
        <v>319</v>
      </c>
      <c r="AB1950"/>
      <c r="AD1950" s="27" t="s">
        <v>2094</v>
      </c>
      <c r="AE1950" t="s">
        <v>289</v>
      </c>
      <c r="AF1950" t="s">
        <v>290</v>
      </c>
      <c r="AH1950" t="s">
        <v>691</v>
      </c>
      <c r="AI1950" t="s">
        <v>26094</v>
      </c>
      <c r="AJ1950" t="s">
        <v>26095</v>
      </c>
      <c r="AK1950" t="s">
        <v>2082</v>
      </c>
      <c r="AL1950" s="12">
        <v>46119.155949074076</v>
      </c>
      <c r="AM1950" t="s">
        <v>309</v>
      </c>
    </row>
    <row r="1951" spans="1:39" ht="15" customHeight="1" x14ac:dyDescent="0.3">
      <c r="A1951" s="38" t="s">
        <v>9989</v>
      </c>
      <c r="B1951" t="s">
        <v>9990</v>
      </c>
      <c r="C1951" t="s">
        <v>2073</v>
      </c>
      <c r="D1951" t="s">
        <v>282</v>
      </c>
      <c r="H1951" t="s">
        <v>313</v>
      </c>
      <c r="I1951" t="s">
        <v>9991</v>
      </c>
      <c r="J1951" t="s">
        <v>284</v>
      </c>
      <c r="K1951" t="s">
        <v>2075</v>
      </c>
      <c r="M1951" t="s">
        <v>294</v>
      </c>
      <c r="N1951" t="s">
        <v>295</v>
      </c>
      <c r="Q1951" t="s">
        <v>311</v>
      </c>
      <c r="R1951" t="b">
        <v>0</v>
      </c>
      <c r="S1951" t="b">
        <v>0</v>
      </c>
      <c r="T1951" t="s">
        <v>426</v>
      </c>
      <c r="U1951">
        <v>1</v>
      </c>
      <c r="V1951" s="30" t="s">
        <v>4180</v>
      </c>
      <c r="W1951" t="s">
        <v>4181</v>
      </c>
      <c r="X1951" t="s">
        <v>282</v>
      </c>
      <c r="Y1951" t="s">
        <v>311</v>
      </c>
      <c r="Z1951" t="s">
        <v>310</v>
      </c>
      <c r="AA1951" t="s">
        <v>302</v>
      </c>
      <c r="AB1951"/>
      <c r="AD1951" s="27" t="s">
        <v>2079</v>
      </c>
      <c r="AF1951" t="s">
        <v>290</v>
      </c>
      <c r="AH1951" t="s">
        <v>2012</v>
      </c>
      <c r="AI1951" t="s">
        <v>2121</v>
      </c>
      <c r="AJ1951" t="s">
        <v>2122</v>
      </c>
      <c r="AK1951" t="s">
        <v>2082</v>
      </c>
      <c r="AL1951" s="12">
        <v>45891.123344907406</v>
      </c>
    </row>
    <row r="1952" spans="1:39" ht="15" customHeight="1" x14ac:dyDescent="0.3">
      <c r="A1952" s="38" t="s">
        <v>9609</v>
      </c>
      <c r="B1952" t="s">
        <v>9610</v>
      </c>
      <c r="C1952" t="s">
        <v>2092</v>
      </c>
      <c r="D1952" t="s">
        <v>282</v>
      </c>
      <c r="E1952" t="s">
        <v>319</v>
      </c>
      <c r="G1952" t="s">
        <v>318</v>
      </c>
      <c r="H1952" t="s">
        <v>303</v>
      </c>
      <c r="I1952" t="s">
        <v>9611</v>
      </c>
      <c r="J1952" t="s">
        <v>284</v>
      </c>
      <c r="K1952" t="s">
        <v>2094</v>
      </c>
      <c r="M1952" t="s">
        <v>290</v>
      </c>
      <c r="N1952" t="s">
        <v>355</v>
      </c>
      <c r="O1952" t="s">
        <v>2256</v>
      </c>
      <c r="Q1952" t="s">
        <v>356</v>
      </c>
      <c r="R1952" t="b">
        <v>1</v>
      </c>
      <c r="S1952" t="b">
        <v>1</v>
      </c>
      <c r="T1952" t="s">
        <v>424</v>
      </c>
      <c r="U1952" t="s">
        <v>2244</v>
      </c>
      <c r="V1952" s="32" t="s">
        <v>2235</v>
      </c>
      <c r="AB1952"/>
      <c r="AD1952" s="27"/>
    </row>
    <row r="1953" spans="1:39" ht="15" customHeight="1" x14ac:dyDescent="0.3">
      <c r="A1953" s="38" t="s">
        <v>9609</v>
      </c>
      <c r="B1953" t="s">
        <v>9610</v>
      </c>
      <c r="C1953" t="s">
        <v>2092</v>
      </c>
      <c r="D1953" t="s">
        <v>282</v>
      </c>
      <c r="E1953" t="s">
        <v>319</v>
      </c>
      <c r="G1953" t="s">
        <v>318</v>
      </c>
      <c r="H1953" t="s">
        <v>303</v>
      </c>
      <c r="I1953" t="s">
        <v>9611</v>
      </c>
      <c r="J1953" t="s">
        <v>284</v>
      </c>
      <c r="K1953" t="s">
        <v>2094</v>
      </c>
      <c r="M1953" t="s">
        <v>290</v>
      </c>
      <c r="N1953" t="s">
        <v>355</v>
      </c>
      <c r="O1953" t="s">
        <v>2256</v>
      </c>
      <c r="Q1953" t="s">
        <v>380</v>
      </c>
      <c r="R1953" t="b">
        <v>1</v>
      </c>
      <c r="S1953" t="b">
        <v>1</v>
      </c>
      <c r="T1953" t="s">
        <v>424</v>
      </c>
      <c r="U1953" t="s">
        <v>2244</v>
      </c>
      <c r="V1953" s="32" t="s">
        <v>2235</v>
      </c>
      <c r="AB1953"/>
      <c r="AD1953" s="27"/>
    </row>
    <row r="1954" spans="1:39" ht="15" customHeight="1" x14ac:dyDescent="0.3">
      <c r="A1954" s="38" t="s">
        <v>9726</v>
      </c>
      <c r="B1954" t="s">
        <v>9727</v>
      </c>
      <c r="C1954" t="s">
        <v>2073</v>
      </c>
      <c r="D1954" t="s">
        <v>282</v>
      </c>
      <c r="H1954" t="s">
        <v>313</v>
      </c>
      <c r="I1954" t="s">
        <v>9728</v>
      </c>
      <c r="J1954" t="s">
        <v>284</v>
      </c>
      <c r="K1954" t="s">
        <v>2075</v>
      </c>
      <c r="M1954" t="s">
        <v>294</v>
      </c>
      <c r="N1954" t="s">
        <v>295</v>
      </c>
      <c r="Q1954" t="s">
        <v>311</v>
      </c>
      <c r="R1954" t="b">
        <v>0</v>
      </c>
      <c r="S1954" t="b">
        <v>0</v>
      </c>
      <c r="T1954" t="s">
        <v>426</v>
      </c>
      <c r="U1954">
        <v>1</v>
      </c>
      <c r="V1954" s="30" t="s">
        <v>4180</v>
      </c>
      <c r="W1954" t="s">
        <v>4181</v>
      </c>
      <c r="X1954" t="s">
        <v>282</v>
      </c>
      <c r="Y1954" t="s">
        <v>311</v>
      </c>
      <c r="Z1954" t="s">
        <v>310</v>
      </c>
      <c r="AA1954" t="s">
        <v>302</v>
      </c>
      <c r="AB1954"/>
      <c r="AD1954" s="27" t="s">
        <v>2079</v>
      </c>
      <c r="AF1954" t="s">
        <v>290</v>
      </c>
      <c r="AH1954" t="s">
        <v>2012</v>
      </c>
      <c r="AI1954" t="s">
        <v>2121</v>
      </c>
      <c r="AJ1954" t="s">
        <v>2122</v>
      </c>
      <c r="AK1954" t="s">
        <v>2082</v>
      </c>
      <c r="AL1954" s="12">
        <v>45891.123344907406</v>
      </c>
    </row>
    <row r="1955" spans="1:39" ht="15" customHeight="1" x14ac:dyDescent="0.3">
      <c r="A1955" s="38" t="s">
        <v>9866</v>
      </c>
      <c r="B1955" t="s">
        <v>9867</v>
      </c>
      <c r="C1955" t="s">
        <v>2092</v>
      </c>
      <c r="D1955" t="s">
        <v>282</v>
      </c>
      <c r="E1955" t="s">
        <v>319</v>
      </c>
      <c r="G1955" t="s">
        <v>303</v>
      </c>
      <c r="H1955" t="s">
        <v>303</v>
      </c>
      <c r="I1955" t="s">
        <v>9868</v>
      </c>
      <c r="J1955" t="s">
        <v>284</v>
      </c>
      <c r="K1955" t="s">
        <v>2075</v>
      </c>
      <c r="M1955" t="s">
        <v>290</v>
      </c>
      <c r="N1955" t="s">
        <v>386</v>
      </c>
      <c r="O1955" t="s">
        <v>2076</v>
      </c>
      <c r="P1955" t="s">
        <v>287</v>
      </c>
      <c r="Q1955" t="s">
        <v>336</v>
      </c>
      <c r="R1955" t="b">
        <v>0</v>
      </c>
      <c r="S1955" t="b">
        <v>0</v>
      </c>
      <c r="T1955" t="s">
        <v>25461</v>
      </c>
      <c r="U1955">
        <v>0</v>
      </c>
      <c r="V1955" s="30" t="s">
        <v>9869</v>
      </c>
      <c r="W1955" t="s">
        <v>9870</v>
      </c>
      <c r="X1955" t="s">
        <v>282</v>
      </c>
      <c r="Y1955" t="s">
        <v>336</v>
      </c>
      <c r="Z1955" t="s">
        <v>284</v>
      </c>
      <c r="AA1955" t="s">
        <v>319</v>
      </c>
      <c r="AB1955"/>
      <c r="AC1955" t="s">
        <v>26118</v>
      </c>
      <c r="AD1955" s="27" t="s">
        <v>5704</v>
      </c>
      <c r="AE1955" t="s">
        <v>347</v>
      </c>
      <c r="AF1955" t="s">
        <v>290</v>
      </c>
      <c r="AH1955" t="s">
        <v>691</v>
      </c>
      <c r="AI1955" t="s">
        <v>26083</v>
      </c>
      <c r="AJ1955" t="s">
        <v>26084</v>
      </c>
      <c r="AK1955" t="s">
        <v>2082</v>
      </c>
      <c r="AL1955" s="12">
        <v>46034.691967592589</v>
      </c>
      <c r="AM1955" t="s">
        <v>309</v>
      </c>
    </row>
    <row r="1956" spans="1:39" ht="15" customHeight="1" x14ac:dyDescent="0.3">
      <c r="A1956" s="38" t="s">
        <v>9694</v>
      </c>
      <c r="B1956" t="s">
        <v>9695</v>
      </c>
      <c r="C1956" t="s">
        <v>2073</v>
      </c>
      <c r="D1956" t="s">
        <v>282</v>
      </c>
      <c r="H1956" t="s">
        <v>313</v>
      </c>
      <c r="I1956" t="s">
        <v>9696</v>
      </c>
      <c r="J1956" t="s">
        <v>284</v>
      </c>
      <c r="K1956" t="s">
        <v>2075</v>
      </c>
      <c r="M1956" t="s">
        <v>294</v>
      </c>
      <c r="N1956" t="s">
        <v>295</v>
      </c>
      <c r="Q1956" t="s">
        <v>311</v>
      </c>
      <c r="R1956" t="b">
        <v>0</v>
      </c>
      <c r="S1956" t="b">
        <v>0</v>
      </c>
      <c r="T1956" t="s">
        <v>426</v>
      </c>
      <c r="U1956">
        <v>1</v>
      </c>
      <c r="V1956" s="32" t="s">
        <v>4180</v>
      </c>
      <c r="W1956" t="s">
        <v>4181</v>
      </c>
      <c r="X1956" t="s">
        <v>282</v>
      </c>
      <c r="Y1956" t="s">
        <v>311</v>
      </c>
      <c r="Z1956" t="s">
        <v>310</v>
      </c>
      <c r="AA1956" t="s">
        <v>302</v>
      </c>
      <c r="AB1956"/>
      <c r="AD1956" s="27" t="s">
        <v>2079</v>
      </c>
      <c r="AF1956" t="s">
        <v>290</v>
      </c>
      <c r="AH1956" t="s">
        <v>2012</v>
      </c>
      <c r="AI1956" t="s">
        <v>2121</v>
      </c>
      <c r="AJ1956" t="s">
        <v>2122</v>
      </c>
      <c r="AK1956" t="s">
        <v>2082</v>
      </c>
      <c r="AL1956" s="12">
        <v>45891.123344907406</v>
      </c>
    </row>
    <row r="1957" spans="1:39" ht="15" customHeight="1" x14ac:dyDescent="0.3">
      <c r="A1957" s="38" t="s">
        <v>9729</v>
      </c>
      <c r="B1957" t="s">
        <v>9730</v>
      </c>
      <c r="C1957" t="s">
        <v>2092</v>
      </c>
      <c r="D1957" t="s">
        <v>282</v>
      </c>
      <c r="E1957" t="s">
        <v>283</v>
      </c>
      <c r="G1957" t="s">
        <v>396</v>
      </c>
      <c r="H1957" t="s">
        <v>396</v>
      </c>
      <c r="I1957" t="s">
        <v>9731</v>
      </c>
      <c r="J1957" t="s">
        <v>284</v>
      </c>
      <c r="K1957" t="s">
        <v>2075</v>
      </c>
      <c r="M1957" t="s">
        <v>290</v>
      </c>
      <c r="N1957" t="s">
        <v>355</v>
      </c>
      <c r="O1957" t="s">
        <v>2256</v>
      </c>
      <c r="Q1957" t="s">
        <v>356</v>
      </c>
      <c r="R1957" t="b">
        <v>1</v>
      </c>
      <c r="S1957" t="b">
        <v>1</v>
      </c>
      <c r="T1957" t="s">
        <v>425</v>
      </c>
      <c r="U1957">
        <v>0</v>
      </c>
      <c r="V1957" s="32" t="s">
        <v>2235</v>
      </c>
      <c r="AB1957"/>
      <c r="AD1957" s="27"/>
    </row>
    <row r="1958" spans="1:39" ht="15" customHeight="1" x14ac:dyDescent="0.3">
      <c r="A1958" s="38" t="s">
        <v>9848</v>
      </c>
      <c r="B1958" t="s">
        <v>9849</v>
      </c>
      <c r="C1958" t="s">
        <v>7850</v>
      </c>
      <c r="D1958" t="s">
        <v>282</v>
      </c>
      <c r="E1958" t="s">
        <v>322</v>
      </c>
      <c r="G1958" t="s">
        <v>298</v>
      </c>
      <c r="H1958" t="s">
        <v>2067</v>
      </c>
      <c r="I1958" t="s">
        <v>9850</v>
      </c>
      <c r="J1958" t="s">
        <v>284</v>
      </c>
      <c r="K1958" t="s">
        <v>2075</v>
      </c>
      <c r="L1958" t="s">
        <v>26044</v>
      </c>
      <c r="M1958" t="s">
        <v>338</v>
      </c>
      <c r="O1958" t="s">
        <v>2076</v>
      </c>
      <c r="Q1958" t="s">
        <v>324</v>
      </c>
      <c r="R1958" t="b">
        <v>0</v>
      </c>
      <c r="S1958" t="b">
        <v>0</v>
      </c>
      <c r="T1958" t="s">
        <v>425</v>
      </c>
      <c r="U1958">
        <v>0</v>
      </c>
      <c r="V1958" s="32" t="s">
        <v>9596</v>
      </c>
      <c r="W1958" t="s">
        <v>9597</v>
      </c>
      <c r="X1958" t="s">
        <v>282</v>
      </c>
      <c r="Y1958" t="s">
        <v>324</v>
      </c>
      <c r="Z1958" t="s">
        <v>284</v>
      </c>
      <c r="AA1958" t="s">
        <v>322</v>
      </c>
      <c r="AB1958"/>
      <c r="AD1958" s="27" t="s">
        <v>2075</v>
      </c>
      <c r="AE1958" t="s">
        <v>26030</v>
      </c>
      <c r="AF1958" t="s">
        <v>290</v>
      </c>
      <c r="AH1958" t="s">
        <v>579</v>
      </c>
      <c r="AI1958" t="s">
        <v>26578</v>
      </c>
      <c r="AJ1958" t="s">
        <v>26579</v>
      </c>
      <c r="AK1958" t="s">
        <v>2082</v>
      </c>
      <c r="AL1958" s="12">
        <v>46122.299525462964</v>
      </c>
      <c r="AM1958" t="s">
        <v>309</v>
      </c>
    </row>
    <row r="1959" spans="1:39" ht="15" customHeight="1" x14ac:dyDescent="0.3">
      <c r="A1959" s="38" t="s">
        <v>9797</v>
      </c>
      <c r="B1959" t="s">
        <v>9798</v>
      </c>
      <c r="C1959" t="s">
        <v>2092</v>
      </c>
      <c r="D1959" t="s">
        <v>282</v>
      </c>
      <c r="E1959" t="s">
        <v>319</v>
      </c>
      <c r="G1959" t="s">
        <v>303</v>
      </c>
      <c r="H1959" t="s">
        <v>303</v>
      </c>
      <c r="I1959" t="s">
        <v>9799</v>
      </c>
      <c r="J1959" t="s">
        <v>284</v>
      </c>
      <c r="K1959" t="s">
        <v>2075</v>
      </c>
      <c r="M1959" t="s">
        <v>290</v>
      </c>
      <c r="N1959" t="s">
        <v>286</v>
      </c>
      <c r="O1959" t="s">
        <v>2076</v>
      </c>
      <c r="P1959" t="s">
        <v>287</v>
      </c>
      <c r="Q1959" t="s">
        <v>288</v>
      </c>
      <c r="R1959" t="b">
        <v>0</v>
      </c>
      <c r="S1959" t="b">
        <v>0</v>
      </c>
      <c r="T1959" t="s">
        <v>426</v>
      </c>
      <c r="U1959">
        <v>1</v>
      </c>
      <c r="V1959" s="30" t="s">
        <v>6725</v>
      </c>
      <c r="W1959" t="s">
        <v>6726</v>
      </c>
      <c r="X1959" t="s">
        <v>282</v>
      </c>
      <c r="Y1959" t="s">
        <v>288</v>
      </c>
      <c r="Z1959" t="s">
        <v>284</v>
      </c>
      <c r="AA1959" t="s">
        <v>319</v>
      </c>
      <c r="AB1959"/>
      <c r="AD1959" s="27" t="s">
        <v>2094</v>
      </c>
      <c r="AE1959" t="s">
        <v>26030</v>
      </c>
      <c r="AF1959" t="s">
        <v>290</v>
      </c>
      <c r="AH1959" t="s">
        <v>674</v>
      </c>
      <c r="AI1959" t="s">
        <v>26094</v>
      </c>
      <c r="AJ1959" t="s">
        <v>26095</v>
      </c>
      <c r="AK1959" t="s">
        <v>2082</v>
      </c>
      <c r="AL1959" s="12">
        <v>46119.420057870368</v>
      </c>
      <c r="AM1959" t="s">
        <v>309</v>
      </c>
    </row>
    <row r="1960" spans="1:39" ht="15" customHeight="1" x14ac:dyDescent="0.3">
      <c r="A1960" s="38" t="s">
        <v>9854</v>
      </c>
      <c r="B1960" t="s">
        <v>9855</v>
      </c>
      <c r="C1960" t="s">
        <v>7850</v>
      </c>
      <c r="D1960" t="s">
        <v>282</v>
      </c>
      <c r="E1960" t="s">
        <v>322</v>
      </c>
      <c r="H1960" t="s">
        <v>2067</v>
      </c>
      <c r="I1960" t="s">
        <v>9856</v>
      </c>
      <c r="J1960" t="s">
        <v>284</v>
      </c>
      <c r="K1960" t="s">
        <v>2075</v>
      </c>
      <c r="L1960" t="s">
        <v>26044</v>
      </c>
      <c r="M1960" t="s">
        <v>338</v>
      </c>
      <c r="O1960" t="s">
        <v>2076</v>
      </c>
      <c r="Q1960" t="s">
        <v>324</v>
      </c>
      <c r="R1960" t="b">
        <v>0</v>
      </c>
      <c r="S1960" t="b">
        <v>0</v>
      </c>
      <c r="T1960" t="s">
        <v>425</v>
      </c>
      <c r="U1960">
        <v>0</v>
      </c>
      <c r="V1960" s="30" t="s">
        <v>9596</v>
      </c>
      <c r="W1960" t="s">
        <v>9597</v>
      </c>
      <c r="X1960" t="s">
        <v>282</v>
      </c>
      <c r="Y1960" t="s">
        <v>324</v>
      </c>
      <c r="Z1960" t="s">
        <v>284</v>
      </c>
      <c r="AA1960" t="s">
        <v>322</v>
      </c>
      <c r="AB1960"/>
      <c r="AD1960" s="27" t="s">
        <v>2075</v>
      </c>
      <c r="AE1960" t="s">
        <v>26030</v>
      </c>
      <c r="AF1960" t="s">
        <v>290</v>
      </c>
      <c r="AH1960" t="s">
        <v>579</v>
      </c>
      <c r="AI1960" t="s">
        <v>26578</v>
      </c>
      <c r="AJ1960" t="s">
        <v>26579</v>
      </c>
      <c r="AK1960" t="s">
        <v>2082</v>
      </c>
      <c r="AL1960" s="12">
        <v>46122.299525462964</v>
      </c>
      <c r="AM1960" t="s">
        <v>309</v>
      </c>
    </row>
    <row r="1961" spans="1:39" ht="15" customHeight="1" x14ac:dyDescent="0.3">
      <c r="A1961" s="38" t="s">
        <v>9732</v>
      </c>
      <c r="B1961" t="s">
        <v>9733</v>
      </c>
      <c r="C1961" t="s">
        <v>2092</v>
      </c>
      <c r="D1961" t="s">
        <v>282</v>
      </c>
      <c r="E1961" t="s">
        <v>283</v>
      </c>
      <c r="G1961" t="s">
        <v>396</v>
      </c>
      <c r="H1961" t="s">
        <v>396</v>
      </c>
      <c r="I1961" t="s">
        <v>9734</v>
      </c>
      <c r="J1961" t="s">
        <v>284</v>
      </c>
      <c r="K1961" t="s">
        <v>2214</v>
      </c>
      <c r="M1961" t="s">
        <v>290</v>
      </c>
      <c r="N1961" t="s">
        <v>355</v>
      </c>
      <c r="O1961" t="s">
        <v>2256</v>
      </c>
      <c r="Q1961" t="s">
        <v>385</v>
      </c>
      <c r="R1961" t="b">
        <v>1</v>
      </c>
      <c r="S1961" t="b">
        <v>1</v>
      </c>
      <c r="T1961" t="s">
        <v>424</v>
      </c>
      <c r="U1961">
        <v>1</v>
      </c>
      <c r="V1961" s="30" t="s">
        <v>2235</v>
      </c>
      <c r="AB1961"/>
      <c r="AD1961" s="27"/>
    </row>
    <row r="1962" spans="1:39" ht="15" customHeight="1" x14ac:dyDescent="0.3">
      <c r="A1962" s="38" t="s">
        <v>9732</v>
      </c>
      <c r="B1962" t="s">
        <v>9733</v>
      </c>
      <c r="C1962" t="s">
        <v>2092</v>
      </c>
      <c r="D1962" t="s">
        <v>282</v>
      </c>
      <c r="E1962" t="s">
        <v>283</v>
      </c>
      <c r="G1962" t="s">
        <v>396</v>
      </c>
      <c r="H1962" t="s">
        <v>396</v>
      </c>
      <c r="I1962" t="s">
        <v>9734</v>
      </c>
      <c r="J1962" t="s">
        <v>284</v>
      </c>
      <c r="K1962" t="s">
        <v>2214</v>
      </c>
      <c r="M1962" t="s">
        <v>290</v>
      </c>
      <c r="N1962" t="s">
        <v>355</v>
      </c>
      <c r="O1962" t="s">
        <v>2256</v>
      </c>
      <c r="Q1962" t="s">
        <v>356</v>
      </c>
      <c r="R1962" t="b">
        <v>1</v>
      </c>
      <c r="S1962" t="b">
        <v>1</v>
      </c>
      <c r="T1962" t="s">
        <v>424</v>
      </c>
      <c r="U1962">
        <v>1</v>
      </c>
      <c r="V1962" s="30" t="s">
        <v>2235</v>
      </c>
      <c r="AB1962"/>
      <c r="AD1962" s="27"/>
    </row>
    <row r="1963" spans="1:39" ht="15" customHeight="1" x14ac:dyDescent="0.3">
      <c r="A1963" s="38" t="s">
        <v>9885</v>
      </c>
      <c r="B1963" t="s">
        <v>9886</v>
      </c>
      <c r="C1963" t="s">
        <v>2092</v>
      </c>
      <c r="D1963" t="s">
        <v>282</v>
      </c>
      <c r="E1963" t="s">
        <v>319</v>
      </c>
      <c r="G1963" t="s">
        <v>303</v>
      </c>
      <c r="H1963" t="s">
        <v>303</v>
      </c>
      <c r="I1963" t="s">
        <v>9887</v>
      </c>
      <c r="J1963" t="s">
        <v>284</v>
      </c>
      <c r="K1963" t="s">
        <v>2075</v>
      </c>
      <c r="M1963" t="s">
        <v>290</v>
      </c>
      <c r="N1963" t="s">
        <v>286</v>
      </c>
      <c r="O1963" t="s">
        <v>2076</v>
      </c>
      <c r="P1963" t="s">
        <v>287</v>
      </c>
      <c r="Q1963" t="s">
        <v>288</v>
      </c>
      <c r="R1963" t="b">
        <v>0</v>
      </c>
      <c r="S1963" t="b">
        <v>0</v>
      </c>
      <c r="T1963" t="s">
        <v>426</v>
      </c>
      <c r="U1963">
        <v>1</v>
      </c>
      <c r="V1963" s="32" t="s">
        <v>9546</v>
      </c>
      <c r="W1963" t="s">
        <v>9547</v>
      </c>
      <c r="X1963" t="s">
        <v>282</v>
      </c>
      <c r="Y1963" t="s">
        <v>288</v>
      </c>
      <c r="Z1963" t="s">
        <v>284</v>
      </c>
      <c r="AA1963" t="s">
        <v>319</v>
      </c>
      <c r="AB1963"/>
      <c r="AD1963" s="27" t="s">
        <v>2094</v>
      </c>
      <c r="AF1963" t="s">
        <v>290</v>
      </c>
      <c r="AH1963" t="s">
        <v>625</v>
      </c>
      <c r="AI1963" t="s">
        <v>26094</v>
      </c>
      <c r="AJ1963" t="s">
        <v>26095</v>
      </c>
      <c r="AK1963" t="s">
        <v>2082</v>
      </c>
      <c r="AL1963" s="12">
        <v>46114.223657407405</v>
      </c>
      <c r="AM1963" t="s">
        <v>309</v>
      </c>
    </row>
    <row r="1964" spans="1:39" ht="15" customHeight="1" x14ac:dyDescent="0.3">
      <c r="A1964" s="38" t="s">
        <v>9857</v>
      </c>
      <c r="B1964" t="s">
        <v>9858</v>
      </c>
      <c r="C1964" t="s">
        <v>7850</v>
      </c>
      <c r="D1964" t="s">
        <v>282</v>
      </c>
      <c r="E1964" t="s">
        <v>322</v>
      </c>
      <c r="H1964" t="s">
        <v>2067</v>
      </c>
      <c r="I1964" t="s">
        <v>9859</v>
      </c>
      <c r="J1964" t="s">
        <v>284</v>
      </c>
      <c r="K1964" t="s">
        <v>2075</v>
      </c>
      <c r="L1964" t="s">
        <v>26044</v>
      </c>
      <c r="M1964" t="s">
        <v>338</v>
      </c>
      <c r="O1964" t="s">
        <v>2076</v>
      </c>
      <c r="Q1964" t="s">
        <v>324</v>
      </c>
      <c r="R1964" t="b">
        <v>0</v>
      </c>
      <c r="S1964" t="b">
        <v>0</v>
      </c>
      <c r="T1964" t="s">
        <v>425</v>
      </c>
      <c r="U1964">
        <v>0</v>
      </c>
      <c r="V1964" s="32" t="s">
        <v>9596</v>
      </c>
      <c r="W1964" t="s">
        <v>9597</v>
      </c>
      <c r="X1964" t="s">
        <v>282</v>
      </c>
      <c r="Y1964" t="s">
        <v>324</v>
      </c>
      <c r="Z1964" t="s">
        <v>284</v>
      </c>
      <c r="AA1964" t="s">
        <v>322</v>
      </c>
      <c r="AB1964"/>
      <c r="AD1964" s="27" t="s">
        <v>2075</v>
      </c>
      <c r="AE1964" t="s">
        <v>26030</v>
      </c>
      <c r="AF1964" t="s">
        <v>290</v>
      </c>
      <c r="AH1964" t="s">
        <v>579</v>
      </c>
      <c r="AI1964" t="s">
        <v>26578</v>
      </c>
      <c r="AJ1964" t="s">
        <v>26579</v>
      </c>
      <c r="AK1964" t="s">
        <v>2082</v>
      </c>
      <c r="AL1964" s="12">
        <v>46122.299525462964</v>
      </c>
      <c r="AM1964" t="s">
        <v>309</v>
      </c>
    </row>
    <row r="1965" spans="1:39" ht="15" customHeight="1" x14ac:dyDescent="0.3">
      <c r="A1965" s="38" t="s">
        <v>9863</v>
      </c>
      <c r="B1965" t="s">
        <v>9864</v>
      </c>
      <c r="C1965" t="s">
        <v>7850</v>
      </c>
      <c r="D1965" t="s">
        <v>282</v>
      </c>
      <c r="E1965" t="s">
        <v>322</v>
      </c>
      <c r="G1965" t="s">
        <v>2019</v>
      </c>
      <c r="H1965" t="s">
        <v>2067</v>
      </c>
      <c r="I1965" t="s">
        <v>9865</v>
      </c>
      <c r="J1965" t="s">
        <v>284</v>
      </c>
      <c r="K1965" t="s">
        <v>2075</v>
      </c>
      <c r="L1965" t="s">
        <v>26045</v>
      </c>
      <c r="M1965" t="s">
        <v>338</v>
      </c>
      <c r="O1965" t="s">
        <v>2076</v>
      </c>
      <c r="Q1965" t="s">
        <v>324</v>
      </c>
      <c r="R1965" t="b">
        <v>0</v>
      </c>
      <c r="S1965" t="b">
        <v>0</v>
      </c>
      <c r="T1965" t="s">
        <v>425</v>
      </c>
      <c r="U1965">
        <v>0</v>
      </c>
      <c r="V1965" s="32" t="s">
        <v>9596</v>
      </c>
      <c r="W1965" t="s">
        <v>9597</v>
      </c>
      <c r="X1965" t="s">
        <v>282</v>
      </c>
      <c r="Y1965" t="s">
        <v>324</v>
      </c>
      <c r="Z1965" t="s">
        <v>284</v>
      </c>
      <c r="AA1965" t="s">
        <v>322</v>
      </c>
      <c r="AB1965"/>
      <c r="AD1965" s="27" t="s">
        <v>2075</v>
      </c>
      <c r="AE1965" t="s">
        <v>26030</v>
      </c>
      <c r="AF1965" t="s">
        <v>290</v>
      </c>
      <c r="AH1965" t="s">
        <v>579</v>
      </c>
      <c r="AI1965" t="s">
        <v>26578</v>
      </c>
      <c r="AJ1965" t="s">
        <v>26579</v>
      </c>
      <c r="AK1965" t="s">
        <v>2082</v>
      </c>
      <c r="AL1965" s="12">
        <v>46122.299525462964</v>
      </c>
      <c r="AM1965" t="s">
        <v>309</v>
      </c>
    </row>
    <row r="1966" spans="1:39" ht="15" customHeight="1" x14ac:dyDescent="0.3">
      <c r="A1966" s="38" t="s">
        <v>9785</v>
      </c>
      <c r="B1966" t="s">
        <v>9786</v>
      </c>
      <c r="C1966" t="s">
        <v>7850</v>
      </c>
      <c r="D1966" t="s">
        <v>282</v>
      </c>
      <c r="E1966" t="s">
        <v>322</v>
      </c>
      <c r="H1966" t="s">
        <v>2067</v>
      </c>
      <c r="I1966" t="s">
        <v>9787</v>
      </c>
      <c r="J1966" t="s">
        <v>284</v>
      </c>
      <c r="K1966" t="s">
        <v>2075</v>
      </c>
      <c r="L1966" t="s">
        <v>26044</v>
      </c>
      <c r="M1966" t="s">
        <v>338</v>
      </c>
      <c r="O1966" t="s">
        <v>2076</v>
      </c>
      <c r="Q1966" t="s">
        <v>324</v>
      </c>
      <c r="R1966" t="b">
        <v>0</v>
      </c>
      <c r="S1966" t="b">
        <v>0</v>
      </c>
      <c r="T1966" t="s">
        <v>425</v>
      </c>
      <c r="U1966">
        <v>0</v>
      </c>
      <c r="V1966" s="32" t="s">
        <v>9596</v>
      </c>
      <c r="W1966" t="s">
        <v>9597</v>
      </c>
      <c r="X1966" t="s">
        <v>282</v>
      </c>
      <c r="Y1966" t="s">
        <v>324</v>
      </c>
      <c r="Z1966" t="s">
        <v>284</v>
      </c>
      <c r="AA1966" t="s">
        <v>322</v>
      </c>
      <c r="AB1966"/>
      <c r="AD1966" s="27" t="s">
        <v>2075</v>
      </c>
      <c r="AE1966" t="s">
        <v>26030</v>
      </c>
      <c r="AF1966" t="s">
        <v>290</v>
      </c>
      <c r="AH1966" t="s">
        <v>579</v>
      </c>
      <c r="AI1966" t="s">
        <v>26578</v>
      </c>
      <c r="AJ1966" t="s">
        <v>26579</v>
      </c>
      <c r="AK1966" t="s">
        <v>2082</v>
      </c>
      <c r="AL1966" s="12">
        <v>46122.299525462964</v>
      </c>
      <c r="AM1966" t="s">
        <v>309</v>
      </c>
    </row>
    <row r="1967" spans="1:39" ht="15" customHeight="1" x14ac:dyDescent="0.3">
      <c r="A1967" s="38" t="s">
        <v>9629</v>
      </c>
      <c r="B1967" t="s">
        <v>9630</v>
      </c>
      <c r="C1967" t="s">
        <v>2092</v>
      </c>
      <c r="D1967" t="s">
        <v>282</v>
      </c>
      <c r="E1967" t="s">
        <v>319</v>
      </c>
      <c r="G1967" t="s">
        <v>303</v>
      </c>
      <c r="H1967" t="s">
        <v>303</v>
      </c>
      <c r="I1967" t="s">
        <v>9631</v>
      </c>
      <c r="J1967" t="s">
        <v>284</v>
      </c>
      <c r="K1967" t="s">
        <v>2075</v>
      </c>
      <c r="M1967" t="s">
        <v>290</v>
      </c>
      <c r="N1967" t="s">
        <v>286</v>
      </c>
      <c r="O1967" t="s">
        <v>2076</v>
      </c>
      <c r="Q1967" t="s">
        <v>336</v>
      </c>
      <c r="R1967" t="b">
        <v>0</v>
      </c>
      <c r="S1967" t="b">
        <v>0</v>
      </c>
      <c r="T1967" t="s">
        <v>25455</v>
      </c>
      <c r="U1967">
        <v>0</v>
      </c>
      <c r="V1967" s="30" t="s">
        <v>9632</v>
      </c>
      <c r="W1967" t="s">
        <v>9633</v>
      </c>
      <c r="X1967" t="s">
        <v>282</v>
      </c>
      <c r="Y1967" t="s">
        <v>336</v>
      </c>
      <c r="Z1967" t="s">
        <v>284</v>
      </c>
      <c r="AA1967" t="s">
        <v>319</v>
      </c>
      <c r="AB1967"/>
      <c r="AC1967" t="s">
        <v>26118</v>
      </c>
      <c r="AD1967" s="27" t="s">
        <v>2075</v>
      </c>
      <c r="AE1967" t="s">
        <v>347</v>
      </c>
      <c r="AF1967" t="s">
        <v>290</v>
      </c>
      <c r="AH1967" t="s">
        <v>691</v>
      </c>
      <c r="AI1967" t="s">
        <v>26581</v>
      </c>
      <c r="AJ1967" t="s">
        <v>3247</v>
      </c>
      <c r="AK1967" t="s">
        <v>2082</v>
      </c>
      <c r="AL1967" s="12">
        <v>46114.650173611109</v>
      </c>
      <c r="AM1967" t="s">
        <v>309</v>
      </c>
    </row>
    <row r="1968" spans="1:39" ht="15" customHeight="1" x14ac:dyDescent="0.3">
      <c r="A1968" s="38" t="s">
        <v>9874</v>
      </c>
      <c r="B1968" t="s">
        <v>9875</v>
      </c>
      <c r="C1968" t="s">
        <v>7850</v>
      </c>
      <c r="D1968" t="s">
        <v>282</v>
      </c>
      <c r="E1968" t="s">
        <v>322</v>
      </c>
      <c r="H1968" t="s">
        <v>2067</v>
      </c>
      <c r="I1968" t="s">
        <v>9876</v>
      </c>
      <c r="J1968" t="s">
        <v>284</v>
      </c>
      <c r="K1968" t="s">
        <v>2075</v>
      </c>
      <c r="L1968" t="s">
        <v>26044</v>
      </c>
      <c r="M1968" t="s">
        <v>338</v>
      </c>
      <c r="O1968" t="s">
        <v>2076</v>
      </c>
      <c r="Q1968" t="s">
        <v>324</v>
      </c>
      <c r="R1968" t="b">
        <v>0</v>
      </c>
      <c r="S1968" t="b">
        <v>0</v>
      </c>
      <c r="T1968" t="s">
        <v>425</v>
      </c>
      <c r="U1968">
        <v>0</v>
      </c>
      <c r="V1968" s="32" t="s">
        <v>9596</v>
      </c>
      <c r="W1968" t="s">
        <v>9597</v>
      </c>
      <c r="X1968" t="s">
        <v>282</v>
      </c>
      <c r="Y1968" t="s">
        <v>324</v>
      </c>
      <c r="Z1968" t="s">
        <v>284</v>
      </c>
      <c r="AA1968" t="s">
        <v>322</v>
      </c>
      <c r="AB1968"/>
      <c r="AD1968" s="27" t="s">
        <v>2075</v>
      </c>
      <c r="AE1968" t="s">
        <v>26030</v>
      </c>
      <c r="AF1968" t="s">
        <v>290</v>
      </c>
      <c r="AH1968" t="s">
        <v>579</v>
      </c>
      <c r="AI1968" t="s">
        <v>26578</v>
      </c>
      <c r="AJ1968" t="s">
        <v>26579</v>
      </c>
      <c r="AK1968" t="s">
        <v>2082</v>
      </c>
      <c r="AL1968" s="12">
        <v>46122.299525462964</v>
      </c>
      <c r="AM1968" t="s">
        <v>309</v>
      </c>
    </row>
    <row r="1969" spans="1:39" ht="15" customHeight="1" x14ac:dyDescent="0.3">
      <c r="A1969" s="38" t="s">
        <v>9919</v>
      </c>
      <c r="B1969" t="s">
        <v>9920</v>
      </c>
      <c r="C1969" t="s">
        <v>2092</v>
      </c>
      <c r="D1969" t="s">
        <v>282</v>
      </c>
      <c r="E1969" t="s">
        <v>319</v>
      </c>
      <c r="G1969" t="s">
        <v>303</v>
      </c>
      <c r="H1969" t="s">
        <v>303</v>
      </c>
      <c r="I1969" t="s">
        <v>9921</v>
      </c>
      <c r="J1969" t="s">
        <v>284</v>
      </c>
      <c r="K1969" t="s">
        <v>2075</v>
      </c>
      <c r="M1969" t="s">
        <v>290</v>
      </c>
      <c r="N1969" t="s">
        <v>386</v>
      </c>
      <c r="O1969" t="s">
        <v>2076</v>
      </c>
      <c r="Q1969" t="s">
        <v>336</v>
      </c>
      <c r="R1969" t="b">
        <v>0</v>
      </c>
      <c r="S1969" t="b">
        <v>0</v>
      </c>
      <c r="T1969" t="s">
        <v>25461</v>
      </c>
      <c r="U1969">
        <v>0</v>
      </c>
      <c r="V1969" s="30" t="s">
        <v>9922</v>
      </c>
      <c r="W1969" t="s">
        <v>9923</v>
      </c>
      <c r="X1969" t="s">
        <v>282</v>
      </c>
      <c r="Y1969" t="s">
        <v>336</v>
      </c>
      <c r="Z1969" t="s">
        <v>284</v>
      </c>
      <c r="AA1969" t="s">
        <v>319</v>
      </c>
      <c r="AB1969"/>
      <c r="AC1969" t="s">
        <v>26118</v>
      </c>
      <c r="AD1969" s="27" t="s">
        <v>2075</v>
      </c>
      <c r="AE1969" t="s">
        <v>289</v>
      </c>
      <c r="AF1969" t="s">
        <v>290</v>
      </c>
      <c r="AH1969" t="s">
        <v>691</v>
      </c>
      <c r="AI1969" t="s">
        <v>26581</v>
      </c>
      <c r="AJ1969" t="s">
        <v>3247</v>
      </c>
      <c r="AK1969" t="s">
        <v>2082</v>
      </c>
      <c r="AL1969" s="12">
        <v>46113.790949074071</v>
      </c>
      <c r="AM1969" t="s">
        <v>309</v>
      </c>
    </row>
    <row r="1970" spans="1:39" ht="15" customHeight="1" x14ac:dyDescent="0.3">
      <c r="A1970" s="38" t="s">
        <v>9756</v>
      </c>
      <c r="B1970" t="s">
        <v>9757</v>
      </c>
      <c r="C1970" t="s">
        <v>2073</v>
      </c>
      <c r="D1970" t="s">
        <v>282</v>
      </c>
      <c r="H1970" t="s">
        <v>313</v>
      </c>
      <c r="I1970" t="s">
        <v>9758</v>
      </c>
      <c r="J1970" t="s">
        <v>284</v>
      </c>
      <c r="K1970" t="s">
        <v>2075</v>
      </c>
      <c r="M1970" t="s">
        <v>290</v>
      </c>
      <c r="Q1970" t="s">
        <v>311</v>
      </c>
      <c r="R1970" t="b">
        <v>0</v>
      </c>
      <c r="S1970" t="b">
        <v>0</v>
      </c>
      <c r="T1970" t="s">
        <v>426</v>
      </c>
      <c r="U1970">
        <v>1</v>
      </c>
      <c r="V1970" s="32" t="s">
        <v>4180</v>
      </c>
      <c r="W1970" t="s">
        <v>4181</v>
      </c>
      <c r="X1970" t="s">
        <v>282</v>
      </c>
      <c r="Y1970" t="s">
        <v>311</v>
      </c>
      <c r="Z1970" t="s">
        <v>310</v>
      </c>
      <c r="AA1970" t="s">
        <v>302</v>
      </c>
      <c r="AB1970"/>
      <c r="AD1970" s="27" t="s">
        <v>2079</v>
      </c>
      <c r="AF1970" t="s">
        <v>290</v>
      </c>
      <c r="AH1970" t="s">
        <v>2012</v>
      </c>
      <c r="AI1970" t="s">
        <v>2121</v>
      </c>
      <c r="AJ1970" t="s">
        <v>2122</v>
      </c>
      <c r="AK1970" t="s">
        <v>2082</v>
      </c>
      <c r="AL1970" s="12">
        <v>45891.123344907406</v>
      </c>
    </row>
    <row r="1971" spans="1:39" ht="15" customHeight="1" x14ac:dyDescent="0.3">
      <c r="A1971" s="38" t="s">
        <v>9788</v>
      </c>
      <c r="B1971" t="s">
        <v>9789</v>
      </c>
      <c r="C1971" t="s">
        <v>7850</v>
      </c>
      <c r="D1971" t="s">
        <v>282</v>
      </c>
      <c r="E1971" t="s">
        <v>322</v>
      </c>
      <c r="H1971" t="s">
        <v>2067</v>
      </c>
      <c r="I1971" t="s">
        <v>9790</v>
      </c>
      <c r="J1971" t="s">
        <v>284</v>
      </c>
      <c r="K1971" t="s">
        <v>2075</v>
      </c>
      <c r="L1971" t="s">
        <v>26044</v>
      </c>
      <c r="M1971" t="s">
        <v>338</v>
      </c>
      <c r="O1971" t="s">
        <v>2076</v>
      </c>
      <c r="Q1971" t="s">
        <v>324</v>
      </c>
      <c r="R1971" t="b">
        <v>0</v>
      </c>
      <c r="S1971" t="b">
        <v>0</v>
      </c>
      <c r="T1971" t="s">
        <v>425</v>
      </c>
      <c r="U1971">
        <v>0</v>
      </c>
      <c r="V1971" s="32" t="s">
        <v>9596</v>
      </c>
      <c r="W1971" t="s">
        <v>9597</v>
      </c>
      <c r="X1971" t="s">
        <v>282</v>
      </c>
      <c r="Y1971" t="s">
        <v>324</v>
      </c>
      <c r="Z1971" t="s">
        <v>284</v>
      </c>
      <c r="AA1971" t="s">
        <v>322</v>
      </c>
      <c r="AB1971"/>
      <c r="AD1971" s="27" t="s">
        <v>2075</v>
      </c>
      <c r="AE1971" t="s">
        <v>26030</v>
      </c>
      <c r="AF1971" t="s">
        <v>290</v>
      </c>
      <c r="AH1971" t="s">
        <v>579</v>
      </c>
      <c r="AI1971" t="s">
        <v>26578</v>
      </c>
      <c r="AJ1971" t="s">
        <v>26579</v>
      </c>
      <c r="AK1971" t="s">
        <v>2082</v>
      </c>
      <c r="AL1971" s="12">
        <v>46122.299525462964</v>
      </c>
      <c r="AM1971" t="s">
        <v>309</v>
      </c>
    </row>
    <row r="1972" spans="1:39" ht="15" customHeight="1" x14ac:dyDescent="0.3">
      <c r="A1972" s="38" t="s">
        <v>9877</v>
      </c>
      <c r="B1972" t="s">
        <v>9878</v>
      </c>
      <c r="C1972" t="s">
        <v>7850</v>
      </c>
      <c r="D1972" t="s">
        <v>282</v>
      </c>
      <c r="E1972" t="s">
        <v>322</v>
      </c>
      <c r="H1972" t="s">
        <v>2067</v>
      </c>
      <c r="I1972" t="s">
        <v>9879</v>
      </c>
      <c r="J1972" t="s">
        <v>284</v>
      </c>
      <c r="K1972" t="s">
        <v>2075</v>
      </c>
      <c r="L1972" t="s">
        <v>26044</v>
      </c>
      <c r="M1972" t="s">
        <v>338</v>
      </c>
      <c r="O1972" t="s">
        <v>2076</v>
      </c>
      <c r="Q1972" t="s">
        <v>324</v>
      </c>
      <c r="R1972" t="b">
        <v>0</v>
      </c>
      <c r="S1972" t="b">
        <v>0</v>
      </c>
      <c r="T1972" t="s">
        <v>425</v>
      </c>
      <c r="U1972">
        <v>0</v>
      </c>
      <c r="V1972" s="32" t="s">
        <v>9596</v>
      </c>
      <c r="W1972" t="s">
        <v>9597</v>
      </c>
      <c r="X1972" t="s">
        <v>282</v>
      </c>
      <c r="Y1972" t="s">
        <v>324</v>
      </c>
      <c r="Z1972" t="s">
        <v>284</v>
      </c>
      <c r="AA1972" t="s">
        <v>322</v>
      </c>
      <c r="AB1972"/>
      <c r="AD1972" s="27" t="s">
        <v>2075</v>
      </c>
      <c r="AE1972" t="s">
        <v>26030</v>
      </c>
      <c r="AF1972" t="s">
        <v>290</v>
      </c>
      <c r="AH1972" t="s">
        <v>579</v>
      </c>
      <c r="AI1972" t="s">
        <v>26578</v>
      </c>
      <c r="AJ1972" t="s">
        <v>26579</v>
      </c>
      <c r="AK1972" t="s">
        <v>2082</v>
      </c>
      <c r="AL1972" s="12">
        <v>46122.299525462964</v>
      </c>
      <c r="AM1972" t="s">
        <v>309</v>
      </c>
    </row>
    <row r="1973" spans="1:39" ht="15" customHeight="1" x14ac:dyDescent="0.3">
      <c r="A1973" s="38" t="s">
        <v>9612</v>
      </c>
      <c r="B1973" t="s">
        <v>9613</v>
      </c>
      <c r="C1973" t="s">
        <v>7850</v>
      </c>
      <c r="D1973" t="s">
        <v>282</v>
      </c>
      <c r="E1973" t="s">
        <v>322</v>
      </c>
      <c r="H1973" t="s">
        <v>2067</v>
      </c>
      <c r="I1973" t="s">
        <v>9614</v>
      </c>
      <c r="J1973" t="s">
        <v>284</v>
      </c>
      <c r="K1973" t="s">
        <v>2075</v>
      </c>
      <c r="L1973" t="s">
        <v>26044</v>
      </c>
      <c r="M1973" t="s">
        <v>338</v>
      </c>
      <c r="O1973" t="s">
        <v>2076</v>
      </c>
      <c r="Q1973" t="s">
        <v>324</v>
      </c>
      <c r="R1973" t="b">
        <v>0</v>
      </c>
      <c r="S1973" t="b">
        <v>0</v>
      </c>
      <c r="T1973" t="s">
        <v>425</v>
      </c>
      <c r="U1973">
        <v>0</v>
      </c>
      <c r="V1973" s="32" t="s">
        <v>9596</v>
      </c>
      <c r="W1973" t="s">
        <v>9597</v>
      </c>
      <c r="X1973" t="s">
        <v>282</v>
      </c>
      <c r="Y1973" t="s">
        <v>324</v>
      </c>
      <c r="Z1973" t="s">
        <v>284</v>
      </c>
      <c r="AA1973" t="s">
        <v>322</v>
      </c>
      <c r="AB1973"/>
      <c r="AD1973" s="27" t="s">
        <v>2075</v>
      </c>
      <c r="AE1973" t="s">
        <v>26030</v>
      </c>
      <c r="AF1973" t="s">
        <v>290</v>
      </c>
      <c r="AH1973" t="s">
        <v>579</v>
      </c>
      <c r="AI1973" t="s">
        <v>26578</v>
      </c>
      <c r="AJ1973" t="s">
        <v>26579</v>
      </c>
      <c r="AK1973" t="s">
        <v>2082</v>
      </c>
      <c r="AL1973" s="12">
        <v>46122.299525462964</v>
      </c>
      <c r="AM1973" t="s">
        <v>309</v>
      </c>
    </row>
    <row r="1974" spans="1:39" ht="15" customHeight="1" x14ac:dyDescent="0.3">
      <c r="A1974" s="38" t="s">
        <v>9672</v>
      </c>
      <c r="B1974" t="s">
        <v>9673</v>
      </c>
      <c r="C1974" t="s">
        <v>2073</v>
      </c>
      <c r="D1974" t="s">
        <v>282</v>
      </c>
      <c r="E1974" t="s">
        <v>299</v>
      </c>
      <c r="H1974" t="s">
        <v>293</v>
      </c>
      <c r="I1974" t="s">
        <v>9674</v>
      </c>
      <c r="J1974" t="s">
        <v>284</v>
      </c>
      <c r="K1974" t="s">
        <v>2075</v>
      </c>
      <c r="M1974" t="s">
        <v>294</v>
      </c>
      <c r="N1974" t="s">
        <v>295</v>
      </c>
      <c r="O1974" t="s">
        <v>2076</v>
      </c>
      <c r="Q1974" t="s">
        <v>311</v>
      </c>
      <c r="R1974" t="b">
        <v>0</v>
      </c>
      <c r="S1974" t="b">
        <v>0</v>
      </c>
      <c r="T1974" t="s">
        <v>426</v>
      </c>
      <c r="U1974">
        <v>1</v>
      </c>
      <c r="V1974" s="32" t="s">
        <v>9675</v>
      </c>
      <c r="W1974" t="s">
        <v>9676</v>
      </c>
      <c r="X1974" t="s">
        <v>282</v>
      </c>
      <c r="Y1974" t="s">
        <v>311</v>
      </c>
      <c r="Z1974" t="s">
        <v>284</v>
      </c>
      <c r="AB1974"/>
      <c r="AD1974" s="27" t="s">
        <v>2079</v>
      </c>
      <c r="AF1974" t="s">
        <v>294</v>
      </c>
      <c r="AH1974" t="s">
        <v>2013</v>
      </c>
      <c r="AI1974" t="s">
        <v>2121</v>
      </c>
      <c r="AJ1974" t="s">
        <v>2122</v>
      </c>
      <c r="AK1974" t="s">
        <v>2082</v>
      </c>
      <c r="AL1974" s="12">
        <v>45884.87158564815</v>
      </c>
    </row>
    <row r="1975" spans="1:39" ht="15" customHeight="1" x14ac:dyDescent="0.3">
      <c r="A1975" s="38" t="s">
        <v>9803</v>
      </c>
      <c r="B1975" t="s">
        <v>9804</v>
      </c>
      <c r="C1975" t="s">
        <v>7850</v>
      </c>
      <c r="D1975" t="s">
        <v>282</v>
      </c>
      <c r="E1975" t="s">
        <v>322</v>
      </c>
      <c r="H1975" t="s">
        <v>2067</v>
      </c>
      <c r="I1975" t="s">
        <v>9805</v>
      </c>
      <c r="J1975" t="s">
        <v>284</v>
      </c>
      <c r="K1975" t="s">
        <v>2075</v>
      </c>
      <c r="L1975" t="s">
        <v>26044</v>
      </c>
      <c r="M1975" t="s">
        <v>338</v>
      </c>
      <c r="O1975" t="s">
        <v>2076</v>
      </c>
      <c r="Q1975" t="s">
        <v>324</v>
      </c>
      <c r="R1975" t="b">
        <v>0</v>
      </c>
      <c r="S1975" t="b">
        <v>0</v>
      </c>
      <c r="T1975" t="s">
        <v>425</v>
      </c>
      <c r="U1975">
        <v>0</v>
      </c>
      <c r="V1975" s="32" t="s">
        <v>9596</v>
      </c>
      <c r="W1975" t="s">
        <v>9597</v>
      </c>
      <c r="X1975" t="s">
        <v>282</v>
      </c>
      <c r="Y1975" t="s">
        <v>324</v>
      </c>
      <c r="Z1975" t="s">
        <v>284</v>
      </c>
      <c r="AA1975" t="s">
        <v>322</v>
      </c>
      <c r="AB1975"/>
      <c r="AD1975" s="27" t="s">
        <v>2075</v>
      </c>
      <c r="AE1975" t="s">
        <v>26030</v>
      </c>
      <c r="AF1975" t="s">
        <v>290</v>
      </c>
      <c r="AH1975" t="s">
        <v>579</v>
      </c>
      <c r="AI1975" t="s">
        <v>26578</v>
      </c>
      <c r="AJ1975" t="s">
        <v>26579</v>
      </c>
      <c r="AK1975" t="s">
        <v>2082</v>
      </c>
      <c r="AL1975" s="12">
        <v>46122.299525462964</v>
      </c>
      <c r="AM1975" t="s">
        <v>309</v>
      </c>
    </row>
    <row r="1976" spans="1:39" ht="15" customHeight="1" x14ac:dyDescent="0.3">
      <c r="A1976" s="38" t="s">
        <v>9618</v>
      </c>
      <c r="B1976" t="s">
        <v>9619</v>
      </c>
      <c r="C1976" t="s">
        <v>7850</v>
      </c>
      <c r="D1976" t="s">
        <v>282</v>
      </c>
      <c r="E1976" t="s">
        <v>337</v>
      </c>
      <c r="H1976" t="s">
        <v>320</v>
      </c>
      <c r="I1976" t="s">
        <v>9620</v>
      </c>
      <c r="J1976" t="s">
        <v>284</v>
      </c>
      <c r="K1976" t="s">
        <v>2075</v>
      </c>
      <c r="L1976" t="s">
        <v>26044</v>
      </c>
      <c r="M1976" t="s">
        <v>290</v>
      </c>
      <c r="O1976" t="s">
        <v>2076</v>
      </c>
      <c r="Q1976" t="s">
        <v>324</v>
      </c>
      <c r="R1976" t="b">
        <v>0</v>
      </c>
      <c r="S1976" t="b">
        <v>0</v>
      </c>
      <c r="T1976" t="s">
        <v>425</v>
      </c>
      <c r="U1976">
        <v>0</v>
      </c>
      <c r="V1976" s="32" t="s">
        <v>9621</v>
      </c>
      <c r="W1976" t="s">
        <v>9622</v>
      </c>
      <c r="X1976" t="s">
        <v>282</v>
      </c>
      <c r="Y1976" t="s">
        <v>324</v>
      </c>
      <c r="Z1976" t="s">
        <v>284</v>
      </c>
      <c r="AA1976" t="s">
        <v>337</v>
      </c>
      <c r="AB1976"/>
      <c r="AD1976" s="27" t="s">
        <v>2075</v>
      </c>
      <c r="AE1976" t="s">
        <v>289</v>
      </c>
      <c r="AF1976" t="s">
        <v>290</v>
      </c>
      <c r="AH1976" t="s">
        <v>617</v>
      </c>
      <c r="AI1976" t="s">
        <v>26578</v>
      </c>
      <c r="AJ1976" t="s">
        <v>26579</v>
      </c>
      <c r="AK1976" t="s">
        <v>2082</v>
      </c>
      <c r="AL1976" s="12">
        <v>46122.218310185184</v>
      </c>
      <c r="AM1976" t="s">
        <v>291</v>
      </c>
    </row>
    <row r="1977" spans="1:39" ht="15" customHeight="1" x14ac:dyDescent="0.3">
      <c r="A1977" s="38" t="s">
        <v>9541</v>
      </c>
      <c r="B1977" t="s">
        <v>9542</v>
      </c>
      <c r="C1977" t="s">
        <v>2092</v>
      </c>
      <c r="D1977" t="s">
        <v>282</v>
      </c>
      <c r="E1977" t="s">
        <v>319</v>
      </c>
      <c r="G1977" t="s">
        <v>303</v>
      </c>
      <c r="H1977" t="s">
        <v>303</v>
      </c>
      <c r="I1977" t="s">
        <v>9543</v>
      </c>
      <c r="J1977" t="s">
        <v>284</v>
      </c>
      <c r="K1977" t="s">
        <v>2224</v>
      </c>
      <c r="M1977" t="s">
        <v>290</v>
      </c>
      <c r="N1977" t="s">
        <v>286</v>
      </c>
      <c r="O1977" t="s">
        <v>2076</v>
      </c>
      <c r="P1977" t="s">
        <v>287</v>
      </c>
      <c r="Q1977" t="s">
        <v>288</v>
      </c>
      <c r="R1977" t="b">
        <v>0</v>
      </c>
      <c r="S1977" t="b">
        <v>0</v>
      </c>
      <c r="T1977" t="s">
        <v>426</v>
      </c>
      <c r="U1977">
        <v>1</v>
      </c>
      <c r="V1977" s="32" t="s">
        <v>9546</v>
      </c>
      <c r="W1977" t="s">
        <v>9547</v>
      </c>
      <c r="X1977" t="s">
        <v>282</v>
      </c>
      <c r="Y1977" t="s">
        <v>288</v>
      </c>
      <c r="Z1977" t="s">
        <v>284</v>
      </c>
      <c r="AA1977" t="s">
        <v>319</v>
      </c>
      <c r="AB1977"/>
      <c r="AD1977" s="27" t="s">
        <v>2094</v>
      </c>
      <c r="AF1977" t="s">
        <v>290</v>
      </c>
      <c r="AH1977" t="s">
        <v>625</v>
      </c>
      <c r="AI1977" t="s">
        <v>26094</v>
      </c>
      <c r="AJ1977" t="s">
        <v>26095</v>
      </c>
      <c r="AK1977" t="s">
        <v>2082</v>
      </c>
      <c r="AL1977" s="12">
        <v>46114.223657407405</v>
      </c>
      <c r="AM1977" t="s">
        <v>309</v>
      </c>
    </row>
    <row r="1978" spans="1:39" ht="15" customHeight="1" x14ac:dyDescent="0.3">
      <c r="A1978" s="38" t="s">
        <v>9541</v>
      </c>
      <c r="B1978" t="s">
        <v>9542</v>
      </c>
      <c r="C1978" t="s">
        <v>2092</v>
      </c>
      <c r="D1978" t="s">
        <v>282</v>
      </c>
      <c r="E1978" t="s">
        <v>319</v>
      </c>
      <c r="G1978" t="s">
        <v>303</v>
      </c>
      <c r="H1978" t="s">
        <v>303</v>
      </c>
      <c r="I1978" t="s">
        <v>9543</v>
      </c>
      <c r="J1978" t="s">
        <v>284</v>
      </c>
      <c r="K1978" t="s">
        <v>2224</v>
      </c>
      <c r="M1978" t="s">
        <v>290</v>
      </c>
      <c r="N1978" t="s">
        <v>286</v>
      </c>
      <c r="O1978" t="s">
        <v>2076</v>
      </c>
      <c r="P1978" t="s">
        <v>287</v>
      </c>
      <c r="Q1978" t="s">
        <v>288</v>
      </c>
      <c r="R1978" t="b">
        <v>0</v>
      </c>
      <c r="S1978" t="b">
        <v>0</v>
      </c>
      <c r="T1978" t="s">
        <v>426</v>
      </c>
      <c r="U1978">
        <v>1</v>
      </c>
      <c r="V1978" s="32" t="s">
        <v>9544</v>
      </c>
      <c r="W1978" t="s">
        <v>9545</v>
      </c>
      <c r="X1978" t="s">
        <v>282</v>
      </c>
      <c r="Y1978" t="s">
        <v>288</v>
      </c>
      <c r="Z1978" t="s">
        <v>284</v>
      </c>
      <c r="AA1978" t="s">
        <v>319</v>
      </c>
      <c r="AB1978"/>
      <c r="AD1978" s="27" t="s">
        <v>2094</v>
      </c>
      <c r="AF1978" t="s">
        <v>290</v>
      </c>
      <c r="AH1978" t="s">
        <v>625</v>
      </c>
      <c r="AI1978" t="s">
        <v>26094</v>
      </c>
      <c r="AJ1978" t="s">
        <v>26095</v>
      </c>
      <c r="AK1978" t="s">
        <v>2082</v>
      </c>
      <c r="AL1978" s="12">
        <v>46114.229756944442</v>
      </c>
      <c r="AM1978" t="s">
        <v>309</v>
      </c>
    </row>
    <row r="1979" spans="1:39" ht="15" customHeight="1" x14ac:dyDescent="0.3">
      <c r="A1979" s="38" t="s">
        <v>9895</v>
      </c>
      <c r="B1979" t="s">
        <v>9896</v>
      </c>
      <c r="C1979" t="s">
        <v>7850</v>
      </c>
      <c r="D1979" t="s">
        <v>282</v>
      </c>
      <c r="E1979" t="s">
        <v>337</v>
      </c>
      <c r="H1979" t="s">
        <v>320</v>
      </c>
      <c r="I1979" t="s">
        <v>9897</v>
      </c>
      <c r="J1979" t="s">
        <v>284</v>
      </c>
      <c r="K1979" t="s">
        <v>2075</v>
      </c>
      <c r="L1979" t="s">
        <v>26044</v>
      </c>
      <c r="M1979" t="s">
        <v>290</v>
      </c>
      <c r="O1979" t="s">
        <v>2076</v>
      </c>
      <c r="Q1979" t="s">
        <v>324</v>
      </c>
      <c r="R1979" t="b">
        <v>0</v>
      </c>
      <c r="S1979" t="b">
        <v>0</v>
      </c>
      <c r="T1979" t="s">
        <v>425</v>
      </c>
      <c r="U1979">
        <v>0</v>
      </c>
      <c r="V1979" s="32" t="s">
        <v>9621</v>
      </c>
      <c r="W1979" t="s">
        <v>9622</v>
      </c>
      <c r="X1979" t="s">
        <v>282</v>
      </c>
      <c r="Y1979" t="s">
        <v>324</v>
      </c>
      <c r="Z1979" t="s">
        <v>284</v>
      </c>
      <c r="AA1979" t="s">
        <v>337</v>
      </c>
      <c r="AB1979"/>
      <c r="AD1979" s="27" t="s">
        <v>2075</v>
      </c>
      <c r="AE1979" t="s">
        <v>289</v>
      </c>
      <c r="AF1979" t="s">
        <v>290</v>
      </c>
      <c r="AH1979" t="s">
        <v>617</v>
      </c>
      <c r="AI1979" t="s">
        <v>26578</v>
      </c>
      <c r="AJ1979" t="s">
        <v>26579</v>
      </c>
      <c r="AK1979" t="s">
        <v>2082</v>
      </c>
      <c r="AL1979" s="12">
        <v>46122.218310185184</v>
      </c>
      <c r="AM1979" t="s">
        <v>291</v>
      </c>
    </row>
    <row r="1980" spans="1:39" ht="15" customHeight="1" x14ac:dyDescent="0.3">
      <c r="A1980" s="38" t="s">
        <v>9898</v>
      </c>
      <c r="B1980" t="s">
        <v>9899</v>
      </c>
      <c r="C1980" t="s">
        <v>7850</v>
      </c>
      <c r="D1980" t="s">
        <v>282</v>
      </c>
      <c r="E1980" t="s">
        <v>337</v>
      </c>
      <c r="H1980" t="s">
        <v>320</v>
      </c>
      <c r="I1980" t="s">
        <v>9900</v>
      </c>
      <c r="J1980" t="s">
        <v>284</v>
      </c>
      <c r="K1980" t="s">
        <v>2075</v>
      </c>
      <c r="L1980" t="s">
        <v>26044</v>
      </c>
      <c r="M1980" t="s">
        <v>290</v>
      </c>
      <c r="O1980" t="s">
        <v>2076</v>
      </c>
      <c r="Q1980" t="s">
        <v>324</v>
      </c>
      <c r="R1980" t="b">
        <v>0</v>
      </c>
      <c r="S1980" t="b">
        <v>0</v>
      </c>
      <c r="T1980" t="s">
        <v>425</v>
      </c>
      <c r="U1980">
        <v>0</v>
      </c>
      <c r="V1980" s="30" t="s">
        <v>9621</v>
      </c>
      <c r="W1980" t="s">
        <v>9622</v>
      </c>
      <c r="X1980" t="s">
        <v>282</v>
      </c>
      <c r="Y1980" t="s">
        <v>324</v>
      </c>
      <c r="Z1980" t="s">
        <v>284</v>
      </c>
      <c r="AA1980" t="s">
        <v>337</v>
      </c>
      <c r="AB1980"/>
      <c r="AD1980" s="27" t="s">
        <v>2075</v>
      </c>
      <c r="AE1980" t="s">
        <v>289</v>
      </c>
      <c r="AF1980" t="s">
        <v>290</v>
      </c>
      <c r="AH1980" t="s">
        <v>617</v>
      </c>
      <c r="AI1980" t="s">
        <v>26578</v>
      </c>
      <c r="AJ1980" t="s">
        <v>26579</v>
      </c>
      <c r="AK1980" t="s">
        <v>2082</v>
      </c>
      <c r="AL1980" s="12">
        <v>46122.218310185184</v>
      </c>
      <c r="AM1980" t="s">
        <v>291</v>
      </c>
    </row>
    <row r="1981" spans="1:39" ht="15" customHeight="1" x14ac:dyDescent="0.3">
      <c r="A1981" s="38" t="s">
        <v>9913</v>
      </c>
      <c r="B1981" t="s">
        <v>9914</v>
      </c>
      <c r="C1981" t="s">
        <v>7850</v>
      </c>
      <c r="D1981" t="s">
        <v>282</v>
      </c>
      <c r="E1981" t="s">
        <v>322</v>
      </c>
      <c r="G1981" t="s">
        <v>25597</v>
      </c>
      <c r="H1981" t="s">
        <v>2067</v>
      </c>
      <c r="I1981" t="s">
        <v>9915</v>
      </c>
      <c r="J1981" t="s">
        <v>284</v>
      </c>
      <c r="K1981" t="s">
        <v>2075</v>
      </c>
      <c r="L1981" t="s">
        <v>26044</v>
      </c>
      <c r="M1981" t="s">
        <v>338</v>
      </c>
      <c r="O1981" t="s">
        <v>2076</v>
      </c>
      <c r="Q1981" t="s">
        <v>324</v>
      </c>
      <c r="R1981" t="b">
        <v>0</v>
      </c>
      <c r="S1981" t="b">
        <v>0</v>
      </c>
      <c r="T1981" t="s">
        <v>425</v>
      </c>
      <c r="U1981">
        <v>0</v>
      </c>
      <c r="V1981" s="32" t="s">
        <v>9596</v>
      </c>
      <c r="W1981" t="s">
        <v>9597</v>
      </c>
      <c r="X1981" t="s">
        <v>282</v>
      </c>
      <c r="Y1981" t="s">
        <v>324</v>
      </c>
      <c r="Z1981" t="s">
        <v>284</v>
      </c>
      <c r="AA1981" t="s">
        <v>322</v>
      </c>
      <c r="AB1981"/>
      <c r="AD1981" s="27" t="s">
        <v>2075</v>
      </c>
      <c r="AE1981" t="s">
        <v>26030</v>
      </c>
      <c r="AF1981" t="s">
        <v>290</v>
      </c>
      <c r="AH1981" t="s">
        <v>579</v>
      </c>
      <c r="AI1981" t="s">
        <v>26578</v>
      </c>
      <c r="AJ1981" t="s">
        <v>26579</v>
      </c>
      <c r="AK1981" t="s">
        <v>2082</v>
      </c>
      <c r="AL1981" s="12">
        <v>46122.299525462964</v>
      </c>
      <c r="AM1981" t="s">
        <v>309</v>
      </c>
    </row>
    <row r="1982" spans="1:39" ht="15" customHeight="1" x14ac:dyDescent="0.3">
      <c r="A1982" s="38" t="s">
        <v>9924</v>
      </c>
      <c r="B1982" t="s">
        <v>9925</v>
      </c>
      <c r="C1982" t="s">
        <v>7850</v>
      </c>
      <c r="D1982" t="s">
        <v>282</v>
      </c>
      <c r="E1982" t="s">
        <v>322</v>
      </c>
      <c r="H1982" t="s">
        <v>2067</v>
      </c>
      <c r="I1982" t="s">
        <v>9926</v>
      </c>
      <c r="J1982" t="s">
        <v>284</v>
      </c>
      <c r="K1982" t="s">
        <v>2075</v>
      </c>
      <c r="L1982" t="s">
        <v>26044</v>
      </c>
      <c r="M1982" t="s">
        <v>338</v>
      </c>
      <c r="O1982" t="s">
        <v>2076</v>
      </c>
      <c r="Q1982" t="s">
        <v>324</v>
      </c>
      <c r="R1982" t="b">
        <v>0</v>
      </c>
      <c r="S1982" t="b">
        <v>0</v>
      </c>
      <c r="T1982" t="s">
        <v>425</v>
      </c>
      <c r="U1982">
        <v>0</v>
      </c>
      <c r="V1982" s="32" t="s">
        <v>9596</v>
      </c>
      <c r="W1982" t="s">
        <v>9597</v>
      </c>
      <c r="X1982" t="s">
        <v>282</v>
      </c>
      <c r="Y1982" t="s">
        <v>324</v>
      </c>
      <c r="Z1982" t="s">
        <v>284</v>
      </c>
      <c r="AA1982" t="s">
        <v>322</v>
      </c>
      <c r="AB1982"/>
      <c r="AD1982" s="27" t="s">
        <v>2075</v>
      </c>
      <c r="AE1982" t="s">
        <v>26030</v>
      </c>
      <c r="AF1982" t="s">
        <v>290</v>
      </c>
      <c r="AH1982" t="s">
        <v>579</v>
      </c>
      <c r="AI1982" t="s">
        <v>26578</v>
      </c>
      <c r="AJ1982" t="s">
        <v>26579</v>
      </c>
      <c r="AK1982" t="s">
        <v>2082</v>
      </c>
      <c r="AL1982" s="12">
        <v>46122.299525462964</v>
      </c>
      <c r="AM1982" t="s">
        <v>309</v>
      </c>
    </row>
    <row r="1983" spans="1:39" ht="15" customHeight="1" x14ac:dyDescent="0.3">
      <c r="A1983" s="38" t="s">
        <v>9655</v>
      </c>
      <c r="B1983" t="s">
        <v>9656</v>
      </c>
      <c r="C1983" t="s">
        <v>7850</v>
      </c>
      <c r="D1983" t="s">
        <v>282</v>
      </c>
      <c r="E1983" t="s">
        <v>337</v>
      </c>
      <c r="H1983" t="s">
        <v>320</v>
      </c>
      <c r="I1983" t="s">
        <v>9657</v>
      </c>
      <c r="J1983" t="s">
        <v>284</v>
      </c>
      <c r="K1983" t="s">
        <v>2075</v>
      </c>
      <c r="L1983" t="s">
        <v>26044</v>
      </c>
      <c r="M1983" t="s">
        <v>290</v>
      </c>
      <c r="O1983" t="s">
        <v>2076</v>
      </c>
      <c r="Q1983" t="s">
        <v>324</v>
      </c>
      <c r="R1983" t="b">
        <v>0</v>
      </c>
      <c r="S1983" t="b">
        <v>0</v>
      </c>
      <c r="T1983" t="s">
        <v>425</v>
      </c>
      <c r="U1983">
        <v>0</v>
      </c>
      <c r="V1983" s="30" t="s">
        <v>9621</v>
      </c>
      <c r="W1983" t="s">
        <v>9622</v>
      </c>
      <c r="X1983" t="s">
        <v>282</v>
      </c>
      <c r="Y1983" t="s">
        <v>324</v>
      </c>
      <c r="Z1983" t="s">
        <v>284</v>
      </c>
      <c r="AA1983" t="s">
        <v>337</v>
      </c>
      <c r="AB1983"/>
      <c r="AD1983" s="27" t="s">
        <v>2075</v>
      </c>
      <c r="AE1983" t="s">
        <v>289</v>
      </c>
      <c r="AF1983" t="s">
        <v>290</v>
      </c>
      <c r="AH1983" t="s">
        <v>617</v>
      </c>
      <c r="AI1983" t="s">
        <v>26578</v>
      </c>
      <c r="AJ1983" t="s">
        <v>26579</v>
      </c>
      <c r="AK1983" t="s">
        <v>2082</v>
      </c>
      <c r="AL1983" s="12">
        <v>46122.218310185184</v>
      </c>
      <c r="AM1983" t="s">
        <v>291</v>
      </c>
    </row>
    <row r="1984" spans="1:39" ht="15" customHeight="1" x14ac:dyDescent="0.3">
      <c r="A1984" s="38" t="s">
        <v>9658</v>
      </c>
      <c r="B1984" t="s">
        <v>9659</v>
      </c>
      <c r="C1984" t="s">
        <v>7850</v>
      </c>
      <c r="D1984" t="s">
        <v>282</v>
      </c>
      <c r="E1984" t="s">
        <v>337</v>
      </c>
      <c r="H1984" t="s">
        <v>320</v>
      </c>
      <c r="I1984" t="s">
        <v>9660</v>
      </c>
      <c r="J1984" t="s">
        <v>284</v>
      </c>
      <c r="K1984" t="s">
        <v>2075</v>
      </c>
      <c r="L1984" t="s">
        <v>26044</v>
      </c>
      <c r="M1984" t="s">
        <v>290</v>
      </c>
      <c r="O1984" t="s">
        <v>2076</v>
      </c>
      <c r="Q1984" t="s">
        <v>324</v>
      </c>
      <c r="R1984" t="b">
        <v>0</v>
      </c>
      <c r="S1984" t="b">
        <v>0</v>
      </c>
      <c r="T1984" t="s">
        <v>425</v>
      </c>
      <c r="U1984">
        <v>0</v>
      </c>
      <c r="V1984" s="32" t="s">
        <v>9621</v>
      </c>
      <c r="W1984" t="s">
        <v>9622</v>
      </c>
      <c r="X1984" t="s">
        <v>282</v>
      </c>
      <c r="Y1984" t="s">
        <v>324</v>
      </c>
      <c r="Z1984" t="s">
        <v>284</v>
      </c>
      <c r="AA1984" t="s">
        <v>337</v>
      </c>
      <c r="AB1984"/>
      <c r="AD1984" s="27" t="s">
        <v>2075</v>
      </c>
      <c r="AE1984" t="s">
        <v>289</v>
      </c>
      <c r="AF1984" t="s">
        <v>290</v>
      </c>
      <c r="AH1984" t="s">
        <v>617</v>
      </c>
      <c r="AI1984" t="s">
        <v>26578</v>
      </c>
      <c r="AJ1984" t="s">
        <v>26579</v>
      </c>
      <c r="AK1984" t="s">
        <v>2082</v>
      </c>
      <c r="AL1984" s="12">
        <v>46122.218310185184</v>
      </c>
      <c r="AM1984" t="s">
        <v>291</v>
      </c>
    </row>
    <row r="1985" spans="1:39" ht="15" customHeight="1" x14ac:dyDescent="0.3">
      <c r="A1985" s="38" t="s">
        <v>9933</v>
      </c>
      <c r="B1985" t="s">
        <v>9934</v>
      </c>
      <c r="C1985" t="s">
        <v>7850</v>
      </c>
      <c r="D1985" t="s">
        <v>282</v>
      </c>
      <c r="E1985" t="s">
        <v>304</v>
      </c>
      <c r="H1985" t="s">
        <v>320</v>
      </c>
      <c r="I1985" t="s">
        <v>9935</v>
      </c>
      <c r="J1985" t="s">
        <v>284</v>
      </c>
      <c r="K1985" t="s">
        <v>2094</v>
      </c>
      <c r="L1985" t="s">
        <v>26044</v>
      </c>
      <c r="M1985" t="s">
        <v>338</v>
      </c>
      <c r="O1985" t="s">
        <v>2076</v>
      </c>
      <c r="Q1985" t="s">
        <v>324</v>
      </c>
      <c r="R1985" t="b">
        <v>0</v>
      </c>
      <c r="S1985" t="b">
        <v>0</v>
      </c>
      <c r="T1985" t="s">
        <v>425</v>
      </c>
      <c r="U1985">
        <v>0</v>
      </c>
      <c r="V1985" s="32" t="s">
        <v>9664</v>
      </c>
      <c r="W1985" t="s">
        <v>9665</v>
      </c>
      <c r="X1985" t="s">
        <v>282</v>
      </c>
      <c r="Y1985" t="s">
        <v>324</v>
      </c>
      <c r="Z1985" t="s">
        <v>284</v>
      </c>
      <c r="AA1985" t="s">
        <v>304</v>
      </c>
      <c r="AB1985"/>
      <c r="AD1985" s="27" t="s">
        <v>2094</v>
      </c>
      <c r="AE1985" t="s">
        <v>26031</v>
      </c>
      <c r="AF1985" t="s">
        <v>294</v>
      </c>
      <c r="AH1985" t="s">
        <v>579</v>
      </c>
      <c r="AI1985" t="s">
        <v>26578</v>
      </c>
      <c r="AJ1985" t="s">
        <v>26579</v>
      </c>
      <c r="AK1985" t="s">
        <v>2082</v>
      </c>
      <c r="AL1985" s="12">
        <v>46107.437106481484</v>
      </c>
      <c r="AM1985" t="s">
        <v>291</v>
      </c>
    </row>
    <row r="1986" spans="1:39" ht="15" customHeight="1" x14ac:dyDescent="0.3">
      <c r="A1986" s="38" t="s">
        <v>9661</v>
      </c>
      <c r="B1986" t="s">
        <v>9662</v>
      </c>
      <c r="C1986" t="s">
        <v>7850</v>
      </c>
      <c r="D1986" t="s">
        <v>282</v>
      </c>
      <c r="E1986" t="s">
        <v>304</v>
      </c>
      <c r="H1986" t="s">
        <v>320</v>
      </c>
      <c r="I1986" t="s">
        <v>9663</v>
      </c>
      <c r="J1986" t="s">
        <v>284</v>
      </c>
      <c r="K1986" t="s">
        <v>2094</v>
      </c>
      <c r="L1986" t="s">
        <v>26044</v>
      </c>
      <c r="M1986" t="s">
        <v>338</v>
      </c>
      <c r="O1986" t="s">
        <v>2076</v>
      </c>
      <c r="Q1986" t="s">
        <v>324</v>
      </c>
      <c r="R1986" t="b">
        <v>0</v>
      </c>
      <c r="S1986" t="b">
        <v>0</v>
      </c>
      <c r="T1986" t="s">
        <v>425</v>
      </c>
      <c r="U1986">
        <v>0</v>
      </c>
      <c r="V1986" s="30" t="s">
        <v>9664</v>
      </c>
      <c r="W1986" t="s">
        <v>9665</v>
      </c>
      <c r="X1986" t="s">
        <v>282</v>
      </c>
      <c r="Y1986" t="s">
        <v>324</v>
      </c>
      <c r="Z1986" t="s">
        <v>284</v>
      </c>
      <c r="AA1986" t="s">
        <v>304</v>
      </c>
      <c r="AB1986"/>
      <c r="AD1986" s="27" t="s">
        <v>2094</v>
      </c>
      <c r="AE1986" t="s">
        <v>26031</v>
      </c>
      <c r="AF1986" t="s">
        <v>294</v>
      </c>
      <c r="AH1986" t="s">
        <v>579</v>
      </c>
      <c r="AI1986" t="s">
        <v>26578</v>
      </c>
      <c r="AJ1986" t="s">
        <v>26579</v>
      </c>
      <c r="AK1986" t="s">
        <v>2082</v>
      </c>
      <c r="AL1986" s="12">
        <v>46107.437106481484</v>
      </c>
      <c r="AM1986" t="s">
        <v>291</v>
      </c>
    </row>
    <row r="1987" spans="1:39" ht="15" customHeight="1" x14ac:dyDescent="0.3">
      <c r="A1987" s="38" t="s">
        <v>9666</v>
      </c>
      <c r="B1987" t="s">
        <v>9667</v>
      </c>
      <c r="C1987" t="s">
        <v>7850</v>
      </c>
      <c r="D1987" t="s">
        <v>282</v>
      </c>
      <c r="E1987" t="s">
        <v>304</v>
      </c>
      <c r="H1987" t="s">
        <v>320</v>
      </c>
      <c r="I1987" t="s">
        <v>9668</v>
      </c>
      <c r="J1987" t="s">
        <v>284</v>
      </c>
      <c r="K1987" t="s">
        <v>2094</v>
      </c>
      <c r="L1987" t="s">
        <v>26044</v>
      </c>
      <c r="M1987" t="s">
        <v>338</v>
      </c>
      <c r="O1987" t="s">
        <v>2076</v>
      </c>
      <c r="Q1987" t="s">
        <v>324</v>
      </c>
      <c r="R1987" t="b">
        <v>0</v>
      </c>
      <c r="S1987" t="b">
        <v>0</v>
      </c>
      <c r="T1987" t="s">
        <v>425</v>
      </c>
      <c r="U1987">
        <v>0</v>
      </c>
      <c r="V1987" s="32" t="s">
        <v>9664</v>
      </c>
      <c r="W1987" t="s">
        <v>9665</v>
      </c>
      <c r="X1987" t="s">
        <v>282</v>
      </c>
      <c r="Y1987" t="s">
        <v>324</v>
      </c>
      <c r="Z1987" t="s">
        <v>284</v>
      </c>
      <c r="AA1987" t="s">
        <v>304</v>
      </c>
      <c r="AB1987"/>
      <c r="AD1987" s="27" t="s">
        <v>2094</v>
      </c>
      <c r="AE1987" t="s">
        <v>26031</v>
      </c>
      <c r="AF1987" t="s">
        <v>294</v>
      </c>
      <c r="AH1987" t="s">
        <v>579</v>
      </c>
      <c r="AI1987" t="s">
        <v>26578</v>
      </c>
      <c r="AJ1987" t="s">
        <v>26579</v>
      </c>
      <c r="AK1987" t="s">
        <v>2082</v>
      </c>
      <c r="AL1987" s="12">
        <v>46107.437106481484</v>
      </c>
      <c r="AM1987" t="s">
        <v>291</v>
      </c>
    </row>
    <row r="1988" spans="1:39" ht="15" customHeight="1" x14ac:dyDescent="0.3">
      <c r="A1988" s="38" t="s">
        <v>9669</v>
      </c>
      <c r="B1988" t="s">
        <v>9670</v>
      </c>
      <c r="C1988" t="s">
        <v>7850</v>
      </c>
      <c r="D1988" t="s">
        <v>282</v>
      </c>
      <c r="E1988" t="s">
        <v>304</v>
      </c>
      <c r="H1988" t="s">
        <v>320</v>
      </c>
      <c r="I1988" t="s">
        <v>9671</v>
      </c>
      <c r="J1988" t="s">
        <v>284</v>
      </c>
      <c r="K1988" t="s">
        <v>2094</v>
      </c>
      <c r="L1988" t="s">
        <v>26044</v>
      </c>
      <c r="M1988" t="s">
        <v>338</v>
      </c>
      <c r="O1988" t="s">
        <v>2076</v>
      </c>
      <c r="Q1988" t="s">
        <v>324</v>
      </c>
      <c r="R1988" t="b">
        <v>0</v>
      </c>
      <c r="S1988" t="b">
        <v>0</v>
      </c>
      <c r="T1988" t="s">
        <v>425</v>
      </c>
      <c r="U1988">
        <v>0</v>
      </c>
      <c r="V1988" s="30" t="s">
        <v>9664</v>
      </c>
      <c r="W1988" t="s">
        <v>9665</v>
      </c>
      <c r="X1988" t="s">
        <v>282</v>
      </c>
      <c r="Y1988" t="s">
        <v>324</v>
      </c>
      <c r="Z1988" t="s">
        <v>284</v>
      </c>
      <c r="AA1988" t="s">
        <v>304</v>
      </c>
      <c r="AB1988"/>
      <c r="AD1988" s="27" t="s">
        <v>2094</v>
      </c>
      <c r="AE1988" t="s">
        <v>26031</v>
      </c>
      <c r="AF1988" t="s">
        <v>294</v>
      </c>
      <c r="AH1988" t="s">
        <v>579</v>
      </c>
      <c r="AI1988" t="s">
        <v>26578</v>
      </c>
      <c r="AJ1988" t="s">
        <v>26579</v>
      </c>
      <c r="AK1988" t="s">
        <v>2082</v>
      </c>
      <c r="AL1988" s="12">
        <v>46107.437106481484</v>
      </c>
      <c r="AM1988" t="s">
        <v>291</v>
      </c>
    </row>
    <row r="1989" spans="1:39" ht="15" customHeight="1" x14ac:dyDescent="0.3">
      <c r="A1989" s="38" t="s">
        <v>9939</v>
      </c>
      <c r="B1989" t="s">
        <v>9940</v>
      </c>
      <c r="C1989" t="s">
        <v>7850</v>
      </c>
      <c r="D1989" t="s">
        <v>282</v>
      </c>
      <c r="E1989" t="s">
        <v>304</v>
      </c>
      <c r="H1989" t="s">
        <v>320</v>
      </c>
      <c r="I1989" t="s">
        <v>9941</v>
      </c>
      <c r="J1989" t="s">
        <v>284</v>
      </c>
      <c r="K1989" t="s">
        <v>2094</v>
      </c>
      <c r="L1989" t="s">
        <v>26044</v>
      </c>
      <c r="M1989" t="s">
        <v>338</v>
      </c>
      <c r="O1989" t="s">
        <v>2076</v>
      </c>
      <c r="Q1989" t="s">
        <v>324</v>
      </c>
      <c r="R1989" t="b">
        <v>0</v>
      </c>
      <c r="S1989" t="b">
        <v>0</v>
      </c>
      <c r="T1989" t="s">
        <v>425</v>
      </c>
      <c r="U1989">
        <v>0</v>
      </c>
      <c r="V1989" s="32" t="s">
        <v>9664</v>
      </c>
      <c r="W1989" t="s">
        <v>9665</v>
      </c>
      <c r="X1989" t="s">
        <v>282</v>
      </c>
      <c r="Y1989" t="s">
        <v>324</v>
      </c>
      <c r="Z1989" t="s">
        <v>284</v>
      </c>
      <c r="AA1989" t="s">
        <v>304</v>
      </c>
      <c r="AB1989"/>
      <c r="AD1989" s="27" t="s">
        <v>2094</v>
      </c>
      <c r="AE1989" t="s">
        <v>26031</v>
      </c>
      <c r="AF1989" t="s">
        <v>294</v>
      </c>
      <c r="AH1989" t="s">
        <v>579</v>
      </c>
      <c r="AI1989" t="s">
        <v>26578</v>
      </c>
      <c r="AJ1989" t="s">
        <v>26579</v>
      </c>
      <c r="AK1989" t="s">
        <v>2082</v>
      </c>
      <c r="AL1989" s="12">
        <v>46107.437106481484</v>
      </c>
      <c r="AM1989" t="s">
        <v>291</v>
      </c>
    </row>
    <row r="1990" spans="1:39" ht="15" customHeight="1" x14ac:dyDescent="0.3">
      <c r="A1990" s="38" t="s">
        <v>9942</v>
      </c>
      <c r="B1990" t="s">
        <v>9943</v>
      </c>
      <c r="C1990" t="s">
        <v>7850</v>
      </c>
      <c r="D1990" t="s">
        <v>282</v>
      </c>
      <c r="E1990" t="s">
        <v>304</v>
      </c>
      <c r="H1990" t="s">
        <v>327</v>
      </c>
      <c r="I1990" t="s">
        <v>9944</v>
      </c>
      <c r="J1990" t="s">
        <v>284</v>
      </c>
      <c r="K1990" t="s">
        <v>2094</v>
      </c>
      <c r="L1990" t="s">
        <v>26044</v>
      </c>
      <c r="M1990" t="s">
        <v>338</v>
      </c>
      <c r="O1990" t="s">
        <v>2076</v>
      </c>
      <c r="Q1990" t="s">
        <v>324</v>
      </c>
      <c r="R1990" t="b">
        <v>0</v>
      </c>
      <c r="S1990" t="b">
        <v>0</v>
      </c>
      <c r="T1990" t="s">
        <v>425</v>
      </c>
      <c r="U1990">
        <v>0</v>
      </c>
      <c r="V1990" s="30" t="s">
        <v>9664</v>
      </c>
      <c r="W1990" t="s">
        <v>9665</v>
      </c>
      <c r="X1990" t="s">
        <v>282</v>
      </c>
      <c r="Y1990" t="s">
        <v>324</v>
      </c>
      <c r="Z1990" t="s">
        <v>284</v>
      </c>
      <c r="AA1990" t="s">
        <v>304</v>
      </c>
      <c r="AB1990"/>
      <c r="AD1990" s="27" t="s">
        <v>2094</v>
      </c>
      <c r="AE1990" t="s">
        <v>26031</v>
      </c>
      <c r="AF1990" t="s">
        <v>294</v>
      </c>
      <c r="AH1990" t="s">
        <v>579</v>
      </c>
      <c r="AI1990" t="s">
        <v>26578</v>
      </c>
      <c r="AJ1990" t="s">
        <v>26579</v>
      </c>
      <c r="AK1990" t="s">
        <v>2082</v>
      </c>
      <c r="AL1990" s="12">
        <v>46107.437106481484</v>
      </c>
      <c r="AM1990" t="s">
        <v>291</v>
      </c>
    </row>
    <row r="1991" spans="1:39" ht="15" customHeight="1" x14ac:dyDescent="0.3">
      <c r="A1991" s="38" t="s">
        <v>9677</v>
      </c>
      <c r="B1991" t="s">
        <v>9678</v>
      </c>
      <c r="C1991" t="s">
        <v>7850</v>
      </c>
      <c r="D1991" t="s">
        <v>282</v>
      </c>
      <c r="E1991" t="s">
        <v>304</v>
      </c>
      <c r="H1991" t="s">
        <v>327</v>
      </c>
      <c r="I1991" t="s">
        <v>9679</v>
      </c>
      <c r="J1991" t="s">
        <v>284</v>
      </c>
      <c r="K1991" t="s">
        <v>2094</v>
      </c>
      <c r="L1991" t="s">
        <v>26044</v>
      </c>
      <c r="M1991" t="s">
        <v>338</v>
      </c>
      <c r="O1991" t="s">
        <v>2076</v>
      </c>
      <c r="Q1991" t="s">
        <v>324</v>
      </c>
      <c r="R1991" t="b">
        <v>0</v>
      </c>
      <c r="S1991" t="b">
        <v>0</v>
      </c>
      <c r="T1991" t="s">
        <v>425</v>
      </c>
      <c r="U1991">
        <v>0</v>
      </c>
      <c r="V1991" s="30" t="s">
        <v>9664</v>
      </c>
      <c r="W1991" t="s">
        <v>9665</v>
      </c>
      <c r="X1991" t="s">
        <v>282</v>
      </c>
      <c r="Y1991" t="s">
        <v>324</v>
      </c>
      <c r="Z1991" t="s">
        <v>284</v>
      </c>
      <c r="AA1991" t="s">
        <v>304</v>
      </c>
      <c r="AB1991"/>
      <c r="AD1991" s="27" t="s">
        <v>2094</v>
      </c>
      <c r="AE1991" t="s">
        <v>26031</v>
      </c>
      <c r="AF1991" t="s">
        <v>294</v>
      </c>
      <c r="AH1991" t="s">
        <v>579</v>
      </c>
      <c r="AI1991" t="s">
        <v>26578</v>
      </c>
      <c r="AJ1991" t="s">
        <v>26579</v>
      </c>
      <c r="AK1991" t="s">
        <v>2082</v>
      </c>
      <c r="AL1991" s="12">
        <v>46107.437106481484</v>
      </c>
      <c r="AM1991" t="s">
        <v>291</v>
      </c>
    </row>
    <row r="1992" spans="1:39" ht="15" customHeight="1" x14ac:dyDescent="0.3">
      <c r="A1992" s="38" t="s">
        <v>9557</v>
      </c>
      <c r="B1992" t="s">
        <v>9558</v>
      </c>
      <c r="C1992" t="s">
        <v>2092</v>
      </c>
      <c r="D1992" t="s">
        <v>282</v>
      </c>
      <c r="E1992" t="s">
        <v>337</v>
      </c>
      <c r="G1992" t="s">
        <v>392</v>
      </c>
      <c r="H1992" t="s">
        <v>396</v>
      </c>
      <c r="I1992" t="s">
        <v>25943</v>
      </c>
      <c r="J1992" t="s">
        <v>284</v>
      </c>
      <c r="K1992" t="s">
        <v>2075</v>
      </c>
      <c r="M1992" t="s">
        <v>290</v>
      </c>
      <c r="N1992" t="s">
        <v>355</v>
      </c>
      <c r="O1992" t="s">
        <v>2256</v>
      </c>
      <c r="Q1992" t="s">
        <v>356</v>
      </c>
      <c r="R1992" t="b">
        <v>1</v>
      </c>
      <c r="S1992" t="b">
        <v>1</v>
      </c>
      <c r="T1992" t="s">
        <v>425</v>
      </c>
      <c r="U1992">
        <v>0</v>
      </c>
      <c r="V1992" s="32" t="s">
        <v>2235</v>
      </c>
      <c r="AB1992"/>
      <c r="AD1992" s="27"/>
    </row>
    <row r="1993" spans="1:39" ht="15" customHeight="1" x14ac:dyDescent="0.3">
      <c r="A1993" s="38" t="s">
        <v>9951</v>
      </c>
      <c r="B1993" t="s">
        <v>9952</v>
      </c>
      <c r="C1993" t="s">
        <v>7850</v>
      </c>
      <c r="D1993" t="s">
        <v>282</v>
      </c>
      <c r="E1993" t="s">
        <v>322</v>
      </c>
      <c r="H1993" t="s">
        <v>2067</v>
      </c>
      <c r="I1993" t="s">
        <v>9953</v>
      </c>
      <c r="J1993" t="s">
        <v>284</v>
      </c>
      <c r="K1993" t="s">
        <v>2075</v>
      </c>
      <c r="L1993" t="s">
        <v>26044</v>
      </c>
      <c r="M1993" t="s">
        <v>338</v>
      </c>
      <c r="O1993" t="s">
        <v>2076</v>
      </c>
      <c r="Q1993" t="s">
        <v>324</v>
      </c>
      <c r="R1993" t="b">
        <v>0</v>
      </c>
      <c r="S1993" t="b">
        <v>0</v>
      </c>
      <c r="T1993" t="s">
        <v>425</v>
      </c>
      <c r="U1993">
        <v>0</v>
      </c>
      <c r="V1993" s="32" t="s">
        <v>9596</v>
      </c>
      <c r="W1993" t="s">
        <v>9597</v>
      </c>
      <c r="X1993" t="s">
        <v>282</v>
      </c>
      <c r="Y1993" t="s">
        <v>324</v>
      </c>
      <c r="Z1993" t="s">
        <v>284</v>
      </c>
      <c r="AA1993" t="s">
        <v>322</v>
      </c>
      <c r="AB1993"/>
      <c r="AD1993" s="27" t="s">
        <v>2075</v>
      </c>
      <c r="AE1993" t="s">
        <v>26030</v>
      </c>
      <c r="AF1993" t="s">
        <v>290</v>
      </c>
      <c r="AH1993" t="s">
        <v>579</v>
      </c>
      <c r="AI1993" t="s">
        <v>26578</v>
      </c>
      <c r="AJ1993" t="s">
        <v>26579</v>
      </c>
      <c r="AK1993" t="s">
        <v>2082</v>
      </c>
      <c r="AL1993" s="12">
        <v>46122.299525462964</v>
      </c>
      <c r="AM1993" t="s">
        <v>309</v>
      </c>
    </row>
    <row r="1994" spans="1:39" ht="15" customHeight="1" x14ac:dyDescent="0.3">
      <c r="A1994" s="38" t="s">
        <v>9623</v>
      </c>
      <c r="B1994" t="s">
        <v>9624</v>
      </c>
      <c r="C1994" t="s">
        <v>2092</v>
      </c>
      <c r="D1994" t="s">
        <v>282</v>
      </c>
      <c r="E1994" t="s">
        <v>283</v>
      </c>
      <c r="G1994" t="s">
        <v>303</v>
      </c>
      <c r="H1994" t="s">
        <v>396</v>
      </c>
      <c r="I1994" t="s">
        <v>9625</v>
      </c>
      <c r="J1994" t="s">
        <v>284</v>
      </c>
      <c r="K1994" t="s">
        <v>2224</v>
      </c>
      <c r="M1994" t="s">
        <v>290</v>
      </c>
      <c r="N1994" t="s">
        <v>355</v>
      </c>
      <c r="O1994" t="s">
        <v>2256</v>
      </c>
      <c r="Q1994" t="s">
        <v>356</v>
      </c>
      <c r="R1994" t="b">
        <v>1</v>
      </c>
      <c r="S1994" t="b">
        <v>1</v>
      </c>
      <c r="T1994" t="s">
        <v>425</v>
      </c>
      <c r="U1994">
        <v>0</v>
      </c>
      <c r="V1994" s="32" t="s">
        <v>2235</v>
      </c>
      <c r="AB1994"/>
      <c r="AD1994" s="27"/>
    </row>
    <row r="1995" spans="1:39" ht="15" customHeight="1" x14ac:dyDescent="0.3">
      <c r="A1995" s="38" t="s">
        <v>9815</v>
      </c>
      <c r="B1995" t="s">
        <v>9816</v>
      </c>
      <c r="C1995" t="s">
        <v>7850</v>
      </c>
      <c r="D1995" t="s">
        <v>282</v>
      </c>
      <c r="E1995" t="s">
        <v>322</v>
      </c>
      <c r="G1995" t="s">
        <v>298</v>
      </c>
      <c r="H1995" t="s">
        <v>2067</v>
      </c>
      <c r="I1995" t="s">
        <v>9817</v>
      </c>
      <c r="J1995" t="s">
        <v>284</v>
      </c>
      <c r="K1995" t="s">
        <v>2075</v>
      </c>
      <c r="L1995" t="s">
        <v>26044</v>
      </c>
      <c r="M1995" t="s">
        <v>338</v>
      </c>
      <c r="O1995" t="s">
        <v>2076</v>
      </c>
      <c r="Q1995" t="s">
        <v>324</v>
      </c>
      <c r="R1995" t="b">
        <v>0</v>
      </c>
      <c r="S1995" t="b">
        <v>0</v>
      </c>
      <c r="T1995" t="s">
        <v>425</v>
      </c>
      <c r="U1995">
        <v>0</v>
      </c>
      <c r="V1995" s="30" t="s">
        <v>9596</v>
      </c>
      <c r="W1995" t="s">
        <v>9597</v>
      </c>
      <c r="X1995" t="s">
        <v>282</v>
      </c>
      <c r="Y1995" t="s">
        <v>324</v>
      </c>
      <c r="Z1995" t="s">
        <v>284</v>
      </c>
      <c r="AA1995" t="s">
        <v>322</v>
      </c>
      <c r="AB1995"/>
      <c r="AD1995" s="27" t="s">
        <v>2075</v>
      </c>
      <c r="AE1995" t="s">
        <v>26030</v>
      </c>
      <c r="AF1995" t="s">
        <v>290</v>
      </c>
      <c r="AH1995" t="s">
        <v>579</v>
      </c>
      <c r="AI1995" t="s">
        <v>26578</v>
      </c>
      <c r="AJ1995" t="s">
        <v>26579</v>
      </c>
      <c r="AK1995" t="s">
        <v>2082</v>
      </c>
      <c r="AL1995" s="12">
        <v>46122.299525462964</v>
      </c>
      <c r="AM1995" t="s">
        <v>309</v>
      </c>
    </row>
    <row r="1996" spans="1:39" ht="15" customHeight="1" x14ac:dyDescent="0.3">
      <c r="A1996" s="38" t="s">
        <v>9685</v>
      </c>
      <c r="B1996" t="s">
        <v>9686</v>
      </c>
      <c r="C1996" t="s">
        <v>7850</v>
      </c>
      <c r="D1996" t="s">
        <v>282</v>
      </c>
      <c r="E1996" t="s">
        <v>322</v>
      </c>
      <c r="H1996" t="s">
        <v>2067</v>
      </c>
      <c r="I1996" t="s">
        <v>9687</v>
      </c>
      <c r="J1996" t="s">
        <v>284</v>
      </c>
      <c r="K1996" t="s">
        <v>2075</v>
      </c>
      <c r="L1996" t="s">
        <v>26044</v>
      </c>
      <c r="M1996" t="s">
        <v>338</v>
      </c>
      <c r="O1996" t="s">
        <v>2076</v>
      </c>
      <c r="Q1996" t="s">
        <v>324</v>
      </c>
      <c r="R1996" t="b">
        <v>0</v>
      </c>
      <c r="S1996" t="b">
        <v>0</v>
      </c>
      <c r="T1996" t="s">
        <v>425</v>
      </c>
      <c r="U1996">
        <v>0</v>
      </c>
      <c r="V1996" s="32" t="s">
        <v>9596</v>
      </c>
      <c r="W1996" t="s">
        <v>9597</v>
      </c>
      <c r="X1996" t="s">
        <v>282</v>
      </c>
      <c r="Y1996" t="s">
        <v>324</v>
      </c>
      <c r="Z1996" t="s">
        <v>284</v>
      </c>
      <c r="AA1996" t="s">
        <v>322</v>
      </c>
      <c r="AB1996"/>
      <c r="AD1996" s="27" t="s">
        <v>2075</v>
      </c>
      <c r="AE1996" t="s">
        <v>26030</v>
      </c>
      <c r="AF1996" t="s">
        <v>290</v>
      </c>
      <c r="AH1996" t="s">
        <v>579</v>
      </c>
      <c r="AI1996" t="s">
        <v>26578</v>
      </c>
      <c r="AJ1996" t="s">
        <v>26579</v>
      </c>
      <c r="AK1996" t="s">
        <v>2082</v>
      </c>
      <c r="AL1996" s="12">
        <v>46122.299525462964</v>
      </c>
      <c r="AM1996" t="s">
        <v>309</v>
      </c>
    </row>
    <row r="1997" spans="1:39" ht="15" customHeight="1" x14ac:dyDescent="0.3">
      <c r="A1997" s="38" t="s">
        <v>9963</v>
      </c>
      <c r="B1997" t="s">
        <v>9964</v>
      </c>
      <c r="C1997" t="s">
        <v>7850</v>
      </c>
      <c r="D1997" t="s">
        <v>282</v>
      </c>
      <c r="E1997" t="s">
        <v>322</v>
      </c>
      <c r="G1997" t="s">
        <v>25598</v>
      </c>
      <c r="H1997" t="s">
        <v>2067</v>
      </c>
      <c r="I1997" t="s">
        <v>9965</v>
      </c>
      <c r="J1997" t="s">
        <v>284</v>
      </c>
      <c r="K1997" t="s">
        <v>2075</v>
      </c>
      <c r="L1997" t="s">
        <v>26044</v>
      </c>
      <c r="M1997" t="s">
        <v>338</v>
      </c>
      <c r="O1997" t="s">
        <v>2076</v>
      </c>
      <c r="Q1997" t="s">
        <v>324</v>
      </c>
      <c r="R1997" t="b">
        <v>0</v>
      </c>
      <c r="S1997" t="b">
        <v>0</v>
      </c>
      <c r="T1997" t="s">
        <v>425</v>
      </c>
      <c r="U1997">
        <v>0</v>
      </c>
      <c r="V1997" s="32" t="s">
        <v>9596</v>
      </c>
      <c r="W1997" t="s">
        <v>9597</v>
      </c>
      <c r="X1997" t="s">
        <v>282</v>
      </c>
      <c r="Y1997" t="s">
        <v>324</v>
      </c>
      <c r="Z1997" t="s">
        <v>284</v>
      </c>
      <c r="AA1997" t="s">
        <v>322</v>
      </c>
      <c r="AB1997"/>
      <c r="AD1997" s="27" t="s">
        <v>2075</v>
      </c>
      <c r="AE1997" t="s">
        <v>26030</v>
      </c>
      <c r="AF1997" t="s">
        <v>290</v>
      </c>
      <c r="AH1997" t="s">
        <v>579</v>
      </c>
      <c r="AI1997" t="s">
        <v>26578</v>
      </c>
      <c r="AJ1997" t="s">
        <v>26579</v>
      </c>
      <c r="AK1997" t="s">
        <v>2082</v>
      </c>
      <c r="AL1997" s="12">
        <v>46122.299525462964</v>
      </c>
      <c r="AM1997" t="s">
        <v>309</v>
      </c>
    </row>
    <row r="1998" spans="1:39" ht="15" customHeight="1" x14ac:dyDescent="0.3">
      <c r="A1998" s="38" t="s">
        <v>9688</v>
      </c>
      <c r="B1998" t="s">
        <v>9689</v>
      </c>
      <c r="C1998" t="s">
        <v>7850</v>
      </c>
      <c r="D1998" t="s">
        <v>282</v>
      </c>
      <c r="E1998" t="s">
        <v>304</v>
      </c>
      <c r="H1998" t="s">
        <v>320</v>
      </c>
      <c r="I1998" t="s">
        <v>9690</v>
      </c>
      <c r="J1998" t="s">
        <v>284</v>
      </c>
      <c r="K1998" t="s">
        <v>2094</v>
      </c>
      <c r="L1998" t="s">
        <v>26044</v>
      </c>
      <c r="M1998" t="s">
        <v>338</v>
      </c>
      <c r="O1998" t="s">
        <v>2076</v>
      </c>
      <c r="Q1998" t="s">
        <v>324</v>
      </c>
      <c r="R1998" t="b">
        <v>0</v>
      </c>
      <c r="S1998" t="b">
        <v>0</v>
      </c>
      <c r="T1998" t="s">
        <v>425</v>
      </c>
      <c r="U1998">
        <v>0</v>
      </c>
      <c r="V1998" s="30" t="s">
        <v>9664</v>
      </c>
      <c r="W1998" t="s">
        <v>9665</v>
      </c>
      <c r="X1998" t="s">
        <v>282</v>
      </c>
      <c r="Y1998" t="s">
        <v>324</v>
      </c>
      <c r="Z1998" t="s">
        <v>284</v>
      </c>
      <c r="AA1998" t="s">
        <v>304</v>
      </c>
      <c r="AB1998"/>
      <c r="AD1998" s="27" t="s">
        <v>2094</v>
      </c>
      <c r="AE1998" t="s">
        <v>26031</v>
      </c>
      <c r="AF1998" t="s">
        <v>294</v>
      </c>
      <c r="AH1998" t="s">
        <v>579</v>
      </c>
      <c r="AI1998" t="s">
        <v>26578</v>
      </c>
      <c r="AJ1998" t="s">
        <v>26579</v>
      </c>
      <c r="AK1998" t="s">
        <v>2082</v>
      </c>
      <c r="AL1998" s="12">
        <v>46107.437106481484</v>
      </c>
      <c r="AM1998" t="s">
        <v>291</v>
      </c>
    </row>
    <row r="1999" spans="1:39" ht="15" customHeight="1" x14ac:dyDescent="0.3">
      <c r="A1999" s="38" t="s">
        <v>9969</v>
      </c>
      <c r="B1999" t="s">
        <v>9970</v>
      </c>
      <c r="C1999" t="s">
        <v>7850</v>
      </c>
      <c r="D1999" t="s">
        <v>282</v>
      </c>
      <c r="E1999" t="s">
        <v>304</v>
      </c>
      <c r="H1999" t="s">
        <v>320</v>
      </c>
      <c r="I1999" t="s">
        <v>9971</v>
      </c>
      <c r="J1999" t="s">
        <v>284</v>
      </c>
      <c r="K1999" t="s">
        <v>2094</v>
      </c>
      <c r="L1999" t="s">
        <v>26044</v>
      </c>
      <c r="M1999" t="s">
        <v>338</v>
      </c>
      <c r="O1999" t="s">
        <v>2076</v>
      </c>
      <c r="Q1999" t="s">
        <v>324</v>
      </c>
      <c r="R1999" t="b">
        <v>0</v>
      </c>
      <c r="S1999" t="b">
        <v>0</v>
      </c>
      <c r="T1999" t="s">
        <v>425</v>
      </c>
      <c r="U1999">
        <v>0</v>
      </c>
      <c r="V1999" s="30" t="s">
        <v>9664</v>
      </c>
      <c r="W1999" t="s">
        <v>9665</v>
      </c>
      <c r="X1999" t="s">
        <v>282</v>
      </c>
      <c r="Y1999" t="s">
        <v>324</v>
      </c>
      <c r="Z1999" t="s">
        <v>284</v>
      </c>
      <c r="AA1999" t="s">
        <v>304</v>
      </c>
      <c r="AB1999"/>
      <c r="AD1999" s="27" t="s">
        <v>2094</v>
      </c>
      <c r="AE1999" t="s">
        <v>26031</v>
      </c>
      <c r="AF1999" t="s">
        <v>294</v>
      </c>
      <c r="AH1999" t="s">
        <v>579</v>
      </c>
      <c r="AI1999" t="s">
        <v>26578</v>
      </c>
      <c r="AJ1999" t="s">
        <v>26579</v>
      </c>
      <c r="AK1999" t="s">
        <v>2082</v>
      </c>
      <c r="AL1999" s="12">
        <v>46107.437106481484</v>
      </c>
      <c r="AM1999" t="s">
        <v>291</v>
      </c>
    </row>
    <row r="2000" spans="1:39" ht="15" customHeight="1" x14ac:dyDescent="0.3">
      <c r="A2000" s="38" t="s">
        <v>9972</v>
      </c>
      <c r="B2000" t="s">
        <v>9973</v>
      </c>
      <c r="C2000" t="s">
        <v>7850</v>
      </c>
      <c r="D2000" t="s">
        <v>282</v>
      </c>
      <c r="E2000" t="s">
        <v>304</v>
      </c>
      <c r="H2000" t="s">
        <v>320</v>
      </c>
      <c r="I2000" t="s">
        <v>9974</v>
      </c>
      <c r="J2000" t="s">
        <v>284</v>
      </c>
      <c r="K2000" t="s">
        <v>2094</v>
      </c>
      <c r="L2000" t="s">
        <v>26044</v>
      </c>
      <c r="M2000" t="s">
        <v>338</v>
      </c>
      <c r="O2000" t="s">
        <v>2076</v>
      </c>
      <c r="Q2000" t="s">
        <v>324</v>
      </c>
      <c r="R2000" t="b">
        <v>0</v>
      </c>
      <c r="S2000" t="b">
        <v>0</v>
      </c>
      <c r="T2000" t="s">
        <v>425</v>
      </c>
      <c r="U2000">
        <v>0</v>
      </c>
      <c r="V2000" s="32" t="s">
        <v>9664</v>
      </c>
      <c r="W2000" t="s">
        <v>9665</v>
      </c>
      <c r="X2000" t="s">
        <v>282</v>
      </c>
      <c r="Y2000" t="s">
        <v>324</v>
      </c>
      <c r="Z2000" t="s">
        <v>284</v>
      </c>
      <c r="AA2000" t="s">
        <v>304</v>
      </c>
      <c r="AB2000"/>
      <c r="AD2000" s="27" t="s">
        <v>2094</v>
      </c>
      <c r="AE2000" t="s">
        <v>26031</v>
      </c>
      <c r="AF2000" t="s">
        <v>294</v>
      </c>
      <c r="AH2000" t="s">
        <v>579</v>
      </c>
      <c r="AI2000" t="s">
        <v>26578</v>
      </c>
      <c r="AJ2000" t="s">
        <v>26579</v>
      </c>
      <c r="AK2000" t="s">
        <v>2082</v>
      </c>
      <c r="AL2000" s="12">
        <v>46107.437106481484</v>
      </c>
      <c r="AM2000" t="s">
        <v>291</v>
      </c>
    </row>
    <row r="2001" spans="1:39" ht="15" customHeight="1" x14ac:dyDescent="0.3">
      <c r="A2001" s="38" t="s">
        <v>9975</v>
      </c>
      <c r="B2001" t="s">
        <v>9976</v>
      </c>
      <c r="C2001" t="s">
        <v>7850</v>
      </c>
      <c r="D2001" t="s">
        <v>282</v>
      </c>
      <c r="E2001" t="s">
        <v>304</v>
      </c>
      <c r="H2001" t="s">
        <v>320</v>
      </c>
      <c r="I2001" t="s">
        <v>9977</v>
      </c>
      <c r="J2001" t="s">
        <v>284</v>
      </c>
      <c r="K2001" t="s">
        <v>2094</v>
      </c>
      <c r="L2001" t="s">
        <v>26044</v>
      </c>
      <c r="M2001" t="s">
        <v>338</v>
      </c>
      <c r="O2001" t="s">
        <v>2076</v>
      </c>
      <c r="Q2001" t="s">
        <v>324</v>
      </c>
      <c r="R2001" t="b">
        <v>0</v>
      </c>
      <c r="S2001" t="b">
        <v>0</v>
      </c>
      <c r="T2001" t="s">
        <v>425</v>
      </c>
      <c r="U2001">
        <v>0</v>
      </c>
      <c r="V2001" s="30" t="s">
        <v>9664</v>
      </c>
      <c r="W2001" t="s">
        <v>9665</v>
      </c>
      <c r="X2001" t="s">
        <v>282</v>
      </c>
      <c r="Y2001" t="s">
        <v>324</v>
      </c>
      <c r="Z2001" t="s">
        <v>284</v>
      </c>
      <c r="AA2001" t="s">
        <v>304</v>
      </c>
      <c r="AB2001"/>
      <c r="AD2001" s="27" t="s">
        <v>2094</v>
      </c>
      <c r="AE2001" t="s">
        <v>26031</v>
      </c>
      <c r="AF2001" t="s">
        <v>294</v>
      </c>
      <c r="AH2001" t="s">
        <v>579</v>
      </c>
      <c r="AI2001" t="s">
        <v>26578</v>
      </c>
      <c r="AJ2001" t="s">
        <v>26579</v>
      </c>
      <c r="AK2001" t="s">
        <v>2082</v>
      </c>
      <c r="AL2001" s="12">
        <v>46107.437106481484</v>
      </c>
      <c r="AM2001" t="s">
        <v>291</v>
      </c>
    </row>
    <row r="2002" spans="1:39" ht="15" customHeight="1" x14ac:dyDescent="0.3">
      <c r="A2002" s="38" t="s">
        <v>9983</v>
      </c>
      <c r="B2002" t="s">
        <v>9984</v>
      </c>
      <c r="C2002" t="s">
        <v>7850</v>
      </c>
      <c r="D2002" t="s">
        <v>282</v>
      </c>
      <c r="E2002" t="s">
        <v>304</v>
      </c>
      <c r="H2002" t="s">
        <v>320</v>
      </c>
      <c r="I2002" t="s">
        <v>9985</v>
      </c>
      <c r="J2002" t="s">
        <v>284</v>
      </c>
      <c r="K2002" t="s">
        <v>2094</v>
      </c>
      <c r="L2002" t="s">
        <v>26044</v>
      </c>
      <c r="M2002" t="s">
        <v>338</v>
      </c>
      <c r="O2002" t="s">
        <v>2076</v>
      </c>
      <c r="Q2002" t="s">
        <v>324</v>
      </c>
      <c r="R2002" t="b">
        <v>0</v>
      </c>
      <c r="S2002" t="b">
        <v>0</v>
      </c>
      <c r="T2002" t="s">
        <v>425</v>
      </c>
      <c r="U2002">
        <v>0</v>
      </c>
      <c r="V2002" s="32" t="s">
        <v>9664</v>
      </c>
      <c r="W2002" t="s">
        <v>9665</v>
      </c>
      <c r="X2002" t="s">
        <v>282</v>
      </c>
      <c r="Y2002" t="s">
        <v>324</v>
      </c>
      <c r="Z2002" t="s">
        <v>284</v>
      </c>
      <c r="AA2002" t="s">
        <v>304</v>
      </c>
      <c r="AB2002"/>
      <c r="AD2002" s="27" t="s">
        <v>2094</v>
      </c>
      <c r="AE2002" t="s">
        <v>26031</v>
      </c>
      <c r="AF2002" t="s">
        <v>294</v>
      </c>
      <c r="AH2002" t="s">
        <v>579</v>
      </c>
      <c r="AI2002" t="s">
        <v>26578</v>
      </c>
      <c r="AJ2002" t="s">
        <v>26579</v>
      </c>
      <c r="AK2002" t="s">
        <v>2082</v>
      </c>
      <c r="AL2002" s="12">
        <v>46107.437106481484</v>
      </c>
      <c r="AM2002" t="s">
        <v>291</v>
      </c>
    </row>
    <row r="2003" spans="1:39" ht="15" customHeight="1" x14ac:dyDescent="0.3">
      <c r="A2003" s="38" t="s">
        <v>9994</v>
      </c>
      <c r="B2003" t="s">
        <v>9995</v>
      </c>
      <c r="C2003" t="s">
        <v>2092</v>
      </c>
      <c r="D2003" t="s">
        <v>282</v>
      </c>
      <c r="E2003" t="s">
        <v>337</v>
      </c>
      <c r="G2003" t="s">
        <v>313</v>
      </c>
      <c r="H2003" t="s">
        <v>313</v>
      </c>
      <c r="I2003" t="s">
        <v>25947</v>
      </c>
      <c r="J2003" t="s">
        <v>284</v>
      </c>
      <c r="K2003" t="s">
        <v>2075</v>
      </c>
      <c r="M2003" t="s">
        <v>285</v>
      </c>
      <c r="N2003" t="s">
        <v>286</v>
      </c>
      <c r="O2003" t="s">
        <v>2076</v>
      </c>
      <c r="Q2003" t="s">
        <v>288</v>
      </c>
      <c r="R2003" t="b">
        <v>0</v>
      </c>
      <c r="S2003" t="b">
        <v>0</v>
      </c>
      <c r="T2003" t="s">
        <v>25454</v>
      </c>
      <c r="U2003" t="s">
        <v>2244</v>
      </c>
      <c r="V2003" s="32" t="s">
        <v>3158</v>
      </c>
      <c r="W2003" t="s">
        <v>3159</v>
      </c>
      <c r="X2003" t="s">
        <v>282</v>
      </c>
      <c r="Y2003" t="s">
        <v>288</v>
      </c>
      <c r="Z2003" t="s">
        <v>284</v>
      </c>
      <c r="AA2003" t="s">
        <v>337</v>
      </c>
      <c r="AB2003"/>
      <c r="AD2003" s="27" t="s">
        <v>2075</v>
      </c>
      <c r="AE2003" t="s">
        <v>26228</v>
      </c>
      <c r="AF2003" t="s">
        <v>290</v>
      </c>
      <c r="AH2003" t="s">
        <v>641</v>
      </c>
      <c r="AI2003" t="s">
        <v>26094</v>
      </c>
      <c r="AJ2003" t="s">
        <v>26095</v>
      </c>
      <c r="AK2003" t="s">
        <v>2082</v>
      </c>
      <c r="AL2003" s="12">
        <v>46129.214305555557</v>
      </c>
      <c r="AM2003" t="s">
        <v>291</v>
      </c>
    </row>
    <row r="2004" spans="1:39" ht="15" customHeight="1" x14ac:dyDescent="0.3">
      <c r="A2004" s="38" t="s">
        <v>9927</v>
      </c>
      <c r="B2004" t="s">
        <v>9928</v>
      </c>
      <c r="C2004" t="s">
        <v>2092</v>
      </c>
      <c r="D2004" t="s">
        <v>282</v>
      </c>
      <c r="E2004" t="s">
        <v>283</v>
      </c>
      <c r="G2004" t="s">
        <v>396</v>
      </c>
      <c r="I2004" t="s">
        <v>9929</v>
      </c>
      <c r="J2004" t="s">
        <v>284</v>
      </c>
      <c r="K2004" t="s">
        <v>2094</v>
      </c>
      <c r="M2004" t="s">
        <v>290</v>
      </c>
      <c r="N2004" t="s">
        <v>355</v>
      </c>
      <c r="O2004" t="s">
        <v>2256</v>
      </c>
      <c r="Q2004" t="s">
        <v>356</v>
      </c>
      <c r="R2004" t="b">
        <v>1</v>
      </c>
      <c r="S2004" t="b">
        <v>1</v>
      </c>
      <c r="T2004" t="s">
        <v>424</v>
      </c>
      <c r="U2004">
        <v>1</v>
      </c>
      <c r="V2004" s="30" t="s">
        <v>2235</v>
      </c>
      <c r="AB2004"/>
      <c r="AD2004" s="27"/>
    </row>
    <row r="2005" spans="1:39" ht="15" customHeight="1" x14ac:dyDescent="0.3">
      <c r="A2005" s="38" t="s">
        <v>9824</v>
      </c>
      <c r="B2005" t="s">
        <v>9825</v>
      </c>
      <c r="C2005" t="s">
        <v>7850</v>
      </c>
      <c r="D2005" t="s">
        <v>282</v>
      </c>
      <c r="E2005" t="s">
        <v>322</v>
      </c>
      <c r="H2005" t="s">
        <v>2067</v>
      </c>
      <c r="I2005" t="s">
        <v>9826</v>
      </c>
      <c r="J2005" t="s">
        <v>284</v>
      </c>
      <c r="K2005" t="s">
        <v>2075</v>
      </c>
      <c r="L2005" t="s">
        <v>26044</v>
      </c>
      <c r="M2005" t="s">
        <v>338</v>
      </c>
      <c r="O2005" t="s">
        <v>2076</v>
      </c>
      <c r="Q2005" t="s">
        <v>324</v>
      </c>
      <c r="R2005" t="b">
        <v>0</v>
      </c>
      <c r="S2005" t="b">
        <v>0</v>
      </c>
      <c r="T2005" t="s">
        <v>425</v>
      </c>
      <c r="U2005">
        <v>0</v>
      </c>
      <c r="V2005" s="32" t="s">
        <v>9596</v>
      </c>
      <c r="W2005" t="s">
        <v>9597</v>
      </c>
      <c r="X2005" t="s">
        <v>282</v>
      </c>
      <c r="Y2005" t="s">
        <v>324</v>
      </c>
      <c r="Z2005" t="s">
        <v>284</v>
      </c>
      <c r="AA2005" t="s">
        <v>322</v>
      </c>
      <c r="AB2005"/>
      <c r="AD2005" s="27" t="s">
        <v>2075</v>
      </c>
      <c r="AE2005" t="s">
        <v>26030</v>
      </c>
      <c r="AF2005" t="s">
        <v>290</v>
      </c>
      <c r="AH2005" t="s">
        <v>579</v>
      </c>
      <c r="AI2005" t="s">
        <v>26578</v>
      </c>
      <c r="AJ2005" t="s">
        <v>26579</v>
      </c>
      <c r="AK2005" t="s">
        <v>2082</v>
      </c>
      <c r="AL2005" s="12">
        <v>46122.299525462964</v>
      </c>
      <c r="AM2005" t="s">
        <v>309</v>
      </c>
    </row>
    <row r="2006" spans="1:39" ht="15" customHeight="1" x14ac:dyDescent="0.3">
      <c r="A2006" s="38" t="s">
        <v>9843</v>
      </c>
      <c r="B2006" t="s">
        <v>9844</v>
      </c>
      <c r="C2006" t="s">
        <v>2073</v>
      </c>
      <c r="D2006" t="s">
        <v>282</v>
      </c>
      <c r="E2006" t="s">
        <v>339</v>
      </c>
      <c r="H2006" t="s">
        <v>293</v>
      </c>
      <c r="I2006" t="s">
        <v>9845</v>
      </c>
      <c r="J2006" t="s">
        <v>284</v>
      </c>
      <c r="K2006" t="s">
        <v>2075</v>
      </c>
      <c r="M2006" t="s">
        <v>348</v>
      </c>
      <c r="N2006" t="s">
        <v>295</v>
      </c>
      <c r="Q2006" t="s">
        <v>311</v>
      </c>
      <c r="R2006" t="b">
        <v>0</v>
      </c>
      <c r="S2006" t="b">
        <v>0</v>
      </c>
      <c r="T2006" t="s">
        <v>426</v>
      </c>
      <c r="U2006">
        <v>1</v>
      </c>
      <c r="V2006" s="32" t="s">
        <v>9846</v>
      </c>
      <c r="W2006" t="s">
        <v>9847</v>
      </c>
      <c r="X2006" t="s">
        <v>282</v>
      </c>
      <c r="Y2006" t="s">
        <v>311</v>
      </c>
      <c r="Z2006" t="s">
        <v>284</v>
      </c>
      <c r="AA2006" t="s">
        <v>302</v>
      </c>
      <c r="AB2006"/>
      <c r="AD2006" s="27" t="s">
        <v>2079</v>
      </c>
      <c r="AF2006" t="s">
        <v>348</v>
      </c>
      <c r="AH2006" t="s">
        <v>2016</v>
      </c>
      <c r="AI2006" t="s">
        <v>2121</v>
      </c>
      <c r="AJ2006" t="s">
        <v>2122</v>
      </c>
      <c r="AK2006" t="s">
        <v>2082</v>
      </c>
      <c r="AL2006" s="12">
        <v>45884.877812500003</v>
      </c>
    </row>
    <row r="2007" spans="1:39" ht="15" customHeight="1" x14ac:dyDescent="0.3">
      <c r="A2007" s="38" t="s">
        <v>9871</v>
      </c>
      <c r="B2007" t="s">
        <v>9872</v>
      </c>
      <c r="C2007" t="s">
        <v>2073</v>
      </c>
      <c r="D2007" t="s">
        <v>282</v>
      </c>
      <c r="E2007" t="s">
        <v>292</v>
      </c>
      <c r="I2007" t="s">
        <v>9873</v>
      </c>
      <c r="J2007" t="s">
        <v>329</v>
      </c>
      <c r="M2007" t="s">
        <v>294</v>
      </c>
      <c r="Q2007" t="s">
        <v>344</v>
      </c>
      <c r="R2007" t="b">
        <v>0</v>
      </c>
      <c r="S2007" t="b">
        <v>0</v>
      </c>
      <c r="T2007" t="s">
        <v>426</v>
      </c>
      <c r="V2007" s="32" t="s">
        <v>2235</v>
      </c>
      <c r="AB2007"/>
      <c r="AD2007" s="27"/>
    </row>
    <row r="2008" spans="1:39" ht="15" customHeight="1" x14ac:dyDescent="0.3">
      <c r="A2008" s="38" t="s">
        <v>9778</v>
      </c>
      <c r="B2008" t="s">
        <v>9779</v>
      </c>
      <c r="C2008" t="s">
        <v>2092</v>
      </c>
      <c r="D2008" t="s">
        <v>282</v>
      </c>
      <c r="E2008" t="s">
        <v>337</v>
      </c>
      <c r="G2008" t="s">
        <v>2066</v>
      </c>
      <c r="I2008" t="s">
        <v>25946</v>
      </c>
      <c r="J2008" t="s">
        <v>284</v>
      </c>
      <c r="K2008" t="s">
        <v>2075</v>
      </c>
      <c r="M2008" t="s">
        <v>290</v>
      </c>
      <c r="N2008" t="s">
        <v>286</v>
      </c>
      <c r="O2008" t="s">
        <v>2076</v>
      </c>
      <c r="Q2008" t="s">
        <v>288</v>
      </c>
      <c r="R2008" t="b">
        <v>0</v>
      </c>
      <c r="S2008" t="b">
        <v>0</v>
      </c>
      <c r="T2008" t="s">
        <v>25459</v>
      </c>
      <c r="U2008" t="s">
        <v>2244</v>
      </c>
      <c r="V2008" s="32" t="s">
        <v>6169</v>
      </c>
      <c r="W2008" t="s">
        <v>6170</v>
      </c>
      <c r="X2008" t="s">
        <v>282</v>
      </c>
      <c r="Y2008" t="s">
        <v>288</v>
      </c>
      <c r="Z2008" t="s">
        <v>284</v>
      </c>
      <c r="AA2008" t="s">
        <v>283</v>
      </c>
      <c r="AB2008"/>
      <c r="AD2008" s="27" t="s">
        <v>2094</v>
      </c>
      <c r="AE2008" t="s">
        <v>289</v>
      </c>
      <c r="AF2008" t="s">
        <v>290</v>
      </c>
      <c r="AH2008" t="s">
        <v>674</v>
      </c>
      <c r="AI2008" t="s">
        <v>26094</v>
      </c>
      <c r="AJ2008" t="s">
        <v>26095</v>
      </c>
      <c r="AK2008" t="s">
        <v>2082</v>
      </c>
      <c r="AL2008" s="12">
        <v>46127.38013888889</v>
      </c>
      <c r="AM2008" t="s">
        <v>309</v>
      </c>
    </row>
    <row r="2009" spans="1:39" ht="15" customHeight="1" x14ac:dyDescent="0.3">
      <c r="A2009" s="38" t="s">
        <v>9910</v>
      </c>
      <c r="B2009" t="s">
        <v>9911</v>
      </c>
      <c r="C2009" t="s">
        <v>2073</v>
      </c>
      <c r="D2009" t="s">
        <v>282</v>
      </c>
      <c r="E2009" t="s">
        <v>292</v>
      </c>
      <c r="I2009" t="s">
        <v>9912</v>
      </c>
      <c r="J2009" t="s">
        <v>329</v>
      </c>
      <c r="M2009" t="s">
        <v>294</v>
      </c>
      <c r="Q2009" t="s">
        <v>344</v>
      </c>
      <c r="R2009" t="b">
        <v>0</v>
      </c>
      <c r="S2009" t="b">
        <v>0</v>
      </c>
      <c r="T2009" t="s">
        <v>426</v>
      </c>
      <c r="V2009" s="30" t="s">
        <v>2235</v>
      </c>
      <c r="AB2009"/>
      <c r="AD2009" s="27"/>
    </row>
    <row r="2010" spans="1:39" ht="15" customHeight="1" x14ac:dyDescent="0.3">
      <c r="A2010" s="38" t="s">
        <v>9794</v>
      </c>
      <c r="B2010" t="s">
        <v>9795</v>
      </c>
      <c r="C2010" t="s">
        <v>7850</v>
      </c>
      <c r="D2010" t="s">
        <v>282</v>
      </c>
      <c r="E2010" t="s">
        <v>322</v>
      </c>
      <c r="G2010" t="s">
        <v>25561</v>
      </c>
      <c r="H2010" t="s">
        <v>2067</v>
      </c>
      <c r="I2010" t="s">
        <v>9796</v>
      </c>
      <c r="J2010" t="s">
        <v>284</v>
      </c>
      <c r="K2010" t="s">
        <v>2075</v>
      </c>
      <c r="L2010" t="s">
        <v>26045</v>
      </c>
      <c r="M2010" t="s">
        <v>338</v>
      </c>
      <c r="O2010" t="s">
        <v>2076</v>
      </c>
      <c r="Q2010" t="s">
        <v>324</v>
      </c>
      <c r="R2010" t="b">
        <v>0</v>
      </c>
      <c r="S2010" t="b">
        <v>0</v>
      </c>
      <c r="T2010" t="s">
        <v>425</v>
      </c>
      <c r="U2010">
        <v>0</v>
      </c>
      <c r="V2010" s="30" t="s">
        <v>9596</v>
      </c>
      <c r="W2010" t="s">
        <v>9597</v>
      </c>
      <c r="X2010" t="s">
        <v>282</v>
      </c>
      <c r="Y2010" t="s">
        <v>324</v>
      </c>
      <c r="Z2010" t="s">
        <v>284</v>
      </c>
      <c r="AA2010" t="s">
        <v>322</v>
      </c>
      <c r="AB2010"/>
      <c r="AD2010" s="27" t="s">
        <v>2075</v>
      </c>
      <c r="AE2010" t="s">
        <v>26030</v>
      </c>
      <c r="AF2010" t="s">
        <v>290</v>
      </c>
      <c r="AH2010" t="s">
        <v>579</v>
      </c>
      <c r="AI2010" t="s">
        <v>26578</v>
      </c>
      <c r="AJ2010" t="s">
        <v>26579</v>
      </c>
      <c r="AK2010" t="s">
        <v>2082</v>
      </c>
      <c r="AL2010" s="12">
        <v>46122.299525462964</v>
      </c>
      <c r="AM2010" t="s">
        <v>309</v>
      </c>
    </row>
    <row r="2011" spans="1:39" ht="15" customHeight="1" x14ac:dyDescent="0.3">
      <c r="A2011" s="38" t="s">
        <v>9626</v>
      </c>
      <c r="B2011" t="s">
        <v>9627</v>
      </c>
      <c r="C2011" t="s">
        <v>7850</v>
      </c>
      <c r="D2011" t="s">
        <v>282</v>
      </c>
      <c r="E2011" t="s">
        <v>322</v>
      </c>
      <c r="H2011" t="s">
        <v>2067</v>
      </c>
      <c r="I2011" t="s">
        <v>9628</v>
      </c>
      <c r="J2011" t="s">
        <v>284</v>
      </c>
      <c r="K2011" t="s">
        <v>2075</v>
      </c>
      <c r="L2011" t="s">
        <v>26044</v>
      </c>
      <c r="M2011" t="s">
        <v>338</v>
      </c>
      <c r="O2011" t="s">
        <v>2076</v>
      </c>
      <c r="Q2011" t="s">
        <v>324</v>
      </c>
      <c r="R2011" t="b">
        <v>0</v>
      </c>
      <c r="S2011" t="b">
        <v>0</v>
      </c>
      <c r="T2011" t="s">
        <v>425</v>
      </c>
      <c r="U2011">
        <v>0</v>
      </c>
      <c r="V2011" s="32" t="s">
        <v>9596</v>
      </c>
      <c r="W2011" t="s">
        <v>9597</v>
      </c>
      <c r="X2011" t="s">
        <v>282</v>
      </c>
      <c r="Y2011" t="s">
        <v>324</v>
      </c>
      <c r="Z2011" t="s">
        <v>284</v>
      </c>
      <c r="AA2011" t="s">
        <v>322</v>
      </c>
      <c r="AB2011"/>
      <c r="AD2011" s="27" t="s">
        <v>2075</v>
      </c>
      <c r="AE2011" t="s">
        <v>26030</v>
      </c>
      <c r="AF2011" t="s">
        <v>290</v>
      </c>
      <c r="AH2011" t="s">
        <v>579</v>
      </c>
      <c r="AI2011" t="s">
        <v>26578</v>
      </c>
      <c r="AJ2011" t="s">
        <v>26579</v>
      </c>
      <c r="AK2011" t="s">
        <v>2082</v>
      </c>
      <c r="AL2011" s="12">
        <v>46122.299525462964</v>
      </c>
      <c r="AM2011" t="s">
        <v>309</v>
      </c>
    </row>
    <row r="2012" spans="1:39" ht="15" customHeight="1" x14ac:dyDescent="0.3">
      <c r="A2012" s="38" t="s">
        <v>9634</v>
      </c>
      <c r="B2012" t="s">
        <v>9635</v>
      </c>
      <c r="C2012" t="s">
        <v>7850</v>
      </c>
      <c r="D2012" t="s">
        <v>282</v>
      </c>
      <c r="E2012" t="s">
        <v>337</v>
      </c>
      <c r="H2012" t="s">
        <v>320</v>
      </c>
      <c r="I2012" t="s">
        <v>9636</v>
      </c>
      <c r="J2012" t="s">
        <v>284</v>
      </c>
      <c r="K2012" t="s">
        <v>2075</v>
      </c>
      <c r="L2012" t="s">
        <v>26044</v>
      </c>
      <c r="M2012" t="s">
        <v>290</v>
      </c>
      <c r="O2012" t="s">
        <v>2076</v>
      </c>
      <c r="Q2012" t="s">
        <v>324</v>
      </c>
      <c r="R2012" t="b">
        <v>0</v>
      </c>
      <c r="S2012" t="b">
        <v>0</v>
      </c>
      <c r="T2012" t="s">
        <v>425</v>
      </c>
      <c r="U2012">
        <v>0</v>
      </c>
      <c r="V2012" s="32" t="s">
        <v>9621</v>
      </c>
      <c r="W2012" t="s">
        <v>9622</v>
      </c>
      <c r="X2012" t="s">
        <v>282</v>
      </c>
      <c r="Y2012" t="s">
        <v>324</v>
      </c>
      <c r="Z2012" t="s">
        <v>284</v>
      </c>
      <c r="AA2012" t="s">
        <v>337</v>
      </c>
      <c r="AB2012"/>
      <c r="AD2012" s="27" t="s">
        <v>2075</v>
      </c>
      <c r="AE2012" t="s">
        <v>289</v>
      </c>
      <c r="AF2012" t="s">
        <v>290</v>
      </c>
      <c r="AH2012" t="s">
        <v>617</v>
      </c>
      <c r="AI2012" t="s">
        <v>26578</v>
      </c>
      <c r="AJ2012" t="s">
        <v>26579</v>
      </c>
      <c r="AK2012" t="s">
        <v>2082</v>
      </c>
      <c r="AL2012" s="12">
        <v>46122.218310185184</v>
      </c>
      <c r="AM2012" t="s">
        <v>291</v>
      </c>
    </row>
    <row r="2013" spans="1:39" ht="15" customHeight="1" x14ac:dyDescent="0.3">
      <c r="A2013" s="38" t="s">
        <v>9851</v>
      </c>
      <c r="B2013" t="s">
        <v>9852</v>
      </c>
      <c r="C2013" t="s">
        <v>2212</v>
      </c>
      <c r="D2013" t="s">
        <v>282</v>
      </c>
      <c r="E2013" t="s">
        <v>283</v>
      </c>
      <c r="I2013" t="s">
        <v>9853</v>
      </c>
      <c r="J2013" t="s">
        <v>284</v>
      </c>
      <c r="K2013" t="s">
        <v>2075</v>
      </c>
      <c r="M2013" t="s">
        <v>290</v>
      </c>
      <c r="R2013" t="b">
        <v>1</v>
      </c>
      <c r="S2013" t="b">
        <v>1</v>
      </c>
      <c r="V2013" s="32" t="s">
        <v>3058</v>
      </c>
      <c r="AB2013"/>
      <c r="AD2013" s="27"/>
    </row>
    <row r="2014" spans="1:39" ht="15" customHeight="1" x14ac:dyDescent="0.3">
      <c r="A2014" s="38" t="s">
        <v>9904</v>
      </c>
      <c r="B2014" t="s">
        <v>9905</v>
      </c>
      <c r="C2014" t="s">
        <v>2073</v>
      </c>
      <c r="D2014" t="s">
        <v>282</v>
      </c>
      <c r="E2014" t="s">
        <v>292</v>
      </c>
      <c r="I2014" t="s">
        <v>9906</v>
      </c>
      <c r="J2014" t="s">
        <v>329</v>
      </c>
      <c r="M2014" t="s">
        <v>294</v>
      </c>
      <c r="Q2014" t="s">
        <v>344</v>
      </c>
      <c r="R2014" t="b">
        <v>0</v>
      </c>
      <c r="S2014" t="b">
        <v>0</v>
      </c>
      <c r="T2014" t="s">
        <v>426</v>
      </c>
      <c r="V2014" s="32" t="s">
        <v>2235</v>
      </c>
      <c r="AB2014"/>
      <c r="AD2014" s="27"/>
    </row>
    <row r="2015" spans="1:39" ht="15" customHeight="1" x14ac:dyDescent="0.3">
      <c r="A2015" s="38" t="s">
        <v>9800</v>
      </c>
      <c r="B2015" t="s">
        <v>9801</v>
      </c>
      <c r="C2015" t="s">
        <v>2073</v>
      </c>
      <c r="D2015" t="s">
        <v>282</v>
      </c>
      <c r="E2015" t="s">
        <v>292</v>
      </c>
      <c r="I2015" t="s">
        <v>9802</v>
      </c>
      <c r="J2015" t="s">
        <v>329</v>
      </c>
      <c r="M2015" t="s">
        <v>294</v>
      </c>
      <c r="Q2015" t="s">
        <v>344</v>
      </c>
      <c r="R2015" t="b">
        <v>0</v>
      </c>
      <c r="S2015" t="b">
        <v>0</v>
      </c>
      <c r="T2015" t="s">
        <v>426</v>
      </c>
      <c r="V2015" s="32" t="s">
        <v>2235</v>
      </c>
      <c r="AB2015"/>
      <c r="AD2015" s="27"/>
    </row>
    <row r="2016" spans="1:39" ht="15" customHeight="1" x14ac:dyDescent="0.3">
      <c r="A2016" s="38" t="s">
        <v>9907</v>
      </c>
      <c r="B2016" t="s">
        <v>9908</v>
      </c>
      <c r="C2016" t="s">
        <v>2073</v>
      </c>
      <c r="D2016" t="s">
        <v>282</v>
      </c>
      <c r="E2016" t="s">
        <v>292</v>
      </c>
      <c r="I2016" t="s">
        <v>9909</v>
      </c>
      <c r="J2016" t="s">
        <v>329</v>
      </c>
      <c r="M2016" t="s">
        <v>294</v>
      </c>
      <c r="Q2016" t="s">
        <v>344</v>
      </c>
      <c r="R2016" t="b">
        <v>0</v>
      </c>
      <c r="S2016" t="b">
        <v>0</v>
      </c>
      <c r="T2016" t="s">
        <v>426</v>
      </c>
      <c r="V2016" s="32" t="s">
        <v>2235</v>
      </c>
      <c r="AB2016"/>
      <c r="AD2016" s="27"/>
    </row>
    <row r="2017" spans="1:39" ht="15" customHeight="1" x14ac:dyDescent="0.3">
      <c r="A2017" s="38" t="s">
        <v>9916</v>
      </c>
      <c r="B2017" t="s">
        <v>9917</v>
      </c>
      <c r="C2017" t="s">
        <v>2073</v>
      </c>
      <c r="D2017" t="s">
        <v>282</v>
      </c>
      <c r="E2017" t="s">
        <v>292</v>
      </c>
      <c r="I2017" t="s">
        <v>9918</v>
      </c>
      <c r="J2017" t="s">
        <v>329</v>
      </c>
      <c r="K2017" t="s">
        <v>2094</v>
      </c>
      <c r="M2017" t="s">
        <v>294</v>
      </c>
      <c r="N2017" t="s">
        <v>295</v>
      </c>
      <c r="Q2017" t="s">
        <v>344</v>
      </c>
      <c r="R2017" t="b">
        <v>0</v>
      </c>
      <c r="S2017" t="b">
        <v>0</v>
      </c>
      <c r="T2017" t="s">
        <v>426</v>
      </c>
      <c r="V2017" s="32" t="s">
        <v>2235</v>
      </c>
      <c r="AB2017"/>
      <c r="AD2017" s="27"/>
    </row>
    <row r="2018" spans="1:39" ht="15" customHeight="1" x14ac:dyDescent="0.3">
      <c r="A2018" s="38" t="s">
        <v>9640</v>
      </c>
      <c r="B2018" t="s">
        <v>9641</v>
      </c>
      <c r="C2018" t="s">
        <v>2073</v>
      </c>
      <c r="D2018" t="s">
        <v>282</v>
      </c>
      <c r="E2018" t="s">
        <v>292</v>
      </c>
      <c r="I2018" t="s">
        <v>9642</v>
      </c>
      <c r="J2018" t="s">
        <v>329</v>
      </c>
      <c r="M2018" t="s">
        <v>294</v>
      </c>
      <c r="Q2018" t="s">
        <v>344</v>
      </c>
      <c r="R2018" t="b">
        <v>0</v>
      </c>
      <c r="S2018" t="b">
        <v>0</v>
      </c>
      <c r="T2018" t="s">
        <v>426</v>
      </c>
      <c r="V2018" s="32" t="s">
        <v>2235</v>
      </c>
      <c r="AB2018"/>
      <c r="AD2018" s="27"/>
    </row>
    <row r="2019" spans="1:39" ht="15" customHeight="1" x14ac:dyDescent="0.3">
      <c r="A2019" s="38" t="s">
        <v>9646</v>
      </c>
      <c r="B2019" t="s">
        <v>9647</v>
      </c>
      <c r="C2019" t="s">
        <v>2073</v>
      </c>
      <c r="D2019" t="s">
        <v>282</v>
      </c>
      <c r="E2019" t="s">
        <v>292</v>
      </c>
      <c r="I2019" t="s">
        <v>9648</v>
      </c>
      <c r="J2019" t="s">
        <v>329</v>
      </c>
      <c r="M2019" t="s">
        <v>294</v>
      </c>
      <c r="Q2019" t="s">
        <v>344</v>
      </c>
      <c r="R2019" t="b">
        <v>0</v>
      </c>
      <c r="S2019" t="b">
        <v>0</v>
      </c>
      <c r="T2019" t="s">
        <v>426</v>
      </c>
      <c r="V2019" s="32" t="s">
        <v>2235</v>
      </c>
      <c r="AB2019"/>
      <c r="AD2019" s="27"/>
    </row>
    <row r="2020" spans="1:39" ht="15" customHeight="1" x14ac:dyDescent="0.3">
      <c r="A2020" s="38" t="s">
        <v>9747</v>
      </c>
      <c r="B2020" t="s">
        <v>9748</v>
      </c>
      <c r="C2020" t="s">
        <v>2092</v>
      </c>
      <c r="D2020" t="s">
        <v>282</v>
      </c>
      <c r="E2020" t="s">
        <v>337</v>
      </c>
      <c r="G2020" t="s">
        <v>392</v>
      </c>
      <c r="H2020" t="s">
        <v>392</v>
      </c>
      <c r="I2020" t="s">
        <v>25944</v>
      </c>
      <c r="J2020" t="s">
        <v>284</v>
      </c>
      <c r="K2020" t="s">
        <v>2075</v>
      </c>
      <c r="M2020" t="s">
        <v>290</v>
      </c>
      <c r="N2020" t="s">
        <v>286</v>
      </c>
      <c r="O2020" t="s">
        <v>2076</v>
      </c>
      <c r="Q2020" t="s">
        <v>288</v>
      </c>
      <c r="R2020" t="b">
        <v>0</v>
      </c>
      <c r="S2020" t="b">
        <v>0</v>
      </c>
      <c r="T2020" t="s">
        <v>25455</v>
      </c>
      <c r="U2020" t="s">
        <v>2244</v>
      </c>
      <c r="V2020" s="32" t="s">
        <v>6169</v>
      </c>
      <c r="W2020" t="s">
        <v>6170</v>
      </c>
      <c r="X2020" t="s">
        <v>282</v>
      </c>
      <c r="Y2020" t="s">
        <v>288</v>
      </c>
      <c r="Z2020" t="s">
        <v>284</v>
      </c>
      <c r="AA2020" t="s">
        <v>283</v>
      </c>
      <c r="AB2020"/>
      <c r="AD2020" s="27" t="s">
        <v>2094</v>
      </c>
      <c r="AE2020" t="s">
        <v>289</v>
      </c>
      <c r="AF2020" t="s">
        <v>290</v>
      </c>
      <c r="AH2020" t="s">
        <v>674</v>
      </c>
      <c r="AI2020" t="s">
        <v>26094</v>
      </c>
      <c r="AJ2020" t="s">
        <v>26095</v>
      </c>
      <c r="AK2020" t="s">
        <v>2082</v>
      </c>
      <c r="AL2020" s="12">
        <v>46127.38013888889</v>
      </c>
      <c r="AM2020" t="s">
        <v>309</v>
      </c>
    </row>
    <row r="2021" spans="1:39" ht="15" customHeight="1" x14ac:dyDescent="0.3">
      <c r="A2021" s="38" t="s">
        <v>9761</v>
      </c>
      <c r="B2021" t="s">
        <v>9762</v>
      </c>
      <c r="C2021" t="s">
        <v>2092</v>
      </c>
      <c r="D2021" t="s">
        <v>282</v>
      </c>
      <c r="E2021" t="s">
        <v>337</v>
      </c>
      <c r="G2021" t="s">
        <v>392</v>
      </c>
      <c r="H2021" t="s">
        <v>392</v>
      </c>
      <c r="I2021" t="s">
        <v>25945</v>
      </c>
      <c r="J2021" t="s">
        <v>284</v>
      </c>
      <c r="K2021" t="s">
        <v>2075</v>
      </c>
      <c r="M2021" t="s">
        <v>290</v>
      </c>
      <c r="N2021" t="s">
        <v>286</v>
      </c>
      <c r="O2021" t="s">
        <v>2076</v>
      </c>
      <c r="Q2021" t="s">
        <v>288</v>
      </c>
      <c r="R2021" t="b">
        <v>0</v>
      </c>
      <c r="S2021" t="b">
        <v>0</v>
      </c>
      <c r="T2021" t="s">
        <v>25455</v>
      </c>
      <c r="U2021" t="s">
        <v>2234</v>
      </c>
      <c r="V2021" s="32" t="s">
        <v>6190</v>
      </c>
      <c r="W2021" t="s">
        <v>6191</v>
      </c>
      <c r="X2021" t="s">
        <v>282</v>
      </c>
      <c r="Y2021" t="s">
        <v>288</v>
      </c>
      <c r="Z2021" t="s">
        <v>284</v>
      </c>
      <c r="AA2021" t="s">
        <v>283</v>
      </c>
      <c r="AB2021"/>
      <c r="AD2021" s="27" t="s">
        <v>2094</v>
      </c>
      <c r="AE2021" t="s">
        <v>289</v>
      </c>
      <c r="AF2021" t="s">
        <v>290</v>
      </c>
      <c r="AH2021" t="s">
        <v>674</v>
      </c>
      <c r="AI2021" t="s">
        <v>26094</v>
      </c>
      <c r="AJ2021" t="s">
        <v>26095</v>
      </c>
      <c r="AK2021" t="s">
        <v>2082</v>
      </c>
      <c r="AL2021" s="12">
        <v>46127.379525462966</v>
      </c>
      <c r="AM2021" t="s">
        <v>309</v>
      </c>
    </row>
    <row r="2022" spans="1:39" ht="15" customHeight="1" x14ac:dyDescent="0.3">
      <c r="A2022" s="38" t="s">
        <v>9901</v>
      </c>
      <c r="B2022" t="s">
        <v>9902</v>
      </c>
      <c r="C2022" t="s">
        <v>2073</v>
      </c>
      <c r="D2022" t="s">
        <v>282</v>
      </c>
      <c r="E2022" t="s">
        <v>292</v>
      </c>
      <c r="I2022" t="s">
        <v>9903</v>
      </c>
      <c r="J2022" t="s">
        <v>329</v>
      </c>
      <c r="K2022" t="s">
        <v>2094</v>
      </c>
      <c r="M2022" t="s">
        <v>294</v>
      </c>
      <c r="N2022" t="s">
        <v>295</v>
      </c>
      <c r="Q2022" t="s">
        <v>344</v>
      </c>
      <c r="R2022" t="b">
        <v>0</v>
      </c>
      <c r="S2022" t="b">
        <v>0</v>
      </c>
      <c r="T2022" t="s">
        <v>426</v>
      </c>
      <c r="U2022">
        <v>1</v>
      </c>
      <c r="V2022" s="32" t="s">
        <v>2235</v>
      </c>
      <c r="AB2022"/>
      <c r="AD2022" s="27"/>
    </row>
    <row r="2023" spans="1:39" ht="15" customHeight="1" x14ac:dyDescent="0.3">
      <c r="A2023" s="38" t="s">
        <v>9567</v>
      </c>
      <c r="B2023" t="s">
        <v>9568</v>
      </c>
      <c r="C2023" t="s">
        <v>2073</v>
      </c>
      <c r="D2023" t="s">
        <v>282</v>
      </c>
      <c r="E2023" t="s">
        <v>299</v>
      </c>
      <c r="H2023" t="s">
        <v>390</v>
      </c>
      <c r="I2023" t="s">
        <v>9569</v>
      </c>
      <c r="J2023" t="s">
        <v>284</v>
      </c>
      <c r="K2023" t="s">
        <v>2075</v>
      </c>
      <c r="M2023" t="s">
        <v>294</v>
      </c>
      <c r="N2023" t="s">
        <v>295</v>
      </c>
      <c r="O2023" t="s">
        <v>2076</v>
      </c>
      <c r="Q2023" t="s">
        <v>311</v>
      </c>
      <c r="R2023" t="b">
        <v>0</v>
      </c>
      <c r="S2023" t="b">
        <v>0</v>
      </c>
      <c r="T2023" t="s">
        <v>426</v>
      </c>
      <c r="U2023">
        <v>1</v>
      </c>
      <c r="V2023" s="32" t="s">
        <v>8565</v>
      </c>
      <c r="W2023" t="s">
        <v>8566</v>
      </c>
      <c r="X2023" t="s">
        <v>282</v>
      </c>
      <c r="Y2023" t="s">
        <v>311</v>
      </c>
      <c r="Z2023" t="s">
        <v>284</v>
      </c>
      <c r="AA2023" t="s">
        <v>302</v>
      </c>
      <c r="AB2023"/>
      <c r="AD2023" s="27" t="s">
        <v>2310</v>
      </c>
      <c r="AF2023" t="s">
        <v>294</v>
      </c>
      <c r="AH2023" t="s">
        <v>2012</v>
      </c>
      <c r="AI2023" t="s">
        <v>26587</v>
      </c>
      <c r="AJ2023" t="s">
        <v>26588</v>
      </c>
      <c r="AK2023" t="s">
        <v>2082</v>
      </c>
      <c r="AL2023" s="12">
        <v>46105.535578703704</v>
      </c>
    </row>
    <row r="2024" spans="1:39" ht="15" customHeight="1" x14ac:dyDescent="0.3">
      <c r="A2024" s="38" t="s">
        <v>9715</v>
      </c>
      <c r="B2024" t="s">
        <v>9716</v>
      </c>
      <c r="C2024" t="s">
        <v>2073</v>
      </c>
      <c r="D2024" t="s">
        <v>282</v>
      </c>
      <c r="E2024" t="s">
        <v>299</v>
      </c>
      <c r="H2024" t="s">
        <v>390</v>
      </c>
      <c r="I2024" t="s">
        <v>9717</v>
      </c>
      <c r="J2024" t="s">
        <v>284</v>
      </c>
      <c r="K2024" t="s">
        <v>2075</v>
      </c>
      <c r="M2024" t="s">
        <v>294</v>
      </c>
      <c r="N2024" t="s">
        <v>295</v>
      </c>
      <c r="O2024" t="s">
        <v>2076</v>
      </c>
      <c r="Q2024" t="s">
        <v>311</v>
      </c>
      <c r="R2024" t="b">
        <v>0</v>
      </c>
      <c r="S2024" t="b">
        <v>0</v>
      </c>
      <c r="T2024" t="s">
        <v>426</v>
      </c>
      <c r="U2024">
        <v>1</v>
      </c>
      <c r="V2024" s="32" t="s">
        <v>8565</v>
      </c>
      <c r="W2024" t="s">
        <v>8566</v>
      </c>
      <c r="X2024" t="s">
        <v>282</v>
      </c>
      <c r="Y2024" t="s">
        <v>311</v>
      </c>
      <c r="Z2024" t="s">
        <v>284</v>
      </c>
      <c r="AA2024" t="s">
        <v>302</v>
      </c>
      <c r="AB2024"/>
      <c r="AD2024" s="27" t="s">
        <v>2310</v>
      </c>
      <c r="AF2024" t="s">
        <v>294</v>
      </c>
      <c r="AH2024" t="s">
        <v>2012</v>
      </c>
      <c r="AI2024" t="s">
        <v>26587</v>
      </c>
      <c r="AJ2024" t="s">
        <v>26588</v>
      </c>
      <c r="AK2024" t="s">
        <v>2082</v>
      </c>
      <c r="AL2024" s="12">
        <v>46105.535578703704</v>
      </c>
    </row>
    <row r="2025" spans="1:39" ht="15" customHeight="1" x14ac:dyDescent="0.3">
      <c r="A2025" s="38" t="s">
        <v>9833</v>
      </c>
      <c r="B2025" t="s">
        <v>5109</v>
      </c>
      <c r="C2025" t="s">
        <v>2092</v>
      </c>
      <c r="D2025" t="s">
        <v>282</v>
      </c>
      <c r="E2025" t="s">
        <v>322</v>
      </c>
      <c r="G2025" t="s">
        <v>387</v>
      </c>
      <c r="H2025" t="s">
        <v>387</v>
      </c>
      <c r="I2025" t="s">
        <v>9834</v>
      </c>
      <c r="J2025" t="s">
        <v>284</v>
      </c>
      <c r="K2025" t="s">
        <v>2075</v>
      </c>
      <c r="M2025" t="s">
        <v>294</v>
      </c>
      <c r="N2025" t="s">
        <v>295</v>
      </c>
      <c r="O2025" t="s">
        <v>2076</v>
      </c>
      <c r="Q2025" t="s">
        <v>288</v>
      </c>
      <c r="R2025" t="b">
        <v>0</v>
      </c>
      <c r="S2025" t="b">
        <v>0</v>
      </c>
      <c r="T2025" t="s">
        <v>25454</v>
      </c>
      <c r="U2025" t="s">
        <v>2234</v>
      </c>
      <c r="V2025" s="32" t="s">
        <v>9831</v>
      </c>
      <c r="W2025" t="s">
        <v>9832</v>
      </c>
      <c r="X2025" t="s">
        <v>282</v>
      </c>
      <c r="Y2025" t="s">
        <v>288</v>
      </c>
      <c r="Z2025" t="s">
        <v>284</v>
      </c>
      <c r="AA2025" t="s">
        <v>322</v>
      </c>
      <c r="AB2025"/>
      <c r="AD2025" s="27" t="s">
        <v>2075</v>
      </c>
      <c r="AE2025" t="s">
        <v>289</v>
      </c>
      <c r="AF2025" t="s">
        <v>294</v>
      </c>
      <c r="AH2025" t="s">
        <v>657</v>
      </c>
      <c r="AI2025" t="s">
        <v>26094</v>
      </c>
      <c r="AJ2025" t="s">
        <v>26095</v>
      </c>
      <c r="AK2025" t="s">
        <v>2082</v>
      </c>
      <c r="AL2025" s="12">
        <v>46113.59652777778</v>
      </c>
      <c r="AM2025" t="s">
        <v>309</v>
      </c>
    </row>
    <row r="2026" spans="1:39" ht="15" customHeight="1" x14ac:dyDescent="0.3">
      <c r="A2026" s="38" t="s">
        <v>9765</v>
      </c>
      <c r="B2026" t="s">
        <v>8943</v>
      </c>
      <c r="C2026" t="s">
        <v>2073</v>
      </c>
      <c r="D2026" t="s">
        <v>282</v>
      </c>
      <c r="E2026" t="s">
        <v>319</v>
      </c>
      <c r="H2026" t="s">
        <v>25775</v>
      </c>
      <c r="I2026" t="s">
        <v>9766</v>
      </c>
      <c r="J2026" t="s">
        <v>284</v>
      </c>
      <c r="K2026" t="s">
        <v>2075</v>
      </c>
      <c r="M2026" t="s">
        <v>348</v>
      </c>
      <c r="N2026" t="s">
        <v>295</v>
      </c>
      <c r="Q2026" t="s">
        <v>311</v>
      </c>
      <c r="R2026" t="b">
        <v>0</v>
      </c>
      <c r="S2026" t="b">
        <v>0</v>
      </c>
      <c r="T2026" t="s">
        <v>426</v>
      </c>
      <c r="U2026">
        <v>1</v>
      </c>
      <c r="V2026" s="32" t="s">
        <v>9767</v>
      </c>
      <c r="W2026" t="s">
        <v>9768</v>
      </c>
      <c r="X2026" t="s">
        <v>282</v>
      </c>
      <c r="Y2026" t="s">
        <v>311</v>
      </c>
      <c r="Z2026" t="s">
        <v>284</v>
      </c>
      <c r="AA2026" t="s">
        <v>319</v>
      </c>
      <c r="AB2026"/>
      <c r="AD2026" s="27" t="s">
        <v>2075</v>
      </c>
      <c r="AF2026" t="s">
        <v>290</v>
      </c>
      <c r="AH2026" t="s">
        <v>2012</v>
      </c>
      <c r="AI2026" t="s">
        <v>2121</v>
      </c>
      <c r="AJ2026" t="s">
        <v>2122</v>
      </c>
      <c r="AK2026" t="s">
        <v>2082</v>
      </c>
      <c r="AL2026" s="12">
        <v>45904.857361111113</v>
      </c>
      <c r="AM2026" t="s">
        <v>291</v>
      </c>
    </row>
    <row r="2027" spans="1:39" ht="15" customHeight="1" x14ac:dyDescent="0.3">
      <c r="A2027" s="38" t="s">
        <v>10071</v>
      </c>
      <c r="B2027" t="s">
        <v>10072</v>
      </c>
      <c r="C2027" t="s">
        <v>2073</v>
      </c>
      <c r="D2027" t="s">
        <v>282</v>
      </c>
      <c r="E2027" t="s">
        <v>299</v>
      </c>
      <c r="H2027" t="s">
        <v>390</v>
      </c>
      <c r="I2027" t="s">
        <v>10073</v>
      </c>
      <c r="J2027" t="s">
        <v>284</v>
      </c>
      <c r="K2027" t="s">
        <v>2075</v>
      </c>
      <c r="M2027" t="s">
        <v>294</v>
      </c>
      <c r="N2027" t="s">
        <v>295</v>
      </c>
      <c r="O2027" t="s">
        <v>2076</v>
      </c>
      <c r="Q2027" t="s">
        <v>311</v>
      </c>
      <c r="R2027" t="b">
        <v>0</v>
      </c>
      <c r="S2027" t="b">
        <v>0</v>
      </c>
      <c r="T2027" t="s">
        <v>426</v>
      </c>
      <c r="U2027">
        <v>1</v>
      </c>
      <c r="V2027" s="32" t="s">
        <v>8565</v>
      </c>
      <c r="W2027" t="s">
        <v>8566</v>
      </c>
      <c r="X2027" t="s">
        <v>282</v>
      </c>
      <c r="Y2027" t="s">
        <v>311</v>
      </c>
      <c r="Z2027" t="s">
        <v>284</v>
      </c>
      <c r="AA2027" t="s">
        <v>302</v>
      </c>
      <c r="AB2027"/>
      <c r="AD2027" s="27" t="s">
        <v>2310</v>
      </c>
      <c r="AF2027" t="s">
        <v>294</v>
      </c>
      <c r="AH2027" t="s">
        <v>2012</v>
      </c>
      <c r="AI2027" t="s">
        <v>26587</v>
      </c>
      <c r="AJ2027" t="s">
        <v>26588</v>
      </c>
      <c r="AK2027" t="s">
        <v>2082</v>
      </c>
      <c r="AL2027" s="12">
        <v>46105.535578703704</v>
      </c>
    </row>
    <row r="2028" spans="1:39" ht="15" customHeight="1" x14ac:dyDescent="0.3">
      <c r="A2028" s="38" t="s">
        <v>9945</v>
      </c>
      <c r="B2028" t="s">
        <v>9946</v>
      </c>
      <c r="C2028" t="s">
        <v>2073</v>
      </c>
      <c r="D2028" t="s">
        <v>282</v>
      </c>
      <c r="H2028" t="s">
        <v>313</v>
      </c>
      <c r="I2028" t="s">
        <v>9947</v>
      </c>
      <c r="J2028" t="s">
        <v>329</v>
      </c>
      <c r="K2028" t="s">
        <v>2075</v>
      </c>
      <c r="M2028" t="s">
        <v>294</v>
      </c>
      <c r="N2028" t="s">
        <v>295</v>
      </c>
      <c r="O2028" t="s">
        <v>2228</v>
      </c>
      <c r="Q2028" t="s">
        <v>311</v>
      </c>
      <c r="R2028" t="b">
        <v>0</v>
      </c>
      <c r="S2028" t="b">
        <v>0</v>
      </c>
      <c r="T2028" t="s">
        <v>426</v>
      </c>
      <c r="U2028">
        <v>1</v>
      </c>
      <c r="V2028" s="30" t="s">
        <v>4180</v>
      </c>
      <c r="W2028" t="s">
        <v>4181</v>
      </c>
      <c r="X2028" t="s">
        <v>282</v>
      </c>
      <c r="Y2028" t="s">
        <v>311</v>
      </c>
      <c r="Z2028" t="s">
        <v>310</v>
      </c>
      <c r="AA2028" t="s">
        <v>302</v>
      </c>
      <c r="AB2028"/>
      <c r="AD2028" s="27" t="s">
        <v>2079</v>
      </c>
      <c r="AF2028" t="s">
        <v>290</v>
      </c>
      <c r="AH2028" t="s">
        <v>2012</v>
      </c>
      <c r="AI2028" t="s">
        <v>2121</v>
      </c>
      <c r="AJ2028" t="s">
        <v>2122</v>
      </c>
      <c r="AK2028" t="s">
        <v>2082</v>
      </c>
      <c r="AL2028" s="12">
        <v>45891.123344907406</v>
      </c>
    </row>
    <row r="2029" spans="1:39" ht="15" customHeight="1" x14ac:dyDescent="0.3">
      <c r="A2029" s="38" t="s">
        <v>9880</v>
      </c>
      <c r="B2029" t="s">
        <v>9881</v>
      </c>
      <c r="C2029" t="s">
        <v>2092</v>
      </c>
      <c r="D2029" t="s">
        <v>282</v>
      </c>
      <c r="E2029" t="s">
        <v>319</v>
      </c>
      <c r="G2029" t="s">
        <v>318</v>
      </c>
      <c r="H2029" t="s">
        <v>303</v>
      </c>
      <c r="I2029" t="s">
        <v>9882</v>
      </c>
      <c r="J2029" t="s">
        <v>284</v>
      </c>
      <c r="K2029" t="s">
        <v>2094</v>
      </c>
      <c r="M2029" t="s">
        <v>290</v>
      </c>
      <c r="N2029" t="s">
        <v>355</v>
      </c>
      <c r="O2029" t="s">
        <v>2256</v>
      </c>
      <c r="Q2029" t="s">
        <v>356</v>
      </c>
      <c r="R2029" t="b">
        <v>1</v>
      </c>
      <c r="S2029" t="b">
        <v>1</v>
      </c>
      <c r="T2029" t="s">
        <v>424</v>
      </c>
      <c r="U2029" t="s">
        <v>2244</v>
      </c>
      <c r="V2029" s="32" t="s">
        <v>2235</v>
      </c>
      <c r="AB2029"/>
      <c r="AD2029" s="27"/>
    </row>
    <row r="2030" spans="1:39" ht="15" customHeight="1" x14ac:dyDescent="0.3">
      <c r="A2030" s="38" t="s">
        <v>9880</v>
      </c>
      <c r="B2030" t="s">
        <v>9881</v>
      </c>
      <c r="C2030" t="s">
        <v>2092</v>
      </c>
      <c r="D2030" t="s">
        <v>282</v>
      </c>
      <c r="E2030" t="s">
        <v>319</v>
      </c>
      <c r="G2030" t="s">
        <v>318</v>
      </c>
      <c r="H2030" t="s">
        <v>303</v>
      </c>
      <c r="I2030" t="s">
        <v>9882</v>
      </c>
      <c r="J2030" t="s">
        <v>284</v>
      </c>
      <c r="K2030" t="s">
        <v>2094</v>
      </c>
      <c r="M2030" t="s">
        <v>290</v>
      </c>
      <c r="N2030" t="s">
        <v>355</v>
      </c>
      <c r="O2030" t="s">
        <v>2256</v>
      </c>
      <c r="Q2030" t="s">
        <v>380</v>
      </c>
      <c r="R2030" t="b">
        <v>1</v>
      </c>
      <c r="S2030" t="b">
        <v>1</v>
      </c>
      <c r="T2030" t="s">
        <v>424</v>
      </c>
      <c r="U2030" t="s">
        <v>2244</v>
      </c>
      <c r="V2030" s="32" t="s">
        <v>2235</v>
      </c>
      <c r="AB2030"/>
      <c r="AD2030" s="27"/>
    </row>
    <row r="2031" spans="1:39" ht="15" customHeight="1" x14ac:dyDescent="0.3">
      <c r="A2031" s="38" t="s">
        <v>9615</v>
      </c>
      <c r="B2031" t="s">
        <v>9616</v>
      </c>
      <c r="C2031" t="s">
        <v>2092</v>
      </c>
      <c r="D2031" t="s">
        <v>282</v>
      </c>
      <c r="E2031" t="s">
        <v>319</v>
      </c>
      <c r="G2031" t="s">
        <v>303</v>
      </c>
      <c r="H2031" t="s">
        <v>303</v>
      </c>
      <c r="I2031" t="s">
        <v>9617</v>
      </c>
      <c r="J2031" t="s">
        <v>284</v>
      </c>
      <c r="K2031" t="s">
        <v>2224</v>
      </c>
      <c r="M2031" t="s">
        <v>290</v>
      </c>
      <c r="N2031" t="s">
        <v>286</v>
      </c>
      <c r="O2031" t="s">
        <v>2076</v>
      </c>
      <c r="P2031" t="s">
        <v>287</v>
      </c>
      <c r="Q2031" t="s">
        <v>288</v>
      </c>
      <c r="R2031" t="b">
        <v>0</v>
      </c>
      <c r="S2031" t="b">
        <v>0</v>
      </c>
      <c r="T2031" t="s">
        <v>426</v>
      </c>
      <c r="U2031">
        <v>1</v>
      </c>
      <c r="V2031" s="32" t="s">
        <v>7168</v>
      </c>
      <c r="W2031" t="s">
        <v>7169</v>
      </c>
      <c r="X2031" t="s">
        <v>282</v>
      </c>
      <c r="Y2031" t="s">
        <v>288</v>
      </c>
      <c r="Z2031" t="s">
        <v>284</v>
      </c>
      <c r="AA2031" t="s">
        <v>319</v>
      </c>
      <c r="AB2031"/>
      <c r="AD2031" s="27" t="s">
        <v>2094</v>
      </c>
      <c r="AE2031" t="s">
        <v>26033</v>
      </c>
      <c r="AF2031" t="s">
        <v>290</v>
      </c>
      <c r="AH2031" t="s">
        <v>691</v>
      </c>
      <c r="AI2031" t="s">
        <v>26094</v>
      </c>
      <c r="AJ2031" t="s">
        <v>26095</v>
      </c>
      <c r="AK2031" t="s">
        <v>2082</v>
      </c>
      <c r="AL2031" s="12">
        <v>46119.421157407407</v>
      </c>
      <c r="AM2031" t="s">
        <v>309</v>
      </c>
    </row>
    <row r="2032" spans="1:39" ht="15" customHeight="1" x14ac:dyDescent="0.3">
      <c r="A2032" s="38" t="s">
        <v>9735</v>
      </c>
      <c r="B2032" t="s">
        <v>9736</v>
      </c>
      <c r="C2032" t="s">
        <v>2073</v>
      </c>
      <c r="D2032" t="s">
        <v>282</v>
      </c>
      <c r="H2032" t="s">
        <v>313</v>
      </c>
      <c r="I2032" t="s">
        <v>9737</v>
      </c>
      <c r="J2032" t="s">
        <v>284</v>
      </c>
      <c r="K2032" t="s">
        <v>2075</v>
      </c>
      <c r="M2032" t="s">
        <v>294</v>
      </c>
      <c r="N2032" t="s">
        <v>295</v>
      </c>
      <c r="Q2032" t="s">
        <v>311</v>
      </c>
      <c r="R2032" t="b">
        <v>0</v>
      </c>
      <c r="S2032" t="b">
        <v>0</v>
      </c>
      <c r="T2032" t="s">
        <v>426</v>
      </c>
      <c r="U2032">
        <v>1</v>
      </c>
      <c r="V2032" s="32" t="s">
        <v>4180</v>
      </c>
      <c r="W2032" t="s">
        <v>4181</v>
      </c>
      <c r="X2032" t="s">
        <v>282</v>
      </c>
      <c r="Y2032" t="s">
        <v>311</v>
      </c>
      <c r="Z2032" t="s">
        <v>310</v>
      </c>
      <c r="AA2032" t="s">
        <v>302</v>
      </c>
      <c r="AB2032"/>
      <c r="AD2032" s="27" t="s">
        <v>2079</v>
      </c>
      <c r="AF2032" t="s">
        <v>290</v>
      </c>
      <c r="AH2032" t="s">
        <v>2012</v>
      </c>
      <c r="AI2032" t="s">
        <v>2121</v>
      </c>
      <c r="AJ2032" t="s">
        <v>2122</v>
      </c>
      <c r="AK2032" t="s">
        <v>2082</v>
      </c>
      <c r="AL2032" s="12">
        <v>45891.123344907406</v>
      </c>
    </row>
    <row r="2033" spans="1:39" ht="15" customHeight="1" x14ac:dyDescent="0.3">
      <c r="A2033" s="38" t="s">
        <v>9740</v>
      </c>
      <c r="B2033" t="s">
        <v>9741</v>
      </c>
      <c r="C2033" t="s">
        <v>2073</v>
      </c>
      <c r="D2033" t="s">
        <v>282</v>
      </c>
      <c r="H2033" t="s">
        <v>313</v>
      </c>
      <c r="I2033" t="s">
        <v>9742</v>
      </c>
      <c r="J2033" t="s">
        <v>284</v>
      </c>
      <c r="K2033" t="s">
        <v>2075</v>
      </c>
      <c r="M2033" t="s">
        <v>294</v>
      </c>
      <c r="N2033" t="s">
        <v>295</v>
      </c>
      <c r="Q2033" t="s">
        <v>311</v>
      </c>
      <c r="R2033" t="b">
        <v>0</v>
      </c>
      <c r="S2033" t="b">
        <v>0</v>
      </c>
      <c r="T2033" t="s">
        <v>426</v>
      </c>
      <c r="U2033">
        <v>1</v>
      </c>
      <c r="V2033" s="32" t="s">
        <v>4180</v>
      </c>
      <c r="W2033" t="s">
        <v>4181</v>
      </c>
      <c r="X2033" t="s">
        <v>282</v>
      </c>
      <c r="Y2033" t="s">
        <v>311</v>
      </c>
      <c r="Z2033" t="s">
        <v>310</v>
      </c>
      <c r="AA2033" t="s">
        <v>302</v>
      </c>
      <c r="AB2033"/>
      <c r="AD2033" s="27" t="s">
        <v>2079</v>
      </c>
      <c r="AF2033" t="s">
        <v>290</v>
      </c>
      <c r="AH2033" t="s">
        <v>2012</v>
      </c>
      <c r="AI2033" t="s">
        <v>2121</v>
      </c>
      <c r="AJ2033" t="s">
        <v>2122</v>
      </c>
      <c r="AK2033" t="s">
        <v>2082</v>
      </c>
      <c r="AL2033" s="12">
        <v>45891.123344907406</v>
      </c>
    </row>
    <row r="2034" spans="1:39" ht="15" customHeight="1" x14ac:dyDescent="0.3">
      <c r="A2034" s="38" t="s">
        <v>9643</v>
      </c>
      <c r="B2034" t="s">
        <v>9644</v>
      </c>
      <c r="C2034" t="s">
        <v>2073</v>
      </c>
      <c r="D2034" t="s">
        <v>282</v>
      </c>
      <c r="E2034" t="s">
        <v>292</v>
      </c>
      <c r="I2034" t="s">
        <v>9645</v>
      </c>
      <c r="J2034" t="s">
        <v>329</v>
      </c>
      <c r="M2034" t="s">
        <v>294</v>
      </c>
      <c r="Q2034" t="s">
        <v>344</v>
      </c>
      <c r="R2034" t="b">
        <v>0</v>
      </c>
      <c r="S2034" t="b">
        <v>0</v>
      </c>
      <c r="T2034" t="s">
        <v>426</v>
      </c>
      <c r="V2034" s="32" t="s">
        <v>2235</v>
      </c>
      <c r="AB2034"/>
      <c r="AD2034" s="27"/>
    </row>
    <row r="2035" spans="1:39" ht="15" customHeight="1" x14ac:dyDescent="0.3">
      <c r="A2035" s="38" t="s">
        <v>9791</v>
      </c>
      <c r="B2035" t="s">
        <v>9792</v>
      </c>
      <c r="C2035" t="s">
        <v>2073</v>
      </c>
      <c r="D2035" t="s">
        <v>282</v>
      </c>
      <c r="E2035" t="s">
        <v>292</v>
      </c>
      <c r="I2035" t="s">
        <v>9793</v>
      </c>
      <c r="J2035" t="s">
        <v>329</v>
      </c>
      <c r="K2035" t="s">
        <v>2094</v>
      </c>
      <c r="M2035" t="s">
        <v>290</v>
      </c>
      <c r="Q2035" t="s">
        <v>311</v>
      </c>
      <c r="R2035" t="b">
        <v>0</v>
      </c>
      <c r="S2035" t="b">
        <v>0</v>
      </c>
      <c r="T2035" t="s">
        <v>426</v>
      </c>
      <c r="U2035">
        <v>1</v>
      </c>
      <c r="V2035" s="32" t="s">
        <v>2235</v>
      </c>
      <c r="AB2035"/>
      <c r="AD2035" s="27"/>
    </row>
    <row r="2036" spans="1:39" ht="15" customHeight="1" x14ac:dyDescent="0.3">
      <c r="A2036" s="38" t="s">
        <v>9860</v>
      </c>
      <c r="B2036" t="s">
        <v>9861</v>
      </c>
      <c r="C2036" t="s">
        <v>2092</v>
      </c>
      <c r="D2036" t="s">
        <v>282</v>
      </c>
      <c r="E2036" t="s">
        <v>283</v>
      </c>
      <c r="G2036" t="s">
        <v>396</v>
      </c>
      <c r="H2036" t="s">
        <v>396</v>
      </c>
      <c r="I2036" t="s">
        <v>9862</v>
      </c>
      <c r="J2036" t="s">
        <v>284</v>
      </c>
      <c r="K2036" t="s">
        <v>2075</v>
      </c>
      <c r="M2036" t="s">
        <v>285</v>
      </c>
      <c r="N2036" t="s">
        <v>355</v>
      </c>
      <c r="O2036" t="s">
        <v>2256</v>
      </c>
      <c r="Q2036" t="s">
        <v>360</v>
      </c>
      <c r="R2036" t="b">
        <v>1</v>
      </c>
      <c r="S2036" t="b">
        <v>1</v>
      </c>
      <c r="T2036" t="s">
        <v>425</v>
      </c>
      <c r="U2036">
        <v>0</v>
      </c>
      <c r="V2036" s="30" t="s">
        <v>2235</v>
      </c>
      <c r="AB2036"/>
      <c r="AD2036" s="27"/>
    </row>
    <row r="2037" spans="1:39" ht="15" customHeight="1" x14ac:dyDescent="0.3">
      <c r="A2037" s="38" t="s">
        <v>9892</v>
      </c>
      <c r="B2037" t="s">
        <v>9893</v>
      </c>
      <c r="C2037" t="s">
        <v>7850</v>
      </c>
      <c r="D2037" t="s">
        <v>282</v>
      </c>
      <c r="E2037" t="s">
        <v>337</v>
      </c>
      <c r="H2037" t="s">
        <v>320</v>
      </c>
      <c r="I2037" t="s">
        <v>9894</v>
      </c>
      <c r="J2037" t="s">
        <v>284</v>
      </c>
      <c r="K2037" t="s">
        <v>2075</v>
      </c>
      <c r="L2037" t="s">
        <v>26044</v>
      </c>
      <c r="M2037" t="s">
        <v>290</v>
      </c>
      <c r="O2037" t="s">
        <v>2076</v>
      </c>
      <c r="Q2037" t="s">
        <v>324</v>
      </c>
      <c r="R2037" t="b">
        <v>0</v>
      </c>
      <c r="S2037" t="b">
        <v>0</v>
      </c>
      <c r="T2037" t="s">
        <v>425</v>
      </c>
      <c r="U2037">
        <v>0</v>
      </c>
      <c r="V2037" s="30" t="s">
        <v>9621</v>
      </c>
      <c r="W2037" t="s">
        <v>9622</v>
      </c>
      <c r="X2037" t="s">
        <v>282</v>
      </c>
      <c r="Y2037" t="s">
        <v>324</v>
      </c>
      <c r="Z2037" t="s">
        <v>284</v>
      </c>
      <c r="AA2037" t="s">
        <v>337</v>
      </c>
      <c r="AB2037"/>
      <c r="AD2037" s="27" t="s">
        <v>2075</v>
      </c>
      <c r="AE2037" t="s">
        <v>289</v>
      </c>
      <c r="AF2037" t="s">
        <v>290</v>
      </c>
      <c r="AH2037" t="s">
        <v>617</v>
      </c>
      <c r="AI2037" t="s">
        <v>26578</v>
      </c>
      <c r="AJ2037" t="s">
        <v>26579</v>
      </c>
      <c r="AK2037" t="s">
        <v>2082</v>
      </c>
      <c r="AL2037" s="12">
        <v>46122.218310185184</v>
      </c>
      <c r="AM2037" t="s">
        <v>291</v>
      </c>
    </row>
    <row r="2038" spans="1:39" ht="15" customHeight="1" x14ac:dyDescent="0.3">
      <c r="A2038" s="38" t="s">
        <v>9652</v>
      </c>
      <c r="B2038" t="s">
        <v>9653</v>
      </c>
      <c r="C2038" t="s">
        <v>7850</v>
      </c>
      <c r="D2038" t="s">
        <v>282</v>
      </c>
      <c r="E2038" t="s">
        <v>337</v>
      </c>
      <c r="H2038" t="s">
        <v>320</v>
      </c>
      <c r="I2038" t="s">
        <v>9654</v>
      </c>
      <c r="J2038" t="s">
        <v>284</v>
      </c>
      <c r="K2038" t="s">
        <v>2075</v>
      </c>
      <c r="L2038" t="s">
        <v>26044</v>
      </c>
      <c r="M2038" t="s">
        <v>290</v>
      </c>
      <c r="O2038" t="s">
        <v>2076</v>
      </c>
      <c r="Q2038" t="s">
        <v>324</v>
      </c>
      <c r="R2038" t="b">
        <v>0</v>
      </c>
      <c r="S2038" t="b">
        <v>0</v>
      </c>
      <c r="T2038" t="s">
        <v>425</v>
      </c>
      <c r="U2038">
        <v>0</v>
      </c>
      <c r="V2038" s="30" t="s">
        <v>9621</v>
      </c>
      <c r="W2038" t="s">
        <v>9622</v>
      </c>
      <c r="X2038" t="s">
        <v>282</v>
      </c>
      <c r="Y2038" t="s">
        <v>324</v>
      </c>
      <c r="Z2038" t="s">
        <v>284</v>
      </c>
      <c r="AA2038" t="s">
        <v>337</v>
      </c>
      <c r="AB2038"/>
      <c r="AD2038" s="27" t="s">
        <v>2075</v>
      </c>
      <c r="AE2038" t="s">
        <v>289</v>
      </c>
      <c r="AF2038" t="s">
        <v>290</v>
      </c>
      <c r="AH2038" t="s">
        <v>617</v>
      </c>
      <c r="AI2038" t="s">
        <v>26578</v>
      </c>
      <c r="AJ2038" t="s">
        <v>26579</v>
      </c>
      <c r="AK2038" t="s">
        <v>2082</v>
      </c>
      <c r="AL2038" s="12">
        <v>46122.218310185184</v>
      </c>
      <c r="AM2038" t="s">
        <v>291</v>
      </c>
    </row>
    <row r="2039" spans="1:39" ht="15" customHeight="1" x14ac:dyDescent="0.3">
      <c r="A2039" s="38" t="s">
        <v>9809</v>
      </c>
      <c r="B2039" t="s">
        <v>9810</v>
      </c>
      <c r="C2039" t="s">
        <v>7850</v>
      </c>
      <c r="D2039" t="s">
        <v>282</v>
      </c>
      <c r="E2039" t="s">
        <v>304</v>
      </c>
      <c r="G2039" t="s">
        <v>25594</v>
      </c>
      <c r="H2039" t="s">
        <v>372</v>
      </c>
      <c r="I2039" t="s">
        <v>9811</v>
      </c>
      <c r="J2039" t="s">
        <v>284</v>
      </c>
      <c r="K2039" t="s">
        <v>2094</v>
      </c>
      <c r="L2039" t="s">
        <v>26044</v>
      </c>
      <c r="M2039" t="s">
        <v>338</v>
      </c>
      <c r="O2039" t="s">
        <v>2076</v>
      </c>
      <c r="Q2039" t="s">
        <v>324</v>
      </c>
      <c r="R2039" t="b">
        <v>0</v>
      </c>
      <c r="S2039" t="b">
        <v>0</v>
      </c>
      <c r="T2039" t="s">
        <v>425</v>
      </c>
      <c r="U2039">
        <v>0</v>
      </c>
      <c r="V2039" s="30" t="s">
        <v>9664</v>
      </c>
      <c r="W2039" t="s">
        <v>9665</v>
      </c>
      <c r="X2039" t="s">
        <v>282</v>
      </c>
      <c r="Y2039" t="s">
        <v>324</v>
      </c>
      <c r="Z2039" t="s">
        <v>284</v>
      </c>
      <c r="AA2039" t="s">
        <v>304</v>
      </c>
      <c r="AB2039"/>
      <c r="AD2039" s="27" t="s">
        <v>2094</v>
      </c>
      <c r="AE2039" t="s">
        <v>26031</v>
      </c>
      <c r="AF2039" t="s">
        <v>294</v>
      </c>
      <c r="AH2039" t="s">
        <v>579</v>
      </c>
      <c r="AI2039" t="s">
        <v>26578</v>
      </c>
      <c r="AJ2039" t="s">
        <v>26579</v>
      </c>
      <c r="AK2039" t="s">
        <v>2082</v>
      </c>
      <c r="AL2039" s="12">
        <v>46107.437106481484</v>
      </c>
      <c r="AM2039" t="s">
        <v>291</v>
      </c>
    </row>
    <row r="2040" spans="1:39" ht="15" customHeight="1" x14ac:dyDescent="0.3">
      <c r="A2040" s="38" t="s">
        <v>9883</v>
      </c>
      <c r="B2040" t="s">
        <v>2797</v>
      </c>
      <c r="C2040" t="s">
        <v>2073</v>
      </c>
      <c r="D2040" t="s">
        <v>282</v>
      </c>
      <c r="E2040" t="s">
        <v>292</v>
      </c>
      <c r="I2040" t="s">
        <v>9884</v>
      </c>
      <c r="J2040" t="s">
        <v>329</v>
      </c>
      <c r="K2040" t="s">
        <v>2094</v>
      </c>
      <c r="M2040" t="s">
        <v>290</v>
      </c>
      <c r="Q2040" t="s">
        <v>311</v>
      </c>
      <c r="R2040" t="b">
        <v>0</v>
      </c>
      <c r="S2040" t="b">
        <v>0</v>
      </c>
      <c r="T2040" t="s">
        <v>426</v>
      </c>
      <c r="U2040">
        <v>1</v>
      </c>
      <c r="V2040" s="30" t="s">
        <v>2235</v>
      </c>
      <c r="AB2040"/>
      <c r="AD2040" s="27"/>
    </row>
    <row r="2041" spans="1:39" ht="15" customHeight="1" x14ac:dyDescent="0.3">
      <c r="A2041" s="38" t="s">
        <v>9806</v>
      </c>
      <c r="B2041" t="s">
        <v>9807</v>
      </c>
      <c r="C2041" t="s">
        <v>2073</v>
      </c>
      <c r="D2041" t="s">
        <v>282</v>
      </c>
      <c r="E2041" t="s">
        <v>292</v>
      </c>
      <c r="I2041" t="s">
        <v>9808</v>
      </c>
      <c r="J2041" t="s">
        <v>329</v>
      </c>
      <c r="M2041" t="s">
        <v>290</v>
      </c>
      <c r="Q2041" t="s">
        <v>311</v>
      </c>
      <c r="R2041" t="b">
        <v>0</v>
      </c>
      <c r="S2041" t="b">
        <v>0</v>
      </c>
      <c r="T2041" t="s">
        <v>426</v>
      </c>
      <c r="V2041" s="30" t="s">
        <v>2235</v>
      </c>
      <c r="AB2041"/>
      <c r="AD2041" s="27"/>
    </row>
    <row r="2042" spans="1:39" ht="15" customHeight="1" x14ac:dyDescent="0.3">
      <c r="A2042" s="38" t="s">
        <v>10002</v>
      </c>
      <c r="B2042" t="s">
        <v>9695</v>
      </c>
      <c r="C2042" t="s">
        <v>2073</v>
      </c>
      <c r="D2042" t="s">
        <v>282</v>
      </c>
      <c r="E2042" t="s">
        <v>328</v>
      </c>
      <c r="H2042" t="s">
        <v>293</v>
      </c>
      <c r="I2042" t="s">
        <v>10003</v>
      </c>
      <c r="J2042" t="s">
        <v>310</v>
      </c>
      <c r="K2042" t="s">
        <v>2075</v>
      </c>
      <c r="M2042" t="s">
        <v>294</v>
      </c>
      <c r="N2042" t="s">
        <v>295</v>
      </c>
      <c r="Q2042" t="s">
        <v>344</v>
      </c>
      <c r="R2042" t="b">
        <v>0</v>
      </c>
      <c r="S2042" t="b">
        <v>0</v>
      </c>
      <c r="T2042" t="s">
        <v>426</v>
      </c>
      <c r="U2042">
        <v>1</v>
      </c>
      <c r="V2042" s="30" t="s">
        <v>9998</v>
      </c>
      <c r="W2042" t="s">
        <v>9999</v>
      </c>
      <c r="X2042" t="s">
        <v>282</v>
      </c>
      <c r="Y2042" t="s">
        <v>344</v>
      </c>
      <c r="Z2042" t="s">
        <v>310</v>
      </c>
      <c r="AA2042" t="s">
        <v>328</v>
      </c>
      <c r="AB2042"/>
      <c r="AD2042" s="27" t="s">
        <v>2079</v>
      </c>
      <c r="AF2042" t="s">
        <v>290</v>
      </c>
      <c r="AH2042" t="s">
        <v>2012</v>
      </c>
      <c r="AI2042" t="s">
        <v>2121</v>
      </c>
      <c r="AJ2042" t="s">
        <v>2122</v>
      </c>
      <c r="AK2042" t="s">
        <v>2082</v>
      </c>
      <c r="AL2042" s="12">
        <v>45891.123229166667</v>
      </c>
    </row>
    <row r="2043" spans="1:39" ht="15" customHeight="1" x14ac:dyDescent="0.3">
      <c r="A2043" s="38" t="s">
        <v>10002</v>
      </c>
      <c r="B2043" t="s">
        <v>9695</v>
      </c>
      <c r="C2043" t="s">
        <v>2073</v>
      </c>
      <c r="D2043" t="s">
        <v>282</v>
      </c>
      <c r="E2043" t="s">
        <v>328</v>
      </c>
      <c r="H2043" t="s">
        <v>293</v>
      </c>
      <c r="I2043" t="s">
        <v>10003</v>
      </c>
      <c r="J2043" t="s">
        <v>310</v>
      </c>
      <c r="K2043" t="s">
        <v>2075</v>
      </c>
      <c r="M2043" t="s">
        <v>294</v>
      </c>
      <c r="N2043" t="s">
        <v>295</v>
      </c>
      <c r="R2043" t="b">
        <v>0</v>
      </c>
      <c r="S2043" t="b">
        <v>0</v>
      </c>
      <c r="T2043" t="s">
        <v>426</v>
      </c>
      <c r="U2043">
        <v>1</v>
      </c>
      <c r="V2043" s="32" t="s">
        <v>10000</v>
      </c>
      <c r="W2043" t="s">
        <v>10001</v>
      </c>
      <c r="X2043" t="s">
        <v>282</v>
      </c>
      <c r="Y2043" t="s">
        <v>311</v>
      </c>
      <c r="Z2043" t="s">
        <v>284</v>
      </c>
      <c r="AB2043"/>
      <c r="AD2043" s="27" t="s">
        <v>2075</v>
      </c>
      <c r="AF2043" t="s">
        <v>290</v>
      </c>
      <c r="AH2043" t="s">
        <v>2012</v>
      </c>
      <c r="AI2043" t="s">
        <v>2121</v>
      </c>
      <c r="AJ2043" t="s">
        <v>2122</v>
      </c>
      <c r="AK2043" t="s">
        <v>2082</v>
      </c>
      <c r="AL2043" s="12">
        <v>45891.124560185184</v>
      </c>
    </row>
    <row r="2044" spans="1:39" ht="15" customHeight="1" x14ac:dyDescent="0.3">
      <c r="A2044" s="38" t="s">
        <v>10108</v>
      </c>
      <c r="B2044" t="s">
        <v>10109</v>
      </c>
      <c r="C2044" t="s">
        <v>7850</v>
      </c>
      <c r="D2044" t="s">
        <v>282</v>
      </c>
      <c r="E2044" t="s">
        <v>337</v>
      </c>
      <c r="H2044" t="s">
        <v>320</v>
      </c>
      <c r="I2044" t="s">
        <v>10110</v>
      </c>
      <c r="J2044" t="s">
        <v>284</v>
      </c>
      <c r="K2044" t="s">
        <v>2075</v>
      </c>
      <c r="L2044" t="s">
        <v>26044</v>
      </c>
      <c r="M2044" t="s">
        <v>290</v>
      </c>
      <c r="O2044" t="s">
        <v>2076</v>
      </c>
      <c r="Q2044" t="s">
        <v>324</v>
      </c>
      <c r="R2044" t="b">
        <v>0</v>
      </c>
      <c r="S2044" t="b">
        <v>0</v>
      </c>
      <c r="T2044" t="s">
        <v>425</v>
      </c>
      <c r="U2044">
        <v>0</v>
      </c>
      <c r="V2044" s="32" t="s">
        <v>9621</v>
      </c>
      <c r="W2044" t="s">
        <v>9622</v>
      </c>
      <c r="X2044" t="s">
        <v>282</v>
      </c>
      <c r="Y2044" t="s">
        <v>324</v>
      </c>
      <c r="Z2044" t="s">
        <v>284</v>
      </c>
      <c r="AA2044" t="s">
        <v>337</v>
      </c>
      <c r="AB2044"/>
      <c r="AD2044" s="27" t="s">
        <v>2075</v>
      </c>
      <c r="AE2044" t="s">
        <v>289</v>
      </c>
      <c r="AF2044" t="s">
        <v>290</v>
      </c>
      <c r="AH2044" t="s">
        <v>617</v>
      </c>
      <c r="AI2044" t="s">
        <v>26578</v>
      </c>
      <c r="AJ2044" t="s">
        <v>26579</v>
      </c>
      <c r="AK2044" t="s">
        <v>2082</v>
      </c>
      <c r="AL2044" s="12">
        <v>46122.218310185184</v>
      </c>
      <c r="AM2044" t="s">
        <v>291</v>
      </c>
    </row>
    <row r="2045" spans="1:39" ht="15" customHeight="1" x14ac:dyDescent="0.3">
      <c r="A2045" s="38" t="s">
        <v>10074</v>
      </c>
      <c r="B2045" t="s">
        <v>2072</v>
      </c>
      <c r="C2045" t="s">
        <v>2073</v>
      </c>
      <c r="D2045" t="s">
        <v>282</v>
      </c>
      <c r="E2045" t="s">
        <v>299</v>
      </c>
      <c r="H2045" t="s">
        <v>25890</v>
      </c>
      <c r="I2045" t="s">
        <v>10075</v>
      </c>
      <c r="J2045" t="s">
        <v>284</v>
      </c>
      <c r="K2045" t="s">
        <v>2075</v>
      </c>
      <c r="M2045" t="s">
        <v>290</v>
      </c>
      <c r="O2045" t="s">
        <v>2076</v>
      </c>
      <c r="Q2045" t="s">
        <v>311</v>
      </c>
      <c r="R2045" t="b">
        <v>0</v>
      </c>
      <c r="S2045" t="b">
        <v>0</v>
      </c>
      <c r="T2045" t="s">
        <v>426</v>
      </c>
      <c r="U2045">
        <v>1</v>
      </c>
      <c r="V2045" s="32" t="s">
        <v>2077</v>
      </c>
      <c r="W2045" t="s">
        <v>2078</v>
      </c>
      <c r="X2045" t="s">
        <v>282</v>
      </c>
      <c r="Y2045" t="s">
        <v>311</v>
      </c>
      <c r="Z2045" t="s">
        <v>284</v>
      </c>
      <c r="AA2045" t="s">
        <v>299</v>
      </c>
      <c r="AB2045"/>
      <c r="AD2045" s="27" t="s">
        <v>2079</v>
      </c>
      <c r="AE2045" t="s">
        <v>326</v>
      </c>
      <c r="AF2045" t="s">
        <v>290</v>
      </c>
      <c r="AH2045" t="s">
        <v>1946</v>
      </c>
      <c r="AI2045" t="s">
        <v>26587</v>
      </c>
      <c r="AJ2045" t="s">
        <v>26588</v>
      </c>
      <c r="AK2045" t="s">
        <v>2082</v>
      </c>
      <c r="AL2045" s="12">
        <v>46105.545810185184</v>
      </c>
    </row>
    <row r="2046" spans="1:39" ht="15" customHeight="1" x14ac:dyDescent="0.3">
      <c r="A2046" s="38" t="s">
        <v>10186</v>
      </c>
      <c r="B2046" t="s">
        <v>10187</v>
      </c>
      <c r="C2046" t="s">
        <v>2092</v>
      </c>
      <c r="D2046" t="s">
        <v>282</v>
      </c>
      <c r="E2046" t="s">
        <v>322</v>
      </c>
      <c r="G2046" t="s">
        <v>313</v>
      </c>
      <c r="H2046" t="s">
        <v>313</v>
      </c>
      <c r="I2046" t="s">
        <v>10188</v>
      </c>
      <c r="J2046" t="s">
        <v>284</v>
      </c>
      <c r="K2046" t="s">
        <v>2075</v>
      </c>
      <c r="M2046" t="s">
        <v>294</v>
      </c>
      <c r="N2046" t="s">
        <v>295</v>
      </c>
      <c r="O2046" t="s">
        <v>2076</v>
      </c>
      <c r="Q2046" t="s">
        <v>288</v>
      </c>
      <c r="R2046" t="b">
        <v>0</v>
      </c>
      <c r="S2046" t="b">
        <v>0</v>
      </c>
      <c r="T2046" t="s">
        <v>25454</v>
      </c>
      <c r="U2046" t="s">
        <v>2234</v>
      </c>
      <c r="V2046" s="32" t="s">
        <v>10055</v>
      </c>
      <c r="W2046" t="s">
        <v>10056</v>
      </c>
      <c r="X2046" t="s">
        <v>282</v>
      </c>
      <c r="Y2046" t="s">
        <v>288</v>
      </c>
      <c r="Z2046" t="s">
        <v>284</v>
      </c>
      <c r="AA2046" t="s">
        <v>319</v>
      </c>
      <c r="AB2046"/>
      <c r="AD2046" s="27" t="s">
        <v>2094</v>
      </c>
      <c r="AE2046" t="s">
        <v>26030</v>
      </c>
      <c r="AF2046" t="s">
        <v>338</v>
      </c>
      <c r="AH2046" t="s">
        <v>691</v>
      </c>
      <c r="AI2046" t="s">
        <v>26094</v>
      </c>
      <c r="AJ2046" t="s">
        <v>26095</v>
      </c>
      <c r="AK2046" t="s">
        <v>2082</v>
      </c>
      <c r="AL2046" s="12">
        <v>46114.224432870367</v>
      </c>
      <c r="AM2046" t="s">
        <v>291</v>
      </c>
    </row>
    <row r="2047" spans="1:39" ht="15" customHeight="1" x14ac:dyDescent="0.3">
      <c r="A2047" s="38" t="s">
        <v>10137</v>
      </c>
      <c r="B2047" t="s">
        <v>9949</v>
      </c>
      <c r="C2047" t="s">
        <v>2073</v>
      </c>
      <c r="D2047" t="s">
        <v>282</v>
      </c>
      <c r="H2047" t="s">
        <v>2052</v>
      </c>
      <c r="I2047" t="s">
        <v>10138</v>
      </c>
      <c r="J2047" t="s">
        <v>310</v>
      </c>
      <c r="K2047" t="s">
        <v>2075</v>
      </c>
      <c r="M2047" t="s">
        <v>294</v>
      </c>
      <c r="N2047" t="s">
        <v>295</v>
      </c>
      <c r="Q2047" t="s">
        <v>344</v>
      </c>
      <c r="R2047" t="b">
        <v>0</v>
      </c>
      <c r="S2047" t="b">
        <v>0</v>
      </c>
      <c r="T2047" t="s">
        <v>426</v>
      </c>
      <c r="U2047">
        <v>1</v>
      </c>
      <c r="V2047" s="30" t="s">
        <v>9998</v>
      </c>
      <c r="W2047" t="s">
        <v>9999</v>
      </c>
      <c r="X2047" t="s">
        <v>282</v>
      </c>
      <c r="Y2047" t="s">
        <v>344</v>
      </c>
      <c r="Z2047" t="s">
        <v>310</v>
      </c>
      <c r="AA2047" t="s">
        <v>328</v>
      </c>
      <c r="AB2047"/>
      <c r="AD2047" s="27" t="s">
        <v>2079</v>
      </c>
      <c r="AF2047" t="s">
        <v>290</v>
      </c>
      <c r="AH2047" t="s">
        <v>2012</v>
      </c>
      <c r="AI2047" t="s">
        <v>2121</v>
      </c>
      <c r="AJ2047" t="s">
        <v>2122</v>
      </c>
      <c r="AK2047" t="s">
        <v>2082</v>
      </c>
      <c r="AL2047" s="12">
        <v>45891.123229166667</v>
      </c>
    </row>
    <row r="2048" spans="1:39" ht="15" customHeight="1" x14ac:dyDescent="0.3">
      <c r="A2048" s="38" t="s">
        <v>10137</v>
      </c>
      <c r="B2048" t="s">
        <v>9949</v>
      </c>
      <c r="C2048" t="s">
        <v>2073</v>
      </c>
      <c r="D2048" t="s">
        <v>282</v>
      </c>
      <c r="H2048" t="s">
        <v>2052</v>
      </c>
      <c r="I2048" t="s">
        <v>10138</v>
      </c>
      <c r="J2048" t="s">
        <v>310</v>
      </c>
      <c r="K2048" t="s">
        <v>2075</v>
      </c>
      <c r="M2048" t="s">
        <v>294</v>
      </c>
      <c r="N2048" t="s">
        <v>295</v>
      </c>
      <c r="R2048" t="b">
        <v>0</v>
      </c>
      <c r="S2048" t="b">
        <v>0</v>
      </c>
      <c r="T2048" t="s">
        <v>426</v>
      </c>
      <c r="U2048">
        <v>1</v>
      </c>
      <c r="V2048" s="32" t="s">
        <v>10000</v>
      </c>
      <c r="W2048" t="s">
        <v>10001</v>
      </c>
      <c r="X2048" t="s">
        <v>282</v>
      </c>
      <c r="Y2048" t="s">
        <v>311</v>
      </c>
      <c r="Z2048" t="s">
        <v>284</v>
      </c>
      <c r="AB2048"/>
      <c r="AD2048" s="27" t="s">
        <v>2075</v>
      </c>
      <c r="AF2048" t="s">
        <v>290</v>
      </c>
      <c r="AH2048" t="s">
        <v>2012</v>
      </c>
      <c r="AI2048" t="s">
        <v>2121</v>
      </c>
      <c r="AJ2048" t="s">
        <v>2122</v>
      </c>
      <c r="AK2048" t="s">
        <v>2082</v>
      </c>
      <c r="AL2048" s="12">
        <v>45891.124560185184</v>
      </c>
    </row>
    <row r="2049" spans="1:39" ht="15" customHeight="1" x14ac:dyDescent="0.3">
      <c r="A2049" s="38" t="s">
        <v>10239</v>
      </c>
      <c r="B2049" t="s">
        <v>10240</v>
      </c>
      <c r="C2049" t="s">
        <v>2092</v>
      </c>
      <c r="D2049" t="s">
        <v>282</v>
      </c>
      <c r="E2049" t="s">
        <v>322</v>
      </c>
      <c r="G2049" t="s">
        <v>303</v>
      </c>
      <c r="H2049" t="s">
        <v>303</v>
      </c>
      <c r="I2049" t="s">
        <v>10241</v>
      </c>
      <c r="J2049" t="s">
        <v>284</v>
      </c>
      <c r="K2049" t="s">
        <v>2075</v>
      </c>
      <c r="M2049" t="s">
        <v>294</v>
      </c>
      <c r="N2049" t="s">
        <v>295</v>
      </c>
      <c r="O2049" t="s">
        <v>2076</v>
      </c>
      <c r="Q2049" t="s">
        <v>288</v>
      </c>
      <c r="R2049" t="b">
        <v>0</v>
      </c>
      <c r="S2049" t="b">
        <v>0</v>
      </c>
      <c r="T2049" t="s">
        <v>25454</v>
      </c>
      <c r="U2049" t="s">
        <v>2234</v>
      </c>
      <c r="V2049" s="32" t="s">
        <v>10055</v>
      </c>
      <c r="W2049" t="s">
        <v>10056</v>
      </c>
      <c r="X2049" t="s">
        <v>282</v>
      </c>
      <c r="Y2049" t="s">
        <v>288</v>
      </c>
      <c r="Z2049" t="s">
        <v>284</v>
      </c>
      <c r="AA2049" t="s">
        <v>319</v>
      </c>
      <c r="AB2049"/>
      <c r="AD2049" s="27" t="s">
        <v>2094</v>
      </c>
      <c r="AE2049" t="s">
        <v>26030</v>
      </c>
      <c r="AF2049" t="s">
        <v>338</v>
      </c>
      <c r="AH2049" t="s">
        <v>691</v>
      </c>
      <c r="AI2049" t="s">
        <v>26094</v>
      </c>
      <c r="AJ2049" t="s">
        <v>26095</v>
      </c>
      <c r="AK2049" t="s">
        <v>2082</v>
      </c>
      <c r="AL2049" s="12">
        <v>46114.224432870367</v>
      </c>
      <c r="AM2049" t="s">
        <v>291</v>
      </c>
    </row>
    <row r="2050" spans="1:39" ht="15" customHeight="1" x14ac:dyDescent="0.3">
      <c r="A2050" s="38" t="s">
        <v>10045</v>
      </c>
      <c r="B2050" t="s">
        <v>9727</v>
      </c>
      <c r="C2050" t="s">
        <v>2073</v>
      </c>
      <c r="D2050" t="s">
        <v>282</v>
      </c>
      <c r="E2050" t="s">
        <v>328</v>
      </c>
      <c r="H2050" t="s">
        <v>293</v>
      </c>
      <c r="I2050" t="s">
        <v>10046</v>
      </c>
      <c r="J2050" t="s">
        <v>284</v>
      </c>
      <c r="K2050" t="s">
        <v>2075</v>
      </c>
      <c r="M2050" t="s">
        <v>294</v>
      </c>
      <c r="N2050" t="s">
        <v>295</v>
      </c>
      <c r="Q2050" t="s">
        <v>344</v>
      </c>
      <c r="R2050" t="b">
        <v>0</v>
      </c>
      <c r="S2050" t="b">
        <v>0</v>
      </c>
      <c r="T2050" t="s">
        <v>426</v>
      </c>
      <c r="U2050">
        <v>1</v>
      </c>
      <c r="V2050" s="32" t="s">
        <v>9998</v>
      </c>
      <c r="W2050" t="s">
        <v>9999</v>
      </c>
      <c r="X2050" t="s">
        <v>282</v>
      </c>
      <c r="Y2050" t="s">
        <v>344</v>
      </c>
      <c r="Z2050" t="s">
        <v>310</v>
      </c>
      <c r="AA2050" t="s">
        <v>328</v>
      </c>
      <c r="AB2050"/>
      <c r="AD2050" s="27" t="s">
        <v>2079</v>
      </c>
      <c r="AF2050" t="s">
        <v>290</v>
      </c>
      <c r="AH2050" t="s">
        <v>2012</v>
      </c>
      <c r="AI2050" t="s">
        <v>2121</v>
      </c>
      <c r="AJ2050" t="s">
        <v>2122</v>
      </c>
      <c r="AK2050" t="s">
        <v>2082</v>
      </c>
      <c r="AL2050" s="12">
        <v>45891.123229166667</v>
      </c>
    </row>
    <row r="2051" spans="1:39" ht="15" customHeight="1" x14ac:dyDescent="0.3">
      <c r="A2051" s="38" t="s">
        <v>10045</v>
      </c>
      <c r="B2051" t="s">
        <v>9727</v>
      </c>
      <c r="C2051" t="s">
        <v>2073</v>
      </c>
      <c r="D2051" t="s">
        <v>282</v>
      </c>
      <c r="E2051" t="s">
        <v>328</v>
      </c>
      <c r="H2051" t="s">
        <v>293</v>
      </c>
      <c r="I2051" t="s">
        <v>10046</v>
      </c>
      <c r="J2051" t="s">
        <v>284</v>
      </c>
      <c r="K2051" t="s">
        <v>2075</v>
      </c>
      <c r="M2051" t="s">
        <v>294</v>
      </c>
      <c r="N2051" t="s">
        <v>295</v>
      </c>
      <c r="R2051" t="b">
        <v>0</v>
      </c>
      <c r="S2051" t="b">
        <v>0</v>
      </c>
      <c r="T2051" t="s">
        <v>426</v>
      </c>
      <c r="U2051">
        <v>1</v>
      </c>
      <c r="V2051" s="32" t="s">
        <v>10000</v>
      </c>
      <c r="W2051" t="s">
        <v>10001</v>
      </c>
      <c r="X2051" t="s">
        <v>282</v>
      </c>
      <c r="Y2051" t="s">
        <v>311</v>
      </c>
      <c r="Z2051" t="s">
        <v>284</v>
      </c>
      <c r="AB2051"/>
      <c r="AD2051" s="27" t="s">
        <v>2075</v>
      </c>
      <c r="AF2051" t="s">
        <v>290</v>
      </c>
      <c r="AH2051" t="s">
        <v>2012</v>
      </c>
      <c r="AI2051" t="s">
        <v>2121</v>
      </c>
      <c r="AJ2051" t="s">
        <v>2122</v>
      </c>
      <c r="AK2051" t="s">
        <v>2082</v>
      </c>
      <c r="AL2051" s="12">
        <v>45891.124560185184</v>
      </c>
    </row>
    <row r="2052" spans="1:39" ht="15" customHeight="1" x14ac:dyDescent="0.3">
      <c r="A2052" s="38" t="s">
        <v>9588</v>
      </c>
      <c r="B2052" t="s">
        <v>2134</v>
      </c>
      <c r="C2052" t="s">
        <v>2073</v>
      </c>
      <c r="D2052" t="s">
        <v>282</v>
      </c>
      <c r="E2052" t="s">
        <v>304</v>
      </c>
      <c r="H2052" t="s">
        <v>25807</v>
      </c>
      <c r="I2052" t="s">
        <v>9589</v>
      </c>
      <c r="J2052" t="s">
        <v>284</v>
      </c>
      <c r="K2052" t="s">
        <v>2094</v>
      </c>
      <c r="M2052" t="s">
        <v>294</v>
      </c>
      <c r="N2052" t="s">
        <v>295</v>
      </c>
      <c r="O2052" t="s">
        <v>2076</v>
      </c>
      <c r="Q2052" t="s">
        <v>311</v>
      </c>
      <c r="R2052" t="b">
        <v>0</v>
      </c>
      <c r="S2052" t="b">
        <v>0</v>
      </c>
      <c r="T2052" t="s">
        <v>426</v>
      </c>
      <c r="U2052">
        <v>1</v>
      </c>
      <c r="V2052" s="32" t="s">
        <v>9590</v>
      </c>
      <c r="W2052" t="s">
        <v>9591</v>
      </c>
      <c r="X2052" t="s">
        <v>282</v>
      </c>
      <c r="Y2052" t="s">
        <v>311</v>
      </c>
      <c r="Z2052" t="s">
        <v>284</v>
      </c>
      <c r="AA2052" t="s">
        <v>304</v>
      </c>
      <c r="AB2052"/>
      <c r="AD2052" s="27" t="s">
        <v>2094</v>
      </c>
      <c r="AF2052" t="s">
        <v>294</v>
      </c>
      <c r="AH2052" t="s">
        <v>2012</v>
      </c>
      <c r="AI2052" t="s">
        <v>2121</v>
      </c>
      <c r="AJ2052" t="s">
        <v>2122</v>
      </c>
      <c r="AK2052" t="s">
        <v>2082</v>
      </c>
      <c r="AL2052" s="12">
        <v>45883.434548611112</v>
      </c>
    </row>
    <row r="2053" spans="1:39" ht="15" customHeight="1" x14ac:dyDescent="0.3">
      <c r="A2053" s="38" t="s">
        <v>9553</v>
      </c>
      <c r="B2053" t="s">
        <v>6446</v>
      </c>
      <c r="C2053" t="s">
        <v>2073</v>
      </c>
      <c r="D2053" t="s">
        <v>282</v>
      </c>
      <c r="E2053" t="s">
        <v>299</v>
      </c>
      <c r="H2053" t="s">
        <v>25891</v>
      </c>
      <c r="I2053" t="s">
        <v>9554</v>
      </c>
      <c r="J2053" t="s">
        <v>284</v>
      </c>
      <c r="K2053" t="s">
        <v>2075</v>
      </c>
      <c r="M2053" t="s">
        <v>294</v>
      </c>
      <c r="N2053" t="s">
        <v>295</v>
      </c>
      <c r="O2053" t="s">
        <v>2076</v>
      </c>
      <c r="Q2053" t="s">
        <v>311</v>
      </c>
      <c r="R2053" t="b">
        <v>0</v>
      </c>
      <c r="S2053" t="b">
        <v>0</v>
      </c>
      <c r="T2053" t="s">
        <v>426</v>
      </c>
      <c r="U2053">
        <v>1</v>
      </c>
      <c r="V2053" s="30" t="s">
        <v>9555</v>
      </c>
      <c r="W2053" t="s">
        <v>9556</v>
      </c>
      <c r="X2053" t="s">
        <v>282</v>
      </c>
      <c r="Y2053" t="s">
        <v>311</v>
      </c>
      <c r="Z2053" t="s">
        <v>284</v>
      </c>
      <c r="AA2053" t="s">
        <v>299</v>
      </c>
      <c r="AB2053"/>
      <c r="AD2053" s="27" t="s">
        <v>2079</v>
      </c>
      <c r="AF2053" t="s">
        <v>294</v>
      </c>
      <c r="AH2053" t="s">
        <v>1946</v>
      </c>
      <c r="AI2053" t="s">
        <v>26587</v>
      </c>
      <c r="AJ2053" t="s">
        <v>26588</v>
      </c>
      <c r="AK2053" t="s">
        <v>2082</v>
      </c>
      <c r="AL2053" s="12">
        <v>46105.542175925926</v>
      </c>
    </row>
    <row r="2054" spans="1:39" ht="15" customHeight="1" x14ac:dyDescent="0.3">
      <c r="A2054" s="38" t="s">
        <v>10019</v>
      </c>
      <c r="B2054" t="s">
        <v>2604</v>
      </c>
      <c r="C2054" t="s">
        <v>2073</v>
      </c>
      <c r="D2054" t="s">
        <v>282</v>
      </c>
      <c r="E2054" t="s">
        <v>25500</v>
      </c>
      <c r="H2054" t="s">
        <v>25852</v>
      </c>
      <c r="I2054" t="s">
        <v>10020</v>
      </c>
      <c r="J2054" t="s">
        <v>284</v>
      </c>
      <c r="K2054" t="s">
        <v>2075</v>
      </c>
      <c r="M2054" t="s">
        <v>290</v>
      </c>
      <c r="O2054" t="s">
        <v>2076</v>
      </c>
      <c r="Q2054" t="s">
        <v>311</v>
      </c>
      <c r="R2054" t="b">
        <v>0</v>
      </c>
      <c r="S2054" t="b">
        <v>0</v>
      </c>
      <c r="T2054" t="s">
        <v>426</v>
      </c>
      <c r="U2054">
        <v>1</v>
      </c>
      <c r="V2054" s="32" t="s">
        <v>10021</v>
      </c>
      <c r="W2054" t="s">
        <v>10022</v>
      </c>
      <c r="X2054" t="s">
        <v>282</v>
      </c>
      <c r="Y2054" t="s">
        <v>311</v>
      </c>
      <c r="Z2054" t="s">
        <v>284</v>
      </c>
      <c r="AA2054" t="s">
        <v>319</v>
      </c>
      <c r="AB2054"/>
      <c r="AD2054" s="27" t="s">
        <v>2075</v>
      </c>
      <c r="AF2054" t="s">
        <v>290</v>
      </c>
      <c r="AH2054" t="s">
        <v>2012</v>
      </c>
      <c r="AI2054" t="s">
        <v>2121</v>
      </c>
      <c r="AJ2054" t="s">
        <v>2122</v>
      </c>
      <c r="AK2054" t="s">
        <v>2082</v>
      </c>
      <c r="AL2054" s="12">
        <v>45926.381701388891</v>
      </c>
    </row>
    <row r="2055" spans="1:39" ht="15" customHeight="1" x14ac:dyDescent="0.3">
      <c r="A2055" s="38" t="s">
        <v>9743</v>
      </c>
      <c r="B2055" t="s">
        <v>6446</v>
      </c>
      <c r="C2055" t="s">
        <v>2073</v>
      </c>
      <c r="D2055" t="s">
        <v>282</v>
      </c>
      <c r="E2055" t="s">
        <v>299</v>
      </c>
      <c r="H2055" t="s">
        <v>25891</v>
      </c>
      <c r="I2055" t="s">
        <v>9744</v>
      </c>
      <c r="J2055" t="s">
        <v>284</v>
      </c>
      <c r="K2055" t="s">
        <v>2075</v>
      </c>
      <c r="M2055" t="s">
        <v>294</v>
      </c>
      <c r="N2055" t="s">
        <v>295</v>
      </c>
      <c r="O2055" t="s">
        <v>2076</v>
      </c>
      <c r="Q2055" t="s">
        <v>311</v>
      </c>
      <c r="R2055" t="b">
        <v>0</v>
      </c>
      <c r="S2055" t="b">
        <v>0</v>
      </c>
      <c r="T2055" t="s">
        <v>426</v>
      </c>
      <c r="U2055">
        <v>1</v>
      </c>
      <c r="V2055" s="32" t="s">
        <v>9555</v>
      </c>
      <c r="W2055" t="s">
        <v>9556</v>
      </c>
      <c r="X2055" t="s">
        <v>282</v>
      </c>
      <c r="Y2055" t="s">
        <v>311</v>
      </c>
      <c r="Z2055" t="s">
        <v>284</v>
      </c>
      <c r="AA2055" t="s">
        <v>299</v>
      </c>
      <c r="AB2055"/>
      <c r="AD2055" s="27" t="s">
        <v>2079</v>
      </c>
      <c r="AF2055" t="s">
        <v>294</v>
      </c>
      <c r="AH2055" t="s">
        <v>1946</v>
      </c>
      <c r="AI2055" t="s">
        <v>26587</v>
      </c>
      <c r="AJ2055" t="s">
        <v>26588</v>
      </c>
      <c r="AK2055" t="s">
        <v>2082</v>
      </c>
      <c r="AL2055" s="12">
        <v>46105.542175925926</v>
      </c>
    </row>
    <row r="2056" spans="1:39" ht="15" customHeight="1" x14ac:dyDescent="0.3">
      <c r="A2056" s="38" t="s">
        <v>9594</v>
      </c>
      <c r="B2056" t="s">
        <v>19</v>
      </c>
      <c r="C2056" t="s">
        <v>7850</v>
      </c>
      <c r="D2056" t="s">
        <v>282</v>
      </c>
      <c r="E2056" t="s">
        <v>322</v>
      </c>
      <c r="H2056" t="s">
        <v>2067</v>
      </c>
      <c r="I2056" t="s">
        <v>9595</v>
      </c>
      <c r="J2056" t="s">
        <v>284</v>
      </c>
      <c r="K2056" t="s">
        <v>2075</v>
      </c>
      <c r="L2056" t="s">
        <v>26044</v>
      </c>
      <c r="M2056" t="s">
        <v>338</v>
      </c>
      <c r="O2056" t="s">
        <v>2076</v>
      </c>
      <c r="Q2056" t="s">
        <v>324</v>
      </c>
      <c r="R2056" t="b">
        <v>0</v>
      </c>
      <c r="S2056" t="b">
        <v>0</v>
      </c>
      <c r="T2056" t="s">
        <v>425</v>
      </c>
      <c r="U2056">
        <v>0</v>
      </c>
      <c r="V2056" s="32" t="s">
        <v>9596</v>
      </c>
      <c r="W2056" t="s">
        <v>9597</v>
      </c>
      <c r="X2056" t="s">
        <v>282</v>
      </c>
      <c r="Y2056" t="s">
        <v>324</v>
      </c>
      <c r="Z2056" t="s">
        <v>284</v>
      </c>
      <c r="AA2056" t="s">
        <v>322</v>
      </c>
      <c r="AB2056"/>
      <c r="AD2056" s="27" t="s">
        <v>2075</v>
      </c>
      <c r="AE2056" t="s">
        <v>26030</v>
      </c>
      <c r="AF2056" t="s">
        <v>290</v>
      </c>
      <c r="AH2056" t="s">
        <v>579</v>
      </c>
      <c r="AI2056" t="s">
        <v>26578</v>
      </c>
      <c r="AJ2056" t="s">
        <v>26579</v>
      </c>
      <c r="AK2056" t="s">
        <v>2082</v>
      </c>
      <c r="AL2056" s="12">
        <v>46122.299525462964</v>
      </c>
      <c r="AM2056" t="s">
        <v>309</v>
      </c>
    </row>
    <row r="2057" spans="1:39" ht="15" customHeight="1" x14ac:dyDescent="0.3">
      <c r="A2057" s="38" t="s">
        <v>10251</v>
      </c>
      <c r="B2057" t="s">
        <v>10252</v>
      </c>
      <c r="C2057" t="s">
        <v>2092</v>
      </c>
      <c r="D2057" t="s">
        <v>282</v>
      </c>
      <c r="E2057" t="s">
        <v>322</v>
      </c>
      <c r="G2057" t="s">
        <v>303</v>
      </c>
      <c r="H2057" t="s">
        <v>303</v>
      </c>
      <c r="I2057" t="s">
        <v>10253</v>
      </c>
      <c r="J2057" t="s">
        <v>284</v>
      </c>
      <c r="K2057" t="s">
        <v>2075</v>
      </c>
      <c r="M2057" t="s">
        <v>294</v>
      </c>
      <c r="N2057" t="s">
        <v>295</v>
      </c>
      <c r="O2057" t="s">
        <v>2076</v>
      </c>
      <c r="Q2057" t="s">
        <v>288</v>
      </c>
      <c r="R2057" t="b">
        <v>0</v>
      </c>
      <c r="S2057" t="b">
        <v>0</v>
      </c>
      <c r="T2057" t="s">
        <v>25454</v>
      </c>
      <c r="U2057" t="s">
        <v>2234</v>
      </c>
      <c r="V2057" s="32" t="s">
        <v>10055</v>
      </c>
      <c r="W2057" t="s">
        <v>10056</v>
      </c>
      <c r="X2057" t="s">
        <v>282</v>
      </c>
      <c r="Y2057" t="s">
        <v>288</v>
      </c>
      <c r="Z2057" t="s">
        <v>284</v>
      </c>
      <c r="AA2057" t="s">
        <v>319</v>
      </c>
      <c r="AB2057"/>
      <c r="AD2057" s="27" t="s">
        <v>2094</v>
      </c>
      <c r="AE2057" t="s">
        <v>26030</v>
      </c>
      <c r="AF2057" t="s">
        <v>338</v>
      </c>
      <c r="AH2057" t="s">
        <v>691</v>
      </c>
      <c r="AI2057" t="s">
        <v>26094</v>
      </c>
      <c r="AJ2057" t="s">
        <v>26095</v>
      </c>
      <c r="AK2057" t="s">
        <v>2082</v>
      </c>
      <c r="AL2057" s="12">
        <v>46114.224432870367</v>
      </c>
      <c r="AM2057" t="s">
        <v>291</v>
      </c>
    </row>
    <row r="2058" spans="1:39" ht="15" customHeight="1" x14ac:dyDescent="0.3">
      <c r="A2058" s="38" t="s">
        <v>9704</v>
      </c>
      <c r="B2058" t="s">
        <v>6446</v>
      </c>
      <c r="C2058" t="s">
        <v>2073</v>
      </c>
      <c r="D2058" t="s">
        <v>282</v>
      </c>
      <c r="E2058" t="s">
        <v>299</v>
      </c>
      <c r="H2058" t="s">
        <v>25891</v>
      </c>
      <c r="I2058" t="s">
        <v>9705</v>
      </c>
      <c r="J2058" t="s">
        <v>284</v>
      </c>
      <c r="K2058" t="s">
        <v>2075</v>
      </c>
      <c r="M2058" t="s">
        <v>294</v>
      </c>
      <c r="N2058" t="s">
        <v>295</v>
      </c>
      <c r="O2058" t="s">
        <v>2076</v>
      </c>
      <c r="Q2058" t="s">
        <v>311</v>
      </c>
      <c r="R2058" t="b">
        <v>0</v>
      </c>
      <c r="S2058" t="b">
        <v>0</v>
      </c>
      <c r="T2058" t="s">
        <v>426</v>
      </c>
      <c r="U2058">
        <v>1</v>
      </c>
      <c r="V2058" s="32" t="s">
        <v>9555</v>
      </c>
      <c r="W2058" t="s">
        <v>9556</v>
      </c>
      <c r="X2058" t="s">
        <v>282</v>
      </c>
      <c r="Y2058" t="s">
        <v>311</v>
      </c>
      <c r="Z2058" t="s">
        <v>284</v>
      </c>
      <c r="AA2058" t="s">
        <v>299</v>
      </c>
      <c r="AB2058"/>
      <c r="AD2058" s="27" t="s">
        <v>2079</v>
      </c>
      <c r="AF2058" t="s">
        <v>294</v>
      </c>
      <c r="AH2058" t="s">
        <v>1946</v>
      </c>
      <c r="AI2058" t="s">
        <v>26587</v>
      </c>
      <c r="AJ2058" t="s">
        <v>26588</v>
      </c>
      <c r="AK2058" t="s">
        <v>2082</v>
      </c>
      <c r="AL2058" s="12">
        <v>46105.542175925926</v>
      </c>
    </row>
    <row r="2059" spans="1:39" ht="15" customHeight="1" x14ac:dyDescent="0.3">
      <c r="A2059" s="38" t="s">
        <v>10088</v>
      </c>
      <c r="B2059" t="s">
        <v>2797</v>
      </c>
      <c r="C2059" t="s">
        <v>2073</v>
      </c>
      <c r="D2059" t="s">
        <v>282</v>
      </c>
      <c r="E2059" t="s">
        <v>25500</v>
      </c>
      <c r="H2059" t="s">
        <v>25852</v>
      </c>
      <c r="I2059" t="s">
        <v>10089</v>
      </c>
      <c r="J2059" t="s">
        <v>284</v>
      </c>
      <c r="K2059" t="s">
        <v>2075</v>
      </c>
      <c r="M2059" t="s">
        <v>290</v>
      </c>
      <c r="O2059" t="s">
        <v>2076</v>
      </c>
      <c r="Q2059" t="s">
        <v>311</v>
      </c>
      <c r="R2059" t="b">
        <v>0</v>
      </c>
      <c r="S2059" t="b">
        <v>0</v>
      </c>
      <c r="T2059" t="s">
        <v>426</v>
      </c>
      <c r="U2059">
        <v>1</v>
      </c>
      <c r="V2059" s="32" t="s">
        <v>10090</v>
      </c>
      <c r="W2059" t="s">
        <v>10091</v>
      </c>
      <c r="X2059" t="s">
        <v>282</v>
      </c>
      <c r="Y2059" t="s">
        <v>311</v>
      </c>
      <c r="Z2059" t="s">
        <v>284</v>
      </c>
      <c r="AA2059" t="s">
        <v>319</v>
      </c>
      <c r="AB2059"/>
      <c r="AD2059" s="27" t="s">
        <v>2094</v>
      </c>
      <c r="AF2059" t="s">
        <v>290</v>
      </c>
      <c r="AH2059" t="s">
        <v>2012</v>
      </c>
      <c r="AI2059" t="s">
        <v>2121</v>
      </c>
      <c r="AJ2059" t="s">
        <v>2122</v>
      </c>
      <c r="AK2059" t="s">
        <v>2082</v>
      </c>
      <c r="AL2059" s="12">
        <v>45926.391932870371</v>
      </c>
    </row>
    <row r="2060" spans="1:39" ht="15" customHeight="1" x14ac:dyDescent="0.3">
      <c r="A2060" s="38" t="s">
        <v>10100</v>
      </c>
      <c r="B2060" t="s">
        <v>10101</v>
      </c>
      <c r="C2060" t="s">
        <v>2073</v>
      </c>
      <c r="D2060" t="s">
        <v>282</v>
      </c>
      <c r="E2060" t="s">
        <v>292</v>
      </c>
      <c r="I2060" t="s">
        <v>10102</v>
      </c>
      <c r="J2060" t="s">
        <v>329</v>
      </c>
      <c r="K2060" t="s">
        <v>2094</v>
      </c>
      <c r="M2060" t="s">
        <v>294</v>
      </c>
      <c r="N2060" t="s">
        <v>295</v>
      </c>
      <c r="Q2060" t="s">
        <v>344</v>
      </c>
      <c r="R2060" t="b">
        <v>0</v>
      </c>
      <c r="S2060" t="b">
        <v>0</v>
      </c>
      <c r="T2060" t="s">
        <v>426</v>
      </c>
      <c r="U2060">
        <v>1</v>
      </c>
      <c r="V2060" s="32" t="s">
        <v>2235</v>
      </c>
      <c r="AB2060"/>
      <c r="AD2060" s="27"/>
    </row>
    <row r="2061" spans="1:39" ht="15" customHeight="1" x14ac:dyDescent="0.3">
      <c r="A2061" s="38" t="s">
        <v>10169</v>
      </c>
      <c r="B2061" t="s">
        <v>10170</v>
      </c>
      <c r="C2061" t="s">
        <v>2073</v>
      </c>
      <c r="D2061" t="s">
        <v>282</v>
      </c>
      <c r="E2061" t="s">
        <v>299</v>
      </c>
      <c r="H2061" t="s">
        <v>390</v>
      </c>
      <c r="I2061" t="s">
        <v>10171</v>
      </c>
      <c r="J2061" t="s">
        <v>284</v>
      </c>
      <c r="K2061" t="s">
        <v>2224</v>
      </c>
      <c r="M2061" t="s">
        <v>294</v>
      </c>
      <c r="N2061" t="s">
        <v>295</v>
      </c>
      <c r="Q2061" t="s">
        <v>311</v>
      </c>
      <c r="R2061" t="b">
        <v>0</v>
      </c>
      <c r="S2061" t="b">
        <v>0</v>
      </c>
      <c r="T2061" t="s">
        <v>426</v>
      </c>
      <c r="U2061">
        <v>1</v>
      </c>
      <c r="V2061" s="32" t="s">
        <v>10172</v>
      </c>
      <c r="W2061" t="s">
        <v>10173</v>
      </c>
      <c r="X2061" t="s">
        <v>282</v>
      </c>
      <c r="Y2061" t="s">
        <v>311</v>
      </c>
      <c r="Z2061" t="s">
        <v>284</v>
      </c>
      <c r="AA2061" t="s">
        <v>302</v>
      </c>
      <c r="AB2061"/>
      <c r="AD2061" s="27" t="s">
        <v>2310</v>
      </c>
      <c r="AF2061" t="s">
        <v>294</v>
      </c>
      <c r="AH2061" t="s">
        <v>2012</v>
      </c>
      <c r="AI2061" t="s">
        <v>2121</v>
      </c>
      <c r="AJ2061" t="s">
        <v>2122</v>
      </c>
      <c r="AK2061" t="s">
        <v>2082</v>
      </c>
      <c r="AL2061" s="12">
        <v>45918.877893518518</v>
      </c>
    </row>
    <row r="2062" spans="1:39" ht="15" customHeight="1" x14ac:dyDescent="0.3">
      <c r="A2062" s="38" t="s">
        <v>10103</v>
      </c>
      <c r="B2062" t="s">
        <v>4836</v>
      </c>
      <c r="C2062" t="s">
        <v>2073</v>
      </c>
      <c r="D2062" t="s">
        <v>282</v>
      </c>
      <c r="E2062" t="s">
        <v>292</v>
      </c>
      <c r="I2062" t="s">
        <v>10104</v>
      </c>
      <c r="J2062" t="s">
        <v>329</v>
      </c>
      <c r="K2062" t="s">
        <v>2094</v>
      </c>
      <c r="M2062" t="s">
        <v>294</v>
      </c>
      <c r="N2062" t="s">
        <v>295</v>
      </c>
      <c r="Q2062" t="s">
        <v>311</v>
      </c>
      <c r="R2062" t="b">
        <v>0</v>
      </c>
      <c r="S2062" t="b">
        <v>0</v>
      </c>
      <c r="T2062" t="s">
        <v>426</v>
      </c>
      <c r="U2062">
        <v>1</v>
      </c>
      <c r="V2062" s="32" t="s">
        <v>2235</v>
      </c>
      <c r="AB2062"/>
      <c r="AD2062" s="27"/>
    </row>
    <row r="2063" spans="1:39" ht="15" customHeight="1" x14ac:dyDescent="0.3">
      <c r="A2063" s="38" t="s">
        <v>9718</v>
      </c>
      <c r="B2063" t="s">
        <v>2072</v>
      </c>
      <c r="C2063" t="s">
        <v>2073</v>
      </c>
      <c r="D2063" t="s">
        <v>282</v>
      </c>
      <c r="E2063" t="s">
        <v>299</v>
      </c>
      <c r="H2063" t="s">
        <v>25890</v>
      </c>
      <c r="I2063" t="s">
        <v>9719</v>
      </c>
      <c r="J2063" t="s">
        <v>284</v>
      </c>
      <c r="K2063" t="s">
        <v>2075</v>
      </c>
      <c r="M2063" t="s">
        <v>294</v>
      </c>
      <c r="N2063" t="s">
        <v>295</v>
      </c>
      <c r="O2063" t="s">
        <v>2076</v>
      </c>
      <c r="Q2063" t="s">
        <v>311</v>
      </c>
      <c r="R2063" t="b">
        <v>0</v>
      </c>
      <c r="S2063" t="b">
        <v>0</v>
      </c>
      <c r="T2063" t="s">
        <v>426</v>
      </c>
      <c r="U2063">
        <v>1</v>
      </c>
      <c r="V2063" s="32" t="s">
        <v>2077</v>
      </c>
      <c r="W2063" t="s">
        <v>2078</v>
      </c>
      <c r="X2063" t="s">
        <v>282</v>
      </c>
      <c r="Y2063" t="s">
        <v>311</v>
      </c>
      <c r="Z2063" t="s">
        <v>284</v>
      </c>
      <c r="AA2063" t="s">
        <v>299</v>
      </c>
      <c r="AB2063"/>
      <c r="AD2063" s="27" t="s">
        <v>2079</v>
      </c>
      <c r="AE2063" t="s">
        <v>326</v>
      </c>
      <c r="AF2063" t="s">
        <v>290</v>
      </c>
      <c r="AH2063" t="s">
        <v>1946</v>
      </c>
      <c r="AI2063" t="s">
        <v>26587</v>
      </c>
      <c r="AJ2063" t="s">
        <v>26588</v>
      </c>
      <c r="AK2063" t="s">
        <v>2082</v>
      </c>
      <c r="AL2063" s="12">
        <v>46105.545810185184</v>
      </c>
    </row>
    <row r="2064" spans="1:39" ht="15" customHeight="1" x14ac:dyDescent="0.3">
      <c r="A2064" s="38" t="s">
        <v>9776</v>
      </c>
      <c r="B2064" t="s">
        <v>2072</v>
      </c>
      <c r="C2064" t="s">
        <v>2073</v>
      </c>
      <c r="D2064" t="s">
        <v>282</v>
      </c>
      <c r="E2064" t="s">
        <v>299</v>
      </c>
      <c r="H2064" t="s">
        <v>25890</v>
      </c>
      <c r="I2064" t="s">
        <v>9777</v>
      </c>
      <c r="J2064" t="s">
        <v>284</v>
      </c>
      <c r="K2064" t="s">
        <v>2075</v>
      </c>
      <c r="M2064" t="s">
        <v>290</v>
      </c>
      <c r="O2064" t="s">
        <v>2076</v>
      </c>
      <c r="Q2064" t="s">
        <v>311</v>
      </c>
      <c r="R2064" t="b">
        <v>0</v>
      </c>
      <c r="S2064" t="b">
        <v>0</v>
      </c>
      <c r="T2064" t="s">
        <v>426</v>
      </c>
      <c r="U2064">
        <v>1</v>
      </c>
      <c r="V2064" s="30" t="s">
        <v>2077</v>
      </c>
      <c r="W2064" t="s">
        <v>2078</v>
      </c>
      <c r="X2064" t="s">
        <v>282</v>
      </c>
      <c r="Y2064" t="s">
        <v>311</v>
      </c>
      <c r="Z2064" t="s">
        <v>284</v>
      </c>
      <c r="AA2064" t="s">
        <v>299</v>
      </c>
      <c r="AB2064"/>
      <c r="AD2064" s="27" t="s">
        <v>2079</v>
      </c>
      <c r="AE2064" t="s">
        <v>326</v>
      </c>
      <c r="AF2064" t="s">
        <v>290</v>
      </c>
      <c r="AH2064" t="s">
        <v>1946</v>
      </c>
      <c r="AI2064" t="s">
        <v>26587</v>
      </c>
      <c r="AJ2064" t="s">
        <v>26588</v>
      </c>
      <c r="AK2064" t="s">
        <v>2082</v>
      </c>
      <c r="AL2064" s="12">
        <v>46105.545810185184</v>
      </c>
    </row>
    <row r="2065" spans="1:39" ht="15" customHeight="1" x14ac:dyDescent="0.3">
      <c r="A2065" s="38" t="s">
        <v>10178</v>
      </c>
      <c r="B2065" t="s">
        <v>9813</v>
      </c>
      <c r="C2065" t="s">
        <v>2073</v>
      </c>
      <c r="D2065" t="s">
        <v>282</v>
      </c>
      <c r="E2065" t="s">
        <v>328</v>
      </c>
      <c r="H2065" t="s">
        <v>2052</v>
      </c>
      <c r="I2065" t="s">
        <v>10179</v>
      </c>
      <c r="J2065" t="s">
        <v>284</v>
      </c>
      <c r="K2065" t="s">
        <v>2075</v>
      </c>
      <c r="M2065" t="s">
        <v>294</v>
      </c>
      <c r="N2065" t="s">
        <v>295</v>
      </c>
      <c r="Q2065" t="s">
        <v>344</v>
      </c>
      <c r="R2065" t="b">
        <v>0</v>
      </c>
      <c r="S2065" t="b">
        <v>0</v>
      </c>
      <c r="T2065" t="s">
        <v>426</v>
      </c>
      <c r="U2065">
        <v>1</v>
      </c>
      <c r="V2065" s="32" t="s">
        <v>9998</v>
      </c>
      <c r="W2065" t="s">
        <v>9999</v>
      </c>
      <c r="X2065" t="s">
        <v>282</v>
      </c>
      <c r="Y2065" t="s">
        <v>344</v>
      </c>
      <c r="Z2065" t="s">
        <v>310</v>
      </c>
      <c r="AA2065" t="s">
        <v>328</v>
      </c>
      <c r="AB2065"/>
      <c r="AD2065" s="27" t="s">
        <v>2079</v>
      </c>
      <c r="AF2065" t="s">
        <v>290</v>
      </c>
      <c r="AH2065" t="s">
        <v>2012</v>
      </c>
      <c r="AI2065" t="s">
        <v>2121</v>
      </c>
      <c r="AJ2065" t="s">
        <v>2122</v>
      </c>
      <c r="AK2065" t="s">
        <v>2082</v>
      </c>
      <c r="AL2065" s="12">
        <v>45891.123229166667</v>
      </c>
    </row>
    <row r="2066" spans="1:39" ht="15" customHeight="1" x14ac:dyDescent="0.3">
      <c r="A2066" s="38" t="s">
        <v>10178</v>
      </c>
      <c r="B2066" t="s">
        <v>9813</v>
      </c>
      <c r="C2066" t="s">
        <v>2073</v>
      </c>
      <c r="D2066" t="s">
        <v>282</v>
      </c>
      <c r="E2066" t="s">
        <v>328</v>
      </c>
      <c r="H2066" t="s">
        <v>2052</v>
      </c>
      <c r="I2066" t="s">
        <v>10179</v>
      </c>
      <c r="J2066" t="s">
        <v>284</v>
      </c>
      <c r="K2066" t="s">
        <v>2075</v>
      </c>
      <c r="M2066" t="s">
        <v>294</v>
      </c>
      <c r="N2066" t="s">
        <v>295</v>
      </c>
      <c r="R2066" t="b">
        <v>0</v>
      </c>
      <c r="S2066" t="b">
        <v>0</v>
      </c>
      <c r="T2066" t="s">
        <v>426</v>
      </c>
      <c r="U2066">
        <v>1</v>
      </c>
      <c r="V2066" s="32" t="s">
        <v>10000</v>
      </c>
      <c r="W2066" t="s">
        <v>10001</v>
      </c>
      <c r="X2066" t="s">
        <v>282</v>
      </c>
      <c r="Y2066" t="s">
        <v>311</v>
      </c>
      <c r="Z2066" t="s">
        <v>284</v>
      </c>
      <c r="AB2066"/>
      <c r="AD2066" s="27" t="s">
        <v>2075</v>
      </c>
      <c r="AF2066" t="s">
        <v>290</v>
      </c>
      <c r="AH2066" t="s">
        <v>2012</v>
      </c>
      <c r="AI2066" t="s">
        <v>2121</v>
      </c>
      <c r="AJ2066" t="s">
        <v>2122</v>
      </c>
      <c r="AK2066" t="s">
        <v>2082</v>
      </c>
      <c r="AL2066" s="12">
        <v>45891.124560185184</v>
      </c>
    </row>
    <row r="2067" spans="1:39" ht="15" customHeight="1" x14ac:dyDescent="0.3">
      <c r="A2067" s="38" t="s">
        <v>10210</v>
      </c>
      <c r="B2067" t="s">
        <v>10211</v>
      </c>
      <c r="C2067" t="s">
        <v>2092</v>
      </c>
      <c r="D2067" t="s">
        <v>282</v>
      </c>
      <c r="E2067" t="s">
        <v>322</v>
      </c>
      <c r="G2067" t="s">
        <v>303</v>
      </c>
      <c r="H2067" t="s">
        <v>303</v>
      </c>
      <c r="I2067" t="s">
        <v>10212</v>
      </c>
      <c r="J2067" t="s">
        <v>284</v>
      </c>
      <c r="K2067" t="s">
        <v>2075</v>
      </c>
      <c r="M2067" t="s">
        <v>294</v>
      </c>
      <c r="N2067" t="s">
        <v>295</v>
      </c>
      <c r="O2067" t="s">
        <v>2076</v>
      </c>
      <c r="Q2067" t="s">
        <v>288</v>
      </c>
      <c r="R2067" t="b">
        <v>0</v>
      </c>
      <c r="S2067" t="b">
        <v>0</v>
      </c>
      <c r="T2067" t="s">
        <v>25454</v>
      </c>
      <c r="U2067" t="s">
        <v>2234</v>
      </c>
      <c r="V2067" s="30" t="s">
        <v>10213</v>
      </c>
      <c r="W2067" t="s">
        <v>10214</v>
      </c>
      <c r="X2067" t="s">
        <v>282</v>
      </c>
      <c r="Y2067" t="s">
        <v>288</v>
      </c>
      <c r="Z2067" t="s">
        <v>284</v>
      </c>
      <c r="AA2067" t="s">
        <v>319</v>
      </c>
      <c r="AB2067"/>
      <c r="AD2067" s="27" t="s">
        <v>2094</v>
      </c>
      <c r="AE2067" t="s">
        <v>26030</v>
      </c>
      <c r="AF2067" t="s">
        <v>294</v>
      </c>
      <c r="AH2067" t="s">
        <v>691</v>
      </c>
      <c r="AI2067" t="s">
        <v>26094</v>
      </c>
      <c r="AJ2067" t="s">
        <v>26095</v>
      </c>
      <c r="AK2067" t="s">
        <v>2082</v>
      </c>
      <c r="AL2067" s="12">
        <v>46114.221863425926</v>
      </c>
      <c r="AM2067" t="s">
        <v>315</v>
      </c>
    </row>
    <row r="2068" spans="1:39" ht="15" customHeight="1" x14ac:dyDescent="0.3">
      <c r="A2068" s="38" t="s">
        <v>9966</v>
      </c>
      <c r="B2068" t="s">
        <v>9967</v>
      </c>
      <c r="C2068" t="s">
        <v>7850</v>
      </c>
      <c r="D2068" t="s">
        <v>282</v>
      </c>
      <c r="E2068" t="s">
        <v>283</v>
      </c>
      <c r="H2068" t="s">
        <v>340</v>
      </c>
      <c r="I2068" t="s">
        <v>9968</v>
      </c>
      <c r="J2068" t="s">
        <v>284</v>
      </c>
      <c r="K2068" t="s">
        <v>2075</v>
      </c>
      <c r="L2068" t="s">
        <v>26044</v>
      </c>
      <c r="M2068" t="s">
        <v>290</v>
      </c>
      <c r="O2068" t="s">
        <v>2076</v>
      </c>
      <c r="Q2068" t="s">
        <v>341</v>
      </c>
      <c r="R2068" t="b">
        <v>0</v>
      </c>
      <c r="S2068" t="b">
        <v>0</v>
      </c>
      <c r="T2068" t="s">
        <v>425</v>
      </c>
      <c r="U2068">
        <v>0</v>
      </c>
      <c r="V2068" s="32" t="s">
        <v>5087</v>
      </c>
      <c r="W2068" t="s">
        <v>5088</v>
      </c>
      <c r="X2068" t="s">
        <v>282</v>
      </c>
      <c r="Y2068" t="s">
        <v>341</v>
      </c>
      <c r="Z2068" t="s">
        <v>284</v>
      </c>
      <c r="AA2068" t="s">
        <v>337</v>
      </c>
      <c r="AB2068"/>
      <c r="AC2068" t="s">
        <v>26118</v>
      </c>
      <c r="AD2068" s="27" t="s">
        <v>2075</v>
      </c>
      <c r="AE2068" t="s">
        <v>26044</v>
      </c>
      <c r="AF2068" t="s">
        <v>290</v>
      </c>
      <c r="AH2068" t="s">
        <v>18734</v>
      </c>
      <c r="AI2068" t="s">
        <v>13321</v>
      </c>
      <c r="AJ2068" t="s">
        <v>3710</v>
      </c>
      <c r="AK2068" t="s">
        <v>2082</v>
      </c>
      <c r="AL2068" s="12">
        <v>46147.556111111109</v>
      </c>
      <c r="AM2068" t="s">
        <v>309</v>
      </c>
    </row>
    <row r="2069" spans="1:39" ht="15" customHeight="1" x14ac:dyDescent="0.3">
      <c r="A2069" s="38" t="s">
        <v>10095</v>
      </c>
      <c r="B2069" t="s">
        <v>2419</v>
      </c>
      <c r="C2069" t="s">
        <v>2073</v>
      </c>
      <c r="D2069" t="s">
        <v>282</v>
      </c>
      <c r="E2069" t="s">
        <v>25500</v>
      </c>
      <c r="H2069" t="s">
        <v>25852</v>
      </c>
      <c r="I2069" t="s">
        <v>10096</v>
      </c>
      <c r="J2069" t="s">
        <v>284</v>
      </c>
      <c r="K2069" t="s">
        <v>2075</v>
      </c>
      <c r="M2069" t="s">
        <v>290</v>
      </c>
      <c r="O2069" t="s">
        <v>2076</v>
      </c>
      <c r="Q2069" t="s">
        <v>311</v>
      </c>
      <c r="R2069" t="b">
        <v>0</v>
      </c>
      <c r="S2069" t="b">
        <v>0</v>
      </c>
      <c r="T2069" t="s">
        <v>426</v>
      </c>
      <c r="U2069">
        <v>1</v>
      </c>
      <c r="V2069" s="30" t="s">
        <v>2513</v>
      </c>
      <c r="W2069" t="s">
        <v>2514</v>
      </c>
      <c r="X2069" t="s">
        <v>282</v>
      </c>
      <c r="Y2069" t="s">
        <v>311</v>
      </c>
      <c r="Z2069" t="s">
        <v>284</v>
      </c>
      <c r="AA2069" t="s">
        <v>319</v>
      </c>
      <c r="AB2069"/>
      <c r="AD2069" s="27" t="s">
        <v>2094</v>
      </c>
      <c r="AF2069" t="s">
        <v>290</v>
      </c>
      <c r="AH2069" t="s">
        <v>2012</v>
      </c>
      <c r="AI2069" t="s">
        <v>2121</v>
      </c>
      <c r="AJ2069" t="s">
        <v>2122</v>
      </c>
      <c r="AK2069" t="s">
        <v>2082</v>
      </c>
      <c r="AL2069" s="12">
        <v>45926.379502314812</v>
      </c>
    </row>
    <row r="2070" spans="1:39" ht="15" customHeight="1" x14ac:dyDescent="0.3">
      <c r="A2070" s="38" t="s">
        <v>10215</v>
      </c>
      <c r="B2070" t="s">
        <v>10216</v>
      </c>
      <c r="C2070" t="s">
        <v>2092</v>
      </c>
      <c r="D2070" t="s">
        <v>282</v>
      </c>
      <c r="E2070" t="s">
        <v>322</v>
      </c>
      <c r="G2070" t="s">
        <v>313</v>
      </c>
      <c r="H2070" t="s">
        <v>313</v>
      </c>
      <c r="I2070" t="s">
        <v>10217</v>
      </c>
      <c r="J2070" t="s">
        <v>284</v>
      </c>
      <c r="K2070" t="s">
        <v>2075</v>
      </c>
      <c r="M2070" t="s">
        <v>294</v>
      </c>
      <c r="N2070" t="s">
        <v>295</v>
      </c>
      <c r="O2070" t="s">
        <v>2076</v>
      </c>
      <c r="P2070" t="s">
        <v>287</v>
      </c>
      <c r="Q2070" t="s">
        <v>288</v>
      </c>
      <c r="R2070" t="b">
        <v>0</v>
      </c>
      <c r="S2070" t="b">
        <v>0</v>
      </c>
      <c r="T2070" t="s">
        <v>25454</v>
      </c>
      <c r="U2070" t="s">
        <v>2234</v>
      </c>
      <c r="V2070" s="32" t="s">
        <v>10213</v>
      </c>
      <c r="W2070" t="s">
        <v>10214</v>
      </c>
      <c r="X2070" t="s">
        <v>282</v>
      </c>
      <c r="Y2070" t="s">
        <v>288</v>
      </c>
      <c r="Z2070" t="s">
        <v>284</v>
      </c>
      <c r="AA2070" t="s">
        <v>319</v>
      </c>
      <c r="AB2070"/>
      <c r="AD2070" s="27" t="s">
        <v>2094</v>
      </c>
      <c r="AE2070" t="s">
        <v>26030</v>
      </c>
      <c r="AF2070" t="s">
        <v>294</v>
      </c>
      <c r="AH2070" t="s">
        <v>691</v>
      </c>
      <c r="AI2070" t="s">
        <v>26094</v>
      </c>
      <c r="AJ2070" t="s">
        <v>26095</v>
      </c>
      <c r="AK2070" t="s">
        <v>2082</v>
      </c>
      <c r="AL2070" s="12">
        <v>46114.221863425926</v>
      </c>
      <c r="AM2070" t="s">
        <v>315</v>
      </c>
    </row>
    <row r="2071" spans="1:39" ht="15" customHeight="1" x14ac:dyDescent="0.3">
      <c r="A2071" s="38" t="s">
        <v>9607</v>
      </c>
      <c r="B2071" t="s">
        <v>2072</v>
      </c>
      <c r="C2071" t="s">
        <v>2073</v>
      </c>
      <c r="D2071" t="s">
        <v>282</v>
      </c>
      <c r="E2071" t="s">
        <v>299</v>
      </c>
      <c r="H2071" t="s">
        <v>25890</v>
      </c>
      <c r="I2071" t="s">
        <v>9608</v>
      </c>
      <c r="J2071" t="s">
        <v>284</v>
      </c>
      <c r="K2071" t="s">
        <v>2075</v>
      </c>
      <c r="M2071" t="s">
        <v>294</v>
      </c>
      <c r="N2071" t="s">
        <v>295</v>
      </c>
      <c r="O2071" t="s">
        <v>2076</v>
      </c>
      <c r="Q2071" t="s">
        <v>311</v>
      </c>
      <c r="R2071" t="b">
        <v>0</v>
      </c>
      <c r="S2071" t="b">
        <v>0</v>
      </c>
      <c r="T2071" t="s">
        <v>426</v>
      </c>
      <c r="U2071">
        <v>1</v>
      </c>
      <c r="V2071" s="30" t="s">
        <v>2077</v>
      </c>
      <c r="W2071" t="s">
        <v>2078</v>
      </c>
      <c r="X2071" t="s">
        <v>282</v>
      </c>
      <c r="Y2071" t="s">
        <v>311</v>
      </c>
      <c r="Z2071" t="s">
        <v>284</v>
      </c>
      <c r="AA2071" t="s">
        <v>299</v>
      </c>
      <c r="AB2071"/>
      <c r="AD2071" s="27" t="s">
        <v>2079</v>
      </c>
      <c r="AE2071" t="s">
        <v>326</v>
      </c>
      <c r="AF2071" t="s">
        <v>290</v>
      </c>
      <c r="AH2071" t="s">
        <v>1946</v>
      </c>
      <c r="AI2071" t="s">
        <v>26587</v>
      </c>
      <c r="AJ2071" t="s">
        <v>26588</v>
      </c>
      <c r="AK2071" t="s">
        <v>2082</v>
      </c>
      <c r="AL2071" s="12">
        <v>46105.545810185184</v>
      </c>
    </row>
    <row r="2072" spans="1:39" ht="15" customHeight="1" x14ac:dyDescent="0.3">
      <c r="A2072" s="38" t="s">
        <v>9749</v>
      </c>
      <c r="B2072" t="s">
        <v>6446</v>
      </c>
      <c r="C2072" t="s">
        <v>2073</v>
      </c>
      <c r="D2072" t="s">
        <v>282</v>
      </c>
      <c r="E2072" t="s">
        <v>299</v>
      </c>
      <c r="H2072" t="s">
        <v>25891</v>
      </c>
      <c r="I2072" t="s">
        <v>9750</v>
      </c>
      <c r="J2072" t="s">
        <v>284</v>
      </c>
      <c r="K2072" t="s">
        <v>2075</v>
      </c>
      <c r="M2072" t="s">
        <v>294</v>
      </c>
      <c r="N2072" t="s">
        <v>295</v>
      </c>
      <c r="O2072" t="s">
        <v>2076</v>
      </c>
      <c r="Q2072" t="s">
        <v>311</v>
      </c>
      <c r="R2072" t="b">
        <v>0</v>
      </c>
      <c r="S2072" t="b">
        <v>0</v>
      </c>
      <c r="T2072" t="s">
        <v>426</v>
      </c>
      <c r="U2072">
        <v>1</v>
      </c>
      <c r="V2072" s="32" t="s">
        <v>9555</v>
      </c>
      <c r="W2072" t="s">
        <v>9556</v>
      </c>
      <c r="X2072" t="s">
        <v>282</v>
      </c>
      <c r="Y2072" t="s">
        <v>311</v>
      </c>
      <c r="Z2072" t="s">
        <v>284</v>
      </c>
      <c r="AA2072" t="s">
        <v>299</v>
      </c>
      <c r="AB2072"/>
      <c r="AD2072" s="27" t="s">
        <v>2079</v>
      </c>
      <c r="AF2072" t="s">
        <v>294</v>
      </c>
      <c r="AH2072" t="s">
        <v>1946</v>
      </c>
      <c r="AI2072" t="s">
        <v>26587</v>
      </c>
      <c r="AJ2072" t="s">
        <v>26588</v>
      </c>
      <c r="AK2072" t="s">
        <v>2082</v>
      </c>
      <c r="AL2072" s="12">
        <v>46105.542175925926</v>
      </c>
    </row>
    <row r="2073" spans="1:39" ht="15" customHeight="1" x14ac:dyDescent="0.3">
      <c r="A2073" s="38" t="s">
        <v>10057</v>
      </c>
      <c r="B2073" t="s">
        <v>6678</v>
      </c>
      <c r="C2073" t="s">
        <v>2073</v>
      </c>
      <c r="D2073" t="s">
        <v>282</v>
      </c>
      <c r="E2073" t="s">
        <v>25500</v>
      </c>
      <c r="H2073" t="s">
        <v>25859</v>
      </c>
      <c r="I2073" t="s">
        <v>10058</v>
      </c>
      <c r="J2073" t="s">
        <v>284</v>
      </c>
      <c r="K2073" t="s">
        <v>2075</v>
      </c>
      <c r="M2073" t="s">
        <v>290</v>
      </c>
      <c r="O2073" t="s">
        <v>2076</v>
      </c>
      <c r="Q2073" t="s">
        <v>311</v>
      </c>
      <c r="R2073" t="b">
        <v>0</v>
      </c>
      <c r="S2073" t="b">
        <v>0</v>
      </c>
      <c r="T2073" t="s">
        <v>426</v>
      </c>
      <c r="U2073">
        <v>1</v>
      </c>
      <c r="V2073" s="32" t="s">
        <v>10059</v>
      </c>
      <c r="W2073" t="s">
        <v>10060</v>
      </c>
      <c r="X2073" t="s">
        <v>282</v>
      </c>
      <c r="Y2073" t="s">
        <v>311</v>
      </c>
      <c r="Z2073" t="s">
        <v>284</v>
      </c>
      <c r="AA2073" t="s">
        <v>319</v>
      </c>
      <c r="AB2073"/>
      <c r="AD2073" s="27" t="s">
        <v>2075</v>
      </c>
      <c r="AF2073" t="s">
        <v>290</v>
      </c>
      <c r="AH2073" t="s">
        <v>2012</v>
      </c>
      <c r="AI2073" t="s">
        <v>2121</v>
      </c>
      <c r="AJ2073" t="s">
        <v>2122</v>
      </c>
      <c r="AK2073" t="s">
        <v>2082</v>
      </c>
      <c r="AL2073" s="12">
        <v>45926.403356481482</v>
      </c>
    </row>
    <row r="2074" spans="1:39" ht="15" customHeight="1" x14ac:dyDescent="0.3">
      <c r="A2074" s="38" t="s">
        <v>10221</v>
      </c>
      <c r="B2074" t="s">
        <v>10222</v>
      </c>
      <c r="C2074" t="s">
        <v>2092</v>
      </c>
      <c r="D2074" t="s">
        <v>282</v>
      </c>
      <c r="E2074" t="s">
        <v>322</v>
      </c>
      <c r="G2074" t="s">
        <v>303</v>
      </c>
      <c r="H2074" t="s">
        <v>303</v>
      </c>
      <c r="I2074" t="s">
        <v>10223</v>
      </c>
      <c r="J2074" t="s">
        <v>284</v>
      </c>
      <c r="K2074" t="s">
        <v>2075</v>
      </c>
      <c r="M2074" t="s">
        <v>294</v>
      </c>
      <c r="N2074" t="s">
        <v>295</v>
      </c>
      <c r="O2074" t="s">
        <v>2076</v>
      </c>
      <c r="Q2074" t="s">
        <v>288</v>
      </c>
      <c r="R2074" t="b">
        <v>0</v>
      </c>
      <c r="S2074" t="b">
        <v>0</v>
      </c>
      <c r="T2074" t="s">
        <v>25454</v>
      </c>
      <c r="U2074" t="s">
        <v>2234</v>
      </c>
      <c r="V2074" s="32" t="s">
        <v>10055</v>
      </c>
      <c r="W2074" t="s">
        <v>10056</v>
      </c>
      <c r="X2074" t="s">
        <v>282</v>
      </c>
      <c r="Y2074" t="s">
        <v>288</v>
      </c>
      <c r="Z2074" t="s">
        <v>284</v>
      </c>
      <c r="AA2074" t="s">
        <v>319</v>
      </c>
      <c r="AB2074"/>
      <c r="AD2074" s="27" t="s">
        <v>2094</v>
      </c>
      <c r="AE2074" t="s">
        <v>26030</v>
      </c>
      <c r="AF2074" t="s">
        <v>338</v>
      </c>
      <c r="AH2074" t="s">
        <v>691</v>
      </c>
      <c r="AI2074" t="s">
        <v>26094</v>
      </c>
      <c r="AJ2074" t="s">
        <v>26095</v>
      </c>
      <c r="AK2074" t="s">
        <v>2082</v>
      </c>
      <c r="AL2074" s="12">
        <v>46114.224432870367</v>
      </c>
      <c r="AM2074" t="s">
        <v>291</v>
      </c>
    </row>
    <row r="2075" spans="1:39" ht="15" customHeight="1" x14ac:dyDescent="0.3">
      <c r="A2075" s="38" t="s">
        <v>9700</v>
      </c>
      <c r="B2075" t="s">
        <v>8943</v>
      </c>
      <c r="C2075" t="s">
        <v>2073</v>
      </c>
      <c r="D2075" t="s">
        <v>282</v>
      </c>
      <c r="E2075" t="s">
        <v>292</v>
      </c>
      <c r="I2075" t="s">
        <v>9701</v>
      </c>
      <c r="J2075" t="s">
        <v>329</v>
      </c>
      <c r="M2075" t="s">
        <v>294</v>
      </c>
      <c r="Q2075" t="s">
        <v>311</v>
      </c>
      <c r="R2075" t="b">
        <v>0</v>
      </c>
      <c r="S2075" t="b">
        <v>0</v>
      </c>
      <c r="T2075" t="s">
        <v>426</v>
      </c>
      <c r="V2075" s="32" t="s">
        <v>2235</v>
      </c>
      <c r="AB2075"/>
      <c r="AD2075" s="27"/>
    </row>
    <row r="2076" spans="1:39" ht="15" customHeight="1" x14ac:dyDescent="0.3">
      <c r="A2076" s="38" t="s">
        <v>10097</v>
      </c>
      <c r="B2076" t="s">
        <v>10098</v>
      </c>
      <c r="C2076" t="s">
        <v>2073</v>
      </c>
      <c r="D2076" t="s">
        <v>282</v>
      </c>
      <c r="E2076" t="s">
        <v>25500</v>
      </c>
      <c r="H2076" t="s">
        <v>25852</v>
      </c>
      <c r="I2076" t="s">
        <v>10099</v>
      </c>
      <c r="J2076" t="s">
        <v>284</v>
      </c>
      <c r="K2076" t="s">
        <v>2075</v>
      </c>
      <c r="M2076" t="s">
        <v>290</v>
      </c>
      <c r="O2076" t="s">
        <v>2076</v>
      </c>
      <c r="Q2076" t="s">
        <v>311</v>
      </c>
      <c r="R2076" t="b">
        <v>0</v>
      </c>
      <c r="S2076" t="b">
        <v>0</v>
      </c>
      <c r="T2076" t="s">
        <v>426</v>
      </c>
      <c r="U2076">
        <v>1</v>
      </c>
      <c r="V2076" s="32" t="s">
        <v>7846</v>
      </c>
      <c r="W2076" t="s">
        <v>7847</v>
      </c>
      <c r="X2076" t="s">
        <v>282</v>
      </c>
      <c r="Y2076" t="s">
        <v>311</v>
      </c>
      <c r="Z2076" t="s">
        <v>284</v>
      </c>
      <c r="AA2076" t="s">
        <v>319</v>
      </c>
      <c r="AB2076"/>
      <c r="AD2076" s="27" t="s">
        <v>2075</v>
      </c>
      <c r="AF2076" t="s">
        <v>290</v>
      </c>
      <c r="AH2076" t="s">
        <v>2012</v>
      </c>
      <c r="AI2076" t="s">
        <v>2121</v>
      </c>
      <c r="AJ2076" t="s">
        <v>2122</v>
      </c>
      <c r="AK2076" t="s">
        <v>2082</v>
      </c>
      <c r="AL2076" s="12">
        <v>45926.398668981485</v>
      </c>
    </row>
    <row r="2077" spans="1:39" ht="15" customHeight="1" x14ac:dyDescent="0.3">
      <c r="A2077" s="38" t="s">
        <v>10224</v>
      </c>
      <c r="B2077" t="s">
        <v>10225</v>
      </c>
      <c r="C2077" t="s">
        <v>2092</v>
      </c>
      <c r="D2077" t="s">
        <v>282</v>
      </c>
      <c r="E2077" t="s">
        <v>322</v>
      </c>
      <c r="G2077" t="s">
        <v>303</v>
      </c>
      <c r="H2077" t="s">
        <v>303</v>
      </c>
      <c r="I2077" t="s">
        <v>10226</v>
      </c>
      <c r="J2077" t="s">
        <v>284</v>
      </c>
      <c r="K2077" t="s">
        <v>2075</v>
      </c>
      <c r="M2077" t="s">
        <v>285</v>
      </c>
      <c r="N2077" t="s">
        <v>286</v>
      </c>
      <c r="O2077" t="s">
        <v>2076</v>
      </c>
      <c r="Q2077" t="s">
        <v>288</v>
      </c>
      <c r="R2077" t="b">
        <v>0</v>
      </c>
      <c r="S2077" t="b">
        <v>0</v>
      </c>
      <c r="T2077" t="s">
        <v>25454</v>
      </c>
      <c r="U2077" t="s">
        <v>2234</v>
      </c>
      <c r="V2077" s="32" t="s">
        <v>8305</v>
      </c>
      <c r="W2077" t="s">
        <v>8306</v>
      </c>
      <c r="X2077" t="s">
        <v>282</v>
      </c>
      <c r="Y2077" t="s">
        <v>288</v>
      </c>
      <c r="Z2077" t="s">
        <v>284</v>
      </c>
      <c r="AA2077" t="s">
        <v>319</v>
      </c>
      <c r="AB2077"/>
      <c r="AD2077" s="27" t="s">
        <v>2075</v>
      </c>
      <c r="AF2077" t="s">
        <v>290</v>
      </c>
      <c r="AH2077" t="s">
        <v>691</v>
      </c>
      <c r="AI2077" t="s">
        <v>26094</v>
      </c>
      <c r="AJ2077" t="s">
        <v>26095</v>
      </c>
      <c r="AK2077" t="s">
        <v>2082</v>
      </c>
      <c r="AL2077" s="12">
        <v>46114.231851851851</v>
      </c>
      <c r="AM2077" t="s">
        <v>291</v>
      </c>
    </row>
    <row r="2078" spans="1:39" ht="15" customHeight="1" x14ac:dyDescent="0.3">
      <c r="A2078" s="38" t="s">
        <v>9565</v>
      </c>
      <c r="B2078" t="s">
        <v>8943</v>
      </c>
      <c r="C2078" t="s">
        <v>2073</v>
      </c>
      <c r="D2078" t="s">
        <v>282</v>
      </c>
      <c r="E2078" t="s">
        <v>292</v>
      </c>
      <c r="I2078" t="s">
        <v>9566</v>
      </c>
      <c r="J2078" t="s">
        <v>329</v>
      </c>
      <c r="M2078" t="s">
        <v>294</v>
      </c>
      <c r="Q2078" t="s">
        <v>311</v>
      </c>
      <c r="R2078" t="b">
        <v>0</v>
      </c>
      <c r="S2078" t="b">
        <v>0</v>
      </c>
      <c r="T2078" t="s">
        <v>426</v>
      </c>
      <c r="V2078" s="30" t="s">
        <v>2235</v>
      </c>
      <c r="AB2078"/>
      <c r="AD2078" s="27"/>
    </row>
    <row r="2079" spans="1:39" ht="15" customHeight="1" x14ac:dyDescent="0.3">
      <c r="A2079" s="38" t="s">
        <v>10105</v>
      </c>
      <c r="B2079" t="s">
        <v>10106</v>
      </c>
      <c r="C2079" t="s">
        <v>2073</v>
      </c>
      <c r="D2079" t="s">
        <v>282</v>
      </c>
      <c r="E2079" t="s">
        <v>25500</v>
      </c>
      <c r="H2079" t="s">
        <v>25853</v>
      </c>
      <c r="I2079" t="s">
        <v>10107</v>
      </c>
      <c r="J2079" t="s">
        <v>284</v>
      </c>
      <c r="K2079" t="s">
        <v>2075</v>
      </c>
      <c r="M2079" t="s">
        <v>338</v>
      </c>
      <c r="O2079" t="s">
        <v>2076</v>
      </c>
      <c r="Q2079" t="s">
        <v>311</v>
      </c>
      <c r="R2079" t="b">
        <v>0</v>
      </c>
      <c r="S2079" t="b">
        <v>0</v>
      </c>
      <c r="T2079" t="s">
        <v>426</v>
      </c>
      <c r="U2079">
        <v>1</v>
      </c>
      <c r="V2079" s="30" t="s">
        <v>8480</v>
      </c>
      <c r="W2079" t="s">
        <v>8481</v>
      </c>
      <c r="X2079" t="s">
        <v>282</v>
      </c>
      <c r="Y2079" t="s">
        <v>311</v>
      </c>
      <c r="Z2079" t="s">
        <v>284</v>
      </c>
      <c r="AB2079"/>
      <c r="AD2079" s="27" t="s">
        <v>2079</v>
      </c>
      <c r="AF2079" t="s">
        <v>338</v>
      </c>
      <c r="AH2079" t="s">
        <v>2169</v>
      </c>
      <c r="AI2079" t="s">
        <v>2170</v>
      </c>
      <c r="AJ2079" t="s">
        <v>2171</v>
      </c>
      <c r="AK2079" t="s">
        <v>2082</v>
      </c>
      <c r="AL2079" s="12">
        <v>46007.462199074071</v>
      </c>
    </row>
    <row r="2080" spans="1:39" ht="15" customHeight="1" x14ac:dyDescent="0.3">
      <c r="A2080" s="38" t="s">
        <v>10148</v>
      </c>
      <c r="B2080" t="s">
        <v>6678</v>
      </c>
      <c r="C2080" t="s">
        <v>2073</v>
      </c>
      <c r="D2080" t="s">
        <v>282</v>
      </c>
      <c r="E2080" t="s">
        <v>25500</v>
      </c>
      <c r="H2080" t="s">
        <v>25860</v>
      </c>
      <c r="I2080" t="s">
        <v>10149</v>
      </c>
      <c r="J2080" t="s">
        <v>284</v>
      </c>
      <c r="K2080" t="s">
        <v>2075</v>
      </c>
      <c r="M2080" t="s">
        <v>338</v>
      </c>
      <c r="O2080" t="s">
        <v>2076</v>
      </c>
      <c r="Q2080" t="s">
        <v>311</v>
      </c>
      <c r="R2080" t="b">
        <v>0</v>
      </c>
      <c r="S2080" t="b">
        <v>0</v>
      </c>
      <c r="T2080" t="s">
        <v>426</v>
      </c>
      <c r="U2080">
        <v>1</v>
      </c>
      <c r="V2080" s="32" t="s">
        <v>10150</v>
      </c>
      <c r="W2080" t="s">
        <v>10151</v>
      </c>
      <c r="X2080" t="s">
        <v>282</v>
      </c>
      <c r="Y2080" t="s">
        <v>311</v>
      </c>
      <c r="Z2080" t="s">
        <v>284</v>
      </c>
      <c r="AB2080"/>
      <c r="AD2080" s="27" t="s">
        <v>2079</v>
      </c>
      <c r="AF2080" t="s">
        <v>338</v>
      </c>
      <c r="AH2080" t="s">
        <v>2016</v>
      </c>
      <c r="AI2080" t="s">
        <v>2088</v>
      </c>
      <c r="AJ2080" t="s">
        <v>2089</v>
      </c>
      <c r="AK2080" t="s">
        <v>2082</v>
      </c>
      <c r="AL2080" s="12">
        <v>45852.665648148148</v>
      </c>
    </row>
    <row r="2081" spans="1:39" ht="15" customHeight="1" x14ac:dyDescent="0.3">
      <c r="A2081" s="38" t="s">
        <v>10227</v>
      </c>
      <c r="B2081" t="s">
        <v>10228</v>
      </c>
      <c r="C2081" t="s">
        <v>2092</v>
      </c>
      <c r="D2081" t="s">
        <v>282</v>
      </c>
      <c r="E2081" t="s">
        <v>322</v>
      </c>
      <c r="G2081" t="s">
        <v>303</v>
      </c>
      <c r="H2081" t="s">
        <v>303</v>
      </c>
      <c r="I2081" t="s">
        <v>10229</v>
      </c>
      <c r="J2081" t="s">
        <v>284</v>
      </c>
      <c r="K2081" t="s">
        <v>2075</v>
      </c>
      <c r="M2081" t="s">
        <v>285</v>
      </c>
      <c r="N2081" t="s">
        <v>286</v>
      </c>
      <c r="O2081" t="s">
        <v>2076</v>
      </c>
      <c r="Q2081" t="s">
        <v>288</v>
      </c>
      <c r="R2081" t="b">
        <v>0</v>
      </c>
      <c r="S2081" t="b">
        <v>0</v>
      </c>
      <c r="T2081" t="s">
        <v>25454</v>
      </c>
      <c r="U2081" t="s">
        <v>2234</v>
      </c>
      <c r="V2081" s="32" t="s">
        <v>8305</v>
      </c>
      <c r="W2081" t="s">
        <v>8306</v>
      </c>
      <c r="X2081" t="s">
        <v>282</v>
      </c>
      <c r="Y2081" t="s">
        <v>288</v>
      </c>
      <c r="Z2081" t="s">
        <v>284</v>
      </c>
      <c r="AA2081" t="s">
        <v>319</v>
      </c>
      <c r="AB2081"/>
      <c r="AD2081" s="27" t="s">
        <v>2075</v>
      </c>
      <c r="AF2081" t="s">
        <v>290</v>
      </c>
      <c r="AH2081" t="s">
        <v>691</v>
      </c>
      <c r="AI2081" t="s">
        <v>26094</v>
      </c>
      <c r="AJ2081" t="s">
        <v>26095</v>
      </c>
      <c r="AK2081" t="s">
        <v>2082</v>
      </c>
      <c r="AL2081" s="12">
        <v>46114.231851851851</v>
      </c>
      <c r="AM2081" t="s">
        <v>291</v>
      </c>
    </row>
    <row r="2082" spans="1:39" ht="15" customHeight="1" x14ac:dyDescent="0.3">
      <c r="A2082" s="38" t="s">
        <v>10009</v>
      </c>
      <c r="B2082" t="s">
        <v>10010</v>
      </c>
      <c r="C2082" t="s">
        <v>2073</v>
      </c>
      <c r="D2082" t="s">
        <v>282</v>
      </c>
      <c r="E2082" t="s">
        <v>299</v>
      </c>
      <c r="H2082" t="s">
        <v>387</v>
      </c>
      <c r="I2082" t="s">
        <v>10011</v>
      </c>
      <c r="J2082" t="s">
        <v>284</v>
      </c>
      <c r="K2082" t="s">
        <v>2075</v>
      </c>
      <c r="M2082" t="s">
        <v>290</v>
      </c>
      <c r="O2082" t="s">
        <v>2076</v>
      </c>
      <c r="Q2082" t="s">
        <v>311</v>
      </c>
      <c r="R2082" t="b">
        <v>0</v>
      </c>
      <c r="S2082" t="b">
        <v>0</v>
      </c>
      <c r="T2082" t="s">
        <v>426</v>
      </c>
      <c r="U2082">
        <v>1</v>
      </c>
      <c r="V2082" s="32" t="s">
        <v>10012</v>
      </c>
      <c r="W2082" t="s">
        <v>10013</v>
      </c>
      <c r="X2082" t="s">
        <v>282</v>
      </c>
      <c r="Y2082" t="s">
        <v>311</v>
      </c>
      <c r="Z2082" t="s">
        <v>284</v>
      </c>
      <c r="AA2082" t="s">
        <v>299</v>
      </c>
      <c r="AB2082"/>
      <c r="AD2082" s="27" t="s">
        <v>2079</v>
      </c>
      <c r="AF2082" t="s">
        <v>290</v>
      </c>
      <c r="AH2082" t="s">
        <v>1946</v>
      </c>
      <c r="AI2082" t="s">
        <v>26587</v>
      </c>
      <c r="AJ2082" t="s">
        <v>26588</v>
      </c>
      <c r="AK2082" t="s">
        <v>2082</v>
      </c>
      <c r="AL2082" s="12">
        <v>46105.542939814812</v>
      </c>
    </row>
    <row r="2083" spans="1:39" ht="15" customHeight="1" x14ac:dyDescent="0.3">
      <c r="A2083" s="38" t="s">
        <v>10023</v>
      </c>
      <c r="B2083" t="s">
        <v>10024</v>
      </c>
      <c r="C2083" t="s">
        <v>2073</v>
      </c>
      <c r="D2083" t="s">
        <v>282</v>
      </c>
      <c r="E2083" t="s">
        <v>299</v>
      </c>
      <c r="H2083" t="s">
        <v>387</v>
      </c>
      <c r="I2083" t="s">
        <v>10025</v>
      </c>
      <c r="J2083" t="s">
        <v>284</v>
      </c>
      <c r="K2083" t="s">
        <v>2075</v>
      </c>
      <c r="M2083" t="s">
        <v>290</v>
      </c>
      <c r="O2083" t="s">
        <v>2076</v>
      </c>
      <c r="Q2083" t="s">
        <v>311</v>
      </c>
      <c r="R2083" t="b">
        <v>0</v>
      </c>
      <c r="S2083" t="b">
        <v>0</v>
      </c>
      <c r="T2083" t="s">
        <v>426</v>
      </c>
      <c r="U2083">
        <v>1</v>
      </c>
      <c r="V2083" s="32" t="s">
        <v>10026</v>
      </c>
      <c r="W2083" t="s">
        <v>10027</v>
      </c>
      <c r="X2083" t="s">
        <v>282</v>
      </c>
      <c r="Y2083" t="s">
        <v>311</v>
      </c>
      <c r="Z2083" t="s">
        <v>284</v>
      </c>
      <c r="AA2083" t="s">
        <v>299</v>
      </c>
      <c r="AB2083"/>
      <c r="AD2083" s="27" t="s">
        <v>2310</v>
      </c>
      <c r="AE2083" t="s">
        <v>326</v>
      </c>
      <c r="AF2083" t="s">
        <v>290</v>
      </c>
      <c r="AH2083" t="s">
        <v>1946</v>
      </c>
      <c r="AI2083" t="s">
        <v>26587</v>
      </c>
      <c r="AJ2083" t="s">
        <v>26588</v>
      </c>
      <c r="AK2083" t="s">
        <v>2082</v>
      </c>
      <c r="AL2083" s="12">
        <v>46105.538784722223</v>
      </c>
    </row>
    <row r="2084" spans="1:39" ht="15" customHeight="1" x14ac:dyDescent="0.3">
      <c r="A2084" s="38" t="s">
        <v>10201</v>
      </c>
      <c r="B2084" t="s">
        <v>10202</v>
      </c>
      <c r="C2084" t="s">
        <v>2073</v>
      </c>
      <c r="D2084" t="s">
        <v>282</v>
      </c>
      <c r="E2084" t="s">
        <v>292</v>
      </c>
      <c r="I2084" t="s">
        <v>10203</v>
      </c>
      <c r="J2084" t="s">
        <v>329</v>
      </c>
      <c r="K2084" t="s">
        <v>2094</v>
      </c>
      <c r="M2084" t="s">
        <v>294</v>
      </c>
      <c r="N2084" t="s">
        <v>295</v>
      </c>
      <c r="Q2084" t="s">
        <v>344</v>
      </c>
      <c r="R2084" t="b">
        <v>0</v>
      </c>
      <c r="S2084" t="b">
        <v>0</v>
      </c>
      <c r="T2084" t="s">
        <v>426</v>
      </c>
      <c r="U2084">
        <v>1</v>
      </c>
      <c r="V2084" s="32" t="s">
        <v>2235</v>
      </c>
      <c r="AB2084"/>
      <c r="AD2084" s="27"/>
    </row>
    <row r="2085" spans="1:39" ht="15" customHeight="1" x14ac:dyDescent="0.3">
      <c r="A2085" s="38" t="s">
        <v>9559</v>
      </c>
      <c r="B2085" t="s">
        <v>6446</v>
      </c>
      <c r="C2085" t="s">
        <v>2073</v>
      </c>
      <c r="D2085" t="s">
        <v>282</v>
      </c>
      <c r="E2085" t="s">
        <v>299</v>
      </c>
      <c r="H2085" t="s">
        <v>25891</v>
      </c>
      <c r="I2085" t="s">
        <v>9560</v>
      </c>
      <c r="J2085" t="s">
        <v>284</v>
      </c>
      <c r="K2085" t="s">
        <v>2075</v>
      </c>
      <c r="M2085" t="s">
        <v>294</v>
      </c>
      <c r="N2085" t="s">
        <v>295</v>
      </c>
      <c r="O2085" t="s">
        <v>2076</v>
      </c>
      <c r="Q2085" t="s">
        <v>311</v>
      </c>
      <c r="R2085" t="b">
        <v>0</v>
      </c>
      <c r="S2085" t="b">
        <v>0</v>
      </c>
      <c r="T2085" t="s">
        <v>426</v>
      </c>
      <c r="U2085">
        <v>1</v>
      </c>
      <c r="V2085" s="32" t="s">
        <v>9555</v>
      </c>
      <c r="W2085" t="s">
        <v>9556</v>
      </c>
      <c r="X2085" t="s">
        <v>282</v>
      </c>
      <c r="Y2085" t="s">
        <v>311</v>
      </c>
      <c r="Z2085" t="s">
        <v>284</v>
      </c>
      <c r="AA2085" t="s">
        <v>299</v>
      </c>
      <c r="AB2085"/>
      <c r="AD2085" s="27" t="s">
        <v>2079</v>
      </c>
      <c r="AF2085" t="s">
        <v>294</v>
      </c>
      <c r="AH2085" t="s">
        <v>1946</v>
      </c>
      <c r="AI2085" t="s">
        <v>26587</v>
      </c>
      <c r="AJ2085" t="s">
        <v>26588</v>
      </c>
      <c r="AK2085" t="s">
        <v>2082</v>
      </c>
      <c r="AL2085" s="12">
        <v>46105.542175925926</v>
      </c>
    </row>
    <row r="2086" spans="1:39" ht="15" customHeight="1" x14ac:dyDescent="0.3">
      <c r="A2086" s="38" t="s">
        <v>10207</v>
      </c>
      <c r="B2086" t="s">
        <v>10208</v>
      </c>
      <c r="C2086" t="s">
        <v>2073</v>
      </c>
      <c r="D2086" t="s">
        <v>282</v>
      </c>
      <c r="E2086" t="s">
        <v>292</v>
      </c>
      <c r="I2086" t="s">
        <v>10209</v>
      </c>
      <c r="J2086" t="s">
        <v>329</v>
      </c>
      <c r="K2086" t="s">
        <v>2094</v>
      </c>
      <c r="M2086" t="s">
        <v>294</v>
      </c>
      <c r="N2086" t="s">
        <v>295</v>
      </c>
      <c r="Q2086" t="s">
        <v>344</v>
      </c>
      <c r="R2086" t="b">
        <v>0</v>
      </c>
      <c r="S2086" t="b">
        <v>0</v>
      </c>
      <c r="T2086" t="s">
        <v>426</v>
      </c>
      <c r="U2086">
        <v>1</v>
      </c>
      <c r="V2086" s="32" t="s">
        <v>2235</v>
      </c>
      <c r="AB2086"/>
      <c r="AD2086" s="27"/>
    </row>
    <row r="2087" spans="1:39" ht="15" customHeight="1" x14ac:dyDescent="0.3">
      <c r="A2087" s="38" t="s">
        <v>9772</v>
      </c>
      <c r="B2087" t="s">
        <v>6446</v>
      </c>
      <c r="C2087" t="s">
        <v>2073</v>
      </c>
      <c r="D2087" t="s">
        <v>282</v>
      </c>
      <c r="E2087" t="s">
        <v>299</v>
      </c>
      <c r="H2087" t="s">
        <v>25891</v>
      </c>
      <c r="I2087" t="s">
        <v>9773</v>
      </c>
      <c r="J2087" t="s">
        <v>284</v>
      </c>
      <c r="K2087" t="s">
        <v>2075</v>
      </c>
      <c r="M2087" t="s">
        <v>294</v>
      </c>
      <c r="N2087" t="s">
        <v>295</v>
      </c>
      <c r="O2087" t="s">
        <v>2076</v>
      </c>
      <c r="Q2087" t="s">
        <v>311</v>
      </c>
      <c r="R2087" t="b">
        <v>0</v>
      </c>
      <c r="S2087" t="b">
        <v>0</v>
      </c>
      <c r="T2087" t="s">
        <v>426</v>
      </c>
      <c r="U2087">
        <v>1</v>
      </c>
      <c r="V2087" s="32" t="s">
        <v>9555</v>
      </c>
      <c r="W2087" t="s">
        <v>9556</v>
      </c>
      <c r="X2087" t="s">
        <v>282</v>
      </c>
      <c r="Y2087" t="s">
        <v>311</v>
      </c>
      <c r="Z2087" t="s">
        <v>284</v>
      </c>
      <c r="AA2087" t="s">
        <v>299</v>
      </c>
      <c r="AB2087"/>
      <c r="AD2087" s="27" t="s">
        <v>2079</v>
      </c>
      <c r="AF2087" t="s">
        <v>294</v>
      </c>
      <c r="AH2087" t="s">
        <v>1946</v>
      </c>
      <c r="AI2087" t="s">
        <v>26587</v>
      </c>
      <c r="AJ2087" t="s">
        <v>26588</v>
      </c>
      <c r="AK2087" t="s">
        <v>2082</v>
      </c>
      <c r="AL2087" s="12">
        <v>46105.542175925926</v>
      </c>
    </row>
    <row r="2088" spans="1:39" ht="15" customHeight="1" x14ac:dyDescent="0.3">
      <c r="A2088" s="38" t="s">
        <v>10236</v>
      </c>
      <c r="B2088" t="s">
        <v>10237</v>
      </c>
      <c r="C2088" t="s">
        <v>2092</v>
      </c>
      <c r="D2088" t="s">
        <v>282</v>
      </c>
      <c r="E2088" t="s">
        <v>322</v>
      </c>
      <c r="G2088" t="s">
        <v>303</v>
      </c>
      <c r="H2088" t="s">
        <v>303</v>
      </c>
      <c r="I2088" t="s">
        <v>10238</v>
      </c>
      <c r="J2088" t="s">
        <v>284</v>
      </c>
      <c r="K2088" t="s">
        <v>2075</v>
      </c>
      <c r="M2088" t="s">
        <v>285</v>
      </c>
      <c r="N2088" t="s">
        <v>286</v>
      </c>
      <c r="O2088" t="s">
        <v>2076</v>
      </c>
      <c r="Q2088" t="s">
        <v>288</v>
      </c>
      <c r="R2088" t="b">
        <v>0</v>
      </c>
      <c r="S2088" t="b">
        <v>0</v>
      </c>
      <c r="T2088" t="s">
        <v>25454</v>
      </c>
      <c r="U2088" t="s">
        <v>2234</v>
      </c>
      <c r="V2088" s="32" t="s">
        <v>8305</v>
      </c>
      <c r="W2088" t="s">
        <v>8306</v>
      </c>
      <c r="X2088" t="s">
        <v>282</v>
      </c>
      <c r="Y2088" t="s">
        <v>288</v>
      </c>
      <c r="Z2088" t="s">
        <v>284</v>
      </c>
      <c r="AA2088" t="s">
        <v>319</v>
      </c>
      <c r="AB2088"/>
      <c r="AD2088" s="27" t="s">
        <v>2075</v>
      </c>
      <c r="AF2088" t="s">
        <v>290</v>
      </c>
      <c r="AH2088" t="s">
        <v>691</v>
      </c>
      <c r="AI2088" t="s">
        <v>26094</v>
      </c>
      <c r="AJ2088" t="s">
        <v>26095</v>
      </c>
      <c r="AK2088" t="s">
        <v>2082</v>
      </c>
      <c r="AL2088" s="12">
        <v>46114.231851851851</v>
      </c>
      <c r="AM2088" t="s">
        <v>291</v>
      </c>
    </row>
    <row r="2089" spans="1:39" ht="15" customHeight="1" x14ac:dyDescent="0.3">
      <c r="A2089" s="38" t="s">
        <v>10248</v>
      </c>
      <c r="B2089" t="s">
        <v>10249</v>
      </c>
      <c r="C2089" t="s">
        <v>2073</v>
      </c>
      <c r="D2089" t="s">
        <v>282</v>
      </c>
      <c r="E2089" t="s">
        <v>25500</v>
      </c>
      <c r="H2089" t="s">
        <v>25853</v>
      </c>
      <c r="I2089" t="s">
        <v>10250</v>
      </c>
      <c r="J2089" t="s">
        <v>284</v>
      </c>
      <c r="K2089" t="s">
        <v>2075</v>
      </c>
      <c r="M2089" t="s">
        <v>338</v>
      </c>
      <c r="O2089" t="s">
        <v>2076</v>
      </c>
      <c r="Q2089" t="s">
        <v>311</v>
      </c>
      <c r="R2089" t="b">
        <v>0</v>
      </c>
      <c r="S2089" t="b">
        <v>0</v>
      </c>
      <c r="T2089" t="s">
        <v>426</v>
      </c>
      <c r="U2089">
        <v>1</v>
      </c>
      <c r="V2089" s="32" t="s">
        <v>6118</v>
      </c>
      <c r="W2089" t="s">
        <v>6119</v>
      </c>
      <c r="X2089" t="s">
        <v>282</v>
      </c>
      <c r="Y2089" t="s">
        <v>311</v>
      </c>
      <c r="Z2089" t="s">
        <v>284</v>
      </c>
      <c r="AB2089"/>
      <c r="AD2089" s="27" t="s">
        <v>2079</v>
      </c>
      <c r="AF2089" t="s">
        <v>290</v>
      </c>
      <c r="AH2089" t="s">
        <v>2016</v>
      </c>
      <c r="AI2089" t="s">
        <v>2088</v>
      </c>
      <c r="AJ2089" t="s">
        <v>2089</v>
      </c>
      <c r="AK2089" t="s">
        <v>2082</v>
      </c>
      <c r="AL2089" s="12">
        <v>45852.656921296293</v>
      </c>
    </row>
    <row r="2090" spans="1:39" ht="15" customHeight="1" x14ac:dyDescent="0.3">
      <c r="A2090" s="38" t="s">
        <v>9774</v>
      </c>
      <c r="B2090" t="s">
        <v>6446</v>
      </c>
      <c r="C2090" t="s">
        <v>2073</v>
      </c>
      <c r="D2090" t="s">
        <v>282</v>
      </c>
      <c r="E2090" t="s">
        <v>299</v>
      </c>
      <c r="H2090" t="s">
        <v>25891</v>
      </c>
      <c r="I2090" t="s">
        <v>9775</v>
      </c>
      <c r="J2090" t="s">
        <v>284</v>
      </c>
      <c r="K2090" t="s">
        <v>2075</v>
      </c>
      <c r="M2090" t="s">
        <v>294</v>
      </c>
      <c r="N2090" t="s">
        <v>295</v>
      </c>
      <c r="O2090" t="s">
        <v>2076</v>
      </c>
      <c r="Q2090" t="s">
        <v>311</v>
      </c>
      <c r="R2090" t="b">
        <v>0</v>
      </c>
      <c r="S2090" t="b">
        <v>0</v>
      </c>
      <c r="T2090" t="s">
        <v>426</v>
      </c>
      <c r="U2090">
        <v>1</v>
      </c>
      <c r="V2090" s="32" t="s">
        <v>9555</v>
      </c>
      <c r="W2090" t="s">
        <v>9556</v>
      </c>
      <c r="X2090" t="s">
        <v>282</v>
      </c>
      <c r="Y2090" t="s">
        <v>311</v>
      </c>
      <c r="Z2090" t="s">
        <v>284</v>
      </c>
      <c r="AA2090" t="s">
        <v>299</v>
      </c>
      <c r="AB2090"/>
      <c r="AD2090" s="27" t="s">
        <v>2079</v>
      </c>
      <c r="AF2090" t="s">
        <v>294</v>
      </c>
      <c r="AH2090" t="s">
        <v>1946</v>
      </c>
      <c r="AI2090" t="s">
        <v>26587</v>
      </c>
      <c r="AJ2090" t="s">
        <v>26588</v>
      </c>
      <c r="AK2090" t="s">
        <v>2082</v>
      </c>
      <c r="AL2090" s="12">
        <v>46105.542175925926</v>
      </c>
    </row>
    <row r="2091" spans="1:39" ht="15" customHeight="1" x14ac:dyDescent="0.3">
      <c r="A2091" s="38" t="s">
        <v>8302</v>
      </c>
      <c r="B2091" t="s">
        <v>8303</v>
      </c>
      <c r="C2091" t="s">
        <v>2092</v>
      </c>
      <c r="D2091" t="s">
        <v>282</v>
      </c>
      <c r="E2091" t="s">
        <v>322</v>
      </c>
      <c r="G2091" t="s">
        <v>303</v>
      </c>
      <c r="H2091" t="s">
        <v>303</v>
      </c>
      <c r="I2091" t="s">
        <v>8304</v>
      </c>
      <c r="J2091" t="s">
        <v>284</v>
      </c>
      <c r="K2091" t="s">
        <v>2075</v>
      </c>
      <c r="M2091" t="s">
        <v>290</v>
      </c>
      <c r="N2091" t="s">
        <v>286</v>
      </c>
      <c r="O2091" t="s">
        <v>2076</v>
      </c>
      <c r="Q2091" t="s">
        <v>288</v>
      </c>
      <c r="R2091" t="b">
        <v>0</v>
      </c>
      <c r="S2091" t="b">
        <v>0</v>
      </c>
      <c r="T2091" t="s">
        <v>25454</v>
      </c>
      <c r="U2091" t="s">
        <v>2234</v>
      </c>
      <c r="V2091" s="32" t="s">
        <v>8305</v>
      </c>
      <c r="W2091" t="s">
        <v>8306</v>
      </c>
      <c r="X2091" t="s">
        <v>282</v>
      </c>
      <c r="Y2091" t="s">
        <v>288</v>
      </c>
      <c r="Z2091" t="s">
        <v>284</v>
      </c>
      <c r="AA2091" t="s">
        <v>319</v>
      </c>
      <c r="AB2091"/>
      <c r="AD2091" s="27" t="s">
        <v>2075</v>
      </c>
      <c r="AF2091" t="s">
        <v>290</v>
      </c>
      <c r="AH2091" t="s">
        <v>691</v>
      </c>
      <c r="AI2091" t="s">
        <v>26094</v>
      </c>
      <c r="AJ2091" t="s">
        <v>26095</v>
      </c>
      <c r="AK2091" t="s">
        <v>2082</v>
      </c>
      <c r="AL2091" s="12">
        <v>46114.231851851851</v>
      </c>
      <c r="AM2091" t="s">
        <v>291</v>
      </c>
    </row>
    <row r="2092" spans="1:39" ht="15" customHeight="1" x14ac:dyDescent="0.3">
      <c r="A2092" s="38" t="s">
        <v>9888</v>
      </c>
      <c r="B2092" t="s">
        <v>2604</v>
      </c>
      <c r="C2092" t="s">
        <v>2073</v>
      </c>
      <c r="D2092" t="s">
        <v>310</v>
      </c>
      <c r="I2092" t="s">
        <v>9889</v>
      </c>
      <c r="J2092" t="s">
        <v>310</v>
      </c>
      <c r="Q2092" t="s">
        <v>311</v>
      </c>
      <c r="R2092" t="b">
        <v>0</v>
      </c>
      <c r="S2092" t="b">
        <v>0</v>
      </c>
      <c r="V2092" s="32" t="s">
        <v>9890</v>
      </c>
      <c r="W2092" t="s">
        <v>9891</v>
      </c>
      <c r="X2092" t="s">
        <v>282</v>
      </c>
      <c r="Y2092" t="s">
        <v>311</v>
      </c>
      <c r="Z2092" t="s">
        <v>310</v>
      </c>
      <c r="AB2092"/>
      <c r="AD2092" s="27" t="s">
        <v>2075</v>
      </c>
      <c r="AF2092" t="s">
        <v>348</v>
      </c>
      <c r="AH2092" t="s">
        <v>1946</v>
      </c>
      <c r="AI2092" t="s">
        <v>2114</v>
      </c>
      <c r="AJ2092" t="s">
        <v>2115</v>
      </c>
      <c r="AK2092" t="s">
        <v>2082</v>
      </c>
      <c r="AL2092" s="12">
        <v>45772.307152777779</v>
      </c>
    </row>
    <row r="2093" spans="1:39" ht="15" customHeight="1" x14ac:dyDescent="0.3">
      <c r="A2093" s="38" t="s">
        <v>9573</v>
      </c>
      <c r="B2093" t="s">
        <v>6446</v>
      </c>
      <c r="C2093" t="s">
        <v>2073</v>
      </c>
      <c r="D2093" t="s">
        <v>282</v>
      </c>
      <c r="E2093" t="s">
        <v>299</v>
      </c>
      <c r="H2093" t="s">
        <v>25891</v>
      </c>
      <c r="I2093" t="s">
        <v>9574</v>
      </c>
      <c r="J2093" t="s">
        <v>284</v>
      </c>
      <c r="K2093" t="s">
        <v>2075</v>
      </c>
      <c r="M2093" t="s">
        <v>294</v>
      </c>
      <c r="N2093" t="s">
        <v>295</v>
      </c>
      <c r="O2093" t="s">
        <v>2076</v>
      </c>
      <c r="Q2093" t="s">
        <v>311</v>
      </c>
      <c r="R2093" t="b">
        <v>0</v>
      </c>
      <c r="S2093" t="b">
        <v>0</v>
      </c>
      <c r="T2093" t="s">
        <v>426</v>
      </c>
      <c r="U2093">
        <v>1</v>
      </c>
      <c r="V2093" s="32" t="s">
        <v>9555</v>
      </c>
      <c r="W2093" t="s">
        <v>9556</v>
      </c>
      <c r="X2093" t="s">
        <v>282</v>
      </c>
      <c r="Y2093" t="s">
        <v>311</v>
      </c>
      <c r="Z2093" t="s">
        <v>284</v>
      </c>
      <c r="AA2093" t="s">
        <v>299</v>
      </c>
      <c r="AB2093"/>
      <c r="AD2093" s="27" t="s">
        <v>2079</v>
      </c>
      <c r="AF2093" t="s">
        <v>294</v>
      </c>
      <c r="AH2093" t="s">
        <v>1946</v>
      </c>
      <c r="AI2093" t="s">
        <v>26587</v>
      </c>
      <c r="AJ2093" t="s">
        <v>26588</v>
      </c>
      <c r="AK2093" t="s">
        <v>2082</v>
      </c>
      <c r="AL2093" s="12">
        <v>46105.542175925926</v>
      </c>
    </row>
    <row r="2094" spans="1:39" ht="15" customHeight="1" x14ac:dyDescent="0.3">
      <c r="A2094" s="38" t="s">
        <v>8307</v>
      </c>
      <c r="B2094" t="s">
        <v>8308</v>
      </c>
      <c r="C2094" t="s">
        <v>2092</v>
      </c>
      <c r="D2094" t="s">
        <v>282</v>
      </c>
      <c r="E2094" t="s">
        <v>322</v>
      </c>
      <c r="G2094" t="s">
        <v>303</v>
      </c>
      <c r="H2094" t="s">
        <v>303</v>
      </c>
      <c r="I2094" t="s">
        <v>8309</v>
      </c>
      <c r="J2094" t="s">
        <v>284</v>
      </c>
      <c r="K2094" t="s">
        <v>2075</v>
      </c>
      <c r="M2094" t="s">
        <v>290</v>
      </c>
      <c r="N2094" t="s">
        <v>286</v>
      </c>
      <c r="O2094" t="s">
        <v>2076</v>
      </c>
      <c r="Q2094" t="s">
        <v>288</v>
      </c>
      <c r="R2094" t="b">
        <v>0</v>
      </c>
      <c r="S2094" t="b">
        <v>0</v>
      </c>
      <c r="T2094" t="s">
        <v>25454</v>
      </c>
      <c r="U2094" t="s">
        <v>2234</v>
      </c>
      <c r="V2094" s="32" t="s">
        <v>8305</v>
      </c>
      <c r="W2094" t="s">
        <v>8306</v>
      </c>
      <c r="X2094" t="s">
        <v>282</v>
      </c>
      <c r="Y2094" t="s">
        <v>288</v>
      </c>
      <c r="Z2094" t="s">
        <v>284</v>
      </c>
      <c r="AA2094" t="s">
        <v>319</v>
      </c>
      <c r="AB2094"/>
      <c r="AD2094" s="27" t="s">
        <v>2075</v>
      </c>
      <c r="AF2094" t="s">
        <v>290</v>
      </c>
      <c r="AH2094" t="s">
        <v>691</v>
      </c>
      <c r="AI2094" t="s">
        <v>26094</v>
      </c>
      <c r="AJ2094" t="s">
        <v>26095</v>
      </c>
      <c r="AK2094" t="s">
        <v>2082</v>
      </c>
      <c r="AL2094" s="12">
        <v>46114.231851851851</v>
      </c>
      <c r="AM2094" t="s">
        <v>291</v>
      </c>
    </row>
    <row r="2095" spans="1:39" ht="15" customHeight="1" x14ac:dyDescent="0.3">
      <c r="A2095" s="38" t="s">
        <v>10028</v>
      </c>
      <c r="B2095" t="s">
        <v>2419</v>
      </c>
      <c r="C2095" t="s">
        <v>2073</v>
      </c>
      <c r="D2095" t="s">
        <v>282</v>
      </c>
      <c r="E2095" t="s">
        <v>25500</v>
      </c>
      <c r="H2095" t="s">
        <v>25853</v>
      </c>
      <c r="I2095" t="s">
        <v>10029</v>
      </c>
      <c r="J2095" t="s">
        <v>284</v>
      </c>
      <c r="K2095" t="s">
        <v>2075</v>
      </c>
      <c r="M2095" t="s">
        <v>338</v>
      </c>
      <c r="O2095" t="s">
        <v>2076</v>
      </c>
      <c r="Q2095" t="s">
        <v>311</v>
      </c>
      <c r="R2095" t="b">
        <v>0</v>
      </c>
      <c r="S2095" t="b">
        <v>0</v>
      </c>
      <c r="T2095" t="s">
        <v>426</v>
      </c>
      <c r="U2095">
        <v>1</v>
      </c>
      <c r="V2095" s="32" t="s">
        <v>2455</v>
      </c>
      <c r="W2095" t="s">
        <v>2456</v>
      </c>
      <c r="X2095" t="s">
        <v>282</v>
      </c>
      <c r="Y2095" t="s">
        <v>311</v>
      </c>
      <c r="Z2095" t="s">
        <v>284</v>
      </c>
      <c r="AB2095"/>
      <c r="AD2095" s="27" t="s">
        <v>2079</v>
      </c>
      <c r="AE2095" t="s">
        <v>326</v>
      </c>
      <c r="AF2095" t="s">
        <v>290</v>
      </c>
      <c r="AH2095" t="s">
        <v>2016</v>
      </c>
      <c r="AI2095" t="s">
        <v>2170</v>
      </c>
      <c r="AJ2095" t="s">
        <v>2171</v>
      </c>
      <c r="AK2095" t="s">
        <v>2082</v>
      </c>
      <c r="AL2095" s="12">
        <v>46007.345462962963</v>
      </c>
    </row>
    <row r="2096" spans="1:39" ht="15" customHeight="1" x14ac:dyDescent="0.3">
      <c r="A2096" s="38" t="s">
        <v>9724</v>
      </c>
      <c r="B2096" t="s">
        <v>6446</v>
      </c>
      <c r="C2096" t="s">
        <v>2073</v>
      </c>
      <c r="D2096" t="s">
        <v>282</v>
      </c>
      <c r="E2096" t="s">
        <v>299</v>
      </c>
      <c r="H2096" t="s">
        <v>25891</v>
      </c>
      <c r="I2096" t="s">
        <v>9725</v>
      </c>
      <c r="J2096" t="s">
        <v>284</v>
      </c>
      <c r="K2096" t="s">
        <v>2075</v>
      </c>
      <c r="M2096" t="s">
        <v>294</v>
      </c>
      <c r="N2096" t="s">
        <v>295</v>
      </c>
      <c r="O2096" t="s">
        <v>2076</v>
      </c>
      <c r="Q2096" t="s">
        <v>311</v>
      </c>
      <c r="R2096" t="b">
        <v>0</v>
      </c>
      <c r="S2096" t="b">
        <v>0</v>
      </c>
      <c r="T2096" t="s">
        <v>426</v>
      </c>
      <c r="U2096">
        <v>1</v>
      </c>
      <c r="V2096" s="32" t="s">
        <v>9555</v>
      </c>
      <c r="W2096" t="s">
        <v>9556</v>
      </c>
      <c r="X2096" t="s">
        <v>282</v>
      </c>
      <c r="Y2096" t="s">
        <v>311</v>
      </c>
      <c r="Z2096" t="s">
        <v>284</v>
      </c>
      <c r="AA2096" t="s">
        <v>299</v>
      </c>
      <c r="AB2096"/>
      <c r="AD2096" s="27" t="s">
        <v>2079</v>
      </c>
      <c r="AF2096" t="s">
        <v>294</v>
      </c>
      <c r="AH2096" t="s">
        <v>1946</v>
      </c>
      <c r="AI2096" t="s">
        <v>26587</v>
      </c>
      <c r="AJ2096" t="s">
        <v>26588</v>
      </c>
      <c r="AK2096" t="s">
        <v>2082</v>
      </c>
      <c r="AL2096" s="12">
        <v>46105.542175925926</v>
      </c>
    </row>
    <row r="2097" spans="1:39" ht="15" customHeight="1" x14ac:dyDescent="0.3">
      <c r="A2097" s="38" t="s">
        <v>9598</v>
      </c>
      <c r="B2097" t="s">
        <v>6446</v>
      </c>
      <c r="C2097" t="s">
        <v>2073</v>
      </c>
      <c r="D2097" t="s">
        <v>282</v>
      </c>
      <c r="E2097" t="s">
        <v>299</v>
      </c>
      <c r="H2097" t="s">
        <v>25891</v>
      </c>
      <c r="I2097" t="s">
        <v>9599</v>
      </c>
      <c r="J2097" t="s">
        <v>284</v>
      </c>
      <c r="K2097" t="s">
        <v>2075</v>
      </c>
      <c r="M2097" t="s">
        <v>294</v>
      </c>
      <c r="N2097" t="s">
        <v>295</v>
      </c>
      <c r="O2097" t="s">
        <v>2076</v>
      </c>
      <c r="Q2097" t="s">
        <v>311</v>
      </c>
      <c r="R2097" t="b">
        <v>0</v>
      </c>
      <c r="S2097" t="b">
        <v>0</v>
      </c>
      <c r="T2097" t="s">
        <v>426</v>
      </c>
      <c r="U2097">
        <v>1</v>
      </c>
      <c r="V2097" s="30" t="s">
        <v>9555</v>
      </c>
      <c r="W2097" t="s">
        <v>9556</v>
      </c>
      <c r="X2097" t="s">
        <v>282</v>
      </c>
      <c r="Y2097" t="s">
        <v>311</v>
      </c>
      <c r="Z2097" t="s">
        <v>284</v>
      </c>
      <c r="AA2097" t="s">
        <v>299</v>
      </c>
      <c r="AB2097"/>
      <c r="AD2097" s="27" t="s">
        <v>2079</v>
      </c>
      <c r="AF2097" t="s">
        <v>294</v>
      </c>
      <c r="AH2097" t="s">
        <v>1946</v>
      </c>
      <c r="AI2097" t="s">
        <v>26587</v>
      </c>
      <c r="AJ2097" t="s">
        <v>26588</v>
      </c>
      <c r="AK2097" t="s">
        <v>2082</v>
      </c>
      <c r="AL2097" s="12">
        <v>46105.542175925926</v>
      </c>
    </row>
    <row r="2098" spans="1:39" ht="15" customHeight="1" x14ac:dyDescent="0.3">
      <c r="A2098" s="38" t="s">
        <v>10130</v>
      </c>
      <c r="B2098" t="s">
        <v>2604</v>
      </c>
      <c r="C2098" t="s">
        <v>2073</v>
      </c>
      <c r="D2098" t="s">
        <v>282</v>
      </c>
      <c r="E2098" t="s">
        <v>25500</v>
      </c>
      <c r="H2098" t="s">
        <v>25853</v>
      </c>
      <c r="I2098" t="s">
        <v>10131</v>
      </c>
      <c r="J2098" t="s">
        <v>284</v>
      </c>
      <c r="K2098" t="s">
        <v>2075</v>
      </c>
      <c r="M2098" t="s">
        <v>338</v>
      </c>
      <c r="O2098" t="s">
        <v>2076</v>
      </c>
      <c r="Q2098" t="s">
        <v>311</v>
      </c>
      <c r="R2098" t="b">
        <v>0</v>
      </c>
      <c r="S2098" t="b">
        <v>0</v>
      </c>
      <c r="T2098" t="s">
        <v>426</v>
      </c>
      <c r="U2098">
        <v>1</v>
      </c>
      <c r="V2098" s="32" t="s">
        <v>10132</v>
      </c>
      <c r="W2098" t="s">
        <v>10133</v>
      </c>
      <c r="X2098" t="s">
        <v>282</v>
      </c>
      <c r="Y2098" t="s">
        <v>311</v>
      </c>
      <c r="Z2098" t="s">
        <v>284</v>
      </c>
      <c r="AB2098"/>
      <c r="AD2098" s="27" t="s">
        <v>2079</v>
      </c>
      <c r="AF2098" t="s">
        <v>338</v>
      </c>
      <c r="AH2098" t="s">
        <v>2016</v>
      </c>
      <c r="AI2098" t="s">
        <v>2088</v>
      </c>
      <c r="AJ2098" t="s">
        <v>2089</v>
      </c>
      <c r="AK2098" t="s">
        <v>2082</v>
      </c>
      <c r="AL2098" s="12">
        <v>45852.648194444446</v>
      </c>
    </row>
    <row r="2099" spans="1:39" ht="15" customHeight="1" x14ac:dyDescent="0.3">
      <c r="A2099" s="38" t="s">
        <v>9600</v>
      </c>
      <c r="B2099" t="s">
        <v>6446</v>
      </c>
      <c r="C2099" t="s">
        <v>2073</v>
      </c>
      <c r="D2099" t="s">
        <v>282</v>
      </c>
      <c r="E2099" t="s">
        <v>299</v>
      </c>
      <c r="H2099" t="s">
        <v>25891</v>
      </c>
      <c r="I2099" t="s">
        <v>9601</v>
      </c>
      <c r="J2099" t="s">
        <v>284</v>
      </c>
      <c r="K2099" t="s">
        <v>2075</v>
      </c>
      <c r="M2099" t="s">
        <v>294</v>
      </c>
      <c r="N2099" t="s">
        <v>295</v>
      </c>
      <c r="O2099" t="s">
        <v>2076</v>
      </c>
      <c r="Q2099" t="s">
        <v>311</v>
      </c>
      <c r="R2099" t="b">
        <v>0</v>
      </c>
      <c r="S2099" t="b">
        <v>0</v>
      </c>
      <c r="T2099" t="s">
        <v>426</v>
      </c>
      <c r="U2099">
        <v>1</v>
      </c>
      <c r="V2099" s="32" t="s">
        <v>9555</v>
      </c>
      <c r="W2099" t="s">
        <v>9556</v>
      </c>
      <c r="X2099" t="s">
        <v>282</v>
      </c>
      <c r="Y2099" t="s">
        <v>311</v>
      </c>
      <c r="Z2099" t="s">
        <v>284</v>
      </c>
      <c r="AA2099" t="s">
        <v>299</v>
      </c>
      <c r="AB2099"/>
      <c r="AD2099" s="27" t="s">
        <v>2079</v>
      </c>
      <c r="AF2099" t="s">
        <v>294</v>
      </c>
      <c r="AH2099" t="s">
        <v>1946</v>
      </c>
      <c r="AI2099" t="s">
        <v>26587</v>
      </c>
      <c r="AJ2099" t="s">
        <v>26588</v>
      </c>
      <c r="AK2099" t="s">
        <v>2082</v>
      </c>
      <c r="AL2099" s="12">
        <v>46105.542175925926</v>
      </c>
    </row>
    <row r="2100" spans="1:39" ht="15" customHeight="1" x14ac:dyDescent="0.3">
      <c r="A2100" s="38" t="s">
        <v>8315</v>
      </c>
      <c r="B2100" t="s">
        <v>8316</v>
      </c>
      <c r="C2100" t="s">
        <v>2092</v>
      </c>
      <c r="D2100" t="s">
        <v>282</v>
      </c>
      <c r="E2100" t="s">
        <v>322</v>
      </c>
      <c r="G2100" t="s">
        <v>313</v>
      </c>
      <c r="H2100" t="s">
        <v>313</v>
      </c>
      <c r="I2100" t="s">
        <v>8317</v>
      </c>
      <c r="J2100" t="s">
        <v>284</v>
      </c>
      <c r="K2100" t="s">
        <v>2075</v>
      </c>
      <c r="M2100" t="s">
        <v>285</v>
      </c>
      <c r="N2100" t="s">
        <v>286</v>
      </c>
      <c r="O2100" t="s">
        <v>2076</v>
      </c>
      <c r="Q2100" t="s">
        <v>288</v>
      </c>
      <c r="R2100" t="b">
        <v>0</v>
      </c>
      <c r="S2100" t="b">
        <v>0</v>
      </c>
      <c r="T2100" t="s">
        <v>25454</v>
      </c>
      <c r="U2100" t="s">
        <v>2234</v>
      </c>
      <c r="V2100" s="32" t="s">
        <v>8305</v>
      </c>
      <c r="W2100" t="s">
        <v>8306</v>
      </c>
      <c r="X2100" t="s">
        <v>282</v>
      </c>
      <c r="Y2100" t="s">
        <v>288</v>
      </c>
      <c r="Z2100" t="s">
        <v>284</v>
      </c>
      <c r="AA2100" t="s">
        <v>319</v>
      </c>
      <c r="AB2100"/>
      <c r="AD2100" s="27" t="s">
        <v>2075</v>
      </c>
      <c r="AF2100" t="s">
        <v>290</v>
      </c>
      <c r="AH2100" t="s">
        <v>691</v>
      </c>
      <c r="AI2100" t="s">
        <v>26094</v>
      </c>
      <c r="AJ2100" t="s">
        <v>26095</v>
      </c>
      <c r="AK2100" t="s">
        <v>2082</v>
      </c>
      <c r="AL2100" s="12">
        <v>46114.231851851851</v>
      </c>
      <c r="AM2100" t="s">
        <v>291</v>
      </c>
    </row>
    <row r="2101" spans="1:39" ht="15" customHeight="1" x14ac:dyDescent="0.3">
      <c r="A2101" s="38" t="s">
        <v>9954</v>
      </c>
      <c r="B2101" t="s">
        <v>9955</v>
      </c>
      <c r="C2101" t="s">
        <v>2073</v>
      </c>
      <c r="D2101" t="s">
        <v>282</v>
      </c>
      <c r="I2101" t="s">
        <v>9956</v>
      </c>
      <c r="J2101" t="s">
        <v>284</v>
      </c>
      <c r="O2101" t="s">
        <v>2076</v>
      </c>
      <c r="Q2101" t="s">
        <v>344</v>
      </c>
      <c r="R2101" t="b">
        <v>0</v>
      </c>
      <c r="S2101" t="b">
        <v>0</v>
      </c>
      <c r="V2101" s="32" t="s">
        <v>2235</v>
      </c>
      <c r="AB2101"/>
      <c r="AD2101" s="27"/>
    </row>
    <row r="2102" spans="1:39" ht="15" customHeight="1" x14ac:dyDescent="0.3">
      <c r="A2102" s="38" t="s">
        <v>8318</v>
      </c>
      <c r="B2102" t="s">
        <v>8319</v>
      </c>
      <c r="C2102" t="s">
        <v>2092</v>
      </c>
      <c r="D2102" t="s">
        <v>282</v>
      </c>
      <c r="E2102" t="s">
        <v>322</v>
      </c>
      <c r="G2102" t="s">
        <v>313</v>
      </c>
      <c r="H2102" t="s">
        <v>313</v>
      </c>
      <c r="I2102" t="s">
        <v>8320</v>
      </c>
      <c r="J2102" t="s">
        <v>284</v>
      </c>
      <c r="K2102" t="s">
        <v>2075</v>
      </c>
      <c r="M2102" t="s">
        <v>285</v>
      </c>
      <c r="N2102" t="s">
        <v>286</v>
      </c>
      <c r="O2102" t="s">
        <v>2076</v>
      </c>
      <c r="Q2102" t="s">
        <v>288</v>
      </c>
      <c r="R2102" t="b">
        <v>0</v>
      </c>
      <c r="S2102" t="b">
        <v>0</v>
      </c>
      <c r="T2102" t="s">
        <v>25454</v>
      </c>
      <c r="U2102" t="s">
        <v>2234</v>
      </c>
      <c r="V2102" s="32" t="s">
        <v>8313</v>
      </c>
      <c r="W2102" t="s">
        <v>8314</v>
      </c>
      <c r="X2102" t="s">
        <v>282</v>
      </c>
      <c r="Y2102" t="s">
        <v>288</v>
      </c>
      <c r="Z2102" t="s">
        <v>284</v>
      </c>
      <c r="AA2102" t="s">
        <v>319</v>
      </c>
      <c r="AB2102"/>
      <c r="AD2102" s="27" t="s">
        <v>2075</v>
      </c>
      <c r="AE2102" t="s">
        <v>26030</v>
      </c>
      <c r="AF2102" t="s">
        <v>290</v>
      </c>
      <c r="AH2102" t="s">
        <v>691</v>
      </c>
      <c r="AI2102" t="s">
        <v>26094</v>
      </c>
      <c r="AJ2102" t="s">
        <v>26095</v>
      </c>
      <c r="AK2102" t="s">
        <v>2082</v>
      </c>
      <c r="AL2102" s="12">
        <v>46119.156273148146</v>
      </c>
      <c r="AM2102" t="s">
        <v>315</v>
      </c>
    </row>
    <row r="2103" spans="1:39" ht="15" customHeight="1" x14ac:dyDescent="0.3">
      <c r="A2103" s="38" t="s">
        <v>8324</v>
      </c>
      <c r="B2103" t="s">
        <v>8325</v>
      </c>
      <c r="C2103" t="s">
        <v>2092</v>
      </c>
      <c r="D2103" t="s">
        <v>282</v>
      </c>
      <c r="E2103" t="s">
        <v>322</v>
      </c>
      <c r="G2103" t="s">
        <v>313</v>
      </c>
      <c r="H2103" t="s">
        <v>313</v>
      </c>
      <c r="I2103" t="s">
        <v>8326</v>
      </c>
      <c r="J2103" t="s">
        <v>284</v>
      </c>
      <c r="K2103" t="s">
        <v>2075</v>
      </c>
      <c r="M2103" t="s">
        <v>285</v>
      </c>
      <c r="N2103" t="s">
        <v>286</v>
      </c>
      <c r="O2103" t="s">
        <v>2076</v>
      </c>
      <c r="Q2103" t="s">
        <v>288</v>
      </c>
      <c r="R2103" t="b">
        <v>0</v>
      </c>
      <c r="S2103" t="b">
        <v>0</v>
      </c>
      <c r="T2103" t="s">
        <v>25454</v>
      </c>
      <c r="U2103" t="s">
        <v>2234</v>
      </c>
      <c r="V2103" s="32" t="s">
        <v>8313</v>
      </c>
      <c r="W2103" t="s">
        <v>8314</v>
      </c>
      <c r="X2103" t="s">
        <v>282</v>
      </c>
      <c r="Y2103" t="s">
        <v>288</v>
      </c>
      <c r="Z2103" t="s">
        <v>284</v>
      </c>
      <c r="AA2103" t="s">
        <v>319</v>
      </c>
      <c r="AB2103"/>
      <c r="AD2103" s="27" t="s">
        <v>2075</v>
      </c>
      <c r="AE2103" t="s">
        <v>26030</v>
      </c>
      <c r="AF2103" t="s">
        <v>290</v>
      </c>
      <c r="AH2103" t="s">
        <v>691</v>
      </c>
      <c r="AI2103" t="s">
        <v>26094</v>
      </c>
      <c r="AJ2103" t="s">
        <v>26095</v>
      </c>
      <c r="AK2103" t="s">
        <v>2082</v>
      </c>
      <c r="AL2103" s="12">
        <v>46119.156273148146</v>
      </c>
      <c r="AM2103" t="s">
        <v>315</v>
      </c>
    </row>
    <row r="2104" spans="1:39" ht="15" customHeight="1" x14ac:dyDescent="0.3">
      <c r="A2104" s="38" t="s">
        <v>10085</v>
      </c>
      <c r="B2104" t="s">
        <v>10086</v>
      </c>
      <c r="C2104" t="s">
        <v>2092</v>
      </c>
      <c r="D2104" t="s">
        <v>282</v>
      </c>
      <c r="E2104" t="s">
        <v>322</v>
      </c>
      <c r="G2104" t="s">
        <v>303</v>
      </c>
      <c r="H2104" t="s">
        <v>303</v>
      </c>
      <c r="I2104" t="s">
        <v>10087</v>
      </c>
      <c r="J2104" t="s">
        <v>284</v>
      </c>
      <c r="K2104" t="s">
        <v>2075</v>
      </c>
      <c r="M2104" t="s">
        <v>290</v>
      </c>
      <c r="N2104" t="s">
        <v>286</v>
      </c>
      <c r="O2104" t="s">
        <v>2076</v>
      </c>
      <c r="Q2104" t="s">
        <v>288</v>
      </c>
      <c r="R2104" t="b">
        <v>0</v>
      </c>
      <c r="S2104" t="b">
        <v>0</v>
      </c>
      <c r="T2104" t="s">
        <v>25454</v>
      </c>
      <c r="U2104" t="s">
        <v>2234</v>
      </c>
      <c r="V2104" s="30" t="s">
        <v>8305</v>
      </c>
      <c r="W2104" t="s">
        <v>8306</v>
      </c>
      <c r="X2104" t="s">
        <v>282</v>
      </c>
      <c r="Y2104" t="s">
        <v>288</v>
      </c>
      <c r="Z2104" t="s">
        <v>284</v>
      </c>
      <c r="AA2104" t="s">
        <v>319</v>
      </c>
      <c r="AB2104"/>
      <c r="AD2104" s="27" t="s">
        <v>2075</v>
      </c>
      <c r="AF2104" t="s">
        <v>290</v>
      </c>
      <c r="AH2104" t="s">
        <v>691</v>
      </c>
      <c r="AI2104" t="s">
        <v>26094</v>
      </c>
      <c r="AJ2104" t="s">
        <v>26095</v>
      </c>
      <c r="AK2104" t="s">
        <v>2082</v>
      </c>
      <c r="AL2104" s="12">
        <v>46114.231851851851</v>
      </c>
      <c r="AM2104" t="s">
        <v>291</v>
      </c>
    </row>
    <row r="2105" spans="1:39" ht="15" customHeight="1" x14ac:dyDescent="0.3">
      <c r="A2105" s="38" t="s">
        <v>8327</v>
      </c>
      <c r="B2105" t="s">
        <v>8328</v>
      </c>
      <c r="C2105" t="s">
        <v>2092</v>
      </c>
      <c r="D2105" t="s">
        <v>282</v>
      </c>
      <c r="E2105" t="s">
        <v>322</v>
      </c>
      <c r="G2105" t="s">
        <v>313</v>
      </c>
      <c r="H2105" t="s">
        <v>313</v>
      </c>
      <c r="I2105" t="s">
        <v>8329</v>
      </c>
      <c r="J2105" t="s">
        <v>284</v>
      </c>
      <c r="K2105" t="s">
        <v>2075</v>
      </c>
      <c r="M2105" t="s">
        <v>285</v>
      </c>
      <c r="N2105" t="s">
        <v>286</v>
      </c>
      <c r="O2105" t="s">
        <v>2076</v>
      </c>
      <c r="Q2105" t="s">
        <v>288</v>
      </c>
      <c r="R2105" t="b">
        <v>0</v>
      </c>
      <c r="S2105" t="b">
        <v>0</v>
      </c>
      <c r="T2105" t="s">
        <v>25454</v>
      </c>
      <c r="U2105" t="s">
        <v>2234</v>
      </c>
      <c r="V2105" s="32" t="s">
        <v>8313</v>
      </c>
      <c r="W2105" t="s">
        <v>8314</v>
      </c>
      <c r="X2105" t="s">
        <v>282</v>
      </c>
      <c r="Y2105" t="s">
        <v>288</v>
      </c>
      <c r="Z2105" t="s">
        <v>284</v>
      </c>
      <c r="AA2105" t="s">
        <v>319</v>
      </c>
      <c r="AB2105"/>
      <c r="AD2105" s="27" t="s">
        <v>2075</v>
      </c>
      <c r="AE2105" t="s">
        <v>26030</v>
      </c>
      <c r="AF2105" t="s">
        <v>290</v>
      </c>
      <c r="AH2105" t="s">
        <v>691</v>
      </c>
      <c r="AI2105" t="s">
        <v>26094</v>
      </c>
      <c r="AJ2105" t="s">
        <v>26095</v>
      </c>
      <c r="AK2105" t="s">
        <v>2082</v>
      </c>
      <c r="AL2105" s="12">
        <v>46119.156273148146</v>
      </c>
      <c r="AM2105" t="s">
        <v>315</v>
      </c>
    </row>
    <row r="2106" spans="1:39" ht="15" customHeight="1" x14ac:dyDescent="0.3">
      <c r="A2106" s="38" t="s">
        <v>10142</v>
      </c>
      <c r="B2106" t="s">
        <v>10143</v>
      </c>
      <c r="C2106" t="s">
        <v>2092</v>
      </c>
      <c r="D2106" t="s">
        <v>282</v>
      </c>
      <c r="E2106" t="s">
        <v>322</v>
      </c>
      <c r="G2106" t="s">
        <v>303</v>
      </c>
      <c r="H2106" t="s">
        <v>303</v>
      </c>
      <c r="I2106" t="s">
        <v>10144</v>
      </c>
      <c r="J2106" t="s">
        <v>284</v>
      </c>
      <c r="K2106" t="s">
        <v>2075</v>
      </c>
      <c r="M2106" t="s">
        <v>285</v>
      </c>
      <c r="N2106" t="s">
        <v>286</v>
      </c>
      <c r="O2106" t="s">
        <v>2076</v>
      </c>
      <c r="Q2106" t="s">
        <v>288</v>
      </c>
      <c r="R2106" t="b">
        <v>0</v>
      </c>
      <c r="S2106" t="b">
        <v>0</v>
      </c>
      <c r="T2106" t="s">
        <v>25454</v>
      </c>
      <c r="U2106" t="s">
        <v>2234</v>
      </c>
      <c r="V2106" s="32" t="s">
        <v>8305</v>
      </c>
      <c r="W2106" t="s">
        <v>8306</v>
      </c>
      <c r="X2106" t="s">
        <v>282</v>
      </c>
      <c r="Y2106" t="s">
        <v>288</v>
      </c>
      <c r="Z2106" t="s">
        <v>284</v>
      </c>
      <c r="AA2106" t="s">
        <v>319</v>
      </c>
      <c r="AB2106"/>
      <c r="AD2106" s="27" t="s">
        <v>2075</v>
      </c>
      <c r="AF2106" t="s">
        <v>290</v>
      </c>
      <c r="AH2106" t="s">
        <v>691</v>
      </c>
      <c r="AI2106" t="s">
        <v>26094</v>
      </c>
      <c r="AJ2106" t="s">
        <v>26095</v>
      </c>
      <c r="AK2106" t="s">
        <v>2082</v>
      </c>
      <c r="AL2106" s="12">
        <v>46114.231851851851</v>
      </c>
      <c r="AM2106" t="s">
        <v>291</v>
      </c>
    </row>
    <row r="2107" spans="1:39" ht="15" customHeight="1" x14ac:dyDescent="0.3">
      <c r="A2107" s="38" t="s">
        <v>8330</v>
      </c>
      <c r="B2107" t="s">
        <v>8331</v>
      </c>
      <c r="C2107" t="s">
        <v>2092</v>
      </c>
      <c r="D2107" t="s">
        <v>282</v>
      </c>
      <c r="E2107" t="s">
        <v>322</v>
      </c>
      <c r="G2107" t="s">
        <v>303</v>
      </c>
      <c r="H2107" t="s">
        <v>303</v>
      </c>
      <c r="I2107" t="s">
        <v>8332</v>
      </c>
      <c r="J2107" t="s">
        <v>284</v>
      </c>
      <c r="K2107" t="s">
        <v>2075</v>
      </c>
      <c r="M2107" t="s">
        <v>285</v>
      </c>
      <c r="N2107" t="s">
        <v>286</v>
      </c>
      <c r="O2107" t="s">
        <v>2076</v>
      </c>
      <c r="Q2107" t="s">
        <v>288</v>
      </c>
      <c r="R2107" t="b">
        <v>0</v>
      </c>
      <c r="S2107" t="b">
        <v>0</v>
      </c>
      <c r="T2107" t="s">
        <v>25454</v>
      </c>
      <c r="U2107" t="s">
        <v>2234</v>
      </c>
      <c r="V2107" s="32" t="s">
        <v>8313</v>
      </c>
      <c r="W2107" t="s">
        <v>8314</v>
      </c>
      <c r="X2107" t="s">
        <v>282</v>
      </c>
      <c r="Y2107" t="s">
        <v>288</v>
      </c>
      <c r="Z2107" t="s">
        <v>284</v>
      </c>
      <c r="AA2107" t="s">
        <v>319</v>
      </c>
      <c r="AB2107"/>
      <c r="AD2107" s="27" t="s">
        <v>2075</v>
      </c>
      <c r="AE2107" t="s">
        <v>26030</v>
      </c>
      <c r="AF2107" t="s">
        <v>290</v>
      </c>
      <c r="AH2107" t="s">
        <v>691</v>
      </c>
      <c r="AI2107" t="s">
        <v>26094</v>
      </c>
      <c r="AJ2107" t="s">
        <v>26095</v>
      </c>
      <c r="AK2107" t="s">
        <v>2082</v>
      </c>
      <c r="AL2107" s="12">
        <v>46119.156273148146</v>
      </c>
      <c r="AM2107" t="s">
        <v>315</v>
      </c>
    </row>
    <row r="2108" spans="1:39" ht="15" customHeight="1" x14ac:dyDescent="0.3">
      <c r="A2108" s="38" t="s">
        <v>10145</v>
      </c>
      <c r="B2108" t="s">
        <v>10146</v>
      </c>
      <c r="C2108" t="s">
        <v>2092</v>
      </c>
      <c r="D2108" t="s">
        <v>282</v>
      </c>
      <c r="E2108" t="s">
        <v>322</v>
      </c>
      <c r="G2108" t="s">
        <v>303</v>
      </c>
      <c r="H2108" t="s">
        <v>303</v>
      </c>
      <c r="I2108" t="s">
        <v>10147</v>
      </c>
      <c r="J2108" t="s">
        <v>284</v>
      </c>
      <c r="K2108" t="s">
        <v>2075</v>
      </c>
      <c r="M2108" t="s">
        <v>290</v>
      </c>
      <c r="N2108" t="s">
        <v>286</v>
      </c>
      <c r="O2108" t="s">
        <v>2076</v>
      </c>
      <c r="Q2108" t="s">
        <v>288</v>
      </c>
      <c r="R2108" t="b">
        <v>0</v>
      </c>
      <c r="S2108" t="b">
        <v>0</v>
      </c>
      <c r="T2108" t="s">
        <v>25454</v>
      </c>
      <c r="U2108" t="s">
        <v>2234</v>
      </c>
      <c r="V2108" s="30" t="s">
        <v>8305</v>
      </c>
      <c r="W2108" t="s">
        <v>8306</v>
      </c>
      <c r="X2108" t="s">
        <v>282</v>
      </c>
      <c r="Y2108" t="s">
        <v>288</v>
      </c>
      <c r="Z2108" t="s">
        <v>284</v>
      </c>
      <c r="AA2108" t="s">
        <v>319</v>
      </c>
      <c r="AB2108"/>
      <c r="AD2108" s="27" t="s">
        <v>2075</v>
      </c>
      <c r="AF2108" t="s">
        <v>290</v>
      </c>
      <c r="AH2108" t="s">
        <v>691</v>
      </c>
      <c r="AI2108" t="s">
        <v>26094</v>
      </c>
      <c r="AJ2108" t="s">
        <v>26095</v>
      </c>
      <c r="AK2108" t="s">
        <v>2082</v>
      </c>
      <c r="AL2108" s="12">
        <v>46114.231851851851</v>
      </c>
      <c r="AM2108" t="s">
        <v>291</v>
      </c>
    </row>
    <row r="2109" spans="1:39" ht="15" customHeight="1" x14ac:dyDescent="0.3">
      <c r="A2109" s="38" t="s">
        <v>8333</v>
      </c>
      <c r="B2109" t="s">
        <v>8334</v>
      </c>
      <c r="C2109" t="s">
        <v>2092</v>
      </c>
      <c r="D2109" t="s">
        <v>282</v>
      </c>
      <c r="E2109" t="s">
        <v>322</v>
      </c>
      <c r="G2109" t="s">
        <v>303</v>
      </c>
      <c r="H2109" t="s">
        <v>303</v>
      </c>
      <c r="I2109" t="s">
        <v>8335</v>
      </c>
      <c r="J2109" t="s">
        <v>284</v>
      </c>
      <c r="K2109" t="s">
        <v>2075</v>
      </c>
      <c r="M2109" t="s">
        <v>285</v>
      </c>
      <c r="N2109" t="s">
        <v>286</v>
      </c>
      <c r="O2109" t="s">
        <v>2076</v>
      </c>
      <c r="Q2109" t="s">
        <v>288</v>
      </c>
      <c r="R2109" t="b">
        <v>0</v>
      </c>
      <c r="S2109" t="b">
        <v>0</v>
      </c>
      <c r="T2109" t="s">
        <v>25454</v>
      </c>
      <c r="U2109" t="s">
        <v>2234</v>
      </c>
      <c r="V2109" s="30" t="s">
        <v>8313</v>
      </c>
      <c r="W2109" t="s">
        <v>8314</v>
      </c>
      <c r="X2109" t="s">
        <v>282</v>
      </c>
      <c r="Y2109" t="s">
        <v>288</v>
      </c>
      <c r="Z2109" t="s">
        <v>284</v>
      </c>
      <c r="AA2109" t="s">
        <v>319</v>
      </c>
      <c r="AB2109"/>
      <c r="AD2109" s="27" t="s">
        <v>2075</v>
      </c>
      <c r="AE2109" t="s">
        <v>26030</v>
      </c>
      <c r="AF2109" t="s">
        <v>290</v>
      </c>
      <c r="AH2109" t="s">
        <v>691</v>
      </c>
      <c r="AI2109" t="s">
        <v>26094</v>
      </c>
      <c r="AJ2109" t="s">
        <v>26095</v>
      </c>
      <c r="AK2109" t="s">
        <v>2082</v>
      </c>
      <c r="AL2109" s="12">
        <v>46119.156273148146</v>
      </c>
      <c r="AM2109" t="s">
        <v>315</v>
      </c>
    </row>
    <row r="2110" spans="1:39" ht="15" customHeight="1" x14ac:dyDescent="0.3">
      <c r="A2110" s="38" t="s">
        <v>10052</v>
      </c>
      <c r="B2110" t="s">
        <v>10053</v>
      </c>
      <c r="C2110" t="s">
        <v>2092</v>
      </c>
      <c r="D2110" t="s">
        <v>282</v>
      </c>
      <c r="E2110" t="s">
        <v>322</v>
      </c>
      <c r="G2110" t="s">
        <v>303</v>
      </c>
      <c r="H2110" t="s">
        <v>303</v>
      </c>
      <c r="I2110" t="s">
        <v>10054</v>
      </c>
      <c r="J2110" t="s">
        <v>284</v>
      </c>
      <c r="K2110" t="s">
        <v>2075</v>
      </c>
      <c r="M2110" t="s">
        <v>294</v>
      </c>
      <c r="N2110" t="s">
        <v>295</v>
      </c>
      <c r="O2110" t="s">
        <v>2076</v>
      </c>
      <c r="Q2110" t="s">
        <v>288</v>
      </c>
      <c r="R2110" t="b">
        <v>0</v>
      </c>
      <c r="S2110" t="b">
        <v>0</v>
      </c>
      <c r="T2110" t="s">
        <v>25454</v>
      </c>
      <c r="U2110" t="s">
        <v>2234</v>
      </c>
      <c r="V2110" s="32" t="s">
        <v>10055</v>
      </c>
      <c r="W2110" t="s">
        <v>10056</v>
      </c>
      <c r="X2110" t="s">
        <v>282</v>
      </c>
      <c r="Y2110" t="s">
        <v>288</v>
      </c>
      <c r="Z2110" t="s">
        <v>284</v>
      </c>
      <c r="AA2110" t="s">
        <v>319</v>
      </c>
      <c r="AB2110"/>
      <c r="AD2110" s="27" t="s">
        <v>2094</v>
      </c>
      <c r="AE2110" t="s">
        <v>26030</v>
      </c>
      <c r="AF2110" t="s">
        <v>338</v>
      </c>
      <c r="AH2110" t="s">
        <v>691</v>
      </c>
      <c r="AI2110" t="s">
        <v>26094</v>
      </c>
      <c r="AJ2110" t="s">
        <v>26095</v>
      </c>
      <c r="AK2110" t="s">
        <v>2082</v>
      </c>
      <c r="AL2110" s="12">
        <v>46114.224432870367</v>
      </c>
      <c r="AM2110" t="s">
        <v>291</v>
      </c>
    </row>
    <row r="2111" spans="1:39" ht="15" customHeight="1" x14ac:dyDescent="0.3">
      <c r="A2111" s="38" t="s">
        <v>10061</v>
      </c>
      <c r="B2111" t="s">
        <v>10062</v>
      </c>
      <c r="C2111" t="s">
        <v>2092</v>
      </c>
      <c r="D2111" t="s">
        <v>282</v>
      </c>
      <c r="E2111" t="s">
        <v>322</v>
      </c>
      <c r="G2111" t="s">
        <v>303</v>
      </c>
      <c r="H2111" t="s">
        <v>303</v>
      </c>
      <c r="I2111" t="s">
        <v>10063</v>
      </c>
      <c r="J2111" t="s">
        <v>284</v>
      </c>
      <c r="K2111" t="s">
        <v>2075</v>
      </c>
      <c r="M2111" t="s">
        <v>294</v>
      </c>
      <c r="N2111" t="s">
        <v>295</v>
      </c>
      <c r="O2111" t="s">
        <v>2076</v>
      </c>
      <c r="Q2111" t="s">
        <v>288</v>
      </c>
      <c r="R2111" t="b">
        <v>0</v>
      </c>
      <c r="S2111" t="b">
        <v>0</v>
      </c>
      <c r="T2111" t="s">
        <v>25454</v>
      </c>
      <c r="U2111" t="s">
        <v>2234</v>
      </c>
      <c r="V2111" s="30" t="s">
        <v>10055</v>
      </c>
      <c r="W2111" t="s">
        <v>10056</v>
      </c>
      <c r="X2111" t="s">
        <v>282</v>
      </c>
      <c r="Y2111" t="s">
        <v>288</v>
      </c>
      <c r="Z2111" t="s">
        <v>284</v>
      </c>
      <c r="AA2111" t="s">
        <v>319</v>
      </c>
      <c r="AB2111"/>
      <c r="AD2111" s="27" t="s">
        <v>2094</v>
      </c>
      <c r="AE2111" t="s">
        <v>26030</v>
      </c>
      <c r="AF2111" t="s">
        <v>338</v>
      </c>
      <c r="AH2111" t="s">
        <v>691</v>
      </c>
      <c r="AI2111" t="s">
        <v>26094</v>
      </c>
      <c r="AJ2111" t="s">
        <v>26095</v>
      </c>
      <c r="AK2111" t="s">
        <v>2082</v>
      </c>
      <c r="AL2111" s="12">
        <v>46114.224432870367</v>
      </c>
      <c r="AM2111" t="s">
        <v>291</v>
      </c>
    </row>
    <row r="2112" spans="1:39" ht="15" customHeight="1" x14ac:dyDescent="0.3">
      <c r="A2112" s="38" t="s">
        <v>8339</v>
      </c>
      <c r="B2112" t="s">
        <v>8340</v>
      </c>
      <c r="C2112" t="s">
        <v>2092</v>
      </c>
      <c r="D2112" t="s">
        <v>282</v>
      </c>
      <c r="E2112" t="s">
        <v>322</v>
      </c>
      <c r="G2112" t="s">
        <v>313</v>
      </c>
      <c r="H2112" t="s">
        <v>313</v>
      </c>
      <c r="I2112" t="s">
        <v>8341</v>
      </c>
      <c r="J2112" t="s">
        <v>284</v>
      </c>
      <c r="K2112" t="s">
        <v>2075</v>
      </c>
      <c r="M2112" t="s">
        <v>285</v>
      </c>
      <c r="N2112" t="s">
        <v>286</v>
      </c>
      <c r="O2112" t="s">
        <v>2076</v>
      </c>
      <c r="Q2112" t="s">
        <v>288</v>
      </c>
      <c r="R2112" t="b">
        <v>0</v>
      </c>
      <c r="S2112" t="b">
        <v>0</v>
      </c>
      <c r="T2112" t="s">
        <v>25454</v>
      </c>
      <c r="U2112" t="s">
        <v>2234</v>
      </c>
      <c r="V2112" s="32" t="s">
        <v>8313</v>
      </c>
      <c r="W2112" t="s">
        <v>8314</v>
      </c>
      <c r="X2112" t="s">
        <v>282</v>
      </c>
      <c r="Y2112" t="s">
        <v>288</v>
      </c>
      <c r="Z2112" t="s">
        <v>284</v>
      </c>
      <c r="AA2112" t="s">
        <v>319</v>
      </c>
      <c r="AB2112"/>
      <c r="AD2112" s="27" t="s">
        <v>2075</v>
      </c>
      <c r="AE2112" t="s">
        <v>26030</v>
      </c>
      <c r="AF2112" t="s">
        <v>290</v>
      </c>
      <c r="AH2112" t="s">
        <v>691</v>
      </c>
      <c r="AI2112" t="s">
        <v>26094</v>
      </c>
      <c r="AJ2112" t="s">
        <v>26095</v>
      </c>
      <c r="AK2112" t="s">
        <v>2082</v>
      </c>
      <c r="AL2112" s="12">
        <v>46119.156273148146</v>
      </c>
      <c r="AM2112" t="s">
        <v>315</v>
      </c>
    </row>
    <row r="2113" spans="1:39" ht="15" customHeight="1" x14ac:dyDescent="0.3">
      <c r="A2113" s="38" t="s">
        <v>10152</v>
      </c>
      <c r="B2113" t="s">
        <v>10153</v>
      </c>
      <c r="C2113" t="s">
        <v>7850</v>
      </c>
      <c r="D2113" t="s">
        <v>282</v>
      </c>
      <c r="E2113" t="s">
        <v>337</v>
      </c>
      <c r="G2113" t="s">
        <v>298</v>
      </c>
      <c r="H2113" t="s">
        <v>298</v>
      </c>
      <c r="I2113" t="s">
        <v>10154</v>
      </c>
      <c r="J2113" t="s">
        <v>284</v>
      </c>
      <c r="K2113" t="s">
        <v>2075</v>
      </c>
      <c r="L2113" t="s">
        <v>26044</v>
      </c>
      <c r="M2113" t="s">
        <v>290</v>
      </c>
      <c r="O2113" t="s">
        <v>2076</v>
      </c>
      <c r="Q2113" t="s">
        <v>341</v>
      </c>
      <c r="R2113" t="b">
        <v>0</v>
      </c>
      <c r="S2113" t="b">
        <v>0</v>
      </c>
      <c r="T2113" t="s">
        <v>425</v>
      </c>
      <c r="U2113">
        <v>0</v>
      </c>
      <c r="V2113" s="32" t="s">
        <v>10155</v>
      </c>
      <c r="W2113" t="s">
        <v>10156</v>
      </c>
      <c r="X2113" t="s">
        <v>282</v>
      </c>
      <c r="Y2113" t="s">
        <v>341</v>
      </c>
      <c r="Z2113" t="s">
        <v>284</v>
      </c>
      <c r="AA2113" t="s">
        <v>337</v>
      </c>
      <c r="AB2113"/>
      <c r="AC2113" t="s">
        <v>26118</v>
      </c>
      <c r="AD2113" s="27" t="s">
        <v>2075</v>
      </c>
      <c r="AE2113" t="s">
        <v>26057</v>
      </c>
      <c r="AF2113" t="s">
        <v>290</v>
      </c>
      <c r="AI2113" t="s">
        <v>26581</v>
      </c>
      <c r="AJ2113" t="s">
        <v>3247</v>
      </c>
      <c r="AK2113" t="s">
        <v>3160</v>
      </c>
      <c r="AL2113" s="12">
        <v>46147.556111111109</v>
      </c>
      <c r="AM2113" t="s">
        <v>309</v>
      </c>
    </row>
    <row r="2114" spans="1:39" ht="15" customHeight="1" x14ac:dyDescent="0.3">
      <c r="A2114" s="38" t="s">
        <v>10160</v>
      </c>
      <c r="B2114" t="s">
        <v>10161</v>
      </c>
      <c r="C2114" t="s">
        <v>7850</v>
      </c>
      <c r="D2114" t="s">
        <v>282</v>
      </c>
      <c r="E2114" t="s">
        <v>337</v>
      </c>
      <c r="H2114" t="s">
        <v>320</v>
      </c>
      <c r="I2114" t="s">
        <v>10162</v>
      </c>
      <c r="J2114" t="s">
        <v>284</v>
      </c>
      <c r="K2114" t="s">
        <v>2075</v>
      </c>
      <c r="L2114" t="s">
        <v>26044</v>
      </c>
      <c r="M2114" t="s">
        <v>290</v>
      </c>
      <c r="O2114" t="s">
        <v>2076</v>
      </c>
      <c r="Q2114" t="s">
        <v>324</v>
      </c>
      <c r="R2114" t="b">
        <v>0</v>
      </c>
      <c r="S2114" t="b">
        <v>0</v>
      </c>
      <c r="T2114" t="s">
        <v>425</v>
      </c>
      <c r="U2114">
        <v>0</v>
      </c>
      <c r="V2114" s="32" t="s">
        <v>9621</v>
      </c>
      <c r="W2114" t="s">
        <v>9622</v>
      </c>
      <c r="X2114" t="s">
        <v>282</v>
      </c>
      <c r="Y2114" t="s">
        <v>324</v>
      </c>
      <c r="Z2114" t="s">
        <v>284</v>
      </c>
      <c r="AA2114" t="s">
        <v>337</v>
      </c>
      <c r="AB2114"/>
      <c r="AD2114" s="27" t="s">
        <v>2075</v>
      </c>
      <c r="AE2114" t="s">
        <v>289</v>
      </c>
      <c r="AF2114" t="s">
        <v>290</v>
      </c>
      <c r="AH2114" t="s">
        <v>617</v>
      </c>
      <c r="AI2114" t="s">
        <v>26578</v>
      </c>
      <c r="AJ2114" t="s">
        <v>26579</v>
      </c>
      <c r="AK2114" t="s">
        <v>2082</v>
      </c>
      <c r="AL2114" s="12">
        <v>46122.218310185184</v>
      </c>
      <c r="AM2114" t="s">
        <v>291</v>
      </c>
    </row>
    <row r="2115" spans="1:39" ht="15" customHeight="1" x14ac:dyDescent="0.3">
      <c r="A2115" s="38" t="s">
        <v>9551</v>
      </c>
      <c r="B2115" t="s">
        <v>2072</v>
      </c>
      <c r="C2115" t="s">
        <v>2073</v>
      </c>
      <c r="D2115" t="s">
        <v>282</v>
      </c>
      <c r="E2115" t="s">
        <v>299</v>
      </c>
      <c r="H2115" t="s">
        <v>25890</v>
      </c>
      <c r="I2115" t="s">
        <v>9552</v>
      </c>
      <c r="J2115" t="s">
        <v>284</v>
      </c>
      <c r="K2115" t="s">
        <v>2075</v>
      </c>
      <c r="M2115" t="s">
        <v>294</v>
      </c>
      <c r="N2115" t="s">
        <v>295</v>
      </c>
      <c r="O2115" t="s">
        <v>2076</v>
      </c>
      <c r="Q2115" t="s">
        <v>311</v>
      </c>
      <c r="R2115" t="b">
        <v>0</v>
      </c>
      <c r="S2115" t="b">
        <v>0</v>
      </c>
      <c r="T2115" t="s">
        <v>426</v>
      </c>
      <c r="U2115">
        <v>1</v>
      </c>
      <c r="V2115" s="32" t="s">
        <v>2077</v>
      </c>
      <c r="W2115" t="s">
        <v>2078</v>
      </c>
      <c r="X2115" t="s">
        <v>282</v>
      </c>
      <c r="Y2115" t="s">
        <v>311</v>
      </c>
      <c r="Z2115" t="s">
        <v>284</v>
      </c>
      <c r="AA2115" t="s">
        <v>299</v>
      </c>
      <c r="AB2115"/>
      <c r="AD2115" s="27" t="s">
        <v>2079</v>
      </c>
      <c r="AE2115" t="s">
        <v>326</v>
      </c>
      <c r="AF2115" t="s">
        <v>290</v>
      </c>
      <c r="AH2115" t="s">
        <v>1946</v>
      </c>
      <c r="AI2115" t="s">
        <v>26587</v>
      </c>
      <c r="AJ2115" t="s">
        <v>26588</v>
      </c>
      <c r="AK2115" t="s">
        <v>2082</v>
      </c>
      <c r="AL2115" s="12">
        <v>46105.545810185184</v>
      </c>
    </row>
    <row r="2116" spans="1:39" ht="15" customHeight="1" x14ac:dyDescent="0.3">
      <c r="A2116" s="38" t="s">
        <v>9738</v>
      </c>
      <c r="B2116" t="s">
        <v>6446</v>
      </c>
      <c r="C2116" t="s">
        <v>2073</v>
      </c>
      <c r="D2116" t="s">
        <v>282</v>
      </c>
      <c r="E2116" t="s">
        <v>299</v>
      </c>
      <c r="H2116" t="s">
        <v>387</v>
      </c>
      <c r="I2116" t="s">
        <v>9739</v>
      </c>
      <c r="J2116" t="s">
        <v>284</v>
      </c>
      <c r="K2116" t="s">
        <v>2075</v>
      </c>
      <c r="M2116" t="s">
        <v>294</v>
      </c>
      <c r="N2116" t="s">
        <v>295</v>
      </c>
      <c r="O2116" t="s">
        <v>2076</v>
      </c>
      <c r="Q2116" t="s">
        <v>311</v>
      </c>
      <c r="R2116" t="b">
        <v>0</v>
      </c>
      <c r="S2116" t="b">
        <v>0</v>
      </c>
      <c r="T2116" t="s">
        <v>426</v>
      </c>
      <c r="U2116">
        <v>1</v>
      </c>
      <c r="V2116" s="32" t="s">
        <v>9555</v>
      </c>
      <c r="W2116" t="s">
        <v>9556</v>
      </c>
      <c r="X2116" t="s">
        <v>282</v>
      </c>
      <c r="Y2116" t="s">
        <v>311</v>
      </c>
      <c r="Z2116" t="s">
        <v>284</v>
      </c>
      <c r="AA2116" t="s">
        <v>299</v>
      </c>
      <c r="AB2116"/>
      <c r="AD2116" s="27" t="s">
        <v>2079</v>
      </c>
      <c r="AF2116" t="s">
        <v>294</v>
      </c>
      <c r="AH2116" t="s">
        <v>1946</v>
      </c>
      <c r="AI2116" t="s">
        <v>26587</v>
      </c>
      <c r="AJ2116" t="s">
        <v>26588</v>
      </c>
      <c r="AK2116" t="s">
        <v>2082</v>
      </c>
      <c r="AL2116" s="12">
        <v>46105.542175925926</v>
      </c>
    </row>
    <row r="2117" spans="1:39" ht="15" customHeight="1" x14ac:dyDescent="0.3">
      <c r="A2117" s="38" t="s">
        <v>9754</v>
      </c>
      <c r="B2117" t="s">
        <v>6446</v>
      </c>
      <c r="C2117" t="s">
        <v>2073</v>
      </c>
      <c r="D2117" t="s">
        <v>282</v>
      </c>
      <c r="E2117" t="s">
        <v>299</v>
      </c>
      <c r="H2117" t="s">
        <v>25891</v>
      </c>
      <c r="I2117" t="s">
        <v>9755</v>
      </c>
      <c r="J2117" t="s">
        <v>284</v>
      </c>
      <c r="K2117" t="s">
        <v>2075</v>
      </c>
      <c r="M2117" t="s">
        <v>294</v>
      </c>
      <c r="N2117" t="s">
        <v>295</v>
      </c>
      <c r="O2117" t="s">
        <v>2076</v>
      </c>
      <c r="Q2117" t="s">
        <v>311</v>
      </c>
      <c r="R2117" t="b">
        <v>0</v>
      </c>
      <c r="S2117" t="b">
        <v>0</v>
      </c>
      <c r="T2117" t="s">
        <v>426</v>
      </c>
      <c r="U2117">
        <v>1</v>
      </c>
      <c r="V2117" s="30" t="s">
        <v>9555</v>
      </c>
      <c r="W2117" t="s">
        <v>9556</v>
      </c>
      <c r="X2117" t="s">
        <v>282</v>
      </c>
      <c r="Y2117" t="s">
        <v>311</v>
      </c>
      <c r="Z2117" t="s">
        <v>284</v>
      </c>
      <c r="AA2117" t="s">
        <v>299</v>
      </c>
      <c r="AB2117"/>
      <c r="AD2117" s="27" t="s">
        <v>2079</v>
      </c>
      <c r="AF2117" t="s">
        <v>294</v>
      </c>
      <c r="AH2117" t="s">
        <v>1946</v>
      </c>
      <c r="AI2117" t="s">
        <v>26587</v>
      </c>
      <c r="AJ2117" t="s">
        <v>26588</v>
      </c>
      <c r="AK2117" t="s">
        <v>2082</v>
      </c>
      <c r="AL2117" s="12">
        <v>46105.542175925926</v>
      </c>
    </row>
    <row r="2118" spans="1:39" ht="15" customHeight="1" x14ac:dyDescent="0.3">
      <c r="A2118" s="38" t="s">
        <v>10127</v>
      </c>
      <c r="B2118" t="s">
        <v>2134</v>
      </c>
      <c r="C2118" t="s">
        <v>2073</v>
      </c>
      <c r="D2118" t="s">
        <v>282</v>
      </c>
      <c r="E2118" t="s">
        <v>25500</v>
      </c>
      <c r="H2118" t="s">
        <v>25861</v>
      </c>
      <c r="I2118" t="s">
        <v>10128</v>
      </c>
      <c r="J2118" t="s">
        <v>284</v>
      </c>
      <c r="K2118" t="s">
        <v>2075</v>
      </c>
      <c r="M2118" t="s">
        <v>290</v>
      </c>
      <c r="N2118" t="s">
        <v>286</v>
      </c>
      <c r="O2118" t="s">
        <v>2076</v>
      </c>
      <c r="Q2118" t="s">
        <v>311</v>
      </c>
      <c r="R2118" t="b">
        <v>0</v>
      </c>
      <c r="S2118" t="b">
        <v>0</v>
      </c>
      <c r="T2118" t="s">
        <v>426</v>
      </c>
      <c r="U2118">
        <v>1</v>
      </c>
      <c r="V2118" s="32" t="s">
        <v>10129</v>
      </c>
      <c r="W2118" t="s">
        <v>10117</v>
      </c>
      <c r="X2118" t="s">
        <v>282</v>
      </c>
      <c r="Y2118" t="s">
        <v>311</v>
      </c>
      <c r="Z2118" t="s">
        <v>284</v>
      </c>
      <c r="AA2118" t="s">
        <v>319</v>
      </c>
      <c r="AB2118"/>
      <c r="AD2118" s="27" t="s">
        <v>2075</v>
      </c>
      <c r="AF2118" t="s">
        <v>290</v>
      </c>
      <c r="AH2118" t="s">
        <v>2013</v>
      </c>
      <c r="AI2118" t="s">
        <v>2121</v>
      </c>
      <c r="AJ2118" t="s">
        <v>2122</v>
      </c>
      <c r="AK2118" t="s">
        <v>2082</v>
      </c>
      <c r="AL2118" s="12">
        <v>45926.387083333335</v>
      </c>
    </row>
    <row r="2119" spans="1:39" ht="15" customHeight="1" x14ac:dyDescent="0.3">
      <c r="A2119" s="38" t="s">
        <v>9782</v>
      </c>
      <c r="B2119" t="s">
        <v>9783</v>
      </c>
      <c r="C2119" t="s">
        <v>7850</v>
      </c>
      <c r="D2119" t="s">
        <v>282</v>
      </c>
      <c r="E2119" t="s">
        <v>304</v>
      </c>
      <c r="G2119" t="s">
        <v>25594</v>
      </c>
      <c r="H2119" t="s">
        <v>372</v>
      </c>
      <c r="I2119" t="s">
        <v>9784</v>
      </c>
      <c r="J2119" t="s">
        <v>284</v>
      </c>
      <c r="K2119" t="s">
        <v>2094</v>
      </c>
      <c r="L2119" t="s">
        <v>26044</v>
      </c>
      <c r="M2119" t="s">
        <v>338</v>
      </c>
      <c r="O2119" t="s">
        <v>2076</v>
      </c>
      <c r="Q2119" t="s">
        <v>324</v>
      </c>
      <c r="R2119" t="b">
        <v>0</v>
      </c>
      <c r="S2119" t="b">
        <v>0</v>
      </c>
      <c r="T2119" t="s">
        <v>425</v>
      </c>
      <c r="U2119">
        <v>0</v>
      </c>
      <c r="V2119" s="32" t="s">
        <v>9664</v>
      </c>
      <c r="W2119" t="s">
        <v>9665</v>
      </c>
      <c r="X2119" t="s">
        <v>282</v>
      </c>
      <c r="Y2119" t="s">
        <v>324</v>
      </c>
      <c r="Z2119" t="s">
        <v>284</v>
      </c>
      <c r="AA2119" t="s">
        <v>304</v>
      </c>
      <c r="AB2119"/>
      <c r="AD2119" s="27" t="s">
        <v>2094</v>
      </c>
      <c r="AE2119" t="s">
        <v>26031</v>
      </c>
      <c r="AF2119" t="s">
        <v>294</v>
      </c>
      <c r="AH2119" t="s">
        <v>579</v>
      </c>
      <c r="AI2119" t="s">
        <v>26578</v>
      </c>
      <c r="AJ2119" t="s">
        <v>26579</v>
      </c>
      <c r="AK2119" t="s">
        <v>2082</v>
      </c>
      <c r="AL2119" s="12">
        <v>46107.437106481484</v>
      </c>
      <c r="AM2119" t="s">
        <v>291</v>
      </c>
    </row>
    <row r="2120" spans="1:39" ht="15" customHeight="1" x14ac:dyDescent="0.3">
      <c r="A2120" s="38" t="s">
        <v>9706</v>
      </c>
      <c r="B2120" t="s">
        <v>6446</v>
      </c>
      <c r="C2120" t="s">
        <v>2073</v>
      </c>
      <c r="D2120" t="s">
        <v>282</v>
      </c>
      <c r="E2120" t="s">
        <v>299</v>
      </c>
      <c r="H2120" t="s">
        <v>25891</v>
      </c>
      <c r="I2120" t="s">
        <v>9707</v>
      </c>
      <c r="J2120" t="s">
        <v>284</v>
      </c>
      <c r="K2120" t="s">
        <v>2075</v>
      </c>
      <c r="M2120" t="s">
        <v>294</v>
      </c>
      <c r="N2120" t="s">
        <v>295</v>
      </c>
      <c r="O2120" t="s">
        <v>2076</v>
      </c>
      <c r="Q2120" t="s">
        <v>311</v>
      </c>
      <c r="R2120" t="b">
        <v>0</v>
      </c>
      <c r="S2120" t="b">
        <v>0</v>
      </c>
      <c r="T2120" t="s">
        <v>426</v>
      </c>
      <c r="U2120">
        <v>1</v>
      </c>
      <c r="V2120" s="32" t="s">
        <v>9555</v>
      </c>
      <c r="W2120" t="s">
        <v>9556</v>
      </c>
      <c r="X2120" t="s">
        <v>282</v>
      </c>
      <c r="Y2120" t="s">
        <v>311</v>
      </c>
      <c r="Z2120" t="s">
        <v>284</v>
      </c>
      <c r="AA2120" t="s">
        <v>299</v>
      </c>
      <c r="AB2120"/>
      <c r="AD2120" s="27" t="s">
        <v>2079</v>
      </c>
      <c r="AF2120" t="s">
        <v>294</v>
      </c>
      <c r="AH2120" t="s">
        <v>1946</v>
      </c>
      <c r="AI2120" t="s">
        <v>26587</v>
      </c>
      <c r="AJ2120" t="s">
        <v>26588</v>
      </c>
      <c r="AK2120" t="s">
        <v>2082</v>
      </c>
      <c r="AL2120" s="12">
        <v>46105.542175925926</v>
      </c>
    </row>
    <row r="2121" spans="1:39" ht="15" customHeight="1" x14ac:dyDescent="0.3">
      <c r="A2121" s="38" t="s">
        <v>9960</v>
      </c>
      <c r="B2121" t="s">
        <v>9961</v>
      </c>
      <c r="C2121" t="s">
        <v>7850</v>
      </c>
      <c r="D2121" t="s">
        <v>282</v>
      </c>
      <c r="E2121" t="s">
        <v>283</v>
      </c>
      <c r="H2121" t="s">
        <v>340</v>
      </c>
      <c r="I2121" t="s">
        <v>9962</v>
      </c>
      <c r="J2121" t="s">
        <v>284</v>
      </c>
      <c r="K2121" t="s">
        <v>2075</v>
      </c>
      <c r="L2121" t="s">
        <v>26044</v>
      </c>
      <c r="M2121" t="s">
        <v>290</v>
      </c>
      <c r="O2121" t="s">
        <v>2076</v>
      </c>
      <c r="Q2121" t="s">
        <v>341</v>
      </c>
      <c r="R2121" t="b">
        <v>0</v>
      </c>
      <c r="S2121" t="b">
        <v>0</v>
      </c>
      <c r="T2121" t="s">
        <v>425</v>
      </c>
      <c r="U2121">
        <v>0</v>
      </c>
      <c r="V2121" s="32" t="s">
        <v>5087</v>
      </c>
      <c r="W2121" t="s">
        <v>5088</v>
      </c>
      <c r="X2121" t="s">
        <v>282</v>
      </c>
      <c r="Y2121" t="s">
        <v>341</v>
      </c>
      <c r="Z2121" t="s">
        <v>284</v>
      </c>
      <c r="AA2121" t="s">
        <v>337</v>
      </c>
      <c r="AB2121"/>
      <c r="AC2121" t="s">
        <v>26118</v>
      </c>
      <c r="AD2121" s="27" t="s">
        <v>2075</v>
      </c>
      <c r="AE2121" t="s">
        <v>26044</v>
      </c>
      <c r="AF2121" t="s">
        <v>290</v>
      </c>
      <c r="AH2121" t="s">
        <v>18734</v>
      </c>
      <c r="AI2121" t="s">
        <v>13321</v>
      </c>
      <c r="AJ2121" t="s">
        <v>3710</v>
      </c>
      <c r="AK2121" t="s">
        <v>2082</v>
      </c>
      <c r="AL2121" s="12">
        <v>46147.556111111109</v>
      </c>
      <c r="AM2121" t="s">
        <v>309</v>
      </c>
    </row>
    <row r="2122" spans="1:39" ht="15" customHeight="1" x14ac:dyDescent="0.3">
      <c r="A2122" s="38" t="s">
        <v>9986</v>
      </c>
      <c r="B2122" t="s">
        <v>9987</v>
      </c>
      <c r="C2122" t="s">
        <v>2073</v>
      </c>
      <c r="D2122" t="s">
        <v>282</v>
      </c>
      <c r="E2122" t="s">
        <v>292</v>
      </c>
      <c r="I2122" t="s">
        <v>9988</v>
      </c>
      <c r="J2122" t="s">
        <v>329</v>
      </c>
      <c r="K2122" t="s">
        <v>2094</v>
      </c>
      <c r="M2122" t="s">
        <v>294</v>
      </c>
      <c r="N2122" t="s">
        <v>295</v>
      </c>
      <c r="Q2122" t="s">
        <v>344</v>
      </c>
      <c r="R2122" t="b">
        <v>0</v>
      </c>
      <c r="S2122" t="b">
        <v>0</v>
      </c>
      <c r="T2122" t="s">
        <v>426</v>
      </c>
      <c r="U2122">
        <v>1</v>
      </c>
      <c r="V2122" s="32" t="s">
        <v>2235</v>
      </c>
      <c r="AB2122"/>
      <c r="AD2122" s="27"/>
    </row>
    <row r="2123" spans="1:39" ht="15" customHeight="1" x14ac:dyDescent="0.3">
      <c r="A2123" s="38" t="s">
        <v>9697</v>
      </c>
      <c r="B2123" t="s">
        <v>9698</v>
      </c>
      <c r="C2123" t="s">
        <v>2073</v>
      </c>
      <c r="D2123" t="s">
        <v>282</v>
      </c>
      <c r="E2123" t="s">
        <v>292</v>
      </c>
      <c r="I2123" t="s">
        <v>9699</v>
      </c>
      <c r="J2123" t="s">
        <v>329</v>
      </c>
      <c r="K2123" t="s">
        <v>2094</v>
      </c>
      <c r="M2123" t="s">
        <v>294</v>
      </c>
      <c r="N2123" t="s">
        <v>295</v>
      </c>
      <c r="Q2123" t="s">
        <v>311</v>
      </c>
      <c r="R2123" t="b">
        <v>0</v>
      </c>
      <c r="S2123" t="b">
        <v>0</v>
      </c>
      <c r="T2123" t="s">
        <v>426</v>
      </c>
      <c r="U2123">
        <v>1</v>
      </c>
      <c r="V2123" s="32" t="s">
        <v>2235</v>
      </c>
      <c r="AB2123"/>
      <c r="AD2123" s="27"/>
    </row>
    <row r="2124" spans="1:39" ht="15" customHeight="1" x14ac:dyDescent="0.3">
      <c r="A2124" s="38" t="s">
        <v>10166</v>
      </c>
      <c r="B2124" t="s">
        <v>10167</v>
      </c>
      <c r="C2124" t="s">
        <v>2073</v>
      </c>
      <c r="D2124" t="s">
        <v>282</v>
      </c>
      <c r="E2124" t="s">
        <v>25500</v>
      </c>
      <c r="H2124" t="s">
        <v>25852</v>
      </c>
      <c r="I2124" t="s">
        <v>10168</v>
      </c>
      <c r="J2124" t="s">
        <v>284</v>
      </c>
      <c r="K2124" t="s">
        <v>2075</v>
      </c>
      <c r="M2124" t="s">
        <v>290</v>
      </c>
      <c r="O2124" t="s">
        <v>2076</v>
      </c>
      <c r="Q2124" t="s">
        <v>311</v>
      </c>
      <c r="R2124" t="b">
        <v>0</v>
      </c>
      <c r="S2124" t="b">
        <v>0</v>
      </c>
      <c r="T2124" t="s">
        <v>426</v>
      </c>
      <c r="U2124">
        <v>1</v>
      </c>
      <c r="V2124" s="32" t="s">
        <v>7967</v>
      </c>
      <c r="W2124" t="s">
        <v>7968</v>
      </c>
      <c r="X2124" t="s">
        <v>282</v>
      </c>
      <c r="Y2124" t="s">
        <v>311</v>
      </c>
      <c r="Z2124" t="s">
        <v>284</v>
      </c>
      <c r="AA2124" t="s">
        <v>319</v>
      </c>
      <c r="AB2124"/>
      <c r="AD2124" s="27" t="s">
        <v>2075</v>
      </c>
      <c r="AF2124" t="s">
        <v>290</v>
      </c>
      <c r="AH2124" t="s">
        <v>2012</v>
      </c>
      <c r="AI2124" t="s">
        <v>2121</v>
      </c>
      <c r="AJ2124" t="s">
        <v>2122</v>
      </c>
      <c r="AK2124" t="s">
        <v>2082</v>
      </c>
      <c r="AL2124" s="12">
        <v>45926.40766203704</v>
      </c>
    </row>
    <row r="2125" spans="1:39" ht="15" customHeight="1" x14ac:dyDescent="0.3">
      <c r="A2125" s="38" t="s">
        <v>10242</v>
      </c>
      <c r="B2125" t="s">
        <v>10243</v>
      </c>
      <c r="C2125" t="s">
        <v>2073</v>
      </c>
      <c r="D2125" t="s">
        <v>282</v>
      </c>
      <c r="E2125" t="s">
        <v>292</v>
      </c>
      <c r="I2125" t="s">
        <v>10244</v>
      </c>
      <c r="J2125" t="s">
        <v>329</v>
      </c>
      <c r="K2125" t="s">
        <v>2094</v>
      </c>
      <c r="M2125" t="s">
        <v>294</v>
      </c>
      <c r="N2125" t="s">
        <v>295</v>
      </c>
      <c r="Q2125" t="s">
        <v>344</v>
      </c>
      <c r="R2125" t="b">
        <v>0</v>
      </c>
      <c r="S2125" t="b">
        <v>0</v>
      </c>
      <c r="T2125" t="s">
        <v>426</v>
      </c>
      <c r="U2125">
        <v>1</v>
      </c>
      <c r="V2125" s="32" t="s">
        <v>2235</v>
      </c>
      <c r="AB2125"/>
      <c r="AD2125" s="27"/>
    </row>
    <row r="2126" spans="1:39" ht="15" customHeight="1" x14ac:dyDescent="0.3">
      <c r="A2126" s="38" t="s">
        <v>9745</v>
      </c>
      <c r="B2126" t="s">
        <v>6446</v>
      </c>
      <c r="C2126" t="s">
        <v>2073</v>
      </c>
      <c r="D2126" t="s">
        <v>282</v>
      </c>
      <c r="E2126" t="s">
        <v>292</v>
      </c>
      <c r="I2126" t="s">
        <v>9746</v>
      </c>
      <c r="J2126" t="s">
        <v>329</v>
      </c>
      <c r="M2126" t="s">
        <v>290</v>
      </c>
      <c r="Q2126" t="s">
        <v>311</v>
      </c>
      <c r="R2126" t="b">
        <v>0</v>
      </c>
      <c r="S2126" t="b">
        <v>0</v>
      </c>
      <c r="T2126" t="s">
        <v>426</v>
      </c>
      <c r="V2126" s="32" t="s">
        <v>2235</v>
      </c>
      <c r="AB2126"/>
      <c r="AD2126" s="27"/>
    </row>
    <row r="2127" spans="1:39" ht="15" customHeight="1" x14ac:dyDescent="0.3">
      <c r="A2127" s="38" t="s">
        <v>10198</v>
      </c>
      <c r="B2127" t="s">
        <v>10199</v>
      </c>
      <c r="C2127" t="s">
        <v>2073</v>
      </c>
      <c r="D2127" t="s">
        <v>282</v>
      </c>
      <c r="H2127" t="s">
        <v>313</v>
      </c>
      <c r="I2127" t="s">
        <v>10200</v>
      </c>
      <c r="J2127" t="s">
        <v>310</v>
      </c>
      <c r="K2127" t="s">
        <v>2075</v>
      </c>
      <c r="M2127" t="s">
        <v>294</v>
      </c>
      <c r="N2127" t="s">
        <v>295</v>
      </c>
      <c r="Q2127" t="s">
        <v>344</v>
      </c>
      <c r="R2127" t="b">
        <v>0</v>
      </c>
      <c r="S2127" t="b">
        <v>0</v>
      </c>
      <c r="T2127" t="s">
        <v>426</v>
      </c>
      <c r="U2127">
        <v>1</v>
      </c>
      <c r="V2127" s="32" t="s">
        <v>9998</v>
      </c>
      <c r="W2127" t="s">
        <v>9999</v>
      </c>
      <c r="X2127" t="s">
        <v>282</v>
      </c>
      <c r="Y2127" t="s">
        <v>344</v>
      </c>
      <c r="Z2127" t="s">
        <v>310</v>
      </c>
      <c r="AA2127" t="s">
        <v>328</v>
      </c>
      <c r="AB2127"/>
      <c r="AD2127" s="27" t="s">
        <v>2079</v>
      </c>
      <c r="AF2127" t="s">
        <v>290</v>
      </c>
      <c r="AH2127" t="s">
        <v>2012</v>
      </c>
      <c r="AI2127" t="s">
        <v>2121</v>
      </c>
      <c r="AJ2127" t="s">
        <v>2122</v>
      </c>
      <c r="AK2127" t="s">
        <v>2082</v>
      </c>
      <c r="AL2127" s="12">
        <v>45891.123229166667</v>
      </c>
    </row>
    <row r="2128" spans="1:39" ht="15" customHeight="1" x14ac:dyDescent="0.3">
      <c r="A2128" s="38" t="s">
        <v>10198</v>
      </c>
      <c r="B2128" t="s">
        <v>10199</v>
      </c>
      <c r="C2128" t="s">
        <v>2073</v>
      </c>
      <c r="D2128" t="s">
        <v>282</v>
      </c>
      <c r="H2128" t="s">
        <v>313</v>
      </c>
      <c r="I2128" t="s">
        <v>10200</v>
      </c>
      <c r="J2128" t="s">
        <v>310</v>
      </c>
      <c r="K2128" t="s">
        <v>2075</v>
      </c>
      <c r="M2128" t="s">
        <v>294</v>
      </c>
      <c r="N2128" t="s">
        <v>295</v>
      </c>
      <c r="R2128" t="b">
        <v>0</v>
      </c>
      <c r="S2128" t="b">
        <v>0</v>
      </c>
      <c r="T2128" t="s">
        <v>426</v>
      </c>
      <c r="U2128">
        <v>1</v>
      </c>
      <c r="V2128" s="32" t="s">
        <v>10000</v>
      </c>
      <c r="W2128" t="s">
        <v>10001</v>
      </c>
      <c r="X2128" t="s">
        <v>282</v>
      </c>
      <c r="Y2128" t="s">
        <v>311</v>
      </c>
      <c r="Z2128" t="s">
        <v>284</v>
      </c>
      <c r="AB2128"/>
      <c r="AD2128" s="27" t="s">
        <v>2075</v>
      </c>
      <c r="AF2128" t="s">
        <v>290</v>
      </c>
      <c r="AH2128" t="s">
        <v>2012</v>
      </c>
      <c r="AI2128" t="s">
        <v>2121</v>
      </c>
      <c r="AJ2128" t="s">
        <v>2122</v>
      </c>
      <c r="AK2128" t="s">
        <v>2082</v>
      </c>
      <c r="AL2128" s="12">
        <v>45891.124560185184</v>
      </c>
    </row>
    <row r="2129" spans="1:39" ht="15" customHeight="1" x14ac:dyDescent="0.3">
      <c r="A2129" s="38" t="s">
        <v>9578</v>
      </c>
      <c r="B2129" t="s">
        <v>2072</v>
      </c>
      <c r="C2129" t="s">
        <v>2073</v>
      </c>
      <c r="D2129" t="s">
        <v>282</v>
      </c>
      <c r="E2129" t="s">
        <v>299</v>
      </c>
      <c r="H2129" t="s">
        <v>25890</v>
      </c>
      <c r="I2129" t="s">
        <v>9579</v>
      </c>
      <c r="J2129" t="s">
        <v>284</v>
      </c>
      <c r="K2129" t="s">
        <v>2075</v>
      </c>
      <c r="M2129" t="s">
        <v>294</v>
      </c>
      <c r="N2129" t="s">
        <v>295</v>
      </c>
      <c r="O2129" t="s">
        <v>2076</v>
      </c>
      <c r="Q2129" t="s">
        <v>311</v>
      </c>
      <c r="R2129" t="b">
        <v>0</v>
      </c>
      <c r="S2129" t="b">
        <v>0</v>
      </c>
      <c r="T2129" t="s">
        <v>426</v>
      </c>
      <c r="U2129">
        <v>1</v>
      </c>
      <c r="V2129" s="30" t="s">
        <v>2077</v>
      </c>
      <c r="W2129" t="s">
        <v>2078</v>
      </c>
      <c r="X2129" t="s">
        <v>282</v>
      </c>
      <c r="Y2129" t="s">
        <v>311</v>
      </c>
      <c r="Z2129" t="s">
        <v>284</v>
      </c>
      <c r="AA2129" t="s">
        <v>299</v>
      </c>
      <c r="AB2129"/>
      <c r="AD2129" s="27" t="s">
        <v>2079</v>
      </c>
      <c r="AE2129" t="s">
        <v>326</v>
      </c>
      <c r="AF2129" t="s">
        <v>290</v>
      </c>
      <c r="AH2129" t="s">
        <v>1946</v>
      </c>
      <c r="AI2129" t="s">
        <v>26587</v>
      </c>
      <c r="AJ2129" t="s">
        <v>26588</v>
      </c>
      <c r="AK2129" t="s">
        <v>2082</v>
      </c>
      <c r="AL2129" s="12">
        <v>46105.545810185184</v>
      </c>
    </row>
    <row r="2130" spans="1:39" ht="15" customHeight="1" x14ac:dyDescent="0.3">
      <c r="A2130" s="38" t="s">
        <v>9780</v>
      </c>
      <c r="B2130" t="s">
        <v>2072</v>
      </c>
      <c r="C2130" t="s">
        <v>2073</v>
      </c>
      <c r="D2130" t="s">
        <v>282</v>
      </c>
      <c r="E2130" t="s">
        <v>299</v>
      </c>
      <c r="H2130" t="s">
        <v>25890</v>
      </c>
      <c r="I2130" t="s">
        <v>9781</v>
      </c>
      <c r="J2130" t="s">
        <v>284</v>
      </c>
      <c r="K2130" t="s">
        <v>2075</v>
      </c>
      <c r="M2130" t="s">
        <v>294</v>
      </c>
      <c r="N2130" t="s">
        <v>295</v>
      </c>
      <c r="O2130" t="s">
        <v>2076</v>
      </c>
      <c r="Q2130" t="s">
        <v>311</v>
      </c>
      <c r="R2130" t="b">
        <v>0</v>
      </c>
      <c r="S2130" t="b">
        <v>0</v>
      </c>
      <c r="T2130" t="s">
        <v>426</v>
      </c>
      <c r="U2130">
        <v>1</v>
      </c>
      <c r="V2130" s="32" t="s">
        <v>2077</v>
      </c>
      <c r="W2130" t="s">
        <v>2078</v>
      </c>
      <c r="X2130" t="s">
        <v>282</v>
      </c>
      <c r="Y2130" t="s">
        <v>311</v>
      </c>
      <c r="Z2130" t="s">
        <v>284</v>
      </c>
      <c r="AA2130" t="s">
        <v>299</v>
      </c>
      <c r="AB2130"/>
      <c r="AD2130" s="27" t="s">
        <v>2079</v>
      </c>
      <c r="AE2130" t="s">
        <v>326</v>
      </c>
      <c r="AF2130" t="s">
        <v>290</v>
      </c>
      <c r="AH2130" t="s">
        <v>1946</v>
      </c>
      <c r="AI2130" t="s">
        <v>26587</v>
      </c>
      <c r="AJ2130" t="s">
        <v>26588</v>
      </c>
      <c r="AK2130" t="s">
        <v>2082</v>
      </c>
      <c r="AL2130" s="12">
        <v>46105.545810185184</v>
      </c>
    </row>
    <row r="2131" spans="1:39" ht="15" customHeight="1" x14ac:dyDescent="0.3">
      <c r="A2131" s="38" t="s">
        <v>10014</v>
      </c>
      <c r="B2131" t="s">
        <v>10015</v>
      </c>
      <c r="C2131" t="s">
        <v>2073</v>
      </c>
      <c r="D2131" t="s">
        <v>282</v>
      </c>
      <c r="E2131" t="s">
        <v>299</v>
      </c>
      <c r="H2131" t="s">
        <v>387</v>
      </c>
      <c r="I2131" t="s">
        <v>10016</v>
      </c>
      <c r="J2131" t="s">
        <v>284</v>
      </c>
      <c r="K2131" t="s">
        <v>2075</v>
      </c>
      <c r="M2131" t="s">
        <v>294</v>
      </c>
      <c r="N2131" t="s">
        <v>295</v>
      </c>
      <c r="O2131" t="s">
        <v>2076</v>
      </c>
      <c r="Q2131" t="s">
        <v>311</v>
      </c>
      <c r="R2131" t="b">
        <v>0</v>
      </c>
      <c r="S2131" t="b">
        <v>0</v>
      </c>
      <c r="T2131" t="s">
        <v>426</v>
      </c>
      <c r="U2131">
        <v>1</v>
      </c>
      <c r="V2131" s="32" t="s">
        <v>10017</v>
      </c>
      <c r="W2131" t="s">
        <v>10018</v>
      </c>
      <c r="X2131" t="s">
        <v>282</v>
      </c>
      <c r="Y2131" t="s">
        <v>311</v>
      </c>
      <c r="Z2131" t="s">
        <v>284</v>
      </c>
      <c r="AA2131" t="s">
        <v>299</v>
      </c>
      <c r="AB2131"/>
      <c r="AD2131" s="27" t="s">
        <v>2079</v>
      </c>
      <c r="AF2131" t="s">
        <v>294</v>
      </c>
      <c r="AH2131" t="s">
        <v>1946</v>
      </c>
      <c r="AI2131" t="s">
        <v>26587</v>
      </c>
      <c r="AJ2131" t="s">
        <v>26588</v>
      </c>
      <c r="AK2131" t="s">
        <v>2082</v>
      </c>
      <c r="AL2131" s="12">
        <v>46105.542604166665</v>
      </c>
    </row>
    <row r="2132" spans="1:39" ht="15" customHeight="1" x14ac:dyDescent="0.3">
      <c r="A2132" s="38" t="s">
        <v>10233</v>
      </c>
      <c r="B2132" t="s">
        <v>10234</v>
      </c>
      <c r="C2132" t="s">
        <v>2092</v>
      </c>
      <c r="D2132" t="s">
        <v>282</v>
      </c>
      <c r="E2132" t="s">
        <v>322</v>
      </c>
      <c r="G2132" t="s">
        <v>303</v>
      </c>
      <c r="H2132" t="s">
        <v>303</v>
      </c>
      <c r="I2132" t="s">
        <v>10235</v>
      </c>
      <c r="J2132" t="s">
        <v>284</v>
      </c>
      <c r="K2132" t="s">
        <v>2075</v>
      </c>
      <c r="M2132" t="s">
        <v>285</v>
      </c>
      <c r="N2132" t="s">
        <v>286</v>
      </c>
      <c r="O2132" t="s">
        <v>2076</v>
      </c>
      <c r="Q2132" t="s">
        <v>288</v>
      </c>
      <c r="R2132" t="b">
        <v>0</v>
      </c>
      <c r="S2132" t="b">
        <v>0</v>
      </c>
      <c r="T2132" t="s">
        <v>25454</v>
      </c>
      <c r="U2132" t="s">
        <v>2234</v>
      </c>
      <c r="V2132" s="32" t="s">
        <v>8305</v>
      </c>
      <c r="W2132" t="s">
        <v>8306</v>
      </c>
      <c r="X2132" t="s">
        <v>282</v>
      </c>
      <c r="Y2132" t="s">
        <v>288</v>
      </c>
      <c r="Z2132" t="s">
        <v>284</v>
      </c>
      <c r="AA2132" t="s">
        <v>319</v>
      </c>
      <c r="AB2132"/>
      <c r="AD2132" s="27" t="s">
        <v>2075</v>
      </c>
      <c r="AF2132" t="s">
        <v>290</v>
      </c>
      <c r="AH2132" t="s">
        <v>691</v>
      </c>
      <c r="AI2132" t="s">
        <v>26094</v>
      </c>
      <c r="AJ2132" t="s">
        <v>26095</v>
      </c>
      <c r="AK2132" t="s">
        <v>2082</v>
      </c>
      <c r="AL2132" s="12">
        <v>46114.231851851851</v>
      </c>
      <c r="AM2132" t="s">
        <v>291</v>
      </c>
    </row>
    <row r="2133" spans="1:39" ht="15" customHeight="1" x14ac:dyDescent="0.3">
      <c r="A2133" s="38" t="s">
        <v>9702</v>
      </c>
      <c r="B2133" t="s">
        <v>6446</v>
      </c>
      <c r="C2133" t="s">
        <v>2073</v>
      </c>
      <c r="D2133" t="s">
        <v>282</v>
      </c>
      <c r="E2133" t="s">
        <v>299</v>
      </c>
      <c r="H2133" t="s">
        <v>25891</v>
      </c>
      <c r="I2133" t="s">
        <v>9703</v>
      </c>
      <c r="J2133" t="s">
        <v>284</v>
      </c>
      <c r="K2133" t="s">
        <v>2075</v>
      </c>
      <c r="M2133" t="s">
        <v>294</v>
      </c>
      <c r="N2133" t="s">
        <v>295</v>
      </c>
      <c r="O2133" t="s">
        <v>2076</v>
      </c>
      <c r="Q2133" t="s">
        <v>311</v>
      </c>
      <c r="R2133" t="b">
        <v>0</v>
      </c>
      <c r="S2133" t="b">
        <v>0</v>
      </c>
      <c r="T2133" t="s">
        <v>426</v>
      </c>
      <c r="U2133">
        <v>1</v>
      </c>
      <c r="V2133" s="32" t="s">
        <v>9555</v>
      </c>
      <c r="W2133" t="s">
        <v>9556</v>
      </c>
      <c r="X2133" t="s">
        <v>282</v>
      </c>
      <c r="Y2133" t="s">
        <v>311</v>
      </c>
      <c r="Z2133" t="s">
        <v>284</v>
      </c>
      <c r="AA2133" t="s">
        <v>299</v>
      </c>
      <c r="AB2133"/>
      <c r="AD2133" s="27" t="s">
        <v>2079</v>
      </c>
      <c r="AF2133" t="s">
        <v>294</v>
      </c>
      <c r="AH2133" t="s">
        <v>1946</v>
      </c>
      <c r="AI2133" t="s">
        <v>26587</v>
      </c>
      <c r="AJ2133" t="s">
        <v>26588</v>
      </c>
      <c r="AK2133" t="s">
        <v>2082</v>
      </c>
      <c r="AL2133" s="12">
        <v>46105.542175925926</v>
      </c>
    </row>
    <row r="2134" spans="1:39" ht="15" customHeight="1" x14ac:dyDescent="0.3">
      <c r="A2134" s="38" t="s">
        <v>9561</v>
      </c>
      <c r="B2134" t="s">
        <v>6446</v>
      </c>
      <c r="C2134" t="s">
        <v>2073</v>
      </c>
      <c r="D2134" t="s">
        <v>282</v>
      </c>
      <c r="E2134" t="s">
        <v>299</v>
      </c>
      <c r="H2134" t="s">
        <v>25891</v>
      </c>
      <c r="I2134" t="s">
        <v>9562</v>
      </c>
      <c r="J2134" t="s">
        <v>284</v>
      </c>
      <c r="K2134" t="s">
        <v>2075</v>
      </c>
      <c r="M2134" t="s">
        <v>294</v>
      </c>
      <c r="N2134" t="s">
        <v>295</v>
      </c>
      <c r="O2134" t="s">
        <v>2076</v>
      </c>
      <c r="Q2134" t="s">
        <v>311</v>
      </c>
      <c r="R2134" t="b">
        <v>0</v>
      </c>
      <c r="S2134" t="b">
        <v>0</v>
      </c>
      <c r="T2134" t="s">
        <v>426</v>
      </c>
      <c r="U2134">
        <v>1</v>
      </c>
      <c r="V2134" s="32" t="s">
        <v>9555</v>
      </c>
      <c r="W2134" t="s">
        <v>9556</v>
      </c>
      <c r="X2134" t="s">
        <v>282</v>
      </c>
      <c r="Y2134" t="s">
        <v>311</v>
      </c>
      <c r="Z2134" t="s">
        <v>284</v>
      </c>
      <c r="AA2134" t="s">
        <v>299</v>
      </c>
      <c r="AB2134"/>
      <c r="AD2134" s="27" t="s">
        <v>2079</v>
      </c>
      <c r="AF2134" t="s">
        <v>294</v>
      </c>
      <c r="AH2134" t="s">
        <v>1946</v>
      </c>
      <c r="AI2134" t="s">
        <v>26587</v>
      </c>
      <c r="AJ2134" t="s">
        <v>26588</v>
      </c>
      <c r="AK2134" t="s">
        <v>2082</v>
      </c>
      <c r="AL2134" s="12">
        <v>46105.542175925926</v>
      </c>
    </row>
    <row r="2135" spans="1:39" ht="15" customHeight="1" x14ac:dyDescent="0.3">
      <c r="A2135" s="38" t="s">
        <v>9583</v>
      </c>
      <c r="B2135" t="s">
        <v>6446</v>
      </c>
      <c r="C2135" t="s">
        <v>2073</v>
      </c>
      <c r="D2135" t="s">
        <v>282</v>
      </c>
      <c r="E2135" t="s">
        <v>299</v>
      </c>
      <c r="H2135" t="s">
        <v>25891</v>
      </c>
      <c r="I2135" t="s">
        <v>9584</v>
      </c>
      <c r="J2135" t="s">
        <v>284</v>
      </c>
      <c r="K2135" t="s">
        <v>2075</v>
      </c>
      <c r="M2135" t="s">
        <v>294</v>
      </c>
      <c r="N2135" t="s">
        <v>295</v>
      </c>
      <c r="O2135" t="s">
        <v>2076</v>
      </c>
      <c r="Q2135" t="s">
        <v>311</v>
      </c>
      <c r="R2135" t="b">
        <v>0</v>
      </c>
      <c r="S2135" t="b">
        <v>0</v>
      </c>
      <c r="T2135" t="s">
        <v>426</v>
      </c>
      <c r="U2135">
        <v>1</v>
      </c>
      <c r="V2135" s="32" t="s">
        <v>9555</v>
      </c>
      <c r="W2135" t="s">
        <v>9556</v>
      </c>
      <c r="X2135" t="s">
        <v>282</v>
      </c>
      <c r="Y2135" t="s">
        <v>311</v>
      </c>
      <c r="Z2135" t="s">
        <v>284</v>
      </c>
      <c r="AA2135" t="s">
        <v>299</v>
      </c>
      <c r="AB2135"/>
      <c r="AD2135" s="27" t="s">
        <v>2079</v>
      </c>
      <c r="AF2135" t="s">
        <v>294</v>
      </c>
      <c r="AH2135" t="s">
        <v>1946</v>
      </c>
      <c r="AI2135" t="s">
        <v>26587</v>
      </c>
      <c r="AJ2135" t="s">
        <v>26588</v>
      </c>
      <c r="AK2135" t="s">
        <v>2082</v>
      </c>
      <c r="AL2135" s="12">
        <v>46105.542175925926</v>
      </c>
    </row>
    <row r="2136" spans="1:39" ht="15" customHeight="1" x14ac:dyDescent="0.3">
      <c r="A2136" s="38" t="s">
        <v>9592</v>
      </c>
      <c r="B2136" t="s">
        <v>6446</v>
      </c>
      <c r="C2136" t="s">
        <v>2073</v>
      </c>
      <c r="D2136" t="s">
        <v>282</v>
      </c>
      <c r="E2136" t="s">
        <v>299</v>
      </c>
      <c r="H2136" t="s">
        <v>25891</v>
      </c>
      <c r="I2136" t="s">
        <v>9593</v>
      </c>
      <c r="J2136" t="s">
        <v>284</v>
      </c>
      <c r="K2136" t="s">
        <v>2075</v>
      </c>
      <c r="M2136" t="s">
        <v>294</v>
      </c>
      <c r="N2136" t="s">
        <v>295</v>
      </c>
      <c r="O2136" t="s">
        <v>2076</v>
      </c>
      <c r="Q2136" t="s">
        <v>311</v>
      </c>
      <c r="R2136" t="b">
        <v>0</v>
      </c>
      <c r="S2136" t="b">
        <v>0</v>
      </c>
      <c r="T2136" t="s">
        <v>426</v>
      </c>
      <c r="U2136">
        <v>1</v>
      </c>
      <c r="V2136" s="32" t="s">
        <v>9555</v>
      </c>
      <c r="W2136" t="s">
        <v>9556</v>
      </c>
      <c r="X2136" t="s">
        <v>282</v>
      </c>
      <c r="Y2136" t="s">
        <v>311</v>
      </c>
      <c r="Z2136" t="s">
        <v>284</v>
      </c>
      <c r="AA2136" t="s">
        <v>299</v>
      </c>
      <c r="AB2136"/>
      <c r="AD2136" s="27" t="s">
        <v>2079</v>
      </c>
      <c r="AF2136" t="s">
        <v>294</v>
      </c>
      <c r="AH2136" t="s">
        <v>1946</v>
      </c>
      <c r="AI2136" t="s">
        <v>26587</v>
      </c>
      <c r="AJ2136" t="s">
        <v>26588</v>
      </c>
      <c r="AK2136" t="s">
        <v>2082</v>
      </c>
      <c r="AL2136" s="12">
        <v>46105.542175925926</v>
      </c>
    </row>
    <row r="2137" spans="1:39" ht="15" customHeight="1" x14ac:dyDescent="0.3">
      <c r="A2137" s="38" t="s">
        <v>8310</v>
      </c>
      <c r="B2137" t="s">
        <v>8311</v>
      </c>
      <c r="C2137" t="s">
        <v>2092</v>
      </c>
      <c r="D2137" t="s">
        <v>282</v>
      </c>
      <c r="E2137" t="s">
        <v>322</v>
      </c>
      <c r="G2137" t="s">
        <v>303</v>
      </c>
      <c r="H2137" t="s">
        <v>303</v>
      </c>
      <c r="I2137" t="s">
        <v>8312</v>
      </c>
      <c r="J2137" t="s">
        <v>284</v>
      </c>
      <c r="K2137" t="s">
        <v>2075</v>
      </c>
      <c r="M2137" t="s">
        <v>285</v>
      </c>
      <c r="N2137" t="s">
        <v>286</v>
      </c>
      <c r="O2137" t="s">
        <v>2076</v>
      </c>
      <c r="Q2137" t="s">
        <v>288</v>
      </c>
      <c r="R2137" t="b">
        <v>0</v>
      </c>
      <c r="S2137" t="b">
        <v>0</v>
      </c>
      <c r="T2137" t="s">
        <v>25454</v>
      </c>
      <c r="U2137" t="s">
        <v>2234</v>
      </c>
      <c r="V2137" s="32" t="s">
        <v>8313</v>
      </c>
      <c r="W2137" t="s">
        <v>8314</v>
      </c>
      <c r="X2137" t="s">
        <v>282</v>
      </c>
      <c r="Y2137" t="s">
        <v>288</v>
      </c>
      <c r="Z2137" t="s">
        <v>284</v>
      </c>
      <c r="AA2137" t="s">
        <v>319</v>
      </c>
      <c r="AB2137"/>
      <c r="AD2137" s="27" t="s">
        <v>2075</v>
      </c>
      <c r="AE2137" t="s">
        <v>26030</v>
      </c>
      <c r="AF2137" t="s">
        <v>290</v>
      </c>
      <c r="AH2137" t="s">
        <v>691</v>
      </c>
      <c r="AI2137" t="s">
        <v>26094</v>
      </c>
      <c r="AJ2137" t="s">
        <v>26095</v>
      </c>
      <c r="AK2137" t="s">
        <v>2082</v>
      </c>
      <c r="AL2137" s="12">
        <v>46119.156273148146</v>
      </c>
      <c r="AM2137" t="s">
        <v>315</v>
      </c>
    </row>
    <row r="2138" spans="1:39" ht="15" customHeight="1" x14ac:dyDescent="0.3">
      <c r="A2138" s="38" t="s">
        <v>10180</v>
      </c>
      <c r="B2138" t="s">
        <v>10181</v>
      </c>
      <c r="C2138" t="s">
        <v>2092</v>
      </c>
      <c r="D2138" t="s">
        <v>282</v>
      </c>
      <c r="E2138" t="s">
        <v>322</v>
      </c>
      <c r="G2138" t="s">
        <v>303</v>
      </c>
      <c r="H2138" t="s">
        <v>303</v>
      </c>
      <c r="I2138" t="s">
        <v>10182</v>
      </c>
      <c r="J2138" t="s">
        <v>284</v>
      </c>
      <c r="K2138" t="s">
        <v>2075</v>
      </c>
      <c r="M2138" t="s">
        <v>290</v>
      </c>
      <c r="N2138" t="s">
        <v>286</v>
      </c>
      <c r="O2138" t="s">
        <v>2076</v>
      </c>
      <c r="Q2138" t="s">
        <v>288</v>
      </c>
      <c r="R2138" t="b">
        <v>0</v>
      </c>
      <c r="S2138" t="b">
        <v>0</v>
      </c>
      <c r="T2138" t="s">
        <v>25454</v>
      </c>
      <c r="U2138" t="s">
        <v>2234</v>
      </c>
      <c r="V2138" s="32" t="s">
        <v>8305</v>
      </c>
      <c r="W2138" t="s">
        <v>8306</v>
      </c>
      <c r="X2138" t="s">
        <v>282</v>
      </c>
      <c r="Y2138" t="s">
        <v>288</v>
      </c>
      <c r="Z2138" t="s">
        <v>284</v>
      </c>
      <c r="AA2138" t="s">
        <v>319</v>
      </c>
      <c r="AB2138"/>
      <c r="AD2138" s="27" t="s">
        <v>2075</v>
      </c>
      <c r="AF2138" t="s">
        <v>290</v>
      </c>
      <c r="AH2138" t="s">
        <v>691</v>
      </c>
      <c r="AI2138" t="s">
        <v>26094</v>
      </c>
      <c r="AJ2138" t="s">
        <v>26095</v>
      </c>
      <c r="AK2138" t="s">
        <v>2082</v>
      </c>
      <c r="AL2138" s="12">
        <v>46114.231851851851</v>
      </c>
      <c r="AM2138" t="s">
        <v>291</v>
      </c>
    </row>
    <row r="2139" spans="1:39" ht="15" customHeight="1" x14ac:dyDescent="0.3">
      <c r="A2139" s="38" t="s">
        <v>10118</v>
      </c>
      <c r="B2139" t="s">
        <v>10119</v>
      </c>
      <c r="C2139" t="s">
        <v>2092</v>
      </c>
      <c r="D2139" t="s">
        <v>282</v>
      </c>
      <c r="E2139" t="s">
        <v>322</v>
      </c>
      <c r="G2139" t="s">
        <v>303</v>
      </c>
      <c r="H2139" t="s">
        <v>303</v>
      </c>
      <c r="I2139" t="s">
        <v>10120</v>
      </c>
      <c r="J2139" t="s">
        <v>284</v>
      </c>
      <c r="K2139" t="s">
        <v>2075</v>
      </c>
      <c r="M2139" t="s">
        <v>290</v>
      </c>
      <c r="N2139" t="s">
        <v>286</v>
      </c>
      <c r="O2139" t="s">
        <v>2076</v>
      </c>
      <c r="Q2139" t="s">
        <v>288</v>
      </c>
      <c r="R2139" t="b">
        <v>0</v>
      </c>
      <c r="S2139" t="b">
        <v>0</v>
      </c>
      <c r="T2139" t="s">
        <v>25454</v>
      </c>
      <c r="U2139" t="s">
        <v>2234</v>
      </c>
      <c r="V2139" s="32" t="s">
        <v>8305</v>
      </c>
      <c r="W2139" t="s">
        <v>8306</v>
      </c>
      <c r="X2139" t="s">
        <v>282</v>
      </c>
      <c r="Y2139" t="s">
        <v>288</v>
      </c>
      <c r="Z2139" t="s">
        <v>284</v>
      </c>
      <c r="AA2139" t="s">
        <v>319</v>
      </c>
      <c r="AB2139"/>
      <c r="AD2139" s="27" t="s">
        <v>2075</v>
      </c>
      <c r="AF2139" t="s">
        <v>290</v>
      </c>
      <c r="AH2139" t="s">
        <v>691</v>
      </c>
      <c r="AI2139" t="s">
        <v>26094</v>
      </c>
      <c r="AJ2139" t="s">
        <v>26095</v>
      </c>
      <c r="AK2139" t="s">
        <v>2082</v>
      </c>
      <c r="AL2139" s="12">
        <v>46114.231851851851</v>
      </c>
      <c r="AM2139" t="s">
        <v>291</v>
      </c>
    </row>
    <row r="2140" spans="1:39" ht="15" customHeight="1" x14ac:dyDescent="0.3">
      <c r="A2140" s="38" t="s">
        <v>8672</v>
      </c>
      <c r="B2140" t="s">
        <v>8673</v>
      </c>
      <c r="C2140" t="s">
        <v>2092</v>
      </c>
      <c r="D2140" t="s">
        <v>310</v>
      </c>
      <c r="E2140" t="s">
        <v>283</v>
      </c>
      <c r="G2140" t="s">
        <v>387</v>
      </c>
      <c r="H2140" t="s">
        <v>387</v>
      </c>
      <c r="I2140" t="s">
        <v>8674</v>
      </c>
      <c r="J2140" t="s">
        <v>329</v>
      </c>
      <c r="K2140" t="s">
        <v>2224</v>
      </c>
      <c r="M2140" t="s">
        <v>290</v>
      </c>
      <c r="N2140" t="s">
        <v>286</v>
      </c>
      <c r="O2140" t="s">
        <v>2076</v>
      </c>
      <c r="P2140" t="s">
        <v>287</v>
      </c>
      <c r="Q2140" t="s">
        <v>288</v>
      </c>
      <c r="R2140" t="b">
        <v>0</v>
      </c>
      <c r="S2140" t="b">
        <v>0</v>
      </c>
      <c r="T2140" t="s">
        <v>426</v>
      </c>
      <c r="U2140">
        <v>1</v>
      </c>
      <c r="V2140" s="32" t="s">
        <v>8675</v>
      </c>
      <c r="W2140" t="s">
        <v>8676</v>
      </c>
      <c r="X2140" t="s">
        <v>282</v>
      </c>
      <c r="Y2140" t="s">
        <v>288</v>
      </c>
      <c r="Z2140" t="s">
        <v>284</v>
      </c>
      <c r="AA2140" t="s">
        <v>283</v>
      </c>
      <c r="AB2140"/>
      <c r="AD2140" s="27" t="s">
        <v>2075</v>
      </c>
      <c r="AE2140" t="s">
        <v>26030</v>
      </c>
      <c r="AF2140" t="s">
        <v>290</v>
      </c>
      <c r="AH2140" t="s">
        <v>633</v>
      </c>
      <c r="AI2140" t="s">
        <v>26094</v>
      </c>
      <c r="AJ2140" t="s">
        <v>26095</v>
      </c>
      <c r="AK2140" t="s">
        <v>2082</v>
      </c>
      <c r="AL2140" s="12">
        <v>46129.409305555557</v>
      </c>
      <c r="AM2140" t="s">
        <v>291</v>
      </c>
    </row>
    <row r="2141" spans="1:39" ht="15" customHeight="1" x14ac:dyDescent="0.3">
      <c r="A2141" s="38" t="s">
        <v>8677</v>
      </c>
      <c r="B2141" t="s">
        <v>8673</v>
      </c>
      <c r="C2141" t="s">
        <v>2092</v>
      </c>
      <c r="D2141" t="s">
        <v>282</v>
      </c>
      <c r="E2141" t="s">
        <v>283</v>
      </c>
      <c r="G2141" t="s">
        <v>387</v>
      </c>
      <c r="H2141" t="s">
        <v>387</v>
      </c>
      <c r="I2141" t="s">
        <v>8678</v>
      </c>
      <c r="J2141" t="s">
        <v>329</v>
      </c>
      <c r="K2141" t="s">
        <v>2224</v>
      </c>
      <c r="M2141" t="s">
        <v>290</v>
      </c>
      <c r="N2141" t="s">
        <v>286</v>
      </c>
      <c r="O2141" t="s">
        <v>2076</v>
      </c>
      <c r="P2141" t="s">
        <v>287</v>
      </c>
      <c r="Q2141" t="s">
        <v>288</v>
      </c>
      <c r="R2141" t="b">
        <v>0</v>
      </c>
      <c r="S2141" t="b">
        <v>0</v>
      </c>
      <c r="T2141" t="s">
        <v>426</v>
      </c>
      <c r="U2141">
        <v>1</v>
      </c>
      <c r="V2141" s="32" t="s">
        <v>2235</v>
      </c>
      <c r="AB2141"/>
      <c r="AD2141" s="27"/>
    </row>
    <row r="2142" spans="1:39" ht="15" customHeight="1" x14ac:dyDescent="0.3">
      <c r="A2142" s="38" t="s">
        <v>8294</v>
      </c>
      <c r="B2142" t="s">
        <v>2419</v>
      </c>
      <c r="C2142" t="s">
        <v>2073</v>
      </c>
      <c r="D2142" t="s">
        <v>282</v>
      </c>
      <c r="E2142" t="s">
        <v>25500</v>
      </c>
      <c r="H2142" t="s">
        <v>25853</v>
      </c>
      <c r="I2142" t="s">
        <v>8295</v>
      </c>
      <c r="J2142" t="s">
        <v>284</v>
      </c>
      <c r="K2142" t="s">
        <v>2075</v>
      </c>
      <c r="M2142" t="s">
        <v>338</v>
      </c>
      <c r="O2142" t="s">
        <v>2076</v>
      </c>
      <c r="Q2142" t="s">
        <v>311</v>
      </c>
      <c r="R2142" t="b">
        <v>0</v>
      </c>
      <c r="S2142" t="b">
        <v>0</v>
      </c>
      <c r="T2142" s="31" t="s">
        <v>426</v>
      </c>
      <c r="U2142" s="31">
        <v>1</v>
      </c>
      <c r="V2142" s="30" t="s">
        <v>2455</v>
      </c>
      <c r="W2142" t="s">
        <v>2456</v>
      </c>
      <c r="X2142" t="s">
        <v>282</v>
      </c>
      <c r="Y2142" t="s">
        <v>311</v>
      </c>
      <c r="Z2142" t="s">
        <v>284</v>
      </c>
      <c r="AB2142"/>
      <c r="AD2142" s="27" t="s">
        <v>2079</v>
      </c>
      <c r="AE2142" t="s">
        <v>326</v>
      </c>
      <c r="AF2142" t="s">
        <v>290</v>
      </c>
      <c r="AH2142" t="s">
        <v>2016</v>
      </c>
      <c r="AI2142" t="s">
        <v>2170</v>
      </c>
      <c r="AJ2142" t="s">
        <v>2171</v>
      </c>
      <c r="AK2142" t="s">
        <v>2082</v>
      </c>
      <c r="AL2142" s="12">
        <v>46007.345462962963</v>
      </c>
    </row>
    <row r="2143" spans="1:39" ht="15" customHeight="1" x14ac:dyDescent="0.3">
      <c r="A2143" s="38" t="s">
        <v>8296</v>
      </c>
      <c r="B2143" t="s">
        <v>2419</v>
      </c>
      <c r="C2143" t="s">
        <v>2073</v>
      </c>
      <c r="D2143" t="s">
        <v>282</v>
      </c>
      <c r="E2143" t="s">
        <v>25500</v>
      </c>
      <c r="H2143" t="s">
        <v>25853</v>
      </c>
      <c r="I2143" t="s">
        <v>8297</v>
      </c>
      <c r="J2143" t="s">
        <v>284</v>
      </c>
      <c r="K2143" t="s">
        <v>2075</v>
      </c>
      <c r="M2143" t="s">
        <v>294</v>
      </c>
      <c r="N2143" t="s">
        <v>295</v>
      </c>
      <c r="O2143" t="s">
        <v>2076</v>
      </c>
      <c r="Q2143" t="s">
        <v>311</v>
      </c>
      <c r="R2143" t="b">
        <v>0</v>
      </c>
      <c r="S2143" t="b">
        <v>0</v>
      </c>
      <c r="T2143" s="31" t="s">
        <v>426</v>
      </c>
      <c r="U2143" s="31">
        <v>1</v>
      </c>
      <c r="V2143" s="32" t="s">
        <v>2455</v>
      </c>
      <c r="W2143" t="s">
        <v>2456</v>
      </c>
      <c r="X2143" t="s">
        <v>282</v>
      </c>
      <c r="Y2143" t="s">
        <v>311</v>
      </c>
      <c r="Z2143" t="s">
        <v>284</v>
      </c>
      <c r="AB2143"/>
      <c r="AD2143" s="27" t="s">
        <v>2079</v>
      </c>
      <c r="AE2143" t="s">
        <v>326</v>
      </c>
      <c r="AF2143" t="s">
        <v>290</v>
      </c>
      <c r="AH2143" t="s">
        <v>2016</v>
      </c>
      <c r="AI2143" t="s">
        <v>2170</v>
      </c>
      <c r="AJ2143" t="s">
        <v>2171</v>
      </c>
      <c r="AK2143" t="s">
        <v>2082</v>
      </c>
      <c r="AL2143" s="12">
        <v>46007.345462962963</v>
      </c>
    </row>
    <row r="2144" spans="1:39" ht="15" customHeight="1" x14ac:dyDescent="0.3">
      <c r="A2144" s="38" t="s">
        <v>8298</v>
      </c>
      <c r="B2144" t="s">
        <v>2419</v>
      </c>
      <c r="C2144" t="s">
        <v>2073</v>
      </c>
      <c r="D2144" t="s">
        <v>282</v>
      </c>
      <c r="E2144" t="s">
        <v>25500</v>
      </c>
      <c r="H2144" t="s">
        <v>25853</v>
      </c>
      <c r="I2144" t="s">
        <v>8299</v>
      </c>
      <c r="J2144" t="s">
        <v>284</v>
      </c>
      <c r="K2144" t="s">
        <v>2075</v>
      </c>
      <c r="M2144" t="s">
        <v>338</v>
      </c>
      <c r="O2144" t="s">
        <v>2076</v>
      </c>
      <c r="Q2144" t="s">
        <v>311</v>
      </c>
      <c r="R2144" t="b">
        <v>0</v>
      </c>
      <c r="S2144" t="b">
        <v>0</v>
      </c>
      <c r="T2144" t="s">
        <v>426</v>
      </c>
      <c r="U2144">
        <v>1</v>
      </c>
      <c r="V2144" s="32" t="s">
        <v>2455</v>
      </c>
      <c r="W2144" t="s">
        <v>2456</v>
      </c>
      <c r="X2144" t="s">
        <v>282</v>
      </c>
      <c r="Y2144" t="s">
        <v>311</v>
      </c>
      <c r="Z2144" t="s">
        <v>284</v>
      </c>
      <c r="AB2144"/>
      <c r="AD2144" s="27" t="s">
        <v>2079</v>
      </c>
      <c r="AE2144" t="s">
        <v>326</v>
      </c>
      <c r="AF2144" t="s">
        <v>290</v>
      </c>
      <c r="AH2144" t="s">
        <v>2016</v>
      </c>
      <c r="AI2144" t="s">
        <v>2170</v>
      </c>
      <c r="AJ2144" t="s">
        <v>2171</v>
      </c>
      <c r="AK2144" t="s">
        <v>2082</v>
      </c>
      <c r="AL2144" s="12">
        <v>46007.345462962963</v>
      </c>
    </row>
    <row r="2145" spans="1:39" ht="15" customHeight="1" x14ac:dyDescent="0.3">
      <c r="A2145" s="38" t="s">
        <v>8300</v>
      </c>
      <c r="B2145" t="s">
        <v>2419</v>
      </c>
      <c r="C2145" t="s">
        <v>2073</v>
      </c>
      <c r="D2145" t="s">
        <v>282</v>
      </c>
      <c r="E2145" t="s">
        <v>25500</v>
      </c>
      <c r="H2145" t="s">
        <v>26180</v>
      </c>
      <c r="I2145" t="s">
        <v>8301</v>
      </c>
      <c r="J2145" t="s">
        <v>284</v>
      </c>
      <c r="K2145" t="s">
        <v>2075</v>
      </c>
      <c r="M2145" t="s">
        <v>294</v>
      </c>
      <c r="N2145" t="s">
        <v>295</v>
      </c>
      <c r="O2145" t="s">
        <v>2076</v>
      </c>
      <c r="Q2145" t="s">
        <v>311</v>
      </c>
      <c r="R2145" t="b">
        <v>0</v>
      </c>
      <c r="S2145" t="b">
        <v>0</v>
      </c>
      <c r="T2145" t="s">
        <v>426</v>
      </c>
      <c r="U2145">
        <v>1</v>
      </c>
      <c r="V2145" s="32" t="s">
        <v>2455</v>
      </c>
      <c r="W2145" t="s">
        <v>2456</v>
      </c>
      <c r="X2145" t="s">
        <v>282</v>
      </c>
      <c r="Y2145" t="s">
        <v>311</v>
      </c>
      <c r="Z2145" t="s">
        <v>284</v>
      </c>
      <c r="AB2145"/>
      <c r="AD2145" s="27" t="s">
        <v>2079</v>
      </c>
      <c r="AE2145" t="s">
        <v>326</v>
      </c>
      <c r="AF2145" t="s">
        <v>290</v>
      </c>
      <c r="AH2145" t="s">
        <v>2016</v>
      </c>
      <c r="AI2145" t="s">
        <v>2170</v>
      </c>
      <c r="AJ2145" t="s">
        <v>2171</v>
      </c>
      <c r="AK2145" t="s">
        <v>2082</v>
      </c>
      <c r="AL2145" s="12">
        <v>46007.345462962963</v>
      </c>
    </row>
    <row r="2146" spans="1:39" ht="15" customHeight="1" x14ac:dyDescent="0.3">
      <c r="A2146" s="38" t="s">
        <v>8700</v>
      </c>
      <c r="B2146" t="s">
        <v>8701</v>
      </c>
      <c r="C2146" t="s">
        <v>2092</v>
      </c>
      <c r="D2146" t="s">
        <v>282</v>
      </c>
      <c r="E2146" t="s">
        <v>283</v>
      </c>
      <c r="G2146" t="s">
        <v>334</v>
      </c>
      <c r="H2146" t="s">
        <v>303</v>
      </c>
      <c r="I2146" t="s">
        <v>8702</v>
      </c>
      <c r="J2146" t="s">
        <v>284</v>
      </c>
      <c r="K2146" t="s">
        <v>2075</v>
      </c>
      <c r="M2146" t="s">
        <v>330</v>
      </c>
      <c r="N2146" t="s">
        <v>286</v>
      </c>
      <c r="O2146" t="s">
        <v>2076</v>
      </c>
      <c r="P2146" t="s">
        <v>331</v>
      </c>
      <c r="Q2146" t="s">
        <v>288</v>
      </c>
      <c r="R2146" t="b">
        <v>0</v>
      </c>
      <c r="S2146" t="b">
        <v>0</v>
      </c>
      <c r="T2146" t="s">
        <v>426</v>
      </c>
      <c r="U2146">
        <v>1</v>
      </c>
      <c r="V2146" s="32" t="s">
        <v>8703</v>
      </c>
      <c r="W2146" t="s">
        <v>8704</v>
      </c>
      <c r="X2146" t="s">
        <v>282</v>
      </c>
      <c r="Y2146" t="s">
        <v>288</v>
      </c>
      <c r="Z2146" t="s">
        <v>284</v>
      </c>
      <c r="AA2146" t="s">
        <v>283</v>
      </c>
      <c r="AB2146"/>
      <c r="AD2146" s="27" t="s">
        <v>2075</v>
      </c>
      <c r="AE2146" t="s">
        <v>26227</v>
      </c>
      <c r="AF2146" t="s">
        <v>290</v>
      </c>
      <c r="AH2146" t="s">
        <v>641</v>
      </c>
      <c r="AI2146" t="s">
        <v>26094</v>
      </c>
      <c r="AJ2146" t="s">
        <v>26095</v>
      </c>
      <c r="AK2146" t="s">
        <v>3160</v>
      </c>
      <c r="AL2146" s="12">
        <v>46128.498449074075</v>
      </c>
      <c r="AM2146" t="s">
        <v>291</v>
      </c>
    </row>
    <row r="2147" spans="1:39" ht="15" customHeight="1" x14ac:dyDescent="0.3">
      <c r="A2147" s="38" t="s">
        <v>8346</v>
      </c>
      <c r="B2147" t="s">
        <v>8347</v>
      </c>
      <c r="C2147" t="s">
        <v>2092</v>
      </c>
      <c r="D2147" t="s">
        <v>282</v>
      </c>
      <c r="E2147" t="s">
        <v>283</v>
      </c>
      <c r="G2147" t="s">
        <v>387</v>
      </c>
      <c r="H2147" t="s">
        <v>396</v>
      </c>
      <c r="I2147" t="s">
        <v>8348</v>
      </c>
      <c r="J2147" t="s">
        <v>284</v>
      </c>
      <c r="K2147" t="s">
        <v>2224</v>
      </c>
      <c r="M2147" t="s">
        <v>290</v>
      </c>
      <c r="N2147" t="s">
        <v>355</v>
      </c>
      <c r="O2147" t="s">
        <v>2256</v>
      </c>
      <c r="Q2147" t="s">
        <v>356</v>
      </c>
      <c r="R2147" t="b">
        <v>1</v>
      </c>
      <c r="S2147" t="b">
        <v>1</v>
      </c>
      <c r="T2147" t="s">
        <v>425</v>
      </c>
      <c r="U2147">
        <v>0</v>
      </c>
      <c r="V2147" s="32" t="s">
        <v>2235</v>
      </c>
      <c r="AB2147"/>
      <c r="AD2147" s="27"/>
    </row>
    <row r="2148" spans="1:39" ht="15" customHeight="1" x14ac:dyDescent="0.3">
      <c r="A2148" s="38" t="s">
        <v>8705</v>
      </c>
      <c r="B2148" t="s">
        <v>8706</v>
      </c>
      <c r="C2148" t="s">
        <v>2073</v>
      </c>
      <c r="D2148" t="s">
        <v>282</v>
      </c>
      <c r="E2148" t="s">
        <v>319</v>
      </c>
      <c r="H2148" t="s">
        <v>303</v>
      </c>
      <c r="I2148" t="s">
        <v>8707</v>
      </c>
      <c r="J2148" t="s">
        <v>310</v>
      </c>
      <c r="K2148" t="s">
        <v>2094</v>
      </c>
      <c r="M2148" t="s">
        <v>294</v>
      </c>
      <c r="N2148" t="s">
        <v>295</v>
      </c>
      <c r="Q2148" t="s">
        <v>344</v>
      </c>
      <c r="R2148" t="b">
        <v>0</v>
      </c>
      <c r="S2148" t="b">
        <v>0</v>
      </c>
      <c r="T2148" t="s">
        <v>426</v>
      </c>
      <c r="U2148">
        <v>1</v>
      </c>
      <c r="V2148" s="32" t="s">
        <v>7860</v>
      </c>
      <c r="W2148" t="s">
        <v>7861</v>
      </c>
      <c r="X2148" t="s">
        <v>282</v>
      </c>
      <c r="Y2148" t="s">
        <v>344</v>
      </c>
      <c r="Z2148" t="s">
        <v>310</v>
      </c>
      <c r="AA2148" t="s">
        <v>319</v>
      </c>
      <c r="AB2148"/>
      <c r="AD2148" s="27" t="s">
        <v>2094</v>
      </c>
      <c r="AF2148" t="s">
        <v>290</v>
      </c>
      <c r="AH2148" t="s">
        <v>2012</v>
      </c>
      <c r="AI2148" t="s">
        <v>2121</v>
      </c>
      <c r="AJ2148" t="s">
        <v>2122</v>
      </c>
      <c r="AK2148" t="s">
        <v>2082</v>
      </c>
      <c r="AL2148" s="12">
        <v>45883.285856481481</v>
      </c>
    </row>
    <row r="2149" spans="1:39" ht="15" customHeight="1" x14ac:dyDescent="0.3">
      <c r="A2149" s="38" t="s">
        <v>8705</v>
      </c>
      <c r="B2149" t="s">
        <v>8706</v>
      </c>
      <c r="C2149" t="s">
        <v>2073</v>
      </c>
      <c r="D2149" t="s">
        <v>282</v>
      </c>
      <c r="E2149" t="s">
        <v>319</v>
      </c>
      <c r="H2149" t="s">
        <v>303</v>
      </c>
      <c r="I2149" t="s">
        <v>8707</v>
      </c>
      <c r="J2149" t="s">
        <v>310</v>
      </c>
      <c r="K2149" t="s">
        <v>2094</v>
      </c>
      <c r="M2149" t="s">
        <v>294</v>
      </c>
      <c r="N2149" t="s">
        <v>295</v>
      </c>
      <c r="Q2149" t="s">
        <v>344</v>
      </c>
      <c r="R2149" t="b">
        <v>0</v>
      </c>
      <c r="S2149" t="b">
        <v>0</v>
      </c>
      <c r="T2149" t="s">
        <v>426</v>
      </c>
      <c r="U2149">
        <v>1</v>
      </c>
      <c r="V2149" s="32" t="s">
        <v>7862</v>
      </c>
      <c r="W2149" t="s">
        <v>7861</v>
      </c>
      <c r="X2149" t="s">
        <v>282</v>
      </c>
      <c r="Y2149" t="s">
        <v>344</v>
      </c>
      <c r="Z2149" t="s">
        <v>310</v>
      </c>
      <c r="AA2149" t="s">
        <v>319</v>
      </c>
      <c r="AB2149"/>
      <c r="AD2149" s="27" t="s">
        <v>3330</v>
      </c>
      <c r="AF2149" t="s">
        <v>290</v>
      </c>
      <c r="AH2149" t="s">
        <v>1946</v>
      </c>
      <c r="AI2149" t="s">
        <v>7863</v>
      </c>
      <c r="AJ2149" t="s">
        <v>7864</v>
      </c>
      <c r="AK2149" t="s">
        <v>2082</v>
      </c>
      <c r="AL2149" s="12">
        <v>45695.445775462962</v>
      </c>
    </row>
    <row r="2150" spans="1:39" ht="15" customHeight="1" x14ac:dyDescent="0.3">
      <c r="A2150" s="38" t="s">
        <v>8705</v>
      </c>
      <c r="B2150" t="s">
        <v>8706</v>
      </c>
      <c r="C2150" t="s">
        <v>2073</v>
      </c>
      <c r="D2150" t="s">
        <v>282</v>
      </c>
      <c r="E2150" t="s">
        <v>319</v>
      </c>
      <c r="H2150" t="s">
        <v>303</v>
      </c>
      <c r="I2150" t="s">
        <v>8707</v>
      </c>
      <c r="J2150" t="s">
        <v>310</v>
      </c>
      <c r="K2150" t="s">
        <v>2094</v>
      </c>
      <c r="M2150" t="s">
        <v>294</v>
      </c>
      <c r="N2150" t="s">
        <v>295</v>
      </c>
      <c r="R2150" t="b">
        <v>0</v>
      </c>
      <c r="S2150" t="b">
        <v>0</v>
      </c>
      <c r="T2150" t="s">
        <v>426</v>
      </c>
      <c r="U2150">
        <v>1</v>
      </c>
      <c r="V2150" s="32" t="s">
        <v>7865</v>
      </c>
      <c r="W2150" t="s">
        <v>7866</v>
      </c>
      <c r="X2150" t="s">
        <v>282</v>
      </c>
      <c r="Y2150" t="s">
        <v>311</v>
      </c>
      <c r="Z2150" t="s">
        <v>284</v>
      </c>
      <c r="AB2150"/>
      <c r="AD2150" s="27" t="s">
        <v>2075</v>
      </c>
      <c r="AF2150" t="s">
        <v>290</v>
      </c>
      <c r="AH2150" t="s">
        <v>2006</v>
      </c>
      <c r="AI2150" t="s">
        <v>2114</v>
      </c>
      <c r="AJ2150" t="s">
        <v>2115</v>
      </c>
      <c r="AK2150" t="s">
        <v>2082</v>
      </c>
      <c r="AL2150" s="12">
        <v>45774.193680555552</v>
      </c>
    </row>
    <row r="2151" spans="1:39" ht="15" customHeight="1" x14ac:dyDescent="0.3">
      <c r="A2151" s="38" t="s">
        <v>8352</v>
      </c>
      <c r="B2151" t="s">
        <v>8353</v>
      </c>
      <c r="C2151" t="s">
        <v>2092</v>
      </c>
      <c r="D2151" t="s">
        <v>282</v>
      </c>
      <c r="E2151" t="s">
        <v>283</v>
      </c>
      <c r="G2151" t="s">
        <v>334</v>
      </c>
      <c r="H2151" t="s">
        <v>303</v>
      </c>
      <c r="I2151" t="s">
        <v>8354</v>
      </c>
      <c r="J2151" t="s">
        <v>284</v>
      </c>
      <c r="K2151" t="s">
        <v>2075</v>
      </c>
      <c r="M2151" t="s">
        <v>330</v>
      </c>
      <c r="N2151" t="s">
        <v>286</v>
      </c>
      <c r="O2151" t="s">
        <v>2076</v>
      </c>
      <c r="P2151" t="s">
        <v>331</v>
      </c>
      <c r="Q2151" t="s">
        <v>288</v>
      </c>
      <c r="R2151" t="b">
        <v>0</v>
      </c>
      <c r="S2151" t="b">
        <v>0</v>
      </c>
      <c r="T2151" t="s">
        <v>426</v>
      </c>
      <c r="U2151">
        <v>1</v>
      </c>
      <c r="V2151" s="32" t="s">
        <v>8355</v>
      </c>
      <c r="W2151" t="s">
        <v>8356</v>
      </c>
      <c r="X2151" t="s">
        <v>282</v>
      </c>
      <c r="Y2151" t="s">
        <v>288</v>
      </c>
      <c r="Z2151" t="s">
        <v>284</v>
      </c>
      <c r="AA2151" t="s">
        <v>283</v>
      </c>
      <c r="AB2151"/>
      <c r="AD2151" s="27" t="s">
        <v>2075</v>
      </c>
      <c r="AE2151" t="s">
        <v>26227</v>
      </c>
      <c r="AF2151" t="s">
        <v>330</v>
      </c>
      <c r="AH2151" t="s">
        <v>674</v>
      </c>
      <c r="AI2151" t="s">
        <v>26094</v>
      </c>
      <c r="AJ2151" t="s">
        <v>26095</v>
      </c>
      <c r="AK2151" t="s">
        <v>2082</v>
      </c>
      <c r="AL2151" s="12">
        <v>46129.20652777778</v>
      </c>
      <c r="AM2151" t="s">
        <v>291</v>
      </c>
    </row>
    <row r="2152" spans="1:39" ht="15" customHeight="1" x14ac:dyDescent="0.3">
      <c r="A2152" s="38" t="s">
        <v>8349</v>
      </c>
      <c r="B2152" t="s">
        <v>8350</v>
      </c>
      <c r="C2152" t="s">
        <v>2092</v>
      </c>
      <c r="D2152" t="s">
        <v>282</v>
      </c>
      <c r="E2152" t="s">
        <v>283</v>
      </c>
      <c r="G2152" t="s">
        <v>387</v>
      </c>
      <c r="H2152" t="s">
        <v>396</v>
      </c>
      <c r="I2152" t="s">
        <v>8351</v>
      </c>
      <c r="J2152" t="s">
        <v>284</v>
      </c>
      <c r="K2152" t="s">
        <v>2224</v>
      </c>
      <c r="M2152" t="s">
        <v>290</v>
      </c>
      <c r="N2152" t="s">
        <v>355</v>
      </c>
      <c r="O2152" t="s">
        <v>2256</v>
      </c>
      <c r="Q2152" t="s">
        <v>356</v>
      </c>
      <c r="R2152" t="b">
        <v>1</v>
      </c>
      <c r="S2152" t="b">
        <v>1</v>
      </c>
      <c r="T2152" t="s">
        <v>425</v>
      </c>
      <c r="U2152">
        <v>0</v>
      </c>
      <c r="V2152" s="32" t="s">
        <v>2235</v>
      </c>
      <c r="AB2152"/>
      <c r="AD2152" s="27"/>
    </row>
    <row r="2153" spans="1:39" ht="15" customHeight="1" x14ac:dyDescent="0.3">
      <c r="A2153" s="38" t="s">
        <v>8715</v>
      </c>
      <c r="B2153" t="s">
        <v>8716</v>
      </c>
      <c r="C2153" t="s">
        <v>2073</v>
      </c>
      <c r="D2153" t="s">
        <v>282</v>
      </c>
      <c r="E2153" t="s">
        <v>319</v>
      </c>
      <c r="H2153" t="s">
        <v>293</v>
      </c>
      <c r="I2153" t="s">
        <v>8717</v>
      </c>
      <c r="K2153" t="s">
        <v>2094</v>
      </c>
      <c r="M2153" t="s">
        <v>294</v>
      </c>
      <c r="N2153" t="s">
        <v>295</v>
      </c>
      <c r="Q2153" t="s">
        <v>344</v>
      </c>
      <c r="R2153" t="b">
        <v>0</v>
      </c>
      <c r="S2153" t="b">
        <v>0</v>
      </c>
      <c r="T2153" t="s">
        <v>426</v>
      </c>
      <c r="U2153">
        <v>1</v>
      </c>
      <c r="V2153" s="32" t="s">
        <v>7860</v>
      </c>
      <c r="W2153" t="s">
        <v>7861</v>
      </c>
      <c r="X2153" t="s">
        <v>282</v>
      </c>
      <c r="Y2153" t="s">
        <v>344</v>
      </c>
      <c r="Z2153" t="s">
        <v>310</v>
      </c>
      <c r="AA2153" t="s">
        <v>319</v>
      </c>
      <c r="AB2153"/>
      <c r="AD2153" s="27" t="s">
        <v>2094</v>
      </c>
      <c r="AF2153" t="s">
        <v>290</v>
      </c>
      <c r="AH2153" t="s">
        <v>2012</v>
      </c>
      <c r="AI2153" t="s">
        <v>2121</v>
      </c>
      <c r="AJ2153" t="s">
        <v>2122</v>
      </c>
      <c r="AK2153" t="s">
        <v>2082</v>
      </c>
      <c r="AL2153" s="12">
        <v>45883.285856481481</v>
      </c>
    </row>
    <row r="2154" spans="1:39" ht="15" customHeight="1" x14ac:dyDescent="0.3">
      <c r="A2154" s="38" t="s">
        <v>8715</v>
      </c>
      <c r="B2154" t="s">
        <v>8716</v>
      </c>
      <c r="C2154" t="s">
        <v>2073</v>
      </c>
      <c r="D2154" t="s">
        <v>282</v>
      </c>
      <c r="E2154" t="s">
        <v>319</v>
      </c>
      <c r="H2154" t="s">
        <v>293</v>
      </c>
      <c r="I2154" t="s">
        <v>8717</v>
      </c>
      <c r="K2154" t="s">
        <v>2094</v>
      </c>
      <c r="M2154" t="s">
        <v>294</v>
      </c>
      <c r="N2154" t="s">
        <v>295</v>
      </c>
      <c r="Q2154" t="s">
        <v>344</v>
      </c>
      <c r="R2154" t="b">
        <v>0</v>
      </c>
      <c r="S2154" t="b">
        <v>0</v>
      </c>
      <c r="T2154" t="s">
        <v>426</v>
      </c>
      <c r="U2154">
        <v>1</v>
      </c>
      <c r="V2154" s="32" t="s">
        <v>7862</v>
      </c>
      <c r="W2154" t="s">
        <v>7861</v>
      </c>
      <c r="X2154" t="s">
        <v>282</v>
      </c>
      <c r="Y2154" t="s">
        <v>344</v>
      </c>
      <c r="Z2154" t="s">
        <v>310</v>
      </c>
      <c r="AA2154" t="s">
        <v>319</v>
      </c>
      <c r="AB2154"/>
      <c r="AD2154" s="27" t="s">
        <v>3330</v>
      </c>
      <c r="AF2154" t="s">
        <v>290</v>
      </c>
      <c r="AH2154" t="s">
        <v>1946</v>
      </c>
      <c r="AI2154" t="s">
        <v>7863</v>
      </c>
      <c r="AJ2154" t="s">
        <v>7864</v>
      </c>
      <c r="AK2154" t="s">
        <v>2082</v>
      </c>
      <c r="AL2154" s="12">
        <v>45695.445775462962</v>
      </c>
    </row>
    <row r="2155" spans="1:39" ht="15" customHeight="1" x14ac:dyDescent="0.3">
      <c r="A2155" s="38" t="s">
        <v>8715</v>
      </c>
      <c r="B2155" t="s">
        <v>8716</v>
      </c>
      <c r="C2155" t="s">
        <v>2073</v>
      </c>
      <c r="D2155" t="s">
        <v>282</v>
      </c>
      <c r="E2155" t="s">
        <v>319</v>
      </c>
      <c r="H2155" t="s">
        <v>293</v>
      </c>
      <c r="I2155" t="s">
        <v>8717</v>
      </c>
      <c r="K2155" t="s">
        <v>2094</v>
      </c>
      <c r="M2155" t="s">
        <v>294</v>
      </c>
      <c r="N2155" t="s">
        <v>295</v>
      </c>
      <c r="R2155" t="b">
        <v>0</v>
      </c>
      <c r="S2155" t="b">
        <v>0</v>
      </c>
      <c r="T2155" s="31" t="s">
        <v>426</v>
      </c>
      <c r="U2155" s="31">
        <v>1</v>
      </c>
      <c r="V2155" s="32" t="s">
        <v>7865</v>
      </c>
      <c r="W2155" t="s">
        <v>7866</v>
      </c>
      <c r="X2155" t="s">
        <v>282</v>
      </c>
      <c r="Y2155" t="s">
        <v>311</v>
      </c>
      <c r="Z2155" t="s">
        <v>284</v>
      </c>
      <c r="AB2155"/>
      <c r="AD2155" s="27" t="s">
        <v>2075</v>
      </c>
      <c r="AF2155" t="s">
        <v>290</v>
      </c>
      <c r="AH2155" t="s">
        <v>2006</v>
      </c>
      <c r="AI2155" t="s">
        <v>2114</v>
      </c>
      <c r="AJ2155" t="s">
        <v>2115</v>
      </c>
      <c r="AK2155" t="s">
        <v>2082</v>
      </c>
      <c r="AL2155" s="12">
        <v>45774.193680555552</v>
      </c>
    </row>
    <row r="2156" spans="1:39" ht="15" customHeight="1" x14ac:dyDescent="0.3">
      <c r="A2156" s="38" t="s">
        <v>10157</v>
      </c>
      <c r="B2156" t="s">
        <v>10158</v>
      </c>
      <c r="C2156" t="s">
        <v>2092</v>
      </c>
      <c r="D2156" t="s">
        <v>282</v>
      </c>
      <c r="E2156" t="s">
        <v>322</v>
      </c>
      <c r="G2156" t="s">
        <v>303</v>
      </c>
      <c r="H2156" t="s">
        <v>303</v>
      </c>
      <c r="I2156" t="s">
        <v>10159</v>
      </c>
      <c r="J2156" t="s">
        <v>284</v>
      </c>
      <c r="K2156" t="s">
        <v>2075</v>
      </c>
      <c r="M2156" t="s">
        <v>294</v>
      </c>
      <c r="N2156" t="s">
        <v>295</v>
      </c>
      <c r="O2156" t="s">
        <v>2076</v>
      </c>
      <c r="Q2156" t="s">
        <v>288</v>
      </c>
      <c r="R2156" t="b">
        <v>0</v>
      </c>
      <c r="S2156" t="b">
        <v>0</v>
      </c>
      <c r="T2156" s="31" t="s">
        <v>25454</v>
      </c>
      <c r="U2156" s="31" t="s">
        <v>2234</v>
      </c>
      <c r="V2156" s="32" t="s">
        <v>10055</v>
      </c>
      <c r="W2156" t="s">
        <v>10056</v>
      </c>
      <c r="X2156" t="s">
        <v>282</v>
      </c>
      <c r="Y2156" t="s">
        <v>288</v>
      </c>
      <c r="Z2156" t="s">
        <v>284</v>
      </c>
      <c r="AA2156" t="s">
        <v>319</v>
      </c>
      <c r="AB2156"/>
      <c r="AD2156" s="27" t="s">
        <v>2094</v>
      </c>
      <c r="AE2156" t="s">
        <v>26030</v>
      </c>
      <c r="AF2156" t="s">
        <v>338</v>
      </c>
      <c r="AH2156" t="s">
        <v>691</v>
      </c>
      <c r="AI2156" t="s">
        <v>26094</v>
      </c>
      <c r="AJ2156" t="s">
        <v>26095</v>
      </c>
      <c r="AK2156" t="s">
        <v>2082</v>
      </c>
      <c r="AL2156" s="12">
        <v>46114.224432870367</v>
      </c>
      <c r="AM2156" t="s">
        <v>291</v>
      </c>
    </row>
    <row r="2157" spans="1:39" ht="15" customHeight="1" x14ac:dyDescent="0.3">
      <c r="A2157" s="38" t="s">
        <v>10043</v>
      </c>
      <c r="B2157" t="s">
        <v>9990</v>
      </c>
      <c r="C2157" t="s">
        <v>2073</v>
      </c>
      <c r="D2157" t="s">
        <v>282</v>
      </c>
      <c r="E2157" t="s">
        <v>328</v>
      </c>
      <c r="H2157" t="s">
        <v>293</v>
      </c>
      <c r="I2157" t="s">
        <v>10044</v>
      </c>
      <c r="J2157" t="s">
        <v>310</v>
      </c>
      <c r="K2157" t="s">
        <v>2075</v>
      </c>
      <c r="M2157" t="s">
        <v>290</v>
      </c>
      <c r="Q2157" t="s">
        <v>344</v>
      </c>
      <c r="R2157" t="b">
        <v>0</v>
      </c>
      <c r="S2157" t="b">
        <v>0</v>
      </c>
      <c r="T2157" t="s">
        <v>426</v>
      </c>
      <c r="U2157">
        <v>1</v>
      </c>
      <c r="V2157" s="32" t="s">
        <v>9998</v>
      </c>
      <c r="W2157" t="s">
        <v>9999</v>
      </c>
      <c r="X2157" t="s">
        <v>282</v>
      </c>
      <c r="Y2157" t="s">
        <v>344</v>
      </c>
      <c r="Z2157" t="s">
        <v>310</v>
      </c>
      <c r="AA2157" t="s">
        <v>328</v>
      </c>
      <c r="AB2157"/>
      <c r="AD2157" s="27" t="s">
        <v>2079</v>
      </c>
      <c r="AF2157" t="s">
        <v>290</v>
      </c>
      <c r="AH2157" t="s">
        <v>2012</v>
      </c>
      <c r="AI2157" t="s">
        <v>2121</v>
      </c>
      <c r="AJ2157" t="s">
        <v>2122</v>
      </c>
      <c r="AK2157" t="s">
        <v>2082</v>
      </c>
      <c r="AL2157" s="12">
        <v>45891.123229166667</v>
      </c>
    </row>
    <row r="2158" spans="1:39" ht="15" customHeight="1" x14ac:dyDescent="0.3">
      <c r="A2158" s="38" t="s">
        <v>10043</v>
      </c>
      <c r="B2158" t="s">
        <v>9990</v>
      </c>
      <c r="C2158" t="s">
        <v>2073</v>
      </c>
      <c r="D2158" t="s">
        <v>282</v>
      </c>
      <c r="E2158" t="s">
        <v>328</v>
      </c>
      <c r="H2158" t="s">
        <v>293</v>
      </c>
      <c r="I2158" t="s">
        <v>10044</v>
      </c>
      <c r="J2158" t="s">
        <v>310</v>
      </c>
      <c r="K2158" t="s">
        <v>2075</v>
      </c>
      <c r="M2158" t="s">
        <v>290</v>
      </c>
      <c r="R2158" t="b">
        <v>0</v>
      </c>
      <c r="S2158" t="b">
        <v>0</v>
      </c>
      <c r="T2158" t="s">
        <v>426</v>
      </c>
      <c r="U2158">
        <v>1</v>
      </c>
      <c r="V2158" s="32" t="s">
        <v>10000</v>
      </c>
      <c r="W2158" t="s">
        <v>10001</v>
      </c>
      <c r="X2158" t="s">
        <v>282</v>
      </c>
      <c r="Y2158" t="s">
        <v>311</v>
      </c>
      <c r="Z2158" t="s">
        <v>284</v>
      </c>
      <c r="AB2158"/>
      <c r="AD2158" s="27" t="s">
        <v>2075</v>
      </c>
      <c r="AF2158" t="s">
        <v>290</v>
      </c>
      <c r="AH2158" t="s">
        <v>2012</v>
      </c>
      <c r="AI2158" t="s">
        <v>2121</v>
      </c>
      <c r="AJ2158" t="s">
        <v>2122</v>
      </c>
      <c r="AK2158" t="s">
        <v>2082</v>
      </c>
      <c r="AL2158" s="12">
        <v>45891.124560185184</v>
      </c>
    </row>
    <row r="2159" spans="1:39" ht="15" customHeight="1" x14ac:dyDescent="0.3">
      <c r="A2159" s="38" t="s">
        <v>10195</v>
      </c>
      <c r="B2159" t="s">
        <v>10196</v>
      </c>
      <c r="C2159" t="s">
        <v>2092</v>
      </c>
      <c r="D2159" t="s">
        <v>282</v>
      </c>
      <c r="E2159" t="s">
        <v>322</v>
      </c>
      <c r="G2159" t="s">
        <v>303</v>
      </c>
      <c r="H2159" t="s">
        <v>303</v>
      </c>
      <c r="I2159" t="s">
        <v>10197</v>
      </c>
      <c r="J2159" t="s">
        <v>284</v>
      </c>
      <c r="K2159" t="s">
        <v>2075</v>
      </c>
      <c r="M2159" t="s">
        <v>294</v>
      </c>
      <c r="N2159" t="s">
        <v>295</v>
      </c>
      <c r="O2159" t="s">
        <v>2076</v>
      </c>
      <c r="Q2159" t="s">
        <v>288</v>
      </c>
      <c r="R2159" t="b">
        <v>0</v>
      </c>
      <c r="S2159" t="b">
        <v>0</v>
      </c>
      <c r="T2159" t="s">
        <v>25454</v>
      </c>
      <c r="U2159" t="s">
        <v>2234</v>
      </c>
      <c r="V2159" s="32" t="s">
        <v>10055</v>
      </c>
      <c r="W2159" t="s">
        <v>10056</v>
      </c>
      <c r="X2159" t="s">
        <v>282</v>
      </c>
      <c r="Y2159" t="s">
        <v>288</v>
      </c>
      <c r="Z2159" t="s">
        <v>284</v>
      </c>
      <c r="AA2159" t="s">
        <v>319</v>
      </c>
      <c r="AB2159"/>
      <c r="AD2159" s="27" t="s">
        <v>2094</v>
      </c>
      <c r="AE2159" t="s">
        <v>26030</v>
      </c>
      <c r="AF2159" t="s">
        <v>338</v>
      </c>
      <c r="AH2159" t="s">
        <v>691</v>
      </c>
      <c r="AI2159" t="s">
        <v>26094</v>
      </c>
      <c r="AJ2159" t="s">
        <v>26095</v>
      </c>
      <c r="AK2159" t="s">
        <v>2082</v>
      </c>
      <c r="AL2159" s="12">
        <v>46114.224432870367</v>
      </c>
      <c r="AM2159" t="s">
        <v>291</v>
      </c>
    </row>
    <row r="2160" spans="1:39" ht="15" customHeight="1" x14ac:dyDescent="0.3">
      <c r="A2160" s="38" t="s">
        <v>9720</v>
      </c>
      <c r="B2160" t="s">
        <v>2604</v>
      </c>
      <c r="C2160" t="s">
        <v>2073</v>
      </c>
      <c r="D2160" t="s">
        <v>282</v>
      </c>
      <c r="E2160" t="s">
        <v>304</v>
      </c>
      <c r="H2160" t="s">
        <v>25809</v>
      </c>
      <c r="I2160" t="s">
        <v>9721</v>
      </c>
      <c r="J2160" t="s">
        <v>284</v>
      </c>
      <c r="K2160" t="s">
        <v>2094</v>
      </c>
      <c r="M2160" t="s">
        <v>285</v>
      </c>
      <c r="N2160" t="s">
        <v>286</v>
      </c>
      <c r="O2160" t="s">
        <v>2076</v>
      </c>
      <c r="Q2160" t="s">
        <v>311</v>
      </c>
      <c r="R2160" t="b">
        <v>0</v>
      </c>
      <c r="S2160" t="b">
        <v>0</v>
      </c>
      <c r="T2160" t="s">
        <v>426</v>
      </c>
      <c r="U2160">
        <v>1</v>
      </c>
      <c r="V2160" s="32" t="s">
        <v>9722</v>
      </c>
      <c r="W2160" t="s">
        <v>9723</v>
      </c>
      <c r="X2160" t="s">
        <v>282</v>
      </c>
      <c r="Y2160" t="s">
        <v>311</v>
      </c>
      <c r="Z2160" t="s">
        <v>284</v>
      </c>
      <c r="AA2160" t="s">
        <v>304</v>
      </c>
      <c r="AB2160"/>
      <c r="AD2160" s="27" t="s">
        <v>2224</v>
      </c>
      <c r="AF2160" t="s">
        <v>285</v>
      </c>
      <c r="AH2160" t="s">
        <v>2013</v>
      </c>
      <c r="AI2160" t="s">
        <v>2080</v>
      </c>
      <c r="AJ2160" t="s">
        <v>2081</v>
      </c>
      <c r="AK2160" t="s">
        <v>2082</v>
      </c>
      <c r="AL2160" s="12">
        <v>45832.47515046296</v>
      </c>
    </row>
    <row r="2161" spans="1:39" ht="15" customHeight="1" x14ac:dyDescent="0.3">
      <c r="A2161" s="38" t="s">
        <v>10254</v>
      </c>
      <c r="B2161" t="s">
        <v>10255</v>
      </c>
      <c r="C2161" t="s">
        <v>2092</v>
      </c>
      <c r="D2161" t="s">
        <v>282</v>
      </c>
      <c r="E2161" t="s">
        <v>322</v>
      </c>
      <c r="G2161" t="s">
        <v>303</v>
      </c>
      <c r="H2161" t="s">
        <v>303</v>
      </c>
      <c r="I2161" t="s">
        <v>10256</v>
      </c>
      <c r="J2161" t="s">
        <v>284</v>
      </c>
      <c r="K2161" t="s">
        <v>2075</v>
      </c>
      <c r="M2161" t="s">
        <v>294</v>
      </c>
      <c r="N2161" t="s">
        <v>295</v>
      </c>
      <c r="O2161" t="s">
        <v>2076</v>
      </c>
      <c r="Q2161" t="s">
        <v>288</v>
      </c>
      <c r="R2161" t="b">
        <v>0</v>
      </c>
      <c r="S2161" t="b">
        <v>0</v>
      </c>
      <c r="T2161" t="s">
        <v>25454</v>
      </c>
      <c r="U2161" t="s">
        <v>2234</v>
      </c>
      <c r="V2161" s="32" t="s">
        <v>10055</v>
      </c>
      <c r="W2161" t="s">
        <v>10056</v>
      </c>
      <c r="X2161" t="s">
        <v>282</v>
      </c>
      <c r="Y2161" t="s">
        <v>288</v>
      </c>
      <c r="Z2161" t="s">
        <v>284</v>
      </c>
      <c r="AA2161" t="s">
        <v>319</v>
      </c>
      <c r="AB2161"/>
      <c r="AD2161" s="27" t="s">
        <v>2094</v>
      </c>
      <c r="AE2161" t="s">
        <v>26030</v>
      </c>
      <c r="AF2161" t="s">
        <v>338</v>
      </c>
      <c r="AH2161" t="s">
        <v>691</v>
      </c>
      <c r="AI2161" t="s">
        <v>26094</v>
      </c>
      <c r="AJ2161" t="s">
        <v>26095</v>
      </c>
      <c r="AK2161" t="s">
        <v>2082</v>
      </c>
      <c r="AL2161" s="12">
        <v>46114.224432870367</v>
      </c>
      <c r="AM2161" t="s">
        <v>291</v>
      </c>
    </row>
    <row r="2162" spans="1:39" ht="15" customHeight="1" x14ac:dyDescent="0.3">
      <c r="A2162" s="38" t="s">
        <v>9563</v>
      </c>
      <c r="B2162" t="s">
        <v>6446</v>
      </c>
      <c r="C2162" t="s">
        <v>2073</v>
      </c>
      <c r="D2162" t="s">
        <v>282</v>
      </c>
      <c r="E2162" t="s">
        <v>299</v>
      </c>
      <c r="H2162" t="s">
        <v>25891</v>
      </c>
      <c r="I2162" t="s">
        <v>9564</v>
      </c>
      <c r="J2162" t="s">
        <v>284</v>
      </c>
      <c r="K2162" t="s">
        <v>2075</v>
      </c>
      <c r="M2162" t="s">
        <v>294</v>
      </c>
      <c r="N2162" t="s">
        <v>295</v>
      </c>
      <c r="O2162" t="s">
        <v>2076</v>
      </c>
      <c r="Q2162" t="s">
        <v>311</v>
      </c>
      <c r="R2162" t="b">
        <v>0</v>
      </c>
      <c r="S2162" t="b">
        <v>0</v>
      </c>
      <c r="T2162" t="s">
        <v>426</v>
      </c>
      <c r="U2162">
        <v>1</v>
      </c>
      <c r="V2162" s="32" t="s">
        <v>9555</v>
      </c>
      <c r="W2162" t="s">
        <v>9556</v>
      </c>
      <c r="X2162" t="s">
        <v>282</v>
      </c>
      <c r="Y2162" t="s">
        <v>311</v>
      </c>
      <c r="Z2162" t="s">
        <v>284</v>
      </c>
      <c r="AA2162" t="s">
        <v>299</v>
      </c>
      <c r="AB2162"/>
      <c r="AD2162" s="27" t="s">
        <v>2079</v>
      </c>
      <c r="AF2162" t="s">
        <v>294</v>
      </c>
      <c r="AH2162" t="s">
        <v>1946</v>
      </c>
      <c r="AI2162" t="s">
        <v>26587</v>
      </c>
      <c r="AJ2162" t="s">
        <v>26588</v>
      </c>
      <c r="AK2162" t="s">
        <v>2082</v>
      </c>
      <c r="AL2162" s="12">
        <v>46105.542175925926</v>
      </c>
    </row>
    <row r="2163" spans="1:39" ht="15" customHeight="1" x14ac:dyDescent="0.3">
      <c r="A2163" s="38" t="s">
        <v>10204</v>
      </c>
      <c r="B2163" t="s">
        <v>10205</v>
      </c>
      <c r="C2163" t="s">
        <v>2092</v>
      </c>
      <c r="D2163" t="s">
        <v>282</v>
      </c>
      <c r="E2163" t="s">
        <v>322</v>
      </c>
      <c r="G2163" t="s">
        <v>303</v>
      </c>
      <c r="H2163" t="s">
        <v>303</v>
      </c>
      <c r="I2163" t="s">
        <v>10206</v>
      </c>
      <c r="J2163" t="s">
        <v>284</v>
      </c>
      <c r="K2163" t="s">
        <v>2075</v>
      </c>
      <c r="M2163" t="s">
        <v>294</v>
      </c>
      <c r="N2163" t="s">
        <v>295</v>
      </c>
      <c r="O2163" t="s">
        <v>2076</v>
      </c>
      <c r="Q2163" t="s">
        <v>288</v>
      </c>
      <c r="R2163" t="b">
        <v>0</v>
      </c>
      <c r="S2163" t="b">
        <v>0</v>
      </c>
      <c r="T2163" t="s">
        <v>25454</v>
      </c>
      <c r="U2163" t="s">
        <v>2234</v>
      </c>
      <c r="V2163" s="32" t="s">
        <v>10055</v>
      </c>
      <c r="W2163" t="s">
        <v>10056</v>
      </c>
      <c r="X2163" t="s">
        <v>282</v>
      </c>
      <c r="Y2163" t="s">
        <v>288</v>
      </c>
      <c r="Z2163" t="s">
        <v>284</v>
      </c>
      <c r="AA2163" t="s">
        <v>319</v>
      </c>
      <c r="AB2163"/>
      <c r="AD2163" s="27" t="s">
        <v>2094</v>
      </c>
      <c r="AE2163" t="s">
        <v>26030</v>
      </c>
      <c r="AF2163" t="s">
        <v>338</v>
      </c>
      <c r="AH2163" t="s">
        <v>691</v>
      </c>
      <c r="AI2163" t="s">
        <v>26094</v>
      </c>
      <c r="AJ2163" t="s">
        <v>26095</v>
      </c>
      <c r="AK2163" t="s">
        <v>2082</v>
      </c>
      <c r="AL2163" s="12">
        <v>46114.224432870367</v>
      </c>
      <c r="AM2163" t="s">
        <v>291</v>
      </c>
    </row>
    <row r="2164" spans="1:39" ht="15" customHeight="1" x14ac:dyDescent="0.3">
      <c r="A2164" s="38" t="s">
        <v>9708</v>
      </c>
      <c r="B2164" t="s">
        <v>2072</v>
      </c>
      <c r="C2164" t="s">
        <v>2073</v>
      </c>
      <c r="D2164" t="s">
        <v>282</v>
      </c>
      <c r="E2164" t="s">
        <v>299</v>
      </c>
      <c r="H2164" t="s">
        <v>25890</v>
      </c>
      <c r="I2164" t="s">
        <v>9709</v>
      </c>
      <c r="J2164" t="s">
        <v>284</v>
      </c>
      <c r="K2164" t="s">
        <v>2075</v>
      </c>
      <c r="M2164" t="s">
        <v>294</v>
      </c>
      <c r="N2164" t="s">
        <v>295</v>
      </c>
      <c r="O2164" t="s">
        <v>2076</v>
      </c>
      <c r="Q2164" t="s">
        <v>311</v>
      </c>
      <c r="R2164" t="b">
        <v>0</v>
      </c>
      <c r="S2164" t="b">
        <v>0</v>
      </c>
      <c r="T2164" t="s">
        <v>426</v>
      </c>
      <c r="U2164">
        <v>1</v>
      </c>
      <c r="V2164" s="32" t="s">
        <v>2077</v>
      </c>
      <c r="W2164" t="s">
        <v>2078</v>
      </c>
      <c r="X2164" t="s">
        <v>282</v>
      </c>
      <c r="Y2164" t="s">
        <v>311</v>
      </c>
      <c r="Z2164" t="s">
        <v>284</v>
      </c>
      <c r="AA2164" t="s">
        <v>299</v>
      </c>
      <c r="AB2164"/>
      <c r="AD2164" s="27" t="s">
        <v>2079</v>
      </c>
      <c r="AE2164" t="s">
        <v>326</v>
      </c>
      <c r="AF2164" t="s">
        <v>290</v>
      </c>
      <c r="AH2164" t="s">
        <v>1946</v>
      </c>
      <c r="AI2164" t="s">
        <v>26587</v>
      </c>
      <c r="AJ2164" t="s">
        <v>26588</v>
      </c>
      <c r="AK2164" t="s">
        <v>2082</v>
      </c>
      <c r="AL2164" s="12">
        <v>46105.545810185184</v>
      </c>
    </row>
    <row r="2165" spans="1:39" ht="15" customHeight="1" x14ac:dyDescent="0.3">
      <c r="A2165" s="38" t="s">
        <v>10039</v>
      </c>
      <c r="B2165" t="s">
        <v>2808</v>
      </c>
      <c r="C2165" t="s">
        <v>2073</v>
      </c>
      <c r="D2165" t="s">
        <v>282</v>
      </c>
      <c r="E2165" t="s">
        <v>25500</v>
      </c>
      <c r="H2165" t="s">
        <v>25682</v>
      </c>
      <c r="I2165" t="s">
        <v>10040</v>
      </c>
      <c r="J2165" t="s">
        <v>284</v>
      </c>
      <c r="K2165" t="s">
        <v>2079</v>
      </c>
      <c r="M2165" t="s">
        <v>290</v>
      </c>
      <c r="N2165" t="s">
        <v>286</v>
      </c>
      <c r="O2165" t="s">
        <v>2076</v>
      </c>
      <c r="Q2165" t="s">
        <v>311</v>
      </c>
      <c r="R2165" t="b">
        <v>0</v>
      </c>
      <c r="S2165" t="b">
        <v>0</v>
      </c>
      <c r="T2165" t="s">
        <v>426</v>
      </c>
      <c r="U2165">
        <v>1</v>
      </c>
      <c r="V2165" s="32" t="s">
        <v>10041</v>
      </c>
      <c r="W2165" t="s">
        <v>10042</v>
      </c>
      <c r="X2165" t="s">
        <v>282</v>
      </c>
      <c r="Y2165" t="s">
        <v>311</v>
      </c>
      <c r="Z2165" t="s">
        <v>310</v>
      </c>
      <c r="AA2165" t="s">
        <v>319</v>
      </c>
      <c r="AB2165"/>
      <c r="AD2165" s="27" t="s">
        <v>2075</v>
      </c>
      <c r="AF2165" t="s">
        <v>290</v>
      </c>
      <c r="AH2165" t="s">
        <v>2012</v>
      </c>
      <c r="AI2165" t="s">
        <v>2121</v>
      </c>
      <c r="AJ2165" t="s">
        <v>2122</v>
      </c>
      <c r="AK2165" t="s">
        <v>2082</v>
      </c>
      <c r="AL2165" s="12">
        <v>45926.240879629629</v>
      </c>
    </row>
    <row r="2166" spans="1:39" ht="15" customHeight="1" x14ac:dyDescent="0.3">
      <c r="A2166" s="38" t="s">
        <v>9978</v>
      </c>
      <c r="B2166" t="s">
        <v>9979</v>
      </c>
      <c r="C2166" t="s">
        <v>7850</v>
      </c>
      <c r="D2166" t="s">
        <v>282</v>
      </c>
      <c r="E2166" t="s">
        <v>283</v>
      </c>
      <c r="H2166" t="s">
        <v>320</v>
      </c>
      <c r="I2166" t="s">
        <v>9980</v>
      </c>
      <c r="J2166" t="s">
        <v>284</v>
      </c>
      <c r="K2166" t="s">
        <v>2075</v>
      </c>
      <c r="L2166" t="s">
        <v>26044</v>
      </c>
      <c r="M2166" t="s">
        <v>290</v>
      </c>
      <c r="O2166" t="s">
        <v>2076</v>
      </c>
      <c r="Q2166" t="s">
        <v>341</v>
      </c>
      <c r="R2166" t="b">
        <v>0</v>
      </c>
      <c r="S2166" t="b">
        <v>0</v>
      </c>
      <c r="T2166" t="s">
        <v>425</v>
      </c>
      <c r="U2166">
        <v>0</v>
      </c>
      <c r="V2166" s="32" t="s">
        <v>9981</v>
      </c>
      <c r="W2166" t="s">
        <v>9982</v>
      </c>
      <c r="X2166" t="s">
        <v>282</v>
      </c>
      <c r="Y2166" t="s">
        <v>341</v>
      </c>
      <c r="Z2166" t="s">
        <v>284</v>
      </c>
      <c r="AA2166" t="s">
        <v>322</v>
      </c>
      <c r="AB2166"/>
      <c r="AC2166" t="s">
        <v>26118</v>
      </c>
      <c r="AD2166" s="27" t="s">
        <v>2075</v>
      </c>
      <c r="AE2166" t="s">
        <v>26044</v>
      </c>
      <c r="AF2166" t="s">
        <v>290</v>
      </c>
      <c r="AI2166" t="s">
        <v>26581</v>
      </c>
      <c r="AJ2166" t="s">
        <v>3247</v>
      </c>
      <c r="AK2166" t="s">
        <v>2082</v>
      </c>
      <c r="AL2166" s="12">
        <v>46147.556087962963</v>
      </c>
      <c r="AM2166" t="s">
        <v>309</v>
      </c>
    </row>
    <row r="2167" spans="1:39" ht="15" customHeight="1" x14ac:dyDescent="0.3">
      <c r="A2167" s="38" t="s">
        <v>10245</v>
      </c>
      <c r="B2167" t="s">
        <v>10246</v>
      </c>
      <c r="C2167" t="s">
        <v>2092</v>
      </c>
      <c r="D2167" t="s">
        <v>282</v>
      </c>
      <c r="E2167" t="s">
        <v>322</v>
      </c>
      <c r="G2167" t="s">
        <v>313</v>
      </c>
      <c r="H2167" t="s">
        <v>313</v>
      </c>
      <c r="I2167" t="s">
        <v>10247</v>
      </c>
      <c r="J2167" t="s">
        <v>284</v>
      </c>
      <c r="K2167" t="s">
        <v>2075</v>
      </c>
      <c r="M2167" t="s">
        <v>294</v>
      </c>
      <c r="N2167" t="s">
        <v>295</v>
      </c>
      <c r="O2167" t="s">
        <v>2076</v>
      </c>
      <c r="Q2167" t="s">
        <v>288</v>
      </c>
      <c r="R2167" t="b">
        <v>0</v>
      </c>
      <c r="S2167" t="b">
        <v>0</v>
      </c>
      <c r="T2167" t="s">
        <v>25454</v>
      </c>
      <c r="U2167" t="s">
        <v>2234</v>
      </c>
      <c r="V2167" s="32" t="s">
        <v>10213</v>
      </c>
      <c r="W2167" t="s">
        <v>10214</v>
      </c>
      <c r="X2167" t="s">
        <v>282</v>
      </c>
      <c r="Y2167" t="s">
        <v>288</v>
      </c>
      <c r="Z2167" t="s">
        <v>284</v>
      </c>
      <c r="AA2167" t="s">
        <v>319</v>
      </c>
      <c r="AB2167"/>
      <c r="AD2167" s="27" t="s">
        <v>2094</v>
      </c>
      <c r="AE2167" t="s">
        <v>26030</v>
      </c>
      <c r="AF2167" t="s">
        <v>294</v>
      </c>
      <c r="AH2167" t="s">
        <v>691</v>
      </c>
      <c r="AI2167" t="s">
        <v>26094</v>
      </c>
      <c r="AJ2167" t="s">
        <v>26095</v>
      </c>
      <c r="AK2167" t="s">
        <v>2082</v>
      </c>
      <c r="AL2167" s="12">
        <v>46114.221863425926</v>
      </c>
      <c r="AM2167" t="s">
        <v>315</v>
      </c>
    </row>
    <row r="2168" spans="1:39" ht="15" customHeight="1" x14ac:dyDescent="0.3">
      <c r="A2168" s="38" t="s">
        <v>10111</v>
      </c>
      <c r="B2168" t="s">
        <v>10112</v>
      </c>
      <c r="C2168" t="s">
        <v>2073</v>
      </c>
      <c r="D2168" t="s">
        <v>282</v>
      </c>
      <c r="E2168" t="s">
        <v>328</v>
      </c>
      <c r="H2168" t="s">
        <v>2052</v>
      </c>
      <c r="I2168" t="s">
        <v>10113</v>
      </c>
      <c r="J2168" t="s">
        <v>284</v>
      </c>
      <c r="K2168" t="s">
        <v>2075</v>
      </c>
      <c r="M2168" t="s">
        <v>290</v>
      </c>
      <c r="N2168" t="s">
        <v>365</v>
      </c>
      <c r="Q2168" t="s">
        <v>344</v>
      </c>
      <c r="R2168" t="b">
        <v>0</v>
      </c>
      <c r="S2168" t="b">
        <v>0</v>
      </c>
      <c r="T2168" t="s">
        <v>426</v>
      </c>
      <c r="U2168">
        <v>1</v>
      </c>
      <c r="V2168" s="32" t="s">
        <v>9998</v>
      </c>
      <c r="W2168" t="s">
        <v>9999</v>
      </c>
      <c r="X2168" t="s">
        <v>282</v>
      </c>
      <c r="Y2168" t="s">
        <v>344</v>
      </c>
      <c r="Z2168" t="s">
        <v>310</v>
      </c>
      <c r="AA2168" t="s">
        <v>328</v>
      </c>
      <c r="AB2168"/>
      <c r="AD2168" s="27" t="s">
        <v>2079</v>
      </c>
      <c r="AF2168" t="s">
        <v>290</v>
      </c>
      <c r="AH2168" t="s">
        <v>2012</v>
      </c>
      <c r="AI2168" t="s">
        <v>2121</v>
      </c>
      <c r="AJ2168" t="s">
        <v>2122</v>
      </c>
      <c r="AK2168" t="s">
        <v>2082</v>
      </c>
      <c r="AL2168" s="12">
        <v>45891.123229166667</v>
      </c>
    </row>
    <row r="2169" spans="1:39" ht="15" customHeight="1" x14ac:dyDescent="0.3">
      <c r="A2169" s="38" t="s">
        <v>10111</v>
      </c>
      <c r="B2169" t="s">
        <v>10112</v>
      </c>
      <c r="C2169" t="s">
        <v>2073</v>
      </c>
      <c r="D2169" t="s">
        <v>282</v>
      </c>
      <c r="E2169" t="s">
        <v>328</v>
      </c>
      <c r="H2169" t="s">
        <v>2052</v>
      </c>
      <c r="I2169" t="s">
        <v>10113</v>
      </c>
      <c r="J2169" t="s">
        <v>284</v>
      </c>
      <c r="K2169" t="s">
        <v>2075</v>
      </c>
      <c r="M2169" t="s">
        <v>290</v>
      </c>
      <c r="N2169" t="s">
        <v>365</v>
      </c>
      <c r="R2169" t="b">
        <v>0</v>
      </c>
      <c r="S2169" t="b">
        <v>0</v>
      </c>
      <c r="T2169" t="s">
        <v>426</v>
      </c>
      <c r="U2169">
        <v>1</v>
      </c>
      <c r="V2169" s="32" t="s">
        <v>10000</v>
      </c>
      <c r="W2169" t="s">
        <v>10001</v>
      </c>
      <c r="X2169" t="s">
        <v>282</v>
      </c>
      <c r="Y2169" t="s">
        <v>311</v>
      </c>
      <c r="Z2169" t="s">
        <v>284</v>
      </c>
      <c r="AB2169"/>
      <c r="AD2169" s="27" t="s">
        <v>2075</v>
      </c>
      <c r="AF2169" t="s">
        <v>290</v>
      </c>
      <c r="AH2169" t="s">
        <v>2012</v>
      </c>
      <c r="AI2169" t="s">
        <v>2121</v>
      </c>
      <c r="AJ2169" t="s">
        <v>2122</v>
      </c>
      <c r="AK2169" t="s">
        <v>2082</v>
      </c>
      <c r="AL2169" s="12">
        <v>45891.124560185184</v>
      </c>
    </row>
    <row r="2170" spans="1:39" ht="15" customHeight="1" x14ac:dyDescent="0.3">
      <c r="A2170" s="38" t="s">
        <v>10047</v>
      </c>
      <c r="B2170" t="s">
        <v>10048</v>
      </c>
      <c r="C2170" t="s">
        <v>2073</v>
      </c>
      <c r="D2170" t="s">
        <v>282</v>
      </c>
      <c r="E2170" t="s">
        <v>25500</v>
      </c>
      <c r="H2170" t="s">
        <v>25852</v>
      </c>
      <c r="I2170" t="s">
        <v>10049</v>
      </c>
      <c r="J2170" t="s">
        <v>284</v>
      </c>
      <c r="K2170" t="s">
        <v>2075</v>
      </c>
      <c r="M2170" t="s">
        <v>290</v>
      </c>
      <c r="O2170" t="s">
        <v>2076</v>
      </c>
      <c r="Q2170" t="s">
        <v>311</v>
      </c>
      <c r="R2170" t="b">
        <v>0</v>
      </c>
      <c r="S2170" t="b">
        <v>0</v>
      </c>
      <c r="T2170" t="s">
        <v>426</v>
      </c>
      <c r="U2170">
        <v>1</v>
      </c>
      <c r="V2170" s="32" t="s">
        <v>10050</v>
      </c>
      <c r="W2170" t="s">
        <v>10051</v>
      </c>
      <c r="X2170" t="s">
        <v>282</v>
      </c>
      <c r="Y2170" t="s">
        <v>311</v>
      </c>
      <c r="Z2170" t="s">
        <v>284</v>
      </c>
      <c r="AA2170" t="s">
        <v>319</v>
      </c>
      <c r="AB2170"/>
      <c r="AD2170" s="27" t="s">
        <v>2075</v>
      </c>
      <c r="AF2170" t="s">
        <v>290</v>
      </c>
      <c r="AH2170" t="s">
        <v>2012</v>
      </c>
      <c r="AI2170" t="s">
        <v>2121</v>
      </c>
      <c r="AJ2170" t="s">
        <v>2122</v>
      </c>
      <c r="AK2170" t="s">
        <v>2082</v>
      </c>
      <c r="AL2170" s="12">
        <v>45926.400648148148</v>
      </c>
    </row>
    <row r="2171" spans="1:39" ht="15" customHeight="1" x14ac:dyDescent="0.3">
      <c r="A2171" s="38" t="s">
        <v>9548</v>
      </c>
      <c r="B2171" t="s">
        <v>9549</v>
      </c>
      <c r="C2171" t="s">
        <v>2073</v>
      </c>
      <c r="D2171" t="s">
        <v>282</v>
      </c>
      <c r="E2171" t="s">
        <v>292</v>
      </c>
      <c r="I2171" t="s">
        <v>9550</v>
      </c>
      <c r="J2171" t="s">
        <v>329</v>
      </c>
      <c r="K2171" t="s">
        <v>2094</v>
      </c>
      <c r="M2171" t="s">
        <v>294</v>
      </c>
      <c r="N2171" t="s">
        <v>295</v>
      </c>
      <c r="R2171" t="b">
        <v>0</v>
      </c>
      <c r="S2171" t="b">
        <v>0</v>
      </c>
      <c r="T2171" t="s">
        <v>426</v>
      </c>
      <c r="U2171">
        <v>1</v>
      </c>
      <c r="V2171" s="32" t="s">
        <v>3058</v>
      </c>
      <c r="AB2171"/>
      <c r="AD2171" s="27"/>
    </row>
    <row r="2172" spans="1:39" ht="15" customHeight="1" x14ac:dyDescent="0.3">
      <c r="A2172" s="38" t="s">
        <v>10218</v>
      </c>
      <c r="B2172" t="s">
        <v>10219</v>
      </c>
      <c r="C2172" t="s">
        <v>2092</v>
      </c>
      <c r="D2172" t="s">
        <v>282</v>
      </c>
      <c r="E2172" t="s">
        <v>322</v>
      </c>
      <c r="G2172" t="s">
        <v>303</v>
      </c>
      <c r="H2172" t="s">
        <v>303</v>
      </c>
      <c r="I2172" t="s">
        <v>10220</v>
      </c>
      <c r="J2172" t="s">
        <v>284</v>
      </c>
      <c r="K2172" t="s">
        <v>2075</v>
      </c>
      <c r="M2172" t="s">
        <v>294</v>
      </c>
      <c r="N2172" t="s">
        <v>295</v>
      </c>
      <c r="O2172" t="s">
        <v>2076</v>
      </c>
      <c r="Q2172" t="s">
        <v>288</v>
      </c>
      <c r="R2172" t="b">
        <v>0</v>
      </c>
      <c r="S2172" t="b">
        <v>0</v>
      </c>
      <c r="T2172" t="s">
        <v>25454</v>
      </c>
      <c r="U2172" t="s">
        <v>2234</v>
      </c>
      <c r="V2172" s="32" t="s">
        <v>10055</v>
      </c>
      <c r="W2172" t="s">
        <v>10056</v>
      </c>
      <c r="X2172" t="s">
        <v>282</v>
      </c>
      <c r="Y2172" t="s">
        <v>288</v>
      </c>
      <c r="Z2172" t="s">
        <v>284</v>
      </c>
      <c r="AA2172" t="s">
        <v>319</v>
      </c>
      <c r="AB2172"/>
      <c r="AD2172" s="27" t="s">
        <v>2094</v>
      </c>
      <c r="AE2172" t="s">
        <v>26030</v>
      </c>
      <c r="AF2172" t="s">
        <v>338</v>
      </c>
      <c r="AH2172" t="s">
        <v>691</v>
      </c>
      <c r="AI2172" t="s">
        <v>26094</v>
      </c>
      <c r="AJ2172" t="s">
        <v>26095</v>
      </c>
      <c r="AK2172" t="s">
        <v>2082</v>
      </c>
      <c r="AL2172" s="12">
        <v>46114.224432870367</v>
      </c>
      <c r="AM2172" t="s">
        <v>291</v>
      </c>
    </row>
    <row r="2173" spans="1:39" ht="15" customHeight="1" x14ac:dyDescent="0.3">
      <c r="A2173" s="38" t="s">
        <v>10193</v>
      </c>
      <c r="B2173" t="s">
        <v>6953</v>
      </c>
      <c r="C2173" t="s">
        <v>2073</v>
      </c>
      <c r="D2173" t="s">
        <v>282</v>
      </c>
      <c r="H2173" t="s">
        <v>25810</v>
      </c>
      <c r="I2173" t="s">
        <v>10194</v>
      </c>
      <c r="J2173" t="s">
        <v>310</v>
      </c>
      <c r="K2173" t="s">
        <v>2075</v>
      </c>
      <c r="M2173" t="s">
        <v>285</v>
      </c>
      <c r="N2173" t="s">
        <v>365</v>
      </c>
      <c r="Q2173" t="s">
        <v>344</v>
      </c>
      <c r="R2173" t="b">
        <v>0</v>
      </c>
      <c r="S2173" t="b">
        <v>0</v>
      </c>
      <c r="T2173" t="s">
        <v>426</v>
      </c>
      <c r="U2173">
        <v>1</v>
      </c>
      <c r="V2173" s="32" t="s">
        <v>9998</v>
      </c>
      <c r="W2173" t="s">
        <v>9999</v>
      </c>
      <c r="X2173" t="s">
        <v>282</v>
      </c>
      <c r="Y2173" t="s">
        <v>344</v>
      </c>
      <c r="Z2173" t="s">
        <v>310</v>
      </c>
      <c r="AA2173" t="s">
        <v>328</v>
      </c>
      <c r="AB2173"/>
      <c r="AD2173" s="27" t="s">
        <v>2079</v>
      </c>
      <c r="AF2173" t="s">
        <v>290</v>
      </c>
      <c r="AH2173" t="s">
        <v>2012</v>
      </c>
      <c r="AI2173" t="s">
        <v>2121</v>
      </c>
      <c r="AJ2173" t="s">
        <v>2122</v>
      </c>
      <c r="AK2173" t="s">
        <v>2082</v>
      </c>
      <c r="AL2173" s="12">
        <v>45891.123229166667</v>
      </c>
    </row>
    <row r="2174" spans="1:39" ht="15" customHeight="1" x14ac:dyDescent="0.3">
      <c r="A2174" s="38" t="s">
        <v>10193</v>
      </c>
      <c r="B2174" t="s">
        <v>6953</v>
      </c>
      <c r="C2174" t="s">
        <v>2073</v>
      </c>
      <c r="D2174" t="s">
        <v>282</v>
      </c>
      <c r="H2174" t="s">
        <v>25810</v>
      </c>
      <c r="I2174" t="s">
        <v>10194</v>
      </c>
      <c r="J2174" t="s">
        <v>310</v>
      </c>
      <c r="K2174" t="s">
        <v>2075</v>
      </c>
      <c r="M2174" t="s">
        <v>285</v>
      </c>
      <c r="N2174" t="s">
        <v>365</v>
      </c>
      <c r="R2174" t="b">
        <v>0</v>
      </c>
      <c r="S2174" t="b">
        <v>0</v>
      </c>
      <c r="T2174" t="s">
        <v>426</v>
      </c>
      <c r="U2174">
        <v>1</v>
      </c>
      <c r="V2174" s="32" t="s">
        <v>10000</v>
      </c>
      <c r="W2174" t="s">
        <v>10001</v>
      </c>
      <c r="X2174" t="s">
        <v>282</v>
      </c>
      <c r="Y2174" t="s">
        <v>311</v>
      </c>
      <c r="Z2174" t="s">
        <v>284</v>
      </c>
      <c r="AB2174"/>
      <c r="AD2174" s="27" t="s">
        <v>2075</v>
      </c>
      <c r="AF2174" t="s">
        <v>290</v>
      </c>
      <c r="AH2174" t="s">
        <v>2012</v>
      </c>
      <c r="AI2174" t="s">
        <v>2121</v>
      </c>
      <c r="AJ2174" t="s">
        <v>2122</v>
      </c>
      <c r="AK2174" t="s">
        <v>2082</v>
      </c>
      <c r="AL2174" s="12">
        <v>45891.124560185184</v>
      </c>
    </row>
    <row r="2175" spans="1:39" ht="15" customHeight="1" x14ac:dyDescent="0.3">
      <c r="A2175" s="38" t="s">
        <v>9751</v>
      </c>
      <c r="B2175" t="s">
        <v>9752</v>
      </c>
      <c r="C2175" t="s">
        <v>2073</v>
      </c>
      <c r="D2175" t="s">
        <v>282</v>
      </c>
      <c r="E2175" t="s">
        <v>292</v>
      </c>
      <c r="I2175" t="s">
        <v>9753</v>
      </c>
      <c r="J2175" t="s">
        <v>329</v>
      </c>
      <c r="M2175" t="s">
        <v>294</v>
      </c>
      <c r="Q2175" t="s">
        <v>311</v>
      </c>
      <c r="R2175" t="b">
        <v>0</v>
      </c>
      <c r="S2175" t="b">
        <v>0</v>
      </c>
      <c r="T2175" t="s">
        <v>426</v>
      </c>
      <c r="V2175" s="32" t="s">
        <v>2235</v>
      </c>
      <c r="AB2175"/>
      <c r="AD2175" s="27"/>
    </row>
    <row r="2176" spans="1:39" ht="15" customHeight="1" x14ac:dyDescent="0.3">
      <c r="A2176" s="38" t="s">
        <v>10230</v>
      </c>
      <c r="B2176" t="s">
        <v>10231</v>
      </c>
      <c r="C2176" t="s">
        <v>2092</v>
      </c>
      <c r="D2176" t="s">
        <v>282</v>
      </c>
      <c r="E2176" t="s">
        <v>322</v>
      </c>
      <c r="G2176" t="s">
        <v>313</v>
      </c>
      <c r="H2176" t="s">
        <v>313</v>
      </c>
      <c r="I2176" t="s">
        <v>10232</v>
      </c>
      <c r="J2176" t="s">
        <v>284</v>
      </c>
      <c r="K2176" t="s">
        <v>2075</v>
      </c>
      <c r="M2176" t="s">
        <v>285</v>
      </c>
      <c r="N2176" t="s">
        <v>286</v>
      </c>
      <c r="O2176" t="s">
        <v>2076</v>
      </c>
      <c r="Q2176" t="s">
        <v>288</v>
      </c>
      <c r="R2176" t="b">
        <v>0</v>
      </c>
      <c r="S2176" t="b">
        <v>0</v>
      </c>
      <c r="T2176" t="s">
        <v>25454</v>
      </c>
      <c r="U2176" t="s">
        <v>2234</v>
      </c>
      <c r="V2176" s="32" t="s">
        <v>8305</v>
      </c>
      <c r="W2176" t="s">
        <v>8306</v>
      </c>
      <c r="X2176" t="s">
        <v>282</v>
      </c>
      <c r="Y2176" t="s">
        <v>288</v>
      </c>
      <c r="Z2176" t="s">
        <v>284</v>
      </c>
      <c r="AA2176" t="s">
        <v>319</v>
      </c>
      <c r="AB2176"/>
      <c r="AD2176" s="27" t="s">
        <v>2075</v>
      </c>
      <c r="AF2176" t="s">
        <v>290</v>
      </c>
      <c r="AH2176" t="s">
        <v>691</v>
      </c>
      <c r="AI2176" t="s">
        <v>26094</v>
      </c>
      <c r="AJ2176" t="s">
        <v>26095</v>
      </c>
      <c r="AK2176" t="s">
        <v>2082</v>
      </c>
      <c r="AL2176" s="12">
        <v>46114.231851851851</v>
      </c>
      <c r="AM2176" t="s">
        <v>291</v>
      </c>
    </row>
    <row r="2177" spans="1:39" ht="15" customHeight="1" x14ac:dyDescent="0.3">
      <c r="A2177" s="38" t="s">
        <v>10114</v>
      </c>
      <c r="B2177" t="s">
        <v>2134</v>
      </c>
      <c r="C2177" t="s">
        <v>2073</v>
      </c>
      <c r="D2177" t="s">
        <v>282</v>
      </c>
      <c r="E2177" t="s">
        <v>25500</v>
      </c>
      <c r="H2177" t="s">
        <v>25860</v>
      </c>
      <c r="I2177" t="s">
        <v>10115</v>
      </c>
      <c r="J2177" t="s">
        <v>284</v>
      </c>
      <c r="K2177" t="s">
        <v>2075</v>
      </c>
      <c r="M2177" t="s">
        <v>290</v>
      </c>
      <c r="O2177" t="s">
        <v>2076</v>
      </c>
      <c r="Q2177" t="s">
        <v>311</v>
      </c>
      <c r="R2177" t="b">
        <v>0</v>
      </c>
      <c r="S2177" t="b">
        <v>0</v>
      </c>
      <c r="T2177" t="s">
        <v>426</v>
      </c>
      <c r="U2177">
        <v>1</v>
      </c>
      <c r="V2177" s="32" t="s">
        <v>10116</v>
      </c>
      <c r="W2177" t="s">
        <v>10117</v>
      </c>
      <c r="X2177" t="s">
        <v>282</v>
      </c>
      <c r="Y2177" t="s">
        <v>311</v>
      </c>
      <c r="Z2177" t="s">
        <v>284</v>
      </c>
      <c r="AB2177"/>
      <c r="AD2177" s="27" t="s">
        <v>2512</v>
      </c>
      <c r="AF2177" t="s">
        <v>290</v>
      </c>
      <c r="AH2177" t="s">
        <v>2016</v>
      </c>
      <c r="AI2177" t="s">
        <v>2088</v>
      </c>
      <c r="AJ2177" t="s">
        <v>2089</v>
      </c>
      <c r="AK2177" t="s">
        <v>2082</v>
      </c>
      <c r="AL2177" s="12">
        <v>45852.649189814816</v>
      </c>
    </row>
    <row r="2178" spans="1:39" ht="15" customHeight="1" x14ac:dyDescent="0.3">
      <c r="A2178" s="38" t="s">
        <v>10189</v>
      </c>
      <c r="B2178" t="s">
        <v>2797</v>
      </c>
      <c r="C2178" t="s">
        <v>2073</v>
      </c>
      <c r="D2178" t="s">
        <v>282</v>
      </c>
      <c r="E2178" t="s">
        <v>25500</v>
      </c>
      <c r="H2178" t="s">
        <v>25685</v>
      </c>
      <c r="I2178" t="s">
        <v>10190</v>
      </c>
      <c r="J2178" t="s">
        <v>284</v>
      </c>
      <c r="K2178" t="s">
        <v>2075</v>
      </c>
      <c r="M2178" t="s">
        <v>338</v>
      </c>
      <c r="O2178" t="s">
        <v>2076</v>
      </c>
      <c r="Q2178" t="s">
        <v>311</v>
      </c>
      <c r="R2178" t="b">
        <v>0</v>
      </c>
      <c r="S2178" t="b">
        <v>0</v>
      </c>
      <c r="T2178" t="s">
        <v>426</v>
      </c>
      <c r="U2178">
        <v>1</v>
      </c>
      <c r="V2178" s="32" t="s">
        <v>10191</v>
      </c>
      <c r="W2178" t="s">
        <v>10192</v>
      </c>
      <c r="X2178" t="s">
        <v>282</v>
      </c>
      <c r="Y2178" t="s">
        <v>311</v>
      </c>
      <c r="Z2178" t="s">
        <v>284</v>
      </c>
      <c r="AB2178"/>
      <c r="AD2178" s="27" t="s">
        <v>2079</v>
      </c>
      <c r="AF2178" t="s">
        <v>338</v>
      </c>
      <c r="AH2178" t="s">
        <v>2169</v>
      </c>
      <c r="AI2178" t="s">
        <v>2170</v>
      </c>
      <c r="AJ2178" t="s">
        <v>2171</v>
      </c>
      <c r="AK2178" t="s">
        <v>2082</v>
      </c>
      <c r="AL2178" s="12">
        <v>46007.393506944441</v>
      </c>
    </row>
    <row r="2179" spans="1:39" ht="15" customHeight="1" x14ac:dyDescent="0.3">
      <c r="A2179" s="38" t="s">
        <v>9713</v>
      </c>
      <c r="B2179" t="s">
        <v>6446</v>
      </c>
      <c r="C2179" t="s">
        <v>2073</v>
      </c>
      <c r="D2179" t="s">
        <v>282</v>
      </c>
      <c r="E2179" t="s">
        <v>299</v>
      </c>
      <c r="H2179" t="s">
        <v>25891</v>
      </c>
      <c r="I2179" t="s">
        <v>9714</v>
      </c>
      <c r="J2179" t="s">
        <v>284</v>
      </c>
      <c r="K2179" t="s">
        <v>2075</v>
      </c>
      <c r="M2179" t="s">
        <v>294</v>
      </c>
      <c r="N2179" t="s">
        <v>295</v>
      </c>
      <c r="O2179" t="s">
        <v>2076</v>
      </c>
      <c r="Q2179" t="s">
        <v>311</v>
      </c>
      <c r="R2179" t="b">
        <v>0</v>
      </c>
      <c r="S2179" t="b">
        <v>0</v>
      </c>
      <c r="T2179" t="s">
        <v>426</v>
      </c>
      <c r="U2179">
        <v>1</v>
      </c>
      <c r="V2179" s="32" t="s">
        <v>9555</v>
      </c>
      <c r="W2179" t="s">
        <v>9556</v>
      </c>
      <c r="X2179" t="s">
        <v>282</v>
      </c>
      <c r="Y2179" t="s">
        <v>311</v>
      </c>
      <c r="Z2179" t="s">
        <v>284</v>
      </c>
      <c r="AA2179" t="s">
        <v>299</v>
      </c>
      <c r="AB2179"/>
      <c r="AD2179" s="27" t="s">
        <v>2079</v>
      </c>
      <c r="AF2179" t="s">
        <v>294</v>
      </c>
      <c r="AH2179" t="s">
        <v>1946</v>
      </c>
      <c r="AI2179" t="s">
        <v>26587</v>
      </c>
      <c r="AJ2179" t="s">
        <v>26588</v>
      </c>
      <c r="AK2179" t="s">
        <v>2082</v>
      </c>
      <c r="AL2179" s="12">
        <v>46105.542175925926</v>
      </c>
    </row>
    <row r="2180" spans="1:39" ht="15" customHeight="1" x14ac:dyDescent="0.3">
      <c r="A2180" s="38" t="s">
        <v>8321</v>
      </c>
      <c r="B2180" t="s">
        <v>8322</v>
      </c>
      <c r="C2180" t="s">
        <v>2092</v>
      </c>
      <c r="D2180" t="s">
        <v>282</v>
      </c>
      <c r="E2180" t="s">
        <v>322</v>
      </c>
      <c r="G2180" t="s">
        <v>313</v>
      </c>
      <c r="H2180" t="s">
        <v>313</v>
      </c>
      <c r="I2180" t="s">
        <v>8323</v>
      </c>
      <c r="J2180" t="s">
        <v>284</v>
      </c>
      <c r="K2180" t="s">
        <v>2075</v>
      </c>
      <c r="M2180" t="s">
        <v>285</v>
      </c>
      <c r="N2180" t="s">
        <v>286</v>
      </c>
      <c r="O2180" t="s">
        <v>2076</v>
      </c>
      <c r="Q2180" t="s">
        <v>288</v>
      </c>
      <c r="R2180" t="b">
        <v>0</v>
      </c>
      <c r="S2180" t="b">
        <v>0</v>
      </c>
      <c r="T2180" t="s">
        <v>25454</v>
      </c>
      <c r="U2180" t="s">
        <v>2234</v>
      </c>
      <c r="V2180" s="32" t="s">
        <v>8313</v>
      </c>
      <c r="W2180" t="s">
        <v>8314</v>
      </c>
      <c r="X2180" t="s">
        <v>282</v>
      </c>
      <c r="Y2180" t="s">
        <v>288</v>
      </c>
      <c r="Z2180" t="s">
        <v>284</v>
      </c>
      <c r="AA2180" t="s">
        <v>319</v>
      </c>
      <c r="AB2180"/>
      <c r="AD2180" s="27" t="s">
        <v>2075</v>
      </c>
      <c r="AE2180" t="s">
        <v>26030</v>
      </c>
      <c r="AF2180" t="s">
        <v>290</v>
      </c>
      <c r="AH2180" t="s">
        <v>691</v>
      </c>
      <c r="AI2180" t="s">
        <v>26094</v>
      </c>
      <c r="AJ2180" t="s">
        <v>26095</v>
      </c>
      <c r="AK2180" t="s">
        <v>2082</v>
      </c>
      <c r="AL2180" s="12">
        <v>46119.156273148146</v>
      </c>
      <c r="AM2180" t="s">
        <v>315</v>
      </c>
    </row>
    <row r="2181" spans="1:39" ht="15" customHeight="1" x14ac:dyDescent="0.3">
      <c r="A2181" s="38" t="s">
        <v>8336</v>
      </c>
      <c r="B2181" t="s">
        <v>8337</v>
      </c>
      <c r="C2181" t="s">
        <v>2092</v>
      </c>
      <c r="D2181" t="s">
        <v>282</v>
      </c>
      <c r="E2181" t="s">
        <v>322</v>
      </c>
      <c r="G2181" t="s">
        <v>313</v>
      </c>
      <c r="H2181" t="s">
        <v>313</v>
      </c>
      <c r="I2181" t="s">
        <v>8338</v>
      </c>
      <c r="J2181" t="s">
        <v>284</v>
      </c>
      <c r="K2181" t="s">
        <v>2075</v>
      </c>
      <c r="M2181" t="s">
        <v>285</v>
      </c>
      <c r="N2181" t="s">
        <v>286</v>
      </c>
      <c r="O2181" t="s">
        <v>2076</v>
      </c>
      <c r="Q2181" t="s">
        <v>288</v>
      </c>
      <c r="R2181" t="b">
        <v>0</v>
      </c>
      <c r="S2181" t="b">
        <v>0</v>
      </c>
      <c r="T2181" t="s">
        <v>25454</v>
      </c>
      <c r="U2181" t="s">
        <v>2234</v>
      </c>
      <c r="V2181" s="32" t="s">
        <v>8313</v>
      </c>
      <c r="W2181" t="s">
        <v>8314</v>
      </c>
      <c r="X2181" t="s">
        <v>282</v>
      </c>
      <c r="Y2181" t="s">
        <v>288</v>
      </c>
      <c r="Z2181" t="s">
        <v>284</v>
      </c>
      <c r="AA2181" t="s">
        <v>319</v>
      </c>
      <c r="AB2181"/>
      <c r="AD2181" s="27" t="s">
        <v>2075</v>
      </c>
      <c r="AE2181" t="s">
        <v>26030</v>
      </c>
      <c r="AF2181" t="s">
        <v>290</v>
      </c>
      <c r="AH2181" t="s">
        <v>691</v>
      </c>
      <c r="AI2181" t="s">
        <v>26094</v>
      </c>
      <c r="AJ2181" t="s">
        <v>26095</v>
      </c>
      <c r="AK2181" t="s">
        <v>2082</v>
      </c>
      <c r="AL2181" s="12">
        <v>46119.156273148146</v>
      </c>
      <c r="AM2181" t="s">
        <v>315</v>
      </c>
    </row>
    <row r="2182" spans="1:39" ht="15" customHeight="1" x14ac:dyDescent="0.3">
      <c r="A2182" s="38" t="s">
        <v>8657</v>
      </c>
      <c r="B2182" t="s">
        <v>8658</v>
      </c>
      <c r="C2182" t="s">
        <v>2092</v>
      </c>
      <c r="D2182" t="s">
        <v>282</v>
      </c>
      <c r="E2182" t="s">
        <v>283</v>
      </c>
      <c r="G2182" t="s">
        <v>25888</v>
      </c>
      <c r="H2182" t="s">
        <v>387</v>
      </c>
      <c r="I2182" t="s">
        <v>8659</v>
      </c>
      <c r="J2182" t="s">
        <v>284</v>
      </c>
      <c r="K2182" t="s">
        <v>2224</v>
      </c>
      <c r="M2182" t="s">
        <v>290</v>
      </c>
      <c r="N2182" t="s">
        <v>286</v>
      </c>
      <c r="O2182" t="s">
        <v>2076</v>
      </c>
      <c r="Q2182" t="s">
        <v>288</v>
      </c>
      <c r="R2182" t="b">
        <v>0</v>
      </c>
      <c r="S2182" t="b">
        <v>0</v>
      </c>
      <c r="T2182" t="s">
        <v>25455</v>
      </c>
      <c r="U2182" t="s">
        <v>2244</v>
      </c>
      <c r="V2182" s="32" t="s">
        <v>8660</v>
      </c>
      <c r="W2182" t="s">
        <v>8661</v>
      </c>
      <c r="X2182" t="s">
        <v>282</v>
      </c>
      <c r="Y2182" t="s">
        <v>288</v>
      </c>
      <c r="Z2182" t="s">
        <v>284</v>
      </c>
      <c r="AA2182" t="s">
        <v>283</v>
      </c>
      <c r="AB2182"/>
      <c r="AD2182" s="27" t="s">
        <v>2094</v>
      </c>
      <c r="AE2182" t="s">
        <v>26031</v>
      </c>
      <c r="AF2182" t="s">
        <v>290</v>
      </c>
      <c r="AH2182" t="s">
        <v>641</v>
      </c>
      <c r="AI2182" t="s">
        <v>26094</v>
      </c>
      <c r="AJ2182" t="s">
        <v>26095</v>
      </c>
      <c r="AK2182" t="s">
        <v>2082</v>
      </c>
      <c r="AL2182" s="12">
        <v>46129.4062037037</v>
      </c>
      <c r="AM2182" t="s">
        <v>309</v>
      </c>
    </row>
    <row r="2183" spans="1:39" ht="15" customHeight="1" x14ac:dyDescent="0.3">
      <c r="A2183" s="38" t="s">
        <v>8657</v>
      </c>
      <c r="B2183" t="s">
        <v>8658</v>
      </c>
      <c r="C2183" t="s">
        <v>2092</v>
      </c>
      <c r="D2183" t="s">
        <v>282</v>
      </c>
      <c r="E2183" t="s">
        <v>283</v>
      </c>
      <c r="G2183" t="s">
        <v>25888</v>
      </c>
      <c r="H2183" t="s">
        <v>387</v>
      </c>
      <c r="I2183" t="s">
        <v>8659</v>
      </c>
      <c r="J2183" t="s">
        <v>284</v>
      </c>
      <c r="K2183" t="s">
        <v>2224</v>
      </c>
      <c r="M2183" t="s">
        <v>290</v>
      </c>
      <c r="N2183" t="s">
        <v>286</v>
      </c>
      <c r="O2183" t="s">
        <v>2076</v>
      </c>
      <c r="Q2183" t="s">
        <v>288</v>
      </c>
      <c r="R2183" t="b">
        <v>0</v>
      </c>
      <c r="S2183" t="b">
        <v>0</v>
      </c>
      <c r="T2183" t="s">
        <v>25455</v>
      </c>
      <c r="U2183" t="s">
        <v>2244</v>
      </c>
      <c r="V2183" s="32" t="s">
        <v>8662</v>
      </c>
      <c r="W2183" t="s">
        <v>8663</v>
      </c>
      <c r="X2183" t="s">
        <v>282</v>
      </c>
      <c r="Y2183" t="s">
        <v>288</v>
      </c>
      <c r="Z2183" t="s">
        <v>284</v>
      </c>
      <c r="AA2183" t="s">
        <v>283</v>
      </c>
      <c r="AB2183"/>
      <c r="AD2183" s="27" t="s">
        <v>2075</v>
      </c>
      <c r="AE2183" t="s">
        <v>347</v>
      </c>
      <c r="AF2183" t="s">
        <v>290</v>
      </c>
      <c r="AH2183" t="s">
        <v>2011</v>
      </c>
      <c r="AI2183" t="s">
        <v>26094</v>
      </c>
      <c r="AJ2183" t="s">
        <v>26095</v>
      </c>
      <c r="AK2183" t="s">
        <v>2082</v>
      </c>
      <c r="AL2183" s="12">
        <v>46129.406053240738</v>
      </c>
      <c r="AM2183" t="s">
        <v>291</v>
      </c>
    </row>
    <row r="2184" spans="1:39" ht="15" customHeight="1" x14ac:dyDescent="0.3">
      <c r="A2184" s="38" t="s">
        <v>8664</v>
      </c>
      <c r="B2184" t="s">
        <v>8665</v>
      </c>
      <c r="C2184" t="s">
        <v>2092</v>
      </c>
      <c r="D2184" t="s">
        <v>282</v>
      </c>
      <c r="E2184" t="s">
        <v>283</v>
      </c>
      <c r="G2184" t="s">
        <v>303</v>
      </c>
      <c r="H2184" t="s">
        <v>303</v>
      </c>
      <c r="I2184" t="s">
        <v>8666</v>
      </c>
      <c r="J2184" t="s">
        <v>284</v>
      </c>
      <c r="K2184" t="s">
        <v>2214</v>
      </c>
      <c r="M2184" t="s">
        <v>290</v>
      </c>
      <c r="N2184" t="s">
        <v>355</v>
      </c>
      <c r="O2184" t="s">
        <v>2256</v>
      </c>
      <c r="Q2184" t="s">
        <v>288</v>
      </c>
      <c r="R2184" t="b">
        <v>0</v>
      </c>
      <c r="S2184" t="b">
        <v>0</v>
      </c>
      <c r="T2184" t="s">
        <v>25457</v>
      </c>
      <c r="U2184">
        <v>1</v>
      </c>
      <c r="V2184" s="32" t="s">
        <v>8667</v>
      </c>
      <c r="W2184" t="s">
        <v>8668</v>
      </c>
      <c r="X2184" t="s">
        <v>282</v>
      </c>
      <c r="Y2184" t="s">
        <v>288</v>
      </c>
      <c r="Z2184" t="s">
        <v>284</v>
      </c>
      <c r="AA2184" t="s">
        <v>283</v>
      </c>
      <c r="AB2184"/>
      <c r="AD2184" s="27" t="s">
        <v>3330</v>
      </c>
      <c r="AE2184" t="s">
        <v>289</v>
      </c>
      <c r="AF2184" t="s">
        <v>290</v>
      </c>
      <c r="AH2184" t="s">
        <v>625</v>
      </c>
      <c r="AI2184" t="s">
        <v>26094</v>
      </c>
      <c r="AJ2184" t="s">
        <v>26095</v>
      </c>
      <c r="AK2184" t="s">
        <v>2082</v>
      </c>
      <c r="AL2184" s="12">
        <v>46129.40960648148</v>
      </c>
      <c r="AM2184" t="s">
        <v>291</v>
      </c>
    </row>
    <row r="2185" spans="1:39" ht="15" customHeight="1" x14ac:dyDescent="0.3">
      <c r="A2185" s="38" t="s">
        <v>8669</v>
      </c>
      <c r="B2185" t="s">
        <v>8670</v>
      </c>
      <c r="C2185" t="s">
        <v>2092</v>
      </c>
      <c r="D2185" t="s">
        <v>282</v>
      </c>
      <c r="E2185" t="s">
        <v>283</v>
      </c>
      <c r="G2185" t="s">
        <v>303</v>
      </c>
      <c r="H2185" t="s">
        <v>303</v>
      </c>
      <c r="I2185" t="s">
        <v>8671</v>
      </c>
      <c r="J2185" t="s">
        <v>284</v>
      </c>
      <c r="K2185" t="s">
        <v>2214</v>
      </c>
      <c r="M2185" t="s">
        <v>290</v>
      </c>
      <c r="N2185" t="s">
        <v>355</v>
      </c>
      <c r="O2185" t="s">
        <v>2256</v>
      </c>
      <c r="Q2185" t="s">
        <v>288</v>
      </c>
      <c r="R2185" t="b">
        <v>0</v>
      </c>
      <c r="S2185" t="b">
        <v>0</v>
      </c>
      <c r="T2185" t="s">
        <v>25457</v>
      </c>
      <c r="U2185">
        <v>1</v>
      </c>
      <c r="V2185" s="32" t="s">
        <v>5211</v>
      </c>
      <c r="W2185" t="s">
        <v>5212</v>
      </c>
      <c r="X2185" t="s">
        <v>282</v>
      </c>
      <c r="Y2185" t="s">
        <v>288</v>
      </c>
      <c r="Z2185" t="s">
        <v>284</v>
      </c>
      <c r="AA2185" t="s">
        <v>283</v>
      </c>
      <c r="AB2185"/>
      <c r="AD2185" s="27" t="s">
        <v>2075</v>
      </c>
      <c r="AE2185" t="s">
        <v>289</v>
      </c>
      <c r="AF2185" t="s">
        <v>290</v>
      </c>
      <c r="AH2185" t="s">
        <v>674</v>
      </c>
      <c r="AI2185" t="s">
        <v>26094</v>
      </c>
      <c r="AJ2185" t="s">
        <v>26095</v>
      </c>
      <c r="AK2185" t="s">
        <v>2082</v>
      </c>
      <c r="AL2185" s="12">
        <v>46127.385289351849</v>
      </c>
      <c r="AM2185" t="s">
        <v>309</v>
      </c>
    </row>
    <row r="2186" spans="1:39" ht="15" customHeight="1" x14ac:dyDescent="0.3">
      <c r="A2186" s="38" t="s">
        <v>8669</v>
      </c>
      <c r="B2186" t="s">
        <v>8670</v>
      </c>
      <c r="C2186" t="s">
        <v>2092</v>
      </c>
      <c r="D2186" t="s">
        <v>282</v>
      </c>
      <c r="E2186" t="s">
        <v>283</v>
      </c>
      <c r="G2186" t="s">
        <v>303</v>
      </c>
      <c r="H2186" t="s">
        <v>303</v>
      </c>
      <c r="I2186" t="s">
        <v>8671</v>
      </c>
      <c r="J2186" t="s">
        <v>284</v>
      </c>
      <c r="K2186" t="s">
        <v>2214</v>
      </c>
      <c r="M2186" t="s">
        <v>290</v>
      </c>
      <c r="N2186" t="s">
        <v>355</v>
      </c>
      <c r="O2186" t="s">
        <v>2256</v>
      </c>
      <c r="Q2186" t="s">
        <v>288</v>
      </c>
      <c r="R2186" t="b">
        <v>0</v>
      </c>
      <c r="S2186" t="b">
        <v>0</v>
      </c>
      <c r="T2186" t="s">
        <v>25457</v>
      </c>
      <c r="U2186">
        <v>1</v>
      </c>
      <c r="V2186" s="32" t="s">
        <v>5047</v>
      </c>
      <c r="W2186" t="s">
        <v>5048</v>
      </c>
      <c r="X2186" t="s">
        <v>282</v>
      </c>
      <c r="Y2186" t="s">
        <v>288</v>
      </c>
      <c r="Z2186" t="s">
        <v>284</v>
      </c>
      <c r="AA2186" t="s">
        <v>283</v>
      </c>
      <c r="AB2186"/>
      <c r="AD2186" s="27" t="s">
        <v>2075</v>
      </c>
      <c r="AE2186" t="s">
        <v>26225</v>
      </c>
      <c r="AF2186" t="s">
        <v>290</v>
      </c>
      <c r="AH2186" t="s">
        <v>657</v>
      </c>
      <c r="AI2186" t="s">
        <v>26094</v>
      </c>
      <c r="AJ2186" t="s">
        <v>26095</v>
      </c>
      <c r="AK2186" t="s">
        <v>2082</v>
      </c>
      <c r="AL2186" s="12">
        <v>46129.214895833335</v>
      </c>
      <c r="AM2186" t="s">
        <v>291</v>
      </c>
    </row>
    <row r="2187" spans="1:39" ht="15" customHeight="1" x14ac:dyDescent="0.3">
      <c r="A2187" s="38" t="s">
        <v>10064</v>
      </c>
      <c r="B2187" t="s">
        <v>6446</v>
      </c>
      <c r="C2187" t="s">
        <v>2073</v>
      </c>
      <c r="D2187" t="s">
        <v>282</v>
      </c>
      <c r="E2187" t="s">
        <v>319</v>
      </c>
      <c r="H2187" t="s">
        <v>25892</v>
      </c>
      <c r="I2187" t="s">
        <v>10065</v>
      </c>
      <c r="J2187" t="s">
        <v>284</v>
      </c>
      <c r="K2187" t="s">
        <v>2075</v>
      </c>
      <c r="M2187" t="s">
        <v>290</v>
      </c>
      <c r="N2187" t="s">
        <v>365</v>
      </c>
      <c r="O2187" t="s">
        <v>2076</v>
      </c>
      <c r="Q2187" t="s">
        <v>311</v>
      </c>
      <c r="R2187" t="b">
        <v>0</v>
      </c>
      <c r="S2187" t="b">
        <v>0</v>
      </c>
      <c r="T2187" t="s">
        <v>426</v>
      </c>
      <c r="U2187">
        <v>1</v>
      </c>
      <c r="V2187" s="32" t="s">
        <v>9555</v>
      </c>
      <c r="W2187" t="s">
        <v>9556</v>
      </c>
      <c r="X2187" t="s">
        <v>282</v>
      </c>
      <c r="Y2187" t="s">
        <v>311</v>
      </c>
      <c r="Z2187" t="s">
        <v>284</v>
      </c>
      <c r="AA2187" t="s">
        <v>299</v>
      </c>
      <c r="AB2187"/>
      <c r="AD2187" s="27" t="s">
        <v>2079</v>
      </c>
      <c r="AF2187" t="s">
        <v>294</v>
      </c>
      <c r="AH2187" t="s">
        <v>1946</v>
      </c>
      <c r="AI2187" t="s">
        <v>26587</v>
      </c>
      <c r="AJ2187" t="s">
        <v>26588</v>
      </c>
      <c r="AK2187" t="s">
        <v>2082</v>
      </c>
      <c r="AL2187" s="12">
        <v>46105.542175925926</v>
      </c>
    </row>
    <row r="2188" spans="1:39" ht="15" customHeight="1" x14ac:dyDescent="0.3">
      <c r="A2188" s="38" t="s">
        <v>10066</v>
      </c>
      <c r="B2188" t="s">
        <v>6446</v>
      </c>
      <c r="C2188" t="s">
        <v>2073</v>
      </c>
      <c r="D2188" t="s">
        <v>282</v>
      </c>
      <c r="E2188" t="s">
        <v>299</v>
      </c>
      <c r="H2188" t="s">
        <v>25891</v>
      </c>
      <c r="I2188" t="s">
        <v>10067</v>
      </c>
      <c r="J2188" t="s">
        <v>284</v>
      </c>
      <c r="K2188" t="s">
        <v>2075</v>
      </c>
      <c r="M2188" t="s">
        <v>294</v>
      </c>
      <c r="N2188" t="s">
        <v>295</v>
      </c>
      <c r="O2188" t="s">
        <v>2076</v>
      </c>
      <c r="Q2188" t="s">
        <v>311</v>
      </c>
      <c r="R2188" t="b">
        <v>0</v>
      </c>
      <c r="S2188" t="b">
        <v>0</v>
      </c>
      <c r="T2188" t="s">
        <v>426</v>
      </c>
      <c r="U2188">
        <v>1</v>
      </c>
      <c r="V2188" s="32" t="s">
        <v>9555</v>
      </c>
      <c r="W2188" t="s">
        <v>9556</v>
      </c>
      <c r="X2188" t="s">
        <v>282</v>
      </c>
      <c r="Y2188" t="s">
        <v>311</v>
      </c>
      <c r="Z2188" t="s">
        <v>284</v>
      </c>
      <c r="AA2188" t="s">
        <v>299</v>
      </c>
      <c r="AB2188"/>
      <c r="AD2188" s="27" t="s">
        <v>2079</v>
      </c>
      <c r="AF2188" t="s">
        <v>294</v>
      </c>
      <c r="AH2188" t="s">
        <v>1946</v>
      </c>
      <c r="AI2188" t="s">
        <v>26587</v>
      </c>
      <c r="AJ2188" t="s">
        <v>26588</v>
      </c>
      <c r="AK2188" t="s">
        <v>2082</v>
      </c>
      <c r="AL2188" s="12">
        <v>46105.542175925926</v>
      </c>
    </row>
    <row r="2189" spans="1:39" ht="15" customHeight="1" x14ac:dyDescent="0.3">
      <c r="A2189" s="38" t="s">
        <v>10174</v>
      </c>
      <c r="B2189" t="s">
        <v>2776</v>
      </c>
      <c r="C2189" t="s">
        <v>2073</v>
      </c>
      <c r="D2189" t="s">
        <v>282</v>
      </c>
      <c r="E2189" t="s">
        <v>319</v>
      </c>
      <c r="H2189" t="s">
        <v>25853</v>
      </c>
      <c r="I2189" t="s">
        <v>10175</v>
      </c>
      <c r="J2189" t="s">
        <v>284</v>
      </c>
      <c r="K2189" t="s">
        <v>2075</v>
      </c>
      <c r="M2189" t="s">
        <v>338</v>
      </c>
      <c r="O2189" t="s">
        <v>2076</v>
      </c>
      <c r="Q2189" t="s">
        <v>311</v>
      </c>
      <c r="R2189" t="b">
        <v>0</v>
      </c>
      <c r="S2189" t="b">
        <v>0</v>
      </c>
      <c r="T2189" t="s">
        <v>426</v>
      </c>
      <c r="U2189">
        <v>1</v>
      </c>
      <c r="V2189" s="32" t="s">
        <v>10176</v>
      </c>
      <c r="W2189" t="s">
        <v>10177</v>
      </c>
      <c r="X2189" t="s">
        <v>282</v>
      </c>
      <c r="Y2189" t="s">
        <v>311</v>
      </c>
      <c r="Z2189" t="s">
        <v>284</v>
      </c>
      <c r="AB2189"/>
      <c r="AD2189" s="27" t="s">
        <v>2075</v>
      </c>
      <c r="AF2189" t="s">
        <v>338</v>
      </c>
      <c r="AH2189" t="s">
        <v>2169</v>
      </c>
      <c r="AI2189" t="s">
        <v>2170</v>
      </c>
      <c r="AJ2189" t="s">
        <v>2171</v>
      </c>
      <c r="AK2189" t="s">
        <v>2082</v>
      </c>
      <c r="AL2189" s="12">
        <v>46007.47111111111</v>
      </c>
    </row>
    <row r="2190" spans="1:39" ht="15" customHeight="1" x14ac:dyDescent="0.3">
      <c r="A2190" s="38" t="s">
        <v>8681</v>
      </c>
      <c r="B2190" t="s">
        <v>8682</v>
      </c>
      <c r="C2190" t="s">
        <v>2073</v>
      </c>
      <c r="D2190" t="s">
        <v>282</v>
      </c>
      <c r="E2190" t="s">
        <v>292</v>
      </c>
      <c r="I2190" t="s">
        <v>8683</v>
      </c>
      <c r="J2190" t="s">
        <v>329</v>
      </c>
      <c r="K2190" t="s">
        <v>2094</v>
      </c>
      <c r="M2190" t="s">
        <v>294</v>
      </c>
      <c r="N2190" t="s">
        <v>295</v>
      </c>
      <c r="Q2190" t="s">
        <v>344</v>
      </c>
      <c r="R2190" t="b">
        <v>0</v>
      </c>
      <c r="S2190" t="b">
        <v>0</v>
      </c>
      <c r="T2190" t="s">
        <v>426</v>
      </c>
      <c r="U2190">
        <v>1</v>
      </c>
      <c r="V2190" s="32" t="s">
        <v>2235</v>
      </c>
      <c r="AB2190"/>
      <c r="AD2190" s="27"/>
    </row>
    <row r="2191" spans="1:39" ht="15" customHeight="1" x14ac:dyDescent="0.3">
      <c r="A2191" s="38" t="s">
        <v>8469</v>
      </c>
      <c r="B2191" t="s">
        <v>8470</v>
      </c>
      <c r="C2191" t="s">
        <v>2092</v>
      </c>
      <c r="D2191" t="s">
        <v>282</v>
      </c>
      <c r="E2191" t="s">
        <v>376</v>
      </c>
      <c r="G2191" t="s">
        <v>318</v>
      </c>
      <c r="I2191" t="s">
        <v>8471</v>
      </c>
      <c r="J2191" t="s">
        <v>284</v>
      </c>
      <c r="K2191" t="s">
        <v>2214</v>
      </c>
      <c r="M2191" t="s">
        <v>294</v>
      </c>
      <c r="N2191" t="s">
        <v>295</v>
      </c>
      <c r="O2191" t="s">
        <v>2256</v>
      </c>
      <c r="Q2191" t="s">
        <v>380</v>
      </c>
      <c r="R2191" t="b">
        <v>0</v>
      </c>
      <c r="S2191" t="b">
        <v>0</v>
      </c>
      <c r="T2191" t="s">
        <v>425</v>
      </c>
      <c r="U2191">
        <v>0</v>
      </c>
      <c r="V2191" s="32" t="s">
        <v>8472</v>
      </c>
      <c r="W2191" t="s">
        <v>8473</v>
      </c>
      <c r="X2191" t="s">
        <v>282</v>
      </c>
      <c r="Y2191" t="s">
        <v>380</v>
      </c>
      <c r="Z2191" t="s">
        <v>284</v>
      </c>
      <c r="AB2191"/>
      <c r="AD2191" s="27" t="s">
        <v>2094</v>
      </c>
      <c r="AF2191" t="s">
        <v>294</v>
      </c>
      <c r="AH2191" t="s">
        <v>725</v>
      </c>
      <c r="AI2191" t="s">
        <v>4270</v>
      </c>
      <c r="AJ2191" t="s">
        <v>4271</v>
      </c>
      <c r="AK2191" t="s">
        <v>3160</v>
      </c>
      <c r="AL2191" s="12">
        <v>45637.844074074077</v>
      </c>
      <c r="AM2191" t="s">
        <v>291</v>
      </c>
    </row>
    <row r="2192" spans="1:39" ht="15" customHeight="1" x14ac:dyDescent="0.3">
      <c r="A2192" s="38" t="s">
        <v>8357</v>
      </c>
      <c r="B2192" t="s">
        <v>8358</v>
      </c>
      <c r="C2192" t="s">
        <v>2092</v>
      </c>
      <c r="D2192" t="s">
        <v>282</v>
      </c>
      <c r="E2192" t="s">
        <v>283</v>
      </c>
      <c r="G2192" t="s">
        <v>298</v>
      </c>
      <c r="H2192" t="s">
        <v>25854</v>
      </c>
      <c r="I2192" t="s">
        <v>8359</v>
      </c>
      <c r="J2192" t="s">
        <v>284</v>
      </c>
      <c r="K2192" t="s">
        <v>2075</v>
      </c>
      <c r="M2192" t="s">
        <v>330</v>
      </c>
      <c r="N2192" t="s">
        <v>286</v>
      </c>
      <c r="O2192" t="s">
        <v>2076</v>
      </c>
      <c r="P2192" t="s">
        <v>331</v>
      </c>
      <c r="Q2192" t="s">
        <v>288</v>
      </c>
      <c r="R2192" t="b">
        <v>0</v>
      </c>
      <c r="S2192" t="b">
        <v>0</v>
      </c>
      <c r="T2192" t="s">
        <v>426</v>
      </c>
      <c r="U2192">
        <v>1</v>
      </c>
      <c r="V2192" s="32" t="s">
        <v>8360</v>
      </c>
      <c r="W2192" t="s">
        <v>8361</v>
      </c>
      <c r="X2192" t="s">
        <v>282</v>
      </c>
      <c r="Y2192" t="s">
        <v>288</v>
      </c>
      <c r="Z2192" t="s">
        <v>284</v>
      </c>
      <c r="AA2192" t="s">
        <v>283</v>
      </c>
      <c r="AB2192"/>
      <c r="AD2192" s="27" t="s">
        <v>2075</v>
      </c>
      <c r="AE2192" t="s">
        <v>26227</v>
      </c>
      <c r="AF2192" t="s">
        <v>330</v>
      </c>
      <c r="AH2192" t="s">
        <v>641</v>
      </c>
      <c r="AI2192" t="s">
        <v>26094</v>
      </c>
      <c r="AJ2192" t="s">
        <v>26095</v>
      </c>
      <c r="AK2192" t="s">
        <v>3160</v>
      </c>
      <c r="AL2192" s="12">
        <v>46128.499548611115</v>
      </c>
      <c r="AM2192" t="s">
        <v>291</v>
      </c>
    </row>
    <row r="2193" spans="1:39" ht="15" customHeight="1" x14ac:dyDescent="0.3">
      <c r="A2193" s="38" t="s">
        <v>9513</v>
      </c>
      <c r="B2193" t="s">
        <v>2419</v>
      </c>
      <c r="C2193" t="s">
        <v>2073</v>
      </c>
      <c r="D2193" t="s">
        <v>282</v>
      </c>
      <c r="E2193" t="s">
        <v>319</v>
      </c>
      <c r="H2193" t="s">
        <v>25883</v>
      </c>
      <c r="I2193" t="s">
        <v>9514</v>
      </c>
      <c r="J2193" t="s">
        <v>284</v>
      </c>
      <c r="K2193" t="s">
        <v>2075</v>
      </c>
      <c r="M2193" t="s">
        <v>294</v>
      </c>
      <c r="N2193" t="s">
        <v>295</v>
      </c>
      <c r="O2193" t="s">
        <v>2076</v>
      </c>
      <c r="Q2193" t="s">
        <v>311</v>
      </c>
      <c r="R2193" t="b">
        <v>0</v>
      </c>
      <c r="S2193" t="b">
        <v>0</v>
      </c>
      <c r="T2193" t="s">
        <v>426</v>
      </c>
      <c r="U2193">
        <v>1</v>
      </c>
      <c r="V2193" s="32" t="s">
        <v>2905</v>
      </c>
      <c r="W2193" t="s">
        <v>2906</v>
      </c>
      <c r="X2193" t="s">
        <v>282</v>
      </c>
      <c r="Y2193" t="s">
        <v>311</v>
      </c>
      <c r="Z2193" t="s">
        <v>310</v>
      </c>
      <c r="AA2193" t="s">
        <v>319</v>
      </c>
      <c r="AB2193"/>
      <c r="AD2193" s="27" t="s">
        <v>2079</v>
      </c>
      <c r="AF2193" t="s">
        <v>290</v>
      </c>
      <c r="AH2193" t="s">
        <v>2016</v>
      </c>
      <c r="AI2193" t="s">
        <v>26587</v>
      </c>
      <c r="AJ2193" t="s">
        <v>26588</v>
      </c>
      <c r="AK2193" t="s">
        <v>2082</v>
      </c>
      <c r="AL2193" s="12">
        <v>46105.55195601852</v>
      </c>
      <c r="AM2193" t="s">
        <v>291</v>
      </c>
    </row>
    <row r="2194" spans="1:39" ht="15" customHeight="1" x14ac:dyDescent="0.3">
      <c r="A2194" s="38" t="s">
        <v>8603</v>
      </c>
      <c r="B2194" t="s">
        <v>8604</v>
      </c>
      <c r="C2194" t="s">
        <v>2092</v>
      </c>
      <c r="D2194" t="s">
        <v>282</v>
      </c>
      <c r="E2194" t="s">
        <v>353</v>
      </c>
      <c r="G2194" t="s">
        <v>26248</v>
      </c>
      <c r="I2194" t="s">
        <v>8605</v>
      </c>
      <c r="J2194" t="s">
        <v>284</v>
      </c>
      <c r="K2194" t="s">
        <v>2075</v>
      </c>
      <c r="M2194" t="s">
        <v>338</v>
      </c>
      <c r="N2194" t="s">
        <v>295</v>
      </c>
      <c r="O2194" t="s">
        <v>2256</v>
      </c>
      <c r="Q2194" t="s">
        <v>344</v>
      </c>
      <c r="R2194" t="b">
        <v>0</v>
      </c>
      <c r="S2194" t="b">
        <v>0</v>
      </c>
      <c r="T2194" t="s">
        <v>425</v>
      </c>
      <c r="U2194">
        <v>0</v>
      </c>
      <c r="V2194" s="32" t="s">
        <v>13624</v>
      </c>
      <c r="W2194" t="s">
        <v>13625</v>
      </c>
      <c r="X2194" t="s">
        <v>310</v>
      </c>
      <c r="Y2194" t="s">
        <v>344</v>
      </c>
      <c r="Z2194" t="s">
        <v>310</v>
      </c>
      <c r="AA2194" t="s">
        <v>353</v>
      </c>
      <c r="AB2194"/>
      <c r="AD2194" s="27" t="s">
        <v>2224</v>
      </c>
      <c r="AF2194" t="s">
        <v>338</v>
      </c>
      <c r="AH2194" t="s">
        <v>418</v>
      </c>
      <c r="AI2194" t="s">
        <v>26615</v>
      </c>
      <c r="AJ2194" t="s">
        <v>26616</v>
      </c>
      <c r="AK2194" t="s">
        <v>2082</v>
      </c>
      <c r="AL2194" s="12">
        <v>46147.527638888889</v>
      </c>
      <c r="AM2194" t="s">
        <v>291</v>
      </c>
    </row>
    <row r="2195" spans="1:39" ht="15" customHeight="1" x14ac:dyDescent="0.3">
      <c r="A2195" s="38" t="s">
        <v>8620</v>
      </c>
      <c r="B2195" t="s">
        <v>8621</v>
      </c>
      <c r="C2195" t="s">
        <v>2092</v>
      </c>
      <c r="D2195" t="s">
        <v>282</v>
      </c>
      <c r="E2195" t="s">
        <v>283</v>
      </c>
      <c r="G2195" t="s">
        <v>25835</v>
      </c>
      <c r="H2195" t="s">
        <v>25835</v>
      </c>
      <c r="I2195" t="s">
        <v>8622</v>
      </c>
      <c r="J2195" t="s">
        <v>284</v>
      </c>
      <c r="K2195" t="s">
        <v>2075</v>
      </c>
      <c r="M2195" t="s">
        <v>285</v>
      </c>
      <c r="N2195" t="s">
        <v>286</v>
      </c>
      <c r="O2195" t="s">
        <v>2256</v>
      </c>
      <c r="P2195" t="s">
        <v>287</v>
      </c>
      <c r="Q2195" t="s">
        <v>288</v>
      </c>
      <c r="R2195" t="b">
        <v>0</v>
      </c>
      <c r="S2195" t="b">
        <v>0</v>
      </c>
      <c r="T2195" t="s">
        <v>25455</v>
      </c>
      <c r="U2195" t="s">
        <v>2244</v>
      </c>
      <c r="V2195" s="32" t="s">
        <v>6190</v>
      </c>
      <c r="W2195" t="s">
        <v>6191</v>
      </c>
      <c r="X2195" t="s">
        <v>282</v>
      </c>
      <c r="Y2195" t="s">
        <v>288</v>
      </c>
      <c r="Z2195" t="s">
        <v>284</v>
      </c>
      <c r="AA2195" t="s">
        <v>283</v>
      </c>
      <c r="AB2195"/>
      <c r="AD2195" s="27" t="s">
        <v>2094</v>
      </c>
      <c r="AE2195" t="s">
        <v>289</v>
      </c>
      <c r="AF2195" t="s">
        <v>290</v>
      </c>
      <c r="AH2195" t="s">
        <v>674</v>
      </c>
      <c r="AI2195" t="s">
        <v>26094</v>
      </c>
      <c r="AJ2195" t="s">
        <v>26095</v>
      </c>
      <c r="AK2195" t="s">
        <v>2082</v>
      </c>
      <c r="AL2195" s="12">
        <v>46127.379525462966</v>
      </c>
      <c r="AM2195" t="s">
        <v>309</v>
      </c>
    </row>
    <row r="2196" spans="1:39" ht="15" customHeight="1" x14ac:dyDescent="0.3">
      <c r="A2196" s="38" t="s">
        <v>8693</v>
      </c>
      <c r="B2196" t="s">
        <v>8694</v>
      </c>
      <c r="C2196" t="s">
        <v>2092</v>
      </c>
      <c r="D2196" t="s">
        <v>282</v>
      </c>
      <c r="E2196" t="s">
        <v>337</v>
      </c>
      <c r="G2196" t="s">
        <v>303</v>
      </c>
      <c r="H2196" t="s">
        <v>303</v>
      </c>
      <c r="I2196" t="s">
        <v>25936</v>
      </c>
      <c r="J2196" t="s">
        <v>284</v>
      </c>
      <c r="K2196" t="s">
        <v>2075</v>
      </c>
      <c r="M2196" t="s">
        <v>294</v>
      </c>
      <c r="N2196" t="s">
        <v>295</v>
      </c>
      <c r="O2196" t="s">
        <v>2076</v>
      </c>
      <c r="P2196" t="s">
        <v>287</v>
      </c>
      <c r="Q2196" t="s">
        <v>288</v>
      </c>
      <c r="R2196" t="b">
        <v>0</v>
      </c>
      <c r="S2196" t="b">
        <v>0</v>
      </c>
      <c r="T2196" t="s">
        <v>426</v>
      </c>
      <c r="U2196">
        <v>1</v>
      </c>
      <c r="V2196" s="32" t="s">
        <v>8695</v>
      </c>
      <c r="W2196" t="s">
        <v>8696</v>
      </c>
      <c r="X2196" t="s">
        <v>282</v>
      </c>
      <c r="Y2196" t="s">
        <v>288</v>
      </c>
      <c r="Z2196" t="s">
        <v>284</v>
      </c>
      <c r="AA2196" t="s">
        <v>337</v>
      </c>
      <c r="AB2196"/>
      <c r="AD2196" s="27" t="s">
        <v>2075</v>
      </c>
      <c r="AE2196" t="s">
        <v>289</v>
      </c>
      <c r="AF2196" t="s">
        <v>294</v>
      </c>
      <c r="AH2196" t="s">
        <v>691</v>
      </c>
      <c r="AI2196" t="s">
        <v>26094</v>
      </c>
      <c r="AJ2196" t="s">
        <v>26095</v>
      </c>
      <c r="AK2196" t="s">
        <v>2082</v>
      </c>
      <c r="AL2196" s="12">
        <v>46121.079664351855</v>
      </c>
      <c r="AM2196" t="s">
        <v>309</v>
      </c>
    </row>
    <row r="2197" spans="1:39" ht="15" customHeight="1" x14ac:dyDescent="0.3">
      <c r="A2197" s="38" t="s">
        <v>8342</v>
      </c>
      <c r="B2197" t="s">
        <v>8343</v>
      </c>
      <c r="C2197" t="s">
        <v>2092</v>
      </c>
      <c r="D2197" t="s">
        <v>282</v>
      </c>
      <c r="E2197" t="s">
        <v>337</v>
      </c>
      <c r="G2197" t="s">
        <v>303</v>
      </c>
      <c r="H2197" t="s">
        <v>303</v>
      </c>
      <c r="I2197" t="s">
        <v>25930</v>
      </c>
      <c r="J2197" t="s">
        <v>284</v>
      </c>
      <c r="K2197" t="s">
        <v>2075</v>
      </c>
      <c r="M2197" t="s">
        <v>294</v>
      </c>
      <c r="N2197" t="s">
        <v>295</v>
      </c>
      <c r="O2197" t="s">
        <v>2076</v>
      </c>
      <c r="P2197" t="s">
        <v>287</v>
      </c>
      <c r="Q2197" t="s">
        <v>288</v>
      </c>
      <c r="R2197" t="b">
        <v>0</v>
      </c>
      <c r="S2197" t="b">
        <v>0</v>
      </c>
      <c r="T2197" t="s">
        <v>426</v>
      </c>
      <c r="U2197">
        <v>1</v>
      </c>
      <c r="V2197" s="32" t="s">
        <v>8344</v>
      </c>
      <c r="W2197" t="s">
        <v>8345</v>
      </c>
      <c r="X2197" t="s">
        <v>282</v>
      </c>
      <c r="Y2197" t="s">
        <v>288</v>
      </c>
      <c r="Z2197" t="s">
        <v>284</v>
      </c>
      <c r="AA2197" t="s">
        <v>337</v>
      </c>
      <c r="AB2197"/>
      <c r="AD2197" s="27" t="s">
        <v>2075</v>
      </c>
      <c r="AE2197" t="s">
        <v>289</v>
      </c>
      <c r="AF2197" t="s">
        <v>294</v>
      </c>
      <c r="AH2197" t="s">
        <v>691</v>
      </c>
      <c r="AI2197" t="s">
        <v>26094</v>
      </c>
      <c r="AJ2197" t="s">
        <v>26095</v>
      </c>
      <c r="AK2197" t="s">
        <v>2082</v>
      </c>
      <c r="AL2197" s="12">
        <v>46121.079074074078</v>
      </c>
      <c r="AM2197" t="s">
        <v>309</v>
      </c>
    </row>
    <row r="2198" spans="1:39" ht="15" customHeight="1" x14ac:dyDescent="0.3">
      <c r="A2198" s="38" t="s">
        <v>24725</v>
      </c>
      <c r="B2198" t="s">
        <v>24726</v>
      </c>
      <c r="C2198" t="s">
        <v>2092</v>
      </c>
      <c r="D2198" t="s">
        <v>308</v>
      </c>
      <c r="E2198" t="s">
        <v>353</v>
      </c>
      <c r="G2198" t="s">
        <v>26174</v>
      </c>
      <c r="I2198" t="s">
        <v>24727</v>
      </c>
      <c r="J2198" t="s">
        <v>284</v>
      </c>
      <c r="K2198" t="s">
        <v>2075</v>
      </c>
      <c r="M2198" t="s">
        <v>294</v>
      </c>
      <c r="N2198" t="s">
        <v>295</v>
      </c>
      <c r="O2198" t="s">
        <v>2076</v>
      </c>
      <c r="R2198" t="b">
        <v>0</v>
      </c>
      <c r="S2198" t="b">
        <v>0</v>
      </c>
      <c r="T2198" t="s">
        <v>425</v>
      </c>
      <c r="U2198">
        <v>0</v>
      </c>
      <c r="V2198" s="32" t="s">
        <v>13624</v>
      </c>
      <c r="W2198" t="s">
        <v>13625</v>
      </c>
      <c r="X2198" t="s">
        <v>310</v>
      </c>
      <c r="Y2198" t="s">
        <v>344</v>
      </c>
      <c r="Z2198" t="s">
        <v>310</v>
      </c>
      <c r="AA2198" t="s">
        <v>353</v>
      </c>
      <c r="AB2198"/>
      <c r="AD2198" s="27" t="s">
        <v>2224</v>
      </c>
      <c r="AF2198" t="s">
        <v>338</v>
      </c>
      <c r="AH2198" t="s">
        <v>418</v>
      </c>
      <c r="AI2198" t="s">
        <v>26615</v>
      </c>
      <c r="AJ2198" t="s">
        <v>26616</v>
      </c>
      <c r="AK2198" t="s">
        <v>2082</v>
      </c>
      <c r="AL2198" s="12">
        <v>46147.527638888889</v>
      </c>
      <c r="AM2198" t="s">
        <v>291</v>
      </c>
    </row>
    <row r="2199" spans="1:39" ht="15" customHeight="1" x14ac:dyDescent="0.3">
      <c r="A2199" s="38" t="s">
        <v>24725</v>
      </c>
      <c r="B2199" t="s">
        <v>24726</v>
      </c>
      <c r="C2199" t="s">
        <v>2092</v>
      </c>
      <c r="D2199" t="s">
        <v>308</v>
      </c>
      <c r="E2199" t="s">
        <v>353</v>
      </c>
      <c r="G2199" t="s">
        <v>26174</v>
      </c>
      <c r="I2199" t="s">
        <v>24727</v>
      </c>
      <c r="J2199" t="s">
        <v>284</v>
      </c>
      <c r="K2199" t="s">
        <v>2075</v>
      </c>
      <c r="M2199" t="s">
        <v>294</v>
      </c>
      <c r="N2199" t="s">
        <v>295</v>
      </c>
      <c r="O2199" t="s">
        <v>2076</v>
      </c>
      <c r="Q2199" t="s">
        <v>306</v>
      </c>
      <c r="R2199" t="b">
        <v>0</v>
      </c>
      <c r="S2199" t="b">
        <v>0</v>
      </c>
      <c r="T2199" t="s">
        <v>425</v>
      </c>
      <c r="U2199">
        <v>0</v>
      </c>
      <c r="V2199" s="32" t="s">
        <v>2235</v>
      </c>
      <c r="AB2199"/>
      <c r="AD2199" s="27"/>
    </row>
    <row r="2200" spans="1:39" ht="15" customHeight="1" x14ac:dyDescent="0.3">
      <c r="A2200" s="38" t="s">
        <v>8362</v>
      </c>
      <c r="B2200" t="s">
        <v>8363</v>
      </c>
      <c r="C2200" t="s">
        <v>2073</v>
      </c>
      <c r="D2200" t="s">
        <v>282</v>
      </c>
      <c r="E2200" t="s">
        <v>319</v>
      </c>
      <c r="H2200" t="s">
        <v>25905</v>
      </c>
      <c r="I2200" t="s">
        <v>8364</v>
      </c>
      <c r="J2200" t="s">
        <v>310</v>
      </c>
      <c r="K2200" t="s">
        <v>2094</v>
      </c>
      <c r="M2200" t="s">
        <v>294</v>
      </c>
      <c r="N2200" t="s">
        <v>295</v>
      </c>
      <c r="Q2200" t="s">
        <v>311</v>
      </c>
      <c r="R2200" t="b">
        <v>0</v>
      </c>
      <c r="S2200" t="b">
        <v>0</v>
      </c>
      <c r="T2200" t="s">
        <v>426</v>
      </c>
      <c r="U2200">
        <v>1</v>
      </c>
      <c r="V2200" s="32" t="s">
        <v>8365</v>
      </c>
      <c r="W2200" t="s">
        <v>8366</v>
      </c>
      <c r="X2200" t="s">
        <v>282</v>
      </c>
      <c r="Y2200" t="s">
        <v>311</v>
      </c>
      <c r="Z2200" t="s">
        <v>310</v>
      </c>
      <c r="AA2200" t="s">
        <v>319</v>
      </c>
      <c r="AB2200"/>
      <c r="AD2200" s="27" t="s">
        <v>2094</v>
      </c>
      <c r="AF2200" t="s">
        <v>294</v>
      </c>
      <c r="AH2200" t="s">
        <v>1946</v>
      </c>
      <c r="AI2200" t="s">
        <v>2114</v>
      </c>
      <c r="AJ2200" t="s">
        <v>2115</v>
      </c>
      <c r="AK2200" t="s">
        <v>2082</v>
      </c>
      <c r="AL2200" s="12">
        <v>45774.188125000001</v>
      </c>
    </row>
    <row r="2201" spans="1:39" ht="15" customHeight="1" x14ac:dyDescent="0.3">
      <c r="A2201" s="38" t="s">
        <v>8367</v>
      </c>
      <c r="B2201" t="s">
        <v>8368</v>
      </c>
      <c r="C2201" t="s">
        <v>2092</v>
      </c>
      <c r="D2201" t="s">
        <v>282</v>
      </c>
      <c r="E2201" t="s">
        <v>337</v>
      </c>
      <c r="G2201" t="s">
        <v>303</v>
      </c>
      <c r="H2201" t="s">
        <v>303</v>
      </c>
      <c r="I2201" t="s">
        <v>25931</v>
      </c>
      <c r="J2201" t="s">
        <v>284</v>
      </c>
      <c r="K2201" t="s">
        <v>2075</v>
      </c>
      <c r="M2201" t="s">
        <v>294</v>
      </c>
      <c r="N2201" t="s">
        <v>295</v>
      </c>
      <c r="O2201" t="s">
        <v>2076</v>
      </c>
      <c r="P2201" t="s">
        <v>287</v>
      </c>
      <c r="Q2201" t="s">
        <v>288</v>
      </c>
      <c r="R2201" t="b">
        <v>0</v>
      </c>
      <c r="S2201" t="b">
        <v>0</v>
      </c>
      <c r="T2201" t="s">
        <v>426</v>
      </c>
      <c r="U2201">
        <v>1</v>
      </c>
      <c r="V2201" s="32" t="s">
        <v>8369</v>
      </c>
      <c r="W2201" t="s">
        <v>8370</v>
      </c>
      <c r="X2201" t="s">
        <v>282</v>
      </c>
      <c r="Y2201" t="s">
        <v>288</v>
      </c>
      <c r="Z2201" t="s">
        <v>284</v>
      </c>
      <c r="AA2201" t="s">
        <v>337</v>
      </c>
      <c r="AB2201"/>
      <c r="AD2201" s="27" t="s">
        <v>2075</v>
      </c>
      <c r="AE2201" t="s">
        <v>289</v>
      </c>
      <c r="AF2201" t="s">
        <v>294</v>
      </c>
      <c r="AH2201" t="s">
        <v>691</v>
      </c>
      <c r="AI2201" t="s">
        <v>26094</v>
      </c>
      <c r="AJ2201" t="s">
        <v>26095</v>
      </c>
      <c r="AK2201" t="s">
        <v>2082</v>
      </c>
      <c r="AL2201" s="12">
        <v>46107.412453703706</v>
      </c>
      <c r="AM2201" t="s">
        <v>291</v>
      </c>
    </row>
    <row r="2202" spans="1:39" ht="15" customHeight="1" x14ac:dyDescent="0.3">
      <c r="A2202" s="38" t="s">
        <v>24550</v>
      </c>
      <c r="B2202" t="s">
        <v>24551</v>
      </c>
      <c r="C2202" t="s">
        <v>2092</v>
      </c>
      <c r="D2202" t="s">
        <v>308</v>
      </c>
      <c r="E2202" t="s">
        <v>353</v>
      </c>
      <c r="G2202" t="s">
        <v>26173</v>
      </c>
      <c r="I2202" t="s">
        <v>24552</v>
      </c>
      <c r="J2202" t="s">
        <v>329</v>
      </c>
      <c r="K2202" t="s">
        <v>2075</v>
      </c>
      <c r="M2202" t="s">
        <v>338</v>
      </c>
      <c r="N2202" t="s">
        <v>295</v>
      </c>
      <c r="O2202" t="s">
        <v>2076</v>
      </c>
      <c r="Q2202" t="s">
        <v>306</v>
      </c>
      <c r="R2202" t="b">
        <v>0</v>
      </c>
      <c r="S2202" t="b">
        <v>0</v>
      </c>
      <c r="T2202" t="s">
        <v>25454</v>
      </c>
      <c r="U2202" t="s">
        <v>2234</v>
      </c>
      <c r="V2202" s="32" t="s">
        <v>2235</v>
      </c>
      <c r="AB2202"/>
      <c r="AD2202" s="27"/>
    </row>
    <row r="2203" spans="1:39" ht="15" customHeight="1" x14ac:dyDescent="0.3">
      <c r="A2203" s="38" t="s">
        <v>10368</v>
      </c>
      <c r="B2203" t="s">
        <v>10369</v>
      </c>
      <c r="C2203" t="s">
        <v>2073</v>
      </c>
      <c r="D2203" t="s">
        <v>282</v>
      </c>
      <c r="E2203" t="s">
        <v>299</v>
      </c>
      <c r="H2203" t="s">
        <v>390</v>
      </c>
      <c r="I2203" t="s">
        <v>10370</v>
      </c>
      <c r="J2203" t="s">
        <v>284</v>
      </c>
      <c r="K2203" t="s">
        <v>2075</v>
      </c>
      <c r="M2203" t="s">
        <v>294</v>
      </c>
      <c r="N2203" t="s">
        <v>295</v>
      </c>
      <c r="O2203" t="s">
        <v>2076</v>
      </c>
      <c r="Q2203" t="s">
        <v>311</v>
      </c>
      <c r="R2203" t="b">
        <v>0</v>
      </c>
      <c r="S2203" t="b">
        <v>0</v>
      </c>
      <c r="T2203" t="s">
        <v>426</v>
      </c>
      <c r="U2203">
        <v>1</v>
      </c>
      <c r="V2203" s="32" t="s">
        <v>8598</v>
      </c>
      <c r="W2203" t="s">
        <v>8599</v>
      </c>
      <c r="X2203" t="s">
        <v>282</v>
      </c>
      <c r="Y2203" t="s">
        <v>311</v>
      </c>
      <c r="Z2203" t="s">
        <v>284</v>
      </c>
      <c r="AA2203" t="s">
        <v>302</v>
      </c>
      <c r="AB2203"/>
      <c r="AD2203" s="27" t="s">
        <v>2310</v>
      </c>
      <c r="AF2203" t="s">
        <v>294</v>
      </c>
      <c r="AH2203" t="s">
        <v>2012</v>
      </c>
      <c r="AI2203" t="s">
        <v>2121</v>
      </c>
      <c r="AJ2203" t="s">
        <v>2122</v>
      </c>
      <c r="AK2203" t="s">
        <v>2082</v>
      </c>
      <c r="AL2203" s="12">
        <v>45895.351377314815</v>
      </c>
    </row>
    <row r="2204" spans="1:39" ht="15" customHeight="1" x14ac:dyDescent="0.3">
      <c r="A2204" s="38" t="s">
        <v>10428</v>
      </c>
      <c r="B2204" t="s">
        <v>10369</v>
      </c>
      <c r="C2204" t="s">
        <v>2073</v>
      </c>
      <c r="D2204" t="s">
        <v>282</v>
      </c>
      <c r="E2204" t="s">
        <v>299</v>
      </c>
      <c r="H2204" t="s">
        <v>390</v>
      </c>
      <c r="I2204" t="s">
        <v>10429</v>
      </c>
      <c r="J2204" t="s">
        <v>284</v>
      </c>
      <c r="K2204" t="s">
        <v>2075</v>
      </c>
      <c r="M2204" t="s">
        <v>294</v>
      </c>
      <c r="N2204" t="s">
        <v>295</v>
      </c>
      <c r="O2204" t="s">
        <v>2076</v>
      </c>
      <c r="Q2204" t="s">
        <v>311</v>
      </c>
      <c r="R2204" t="b">
        <v>0</v>
      </c>
      <c r="S2204" t="b">
        <v>0</v>
      </c>
      <c r="T2204" t="s">
        <v>426</v>
      </c>
      <c r="U2204">
        <v>1</v>
      </c>
      <c r="V2204" s="30" t="s">
        <v>8598</v>
      </c>
      <c r="W2204" t="s">
        <v>8599</v>
      </c>
      <c r="X2204" t="s">
        <v>282</v>
      </c>
      <c r="Y2204" t="s">
        <v>311</v>
      </c>
      <c r="Z2204" t="s">
        <v>284</v>
      </c>
      <c r="AA2204" t="s">
        <v>302</v>
      </c>
      <c r="AB2204"/>
      <c r="AD2204" s="27" t="s">
        <v>2310</v>
      </c>
      <c r="AF2204" t="s">
        <v>294</v>
      </c>
      <c r="AH2204" t="s">
        <v>2012</v>
      </c>
      <c r="AI2204" t="s">
        <v>2121</v>
      </c>
      <c r="AJ2204" t="s">
        <v>2122</v>
      </c>
      <c r="AK2204" t="s">
        <v>2082</v>
      </c>
      <c r="AL2204" s="12">
        <v>45895.351377314815</v>
      </c>
    </row>
    <row r="2205" spans="1:39" ht="15" customHeight="1" x14ac:dyDescent="0.3">
      <c r="A2205" s="38" t="s">
        <v>10430</v>
      </c>
      <c r="B2205" t="s">
        <v>6263</v>
      </c>
      <c r="C2205" t="s">
        <v>2073</v>
      </c>
      <c r="D2205" t="s">
        <v>282</v>
      </c>
      <c r="E2205" t="s">
        <v>299</v>
      </c>
      <c r="H2205" t="s">
        <v>390</v>
      </c>
      <c r="I2205" t="s">
        <v>10431</v>
      </c>
      <c r="J2205" t="s">
        <v>284</v>
      </c>
      <c r="K2205" t="s">
        <v>2075</v>
      </c>
      <c r="M2205" t="s">
        <v>294</v>
      </c>
      <c r="N2205" t="s">
        <v>295</v>
      </c>
      <c r="O2205" t="s">
        <v>2076</v>
      </c>
      <c r="Q2205" t="s">
        <v>311</v>
      </c>
      <c r="R2205" t="b">
        <v>0</v>
      </c>
      <c r="S2205" t="b">
        <v>0</v>
      </c>
      <c r="T2205" t="s">
        <v>426</v>
      </c>
      <c r="U2205">
        <v>1</v>
      </c>
      <c r="V2205" s="32" t="s">
        <v>8598</v>
      </c>
      <c r="W2205" t="s">
        <v>8599</v>
      </c>
      <c r="X2205" t="s">
        <v>282</v>
      </c>
      <c r="Y2205" t="s">
        <v>311</v>
      </c>
      <c r="Z2205" t="s">
        <v>284</v>
      </c>
      <c r="AA2205" t="s">
        <v>302</v>
      </c>
      <c r="AB2205"/>
      <c r="AD2205" s="27" t="s">
        <v>2310</v>
      </c>
      <c r="AF2205" t="s">
        <v>294</v>
      </c>
      <c r="AH2205" t="s">
        <v>2012</v>
      </c>
      <c r="AI2205" t="s">
        <v>2121</v>
      </c>
      <c r="AJ2205" t="s">
        <v>2122</v>
      </c>
      <c r="AK2205" t="s">
        <v>2082</v>
      </c>
      <c r="AL2205" s="12">
        <v>45895.351377314815</v>
      </c>
    </row>
    <row r="2206" spans="1:39" ht="15" customHeight="1" x14ac:dyDescent="0.3">
      <c r="A2206" s="38" t="s">
        <v>10374</v>
      </c>
      <c r="B2206" t="s">
        <v>6263</v>
      </c>
      <c r="C2206" t="s">
        <v>2073</v>
      </c>
      <c r="D2206" t="s">
        <v>282</v>
      </c>
      <c r="E2206" t="s">
        <v>299</v>
      </c>
      <c r="H2206" t="s">
        <v>390</v>
      </c>
      <c r="I2206" t="s">
        <v>10375</v>
      </c>
      <c r="J2206" t="s">
        <v>284</v>
      </c>
      <c r="K2206" t="s">
        <v>2075</v>
      </c>
      <c r="M2206" t="s">
        <v>294</v>
      </c>
      <c r="N2206" t="s">
        <v>295</v>
      </c>
      <c r="O2206" t="s">
        <v>2076</v>
      </c>
      <c r="Q2206" t="s">
        <v>311</v>
      </c>
      <c r="R2206" t="b">
        <v>0</v>
      </c>
      <c r="S2206" t="b">
        <v>0</v>
      </c>
      <c r="T2206" t="s">
        <v>426</v>
      </c>
      <c r="U2206">
        <v>1</v>
      </c>
      <c r="V2206" s="32" t="s">
        <v>8598</v>
      </c>
      <c r="W2206" t="s">
        <v>8599</v>
      </c>
      <c r="X2206" t="s">
        <v>282</v>
      </c>
      <c r="Y2206" t="s">
        <v>311</v>
      </c>
      <c r="Z2206" t="s">
        <v>284</v>
      </c>
      <c r="AA2206" t="s">
        <v>302</v>
      </c>
      <c r="AB2206"/>
      <c r="AD2206" s="27" t="s">
        <v>2310</v>
      </c>
      <c r="AF2206" t="s">
        <v>294</v>
      </c>
      <c r="AH2206" t="s">
        <v>2012</v>
      </c>
      <c r="AI2206" t="s">
        <v>2121</v>
      </c>
      <c r="AJ2206" t="s">
        <v>2122</v>
      </c>
      <c r="AK2206" t="s">
        <v>2082</v>
      </c>
      <c r="AL2206" s="12">
        <v>45895.351377314815</v>
      </c>
    </row>
    <row r="2207" spans="1:39" ht="15" customHeight="1" x14ac:dyDescent="0.3">
      <c r="A2207" s="38" t="s">
        <v>10376</v>
      </c>
      <c r="B2207" t="s">
        <v>2419</v>
      </c>
      <c r="C2207" t="s">
        <v>2073</v>
      </c>
      <c r="D2207" t="s">
        <v>282</v>
      </c>
      <c r="E2207" t="s">
        <v>299</v>
      </c>
      <c r="H2207" t="s">
        <v>390</v>
      </c>
      <c r="I2207" t="s">
        <v>10377</v>
      </c>
      <c r="J2207" t="s">
        <v>284</v>
      </c>
      <c r="K2207" t="s">
        <v>2075</v>
      </c>
      <c r="M2207" t="s">
        <v>294</v>
      </c>
      <c r="N2207" t="s">
        <v>295</v>
      </c>
      <c r="O2207" t="s">
        <v>2076</v>
      </c>
      <c r="Q2207" t="s">
        <v>311</v>
      </c>
      <c r="R2207" t="b">
        <v>0</v>
      </c>
      <c r="S2207" t="b">
        <v>0</v>
      </c>
      <c r="T2207" t="s">
        <v>426</v>
      </c>
      <c r="U2207">
        <v>1</v>
      </c>
      <c r="V2207" s="32" t="s">
        <v>8598</v>
      </c>
      <c r="W2207" t="s">
        <v>8599</v>
      </c>
      <c r="X2207" t="s">
        <v>282</v>
      </c>
      <c r="Y2207" t="s">
        <v>311</v>
      </c>
      <c r="Z2207" t="s">
        <v>284</v>
      </c>
      <c r="AA2207" t="s">
        <v>302</v>
      </c>
      <c r="AB2207"/>
      <c r="AD2207" s="27" t="s">
        <v>2310</v>
      </c>
      <c r="AF2207" t="s">
        <v>294</v>
      </c>
      <c r="AH2207" t="s">
        <v>2012</v>
      </c>
      <c r="AI2207" t="s">
        <v>2121</v>
      </c>
      <c r="AJ2207" t="s">
        <v>2122</v>
      </c>
      <c r="AK2207" t="s">
        <v>2082</v>
      </c>
      <c r="AL2207" s="12">
        <v>45895.351377314815</v>
      </c>
    </row>
    <row r="2208" spans="1:39" ht="15" customHeight="1" x14ac:dyDescent="0.3">
      <c r="A2208" s="38" t="s">
        <v>10435</v>
      </c>
      <c r="B2208" t="s">
        <v>10436</v>
      </c>
      <c r="C2208" t="s">
        <v>2073</v>
      </c>
      <c r="D2208" t="s">
        <v>282</v>
      </c>
      <c r="E2208" t="s">
        <v>299</v>
      </c>
      <c r="H2208" t="s">
        <v>390</v>
      </c>
      <c r="I2208" t="s">
        <v>10437</v>
      </c>
      <c r="J2208" t="s">
        <v>284</v>
      </c>
      <c r="K2208" t="s">
        <v>2075</v>
      </c>
      <c r="M2208" t="s">
        <v>294</v>
      </c>
      <c r="N2208" t="s">
        <v>295</v>
      </c>
      <c r="O2208" t="s">
        <v>2076</v>
      </c>
      <c r="Q2208" t="s">
        <v>311</v>
      </c>
      <c r="R2208" t="b">
        <v>0</v>
      </c>
      <c r="S2208" t="b">
        <v>0</v>
      </c>
      <c r="T2208" t="s">
        <v>426</v>
      </c>
      <c r="U2208">
        <v>1</v>
      </c>
      <c r="V2208" s="32" t="s">
        <v>8598</v>
      </c>
      <c r="W2208" t="s">
        <v>8599</v>
      </c>
      <c r="X2208" t="s">
        <v>282</v>
      </c>
      <c r="Y2208" t="s">
        <v>311</v>
      </c>
      <c r="Z2208" t="s">
        <v>284</v>
      </c>
      <c r="AA2208" t="s">
        <v>302</v>
      </c>
      <c r="AB2208"/>
      <c r="AD2208" s="27" t="s">
        <v>2310</v>
      </c>
      <c r="AF2208" t="s">
        <v>294</v>
      </c>
      <c r="AH2208" t="s">
        <v>2012</v>
      </c>
      <c r="AI2208" t="s">
        <v>2121</v>
      </c>
      <c r="AJ2208" t="s">
        <v>2122</v>
      </c>
      <c r="AK2208" t="s">
        <v>2082</v>
      </c>
      <c r="AL2208" s="12">
        <v>45895.351377314815</v>
      </c>
    </row>
    <row r="2209" spans="1:39" ht="15" customHeight="1" x14ac:dyDescent="0.3">
      <c r="A2209" s="38" t="s">
        <v>10438</v>
      </c>
      <c r="B2209" t="s">
        <v>10439</v>
      </c>
      <c r="C2209" t="s">
        <v>2073</v>
      </c>
      <c r="D2209" t="s">
        <v>282</v>
      </c>
      <c r="E2209" t="s">
        <v>299</v>
      </c>
      <c r="H2209" t="s">
        <v>390</v>
      </c>
      <c r="I2209" t="s">
        <v>10440</v>
      </c>
      <c r="J2209" t="s">
        <v>284</v>
      </c>
      <c r="K2209" t="s">
        <v>2075</v>
      </c>
      <c r="M2209" t="s">
        <v>294</v>
      </c>
      <c r="N2209" t="s">
        <v>295</v>
      </c>
      <c r="O2209" t="s">
        <v>2076</v>
      </c>
      <c r="Q2209" t="s">
        <v>311</v>
      </c>
      <c r="R2209" t="b">
        <v>0</v>
      </c>
      <c r="S2209" t="b">
        <v>0</v>
      </c>
      <c r="T2209" t="s">
        <v>426</v>
      </c>
      <c r="U2209">
        <v>1</v>
      </c>
      <c r="V2209" s="32" t="s">
        <v>8598</v>
      </c>
      <c r="W2209" t="s">
        <v>8599</v>
      </c>
      <c r="X2209" t="s">
        <v>282</v>
      </c>
      <c r="Y2209" t="s">
        <v>311</v>
      </c>
      <c r="Z2209" t="s">
        <v>284</v>
      </c>
      <c r="AA2209" t="s">
        <v>302</v>
      </c>
      <c r="AB2209"/>
      <c r="AD2209" s="27" t="s">
        <v>2310</v>
      </c>
      <c r="AF2209" t="s">
        <v>294</v>
      </c>
      <c r="AH2209" t="s">
        <v>2012</v>
      </c>
      <c r="AI2209" t="s">
        <v>2121</v>
      </c>
      <c r="AJ2209" t="s">
        <v>2122</v>
      </c>
      <c r="AK2209" t="s">
        <v>2082</v>
      </c>
      <c r="AL2209" s="12">
        <v>45895.351377314815</v>
      </c>
    </row>
    <row r="2210" spans="1:39" ht="15" customHeight="1" x14ac:dyDescent="0.3">
      <c r="A2210" s="38" t="s">
        <v>9244</v>
      </c>
      <c r="B2210" t="s">
        <v>9245</v>
      </c>
      <c r="C2210" t="s">
        <v>2073</v>
      </c>
      <c r="D2210" t="s">
        <v>282</v>
      </c>
      <c r="E2210" t="s">
        <v>283</v>
      </c>
      <c r="H2210" t="s">
        <v>300</v>
      </c>
      <c r="I2210" t="s">
        <v>9246</v>
      </c>
      <c r="J2210" t="s">
        <v>310</v>
      </c>
      <c r="K2210" t="s">
        <v>2075</v>
      </c>
      <c r="M2210" t="s">
        <v>290</v>
      </c>
      <c r="O2210" t="s">
        <v>2076</v>
      </c>
      <c r="Q2210" t="s">
        <v>311</v>
      </c>
      <c r="R2210" t="b">
        <v>0</v>
      </c>
      <c r="S2210" t="b">
        <v>0</v>
      </c>
      <c r="T2210" t="s">
        <v>426</v>
      </c>
      <c r="U2210">
        <v>1</v>
      </c>
      <c r="V2210" s="32" t="s">
        <v>9234</v>
      </c>
      <c r="W2210" t="s">
        <v>9235</v>
      </c>
      <c r="X2210" t="s">
        <v>282</v>
      </c>
      <c r="Y2210" t="s">
        <v>311</v>
      </c>
      <c r="Z2210" t="s">
        <v>310</v>
      </c>
      <c r="AA2210" t="s">
        <v>283</v>
      </c>
      <c r="AB2210"/>
      <c r="AD2210" s="27" t="s">
        <v>2310</v>
      </c>
      <c r="AF2210" t="s">
        <v>290</v>
      </c>
      <c r="AH2210" t="s">
        <v>1946</v>
      </c>
      <c r="AI2210" t="s">
        <v>2114</v>
      </c>
      <c r="AJ2210" t="s">
        <v>2115</v>
      </c>
      <c r="AK2210" t="s">
        <v>2082</v>
      </c>
      <c r="AL2210" s="12">
        <v>45777.478275462963</v>
      </c>
    </row>
    <row r="2211" spans="1:39" ht="15" customHeight="1" x14ac:dyDescent="0.3">
      <c r="A2211" s="38" t="s">
        <v>9518</v>
      </c>
      <c r="B2211" t="s">
        <v>5232</v>
      </c>
      <c r="C2211" t="s">
        <v>2073</v>
      </c>
      <c r="D2211" t="s">
        <v>282</v>
      </c>
      <c r="E2211" t="s">
        <v>319</v>
      </c>
      <c r="H2211" t="s">
        <v>25883</v>
      </c>
      <c r="I2211" t="s">
        <v>9519</v>
      </c>
      <c r="J2211" t="s">
        <v>284</v>
      </c>
      <c r="K2211" t="s">
        <v>2075</v>
      </c>
      <c r="M2211" t="s">
        <v>294</v>
      </c>
      <c r="N2211" t="s">
        <v>295</v>
      </c>
      <c r="O2211" t="s">
        <v>2076</v>
      </c>
      <c r="Q2211" t="s">
        <v>311</v>
      </c>
      <c r="R2211" t="b">
        <v>0</v>
      </c>
      <c r="S2211" t="b">
        <v>0</v>
      </c>
      <c r="T2211" t="s">
        <v>426</v>
      </c>
      <c r="U2211">
        <v>1</v>
      </c>
      <c r="V2211" s="32" t="s">
        <v>2910</v>
      </c>
      <c r="W2211" t="s">
        <v>2911</v>
      </c>
      <c r="X2211" t="s">
        <v>282</v>
      </c>
      <c r="Y2211" t="s">
        <v>311</v>
      </c>
      <c r="Z2211" t="s">
        <v>310</v>
      </c>
      <c r="AA2211" t="s">
        <v>319</v>
      </c>
      <c r="AB2211"/>
      <c r="AD2211" s="27" t="s">
        <v>2310</v>
      </c>
      <c r="AF2211" t="s">
        <v>294</v>
      </c>
      <c r="AH2211" t="s">
        <v>2016</v>
      </c>
      <c r="AI2211" t="s">
        <v>26587</v>
      </c>
      <c r="AJ2211" t="s">
        <v>26588</v>
      </c>
      <c r="AK2211" t="s">
        <v>2082</v>
      </c>
      <c r="AL2211" s="12">
        <v>46105.550578703704</v>
      </c>
    </row>
    <row r="2212" spans="1:39" ht="15" customHeight="1" x14ac:dyDescent="0.3">
      <c r="A2212" s="38" t="s">
        <v>8870</v>
      </c>
      <c r="B2212" t="s">
        <v>8871</v>
      </c>
      <c r="C2212" t="s">
        <v>2073</v>
      </c>
      <c r="D2212" t="s">
        <v>282</v>
      </c>
      <c r="E2212" t="s">
        <v>292</v>
      </c>
      <c r="I2212" t="s">
        <v>8872</v>
      </c>
      <c r="J2212" t="s">
        <v>329</v>
      </c>
      <c r="K2212" t="s">
        <v>2094</v>
      </c>
      <c r="M2212" t="s">
        <v>294</v>
      </c>
      <c r="N2212" t="s">
        <v>295</v>
      </c>
      <c r="Q2212" t="s">
        <v>344</v>
      </c>
      <c r="R2212" t="b">
        <v>0</v>
      </c>
      <c r="S2212" t="b">
        <v>0</v>
      </c>
      <c r="T2212" t="s">
        <v>426</v>
      </c>
      <c r="U2212">
        <v>1</v>
      </c>
      <c r="V2212" s="30" t="s">
        <v>2235</v>
      </c>
      <c r="AB2212"/>
      <c r="AD2212" s="27"/>
    </row>
    <row r="2213" spans="1:39" ht="15" customHeight="1" x14ac:dyDescent="0.3">
      <c r="A2213" s="38" t="s">
        <v>8913</v>
      </c>
      <c r="B2213" t="s">
        <v>8914</v>
      </c>
      <c r="C2213" t="s">
        <v>2092</v>
      </c>
      <c r="D2213" t="s">
        <v>282</v>
      </c>
      <c r="E2213" t="s">
        <v>283</v>
      </c>
      <c r="G2213" t="s">
        <v>334</v>
      </c>
      <c r="H2213" t="s">
        <v>303</v>
      </c>
      <c r="I2213" t="s">
        <v>8915</v>
      </c>
      <c r="J2213" t="s">
        <v>284</v>
      </c>
      <c r="K2213" t="s">
        <v>2075</v>
      </c>
      <c r="M2213" t="s">
        <v>335</v>
      </c>
      <c r="N2213" t="s">
        <v>286</v>
      </c>
      <c r="O2213" t="s">
        <v>2076</v>
      </c>
      <c r="P2213" t="s">
        <v>331</v>
      </c>
      <c r="Q2213" t="s">
        <v>288</v>
      </c>
      <c r="R2213" t="b">
        <v>0</v>
      </c>
      <c r="S2213" t="b">
        <v>0</v>
      </c>
      <c r="T2213" t="s">
        <v>426</v>
      </c>
      <c r="U2213">
        <v>1</v>
      </c>
      <c r="V2213" s="32" t="s">
        <v>8857</v>
      </c>
      <c r="W2213" t="s">
        <v>8858</v>
      </c>
      <c r="X2213" t="s">
        <v>282</v>
      </c>
      <c r="Y2213" t="s">
        <v>288</v>
      </c>
      <c r="Z2213" t="s">
        <v>284</v>
      </c>
      <c r="AA2213" t="s">
        <v>283</v>
      </c>
      <c r="AB2213"/>
      <c r="AD2213" s="27" t="s">
        <v>2075</v>
      </c>
      <c r="AE2213" t="s">
        <v>26226</v>
      </c>
      <c r="AF2213" t="s">
        <v>335</v>
      </c>
      <c r="AH2213" t="s">
        <v>625</v>
      </c>
      <c r="AI2213" t="s">
        <v>26094</v>
      </c>
      <c r="AJ2213" t="s">
        <v>26095</v>
      </c>
      <c r="AK2213" t="s">
        <v>2082</v>
      </c>
      <c r="AL2213" s="12">
        <v>46129.213634259257</v>
      </c>
      <c r="AM2213" t="s">
        <v>291</v>
      </c>
    </row>
    <row r="2214" spans="1:39" ht="15" customHeight="1" x14ac:dyDescent="0.3">
      <c r="A2214" s="38" t="s">
        <v>9128</v>
      </c>
      <c r="B2214" t="s">
        <v>9129</v>
      </c>
      <c r="C2214" t="s">
        <v>2092</v>
      </c>
      <c r="D2214" t="s">
        <v>282</v>
      </c>
      <c r="E2214" t="s">
        <v>353</v>
      </c>
      <c r="G2214" t="s">
        <v>298</v>
      </c>
      <c r="H2214" t="s">
        <v>327</v>
      </c>
      <c r="I2214" t="s">
        <v>9130</v>
      </c>
      <c r="J2214" t="s">
        <v>284</v>
      </c>
      <c r="K2214" t="s">
        <v>5704</v>
      </c>
      <c r="M2214" t="s">
        <v>338</v>
      </c>
      <c r="N2214" t="s">
        <v>295</v>
      </c>
      <c r="O2214" t="s">
        <v>2076</v>
      </c>
      <c r="Q2214" t="s">
        <v>306</v>
      </c>
      <c r="R2214" t="b">
        <v>1</v>
      </c>
      <c r="S2214" t="b">
        <v>1</v>
      </c>
      <c r="T2214" t="s">
        <v>425</v>
      </c>
      <c r="U2214">
        <v>0</v>
      </c>
      <c r="V2214" s="32" t="s">
        <v>2235</v>
      </c>
      <c r="AB2214"/>
      <c r="AD2214" s="27"/>
    </row>
    <row r="2215" spans="1:39" ht="15" customHeight="1" x14ac:dyDescent="0.3">
      <c r="A2215" s="38" t="s">
        <v>8920</v>
      </c>
      <c r="B2215" t="s">
        <v>8921</v>
      </c>
      <c r="C2215" t="s">
        <v>2092</v>
      </c>
      <c r="D2215" t="s">
        <v>310</v>
      </c>
      <c r="E2215" t="s">
        <v>283</v>
      </c>
      <c r="G2215" t="s">
        <v>334</v>
      </c>
      <c r="H2215" t="s">
        <v>320</v>
      </c>
      <c r="I2215" t="s">
        <v>8922</v>
      </c>
      <c r="J2215" t="s">
        <v>284</v>
      </c>
      <c r="K2215" t="s">
        <v>2075</v>
      </c>
      <c r="M2215" t="s">
        <v>335</v>
      </c>
      <c r="N2215" t="s">
        <v>286</v>
      </c>
      <c r="O2215" t="s">
        <v>2076</v>
      </c>
      <c r="P2215" t="s">
        <v>331</v>
      </c>
      <c r="Q2215" t="s">
        <v>288</v>
      </c>
      <c r="R2215" t="b">
        <v>0</v>
      </c>
      <c r="S2215" t="b">
        <v>0</v>
      </c>
      <c r="T2215" t="s">
        <v>426</v>
      </c>
      <c r="U2215">
        <v>1</v>
      </c>
      <c r="V2215" s="32" t="s">
        <v>8857</v>
      </c>
      <c r="W2215" t="s">
        <v>8858</v>
      </c>
      <c r="X2215" t="s">
        <v>282</v>
      </c>
      <c r="Y2215" t="s">
        <v>288</v>
      </c>
      <c r="Z2215" t="s">
        <v>284</v>
      </c>
      <c r="AA2215" t="s">
        <v>283</v>
      </c>
      <c r="AB2215"/>
      <c r="AD2215" s="27" t="s">
        <v>2075</v>
      </c>
      <c r="AE2215" t="s">
        <v>26226</v>
      </c>
      <c r="AF2215" t="s">
        <v>335</v>
      </c>
      <c r="AH2215" t="s">
        <v>625</v>
      </c>
      <c r="AI2215" t="s">
        <v>26094</v>
      </c>
      <c r="AJ2215" t="s">
        <v>26095</v>
      </c>
      <c r="AK2215" t="s">
        <v>2082</v>
      </c>
      <c r="AL2215" s="12">
        <v>46129.213634259257</v>
      </c>
      <c r="AM2215" t="s">
        <v>291</v>
      </c>
    </row>
    <row r="2216" spans="1:39" ht="15" customHeight="1" x14ac:dyDescent="0.3">
      <c r="A2216" s="38" t="s">
        <v>8920</v>
      </c>
      <c r="B2216" t="s">
        <v>8921</v>
      </c>
      <c r="C2216" t="s">
        <v>2092</v>
      </c>
      <c r="D2216" t="s">
        <v>310</v>
      </c>
      <c r="E2216" t="s">
        <v>283</v>
      </c>
      <c r="G2216" t="s">
        <v>334</v>
      </c>
      <c r="H2216" t="s">
        <v>320</v>
      </c>
      <c r="I2216" t="s">
        <v>8922</v>
      </c>
      <c r="J2216" t="s">
        <v>284</v>
      </c>
      <c r="K2216" t="s">
        <v>2075</v>
      </c>
      <c r="M2216" t="s">
        <v>335</v>
      </c>
      <c r="N2216" t="s">
        <v>286</v>
      </c>
      <c r="O2216" t="s">
        <v>2076</v>
      </c>
      <c r="P2216" t="s">
        <v>331</v>
      </c>
      <c r="Q2216" t="s">
        <v>336</v>
      </c>
      <c r="R2216" t="b">
        <v>0</v>
      </c>
      <c r="S2216" t="b">
        <v>0</v>
      </c>
      <c r="T2216" t="s">
        <v>426</v>
      </c>
      <c r="U2216">
        <v>1</v>
      </c>
      <c r="V2216" s="32" t="s">
        <v>2235</v>
      </c>
      <c r="AB2216"/>
      <c r="AD2216" s="27"/>
    </row>
    <row r="2217" spans="1:39" ht="15" customHeight="1" x14ac:dyDescent="0.3">
      <c r="A2217" s="38" t="s">
        <v>24522</v>
      </c>
      <c r="B2217" t="s">
        <v>24523</v>
      </c>
      <c r="C2217" t="s">
        <v>2092</v>
      </c>
      <c r="D2217" t="s">
        <v>308</v>
      </c>
      <c r="E2217" t="s">
        <v>353</v>
      </c>
      <c r="G2217" t="s">
        <v>26174</v>
      </c>
      <c r="H2217" t="s">
        <v>320</v>
      </c>
      <c r="I2217" t="s">
        <v>24524</v>
      </c>
      <c r="J2217" t="s">
        <v>329</v>
      </c>
      <c r="K2217" t="s">
        <v>2075</v>
      </c>
      <c r="M2217" t="s">
        <v>338</v>
      </c>
      <c r="N2217" t="s">
        <v>295</v>
      </c>
      <c r="O2217" t="s">
        <v>2076</v>
      </c>
      <c r="R2217" t="b">
        <v>0</v>
      </c>
      <c r="S2217" t="b">
        <v>0</v>
      </c>
      <c r="T2217" t="s">
        <v>425</v>
      </c>
      <c r="U2217">
        <v>0</v>
      </c>
      <c r="V2217" s="32" t="s">
        <v>11546</v>
      </c>
      <c r="W2217" t="s">
        <v>11547</v>
      </c>
      <c r="X2217" t="s">
        <v>282</v>
      </c>
      <c r="Y2217" t="s">
        <v>380</v>
      </c>
      <c r="Z2217" t="s">
        <v>284</v>
      </c>
      <c r="AB2217"/>
      <c r="AD2217" s="27" t="s">
        <v>4453</v>
      </c>
      <c r="AF2217" t="s">
        <v>294</v>
      </c>
      <c r="AH2217" t="s">
        <v>725</v>
      </c>
      <c r="AI2217" t="s">
        <v>4454</v>
      </c>
      <c r="AJ2217" t="s">
        <v>4455</v>
      </c>
      <c r="AK2217" t="s">
        <v>2082</v>
      </c>
      <c r="AL2217" s="12">
        <v>45659.869560185187</v>
      </c>
      <c r="AM2217" t="s">
        <v>291</v>
      </c>
    </row>
    <row r="2218" spans="1:39" ht="15" customHeight="1" x14ac:dyDescent="0.3">
      <c r="A2218" s="38" t="s">
        <v>24522</v>
      </c>
      <c r="B2218" t="s">
        <v>24523</v>
      </c>
      <c r="C2218" t="s">
        <v>2092</v>
      </c>
      <c r="D2218" t="s">
        <v>308</v>
      </c>
      <c r="E2218" t="s">
        <v>353</v>
      </c>
      <c r="G2218" t="s">
        <v>26174</v>
      </c>
      <c r="H2218" t="s">
        <v>320</v>
      </c>
      <c r="I2218" t="s">
        <v>24524</v>
      </c>
      <c r="J2218" t="s">
        <v>329</v>
      </c>
      <c r="K2218" t="s">
        <v>2075</v>
      </c>
      <c r="M2218" t="s">
        <v>338</v>
      </c>
      <c r="N2218" t="s">
        <v>295</v>
      </c>
      <c r="O2218" t="s">
        <v>2076</v>
      </c>
      <c r="R2218" t="b">
        <v>0</v>
      </c>
      <c r="S2218" t="b">
        <v>0</v>
      </c>
      <c r="T2218" t="s">
        <v>425</v>
      </c>
      <c r="U2218">
        <v>0</v>
      </c>
      <c r="V2218" s="30" t="s">
        <v>11548</v>
      </c>
      <c r="W2218" t="s">
        <v>11549</v>
      </c>
      <c r="X2218" t="s">
        <v>282</v>
      </c>
      <c r="Y2218" t="s">
        <v>380</v>
      </c>
      <c r="Z2218" t="s">
        <v>284</v>
      </c>
      <c r="AB2218"/>
      <c r="AD2218" s="27" t="s">
        <v>4453</v>
      </c>
      <c r="AF2218" t="s">
        <v>294</v>
      </c>
      <c r="AH2218" t="s">
        <v>725</v>
      </c>
      <c r="AI2218" t="s">
        <v>4454</v>
      </c>
      <c r="AJ2218" t="s">
        <v>4455</v>
      </c>
      <c r="AK2218" t="s">
        <v>2082</v>
      </c>
      <c r="AL2218" s="12">
        <v>45659.901423611111</v>
      </c>
      <c r="AM2218" t="s">
        <v>291</v>
      </c>
    </row>
    <row r="2219" spans="1:39" ht="15" customHeight="1" x14ac:dyDescent="0.3">
      <c r="A2219" s="38" t="s">
        <v>24522</v>
      </c>
      <c r="B2219" t="s">
        <v>24523</v>
      </c>
      <c r="C2219" t="s">
        <v>2092</v>
      </c>
      <c r="D2219" t="s">
        <v>308</v>
      </c>
      <c r="E2219" t="s">
        <v>353</v>
      </c>
      <c r="G2219" t="s">
        <v>26174</v>
      </c>
      <c r="H2219" t="s">
        <v>320</v>
      </c>
      <c r="I2219" t="s">
        <v>24524</v>
      </c>
      <c r="J2219" t="s">
        <v>329</v>
      </c>
      <c r="K2219" t="s">
        <v>2075</v>
      </c>
      <c r="M2219" t="s">
        <v>338</v>
      </c>
      <c r="N2219" t="s">
        <v>295</v>
      </c>
      <c r="O2219" t="s">
        <v>2076</v>
      </c>
      <c r="R2219" t="b">
        <v>0</v>
      </c>
      <c r="S2219" t="b">
        <v>0</v>
      </c>
      <c r="T2219" t="s">
        <v>425</v>
      </c>
      <c r="U2219">
        <v>0</v>
      </c>
      <c r="V2219" s="32" t="s">
        <v>11244</v>
      </c>
      <c r="W2219" t="s">
        <v>11245</v>
      </c>
      <c r="X2219" t="s">
        <v>282</v>
      </c>
      <c r="Y2219" t="s">
        <v>380</v>
      </c>
      <c r="Z2219" t="s">
        <v>284</v>
      </c>
      <c r="AB2219"/>
      <c r="AD2219" s="27" t="s">
        <v>4453</v>
      </c>
      <c r="AF2219" t="s">
        <v>294</v>
      </c>
      <c r="AH2219" t="s">
        <v>725</v>
      </c>
      <c r="AI2219" t="s">
        <v>4454</v>
      </c>
      <c r="AJ2219" t="s">
        <v>4455</v>
      </c>
      <c r="AK2219" t="s">
        <v>2082</v>
      </c>
      <c r="AL2219" s="12">
        <v>45659.878888888888</v>
      </c>
      <c r="AM2219" t="s">
        <v>291</v>
      </c>
    </row>
    <row r="2220" spans="1:39" ht="15" customHeight="1" x14ac:dyDescent="0.3">
      <c r="A2220" s="38" t="s">
        <v>24522</v>
      </c>
      <c r="B2220" t="s">
        <v>24523</v>
      </c>
      <c r="C2220" t="s">
        <v>2092</v>
      </c>
      <c r="D2220" t="s">
        <v>308</v>
      </c>
      <c r="E2220" t="s">
        <v>353</v>
      </c>
      <c r="G2220" t="s">
        <v>26174</v>
      </c>
      <c r="H2220" t="s">
        <v>320</v>
      </c>
      <c r="I2220" t="s">
        <v>24524</v>
      </c>
      <c r="J2220" t="s">
        <v>329</v>
      </c>
      <c r="K2220" t="s">
        <v>2075</v>
      </c>
      <c r="M2220" t="s">
        <v>338</v>
      </c>
      <c r="N2220" t="s">
        <v>295</v>
      </c>
      <c r="O2220" t="s">
        <v>2076</v>
      </c>
      <c r="R2220" t="b">
        <v>0</v>
      </c>
      <c r="S2220" t="b">
        <v>0</v>
      </c>
      <c r="T2220" t="s">
        <v>425</v>
      </c>
      <c r="U2220">
        <v>0</v>
      </c>
      <c r="V2220" s="32" t="s">
        <v>11550</v>
      </c>
      <c r="W2220" t="s">
        <v>11551</v>
      </c>
      <c r="X2220" t="s">
        <v>282</v>
      </c>
      <c r="Y2220" t="s">
        <v>380</v>
      </c>
      <c r="Z2220" t="s">
        <v>284</v>
      </c>
      <c r="AB2220"/>
      <c r="AD2220" s="27" t="s">
        <v>4453</v>
      </c>
      <c r="AF2220" t="s">
        <v>294</v>
      </c>
      <c r="AH2220" t="s">
        <v>725</v>
      </c>
      <c r="AI2220" t="s">
        <v>4454</v>
      </c>
      <c r="AJ2220" t="s">
        <v>4455</v>
      </c>
      <c r="AK2220" t="s">
        <v>2082</v>
      </c>
      <c r="AL2220" s="12">
        <v>45659.85527777778</v>
      </c>
      <c r="AM2220" t="s">
        <v>291</v>
      </c>
    </row>
    <row r="2221" spans="1:39" ht="15" customHeight="1" x14ac:dyDescent="0.3">
      <c r="A2221" s="38" t="s">
        <v>24522</v>
      </c>
      <c r="B2221" t="s">
        <v>24523</v>
      </c>
      <c r="C2221" t="s">
        <v>2092</v>
      </c>
      <c r="D2221" t="s">
        <v>308</v>
      </c>
      <c r="E2221" t="s">
        <v>353</v>
      </c>
      <c r="G2221" t="s">
        <v>26174</v>
      </c>
      <c r="H2221" t="s">
        <v>320</v>
      </c>
      <c r="I2221" t="s">
        <v>24524</v>
      </c>
      <c r="J2221" t="s">
        <v>329</v>
      </c>
      <c r="K2221" t="s">
        <v>2075</v>
      </c>
      <c r="M2221" t="s">
        <v>338</v>
      </c>
      <c r="N2221" t="s">
        <v>295</v>
      </c>
      <c r="O2221" t="s">
        <v>2076</v>
      </c>
      <c r="R2221" t="b">
        <v>0</v>
      </c>
      <c r="S2221" t="b">
        <v>0</v>
      </c>
      <c r="T2221" t="s">
        <v>425</v>
      </c>
      <c r="U2221">
        <v>0</v>
      </c>
      <c r="V2221" s="32" t="s">
        <v>20221</v>
      </c>
      <c r="W2221" t="s">
        <v>26617</v>
      </c>
      <c r="X2221" t="s">
        <v>310</v>
      </c>
      <c r="Y2221" t="s">
        <v>344</v>
      </c>
      <c r="Z2221" t="s">
        <v>310</v>
      </c>
      <c r="AA2221" t="s">
        <v>353</v>
      </c>
      <c r="AB2221"/>
      <c r="AD2221" s="27" t="s">
        <v>2224</v>
      </c>
      <c r="AF2221" t="s">
        <v>338</v>
      </c>
      <c r="AH2221" t="s">
        <v>2012</v>
      </c>
      <c r="AI2221" t="s">
        <v>26573</v>
      </c>
      <c r="AJ2221" t="s">
        <v>26574</v>
      </c>
      <c r="AK2221" t="s">
        <v>2082</v>
      </c>
      <c r="AL2221" s="12">
        <v>46147.500150462962</v>
      </c>
      <c r="AM2221" t="s">
        <v>291</v>
      </c>
    </row>
    <row r="2222" spans="1:39" ht="15" customHeight="1" x14ac:dyDescent="0.3">
      <c r="A2222" s="38" t="s">
        <v>24522</v>
      </c>
      <c r="B2222" t="s">
        <v>24523</v>
      </c>
      <c r="C2222" t="s">
        <v>2092</v>
      </c>
      <c r="D2222" t="s">
        <v>308</v>
      </c>
      <c r="E2222" t="s">
        <v>353</v>
      </c>
      <c r="G2222" t="s">
        <v>26174</v>
      </c>
      <c r="H2222" t="s">
        <v>320</v>
      </c>
      <c r="I2222" t="s">
        <v>24524</v>
      </c>
      <c r="J2222" t="s">
        <v>329</v>
      </c>
      <c r="K2222" t="s">
        <v>2075</v>
      </c>
      <c r="M2222" t="s">
        <v>338</v>
      </c>
      <c r="N2222" t="s">
        <v>295</v>
      </c>
      <c r="O2222" t="s">
        <v>2076</v>
      </c>
      <c r="Q2222" t="s">
        <v>336</v>
      </c>
      <c r="R2222" t="b">
        <v>0</v>
      </c>
      <c r="S2222" t="b">
        <v>0</v>
      </c>
      <c r="T2222" t="s">
        <v>425</v>
      </c>
      <c r="U2222">
        <v>0</v>
      </c>
      <c r="V2222" s="32" t="s">
        <v>2235</v>
      </c>
      <c r="AB2222"/>
      <c r="AD2222" s="27"/>
    </row>
    <row r="2223" spans="1:39" ht="15" customHeight="1" x14ac:dyDescent="0.3">
      <c r="A2223" s="38" t="s">
        <v>8854</v>
      </c>
      <c r="B2223" t="s">
        <v>8855</v>
      </c>
      <c r="C2223" t="s">
        <v>2092</v>
      </c>
      <c r="D2223" t="s">
        <v>310</v>
      </c>
      <c r="E2223" t="s">
        <v>283</v>
      </c>
      <c r="G2223" t="s">
        <v>334</v>
      </c>
      <c r="H2223" t="s">
        <v>303</v>
      </c>
      <c r="I2223" t="s">
        <v>8856</v>
      </c>
      <c r="J2223" t="s">
        <v>284</v>
      </c>
      <c r="K2223" t="s">
        <v>2075</v>
      </c>
      <c r="M2223" t="s">
        <v>335</v>
      </c>
      <c r="N2223" t="s">
        <v>286</v>
      </c>
      <c r="O2223" t="s">
        <v>2076</v>
      </c>
      <c r="P2223" t="s">
        <v>331</v>
      </c>
      <c r="Q2223" t="s">
        <v>288</v>
      </c>
      <c r="R2223" t="b">
        <v>0</v>
      </c>
      <c r="S2223" t="b">
        <v>0</v>
      </c>
      <c r="T2223" t="s">
        <v>25455</v>
      </c>
      <c r="U2223" t="s">
        <v>2244</v>
      </c>
      <c r="V2223" s="32" t="s">
        <v>8857</v>
      </c>
      <c r="W2223" t="s">
        <v>8858</v>
      </c>
      <c r="X2223" t="s">
        <v>282</v>
      </c>
      <c r="Y2223" t="s">
        <v>288</v>
      </c>
      <c r="Z2223" t="s">
        <v>284</v>
      </c>
      <c r="AA2223" t="s">
        <v>283</v>
      </c>
      <c r="AB2223"/>
      <c r="AD2223" s="27" t="s">
        <v>2075</v>
      </c>
      <c r="AE2223" t="s">
        <v>26226</v>
      </c>
      <c r="AF2223" t="s">
        <v>335</v>
      </c>
      <c r="AH2223" t="s">
        <v>625</v>
      </c>
      <c r="AI2223" t="s">
        <v>26094</v>
      </c>
      <c r="AJ2223" t="s">
        <v>26095</v>
      </c>
      <c r="AK2223" t="s">
        <v>2082</v>
      </c>
      <c r="AL2223" s="12">
        <v>46129.213634259257</v>
      </c>
      <c r="AM2223" t="s">
        <v>291</v>
      </c>
    </row>
    <row r="2224" spans="1:39" ht="15" customHeight="1" x14ac:dyDescent="0.3">
      <c r="A2224" s="38" t="s">
        <v>8854</v>
      </c>
      <c r="B2224" t="s">
        <v>8855</v>
      </c>
      <c r="C2224" t="s">
        <v>2092</v>
      </c>
      <c r="D2224" t="s">
        <v>310</v>
      </c>
      <c r="E2224" t="s">
        <v>283</v>
      </c>
      <c r="G2224" t="s">
        <v>334</v>
      </c>
      <c r="H2224" t="s">
        <v>303</v>
      </c>
      <c r="I2224" t="s">
        <v>8856</v>
      </c>
      <c r="J2224" t="s">
        <v>284</v>
      </c>
      <c r="K2224" t="s">
        <v>2075</v>
      </c>
      <c r="M2224" t="s">
        <v>335</v>
      </c>
      <c r="N2224" t="s">
        <v>286</v>
      </c>
      <c r="O2224" t="s">
        <v>2076</v>
      </c>
      <c r="P2224" t="s">
        <v>331</v>
      </c>
      <c r="Q2224" t="s">
        <v>336</v>
      </c>
      <c r="R2224" t="b">
        <v>0</v>
      </c>
      <c r="S2224" t="b">
        <v>0</v>
      </c>
      <c r="T2224" t="s">
        <v>25455</v>
      </c>
      <c r="U2224" t="s">
        <v>2244</v>
      </c>
      <c r="V2224" s="30" t="s">
        <v>2235</v>
      </c>
      <c r="AB2224"/>
      <c r="AD2224" s="27"/>
    </row>
    <row r="2225" spans="1:39" ht="15" customHeight="1" x14ac:dyDescent="0.3">
      <c r="A2225" s="38" t="s">
        <v>8708</v>
      </c>
      <c r="B2225" t="s">
        <v>8709</v>
      </c>
      <c r="C2225" t="s">
        <v>2092</v>
      </c>
      <c r="D2225" t="s">
        <v>282</v>
      </c>
      <c r="E2225" t="s">
        <v>337</v>
      </c>
      <c r="G2225" t="s">
        <v>303</v>
      </c>
      <c r="H2225" t="s">
        <v>303</v>
      </c>
      <c r="I2225" t="s">
        <v>25937</v>
      </c>
      <c r="J2225" t="s">
        <v>284</v>
      </c>
      <c r="K2225" t="s">
        <v>2075</v>
      </c>
      <c r="M2225" t="s">
        <v>294</v>
      </c>
      <c r="N2225" t="s">
        <v>295</v>
      </c>
      <c r="O2225" t="s">
        <v>2076</v>
      </c>
      <c r="P2225" t="s">
        <v>287</v>
      </c>
      <c r="Q2225" t="s">
        <v>288</v>
      </c>
      <c r="R2225" t="b">
        <v>0</v>
      </c>
      <c r="S2225" t="b">
        <v>0</v>
      </c>
      <c r="T2225" t="s">
        <v>426</v>
      </c>
      <c r="U2225">
        <v>1</v>
      </c>
      <c r="V2225" s="30" t="s">
        <v>8710</v>
      </c>
      <c r="W2225" t="s">
        <v>8711</v>
      </c>
      <c r="X2225" t="s">
        <v>282</v>
      </c>
      <c r="Y2225" t="s">
        <v>288</v>
      </c>
      <c r="Z2225" t="s">
        <v>284</v>
      </c>
      <c r="AA2225" t="s">
        <v>337</v>
      </c>
      <c r="AB2225"/>
      <c r="AD2225" s="27" t="s">
        <v>2075</v>
      </c>
      <c r="AE2225" t="s">
        <v>289</v>
      </c>
      <c r="AF2225" t="s">
        <v>294</v>
      </c>
      <c r="AH2225" t="s">
        <v>691</v>
      </c>
      <c r="AI2225" t="s">
        <v>26094</v>
      </c>
      <c r="AJ2225" t="s">
        <v>26095</v>
      </c>
      <c r="AK2225" t="s">
        <v>2082</v>
      </c>
      <c r="AL2225" s="12">
        <v>46121.079502314817</v>
      </c>
      <c r="AM2225" t="s">
        <v>291</v>
      </c>
    </row>
    <row r="2226" spans="1:39" ht="15" customHeight="1" x14ac:dyDescent="0.3">
      <c r="A2226" s="38" t="s">
        <v>24531</v>
      </c>
      <c r="B2226" t="s">
        <v>24532</v>
      </c>
      <c r="C2226" t="s">
        <v>2092</v>
      </c>
      <c r="D2226" t="s">
        <v>308</v>
      </c>
      <c r="E2226" t="s">
        <v>353</v>
      </c>
      <c r="G2226" t="s">
        <v>26177</v>
      </c>
      <c r="I2226" t="s">
        <v>24533</v>
      </c>
      <c r="J2226" t="s">
        <v>329</v>
      </c>
      <c r="K2226" t="s">
        <v>2075</v>
      </c>
      <c r="M2226" t="s">
        <v>338</v>
      </c>
      <c r="N2226" t="s">
        <v>295</v>
      </c>
      <c r="O2226" t="s">
        <v>2076</v>
      </c>
      <c r="Q2226" t="s">
        <v>336</v>
      </c>
      <c r="R2226" t="b">
        <v>0</v>
      </c>
      <c r="S2226" t="b">
        <v>0</v>
      </c>
      <c r="T2226" t="s">
        <v>25460</v>
      </c>
      <c r="U2226">
        <v>0</v>
      </c>
      <c r="V2226" s="30" t="s">
        <v>2235</v>
      </c>
      <c r="AB2226"/>
      <c r="AD2226" s="27"/>
    </row>
    <row r="2227" spans="1:39" ht="15" customHeight="1" x14ac:dyDescent="0.3">
      <c r="A2227" s="38" t="s">
        <v>24540</v>
      </c>
      <c r="B2227" t="s">
        <v>24541</v>
      </c>
      <c r="C2227" t="s">
        <v>2092</v>
      </c>
      <c r="D2227" t="s">
        <v>282</v>
      </c>
      <c r="E2227" t="s">
        <v>353</v>
      </c>
      <c r="G2227" t="s">
        <v>26173</v>
      </c>
      <c r="I2227" t="s">
        <v>24542</v>
      </c>
      <c r="J2227" t="s">
        <v>284</v>
      </c>
      <c r="K2227" t="s">
        <v>2075</v>
      </c>
      <c r="M2227" t="s">
        <v>338</v>
      </c>
      <c r="N2227" t="s">
        <v>295</v>
      </c>
      <c r="O2227" t="s">
        <v>2256</v>
      </c>
      <c r="R2227" t="b">
        <v>1</v>
      </c>
      <c r="S2227" t="b">
        <v>1</v>
      </c>
      <c r="T2227" t="s">
        <v>25454</v>
      </c>
      <c r="U2227" t="s">
        <v>2234</v>
      </c>
      <c r="V2227" s="32" t="s">
        <v>13624</v>
      </c>
      <c r="W2227" t="s">
        <v>13625</v>
      </c>
      <c r="X2227" t="s">
        <v>310</v>
      </c>
      <c r="Y2227" t="s">
        <v>344</v>
      </c>
      <c r="Z2227" t="s">
        <v>310</v>
      </c>
      <c r="AA2227" t="s">
        <v>353</v>
      </c>
      <c r="AB2227"/>
      <c r="AD2227" s="27" t="s">
        <v>2224</v>
      </c>
      <c r="AF2227" t="s">
        <v>338</v>
      </c>
      <c r="AH2227" t="s">
        <v>418</v>
      </c>
      <c r="AI2227" t="s">
        <v>26615</v>
      </c>
      <c r="AJ2227" t="s">
        <v>26616</v>
      </c>
      <c r="AK2227" t="s">
        <v>2082</v>
      </c>
      <c r="AL2227" s="12">
        <v>46147.527638888889</v>
      </c>
      <c r="AM2227" t="s">
        <v>291</v>
      </c>
    </row>
    <row r="2228" spans="1:39" ht="15" customHeight="1" x14ac:dyDescent="0.3">
      <c r="A2228" s="38" t="s">
        <v>24540</v>
      </c>
      <c r="B2228" t="s">
        <v>24541</v>
      </c>
      <c r="C2228" t="s">
        <v>2092</v>
      </c>
      <c r="D2228" t="s">
        <v>282</v>
      </c>
      <c r="E2228" t="s">
        <v>353</v>
      </c>
      <c r="G2228" t="s">
        <v>26173</v>
      </c>
      <c r="I2228" t="s">
        <v>24542</v>
      </c>
      <c r="J2228" t="s">
        <v>284</v>
      </c>
      <c r="K2228" t="s">
        <v>2075</v>
      </c>
      <c r="M2228" t="s">
        <v>338</v>
      </c>
      <c r="N2228" t="s">
        <v>295</v>
      </c>
      <c r="O2228" t="s">
        <v>2256</v>
      </c>
      <c r="Q2228" t="s">
        <v>405</v>
      </c>
      <c r="R2228" t="b">
        <v>1</v>
      </c>
      <c r="S2228" t="b">
        <v>1</v>
      </c>
      <c r="T2228" t="s">
        <v>25454</v>
      </c>
      <c r="U2228" t="s">
        <v>2234</v>
      </c>
      <c r="V2228" s="32" t="s">
        <v>2235</v>
      </c>
      <c r="AB2228"/>
      <c r="AD2228" s="27"/>
    </row>
    <row r="2229" spans="1:39" ht="15" customHeight="1" x14ac:dyDescent="0.3">
      <c r="A2229" s="38" t="s">
        <v>9361</v>
      </c>
      <c r="B2229" t="s">
        <v>9362</v>
      </c>
      <c r="C2229" t="s">
        <v>2073</v>
      </c>
      <c r="D2229" t="s">
        <v>282</v>
      </c>
      <c r="E2229" t="s">
        <v>283</v>
      </c>
      <c r="H2229" t="s">
        <v>300</v>
      </c>
      <c r="I2229" t="s">
        <v>9363</v>
      </c>
      <c r="J2229" t="s">
        <v>310</v>
      </c>
      <c r="K2229" t="s">
        <v>2075</v>
      </c>
      <c r="M2229" t="s">
        <v>290</v>
      </c>
      <c r="O2229" t="s">
        <v>2076</v>
      </c>
      <c r="Q2229" t="s">
        <v>311</v>
      </c>
      <c r="R2229" t="b">
        <v>0</v>
      </c>
      <c r="S2229" t="b">
        <v>0</v>
      </c>
      <c r="T2229" t="s">
        <v>426</v>
      </c>
      <c r="U2229">
        <v>1</v>
      </c>
      <c r="V2229" s="32" t="s">
        <v>9234</v>
      </c>
      <c r="W2229" t="s">
        <v>9235</v>
      </c>
      <c r="X2229" t="s">
        <v>282</v>
      </c>
      <c r="Y2229" t="s">
        <v>311</v>
      </c>
      <c r="Z2229" t="s">
        <v>310</v>
      </c>
      <c r="AA2229" t="s">
        <v>283</v>
      </c>
      <c r="AB2229"/>
      <c r="AD2229" s="27" t="s">
        <v>2310</v>
      </c>
      <c r="AF2229" t="s">
        <v>290</v>
      </c>
      <c r="AH2229" t="s">
        <v>1946</v>
      </c>
      <c r="AI2229" t="s">
        <v>2114</v>
      </c>
      <c r="AJ2229" t="s">
        <v>2115</v>
      </c>
      <c r="AK2229" t="s">
        <v>2082</v>
      </c>
      <c r="AL2229" s="12">
        <v>45777.478275462963</v>
      </c>
    </row>
    <row r="2230" spans="1:39" ht="15" customHeight="1" x14ac:dyDescent="0.3">
      <c r="A2230" s="38" t="s">
        <v>9364</v>
      </c>
      <c r="B2230" t="s">
        <v>9365</v>
      </c>
      <c r="C2230" t="s">
        <v>2073</v>
      </c>
      <c r="D2230" t="s">
        <v>282</v>
      </c>
      <c r="E2230" t="s">
        <v>283</v>
      </c>
      <c r="H2230" t="s">
        <v>300</v>
      </c>
      <c r="I2230" t="s">
        <v>9366</v>
      </c>
      <c r="J2230" t="s">
        <v>310</v>
      </c>
      <c r="K2230" t="s">
        <v>2075</v>
      </c>
      <c r="M2230" t="s">
        <v>290</v>
      </c>
      <c r="O2230" t="s">
        <v>2076</v>
      </c>
      <c r="Q2230" t="s">
        <v>311</v>
      </c>
      <c r="R2230" t="b">
        <v>0</v>
      </c>
      <c r="S2230" t="b">
        <v>0</v>
      </c>
      <c r="T2230" t="s">
        <v>426</v>
      </c>
      <c r="U2230">
        <v>1</v>
      </c>
      <c r="V2230" s="32" t="s">
        <v>9234</v>
      </c>
      <c r="W2230" t="s">
        <v>9235</v>
      </c>
      <c r="X2230" t="s">
        <v>282</v>
      </c>
      <c r="Y2230" t="s">
        <v>311</v>
      </c>
      <c r="Z2230" t="s">
        <v>310</v>
      </c>
      <c r="AA2230" t="s">
        <v>283</v>
      </c>
      <c r="AB2230"/>
      <c r="AD2230" s="27" t="s">
        <v>2310</v>
      </c>
      <c r="AF2230" t="s">
        <v>290</v>
      </c>
      <c r="AH2230" t="s">
        <v>1946</v>
      </c>
      <c r="AI2230" t="s">
        <v>2114</v>
      </c>
      <c r="AJ2230" t="s">
        <v>2115</v>
      </c>
      <c r="AK2230" t="s">
        <v>2082</v>
      </c>
      <c r="AL2230" s="12">
        <v>45777.478275462963</v>
      </c>
    </row>
    <row r="2231" spans="1:39" ht="15" customHeight="1" x14ac:dyDescent="0.3">
      <c r="A2231" s="38" t="s">
        <v>9391</v>
      </c>
      <c r="B2231" t="s">
        <v>9392</v>
      </c>
      <c r="C2231" t="s">
        <v>2073</v>
      </c>
      <c r="D2231" t="s">
        <v>282</v>
      </c>
      <c r="E2231" t="s">
        <v>283</v>
      </c>
      <c r="H2231" t="s">
        <v>300</v>
      </c>
      <c r="I2231" t="s">
        <v>9393</v>
      </c>
      <c r="J2231" t="s">
        <v>310</v>
      </c>
      <c r="K2231" t="s">
        <v>2075</v>
      </c>
      <c r="M2231" t="s">
        <v>290</v>
      </c>
      <c r="O2231" t="s">
        <v>2076</v>
      </c>
      <c r="Q2231" t="s">
        <v>311</v>
      </c>
      <c r="R2231" t="b">
        <v>0</v>
      </c>
      <c r="S2231" t="b">
        <v>0</v>
      </c>
      <c r="T2231" t="s">
        <v>426</v>
      </c>
      <c r="U2231">
        <v>1</v>
      </c>
      <c r="V2231" s="32" t="s">
        <v>9234</v>
      </c>
      <c r="W2231" t="s">
        <v>9235</v>
      </c>
      <c r="X2231" t="s">
        <v>282</v>
      </c>
      <c r="Y2231" t="s">
        <v>311</v>
      </c>
      <c r="Z2231" t="s">
        <v>310</v>
      </c>
      <c r="AA2231" t="s">
        <v>283</v>
      </c>
      <c r="AB2231"/>
      <c r="AD2231" s="27" t="s">
        <v>2310</v>
      </c>
      <c r="AF2231" t="s">
        <v>290</v>
      </c>
      <c r="AH2231" t="s">
        <v>1946</v>
      </c>
      <c r="AI2231" t="s">
        <v>2114</v>
      </c>
      <c r="AJ2231" t="s">
        <v>2115</v>
      </c>
      <c r="AK2231" t="s">
        <v>2082</v>
      </c>
      <c r="AL2231" s="12">
        <v>45777.478275462963</v>
      </c>
    </row>
    <row r="2232" spans="1:39" ht="15" customHeight="1" x14ac:dyDescent="0.3">
      <c r="A2232" s="38" t="s">
        <v>9270</v>
      </c>
      <c r="B2232" t="s">
        <v>9271</v>
      </c>
      <c r="C2232" t="s">
        <v>2073</v>
      </c>
      <c r="D2232" t="s">
        <v>282</v>
      </c>
      <c r="E2232" t="s">
        <v>283</v>
      </c>
      <c r="H2232" t="s">
        <v>300</v>
      </c>
      <c r="I2232" t="s">
        <v>9272</v>
      </c>
      <c r="J2232" t="s">
        <v>310</v>
      </c>
      <c r="K2232" t="s">
        <v>2075</v>
      </c>
      <c r="M2232" t="s">
        <v>290</v>
      </c>
      <c r="O2232" t="s">
        <v>2076</v>
      </c>
      <c r="Q2232" t="s">
        <v>311</v>
      </c>
      <c r="R2232" t="b">
        <v>0</v>
      </c>
      <c r="S2232" t="b">
        <v>0</v>
      </c>
      <c r="T2232" t="s">
        <v>426</v>
      </c>
      <c r="U2232">
        <v>1</v>
      </c>
      <c r="V2232" s="32" t="s">
        <v>9234</v>
      </c>
      <c r="W2232" t="s">
        <v>9235</v>
      </c>
      <c r="X2232" t="s">
        <v>282</v>
      </c>
      <c r="Y2232" t="s">
        <v>311</v>
      </c>
      <c r="Z2232" t="s">
        <v>310</v>
      </c>
      <c r="AA2232" t="s">
        <v>283</v>
      </c>
      <c r="AB2232"/>
      <c r="AD2232" s="27" t="s">
        <v>2310</v>
      </c>
      <c r="AF2232" t="s">
        <v>290</v>
      </c>
      <c r="AH2232" t="s">
        <v>1946</v>
      </c>
      <c r="AI2232" t="s">
        <v>2114</v>
      </c>
      <c r="AJ2232" t="s">
        <v>2115</v>
      </c>
      <c r="AK2232" t="s">
        <v>2082</v>
      </c>
      <c r="AL2232" s="12">
        <v>45777.478275462963</v>
      </c>
    </row>
    <row r="2233" spans="1:39" ht="15" customHeight="1" x14ac:dyDescent="0.3">
      <c r="A2233" s="38" t="s">
        <v>9321</v>
      </c>
      <c r="B2233" t="s">
        <v>9322</v>
      </c>
      <c r="C2233" t="s">
        <v>2073</v>
      </c>
      <c r="D2233" t="s">
        <v>282</v>
      </c>
      <c r="E2233" t="s">
        <v>283</v>
      </c>
      <c r="H2233" t="s">
        <v>300</v>
      </c>
      <c r="I2233" t="s">
        <v>9323</v>
      </c>
      <c r="J2233" t="s">
        <v>310</v>
      </c>
      <c r="K2233" t="s">
        <v>2075</v>
      </c>
      <c r="M2233" t="s">
        <v>290</v>
      </c>
      <c r="O2233" t="s">
        <v>2076</v>
      </c>
      <c r="Q2233" t="s">
        <v>311</v>
      </c>
      <c r="R2233" t="b">
        <v>0</v>
      </c>
      <c r="S2233" t="b">
        <v>0</v>
      </c>
      <c r="T2233" t="s">
        <v>426</v>
      </c>
      <c r="U2233">
        <v>1</v>
      </c>
      <c r="V2233" s="32" t="s">
        <v>9234</v>
      </c>
      <c r="W2233" t="s">
        <v>9235</v>
      </c>
      <c r="X2233" t="s">
        <v>282</v>
      </c>
      <c r="Y2233" t="s">
        <v>311</v>
      </c>
      <c r="Z2233" t="s">
        <v>310</v>
      </c>
      <c r="AA2233" t="s">
        <v>283</v>
      </c>
      <c r="AB2233"/>
      <c r="AD2233" s="27" t="s">
        <v>2310</v>
      </c>
      <c r="AF2233" t="s">
        <v>290</v>
      </c>
      <c r="AH2233" t="s">
        <v>1946</v>
      </c>
      <c r="AI2233" t="s">
        <v>2114</v>
      </c>
      <c r="AJ2233" t="s">
        <v>2115</v>
      </c>
      <c r="AK2233" t="s">
        <v>2082</v>
      </c>
      <c r="AL2233" s="12">
        <v>45777.478275462963</v>
      </c>
    </row>
    <row r="2234" spans="1:39" ht="15" customHeight="1" x14ac:dyDescent="0.3">
      <c r="A2234" s="38" t="s">
        <v>9284</v>
      </c>
      <c r="B2234" t="s">
        <v>9285</v>
      </c>
      <c r="C2234" t="s">
        <v>2073</v>
      </c>
      <c r="D2234" t="s">
        <v>282</v>
      </c>
      <c r="E2234" t="s">
        <v>283</v>
      </c>
      <c r="H2234" t="s">
        <v>300</v>
      </c>
      <c r="I2234" t="s">
        <v>9286</v>
      </c>
      <c r="J2234" t="s">
        <v>310</v>
      </c>
      <c r="K2234" t="s">
        <v>2075</v>
      </c>
      <c r="M2234" t="s">
        <v>290</v>
      </c>
      <c r="O2234" t="s">
        <v>2076</v>
      </c>
      <c r="Q2234" t="s">
        <v>311</v>
      </c>
      <c r="R2234" t="b">
        <v>0</v>
      </c>
      <c r="S2234" t="b">
        <v>0</v>
      </c>
      <c r="T2234" t="s">
        <v>426</v>
      </c>
      <c r="U2234">
        <v>1</v>
      </c>
      <c r="V2234" s="32" t="s">
        <v>9234</v>
      </c>
      <c r="W2234" t="s">
        <v>9235</v>
      </c>
      <c r="X2234" t="s">
        <v>282</v>
      </c>
      <c r="Y2234" t="s">
        <v>311</v>
      </c>
      <c r="Z2234" t="s">
        <v>310</v>
      </c>
      <c r="AA2234" t="s">
        <v>283</v>
      </c>
      <c r="AB2234"/>
      <c r="AD2234" s="27" t="s">
        <v>2310</v>
      </c>
      <c r="AF2234" t="s">
        <v>290</v>
      </c>
      <c r="AH2234" t="s">
        <v>1946</v>
      </c>
      <c r="AI2234" t="s">
        <v>2114</v>
      </c>
      <c r="AJ2234" t="s">
        <v>2115</v>
      </c>
      <c r="AK2234" t="s">
        <v>2082</v>
      </c>
      <c r="AL2234" s="12">
        <v>45777.478275462963</v>
      </c>
    </row>
    <row r="2235" spans="1:39" ht="15" customHeight="1" x14ac:dyDescent="0.3">
      <c r="A2235" s="38" t="s">
        <v>9324</v>
      </c>
      <c r="B2235" t="s">
        <v>9325</v>
      </c>
      <c r="C2235" t="s">
        <v>2073</v>
      </c>
      <c r="D2235" t="s">
        <v>282</v>
      </c>
      <c r="E2235" t="s">
        <v>283</v>
      </c>
      <c r="H2235" t="s">
        <v>300</v>
      </c>
      <c r="I2235" t="s">
        <v>9326</v>
      </c>
      <c r="J2235" t="s">
        <v>310</v>
      </c>
      <c r="K2235" t="s">
        <v>2075</v>
      </c>
      <c r="M2235" t="s">
        <v>290</v>
      </c>
      <c r="O2235" t="s">
        <v>2076</v>
      </c>
      <c r="Q2235" t="s">
        <v>311</v>
      </c>
      <c r="R2235" t="b">
        <v>0</v>
      </c>
      <c r="S2235" t="b">
        <v>0</v>
      </c>
      <c r="T2235" t="s">
        <v>426</v>
      </c>
      <c r="U2235">
        <v>1</v>
      </c>
      <c r="V2235" s="32" t="s">
        <v>9234</v>
      </c>
      <c r="W2235" t="s">
        <v>9235</v>
      </c>
      <c r="X2235" t="s">
        <v>282</v>
      </c>
      <c r="Y2235" t="s">
        <v>311</v>
      </c>
      <c r="Z2235" t="s">
        <v>310</v>
      </c>
      <c r="AA2235" t="s">
        <v>283</v>
      </c>
      <c r="AB2235"/>
      <c r="AD2235" s="27" t="s">
        <v>2310</v>
      </c>
      <c r="AF2235" t="s">
        <v>290</v>
      </c>
      <c r="AH2235" t="s">
        <v>1946</v>
      </c>
      <c r="AI2235" t="s">
        <v>2114</v>
      </c>
      <c r="AJ2235" t="s">
        <v>2115</v>
      </c>
      <c r="AK2235" t="s">
        <v>2082</v>
      </c>
      <c r="AL2235" s="12">
        <v>45777.478275462963</v>
      </c>
    </row>
    <row r="2236" spans="1:39" ht="15" customHeight="1" x14ac:dyDescent="0.3">
      <c r="A2236" s="38" t="s">
        <v>9376</v>
      </c>
      <c r="B2236" t="s">
        <v>9377</v>
      </c>
      <c r="C2236" t="s">
        <v>2073</v>
      </c>
      <c r="D2236" t="s">
        <v>282</v>
      </c>
      <c r="E2236" t="s">
        <v>339</v>
      </c>
      <c r="H2236" t="s">
        <v>25799</v>
      </c>
      <c r="I2236" t="s">
        <v>9378</v>
      </c>
      <c r="J2236" t="s">
        <v>284</v>
      </c>
      <c r="K2236" t="s">
        <v>2075</v>
      </c>
      <c r="M2236" t="s">
        <v>290</v>
      </c>
      <c r="N2236" t="s">
        <v>365</v>
      </c>
      <c r="Q2236" t="s">
        <v>311</v>
      </c>
      <c r="R2236" t="b">
        <v>0</v>
      </c>
      <c r="S2236" t="b">
        <v>0</v>
      </c>
      <c r="T2236" t="s">
        <v>426</v>
      </c>
      <c r="U2236">
        <v>1</v>
      </c>
      <c r="V2236" s="32" t="s">
        <v>2126</v>
      </c>
      <c r="W2236" t="s">
        <v>2127</v>
      </c>
      <c r="X2236" t="s">
        <v>282</v>
      </c>
      <c r="Y2236" t="s">
        <v>311</v>
      </c>
      <c r="Z2236" t="s">
        <v>284</v>
      </c>
      <c r="AA2236" t="s">
        <v>299</v>
      </c>
      <c r="AB2236"/>
      <c r="AD2236" s="27" t="s">
        <v>2079</v>
      </c>
      <c r="AE2236" t="s">
        <v>326</v>
      </c>
      <c r="AF2236" t="s">
        <v>290</v>
      </c>
      <c r="AH2236" t="s">
        <v>2016</v>
      </c>
      <c r="AI2236" t="s">
        <v>2121</v>
      </c>
      <c r="AJ2236" t="s">
        <v>2122</v>
      </c>
      <c r="AK2236" t="s">
        <v>2082</v>
      </c>
      <c r="AL2236" s="12">
        <v>45884.877349537041</v>
      </c>
    </row>
    <row r="2237" spans="1:39" ht="15" customHeight="1" x14ac:dyDescent="0.3">
      <c r="A2237" s="38" t="s">
        <v>9290</v>
      </c>
      <c r="B2237" t="s">
        <v>9291</v>
      </c>
      <c r="C2237" t="s">
        <v>2073</v>
      </c>
      <c r="D2237" t="s">
        <v>282</v>
      </c>
      <c r="E2237" t="s">
        <v>283</v>
      </c>
      <c r="H2237" t="s">
        <v>300</v>
      </c>
      <c r="I2237" t="s">
        <v>9292</v>
      </c>
      <c r="J2237" t="s">
        <v>310</v>
      </c>
      <c r="K2237" t="s">
        <v>2075</v>
      </c>
      <c r="M2237" t="s">
        <v>290</v>
      </c>
      <c r="O2237" t="s">
        <v>2076</v>
      </c>
      <c r="Q2237" t="s">
        <v>311</v>
      </c>
      <c r="R2237" t="b">
        <v>0</v>
      </c>
      <c r="S2237" t="b">
        <v>0</v>
      </c>
      <c r="T2237" t="s">
        <v>426</v>
      </c>
      <c r="U2237">
        <v>1</v>
      </c>
      <c r="V2237" s="30" t="s">
        <v>9234</v>
      </c>
      <c r="W2237" t="s">
        <v>9235</v>
      </c>
      <c r="X2237" t="s">
        <v>282</v>
      </c>
      <c r="Y2237" t="s">
        <v>311</v>
      </c>
      <c r="Z2237" t="s">
        <v>310</v>
      </c>
      <c r="AA2237" t="s">
        <v>283</v>
      </c>
      <c r="AB2237"/>
      <c r="AD2237" s="27" t="s">
        <v>2310</v>
      </c>
      <c r="AF2237" t="s">
        <v>290</v>
      </c>
      <c r="AH2237" t="s">
        <v>1946</v>
      </c>
      <c r="AI2237" t="s">
        <v>2114</v>
      </c>
      <c r="AJ2237" t="s">
        <v>2115</v>
      </c>
      <c r="AK2237" t="s">
        <v>2082</v>
      </c>
      <c r="AL2237" s="12">
        <v>45777.478275462963</v>
      </c>
    </row>
    <row r="2238" spans="1:39" ht="15" customHeight="1" x14ac:dyDescent="0.3">
      <c r="A2238" s="38" t="s">
        <v>9394</v>
      </c>
      <c r="B2238" t="s">
        <v>9395</v>
      </c>
      <c r="C2238" t="s">
        <v>2073</v>
      </c>
      <c r="D2238" t="s">
        <v>282</v>
      </c>
      <c r="E2238" t="s">
        <v>283</v>
      </c>
      <c r="H2238" t="s">
        <v>300</v>
      </c>
      <c r="I2238" t="s">
        <v>9396</v>
      </c>
      <c r="J2238" t="s">
        <v>310</v>
      </c>
      <c r="K2238" t="s">
        <v>2075</v>
      </c>
      <c r="M2238" t="s">
        <v>290</v>
      </c>
      <c r="O2238" t="s">
        <v>2076</v>
      </c>
      <c r="Q2238" t="s">
        <v>311</v>
      </c>
      <c r="R2238" t="b">
        <v>0</v>
      </c>
      <c r="S2238" t="b">
        <v>0</v>
      </c>
      <c r="T2238" t="s">
        <v>426</v>
      </c>
      <c r="U2238">
        <v>1</v>
      </c>
      <c r="V2238" s="30" t="s">
        <v>9234</v>
      </c>
      <c r="W2238" t="s">
        <v>9235</v>
      </c>
      <c r="X2238" t="s">
        <v>282</v>
      </c>
      <c r="Y2238" t="s">
        <v>311</v>
      </c>
      <c r="Z2238" t="s">
        <v>310</v>
      </c>
      <c r="AA2238" t="s">
        <v>283</v>
      </c>
      <c r="AB2238"/>
      <c r="AD2238" s="27" t="s">
        <v>2310</v>
      </c>
      <c r="AF2238" t="s">
        <v>290</v>
      </c>
      <c r="AH2238" t="s">
        <v>1946</v>
      </c>
      <c r="AI2238" t="s">
        <v>2114</v>
      </c>
      <c r="AJ2238" t="s">
        <v>2115</v>
      </c>
      <c r="AK2238" t="s">
        <v>2082</v>
      </c>
      <c r="AL2238" s="12">
        <v>45777.478275462963</v>
      </c>
    </row>
    <row r="2239" spans="1:39" ht="15" customHeight="1" x14ac:dyDescent="0.3">
      <c r="A2239" s="38" t="s">
        <v>9379</v>
      </c>
      <c r="B2239" t="s">
        <v>9380</v>
      </c>
      <c r="C2239" t="s">
        <v>2073</v>
      </c>
      <c r="D2239" t="s">
        <v>282</v>
      </c>
      <c r="E2239" t="s">
        <v>339</v>
      </c>
      <c r="H2239" t="s">
        <v>25799</v>
      </c>
      <c r="I2239" t="s">
        <v>9381</v>
      </c>
      <c r="J2239" t="s">
        <v>284</v>
      </c>
      <c r="K2239" t="s">
        <v>2075</v>
      </c>
      <c r="M2239" t="s">
        <v>290</v>
      </c>
      <c r="N2239" t="s">
        <v>365</v>
      </c>
      <c r="Q2239" t="s">
        <v>311</v>
      </c>
      <c r="R2239" t="b">
        <v>0</v>
      </c>
      <c r="S2239" t="b">
        <v>0</v>
      </c>
      <c r="T2239" t="s">
        <v>426</v>
      </c>
      <c r="U2239">
        <v>1</v>
      </c>
      <c r="V2239" s="30" t="s">
        <v>2126</v>
      </c>
      <c r="W2239" t="s">
        <v>2127</v>
      </c>
      <c r="X2239" t="s">
        <v>282</v>
      </c>
      <c r="Y2239" t="s">
        <v>311</v>
      </c>
      <c r="Z2239" t="s">
        <v>284</v>
      </c>
      <c r="AA2239" t="s">
        <v>299</v>
      </c>
      <c r="AB2239"/>
      <c r="AD2239" s="27" t="s">
        <v>2079</v>
      </c>
      <c r="AE2239" t="s">
        <v>326</v>
      </c>
      <c r="AF2239" t="s">
        <v>290</v>
      </c>
      <c r="AH2239" t="s">
        <v>2016</v>
      </c>
      <c r="AI2239" t="s">
        <v>2121</v>
      </c>
      <c r="AJ2239" t="s">
        <v>2122</v>
      </c>
      <c r="AK2239" t="s">
        <v>2082</v>
      </c>
      <c r="AL2239" s="12">
        <v>45884.877349537041</v>
      </c>
    </row>
    <row r="2240" spans="1:39" ht="15" customHeight="1" x14ac:dyDescent="0.3">
      <c r="A2240" s="38" t="s">
        <v>9333</v>
      </c>
      <c r="B2240" t="s">
        <v>9334</v>
      </c>
      <c r="C2240" t="s">
        <v>2073</v>
      </c>
      <c r="D2240" t="s">
        <v>282</v>
      </c>
      <c r="E2240" t="s">
        <v>283</v>
      </c>
      <c r="H2240" t="s">
        <v>300</v>
      </c>
      <c r="I2240" t="s">
        <v>9335</v>
      </c>
      <c r="J2240" t="s">
        <v>310</v>
      </c>
      <c r="K2240" t="s">
        <v>2075</v>
      </c>
      <c r="M2240" t="s">
        <v>290</v>
      </c>
      <c r="O2240" t="s">
        <v>2076</v>
      </c>
      <c r="Q2240" t="s">
        <v>311</v>
      </c>
      <c r="R2240" t="b">
        <v>0</v>
      </c>
      <c r="S2240" t="b">
        <v>0</v>
      </c>
      <c r="T2240" t="s">
        <v>426</v>
      </c>
      <c r="U2240">
        <v>1</v>
      </c>
      <c r="V2240" s="30" t="s">
        <v>9234</v>
      </c>
      <c r="W2240" t="s">
        <v>9235</v>
      </c>
      <c r="X2240" t="s">
        <v>282</v>
      </c>
      <c r="Y2240" t="s">
        <v>311</v>
      </c>
      <c r="Z2240" t="s">
        <v>310</v>
      </c>
      <c r="AA2240" t="s">
        <v>283</v>
      </c>
      <c r="AB2240"/>
      <c r="AD2240" s="27" t="s">
        <v>2310</v>
      </c>
      <c r="AF2240" t="s">
        <v>290</v>
      </c>
      <c r="AH2240" t="s">
        <v>1946</v>
      </c>
      <c r="AI2240" t="s">
        <v>2114</v>
      </c>
      <c r="AJ2240" t="s">
        <v>2115</v>
      </c>
      <c r="AK2240" t="s">
        <v>2082</v>
      </c>
      <c r="AL2240" s="12">
        <v>45777.478275462963</v>
      </c>
    </row>
    <row r="2241" spans="1:38" ht="15" customHeight="1" x14ac:dyDescent="0.3">
      <c r="A2241" s="38" t="s">
        <v>9342</v>
      </c>
      <c r="B2241" t="s">
        <v>9343</v>
      </c>
      <c r="C2241" t="s">
        <v>2073</v>
      </c>
      <c r="D2241" t="s">
        <v>282</v>
      </c>
      <c r="E2241" t="s">
        <v>283</v>
      </c>
      <c r="H2241" t="s">
        <v>300</v>
      </c>
      <c r="I2241" t="s">
        <v>9344</v>
      </c>
      <c r="J2241" t="s">
        <v>310</v>
      </c>
      <c r="K2241" t="s">
        <v>2075</v>
      </c>
      <c r="M2241" t="s">
        <v>290</v>
      </c>
      <c r="O2241" t="s">
        <v>2076</v>
      </c>
      <c r="Q2241" t="s">
        <v>311</v>
      </c>
      <c r="R2241" t="b">
        <v>0</v>
      </c>
      <c r="S2241" t="b">
        <v>0</v>
      </c>
      <c r="T2241" t="s">
        <v>426</v>
      </c>
      <c r="U2241">
        <v>1</v>
      </c>
      <c r="V2241" s="32" t="s">
        <v>9234</v>
      </c>
      <c r="W2241" t="s">
        <v>9235</v>
      </c>
      <c r="X2241" t="s">
        <v>282</v>
      </c>
      <c r="Y2241" t="s">
        <v>311</v>
      </c>
      <c r="Z2241" t="s">
        <v>310</v>
      </c>
      <c r="AA2241" t="s">
        <v>283</v>
      </c>
      <c r="AB2241"/>
      <c r="AD2241" s="27" t="s">
        <v>2310</v>
      </c>
      <c r="AF2241" t="s">
        <v>290</v>
      </c>
      <c r="AH2241" t="s">
        <v>1946</v>
      </c>
      <c r="AI2241" t="s">
        <v>2114</v>
      </c>
      <c r="AJ2241" t="s">
        <v>2115</v>
      </c>
      <c r="AK2241" t="s">
        <v>2082</v>
      </c>
      <c r="AL2241" s="12">
        <v>45777.478275462963</v>
      </c>
    </row>
    <row r="2242" spans="1:38" ht="15" customHeight="1" x14ac:dyDescent="0.3">
      <c r="A2242" s="38" t="s">
        <v>9382</v>
      </c>
      <c r="B2242" t="s">
        <v>9383</v>
      </c>
      <c r="C2242" t="s">
        <v>2073</v>
      </c>
      <c r="D2242" t="s">
        <v>282</v>
      </c>
      <c r="E2242" t="s">
        <v>283</v>
      </c>
      <c r="H2242" t="s">
        <v>300</v>
      </c>
      <c r="I2242" t="s">
        <v>9384</v>
      </c>
      <c r="J2242" t="s">
        <v>284</v>
      </c>
      <c r="K2242" t="s">
        <v>2075</v>
      </c>
      <c r="M2242" t="s">
        <v>290</v>
      </c>
      <c r="O2242" t="s">
        <v>2076</v>
      </c>
      <c r="Q2242" t="s">
        <v>311</v>
      </c>
      <c r="R2242" t="b">
        <v>0</v>
      </c>
      <c r="S2242" t="b">
        <v>0</v>
      </c>
      <c r="T2242" t="s">
        <v>426</v>
      </c>
      <c r="U2242">
        <v>1</v>
      </c>
      <c r="V2242" s="30" t="s">
        <v>9234</v>
      </c>
      <c r="W2242" t="s">
        <v>9235</v>
      </c>
      <c r="X2242" t="s">
        <v>282</v>
      </c>
      <c r="Y2242" t="s">
        <v>311</v>
      </c>
      <c r="Z2242" t="s">
        <v>310</v>
      </c>
      <c r="AA2242" t="s">
        <v>283</v>
      </c>
      <c r="AB2242"/>
      <c r="AD2242" s="27" t="s">
        <v>2310</v>
      </c>
      <c r="AF2242" t="s">
        <v>290</v>
      </c>
      <c r="AH2242" t="s">
        <v>1946</v>
      </c>
      <c r="AI2242" t="s">
        <v>2114</v>
      </c>
      <c r="AJ2242" t="s">
        <v>2115</v>
      </c>
      <c r="AK2242" t="s">
        <v>2082</v>
      </c>
      <c r="AL2242" s="12">
        <v>45777.478275462963</v>
      </c>
    </row>
    <row r="2243" spans="1:38" ht="15" customHeight="1" x14ac:dyDescent="0.3">
      <c r="A2243" s="38" t="s">
        <v>9345</v>
      </c>
      <c r="B2243" t="s">
        <v>9346</v>
      </c>
      <c r="C2243" t="s">
        <v>2073</v>
      </c>
      <c r="D2243" t="s">
        <v>282</v>
      </c>
      <c r="E2243" t="s">
        <v>299</v>
      </c>
      <c r="H2243" t="s">
        <v>25775</v>
      </c>
      <c r="I2243" t="s">
        <v>9347</v>
      </c>
      <c r="J2243" t="s">
        <v>284</v>
      </c>
      <c r="K2243" t="s">
        <v>2224</v>
      </c>
      <c r="M2243" t="s">
        <v>294</v>
      </c>
      <c r="N2243" t="s">
        <v>295</v>
      </c>
      <c r="O2243" t="s">
        <v>2076</v>
      </c>
      <c r="Q2243" t="s">
        <v>311</v>
      </c>
      <c r="R2243" t="b">
        <v>0</v>
      </c>
      <c r="S2243" t="b">
        <v>0</v>
      </c>
      <c r="T2243" t="s">
        <v>426</v>
      </c>
      <c r="U2243">
        <v>1</v>
      </c>
      <c r="V2243" s="32" t="s">
        <v>9348</v>
      </c>
      <c r="W2243" t="s">
        <v>9349</v>
      </c>
      <c r="X2243" t="s">
        <v>282</v>
      </c>
      <c r="Y2243" t="s">
        <v>311</v>
      </c>
      <c r="Z2243" t="s">
        <v>284</v>
      </c>
      <c r="AA2243" t="s">
        <v>302</v>
      </c>
      <c r="AB2243"/>
      <c r="AD2243" s="27" t="s">
        <v>2079</v>
      </c>
      <c r="AF2243" t="s">
        <v>294</v>
      </c>
      <c r="AH2243" t="s">
        <v>2012</v>
      </c>
      <c r="AI2243" t="s">
        <v>2121</v>
      </c>
      <c r="AJ2243" t="s">
        <v>2122</v>
      </c>
      <c r="AK2243" t="s">
        <v>2082</v>
      </c>
      <c r="AL2243" s="12">
        <v>45918.875358796293</v>
      </c>
    </row>
    <row r="2244" spans="1:38" ht="15" customHeight="1" x14ac:dyDescent="0.3">
      <c r="A2244" s="38" t="s">
        <v>9350</v>
      </c>
      <c r="B2244" t="s">
        <v>9351</v>
      </c>
      <c r="C2244" t="s">
        <v>2073</v>
      </c>
      <c r="D2244" t="s">
        <v>282</v>
      </c>
      <c r="E2244" t="s">
        <v>299</v>
      </c>
      <c r="H2244" t="s">
        <v>390</v>
      </c>
      <c r="I2244" t="s">
        <v>9352</v>
      </c>
      <c r="J2244" t="s">
        <v>284</v>
      </c>
      <c r="K2244" t="s">
        <v>2224</v>
      </c>
      <c r="M2244" t="s">
        <v>285</v>
      </c>
      <c r="Q2244" t="s">
        <v>311</v>
      </c>
      <c r="R2244" t="b">
        <v>0</v>
      </c>
      <c r="S2244" t="b">
        <v>0</v>
      </c>
      <c r="T2244" t="s">
        <v>426</v>
      </c>
      <c r="U2244">
        <v>1</v>
      </c>
      <c r="V2244" s="32" t="s">
        <v>9353</v>
      </c>
      <c r="W2244" t="s">
        <v>9354</v>
      </c>
      <c r="X2244" t="s">
        <v>282</v>
      </c>
      <c r="Y2244" t="s">
        <v>311</v>
      </c>
      <c r="Z2244" t="s">
        <v>284</v>
      </c>
      <c r="AA2244" t="s">
        <v>302</v>
      </c>
      <c r="AB2244"/>
      <c r="AD2244" s="27" t="s">
        <v>2310</v>
      </c>
      <c r="AF2244" t="s">
        <v>285</v>
      </c>
      <c r="AH2244" t="s">
        <v>2012</v>
      </c>
      <c r="AI2244" t="s">
        <v>2121</v>
      </c>
      <c r="AJ2244" t="s">
        <v>2122</v>
      </c>
      <c r="AK2244" t="s">
        <v>2082</v>
      </c>
      <c r="AL2244" s="12">
        <v>45918.87976851852</v>
      </c>
    </row>
    <row r="2245" spans="1:38" ht="15" customHeight="1" x14ac:dyDescent="0.3">
      <c r="A2245" s="38" t="s">
        <v>9385</v>
      </c>
      <c r="B2245" t="s">
        <v>9386</v>
      </c>
      <c r="C2245" t="s">
        <v>2073</v>
      </c>
      <c r="D2245" t="s">
        <v>282</v>
      </c>
      <c r="E2245" t="s">
        <v>283</v>
      </c>
      <c r="H2245" t="s">
        <v>300</v>
      </c>
      <c r="I2245" t="s">
        <v>9387</v>
      </c>
      <c r="J2245" t="s">
        <v>310</v>
      </c>
      <c r="K2245" t="s">
        <v>2075</v>
      </c>
      <c r="M2245" t="s">
        <v>290</v>
      </c>
      <c r="O2245" t="s">
        <v>2076</v>
      </c>
      <c r="Q2245" t="s">
        <v>311</v>
      </c>
      <c r="R2245" t="b">
        <v>0</v>
      </c>
      <c r="S2245" t="b">
        <v>0</v>
      </c>
      <c r="T2245" t="s">
        <v>426</v>
      </c>
      <c r="U2245">
        <v>1</v>
      </c>
      <c r="V2245" s="32" t="s">
        <v>9234</v>
      </c>
      <c r="W2245" t="s">
        <v>9235</v>
      </c>
      <c r="X2245" t="s">
        <v>282</v>
      </c>
      <c r="Y2245" t="s">
        <v>311</v>
      </c>
      <c r="Z2245" t="s">
        <v>310</v>
      </c>
      <c r="AA2245" t="s">
        <v>283</v>
      </c>
      <c r="AB2245"/>
      <c r="AD2245" s="27" t="s">
        <v>2310</v>
      </c>
      <c r="AF2245" t="s">
        <v>290</v>
      </c>
      <c r="AH2245" t="s">
        <v>1946</v>
      </c>
      <c r="AI2245" t="s">
        <v>2114</v>
      </c>
      <c r="AJ2245" t="s">
        <v>2115</v>
      </c>
      <c r="AK2245" t="s">
        <v>2082</v>
      </c>
      <c r="AL2245" s="12">
        <v>45777.478275462963</v>
      </c>
    </row>
    <row r="2246" spans="1:38" ht="15" customHeight="1" x14ac:dyDescent="0.3">
      <c r="A2246" s="38" t="s">
        <v>9355</v>
      </c>
      <c r="B2246" t="s">
        <v>9356</v>
      </c>
      <c r="C2246" t="s">
        <v>2073</v>
      </c>
      <c r="D2246" t="s">
        <v>282</v>
      </c>
      <c r="E2246" t="s">
        <v>283</v>
      </c>
      <c r="H2246" t="s">
        <v>300</v>
      </c>
      <c r="I2246" t="s">
        <v>9357</v>
      </c>
      <c r="J2246" t="s">
        <v>310</v>
      </c>
      <c r="K2246" t="s">
        <v>2075</v>
      </c>
      <c r="M2246" t="s">
        <v>290</v>
      </c>
      <c r="O2246" t="s">
        <v>2076</v>
      </c>
      <c r="Q2246" t="s">
        <v>311</v>
      </c>
      <c r="R2246" t="b">
        <v>0</v>
      </c>
      <c r="S2246" t="b">
        <v>0</v>
      </c>
      <c r="T2246" t="s">
        <v>426</v>
      </c>
      <c r="U2246">
        <v>1</v>
      </c>
      <c r="V2246" s="32" t="s">
        <v>9234</v>
      </c>
      <c r="W2246" t="s">
        <v>9235</v>
      </c>
      <c r="X2246" t="s">
        <v>282</v>
      </c>
      <c r="Y2246" t="s">
        <v>311</v>
      </c>
      <c r="Z2246" t="s">
        <v>310</v>
      </c>
      <c r="AA2246" t="s">
        <v>283</v>
      </c>
      <c r="AB2246"/>
      <c r="AD2246" s="27" t="s">
        <v>2310</v>
      </c>
      <c r="AF2246" t="s">
        <v>290</v>
      </c>
      <c r="AH2246" t="s">
        <v>1946</v>
      </c>
      <c r="AI2246" t="s">
        <v>2114</v>
      </c>
      <c r="AJ2246" t="s">
        <v>2115</v>
      </c>
      <c r="AK2246" t="s">
        <v>2082</v>
      </c>
      <c r="AL2246" s="12">
        <v>45777.478275462963</v>
      </c>
    </row>
    <row r="2247" spans="1:38" ht="15" customHeight="1" x14ac:dyDescent="0.3">
      <c r="A2247" s="38" t="s">
        <v>9470</v>
      </c>
      <c r="B2247" t="s">
        <v>9471</v>
      </c>
      <c r="C2247" t="s">
        <v>2073</v>
      </c>
      <c r="D2247" t="s">
        <v>282</v>
      </c>
      <c r="E2247" t="s">
        <v>283</v>
      </c>
      <c r="H2247" t="s">
        <v>300</v>
      </c>
      <c r="I2247" t="s">
        <v>9472</v>
      </c>
      <c r="J2247" t="s">
        <v>310</v>
      </c>
      <c r="K2247" t="s">
        <v>2075</v>
      </c>
      <c r="M2247" t="s">
        <v>290</v>
      </c>
      <c r="O2247" t="s">
        <v>2076</v>
      </c>
      <c r="Q2247" t="s">
        <v>311</v>
      </c>
      <c r="R2247" t="b">
        <v>0</v>
      </c>
      <c r="S2247" t="b">
        <v>0</v>
      </c>
      <c r="T2247" t="s">
        <v>426</v>
      </c>
      <c r="U2247">
        <v>1</v>
      </c>
      <c r="V2247" s="32" t="s">
        <v>9234</v>
      </c>
      <c r="W2247" t="s">
        <v>9235</v>
      </c>
      <c r="X2247" t="s">
        <v>282</v>
      </c>
      <c r="Y2247" t="s">
        <v>311</v>
      </c>
      <c r="Z2247" t="s">
        <v>310</v>
      </c>
      <c r="AA2247" t="s">
        <v>283</v>
      </c>
      <c r="AB2247"/>
      <c r="AD2247" s="27" t="s">
        <v>2310</v>
      </c>
      <c r="AF2247" t="s">
        <v>290</v>
      </c>
      <c r="AH2247" t="s">
        <v>1946</v>
      </c>
      <c r="AI2247" t="s">
        <v>2114</v>
      </c>
      <c r="AJ2247" t="s">
        <v>2115</v>
      </c>
      <c r="AK2247" t="s">
        <v>2082</v>
      </c>
      <c r="AL2247" s="12">
        <v>45777.478275462963</v>
      </c>
    </row>
    <row r="2248" spans="1:38" ht="15" customHeight="1" x14ac:dyDescent="0.3">
      <c r="A2248" s="38" t="s">
        <v>9461</v>
      </c>
      <c r="B2248" t="s">
        <v>9462</v>
      </c>
      <c r="C2248" t="s">
        <v>2073</v>
      </c>
      <c r="D2248" t="s">
        <v>282</v>
      </c>
      <c r="E2248" t="s">
        <v>283</v>
      </c>
      <c r="H2248" t="s">
        <v>300</v>
      </c>
      <c r="I2248" t="s">
        <v>9463</v>
      </c>
      <c r="J2248" t="s">
        <v>310</v>
      </c>
      <c r="K2248" t="s">
        <v>2075</v>
      </c>
      <c r="M2248" t="s">
        <v>290</v>
      </c>
      <c r="O2248" t="s">
        <v>2076</v>
      </c>
      <c r="Q2248" t="s">
        <v>311</v>
      </c>
      <c r="R2248" t="b">
        <v>0</v>
      </c>
      <c r="S2248" t="b">
        <v>0</v>
      </c>
      <c r="T2248" t="s">
        <v>426</v>
      </c>
      <c r="U2248">
        <v>1</v>
      </c>
      <c r="V2248" s="32" t="s">
        <v>9234</v>
      </c>
      <c r="W2248" t="s">
        <v>9235</v>
      </c>
      <c r="X2248" t="s">
        <v>282</v>
      </c>
      <c r="Y2248" t="s">
        <v>311</v>
      </c>
      <c r="Z2248" t="s">
        <v>310</v>
      </c>
      <c r="AA2248" t="s">
        <v>283</v>
      </c>
      <c r="AB2248"/>
      <c r="AD2248" s="27" t="s">
        <v>2310</v>
      </c>
      <c r="AF2248" t="s">
        <v>290</v>
      </c>
      <c r="AH2248" t="s">
        <v>1946</v>
      </c>
      <c r="AI2248" t="s">
        <v>2114</v>
      </c>
      <c r="AJ2248" t="s">
        <v>2115</v>
      </c>
      <c r="AK2248" t="s">
        <v>2082</v>
      </c>
      <c r="AL2248" s="12">
        <v>45777.478275462963</v>
      </c>
    </row>
    <row r="2249" spans="1:38" ht="15" customHeight="1" x14ac:dyDescent="0.3">
      <c r="A2249" s="38" t="s">
        <v>10400</v>
      </c>
      <c r="B2249" t="s">
        <v>10401</v>
      </c>
      <c r="C2249" t="s">
        <v>2073</v>
      </c>
      <c r="D2249" t="s">
        <v>282</v>
      </c>
      <c r="E2249" t="s">
        <v>283</v>
      </c>
      <c r="H2249" t="s">
        <v>300</v>
      </c>
      <c r="I2249" t="s">
        <v>10402</v>
      </c>
      <c r="J2249" t="s">
        <v>310</v>
      </c>
      <c r="K2249" t="s">
        <v>2075</v>
      </c>
      <c r="M2249" t="s">
        <v>290</v>
      </c>
      <c r="O2249" t="s">
        <v>2076</v>
      </c>
      <c r="Q2249" t="s">
        <v>311</v>
      </c>
      <c r="R2249" t="b">
        <v>0</v>
      </c>
      <c r="S2249" t="b">
        <v>0</v>
      </c>
      <c r="T2249" t="s">
        <v>426</v>
      </c>
      <c r="U2249">
        <v>1</v>
      </c>
      <c r="V2249" s="32" t="s">
        <v>9234</v>
      </c>
      <c r="W2249" t="s">
        <v>9235</v>
      </c>
      <c r="X2249" t="s">
        <v>282</v>
      </c>
      <c r="Y2249" t="s">
        <v>311</v>
      </c>
      <c r="Z2249" t="s">
        <v>310</v>
      </c>
      <c r="AA2249" t="s">
        <v>283</v>
      </c>
      <c r="AB2249"/>
      <c r="AD2249" s="27" t="s">
        <v>2310</v>
      </c>
      <c r="AF2249" t="s">
        <v>290</v>
      </c>
      <c r="AH2249" t="s">
        <v>1946</v>
      </c>
      <c r="AI2249" t="s">
        <v>2114</v>
      </c>
      <c r="AJ2249" t="s">
        <v>2115</v>
      </c>
      <c r="AK2249" t="s">
        <v>2082</v>
      </c>
      <c r="AL2249" s="12">
        <v>45777.478275462963</v>
      </c>
    </row>
    <row r="2250" spans="1:38" ht="15" customHeight="1" x14ac:dyDescent="0.3">
      <c r="A2250" s="38" t="s">
        <v>9327</v>
      </c>
      <c r="B2250" t="s">
        <v>9328</v>
      </c>
      <c r="C2250" t="s">
        <v>2073</v>
      </c>
      <c r="D2250" t="s">
        <v>282</v>
      </c>
      <c r="E2250" t="s">
        <v>283</v>
      </c>
      <c r="H2250" t="s">
        <v>300</v>
      </c>
      <c r="I2250" t="s">
        <v>9329</v>
      </c>
      <c r="J2250" t="s">
        <v>310</v>
      </c>
      <c r="K2250" t="s">
        <v>2075</v>
      </c>
      <c r="M2250" t="s">
        <v>290</v>
      </c>
      <c r="O2250" t="s">
        <v>2076</v>
      </c>
      <c r="Q2250" t="s">
        <v>311</v>
      </c>
      <c r="R2250" t="b">
        <v>0</v>
      </c>
      <c r="S2250" t="b">
        <v>0</v>
      </c>
      <c r="T2250" t="s">
        <v>426</v>
      </c>
      <c r="U2250">
        <v>1</v>
      </c>
      <c r="V2250" s="32" t="s">
        <v>9234</v>
      </c>
      <c r="W2250" t="s">
        <v>9235</v>
      </c>
      <c r="X2250" t="s">
        <v>282</v>
      </c>
      <c r="Y2250" t="s">
        <v>311</v>
      </c>
      <c r="Z2250" t="s">
        <v>310</v>
      </c>
      <c r="AA2250" t="s">
        <v>283</v>
      </c>
      <c r="AB2250"/>
      <c r="AD2250" s="27" t="s">
        <v>2310</v>
      </c>
      <c r="AF2250" t="s">
        <v>290</v>
      </c>
      <c r="AH2250" t="s">
        <v>1946</v>
      </c>
      <c r="AI2250" t="s">
        <v>2114</v>
      </c>
      <c r="AJ2250" t="s">
        <v>2115</v>
      </c>
      <c r="AK2250" t="s">
        <v>2082</v>
      </c>
      <c r="AL2250" s="12">
        <v>45777.478275462963</v>
      </c>
    </row>
    <row r="2251" spans="1:38" ht="15" customHeight="1" x14ac:dyDescent="0.3">
      <c r="A2251" s="38" t="s">
        <v>10461</v>
      </c>
      <c r="B2251" t="s">
        <v>10462</v>
      </c>
      <c r="C2251" t="s">
        <v>2073</v>
      </c>
      <c r="D2251" t="s">
        <v>282</v>
      </c>
      <c r="E2251" t="s">
        <v>283</v>
      </c>
      <c r="H2251" t="s">
        <v>300</v>
      </c>
      <c r="I2251" t="s">
        <v>10463</v>
      </c>
      <c r="J2251" t="s">
        <v>310</v>
      </c>
      <c r="K2251" t="s">
        <v>2075</v>
      </c>
      <c r="M2251" t="s">
        <v>290</v>
      </c>
      <c r="O2251" t="s">
        <v>2076</v>
      </c>
      <c r="Q2251" t="s">
        <v>311</v>
      </c>
      <c r="R2251" t="b">
        <v>0</v>
      </c>
      <c r="S2251" t="b">
        <v>0</v>
      </c>
      <c r="T2251" t="s">
        <v>426</v>
      </c>
      <c r="U2251">
        <v>1</v>
      </c>
      <c r="V2251" s="32" t="s">
        <v>9234</v>
      </c>
      <c r="W2251" t="s">
        <v>9235</v>
      </c>
      <c r="X2251" t="s">
        <v>282</v>
      </c>
      <c r="Y2251" t="s">
        <v>311</v>
      </c>
      <c r="Z2251" t="s">
        <v>310</v>
      </c>
      <c r="AA2251" t="s">
        <v>283</v>
      </c>
      <c r="AB2251"/>
      <c r="AD2251" s="27" t="s">
        <v>2310</v>
      </c>
      <c r="AF2251" t="s">
        <v>290</v>
      </c>
      <c r="AH2251" t="s">
        <v>1946</v>
      </c>
      <c r="AI2251" t="s">
        <v>2114</v>
      </c>
      <c r="AJ2251" t="s">
        <v>2115</v>
      </c>
      <c r="AK2251" t="s">
        <v>2082</v>
      </c>
      <c r="AL2251" s="12">
        <v>45777.478275462963</v>
      </c>
    </row>
    <row r="2252" spans="1:38" ht="15" customHeight="1" x14ac:dyDescent="0.3">
      <c r="A2252" s="38" t="s">
        <v>9330</v>
      </c>
      <c r="B2252" t="s">
        <v>9331</v>
      </c>
      <c r="C2252" t="s">
        <v>2073</v>
      </c>
      <c r="D2252" t="s">
        <v>282</v>
      </c>
      <c r="E2252" t="s">
        <v>283</v>
      </c>
      <c r="H2252" t="s">
        <v>300</v>
      </c>
      <c r="I2252" t="s">
        <v>9332</v>
      </c>
      <c r="J2252" t="s">
        <v>310</v>
      </c>
      <c r="K2252" t="s">
        <v>2075</v>
      </c>
      <c r="M2252" t="s">
        <v>290</v>
      </c>
      <c r="O2252" t="s">
        <v>2076</v>
      </c>
      <c r="Q2252" t="s">
        <v>311</v>
      </c>
      <c r="R2252" t="b">
        <v>0</v>
      </c>
      <c r="S2252" t="b">
        <v>0</v>
      </c>
      <c r="T2252" t="s">
        <v>426</v>
      </c>
      <c r="U2252">
        <v>1</v>
      </c>
      <c r="V2252" s="32" t="s">
        <v>9234</v>
      </c>
      <c r="W2252" t="s">
        <v>9235</v>
      </c>
      <c r="X2252" t="s">
        <v>282</v>
      </c>
      <c r="Y2252" t="s">
        <v>311</v>
      </c>
      <c r="Z2252" t="s">
        <v>310</v>
      </c>
      <c r="AA2252" t="s">
        <v>283</v>
      </c>
      <c r="AB2252"/>
      <c r="AD2252" s="27" t="s">
        <v>2310</v>
      </c>
      <c r="AF2252" t="s">
        <v>290</v>
      </c>
      <c r="AH2252" t="s">
        <v>1946</v>
      </c>
      <c r="AI2252" t="s">
        <v>2114</v>
      </c>
      <c r="AJ2252" t="s">
        <v>2115</v>
      </c>
      <c r="AK2252" t="s">
        <v>2082</v>
      </c>
      <c r="AL2252" s="12">
        <v>45777.478275462963</v>
      </c>
    </row>
    <row r="2253" spans="1:38" ht="15" customHeight="1" x14ac:dyDescent="0.3">
      <c r="A2253" s="38" t="s">
        <v>10415</v>
      </c>
      <c r="B2253" t="s">
        <v>10416</v>
      </c>
      <c r="C2253" t="s">
        <v>2073</v>
      </c>
      <c r="D2253" t="s">
        <v>282</v>
      </c>
      <c r="E2253" t="s">
        <v>283</v>
      </c>
      <c r="H2253" t="s">
        <v>300</v>
      </c>
      <c r="I2253" t="s">
        <v>10417</v>
      </c>
      <c r="J2253" t="s">
        <v>310</v>
      </c>
      <c r="K2253" t="s">
        <v>2075</v>
      </c>
      <c r="M2253" t="s">
        <v>290</v>
      </c>
      <c r="O2253" t="s">
        <v>2076</v>
      </c>
      <c r="Q2253" t="s">
        <v>311</v>
      </c>
      <c r="R2253" t="b">
        <v>0</v>
      </c>
      <c r="S2253" t="b">
        <v>0</v>
      </c>
      <c r="T2253" t="s">
        <v>426</v>
      </c>
      <c r="U2253">
        <v>1</v>
      </c>
      <c r="V2253" s="32" t="s">
        <v>9234</v>
      </c>
      <c r="W2253" t="s">
        <v>9235</v>
      </c>
      <c r="X2253" t="s">
        <v>282</v>
      </c>
      <c r="Y2253" t="s">
        <v>311</v>
      </c>
      <c r="Z2253" t="s">
        <v>310</v>
      </c>
      <c r="AA2253" t="s">
        <v>283</v>
      </c>
      <c r="AB2253"/>
      <c r="AD2253" s="27" t="s">
        <v>2310</v>
      </c>
      <c r="AF2253" t="s">
        <v>290</v>
      </c>
      <c r="AH2253" t="s">
        <v>1946</v>
      </c>
      <c r="AI2253" t="s">
        <v>2114</v>
      </c>
      <c r="AJ2253" t="s">
        <v>2115</v>
      </c>
      <c r="AK2253" t="s">
        <v>2082</v>
      </c>
      <c r="AL2253" s="12">
        <v>45777.478275462963</v>
      </c>
    </row>
    <row r="2254" spans="1:38" ht="15" customHeight="1" x14ac:dyDescent="0.3">
      <c r="A2254" s="38" t="s">
        <v>9336</v>
      </c>
      <c r="B2254" t="s">
        <v>9337</v>
      </c>
      <c r="C2254" t="s">
        <v>2073</v>
      </c>
      <c r="D2254" t="s">
        <v>282</v>
      </c>
      <c r="E2254" t="s">
        <v>283</v>
      </c>
      <c r="H2254" t="s">
        <v>300</v>
      </c>
      <c r="I2254" t="s">
        <v>9338</v>
      </c>
      <c r="J2254" t="s">
        <v>310</v>
      </c>
      <c r="K2254" t="s">
        <v>2075</v>
      </c>
      <c r="M2254" t="s">
        <v>290</v>
      </c>
      <c r="O2254" t="s">
        <v>2076</v>
      </c>
      <c r="Q2254" t="s">
        <v>311</v>
      </c>
      <c r="R2254" t="b">
        <v>0</v>
      </c>
      <c r="S2254" t="b">
        <v>0</v>
      </c>
      <c r="T2254" t="s">
        <v>426</v>
      </c>
      <c r="U2254">
        <v>1</v>
      </c>
      <c r="V2254" s="32" t="s">
        <v>9234</v>
      </c>
      <c r="W2254" t="s">
        <v>9235</v>
      </c>
      <c r="X2254" t="s">
        <v>282</v>
      </c>
      <c r="Y2254" t="s">
        <v>311</v>
      </c>
      <c r="Z2254" t="s">
        <v>310</v>
      </c>
      <c r="AA2254" t="s">
        <v>283</v>
      </c>
      <c r="AB2254"/>
      <c r="AD2254" s="27" t="s">
        <v>2310</v>
      </c>
      <c r="AF2254" t="s">
        <v>290</v>
      </c>
      <c r="AH2254" t="s">
        <v>1946</v>
      </c>
      <c r="AI2254" t="s">
        <v>2114</v>
      </c>
      <c r="AJ2254" t="s">
        <v>2115</v>
      </c>
      <c r="AK2254" t="s">
        <v>2082</v>
      </c>
      <c r="AL2254" s="12">
        <v>45777.478275462963</v>
      </c>
    </row>
    <row r="2255" spans="1:38" ht="15" customHeight="1" x14ac:dyDescent="0.3">
      <c r="A2255" s="38" t="s">
        <v>10357</v>
      </c>
      <c r="B2255" t="s">
        <v>10358</v>
      </c>
      <c r="C2255" t="s">
        <v>2073</v>
      </c>
      <c r="D2255" t="s">
        <v>282</v>
      </c>
      <c r="E2255" t="s">
        <v>283</v>
      </c>
      <c r="H2255" t="s">
        <v>300</v>
      </c>
      <c r="I2255" t="s">
        <v>10359</v>
      </c>
      <c r="J2255" t="s">
        <v>310</v>
      </c>
      <c r="K2255" t="s">
        <v>2075</v>
      </c>
      <c r="M2255" t="s">
        <v>290</v>
      </c>
      <c r="O2255" t="s">
        <v>2076</v>
      </c>
      <c r="Q2255" t="s">
        <v>311</v>
      </c>
      <c r="R2255" t="b">
        <v>0</v>
      </c>
      <c r="S2255" t="b">
        <v>0</v>
      </c>
      <c r="T2255" t="s">
        <v>426</v>
      </c>
      <c r="U2255">
        <v>1</v>
      </c>
      <c r="V2255" s="32" t="s">
        <v>9234</v>
      </c>
      <c r="W2255" t="s">
        <v>9235</v>
      </c>
      <c r="X2255" t="s">
        <v>282</v>
      </c>
      <c r="Y2255" t="s">
        <v>311</v>
      </c>
      <c r="Z2255" t="s">
        <v>310</v>
      </c>
      <c r="AA2255" t="s">
        <v>283</v>
      </c>
      <c r="AB2255"/>
      <c r="AD2255" s="27" t="s">
        <v>2310</v>
      </c>
      <c r="AF2255" t="s">
        <v>290</v>
      </c>
      <c r="AH2255" t="s">
        <v>1946</v>
      </c>
      <c r="AI2255" t="s">
        <v>2114</v>
      </c>
      <c r="AJ2255" t="s">
        <v>2115</v>
      </c>
      <c r="AK2255" t="s">
        <v>2082</v>
      </c>
      <c r="AL2255" s="12">
        <v>45777.478275462963</v>
      </c>
    </row>
    <row r="2256" spans="1:38" ht="15" customHeight="1" x14ac:dyDescent="0.3">
      <c r="A2256" s="38" t="s">
        <v>9401</v>
      </c>
      <c r="B2256" t="s">
        <v>9402</v>
      </c>
      <c r="C2256" t="s">
        <v>2073</v>
      </c>
      <c r="D2256" t="s">
        <v>282</v>
      </c>
      <c r="E2256" t="s">
        <v>283</v>
      </c>
      <c r="H2256" t="s">
        <v>300</v>
      </c>
      <c r="I2256" t="s">
        <v>9403</v>
      </c>
      <c r="J2256" t="s">
        <v>310</v>
      </c>
      <c r="K2256" t="s">
        <v>2075</v>
      </c>
      <c r="M2256" t="s">
        <v>290</v>
      </c>
      <c r="O2256" t="s">
        <v>2076</v>
      </c>
      <c r="Q2256" t="s">
        <v>311</v>
      </c>
      <c r="R2256" t="b">
        <v>0</v>
      </c>
      <c r="S2256" t="b">
        <v>0</v>
      </c>
      <c r="T2256" t="s">
        <v>426</v>
      </c>
      <c r="U2256">
        <v>1</v>
      </c>
      <c r="V2256" s="32" t="s">
        <v>9234</v>
      </c>
      <c r="W2256" t="s">
        <v>9235</v>
      </c>
      <c r="X2256" t="s">
        <v>282</v>
      </c>
      <c r="Y2256" t="s">
        <v>311</v>
      </c>
      <c r="Z2256" t="s">
        <v>310</v>
      </c>
      <c r="AA2256" t="s">
        <v>283</v>
      </c>
      <c r="AB2256"/>
      <c r="AD2256" s="27" t="s">
        <v>2310</v>
      </c>
      <c r="AF2256" t="s">
        <v>290</v>
      </c>
      <c r="AH2256" t="s">
        <v>1946</v>
      </c>
      <c r="AI2256" t="s">
        <v>2114</v>
      </c>
      <c r="AJ2256" t="s">
        <v>2115</v>
      </c>
      <c r="AK2256" t="s">
        <v>2082</v>
      </c>
      <c r="AL2256" s="12">
        <v>45777.478275462963</v>
      </c>
    </row>
    <row r="2257" spans="1:39" ht="15" customHeight="1" x14ac:dyDescent="0.3">
      <c r="A2257" s="38" t="s">
        <v>10365</v>
      </c>
      <c r="B2257" t="s">
        <v>10366</v>
      </c>
      <c r="C2257" t="s">
        <v>2073</v>
      </c>
      <c r="D2257" t="s">
        <v>282</v>
      </c>
      <c r="E2257" t="s">
        <v>283</v>
      </c>
      <c r="H2257" t="s">
        <v>300</v>
      </c>
      <c r="I2257" t="s">
        <v>10367</v>
      </c>
      <c r="J2257" t="s">
        <v>310</v>
      </c>
      <c r="K2257" t="s">
        <v>2075</v>
      </c>
      <c r="M2257" t="s">
        <v>290</v>
      </c>
      <c r="O2257" t="s">
        <v>2076</v>
      </c>
      <c r="Q2257" t="s">
        <v>311</v>
      </c>
      <c r="R2257" t="b">
        <v>0</v>
      </c>
      <c r="S2257" t="b">
        <v>0</v>
      </c>
      <c r="T2257" t="s">
        <v>426</v>
      </c>
      <c r="U2257">
        <v>1</v>
      </c>
      <c r="V2257" s="32" t="s">
        <v>9234</v>
      </c>
      <c r="W2257" t="s">
        <v>9235</v>
      </c>
      <c r="X2257" t="s">
        <v>282</v>
      </c>
      <c r="Y2257" t="s">
        <v>311</v>
      </c>
      <c r="Z2257" t="s">
        <v>310</v>
      </c>
      <c r="AA2257" t="s">
        <v>283</v>
      </c>
      <c r="AB2257"/>
      <c r="AD2257" s="27" t="s">
        <v>2310</v>
      </c>
      <c r="AF2257" t="s">
        <v>290</v>
      </c>
      <c r="AH2257" t="s">
        <v>1946</v>
      </c>
      <c r="AI2257" t="s">
        <v>2114</v>
      </c>
      <c r="AJ2257" t="s">
        <v>2115</v>
      </c>
      <c r="AK2257" t="s">
        <v>2082</v>
      </c>
      <c r="AL2257" s="12">
        <v>45777.478275462963</v>
      </c>
    </row>
    <row r="2258" spans="1:39" ht="15" customHeight="1" x14ac:dyDescent="0.3">
      <c r="A2258" s="38" t="s">
        <v>9467</v>
      </c>
      <c r="B2258" t="s">
        <v>9468</v>
      </c>
      <c r="C2258" t="s">
        <v>2073</v>
      </c>
      <c r="D2258" t="s">
        <v>282</v>
      </c>
      <c r="E2258" t="s">
        <v>283</v>
      </c>
      <c r="H2258" t="s">
        <v>300</v>
      </c>
      <c r="I2258" t="s">
        <v>9469</v>
      </c>
      <c r="J2258" t="s">
        <v>310</v>
      </c>
      <c r="K2258" t="s">
        <v>2075</v>
      </c>
      <c r="M2258" t="s">
        <v>290</v>
      </c>
      <c r="O2258" t="s">
        <v>2076</v>
      </c>
      <c r="Q2258" t="s">
        <v>311</v>
      </c>
      <c r="R2258" t="b">
        <v>0</v>
      </c>
      <c r="S2258" t="b">
        <v>0</v>
      </c>
      <c r="T2258" t="s">
        <v>426</v>
      </c>
      <c r="U2258">
        <v>1</v>
      </c>
      <c r="V2258" s="32" t="s">
        <v>9234</v>
      </c>
      <c r="W2258" t="s">
        <v>9235</v>
      </c>
      <c r="X2258" t="s">
        <v>282</v>
      </c>
      <c r="Y2258" t="s">
        <v>311</v>
      </c>
      <c r="Z2258" t="s">
        <v>310</v>
      </c>
      <c r="AA2258" t="s">
        <v>283</v>
      </c>
      <c r="AB2258"/>
      <c r="AD2258" s="27" t="s">
        <v>2310</v>
      </c>
      <c r="AF2258" t="s">
        <v>290</v>
      </c>
      <c r="AH2258" t="s">
        <v>1946</v>
      </c>
      <c r="AI2258" t="s">
        <v>2114</v>
      </c>
      <c r="AJ2258" t="s">
        <v>2115</v>
      </c>
      <c r="AK2258" t="s">
        <v>2082</v>
      </c>
      <c r="AL2258" s="12">
        <v>45777.478275462963</v>
      </c>
    </row>
    <row r="2259" spans="1:39" ht="15" customHeight="1" x14ac:dyDescent="0.3">
      <c r="A2259" s="38" t="s">
        <v>9249</v>
      </c>
      <c r="B2259" t="s">
        <v>9250</v>
      </c>
      <c r="C2259" t="s">
        <v>2073</v>
      </c>
      <c r="D2259" t="s">
        <v>282</v>
      </c>
      <c r="E2259" t="s">
        <v>292</v>
      </c>
      <c r="H2259" t="s">
        <v>300</v>
      </c>
      <c r="I2259" t="s">
        <v>9251</v>
      </c>
      <c r="J2259" t="s">
        <v>329</v>
      </c>
      <c r="K2259" t="s">
        <v>2094</v>
      </c>
      <c r="M2259" t="s">
        <v>294</v>
      </c>
      <c r="N2259" t="s">
        <v>295</v>
      </c>
      <c r="Q2259" t="s">
        <v>344</v>
      </c>
      <c r="R2259" t="b">
        <v>0</v>
      </c>
      <c r="S2259" t="b">
        <v>0</v>
      </c>
      <c r="T2259" t="s">
        <v>426</v>
      </c>
      <c r="U2259">
        <v>1</v>
      </c>
      <c r="V2259" s="32" t="s">
        <v>2235</v>
      </c>
      <c r="AB2259"/>
      <c r="AD2259" s="27"/>
    </row>
    <row r="2260" spans="1:39" ht="15" customHeight="1" x14ac:dyDescent="0.3">
      <c r="A2260" s="38" t="s">
        <v>10432</v>
      </c>
      <c r="B2260" t="s">
        <v>10433</v>
      </c>
      <c r="C2260" t="s">
        <v>2073</v>
      </c>
      <c r="D2260" t="s">
        <v>282</v>
      </c>
      <c r="E2260" t="s">
        <v>299</v>
      </c>
      <c r="H2260" t="s">
        <v>390</v>
      </c>
      <c r="I2260" t="s">
        <v>10434</v>
      </c>
      <c r="J2260" t="s">
        <v>284</v>
      </c>
      <c r="K2260" t="s">
        <v>2224</v>
      </c>
      <c r="M2260" t="s">
        <v>294</v>
      </c>
      <c r="N2260" t="s">
        <v>295</v>
      </c>
      <c r="Q2260" t="s">
        <v>311</v>
      </c>
      <c r="R2260" t="b">
        <v>0</v>
      </c>
      <c r="S2260" t="b">
        <v>0</v>
      </c>
      <c r="T2260" t="s">
        <v>426</v>
      </c>
      <c r="U2260">
        <v>1</v>
      </c>
      <c r="V2260" s="32" t="s">
        <v>9353</v>
      </c>
      <c r="W2260" t="s">
        <v>9354</v>
      </c>
      <c r="X2260" t="s">
        <v>282</v>
      </c>
      <c r="Y2260" t="s">
        <v>311</v>
      </c>
      <c r="Z2260" t="s">
        <v>284</v>
      </c>
      <c r="AA2260" t="s">
        <v>302</v>
      </c>
      <c r="AB2260"/>
      <c r="AD2260" s="27" t="s">
        <v>2310</v>
      </c>
      <c r="AF2260" t="s">
        <v>285</v>
      </c>
      <c r="AH2260" t="s">
        <v>2012</v>
      </c>
      <c r="AI2260" t="s">
        <v>2121</v>
      </c>
      <c r="AJ2260" t="s">
        <v>2122</v>
      </c>
      <c r="AK2260" t="s">
        <v>2082</v>
      </c>
      <c r="AL2260" s="12">
        <v>45918.87976851852</v>
      </c>
    </row>
    <row r="2261" spans="1:39" ht="15" customHeight="1" x14ac:dyDescent="0.3">
      <c r="A2261" s="38" t="s">
        <v>10380</v>
      </c>
      <c r="B2261" t="s">
        <v>10381</v>
      </c>
      <c r="C2261" t="s">
        <v>2073</v>
      </c>
      <c r="D2261" t="s">
        <v>282</v>
      </c>
      <c r="E2261" t="s">
        <v>299</v>
      </c>
      <c r="H2261" t="s">
        <v>390</v>
      </c>
      <c r="I2261" t="s">
        <v>10382</v>
      </c>
      <c r="J2261" t="s">
        <v>284</v>
      </c>
      <c r="K2261" t="s">
        <v>2224</v>
      </c>
      <c r="M2261" t="s">
        <v>294</v>
      </c>
      <c r="N2261" t="s">
        <v>295</v>
      </c>
      <c r="Q2261" t="s">
        <v>311</v>
      </c>
      <c r="R2261" t="b">
        <v>0</v>
      </c>
      <c r="S2261" t="b">
        <v>0</v>
      </c>
      <c r="T2261" t="s">
        <v>426</v>
      </c>
      <c r="U2261">
        <v>1</v>
      </c>
      <c r="V2261" s="32" t="s">
        <v>9353</v>
      </c>
      <c r="W2261" t="s">
        <v>9354</v>
      </c>
      <c r="X2261" t="s">
        <v>282</v>
      </c>
      <c r="Y2261" t="s">
        <v>311</v>
      </c>
      <c r="Z2261" t="s">
        <v>284</v>
      </c>
      <c r="AA2261" t="s">
        <v>302</v>
      </c>
      <c r="AB2261"/>
      <c r="AD2261" s="27" t="s">
        <v>2310</v>
      </c>
      <c r="AF2261" t="s">
        <v>285</v>
      </c>
      <c r="AH2261" t="s">
        <v>2012</v>
      </c>
      <c r="AI2261" t="s">
        <v>2121</v>
      </c>
      <c r="AJ2261" t="s">
        <v>2122</v>
      </c>
      <c r="AK2261" t="s">
        <v>2082</v>
      </c>
      <c r="AL2261" s="12">
        <v>45918.87976851852</v>
      </c>
    </row>
    <row r="2262" spans="1:39" ht="15" customHeight="1" x14ac:dyDescent="0.3">
      <c r="A2262" s="38" t="s">
        <v>9410</v>
      </c>
      <c r="B2262" t="s">
        <v>9411</v>
      </c>
      <c r="C2262" t="s">
        <v>2073</v>
      </c>
      <c r="D2262" t="s">
        <v>282</v>
      </c>
      <c r="E2262" t="s">
        <v>283</v>
      </c>
      <c r="H2262" t="s">
        <v>300</v>
      </c>
      <c r="I2262" t="s">
        <v>9412</v>
      </c>
      <c r="J2262" t="s">
        <v>310</v>
      </c>
      <c r="K2262" t="s">
        <v>2075</v>
      </c>
      <c r="M2262" t="s">
        <v>290</v>
      </c>
      <c r="O2262" t="s">
        <v>2076</v>
      </c>
      <c r="Q2262" t="s">
        <v>311</v>
      </c>
      <c r="R2262" t="b">
        <v>0</v>
      </c>
      <c r="S2262" t="b">
        <v>0</v>
      </c>
      <c r="T2262" t="s">
        <v>426</v>
      </c>
      <c r="U2262">
        <v>1</v>
      </c>
      <c r="V2262" s="32" t="s">
        <v>9234</v>
      </c>
      <c r="W2262" t="s">
        <v>9235</v>
      </c>
      <c r="X2262" t="s">
        <v>282</v>
      </c>
      <c r="Y2262" t="s">
        <v>311</v>
      </c>
      <c r="Z2262" t="s">
        <v>310</v>
      </c>
      <c r="AA2262" t="s">
        <v>283</v>
      </c>
      <c r="AB2262"/>
      <c r="AD2262" s="27" t="s">
        <v>2310</v>
      </c>
      <c r="AF2262" t="s">
        <v>290</v>
      </c>
      <c r="AH2262" t="s">
        <v>1946</v>
      </c>
      <c r="AI2262" t="s">
        <v>2114</v>
      </c>
      <c r="AJ2262" t="s">
        <v>2115</v>
      </c>
      <c r="AK2262" t="s">
        <v>2082</v>
      </c>
      <c r="AL2262" s="12">
        <v>45777.478275462963</v>
      </c>
    </row>
    <row r="2263" spans="1:39" ht="15" customHeight="1" x14ac:dyDescent="0.3">
      <c r="A2263" s="38" t="s">
        <v>9255</v>
      </c>
      <c r="B2263" t="s">
        <v>9256</v>
      </c>
      <c r="C2263" t="s">
        <v>2073</v>
      </c>
      <c r="D2263" t="s">
        <v>282</v>
      </c>
      <c r="E2263" t="s">
        <v>25500</v>
      </c>
      <c r="H2263" t="s">
        <v>25852</v>
      </c>
      <c r="I2263" t="s">
        <v>9257</v>
      </c>
      <c r="J2263" t="s">
        <v>284</v>
      </c>
      <c r="K2263" t="s">
        <v>2075</v>
      </c>
      <c r="M2263" t="s">
        <v>290</v>
      </c>
      <c r="O2263" t="s">
        <v>2076</v>
      </c>
      <c r="Q2263" t="s">
        <v>311</v>
      </c>
      <c r="R2263" t="b">
        <v>0</v>
      </c>
      <c r="S2263" t="b">
        <v>0</v>
      </c>
      <c r="T2263" t="s">
        <v>426</v>
      </c>
      <c r="U2263">
        <v>1</v>
      </c>
      <c r="V2263" s="30" t="s">
        <v>7967</v>
      </c>
      <c r="W2263" t="s">
        <v>7968</v>
      </c>
      <c r="X2263" t="s">
        <v>282</v>
      </c>
      <c r="Y2263" t="s">
        <v>311</v>
      </c>
      <c r="Z2263" t="s">
        <v>284</v>
      </c>
      <c r="AA2263" t="s">
        <v>319</v>
      </c>
      <c r="AB2263"/>
      <c r="AD2263" s="27" t="s">
        <v>2075</v>
      </c>
      <c r="AF2263" t="s">
        <v>290</v>
      </c>
      <c r="AH2263" t="s">
        <v>2012</v>
      </c>
      <c r="AI2263" t="s">
        <v>2121</v>
      </c>
      <c r="AJ2263" t="s">
        <v>2122</v>
      </c>
      <c r="AK2263" t="s">
        <v>2082</v>
      </c>
      <c r="AL2263" s="12">
        <v>45926.40766203704</v>
      </c>
    </row>
    <row r="2264" spans="1:39" ht="15" customHeight="1" x14ac:dyDescent="0.3">
      <c r="A2264" s="38" t="s">
        <v>9416</v>
      </c>
      <c r="B2264" t="s">
        <v>9417</v>
      </c>
      <c r="C2264" t="s">
        <v>2073</v>
      </c>
      <c r="D2264" t="s">
        <v>282</v>
      </c>
      <c r="E2264" t="s">
        <v>292</v>
      </c>
      <c r="I2264" t="s">
        <v>9418</v>
      </c>
      <c r="J2264" t="s">
        <v>329</v>
      </c>
      <c r="K2264" t="s">
        <v>2094</v>
      </c>
      <c r="M2264" t="s">
        <v>294</v>
      </c>
      <c r="N2264" t="s">
        <v>295</v>
      </c>
      <c r="Q2264" t="s">
        <v>344</v>
      </c>
      <c r="R2264" t="b">
        <v>0</v>
      </c>
      <c r="S2264" t="b">
        <v>0</v>
      </c>
      <c r="T2264" t="s">
        <v>426</v>
      </c>
      <c r="U2264">
        <v>1</v>
      </c>
      <c r="V2264" s="32" t="s">
        <v>2235</v>
      </c>
      <c r="AB2264"/>
      <c r="AD2264" s="27"/>
    </row>
    <row r="2265" spans="1:39" ht="15" customHeight="1" x14ac:dyDescent="0.3">
      <c r="A2265" s="38" t="s">
        <v>10443</v>
      </c>
      <c r="B2265" t="s">
        <v>10444</v>
      </c>
      <c r="C2265" t="s">
        <v>2073</v>
      </c>
      <c r="D2265" t="s">
        <v>282</v>
      </c>
      <c r="E2265" t="s">
        <v>283</v>
      </c>
      <c r="H2265" t="s">
        <v>300</v>
      </c>
      <c r="I2265" t="s">
        <v>10445</v>
      </c>
      <c r="J2265" t="s">
        <v>310</v>
      </c>
      <c r="K2265" t="s">
        <v>2075</v>
      </c>
      <c r="M2265" t="s">
        <v>290</v>
      </c>
      <c r="O2265" t="s">
        <v>2076</v>
      </c>
      <c r="Q2265" t="s">
        <v>311</v>
      </c>
      <c r="R2265" t="b">
        <v>0</v>
      </c>
      <c r="S2265" t="b">
        <v>0</v>
      </c>
      <c r="T2265" t="s">
        <v>426</v>
      </c>
      <c r="U2265">
        <v>1</v>
      </c>
      <c r="V2265" s="32" t="s">
        <v>9234</v>
      </c>
      <c r="W2265" t="s">
        <v>9235</v>
      </c>
      <c r="X2265" t="s">
        <v>282</v>
      </c>
      <c r="Y2265" t="s">
        <v>311</v>
      </c>
      <c r="Z2265" t="s">
        <v>310</v>
      </c>
      <c r="AA2265" t="s">
        <v>283</v>
      </c>
      <c r="AB2265"/>
      <c r="AD2265" s="27" t="s">
        <v>2310</v>
      </c>
      <c r="AF2265" t="s">
        <v>290</v>
      </c>
      <c r="AH2265" t="s">
        <v>1946</v>
      </c>
      <c r="AI2265" t="s">
        <v>2114</v>
      </c>
      <c r="AJ2265" t="s">
        <v>2115</v>
      </c>
      <c r="AK2265" t="s">
        <v>2082</v>
      </c>
      <c r="AL2265" s="12">
        <v>45777.478275462963</v>
      </c>
    </row>
    <row r="2266" spans="1:39" ht="15" customHeight="1" x14ac:dyDescent="0.3">
      <c r="A2266" s="38" t="s">
        <v>10362</v>
      </c>
      <c r="B2266" t="s">
        <v>10363</v>
      </c>
      <c r="C2266" t="s">
        <v>2073</v>
      </c>
      <c r="D2266" t="s">
        <v>282</v>
      </c>
      <c r="E2266" t="s">
        <v>283</v>
      </c>
      <c r="H2266" t="s">
        <v>300</v>
      </c>
      <c r="I2266" t="s">
        <v>10364</v>
      </c>
      <c r="J2266" t="s">
        <v>310</v>
      </c>
      <c r="K2266" t="s">
        <v>2075</v>
      </c>
      <c r="M2266" t="s">
        <v>290</v>
      </c>
      <c r="O2266" t="s">
        <v>2076</v>
      </c>
      <c r="Q2266" t="s">
        <v>311</v>
      </c>
      <c r="R2266" t="b">
        <v>0</v>
      </c>
      <c r="S2266" t="b">
        <v>0</v>
      </c>
      <c r="T2266" t="s">
        <v>426</v>
      </c>
      <c r="U2266">
        <v>1</v>
      </c>
      <c r="V2266" s="32" t="s">
        <v>9234</v>
      </c>
      <c r="W2266" t="s">
        <v>9235</v>
      </c>
      <c r="X2266" t="s">
        <v>282</v>
      </c>
      <c r="Y2266" t="s">
        <v>311</v>
      </c>
      <c r="Z2266" t="s">
        <v>310</v>
      </c>
      <c r="AA2266" t="s">
        <v>283</v>
      </c>
      <c r="AB2266"/>
      <c r="AD2266" s="27" t="s">
        <v>2310</v>
      </c>
      <c r="AF2266" t="s">
        <v>290</v>
      </c>
      <c r="AH2266" t="s">
        <v>1946</v>
      </c>
      <c r="AI2266" t="s">
        <v>2114</v>
      </c>
      <c r="AJ2266" t="s">
        <v>2115</v>
      </c>
      <c r="AK2266" t="s">
        <v>2082</v>
      </c>
      <c r="AL2266" s="12">
        <v>45777.478275462963</v>
      </c>
    </row>
    <row r="2267" spans="1:39" ht="15" customHeight="1" x14ac:dyDescent="0.3">
      <c r="A2267" s="38" t="s">
        <v>9239</v>
      </c>
      <c r="B2267" t="s">
        <v>9240</v>
      </c>
      <c r="C2267" t="s">
        <v>2073</v>
      </c>
      <c r="D2267" t="s">
        <v>282</v>
      </c>
      <c r="E2267" t="s">
        <v>292</v>
      </c>
      <c r="I2267" t="s">
        <v>9241</v>
      </c>
      <c r="J2267" t="s">
        <v>329</v>
      </c>
      <c r="K2267" t="s">
        <v>2094</v>
      </c>
      <c r="M2267" t="s">
        <v>294</v>
      </c>
      <c r="N2267" t="s">
        <v>295</v>
      </c>
      <c r="Q2267" t="s">
        <v>344</v>
      </c>
      <c r="R2267" t="b">
        <v>0</v>
      </c>
      <c r="S2267" t="b">
        <v>0</v>
      </c>
      <c r="T2267" t="s">
        <v>426</v>
      </c>
      <c r="U2267">
        <v>1</v>
      </c>
      <c r="V2267" s="32" t="s">
        <v>2235</v>
      </c>
      <c r="AB2267"/>
      <c r="AD2267" s="27"/>
    </row>
    <row r="2268" spans="1:39" ht="15" customHeight="1" x14ac:dyDescent="0.3">
      <c r="A2268" s="38" t="s">
        <v>9370</v>
      </c>
      <c r="B2268" t="s">
        <v>9371</v>
      </c>
      <c r="C2268" t="s">
        <v>2092</v>
      </c>
      <c r="D2268" t="s">
        <v>282</v>
      </c>
      <c r="E2268" t="s">
        <v>292</v>
      </c>
      <c r="G2268" t="s">
        <v>313</v>
      </c>
      <c r="H2268" t="s">
        <v>293</v>
      </c>
      <c r="I2268" t="s">
        <v>9372</v>
      </c>
      <c r="J2268" t="s">
        <v>284</v>
      </c>
      <c r="K2268" t="s">
        <v>2094</v>
      </c>
      <c r="M2268" t="s">
        <v>294</v>
      </c>
      <c r="N2268" t="s">
        <v>295</v>
      </c>
      <c r="O2268" t="s">
        <v>2076</v>
      </c>
      <c r="P2268" t="s">
        <v>296</v>
      </c>
      <c r="Q2268" t="s">
        <v>297</v>
      </c>
      <c r="R2268" t="b">
        <v>1</v>
      </c>
      <c r="S2268" t="b">
        <v>1</v>
      </c>
      <c r="T2268" t="s">
        <v>25454</v>
      </c>
      <c r="U2268" t="s">
        <v>2234</v>
      </c>
      <c r="V2268" s="32" t="s">
        <v>2235</v>
      </c>
      <c r="AB2268"/>
      <c r="AD2268" s="27"/>
    </row>
    <row r="2269" spans="1:39" ht="15" customHeight="1" x14ac:dyDescent="0.3">
      <c r="A2269" s="38" t="s">
        <v>10403</v>
      </c>
      <c r="B2269" t="s">
        <v>10404</v>
      </c>
      <c r="C2269" t="s">
        <v>2073</v>
      </c>
      <c r="D2269" t="s">
        <v>282</v>
      </c>
      <c r="E2269" t="s">
        <v>283</v>
      </c>
      <c r="H2269" t="s">
        <v>300</v>
      </c>
      <c r="I2269" t="s">
        <v>10405</v>
      </c>
      <c r="J2269" t="s">
        <v>310</v>
      </c>
      <c r="K2269" t="s">
        <v>2075</v>
      </c>
      <c r="M2269" t="s">
        <v>290</v>
      </c>
      <c r="O2269" t="s">
        <v>2076</v>
      </c>
      <c r="Q2269" t="s">
        <v>311</v>
      </c>
      <c r="R2269" t="b">
        <v>0</v>
      </c>
      <c r="S2269" t="b">
        <v>0</v>
      </c>
      <c r="T2269" t="s">
        <v>426</v>
      </c>
      <c r="U2269">
        <v>1</v>
      </c>
      <c r="V2269" s="32" t="s">
        <v>9234</v>
      </c>
      <c r="W2269" t="s">
        <v>9235</v>
      </c>
      <c r="X2269" t="s">
        <v>282</v>
      </c>
      <c r="Y2269" t="s">
        <v>311</v>
      </c>
      <c r="Z2269" t="s">
        <v>310</v>
      </c>
      <c r="AA2269" t="s">
        <v>283</v>
      </c>
      <c r="AB2269"/>
      <c r="AD2269" s="27" t="s">
        <v>2310</v>
      </c>
      <c r="AF2269" t="s">
        <v>290</v>
      </c>
      <c r="AH2269" t="s">
        <v>1946</v>
      </c>
      <c r="AI2269" t="s">
        <v>2114</v>
      </c>
      <c r="AJ2269" t="s">
        <v>2115</v>
      </c>
      <c r="AK2269" t="s">
        <v>2082</v>
      </c>
      <c r="AL2269" s="12">
        <v>45777.478275462963</v>
      </c>
    </row>
    <row r="2270" spans="1:39" ht="15" customHeight="1" x14ac:dyDescent="0.3">
      <c r="A2270" s="38" t="s">
        <v>24519</v>
      </c>
      <c r="B2270" t="s">
        <v>24520</v>
      </c>
      <c r="C2270" t="s">
        <v>2092</v>
      </c>
      <c r="D2270" t="s">
        <v>308</v>
      </c>
      <c r="E2270" t="s">
        <v>353</v>
      </c>
      <c r="G2270" t="s">
        <v>26174</v>
      </c>
      <c r="H2270" t="s">
        <v>320</v>
      </c>
      <c r="I2270" t="s">
        <v>24521</v>
      </c>
      <c r="J2270" t="s">
        <v>329</v>
      </c>
      <c r="K2270" t="s">
        <v>2075</v>
      </c>
      <c r="M2270" t="s">
        <v>338</v>
      </c>
      <c r="N2270" t="s">
        <v>295</v>
      </c>
      <c r="O2270" t="s">
        <v>2076</v>
      </c>
      <c r="R2270" t="b">
        <v>0</v>
      </c>
      <c r="S2270" t="b">
        <v>0</v>
      </c>
      <c r="T2270" t="s">
        <v>425</v>
      </c>
      <c r="U2270">
        <v>0</v>
      </c>
      <c r="V2270" s="32" t="s">
        <v>11546</v>
      </c>
      <c r="W2270" t="s">
        <v>11547</v>
      </c>
      <c r="X2270" t="s">
        <v>282</v>
      </c>
      <c r="Y2270" t="s">
        <v>380</v>
      </c>
      <c r="Z2270" t="s">
        <v>284</v>
      </c>
      <c r="AB2270"/>
      <c r="AD2270" s="27" t="s">
        <v>4453</v>
      </c>
      <c r="AF2270" t="s">
        <v>294</v>
      </c>
      <c r="AH2270" t="s">
        <v>725</v>
      </c>
      <c r="AI2270" t="s">
        <v>4454</v>
      </c>
      <c r="AJ2270" t="s">
        <v>4455</v>
      </c>
      <c r="AK2270" t="s">
        <v>2082</v>
      </c>
      <c r="AL2270" s="12">
        <v>45659.869560185187</v>
      </c>
      <c r="AM2270" t="s">
        <v>291</v>
      </c>
    </row>
    <row r="2271" spans="1:39" ht="15" customHeight="1" x14ac:dyDescent="0.3">
      <c r="A2271" s="38" t="s">
        <v>24519</v>
      </c>
      <c r="B2271" t="s">
        <v>24520</v>
      </c>
      <c r="C2271" t="s">
        <v>2092</v>
      </c>
      <c r="D2271" t="s">
        <v>308</v>
      </c>
      <c r="E2271" t="s">
        <v>353</v>
      </c>
      <c r="G2271" t="s">
        <v>26174</v>
      </c>
      <c r="H2271" t="s">
        <v>320</v>
      </c>
      <c r="I2271" t="s">
        <v>24521</v>
      </c>
      <c r="J2271" t="s">
        <v>329</v>
      </c>
      <c r="K2271" t="s">
        <v>2075</v>
      </c>
      <c r="M2271" t="s">
        <v>338</v>
      </c>
      <c r="N2271" t="s">
        <v>295</v>
      </c>
      <c r="O2271" t="s">
        <v>2076</v>
      </c>
      <c r="R2271" t="b">
        <v>0</v>
      </c>
      <c r="S2271" t="b">
        <v>0</v>
      </c>
      <c r="T2271" t="s">
        <v>425</v>
      </c>
      <c r="U2271">
        <v>0</v>
      </c>
      <c r="V2271" s="32" t="s">
        <v>11548</v>
      </c>
      <c r="W2271" t="s">
        <v>11549</v>
      </c>
      <c r="X2271" t="s">
        <v>282</v>
      </c>
      <c r="Y2271" t="s">
        <v>380</v>
      </c>
      <c r="Z2271" t="s">
        <v>284</v>
      </c>
      <c r="AB2271"/>
      <c r="AD2271" s="27" t="s">
        <v>4453</v>
      </c>
      <c r="AF2271" t="s">
        <v>294</v>
      </c>
      <c r="AH2271" t="s">
        <v>725</v>
      </c>
      <c r="AI2271" t="s">
        <v>4454</v>
      </c>
      <c r="AJ2271" t="s">
        <v>4455</v>
      </c>
      <c r="AK2271" t="s">
        <v>2082</v>
      </c>
      <c r="AL2271" s="12">
        <v>45659.901423611111</v>
      </c>
      <c r="AM2271" t="s">
        <v>291</v>
      </c>
    </row>
    <row r="2272" spans="1:39" ht="15" customHeight="1" x14ac:dyDescent="0.3">
      <c r="A2272" s="38" t="s">
        <v>24519</v>
      </c>
      <c r="B2272" t="s">
        <v>24520</v>
      </c>
      <c r="C2272" t="s">
        <v>2092</v>
      </c>
      <c r="D2272" t="s">
        <v>308</v>
      </c>
      <c r="E2272" t="s">
        <v>353</v>
      </c>
      <c r="G2272" t="s">
        <v>26174</v>
      </c>
      <c r="H2272" t="s">
        <v>320</v>
      </c>
      <c r="I2272" t="s">
        <v>24521</v>
      </c>
      <c r="J2272" t="s">
        <v>329</v>
      </c>
      <c r="K2272" t="s">
        <v>2075</v>
      </c>
      <c r="M2272" t="s">
        <v>338</v>
      </c>
      <c r="N2272" t="s">
        <v>295</v>
      </c>
      <c r="O2272" t="s">
        <v>2076</v>
      </c>
      <c r="R2272" t="b">
        <v>0</v>
      </c>
      <c r="S2272" t="b">
        <v>0</v>
      </c>
      <c r="T2272" t="s">
        <v>425</v>
      </c>
      <c r="U2272">
        <v>0</v>
      </c>
      <c r="V2272" s="32" t="s">
        <v>11244</v>
      </c>
      <c r="W2272" t="s">
        <v>11245</v>
      </c>
      <c r="X2272" t="s">
        <v>282</v>
      </c>
      <c r="Y2272" t="s">
        <v>380</v>
      </c>
      <c r="Z2272" t="s">
        <v>284</v>
      </c>
      <c r="AB2272"/>
      <c r="AD2272" s="27" t="s">
        <v>4453</v>
      </c>
      <c r="AF2272" t="s">
        <v>294</v>
      </c>
      <c r="AH2272" t="s">
        <v>725</v>
      </c>
      <c r="AI2272" t="s">
        <v>4454</v>
      </c>
      <c r="AJ2272" t="s">
        <v>4455</v>
      </c>
      <c r="AK2272" t="s">
        <v>2082</v>
      </c>
      <c r="AL2272" s="12">
        <v>45659.878888888888</v>
      </c>
      <c r="AM2272" t="s">
        <v>291</v>
      </c>
    </row>
    <row r="2273" spans="1:39" ht="15" customHeight="1" x14ac:dyDescent="0.3">
      <c r="A2273" s="38" t="s">
        <v>24519</v>
      </c>
      <c r="B2273" t="s">
        <v>24520</v>
      </c>
      <c r="C2273" t="s">
        <v>2092</v>
      </c>
      <c r="D2273" t="s">
        <v>308</v>
      </c>
      <c r="E2273" t="s">
        <v>353</v>
      </c>
      <c r="G2273" t="s">
        <v>26174</v>
      </c>
      <c r="H2273" t="s">
        <v>320</v>
      </c>
      <c r="I2273" t="s">
        <v>24521</v>
      </c>
      <c r="J2273" t="s">
        <v>329</v>
      </c>
      <c r="K2273" t="s">
        <v>2075</v>
      </c>
      <c r="M2273" t="s">
        <v>338</v>
      </c>
      <c r="N2273" t="s">
        <v>295</v>
      </c>
      <c r="O2273" t="s">
        <v>2076</v>
      </c>
      <c r="R2273" t="b">
        <v>0</v>
      </c>
      <c r="S2273" t="b">
        <v>0</v>
      </c>
      <c r="T2273" t="s">
        <v>425</v>
      </c>
      <c r="U2273">
        <v>0</v>
      </c>
      <c r="V2273" s="32" t="s">
        <v>11550</v>
      </c>
      <c r="W2273" t="s">
        <v>11551</v>
      </c>
      <c r="X2273" t="s">
        <v>282</v>
      </c>
      <c r="Y2273" t="s">
        <v>380</v>
      </c>
      <c r="Z2273" t="s">
        <v>284</v>
      </c>
      <c r="AB2273"/>
      <c r="AD2273" s="27" t="s">
        <v>4453</v>
      </c>
      <c r="AF2273" t="s">
        <v>294</v>
      </c>
      <c r="AH2273" t="s">
        <v>725</v>
      </c>
      <c r="AI2273" t="s">
        <v>4454</v>
      </c>
      <c r="AJ2273" t="s">
        <v>4455</v>
      </c>
      <c r="AK2273" t="s">
        <v>2082</v>
      </c>
      <c r="AL2273" s="12">
        <v>45659.85527777778</v>
      </c>
      <c r="AM2273" t="s">
        <v>291</v>
      </c>
    </row>
    <row r="2274" spans="1:39" ht="15" customHeight="1" x14ac:dyDescent="0.3">
      <c r="A2274" s="38" t="s">
        <v>24519</v>
      </c>
      <c r="B2274" t="s">
        <v>24520</v>
      </c>
      <c r="C2274" t="s">
        <v>2092</v>
      </c>
      <c r="D2274" t="s">
        <v>308</v>
      </c>
      <c r="E2274" t="s">
        <v>353</v>
      </c>
      <c r="G2274" t="s">
        <v>26174</v>
      </c>
      <c r="H2274" t="s">
        <v>320</v>
      </c>
      <c r="I2274" t="s">
        <v>24521</v>
      </c>
      <c r="J2274" t="s">
        <v>329</v>
      </c>
      <c r="K2274" t="s">
        <v>2075</v>
      </c>
      <c r="M2274" t="s">
        <v>338</v>
      </c>
      <c r="N2274" t="s">
        <v>295</v>
      </c>
      <c r="O2274" t="s">
        <v>2076</v>
      </c>
      <c r="R2274" t="b">
        <v>0</v>
      </c>
      <c r="S2274" t="b">
        <v>0</v>
      </c>
      <c r="T2274" t="s">
        <v>425</v>
      </c>
      <c r="U2274">
        <v>0</v>
      </c>
      <c r="V2274" s="32" t="s">
        <v>20221</v>
      </c>
      <c r="W2274" t="s">
        <v>26617</v>
      </c>
      <c r="X2274" t="s">
        <v>310</v>
      </c>
      <c r="Y2274" t="s">
        <v>344</v>
      </c>
      <c r="Z2274" t="s">
        <v>310</v>
      </c>
      <c r="AA2274" t="s">
        <v>353</v>
      </c>
      <c r="AB2274"/>
      <c r="AD2274" s="27" t="s">
        <v>2224</v>
      </c>
      <c r="AF2274" t="s">
        <v>338</v>
      </c>
      <c r="AH2274" t="s">
        <v>2012</v>
      </c>
      <c r="AI2274" t="s">
        <v>26573</v>
      </c>
      <c r="AJ2274" t="s">
        <v>26574</v>
      </c>
      <c r="AK2274" t="s">
        <v>2082</v>
      </c>
      <c r="AL2274" s="12">
        <v>46147.500150462962</v>
      </c>
      <c r="AM2274" t="s">
        <v>291</v>
      </c>
    </row>
    <row r="2275" spans="1:39" ht="15" customHeight="1" x14ac:dyDescent="0.3">
      <c r="A2275" s="38" t="s">
        <v>24519</v>
      </c>
      <c r="B2275" t="s">
        <v>24520</v>
      </c>
      <c r="C2275" t="s">
        <v>2092</v>
      </c>
      <c r="D2275" t="s">
        <v>308</v>
      </c>
      <c r="E2275" t="s">
        <v>353</v>
      </c>
      <c r="G2275" t="s">
        <v>26174</v>
      </c>
      <c r="H2275" t="s">
        <v>320</v>
      </c>
      <c r="I2275" t="s">
        <v>24521</v>
      </c>
      <c r="J2275" t="s">
        <v>329</v>
      </c>
      <c r="K2275" t="s">
        <v>2075</v>
      </c>
      <c r="M2275" t="s">
        <v>338</v>
      </c>
      <c r="N2275" t="s">
        <v>295</v>
      </c>
      <c r="O2275" t="s">
        <v>2076</v>
      </c>
      <c r="Q2275" t="s">
        <v>336</v>
      </c>
      <c r="R2275" t="b">
        <v>0</v>
      </c>
      <c r="S2275" t="b">
        <v>0</v>
      </c>
      <c r="T2275" t="s">
        <v>425</v>
      </c>
      <c r="U2275">
        <v>0</v>
      </c>
      <c r="V2275" s="32" t="s">
        <v>2235</v>
      </c>
      <c r="AB2275"/>
      <c r="AD2275" s="27"/>
    </row>
    <row r="2276" spans="1:39" ht="15" customHeight="1" x14ac:dyDescent="0.3">
      <c r="A2276" s="38" t="s">
        <v>9228</v>
      </c>
      <c r="B2276" t="s">
        <v>9229</v>
      </c>
      <c r="C2276" t="s">
        <v>2092</v>
      </c>
      <c r="D2276" t="s">
        <v>282</v>
      </c>
      <c r="E2276" t="s">
        <v>353</v>
      </c>
      <c r="G2276" t="s">
        <v>318</v>
      </c>
      <c r="H2276" t="s">
        <v>327</v>
      </c>
      <c r="I2276" t="s">
        <v>9230</v>
      </c>
      <c r="J2276" t="s">
        <v>284</v>
      </c>
      <c r="K2276" t="s">
        <v>2094</v>
      </c>
      <c r="M2276" t="s">
        <v>338</v>
      </c>
      <c r="N2276" t="s">
        <v>295</v>
      </c>
      <c r="O2276" t="s">
        <v>2076</v>
      </c>
      <c r="Q2276" t="s">
        <v>336</v>
      </c>
      <c r="R2276" t="b">
        <v>0</v>
      </c>
      <c r="S2276" t="b">
        <v>0</v>
      </c>
      <c r="T2276" t="s">
        <v>425</v>
      </c>
      <c r="U2276">
        <v>0</v>
      </c>
      <c r="V2276" s="32" t="s">
        <v>9056</v>
      </c>
      <c r="W2276" t="s">
        <v>9057</v>
      </c>
      <c r="X2276" t="s">
        <v>282</v>
      </c>
      <c r="Y2276" t="s">
        <v>336</v>
      </c>
      <c r="Z2276" t="s">
        <v>284</v>
      </c>
      <c r="AA2276" t="s">
        <v>353</v>
      </c>
      <c r="AB2276"/>
      <c r="AC2276" t="s">
        <v>26119</v>
      </c>
      <c r="AD2276" s="27" t="s">
        <v>2214</v>
      </c>
      <c r="AE2276" t="s">
        <v>26056</v>
      </c>
      <c r="AF2276" t="s">
        <v>338</v>
      </c>
      <c r="AH2276" t="s">
        <v>649</v>
      </c>
      <c r="AI2276" t="s">
        <v>26234</v>
      </c>
      <c r="AJ2276" t="s">
        <v>26084</v>
      </c>
      <c r="AK2276" t="s">
        <v>2082</v>
      </c>
      <c r="AL2276" s="12">
        <v>46072.872523148151</v>
      </c>
      <c r="AM2276" t="s">
        <v>309</v>
      </c>
    </row>
    <row r="2277" spans="1:39" ht="15" customHeight="1" x14ac:dyDescent="0.3">
      <c r="A2277" s="38" t="s">
        <v>9131</v>
      </c>
      <c r="B2277" t="s">
        <v>9132</v>
      </c>
      <c r="C2277" t="s">
        <v>2092</v>
      </c>
      <c r="D2277" t="s">
        <v>282</v>
      </c>
      <c r="E2277" t="s">
        <v>353</v>
      </c>
      <c r="G2277" t="s">
        <v>298</v>
      </c>
      <c r="H2277" t="s">
        <v>327</v>
      </c>
      <c r="I2277" t="s">
        <v>9133</v>
      </c>
      <c r="J2277" t="s">
        <v>284</v>
      </c>
      <c r="K2277" t="s">
        <v>2094</v>
      </c>
      <c r="M2277" t="s">
        <v>338</v>
      </c>
      <c r="N2277" t="s">
        <v>295</v>
      </c>
      <c r="O2277" t="s">
        <v>2076</v>
      </c>
      <c r="Q2277" t="s">
        <v>336</v>
      </c>
      <c r="R2277" t="b">
        <v>0</v>
      </c>
      <c r="S2277" t="b">
        <v>0</v>
      </c>
      <c r="T2277" t="s">
        <v>425</v>
      </c>
      <c r="U2277">
        <v>0</v>
      </c>
      <c r="V2277" s="32" t="s">
        <v>9056</v>
      </c>
      <c r="W2277" t="s">
        <v>9057</v>
      </c>
      <c r="X2277" t="s">
        <v>282</v>
      </c>
      <c r="Y2277" t="s">
        <v>336</v>
      </c>
      <c r="Z2277" t="s">
        <v>284</v>
      </c>
      <c r="AA2277" t="s">
        <v>353</v>
      </c>
      <c r="AB2277"/>
      <c r="AC2277" t="s">
        <v>26119</v>
      </c>
      <c r="AD2277" s="27" t="s">
        <v>2214</v>
      </c>
      <c r="AE2277" t="s">
        <v>26056</v>
      </c>
      <c r="AF2277" t="s">
        <v>338</v>
      </c>
      <c r="AH2277" t="s">
        <v>649</v>
      </c>
      <c r="AI2277" t="s">
        <v>26234</v>
      </c>
      <c r="AJ2277" t="s">
        <v>26084</v>
      </c>
      <c r="AK2277" t="s">
        <v>2082</v>
      </c>
      <c r="AL2277" s="12">
        <v>46072.872523148151</v>
      </c>
      <c r="AM2277" t="s">
        <v>309</v>
      </c>
    </row>
    <row r="2278" spans="1:39" ht="15" customHeight="1" x14ac:dyDescent="0.3">
      <c r="A2278" s="38" t="s">
        <v>9134</v>
      </c>
      <c r="B2278" t="s">
        <v>9135</v>
      </c>
      <c r="C2278" t="s">
        <v>2092</v>
      </c>
      <c r="D2278" t="s">
        <v>282</v>
      </c>
      <c r="E2278" t="s">
        <v>353</v>
      </c>
      <c r="G2278" t="s">
        <v>318</v>
      </c>
      <c r="H2278" t="s">
        <v>25834</v>
      </c>
      <c r="I2278" t="s">
        <v>9136</v>
      </c>
      <c r="J2278" t="s">
        <v>284</v>
      </c>
      <c r="K2278" t="s">
        <v>2094</v>
      </c>
      <c r="M2278" t="s">
        <v>338</v>
      </c>
      <c r="N2278" t="s">
        <v>295</v>
      </c>
      <c r="O2278" t="s">
        <v>2076</v>
      </c>
      <c r="Q2278" t="s">
        <v>306</v>
      </c>
      <c r="R2278" t="b">
        <v>1</v>
      </c>
      <c r="S2278" t="b">
        <v>1</v>
      </c>
      <c r="T2278" t="s">
        <v>425</v>
      </c>
      <c r="U2278">
        <v>0</v>
      </c>
      <c r="V2278" s="32" t="s">
        <v>2235</v>
      </c>
      <c r="AB2278"/>
      <c r="AD2278" s="27"/>
    </row>
    <row r="2279" spans="1:39" ht="15" customHeight="1" x14ac:dyDescent="0.3">
      <c r="A2279" s="38" t="s">
        <v>24559</v>
      </c>
      <c r="B2279" t="s">
        <v>24560</v>
      </c>
      <c r="C2279" t="s">
        <v>2092</v>
      </c>
      <c r="D2279" t="s">
        <v>308</v>
      </c>
      <c r="E2279" t="s">
        <v>353</v>
      </c>
      <c r="G2279" t="s">
        <v>26174</v>
      </c>
      <c r="H2279" t="s">
        <v>320</v>
      </c>
      <c r="I2279" t="s">
        <v>24561</v>
      </c>
      <c r="J2279" t="s">
        <v>284</v>
      </c>
      <c r="K2279" t="s">
        <v>2075</v>
      </c>
      <c r="M2279" t="s">
        <v>338</v>
      </c>
      <c r="N2279" t="s">
        <v>295</v>
      </c>
      <c r="O2279" t="s">
        <v>2076</v>
      </c>
      <c r="Q2279" t="s">
        <v>336</v>
      </c>
      <c r="R2279" t="b">
        <v>0</v>
      </c>
      <c r="S2279" t="b">
        <v>0</v>
      </c>
      <c r="T2279" t="s">
        <v>425</v>
      </c>
      <c r="U2279">
        <v>0</v>
      </c>
      <c r="V2279" s="32" t="s">
        <v>6145</v>
      </c>
      <c r="W2279" t="s">
        <v>6146</v>
      </c>
      <c r="X2279" t="s">
        <v>282</v>
      </c>
      <c r="Y2279" t="s">
        <v>336</v>
      </c>
      <c r="Z2279" t="s">
        <v>284</v>
      </c>
      <c r="AA2279" t="s">
        <v>319</v>
      </c>
      <c r="AB2279"/>
      <c r="AC2279" t="s">
        <v>26119</v>
      </c>
      <c r="AD2279" s="27" t="s">
        <v>3330</v>
      </c>
      <c r="AE2279" t="s">
        <v>289</v>
      </c>
      <c r="AF2279" t="s">
        <v>338</v>
      </c>
      <c r="AH2279" t="s">
        <v>691</v>
      </c>
      <c r="AI2279" t="s">
        <v>6141</v>
      </c>
      <c r="AJ2279" t="s">
        <v>6142</v>
      </c>
      <c r="AK2279" t="s">
        <v>2082</v>
      </c>
      <c r="AL2279" s="12">
        <v>45832.512754629628</v>
      </c>
      <c r="AM2279" t="s">
        <v>309</v>
      </c>
    </row>
    <row r="2280" spans="1:39" ht="15" customHeight="1" x14ac:dyDescent="0.3">
      <c r="A2280" s="38" t="s">
        <v>24559</v>
      </c>
      <c r="B2280" t="s">
        <v>24560</v>
      </c>
      <c r="C2280" t="s">
        <v>2092</v>
      </c>
      <c r="D2280" t="s">
        <v>308</v>
      </c>
      <c r="E2280" t="s">
        <v>353</v>
      </c>
      <c r="G2280" t="s">
        <v>26174</v>
      </c>
      <c r="H2280" t="s">
        <v>320</v>
      </c>
      <c r="I2280" t="s">
        <v>24561</v>
      </c>
      <c r="J2280" t="s">
        <v>284</v>
      </c>
      <c r="K2280" t="s">
        <v>2075</v>
      </c>
      <c r="M2280" t="s">
        <v>338</v>
      </c>
      <c r="N2280" t="s">
        <v>295</v>
      </c>
      <c r="O2280" t="s">
        <v>2076</v>
      </c>
      <c r="Q2280" t="s">
        <v>336</v>
      </c>
      <c r="R2280" t="b">
        <v>0</v>
      </c>
      <c r="S2280" t="b">
        <v>0</v>
      </c>
      <c r="T2280" t="s">
        <v>425</v>
      </c>
      <c r="U2280">
        <v>0</v>
      </c>
      <c r="V2280" s="32" t="s">
        <v>6064</v>
      </c>
      <c r="W2280" t="s">
        <v>6065</v>
      </c>
      <c r="X2280" t="s">
        <v>282</v>
      </c>
      <c r="Y2280" t="s">
        <v>336</v>
      </c>
      <c r="Z2280" t="s">
        <v>284</v>
      </c>
      <c r="AA2280" t="s">
        <v>319</v>
      </c>
      <c r="AB2280"/>
      <c r="AC2280" t="s">
        <v>26118</v>
      </c>
      <c r="AD2280" s="27" t="s">
        <v>4453</v>
      </c>
      <c r="AE2280" t="s">
        <v>289</v>
      </c>
      <c r="AF2280" t="s">
        <v>290</v>
      </c>
      <c r="AH2280" t="s">
        <v>683</v>
      </c>
      <c r="AI2280" t="s">
        <v>26083</v>
      </c>
      <c r="AJ2280" t="s">
        <v>26084</v>
      </c>
      <c r="AK2280" t="s">
        <v>2082</v>
      </c>
      <c r="AL2280" s="12">
        <v>46034.684004629627</v>
      </c>
      <c r="AM2280" t="s">
        <v>309</v>
      </c>
    </row>
    <row r="2281" spans="1:39" ht="15" customHeight="1" x14ac:dyDescent="0.3">
      <c r="A2281" s="38" t="s">
        <v>24559</v>
      </c>
      <c r="B2281" t="s">
        <v>24560</v>
      </c>
      <c r="C2281" t="s">
        <v>2092</v>
      </c>
      <c r="D2281" t="s">
        <v>308</v>
      </c>
      <c r="E2281" t="s">
        <v>353</v>
      </c>
      <c r="G2281" t="s">
        <v>26174</v>
      </c>
      <c r="H2281" t="s">
        <v>320</v>
      </c>
      <c r="I2281" t="s">
        <v>24561</v>
      </c>
      <c r="J2281" t="s">
        <v>284</v>
      </c>
      <c r="K2281" t="s">
        <v>2075</v>
      </c>
      <c r="M2281" t="s">
        <v>338</v>
      </c>
      <c r="N2281" t="s">
        <v>295</v>
      </c>
      <c r="O2281" t="s">
        <v>2076</v>
      </c>
      <c r="Q2281" t="s">
        <v>336</v>
      </c>
      <c r="R2281" t="b">
        <v>0</v>
      </c>
      <c r="S2281" t="b">
        <v>0</v>
      </c>
      <c r="T2281" t="s">
        <v>425</v>
      </c>
      <c r="U2281">
        <v>0</v>
      </c>
      <c r="V2281" s="32" t="s">
        <v>6329</v>
      </c>
      <c r="W2281" t="s">
        <v>6330</v>
      </c>
      <c r="X2281" t="s">
        <v>282</v>
      </c>
      <c r="Y2281" t="s">
        <v>336</v>
      </c>
      <c r="Z2281" t="s">
        <v>284</v>
      </c>
      <c r="AA2281" t="s">
        <v>319</v>
      </c>
      <c r="AB2281"/>
      <c r="AC2281" t="s">
        <v>26119</v>
      </c>
      <c r="AD2281" s="27" t="s">
        <v>2512</v>
      </c>
      <c r="AE2281" t="s">
        <v>289</v>
      </c>
      <c r="AF2281" t="s">
        <v>338</v>
      </c>
      <c r="AH2281" t="s">
        <v>683</v>
      </c>
      <c r="AI2281" t="s">
        <v>26598</v>
      </c>
      <c r="AJ2281" t="s">
        <v>26598</v>
      </c>
      <c r="AK2281" t="s">
        <v>2082</v>
      </c>
      <c r="AL2281" s="12">
        <v>46114.772233796299</v>
      </c>
      <c r="AM2281" t="s">
        <v>309</v>
      </c>
    </row>
    <row r="2282" spans="1:39" ht="15" customHeight="1" x14ac:dyDescent="0.3">
      <c r="A2282" s="38" t="s">
        <v>24559</v>
      </c>
      <c r="B2282" t="s">
        <v>24560</v>
      </c>
      <c r="C2282" t="s">
        <v>2092</v>
      </c>
      <c r="D2282" t="s">
        <v>308</v>
      </c>
      <c r="E2282" t="s">
        <v>353</v>
      </c>
      <c r="G2282" t="s">
        <v>26174</v>
      </c>
      <c r="H2282" t="s">
        <v>320</v>
      </c>
      <c r="I2282" t="s">
        <v>24561</v>
      </c>
      <c r="J2282" t="s">
        <v>284</v>
      </c>
      <c r="K2282" t="s">
        <v>2075</v>
      </c>
      <c r="M2282" t="s">
        <v>338</v>
      </c>
      <c r="N2282" t="s">
        <v>295</v>
      </c>
      <c r="O2282" t="s">
        <v>2076</v>
      </c>
      <c r="R2282" t="b">
        <v>0</v>
      </c>
      <c r="S2282" t="b">
        <v>0</v>
      </c>
      <c r="T2282" t="s">
        <v>425</v>
      </c>
      <c r="U2282">
        <v>0</v>
      </c>
      <c r="V2282" s="32" t="s">
        <v>20221</v>
      </c>
      <c r="W2282" t="s">
        <v>26617</v>
      </c>
      <c r="X2282" t="s">
        <v>310</v>
      </c>
      <c r="Y2282" t="s">
        <v>344</v>
      </c>
      <c r="Z2282" t="s">
        <v>310</v>
      </c>
      <c r="AA2282" t="s">
        <v>353</v>
      </c>
      <c r="AB2282"/>
      <c r="AD2282" s="27" t="s">
        <v>2224</v>
      </c>
      <c r="AF2282" t="s">
        <v>338</v>
      </c>
      <c r="AH2282" t="s">
        <v>2012</v>
      </c>
      <c r="AI2282" t="s">
        <v>26573</v>
      </c>
      <c r="AJ2282" t="s">
        <v>26574</v>
      </c>
      <c r="AK2282" t="s">
        <v>2082</v>
      </c>
      <c r="AL2282" s="12">
        <v>46147.500150462962</v>
      </c>
      <c r="AM2282" t="s">
        <v>291</v>
      </c>
    </row>
    <row r="2283" spans="1:39" ht="15" customHeight="1" x14ac:dyDescent="0.3">
      <c r="A2283" s="38" t="s">
        <v>24556</v>
      </c>
      <c r="B2283" t="s">
        <v>24557</v>
      </c>
      <c r="C2283" t="s">
        <v>2092</v>
      </c>
      <c r="D2283" t="s">
        <v>308</v>
      </c>
      <c r="E2283" t="s">
        <v>353</v>
      </c>
      <c r="G2283" t="s">
        <v>26132</v>
      </c>
      <c r="I2283" t="s">
        <v>24558</v>
      </c>
      <c r="J2283" t="s">
        <v>329</v>
      </c>
      <c r="K2283" t="s">
        <v>2075</v>
      </c>
      <c r="M2283" t="s">
        <v>294</v>
      </c>
      <c r="N2283" t="s">
        <v>295</v>
      </c>
      <c r="O2283" t="s">
        <v>2076</v>
      </c>
      <c r="R2283" t="b">
        <v>1</v>
      </c>
      <c r="S2283" t="b">
        <v>1</v>
      </c>
      <c r="T2283" t="s">
        <v>25454</v>
      </c>
      <c r="U2283" t="s">
        <v>2234</v>
      </c>
      <c r="V2283" s="32" t="s">
        <v>13626</v>
      </c>
      <c r="W2283" t="s">
        <v>26610</v>
      </c>
      <c r="X2283" t="s">
        <v>310</v>
      </c>
      <c r="Y2283" t="s">
        <v>344</v>
      </c>
      <c r="Z2283" t="s">
        <v>310</v>
      </c>
      <c r="AA2283" t="s">
        <v>353</v>
      </c>
      <c r="AB2283"/>
      <c r="AD2283" s="27" t="s">
        <v>2224</v>
      </c>
      <c r="AF2283" t="s">
        <v>338</v>
      </c>
      <c r="AH2283" t="s">
        <v>2012</v>
      </c>
      <c r="AI2283" t="s">
        <v>26573</v>
      </c>
      <c r="AJ2283" t="s">
        <v>26574</v>
      </c>
      <c r="AK2283" t="s">
        <v>2082</v>
      </c>
      <c r="AL2283" s="12">
        <v>46147.501863425925</v>
      </c>
      <c r="AM2283" t="s">
        <v>291</v>
      </c>
    </row>
    <row r="2284" spans="1:39" ht="15" customHeight="1" x14ac:dyDescent="0.3">
      <c r="A2284" s="38" t="s">
        <v>24556</v>
      </c>
      <c r="B2284" t="s">
        <v>24557</v>
      </c>
      <c r="C2284" t="s">
        <v>2092</v>
      </c>
      <c r="D2284" t="s">
        <v>308</v>
      </c>
      <c r="E2284" t="s">
        <v>353</v>
      </c>
      <c r="G2284" t="s">
        <v>26132</v>
      </c>
      <c r="I2284" t="s">
        <v>24558</v>
      </c>
      <c r="J2284" t="s">
        <v>329</v>
      </c>
      <c r="K2284" t="s">
        <v>2075</v>
      </c>
      <c r="M2284" t="s">
        <v>294</v>
      </c>
      <c r="N2284" t="s">
        <v>295</v>
      </c>
      <c r="O2284" t="s">
        <v>2076</v>
      </c>
      <c r="Q2284" t="s">
        <v>336</v>
      </c>
      <c r="R2284" t="b">
        <v>1</v>
      </c>
      <c r="S2284" t="b">
        <v>1</v>
      </c>
      <c r="T2284" t="s">
        <v>25454</v>
      </c>
      <c r="U2284" t="s">
        <v>2234</v>
      </c>
      <c r="V2284" s="32" t="s">
        <v>2235</v>
      </c>
      <c r="AB2284"/>
      <c r="AD2284" s="27"/>
    </row>
    <row r="2285" spans="1:39" ht="15" customHeight="1" x14ac:dyDescent="0.3">
      <c r="A2285" s="38" t="s">
        <v>9137</v>
      </c>
      <c r="B2285" t="s">
        <v>9138</v>
      </c>
      <c r="C2285" t="s">
        <v>2092</v>
      </c>
      <c r="D2285" t="s">
        <v>282</v>
      </c>
      <c r="E2285" t="s">
        <v>353</v>
      </c>
      <c r="G2285" t="s">
        <v>298</v>
      </c>
      <c r="H2285" t="s">
        <v>320</v>
      </c>
      <c r="I2285" t="s">
        <v>9139</v>
      </c>
      <c r="J2285" t="s">
        <v>284</v>
      </c>
      <c r="K2285" t="s">
        <v>2094</v>
      </c>
      <c r="M2285" t="s">
        <v>294</v>
      </c>
      <c r="N2285" t="s">
        <v>295</v>
      </c>
      <c r="O2285" t="s">
        <v>2076</v>
      </c>
      <c r="Q2285" t="s">
        <v>336</v>
      </c>
      <c r="R2285" t="b">
        <v>0</v>
      </c>
      <c r="S2285" t="b">
        <v>0</v>
      </c>
      <c r="T2285" t="s">
        <v>425</v>
      </c>
      <c r="U2285">
        <v>0</v>
      </c>
      <c r="V2285" s="32" t="s">
        <v>6064</v>
      </c>
      <c r="W2285" t="s">
        <v>6065</v>
      </c>
      <c r="X2285" t="s">
        <v>282</v>
      </c>
      <c r="Y2285" t="s">
        <v>336</v>
      </c>
      <c r="Z2285" t="s">
        <v>284</v>
      </c>
      <c r="AA2285" t="s">
        <v>319</v>
      </c>
      <c r="AB2285"/>
      <c r="AC2285" t="s">
        <v>26118</v>
      </c>
      <c r="AD2285" s="27" t="s">
        <v>4453</v>
      </c>
      <c r="AE2285" t="s">
        <v>289</v>
      </c>
      <c r="AF2285" t="s">
        <v>290</v>
      </c>
      <c r="AH2285" t="s">
        <v>683</v>
      </c>
      <c r="AI2285" t="s">
        <v>26083</v>
      </c>
      <c r="AJ2285" t="s">
        <v>26084</v>
      </c>
      <c r="AK2285" t="s">
        <v>2082</v>
      </c>
      <c r="AL2285" s="12">
        <v>46034.684004629627</v>
      </c>
      <c r="AM2285" t="s">
        <v>309</v>
      </c>
    </row>
    <row r="2286" spans="1:39" ht="15" customHeight="1" x14ac:dyDescent="0.3">
      <c r="A2286" s="38" t="s">
        <v>9137</v>
      </c>
      <c r="B2286" t="s">
        <v>9138</v>
      </c>
      <c r="C2286" t="s">
        <v>2092</v>
      </c>
      <c r="D2286" t="s">
        <v>282</v>
      </c>
      <c r="E2286" t="s">
        <v>353</v>
      </c>
      <c r="G2286" t="s">
        <v>298</v>
      </c>
      <c r="H2286" t="s">
        <v>320</v>
      </c>
      <c r="I2286" t="s">
        <v>9139</v>
      </c>
      <c r="J2286" t="s">
        <v>284</v>
      </c>
      <c r="K2286" t="s">
        <v>2094</v>
      </c>
      <c r="M2286" t="s">
        <v>294</v>
      </c>
      <c r="N2286" t="s">
        <v>295</v>
      </c>
      <c r="O2286" t="s">
        <v>2076</v>
      </c>
      <c r="Q2286" t="s">
        <v>336</v>
      </c>
      <c r="R2286" t="b">
        <v>0</v>
      </c>
      <c r="S2286" t="b">
        <v>0</v>
      </c>
      <c r="T2286" t="s">
        <v>425</v>
      </c>
      <c r="U2286">
        <v>0</v>
      </c>
      <c r="V2286" s="32" t="s">
        <v>6139</v>
      </c>
      <c r="W2286" t="s">
        <v>6140</v>
      </c>
      <c r="X2286" t="s">
        <v>282</v>
      </c>
      <c r="Y2286" t="s">
        <v>336</v>
      </c>
      <c r="Z2286" t="s">
        <v>284</v>
      </c>
      <c r="AA2286" t="s">
        <v>319</v>
      </c>
      <c r="AB2286"/>
      <c r="AC2286" t="s">
        <v>26119</v>
      </c>
      <c r="AD2286" s="27" t="s">
        <v>3330</v>
      </c>
      <c r="AE2286" t="s">
        <v>289</v>
      </c>
      <c r="AF2286" t="s">
        <v>338</v>
      </c>
      <c r="AH2286" t="s">
        <v>657</v>
      </c>
      <c r="AI2286" t="s">
        <v>6141</v>
      </c>
      <c r="AJ2286" t="s">
        <v>6142</v>
      </c>
      <c r="AK2286" t="s">
        <v>2082</v>
      </c>
      <c r="AL2286" s="12">
        <v>45832.515798611108</v>
      </c>
      <c r="AM2286" t="s">
        <v>309</v>
      </c>
    </row>
    <row r="2287" spans="1:39" ht="15" customHeight="1" x14ac:dyDescent="0.3">
      <c r="A2287" s="38" t="s">
        <v>9137</v>
      </c>
      <c r="B2287" t="s">
        <v>9138</v>
      </c>
      <c r="C2287" t="s">
        <v>2092</v>
      </c>
      <c r="D2287" t="s">
        <v>282</v>
      </c>
      <c r="E2287" t="s">
        <v>353</v>
      </c>
      <c r="G2287" t="s">
        <v>298</v>
      </c>
      <c r="H2287" t="s">
        <v>320</v>
      </c>
      <c r="I2287" t="s">
        <v>9139</v>
      </c>
      <c r="J2287" t="s">
        <v>284</v>
      </c>
      <c r="K2287" t="s">
        <v>2094</v>
      </c>
      <c r="M2287" t="s">
        <v>294</v>
      </c>
      <c r="N2287" t="s">
        <v>295</v>
      </c>
      <c r="O2287" t="s">
        <v>2076</v>
      </c>
      <c r="Q2287" t="s">
        <v>344</v>
      </c>
      <c r="R2287" t="b">
        <v>0</v>
      </c>
      <c r="S2287" t="b">
        <v>0</v>
      </c>
      <c r="T2287" t="s">
        <v>425</v>
      </c>
      <c r="U2287">
        <v>0</v>
      </c>
      <c r="V2287" s="32" t="s">
        <v>9025</v>
      </c>
      <c r="W2287" t="s">
        <v>9026</v>
      </c>
      <c r="X2287" t="s">
        <v>310</v>
      </c>
      <c r="Y2287" t="s">
        <v>344</v>
      </c>
      <c r="Z2287" t="s">
        <v>310</v>
      </c>
      <c r="AA2287" t="s">
        <v>353</v>
      </c>
      <c r="AB2287"/>
      <c r="AD2287" s="27" t="s">
        <v>2224</v>
      </c>
      <c r="AF2287" t="s">
        <v>338</v>
      </c>
      <c r="AH2287" t="s">
        <v>2012</v>
      </c>
      <c r="AI2287" t="s">
        <v>26573</v>
      </c>
      <c r="AJ2287" t="s">
        <v>26574</v>
      </c>
      <c r="AK2287" t="s">
        <v>2082</v>
      </c>
      <c r="AL2287" s="12">
        <v>46147.497418981482</v>
      </c>
      <c r="AM2287" t="s">
        <v>291</v>
      </c>
    </row>
    <row r="2288" spans="1:39" ht="15" customHeight="1" x14ac:dyDescent="0.3">
      <c r="A2288" s="38" t="s">
        <v>24516</v>
      </c>
      <c r="B2288" t="s">
        <v>24517</v>
      </c>
      <c r="C2288" t="s">
        <v>2092</v>
      </c>
      <c r="D2288" t="s">
        <v>308</v>
      </c>
      <c r="E2288" t="s">
        <v>353</v>
      </c>
      <c r="G2288" t="s">
        <v>26174</v>
      </c>
      <c r="H2288" t="s">
        <v>320</v>
      </c>
      <c r="I2288" t="s">
        <v>24518</v>
      </c>
      <c r="J2288" t="s">
        <v>329</v>
      </c>
      <c r="K2288" t="s">
        <v>2094</v>
      </c>
      <c r="M2288" t="s">
        <v>294</v>
      </c>
      <c r="N2288" t="s">
        <v>295</v>
      </c>
      <c r="O2288" t="s">
        <v>2076</v>
      </c>
      <c r="Q2288" t="s">
        <v>336</v>
      </c>
      <c r="R2288" t="b">
        <v>0</v>
      </c>
      <c r="S2288" t="b">
        <v>0</v>
      </c>
      <c r="T2288" t="s">
        <v>425</v>
      </c>
      <c r="U2288">
        <v>0</v>
      </c>
      <c r="V2288" s="32" t="s">
        <v>9029</v>
      </c>
      <c r="W2288" t="s">
        <v>9030</v>
      </c>
      <c r="X2288" t="s">
        <v>282</v>
      </c>
      <c r="Y2288" t="s">
        <v>336</v>
      </c>
      <c r="Z2288" t="s">
        <v>329</v>
      </c>
      <c r="AA2288" t="s">
        <v>353</v>
      </c>
      <c r="AB2288"/>
      <c r="AC2288" t="s">
        <v>3271</v>
      </c>
      <c r="AD2288" s="27" t="s">
        <v>2075</v>
      </c>
      <c r="AE2288" t="s">
        <v>347</v>
      </c>
      <c r="AF2288" t="s">
        <v>338</v>
      </c>
      <c r="AI2288" t="s">
        <v>9031</v>
      </c>
      <c r="AJ2288" t="s">
        <v>9032</v>
      </c>
      <c r="AK2288" t="s">
        <v>3160</v>
      </c>
      <c r="AL2288" s="12">
        <v>45714.809155092589</v>
      </c>
      <c r="AM2288" t="s">
        <v>291</v>
      </c>
    </row>
    <row r="2289" spans="1:39" ht="15" customHeight="1" x14ac:dyDescent="0.3">
      <c r="A2289" s="38" t="s">
        <v>24516</v>
      </c>
      <c r="B2289" t="s">
        <v>24517</v>
      </c>
      <c r="C2289" t="s">
        <v>2092</v>
      </c>
      <c r="D2289" t="s">
        <v>308</v>
      </c>
      <c r="E2289" t="s">
        <v>353</v>
      </c>
      <c r="G2289" t="s">
        <v>26174</v>
      </c>
      <c r="H2289" t="s">
        <v>320</v>
      </c>
      <c r="I2289" t="s">
        <v>24518</v>
      </c>
      <c r="J2289" t="s">
        <v>329</v>
      </c>
      <c r="K2289" t="s">
        <v>2094</v>
      </c>
      <c r="M2289" t="s">
        <v>294</v>
      </c>
      <c r="N2289" t="s">
        <v>295</v>
      </c>
      <c r="O2289" t="s">
        <v>2076</v>
      </c>
      <c r="R2289" t="b">
        <v>0</v>
      </c>
      <c r="S2289" t="b">
        <v>0</v>
      </c>
      <c r="T2289" t="s">
        <v>425</v>
      </c>
      <c r="U2289">
        <v>0</v>
      </c>
      <c r="V2289" s="32" t="s">
        <v>9025</v>
      </c>
      <c r="W2289" t="s">
        <v>9026</v>
      </c>
      <c r="X2289" t="s">
        <v>310</v>
      </c>
      <c r="Y2289" t="s">
        <v>344</v>
      </c>
      <c r="Z2289" t="s">
        <v>310</v>
      </c>
      <c r="AA2289" t="s">
        <v>353</v>
      </c>
      <c r="AB2289"/>
      <c r="AD2289" s="27" t="s">
        <v>2224</v>
      </c>
      <c r="AF2289" t="s">
        <v>338</v>
      </c>
      <c r="AH2289" t="s">
        <v>2012</v>
      </c>
      <c r="AI2289" t="s">
        <v>26573</v>
      </c>
      <c r="AJ2289" t="s">
        <v>26574</v>
      </c>
      <c r="AK2289" t="s">
        <v>2082</v>
      </c>
      <c r="AL2289" s="12">
        <v>46147.497418981482</v>
      </c>
      <c r="AM2289" t="s">
        <v>291</v>
      </c>
    </row>
    <row r="2290" spans="1:39" ht="15" customHeight="1" x14ac:dyDescent="0.3">
      <c r="A2290" s="38" t="s">
        <v>24510</v>
      </c>
      <c r="B2290" t="s">
        <v>24511</v>
      </c>
      <c r="C2290" t="s">
        <v>2092</v>
      </c>
      <c r="D2290" t="s">
        <v>308</v>
      </c>
      <c r="E2290" t="s">
        <v>353</v>
      </c>
      <c r="G2290" t="s">
        <v>26174</v>
      </c>
      <c r="H2290" t="s">
        <v>320</v>
      </c>
      <c r="I2290" t="s">
        <v>24512</v>
      </c>
      <c r="J2290" t="s">
        <v>329</v>
      </c>
      <c r="K2290" t="s">
        <v>2075</v>
      </c>
      <c r="M2290" t="s">
        <v>294</v>
      </c>
      <c r="N2290" t="s">
        <v>295</v>
      </c>
      <c r="O2290" t="s">
        <v>2076</v>
      </c>
      <c r="Q2290" t="s">
        <v>336</v>
      </c>
      <c r="R2290" t="b">
        <v>0</v>
      </c>
      <c r="S2290" t="b">
        <v>0</v>
      </c>
      <c r="T2290" t="s">
        <v>425</v>
      </c>
      <c r="U2290">
        <v>0</v>
      </c>
      <c r="V2290" s="32" t="s">
        <v>9029</v>
      </c>
      <c r="W2290" t="s">
        <v>9030</v>
      </c>
      <c r="X2290" t="s">
        <v>282</v>
      </c>
      <c r="Y2290" t="s">
        <v>336</v>
      </c>
      <c r="Z2290" t="s">
        <v>329</v>
      </c>
      <c r="AA2290" t="s">
        <v>353</v>
      </c>
      <c r="AB2290"/>
      <c r="AC2290" t="s">
        <v>3271</v>
      </c>
      <c r="AD2290" s="27" t="s">
        <v>2075</v>
      </c>
      <c r="AE2290" t="s">
        <v>347</v>
      </c>
      <c r="AF2290" t="s">
        <v>338</v>
      </c>
      <c r="AI2290" t="s">
        <v>9031</v>
      </c>
      <c r="AJ2290" t="s">
        <v>9032</v>
      </c>
      <c r="AK2290" t="s">
        <v>3160</v>
      </c>
      <c r="AL2290" s="12">
        <v>45714.809155092589</v>
      </c>
      <c r="AM2290" t="s">
        <v>291</v>
      </c>
    </row>
    <row r="2291" spans="1:39" ht="15" customHeight="1" x14ac:dyDescent="0.3">
      <c r="A2291" s="38" t="s">
        <v>24510</v>
      </c>
      <c r="B2291" t="s">
        <v>24511</v>
      </c>
      <c r="C2291" t="s">
        <v>2092</v>
      </c>
      <c r="D2291" t="s">
        <v>308</v>
      </c>
      <c r="E2291" t="s">
        <v>353</v>
      </c>
      <c r="G2291" t="s">
        <v>26174</v>
      </c>
      <c r="H2291" t="s">
        <v>320</v>
      </c>
      <c r="I2291" t="s">
        <v>24512</v>
      </c>
      <c r="J2291" t="s">
        <v>329</v>
      </c>
      <c r="K2291" t="s">
        <v>2075</v>
      </c>
      <c r="M2291" t="s">
        <v>294</v>
      </c>
      <c r="N2291" t="s">
        <v>295</v>
      </c>
      <c r="O2291" t="s">
        <v>2076</v>
      </c>
      <c r="R2291" t="b">
        <v>0</v>
      </c>
      <c r="S2291" t="b">
        <v>0</v>
      </c>
      <c r="T2291" t="s">
        <v>425</v>
      </c>
      <c r="U2291">
        <v>0</v>
      </c>
      <c r="V2291" s="32" t="s">
        <v>9025</v>
      </c>
      <c r="W2291" t="s">
        <v>9026</v>
      </c>
      <c r="X2291" t="s">
        <v>310</v>
      </c>
      <c r="Y2291" t="s">
        <v>344</v>
      </c>
      <c r="Z2291" t="s">
        <v>310</v>
      </c>
      <c r="AA2291" t="s">
        <v>353</v>
      </c>
      <c r="AB2291"/>
      <c r="AD2291" s="27" t="s">
        <v>2224</v>
      </c>
      <c r="AF2291" t="s">
        <v>338</v>
      </c>
      <c r="AH2291" t="s">
        <v>2012</v>
      </c>
      <c r="AI2291" t="s">
        <v>26573</v>
      </c>
      <c r="AJ2291" t="s">
        <v>26574</v>
      </c>
      <c r="AK2291" t="s">
        <v>2082</v>
      </c>
      <c r="AL2291" s="12">
        <v>46147.497418981482</v>
      </c>
      <c r="AM2291" t="s">
        <v>291</v>
      </c>
    </row>
    <row r="2292" spans="1:39" ht="15" customHeight="1" x14ac:dyDescent="0.3">
      <c r="A2292" s="38" t="s">
        <v>9478</v>
      </c>
      <c r="B2292" t="s">
        <v>9479</v>
      </c>
      <c r="C2292" t="s">
        <v>2073</v>
      </c>
      <c r="D2292" t="s">
        <v>282</v>
      </c>
      <c r="E2292" t="s">
        <v>292</v>
      </c>
      <c r="I2292" t="s">
        <v>9480</v>
      </c>
      <c r="J2292" t="s">
        <v>329</v>
      </c>
      <c r="K2292" t="s">
        <v>2094</v>
      </c>
      <c r="M2292" t="s">
        <v>294</v>
      </c>
      <c r="N2292" t="s">
        <v>295</v>
      </c>
      <c r="Q2292" t="s">
        <v>311</v>
      </c>
      <c r="R2292" t="b">
        <v>0</v>
      </c>
      <c r="S2292" t="b">
        <v>0</v>
      </c>
      <c r="T2292" t="s">
        <v>426</v>
      </c>
      <c r="U2292">
        <v>1</v>
      </c>
      <c r="V2292" s="32" t="s">
        <v>2235</v>
      </c>
      <c r="AB2292"/>
      <c r="AD2292" s="27"/>
    </row>
    <row r="2293" spans="1:39" ht="15" customHeight="1" x14ac:dyDescent="0.3">
      <c r="A2293" s="38" t="s">
        <v>8768</v>
      </c>
      <c r="B2293" t="s">
        <v>2195</v>
      </c>
      <c r="C2293" t="s">
        <v>2073</v>
      </c>
      <c r="D2293" t="s">
        <v>282</v>
      </c>
      <c r="E2293" t="s">
        <v>319</v>
      </c>
      <c r="H2293" t="s">
        <v>303</v>
      </c>
      <c r="I2293" t="s">
        <v>8769</v>
      </c>
      <c r="J2293" t="s">
        <v>310</v>
      </c>
      <c r="K2293" t="s">
        <v>2094</v>
      </c>
      <c r="M2293" t="s">
        <v>294</v>
      </c>
      <c r="N2293" t="s">
        <v>295</v>
      </c>
      <c r="Q2293" t="s">
        <v>311</v>
      </c>
      <c r="R2293" t="b">
        <v>0</v>
      </c>
      <c r="S2293" t="b">
        <v>0</v>
      </c>
      <c r="T2293" t="s">
        <v>426</v>
      </c>
      <c r="U2293">
        <v>1</v>
      </c>
      <c r="V2293" s="32" t="s">
        <v>8770</v>
      </c>
      <c r="W2293" t="s">
        <v>8771</v>
      </c>
      <c r="X2293" t="s">
        <v>282</v>
      </c>
      <c r="Y2293" t="s">
        <v>311</v>
      </c>
      <c r="Z2293" t="s">
        <v>310</v>
      </c>
      <c r="AA2293" t="s">
        <v>319</v>
      </c>
      <c r="AB2293"/>
      <c r="AD2293" s="27" t="s">
        <v>2094</v>
      </c>
      <c r="AF2293" t="s">
        <v>294</v>
      </c>
      <c r="AH2293" t="s">
        <v>1946</v>
      </c>
      <c r="AI2293" t="s">
        <v>2114</v>
      </c>
      <c r="AJ2293" t="s">
        <v>2115</v>
      </c>
      <c r="AK2293" t="s">
        <v>2082</v>
      </c>
      <c r="AL2293" s="12">
        <v>45770.637118055558</v>
      </c>
    </row>
    <row r="2294" spans="1:39" ht="15" customHeight="1" x14ac:dyDescent="0.3">
      <c r="A2294" s="38" t="s">
        <v>8776</v>
      </c>
      <c r="B2294" t="s">
        <v>8777</v>
      </c>
      <c r="C2294" t="s">
        <v>2073</v>
      </c>
      <c r="D2294" t="s">
        <v>282</v>
      </c>
      <c r="E2294" t="s">
        <v>319</v>
      </c>
      <c r="H2294" t="s">
        <v>303</v>
      </c>
      <c r="I2294" t="s">
        <v>8778</v>
      </c>
      <c r="J2294" t="s">
        <v>310</v>
      </c>
      <c r="K2294" t="s">
        <v>2094</v>
      </c>
      <c r="M2294" t="s">
        <v>294</v>
      </c>
      <c r="N2294" t="s">
        <v>295</v>
      </c>
      <c r="Q2294" t="s">
        <v>311</v>
      </c>
      <c r="R2294" t="b">
        <v>0</v>
      </c>
      <c r="S2294" t="b">
        <v>0</v>
      </c>
      <c r="T2294" s="31" t="s">
        <v>426</v>
      </c>
      <c r="U2294" s="31">
        <v>1</v>
      </c>
      <c r="V2294" s="32" t="s">
        <v>2156</v>
      </c>
      <c r="W2294" t="s">
        <v>2157</v>
      </c>
      <c r="X2294" t="s">
        <v>282</v>
      </c>
      <c r="Y2294" t="s">
        <v>311</v>
      </c>
      <c r="Z2294" t="s">
        <v>310</v>
      </c>
      <c r="AA2294" t="s">
        <v>319</v>
      </c>
      <c r="AB2294"/>
      <c r="AD2294" s="27" t="s">
        <v>2075</v>
      </c>
      <c r="AF2294" t="s">
        <v>338</v>
      </c>
      <c r="AH2294" t="s">
        <v>1946</v>
      </c>
      <c r="AI2294" t="s">
        <v>2114</v>
      </c>
      <c r="AJ2294" t="s">
        <v>2115</v>
      </c>
      <c r="AK2294" t="s">
        <v>2082</v>
      </c>
      <c r="AL2294" s="12">
        <v>45774.171226851853</v>
      </c>
    </row>
    <row r="2295" spans="1:39" ht="15" customHeight="1" x14ac:dyDescent="0.3">
      <c r="A2295" s="38" t="s">
        <v>8973</v>
      </c>
      <c r="B2295" t="s">
        <v>8974</v>
      </c>
      <c r="C2295" t="s">
        <v>2092</v>
      </c>
      <c r="D2295" t="s">
        <v>282</v>
      </c>
      <c r="E2295" t="s">
        <v>319</v>
      </c>
      <c r="G2295" t="s">
        <v>303</v>
      </c>
      <c r="H2295" t="s">
        <v>303</v>
      </c>
      <c r="I2295" t="s">
        <v>8975</v>
      </c>
      <c r="J2295" t="s">
        <v>284</v>
      </c>
      <c r="K2295" t="s">
        <v>2075</v>
      </c>
      <c r="M2295" t="s">
        <v>290</v>
      </c>
      <c r="N2295" t="s">
        <v>286</v>
      </c>
      <c r="O2295" t="s">
        <v>2076</v>
      </c>
      <c r="P2295" t="s">
        <v>287</v>
      </c>
      <c r="Q2295" t="s">
        <v>288</v>
      </c>
      <c r="R2295" t="b">
        <v>0</v>
      </c>
      <c r="S2295" t="b">
        <v>0</v>
      </c>
      <c r="T2295" t="s">
        <v>25455</v>
      </c>
      <c r="U2295" t="s">
        <v>2234</v>
      </c>
      <c r="V2295" s="32" t="s">
        <v>8976</v>
      </c>
      <c r="W2295" t="s">
        <v>8977</v>
      </c>
      <c r="X2295" t="s">
        <v>282</v>
      </c>
      <c r="Y2295" t="s">
        <v>288</v>
      </c>
      <c r="Z2295" t="s">
        <v>284</v>
      </c>
      <c r="AA2295" t="s">
        <v>319</v>
      </c>
      <c r="AB2295"/>
      <c r="AD2295" s="27" t="s">
        <v>2094</v>
      </c>
      <c r="AF2295" t="s">
        <v>290</v>
      </c>
      <c r="AH2295" t="s">
        <v>691</v>
      </c>
      <c r="AI2295" t="s">
        <v>26094</v>
      </c>
      <c r="AJ2295" t="s">
        <v>26095</v>
      </c>
      <c r="AK2295" t="s">
        <v>2082</v>
      </c>
      <c r="AL2295" s="12">
        <v>46119.157650462963</v>
      </c>
      <c r="AM2295" t="s">
        <v>309</v>
      </c>
    </row>
    <row r="2296" spans="1:39" ht="15" customHeight="1" x14ac:dyDescent="0.3">
      <c r="A2296" s="38" t="s">
        <v>8887</v>
      </c>
      <c r="B2296" t="s">
        <v>8888</v>
      </c>
      <c r="C2296" t="s">
        <v>2092</v>
      </c>
      <c r="D2296" t="s">
        <v>282</v>
      </c>
      <c r="E2296" t="s">
        <v>319</v>
      </c>
      <c r="G2296" t="s">
        <v>303</v>
      </c>
      <c r="H2296" t="s">
        <v>303</v>
      </c>
      <c r="I2296" t="s">
        <v>8889</v>
      </c>
      <c r="J2296" t="s">
        <v>284</v>
      </c>
      <c r="K2296" t="s">
        <v>2075</v>
      </c>
      <c r="M2296" t="s">
        <v>290</v>
      </c>
      <c r="N2296" t="s">
        <v>286</v>
      </c>
      <c r="O2296" t="s">
        <v>2076</v>
      </c>
      <c r="P2296" t="s">
        <v>287</v>
      </c>
      <c r="Q2296" t="s">
        <v>288</v>
      </c>
      <c r="R2296" t="b">
        <v>0</v>
      </c>
      <c r="S2296" t="b">
        <v>0</v>
      </c>
      <c r="T2296" t="s">
        <v>25455</v>
      </c>
      <c r="U2296" t="s">
        <v>2234</v>
      </c>
      <c r="V2296" s="32" t="s">
        <v>8890</v>
      </c>
      <c r="W2296" t="s">
        <v>8891</v>
      </c>
      <c r="X2296" t="s">
        <v>282</v>
      </c>
      <c r="Y2296" t="s">
        <v>288</v>
      </c>
      <c r="Z2296" t="s">
        <v>284</v>
      </c>
      <c r="AA2296" t="s">
        <v>319</v>
      </c>
      <c r="AB2296"/>
      <c r="AD2296" s="27" t="s">
        <v>2094</v>
      </c>
      <c r="AE2296" t="s">
        <v>289</v>
      </c>
      <c r="AF2296" t="s">
        <v>290</v>
      </c>
      <c r="AH2296" t="s">
        <v>691</v>
      </c>
      <c r="AI2296" t="s">
        <v>26094</v>
      </c>
      <c r="AJ2296" t="s">
        <v>26095</v>
      </c>
      <c r="AK2296" t="s">
        <v>2082</v>
      </c>
      <c r="AL2296" s="12">
        <v>46119.155949074076</v>
      </c>
      <c r="AM2296" t="s">
        <v>309</v>
      </c>
    </row>
    <row r="2297" spans="1:39" ht="15" customHeight="1" x14ac:dyDescent="0.3">
      <c r="A2297" s="38" t="s">
        <v>8892</v>
      </c>
      <c r="B2297" t="s">
        <v>8893</v>
      </c>
      <c r="C2297" t="s">
        <v>2073</v>
      </c>
      <c r="D2297" t="s">
        <v>282</v>
      </c>
      <c r="E2297" t="s">
        <v>292</v>
      </c>
      <c r="I2297" t="s">
        <v>8894</v>
      </c>
      <c r="J2297" t="s">
        <v>329</v>
      </c>
      <c r="K2297" t="s">
        <v>2094</v>
      </c>
      <c r="M2297" t="s">
        <v>294</v>
      </c>
      <c r="N2297" t="s">
        <v>295</v>
      </c>
      <c r="Q2297" t="s">
        <v>344</v>
      </c>
      <c r="R2297" t="b">
        <v>0</v>
      </c>
      <c r="S2297" t="b">
        <v>0</v>
      </c>
      <c r="T2297" t="s">
        <v>426</v>
      </c>
      <c r="U2297">
        <v>1</v>
      </c>
      <c r="V2297" s="32" t="s">
        <v>2235</v>
      </c>
      <c r="AB2297"/>
      <c r="AD2297" s="27"/>
    </row>
    <row r="2298" spans="1:39" ht="15" customHeight="1" x14ac:dyDescent="0.3">
      <c r="A2298" s="38" t="s">
        <v>10350</v>
      </c>
      <c r="B2298" t="s">
        <v>2808</v>
      </c>
      <c r="C2298" t="s">
        <v>2073</v>
      </c>
      <c r="D2298" t="s">
        <v>282</v>
      </c>
      <c r="E2298" t="s">
        <v>304</v>
      </c>
      <c r="H2298" t="s">
        <v>26178</v>
      </c>
      <c r="I2298" t="s">
        <v>10351</v>
      </c>
      <c r="J2298" t="s">
        <v>284</v>
      </c>
      <c r="K2298" t="s">
        <v>2094</v>
      </c>
      <c r="M2298" t="s">
        <v>285</v>
      </c>
      <c r="N2298" t="s">
        <v>365</v>
      </c>
      <c r="O2298" t="s">
        <v>2076</v>
      </c>
      <c r="Q2298" t="s">
        <v>311</v>
      </c>
      <c r="R2298" t="b">
        <v>0</v>
      </c>
      <c r="S2298" t="b">
        <v>0</v>
      </c>
      <c r="T2298" t="s">
        <v>426</v>
      </c>
      <c r="U2298">
        <v>1</v>
      </c>
      <c r="V2298" s="32" t="s">
        <v>10352</v>
      </c>
      <c r="W2298" t="s">
        <v>10353</v>
      </c>
      <c r="X2298" t="s">
        <v>282</v>
      </c>
      <c r="Y2298" t="s">
        <v>311</v>
      </c>
      <c r="Z2298" t="s">
        <v>310</v>
      </c>
      <c r="AA2298" t="s">
        <v>304</v>
      </c>
      <c r="AB2298"/>
      <c r="AD2298" s="27" t="s">
        <v>2224</v>
      </c>
      <c r="AF2298" t="s">
        <v>285</v>
      </c>
      <c r="AH2298" t="s">
        <v>2169</v>
      </c>
      <c r="AI2298" t="s">
        <v>2170</v>
      </c>
      <c r="AJ2298" t="s">
        <v>2171</v>
      </c>
      <c r="AK2298" t="s">
        <v>2082</v>
      </c>
      <c r="AL2298" s="12">
        <v>46000.300439814811</v>
      </c>
    </row>
    <row r="2299" spans="1:39" ht="15" customHeight="1" x14ac:dyDescent="0.3">
      <c r="A2299" s="38" t="s">
        <v>9373</v>
      </c>
      <c r="B2299" t="s">
        <v>9374</v>
      </c>
      <c r="C2299" t="s">
        <v>2073</v>
      </c>
      <c r="D2299" t="s">
        <v>282</v>
      </c>
      <c r="E2299" t="s">
        <v>283</v>
      </c>
      <c r="H2299" t="s">
        <v>300</v>
      </c>
      <c r="I2299" t="s">
        <v>9375</v>
      </c>
      <c r="J2299" t="s">
        <v>310</v>
      </c>
      <c r="K2299" t="s">
        <v>2075</v>
      </c>
      <c r="M2299" t="s">
        <v>290</v>
      </c>
      <c r="O2299" t="s">
        <v>2076</v>
      </c>
      <c r="Q2299" t="s">
        <v>311</v>
      </c>
      <c r="R2299" t="b">
        <v>0</v>
      </c>
      <c r="S2299" t="b">
        <v>0</v>
      </c>
      <c r="T2299" t="s">
        <v>426</v>
      </c>
      <c r="U2299">
        <v>1</v>
      </c>
      <c r="V2299" s="32" t="s">
        <v>9234</v>
      </c>
      <c r="W2299" t="s">
        <v>9235</v>
      </c>
      <c r="X2299" t="s">
        <v>282</v>
      </c>
      <c r="Y2299" t="s">
        <v>311</v>
      </c>
      <c r="Z2299" t="s">
        <v>310</v>
      </c>
      <c r="AA2299" t="s">
        <v>283</v>
      </c>
      <c r="AB2299"/>
      <c r="AD2299" s="27" t="s">
        <v>2310</v>
      </c>
      <c r="AF2299" t="s">
        <v>290</v>
      </c>
      <c r="AH2299" t="s">
        <v>1946</v>
      </c>
      <c r="AI2299" t="s">
        <v>2114</v>
      </c>
      <c r="AJ2299" t="s">
        <v>2115</v>
      </c>
      <c r="AK2299" t="s">
        <v>2082</v>
      </c>
      <c r="AL2299" s="12">
        <v>45777.478275462963</v>
      </c>
    </row>
    <row r="2300" spans="1:39" ht="15" customHeight="1" x14ac:dyDescent="0.3">
      <c r="A2300" s="38" t="s">
        <v>9287</v>
      </c>
      <c r="B2300" t="s">
        <v>9288</v>
      </c>
      <c r="C2300" t="s">
        <v>2073</v>
      </c>
      <c r="D2300" t="s">
        <v>282</v>
      </c>
      <c r="E2300" t="s">
        <v>283</v>
      </c>
      <c r="H2300" t="s">
        <v>300</v>
      </c>
      <c r="I2300" t="s">
        <v>9289</v>
      </c>
      <c r="J2300" t="s">
        <v>310</v>
      </c>
      <c r="K2300" t="s">
        <v>2075</v>
      </c>
      <c r="M2300" t="s">
        <v>290</v>
      </c>
      <c r="O2300" t="s">
        <v>2076</v>
      </c>
      <c r="Q2300" t="s">
        <v>311</v>
      </c>
      <c r="R2300" t="b">
        <v>0</v>
      </c>
      <c r="S2300" t="b">
        <v>0</v>
      </c>
      <c r="T2300" t="s">
        <v>426</v>
      </c>
      <c r="U2300">
        <v>1</v>
      </c>
      <c r="V2300" s="32" t="s">
        <v>9234</v>
      </c>
      <c r="W2300" t="s">
        <v>9235</v>
      </c>
      <c r="X2300" t="s">
        <v>282</v>
      </c>
      <c r="Y2300" t="s">
        <v>311</v>
      </c>
      <c r="Z2300" t="s">
        <v>310</v>
      </c>
      <c r="AA2300" t="s">
        <v>283</v>
      </c>
      <c r="AB2300"/>
      <c r="AD2300" s="27" t="s">
        <v>2310</v>
      </c>
      <c r="AF2300" t="s">
        <v>290</v>
      </c>
      <c r="AH2300" t="s">
        <v>1946</v>
      </c>
      <c r="AI2300" t="s">
        <v>2114</v>
      </c>
      <c r="AJ2300" t="s">
        <v>2115</v>
      </c>
      <c r="AK2300" t="s">
        <v>2082</v>
      </c>
      <c r="AL2300" s="12">
        <v>45777.478275462963</v>
      </c>
    </row>
    <row r="2301" spans="1:39" ht="15" customHeight="1" x14ac:dyDescent="0.3">
      <c r="A2301" s="38" t="s">
        <v>9261</v>
      </c>
      <c r="B2301" t="s">
        <v>9262</v>
      </c>
      <c r="C2301" t="s">
        <v>2073</v>
      </c>
      <c r="D2301" t="s">
        <v>282</v>
      </c>
      <c r="E2301" t="s">
        <v>283</v>
      </c>
      <c r="H2301" t="s">
        <v>300</v>
      </c>
      <c r="I2301" t="s">
        <v>9263</v>
      </c>
      <c r="J2301" t="s">
        <v>310</v>
      </c>
      <c r="K2301" t="s">
        <v>2075</v>
      </c>
      <c r="M2301" t="s">
        <v>290</v>
      </c>
      <c r="O2301" t="s">
        <v>2076</v>
      </c>
      <c r="Q2301" t="s">
        <v>311</v>
      </c>
      <c r="R2301" t="b">
        <v>0</v>
      </c>
      <c r="S2301" t="b">
        <v>0</v>
      </c>
      <c r="T2301" t="s">
        <v>426</v>
      </c>
      <c r="U2301">
        <v>1</v>
      </c>
      <c r="V2301" s="32" t="s">
        <v>9234</v>
      </c>
      <c r="W2301" t="s">
        <v>9235</v>
      </c>
      <c r="X2301" t="s">
        <v>282</v>
      </c>
      <c r="Y2301" t="s">
        <v>311</v>
      </c>
      <c r="Z2301" t="s">
        <v>310</v>
      </c>
      <c r="AA2301" t="s">
        <v>283</v>
      </c>
      <c r="AB2301"/>
      <c r="AD2301" s="27" t="s">
        <v>2310</v>
      </c>
      <c r="AF2301" t="s">
        <v>290</v>
      </c>
      <c r="AH2301" t="s">
        <v>1946</v>
      </c>
      <c r="AI2301" t="s">
        <v>2114</v>
      </c>
      <c r="AJ2301" t="s">
        <v>2115</v>
      </c>
      <c r="AK2301" t="s">
        <v>2082</v>
      </c>
      <c r="AL2301" s="12">
        <v>45777.478275462963</v>
      </c>
    </row>
    <row r="2302" spans="1:39" ht="15" customHeight="1" x14ac:dyDescent="0.3">
      <c r="A2302" s="38" t="s">
        <v>9296</v>
      </c>
      <c r="B2302" t="s">
        <v>9297</v>
      </c>
      <c r="C2302" t="s">
        <v>2073</v>
      </c>
      <c r="D2302" t="s">
        <v>282</v>
      </c>
      <c r="E2302" t="s">
        <v>283</v>
      </c>
      <c r="H2302" t="s">
        <v>300</v>
      </c>
      <c r="I2302" t="s">
        <v>9298</v>
      </c>
      <c r="J2302" t="s">
        <v>310</v>
      </c>
      <c r="K2302" t="s">
        <v>2075</v>
      </c>
      <c r="M2302" t="s">
        <v>290</v>
      </c>
      <c r="O2302" t="s">
        <v>2076</v>
      </c>
      <c r="Q2302" t="s">
        <v>311</v>
      </c>
      <c r="R2302" t="b">
        <v>0</v>
      </c>
      <c r="S2302" t="b">
        <v>0</v>
      </c>
      <c r="T2302" t="s">
        <v>426</v>
      </c>
      <c r="U2302">
        <v>1</v>
      </c>
      <c r="V2302" s="32" t="s">
        <v>9234</v>
      </c>
      <c r="W2302" t="s">
        <v>9235</v>
      </c>
      <c r="X2302" t="s">
        <v>282</v>
      </c>
      <c r="Y2302" t="s">
        <v>311</v>
      </c>
      <c r="Z2302" t="s">
        <v>310</v>
      </c>
      <c r="AA2302" t="s">
        <v>283</v>
      </c>
      <c r="AB2302"/>
      <c r="AD2302" s="27" t="s">
        <v>2310</v>
      </c>
      <c r="AF2302" t="s">
        <v>290</v>
      </c>
      <c r="AH2302" t="s">
        <v>1946</v>
      </c>
      <c r="AI2302" t="s">
        <v>2114</v>
      </c>
      <c r="AJ2302" t="s">
        <v>2115</v>
      </c>
      <c r="AK2302" t="s">
        <v>2082</v>
      </c>
      <c r="AL2302" s="12">
        <v>45777.478275462963</v>
      </c>
    </row>
    <row r="2303" spans="1:39" ht="15" customHeight="1" x14ac:dyDescent="0.3">
      <c r="A2303" s="38" t="s">
        <v>9304</v>
      </c>
      <c r="B2303" t="s">
        <v>9305</v>
      </c>
      <c r="C2303" t="s">
        <v>2073</v>
      </c>
      <c r="D2303" t="s">
        <v>310</v>
      </c>
      <c r="E2303" t="s">
        <v>283</v>
      </c>
      <c r="H2303" t="s">
        <v>300</v>
      </c>
      <c r="I2303" t="s">
        <v>9306</v>
      </c>
      <c r="J2303" t="s">
        <v>284</v>
      </c>
      <c r="K2303" t="s">
        <v>2075</v>
      </c>
      <c r="M2303" t="s">
        <v>290</v>
      </c>
      <c r="N2303" t="s">
        <v>365</v>
      </c>
      <c r="O2303" t="s">
        <v>2076</v>
      </c>
      <c r="Q2303" t="s">
        <v>311</v>
      </c>
      <c r="R2303" t="b">
        <v>0</v>
      </c>
      <c r="S2303" t="b">
        <v>0</v>
      </c>
      <c r="T2303" t="s">
        <v>426</v>
      </c>
      <c r="U2303">
        <v>1</v>
      </c>
      <c r="V2303" s="30" t="s">
        <v>9234</v>
      </c>
      <c r="W2303" t="s">
        <v>9235</v>
      </c>
      <c r="X2303" t="s">
        <v>282</v>
      </c>
      <c r="Y2303" t="s">
        <v>311</v>
      </c>
      <c r="Z2303" t="s">
        <v>310</v>
      </c>
      <c r="AA2303" t="s">
        <v>283</v>
      </c>
      <c r="AB2303"/>
      <c r="AD2303" s="27" t="s">
        <v>2310</v>
      </c>
      <c r="AF2303" t="s">
        <v>290</v>
      </c>
      <c r="AH2303" t="s">
        <v>1946</v>
      </c>
      <c r="AI2303" t="s">
        <v>2114</v>
      </c>
      <c r="AJ2303" t="s">
        <v>2115</v>
      </c>
      <c r="AK2303" t="s">
        <v>2082</v>
      </c>
      <c r="AL2303" s="12">
        <v>45777.478275462963</v>
      </c>
    </row>
    <row r="2304" spans="1:39" ht="15" customHeight="1" x14ac:dyDescent="0.3">
      <c r="A2304" s="38" t="s">
        <v>9455</v>
      </c>
      <c r="B2304" t="s">
        <v>9456</v>
      </c>
      <c r="C2304" t="s">
        <v>2073</v>
      </c>
      <c r="D2304" t="s">
        <v>282</v>
      </c>
      <c r="E2304" t="s">
        <v>283</v>
      </c>
      <c r="H2304" t="s">
        <v>300</v>
      </c>
      <c r="I2304" t="s">
        <v>9457</v>
      </c>
      <c r="J2304" t="s">
        <v>310</v>
      </c>
      <c r="K2304" t="s">
        <v>2075</v>
      </c>
      <c r="M2304" t="s">
        <v>290</v>
      </c>
      <c r="O2304" t="s">
        <v>2076</v>
      </c>
      <c r="Q2304" t="s">
        <v>311</v>
      </c>
      <c r="R2304" t="b">
        <v>0</v>
      </c>
      <c r="S2304" t="b">
        <v>0</v>
      </c>
      <c r="T2304" t="s">
        <v>426</v>
      </c>
      <c r="U2304">
        <v>1</v>
      </c>
      <c r="V2304" s="30" t="s">
        <v>9234</v>
      </c>
      <c r="W2304" t="s">
        <v>9235</v>
      </c>
      <c r="X2304" t="s">
        <v>282</v>
      </c>
      <c r="Y2304" t="s">
        <v>311</v>
      </c>
      <c r="Z2304" t="s">
        <v>310</v>
      </c>
      <c r="AA2304" t="s">
        <v>283</v>
      </c>
      <c r="AB2304"/>
      <c r="AD2304" s="27" t="s">
        <v>2310</v>
      </c>
      <c r="AF2304" t="s">
        <v>290</v>
      </c>
      <c r="AH2304" t="s">
        <v>1946</v>
      </c>
      <c r="AI2304" t="s">
        <v>2114</v>
      </c>
      <c r="AJ2304" t="s">
        <v>2115</v>
      </c>
      <c r="AK2304" t="s">
        <v>2082</v>
      </c>
      <c r="AL2304" s="12">
        <v>45777.478275462963</v>
      </c>
    </row>
    <row r="2305" spans="1:38" ht="15" customHeight="1" x14ac:dyDescent="0.3">
      <c r="A2305" s="38" t="s">
        <v>9307</v>
      </c>
      <c r="B2305" t="s">
        <v>9308</v>
      </c>
      <c r="C2305" t="s">
        <v>2073</v>
      </c>
      <c r="D2305" t="s">
        <v>282</v>
      </c>
      <c r="E2305" t="s">
        <v>283</v>
      </c>
      <c r="H2305" t="s">
        <v>300</v>
      </c>
      <c r="I2305" t="s">
        <v>9309</v>
      </c>
      <c r="J2305" t="s">
        <v>310</v>
      </c>
      <c r="K2305" t="s">
        <v>2075</v>
      </c>
      <c r="M2305" t="s">
        <v>290</v>
      </c>
      <c r="O2305" t="s">
        <v>2076</v>
      </c>
      <c r="Q2305" t="s">
        <v>311</v>
      </c>
      <c r="R2305" t="b">
        <v>0</v>
      </c>
      <c r="S2305" t="b">
        <v>0</v>
      </c>
      <c r="T2305" t="s">
        <v>426</v>
      </c>
      <c r="U2305">
        <v>1</v>
      </c>
      <c r="V2305" s="30" t="s">
        <v>9234</v>
      </c>
      <c r="W2305" t="s">
        <v>9235</v>
      </c>
      <c r="X2305" t="s">
        <v>282</v>
      </c>
      <c r="Y2305" t="s">
        <v>311</v>
      </c>
      <c r="Z2305" t="s">
        <v>310</v>
      </c>
      <c r="AA2305" t="s">
        <v>283</v>
      </c>
      <c r="AB2305"/>
      <c r="AD2305" s="27" t="s">
        <v>2310</v>
      </c>
      <c r="AF2305" t="s">
        <v>290</v>
      </c>
      <c r="AH2305" t="s">
        <v>1946</v>
      </c>
      <c r="AI2305" t="s">
        <v>2114</v>
      </c>
      <c r="AJ2305" t="s">
        <v>2115</v>
      </c>
      <c r="AK2305" t="s">
        <v>2082</v>
      </c>
      <c r="AL2305" s="12">
        <v>45777.478275462963</v>
      </c>
    </row>
    <row r="2306" spans="1:38" ht="15" customHeight="1" x14ac:dyDescent="0.3">
      <c r="A2306" s="38" t="s">
        <v>9267</v>
      </c>
      <c r="B2306" t="s">
        <v>9268</v>
      </c>
      <c r="C2306" t="s">
        <v>2073</v>
      </c>
      <c r="D2306" t="s">
        <v>282</v>
      </c>
      <c r="E2306" t="s">
        <v>283</v>
      </c>
      <c r="H2306" t="s">
        <v>300</v>
      </c>
      <c r="I2306" t="s">
        <v>9269</v>
      </c>
      <c r="J2306" t="s">
        <v>310</v>
      </c>
      <c r="K2306" t="s">
        <v>2075</v>
      </c>
      <c r="M2306" t="s">
        <v>290</v>
      </c>
      <c r="O2306" t="s">
        <v>2076</v>
      </c>
      <c r="Q2306" t="s">
        <v>311</v>
      </c>
      <c r="R2306" t="b">
        <v>0</v>
      </c>
      <c r="S2306" t="b">
        <v>0</v>
      </c>
      <c r="T2306" t="s">
        <v>426</v>
      </c>
      <c r="U2306">
        <v>1</v>
      </c>
      <c r="V2306" s="32" t="s">
        <v>9234</v>
      </c>
      <c r="W2306" t="s">
        <v>9235</v>
      </c>
      <c r="X2306" t="s">
        <v>282</v>
      </c>
      <c r="Y2306" t="s">
        <v>311</v>
      </c>
      <c r="Z2306" t="s">
        <v>310</v>
      </c>
      <c r="AA2306" t="s">
        <v>283</v>
      </c>
      <c r="AB2306"/>
      <c r="AD2306" s="27" t="s">
        <v>2310</v>
      </c>
      <c r="AF2306" t="s">
        <v>290</v>
      </c>
      <c r="AH2306" t="s">
        <v>1946</v>
      </c>
      <c r="AI2306" t="s">
        <v>2114</v>
      </c>
      <c r="AJ2306" t="s">
        <v>2115</v>
      </c>
      <c r="AK2306" t="s">
        <v>2082</v>
      </c>
      <c r="AL2306" s="12">
        <v>45777.478275462963</v>
      </c>
    </row>
    <row r="2307" spans="1:38" ht="15" customHeight="1" x14ac:dyDescent="0.3">
      <c r="A2307" s="38" t="s">
        <v>9242</v>
      </c>
      <c r="B2307" t="s">
        <v>2419</v>
      </c>
      <c r="C2307" t="s">
        <v>2073</v>
      </c>
      <c r="D2307" t="s">
        <v>282</v>
      </c>
      <c r="E2307" t="s">
        <v>304</v>
      </c>
      <c r="H2307" t="s">
        <v>25857</v>
      </c>
      <c r="I2307" t="s">
        <v>9243</v>
      </c>
      <c r="J2307" t="s">
        <v>284</v>
      </c>
      <c r="K2307" t="s">
        <v>2075</v>
      </c>
      <c r="M2307" t="s">
        <v>285</v>
      </c>
      <c r="O2307" t="s">
        <v>2076</v>
      </c>
      <c r="Q2307" t="s">
        <v>311</v>
      </c>
      <c r="R2307" t="b">
        <v>0</v>
      </c>
      <c r="S2307" t="b">
        <v>0</v>
      </c>
      <c r="T2307" t="s">
        <v>426</v>
      </c>
      <c r="U2307">
        <v>1</v>
      </c>
      <c r="V2307" s="32" t="s">
        <v>3043</v>
      </c>
      <c r="W2307" t="s">
        <v>3044</v>
      </c>
      <c r="X2307" t="s">
        <v>282</v>
      </c>
      <c r="Y2307" t="s">
        <v>311</v>
      </c>
      <c r="Z2307" t="s">
        <v>284</v>
      </c>
      <c r="AA2307" t="s">
        <v>304</v>
      </c>
      <c r="AB2307"/>
      <c r="AD2307" s="27" t="s">
        <v>2310</v>
      </c>
      <c r="AF2307" t="s">
        <v>285</v>
      </c>
      <c r="AH2307" t="s">
        <v>2013</v>
      </c>
      <c r="AI2307" t="s">
        <v>2080</v>
      </c>
      <c r="AJ2307" t="s">
        <v>2081</v>
      </c>
      <c r="AK2307" t="s">
        <v>2082</v>
      </c>
      <c r="AL2307" s="12">
        <v>45824.406238425923</v>
      </c>
    </row>
    <row r="2308" spans="1:38" ht="15" customHeight="1" x14ac:dyDescent="0.3">
      <c r="A2308" s="38" t="s">
        <v>9358</v>
      </c>
      <c r="B2308" t="s">
        <v>9359</v>
      </c>
      <c r="C2308" t="s">
        <v>2073</v>
      </c>
      <c r="D2308" t="s">
        <v>282</v>
      </c>
      <c r="E2308" t="s">
        <v>283</v>
      </c>
      <c r="H2308" t="s">
        <v>300</v>
      </c>
      <c r="I2308" t="s">
        <v>9360</v>
      </c>
      <c r="J2308" t="s">
        <v>310</v>
      </c>
      <c r="K2308" t="s">
        <v>2075</v>
      </c>
      <c r="M2308" t="s">
        <v>290</v>
      </c>
      <c r="O2308" t="s">
        <v>2076</v>
      </c>
      <c r="Q2308" t="s">
        <v>311</v>
      </c>
      <c r="R2308" t="b">
        <v>0</v>
      </c>
      <c r="S2308" t="b">
        <v>0</v>
      </c>
      <c r="T2308" t="s">
        <v>426</v>
      </c>
      <c r="U2308">
        <v>1</v>
      </c>
      <c r="V2308" s="32" t="s">
        <v>9234</v>
      </c>
      <c r="W2308" t="s">
        <v>9235</v>
      </c>
      <c r="X2308" t="s">
        <v>282</v>
      </c>
      <c r="Y2308" t="s">
        <v>311</v>
      </c>
      <c r="Z2308" t="s">
        <v>310</v>
      </c>
      <c r="AA2308" t="s">
        <v>283</v>
      </c>
      <c r="AB2308"/>
      <c r="AD2308" s="27" t="s">
        <v>2310</v>
      </c>
      <c r="AF2308" t="s">
        <v>290</v>
      </c>
      <c r="AH2308" t="s">
        <v>1946</v>
      </c>
      <c r="AI2308" t="s">
        <v>2114</v>
      </c>
      <c r="AJ2308" t="s">
        <v>2115</v>
      </c>
      <c r="AK2308" t="s">
        <v>2082</v>
      </c>
      <c r="AL2308" s="12">
        <v>45777.478275462963</v>
      </c>
    </row>
    <row r="2309" spans="1:38" ht="15" customHeight="1" x14ac:dyDescent="0.3">
      <c r="A2309" s="38" t="s">
        <v>9313</v>
      </c>
      <c r="B2309" t="s">
        <v>9314</v>
      </c>
      <c r="C2309" t="s">
        <v>2073</v>
      </c>
      <c r="D2309" t="s">
        <v>282</v>
      </c>
      <c r="E2309" t="s">
        <v>283</v>
      </c>
      <c r="H2309" t="s">
        <v>300</v>
      </c>
      <c r="I2309" t="s">
        <v>9315</v>
      </c>
      <c r="J2309" t="s">
        <v>310</v>
      </c>
      <c r="K2309" t="s">
        <v>2075</v>
      </c>
      <c r="M2309" t="s">
        <v>290</v>
      </c>
      <c r="O2309" t="s">
        <v>2076</v>
      </c>
      <c r="Q2309" t="s">
        <v>311</v>
      </c>
      <c r="R2309" t="b">
        <v>0</v>
      </c>
      <c r="S2309" t="b">
        <v>0</v>
      </c>
      <c r="T2309" t="s">
        <v>426</v>
      </c>
      <c r="U2309">
        <v>1</v>
      </c>
      <c r="V2309" s="32" t="s">
        <v>9234</v>
      </c>
      <c r="W2309" t="s">
        <v>9235</v>
      </c>
      <c r="X2309" t="s">
        <v>282</v>
      </c>
      <c r="Y2309" t="s">
        <v>311</v>
      </c>
      <c r="Z2309" t="s">
        <v>310</v>
      </c>
      <c r="AA2309" t="s">
        <v>283</v>
      </c>
      <c r="AB2309"/>
      <c r="AD2309" s="27" t="s">
        <v>2310</v>
      </c>
      <c r="AF2309" t="s">
        <v>290</v>
      </c>
      <c r="AH2309" t="s">
        <v>1946</v>
      </c>
      <c r="AI2309" t="s">
        <v>2114</v>
      </c>
      <c r="AJ2309" t="s">
        <v>2115</v>
      </c>
      <c r="AK2309" t="s">
        <v>2082</v>
      </c>
      <c r="AL2309" s="12">
        <v>45777.478275462963</v>
      </c>
    </row>
    <row r="2310" spans="1:38" ht="15" customHeight="1" x14ac:dyDescent="0.3">
      <c r="A2310" s="38" t="s">
        <v>10449</v>
      </c>
      <c r="B2310" t="s">
        <v>10450</v>
      </c>
      <c r="C2310" t="s">
        <v>2073</v>
      </c>
      <c r="D2310" t="s">
        <v>282</v>
      </c>
      <c r="E2310" t="s">
        <v>283</v>
      </c>
      <c r="H2310" t="s">
        <v>300</v>
      </c>
      <c r="I2310" t="s">
        <v>10451</v>
      </c>
      <c r="J2310" t="s">
        <v>310</v>
      </c>
      <c r="K2310" t="s">
        <v>2075</v>
      </c>
      <c r="M2310" t="s">
        <v>290</v>
      </c>
      <c r="O2310" t="s">
        <v>2076</v>
      </c>
      <c r="Q2310" t="s">
        <v>311</v>
      </c>
      <c r="R2310" t="b">
        <v>0</v>
      </c>
      <c r="S2310" t="b">
        <v>0</v>
      </c>
      <c r="T2310" t="s">
        <v>426</v>
      </c>
      <c r="U2310">
        <v>1</v>
      </c>
      <c r="V2310" s="32" t="s">
        <v>9234</v>
      </c>
      <c r="W2310" t="s">
        <v>9235</v>
      </c>
      <c r="X2310" t="s">
        <v>282</v>
      </c>
      <c r="Y2310" t="s">
        <v>311</v>
      </c>
      <c r="Z2310" t="s">
        <v>310</v>
      </c>
      <c r="AA2310" t="s">
        <v>283</v>
      </c>
      <c r="AB2310"/>
      <c r="AD2310" s="27" t="s">
        <v>2310</v>
      </c>
      <c r="AF2310" t="s">
        <v>290</v>
      </c>
      <c r="AH2310" t="s">
        <v>1946</v>
      </c>
      <c r="AI2310" t="s">
        <v>2114</v>
      </c>
      <c r="AJ2310" t="s">
        <v>2115</v>
      </c>
      <c r="AK2310" t="s">
        <v>2082</v>
      </c>
      <c r="AL2310" s="12">
        <v>45777.478275462963</v>
      </c>
    </row>
    <row r="2311" spans="1:38" ht="15" customHeight="1" x14ac:dyDescent="0.3">
      <c r="A2311" s="38" t="s">
        <v>9419</v>
      </c>
      <c r="B2311" t="s">
        <v>9420</v>
      </c>
      <c r="C2311" t="s">
        <v>2073</v>
      </c>
      <c r="D2311" t="s">
        <v>282</v>
      </c>
      <c r="E2311" t="s">
        <v>292</v>
      </c>
      <c r="I2311" t="s">
        <v>9421</v>
      </c>
      <c r="J2311" t="s">
        <v>329</v>
      </c>
      <c r="K2311" t="s">
        <v>2094</v>
      </c>
      <c r="M2311" t="s">
        <v>294</v>
      </c>
      <c r="N2311" t="s">
        <v>295</v>
      </c>
      <c r="Q2311" t="s">
        <v>344</v>
      </c>
      <c r="R2311" t="b">
        <v>0</v>
      </c>
      <c r="S2311" t="b">
        <v>0</v>
      </c>
      <c r="T2311" t="s">
        <v>426</v>
      </c>
      <c r="U2311">
        <v>1</v>
      </c>
      <c r="V2311" s="32" t="s">
        <v>2235</v>
      </c>
      <c r="AB2311"/>
      <c r="AD2311" s="27"/>
    </row>
    <row r="2312" spans="1:38" ht="15" customHeight="1" x14ac:dyDescent="0.3">
      <c r="A2312" s="38" t="s">
        <v>9446</v>
      </c>
      <c r="B2312" t="s">
        <v>9447</v>
      </c>
      <c r="C2312" t="s">
        <v>2073</v>
      </c>
      <c r="D2312" t="s">
        <v>282</v>
      </c>
      <c r="E2312" t="s">
        <v>292</v>
      </c>
      <c r="I2312" t="s">
        <v>9448</v>
      </c>
      <c r="J2312" t="s">
        <v>329</v>
      </c>
      <c r="K2312" t="s">
        <v>2094</v>
      </c>
      <c r="M2312" t="s">
        <v>294</v>
      </c>
      <c r="N2312" t="s">
        <v>295</v>
      </c>
      <c r="Q2312" t="s">
        <v>311</v>
      </c>
      <c r="R2312" t="b">
        <v>0</v>
      </c>
      <c r="S2312" t="b">
        <v>0</v>
      </c>
      <c r="T2312" t="s">
        <v>426</v>
      </c>
      <c r="U2312">
        <v>1</v>
      </c>
      <c r="V2312" s="32" t="s">
        <v>2235</v>
      </c>
      <c r="AB2312"/>
      <c r="AD2312" s="27"/>
    </row>
    <row r="2313" spans="1:38" ht="15" customHeight="1" x14ac:dyDescent="0.3">
      <c r="A2313" s="38" t="s">
        <v>10446</v>
      </c>
      <c r="B2313" t="s">
        <v>10447</v>
      </c>
      <c r="C2313" t="s">
        <v>2073</v>
      </c>
      <c r="D2313" t="s">
        <v>282</v>
      </c>
      <c r="E2313" t="s">
        <v>283</v>
      </c>
      <c r="H2313" t="s">
        <v>300</v>
      </c>
      <c r="I2313" t="s">
        <v>10448</v>
      </c>
      <c r="J2313" t="s">
        <v>310</v>
      </c>
      <c r="K2313" t="s">
        <v>2075</v>
      </c>
      <c r="M2313" t="s">
        <v>290</v>
      </c>
      <c r="O2313" t="s">
        <v>2076</v>
      </c>
      <c r="Q2313" t="s">
        <v>311</v>
      </c>
      <c r="R2313" t="b">
        <v>0</v>
      </c>
      <c r="S2313" t="b">
        <v>0</v>
      </c>
      <c r="T2313" t="s">
        <v>426</v>
      </c>
      <c r="U2313">
        <v>1</v>
      </c>
      <c r="V2313" s="32" t="s">
        <v>9234</v>
      </c>
      <c r="W2313" t="s">
        <v>9235</v>
      </c>
      <c r="X2313" t="s">
        <v>282</v>
      </c>
      <c r="Y2313" t="s">
        <v>311</v>
      </c>
      <c r="Z2313" t="s">
        <v>310</v>
      </c>
      <c r="AA2313" t="s">
        <v>283</v>
      </c>
      <c r="AB2313"/>
      <c r="AD2313" s="27" t="s">
        <v>2310</v>
      </c>
      <c r="AF2313" t="s">
        <v>290</v>
      </c>
      <c r="AH2313" t="s">
        <v>1946</v>
      </c>
      <c r="AI2313" t="s">
        <v>2114</v>
      </c>
      <c r="AJ2313" t="s">
        <v>2115</v>
      </c>
      <c r="AK2313" t="s">
        <v>2082</v>
      </c>
      <c r="AL2313" s="12">
        <v>45777.478275462963</v>
      </c>
    </row>
    <row r="2314" spans="1:38" ht="15" customHeight="1" x14ac:dyDescent="0.3">
      <c r="A2314" s="38" t="s">
        <v>10388</v>
      </c>
      <c r="B2314" t="s">
        <v>10389</v>
      </c>
      <c r="C2314" t="s">
        <v>2073</v>
      </c>
      <c r="D2314" t="s">
        <v>282</v>
      </c>
      <c r="E2314" t="s">
        <v>283</v>
      </c>
      <c r="H2314" t="s">
        <v>300</v>
      </c>
      <c r="I2314" t="s">
        <v>10390</v>
      </c>
      <c r="J2314" t="s">
        <v>310</v>
      </c>
      <c r="K2314" t="s">
        <v>2075</v>
      </c>
      <c r="M2314" t="s">
        <v>290</v>
      </c>
      <c r="O2314" t="s">
        <v>2076</v>
      </c>
      <c r="Q2314" t="s">
        <v>311</v>
      </c>
      <c r="R2314" t="b">
        <v>0</v>
      </c>
      <c r="S2314" t="b">
        <v>0</v>
      </c>
      <c r="T2314" t="s">
        <v>426</v>
      </c>
      <c r="U2314">
        <v>1</v>
      </c>
      <c r="V2314" s="32" t="s">
        <v>9234</v>
      </c>
      <c r="W2314" t="s">
        <v>9235</v>
      </c>
      <c r="X2314" t="s">
        <v>282</v>
      </c>
      <c r="Y2314" t="s">
        <v>311</v>
      </c>
      <c r="Z2314" t="s">
        <v>310</v>
      </c>
      <c r="AA2314" t="s">
        <v>283</v>
      </c>
      <c r="AB2314"/>
      <c r="AD2314" s="27" t="s">
        <v>2310</v>
      </c>
      <c r="AF2314" t="s">
        <v>290</v>
      </c>
      <c r="AH2314" t="s">
        <v>1946</v>
      </c>
      <c r="AI2314" t="s">
        <v>2114</v>
      </c>
      <c r="AJ2314" t="s">
        <v>2115</v>
      </c>
      <c r="AK2314" t="s">
        <v>2082</v>
      </c>
      <c r="AL2314" s="12">
        <v>45777.478275462963</v>
      </c>
    </row>
    <row r="2315" spans="1:38" ht="15" customHeight="1" x14ac:dyDescent="0.3">
      <c r="A2315" s="38" t="s">
        <v>10394</v>
      </c>
      <c r="B2315" t="s">
        <v>10395</v>
      </c>
      <c r="C2315" t="s">
        <v>2073</v>
      </c>
      <c r="D2315" t="s">
        <v>282</v>
      </c>
      <c r="E2315" t="s">
        <v>283</v>
      </c>
      <c r="H2315" t="s">
        <v>300</v>
      </c>
      <c r="I2315" t="s">
        <v>10396</v>
      </c>
      <c r="J2315" t="s">
        <v>310</v>
      </c>
      <c r="K2315" t="s">
        <v>2075</v>
      </c>
      <c r="M2315" t="s">
        <v>290</v>
      </c>
      <c r="O2315" t="s">
        <v>2076</v>
      </c>
      <c r="Q2315" t="s">
        <v>311</v>
      </c>
      <c r="R2315" t="b">
        <v>0</v>
      </c>
      <c r="S2315" t="b">
        <v>0</v>
      </c>
      <c r="T2315" t="s">
        <v>426</v>
      </c>
      <c r="U2315">
        <v>1</v>
      </c>
      <c r="V2315" s="32" t="s">
        <v>9234</v>
      </c>
      <c r="W2315" t="s">
        <v>9235</v>
      </c>
      <c r="X2315" t="s">
        <v>282</v>
      </c>
      <c r="Y2315" t="s">
        <v>311</v>
      </c>
      <c r="Z2315" t="s">
        <v>310</v>
      </c>
      <c r="AA2315" t="s">
        <v>283</v>
      </c>
      <c r="AB2315"/>
      <c r="AD2315" s="27" t="s">
        <v>2310</v>
      </c>
      <c r="AF2315" t="s">
        <v>290</v>
      </c>
      <c r="AH2315" t="s">
        <v>1946</v>
      </c>
      <c r="AI2315" t="s">
        <v>2114</v>
      </c>
      <c r="AJ2315" t="s">
        <v>2115</v>
      </c>
      <c r="AK2315" t="s">
        <v>2082</v>
      </c>
      <c r="AL2315" s="12">
        <v>45777.478275462963</v>
      </c>
    </row>
    <row r="2316" spans="1:38" ht="15" customHeight="1" x14ac:dyDescent="0.3">
      <c r="A2316" s="38" t="s">
        <v>9431</v>
      </c>
      <c r="B2316" t="s">
        <v>9432</v>
      </c>
      <c r="C2316" t="s">
        <v>2073</v>
      </c>
      <c r="D2316" t="s">
        <v>282</v>
      </c>
      <c r="E2316" t="s">
        <v>292</v>
      </c>
      <c r="I2316" t="s">
        <v>9433</v>
      </c>
      <c r="J2316" t="s">
        <v>329</v>
      </c>
      <c r="K2316" t="s">
        <v>2094</v>
      </c>
      <c r="M2316" t="s">
        <v>294</v>
      </c>
      <c r="N2316" t="s">
        <v>295</v>
      </c>
      <c r="Q2316" t="s">
        <v>344</v>
      </c>
      <c r="R2316" t="b">
        <v>0</v>
      </c>
      <c r="S2316" t="b">
        <v>0</v>
      </c>
      <c r="T2316" t="s">
        <v>426</v>
      </c>
      <c r="U2316">
        <v>1</v>
      </c>
      <c r="V2316" s="32" t="s">
        <v>2235</v>
      </c>
      <c r="AB2316"/>
      <c r="AD2316" s="27"/>
    </row>
    <row r="2317" spans="1:38" ht="15" customHeight="1" x14ac:dyDescent="0.3">
      <c r="A2317" s="38" t="s">
        <v>9293</v>
      </c>
      <c r="B2317" t="s">
        <v>9294</v>
      </c>
      <c r="C2317" t="s">
        <v>2073</v>
      </c>
      <c r="D2317" t="s">
        <v>282</v>
      </c>
      <c r="E2317" t="s">
        <v>283</v>
      </c>
      <c r="H2317" t="s">
        <v>300</v>
      </c>
      <c r="I2317" t="s">
        <v>9295</v>
      </c>
      <c r="J2317" t="s">
        <v>310</v>
      </c>
      <c r="K2317" t="s">
        <v>2075</v>
      </c>
      <c r="M2317" t="s">
        <v>290</v>
      </c>
      <c r="O2317" t="s">
        <v>2076</v>
      </c>
      <c r="Q2317" t="s">
        <v>311</v>
      </c>
      <c r="R2317" t="b">
        <v>0</v>
      </c>
      <c r="S2317" t="b">
        <v>0</v>
      </c>
      <c r="T2317" t="s">
        <v>426</v>
      </c>
      <c r="U2317">
        <v>1</v>
      </c>
      <c r="V2317" s="32" t="s">
        <v>9234</v>
      </c>
      <c r="W2317" t="s">
        <v>9235</v>
      </c>
      <c r="X2317" t="s">
        <v>282</v>
      </c>
      <c r="Y2317" t="s">
        <v>311</v>
      </c>
      <c r="Z2317" t="s">
        <v>310</v>
      </c>
      <c r="AA2317" t="s">
        <v>283</v>
      </c>
      <c r="AB2317"/>
      <c r="AD2317" s="27" t="s">
        <v>2310</v>
      </c>
      <c r="AF2317" t="s">
        <v>290</v>
      </c>
      <c r="AH2317" t="s">
        <v>1946</v>
      </c>
      <c r="AI2317" t="s">
        <v>2114</v>
      </c>
      <c r="AJ2317" t="s">
        <v>2115</v>
      </c>
      <c r="AK2317" t="s">
        <v>2082</v>
      </c>
      <c r="AL2317" s="12">
        <v>45777.478275462963</v>
      </c>
    </row>
    <row r="2318" spans="1:38" ht="15" customHeight="1" x14ac:dyDescent="0.3">
      <c r="A2318" s="38" t="s">
        <v>9264</v>
      </c>
      <c r="B2318" t="s">
        <v>9265</v>
      </c>
      <c r="C2318" t="s">
        <v>2073</v>
      </c>
      <c r="D2318" t="s">
        <v>282</v>
      </c>
      <c r="E2318" t="s">
        <v>283</v>
      </c>
      <c r="H2318" t="s">
        <v>300</v>
      </c>
      <c r="I2318" t="s">
        <v>9266</v>
      </c>
      <c r="J2318" t="s">
        <v>310</v>
      </c>
      <c r="K2318" t="s">
        <v>2075</v>
      </c>
      <c r="M2318" t="s">
        <v>290</v>
      </c>
      <c r="O2318" t="s">
        <v>2076</v>
      </c>
      <c r="Q2318" t="s">
        <v>311</v>
      </c>
      <c r="R2318" t="b">
        <v>0</v>
      </c>
      <c r="S2318" t="b">
        <v>0</v>
      </c>
      <c r="T2318" t="s">
        <v>426</v>
      </c>
      <c r="U2318">
        <v>1</v>
      </c>
      <c r="V2318" s="32" t="s">
        <v>9234</v>
      </c>
      <c r="W2318" t="s">
        <v>9235</v>
      </c>
      <c r="X2318" t="s">
        <v>282</v>
      </c>
      <c r="Y2318" t="s">
        <v>311</v>
      </c>
      <c r="Z2318" t="s">
        <v>310</v>
      </c>
      <c r="AA2318" t="s">
        <v>283</v>
      </c>
      <c r="AB2318"/>
      <c r="AD2318" s="27" t="s">
        <v>2310</v>
      </c>
      <c r="AF2318" t="s">
        <v>290</v>
      </c>
      <c r="AH2318" t="s">
        <v>1946</v>
      </c>
      <c r="AI2318" t="s">
        <v>2114</v>
      </c>
      <c r="AJ2318" t="s">
        <v>2115</v>
      </c>
      <c r="AK2318" t="s">
        <v>2082</v>
      </c>
      <c r="AL2318" s="12">
        <v>45777.478275462963</v>
      </c>
    </row>
    <row r="2319" spans="1:38" ht="15" customHeight="1" x14ac:dyDescent="0.3">
      <c r="A2319" s="38" t="s">
        <v>9388</v>
      </c>
      <c r="B2319" t="s">
        <v>9389</v>
      </c>
      <c r="C2319" t="s">
        <v>2073</v>
      </c>
      <c r="D2319" t="s">
        <v>282</v>
      </c>
      <c r="E2319" t="s">
        <v>283</v>
      </c>
      <c r="H2319" t="s">
        <v>300</v>
      </c>
      <c r="I2319" t="s">
        <v>9390</v>
      </c>
      <c r="J2319" t="s">
        <v>310</v>
      </c>
      <c r="K2319" t="s">
        <v>2075</v>
      </c>
      <c r="M2319" t="s">
        <v>290</v>
      </c>
      <c r="O2319" t="s">
        <v>2076</v>
      </c>
      <c r="Q2319" t="s">
        <v>311</v>
      </c>
      <c r="R2319" t="b">
        <v>0</v>
      </c>
      <c r="S2319" t="b">
        <v>0</v>
      </c>
      <c r="T2319" t="s">
        <v>426</v>
      </c>
      <c r="U2319">
        <v>1</v>
      </c>
      <c r="V2319" s="32" t="s">
        <v>9234</v>
      </c>
      <c r="W2319" t="s">
        <v>9235</v>
      </c>
      <c r="X2319" t="s">
        <v>282</v>
      </c>
      <c r="Y2319" t="s">
        <v>311</v>
      </c>
      <c r="Z2319" t="s">
        <v>310</v>
      </c>
      <c r="AA2319" t="s">
        <v>283</v>
      </c>
      <c r="AB2319"/>
      <c r="AD2319" s="27" t="s">
        <v>2310</v>
      </c>
      <c r="AF2319" t="s">
        <v>290</v>
      </c>
      <c r="AH2319" t="s">
        <v>1946</v>
      </c>
      <c r="AI2319" t="s">
        <v>2114</v>
      </c>
      <c r="AJ2319" t="s">
        <v>2115</v>
      </c>
      <c r="AK2319" t="s">
        <v>2082</v>
      </c>
      <c r="AL2319" s="12">
        <v>45777.478275462963</v>
      </c>
    </row>
    <row r="2320" spans="1:38" ht="15" customHeight="1" x14ac:dyDescent="0.3">
      <c r="A2320" s="38" t="s">
        <v>9404</v>
      </c>
      <c r="B2320" t="s">
        <v>9405</v>
      </c>
      <c r="C2320" t="s">
        <v>2073</v>
      </c>
      <c r="D2320" t="s">
        <v>282</v>
      </c>
      <c r="E2320" t="s">
        <v>283</v>
      </c>
      <c r="H2320" t="s">
        <v>300</v>
      </c>
      <c r="I2320" t="s">
        <v>9406</v>
      </c>
      <c r="J2320" t="s">
        <v>310</v>
      </c>
      <c r="K2320" t="s">
        <v>2075</v>
      </c>
      <c r="M2320" t="s">
        <v>290</v>
      </c>
      <c r="O2320" t="s">
        <v>2076</v>
      </c>
      <c r="Q2320" t="s">
        <v>311</v>
      </c>
      <c r="R2320" t="b">
        <v>0</v>
      </c>
      <c r="S2320" t="b">
        <v>0</v>
      </c>
      <c r="T2320" t="s">
        <v>426</v>
      </c>
      <c r="U2320">
        <v>1</v>
      </c>
      <c r="V2320" s="32" t="s">
        <v>9234</v>
      </c>
      <c r="W2320" t="s">
        <v>9235</v>
      </c>
      <c r="X2320" t="s">
        <v>282</v>
      </c>
      <c r="Y2320" t="s">
        <v>311</v>
      </c>
      <c r="Z2320" t="s">
        <v>310</v>
      </c>
      <c r="AA2320" t="s">
        <v>283</v>
      </c>
      <c r="AB2320"/>
      <c r="AD2320" s="27" t="s">
        <v>2310</v>
      </c>
      <c r="AF2320" t="s">
        <v>290</v>
      </c>
      <c r="AH2320" t="s">
        <v>1946</v>
      </c>
      <c r="AI2320" t="s">
        <v>2114</v>
      </c>
      <c r="AJ2320" t="s">
        <v>2115</v>
      </c>
      <c r="AK2320" t="s">
        <v>2082</v>
      </c>
      <c r="AL2320" s="12">
        <v>45777.478275462963</v>
      </c>
    </row>
    <row r="2321" spans="1:38" ht="15" customHeight="1" x14ac:dyDescent="0.3">
      <c r="A2321" s="38" t="s">
        <v>9443</v>
      </c>
      <c r="B2321" t="s">
        <v>9444</v>
      </c>
      <c r="C2321" t="s">
        <v>2073</v>
      </c>
      <c r="D2321" t="s">
        <v>282</v>
      </c>
      <c r="E2321" t="s">
        <v>25500</v>
      </c>
      <c r="H2321" t="s">
        <v>25852</v>
      </c>
      <c r="I2321" t="s">
        <v>9445</v>
      </c>
      <c r="J2321" t="s">
        <v>284</v>
      </c>
      <c r="K2321" t="s">
        <v>2075</v>
      </c>
      <c r="M2321" t="s">
        <v>290</v>
      </c>
      <c r="O2321" t="s">
        <v>2076</v>
      </c>
      <c r="Q2321" t="s">
        <v>311</v>
      </c>
      <c r="R2321" t="b">
        <v>0</v>
      </c>
      <c r="S2321" t="b">
        <v>0</v>
      </c>
      <c r="T2321" t="s">
        <v>426</v>
      </c>
      <c r="U2321">
        <v>1</v>
      </c>
      <c r="V2321" s="32" t="s">
        <v>7967</v>
      </c>
      <c r="W2321" t="s">
        <v>7968</v>
      </c>
      <c r="X2321" t="s">
        <v>282</v>
      </c>
      <c r="Y2321" t="s">
        <v>311</v>
      </c>
      <c r="Z2321" t="s">
        <v>284</v>
      </c>
      <c r="AA2321" t="s">
        <v>319</v>
      </c>
      <c r="AB2321"/>
      <c r="AD2321" s="27" t="s">
        <v>2075</v>
      </c>
      <c r="AF2321" t="s">
        <v>290</v>
      </c>
      <c r="AH2321" t="s">
        <v>2012</v>
      </c>
      <c r="AI2321" t="s">
        <v>2121</v>
      </c>
      <c r="AJ2321" t="s">
        <v>2122</v>
      </c>
      <c r="AK2321" t="s">
        <v>2082</v>
      </c>
      <c r="AL2321" s="12">
        <v>45926.40766203704</v>
      </c>
    </row>
    <row r="2322" spans="1:38" ht="15" customHeight="1" x14ac:dyDescent="0.3">
      <c r="A2322" s="38" t="s">
        <v>9258</v>
      </c>
      <c r="B2322" t="s">
        <v>9259</v>
      </c>
      <c r="C2322" t="s">
        <v>2073</v>
      </c>
      <c r="D2322" t="s">
        <v>282</v>
      </c>
      <c r="E2322" t="s">
        <v>292</v>
      </c>
      <c r="I2322" t="s">
        <v>9260</v>
      </c>
      <c r="J2322" t="s">
        <v>329</v>
      </c>
      <c r="K2322" t="s">
        <v>2094</v>
      </c>
      <c r="M2322" t="s">
        <v>294</v>
      </c>
      <c r="N2322" t="s">
        <v>345</v>
      </c>
      <c r="Q2322" t="s">
        <v>344</v>
      </c>
      <c r="R2322" t="b">
        <v>0</v>
      </c>
      <c r="S2322" t="b">
        <v>0</v>
      </c>
      <c r="T2322" t="s">
        <v>426</v>
      </c>
      <c r="U2322">
        <v>1</v>
      </c>
      <c r="V2322" s="32" t="s">
        <v>2235</v>
      </c>
      <c r="AB2322"/>
      <c r="AD2322" s="27"/>
    </row>
    <row r="2323" spans="1:38" ht="15" customHeight="1" x14ac:dyDescent="0.3">
      <c r="A2323" s="38" t="s">
        <v>9422</v>
      </c>
      <c r="B2323" t="s">
        <v>9423</v>
      </c>
      <c r="C2323" t="s">
        <v>2073</v>
      </c>
      <c r="D2323" t="s">
        <v>282</v>
      </c>
      <c r="E2323" t="s">
        <v>292</v>
      </c>
      <c r="I2323" t="s">
        <v>9424</v>
      </c>
      <c r="J2323" t="s">
        <v>329</v>
      </c>
      <c r="K2323" t="s">
        <v>2094</v>
      </c>
      <c r="M2323" t="s">
        <v>294</v>
      </c>
      <c r="N2323" t="s">
        <v>295</v>
      </c>
      <c r="Q2323" t="s">
        <v>311</v>
      </c>
      <c r="R2323" t="b">
        <v>0</v>
      </c>
      <c r="S2323" t="b">
        <v>0</v>
      </c>
      <c r="T2323" t="s">
        <v>426</v>
      </c>
      <c r="U2323">
        <v>1</v>
      </c>
      <c r="V2323" s="32" t="s">
        <v>2235</v>
      </c>
      <c r="AB2323"/>
      <c r="AD2323" s="27"/>
    </row>
    <row r="2324" spans="1:38" ht="15" customHeight="1" x14ac:dyDescent="0.3">
      <c r="A2324" s="38" t="s">
        <v>9428</v>
      </c>
      <c r="B2324" t="s">
        <v>9429</v>
      </c>
      <c r="C2324" t="s">
        <v>2073</v>
      </c>
      <c r="D2324" t="s">
        <v>282</v>
      </c>
      <c r="E2324" t="s">
        <v>292</v>
      </c>
      <c r="I2324" t="s">
        <v>9430</v>
      </c>
      <c r="J2324" t="s">
        <v>329</v>
      </c>
      <c r="K2324" t="s">
        <v>2094</v>
      </c>
      <c r="M2324" t="s">
        <v>294</v>
      </c>
      <c r="N2324" t="s">
        <v>295</v>
      </c>
      <c r="Q2324" t="s">
        <v>311</v>
      </c>
      <c r="R2324" t="b">
        <v>0</v>
      </c>
      <c r="S2324" t="b">
        <v>0</v>
      </c>
      <c r="T2324" t="s">
        <v>426</v>
      </c>
      <c r="U2324">
        <v>1</v>
      </c>
      <c r="V2324" s="32" t="s">
        <v>2235</v>
      </c>
      <c r="AB2324"/>
      <c r="AD2324" s="27"/>
    </row>
    <row r="2325" spans="1:38" ht="15" customHeight="1" x14ac:dyDescent="0.3">
      <c r="A2325" s="38" t="s">
        <v>10385</v>
      </c>
      <c r="B2325" t="s">
        <v>10386</v>
      </c>
      <c r="C2325" t="s">
        <v>2073</v>
      </c>
      <c r="D2325" t="s">
        <v>282</v>
      </c>
      <c r="E2325" t="s">
        <v>283</v>
      </c>
      <c r="H2325" t="s">
        <v>300</v>
      </c>
      <c r="I2325" t="s">
        <v>10387</v>
      </c>
      <c r="J2325" t="s">
        <v>310</v>
      </c>
      <c r="K2325" t="s">
        <v>2075</v>
      </c>
      <c r="M2325" t="s">
        <v>290</v>
      </c>
      <c r="O2325" t="s">
        <v>2076</v>
      </c>
      <c r="Q2325" t="s">
        <v>311</v>
      </c>
      <c r="R2325" t="b">
        <v>0</v>
      </c>
      <c r="S2325" t="b">
        <v>0</v>
      </c>
      <c r="T2325" s="31" t="s">
        <v>426</v>
      </c>
      <c r="U2325" s="31">
        <v>1</v>
      </c>
      <c r="V2325" s="32" t="s">
        <v>9234</v>
      </c>
      <c r="W2325" t="s">
        <v>9235</v>
      </c>
      <c r="X2325" t="s">
        <v>282</v>
      </c>
      <c r="Y2325" t="s">
        <v>311</v>
      </c>
      <c r="Z2325" t="s">
        <v>310</v>
      </c>
      <c r="AA2325" t="s">
        <v>283</v>
      </c>
      <c r="AB2325"/>
      <c r="AD2325" s="27" t="s">
        <v>2310</v>
      </c>
      <c r="AF2325" t="s">
        <v>290</v>
      </c>
      <c r="AH2325" t="s">
        <v>1946</v>
      </c>
      <c r="AI2325" t="s">
        <v>2114</v>
      </c>
      <c r="AJ2325" t="s">
        <v>2115</v>
      </c>
      <c r="AK2325" t="s">
        <v>2082</v>
      </c>
      <c r="AL2325" s="12">
        <v>45777.478275462963</v>
      </c>
    </row>
    <row r="2326" spans="1:38" ht="15" customHeight="1" x14ac:dyDescent="0.3">
      <c r="A2326" s="38" t="s">
        <v>9247</v>
      </c>
      <c r="B2326" t="s">
        <v>2419</v>
      </c>
      <c r="C2326" t="s">
        <v>2073</v>
      </c>
      <c r="D2326" t="s">
        <v>282</v>
      </c>
      <c r="E2326" t="s">
        <v>304</v>
      </c>
      <c r="H2326" t="s">
        <v>25857</v>
      </c>
      <c r="I2326" t="s">
        <v>9248</v>
      </c>
      <c r="J2326" t="s">
        <v>284</v>
      </c>
      <c r="K2326" t="s">
        <v>2075</v>
      </c>
      <c r="M2326" t="s">
        <v>285</v>
      </c>
      <c r="O2326" t="s">
        <v>2076</v>
      </c>
      <c r="Q2326" t="s">
        <v>311</v>
      </c>
      <c r="R2326" t="b">
        <v>0</v>
      </c>
      <c r="S2326" t="b">
        <v>0</v>
      </c>
      <c r="T2326" t="s">
        <v>426</v>
      </c>
      <c r="U2326">
        <v>1</v>
      </c>
      <c r="V2326" s="32" t="s">
        <v>3043</v>
      </c>
      <c r="W2326" t="s">
        <v>3044</v>
      </c>
      <c r="X2326" t="s">
        <v>282</v>
      </c>
      <c r="Y2326" t="s">
        <v>311</v>
      </c>
      <c r="Z2326" t="s">
        <v>284</v>
      </c>
      <c r="AA2326" t="s">
        <v>304</v>
      </c>
      <c r="AB2326"/>
      <c r="AD2326" s="27" t="s">
        <v>2310</v>
      </c>
      <c r="AF2326" t="s">
        <v>285</v>
      </c>
      <c r="AH2326" t="s">
        <v>2013</v>
      </c>
      <c r="AI2326" t="s">
        <v>2080</v>
      </c>
      <c r="AJ2326" t="s">
        <v>2081</v>
      </c>
      <c r="AK2326" t="s">
        <v>2082</v>
      </c>
      <c r="AL2326" s="12">
        <v>45824.406238425923</v>
      </c>
    </row>
    <row r="2327" spans="1:38" ht="15" customHeight="1" x14ac:dyDescent="0.3">
      <c r="A2327" s="38" t="s">
        <v>8230</v>
      </c>
      <c r="B2327" t="s">
        <v>8231</v>
      </c>
      <c r="C2327" t="s">
        <v>2073</v>
      </c>
      <c r="D2327" t="s">
        <v>282</v>
      </c>
      <c r="E2327" t="s">
        <v>25500</v>
      </c>
      <c r="H2327" t="s">
        <v>25853</v>
      </c>
      <c r="I2327" t="s">
        <v>8232</v>
      </c>
      <c r="J2327" t="s">
        <v>284</v>
      </c>
      <c r="K2327" t="s">
        <v>2075</v>
      </c>
      <c r="M2327" t="s">
        <v>338</v>
      </c>
      <c r="O2327" t="s">
        <v>2076</v>
      </c>
      <c r="Q2327" t="s">
        <v>311</v>
      </c>
      <c r="R2327" t="b">
        <v>0</v>
      </c>
      <c r="S2327" t="b">
        <v>0</v>
      </c>
      <c r="T2327" t="s">
        <v>426</v>
      </c>
      <c r="U2327">
        <v>1</v>
      </c>
      <c r="V2327" s="32" t="s">
        <v>8233</v>
      </c>
      <c r="W2327" t="s">
        <v>8234</v>
      </c>
      <c r="X2327" t="s">
        <v>282</v>
      </c>
      <c r="Y2327" t="s">
        <v>311</v>
      </c>
      <c r="Z2327" t="s">
        <v>284</v>
      </c>
      <c r="AB2327"/>
      <c r="AD2327" s="27" t="s">
        <v>2079</v>
      </c>
      <c r="AE2327" t="s">
        <v>326</v>
      </c>
      <c r="AF2327" t="s">
        <v>338</v>
      </c>
      <c r="AH2327" t="s">
        <v>2169</v>
      </c>
      <c r="AI2327" t="s">
        <v>2170</v>
      </c>
      <c r="AJ2327" t="s">
        <v>2171</v>
      </c>
      <c r="AK2327" t="s">
        <v>2082</v>
      </c>
      <c r="AL2327" s="12">
        <v>46007.2815625</v>
      </c>
    </row>
    <row r="2328" spans="1:38" ht="15" customHeight="1" x14ac:dyDescent="0.3">
      <c r="A2328" s="38" t="s">
        <v>8262</v>
      </c>
      <c r="B2328" t="s">
        <v>8263</v>
      </c>
      <c r="C2328" t="s">
        <v>2073</v>
      </c>
      <c r="D2328" t="s">
        <v>282</v>
      </c>
      <c r="E2328" t="s">
        <v>292</v>
      </c>
      <c r="I2328" t="s">
        <v>8264</v>
      </c>
      <c r="J2328" t="s">
        <v>329</v>
      </c>
      <c r="K2328" t="s">
        <v>2094</v>
      </c>
      <c r="M2328" t="s">
        <v>294</v>
      </c>
      <c r="N2328" t="s">
        <v>295</v>
      </c>
      <c r="Q2328" t="s">
        <v>311</v>
      </c>
      <c r="R2328" t="b">
        <v>0</v>
      </c>
      <c r="S2328" t="b">
        <v>0</v>
      </c>
      <c r="T2328" t="s">
        <v>426</v>
      </c>
      <c r="U2328">
        <v>1</v>
      </c>
      <c r="V2328" s="32" t="s">
        <v>2235</v>
      </c>
      <c r="AB2328"/>
      <c r="AD2328" s="27"/>
    </row>
    <row r="2329" spans="1:38" ht="15" customHeight="1" x14ac:dyDescent="0.3">
      <c r="A2329" s="38" t="s">
        <v>10301</v>
      </c>
      <c r="B2329" t="s">
        <v>2195</v>
      </c>
      <c r="C2329" t="s">
        <v>2073</v>
      </c>
      <c r="D2329" t="s">
        <v>282</v>
      </c>
      <c r="E2329" t="s">
        <v>319</v>
      </c>
      <c r="H2329" t="s">
        <v>298</v>
      </c>
      <c r="I2329" t="s">
        <v>10302</v>
      </c>
      <c r="K2329" t="s">
        <v>2094</v>
      </c>
      <c r="M2329" t="s">
        <v>290</v>
      </c>
      <c r="N2329" t="s">
        <v>295</v>
      </c>
      <c r="Q2329" t="s">
        <v>311</v>
      </c>
      <c r="R2329" t="b">
        <v>0</v>
      </c>
      <c r="S2329" t="b">
        <v>0</v>
      </c>
      <c r="T2329" t="s">
        <v>426</v>
      </c>
      <c r="U2329">
        <v>1</v>
      </c>
      <c r="V2329" s="32" t="s">
        <v>10303</v>
      </c>
      <c r="W2329" t="s">
        <v>10304</v>
      </c>
      <c r="X2329" t="s">
        <v>282</v>
      </c>
      <c r="Y2329" t="s">
        <v>311</v>
      </c>
      <c r="Z2329" t="s">
        <v>310</v>
      </c>
      <c r="AA2329" t="s">
        <v>319</v>
      </c>
      <c r="AB2329"/>
      <c r="AD2329" s="27" t="s">
        <v>2094</v>
      </c>
      <c r="AF2329" t="s">
        <v>290</v>
      </c>
      <c r="AH2329" t="s">
        <v>2013</v>
      </c>
      <c r="AI2329" t="s">
        <v>2080</v>
      </c>
      <c r="AJ2329" t="s">
        <v>2081</v>
      </c>
      <c r="AK2329" t="s">
        <v>2082</v>
      </c>
      <c r="AL2329" s="12">
        <v>45827.296898148146</v>
      </c>
    </row>
    <row r="2330" spans="1:38" ht="15" customHeight="1" x14ac:dyDescent="0.3">
      <c r="A2330" s="38" t="s">
        <v>10322</v>
      </c>
      <c r="B2330" t="s">
        <v>8943</v>
      </c>
      <c r="C2330" t="s">
        <v>2073</v>
      </c>
      <c r="D2330" t="s">
        <v>282</v>
      </c>
      <c r="E2330" t="s">
        <v>319</v>
      </c>
      <c r="H2330" t="s">
        <v>298</v>
      </c>
      <c r="I2330" t="s">
        <v>10323</v>
      </c>
      <c r="K2330" t="s">
        <v>2094</v>
      </c>
      <c r="M2330" t="s">
        <v>290</v>
      </c>
      <c r="N2330" t="s">
        <v>295</v>
      </c>
      <c r="Q2330" t="s">
        <v>311</v>
      </c>
      <c r="R2330" t="b">
        <v>0</v>
      </c>
      <c r="S2330" t="b">
        <v>0</v>
      </c>
      <c r="T2330" t="s">
        <v>426</v>
      </c>
      <c r="U2330">
        <v>1</v>
      </c>
      <c r="V2330" s="32" t="s">
        <v>10324</v>
      </c>
      <c r="W2330" t="s">
        <v>10325</v>
      </c>
      <c r="X2330" t="s">
        <v>282</v>
      </c>
      <c r="Y2330" t="s">
        <v>311</v>
      </c>
      <c r="Z2330" t="s">
        <v>310</v>
      </c>
      <c r="AA2330" t="s">
        <v>319</v>
      </c>
      <c r="AB2330"/>
      <c r="AD2330" s="27" t="s">
        <v>2094</v>
      </c>
      <c r="AF2330" t="s">
        <v>290</v>
      </c>
      <c r="AH2330" t="s">
        <v>2013</v>
      </c>
      <c r="AI2330" t="s">
        <v>2080</v>
      </c>
      <c r="AJ2330" t="s">
        <v>2081</v>
      </c>
      <c r="AK2330" t="s">
        <v>2082</v>
      </c>
      <c r="AL2330" s="12">
        <v>45827.294340277775</v>
      </c>
    </row>
    <row r="2331" spans="1:38" ht="15" customHeight="1" x14ac:dyDescent="0.3">
      <c r="A2331" s="38" t="s">
        <v>10310</v>
      </c>
      <c r="B2331" t="s">
        <v>2604</v>
      </c>
      <c r="C2331" t="s">
        <v>2073</v>
      </c>
      <c r="D2331" t="s">
        <v>282</v>
      </c>
      <c r="E2331" t="s">
        <v>319</v>
      </c>
      <c r="H2331" t="s">
        <v>303</v>
      </c>
      <c r="I2331" t="s">
        <v>10311</v>
      </c>
      <c r="K2331" t="s">
        <v>2094</v>
      </c>
      <c r="M2331" t="s">
        <v>290</v>
      </c>
      <c r="N2331" t="s">
        <v>295</v>
      </c>
      <c r="Q2331" t="s">
        <v>311</v>
      </c>
      <c r="R2331" t="b">
        <v>0</v>
      </c>
      <c r="S2331" t="b">
        <v>0</v>
      </c>
      <c r="T2331" t="s">
        <v>426</v>
      </c>
      <c r="U2331">
        <v>1</v>
      </c>
      <c r="V2331" s="32" t="s">
        <v>10312</v>
      </c>
      <c r="W2331" t="s">
        <v>10313</v>
      </c>
      <c r="X2331" t="s">
        <v>282</v>
      </c>
      <c r="Y2331" t="s">
        <v>311</v>
      </c>
      <c r="Z2331" t="s">
        <v>310</v>
      </c>
      <c r="AA2331" t="s">
        <v>319</v>
      </c>
      <c r="AB2331"/>
      <c r="AD2331" s="27" t="s">
        <v>2094</v>
      </c>
      <c r="AF2331" t="s">
        <v>290</v>
      </c>
      <c r="AH2331" t="s">
        <v>2013</v>
      </c>
      <c r="AI2331" t="s">
        <v>2080</v>
      </c>
      <c r="AJ2331" t="s">
        <v>2081</v>
      </c>
      <c r="AK2331" t="s">
        <v>2082</v>
      </c>
      <c r="AL2331" s="12">
        <v>45826.493437500001</v>
      </c>
    </row>
    <row r="2332" spans="1:38" ht="15" customHeight="1" x14ac:dyDescent="0.3">
      <c r="A2332" s="38" t="s">
        <v>10326</v>
      </c>
      <c r="B2332" t="s">
        <v>2134</v>
      </c>
      <c r="C2332" t="s">
        <v>2073</v>
      </c>
      <c r="D2332" t="s">
        <v>282</v>
      </c>
      <c r="E2332" t="s">
        <v>319</v>
      </c>
      <c r="H2332" t="s">
        <v>303</v>
      </c>
      <c r="I2332" t="s">
        <v>10327</v>
      </c>
      <c r="J2332" t="s">
        <v>310</v>
      </c>
      <c r="K2332" t="s">
        <v>2075</v>
      </c>
      <c r="M2332" t="s">
        <v>290</v>
      </c>
      <c r="N2332" t="s">
        <v>295</v>
      </c>
      <c r="Q2332" t="s">
        <v>311</v>
      </c>
      <c r="R2332" t="b">
        <v>0</v>
      </c>
      <c r="S2332" t="b">
        <v>0</v>
      </c>
      <c r="T2332" t="s">
        <v>426</v>
      </c>
      <c r="U2332">
        <v>1</v>
      </c>
      <c r="V2332" s="32" t="s">
        <v>10328</v>
      </c>
      <c r="W2332" t="s">
        <v>10329</v>
      </c>
      <c r="X2332" t="s">
        <v>282</v>
      </c>
      <c r="Y2332" t="s">
        <v>311</v>
      </c>
      <c r="Z2332" t="s">
        <v>310</v>
      </c>
      <c r="AA2332" t="s">
        <v>319</v>
      </c>
      <c r="AB2332"/>
      <c r="AD2332" s="27" t="s">
        <v>2094</v>
      </c>
      <c r="AF2332" t="s">
        <v>290</v>
      </c>
      <c r="AH2332" t="s">
        <v>2013</v>
      </c>
      <c r="AI2332" t="s">
        <v>2080</v>
      </c>
      <c r="AJ2332" t="s">
        <v>2081</v>
      </c>
      <c r="AK2332" t="s">
        <v>2082</v>
      </c>
      <c r="AL2332" s="12">
        <v>45827.377314814818</v>
      </c>
    </row>
    <row r="2333" spans="1:38" ht="15" customHeight="1" x14ac:dyDescent="0.3">
      <c r="A2333" s="38" t="s">
        <v>10314</v>
      </c>
      <c r="B2333" t="s">
        <v>2797</v>
      </c>
      <c r="C2333" t="s">
        <v>2073</v>
      </c>
      <c r="D2333" t="s">
        <v>282</v>
      </c>
      <c r="E2333" t="s">
        <v>319</v>
      </c>
      <c r="H2333" t="s">
        <v>303</v>
      </c>
      <c r="I2333" t="s">
        <v>10315</v>
      </c>
      <c r="K2333" t="s">
        <v>2094</v>
      </c>
      <c r="M2333" t="s">
        <v>290</v>
      </c>
      <c r="N2333" t="s">
        <v>295</v>
      </c>
      <c r="Q2333" t="s">
        <v>311</v>
      </c>
      <c r="R2333" t="b">
        <v>0</v>
      </c>
      <c r="S2333" t="b">
        <v>0</v>
      </c>
      <c r="T2333" t="s">
        <v>426</v>
      </c>
      <c r="U2333">
        <v>1</v>
      </c>
      <c r="V2333" s="32" t="s">
        <v>10316</v>
      </c>
      <c r="W2333" t="s">
        <v>10317</v>
      </c>
      <c r="X2333" t="s">
        <v>282</v>
      </c>
      <c r="Y2333" t="s">
        <v>311</v>
      </c>
      <c r="Z2333" t="s">
        <v>310</v>
      </c>
      <c r="AB2333"/>
      <c r="AD2333" s="27" t="s">
        <v>2079</v>
      </c>
      <c r="AF2333" t="s">
        <v>290</v>
      </c>
      <c r="AH2333" t="s">
        <v>2013</v>
      </c>
      <c r="AI2333" t="s">
        <v>2080</v>
      </c>
      <c r="AJ2333" t="s">
        <v>2081</v>
      </c>
      <c r="AK2333" t="s">
        <v>2082</v>
      </c>
      <c r="AL2333" s="12">
        <v>45827.266319444447</v>
      </c>
    </row>
    <row r="2334" spans="1:38" ht="15" customHeight="1" x14ac:dyDescent="0.3">
      <c r="A2334" s="38" t="s">
        <v>10318</v>
      </c>
      <c r="B2334" t="s">
        <v>8507</v>
      </c>
      <c r="C2334" t="s">
        <v>2073</v>
      </c>
      <c r="D2334" t="s">
        <v>282</v>
      </c>
      <c r="E2334" t="s">
        <v>319</v>
      </c>
      <c r="H2334" t="s">
        <v>298</v>
      </c>
      <c r="I2334" t="s">
        <v>10319</v>
      </c>
      <c r="J2334" t="s">
        <v>310</v>
      </c>
      <c r="K2334" t="s">
        <v>2094</v>
      </c>
      <c r="M2334" t="s">
        <v>290</v>
      </c>
      <c r="N2334" t="s">
        <v>295</v>
      </c>
      <c r="Q2334" t="s">
        <v>311</v>
      </c>
      <c r="R2334" t="b">
        <v>0</v>
      </c>
      <c r="S2334" t="b">
        <v>0</v>
      </c>
      <c r="T2334" t="s">
        <v>426</v>
      </c>
      <c r="U2334">
        <v>1</v>
      </c>
      <c r="V2334" s="32" t="s">
        <v>10320</v>
      </c>
      <c r="W2334" t="s">
        <v>10321</v>
      </c>
      <c r="X2334" t="s">
        <v>282</v>
      </c>
      <c r="Y2334" t="s">
        <v>311</v>
      </c>
      <c r="Z2334" t="s">
        <v>310</v>
      </c>
      <c r="AA2334" t="s">
        <v>319</v>
      </c>
      <c r="AB2334"/>
      <c r="AD2334" s="27" t="s">
        <v>2094</v>
      </c>
      <c r="AF2334" t="s">
        <v>290</v>
      </c>
      <c r="AH2334" t="s">
        <v>2013</v>
      </c>
      <c r="AI2334" t="s">
        <v>2080</v>
      </c>
      <c r="AJ2334" t="s">
        <v>2081</v>
      </c>
      <c r="AK2334" t="s">
        <v>2082</v>
      </c>
      <c r="AL2334" s="12">
        <v>45826.387962962966</v>
      </c>
    </row>
    <row r="2335" spans="1:38" ht="15" customHeight="1" x14ac:dyDescent="0.3">
      <c r="A2335" s="38" t="s">
        <v>10296</v>
      </c>
      <c r="B2335" t="s">
        <v>10297</v>
      </c>
      <c r="C2335" t="s">
        <v>2073</v>
      </c>
      <c r="D2335" t="s">
        <v>282</v>
      </c>
      <c r="E2335" t="s">
        <v>319</v>
      </c>
      <c r="H2335" t="s">
        <v>303</v>
      </c>
      <c r="I2335" t="s">
        <v>10298</v>
      </c>
      <c r="K2335" t="s">
        <v>2094</v>
      </c>
      <c r="M2335" t="s">
        <v>290</v>
      </c>
      <c r="N2335" t="s">
        <v>295</v>
      </c>
      <c r="Q2335" t="s">
        <v>311</v>
      </c>
      <c r="R2335" t="b">
        <v>0</v>
      </c>
      <c r="S2335" t="b">
        <v>0</v>
      </c>
      <c r="T2335" t="s">
        <v>426</v>
      </c>
      <c r="U2335">
        <v>1</v>
      </c>
      <c r="V2335" s="32" t="s">
        <v>10299</v>
      </c>
      <c r="W2335" t="s">
        <v>10300</v>
      </c>
      <c r="X2335" t="s">
        <v>282</v>
      </c>
      <c r="Y2335" t="s">
        <v>311</v>
      </c>
      <c r="Z2335" t="s">
        <v>310</v>
      </c>
      <c r="AA2335" t="s">
        <v>319</v>
      </c>
      <c r="AB2335"/>
      <c r="AD2335" s="27" t="s">
        <v>2094</v>
      </c>
      <c r="AF2335" t="s">
        <v>290</v>
      </c>
      <c r="AH2335" t="s">
        <v>2013</v>
      </c>
      <c r="AI2335" t="s">
        <v>2080</v>
      </c>
      <c r="AJ2335" t="s">
        <v>2081</v>
      </c>
      <c r="AK2335" t="s">
        <v>2082</v>
      </c>
      <c r="AL2335" s="12">
        <v>45827.290208333332</v>
      </c>
    </row>
    <row r="2336" spans="1:38" ht="15" customHeight="1" x14ac:dyDescent="0.3">
      <c r="A2336" s="38" t="s">
        <v>10305</v>
      </c>
      <c r="B2336" t="s">
        <v>10306</v>
      </c>
      <c r="C2336" t="s">
        <v>2073</v>
      </c>
      <c r="D2336" t="s">
        <v>282</v>
      </c>
      <c r="E2336" t="s">
        <v>319</v>
      </c>
      <c r="H2336" t="s">
        <v>303</v>
      </c>
      <c r="I2336" t="s">
        <v>10307</v>
      </c>
      <c r="K2336" t="s">
        <v>2094</v>
      </c>
      <c r="M2336" t="s">
        <v>290</v>
      </c>
      <c r="N2336" t="s">
        <v>295</v>
      </c>
      <c r="Q2336" t="s">
        <v>311</v>
      </c>
      <c r="R2336" t="b">
        <v>0</v>
      </c>
      <c r="S2336" t="b">
        <v>0</v>
      </c>
      <c r="T2336" t="s">
        <v>426</v>
      </c>
      <c r="U2336">
        <v>1</v>
      </c>
      <c r="V2336" s="32" t="s">
        <v>10308</v>
      </c>
      <c r="W2336" t="s">
        <v>10309</v>
      </c>
      <c r="X2336" t="s">
        <v>282</v>
      </c>
      <c r="Y2336" t="s">
        <v>311</v>
      </c>
      <c r="Z2336" t="s">
        <v>310</v>
      </c>
      <c r="AA2336" t="s">
        <v>319</v>
      </c>
      <c r="AB2336"/>
      <c r="AD2336" s="27" t="s">
        <v>2094</v>
      </c>
      <c r="AF2336" t="s">
        <v>290</v>
      </c>
      <c r="AH2336" t="s">
        <v>2013</v>
      </c>
      <c r="AI2336" t="s">
        <v>2080</v>
      </c>
      <c r="AJ2336" t="s">
        <v>2081</v>
      </c>
      <c r="AK2336" t="s">
        <v>2082</v>
      </c>
      <c r="AL2336" s="12">
        <v>45827.276620370372</v>
      </c>
    </row>
    <row r="2337" spans="1:39" ht="15" customHeight="1" x14ac:dyDescent="0.3">
      <c r="A2337" s="38" t="s">
        <v>9515</v>
      </c>
      <c r="B2337" t="s">
        <v>9516</v>
      </c>
      <c r="C2337" t="s">
        <v>2073</v>
      </c>
      <c r="D2337" t="s">
        <v>282</v>
      </c>
      <c r="E2337" t="s">
        <v>283</v>
      </c>
      <c r="H2337" t="s">
        <v>300</v>
      </c>
      <c r="I2337" t="s">
        <v>9517</v>
      </c>
      <c r="J2337" t="s">
        <v>310</v>
      </c>
      <c r="K2337" t="s">
        <v>2075</v>
      </c>
      <c r="M2337" t="s">
        <v>290</v>
      </c>
      <c r="O2337" t="s">
        <v>2076</v>
      </c>
      <c r="Q2337" t="s">
        <v>311</v>
      </c>
      <c r="R2337" t="b">
        <v>0</v>
      </c>
      <c r="S2337" t="b">
        <v>0</v>
      </c>
      <c r="T2337" t="s">
        <v>426</v>
      </c>
      <c r="U2337">
        <v>1</v>
      </c>
      <c r="V2337" s="32" t="s">
        <v>9234</v>
      </c>
      <c r="W2337" t="s">
        <v>9235</v>
      </c>
      <c r="X2337" t="s">
        <v>282</v>
      </c>
      <c r="Y2337" t="s">
        <v>311</v>
      </c>
      <c r="Z2337" t="s">
        <v>310</v>
      </c>
      <c r="AA2337" t="s">
        <v>283</v>
      </c>
      <c r="AB2337"/>
      <c r="AD2337" s="27" t="s">
        <v>2310</v>
      </c>
      <c r="AF2337" t="s">
        <v>290</v>
      </c>
      <c r="AH2337" t="s">
        <v>1946</v>
      </c>
      <c r="AI2337" t="s">
        <v>2114</v>
      </c>
      <c r="AJ2337" t="s">
        <v>2115</v>
      </c>
      <c r="AK2337" t="s">
        <v>2082</v>
      </c>
      <c r="AL2337" s="12">
        <v>45777.478275462963</v>
      </c>
    </row>
    <row r="2338" spans="1:39" ht="15" customHeight="1" x14ac:dyDescent="0.3">
      <c r="A2338" s="38" t="s">
        <v>10422</v>
      </c>
      <c r="B2338" t="s">
        <v>9516</v>
      </c>
      <c r="C2338" t="s">
        <v>2073</v>
      </c>
      <c r="D2338" t="s">
        <v>282</v>
      </c>
      <c r="E2338" t="s">
        <v>283</v>
      </c>
      <c r="H2338" t="s">
        <v>300</v>
      </c>
      <c r="I2338" t="s">
        <v>10423</v>
      </c>
      <c r="J2338" t="s">
        <v>310</v>
      </c>
      <c r="K2338" t="s">
        <v>2075</v>
      </c>
      <c r="M2338" t="s">
        <v>290</v>
      </c>
      <c r="O2338" t="s">
        <v>2076</v>
      </c>
      <c r="Q2338" t="s">
        <v>311</v>
      </c>
      <c r="R2338" t="b">
        <v>0</v>
      </c>
      <c r="S2338" t="b">
        <v>0</v>
      </c>
      <c r="T2338" t="s">
        <v>426</v>
      </c>
      <c r="U2338">
        <v>1</v>
      </c>
      <c r="V2338" s="32" t="s">
        <v>9234</v>
      </c>
      <c r="W2338" t="s">
        <v>9235</v>
      </c>
      <c r="X2338" t="s">
        <v>282</v>
      </c>
      <c r="Y2338" t="s">
        <v>311</v>
      </c>
      <c r="Z2338" t="s">
        <v>310</v>
      </c>
      <c r="AA2338" t="s">
        <v>283</v>
      </c>
      <c r="AB2338"/>
      <c r="AD2338" s="27" t="s">
        <v>2310</v>
      </c>
      <c r="AF2338" t="s">
        <v>290</v>
      </c>
      <c r="AH2338" t="s">
        <v>1946</v>
      </c>
      <c r="AI2338" t="s">
        <v>2114</v>
      </c>
      <c r="AJ2338" t="s">
        <v>2115</v>
      </c>
      <c r="AK2338" t="s">
        <v>2082</v>
      </c>
      <c r="AL2338" s="12">
        <v>45777.478275462963</v>
      </c>
    </row>
    <row r="2339" spans="1:39" ht="15" customHeight="1" x14ac:dyDescent="0.3">
      <c r="A2339" s="38" t="s">
        <v>9520</v>
      </c>
      <c r="B2339" t="s">
        <v>9414</v>
      </c>
      <c r="C2339" t="s">
        <v>2073</v>
      </c>
      <c r="D2339" t="s">
        <v>282</v>
      </c>
      <c r="E2339" t="s">
        <v>283</v>
      </c>
      <c r="H2339" t="s">
        <v>300</v>
      </c>
      <c r="I2339" t="s">
        <v>9521</v>
      </c>
      <c r="J2339" t="s">
        <v>310</v>
      </c>
      <c r="K2339" t="s">
        <v>2075</v>
      </c>
      <c r="M2339" t="s">
        <v>290</v>
      </c>
      <c r="O2339" t="s">
        <v>2076</v>
      </c>
      <c r="Q2339" t="s">
        <v>311</v>
      </c>
      <c r="R2339" t="b">
        <v>0</v>
      </c>
      <c r="S2339" t="b">
        <v>0</v>
      </c>
      <c r="T2339" t="s">
        <v>426</v>
      </c>
      <c r="U2339">
        <v>1</v>
      </c>
      <c r="V2339" s="32" t="s">
        <v>9234</v>
      </c>
      <c r="W2339" t="s">
        <v>9235</v>
      </c>
      <c r="X2339" t="s">
        <v>282</v>
      </c>
      <c r="Y2339" t="s">
        <v>311</v>
      </c>
      <c r="Z2339" t="s">
        <v>310</v>
      </c>
      <c r="AA2339" t="s">
        <v>283</v>
      </c>
      <c r="AB2339"/>
      <c r="AD2339" s="27" t="s">
        <v>2310</v>
      </c>
      <c r="AF2339" t="s">
        <v>290</v>
      </c>
      <c r="AH2339" t="s">
        <v>1946</v>
      </c>
      <c r="AI2339" t="s">
        <v>2114</v>
      </c>
      <c r="AJ2339" t="s">
        <v>2115</v>
      </c>
      <c r="AK2339" t="s">
        <v>2082</v>
      </c>
      <c r="AL2339" s="12">
        <v>45777.478275462963</v>
      </c>
    </row>
    <row r="2340" spans="1:39" ht="15" customHeight="1" x14ac:dyDescent="0.3">
      <c r="A2340" s="38" t="s">
        <v>9397</v>
      </c>
      <c r="B2340" t="s">
        <v>9398</v>
      </c>
      <c r="C2340" t="s">
        <v>2092</v>
      </c>
      <c r="D2340" t="s">
        <v>282</v>
      </c>
      <c r="E2340" t="s">
        <v>25503</v>
      </c>
      <c r="G2340" t="s">
        <v>318</v>
      </c>
      <c r="H2340" t="s">
        <v>25833</v>
      </c>
      <c r="I2340" t="s">
        <v>9399</v>
      </c>
      <c r="J2340" t="s">
        <v>284</v>
      </c>
      <c r="K2340" t="s">
        <v>2075</v>
      </c>
      <c r="M2340" t="s">
        <v>378</v>
      </c>
      <c r="N2340" t="s">
        <v>286</v>
      </c>
      <c r="O2340" t="s">
        <v>2076</v>
      </c>
      <c r="P2340" t="s">
        <v>287</v>
      </c>
      <c r="Q2340" t="s">
        <v>288</v>
      </c>
      <c r="R2340" t="b">
        <v>0</v>
      </c>
      <c r="S2340" t="b">
        <v>0</v>
      </c>
      <c r="T2340" t="s">
        <v>25454</v>
      </c>
      <c r="U2340" t="s">
        <v>2234</v>
      </c>
      <c r="V2340" s="32" t="s">
        <v>9400</v>
      </c>
      <c r="W2340" t="s">
        <v>4974</v>
      </c>
      <c r="X2340" t="s">
        <v>282</v>
      </c>
      <c r="Y2340" t="s">
        <v>288</v>
      </c>
      <c r="Z2340" t="s">
        <v>284</v>
      </c>
      <c r="AA2340" t="s">
        <v>322</v>
      </c>
      <c r="AB2340"/>
      <c r="AD2340" s="27" t="s">
        <v>2075</v>
      </c>
      <c r="AE2340" t="s">
        <v>26052</v>
      </c>
      <c r="AF2340" t="s">
        <v>285</v>
      </c>
      <c r="AH2340" t="s">
        <v>1946</v>
      </c>
      <c r="AI2340" t="s">
        <v>26094</v>
      </c>
      <c r="AJ2340" t="s">
        <v>26095</v>
      </c>
      <c r="AK2340" t="s">
        <v>2082</v>
      </c>
      <c r="AL2340" s="12">
        <v>46113.599062499998</v>
      </c>
      <c r="AM2340" t="s">
        <v>291</v>
      </c>
    </row>
    <row r="2341" spans="1:39" ht="15" customHeight="1" x14ac:dyDescent="0.3">
      <c r="A2341" s="38" t="s">
        <v>10424</v>
      </c>
      <c r="B2341" t="s">
        <v>9414</v>
      </c>
      <c r="C2341" t="s">
        <v>2073</v>
      </c>
      <c r="D2341" t="s">
        <v>282</v>
      </c>
      <c r="E2341" t="s">
        <v>283</v>
      </c>
      <c r="H2341" t="s">
        <v>300</v>
      </c>
      <c r="I2341" t="s">
        <v>10425</v>
      </c>
      <c r="J2341" t="s">
        <v>310</v>
      </c>
      <c r="K2341" t="s">
        <v>2075</v>
      </c>
      <c r="M2341" t="s">
        <v>290</v>
      </c>
      <c r="O2341" t="s">
        <v>2076</v>
      </c>
      <c r="Q2341" t="s">
        <v>311</v>
      </c>
      <c r="R2341" t="b">
        <v>0</v>
      </c>
      <c r="S2341" t="b">
        <v>0</v>
      </c>
      <c r="T2341" t="s">
        <v>426</v>
      </c>
      <c r="U2341">
        <v>1</v>
      </c>
      <c r="V2341" s="30" t="s">
        <v>9234</v>
      </c>
      <c r="W2341" t="s">
        <v>9235</v>
      </c>
      <c r="X2341" t="s">
        <v>282</v>
      </c>
      <c r="Y2341" t="s">
        <v>311</v>
      </c>
      <c r="Z2341" t="s">
        <v>310</v>
      </c>
      <c r="AA2341" t="s">
        <v>283</v>
      </c>
      <c r="AB2341"/>
      <c r="AD2341" s="27" t="s">
        <v>2310</v>
      </c>
      <c r="AF2341" t="s">
        <v>290</v>
      </c>
      <c r="AH2341" t="s">
        <v>1946</v>
      </c>
      <c r="AI2341" t="s">
        <v>2114</v>
      </c>
      <c r="AJ2341" t="s">
        <v>2115</v>
      </c>
      <c r="AK2341" t="s">
        <v>2082</v>
      </c>
      <c r="AL2341" s="12">
        <v>45777.478275462963</v>
      </c>
    </row>
    <row r="2342" spans="1:39" ht="15" customHeight="1" x14ac:dyDescent="0.3">
      <c r="A2342" s="38" t="s">
        <v>9339</v>
      </c>
      <c r="B2342" t="s">
        <v>9340</v>
      </c>
      <c r="C2342" t="s">
        <v>2092</v>
      </c>
      <c r="D2342" t="s">
        <v>282</v>
      </c>
      <c r="E2342" t="s">
        <v>322</v>
      </c>
      <c r="G2342" t="s">
        <v>320</v>
      </c>
      <c r="H2342" t="s">
        <v>320</v>
      </c>
      <c r="I2342" t="s">
        <v>9341</v>
      </c>
      <c r="J2342" t="s">
        <v>284</v>
      </c>
      <c r="K2342" t="s">
        <v>2075</v>
      </c>
      <c r="M2342" t="s">
        <v>290</v>
      </c>
      <c r="N2342" t="s">
        <v>286</v>
      </c>
      <c r="O2342" t="s">
        <v>2076</v>
      </c>
      <c r="P2342" t="s">
        <v>287</v>
      </c>
      <c r="Q2342" t="s">
        <v>288</v>
      </c>
      <c r="R2342" t="b">
        <v>0</v>
      </c>
      <c r="S2342" t="b">
        <v>0</v>
      </c>
      <c r="T2342" t="s">
        <v>25454</v>
      </c>
      <c r="U2342" t="s">
        <v>2234</v>
      </c>
      <c r="V2342" s="30" t="s">
        <v>9319</v>
      </c>
      <c r="W2342" t="s">
        <v>9320</v>
      </c>
      <c r="X2342" t="s">
        <v>282</v>
      </c>
      <c r="Y2342" t="s">
        <v>288</v>
      </c>
      <c r="Z2342" t="s">
        <v>284</v>
      </c>
      <c r="AA2342" t="s">
        <v>322</v>
      </c>
      <c r="AB2342"/>
      <c r="AD2342" s="27" t="s">
        <v>2075</v>
      </c>
      <c r="AE2342" t="s">
        <v>347</v>
      </c>
      <c r="AF2342" t="s">
        <v>290</v>
      </c>
      <c r="AH2342" t="s">
        <v>617</v>
      </c>
      <c r="AI2342" t="s">
        <v>26094</v>
      </c>
      <c r="AJ2342" t="s">
        <v>26095</v>
      </c>
      <c r="AK2342" t="s">
        <v>2082</v>
      </c>
      <c r="AL2342" s="12">
        <v>46114.376608796294</v>
      </c>
      <c r="AM2342" t="s">
        <v>309</v>
      </c>
    </row>
    <row r="2343" spans="1:39" ht="15" customHeight="1" x14ac:dyDescent="0.3">
      <c r="A2343" s="38" t="s">
        <v>9464</v>
      </c>
      <c r="B2343" t="s">
        <v>9465</v>
      </c>
      <c r="C2343" t="s">
        <v>2092</v>
      </c>
      <c r="D2343" t="s">
        <v>282</v>
      </c>
      <c r="E2343" t="s">
        <v>322</v>
      </c>
      <c r="G2343" t="s">
        <v>320</v>
      </c>
      <c r="H2343" t="s">
        <v>320</v>
      </c>
      <c r="I2343" t="s">
        <v>9466</v>
      </c>
      <c r="J2343" t="s">
        <v>284</v>
      </c>
      <c r="K2343" t="s">
        <v>2075</v>
      </c>
      <c r="M2343" t="s">
        <v>290</v>
      </c>
      <c r="N2343" t="s">
        <v>286</v>
      </c>
      <c r="O2343" t="s">
        <v>2076</v>
      </c>
      <c r="P2343" t="s">
        <v>287</v>
      </c>
      <c r="Q2343" t="s">
        <v>288</v>
      </c>
      <c r="R2343" t="b">
        <v>0</v>
      </c>
      <c r="S2343" t="b">
        <v>0</v>
      </c>
      <c r="T2343" t="s">
        <v>25454</v>
      </c>
      <c r="U2343" t="s">
        <v>2234</v>
      </c>
      <c r="V2343" s="30" t="s">
        <v>9319</v>
      </c>
      <c r="W2343" t="s">
        <v>9320</v>
      </c>
      <c r="X2343" t="s">
        <v>282</v>
      </c>
      <c r="Y2343" t="s">
        <v>288</v>
      </c>
      <c r="Z2343" t="s">
        <v>284</v>
      </c>
      <c r="AA2343" t="s">
        <v>322</v>
      </c>
      <c r="AB2343"/>
      <c r="AD2343" s="27" t="s">
        <v>2075</v>
      </c>
      <c r="AE2343" t="s">
        <v>347</v>
      </c>
      <c r="AF2343" t="s">
        <v>290</v>
      </c>
      <c r="AH2343" t="s">
        <v>617</v>
      </c>
      <c r="AI2343" t="s">
        <v>26094</v>
      </c>
      <c r="AJ2343" t="s">
        <v>26095</v>
      </c>
      <c r="AK2343" t="s">
        <v>2082</v>
      </c>
      <c r="AL2343" s="12">
        <v>46114.376608796294</v>
      </c>
      <c r="AM2343" t="s">
        <v>309</v>
      </c>
    </row>
    <row r="2344" spans="1:39" ht="15" customHeight="1" x14ac:dyDescent="0.3">
      <c r="A2344" s="38" t="s">
        <v>9525</v>
      </c>
      <c r="B2344" t="s">
        <v>9523</v>
      </c>
      <c r="C2344" t="s">
        <v>2073</v>
      </c>
      <c r="D2344" t="s">
        <v>282</v>
      </c>
      <c r="E2344" t="s">
        <v>283</v>
      </c>
      <c r="H2344" t="s">
        <v>300</v>
      </c>
      <c r="I2344" t="s">
        <v>9526</v>
      </c>
      <c r="J2344" t="s">
        <v>310</v>
      </c>
      <c r="K2344" t="s">
        <v>2075</v>
      </c>
      <c r="M2344" t="s">
        <v>290</v>
      </c>
      <c r="O2344" t="s">
        <v>2076</v>
      </c>
      <c r="Q2344" t="s">
        <v>311</v>
      </c>
      <c r="R2344" t="b">
        <v>0</v>
      </c>
      <c r="S2344" t="b">
        <v>0</v>
      </c>
      <c r="T2344" t="s">
        <v>426</v>
      </c>
      <c r="U2344">
        <v>1</v>
      </c>
      <c r="V2344" s="30" t="s">
        <v>9234</v>
      </c>
      <c r="W2344" t="s">
        <v>9235</v>
      </c>
      <c r="X2344" t="s">
        <v>282</v>
      </c>
      <c r="Y2344" t="s">
        <v>311</v>
      </c>
      <c r="Z2344" t="s">
        <v>310</v>
      </c>
      <c r="AA2344" t="s">
        <v>283</v>
      </c>
      <c r="AB2344"/>
      <c r="AD2344" s="27" t="s">
        <v>2310</v>
      </c>
      <c r="AF2344" t="s">
        <v>290</v>
      </c>
      <c r="AH2344" t="s">
        <v>1946</v>
      </c>
      <c r="AI2344" t="s">
        <v>2114</v>
      </c>
      <c r="AJ2344" t="s">
        <v>2115</v>
      </c>
      <c r="AK2344" t="s">
        <v>2082</v>
      </c>
      <c r="AL2344" s="12">
        <v>45777.478275462963</v>
      </c>
    </row>
    <row r="2345" spans="1:39" ht="15" customHeight="1" x14ac:dyDescent="0.3">
      <c r="A2345" s="38" t="s">
        <v>9527</v>
      </c>
      <c r="B2345" t="s">
        <v>9414</v>
      </c>
      <c r="C2345" t="s">
        <v>2073</v>
      </c>
      <c r="D2345" t="s">
        <v>282</v>
      </c>
      <c r="E2345" t="s">
        <v>283</v>
      </c>
      <c r="H2345" t="s">
        <v>300</v>
      </c>
      <c r="I2345" t="s">
        <v>9528</v>
      </c>
      <c r="J2345" t="s">
        <v>310</v>
      </c>
      <c r="K2345" t="s">
        <v>2075</v>
      </c>
      <c r="M2345" t="s">
        <v>290</v>
      </c>
      <c r="O2345" t="s">
        <v>2076</v>
      </c>
      <c r="Q2345" t="s">
        <v>311</v>
      </c>
      <c r="R2345" t="b">
        <v>0</v>
      </c>
      <c r="S2345" t="b">
        <v>0</v>
      </c>
      <c r="T2345" t="s">
        <v>426</v>
      </c>
      <c r="U2345">
        <v>1</v>
      </c>
      <c r="V2345" s="30" t="s">
        <v>9234</v>
      </c>
      <c r="W2345" t="s">
        <v>9235</v>
      </c>
      <c r="X2345" t="s">
        <v>282</v>
      </c>
      <c r="Y2345" t="s">
        <v>311</v>
      </c>
      <c r="Z2345" t="s">
        <v>310</v>
      </c>
      <c r="AA2345" t="s">
        <v>283</v>
      </c>
      <c r="AB2345"/>
      <c r="AD2345" s="27" t="s">
        <v>2310</v>
      </c>
      <c r="AF2345" t="s">
        <v>290</v>
      </c>
      <c r="AH2345" t="s">
        <v>1946</v>
      </c>
      <c r="AI2345" t="s">
        <v>2114</v>
      </c>
      <c r="AJ2345" t="s">
        <v>2115</v>
      </c>
      <c r="AK2345" t="s">
        <v>2082</v>
      </c>
      <c r="AL2345" s="12">
        <v>45777.478275462963</v>
      </c>
    </row>
    <row r="2346" spans="1:39" ht="15" customHeight="1" x14ac:dyDescent="0.3">
      <c r="A2346" s="38" t="s">
        <v>9407</v>
      </c>
      <c r="B2346" t="s">
        <v>9408</v>
      </c>
      <c r="C2346" t="s">
        <v>2092</v>
      </c>
      <c r="D2346" t="s">
        <v>282</v>
      </c>
      <c r="E2346" t="s">
        <v>322</v>
      </c>
      <c r="G2346" t="s">
        <v>320</v>
      </c>
      <c r="H2346" t="s">
        <v>320</v>
      </c>
      <c r="I2346" t="s">
        <v>9409</v>
      </c>
      <c r="J2346" t="s">
        <v>284</v>
      </c>
      <c r="K2346" t="s">
        <v>2075</v>
      </c>
      <c r="M2346" t="s">
        <v>290</v>
      </c>
      <c r="N2346" t="s">
        <v>286</v>
      </c>
      <c r="O2346" t="s">
        <v>2076</v>
      </c>
      <c r="P2346" t="s">
        <v>287</v>
      </c>
      <c r="Q2346" t="s">
        <v>288</v>
      </c>
      <c r="R2346" t="b">
        <v>0</v>
      </c>
      <c r="S2346" t="b">
        <v>0</v>
      </c>
      <c r="T2346" t="s">
        <v>25454</v>
      </c>
      <c r="U2346" t="s">
        <v>2234</v>
      </c>
      <c r="V2346" s="30" t="s">
        <v>4921</v>
      </c>
      <c r="W2346" t="s">
        <v>4922</v>
      </c>
      <c r="X2346" t="s">
        <v>282</v>
      </c>
      <c r="Y2346" t="s">
        <v>288</v>
      </c>
      <c r="Z2346" t="s">
        <v>284</v>
      </c>
      <c r="AA2346" t="s">
        <v>322</v>
      </c>
      <c r="AB2346"/>
      <c r="AD2346" s="27" t="s">
        <v>2075</v>
      </c>
      <c r="AE2346" t="s">
        <v>347</v>
      </c>
      <c r="AF2346" t="s">
        <v>290</v>
      </c>
      <c r="AH2346" t="s">
        <v>617</v>
      </c>
      <c r="AI2346" t="s">
        <v>26094</v>
      </c>
      <c r="AJ2346" t="s">
        <v>26095</v>
      </c>
      <c r="AK2346" t="s">
        <v>2082</v>
      </c>
      <c r="AL2346" s="12">
        <v>46114.376875000002</v>
      </c>
      <c r="AM2346" t="s">
        <v>309</v>
      </c>
    </row>
    <row r="2347" spans="1:39" ht="15" customHeight="1" x14ac:dyDescent="0.3">
      <c r="A2347" s="38" t="s">
        <v>9529</v>
      </c>
      <c r="B2347" t="s">
        <v>9523</v>
      </c>
      <c r="C2347" t="s">
        <v>2073</v>
      </c>
      <c r="D2347" t="s">
        <v>282</v>
      </c>
      <c r="E2347" t="s">
        <v>283</v>
      </c>
      <c r="H2347" t="s">
        <v>300</v>
      </c>
      <c r="I2347" t="s">
        <v>9530</v>
      </c>
      <c r="J2347" t="s">
        <v>310</v>
      </c>
      <c r="K2347" t="s">
        <v>2075</v>
      </c>
      <c r="M2347" t="s">
        <v>290</v>
      </c>
      <c r="O2347" t="s">
        <v>2076</v>
      </c>
      <c r="Q2347" t="s">
        <v>311</v>
      </c>
      <c r="R2347" t="b">
        <v>0</v>
      </c>
      <c r="S2347" t="b">
        <v>0</v>
      </c>
      <c r="T2347" t="s">
        <v>426</v>
      </c>
      <c r="U2347">
        <v>1</v>
      </c>
      <c r="V2347" s="30" t="s">
        <v>9234</v>
      </c>
      <c r="W2347" t="s">
        <v>9235</v>
      </c>
      <c r="X2347" t="s">
        <v>282</v>
      </c>
      <c r="Y2347" t="s">
        <v>311</v>
      </c>
      <c r="Z2347" t="s">
        <v>310</v>
      </c>
      <c r="AA2347" t="s">
        <v>283</v>
      </c>
      <c r="AB2347"/>
      <c r="AD2347" s="27" t="s">
        <v>2310</v>
      </c>
      <c r="AF2347" t="s">
        <v>290</v>
      </c>
      <c r="AH2347" t="s">
        <v>1946</v>
      </c>
      <c r="AI2347" t="s">
        <v>2114</v>
      </c>
      <c r="AJ2347" t="s">
        <v>2115</v>
      </c>
      <c r="AK2347" t="s">
        <v>2082</v>
      </c>
      <c r="AL2347" s="12">
        <v>45777.478275462963</v>
      </c>
    </row>
    <row r="2348" spans="1:39" ht="15" customHeight="1" x14ac:dyDescent="0.3">
      <c r="A2348" s="38" t="s">
        <v>9481</v>
      </c>
      <c r="B2348" t="s">
        <v>9482</v>
      </c>
      <c r="C2348" t="s">
        <v>2092</v>
      </c>
      <c r="D2348" t="s">
        <v>282</v>
      </c>
      <c r="E2348" t="s">
        <v>322</v>
      </c>
      <c r="G2348" t="s">
        <v>320</v>
      </c>
      <c r="H2348" t="s">
        <v>320</v>
      </c>
      <c r="I2348" t="s">
        <v>9483</v>
      </c>
      <c r="J2348" t="s">
        <v>284</v>
      </c>
      <c r="K2348" t="s">
        <v>2075</v>
      </c>
      <c r="M2348" t="s">
        <v>290</v>
      </c>
      <c r="N2348" t="s">
        <v>286</v>
      </c>
      <c r="O2348" t="s">
        <v>2076</v>
      </c>
      <c r="P2348" t="s">
        <v>287</v>
      </c>
      <c r="Q2348" t="s">
        <v>288</v>
      </c>
      <c r="R2348" t="b">
        <v>0</v>
      </c>
      <c r="S2348" t="b">
        <v>0</v>
      </c>
      <c r="T2348" t="s">
        <v>25454</v>
      </c>
      <c r="U2348" t="s">
        <v>2234</v>
      </c>
      <c r="V2348" s="32" t="s">
        <v>9319</v>
      </c>
      <c r="W2348" t="s">
        <v>9320</v>
      </c>
      <c r="X2348" t="s">
        <v>282</v>
      </c>
      <c r="Y2348" t="s">
        <v>288</v>
      </c>
      <c r="Z2348" t="s">
        <v>284</v>
      </c>
      <c r="AA2348" t="s">
        <v>322</v>
      </c>
      <c r="AB2348"/>
      <c r="AD2348" s="27" t="s">
        <v>2075</v>
      </c>
      <c r="AE2348" t="s">
        <v>347</v>
      </c>
      <c r="AF2348" t="s">
        <v>290</v>
      </c>
      <c r="AH2348" t="s">
        <v>617</v>
      </c>
      <c r="AI2348" t="s">
        <v>26094</v>
      </c>
      <c r="AJ2348" t="s">
        <v>26095</v>
      </c>
      <c r="AK2348" t="s">
        <v>2082</v>
      </c>
      <c r="AL2348" s="12">
        <v>46114.376608796294</v>
      </c>
      <c r="AM2348" t="s">
        <v>309</v>
      </c>
    </row>
    <row r="2349" spans="1:39" ht="15" customHeight="1" x14ac:dyDescent="0.3">
      <c r="A2349" s="38" t="s">
        <v>9413</v>
      </c>
      <c r="B2349" t="s">
        <v>9414</v>
      </c>
      <c r="C2349" t="s">
        <v>2073</v>
      </c>
      <c r="D2349" t="s">
        <v>282</v>
      </c>
      <c r="E2349" t="s">
        <v>283</v>
      </c>
      <c r="H2349" t="s">
        <v>300</v>
      </c>
      <c r="I2349" t="s">
        <v>9415</v>
      </c>
      <c r="J2349" t="s">
        <v>310</v>
      </c>
      <c r="K2349" t="s">
        <v>2075</v>
      </c>
      <c r="M2349" t="s">
        <v>290</v>
      </c>
      <c r="O2349" t="s">
        <v>2076</v>
      </c>
      <c r="Q2349" t="s">
        <v>311</v>
      </c>
      <c r="R2349" t="b">
        <v>0</v>
      </c>
      <c r="S2349" t="b">
        <v>0</v>
      </c>
      <c r="T2349" s="31" t="s">
        <v>426</v>
      </c>
      <c r="U2349" s="31">
        <v>1</v>
      </c>
      <c r="V2349" s="32" t="s">
        <v>9234</v>
      </c>
      <c r="W2349" t="s">
        <v>9235</v>
      </c>
      <c r="X2349" t="s">
        <v>282</v>
      </c>
      <c r="Y2349" t="s">
        <v>311</v>
      </c>
      <c r="Z2349" t="s">
        <v>310</v>
      </c>
      <c r="AA2349" t="s">
        <v>283</v>
      </c>
      <c r="AB2349"/>
      <c r="AD2349" s="27" t="s">
        <v>2310</v>
      </c>
      <c r="AF2349" t="s">
        <v>290</v>
      </c>
      <c r="AH2349" t="s">
        <v>1946</v>
      </c>
      <c r="AI2349" t="s">
        <v>2114</v>
      </c>
      <c r="AJ2349" t="s">
        <v>2115</v>
      </c>
      <c r="AK2349" t="s">
        <v>2082</v>
      </c>
      <c r="AL2349" s="12">
        <v>45777.478275462963</v>
      </c>
    </row>
    <row r="2350" spans="1:39" ht="15" customHeight="1" x14ac:dyDescent="0.3">
      <c r="A2350" s="38" t="s">
        <v>10458</v>
      </c>
      <c r="B2350" t="s">
        <v>10459</v>
      </c>
      <c r="C2350" t="s">
        <v>2092</v>
      </c>
      <c r="D2350" t="s">
        <v>282</v>
      </c>
      <c r="E2350" t="s">
        <v>322</v>
      </c>
      <c r="G2350" t="s">
        <v>2067</v>
      </c>
      <c r="H2350" t="s">
        <v>25843</v>
      </c>
      <c r="I2350" t="s">
        <v>10460</v>
      </c>
      <c r="J2350" t="s">
        <v>284</v>
      </c>
      <c r="K2350" t="s">
        <v>2075</v>
      </c>
      <c r="M2350" t="s">
        <v>373</v>
      </c>
      <c r="N2350" t="s">
        <v>286</v>
      </c>
      <c r="O2350" t="s">
        <v>2076</v>
      </c>
      <c r="P2350" t="s">
        <v>287</v>
      </c>
      <c r="Q2350" t="s">
        <v>288</v>
      </c>
      <c r="R2350" t="b">
        <v>0</v>
      </c>
      <c r="S2350" t="b">
        <v>0</v>
      </c>
      <c r="T2350" t="s">
        <v>25454</v>
      </c>
      <c r="U2350" t="s">
        <v>2234</v>
      </c>
      <c r="V2350" s="32" t="s">
        <v>9493</v>
      </c>
      <c r="W2350" t="s">
        <v>9494</v>
      </c>
      <c r="X2350" t="s">
        <v>282</v>
      </c>
      <c r="Y2350" t="s">
        <v>288</v>
      </c>
      <c r="Z2350" t="s">
        <v>284</v>
      </c>
      <c r="AA2350" t="s">
        <v>322</v>
      </c>
      <c r="AB2350"/>
      <c r="AD2350" s="27" t="s">
        <v>2075</v>
      </c>
      <c r="AE2350" t="s">
        <v>347</v>
      </c>
      <c r="AF2350" t="s">
        <v>378</v>
      </c>
      <c r="AH2350" t="s">
        <v>617</v>
      </c>
      <c r="AI2350" t="s">
        <v>26094</v>
      </c>
      <c r="AJ2350" t="s">
        <v>26095</v>
      </c>
      <c r="AK2350" t="s">
        <v>2082</v>
      </c>
      <c r="AL2350" s="12">
        <v>46114.377430555556</v>
      </c>
      <c r="AM2350" t="s">
        <v>309</v>
      </c>
    </row>
    <row r="2351" spans="1:39" ht="15" customHeight="1" x14ac:dyDescent="0.3">
      <c r="A2351" s="38" t="s">
        <v>10391</v>
      </c>
      <c r="B2351" t="s">
        <v>10392</v>
      </c>
      <c r="C2351" t="s">
        <v>2092</v>
      </c>
      <c r="D2351" t="s">
        <v>282</v>
      </c>
      <c r="E2351" t="s">
        <v>322</v>
      </c>
      <c r="G2351" t="s">
        <v>2067</v>
      </c>
      <c r="H2351" t="s">
        <v>25843</v>
      </c>
      <c r="I2351" t="s">
        <v>10393</v>
      </c>
      <c r="J2351" t="s">
        <v>284</v>
      </c>
      <c r="K2351" t="s">
        <v>2075</v>
      </c>
      <c r="M2351" t="s">
        <v>373</v>
      </c>
      <c r="N2351" t="s">
        <v>286</v>
      </c>
      <c r="O2351" t="s">
        <v>2076</v>
      </c>
      <c r="P2351" t="s">
        <v>287</v>
      </c>
      <c r="Q2351" t="s">
        <v>288</v>
      </c>
      <c r="R2351" t="b">
        <v>0</v>
      </c>
      <c r="S2351" t="b">
        <v>0</v>
      </c>
      <c r="T2351" t="s">
        <v>25454</v>
      </c>
      <c r="U2351" t="s">
        <v>2234</v>
      </c>
      <c r="V2351" s="30" t="s">
        <v>9493</v>
      </c>
      <c r="W2351" t="s">
        <v>9494</v>
      </c>
      <c r="X2351" t="s">
        <v>282</v>
      </c>
      <c r="Y2351" t="s">
        <v>288</v>
      </c>
      <c r="Z2351" t="s">
        <v>284</v>
      </c>
      <c r="AA2351" t="s">
        <v>322</v>
      </c>
      <c r="AB2351"/>
      <c r="AD2351" s="27" t="s">
        <v>2075</v>
      </c>
      <c r="AE2351" t="s">
        <v>347</v>
      </c>
      <c r="AF2351" t="s">
        <v>378</v>
      </c>
      <c r="AH2351" t="s">
        <v>617</v>
      </c>
      <c r="AI2351" t="s">
        <v>26094</v>
      </c>
      <c r="AJ2351" t="s">
        <v>26095</v>
      </c>
      <c r="AK2351" t="s">
        <v>2082</v>
      </c>
      <c r="AL2351" s="12">
        <v>46114.377430555556</v>
      </c>
      <c r="AM2351" t="s">
        <v>309</v>
      </c>
    </row>
    <row r="2352" spans="1:39" ht="15" customHeight="1" x14ac:dyDescent="0.3">
      <c r="A2352" s="38" t="s">
        <v>10452</v>
      </c>
      <c r="B2352" t="s">
        <v>10453</v>
      </c>
      <c r="C2352" t="s">
        <v>2092</v>
      </c>
      <c r="D2352" t="s">
        <v>282</v>
      </c>
      <c r="E2352" t="s">
        <v>322</v>
      </c>
      <c r="G2352" t="s">
        <v>2067</v>
      </c>
      <c r="H2352" t="s">
        <v>25843</v>
      </c>
      <c r="I2352" t="s">
        <v>10454</v>
      </c>
      <c r="J2352" t="s">
        <v>284</v>
      </c>
      <c r="K2352" t="s">
        <v>2075</v>
      </c>
      <c r="M2352" t="s">
        <v>378</v>
      </c>
      <c r="N2352" t="s">
        <v>286</v>
      </c>
      <c r="O2352" t="s">
        <v>2076</v>
      </c>
      <c r="P2352" t="s">
        <v>287</v>
      </c>
      <c r="Q2352" t="s">
        <v>288</v>
      </c>
      <c r="R2352" t="b">
        <v>0</v>
      </c>
      <c r="S2352" t="b">
        <v>0</v>
      </c>
      <c r="T2352" t="s">
        <v>25454</v>
      </c>
      <c r="U2352" t="s">
        <v>2234</v>
      </c>
      <c r="V2352" s="30" t="s">
        <v>9493</v>
      </c>
      <c r="W2352" t="s">
        <v>9494</v>
      </c>
      <c r="X2352" t="s">
        <v>282</v>
      </c>
      <c r="Y2352" t="s">
        <v>288</v>
      </c>
      <c r="Z2352" t="s">
        <v>284</v>
      </c>
      <c r="AA2352" t="s">
        <v>322</v>
      </c>
      <c r="AB2352"/>
      <c r="AD2352" s="27" t="s">
        <v>2075</v>
      </c>
      <c r="AE2352" t="s">
        <v>347</v>
      </c>
      <c r="AF2352" t="s">
        <v>378</v>
      </c>
      <c r="AH2352" t="s">
        <v>617</v>
      </c>
      <c r="AI2352" t="s">
        <v>26094</v>
      </c>
      <c r="AJ2352" t="s">
        <v>26095</v>
      </c>
      <c r="AK2352" t="s">
        <v>2082</v>
      </c>
      <c r="AL2352" s="12">
        <v>46114.377430555556</v>
      </c>
      <c r="AM2352" t="s">
        <v>309</v>
      </c>
    </row>
    <row r="2353" spans="1:39" ht="15" customHeight="1" x14ac:dyDescent="0.3">
      <c r="A2353" s="38" t="s">
        <v>9236</v>
      </c>
      <c r="B2353" t="s">
        <v>9237</v>
      </c>
      <c r="C2353" t="s">
        <v>2073</v>
      </c>
      <c r="D2353" t="s">
        <v>282</v>
      </c>
      <c r="E2353" t="s">
        <v>283</v>
      </c>
      <c r="H2353" t="s">
        <v>300</v>
      </c>
      <c r="I2353" t="s">
        <v>9238</v>
      </c>
      <c r="J2353" t="s">
        <v>310</v>
      </c>
      <c r="K2353" t="s">
        <v>2075</v>
      </c>
      <c r="M2353" t="s">
        <v>290</v>
      </c>
      <c r="O2353" t="s">
        <v>2076</v>
      </c>
      <c r="Q2353" t="s">
        <v>311</v>
      </c>
      <c r="R2353" t="b">
        <v>0</v>
      </c>
      <c r="S2353" t="b">
        <v>0</v>
      </c>
      <c r="T2353" t="s">
        <v>426</v>
      </c>
      <c r="U2353">
        <v>1</v>
      </c>
      <c r="V2353" s="30" t="s">
        <v>9234</v>
      </c>
      <c r="W2353" t="s">
        <v>9235</v>
      </c>
      <c r="X2353" t="s">
        <v>282</v>
      </c>
      <c r="Y2353" t="s">
        <v>311</v>
      </c>
      <c r="Z2353" t="s">
        <v>310</v>
      </c>
      <c r="AA2353" t="s">
        <v>283</v>
      </c>
      <c r="AB2353"/>
      <c r="AD2353" s="27" t="s">
        <v>2310</v>
      </c>
      <c r="AF2353" t="s">
        <v>290</v>
      </c>
      <c r="AH2353" t="s">
        <v>1946</v>
      </c>
      <c r="AI2353" t="s">
        <v>2114</v>
      </c>
      <c r="AJ2353" t="s">
        <v>2115</v>
      </c>
      <c r="AK2353" t="s">
        <v>2082</v>
      </c>
      <c r="AL2353" s="12">
        <v>45777.478275462963</v>
      </c>
    </row>
    <row r="2354" spans="1:39" ht="15" customHeight="1" x14ac:dyDescent="0.3">
      <c r="A2354" s="38" t="s">
        <v>9252</v>
      </c>
      <c r="B2354" t="s">
        <v>9253</v>
      </c>
      <c r="C2354" t="s">
        <v>2073</v>
      </c>
      <c r="D2354" t="s">
        <v>282</v>
      </c>
      <c r="E2354" t="s">
        <v>283</v>
      </c>
      <c r="H2354" t="s">
        <v>300</v>
      </c>
      <c r="I2354" t="s">
        <v>9254</v>
      </c>
      <c r="J2354" t="s">
        <v>310</v>
      </c>
      <c r="K2354" t="s">
        <v>2075</v>
      </c>
      <c r="M2354" t="s">
        <v>290</v>
      </c>
      <c r="O2354" t="s">
        <v>2076</v>
      </c>
      <c r="Q2354" t="s">
        <v>311</v>
      </c>
      <c r="R2354" t="b">
        <v>0</v>
      </c>
      <c r="S2354" t="b">
        <v>0</v>
      </c>
      <c r="T2354" t="s">
        <v>426</v>
      </c>
      <c r="U2354">
        <v>1</v>
      </c>
      <c r="V2354" s="32" t="s">
        <v>9234</v>
      </c>
      <c r="W2354" t="s">
        <v>9235</v>
      </c>
      <c r="X2354" t="s">
        <v>282</v>
      </c>
      <c r="Y2354" t="s">
        <v>311</v>
      </c>
      <c r="Z2354" t="s">
        <v>310</v>
      </c>
      <c r="AA2354" t="s">
        <v>283</v>
      </c>
      <c r="AB2354"/>
      <c r="AD2354" s="27" t="s">
        <v>2310</v>
      </c>
      <c r="AF2354" t="s">
        <v>290</v>
      </c>
      <c r="AH2354" t="s">
        <v>1946</v>
      </c>
      <c r="AI2354" t="s">
        <v>2114</v>
      </c>
      <c r="AJ2354" t="s">
        <v>2115</v>
      </c>
      <c r="AK2354" t="s">
        <v>2082</v>
      </c>
      <c r="AL2354" s="12">
        <v>45777.478275462963</v>
      </c>
    </row>
    <row r="2355" spans="1:39" ht="15" customHeight="1" x14ac:dyDescent="0.3">
      <c r="A2355" s="38" t="s">
        <v>9490</v>
      </c>
      <c r="B2355" t="s">
        <v>9491</v>
      </c>
      <c r="C2355" t="s">
        <v>2092</v>
      </c>
      <c r="D2355" t="s">
        <v>282</v>
      </c>
      <c r="E2355" t="s">
        <v>322</v>
      </c>
      <c r="G2355" t="s">
        <v>320</v>
      </c>
      <c r="H2355" t="s">
        <v>320</v>
      </c>
      <c r="I2355" t="s">
        <v>9492</v>
      </c>
      <c r="J2355" t="s">
        <v>284</v>
      </c>
      <c r="K2355" t="s">
        <v>2075</v>
      </c>
      <c r="M2355" t="s">
        <v>378</v>
      </c>
      <c r="N2355" t="s">
        <v>286</v>
      </c>
      <c r="O2355" t="s">
        <v>2076</v>
      </c>
      <c r="P2355" t="s">
        <v>287</v>
      </c>
      <c r="Q2355" t="s">
        <v>288</v>
      </c>
      <c r="R2355" t="b">
        <v>0</v>
      </c>
      <c r="S2355" t="b">
        <v>0</v>
      </c>
      <c r="T2355" t="s">
        <v>25454</v>
      </c>
      <c r="U2355" t="s">
        <v>2234</v>
      </c>
      <c r="V2355" s="30" t="s">
        <v>9493</v>
      </c>
      <c r="W2355" t="s">
        <v>9494</v>
      </c>
      <c r="X2355" t="s">
        <v>282</v>
      </c>
      <c r="Y2355" t="s">
        <v>288</v>
      </c>
      <c r="Z2355" t="s">
        <v>284</v>
      </c>
      <c r="AA2355" t="s">
        <v>322</v>
      </c>
      <c r="AB2355"/>
      <c r="AD2355" s="27" t="s">
        <v>2075</v>
      </c>
      <c r="AE2355" t="s">
        <v>347</v>
      </c>
      <c r="AF2355" t="s">
        <v>378</v>
      </c>
      <c r="AH2355" t="s">
        <v>617</v>
      </c>
      <c r="AI2355" t="s">
        <v>26094</v>
      </c>
      <c r="AJ2355" t="s">
        <v>26095</v>
      </c>
      <c r="AK2355" t="s">
        <v>2082</v>
      </c>
      <c r="AL2355" s="12">
        <v>46114.377430555556</v>
      </c>
      <c r="AM2355" t="s">
        <v>309</v>
      </c>
    </row>
    <row r="2356" spans="1:39" ht="15" customHeight="1" x14ac:dyDescent="0.3">
      <c r="A2356" s="38" t="s">
        <v>9449</v>
      </c>
      <c r="B2356" t="s">
        <v>9450</v>
      </c>
      <c r="C2356" t="s">
        <v>2073</v>
      </c>
      <c r="D2356" t="s">
        <v>282</v>
      </c>
      <c r="E2356" t="s">
        <v>283</v>
      </c>
      <c r="H2356" t="s">
        <v>300</v>
      </c>
      <c r="I2356" t="s">
        <v>9451</v>
      </c>
      <c r="J2356" t="s">
        <v>310</v>
      </c>
      <c r="K2356" t="s">
        <v>2075</v>
      </c>
      <c r="M2356" t="s">
        <v>290</v>
      </c>
      <c r="O2356" t="s">
        <v>2076</v>
      </c>
      <c r="Q2356" t="s">
        <v>311</v>
      </c>
      <c r="R2356" t="b">
        <v>0</v>
      </c>
      <c r="S2356" t="b">
        <v>0</v>
      </c>
      <c r="T2356" t="s">
        <v>426</v>
      </c>
      <c r="U2356">
        <v>1</v>
      </c>
      <c r="V2356" s="32" t="s">
        <v>9234</v>
      </c>
      <c r="W2356" t="s">
        <v>9235</v>
      </c>
      <c r="X2356" t="s">
        <v>282</v>
      </c>
      <c r="Y2356" t="s">
        <v>311</v>
      </c>
      <c r="Z2356" t="s">
        <v>310</v>
      </c>
      <c r="AA2356" t="s">
        <v>283</v>
      </c>
      <c r="AB2356"/>
      <c r="AD2356" s="27" t="s">
        <v>2310</v>
      </c>
      <c r="AF2356" t="s">
        <v>290</v>
      </c>
      <c r="AH2356" t="s">
        <v>1946</v>
      </c>
      <c r="AI2356" t="s">
        <v>2114</v>
      </c>
      <c r="AJ2356" t="s">
        <v>2115</v>
      </c>
      <c r="AK2356" t="s">
        <v>2082</v>
      </c>
      <c r="AL2356" s="12">
        <v>45777.478275462963</v>
      </c>
    </row>
    <row r="2357" spans="1:39" ht="15" customHeight="1" x14ac:dyDescent="0.3">
      <c r="A2357" s="38" t="s">
        <v>9452</v>
      </c>
      <c r="B2357" t="s">
        <v>9453</v>
      </c>
      <c r="C2357" t="s">
        <v>2073</v>
      </c>
      <c r="D2357" t="s">
        <v>282</v>
      </c>
      <c r="E2357" t="s">
        <v>283</v>
      </c>
      <c r="H2357" t="s">
        <v>300</v>
      </c>
      <c r="I2357" t="s">
        <v>9454</v>
      </c>
      <c r="J2357" t="s">
        <v>310</v>
      </c>
      <c r="K2357" t="s">
        <v>2075</v>
      </c>
      <c r="M2357" t="s">
        <v>290</v>
      </c>
      <c r="O2357" t="s">
        <v>2076</v>
      </c>
      <c r="Q2357" t="s">
        <v>311</v>
      </c>
      <c r="R2357" t="b">
        <v>0</v>
      </c>
      <c r="S2357" t="b">
        <v>0</v>
      </c>
      <c r="T2357" t="s">
        <v>426</v>
      </c>
      <c r="U2357">
        <v>1</v>
      </c>
      <c r="V2357" s="30" t="s">
        <v>9234</v>
      </c>
      <c r="W2357" t="s">
        <v>9235</v>
      </c>
      <c r="X2357" t="s">
        <v>282</v>
      </c>
      <c r="Y2357" t="s">
        <v>311</v>
      </c>
      <c r="Z2357" t="s">
        <v>310</v>
      </c>
      <c r="AA2357" t="s">
        <v>283</v>
      </c>
      <c r="AB2357"/>
      <c r="AD2357" s="27" t="s">
        <v>2310</v>
      </c>
      <c r="AF2357" t="s">
        <v>290</v>
      </c>
      <c r="AH2357" t="s">
        <v>1946</v>
      </c>
      <c r="AI2357" t="s">
        <v>2114</v>
      </c>
      <c r="AJ2357" t="s">
        <v>2115</v>
      </c>
      <c r="AK2357" t="s">
        <v>2082</v>
      </c>
      <c r="AL2357" s="12">
        <v>45777.478275462963</v>
      </c>
    </row>
    <row r="2358" spans="1:39" ht="15" customHeight="1" x14ac:dyDescent="0.3">
      <c r="A2358" s="38" t="s">
        <v>9458</v>
      </c>
      <c r="B2358" t="s">
        <v>9459</v>
      </c>
      <c r="C2358" t="s">
        <v>2073</v>
      </c>
      <c r="D2358" t="s">
        <v>282</v>
      </c>
      <c r="E2358" t="s">
        <v>283</v>
      </c>
      <c r="H2358" t="s">
        <v>300</v>
      </c>
      <c r="I2358" t="s">
        <v>9460</v>
      </c>
      <c r="J2358" t="s">
        <v>310</v>
      </c>
      <c r="K2358" t="s">
        <v>2075</v>
      </c>
      <c r="M2358" t="s">
        <v>290</v>
      </c>
      <c r="O2358" t="s">
        <v>2076</v>
      </c>
      <c r="Q2358" t="s">
        <v>311</v>
      </c>
      <c r="R2358" t="b">
        <v>0</v>
      </c>
      <c r="S2358" t="b">
        <v>0</v>
      </c>
      <c r="T2358" t="s">
        <v>426</v>
      </c>
      <c r="U2358">
        <v>1</v>
      </c>
      <c r="V2358" s="32" t="s">
        <v>9234</v>
      </c>
      <c r="W2358" t="s">
        <v>9235</v>
      </c>
      <c r="X2358" t="s">
        <v>282</v>
      </c>
      <c r="Y2358" t="s">
        <v>311</v>
      </c>
      <c r="Z2358" t="s">
        <v>310</v>
      </c>
      <c r="AA2358" t="s">
        <v>283</v>
      </c>
      <c r="AB2358"/>
      <c r="AD2358" s="27" t="s">
        <v>2310</v>
      </c>
      <c r="AF2358" t="s">
        <v>290</v>
      </c>
      <c r="AH2358" t="s">
        <v>1946</v>
      </c>
      <c r="AI2358" t="s">
        <v>2114</v>
      </c>
      <c r="AJ2358" t="s">
        <v>2115</v>
      </c>
      <c r="AK2358" t="s">
        <v>2082</v>
      </c>
      <c r="AL2358" s="12">
        <v>45777.478275462963</v>
      </c>
    </row>
    <row r="2359" spans="1:39" ht="15" customHeight="1" x14ac:dyDescent="0.3">
      <c r="A2359" s="38" t="s">
        <v>9495</v>
      </c>
      <c r="B2359" t="s">
        <v>9496</v>
      </c>
      <c r="C2359" t="s">
        <v>2092</v>
      </c>
      <c r="D2359" t="s">
        <v>282</v>
      </c>
      <c r="E2359" t="s">
        <v>322</v>
      </c>
      <c r="G2359" t="s">
        <v>320</v>
      </c>
      <c r="H2359" t="s">
        <v>320</v>
      </c>
      <c r="I2359" t="s">
        <v>9497</v>
      </c>
      <c r="J2359" t="s">
        <v>284</v>
      </c>
      <c r="K2359" t="s">
        <v>2075</v>
      </c>
      <c r="M2359" t="s">
        <v>290</v>
      </c>
      <c r="N2359" t="s">
        <v>286</v>
      </c>
      <c r="O2359" t="s">
        <v>2076</v>
      </c>
      <c r="P2359" t="s">
        <v>287</v>
      </c>
      <c r="Q2359" t="s">
        <v>288</v>
      </c>
      <c r="R2359" t="b">
        <v>0</v>
      </c>
      <c r="S2359" t="b">
        <v>0</v>
      </c>
      <c r="T2359" t="s">
        <v>25454</v>
      </c>
      <c r="U2359" t="s">
        <v>2234</v>
      </c>
      <c r="V2359" s="32" t="s">
        <v>4884</v>
      </c>
      <c r="W2359" t="s">
        <v>4885</v>
      </c>
      <c r="X2359" t="s">
        <v>282</v>
      </c>
      <c r="Y2359" t="s">
        <v>288</v>
      </c>
      <c r="Z2359" t="s">
        <v>284</v>
      </c>
      <c r="AA2359" t="s">
        <v>322</v>
      </c>
      <c r="AB2359"/>
      <c r="AD2359" s="27" t="s">
        <v>2075</v>
      </c>
      <c r="AE2359" t="s">
        <v>347</v>
      </c>
      <c r="AF2359" t="s">
        <v>290</v>
      </c>
      <c r="AH2359" t="s">
        <v>683</v>
      </c>
      <c r="AI2359" t="s">
        <v>26094</v>
      </c>
      <c r="AJ2359" t="s">
        <v>26095</v>
      </c>
      <c r="AK2359" t="s">
        <v>2082</v>
      </c>
      <c r="AL2359" s="12">
        <v>46113.595243055555</v>
      </c>
      <c r="AM2359" t="s">
        <v>309</v>
      </c>
    </row>
    <row r="2360" spans="1:39" ht="15" customHeight="1" x14ac:dyDescent="0.3">
      <c r="A2360" s="38" t="s">
        <v>9367</v>
      </c>
      <c r="B2360" t="s">
        <v>9368</v>
      </c>
      <c r="C2360" t="s">
        <v>2212</v>
      </c>
      <c r="D2360" t="s">
        <v>282</v>
      </c>
      <c r="E2360" t="s">
        <v>283</v>
      </c>
      <c r="H2360" t="s">
        <v>2022</v>
      </c>
      <c r="I2360" t="s">
        <v>9369</v>
      </c>
      <c r="J2360" t="s">
        <v>284</v>
      </c>
      <c r="K2360" t="s">
        <v>2075</v>
      </c>
      <c r="M2360" t="s">
        <v>290</v>
      </c>
      <c r="N2360" t="s">
        <v>365</v>
      </c>
      <c r="R2360" t="b">
        <v>1</v>
      </c>
      <c r="S2360" t="b">
        <v>1</v>
      </c>
      <c r="U2360">
        <v>1</v>
      </c>
      <c r="V2360" s="30" t="s">
        <v>3058</v>
      </c>
      <c r="AB2360"/>
      <c r="AD2360" s="27"/>
    </row>
    <row r="2361" spans="1:39" ht="15" customHeight="1" x14ac:dyDescent="0.3">
      <c r="A2361" s="38" t="s">
        <v>10347</v>
      </c>
      <c r="B2361" t="s">
        <v>10348</v>
      </c>
      <c r="C2361" t="s">
        <v>2073</v>
      </c>
      <c r="D2361" t="s">
        <v>282</v>
      </c>
      <c r="E2361" t="s">
        <v>283</v>
      </c>
      <c r="H2361" t="s">
        <v>300</v>
      </c>
      <c r="I2361" t="s">
        <v>10349</v>
      </c>
      <c r="J2361" t="s">
        <v>310</v>
      </c>
      <c r="K2361" t="s">
        <v>2075</v>
      </c>
      <c r="M2361" t="s">
        <v>290</v>
      </c>
      <c r="O2361" t="s">
        <v>2076</v>
      </c>
      <c r="Q2361" t="s">
        <v>311</v>
      </c>
      <c r="R2361" t="b">
        <v>0</v>
      </c>
      <c r="S2361" t="b">
        <v>0</v>
      </c>
      <c r="T2361" t="s">
        <v>426</v>
      </c>
      <c r="U2361">
        <v>1</v>
      </c>
      <c r="V2361" s="32" t="s">
        <v>9234</v>
      </c>
      <c r="W2361" t="s">
        <v>9235</v>
      </c>
      <c r="X2361" t="s">
        <v>282</v>
      </c>
      <c r="Y2361" t="s">
        <v>311</v>
      </c>
      <c r="Z2361" t="s">
        <v>310</v>
      </c>
      <c r="AA2361" t="s">
        <v>283</v>
      </c>
      <c r="AB2361"/>
      <c r="AD2361" s="27" t="s">
        <v>2310</v>
      </c>
      <c r="AF2361" t="s">
        <v>290</v>
      </c>
      <c r="AH2361" t="s">
        <v>1946</v>
      </c>
      <c r="AI2361" t="s">
        <v>2114</v>
      </c>
      <c r="AJ2361" t="s">
        <v>2115</v>
      </c>
      <c r="AK2361" t="s">
        <v>2082</v>
      </c>
      <c r="AL2361" s="12">
        <v>45777.478275462963</v>
      </c>
    </row>
    <row r="2362" spans="1:39" ht="15" customHeight="1" x14ac:dyDescent="0.3">
      <c r="A2362" s="38" t="s">
        <v>9299</v>
      </c>
      <c r="B2362" t="s">
        <v>9300</v>
      </c>
      <c r="C2362" t="s">
        <v>2092</v>
      </c>
      <c r="D2362" t="s">
        <v>282</v>
      </c>
      <c r="E2362" t="s">
        <v>322</v>
      </c>
      <c r="G2362" t="s">
        <v>320</v>
      </c>
      <c r="H2362" t="s">
        <v>320</v>
      </c>
      <c r="I2362" t="s">
        <v>9301</v>
      </c>
      <c r="J2362" t="s">
        <v>284</v>
      </c>
      <c r="K2362" t="s">
        <v>2075</v>
      </c>
      <c r="M2362" t="s">
        <v>290</v>
      </c>
      <c r="N2362" t="s">
        <v>286</v>
      </c>
      <c r="O2362" t="s">
        <v>2076</v>
      </c>
      <c r="P2362" t="s">
        <v>287</v>
      </c>
      <c r="Q2362" t="s">
        <v>288</v>
      </c>
      <c r="R2362" t="b">
        <v>0</v>
      </c>
      <c r="S2362" t="b">
        <v>0</v>
      </c>
      <c r="T2362" s="31" t="s">
        <v>25454</v>
      </c>
      <c r="U2362" s="31" t="s">
        <v>2234</v>
      </c>
      <c r="V2362" s="32" t="s">
        <v>9302</v>
      </c>
      <c r="W2362" t="s">
        <v>9303</v>
      </c>
      <c r="X2362" t="s">
        <v>282</v>
      </c>
      <c r="Y2362" t="s">
        <v>288</v>
      </c>
      <c r="Z2362" t="s">
        <v>284</v>
      </c>
      <c r="AA2362" t="s">
        <v>322</v>
      </c>
      <c r="AB2362"/>
      <c r="AD2362" s="27" t="s">
        <v>2075</v>
      </c>
      <c r="AE2362" t="s">
        <v>347</v>
      </c>
      <c r="AF2362" t="s">
        <v>290</v>
      </c>
      <c r="AH2362" t="s">
        <v>617</v>
      </c>
      <c r="AI2362" t="s">
        <v>26094</v>
      </c>
      <c r="AJ2362" t="s">
        <v>26095</v>
      </c>
      <c r="AK2362" t="s">
        <v>2082</v>
      </c>
      <c r="AL2362" s="12">
        <v>46114.377870370372</v>
      </c>
      <c r="AM2362" t="s">
        <v>309</v>
      </c>
    </row>
    <row r="2363" spans="1:39" ht="15" customHeight="1" x14ac:dyDescent="0.3">
      <c r="A2363" s="38" t="s">
        <v>10383</v>
      </c>
      <c r="B2363" t="s">
        <v>9523</v>
      </c>
      <c r="C2363" t="s">
        <v>2073</v>
      </c>
      <c r="D2363" t="s">
        <v>282</v>
      </c>
      <c r="E2363" t="s">
        <v>283</v>
      </c>
      <c r="H2363" t="s">
        <v>300</v>
      </c>
      <c r="I2363" t="s">
        <v>10384</v>
      </c>
      <c r="J2363" t="s">
        <v>310</v>
      </c>
      <c r="K2363" t="s">
        <v>2075</v>
      </c>
      <c r="M2363" t="s">
        <v>290</v>
      </c>
      <c r="O2363" t="s">
        <v>2076</v>
      </c>
      <c r="Q2363" t="s">
        <v>311</v>
      </c>
      <c r="R2363" t="b">
        <v>0</v>
      </c>
      <c r="S2363" t="b">
        <v>0</v>
      </c>
      <c r="T2363" s="31" t="s">
        <v>426</v>
      </c>
      <c r="U2363" s="31">
        <v>1</v>
      </c>
      <c r="V2363" s="32" t="s">
        <v>9234</v>
      </c>
      <c r="W2363" t="s">
        <v>9235</v>
      </c>
      <c r="X2363" t="s">
        <v>282</v>
      </c>
      <c r="Y2363" t="s">
        <v>311</v>
      </c>
      <c r="Z2363" t="s">
        <v>310</v>
      </c>
      <c r="AA2363" t="s">
        <v>283</v>
      </c>
      <c r="AB2363"/>
      <c r="AD2363" s="27" t="s">
        <v>2310</v>
      </c>
      <c r="AF2363" t="s">
        <v>290</v>
      </c>
      <c r="AH2363" t="s">
        <v>1946</v>
      </c>
      <c r="AI2363" t="s">
        <v>2114</v>
      </c>
      <c r="AJ2363" t="s">
        <v>2115</v>
      </c>
      <c r="AK2363" t="s">
        <v>2082</v>
      </c>
      <c r="AL2363" s="12">
        <v>45777.478275462963</v>
      </c>
    </row>
    <row r="2364" spans="1:39" ht="15" customHeight="1" x14ac:dyDescent="0.3">
      <c r="A2364" s="38" t="s">
        <v>10441</v>
      </c>
      <c r="B2364" t="s">
        <v>9523</v>
      </c>
      <c r="C2364" t="s">
        <v>2073</v>
      </c>
      <c r="D2364" t="s">
        <v>282</v>
      </c>
      <c r="E2364" t="s">
        <v>283</v>
      </c>
      <c r="H2364" t="s">
        <v>300</v>
      </c>
      <c r="I2364" t="s">
        <v>10442</v>
      </c>
      <c r="J2364" t="s">
        <v>310</v>
      </c>
      <c r="K2364" t="s">
        <v>2075</v>
      </c>
      <c r="M2364" t="s">
        <v>290</v>
      </c>
      <c r="O2364" t="s">
        <v>2076</v>
      </c>
      <c r="Q2364" t="s">
        <v>311</v>
      </c>
      <c r="R2364" t="b">
        <v>0</v>
      </c>
      <c r="S2364" t="b">
        <v>0</v>
      </c>
      <c r="T2364" t="s">
        <v>426</v>
      </c>
      <c r="U2364">
        <v>1</v>
      </c>
      <c r="V2364" s="32" t="s">
        <v>9234</v>
      </c>
      <c r="W2364" t="s">
        <v>9235</v>
      </c>
      <c r="X2364" t="s">
        <v>282</v>
      </c>
      <c r="Y2364" t="s">
        <v>311</v>
      </c>
      <c r="Z2364" t="s">
        <v>310</v>
      </c>
      <c r="AA2364" t="s">
        <v>283</v>
      </c>
      <c r="AB2364"/>
      <c r="AD2364" s="27" t="s">
        <v>2310</v>
      </c>
      <c r="AF2364" t="s">
        <v>290</v>
      </c>
      <c r="AH2364" t="s">
        <v>1946</v>
      </c>
      <c r="AI2364" t="s">
        <v>2114</v>
      </c>
      <c r="AJ2364" t="s">
        <v>2115</v>
      </c>
      <c r="AK2364" t="s">
        <v>2082</v>
      </c>
      <c r="AL2364" s="12">
        <v>45777.478275462963</v>
      </c>
    </row>
    <row r="2365" spans="1:39" ht="15" customHeight="1" x14ac:dyDescent="0.3">
      <c r="A2365" s="38" t="s">
        <v>10464</v>
      </c>
      <c r="B2365" t="s">
        <v>10465</v>
      </c>
      <c r="C2365" t="s">
        <v>2092</v>
      </c>
      <c r="D2365" t="s">
        <v>282</v>
      </c>
      <c r="E2365" t="s">
        <v>322</v>
      </c>
      <c r="G2365" t="s">
        <v>320</v>
      </c>
      <c r="H2365" t="s">
        <v>320</v>
      </c>
      <c r="I2365" t="s">
        <v>10466</v>
      </c>
      <c r="J2365" t="s">
        <v>329</v>
      </c>
      <c r="K2365" t="s">
        <v>2075</v>
      </c>
      <c r="M2365" t="s">
        <v>294</v>
      </c>
      <c r="N2365" t="s">
        <v>295</v>
      </c>
      <c r="O2365" t="s">
        <v>2228</v>
      </c>
      <c r="P2365" t="s">
        <v>287</v>
      </c>
      <c r="R2365" t="b">
        <v>0</v>
      </c>
      <c r="S2365" t="b">
        <v>0</v>
      </c>
      <c r="T2365" t="s">
        <v>25454</v>
      </c>
      <c r="U2365" t="s">
        <v>2234</v>
      </c>
      <c r="V2365" s="32" t="s">
        <v>3058</v>
      </c>
      <c r="AB2365"/>
      <c r="AD2365" s="27"/>
    </row>
    <row r="2366" spans="1:39" ht="15" customHeight="1" x14ac:dyDescent="0.3">
      <c r="A2366" s="38" t="s">
        <v>9434</v>
      </c>
      <c r="B2366" t="s">
        <v>9435</v>
      </c>
      <c r="C2366" t="s">
        <v>2073</v>
      </c>
      <c r="D2366" t="s">
        <v>282</v>
      </c>
      <c r="E2366" t="s">
        <v>283</v>
      </c>
      <c r="H2366" t="s">
        <v>300</v>
      </c>
      <c r="I2366" t="s">
        <v>9436</v>
      </c>
      <c r="J2366" t="s">
        <v>310</v>
      </c>
      <c r="K2366" t="s">
        <v>2075</v>
      </c>
      <c r="M2366" t="s">
        <v>290</v>
      </c>
      <c r="O2366" t="s">
        <v>2076</v>
      </c>
      <c r="Q2366" t="s">
        <v>311</v>
      </c>
      <c r="R2366" t="b">
        <v>0</v>
      </c>
      <c r="S2366" t="b">
        <v>0</v>
      </c>
      <c r="T2366" t="s">
        <v>426</v>
      </c>
      <c r="U2366">
        <v>1</v>
      </c>
      <c r="V2366" s="32" t="s">
        <v>9234</v>
      </c>
      <c r="W2366" t="s">
        <v>9235</v>
      </c>
      <c r="X2366" t="s">
        <v>282</v>
      </c>
      <c r="Y2366" t="s">
        <v>311</v>
      </c>
      <c r="Z2366" t="s">
        <v>310</v>
      </c>
      <c r="AA2366" t="s">
        <v>283</v>
      </c>
      <c r="AB2366"/>
      <c r="AD2366" s="27" t="s">
        <v>2310</v>
      </c>
      <c r="AF2366" t="s">
        <v>290</v>
      </c>
      <c r="AH2366" t="s">
        <v>1946</v>
      </c>
      <c r="AI2366" t="s">
        <v>2114</v>
      </c>
      <c r="AJ2366" t="s">
        <v>2115</v>
      </c>
      <c r="AK2366" t="s">
        <v>2082</v>
      </c>
      <c r="AL2366" s="12">
        <v>45777.478275462963</v>
      </c>
    </row>
    <row r="2367" spans="1:39" ht="15" customHeight="1" x14ac:dyDescent="0.3">
      <c r="A2367" s="38" t="s">
        <v>9484</v>
      </c>
      <c r="B2367" t="s">
        <v>9485</v>
      </c>
      <c r="C2367" t="s">
        <v>2092</v>
      </c>
      <c r="D2367" t="s">
        <v>282</v>
      </c>
      <c r="E2367" t="s">
        <v>322</v>
      </c>
      <c r="G2367" t="s">
        <v>320</v>
      </c>
      <c r="H2367" t="s">
        <v>320</v>
      </c>
      <c r="I2367" t="s">
        <v>9486</v>
      </c>
      <c r="J2367" t="s">
        <v>284</v>
      </c>
      <c r="K2367" t="s">
        <v>2075</v>
      </c>
      <c r="M2367" t="s">
        <v>378</v>
      </c>
      <c r="N2367" t="s">
        <v>286</v>
      </c>
      <c r="O2367" t="s">
        <v>2076</v>
      </c>
      <c r="P2367" t="s">
        <v>287</v>
      </c>
      <c r="Q2367" t="s">
        <v>288</v>
      </c>
      <c r="R2367" t="b">
        <v>0</v>
      </c>
      <c r="S2367" t="b">
        <v>0</v>
      </c>
      <c r="T2367" t="s">
        <v>25454</v>
      </c>
      <c r="U2367" t="s">
        <v>2234</v>
      </c>
      <c r="V2367" s="30" t="s">
        <v>4921</v>
      </c>
      <c r="W2367" t="s">
        <v>4922</v>
      </c>
      <c r="X2367" t="s">
        <v>282</v>
      </c>
      <c r="Y2367" t="s">
        <v>288</v>
      </c>
      <c r="Z2367" t="s">
        <v>284</v>
      </c>
      <c r="AA2367" t="s">
        <v>322</v>
      </c>
      <c r="AB2367"/>
      <c r="AD2367" s="27" t="s">
        <v>2075</v>
      </c>
      <c r="AE2367" t="s">
        <v>347</v>
      </c>
      <c r="AF2367" t="s">
        <v>290</v>
      </c>
      <c r="AH2367" t="s">
        <v>617</v>
      </c>
      <c r="AI2367" t="s">
        <v>26094</v>
      </c>
      <c r="AJ2367" t="s">
        <v>26095</v>
      </c>
      <c r="AK2367" t="s">
        <v>2082</v>
      </c>
      <c r="AL2367" s="12">
        <v>46114.376875000002</v>
      </c>
      <c r="AM2367" t="s">
        <v>309</v>
      </c>
    </row>
    <row r="2368" spans="1:39" ht="15" customHeight="1" x14ac:dyDescent="0.3">
      <c r="A2368" s="38" t="s">
        <v>9437</v>
      </c>
      <c r="B2368" t="s">
        <v>9438</v>
      </c>
      <c r="C2368" t="s">
        <v>2073</v>
      </c>
      <c r="D2368" t="s">
        <v>282</v>
      </c>
      <c r="E2368" t="s">
        <v>283</v>
      </c>
      <c r="H2368" t="s">
        <v>300</v>
      </c>
      <c r="I2368" t="s">
        <v>9439</v>
      </c>
      <c r="J2368" t="s">
        <v>310</v>
      </c>
      <c r="K2368" t="s">
        <v>2075</v>
      </c>
      <c r="M2368" t="s">
        <v>290</v>
      </c>
      <c r="O2368" t="s">
        <v>2076</v>
      </c>
      <c r="Q2368" t="s">
        <v>311</v>
      </c>
      <c r="R2368" t="b">
        <v>0</v>
      </c>
      <c r="S2368" t="b">
        <v>0</v>
      </c>
      <c r="T2368" t="s">
        <v>426</v>
      </c>
      <c r="U2368">
        <v>1</v>
      </c>
      <c r="V2368" s="32" t="s">
        <v>9234</v>
      </c>
      <c r="W2368" t="s">
        <v>9235</v>
      </c>
      <c r="X2368" t="s">
        <v>282</v>
      </c>
      <c r="Y2368" t="s">
        <v>311</v>
      </c>
      <c r="Z2368" t="s">
        <v>310</v>
      </c>
      <c r="AA2368" t="s">
        <v>283</v>
      </c>
      <c r="AB2368"/>
      <c r="AD2368" s="27" t="s">
        <v>2310</v>
      </c>
      <c r="AF2368" t="s">
        <v>290</v>
      </c>
      <c r="AH2368" t="s">
        <v>1946</v>
      </c>
      <c r="AI2368" t="s">
        <v>2114</v>
      </c>
      <c r="AJ2368" t="s">
        <v>2115</v>
      </c>
      <c r="AK2368" t="s">
        <v>2082</v>
      </c>
      <c r="AL2368" s="12">
        <v>45777.478275462963</v>
      </c>
    </row>
    <row r="2369" spans="1:39" ht="15" customHeight="1" x14ac:dyDescent="0.3">
      <c r="A2369" s="38" t="s">
        <v>9440</v>
      </c>
      <c r="B2369" t="s">
        <v>9441</v>
      </c>
      <c r="C2369" t="s">
        <v>2073</v>
      </c>
      <c r="D2369" t="s">
        <v>282</v>
      </c>
      <c r="E2369" t="s">
        <v>283</v>
      </c>
      <c r="H2369" t="s">
        <v>300</v>
      </c>
      <c r="I2369" t="s">
        <v>9442</v>
      </c>
      <c r="J2369" t="s">
        <v>310</v>
      </c>
      <c r="K2369" t="s">
        <v>2075</v>
      </c>
      <c r="M2369" t="s">
        <v>290</v>
      </c>
      <c r="O2369" t="s">
        <v>2076</v>
      </c>
      <c r="Q2369" t="s">
        <v>311</v>
      </c>
      <c r="R2369" t="b">
        <v>0</v>
      </c>
      <c r="S2369" t="b">
        <v>0</v>
      </c>
      <c r="T2369" t="s">
        <v>426</v>
      </c>
      <c r="U2369">
        <v>1</v>
      </c>
      <c r="V2369" s="32" t="s">
        <v>9234</v>
      </c>
      <c r="W2369" t="s">
        <v>9235</v>
      </c>
      <c r="X2369" t="s">
        <v>282</v>
      </c>
      <c r="Y2369" t="s">
        <v>311</v>
      </c>
      <c r="Z2369" t="s">
        <v>310</v>
      </c>
      <c r="AA2369" t="s">
        <v>283</v>
      </c>
      <c r="AB2369"/>
      <c r="AD2369" s="27" t="s">
        <v>2310</v>
      </c>
      <c r="AF2369" t="s">
        <v>290</v>
      </c>
      <c r="AH2369" t="s">
        <v>1946</v>
      </c>
      <c r="AI2369" t="s">
        <v>2114</v>
      </c>
      <c r="AJ2369" t="s">
        <v>2115</v>
      </c>
      <c r="AK2369" t="s">
        <v>2082</v>
      </c>
      <c r="AL2369" s="12">
        <v>45777.478275462963</v>
      </c>
    </row>
    <row r="2370" spans="1:39" ht="15" customHeight="1" x14ac:dyDescent="0.3">
      <c r="A2370" s="38" t="s">
        <v>9487</v>
      </c>
      <c r="B2370" t="s">
        <v>9488</v>
      </c>
      <c r="C2370" t="s">
        <v>2092</v>
      </c>
      <c r="D2370" t="s">
        <v>282</v>
      </c>
      <c r="E2370" t="s">
        <v>322</v>
      </c>
      <c r="G2370" t="s">
        <v>320</v>
      </c>
      <c r="H2370" t="s">
        <v>320</v>
      </c>
      <c r="I2370" t="s">
        <v>9489</v>
      </c>
      <c r="J2370" t="s">
        <v>284</v>
      </c>
      <c r="K2370" t="s">
        <v>2075</v>
      </c>
      <c r="M2370" t="s">
        <v>294</v>
      </c>
      <c r="N2370" t="s">
        <v>295</v>
      </c>
      <c r="O2370" t="s">
        <v>2076</v>
      </c>
      <c r="P2370" t="s">
        <v>287</v>
      </c>
      <c r="Q2370" t="s">
        <v>288</v>
      </c>
      <c r="R2370" t="b">
        <v>0</v>
      </c>
      <c r="S2370" t="b">
        <v>0</v>
      </c>
      <c r="T2370" t="s">
        <v>25454</v>
      </c>
      <c r="U2370" t="s">
        <v>2234</v>
      </c>
      <c r="V2370" s="30" t="s">
        <v>9302</v>
      </c>
      <c r="W2370" t="s">
        <v>9303</v>
      </c>
      <c r="X2370" t="s">
        <v>282</v>
      </c>
      <c r="Y2370" t="s">
        <v>288</v>
      </c>
      <c r="Z2370" t="s">
        <v>284</v>
      </c>
      <c r="AA2370" t="s">
        <v>322</v>
      </c>
      <c r="AB2370"/>
      <c r="AD2370" s="27" t="s">
        <v>2075</v>
      </c>
      <c r="AE2370" t="s">
        <v>347</v>
      </c>
      <c r="AF2370" t="s">
        <v>290</v>
      </c>
      <c r="AH2370" t="s">
        <v>617</v>
      </c>
      <c r="AI2370" t="s">
        <v>26094</v>
      </c>
      <c r="AJ2370" t="s">
        <v>26095</v>
      </c>
      <c r="AK2370" t="s">
        <v>2082</v>
      </c>
      <c r="AL2370" s="12">
        <v>46114.377870370372</v>
      </c>
      <c r="AM2370" t="s">
        <v>309</v>
      </c>
    </row>
    <row r="2371" spans="1:39" ht="15" customHeight="1" x14ac:dyDescent="0.3">
      <c r="A2371" s="38" t="s">
        <v>10418</v>
      </c>
      <c r="B2371" t="s">
        <v>9516</v>
      </c>
      <c r="C2371" t="s">
        <v>2073</v>
      </c>
      <c r="D2371" t="s">
        <v>282</v>
      </c>
      <c r="E2371" t="s">
        <v>283</v>
      </c>
      <c r="H2371" t="s">
        <v>300</v>
      </c>
      <c r="I2371" t="s">
        <v>10419</v>
      </c>
      <c r="J2371" t="s">
        <v>310</v>
      </c>
      <c r="K2371" t="s">
        <v>2075</v>
      </c>
      <c r="M2371" t="s">
        <v>290</v>
      </c>
      <c r="O2371" t="s">
        <v>2076</v>
      </c>
      <c r="Q2371" t="s">
        <v>311</v>
      </c>
      <c r="R2371" t="b">
        <v>0</v>
      </c>
      <c r="S2371" t="b">
        <v>0</v>
      </c>
      <c r="T2371" t="s">
        <v>426</v>
      </c>
      <c r="U2371">
        <v>1</v>
      </c>
      <c r="V2371" s="32" t="s">
        <v>9234</v>
      </c>
      <c r="W2371" t="s">
        <v>9235</v>
      </c>
      <c r="X2371" t="s">
        <v>282</v>
      </c>
      <c r="Y2371" t="s">
        <v>311</v>
      </c>
      <c r="Z2371" t="s">
        <v>310</v>
      </c>
      <c r="AA2371" t="s">
        <v>283</v>
      </c>
      <c r="AB2371"/>
      <c r="AD2371" s="27" t="s">
        <v>2310</v>
      </c>
      <c r="AF2371" t="s">
        <v>290</v>
      </c>
      <c r="AH2371" t="s">
        <v>1946</v>
      </c>
      <c r="AI2371" t="s">
        <v>2114</v>
      </c>
      <c r="AJ2371" t="s">
        <v>2115</v>
      </c>
      <c r="AK2371" t="s">
        <v>2082</v>
      </c>
      <c r="AL2371" s="12">
        <v>45777.478275462963</v>
      </c>
    </row>
    <row r="2372" spans="1:39" ht="15" customHeight="1" x14ac:dyDescent="0.3">
      <c r="A2372" s="38" t="s">
        <v>9310</v>
      </c>
      <c r="B2372" t="s">
        <v>9311</v>
      </c>
      <c r="C2372" t="s">
        <v>2092</v>
      </c>
      <c r="D2372" t="s">
        <v>282</v>
      </c>
      <c r="E2372" t="s">
        <v>322</v>
      </c>
      <c r="G2372" t="s">
        <v>350</v>
      </c>
      <c r="H2372" t="s">
        <v>25842</v>
      </c>
      <c r="I2372" t="s">
        <v>9312</v>
      </c>
      <c r="J2372" t="s">
        <v>284</v>
      </c>
      <c r="K2372" t="s">
        <v>2075</v>
      </c>
      <c r="M2372" t="s">
        <v>290</v>
      </c>
      <c r="N2372" t="s">
        <v>355</v>
      </c>
      <c r="O2372" t="s">
        <v>2256</v>
      </c>
      <c r="P2372" t="s">
        <v>287</v>
      </c>
      <c r="Q2372" t="s">
        <v>356</v>
      </c>
      <c r="R2372" t="b">
        <v>1</v>
      </c>
      <c r="S2372" t="b">
        <v>1</v>
      </c>
      <c r="T2372" t="s">
        <v>25457</v>
      </c>
      <c r="U2372">
        <v>0</v>
      </c>
      <c r="V2372" s="32" t="s">
        <v>2235</v>
      </c>
      <c r="AB2372"/>
      <c r="AD2372" s="27"/>
    </row>
    <row r="2373" spans="1:39" ht="15" customHeight="1" x14ac:dyDescent="0.3">
      <c r="A2373" s="38" t="s">
        <v>10420</v>
      </c>
      <c r="B2373" t="s">
        <v>9516</v>
      </c>
      <c r="C2373" t="s">
        <v>2073</v>
      </c>
      <c r="D2373" t="s">
        <v>282</v>
      </c>
      <c r="E2373" t="s">
        <v>283</v>
      </c>
      <c r="H2373" t="s">
        <v>300</v>
      </c>
      <c r="I2373" t="s">
        <v>10421</v>
      </c>
      <c r="J2373" t="s">
        <v>310</v>
      </c>
      <c r="K2373" t="s">
        <v>2075</v>
      </c>
      <c r="M2373" t="s">
        <v>290</v>
      </c>
      <c r="O2373" t="s">
        <v>2076</v>
      </c>
      <c r="Q2373" t="s">
        <v>311</v>
      </c>
      <c r="R2373" t="b">
        <v>0</v>
      </c>
      <c r="S2373" t="b">
        <v>0</v>
      </c>
      <c r="T2373" t="s">
        <v>426</v>
      </c>
      <c r="U2373">
        <v>1</v>
      </c>
      <c r="V2373" s="32" t="s">
        <v>9234</v>
      </c>
      <c r="W2373" t="s">
        <v>9235</v>
      </c>
      <c r="X2373" t="s">
        <v>282</v>
      </c>
      <c r="Y2373" t="s">
        <v>311</v>
      </c>
      <c r="Z2373" t="s">
        <v>310</v>
      </c>
      <c r="AA2373" t="s">
        <v>283</v>
      </c>
      <c r="AB2373"/>
      <c r="AD2373" s="27" t="s">
        <v>2310</v>
      </c>
      <c r="AF2373" t="s">
        <v>290</v>
      </c>
      <c r="AH2373" t="s">
        <v>1946</v>
      </c>
      <c r="AI2373" t="s">
        <v>2114</v>
      </c>
      <c r="AJ2373" t="s">
        <v>2115</v>
      </c>
      <c r="AK2373" t="s">
        <v>2082</v>
      </c>
      <c r="AL2373" s="12">
        <v>45777.478275462963</v>
      </c>
    </row>
    <row r="2374" spans="1:39" ht="15" customHeight="1" x14ac:dyDescent="0.3">
      <c r="A2374" s="38" t="s">
        <v>10467</v>
      </c>
      <c r="B2374" t="s">
        <v>10468</v>
      </c>
      <c r="C2374" t="s">
        <v>2073</v>
      </c>
      <c r="D2374" t="s">
        <v>282</v>
      </c>
      <c r="E2374" t="s">
        <v>283</v>
      </c>
      <c r="H2374" t="s">
        <v>300</v>
      </c>
      <c r="I2374" t="s">
        <v>10469</v>
      </c>
      <c r="J2374" t="s">
        <v>310</v>
      </c>
      <c r="K2374" t="s">
        <v>2075</v>
      </c>
      <c r="M2374" t="s">
        <v>290</v>
      </c>
      <c r="O2374" t="s">
        <v>2076</v>
      </c>
      <c r="Q2374" t="s">
        <v>311</v>
      </c>
      <c r="R2374" t="b">
        <v>0</v>
      </c>
      <c r="S2374" t="b">
        <v>0</v>
      </c>
      <c r="T2374" t="s">
        <v>426</v>
      </c>
      <c r="U2374">
        <v>1</v>
      </c>
      <c r="V2374" s="30" t="s">
        <v>9234</v>
      </c>
      <c r="W2374" t="s">
        <v>9235</v>
      </c>
      <c r="X2374" t="s">
        <v>282</v>
      </c>
      <c r="Y2374" t="s">
        <v>311</v>
      </c>
      <c r="Z2374" t="s">
        <v>310</v>
      </c>
      <c r="AA2374" t="s">
        <v>283</v>
      </c>
      <c r="AB2374"/>
      <c r="AD2374" s="27" t="s">
        <v>2310</v>
      </c>
      <c r="AF2374" t="s">
        <v>290</v>
      </c>
      <c r="AH2374" t="s">
        <v>1946</v>
      </c>
      <c r="AI2374" t="s">
        <v>2114</v>
      </c>
      <c r="AJ2374" t="s">
        <v>2115</v>
      </c>
      <c r="AK2374" t="s">
        <v>2082</v>
      </c>
      <c r="AL2374" s="12">
        <v>45777.478275462963</v>
      </c>
    </row>
    <row r="2375" spans="1:39" ht="15" customHeight="1" x14ac:dyDescent="0.3">
      <c r="A2375" s="38" t="s">
        <v>10378</v>
      </c>
      <c r="B2375" t="s">
        <v>9516</v>
      </c>
      <c r="C2375" t="s">
        <v>2073</v>
      </c>
      <c r="D2375" t="s">
        <v>282</v>
      </c>
      <c r="E2375" t="s">
        <v>283</v>
      </c>
      <c r="H2375" t="s">
        <v>300</v>
      </c>
      <c r="I2375" t="s">
        <v>10379</v>
      </c>
      <c r="J2375" t="s">
        <v>310</v>
      </c>
      <c r="K2375" t="s">
        <v>2075</v>
      </c>
      <c r="M2375" t="s">
        <v>290</v>
      </c>
      <c r="O2375" t="s">
        <v>2076</v>
      </c>
      <c r="Q2375" t="s">
        <v>311</v>
      </c>
      <c r="R2375" t="b">
        <v>0</v>
      </c>
      <c r="S2375" t="b">
        <v>0</v>
      </c>
      <c r="T2375" s="31" t="s">
        <v>426</v>
      </c>
      <c r="U2375" s="31">
        <v>1</v>
      </c>
      <c r="V2375" s="32" t="s">
        <v>9234</v>
      </c>
      <c r="W2375" t="s">
        <v>9235</v>
      </c>
      <c r="X2375" t="s">
        <v>282</v>
      </c>
      <c r="Y2375" t="s">
        <v>311</v>
      </c>
      <c r="Z2375" t="s">
        <v>310</v>
      </c>
      <c r="AA2375" t="s">
        <v>283</v>
      </c>
      <c r="AB2375"/>
      <c r="AD2375" s="27" t="s">
        <v>2310</v>
      </c>
      <c r="AF2375" t="s">
        <v>290</v>
      </c>
      <c r="AH2375" t="s">
        <v>1946</v>
      </c>
      <c r="AI2375" t="s">
        <v>2114</v>
      </c>
      <c r="AJ2375" t="s">
        <v>2115</v>
      </c>
      <c r="AK2375" t="s">
        <v>2082</v>
      </c>
      <c r="AL2375" s="12">
        <v>45777.478275462963</v>
      </c>
    </row>
    <row r="2376" spans="1:39" ht="15" customHeight="1" x14ac:dyDescent="0.3">
      <c r="A2376" s="38" t="s">
        <v>9316</v>
      </c>
      <c r="B2376" t="s">
        <v>9317</v>
      </c>
      <c r="C2376" t="s">
        <v>2092</v>
      </c>
      <c r="D2376" t="s">
        <v>282</v>
      </c>
      <c r="E2376" t="s">
        <v>322</v>
      </c>
      <c r="G2376" t="s">
        <v>320</v>
      </c>
      <c r="H2376" t="s">
        <v>320</v>
      </c>
      <c r="I2376" t="s">
        <v>9318</v>
      </c>
      <c r="J2376" t="s">
        <v>284</v>
      </c>
      <c r="K2376" t="s">
        <v>2075</v>
      </c>
      <c r="M2376" t="s">
        <v>290</v>
      </c>
      <c r="N2376" t="s">
        <v>286</v>
      </c>
      <c r="O2376" t="s">
        <v>2076</v>
      </c>
      <c r="P2376" t="s">
        <v>287</v>
      </c>
      <c r="Q2376" t="s">
        <v>288</v>
      </c>
      <c r="R2376" t="b">
        <v>0</v>
      </c>
      <c r="S2376" t="b">
        <v>0</v>
      </c>
      <c r="T2376" s="31" t="s">
        <v>25454</v>
      </c>
      <c r="U2376" s="31" t="s">
        <v>2234</v>
      </c>
      <c r="V2376" s="30" t="s">
        <v>9319</v>
      </c>
      <c r="W2376" t="s">
        <v>9320</v>
      </c>
      <c r="X2376" t="s">
        <v>282</v>
      </c>
      <c r="Y2376" t="s">
        <v>288</v>
      </c>
      <c r="Z2376" t="s">
        <v>284</v>
      </c>
      <c r="AA2376" t="s">
        <v>322</v>
      </c>
      <c r="AB2376"/>
      <c r="AD2376" s="27" t="s">
        <v>2075</v>
      </c>
      <c r="AE2376" t="s">
        <v>347</v>
      </c>
      <c r="AF2376" t="s">
        <v>290</v>
      </c>
      <c r="AH2376" t="s">
        <v>617</v>
      </c>
      <c r="AI2376" t="s">
        <v>26094</v>
      </c>
      <c r="AJ2376" t="s">
        <v>26095</v>
      </c>
      <c r="AK2376" t="s">
        <v>2082</v>
      </c>
      <c r="AL2376" s="12">
        <v>46114.376608796294</v>
      </c>
      <c r="AM2376" t="s">
        <v>309</v>
      </c>
    </row>
    <row r="2377" spans="1:39" ht="15" customHeight="1" x14ac:dyDescent="0.3">
      <c r="A2377" s="38" t="s">
        <v>9522</v>
      </c>
      <c r="B2377" t="s">
        <v>9523</v>
      </c>
      <c r="C2377" t="s">
        <v>2073</v>
      </c>
      <c r="D2377" t="s">
        <v>282</v>
      </c>
      <c r="E2377" t="s">
        <v>283</v>
      </c>
      <c r="H2377" t="s">
        <v>300</v>
      </c>
      <c r="I2377" t="s">
        <v>9524</v>
      </c>
      <c r="J2377" t="s">
        <v>310</v>
      </c>
      <c r="K2377" t="s">
        <v>2075</v>
      </c>
      <c r="M2377" t="s">
        <v>290</v>
      </c>
      <c r="O2377" t="s">
        <v>2076</v>
      </c>
      <c r="Q2377" t="s">
        <v>311</v>
      </c>
      <c r="R2377" t="b">
        <v>0</v>
      </c>
      <c r="S2377" t="b">
        <v>0</v>
      </c>
      <c r="T2377" s="31" t="s">
        <v>426</v>
      </c>
      <c r="U2377" s="31">
        <v>1</v>
      </c>
      <c r="V2377" s="30" t="s">
        <v>9234</v>
      </c>
      <c r="W2377" t="s">
        <v>9235</v>
      </c>
      <c r="X2377" t="s">
        <v>282</v>
      </c>
      <c r="Y2377" t="s">
        <v>311</v>
      </c>
      <c r="Z2377" t="s">
        <v>310</v>
      </c>
      <c r="AA2377" t="s">
        <v>283</v>
      </c>
      <c r="AB2377"/>
      <c r="AD2377" s="27" t="s">
        <v>2310</v>
      </c>
      <c r="AF2377" t="s">
        <v>290</v>
      </c>
      <c r="AH2377" t="s">
        <v>1946</v>
      </c>
      <c r="AI2377" t="s">
        <v>2114</v>
      </c>
      <c r="AJ2377" t="s">
        <v>2115</v>
      </c>
      <c r="AK2377" t="s">
        <v>2082</v>
      </c>
      <c r="AL2377" s="12">
        <v>45777.478275462963</v>
      </c>
    </row>
    <row r="2378" spans="1:39" ht="15" customHeight="1" x14ac:dyDescent="0.3">
      <c r="A2378" s="38" t="s">
        <v>9231</v>
      </c>
      <c r="B2378" t="s">
        <v>9232</v>
      </c>
      <c r="C2378" t="s">
        <v>2073</v>
      </c>
      <c r="D2378" t="s">
        <v>282</v>
      </c>
      <c r="E2378" t="s">
        <v>283</v>
      </c>
      <c r="H2378" t="s">
        <v>300</v>
      </c>
      <c r="I2378" t="s">
        <v>9233</v>
      </c>
      <c r="J2378" t="s">
        <v>310</v>
      </c>
      <c r="K2378" t="s">
        <v>2075</v>
      </c>
      <c r="M2378" t="s">
        <v>290</v>
      </c>
      <c r="O2378" t="s">
        <v>2076</v>
      </c>
      <c r="Q2378" t="s">
        <v>311</v>
      </c>
      <c r="R2378" t="b">
        <v>0</v>
      </c>
      <c r="S2378" t="b">
        <v>0</v>
      </c>
      <c r="T2378" s="31" t="s">
        <v>426</v>
      </c>
      <c r="U2378" s="31">
        <v>1</v>
      </c>
      <c r="V2378" s="32" t="s">
        <v>9234</v>
      </c>
      <c r="W2378" t="s">
        <v>9235</v>
      </c>
      <c r="X2378" t="s">
        <v>282</v>
      </c>
      <c r="Y2378" t="s">
        <v>311</v>
      </c>
      <c r="Z2378" t="s">
        <v>310</v>
      </c>
      <c r="AA2378" t="s">
        <v>283</v>
      </c>
      <c r="AB2378"/>
      <c r="AD2378" s="27" t="s">
        <v>2310</v>
      </c>
      <c r="AF2378" t="s">
        <v>290</v>
      </c>
      <c r="AH2378" t="s">
        <v>1946</v>
      </c>
      <c r="AI2378" t="s">
        <v>2114</v>
      </c>
      <c r="AJ2378" t="s">
        <v>2115</v>
      </c>
      <c r="AK2378" t="s">
        <v>2082</v>
      </c>
      <c r="AL2378" s="12">
        <v>45777.478275462963</v>
      </c>
    </row>
    <row r="2379" spans="1:39" ht="15" customHeight="1" x14ac:dyDescent="0.3">
      <c r="A2379" s="38" t="s">
        <v>10455</v>
      </c>
      <c r="B2379" t="s">
        <v>10456</v>
      </c>
      <c r="C2379" t="s">
        <v>2092</v>
      </c>
      <c r="D2379" t="s">
        <v>282</v>
      </c>
      <c r="E2379" t="s">
        <v>322</v>
      </c>
      <c r="G2379" t="s">
        <v>2067</v>
      </c>
      <c r="H2379" t="s">
        <v>25843</v>
      </c>
      <c r="I2379" t="s">
        <v>10457</v>
      </c>
      <c r="J2379" t="s">
        <v>284</v>
      </c>
      <c r="K2379" t="s">
        <v>2075</v>
      </c>
      <c r="M2379" t="s">
        <v>290</v>
      </c>
      <c r="N2379" t="s">
        <v>286</v>
      </c>
      <c r="O2379" t="s">
        <v>2076</v>
      </c>
      <c r="P2379" t="s">
        <v>287</v>
      </c>
      <c r="Q2379" t="s">
        <v>288</v>
      </c>
      <c r="R2379" t="b">
        <v>0</v>
      </c>
      <c r="S2379" t="b">
        <v>0</v>
      </c>
      <c r="T2379" s="31" t="s">
        <v>25454</v>
      </c>
      <c r="U2379" s="31" t="s">
        <v>2234</v>
      </c>
      <c r="V2379" s="30" t="s">
        <v>9493</v>
      </c>
      <c r="W2379" t="s">
        <v>9494</v>
      </c>
      <c r="X2379" t="s">
        <v>282</v>
      </c>
      <c r="Y2379" t="s">
        <v>288</v>
      </c>
      <c r="Z2379" t="s">
        <v>284</v>
      </c>
      <c r="AA2379" t="s">
        <v>322</v>
      </c>
      <c r="AB2379"/>
      <c r="AD2379" s="27" t="s">
        <v>2075</v>
      </c>
      <c r="AE2379" t="s">
        <v>347</v>
      </c>
      <c r="AF2379" t="s">
        <v>378</v>
      </c>
      <c r="AH2379" t="s">
        <v>617</v>
      </c>
      <c r="AI2379" t="s">
        <v>26094</v>
      </c>
      <c r="AJ2379" t="s">
        <v>26095</v>
      </c>
      <c r="AK2379" t="s">
        <v>2082</v>
      </c>
      <c r="AL2379" s="12">
        <v>46114.377430555556</v>
      </c>
      <c r="AM2379" t="s">
        <v>309</v>
      </c>
    </row>
    <row r="2380" spans="1:39" ht="15" customHeight="1" x14ac:dyDescent="0.3">
      <c r="A2380" s="38" t="s">
        <v>9425</v>
      </c>
      <c r="B2380" t="s">
        <v>9426</v>
      </c>
      <c r="C2380" t="s">
        <v>2073</v>
      </c>
      <c r="D2380" t="s">
        <v>282</v>
      </c>
      <c r="E2380" t="s">
        <v>283</v>
      </c>
      <c r="H2380" t="s">
        <v>300</v>
      </c>
      <c r="I2380" t="s">
        <v>9427</v>
      </c>
      <c r="J2380" t="s">
        <v>284</v>
      </c>
      <c r="K2380" t="s">
        <v>2075</v>
      </c>
      <c r="M2380" t="s">
        <v>290</v>
      </c>
      <c r="N2380" t="s">
        <v>365</v>
      </c>
      <c r="O2380" t="s">
        <v>2076</v>
      </c>
      <c r="Q2380" t="s">
        <v>311</v>
      </c>
      <c r="R2380" t="b">
        <v>0</v>
      </c>
      <c r="S2380" t="b">
        <v>0</v>
      </c>
      <c r="T2380" s="31" t="s">
        <v>426</v>
      </c>
      <c r="U2380" s="31">
        <v>1</v>
      </c>
      <c r="V2380" s="32" t="s">
        <v>9234</v>
      </c>
      <c r="W2380" t="s">
        <v>9235</v>
      </c>
      <c r="X2380" t="s">
        <v>282</v>
      </c>
      <c r="Y2380" t="s">
        <v>311</v>
      </c>
      <c r="Z2380" t="s">
        <v>310</v>
      </c>
      <c r="AA2380" t="s">
        <v>283</v>
      </c>
      <c r="AB2380"/>
      <c r="AD2380" s="27" t="s">
        <v>2310</v>
      </c>
      <c r="AF2380" t="s">
        <v>290</v>
      </c>
      <c r="AH2380" t="s">
        <v>1946</v>
      </c>
      <c r="AI2380" t="s">
        <v>2114</v>
      </c>
      <c r="AJ2380" t="s">
        <v>2115</v>
      </c>
      <c r="AK2380" t="s">
        <v>2082</v>
      </c>
      <c r="AL2380" s="12">
        <v>45777.478275462963</v>
      </c>
    </row>
    <row r="2381" spans="1:39" ht="15" customHeight="1" x14ac:dyDescent="0.3">
      <c r="A2381" s="38" t="s">
        <v>10397</v>
      </c>
      <c r="B2381" t="s">
        <v>10398</v>
      </c>
      <c r="C2381" t="s">
        <v>2073</v>
      </c>
      <c r="D2381" t="s">
        <v>282</v>
      </c>
      <c r="E2381" t="s">
        <v>283</v>
      </c>
      <c r="H2381" t="s">
        <v>300</v>
      </c>
      <c r="I2381" t="s">
        <v>10399</v>
      </c>
      <c r="J2381" t="s">
        <v>310</v>
      </c>
      <c r="K2381" t="s">
        <v>2075</v>
      </c>
      <c r="M2381" t="s">
        <v>290</v>
      </c>
      <c r="O2381" t="s">
        <v>2076</v>
      </c>
      <c r="Q2381" t="s">
        <v>311</v>
      </c>
      <c r="R2381" t="b">
        <v>0</v>
      </c>
      <c r="S2381" t="b">
        <v>0</v>
      </c>
      <c r="T2381" t="s">
        <v>426</v>
      </c>
      <c r="U2381">
        <v>1</v>
      </c>
      <c r="V2381" s="30" t="s">
        <v>9234</v>
      </c>
      <c r="W2381" t="s">
        <v>9235</v>
      </c>
      <c r="X2381" t="s">
        <v>282</v>
      </c>
      <c r="Y2381" t="s">
        <v>311</v>
      </c>
      <c r="Z2381" t="s">
        <v>310</v>
      </c>
      <c r="AA2381" t="s">
        <v>283</v>
      </c>
      <c r="AB2381"/>
      <c r="AD2381" s="27" t="s">
        <v>2310</v>
      </c>
      <c r="AF2381" t="s">
        <v>290</v>
      </c>
      <c r="AH2381" t="s">
        <v>1946</v>
      </c>
      <c r="AI2381" t="s">
        <v>2114</v>
      </c>
      <c r="AJ2381" t="s">
        <v>2115</v>
      </c>
      <c r="AK2381" t="s">
        <v>2082</v>
      </c>
      <c r="AL2381" s="12">
        <v>45777.478275462963</v>
      </c>
    </row>
    <row r="2382" spans="1:39" ht="15" customHeight="1" x14ac:dyDescent="0.3">
      <c r="A2382" s="38" t="s">
        <v>10409</v>
      </c>
      <c r="B2382" t="s">
        <v>10410</v>
      </c>
      <c r="C2382" t="s">
        <v>2073</v>
      </c>
      <c r="D2382" t="s">
        <v>282</v>
      </c>
      <c r="E2382" t="s">
        <v>283</v>
      </c>
      <c r="H2382" t="s">
        <v>300</v>
      </c>
      <c r="I2382" t="s">
        <v>10411</v>
      </c>
      <c r="J2382" t="s">
        <v>310</v>
      </c>
      <c r="K2382" t="s">
        <v>2075</v>
      </c>
      <c r="M2382" t="s">
        <v>290</v>
      </c>
      <c r="O2382" t="s">
        <v>2076</v>
      </c>
      <c r="Q2382" t="s">
        <v>311</v>
      </c>
      <c r="R2382" t="b">
        <v>0</v>
      </c>
      <c r="S2382" t="b">
        <v>0</v>
      </c>
      <c r="T2382" t="s">
        <v>426</v>
      </c>
      <c r="U2382">
        <v>1</v>
      </c>
      <c r="V2382" s="30" t="s">
        <v>9234</v>
      </c>
      <c r="W2382" t="s">
        <v>9235</v>
      </c>
      <c r="X2382" t="s">
        <v>282</v>
      </c>
      <c r="Y2382" t="s">
        <v>311</v>
      </c>
      <c r="Z2382" t="s">
        <v>310</v>
      </c>
      <c r="AA2382" t="s">
        <v>283</v>
      </c>
      <c r="AB2382"/>
      <c r="AD2382" s="27" t="s">
        <v>2310</v>
      </c>
      <c r="AF2382" t="s">
        <v>290</v>
      </c>
      <c r="AH2382" t="s">
        <v>1946</v>
      </c>
      <c r="AI2382" t="s">
        <v>2114</v>
      </c>
      <c r="AJ2382" t="s">
        <v>2115</v>
      </c>
      <c r="AK2382" t="s">
        <v>2082</v>
      </c>
      <c r="AL2382" s="12">
        <v>45777.478275462963</v>
      </c>
    </row>
    <row r="2383" spans="1:39" ht="15" customHeight="1" x14ac:dyDescent="0.3">
      <c r="A2383" s="38" t="s">
        <v>10406</v>
      </c>
      <c r="B2383" t="s">
        <v>10407</v>
      </c>
      <c r="C2383" t="s">
        <v>2073</v>
      </c>
      <c r="D2383" t="s">
        <v>282</v>
      </c>
      <c r="E2383" t="s">
        <v>283</v>
      </c>
      <c r="H2383" t="s">
        <v>300</v>
      </c>
      <c r="I2383" t="s">
        <v>10408</v>
      </c>
      <c r="J2383" t="s">
        <v>310</v>
      </c>
      <c r="K2383" t="s">
        <v>2075</v>
      </c>
      <c r="M2383" t="s">
        <v>290</v>
      </c>
      <c r="O2383" t="s">
        <v>2076</v>
      </c>
      <c r="Q2383" t="s">
        <v>311</v>
      </c>
      <c r="R2383" t="b">
        <v>0</v>
      </c>
      <c r="S2383" t="b">
        <v>0</v>
      </c>
      <c r="T2383" t="s">
        <v>426</v>
      </c>
      <c r="U2383">
        <v>1</v>
      </c>
      <c r="V2383" s="32" t="s">
        <v>9234</v>
      </c>
      <c r="W2383" t="s">
        <v>9235</v>
      </c>
      <c r="X2383" t="s">
        <v>282</v>
      </c>
      <c r="Y2383" t="s">
        <v>311</v>
      </c>
      <c r="Z2383" t="s">
        <v>310</v>
      </c>
      <c r="AA2383" t="s">
        <v>283</v>
      </c>
      <c r="AB2383"/>
      <c r="AD2383" s="27" t="s">
        <v>2310</v>
      </c>
      <c r="AF2383" t="s">
        <v>290</v>
      </c>
      <c r="AH2383" t="s">
        <v>1946</v>
      </c>
      <c r="AI2383" t="s">
        <v>2114</v>
      </c>
      <c r="AJ2383" t="s">
        <v>2115</v>
      </c>
      <c r="AK2383" t="s">
        <v>2082</v>
      </c>
      <c r="AL2383" s="12">
        <v>45777.478275462963</v>
      </c>
    </row>
    <row r="2384" spans="1:39" ht="15" customHeight="1" x14ac:dyDescent="0.3">
      <c r="A2384" s="38" t="s">
        <v>9273</v>
      </c>
      <c r="B2384" t="s">
        <v>9274</v>
      </c>
      <c r="C2384" t="s">
        <v>2092</v>
      </c>
      <c r="D2384" t="s">
        <v>282</v>
      </c>
      <c r="E2384" t="s">
        <v>292</v>
      </c>
      <c r="G2384" t="s">
        <v>313</v>
      </c>
      <c r="H2384" t="s">
        <v>298</v>
      </c>
      <c r="I2384" t="s">
        <v>9275</v>
      </c>
      <c r="J2384" t="s">
        <v>284</v>
      </c>
      <c r="K2384" t="s">
        <v>2094</v>
      </c>
      <c r="M2384" t="s">
        <v>294</v>
      </c>
      <c r="N2384" t="s">
        <v>295</v>
      </c>
      <c r="O2384" t="s">
        <v>2076</v>
      </c>
      <c r="P2384" t="s">
        <v>296</v>
      </c>
      <c r="Q2384" t="s">
        <v>367</v>
      </c>
      <c r="R2384" t="b">
        <v>1</v>
      </c>
      <c r="S2384" t="b">
        <v>1</v>
      </c>
      <c r="T2384" t="s">
        <v>25454</v>
      </c>
      <c r="U2384" t="s">
        <v>2234</v>
      </c>
      <c r="V2384" s="30" t="s">
        <v>2235</v>
      </c>
      <c r="AB2384"/>
      <c r="AD2384" s="27"/>
    </row>
    <row r="2385" spans="1:39" ht="15" customHeight="1" x14ac:dyDescent="0.3">
      <c r="A2385" s="38" t="s">
        <v>9276</v>
      </c>
      <c r="B2385" t="s">
        <v>9277</v>
      </c>
      <c r="C2385" t="s">
        <v>2073</v>
      </c>
      <c r="D2385" t="s">
        <v>282</v>
      </c>
      <c r="E2385" t="s">
        <v>292</v>
      </c>
      <c r="I2385" t="s">
        <v>9278</v>
      </c>
      <c r="J2385" t="s">
        <v>329</v>
      </c>
      <c r="K2385" t="s">
        <v>2094</v>
      </c>
      <c r="M2385" t="s">
        <v>294</v>
      </c>
      <c r="N2385" t="s">
        <v>295</v>
      </c>
      <c r="Q2385" t="s">
        <v>344</v>
      </c>
      <c r="R2385" t="b">
        <v>0</v>
      </c>
      <c r="S2385" t="b">
        <v>0</v>
      </c>
      <c r="T2385" t="s">
        <v>426</v>
      </c>
      <c r="U2385">
        <v>1</v>
      </c>
      <c r="V2385" s="32" t="s">
        <v>2235</v>
      </c>
      <c r="AB2385"/>
      <c r="AD2385" s="27"/>
    </row>
    <row r="2386" spans="1:39" ht="15" customHeight="1" x14ac:dyDescent="0.3">
      <c r="A2386" s="38" t="s">
        <v>9279</v>
      </c>
      <c r="B2386" t="s">
        <v>9280</v>
      </c>
      <c r="C2386" t="s">
        <v>2092</v>
      </c>
      <c r="D2386" t="s">
        <v>282</v>
      </c>
      <c r="E2386" t="s">
        <v>319</v>
      </c>
      <c r="G2386" t="s">
        <v>320</v>
      </c>
      <c r="H2386" t="s">
        <v>320</v>
      </c>
      <c r="I2386" t="s">
        <v>9281</v>
      </c>
      <c r="J2386" t="s">
        <v>284</v>
      </c>
      <c r="K2386" t="s">
        <v>2075</v>
      </c>
      <c r="M2386" t="s">
        <v>338</v>
      </c>
      <c r="N2386" t="s">
        <v>295</v>
      </c>
      <c r="O2386" t="s">
        <v>2076</v>
      </c>
      <c r="Q2386" t="s">
        <v>288</v>
      </c>
      <c r="R2386" t="b">
        <v>0</v>
      </c>
      <c r="S2386" t="b">
        <v>0</v>
      </c>
      <c r="T2386" t="s">
        <v>25455</v>
      </c>
      <c r="U2386" t="s">
        <v>2234</v>
      </c>
      <c r="V2386" s="32" t="s">
        <v>9282</v>
      </c>
      <c r="W2386" t="s">
        <v>9283</v>
      </c>
      <c r="X2386" t="s">
        <v>282</v>
      </c>
      <c r="Y2386" t="s">
        <v>288</v>
      </c>
      <c r="Z2386" t="s">
        <v>284</v>
      </c>
      <c r="AA2386" t="s">
        <v>319</v>
      </c>
      <c r="AB2386"/>
      <c r="AD2386" s="27" t="s">
        <v>2094</v>
      </c>
      <c r="AF2386" t="s">
        <v>294</v>
      </c>
      <c r="AH2386" t="s">
        <v>683</v>
      </c>
      <c r="AI2386" t="s">
        <v>26094</v>
      </c>
      <c r="AJ2386" t="s">
        <v>26095</v>
      </c>
      <c r="AK2386" t="s">
        <v>2082</v>
      </c>
      <c r="AL2386" s="12">
        <v>46119.155682870369</v>
      </c>
      <c r="AM2386" t="s">
        <v>309</v>
      </c>
    </row>
    <row r="2387" spans="1:39" ht="15" customHeight="1" x14ac:dyDescent="0.3">
      <c r="A2387" s="38" t="s">
        <v>9473</v>
      </c>
      <c r="B2387" t="s">
        <v>9474</v>
      </c>
      <c r="C2387" t="s">
        <v>2092</v>
      </c>
      <c r="D2387" t="s">
        <v>282</v>
      </c>
      <c r="E2387" t="s">
        <v>304</v>
      </c>
      <c r="G2387" t="s">
        <v>2041</v>
      </c>
      <c r="H2387" t="s">
        <v>25858</v>
      </c>
      <c r="I2387" t="s">
        <v>9475</v>
      </c>
      <c r="J2387" t="s">
        <v>284</v>
      </c>
      <c r="K2387" t="s">
        <v>2094</v>
      </c>
      <c r="M2387" t="s">
        <v>285</v>
      </c>
      <c r="N2387" t="s">
        <v>286</v>
      </c>
      <c r="O2387" t="s">
        <v>2076</v>
      </c>
      <c r="P2387" t="s">
        <v>287</v>
      </c>
      <c r="Q2387" t="s">
        <v>288</v>
      </c>
      <c r="R2387" t="b">
        <v>0</v>
      </c>
      <c r="S2387" t="b">
        <v>0</v>
      </c>
      <c r="T2387" t="s">
        <v>426</v>
      </c>
      <c r="U2387">
        <v>1</v>
      </c>
      <c r="V2387" s="32" t="s">
        <v>9476</v>
      </c>
      <c r="W2387" t="s">
        <v>9477</v>
      </c>
      <c r="X2387" t="s">
        <v>282</v>
      </c>
      <c r="Y2387" t="s">
        <v>288</v>
      </c>
      <c r="Z2387" t="s">
        <v>284</v>
      </c>
      <c r="AA2387" t="s">
        <v>304</v>
      </c>
      <c r="AB2387"/>
      <c r="AD2387" s="27" t="s">
        <v>2094</v>
      </c>
      <c r="AE2387" t="s">
        <v>289</v>
      </c>
      <c r="AF2387" t="s">
        <v>285</v>
      </c>
      <c r="AH2387" t="s">
        <v>579</v>
      </c>
      <c r="AI2387" t="s">
        <v>26082</v>
      </c>
      <c r="AJ2387" t="s">
        <v>26086</v>
      </c>
      <c r="AK2387" t="s">
        <v>2082</v>
      </c>
      <c r="AL2387" s="12">
        <v>46107.227430555555</v>
      </c>
      <c r="AM2387" t="s">
        <v>309</v>
      </c>
    </row>
    <row r="2388" spans="1:39" ht="15" customHeight="1" x14ac:dyDescent="0.3">
      <c r="A2388" s="38" t="s">
        <v>10412</v>
      </c>
      <c r="B2388" t="s">
        <v>10413</v>
      </c>
      <c r="C2388" t="s">
        <v>2073</v>
      </c>
      <c r="D2388" t="s">
        <v>282</v>
      </c>
      <c r="E2388" t="s">
        <v>283</v>
      </c>
      <c r="H2388" t="s">
        <v>300</v>
      </c>
      <c r="I2388" t="s">
        <v>10414</v>
      </c>
      <c r="J2388" t="s">
        <v>310</v>
      </c>
      <c r="K2388" t="s">
        <v>2075</v>
      </c>
      <c r="M2388" t="s">
        <v>290</v>
      </c>
      <c r="O2388" t="s">
        <v>2076</v>
      </c>
      <c r="Q2388" t="s">
        <v>311</v>
      </c>
      <c r="R2388" t="b">
        <v>0</v>
      </c>
      <c r="S2388" t="b">
        <v>0</v>
      </c>
      <c r="T2388" t="s">
        <v>426</v>
      </c>
      <c r="U2388">
        <v>1</v>
      </c>
      <c r="V2388" s="32" t="s">
        <v>9234</v>
      </c>
      <c r="W2388" t="s">
        <v>9235</v>
      </c>
      <c r="X2388" t="s">
        <v>282</v>
      </c>
      <c r="Y2388" t="s">
        <v>311</v>
      </c>
      <c r="Z2388" t="s">
        <v>310</v>
      </c>
      <c r="AA2388" t="s">
        <v>283</v>
      </c>
      <c r="AB2388"/>
      <c r="AD2388" s="27" t="s">
        <v>2310</v>
      </c>
      <c r="AF2388" t="s">
        <v>290</v>
      </c>
      <c r="AH2388" t="s">
        <v>1946</v>
      </c>
      <c r="AI2388" t="s">
        <v>2114</v>
      </c>
      <c r="AJ2388" t="s">
        <v>2115</v>
      </c>
      <c r="AK2388" t="s">
        <v>2082</v>
      </c>
      <c r="AL2388" s="12">
        <v>45777.478275462963</v>
      </c>
    </row>
    <row r="2389" spans="1:39" ht="15" customHeight="1" x14ac:dyDescent="0.3">
      <c r="A2389" s="38" t="s">
        <v>10354</v>
      </c>
      <c r="B2389" t="s">
        <v>10355</v>
      </c>
      <c r="C2389" t="s">
        <v>2073</v>
      </c>
      <c r="D2389" t="s">
        <v>282</v>
      </c>
      <c r="E2389" t="s">
        <v>283</v>
      </c>
      <c r="H2389" t="s">
        <v>300</v>
      </c>
      <c r="I2389" t="s">
        <v>10356</v>
      </c>
      <c r="J2389" t="s">
        <v>310</v>
      </c>
      <c r="K2389" t="s">
        <v>2075</v>
      </c>
      <c r="M2389" t="s">
        <v>290</v>
      </c>
      <c r="O2389" t="s">
        <v>2076</v>
      </c>
      <c r="Q2389" t="s">
        <v>311</v>
      </c>
      <c r="R2389" t="b">
        <v>0</v>
      </c>
      <c r="S2389" t="b">
        <v>0</v>
      </c>
      <c r="T2389" s="31" t="s">
        <v>426</v>
      </c>
      <c r="U2389" s="31">
        <v>1</v>
      </c>
      <c r="V2389" s="32" t="s">
        <v>9234</v>
      </c>
      <c r="W2389" t="s">
        <v>9235</v>
      </c>
      <c r="X2389" t="s">
        <v>282</v>
      </c>
      <c r="Y2389" t="s">
        <v>311</v>
      </c>
      <c r="Z2389" t="s">
        <v>310</v>
      </c>
      <c r="AA2389" t="s">
        <v>283</v>
      </c>
      <c r="AB2389"/>
      <c r="AD2389" s="27" t="s">
        <v>2310</v>
      </c>
      <c r="AF2389" t="s">
        <v>290</v>
      </c>
      <c r="AH2389" t="s">
        <v>1946</v>
      </c>
      <c r="AI2389" t="s">
        <v>2114</v>
      </c>
      <c r="AJ2389" t="s">
        <v>2115</v>
      </c>
      <c r="AK2389" t="s">
        <v>2082</v>
      </c>
      <c r="AL2389" s="12">
        <v>45777.478275462963</v>
      </c>
    </row>
    <row r="2390" spans="1:39" ht="15" customHeight="1" x14ac:dyDescent="0.3">
      <c r="A2390" s="38" t="s">
        <v>10360</v>
      </c>
      <c r="B2390" t="s">
        <v>9414</v>
      </c>
      <c r="C2390" t="s">
        <v>2073</v>
      </c>
      <c r="D2390" t="s">
        <v>282</v>
      </c>
      <c r="E2390" t="s">
        <v>283</v>
      </c>
      <c r="H2390" t="s">
        <v>300</v>
      </c>
      <c r="I2390" t="s">
        <v>10361</v>
      </c>
      <c r="J2390" t="s">
        <v>310</v>
      </c>
      <c r="K2390" t="s">
        <v>2075</v>
      </c>
      <c r="M2390" t="s">
        <v>290</v>
      </c>
      <c r="O2390" t="s">
        <v>2076</v>
      </c>
      <c r="Q2390" t="s">
        <v>311</v>
      </c>
      <c r="R2390" t="b">
        <v>0</v>
      </c>
      <c r="S2390" t="b">
        <v>0</v>
      </c>
      <c r="T2390" t="s">
        <v>426</v>
      </c>
      <c r="U2390">
        <v>1</v>
      </c>
      <c r="V2390" s="32" t="s">
        <v>9234</v>
      </c>
      <c r="W2390" t="s">
        <v>9235</v>
      </c>
      <c r="X2390" t="s">
        <v>282</v>
      </c>
      <c r="Y2390" t="s">
        <v>311</v>
      </c>
      <c r="Z2390" t="s">
        <v>310</v>
      </c>
      <c r="AA2390" t="s">
        <v>283</v>
      </c>
      <c r="AB2390"/>
      <c r="AD2390" s="27" t="s">
        <v>2310</v>
      </c>
      <c r="AF2390" t="s">
        <v>290</v>
      </c>
      <c r="AH2390" t="s">
        <v>1946</v>
      </c>
      <c r="AI2390" t="s">
        <v>2114</v>
      </c>
      <c r="AJ2390" t="s">
        <v>2115</v>
      </c>
      <c r="AK2390" t="s">
        <v>2082</v>
      </c>
      <c r="AL2390" s="12">
        <v>45777.478275462963</v>
      </c>
    </row>
    <row r="2391" spans="1:39" ht="15" customHeight="1" x14ac:dyDescent="0.3">
      <c r="A2391" s="38" t="s">
        <v>10426</v>
      </c>
      <c r="B2391" t="s">
        <v>9516</v>
      </c>
      <c r="C2391" t="s">
        <v>2073</v>
      </c>
      <c r="D2391" t="s">
        <v>282</v>
      </c>
      <c r="E2391" t="s">
        <v>283</v>
      </c>
      <c r="H2391" t="s">
        <v>300</v>
      </c>
      <c r="I2391" t="s">
        <v>10427</v>
      </c>
      <c r="J2391" t="s">
        <v>310</v>
      </c>
      <c r="K2391" t="s">
        <v>2075</v>
      </c>
      <c r="M2391" t="s">
        <v>290</v>
      </c>
      <c r="O2391" t="s">
        <v>2076</v>
      </c>
      <c r="Q2391" t="s">
        <v>311</v>
      </c>
      <c r="R2391" t="b">
        <v>0</v>
      </c>
      <c r="S2391" t="b">
        <v>0</v>
      </c>
      <c r="T2391" t="s">
        <v>426</v>
      </c>
      <c r="U2391">
        <v>1</v>
      </c>
      <c r="V2391" s="30" t="s">
        <v>9234</v>
      </c>
      <c r="W2391" t="s">
        <v>9235</v>
      </c>
      <c r="X2391" t="s">
        <v>282</v>
      </c>
      <c r="Y2391" t="s">
        <v>311</v>
      </c>
      <c r="Z2391" t="s">
        <v>310</v>
      </c>
      <c r="AA2391" t="s">
        <v>283</v>
      </c>
      <c r="AB2391"/>
      <c r="AD2391" s="27" t="s">
        <v>2310</v>
      </c>
      <c r="AF2391" t="s">
        <v>290</v>
      </c>
      <c r="AH2391" t="s">
        <v>1946</v>
      </c>
      <c r="AI2391" t="s">
        <v>2114</v>
      </c>
      <c r="AJ2391" t="s">
        <v>2115</v>
      </c>
      <c r="AK2391" t="s">
        <v>2082</v>
      </c>
      <c r="AL2391" s="12">
        <v>45777.478275462963</v>
      </c>
    </row>
    <row r="2392" spans="1:39" ht="15" customHeight="1" x14ac:dyDescent="0.3">
      <c r="A2392" s="38" t="s">
        <v>10470</v>
      </c>
      <c r="B2392" t="s">
        <v>10471</v>
      </c>
      <c r="C2392" t="s">
        <v>2073</v>
      </c>
      <c r="D2392" t="s">
        <v>282</v>
      </c>
      <c r="E2392" t="s">
        <v>283</v>
      </c>
      <c r="H2392" t="s">
        <v>300</v>
      </c>
      <c r="I2392" t="s">
        <v>10472</v>
      </c>
      <c r="J2392" t="s">
        <v>310</v>
      </c>
      <c r="K2392" t="s">
        <v>2075</v>
      </c>
      <c r="M2392" t="s">
        <v>290</v>
      </c>
      <c r="O2392" t="s">
        <v>2076</v>
      </c>
      <c r="Q2392" t="s">
        <v>311</v>
      </c>
      <c r="R2392" t="b">
        <v>0</v>
      </c>
      <c r="S2392" t="b">
        <v>0</v>
      </c>
      <c r="T2392" t="s">
        <v>426</v>
      </c>
      <c r="U2392">
        <v>1</v>
      </c>
      <c r="V2392" s="32" t="s">
        <v>9234</v>
      </c>
      <c r="W2392" t="s">
        <v>9235</v>
      </c>
      <c r="X2392" t="s">
        <v>282</v>
      </c>
      <c r="Y2392" t="s">
        <v>311</v>
      </c>
      <c r="Z2392" t="s">
        <v>310</v>
      </c>
      <c r="AA2392" t="s">
        <v>283</v>
      </c>
      <c r="AB2392"/>
      <c r="AD2392" s="27" t="s">
        <v>2310</v>
      </c>
      <c r="AF2392" t="s">
        <v>290</v>
      </c>
      <c r="AH2392" t="s">
        <v>1946</v>
      </c>
      <c r="AI2392" t="s">
        <v>2114</v>
      </c>
      <c r="AJ2392" t="s">
        <v>2115</v>
      </c>
      <c r="AK2392" t="s">
        <v>2082</v>
      </c>
      <c r="AL2392" s="12">
        <v>45777.478275462963</v>
      </c>
    </row>
    <row r="2393" spans="1:39" ht="15" customHeight="1" x14ac:dyDescent="0.3">
      <c r="A2393" s="38" t="s">
        <v>9501</v>
      </c>
      <c r="B2393" t="s">
        <v>9502</v>
      </c>
      <c r="C2393" t="s">
        <v>2092</v>
      </c>
      <c r="D2393" t="s">
        <v>282</v>
      </c>
      <c r="E2393" t="s">
        <v>322</v>
      </c>
      <c r="G2393" t="s">
        <v>318</v>
      </c>
      <c r="H2393" t="s">
        <v>25833</v>
      </c>
      <c r="I2393" t="s">
        <v>9503</v>
      </c>
      <c r="J2393" t="s">
        <v>329</v>
      </c>
      <c r="K2393" t="s">
        <v>2075</v>
      </c>
      <c r="M2393" t="s">
        <v>290</v>
      </c>
      <c r="N2393" t="s">
        <v>286</v>
      </c>
      <c r="O2393" t="s">
        <v>2228</v>
      </c>
      <c r="P2393" t="s">
        <v>287</v>
      </c>
      <c r="Q2393" t="s">
        <v>288</v>
      </c>
      <c r="R2393" t="b">
        <v>0</v>
      </c>
      <c r="S2393" t="b">
        <v>0</v>
      </c>
      <c r="T2393" t="s">
        <v>25454</v>
      </c>
      <c r="U2393" t="s">
        <v>2234</v>
      </c>
      <c r="V2393" s="32" t="s">
        <v>2235</v>
      </c>
      <c r="AB2393"/>
      <c r="AD2393" s="27"/>
    </row>
    <row r="2394" spans="1:39" ht="15" customHeight="1" x14ac:dyDescent="0.3">
      <c r="A2394" s="38" t="s">
        <v>9498</v>
      </c>
      <c r="B2394" t="s">
        <v>9499</v>
      </c>
      <c r="C2394" t="s">
        <v>2092</v>
      </c>
      <c r="D2394" t="s">
        <v>282</v>
      </c>
      <c r="E2394" t="s">
        <v>322</v>
      </c>
      <c r="G2394" t="s">
        <v>320</v>
      </c>
      <c r="H2394" t="s">
        <v>320</v>
      </c>
      <c r="I2394" t="s">
        <v>9500</v>
      </c>
      <c r="J2394" t="s">
        <v>284</v>
      </c>
      <c r="K2394" t="s">
        <v>2075</v>
      </c>
      <c r="M2394" t="s">
        <v>290</v>
      </c>
      <c r="N2394" t="s">
        <v>286</v>
      </c>
      <c r="O2394" t="s">
        <v>2076</v>
      </c>
      <c r="P2394" t="s">
        <v>287</v>
      </c>
      <c r="Q2394" t="s">
        <v>288</v>
      </c>
      <c r="R2394" t="b">
        <v>0</v>
      </c>
      <c r="S2394" t="b">
        <v>0</v>
      </c>
      <c r="T2394" t="s">
        <v>25454</v>
      </c>
      <c r="U2394" t="s">
        <v>2234</v>
      </c>
      <c r="V2394" s="30" t="s">
        <v>4884</v>
      </c>
      <c r="W2394" t="s">
        <v>4885</v>
      </c>
      <c r="X2394" t="s">
        <v>282</v>
      </c>
      <c r="Y2394" t="s">
        <v>288</v>
      </c>
      <c r="Z2394" t="s">
        <v>284</v>
      </c>
      <c r="AA2394" t="s">
        <v>322</v>
      </c>
      <c r="AB2394"/>
      <c r="AD2394" s="27" t="s">
        <v>2075</v>
      </c>
      <c r="AE2394" t="s">
        <v>347</v>
      </c>
      <c r="AF2394" t="s">
        <v>290</v>
      </c>
      <c r="AH2394" t="s">
        <v>683</v>
      </c>
      <c r="AI2394" t="s">
        <v>26094</v>
      </c>
      <c r="AJ2394" t="s">
        <v>26095</v>
      </c>
      <c r="AK2394" t="s">
        <v>2082</v>
      </c>
      <c r="AL2394" s="12">
        <v>46113.595243055555</v>
      </c>
      <c r="AM2394" t="s">
        <v>309</v>
      </c>
    </row>
    <row r="2395" spans="1:39" ht="15" customHeight="1" x14ac:dyDescent="0.3">
      <c r="A2395" s="38" t="s">
        <v>9537</v>
      </c>
      <c r="B2395" t="s">
        <v>2419</v>
      </c>
      <c r="C2395" t="s">
        <v>2073</v>
      </c>
      <c r="D2395" t="s">
        <v>282</v>
      </c>
      <c r="E2395" t="s">
        <v>319</v>
      </c>
      <c r="H2395" t="s">
        <v>25883</v>
      </c>
      <c r="I2395" t="s">
        <v>9538</v>
      </c>
      <c r="J2395" t="s">
        <v>284</v>
      </c>
      <c r="K2395" t="s">
        <v>2075</v>
      </c>
      <c r="M2395" t="s">
        <v>294</v>
      </c>
      <c r="N2395" t="s">
        <v>295</v>
      </c>
      <c r="O2395" t="s">
        <v>2076</v>
      </c>
      <c r="Q2395" t="s">
        <v>311</v>
      </c>
      <c r="R2395" t="b">
        <v>0</v>
      </c>
      <c r="S2395" t="b">
        <v>0</v>
      </c>
      <c r="T2395" t="s">
        <v>426</v>
      </c>
      <c r="U2395">
        <v>1</v>
      </c>
      <c r="V2395" s="32" t="s">
        <v>2905</v>
      </c>
      <c r="W2395" t="s">
        <v>2906</v>
      </c>
      <c r="X2395" t="s">
        <v>282</v>
      </c>
      <c r="Y2395" t="s">
        <v>311</v>
      </c>
      <c r="Z2395" t="s">
        <v>310</v>
      </c>
      <c r="AA2395" t="s">
        <v>319</v>
      </c>
      <c r="AB2395"/>
      <c r="AD2395" s="27" t="s">
        <v>2079</v>
      </c>
      <c r="AF2395" t="s">
        <v>290</v>
      </c>
      <c r="AH2395" t="s">
        <v>2016</v>
      </c>
      <c r="AI2395" t="s">
        <v>26587</v>
      </c>
      <c r="AJ2395" t="s">
        <v>26588</v>
      </c>
      <c r="AK2395" t="s">
        <v>2082</v>
      </c>
      <c r="AL2395" s="12">
        <v>46105.55195601852</v>
      </c>
      <c r="AM2395" t="s">
        <v>291</v>
      </c>
    </row>
    <row r="2396" spans="1:39" ht="15" customHeight="1" x14ac:dyDescent="0.3">
      <c r="A2396" s="38" t="s">
        <v>9539</v>
      </c>
      <c r="B2396" t="s">
        <v>2419</v>
      </c>
      <c r="C2396" t="s">
        <v>2073</v>
      </c>
      <c r="D2396" t="s">
        <v>282</v>
      </c>
      <c r="E2396" t="s">
        <v>319</v>
      </c>
      <c r="H2396" t="s">
        <v>25883</v>
      </c>
      <c r="I2396" t="s">
        <v>9540</v>
      </c>
      <c r="J2396" t="s">
        <v>284</v>
      </c>
      <c r="K2396" t="s">
        <v>2075</v>
      </c>
      <c r="M2396" t="s">
        <v>294</v>
      </c>
      <c r="N2396" t="s">
        <v>295</v>
      </c>
      <c r="O2396" t="s">
        <v>2076</v>
      </c>
      <c r="Q2396" t="s">
        <v>311</v>
      </c>
      <c r="R2396" t="b">
        <v>0</v>
      </c>
      <c r="S2396" t="b">
        <v>0</v>
      </c>
      <c r="T2396" t="s">
        <v>426</v>
      </c>
      <c r="U2396">
        <v>1</v>
      </c>
      <c r="V2396" s="32" t="s">
        <v>2905</v>
      </c>
      <c r="W2396" t="s">
        <v>2906</v>
      </c>
      <c r="X2396" t="s">
        <v>282</v>
      </c>
      <c r="Y2396" t="s">
        <v>311</v>
      </c>
      <c r="Z2396" t="s">
        <v>310</v>
      </c>
      <c r="AA2396" t="s">
        <v>319</v>
      </c>
      <c r="AB2396"/>
      <c r="AD2396" s="27" t="s">
        <v>2079</v>
      </c>
      <c r="AF2396" t="s">
        <v>290</v>
      </c>
      <c r="AH2396" t="s">
        <v>2016</v>
      </c>
      <c r="AI2396" t="s">
        <v>26587</v>
      </c>
      <c r="AJ2396" t="s">
        <v>26588</v>
      </c>
      <c r="AK2396" t="s">
        <v>2082</v>
      </c>
      <c r="AL2396" s="12">
        <v>46105.55195601852</v>
      </c>
      <c r="AM2396" t="s">
        <v>291</v>
      </c>
    </row>
    <row r="2397" spans="1:39" ht="15" customHeight="1" x14ac:dyDescent="0.3">
      <c r="A2397" s="38" t="s">
        <v>10275</v>
      </c>
      <c r="B2397" t="s">
        <v>10276</v>
      </c>
      <c r="C2397" t="s">
        <v>2212</v>
      </c>
      <c r="D2397" t="s">
        <v>282</v>
      </c>
      <c r="G2397" t="s">
        <v>313</v>
      </c>
      <c r="H2397" t="s">
        <v>313</v>
      </c>
      <c r="I2397" t="s">
        <v>10277</v>
      </c>
      <c r="K2397" t="s">
        <v>2075</v>
      </c>
      <c r="M2397" t="s">
        <v>290</v>
      </c>
      <c r="Q2397" t="s">
        <v>324</v>
      </c>
      <c r="R2397" t="b">
        <v>0</v>
      </c>
      <c r="S2397" t="b">
        <v>0</v>
      </c>
      <c r="T2397" t="s">
        <v>426</v>
      </c>
      <c r="U2397">
        <v>1</v>
      </c>
      <c r="V2397" s="32" t="s">
        <v>10282</v>
      </c>
      <c r="W2397" t="s">
        <v>10283</v>
      </c>
      <c r="X2397" t="s">
        <v>282</v>
      </c>
      <c r="Y2397" t="s">
        <v>324</v>
      </c>
      <c r="Z2397" t="s">
        <v>284</v>
      </c>
      <c r="AA2397" t="s">
        <v>302</v>
      </c>
      <c r="AB2397"/>
      <c r="AD2397" s="27" t="s">
        <v>2075</v>
      </c>
      <c r="AE2397" t="s">
        <v>26030</v>
      </c>
      <c r="AF2397" t="s">
        <v>294</v>
      </c>
      <c r="AH2397" t="s">
        <v>674</v>
      </c>
      <c r="AI2397" t="s">
        <v>26578</v>
      </c>
      <c r="AJ2397" t="s">
        <v>26579</v>
      </c>
      <c r="AK2397" t="s">
        <v>2082</v>
      </c>
      <c r="AL2397" s="12">
        <v>46120.404317129629</v>
      </c>
      <c r="AM2397" t="s">
        <v>291</v>
      </c>
    </row>
    <row r="2398" spans="1:39" ht="15" customHeight="1" x14ac:dyDescent="0.3">
      <c r="A2398" s="38" t="s">
        <v>10275</v>
      </c>
      <c r="B2398" t="s">
        <v>10276</v>
      </c>
      <c r="C2398" t="s">
        <v>2212</v>
      </c>
      <c r="D2398" t="s">
        <v>282</v>
      </c>
      <c r="G2398" t="s">
        <v>313</v>
      </c>
      <c r="H2398" t="s">
        <v>313</v>
      </c>
      <c r="I2398" t="s">
        <v>10277</v>
      </c>
      <c r="K2398" t="s">
        <v>2075</v>
      </c>
      <c r="M2398" t="s">
        <v>290</v>
      </c>
      <c r="Q2398" t="s">
        <v>324</v>
      </c>
      <c r="R2398" t="b">
        <v>0</v>
      </c>
      <c r="S2398" t="b">
        <v>0</v>
      </c>
      <c r="T2398" t="s">
        <v>426</v>
      </c>
      <c r="U2398">
        <v>1</v>
      </c>
      <c r="V2398" s="32" t="s">
        <v>10278</v>
      </c>
      <c r="W2398" t="s">
        <v>10279</v>
      </c>
      <c r="X2398" t="s">
        <v>282</v>
      </c>
      <c r="Y2398" t="s">
        <v>324</v>
      </c>
      <c r="Z2398" t="s">
        <v>284</v>
      </c>
      <c r="AA2398" t="s">
        <v>302</v>
      </c>
      <c r="AB2398"/>
      <c r="AD2398" s="27" t="s">
        <v>2075</v>
      </c>
      <c r="AE2398" t="s">
        <v>289</v>
      </c>
      <c r="AF2398" t="s">
        <v>290</v>
      </c>
      <c r="AH2398" t="s">
        <v>666</v>
      </c>
      <c r="AI2398" t="s">
        <v>26578</v>
      </c>
      <c r="AJ2398" t="s">
        <v>26579</v>
      </c>
      <c r="AK2398" t="s">
        <v>2082</v>
      </c>
      <c r="AL2398" s="12">
        <v>46120.405081018522</v>
      </c>
      <c r="AM2398" t="s">
        <v>291</v>
      </c>
    </row>
    <row r="2399" spans="1:39" ht="15" customHeight="1" x14ac:dyDescent="0.3">
      <c r="A2399" s="38" t="s">
        <v>10275</v>
      </c>
      <c r="B2399" t="s">
        <v>10276</v>
      </c>
      <c r="C2399" t="s">
        <v>2212</v>
      </c>
      <c r="D2399" t="s">
        <v>282</v>
      </c>
      <c r="G2399" t="s">
        <v>313</v>
      </c>
      <c r="H2399" t="s">
        <v>313</v>
      </c>
      <c r="I2399" t="s">
        <v>10277</v>
      </c>
      <c r="K2399" t="s">
        <v>2075</v>
      </c>
      <c r="M2399" t="s">
        <v>290</v>
      </c>
      <c r="Q2399" t="s">
        <v>324</v>
      </c>
      <c r="R2399" t="b">
        <v>0</v>
      </c>
      <c r="S2399" t="b">
        <v>0</v>
      </c>
      <c r="T2399" t="s">
        <v>426</v>
      </c>
      <c r="U2399">
        <v>1</v>
      </c>
      <c r="V2399" s="32" t="s">
        <v>10280</v>
      </c>
      <c r="W2399" t="s">
        <v>10281</v>
      </c>
      <c r="X2399" t="s">
        <v>282</v>
      </c>
      <c r="Y2399" t="s">
        <v>324</v>
      </c>
      <c r="Z2399" t="s">
        <v>284</v>
      </c>
      <c r="AA2399" t="s">
        <v>302</v>
      </c>
      <c r="AB2399"/>
      <c r="AD2399" s="27" t="s">
        <v>2075</v>
      </c>
      <c r="AE2399" t="s">
        <v>289</v>
      </c>
      <c r="AF2399" t="s">
        <v>290</v>
      </c>
      <c r="AH2399" t="s">
        <v>641</v>
      </c>
      <c r="AI2399" t="s">
        <v>26578</v>
      </c>
      <c r="AJ2399" t="s">
        <v>26579</v>
      </c>
      <c r="AK2399" t="s">
        <v>2082</v>
      </c>
      <c r="AL2399" s="12">
        <v>46120.403993055559</v>
      </c>
      <c r="AM2399" t="s">
        <v>291</v>
      </c>
    </row>
    <row r="2400" spans="1:39" ht="15" customHeight="1" x14ac:dyDescent="0.3">
      <c r="A2400" s="38" t="s">
        <v>10257</v>
      </c>
      <c r="B2400" t="s">
        <v>2797</v>
      </c>
      <c r="C2400" t="s">
        <v>2073</v>
      </c>
      <c r="D2400" t="s">
        <v>282</v>
      </c>
      <c r="E2400" t="s">
        <v>319</v>
      </c>
      <c r="H2400" t="s">
        <v>25883</v>
      </c>
      <c r="I2400" t="s">
        <v>10258</v>
      </c>
      <c r="J2400" t="s">
        <v>284</v>
      </c>
      <c r="K2400" t="s">
        <v>2075</v>
      </c>
      <c r="M2400" t="s">
        <v>294</v>
      </c>
      <c r="N2400" t="s">
        <v>295</v>
      </c>
      <c r="O2400" t="s">
        <v>2076</v>
      </c>
      <c r="Q2400" t="s">
        <v>311</v>
      </c>
      <c r="R2400" t="b">
        <v>0</v>
      </c>
      <c r="S2400" t="b">
        <v>0</v>
      </c>
      <c r="T2400" t="s">
        <v>426</v>
      </c>
      <c r="U2400">
        <v>1</v>
      </c>
      <c r="V2400" s="32" t="s">
        <v>10259</v>
      </c>
      <c r="W2400" t="s">
        <v>10260</v>
      </c>
      <c r="X2400" t="s">
        <v>282</v>
      </c>
      <c r="Y2400" t="s">
        <v>311</v>
      </c>
      <c r="Z2400" t="s">
        <v>310</v>
      </c>
      <c r="AA2400" t="s">
        <v>319</v>
      </c>
      <c r="AB2400"/>
      <c r="AD2400" s="27" t="s">
        <v>2310</v>
      </c>
      <c r="AF2400" t="s">
        <v>294</v>
      </c>
      <c r="AH2400" t="s">
        <v>2016</v>
      </c>
      <c r="AI2400" t="s">
        <v>2088</v>
      </c>
      <c r="AJ2400" t="s">
        <v>2089</v>
      </c>
      <c r="AK2400" t="s">
        <v>2082</v>
      </c>
      <c r="AL2400" s="12">
        <v>45852.053240740737</v>
      </c>
    </row>
    <row r="2401" spans="1:39" ht="15" customHeight="1" x14ac:dyDescent="0.3">
      <c r="A2401" s="38" t="s">
        <v>10261</v>
      </c>
      <c r="B2401" t="s">
        <v>2072</v>
      </c>
      <c r="C2401" t="s">
        <v>2073</v>
      </c>
      <c r="D2401" t="s">
        <v>282</v>
      </c>
      <c r="E2401" t="s">
        <v>319</v>
      </c>
      <c r="H2401" t="s">
        <v>25883</v>
      </c>
      <c r="I2401" t="s">
        <v>10262</v>
      </c>
      <c r="J2401" t="s">
        <v>284</v>
      </c>
      <c r="K2401" t="s">
        <v>2075</v>
      </c>
      <c r="M2401" t="s">
        <v>294</v>
      </c>
      <c r="N2401" t="s">
        <v>295</v>
      </c>
      <c r="O2401" t="s">
        <v>2076</v>
      </c>
      <c r="Q2401" t="s">
        <v>311</v>
      </c>
      <c r="R2401" t="b">
        <v>0</v>
      </c>
      <c r="S2401" t="b">
        <v>0</v>
      </c>
      <c r="T2401" t="s">
        <v>426</v>
      </c>
      <c r="U2401">
        <v>1</v>
      </c>
      <c r="V2401" s="32" t="s">
        <v>2905</v>
      </c>
      <c r="W2401" t="s">
        <v>2906</v>
      </c>
      <c r="X2401" t="s">
        <v>282</v>
      </c>
      <c r="Y2401" t="s">
        <v>311</v>
      </c>
      <c r="Z2401" t="s">
        <v>310</v>
      </c>
      <c r="AA2401" t="s">
        <v>319</v>
      </c>
      <c r="AB2401"/>
      <c r="AD2401" s="27" t="s">
        <v>2079</v>
      </c>
      <c r="AF2401" t="s">
        <v>290</v>
      </c>
      <c r="AH2401" t="s">
        <v>2016</v>
      </c>
      <c r="AI2401" t="s">
        <v>26587</v>
      </c>
      <c r="AJ2401" t="s">
        <v>26588</v>
      </c>
      <c r="AK2401" t="s">
        <v>2082</v>
      </c>
      <c r="AL2401" s="12">
        <v>46105.55195601852</v>
      </c>
      <c r="AM2401" t="s">
        <v>291</v>
      </c>
    </row>
    <row r="2402" spans="1:39" ht="15" customHeight="1" x14ac:dyDescent="0.3">
      <c r="A2402" s="38" t="s">
        <v>10263</v>
      </c>
      <c r="B2402" t="s">
        <v>8507</v>
      </c>
      <c r="C2402" t="s">
        <v>2073</v>
      </c>
      <c r="D2402" t="s">
        <v>282</v>
      </c>
      <c r="E2402" t="s">
        <v>319</v>
      </c>
      <c r="H2402" t="s">
        <v>25884</v>
      </c>
      <c r="I2402" t="s">
        <v>10264</v>
      </c>
      <c r="J2402" t="s">
        <v>284</v>
      </c>
      <c r="K2402" t="s">
        <v>2075</v>
      </c>
      <c r="M2402" t="s">
        <v>294</v>
      </c>
      <c r="N2402" t="s">
        <v>295</v>
      </c>
      <c r="O2402" t="s">
        <v>2076</v>
      </c>
      <c r="Q2402" t="s">
        <v>311</v>
      </c>
      <c r="R2402" t="b">
        <v>0</v>
      </c>
      <c r="S2402" t="b">
        <v>0</v>
      </c>
      <c r="T2402" t="s">
        <v>426</v>
      </c>
      <c r="U2402">
        <v>1</v>
      </c>
      <c r="V2402" s="32" t="s">
        <v>10265</v>
      </c>
      <c r="W2402" t="s">
        <v>10266</v>
      </c>
      <c r="X2402" t="s">
        <v>282</v>
      </c>
      <c r="Y2402" t="s">
        <v>311</v>
      </c>
      <c r="Z2402" t="s">
        <v>310</v>
      </c>
      <c r="AA2402" t="s">
        <v>319</v>
      </c>
      <c r="AB2402"/>
      <c r="AD2402" s="27" t="s">
        <v>2310</v>
      </c>
      <c r="AF2402" t="s">
        <v>294</v>
      </c>
      <c r="AH2402" t="s">
        <v>2016</v>
      </c>
      <c r="AI2402" t="s">
        <v>26587</v>
      </c>
      <c r="AJ2402" t="s">
        <v>26588</v>
      </c>
      <c r="AK2402" t="s">
        <v>2082</v>
      </c>
      <c r="AL2402" s="12">
        <v>46105.547430555554</v>
      </c>
    </row>
    <row r="2403" spans="1:39" ht="15" customHeight="1" x14ac:dyDescent="0.3">
      <c r="A2403" s="38" t="s">
        <v>10267</v>
      </c>
      <c r="B2403" t="s">
        <v>2604</v>
      </c>
      <c r="C2403" t="s">
        <v>2073</v>
      </c>
      <c r="D2403" t="s">
        <v>282</v>
      </c>
      <c r="E2403" t="s">
        <v>319</v>
      </c>
      <c r="H2403" t="s">
        <v>25885</v>
      </c>
      <c r="I2403" t="s">
        <v>10268</v>
      </c>
      <c r="J2403" t="s">
        <v>284</v>
      </c>
      <c r="K2403" t="s">
        <v>2075</v>
      </c>
      <c r="M2403" t="s">
        <v>294</v>
      </c>
      <c r="N2403" t="s">
        <v>295</v>
      </c>
      <c r="O2403" t="s">
        <v>2076</v>
      </c>
      <c r="Q2403" t="s">
        <v>311</v>
      </c>
      <c r="R2403" t="b">
        <v>0</v>
      </c>
      <c r="S2403" t="b">
        <v>0</v>
      </c>
      <c r="T2403" t="s">
        <v>426</v>
      </c>
      <c r="U2403">
        <v>1</v>
      </c>
      <c r="V2403" s="32" t="s">
        <v>10269</v>
      </c>
      <c r="W2403" t="s">
        <v>10270</v>
      </c>
      <c r="X2403" t="s">
        <v>282</v>
      </c>
      <c r="Y2403" t="s">
        <v>311</v>
      </c>
      <c r="Z2403" t="s">
        <v>310</v>
      </c>
      <c r="AA2403" t="s">
        <v>319</v>
      </c>
      <c r="AB2403"/>
      <c r="AD2403" s="27" t="s">
        <v>2310</v>
      </c>
      <c r="AF2403" t="s">
        <v>294</v>
      </c>
      <c r="AH2403" t="s">
        <v>2016</v>
      </c>
      <c r="AI2403" t="s">
        <v>26587</v>
      </c>
      <c r="AJ2403" t="s">
        <v>26588</v>
      </c>
      <c r="AK2403" t="s">
        <v>2082</v>
      </c>
      <c r="AL2403" s="12">
        <v>46105.548726851855</v>
      </c>
    </row>
    <row r="2404" spans="1:39" ht="15" customHeight="1" x14ac:dyDescent="0.3">
      <c r="A2404" s="38" t="s">
        <v>10271</v>
      </c>
      <c r="B2404" t="s">
        <v>2134</v>
      </c>
      <c r="C2404" t="s">
        <v>2073</v>
      </c>
      <c r="D2404" t="s">
        <v>282</v>
      </c>
      <c r="E2404" t="s">
        <v>319</v>
      </c>
      <c r="H2404" t="s">
        <v>25883</v>
      </c>
      <c r="I2404" t="s">
        <v>10272</v>
      </c>
      <c r="J2404" t="s">
        <v>284</v>
      </c>
      <c r="K2404" t="s">
        <v>2075</v>
      </c>
      <c r="M2404" t="s">
        <v>294</v>
      </c>
      <c r="N2404" t="s">
        <v>295</v>
      </c>
      <c r="O2404" t="s">
        <v>2076</v>
      </c>
      <c r="Q2404" t="s">
        <v>311</v>
      </c>
      <c r="R2404" t="b">
        <v>0</v>
      </c>
      <c r="S2404" t="b">
        <v>0</v>
      </c>
      <c r="T2404" t="s">
        <v>426</v>
      </c>
      <c r="U2404">
        <v>1</v>
      </c>
      <c r="V2404" s="32" t="s">
        <v>10273</v>
      </c>
      <c r="W2404" t="s">
        <v>10274</v>
      </c>
      <c r="X2404" t="s">
        <v>282</v>
      </c>
      <c r="Y2404" t="s">
        <v>311</v>
      </c>
      <c r="Z2404" t="s">
        <v>310</v>
      </c>
      <c r="AA2404" t="s">
        <v>319</v>
      </c>
      <c r="AB2404"/>
      <c r="AD2404" s="27" t="s">
        <v>2310</v>
      </c>
      <c r="AF2404" t="s">
        <v>294</v>
      </c>
      <c r="AH2404" t="s">
        <v>2016</v>
      </c>
      <c r="AI2404" t="s">
        <v>26587</v>
      </c>
      <c r="AJ2404" t="s">
        <v>26588</v>
      </c>
      <c r="AK2404" t="s">
        <v>2082</v>
      </c>
      <c r="AL2404" s="12">
        <v>46105.550127314818</v>
      </c>
    </row>
    <row r="2405" spans="1:39" ht="15" customHeight="1" x14ac:dyDescent="0.3">
      <c r="A2405" s="38" t="s">
        <v>10286</v>
      </c>
      <c r="B2405" t="s">
        <v>9872</v>
      </c>
      <c r="C2405" t="s">
        <v>2073</v>
      </c>
      <c r="D2405" t="s">
        <v>282</v>
      </c>
      <c r="E2405" t="s">
        <v>319</v>
      </c>
      <c r="H2405" t="s">
        <v>390</v>
      </c>
      <c r="I2405" t="s">
        <v>10287</v>
      </c>
      <c r="J2405" t="s">
        <v>284</v>
      </c>
      <c r="K2405" t="s">
        <v>2075</v>
      </c>
      <c r="M2405" t="s">
        <v>285</v>
      </c>
      <c r="O2405" t="s">
        <v>2076</v>
      </c>
      <c r="Q2405" t="s">
        <v>311</v>
      </c>
      <c r="R2405" t="b">
        <v>0</v>
      </c>
      <c r="S2405" t="b">
        <v>0</v>
      </c>
      <c r="T2405" t="s">
        <v>426</v>
      </c>
      <c r="U2405">
        <v>1</v>
      </c>
      <c r="V2405" s="32" t="s">
        <v>4985</v>
      </c>
      <c r="W2405" t="s">
        <v>4986</v>
      </c>
      <c r="X2405" t="s">
        <v>282</v>
      </c>
      <c r="Y2405" t="s">
        <v>311</v>
      </c>
      <c r="Z2405" t="s">
        <v>284</v>
      </c>
      <c r="AA2405" t="s">
        <v>319</v>
      </c>
      <c r="AB2405"/>
      <c r="AD2405" s="27" t="s">
        <v>2079</v>
      </c>
      <c r="AF2405" t="s">
        <v>285</v>
      </c>
      <c r="AH2405" t="s">
        <v>2012</v>
      </c>
      <c r="AI2405" t="s">
        <v>2121</v>
      </c>
      <c r="AJ2405" t="s">
        <v>2122</v>
      </c>
      <c r="AK2405" t="s">
        <v>2082</v>
      </c>
      <c r="AL2405" s="12">
        <v>45904.798796296294</v>
      </c>
    </row>
    <row r="2406" spans="1:39" ht="15" customHeight="1" x14ac:dyDescent="0.3">
      <c r="A2406" s="38" t="s">
        <v>10284</v>
      </c>
      <c r="B2406" t="s">
        <v>6446</v>
      </c>
      <c r="C2406" t="s">
        <v>2073</v>
      </c>
      <c r="D2406" t="s">
        <v>282</v>
      </c>
      <c r="E2406" t="s">
        <v>319</v>
      </c>
      <c r="H2406" t="s">
        <v>25883</v>
      </c>
      <c r="I2406" t="s">
        <v>10285</v>
      </c>
      <c r="J2406" t="s">
        <v>284</v>
      </c>
      <c r="K2406" t="s">
        <v>2075</v>
      </c>
      <c r="M2406" t="s">
        <v>294</v>
      </c>
      <c r="N2406" t="s">
        <v>295</v>
      </c>
      <c r="O2406" t="s">
        <v>2076</v>
      </c>
      <c r="Q2406" t="s">
        <v>311</v>
      </c>
      <c r="R2406" t="b">
        <v>0</v>
      </c>
      <c r="S2406" t="b">
        <v>0</v>
      </c>
      <c r="T2406" t="s">
        <v>426</v>
      </c>
      <c r="U2406">
        <v>1</v>
      </c>
      <c r="V2406" s="32" t="s">
        <v>2910</v>
      </c>
      <c r="W2406" t="s">
        <v>2911</v>
      </c>
      <c r="X2406" t="s">
        <v>282</v>
      </c>
      <c r="Y2406" t="s">
        <v>311</v>
      </c>
      <c r="Z2406" t="s">
        <v>310</v>
      </c>
      <c r="AA2406" t="s">
        <v>319</v>
      </c>
      <c r="AB2406"/>
      <c r="AD2406" s="27" t="s">
        <v>2310</v>
      </c>
      <c r="AF2406" t="s">
        <v>294</v>
      </c>
      <c r="AH2406" t="s">
        <v>2016</v>
      </c>
      <c r="AI2406" t="s">
        <v>26587</v>
      </c>
      <c r="AJ2406" t="s">
        <v>26588</v>
      </c>
      <c r="AK2406" t="s">
        <v>2082</v>
      </c>
      <c r="AL2406" s="12">
        <v>46105.550578703704</v>
      </c>
    </row>
    <row r="2407" spans="1:39" ht="15" customHeight="1" x14ac:dyDescent="0.3">
      <c r="A2407" s="38" t="s">
        <v>10288</v>
      </c>
      <c r="B2407" t="s">
        <v>9368</v>
      </c>
      <c r="C2407" t="s">
        <v>2212</v>
      </c>
      <c r="D2407" t="s">
        <v>282</v>
      </c>
      <c r="G2407" t="s">
        <v>313</v>
      </c>
      <c r="H2407" t="s">
        <v>313</v>
      </c>
      <c r="I2407" t="s">
        <v>10289</v>
      </c>
      <c r="K2407" t="s">
        <v>2075</v>
      </c>
      <c r="M2407" t="s">
        <v>290</v>
      </c>
      <c r="Q2407" t="s">
        <v>324</v>
      </c>
      <c r="R2407" t="b">
        <v>0</v>
      </c>
      <c r="S2407" t="b">
        <v>0</v>
      </c>
      <c r="T2407" t="s">
        <v>426</v>
      </c>
      <c r="U2407">
        <v>1</v>
      </c>
      <c r="V2407" s="32" t="s">
        <v>7123</v>
      </c>
      <c r="W2407" t="s">
        <v>7124</v>
      </c>
      <c r="X2407" t="s">
        <v>282</v>
      </c>
      <c r="Y2407" t="s">
        <v>324</v>
      </c>
      <c r="Z2407" t="s">
        <v>284</v>
      </c>
      <c r="AA2407" t="s">
        <v>299</v>
      </c>
      <c r="AB2407"/>
      <c r="AD2407" s="27" t="s">
        <v>2075</v>
      </c>
      <c r="AE2407" t="s">
        <v>26030</v>
      </c>
      <c r="AF2407" t="s">
        <v>294</v>
      </c>
      <c r="AH2407" t="s">
        <v>674</v>
      </c>
      <c r="AI2407" t="s">
        <v>26578</v>
      </c>
      <c r="AJ2407" t="s">
        <v>26579</v>
      </c>
      <c r="AK2407" t="s">
        <v>2082</v>
      </c>
      <c r="AL2407" s="12">
        <v>46120.406747685185</v>
      </c>
      <c r="AM2407" t="s">
        <v>291</v>
      </c>
    </row>
    <row r="2408" spans="1:39" ht="15" customHeight="1" x14ac:dyDescent="0.3">
      <c r="A2408" s="38" t="s">
        <v>10290</v>
      </c>
      <c r="B2408" t="s">
        <v>2195</v>
      </c>
      <c r="C2408" t="s">
        <v>2073</v>
      </c>
      <c r="D2408" t="s">
        <v>282</v>
      </c>
      <c r="E2408" t="s">
        <v>319</v>
      </c>
      <c r="H2408" t="s">
        <v>25883</v>
      </c>
      <c r="I2408" t="s">
        <v>10291</v>
      </c>
      <c r="J2408" t="s">
        <v>284</v>
      </c>
      <c r="K2408" t="s">
        <v>2075</v>
      </c>
      <c r="M2408" t="s">
        <v>294</v>
      </c>
      <c r="N2408" t="s">
        <v>295</v>
      </c>
      <c r="O2408" t="s">
        <v>2076</v>
      </c>
      <c r="Q2408" t="s">
        <v>311</v>
      </c>
      <c r="R2408" t="b">
        <v>0</v>
      </c>
      <c r="S2408" t="b">
        <v>0</v>
      </c>
      <c r="T2408" t="s">
        <v>426</v>
      </c>
      <c r="U2408">
        <v>1</v>
      </c>
      <c r="V2408" s="32" t="s">
        <v>10292</v>
      </c>
      <c r="W2408" t="s">
        <v>10293</v>
      </c>
      <c r="X2408" t="s">
        <v>282</v>
      </c>
      <c r="Y2408" t="s">
        <v>311</v>
      </c>
      <c r="Z2408" t="s">
        <v>310</v>
      </c>
      <c r="AA2408" t="s">
        <v>319</v>
      </c>
      <c r="AB2408"/>
      <c r="AD2408" s="27" t="s">
        <v>2310</v>
      </c>
      <c r="AF2408" t="s">
        <v>294</v>
      </c>
      <c r="AH2408" t="s">
        <v>2016</v>
      </c>
      <c r="AI2408" t="s">
        <v>26587</v>
      </c>
      <c r="AJ2408" t="s">
        <v>26588</v>
      </c>
      <c r="AK2408" t="s">
        <v>2082</v>
      </c>
      <c r="AL2408" s="12">
        <v>46105.550787037035</v>
      </c>
    </row>
    <row r="2409" spans="1:39" ht="15" customHeight="1" x14ac:dyDescent="0.3">
      <c r="A2409" s="38" t="s">
        <v>10294</v>
      </c>
      <c r="B2409" t="s">
        <v>9911</v>
      </c>
      <c r="C2409" t="s">
        <v>2073</v>
      </c>
      <c r="D2409" t="s">
        <v>282</v>
      </c>
      <c r="E2409" t="s">
        <v>319</v>
      </c>
      <c r="H2409" t="s">
        <v>390</v>
      </c>
      <c r="I2409" t="s">
        <v>10295</v>
      </c>
      <c r="J2409" t="s">
        <v>284</v>
      </c>
      <c r="K2409" t="s">
        <v>2075</v>
      </c>
      <c r="M2409" t="s">
        <v>348</v>
      </c>
      <c r="N2409" t="s">
        <v>295</v>
      </c>
      <c r="O2409" t="s">
        <v>2076</v>
      </c>
      <c r="Q2409" t="s">
        <v>311</v>
      </c>
      <c r="R2409" t="b">
        <v>0</v>
      </c>
      <c r="S2409" t="b">
        <v>0</v>
      </c>
      <c r="T2409" t="s">
        <v>426</v>
      </c>
      <c r="U2409">
        <v>1</v>
      </c>
      <c r="V2409" s="32" t="s">
        <v>4985</v>
      </c>
      <c r="W2409" t="s">
        <v>4986</v>
      </c>
      <c r="X2409" t="s">
        <v>282</v>
      </c>
      <c r="Y2409" t="s">
        <v>311</v>
      </c>
      <c r="Z2409" t="s">
        <v>284</v>
      </c>
      <c r="AA2409" t="s">
        <v>319</v>
      </c>
      <c r="AB2409"/>
      <c r="AD2409" s="27" t="s">
        <v>2079</v>
      </c>
      <c r="AF2409" t="s">
        <v>285</v>
      </c>
      <c r="AH2409" t="s">
        <v>2012</v>
      </c>
      <c r="AI2409" t="s">
        <v>2121</v>
      </c>
      <c r="AJ2409" t="s">
        <v>2122</v>
      </c>
      <c r="AK2409" t="s">
        <v>2082</v>
      </c>
      <c r="AL2409" s="12">
        <v>45904.798796296294</v>
      </c>
    </row>
    <row r="2410" spans="1:39" ht="15" customHeight="1" x14ac:dyDescent="0.3">
      <c r="A2410" s="38" t="s">
        <v>10342</v>
      </c>
      <c r="B2410" t="s">
        <v>10343</v>
      </c>
      <c r="C2410" t="s">
        <v>2212</v>
      </c>
      <c r="D2410" t="s">
        <v>282</v>
      </c>
      <c r="G2410" t="s">
        <v>298</v>
      </c>
      <c r="I2410" t="s">
        <v>10344</v>
      </c>
      <c r="K2410" t="s">
        <v>2075</v>
      </c>
      <c r="M2410" t="s">
        <v>338</v>
      </c>
      <c r="N2410" t="s">
        <v>295</v>
      </c>
      <c r="Q2410" t="s">
        <v>374</v>
      </c>
      <c r="R2410" t="b">
        <v>0</v>
      </c>
      <c r="S2410" t="b">
        <v>0</v>
      </c>
      <c r="T2410" t="s">
        <v>426</v>
      </c>
      <c r="U2410">
        <v>1</v>
      </c>
      <c r="V2410" s="32" t="s">
        <v>10345</v>
      </c>
      <c r="W2410" t="s">
        <v>10346</v>
      </c>
      <c r="X2410" t="s">
        <v>282</v>
      </c>
      <c r="Y2410" t="s">
        <v>374</v>
      </c>
      <c r="Z2410" t="s">
        <v>284</v>
      </c>
      <c r="AA2410" t="s">
        <v>302</v>
      </c>
      <c r="AB2410"/>
      <c r="AD2410" s="27" t="s">
        <v>2075</v>
      </c>
      <c r="AE2410" t="s">
        <v>26030</v>
      </c>
      <c r="AF2410" t="s">
        <v>294</v>
      </c>
      <c r="AH2410" t="s">
        <v>657</v>
      </c>
      <c r="AI2410" t="s">
        <v>26578</v>
      </c>
      <c r="AJ2410" t="s">
        <v>26579</v>
      </c>
      <c r="AK2410" t="s">
        <v>2082</v>
      </c>
      <c r="AL2410" s="12">
        <v>46119.199340277781</v>
      </c>
      <c r="AM2410" t="s">
        <v>291</v>
      </c>
    </row>
    <row r="2411" spans="1:39" ht="15" customHeight="1" x14ac:dyDescent="0.3">
      <c r="A2411" s="38" t="s">
        <v>10337</v>
      </c>
      <c r="B2411" t="s">
        <v>10338</v>
      </c>
      <c r="C2411" t="s">
        <v>2212</v>
      </c>
      <c r="D2411" t="s">
        <v>282</v>
      </c>
      <c r="G2411" t="s">
        <v>313</v>
      </c>
      <c r="H2411" t="s">
        <v>313</v>
      </c>
      <c r="I2411" t="s">
        <v>10339</v>
      </c>
      <c r="J2411" t="s">
        <v>284</v>
      </c>
      <c r="K2411" t="s">
        <v>2075</v>
      </c>
      <c r="M2411" t="s">
        <v>290</v>
      </c>
      <c r="Q2411" t="s">
        <v>324</v>
      </c>
      <c r="R2411" t="b">
        <v>0</v>
      </c>
      <c r="S2411" t="b">
        <v>0</v>
      </c>
      <c r="T2411" t="s">
        <v>426</v>
      </c>
      <c r="U2411">
        <v>1</v>
      </c>
      <c r="V2411" s="32" t="s">
        <v>10340</v>
      </c>
      <c r="W2411" t="s">
        <v>10341</v>
      </c>
      <c r="X2411" t="s">
        <v>282</v>
      </c>
      <c r="Y2411" t="s">
        <v>324</v>
      </c>
      <c r="Z2411" t="s">
        <v>284</v>
      </c>
      <c r="AA2411" t="s">
        <v>302</v>
      </c>
      <c r="AB2411"/>
      <c r="AD2411" s="27" t="s">
        <v>2075</v>
      </c>
      <c r="AE2411" t="s">
        <v>26030</v>
      </c>
      <c r="AF2411" t="s">
        <v>290</v>
      </c>
      <c r="AH2411" t="s">
        <v>674</v>
      </c>
      <c r="AI2411" t="s">
        <v>26578</v>
      </c>
      <c r="AJ2411" t="s">
        <v>26579</v>
      </c>
      <c r="AK2411" t="s">
        <v>2082</v>
      </c>
      <c r="AL2411" s="12">
        <v>46120.403854166667</v>
      </c>
      <c r="AM2411" t="s">
        <v>291</v>
      </c>
    </row>
    <row r="2412" spans="1:39" ht="15" customHeight="1" x14ac:dyDescent="0.3">
      <c r="A2412" s="38" t="s">
        <v>10337</v>
      </c>
      <c r="B2412" t="s">
        <v>10338</v>
      </c>
      <c r="C2412" t="s">
        <v>2212</v>
      </c>
      <c r="D2412" t="s">
        <v>282</v>
      </c>
      <c r="G2412" t="s">
        <v>313</v>
      </c>
      <c r="H2412" t="s">
        <v>313</v>
      </c>
      <c r="I2412" t="s">
        <v>10339</v>
      </c>
      <c r="J2412" t="s">
        <v>284</v>
      </c>
      <c r="K2412" t="s">
        <v>2075</v>
      </c>
      <c r="M2412" t="s">
        <v>290</v>
      </c>
      <c r="Q2412" t="s">
        <v>324</v>
      </c>
      <c r="R2412" t="b">
        <v>0</v>
      </c>
      <c r="S2412" t="b">
        <v>0</v>
      </c>
      <c r="T2412" t="s">
        <v>426</v>
      </c>
      <c r="U2412">
        <v>1</v>
      </c>
      <c r="V2412" s="32" t="s">
        <v>10278</v>
      </c>
      <c r="W2412" t="s">
        <v>10279</v>
      </c>
      <c r="X2412" t="s">
        <v>282</v>
      </c>
      <c r="Y2412" t="s">
        <v>324</v>
      </c>
      <c r="Z2412" t="s">
        <v>284</v>
      </c>
      <c r="AA2412" t="s">
        <v>302</v>
      </c>
      <c r="AB2412"/>
      <c r="AD2412" s="27" t="s">
        <v>2075</v>
      </c>
      <c r="AE2412" t="s">
        <v>289</v>
      </c>
      <c r="AF2412" t="s">
        <v>290</v>
      </c>
      <c r="AH2412" t="s">
        <v>666</v>
      </c>
      <c r="AI2412" t="s">
        <v>26578</v>
      </c>
      <c r="AJ2412" t="s">
        <v>26579</v>
      </c>
      <c r="AK2412" t="s">
        <v>2082</v>
      </c>
      <c r="AL2412" s="12">
        <v>46120.405081018522</v>
      </c>
      <c r="AM2412" t="s">
        <v>291</v>
      </c>
    </row>
    <row r="2413" spans="1:39" ht="15" customHeight="1" x14ac:dyDescent="0.3">
      <c r="A2413" s="38" t="s">
        <v>10330</v>
      </c>
      <c r="B2413" t="s">
        <v>10331</v>
      </c>
      <c r="C2413" t="s">
        <v>2212</v>
      </c>
      <c r="D2413" t="s">
        <v>282</v>
      </c>
      <c r="G2413" t="s">
        <v>313</v>
      </c>
      <c r="H2413" t="s">
        <v>313</v>
      </c>
      <c r="I2413" t="s">
        <v>10332</v>
      </c>
      <c r="K2413" t="s">
        <v>2224</v>
      </c>
      <c r="M2413" t="s">
        <v>290</v>
      </c>
      <c r="Q2413" t="s">
        <v>324</v>
      </c>
      <c r="R2413" t="b">
        <v>0</v>
      </c>
      <c r="S2413" t="b">
        <v>0</v>
      </c>
      <c r="T2413" t="s">
        <v>426</v>
      </c>
      <c r="U2413">
        <v>1</v>
      </c>
      <c r="V2413" s="32" t="s">
        <v>10333</v>
      </c>
      <c r="W2413" t="s">
        <v>10334</v>
      </c>
      <c r="X2413" t="s">
        <v>282</v>
      </c>
      <c r="Y2413" t="s">
        <v>324</v>
      </c>
      <c r="Z2413" t="s">
        <v>284</v>
      </c>
      <c r="AA2413" t="s">
        <v>302</v>
      </c>
      <c r="AB2413"/>
      <c r="AD2413" s="27" t="s">
        <v>2075</v>
      </c>
      <c r="AE2413" t="s">
        <v>289</v>
      </c>
      <c r="AF2413" t="s">
        <v>290</v>
      </c>
      <c r="AH2413" t="s">
        <v>666</v>
      </c>
      <c r="AI2413" t="s">
        <v>26578</v>
      </c>
      <c r="AJ2413" t="s">
        <v>26579</v>
      </c>
      <c r="AK2413" t="s">
        <v>2082</v>
      </c>
      <c r="AL2413" s="12">
        <v>46120.405416666668</v>
      </c>
      <c r="AM2413" t="s">
        <v>291</v>
      </c>
    </row>
    <row r="2414" spans="1:39" ht="15" customHeight="1" x14ac:dyDescent="0.3">
      <c r="A2414" s="38" t="s">
        <v>10330</v>
      </c>
      <c r="B2414" t="s">
        <v>10331</v>
      </c>
      <c r="C2414" t="s">
        <v>2212</v>
      </c>
      <c r="D2414" t="s">
        <v>282</v>
      </c>
      <c r="G2414" t="s">
        <v>313</v>
      </c>
      <c r="H2414" t="s">
        <v>313</v>
      </c>
      <c r="I2414" t="s">
        <v>10332</v>
      </c>
      <c r="K2414" t="s">
        <v>2224</v>
      </c>
      <c r="M2414" t="s">
        <v>290</v>
      </c>
      <c r="Q2414" t="s">
        <v>324</v>
      </c>
      <c r="R2414" t="b">
        <v>0</v>
      </c>
      <c r="S2414" t="b">
        <v>0</v>
      </c>
      <c r="T2414" t="s">
        <v>426</v>
      </c>
      <c r="U2414">
        <v>1</v>
      </c>
      <c r="V2414" s="32" t="s">
        <v>10335</v>
      </c>
      <c r="W2414" t="s">
        <v>10336</v>
      </c>
      <c r="X2414" t="s">
        <v>282</v>
      </c>
      <c r="Y2414" t="s">
        <v>324</v>
      </c>
      <c r="Z2414" t="s">
        <v>284</v>
      </c>
      <c r="AA2414" t="s">
        <v>302</v>
      </c>
      <c r="AB2414"/>
      <c r="AD2414" s="27" t="s">
        <v>2075</v>
      </c>
      <c r="AE2414" t="s">
        <v>26030</v>
      </c>
      <c r="AF2414" t="s">
        <v>290</v>
      </c>
      <c r="AH2414" t="s">
        <v>674</v>
      </c>
      <c r="AI2414" t="s">
        <v>26578</v>
      </c>
      <c r="AJ2414" t="s">
        <v>26579</v>
      </c>
      <c r="AK2414" t="s">
        <v>2082</v>
      </c>
      <c r="AL2414" s="12">
        <v>46098.407743055555</v>
      </c>
      <c r="AM2414" t="s">
        <v>291</v>
      </c>
    </row>
    <row r="2415" spans="1:39" ht="15" customHeight="1" x14ac:dyDescent="0.3">
      <c r="A2415" s="38" t="s">
        <v>9504</v>
      </c>
      <c r="B2415" t="s">
        <v>9505</v>
      </c>
      <c r="C2415" t="s">
        <v>2092</v>
      </c>
      <c r="D2415" t="s">
        <v>282</v>
      </c>
      <c r="E2415" t="s">
        <v>322</v>
      </c>
      <c r="G2415" t="s">
        <v>320</v>
      </c>
      <c r="H2415" t="s">
        <v>320</v>
      </c>
      <c r="I2415" t="s">
        <v>9506</v>
      </c>
      <c r="J2415" t="s">
        <v>284</v>
      </c>
      <c r="K2415" t="s">
        <v>2075</v>
      </c>
      <c r="M2415" t="s">
        <v>290</v>
      </c>
      <c r="N2415" t="s">
        <v>286</v>
      </c>
      <c r="O2415" t="s">
        <v>2228</v>
      </c>
      <c r="P2415" t="s">
        <v>287</v>
      </c>
      <c r="Q2415" t="s">
        <v>288</v>
      </c>
      <c r="R2415" t="b">
        <v>0</v>
      </c>
      <c r="S2415" t="b">
        <v>0</v>
      </c>
      <c r="T2415" t="s">
        <v>25454</v>
      </c>
      <c r="U2415" t="s">
        <v>2234</v>
      </c>
      <c r="V2415" s="32" t="s">
        <v>4884</v>
      </c>
      <c r="W2415" t="s">
        <v>4885</v>
      </c>
      <c r="X2415" t="s">
        <v>282</v>
      </c>
      <c r="Y2415" t="s">
        <v>288</v>
      </c>
      <c r="Z2415" t="s">
        <v>284</v>
      </c>
      <c r="AA2415" t="s">
        <v>322</v>
      </c>
      <c r="AB2415"/>
      <c r="AD2415" s="27" t="s">
        <v>2075</v>
      </c>
      <c r="AE2415" t="s">
        <v>347</v>
      </c>
      <c r="AF2415" t="s">
        <v>290</v>
      </c>
      <c r="AH2415" t="s">
        <v>683</v>
      </c>
      <c r="AI2415" t="s">
        <v>26094</v>
      </c>
      <c r="AJ2415" t="s">
        <v>26095</v>
      </c>
      <c r="AK2415" t="s">
        <v>2082</v>
      </c>
      <c r="AL2415" s="12">
        <v>46113.595243055555</v>
      </c>
      <c r="AM2415" t="s">
        <v>309</v>
      </c>
    </row>
    <row r="2416" spans="1:39" ht="15" customHeight="1" x14ac:dyDescent="0.3">
      <c r="A2416" s="38" t="s">
        <v>9507</v>
      </c>
      <c r="B2416" t="s">
        <v>9508</v>
      </c>
      <c r="C2416" t="s">
        <v>2092</v>
      </c>
      <c r="D2416" t="s">
        <v>282</v>
      </c>
      <c r="E2416" t="s">
        <v>322</v>
      </c>
      <c r="G2416" t="s">
        <v>350</v>
      </c>
      <c r="H2416" t="s">
        <v>25842</v>
      </c>
      <c r="I2416" t="s">
        <v>9509</v>
      </c>
      <c r="J2416" t="s">
        <v>284</v>
      </c>
      <c r="K2416" t="s">
        <v>2075</v>
      </c>
      <c r="M2416" t="s">
        <v>290</v>
      </c>
      <c r="N2416" t="s">
        <v>286</v>
      </c>
      <c r="O2416" t="s">
        <v>2076</v>
      </c>
      <c r="P2416" t="s">
        <v>287</v>
      </c>
      <c r="Q2416" t="s">
        <v>288</v>
      </c>
      <c r="R2416" t="b">
        <v>0</v>
      </c>
      <c r="S2416" t="b">
        <v>0</v>
      </c>
      <c r="T2416" t="s">
        <v>25454</v>
      </c>
      <c r="U2416">
        <v>0</v>
      </c>
      <c r="V2416" s="32" t="s">
        <v>4884</v>
      </c>
      <c r="W2416" t="s">
        <v>4885</v>
      </c>
      <c r="X2416" t="s">
        <v>282</v>
      </c>
      <c r="Y2416" t="s">
        <v>288</v>
      </c>
      <c r="Z2416" t="s">
        <v>284</v>
      </c>
      <c r="AA2416" t="s">
        <v>322</v>
      </c>
      <c r="AB2416"/>
      <c r="AD2416" s="27" t="s">
        <v>2075</v>
      </c>
      <c r="AE2416" t="s">
        <v>347</v>
      </c>
      <c r="AF2416" t="s">
        <v>290</v>
      </c>
      <c r="AH2416" t="s">
        <v>683</v>
      </c>
      <c r="AI2416" t="s">
        <v>26094</v>
      </c>
      <c r="AJ2416" t="s">
        <v>26095</v>
      </c>
      <c r="AK2416" t="s">
        <v>2082</v>
      </c>
      <c r="AL2416" s="12">
        <v>46113.595243055555</v>
      </c>
      <c r="AM2416" t="s">
        <v>309</v>
      </c>
    </row>
    <row r="2417" spans="1:39" ht="15" customHeight="1" x14ac:dyDescent="0.3">
      <c r="A2417" s="38" t="s">
        <v>9534</v>
      </c>
      <c r="B2417" t="s">
        <v>9535</v>
      </c>
      <c r="C2417" t="s">
        <v>2092</v>
      </c>
      <c r="D2417" t="s">
        <v>282</v>
      </c>
      <c r="E2417" t="s">
        <v>322</v>
      </c>
      <c r="G2417" t="s">
        <v>350</v>
      </c>
      <c r="H2417" t="s">
        <v>25842</v>
      </c>
      <c r="I2417" t="s">
        <v>9536</v>
      </c>
      <c r="J2417" t="s">
        <v>329</v>
      </c>
      <c r="K2417" t="s">
        <v>2075</v>
      </c>
      <c r="M2417" t="s">
        <v>290</v>
      </c>
      <c r="N2417" t="s">
        <v>286</v>
      </c>
      <c r="O2417" t="s">
        <v>2228</v>
      </c>
      <c r="P2417" t="s">
        <v>287</v>
      </c>
      <c r="Q2417" t="s">
        <v>288</v>
      </c>
      <c r="R2417" t="b">
        <v>0</v>
      </c>
      <c r="S2417" t="b">
        <v>0</v>
      </c>
      <c r="T2417" t="s">
        <v>25454</v>
      </c>
      <c r="U2417" t="s">
        <v>2234</v>
      </c>
      <c r="V2417" s="32" t="s">
        <v>2235</v>
      </c>
      <c r="AB2417"/>
      <c r="AD2417" s="27"/>
    </row>
    <row r="2418" spans="1:39" ht="15" customHeight="1" x14ac:dyDescent="0.3">
      <c r="A2418" s="38" t="s">
        <v>9510</v>
      </c>
      <c r="B2418" t="s">
        <v>9511</v>
      </c>
      <c r="C2418" t="s">
        <v>2092</v>
      </c>
      <c r="D2418" t="s">
        <v>282</v>
      </c>
      <c r="E2418" t="s">
        <v>359</v>
      </c>
      <c r="G2418" t="s">
        <v>2020</v>
      </c>
      <c r="H2418" t="s">
        <v>2020</v>
      </c>
      <c r="I2418" t="s">
        <v>9512</v>
      </c>
      <c r="J2418" t="s">
        <v>284</v>
      </c>
      <c r="K2418" t="s">
        <v>2075</v>
      </c>
      <c r="M2418" t="s">
        <v>294</v>
      </c>
      <c r="N2418" t="s">
        <v>295</v>
      </c>
      <c r="O2418" t="s">
        <v>2076</v>
      </c>
      <c r="P2418" t="s">
        <v>287</v>
      </c>
      <c r="R2418" t="b">
        <v>1</v>
      </c>
      <c r="S2418" t="b">
        <v>1</v>
      </c>
      <c r="T2418" t="s">
        <v>25454</v>
      </c>
      <c r="U2418" t="s">
        <v>2234</v>
      </c>
      <c r="V2418" s="30" t="s">
        <v>9400</v>
      </c>
      <c r="W2418" t="s">
        <v>4974</v>
      </c>
      <c r="X2418" t="s">
        <v>282</v>
      </c>
      <c r="Y2418" t="s">
        <v>288</v>
      </c>
      <c r="Z2418" t="s">
        <v>284</v>
      </c>
      <c r="AA2418" t="s">
        <v>322</v>
      </c>
      <c r="AB2418"/>
      <c r="AD2418" s="27" t="s">
        <v>2075</v>
      </c>
      <c r="AE2418" t="s">
        <v>26052</v>
      </c>
      <c r="AF2418" t="s">
        <v>285</v>
      </c>
      <c r="AH2418" t="s">
        <v>1946</v>
      </c>
      <c r="AI2418" t="s">
        <v>26094</v>
      </c>
      <c r="AJ2418" t="s">
        <v>26095</v>
      </c>
      <c r="AK2418" t="s">
        <v>2082</v>
      </c>
      <c r="AL2418" s="12">
        <v>46113.599062499998</v>
      </c>
      <c r="AM2418" t="s">
        <v>291</v>
      </c>
    </row>
    <row r="2419" spans="1:39" ht="15" customHeight="1" x14ac:dyDescent="0.3">
      <c r="A2419" s="38" t="s">
        <v>9510</v>
      </c>
      <c r="B2419" t="s">
        <v>9511</v>
      </c>
      <c r="C2419" t="s">
        <v>2092</v>
      </c>
      <c r="D2419" t="s">
        <v>282</v>
      </c>
      <c r="E2419" t="s">
        <v>359</v>
      </c>
      <c r="G2419" t="s">
        <v>2020</v>
      </c>
      <c r="H2419" t="s">
        <v>2020</v>
      </c>
      <c r="I2419" t="s">
        <v>9512</v>
      </c>
      <c r="J2419" t="s">
        <v>284</v>
      </c>
      <c r="K2419" t="s">
        <v>2075</v>
      </c>
      <c r="M2419" t="s">
        <v>294</v>
      </c>
      <c r="N2419" t="s">
        <v>295</v>
      </c>
      <c r="O2419" t="s">
        <v>2076</v>
      </c>
      <c r="P2419" t="s">
        <v>287</v>
      </c>
      <c r="Q2419" t="s">
        <v>301</v>
      </c>
      <c r="R2419" t="b">
        <v>1</v>
      </c>
      <c r="S2419" t="b">
        <v>1</v>
      </c>
      <c r="T2419" t="s">
        <v>25454</v>
      </c>
      <c r="U2419" t="s">
        <v>2234</v>
      </c>
      <c r="V2419" s="32" t="s">
        <v>2235</v>
      </c>
      <c r="AB2419"/>
      <c r="AD2419" s="27"/>
    </row>
    <row r="2420" spans="1:39" ht="15" customHeight="1" x14ac:dyDescent="0.3">
      <c r="A2420" s="38" t="s">
        <v>9531</v>
      </c>
      <c r="B2420" t="s">
        <v>9532</v>
      </c>
      <c r="C2420" t="s">
        <v>2092</v>
      </c>
      <c r="D2420" t="s">
        <v>282</v>
      </c>
      <c r="E2420" t="s">
        <v>25503</v>
      </c>
      <c r="G2420" t="s">
        <v>318</v>
      </c>
      <c r="H2420" t="s">
        <v>320</v>
      </c>
      <c r="I2420" t="s">
        <v>9533</v>
      </c>
      <c r="J2420" t="s">
        <v>329</v>
      </c>
      <c r="K2420" t="s">
        <v>2075</v>
      </c>
      <c r="M2420" t="s">
        <v>294</v>
      </c>
      <c r="N2420" t="s">
        <v>295</v>
      </c>
      <c r="O2420" t="s">
        <v>2228</v>
      </c>
      <c r="P2420" t="s">
        <v>287</v>
      </c>
      <c r="Q2420" t="s">
        <v>288</v>
      </c>
      <c r="R2420" t="b">
        <v>0</v>
      </c>
      <c r="S2420" t="b">
        <v>0</v>
      </c>
      <c r="T2420" t="s">
        <v>425</v>
      </c>
      <c r="U2420" t="s">
        <v>2234</v>
      </c>
      <c r="V2420" s="32" t="s">
        <v>2235</v>
      </c>
      <c r="AB2420"/>
      <c r="AD2420" s="27"/>
    </row>
    <row r="2421" spans="1:39" ht="15" customHeight="1" x14ac:dyDescent="0.3">
      <c r="A2421" s="38" t="s">
        <v>8827</v>
      </c>
      <c r="B2421" t="s">
        <v>8828</v>
      </c>
      <c r="C2421" t="s">
        <v>2092</v>
      </c>
      <c r="D2421" t="s">
        <v>282</v>
      </c>
      <c r="E2421" t="s">
        <v>319</v>
      </c>
      <c r="G2421" t="s">
        <v>303</v>
      </c>
      <c r="H2421" t="s">
        <v>303</v>
      </c>
      <c r="I2421" t="s">
        <v>8829</v>
      </c>
      <c r="J2421" t="s">
        <v>284</v>
      </c>
      <c r="K2421" t="s">
        <v>2075</v>
      </c>
      <c r="M2421" t="s">
        <v>338</v>
      </c>
      <c r="N2421" t="s">
        <v>295</v>
      </c>
      <c r="O2421" t="s">
        <v>2256</v>
      </c>
      <c r="P2421" t="s">
        <v>287</v>
      </c>
      <c r="Q2421" t="s">
        <v>288</v>
      </c>
      <c r="R2421" t="b">
        <v>0</v>
      </c>
      <c r="S2421" t="b">
        <v>0</v>
      </c>
      <c r="T2421" t="s">
        <v>25455</v>
      </c>
      <c r="U2421" t="s">
        <v>2234</v>
      </c>
      <c r="V2421" s="32" t="s">
        <v>5074</v>
      </c>
      <c r="W2421" t="s">
        <v>5075</v>
      </c>
      <c r="X2421" t="s">
        <v>282</v>
      </c>
      <c r="Y2421" t="s">
        <v>288</v>
      </c>
      <c r="Z2421" t="s">
        <v>284</v>
      </c>
      <c r="AA2421" t="s">
        <v>319</v>
      </c>
      <c r="AB2421"/>
      <c r="AD2421" s="27" t="s">
        <v>2094</v>
      </c>
      <c r="AF2421" t="s">
        <v>294</v>
      </c>
      <c r="AH2421" t="s">
        <v>691</v>
      </c>
      <c r="AI2421" t="s">
        <v>26094</v>
      </c>
      <c r="AJ2421" t="s">
        <v>26095</v>
      </c>
      <c r="AK2421" t="s">
        <v>2082</v>
      </c>
      <c r="AL2421" s="12">
        <v>46119.155381944445</v>
      </c>
      <c r="AM2421" t="s">
        <v>309</v>
      </c>
    </row>
    <row r="2422" spans="1:39" ht="15" customHeight="1" x14ac:dyDescent="0.3">
      <c r="A2422" s="38" t="s">
        <v>8606</v>
      </c>
      <c r="B2422" t="s">
        <v>8607</v>
      </c>
      <c r="C2422" t="s">
        <v>2092</v>
      </c>
      <c r="D2422" t="s">
        <v>282</v>
      </c>
      <c r="E2422" t="s">
        <v>319</v>
      </c>
      <c r="G2422" t="s">
        <v>320</v>
      </c>
      <c r="H2422" t="s">
        <v>320</v>
      </c>
      <c r="I2422" t="s">
        <v>8608</v>
      </c>
      <c r="J2422" t="s">
        <v>284</v>
      </c>
      <c r="K2422" t="s">
        <v>2075</v>
      </c>
      <c r="M2422" t="s">
        <v>294</v>
      </c>
      <c r="N2422" t="s">
        <v>295</v>
      </c>
      <c r="O2422" t="s">
        <v>2076</v>
      </c>
      <c r="Q2422" t="s">
        <v>288</v>
      </c>
      <c r="R2422" t="b">
        <v>0</v>
      </c>
      <c r="S2422" t="b">
        <v>0</v>
      </c>
      <c r="T2422" t="s">
        <v>25455</v>
      </c>
      <c r="U2422" t="s">
        <v>2234</v>
      </c>
      <c r="V2422" s="32" t="s">
        <v>5072</v>
      </c>
      <c r="W2422" t="s">
        <v>5073</v>
      </c>
      <c r="X2422" t="s">
        <v>282</v>
      </c>
      <c r="Y2422" t="s">
        <v>288</v>
      </c>
      <c r="Z2422" t="s">
        <v>284</v>
      </c>
      <c r="AA2422" t="s">
        <v>319</v>
      </c>
      <c r="AB2422"/>
      <c r="AD2422" s="27" t="s">
        <v>2094</v>
      </c>
      <c r="AF2422" t="s">
        <v>294</v>
      </c>
      <c r="AH2422" t="s">
        <v>683</v>
      </c>
      <c r="AI2422" t="s">
        <v>26094</v>
      </c>
      <c r="AJ2422" t="s">
        <v>26095</v>
      </c>
      <c r="AK2422" t="s">
        <v>2082</v>
      </c>
      <c r="AL2422" s="12">
        <v>46114.223252314812</v>
      </c>
      <c r="AM2422" t="s">
        <v>309</v>
      </c>
    </row>
    <row r="2423" spans="1:39" ht="15" customHeight="1" x14ac:dyDescent="0.3">
      <c r="A2423" s="38" t="s">
        <v>9097</v>
      </c>
      <c r="B2423" t="s">
        <v>9098</v>
      </c>
      <c r="C2423" t="s">
        <v>2073</v>
      </c>
      <c r="D2423" t="s">
        <v>282</v>
      </c>
      <c r="E2423" t="s">
        <v>292</v>
      </c>
      <c r="I2423" t="s">
        <v>9099</v>
      </c>
      <c r="J2423" t="s">
        <v>329</v>
      </c>
      <c r="K2423" t="s">
        <v>2094</v>
      </c>
      <c r="M2423" t="s">
        <v>294</v>
      </c>
      <c r="N2423" t="s">
        <v>295</v>
      </c>
      <c r="Q2423" t="s">
        <v>344</v>
      </c>
      <c r="R2423" t="b">
        <v>0</v>
      </c>
      <c r="S2423" t="b">
        <v>0</v>
      </c>
      <c r="T2423" t="s">
        <v>426</v>
      </c>
      <c r="U2423">
        <v>1</v>
      </c>
      <c r="V2423" s="32" t="s">
        <v>2235</v>
      </c>
      <c r="AB2423"/>
      <c r="AD2423" s="27"/>
    </row>
    <row r="2424" spans="1:39" ht="15" customHeight="1" x14ac:dyDescent="0.3">
      <c r="A2424" s="38" t="s">
        <v>8654</v>
      </c>
      <c r="B2424" t="s">
        <v>8655</v>
      </c>
      <c r="C2424" t="s">
        <v>2073</v>
      </c>
      <c r="D2424" t="s">
        <v>282</v>
      </c>
      <c r="E2424" t="s">
        <v>25500</v>
      </c>
      <c r="H2424" t="s">
        <v>25853</v>
      </c>
      <c r="I2424" t="s">
        <v>8656</v>
      </c>
      <c r="J2424" t="s">
        <v>284</v>
      </c>
      <c r="K2424" t="s">
        <v>2075</v>
      </c>
      <c r="M2424" t="s">
        <v>338</v>
      </c>
      <c r="O2424" t="s">
        <v>2076</v>
      </c>
      <c r="Q2424" t="s">
        <v>311</v>
      </c>
      <c r="R2424" t="b">
        <v>0</v>
      </c>
      <c r="S2424" t="b">
        <v>0</v>
      </c>
      <c r="T2424" t="s">
        <v>426</v>
      </c>
      <c r="U2424">
        <v>1</v>
      </c>
      <c r="V2424" s="32" t="s">
        <v>6118</v>
      </c>
      <c r="W2424" t="s">
        <v>6119</v>
      </c>
      <c r="X2424" t="s">
        <v>282</v>
      </c>
      <c r="Y2424" t="s">
        <v>311</v>
      </c>
      <c r="Z2424" t="s">
        <v>284</v>
      </c>
      <c r="AB2424"/>
      <c r="AD2424" s="27" t="s">
        <v>2079</v>
      </c>
      <c r="AF2424" t="s">
        <v>290</v>
      </c>
      <c r="AH2424" t="s">
        <v>2016</v>
      </c>
      <c r="AI2424" t="s">
        <v>2088</v>
      </c>
      <c r="AJ2424" t="s">
        <v>2089</v>
      </c>
      <c r="AK2424" t="s">
        <v>2082</v>
      </c>
      <c r="AL2424" s="12">
        <v>45852.656921296293</v>
      </c>
    </row>
    <row r="2425" spans="1:39" ht="15" customHeight="1" x14ac:dyDescent="0.3">
      <c r="A2425" s="38" t="s">
        <v>8623</v>
      </c>
      <c r="B2425" t="s">
        <v>3349</v>
      </c>
      <c r="C2425" t="s">
        <v>7850</v>
      </c>
      <c r="D2425" t="s">
        <v>282</v>
      </c>
      <c r="E2425" t="s">
        <v>319</v>
      </c>
      <c r="G2425" t="s">
        <v>298</v>
      </c>
      <c r="H2425" t="s">
        <v>372</v>
      </c>
      <c r="I2425" t="s">
        <v>8624</v>
      </c>
      <c r="J2425" t="s">
        <v>284</v>
      </c>
      <c r="K2425" t="s">
        <v>2075</v>
      </c>
      <c r="L2425" t="s">
        <v>26041</v>
      </c>
      <c r="M2425" t="s">
        <v>290</v>
      </c>
      <c r="O2425" t="s">
        <v>2076</v>
      </c>
      <c r="Q2425" t="s">
        <v>341</v>
      </c>
      <c r="R2425" t="b">
        <v>0</v>
      </c>
      <c r="S2425" t="b">
        <v>0</v>
      </c>
      <c r="T2425" t="s">
        <v>425</v>
      </c>
      <c r="U2425">
        <v>0</v>
      </c>
      <c r="V2425" s="32" t="s">
        <v>8625</v>
      </c>
      <c r="W2425" t="s">
        <v>3349</v>
      </c>
      <c r="X2425" t="s">
        <v>282</v>
      </c>
      <c r="Y2425" t="s">
        <v>341</v>
      </c>
      <c r="Z2425" t="s">
        <v>284</v>
      </c>
      <c r="AA2425" t="s">
        <v>283</v>
      </c>
      <c r="AB2425"/>
      <c r="AC2425" t="s">
        <v>26118</v>
      </c>
      <c r="AD2425" s="27" t="s">
        <v>2075</v>
      </c>
      <c r="AE2425" t="s">
        <v>26044</v>
      </c>
      <c r="AF2425" t="s">
        <v>290</v>
      </c>
      <c r="AI2425" t="s">
        <v>26581</v>
      </c>
      <c r="AJ2425" t="s">
        <v>3247</v>
      </c>
      <c r="AK2425" t="s">
        <v>3160</v>
      </c>
      <c r="AL2425" s="12">
        <v>46147.55609953704</v>
      </c>
      <c r="AM2425" t="s">
        <v>309</v>
      </c>
    </row>
    <row r="2426" spans="1:39" ht="15" customHeight="1" x14ac:dyDescent="0.3">
      <c r="A2426" s="38" t="s">
        <v>9038</v>
      </c>
      <c r="B2426" t="s">
        <v>9039</v>
      </c>
      <c r="C2426" t="s">
        <v>7850</v>
      </c>
      <c r="D2426" t="s">
        <v>282</v>
      </c>
      <c r="E2426" t="s">
        <v>283</v>
      </c>
      <c r="H2426" t="s">
        <v>320</v>
      </c>
      <c r="I2426" t="s">
        <v>9040</v>
      </c>
      <c r="J2426" t="s">
        <v>284</v>
      </c>
      <c r="K2426" t="s">
        <v>2075</v>
      </c>
      <c r="L2426" t="s">
        <v>26041</v>
      </c>
      <c r="M2426" t="s">
        <v>330</v>
      </c>
      <c r="O2426" t="s">
        <v>2076</v>
      </c>
      <c r="Q2426" t="s">
        <v>341</v>
      </c>
      <c r="R2426" t="b">
        <v>0</v>
      </c>
      <c r="S2426" t="b">
        <v>0</v>
      </c>
      <c r="T2426" t="s">
        <v>425</v>
      </c>
      <c r="U2426">
        <v>0</v>
      </c>
      <c r="V2426" s="32" t="s">
        <v>8774</v>
      </c>
      <c r="W2426" t="s">
        <v>8775</v>
      </c>
      <c r="X2426" t="s">
        <v>282</v>
      </c>
      <c r="Y2426" t="s">
        <v>341</v>
      </c>
      <c r="Z2426" t="s">
        <v>284</v>
      </c>
      <c r="AB2426"/>
      <c r="AC2426" t="s">
        <v>26118</v>
      </c>
      <c r="AD2426" s="27" t="s">
        <v>2075</v>
      </c>
      <c r="AE2426" t="s">
        <v>26041</v>
      </c>
      <c r="AF2426" t="s">
        <v>330</v>
      </c>
      <c r="AI2426" t="s">
        <v>26581</v>
      </c>
      <c r="AJ2426" t="s">
        <v>3247</v>
      </c>
      <c r="AK2426" t="s">
        <v>2082</v>
      </c>
      <c r="AL2426" s="12">
        <v>46147.556111111109</v>
      </c>
      <c r="AM2426" t="s">
        <v>309</v>
      </c>
    </row>
    <row r="2427" spans="1:39" ht="15" customHeight="1" x14ac:dyDescent="0.3">
      <c r="A2427" s="38" t="s">
        <v>8443</v>
      </c>
      <c r="B2427" t="s">
        <v>8444</v>
      </c>
      <c r="C2427" t="s">
        <v>2092</v>
      </c>
      <c r="D2427" t="s">
        <v>310</v>
      </c>
      <c r="E2427" t="s">
        <v>283</v>
      </c>
      <c r="G2427" t="s">
        <v>334</v>
      </c>
      <c r="H2427" t="s">
        <v>303</v>
      </c>
      <c r="I2427" t="s">
        <v>8445</v>
      </c>
      <c r="J2427" t="s">
        <v>284</v>
      </c>
      <c r="K2427" t="s">
        <v>2075</v>
      </c>
      <c r="M2427" t="s">
        <v>335</v>
      </c>
      <c r="N2427" t="s">
        <v>286</v>
      </c>
      <c r="O2427" t="s">
        <v>2076</v>
      </c>
      <c r="P2427" t="s">
        <v>331</v>
      </c>
      <c r="Q2427" t="s">
        <v>288</v>
      </c>
      <c r="R2427" t="b">
        <v>0</v>
      </c>
      <c r="S2427" t="b">
        <v>0</v>
      </c>
      <c r="T2427" t="s">
        <v>25455</v>
      </c>
      <c r="U2427" t="s">
        <v>2244</v>
      </c>
      <c r="V2427" s="32" t="s">
        <v>8446</v>
      </c>
      <c r="W2427" t="s">
        <v>8447</v>
      </c>
      <c r="X2427" t="s">
        <v>282</v>
      </c>
      <c r="Y2427" t="s">
        <v>288</v>
      </c>
      <c r="Z2427" t="s">
        <v>284</v>
      </c>
      <c r="AA2427" t="s">
        <v>283</v>
      </c>
      <c r="AB2427"/>
      <c r="AD2427" s="27" t="s">
        <v>2214</v>
      </c>
      <c r="AE2427" t="s">
        <v>26226</v>
      </c>
      <c r="AF2427" t="s">
        <v>335</v>
      </c>
      <c r="AH2427" t="s">
        <v>625</v>
      </c>
      <c r="AI2427" t="s">
        <v>26094</v>
      </c>
      <c r="AJ2427" t="s">
        <v>26095</v>
      </c>
      <c r="AK2427" t="s">
        <v>2082</v>
      </c>
      <c r="AL2427" s="12">
        <v>46129.207060185188</v>
      </c>
      <c r="AM2427" t="s">
        <v>291</v>
      </c>
    </row>
    <row r="2428" spans="1:39" ht="15" customHeight="1" x14ac:dyDescent="0.3">
      <c r="A2428" s="38" t="s">
        <v>8443</v>
      </c>
      <c r="B2428" t="s">
        <v>8444</v>
      </c>
      <c r="C2428" t="s">
        <v>2092</v>
      </c>
      <c r="D2428" t="s">
        <v>310</v>
      </c>
      <c r="E2428" t="s">
        <v>283</v>
      </c>
      <c r="G2428" t="s">
        <v>334</v>
      </c>
      <c r="H2428" t="s">
        <v>303</v>
      </c>
      <c r="I2428" t="s">
        <v>8445</v>
      </c>
      <c r="J2428" t="s">
        <v>284</v>
      </c>
      <c r="K2428" t="s">
        <v>2075</v>
      </c>
      <c r="M2428" t="s">
        <v>335</v>
      </c>
      <c r="N2428" t="s">
        <v>286</v>
      </c>
      <c r="O2428" t="s">
        <v>2076</v>
      </c>
      <c r="P2428" t="s">
        <v>331</v>
      </c>
      <c r="Q2428" t="s">
        <v>336</v>
      </c>
      <c r="R2428" t="b">
        <v>0</v>
      </c>
      <c r="S2428" t="b">
        <v>0</v>
      </c>
      <c r="T2428" t="s">
        <v>25455</v>
      </c>
      <c r="U2428" t="s">
        <v>2244</v>
      </c>
      <c r="V2428" s="32" t="s">
        <v>2235</v>
      </c>
      <c r="AB2428"/>
      <c r="AD2428" s="27"/>
    </row>
    <row r="2429" spans="1:39" ht="15" customHeight="1" x14ac:dyDescent="0.3">
      <c r="A2429" s="38" t="s">
        <v>8503</v>
      </c>
      <c r="B2429" t="s">
        <v>8504</v>
      </c>
      <c r="C2429" t="s">
        <v>2092</v>
      </c>
      <c r="D2429" t="s">
        <v>282</v>
      </c>
      <c r="E2429" t="s">
        <v>292</v>
      </c>
      <c r="G2429" t="s">
        <v>293</v>
      </c>
      <c r="H2429" t="s">
        <v>303</v>
      </c>
      <c r="I2429" t="s">
        <v>8505</v>
      </c>
      <c r="J2429" t="s">
        <v>284</v>
      </c>
      <c r="K2429" t="s">
        <v>2075</v>
      </c>
      <c r="M2429" t="s">
        <v>294</v>
      </c>
      <c r="N2429" t="s">
        <v>295</v>
      </c>
      <c r="O2429" t="s">
        <v>2076</v>
      </c>
      <c r="Q2429" t="s">
        <v>367</v>
      </c>
      <c r="R2429" t="b">
        <v>1</v>
      </c>
      <c r="S2429" t="b">
        <v>1</v>
      </c>
      <c r="T2429" t="s">
        <v>25454</v>
      </c>
      <c r="U2429" t="s">
        <v>2234</v>
      </c>
      <c r="V2429" s="32" t="s">
        <v>2235</v>
      </c>
      <c r="AB2429"/>
      <c r="AD2429" s="27"/>
    </row>
    <row r="2430" spans="1:39" ht="15" customHeight="1" x14ac:dyDescent="0.3">
      <c r="A2430" s="38" t="s">
        <v>9044</v>
      </c>
      <c r="B2430" t="s">
        <v>9045</v>
      </c>
      <c r="C2430" t="s">
        <v>7850</v>
      </c>
      <c r="D2430" t="s">
        <v>282</v>
      </c>
      <c r="E2430" t="s">
        <v>283</v>
      </c>
      <c r="H2430" t="s">
        <v>313</v>
      </c>
      <c r="I2430" t="s">
        <v>9046</v>
      </c>
      <c r="J2430" t="s">
        <v>284</v>
      </c>
      <c r="K2430" t="s">
        <v>2075</v>
      </c>
      <c r="L2430" t="s">
        <v>26041</v>
      </c>
      <c r="M2430" t="s">
        <v>330</v>
      </c>
      <c r="O2430" t="s">
        <v>2076</v>
      </c>
      <c r="Q2430" t="s">
        <v>341</v>
      </c>
      <c r="R2430" t="b">
        <v>0</v>
      </c>
      <c r="S2430" t="b">
        <v>0</v>
      </c>
      <c r="T2430" t="s">
        <v>425</v>
      </c>
      <c r="U2430">
        <v>0</v>
      </c>
      <c r="V2430" s="32" t="s">
        <v>8774</v>
      </c>
      <c r="W2430" t="s">
        <v>8775</v>
      </c>
      <c r="X2430" t="s">
        <v>282</v>
      </c>
      <c r="Y2430" t="s">
        <v>341</v>
      </c>
      <c r="Z2430" t="s">
        <v>284</v>
      </c>
      <c r="AB2430"/>
      <c r="AC2430" t="s">
        <v>26118</v>
      </c>
      <c r="AD2430" s="27" t="s">
        <v>2075</v>
      </c>
      <c r="AE2430" t="s">
        <v>26041</v>
      </c>
      <c r="AF2430" t="s">
        <v>330</v>
      </c>
      <c r="AI2430" t="s">
        <v>26581</v>
      </c>
      <c r="AJ2430" t="s">
        <v>3247</v>
      </c>
      <c r="AK2430" t="s">
        <v>2082</v>
      </c>
      <c r="AL2430" s="12">
        <v>46147.556111111109</v>
      </c>
      <c r="AM2430" t="s">
        <v>309</v>
      </c>
    </row>
    <row r="2431" spans="1:39" ht="15" customHeight="1" x14ac:dyDescent="0.3">
      <c r="A2431" s="38" t="s">
        <v>9166</v>
      </c>
      <c r="B2431" t="s">
        <v>9167</v>
      </c>
      <c r="C2431" t="s">
        <v>7850</v>
      </c>
      <c r="D2431" t="s">
        <v>282</v>
      </c>
      <c r="E2431" t="s">
        <v>322</v>
      </c>
      <c r="H2431" t="s">
        <v>313</v>
      </c>
      <c r="I2431" t="s">
        <v>9168</v>
      </c>
      <c r="J2431" t="s">
        <v>284</v>
      </c>
      <c r="K2431" t="s">
        <v>2075</v>
      </c>
      <c r="L2431" t="s">
        <v>26041</v>
      </c>
      <c r="M2431" t="s">
        <v>335</v>
      </c>
      <c r="O2431" t="s">
        <v>2076</v>
      </c>
      <c r="Q2431" t="s">
        <v>341</v>
      </c>
      <c r="R2431" t="b">
        <v>0</v>
      </c>
      <c r="S2431" t="b">
        <v>0</v>
      </c>
      <c r="T2431" t="s">
        <v>425</v>
      </c>
      <c r="U2431">
        <v>0</v>
      </c>
      <c r="V2431" s="32" t="s">
        <v>9169</v>
      </c>
      <c r="W2431" t="s">
        <v>9170</v>
      </c>
      <c r="X2431" t="s">
        <v>282</v>
      </c>
      <c r="Y2431" t="s">
        <v>341</v>
      </c>
      <c r="Z2431" t="s">
        <v>284</v>
      </c>
      <c r="AA2431" t="s">
        <v>410</v>
      </c>
      <c r="AB2431"/>
      <c r="AC2431" t="s">
        <v>26118</v>
      </c>
      <c r="AD2431" s="27" t="s">
        <v>2075</v>
      </c>
      <c r="AE2431" t="s">
        <v>26041</v>
      </c>
      <c r="AF2431" t="s">
        <v>290</v>
      </c>
      <c r="AI2431" t="s">
        <v>26581</v>
      </c>
      <c r="AJ2431" t="s">
        <v>3247</v>
      </c>
      <c r="AK2431" t="s">
        <v>2082</v>
      </c>
      <c r="AL2431" s="12">
        <v>46114.663090277776</v>
      </c>
      <c r="AM2431" t="s">
        <v>309</v>
      </c>
    </row>
    <row r="2432" spans="1:39" ht="15" customHeight="1" x14ac:dyDescent="0.3">
      <c r="A2432" s="38" t="s">
        <v>9171</v>
      </c>
      <c r="B2432" t="s">
        <v>9172</v>
      </c>
      <c r="C2432" t="s">
        <v>7850</v>
      </c>
      <c r="D2432" t="s">
        <v>282</v>
      </c>
      <c r="E2432" t="s">
        <v>319</v>
      </c>
      <c r="H2432" t="s">
        <v>320</v>
      </c>
      <c r="I2432" t="s">
        <v>9173</v>
      </c>
      <c r="J2432" t="s">
        <v>284</v>
      </c>
      <c r="K2432" t="s">
        <v>2075</v>
      </c>
      <c r="L2432" t="s">
        <v>26041</v>
      </c>
      <c r="M2432" t="s">
        <v>290</v>
      </c>
      <c r="O2432" t="s">
        <v>2076</v>
      </c>
      <c r="Q2432" t="s">
        <v>341</v>
      </c>
      <c r="R2432" t="b">
        <v>0</v>
      </c>
      <c r="S2432" t="b">
        <v>0</v>
      </c>
      <c r="T2432" t="s">
        <v>425</v>
      </c>
      <c r="U2432">
        <v>0</v>
      </c>
      <c r="V2432" s="32" t="s">
        <v>8852</v>
      </c>
      <c r="W2432" t="s">
        <v>8853</v>
      </c>
      <c r="X2432" t="s">
        <v>282</v>
      </c>
      <c r="Y2432" t="s">
        <v>341</v>
      </c>
      <c r="Z2432" t="s">
        <v>284</v>
      </c>
      <c r="AB2432"/>
      <c r="AC2432" t="s">
        <v>26118</v>
      </c>
      <c r="AD2432" s="27" t="s">
        <v>2075</v>
      </c>
      <c r="AE2432" t="s">
        <v>26041</v>
      </c>
      <c r="AF2432" t="s">
        <v>290</v>
      </c>
      <c r="AI2432" t="s">
        <v>26581</v>
      </c>
      <c r="AJ2432" t="s">
        <v>3247</v>
      </c>
      <c r="AK2432" t="s">
        <v>3160</v>
      </c>
      <c r="AL2432" s="12">
        <v>46147.55609953704</v>
      </c>
      <c r="AM2432" t="s">
        <v>309</v>
      </c>
    </row>
    <row r="2433" spans="1:39" ht="15" customHeight="1" x14ac:dyDescent="0.3">
      <c r="A2433" s="38" t="s">
        <v>9171</v>
      </c>
      <c r="B2433" t="s">
        <v>9172</v>
      </c>
      <c r="C2433" t="s">
        <v>7850</v>
      </c>
      <c r="D2433" t="s">
        <v>282</v>
      </c>
      <c r="E2433" t="s">
        <v>319</v>
      </c>
      <c r="H2433" t="s">
        <v>320</v>
      </c>
      <c r="I2433" t="s">
        <v>9173</v>
      </c>
      <c r="J2433" t="s">
        <v>284</v>
      </c>
      <c r="K2433" t="s">
        <v>2075</v>
      </c>
      <c r="L2433" t="s">
        <v>26041</v>
      </c>
      <c r="M2433" t="s">
        <v>290</v>
      </c>
      <c r="O2433" t="s">
        <v>2076</v>
      </c>
      <c r="Q2433" t="s">
        <v>341</v>
      </c>
      <c r="R2433" t="b">
        <v>0</v>
      </c>
      <c r="S2433" t="b">
        <v>0</v>
      </c>
      <c r="T2433" t="s">
        <v>425</v>
      </c>
      <c r="U2433">
        <v>0</v>
      </c>
      <c r="V2433" s="30" t="s">
        <v>9180</v>
      </c>
      <c r="W2433" t="s">
        <v>9181</v>
      </c>
      <c r="X2433" t="s">
        <v>282</v>
      </c>
      <c r="Y2433" t="s">
        <v>341</v>
      </c>
      <c r="Z2433" t="s">
        <v>329</v>
      </c>
      <c r="AA2433" t="s">
        <v>322</v>
      </c>
      <c r="AB2433"/>
      <c r="AC2433" t="s">
        <v>26118</v>
      </c>
      <c r="AD2433" s="27" t="s">
        <v>3330</v>
      </c>
      <c r="AE2433" t="s">
        <v>26041</v>
      </c>
      <c r="AF2433" t="s">
        <v>290</v>
      </c>
      <c r="AI2433" t="s">
        <v>9176</v>
      </c>
      <c r="AJ2433" t="s">
        <v>9177</v>
      </c>
      <c r="AK2433" t="s">
        <v>3160</v>
      </c>
      <c r="AL2433" s="12">
        <v>45698.778043981481</v>
      </c>
      <c r="AM2433" t="s">
        <v>291</v>
      </c>
    </row>
    <row r="2434" spans="1:39" ht="15" customHeight="1" x14ac:dyDescent="0.3">
      <c r="A2434" s="38" t="s">
        <v>9171</v>
      </c>
      <c r="B2434" t="s">
        <v>9172</v>
      </c>
      <c r="C2434" t="s">
        <v>7850</v>
      </c>
      <c r="D2434" t="s">
        <v>282</v>
      </c>
      <c r="E2434" t="s">
        <v>319</v>
      </c>
      <c r="H2434" t="s">
        <v>320</v>
      </c>
      <c r="I2434" t="s">
        <v>9173</v>
      </c>
      <c r="J2434" t="s">
        <v>284</v>
      </c>
      <c r="K2434" t="s">
        <v>2075</v>
      </c>
      <c r="L2434" t="s">
        <v>26041</v>
      </c>
      <c r="M2434" t="s">
        <v>290</v>
      </c>
      <c r="O2434" t="s">
        <v>2076</v>
      </c>
      <c r="Q2434" t="s">
        <v>341</v>
      </c>
      <c r="R2434" t="b">
        <v>0</v>
      </c>
      <c r="S2434" t="b">
        <v>0</v>
      </c>
      <c r="T2434" t="s">
        <v>425</v>
      </c>
      <c r="U2434">
        <v>0</v>
      </c>
      <c r="V2434" s="30" t="s">
        <v>9184</v>
      </c>
      <c r="W2434" t="s">
        <v>9185</v>
      </c>
      <c r="X2434" t="s">
        <v>282</v>
      </c>
      <c r="Y2434" t="s">
        <v>341</v>
      </c>
      <c r="Z2434" t="s">
        <v>284</v>
      </c>
      <c r="AA2434" t="s">
        <v>322</v>
      </c>
      <c r="AB2434"/>
      <c r="AC2434" t="s">
        <v>26118</v>
      </c>
      <c r="AD2434" s="27" t="s">
        <v>2512</v>
      </c>
      <c r="AE2434" t="s">
        <v>26041</v>
      </c>
      <c r="AF2434" t="s">
        <v>290</v>
      </c>
      <c r="AI2434" t="s">
        <v>3246</v>
      </c>
      <c r="AJ2434" t="s">
        <v>3247</v>
      </c>
      <c r="AK2434" t="s">
        <v>3160</v>
      </c>
      <c r="AL2434" s="12">
        <v>46147.556111111109</v>
      </c>
      <c r="AM2434" t="s">
        <v>309</v>
      </c>
    </row>
    <row r="2435" spans="1:39" ht="15" customHeight="1" x14ac:dyDescent="0.3">
      <c r="A2435" s="38" t="s">
        <v>9171</v>
      </c>
      <c r="B2435" t="s">
        <v>9172</v>
      </c>
      <c r="C2435" t="s">
        <v>7850</v>
      </c>
      <c r="D2435" t="s">
        <v>282</v>
      </c>
      <c r="E2435" t="s">
        <v>319</v>
      </c>
      <c r="H2435" t="s">
        <v>320</v>
      </c>
      <c r="I2435" t="s">
        <v>9173</v>
      </c>
      <c r="J2435" t="s">
        <v>284</v>
      </c>
      <c r="K2435" t="s">
        <v>2075</v>
      </c>
      <c r="L2435" t="s">
        <v>26041</v>
      </c>
      <c r="M2435" t="s">
        <v>290</v>
      </c>
      <c r="O2435" t="s">
        <v>2076</v>
      </c>
      <c r="Q2435" t="s">
        <v>341</v>
      </c>
      <c r="R2435" t="b">
        <v>0</v>
      </c>
      <c r="S2435" t="b">
        <v>0</v>
      </c>
      <c r="T2435" s="31" t="s">
        <v>425</v>
      </c>
      <c r="U2435" s="31">
        <v>0</v>
      </c>
      <c r="V2435" s="30" t="s">
        <v>9182</v>
      </c>
      <c r="W2435" t="s">
        <v>9183</v>
      </c>
      <c r="X2435" t="s">
        <v>282</v>
      </c>
      <c r="Y2435" t="s">
        <v>341</v>
      </c>
      <c r="Z2435" t="s">
        <v>284</v>
      </c>
      <c r="AA2435" t="s">
        <v>322</v>
      </c>
      <c r="AB2435"/>
      <c r="AC2435" t="s">
        <v>26118</v>
      </c>
      <c r="AD2435" s="27" t="s">
        <v>2512</v>
      </c>
      <c r="AE2435" t="s">
        <v>26041</v>
      </c>
      <c r="AF2435" t="s">
        <v>290</v>
      </c>
      <c r="AI2435" t="s">
        <v>3246</v>
      </c>
      <c r="AJ2435" t="s">
        <v>3247</v>
      </c>
      <c r="AK2435" t="s">
        <v>3160</v>
      </c>
      <c r="AL2435" s="12">
        <v>46147.556111111109</v>
      </c>
      <c r="AM2435" t="s">
        <v>309</v>
      </c>
    </row>
    <row r="2436" spans="1:39" ht="15" customHeight="1" x14ac:dyDescent="0.3">
      <c r="A2436" s="38" t="s">
        <v>9171</v>
      </c>
      <c r="B2436" t="s">
        <v>9172</v>
      </c>
      <c r="C2436" t="s">
        <v>7850</v>
      </c>
      <c r="D2436" t="s">
        <v>282</v>
      </c>
      <c r="E2436" t="s">
        <v>319</v>
      </c>
      <c r="H2436" t="s">
        <v>320</v>
      </c>
      <c r="I2436" t="s">
        <v>9173</v>
      </c>
      <c r="J2436" t="s">
        <v>284</v>
      </c>
      <c r="K2436" t="s">
        <v>2075</v>
      </c>
      <c r="L2436" t="s">
        <v>26041</v>
      </c>
      <c r="M2436" t="s">
        <v>290</v>
      </c>
      <c r="O2436" t="s">
        <v>2076</v>
      </c>
      <c r="Q2436" t="s">
        <v>341</v>
      </c>
      <c r="R2436" t="b">
        <v>0</v>
      </c>
      <c r="S2436" t="b">
        <v>0</v>
      </c>
      <c r="T2436" s="31" t="s">
        <v>425</v>
      </c>
      <c r="U2436" s="31">
        <v>0</v>
      </c>
      <c r="V2436" s="30" t="s">
        <v>9178</v>
      </c>
      <c r="W2436" t="s">
        <v>9179</v>
      </c>
      <c r="X2436" t="s">
        <v>282</v>
      </c>
      <c r="Y2436" t="s">
        <v>341</v>
      </c>
      <c r="Z2436" t="s">
        <v>329</v>
      </c>
      <c r="AA2436" t="s">
        <v>322</v>
      </c>
      <c r="AB2436"/>
      <c r="AC2436" t="s">
        <v>26118</v>
      </c>
      <c r="AD2436" s="27" t="s">
        <v>3330</v>
      </c>
      <c r="AE2436" t="s">
        <v>26041</v>
      </c>
      <c r="AF2436" t="s">
        <v>290</v>
      </c>
      <c r="AI2436" t="s">
        <v>9176</v>
      </c>
      <c r="AJ2436" t="s">
        <v>9177</v>
      </c>
      <c r="AK2436" t="s">
        <v>3160</v>
      </c>
      <c r="AL2436" s="12">
        <v>45698.77851851852</v>
      </c>
      <c r="AM2436" t="s">
        <v>291</v>
      </c>
    </row>
    <row r="2437" spans="1:39" ht="15" customHeight="1" x14ac:dyDescent="0.3">
      <c r="A2437" s="38" t="s">
        <v>9171</v>
      </c>
      <c r="B2437" t="s">
        <v>9172</v>
      </c>
      <c r="C2437" t="s">
        <v>7850</v>
      </c>
      <c r="D2437" t="s">
        <v>282</v>
      </c>
      <c r="E2437" t="s">
        <v>319</v>
      </c>
      <c r="H2437" t="s">
        <v>320</v>
      </c>
      <c r="I2437" t="s">
        <v>9173</v>
      </c>
      <c r="J2437" t="s">
        <v>284</v>
      </c>
      <c r="K2437" t="s">
        <v>2075</v>
      </c>
      <c r="L2437" t="s">
        <v>26041</v>
      </c>
      <c r="M2437" t="s">
        <v>290</v>
      </c>
      <c r="O2437" t="s">
        <v>2076</v>
      </c>
      <c r="Q2437" t="s">
        <v>341</v>
      </c>
      <c r="R2437" t="b">
        <v>0</v>
      </c>
      <c r="S2437" t="b">
        <v>0</v>
      </c>
      <c r="T2437" s="31" t="s">
        <v>425</v>
      </c>
      <c r="U2437" s="31">
        <v>0</v>
      </c>
      <c r="V2437" s="30" t="s">
        <v>9192</v>
      </c>
      <c r="W2437" t="s">
        <v>9193</v>
      </c>
      <c r="X2437" t="s">
        <v>282</v>
      </c>
      <c r="Y2437" t="s">
        <v>341</v>
      </c>
      <c r="Z2437" t="s">
        <v>284</v>
      </c>
      <c r="AA2437" t="s">
        <v>322</v>
      </c>
      <c r="AB2437"/>
      <c r="AC2437" t="s">
        <v>26118</v>
      </c>
      <c r="AD2437" s="27" t="s">
        <v>4453</v>
      </c>
      <c r="AE2437" t="s">
        <v>26041</v>
      </c>
      <c r="AF2437" t="s">
        <v>290</v>
      </c>
      <c r="AI2437" t="s">
        <v>26581</v>
      </c>
      <c r="AJ2437" t="s">
        <v>3247</v>
      </c>
      <c r="AK2437" t="s">
        <v>2082</v>
      </c>
      <c r="AL2437" s="12">
        <v>46099.813634259262</v>
      </c>
      <c r="AM2437" t="s">
        <v>309</v>
      </c>
    </row>
    <row r="2438" spans="1:39" ht="15" customHeight="1" x14ac:dyDescent="0.3">
      <c r="A2438" s="38" t="s">
        <v>9171</v>
      </c>
      <c r="B2438" t="s">
        <v>9172</v>
      </c>
      <c r="C2438" t="s">
        <v>7850</v>
      </c>
      <c r="D2438" t="s">
        <v>282</v>
      </c>
      <c r="E2438" t="s">
        <v>319</v>
      </c>
      <c r="H2438" t="s">
        <v>320</v>
      </c>
      <c r="I2438" t="s">
        <v>9173</v>
      </c>
      <c r="J2438" t="s">
        <v>284</v>
      </c>
      <c r="K2438" t="s">
        <v>2075</v>
      </c>
      <c r="L2438" t="s">
        <v>26041</v>
      </c>
      <c r="M2438" t="s">
        <v>290</v>
      </c>
      <c r="O2438" t="s">
        <v>2076</v>
      </c>
      <c r="Q2438" t="s">
        <v>341</v>
      </c>
      <c r="R2438" t="b">
        <v>0</v>
      </c>
      <c r="S2438" t="b">
        <v>0</v>
      </c>
      <c r="T2438" s="31" t="s">
        <v>425</v>
      </c>
      <c r="U2438" s="31">
        <v>0</v>
      </c>
      <c r="V2438" s="30" t="s">
        <v>9190</v>
      </c>
      <c r="W2438" t="s">
        <v>9191</v>
      </c>
      <c r="X2438" t="s">
        <v>282</v>
      </c>
      <c r="Y2438" t="s">
        <v>341</v>
      </c>
      <c r="Z2438" t="s">
        <v>284</v>
      </c>
      <c r="AA2438" t="s">
        <v>322</v>
      </c>
      <c r="AB2438"/>
      <c r="AC2438" t="s">
        <v>26118</v>
      </c>
      <c r="AD2438" s="27" t="s">
        <v>2512</v>
      </c>
      <c r="AE2438" t="s">
        <v>26041</v>
      </c>
      <c r="AF2438" t="s">
        <v>290</v>
      </c>
      <c r="AI2438" t="s">
        <v>3246</v>
      </c>
      <c r="AJ2438" t="s">
        <v>3247</v>
      </c>
      <c r="AK2438" t="s">
        <v>3160</v>
      </c>
      <c r="AL2438" s="12">
        <v>46147.556111111109</v>
      </c>
      <c r="AM2438" t="s">
        <v>309</v>
      </c>
    </row>
    <row r="2439" spans="1:39" ht="15" customHeight="1" x14ac:dyDescent="0.3">
      <c r="A2439" s="38" t="s">
        <v>9171</v>
      </c>
      <c r="B2439" t="s">
        <v>9172</v>
      </c>
      <c r="C2439" t="s">
        <v>7850</v>
      </c>
      <c r="D2439" t="s">
        <v>282</v>
      </c>
      <c r="E2439" t="s">
        <v>319</v>
      </c>
      <c r="H2439" t="s">
        <v>320</v>
      </c>
      <c r="I2439" t="s">
        <v>9173</v>
      </c>
      <c r="J2439" t="s">
        <v>284</v>
      </c>
      <c r="K2439" t="s">
        <v>2075</v>
      </c>
      <c r="L2439" t="s">
        <v>26041</v>
      </c>
      <c r="M2439" t="s">
        <v>290</v>
      </c>
      <c r="O2439" t="s">
        <v>2076</v>
      </c>
      <c r="Q2439" t="s">
        <v>341</v>
      </c>
      <c r="R2439" t="b">
        <v>0</v>
      </c>
      <c r="S2439" t="b">
        <v>0</v>
      </c>
      <c r="T2439" s="31" t="s">
        <v>425</v>
      </c>
      <c r="U2439" s="31">
        <v>0</v>
      </c>
      <c r="V2439" s="30" t="s">
        <v>9186</v>
      </c>
      <c r="W2439" t="s">
        <v>9187</v>
      </c>
      <c r="X2439" t="s">
        <v>282</v>
      </c>
      <c r="Y2439" t="s">
        <v>341</v>
      </c>
      <c r="Z2439" t="s">
        <v>284</v>
      </c>
      <c r="AA2439" t="s">
        <v>322</v>
      </c>
      <c r="AB2439"/>
      <c r="AC2439" t="s">
        <v>26118</v>
      </c>
      <c r="AD2439" s="27" t="s">
        <v>4453</v>
      </c>
      <c r="AE2439" t="s">
        <v>26041</v>
      </c>
      <c r="AF2439" t="s">
        <v>290</v>
      </c>
      <c r="AI2439" t="s">
        <v>26581</v>
      </c>
      <c r="AJ2439" t="s">
        <v>3247</v>
      </c>
      <c r="AK2439" t="s">
        <v>2082</v>
      </c>
      <c r="AL2439" s="12">
        <v>46099.814629629633</v>
      </c>
      <c r="AM2439" t="s">
        <v>309</v>
      </c>
    </row>
    <row r="2440" spans="1:39" ht="15" customHeight="1" x14ac:dyDescent="0.3">
      <c r="A2440" s="38" t="s">
        <v>9171</v>
      </c>
      <c r="B2440" t="s">
        <v>9172</v>
      </c>
      <c r="C2440" t="s">
        <v>7850</v>
      </c>
      <c r="D2440" t="s">
        <v>282</v>
      </c>
      <c r="E2440" t="s">
        <v>319</v>
      </c>
      <c r="H2440" t="s">
        <v>320</v>
      </c>
      <c r="I2440" t="s">
        <v>9173</v>
      </c>
      <c r="J2440" t="s">
        <v>284</v>
      </c>
      <c r="K2440" t="s">
        <v>2075</v>
      </c>
      <c r="L2440" t="s">
        <v>26041</v>
      </c>
      <c r="M2440" t="s">
        <v>290</v>
      </c>
      <c r="O2440" t="s">
        <v>2076</v>
      </c>
      <c r="Q2440" t="s">
        <v>341</v>
      </c>
      <c r="R2440" t="b">
        <v>0</v>
      </c>
      <c r="S2440" t="b">
        <v>0</v>
      </c>
      <c r="T2440" t="s">
        <v>425</v>
      </c>
      <c r="U2440">
        <v>0</v>
      </c>
      <c r="V2440" s="30" t="s">
        <v>9188</v>
      </c>
      <c r="W2440" t="s">
        <v>9189</v>
      </c>
      <c r="X2440" t="s">
        <v>282</v>
      </c>
      <c r="Y2440" t="s">
        <v>341</v>
      </c>
      <c r="Z2440" t="s">
        <v>284</v>
      </c>
      <c r="AA2440" t="s">
        <v>322</v>
      </c>
      <c r="AB2440"/>
      <c r="AC2440" t="s">
        <v>26118</v>
      </c>
      <c r="AD2440" s="27" t="s">
        <v>4453</v>
      </c>
      <c r="AE2440" t="s">
        <v>26041</v>
      </c>
      <c r="AF2440" t="s">
        <v>290</v>
      </c>
      <c r="AI2440" t="s">
        <v>26581</v>
      </c>
      <c r="AJ2440" t="s">
        <v>3247</v>
      </c>
      <c r="AK2440" t="s">
        <v>2082</v>
      </c>
      <c r="AL2440" s="12">
        <v>46099.815300925926</v>
      </c>
      <c r="AM2440" t="s">
        <v>309</v>
      </c>
    </row>
    <row r="2441" spans="1:39" ht="15" customHeight="1" x14ac:dyDescent="0.3">
      <c r="A2441" s="38" t="s">
        <v>9171</v>
      </c>
      <c r="B2441" t="s">
        <v>9172</v>
      </c>
      <c r="C2441" t="s">
        <v>7850</v>
      </c>
      <c r="D2441" t="s">
        <v>282</v>
      </c>
      <c r="E2441" t="s">
        <v>319</v>
      </c>
      <c r="H2441" t="s">
        <v>320</v>
      </c>
      <c r="I2441" t="s">
        <v>9173</v>
      </c>
      <c r="J2441" t="s">
        <v>284</v>
      </c>
      <c r="K2441" t="s">
        <v>2075</v>
      </c>
      <c r="L2441" t="s">
        <v>26041</v>
      </c>
      <c r="M2441" t="s">
        <v>290</v>
      </c>
      <c r="O2441" t="s">
        <v>2076</v>
      </c>
      <c r="Q2441" t="s">
        <v>341</v>
      </c>
      <c r="R2441" t="b">
        <v>0</v>
      </c>
      <c r="S2441" t="b">
        <v>0</v>
      </c>
      <c r="T2441" t="s">
        <v>425</v>
      </c>
      <c r="U2441">
        <v>0</v>
      </c>
      <c r="V2441" s="30" t="s">
        <v>9174</v>
      </c>
      <c r="W2441" t="s">
        <v>9175</v>
      </c>
      <c r="X2441" t="s">
        <v>282</v>
      </c>
      <c r="Y2441" t="s">
        <v>341</v>
      </c>
      <c r="Z2441" t="s">
        <v>329</v>
      </c>
      <c r="AA2441" t="s">
        <v>322</v>
      </c>
      <c r="AB2441"/>
      <c r="AC2441" t="s">
        <v>26118</v>
      </c>
      <c r="AD2441" s="27" t="s">
        <v>3330</v>
      </c>
      <c r="AE2441" t="s">
        <v>26041</v>
      </c>
      <c r="AF2441" t="s">
        <v>290</v>
      </c>
      <c r="AI2441" t="s">
        <v>9176</v>
      </c>
      <c r="AJ2441" t="s">
        <v>9177</v>
      </c>
      <c r="AK2441" t="s">
        <v>3160</v>
      </c>
      <c r="AL2441" s="12">
        <v>45698.777407407404</v>
      </c>
      <c r="AM2441" t="s">
        <v>291</v>
      </c>
    </row>
    <row r="2442" spans="1:39" ht="15" customHeight="1" x14ac:dyDescent="0.3">
      <c r="A2442" s="38" t="s">
        <v>8466</v>
      </c>
      <c r="B2442" t="s">
        <v>8467</v>
      </c>
      <c r="C2442" t="s">
        <v>2092</v>
      </c>
      <c r="D2442" t="s">
        <v>310</v>
      </c>
      <c r="E2442" t="s">
        <v>283</v>
      </c>
      <c r="G2442" t="s">
        <v>334</v>
      </c>
      <c r="H2442" t="s">
        <v>320</v>
      </c>
      <c r="I2442" t="s">
        <v>8468</v>
      </c>
      <c r="J2442" t="s">
        <v>284</v>
      </c>
      <c r="K2442" t="s">
        <v>2075</v>
      </c>
      <c r="M2442" t="s">
        <v>335</v>
      </c>
      <c r="N2442" t="s">
        <v>286</v>
      </c>
      <c r="O2442" t="s">
        <v>2076</v>
      </c>
      <c r="P2442" t="s">
        <v>331</v>
      </c>
      <c r="Q2442" t="s">
        <v>288</v>
      </c>
      <c r="R2442" t="b">
        <v>0</v>
      </c>
      <c r="S2442" t="b">
        <v>0</v>
      </c>
      <c r="T2442" t="s">
        <v>25455</v>
      </c>
      <c r="U2442" t="s">
        <v>2244</v>
      </c>
      <c r="V2442" s="30" t="s">
        <v>8446</v>
      </c>
      <c r="W2442" t="s">
        <v>8447</v>
      </c>
      <c r="X2442" t="s">
        <v>282</v>
      </c>
      <c r="Y2442" t="s">
        <v>288</v>
      </c>
      <c r="Z2442" t="s">
        <v>284</v>
      </c>
      <c r="AA2442" t="s">
        <v>283</v>
      </c>
      <c r="AB2442"/>
      <c r="AD2442" s="27" t="s">
        <v>2214</v>
      </c>
      <c r="AE2442" t="s">
        <v>26226</v>
      </c>
      <c r="AF2442" t="s">
        <v>335</v>
      </c>
      <c r="AH2442" t="s">
        <v>625</v>
      </c>
      <c r="AI2442" t="s">
        <v>26094</v>
      </c>
      <c r="AJ2442" t="s">
        <v>26095</v>
      </c>
      <c r="AK2442" t="s">
        <v>2082</v>
      </c>
      <c r="AL2442" s="12">
        <v>46129.207060185188</v>
      </c>
      <c r="AM2442" t="s">
        <v>291</v>
      </c>
    </row>
    <row r="2443" spans="1:39" ht="15" customHeight="1" x14ac:dyDescent="0.3">
      <c r="A2443" s="38" t="s">
        <v>8629</v>
      </c>
      <c r="B2443" t="s">
        <v>8630</v>
      </c>
      <c r="C2443" t="s">
        <v>2092</v>
      </c>
      <c r="D2443" t="s">
        <v>282</v>
      </c>
      <c r="E2443" t="s">
        <v>292</v>
      </c>
      <c r="G2443" t="s">
        <v>293</v>
      </c>
      <c r="H2443" t="s">
        <v>298</v>
      </c>
      <c r="I2443" t="s">
        <v>8631</v>
      </c>
      <c r="J2443" t="s">
        <v>284</v>
      </c>
      <c r="K2443" t="s">
        <v>2094</v>
      </c>
      <c r="M2443" t="s">
        <v>294</v>
      </c>
      <c r="N2443" t="s">
        <v>295</v>
      </c>
      <c r="O2443" t="s">
        <v>2076</v>
      </c>
      <c r="P2443" t="s">
        <v>296</v>
      </c>
      <c r="Q2443" t="s">
        <v>367</v>
      </c>
      <c r="R2443" t="b">
        <v>1</v>
      </c>
      <c r="S2443" t="b">
        <v>1</v>
      </c>
      <c r="T2443" t="s">
        <v>25454</v>
      </c>
      <c r="U2443" t="s">
        <v>2234</v>
      </c>
      <c r="V2443" s="30" t="s">
        <v>2235</v>
      </c>
      <c r="AB2443"/>
      <c r="AD2443" s="27"/>
    </row>
    <row r="2444" spans="1:39" ht="15" customHeight="1" x14ac:dyDescent="0.3">
      <c r="A2444" s="38" t="s">
        <v>8742</v>
      </c>
      <c r="B2444" t="s">
        <v>8743</v>
      </c>
      <c r="C2444" t="s">
        <v>7850</v>
      </c>
      <c r="D2444" t="s">
        <v>282</v>
      </c>
      <c r="E2444" t="s">
        <v>322</v>
      </c>
      <c r="H2444" t="s">
        <v>371</v>
      </c>
      <c r="I2444" t="s">
        <v>8744</v>
      </c>
      <c r="J2444" t="s">
        <v>284</v>
      </c>
      <c r="K2444" t="s">
        <v>2075</v>
      </c>
      <c r="L2444" t="s">
        <v>26041</v>
      </c>
      <c r="M2444" t="s">
        <v>290</v>
      </c>
      <c r="O2444" t="s">
        <v>2076</v>
      </c>
      <c r="Q2444" t="s">
        <v>341</v>
      </c>
      <c r="R2444" t="b">
        <v>0</v>
      </c>
      <c r="S2444" t="b">
        <v>0</v>
      </c>
      <c r="T2444" t="s">
        <v>425</v>
      </c>
      <c r="U2444">
        <v>0</v>
      </c>
      <c r="V2444" s="30" t="s">
        <v>8745</v>
      </c>
      <c r="W2444" t="s">
        <v>8746</v>
      </c>
      <c r="X2444" t="s">
        <v>282</v>
      </c>
      <c r="Y2444" t="s">
        <v>341</v>
      </c>
      <c r="Z2444" t="s">
        <v>284</v>
      </c>
      <c r="AB2444"/>
      <c r="AC2444" t="s">
        <v>26118</v>
      </c>
      <c r="AD2444" s="27" t="s">
        <v>2075</v>
      </c>
      <c r="AE2444" t="s">
        <v>26041</v>
      </c>
      <c r="AF2444" t="s">
        <v>290</v>
      </c>
      <c r="AI2444" t="s">
        <v>26581</v>
      </c>
      <c r="AJ2444" t="s">
        <v>3247</v>
      </c>
      <c r="AK2444" t="s">
        <v>3160</v>
      </c>
      <c r="AL2444" s="12">
        <v>46147.55609953704</v>
      </c>
      <c r="AM2444" t="s">
        <v>309</v>
      </c>
    </row>
    <row r="2445" spans="1:39" ht="15" customHeight="1" x14ac:dyDescent="0.3">
      <c r="A2445" s="38" t="s">
        <v>8632</v>
      </c>
      <c r="B2445" t="s">
        <v>8633</v>
      </c>
      <c r="C2445" t="s">
        <v>2092</v>
      </c>
      <c r="D2445" t="s">
        <v>282</v>
      </c>
      <c r="E2445" t="s">
        <v>292</v>
      </c>
      <c r="G2445" t="s">
        <v>293</v>
      </c>
      <c r="H2445" t="s">
        <v>298</v>
      </c>
      <c r="I2445" t="s">
        <v>8634</v>
      </c>
      <c r="J2445" t="s">
        <v>284</v>
      </c>
      <c r="K2445" t="s">
        <v>2094</v>
      </c>
      <c r="M2445" t="s">
        <v>294</v>
      </c>
      <c r="N2445" t="s">
        <v>295</v>
      </c>
      <c r="O2445" t="s">
        <v>2076</v>
      </c>
      <c r="P2445" t="s">
        <v>296</v>
      </c>
      <c r="Q2445" t="s">
        <v>367</v>
      </c>
      <c r="R2445" t="b">
        <v>1</v>
      </c>
      <c r="S2445" t="b">
        <v>1</v>
      </c>
      <c r="T2445" t="s">
        <v>25454</v>
      </c>
      <c r="U2445" t="s">
        <v>2234</v>
      </c>
      <c r="V2445" s="30" t="s">
        <v>2235</v>
      </c>
      <c r="AB2445"/>
      <c r="AD2445" s="27"/>
    </row>
    <row r="2446" spans="1:39" ht="15" customHeight="1" x14ac:dyDescent="0.3">
      <c r="A2446" s="38" t="s">
        <v>9163</v>
      </c>
      <c r="B2446" t="s">
        <v>9164</v>
      </c>
      <c r="C2446" t="s">
        <v>2092</v>
      </c>
      <c r="D2446" t="s">
        <v>282</v>
      </c>
      <c r="E2446" t="s">
        <v>292</v>
      </c>
      <c r="G2446" t="s">
        <v>293</v>
      </c>
      <c r="H2446" t="s">
        <v>298</v>
      </c>
      <c r="I2446" t="s">
        <v>9165</v>
      </c>
      <c r="J2446" t="s">
        <v>284</v>
      </c>
      <c r="K2446" t="s">
        <v>2094</v>
      </c>
      <c r="M2446" t="s">
        <v>294</v>
      </c>
      <c r="N2446" t="s">
        <v>295</v>
      </c>
      <c r="O2446" t="s">
        <v>2076</v>
      </c>
      <c r="P2446" t="s">
        <v>296</v>
      </c>
      <c r="Q2446" t="s">
        <v>367</v>
      </c>
      <c r="R2446" t="b">
        <v>1</v>
      </c>
      <c r="S2446" t="b">
        <v>1</v>
      </c>
      <c r="T2446" t="s">
        <v>25454</v>
      </c>
      <c r="U2446" t="s">
        <v>2234</v>
      </c>
      <c r="V2446" s="30" t="s">
        <v>2235</v>
      </c>
      <c r="AB2446"/>
      <c r="AD2446" s="27"/>
    </row>
    <row r="2447" spans="1:39" ht="15" customHeight="1" x14ac:dyDescent="0.3">
      <c r="A2447" s="38" t="s">
        <v>8916</v>
      </c>
      <c r="B2447" t="s">
        <v>8917</v>
      </c>
      <c r="C2447" t="s">
        <v>7850</v>
      </c>
      <c r="D2447" t="s">
        <v>282</v>
      </c>
      <c r="E2447" t="s">
        <v>319</v>
      </c>
      <c r="H2447" t="s">
        <v>2067</v>
      </c>
      <c r="I2447" t="s">
        <v>8918</v>
      </c>
      <c r="J2447" t="s">
        <v>284</v>
      </c>
      <c r="K2447" t="s">
        <v>2075</v>
      </c>
      <c r="L2447" t="s">
        <v>26041</v>
      </c>
      <c r="M2447" t="s">
        <v>290</v>
      </c>
      <c r="O2447" t="s">
        <v>2076</v>
      </c>
      <c r="Q2447" t="s">
        <v>341</v>
      </c>
      <c r="R2447" t="b">
        <v>0</v>
      </c>
      <c r="S2447" t="b">
        <v>0</v>
      </c>
      <c r="T2447" t="s">
        <v>425</v>
      </c>
      <c r="U2447">
        <v>0</v>
      </c>
      <c r="V2447" s="30" t="s">
        <v>8919</v>
      </c>
      <c r="W2447" t="s">
        <v>8917</v>
      </c>
      <c r="X2447" t="s">
        <v>282</v>
      </c>
      <c r="Y2447" t="s">
        <v>341</v>
      </c>
      <c r="Z2447" t="s">
        <v>284</v>
      </c>
      <c r="AB2447"/>
      <c r="AC2447" t="s">
        <v>26118</v>
      </c>
      <c r="AD2447" s="27" t="s">
        <v>2075</v>
      </c>
      <c r="AE2447" t="s">
        <v>26041</v>
      </c>
      <c r="AF2447" t="s">
        <v>290</v>
      </c>
      <c r="AI2447" t="s">
        <v>26581</v>
      </c>
      <c r="AJ2447" t="s">
        <v>3247</v>
      </c>
      <c r="AK2447" t="s">
        <v>3160</v>
      </c>
      <c r="AL2447" s="12">
        <v>46147.556087962963</v>
      </c>
      <c r="AM2447" t="s">
        <v>309</v>
      </c>
    </row>
    <row r="2448" spans="1:39" ht="15" customHeight="1" x14ac:dyDescent="0.3">
      <c r="A2448" s="38" t="s">
        <v>9070</v>
      </c>
      <c r="B2448" t="s">
        <v>9071</v>
      </c>
      <c r="C2448" t="s">
        <v>2092</v>
      </c>
      <c r="D2448" t="s">
        <v>282</v>
      </c>
      <c r="E2448" t="s">
        <v>319</v>
      </c>
      <c r="G2448" t="s">
        <v>320</v>
      </c>
      <c r="H2448" t="s">
        <v>320</v>
      </c>
      <c r="I2448" t="s">
        <v>9072</v>
      </c>
      <c r="J2448" t="s">
        <v>284</v>
      </c>
      <c r="K2448" t="s">
        <v>2075</v>
      </c>
      <c r="M2448" t="s">
        <v>294</v>
      </c>
      <c r="N2448" t="s">
        <v>295</v>
      </c>
      <c r="O2448" t="s">
        <v>2076</v>
      </c>
      <c r="P2448" t="s">
        <v>287</v>
      </c>
      <c r="Q2448" t="s">
        <v>288</v>
      </c>
      <c r="R2448" t="b">
        <v>0</v>
      </c>
      <c r="S2448" t="b">
        <v>0</v>
      </c>
      <c r="T2448" t="s">
        <v>25455</v>
      </c>
      <c r="U2448" t="s">
        <v>2234</v>
      </c>
      <c r="V2448" s="30" t="s">
        <v>9073</v>
      </c>
      <c r="W2448" t="s">
        <v>9074</v>
      </c>
      <c r="X2448" t="s">
        <v>282</v>
      </c>
      <c r="Y2448" t="s">
        <v>288</v>
      </c>
      <c r="Z2448" t="s">
        <v>284</v>
      </c>
      <c r="AA2448" t="s">
        <v>319</v>
      </c>
      <c r="AB2448"/>
      <c r="AD2448" s="27" t="s">
        <v>2094</v>
      </c>
      <c r="AF2448" t="s">
        <v>294</v>
      </c>
      <c r="AH2448" t="s">
        <v>683</v>
      </c>
      <c r="AI2448" t="s">
        <v>26094</v>
      </c>
      <c r="AJ2448" t="s">
        <v>26095</v>
      </c>
      <c r="AK2448" t="s">
        <v>2082</v>
      </c>
      <c r="AL2448" s="12">
        <v>46114.223078703704</v>
      </c>
      <c r="AM2448" t="s">
        <v>309</v>
      </c>
    </row>
    <row r="2449" spans="1:39" ht="15" customHeight="1" x14ac:dyDescent="0.3">
      <c r="A2449" s="38" t="s">
        <v>8488</v>
      </c>
      <c r="B2449" t="s">
        <v>8489</v>
      </c>
      <c r="C2449" t="s">
        <v>7850</v>
      </c>
      <c r="D2449" t="s">
        <v>282</v>
      </c>
      <c r="E2449" t="s">
        <v>319</v>
      </c>
      <c r="H2449" t="s">
        <v>2067</v>
      </c>
      <c r="I2449" t="s">
        <v>8490</v>
      </c>
      <c r="J2449" t="s">
        <v>284</v>
      </c>
      <c r="K2449" t="s">
        <v>2075</v>
      </c>
      <c r="L2449" t="s">
        <v>26041</v>
      </c>
      <c r="M2449" t="s">
        <v>290</v>
      </c>
      <c r="O2449" t="s">
        <v>2076</v>
      </c>
      <c r="Q2449" t="s">
        <v>341</v>
      </c>
      <c r="R2449" t="b">
        <v>0</v>
      </c>
      <c r="S2449" t="b">
        <v>0</v>
      </c>
      <c r="T2449" t="s">
        <v>425</v>
      </c>
      <c r="U2449">
        <v>0</v>
      </c>
      <c r="V2449" s="30" t="s">
        <v>8491</v>
      </c>
      <c r="W2449" t="s">
        <v>8489</v>
      </c>
      <c r="X2449" t="s">
        <v>282</v>
      </c>
      <c r="Y2449" t="s">
        <v>341</v>
      </c>
      <c r="Z2449" t="s">
        <v>284</v>
      </c>
      <c r="AA2449" t="s">
        <v>412</v>
      </c>
      <c r="AB2449"/>
      <c r="AC2449" t="s">
        <v>26118</v>
      </c>
      <c r="AD2449" s="27" t="s">
        <v>2075</v>
      </c>
      <c r="AE2449" t="s">
        <v>26041</v>
      </c>
      <c r="AF2449" t="s">
        <v>290</v>
      </c>
      <c r="AI2449" t="s">
        <v>26581</v>
      </c>
      <c r="AJ2449" t="s">
        <v>3247</v>
      </c>
      <c r="AK2449" t="s">
        <v>3160</v>
      </c>
      <c r="AL2449" s="12">
        <v>46147.556087962963</v>
      </c>
      <c r="AM2449" t="s">
        <v>309</v>
      </c>
    </row>
    <row r="2450" spans="1:39" ht="15" customHeight="1" x14ac:dyDescent="0.3">
      <c r="A2450" s="38" t="s">
        <v>9211</v>
      </c>
      <c r="B2450" t="s">
        <v>7921</v>
      </c>
      <c r="C2450" t="s">
        <v>7850</v>
      </c>
      <c r="D2450" t="s">
        <v>282</v>
      </c>
      <c r="E2450" t="s">
        <v>319</v>
      </c>
      <c r="H2450" t="s">
        <v>332</v>
      </c>
      <c r="I2450" t="s">
        <v>9212</v>
      </c>
      <c r="J2450" t="s">
        <v>284</v>
      </c>
      <c r="K2450" t="s">
        <v>2075</v>
      </c>
      <c r="L2450" t="s">
        <v>26041</v>
      </c>
      <c r="M2450" t="s">
        <v>330</v>
      </c>
      <c r="O2450" t="s">
        <v>2076</v>
      </c>
      <c r="Q2450" t="s">
        <v>341</v>
      </c>
      <c r="R2450" t="b">
        <v>0</v>
      </c>
      <c r="S2450" t="b">
        <v>0</v>
      </c>
      <c r="T2450" t="s">
        <v>425</v>
      </c>
      <c r="U2450">
        <v>0</v>
      </c>
      <c r="V2450" s="30" t="s">
        <v>7920</v>
      </c>
      <c r="W2450" t="s">
        <v>7921</v>
      </c>
      <c r="X2450" t="s">
        <v>282</v>
      </c>
      <c r="Y2450" t="s">
        <v>341</v>
      </c>
      <c r="Z2450" t="s">
        <v>284</v>
      </c>
      <c r="AA2450" t="s">
        <v>319</v>
      </c>
      <c r="AB2450"/>
      <c r="AC2450" t="s">
        <v>26119</v>
      </c>
      <c r="AD2450" s="27" t="s">
        <v>2075</v>
      </c>
      <c r="AE2450" t="s">
        <v>26041</v>
      </c>
      <c r="AF2450" t="s">
        <v>294</v>
      </c>
      <c r="AI2450" t="s">
        <v>26581</v>
      </c>
      <c r="AJ2450" t="s">
        <v>3247</v>
      </c>
      <c r="AK2450" t="s">
        <v>2082</v>
      </c>
      <c r="AL2450" s="12">
        <v>46114.599259259259</v>
      </c>
      <c r="AM2450" t="s">
        <v>309</v>
      </c>
    </row>
    <row r="2451" spans="1:39" ht="15" customHeight="1" x14ac:dyDescent="0.3">
      <c r="A2451" s="38" t="s">
        <v>8495</v>
      </c>
      <c r="B2451" t="s">
        <v>8496</v>
      </c>
      <c r="C2451" t="s">
        <v>7850</v>
      </c>
      <c r="D2451" t="s">
        <v>282</v>
      </c>
      <c r="E2451" t="s">
        <v>319</v>
      </c>
      <c r="H2451" t="s">
        <v>2067</v>
      </c>
      <c r="I2451" t="s">
        <v>8497</v>
      </c>
      <c r="J2451" t="s">
        <v>284</v>
      </c>
      <c r="K2451" t="s">
        <v>2075</v>
      </c>
      <c r="L2451" t="s">
        <v>26041</v>
      </c>
      <c r="M2451" t="s">
        <v>290</v>
      </c>
      <c r="O2451" t="s">
        <v>2076</v>
      </c>
      <c r="Q2451" t="s">
        <v>341</v>
      </c>
      <c r="R2451" t="b">
        <v>0</v>
      </c>
      <c r="S2451" t="b">
        <v>0</v>
      </c>
      <c r="T2451" s="31" t="s">
        <v>425</v>
      </c>
      <c r="U2451" s="31">
        <v>0</v>
      </c>
      <c r="V2451" s="30" t="s">
        <v>8498</v>
      </c>
      <c r="W2451" t="s">
        <v>8496</v>
      </c>
      <c r="X2451" t="s">
        <v>282</v>
      </c>
      <c r="Y2451" t="s">
        <v>341</v>
      </c>
      <c r="Z2451" t="s">
        <v>284</v>
      </c>
      <c r="AB2451"/>
      <c r="AC2451" t="s">
        <v>26118</v>
      </c>
      <c r="AD2451" s="27" t="s">
        <v>2075</v>
      </c>
      <c r="AE2451" t="s">
        <v>26041</v>
      </c>
      <c r="AF2451" t="s">
        <v>290</v>
      </c>
      <c r="AI2451" t="s">
        <v>26581</v>
      </c>
      <c r="AJ2451" t="s">
        <v>3247</v>
      </c>
      <c r="AK2451" t="s">
        <v>3160</v>
      </c>
      <c r="AL2451" s="12">
        <v>46147.556087962963</v>
      </c>
      <c r="AM2451" t="s">
        <v>309</v>
      </c>
    </row>
    <row r="2452" spans="1:39" ht="15" customHeight="1" x14ac:dyDescent="0.3">
      <c r="A2452" s="38" t="s">
        <v>8849</v>
      </c>
      <c r="B2452" t="s">
        <v>8850</v>
      </c>
      <c r="C2452" t="s">
        <v>7850</v>
      </c>
      <c r="D2452" t="s">
        <v>282</v>
      </c>
      <c r="E2452" t="s">
        <v>322</v>
      </c>
      <c r="H2452" t="s">
        <v>320</v>
      </c>
      <c r="I2452" t="s">
        <v>8851</v>
      </c>
      <c r="J2452" t="s">
        <v>284</v>
      </c>
      <c r="K2452" t="s">
        <v>2075</v>
      </c>
      <c r="L2452" t="s">
        <v>26041</v>
      </c>
      <c r="M2452" t="s">
        <v>290</v>
      </c>
      <c r="O2452" t="s">
        <v>2076</v>
      </c>
      <c r="Q2452" t="s">
        <v>341</v>
      </c>
      <c r="R2452" t="b">
        <v>0</v>
      </c>
      <c r="S2452" t="b">
        <v>0</v>
      </c>
      <c r="T2452" s="31" t="s">
        <v>425</v>
      </c>
      <c r="U2452" s="31">
        <v>0</v>
      </c>
      <c r="V2452" s="30" t="s">
        <v>8852</v>
      </c>
      <c r="W2452" t="s">
        <v>8853</v>
      </c>
      <c r="X2452" t="s">
        <v>282</v>
      </c>
      <c r="Y2452" t="s">
        <v>341</v>
      </c>
      <c r="Z2452" t="s">
        <v>284</v>
      </c>
      <c r="AB2452"/>
      <c r="AC2452" t="s">
        <v>26118</v>
      </c>
      <c r="AD2452" s="27" t="s">
        <v>2075</v>
      </c>
      <c r="AE2452" t="s">
        <v>26041</v>
      </c>
      <c r="AF2452" t="s">
        <v>290</v>
      </c>
      <c r="AI2452" t="s">
        <v>26581</v>
      </c>
      <c r="AJ2452" t="s">
        <v>3247</v>
      </c>
      <c r="AK2452" t="s">
        <v>3160</v>
      </c>
      <c r="AL2452" s="12">
        <v>46147.55609953704</v>
      </c>
      <c r="AM2452" t="s">
        <v>309</v>
      </c>
    </row>
    <row r="2453" spans="1:39" ht="15" customHeight="1" x14ac:dyDescent="0.3">
      <c r="A2453" s="38" t="s">
        <v>9149</v>
      </c>
      <c r="B2453" t="s">
        <v>8579</v>
      </c>
      <c r="C2453" t="s">
        <v>7850</v>
      </c>
      <c r="D2453" t="s">
        <v>282</v>
      </c>
      <c r="E2453" t="s">
        <v>283</v>
      </c>
      <c r="H2453" t="s">
        <v>332</v>
      </c>
      <c r="I2453" t="s">
        <v>9150</v>
      </c>
      <c r="J2453" t="s">
        <v>284</v>
      </c>
      <c r="K2453" t="s">
        <v>2075</v>
      </c>
      <c r="L2453" t="s">
        <v>26043</v>
      </c>
      <c r="M2453" t="s">
        <v>290</v>
      </c>
      <c r="O2453" t="s">
        <v>2076</v>
      </c>
      <c r="Q2453" t="s">
        <v>341</v>
      </c>
      <c r="R2453" t="b">
        <v>0</v>
      </c>
      <c r="S2453" t="b">
        <v>0</v>
      </c>
      <c r="T2453" s="31" t="s">
        <v>425</v>
      </c>
      <c r="U2453" s="31">
        <v>0</v>
      </c>
      <c r="V2453" s="30" t="s">
        <v>8578</v>
      </c>
      <c r="W2453" t="s">
        <v>8579</v>
      </c>
      <c r="X2453" t="s">
        <v>282</v>
      </c>
      <c r="Y2453" t="s">
        <v>341</v>
      </c>
      <c r="Z2453" t="s">
        <v>284</v>
      </c>
      <c r="AB2453"/>
      <c r="AC2453" t="s">
        <v>26118</v>
      </c>
      <c r="AD2453" s="27" t="s">
        <v>2075</v>
      </c>
      <c r="AE2453" t="s">
        <v>26044</v>
      </c>
      <c r="AF2453" t="s">
        <v>290</v>
      </c>
      <c r="AI2453" t="s">
        <v>26581</v>
      </c>
      <c r="AJ2453" t="s">
        <v>3247</v>
      </c>
      <c r="AK2453" t="s">
        <v>3160</v>
      </c>
      <c r="AL2453" s="12">
        <v>46147.55609953704</v>
      </c>
      <c r="AM2453" t="s">
        <v>309</v>
      </c>
    </row>
    <row r="2454" spans="1:39" ht="15" customHeight="1" x14ac:dyDescent="0.3">
      <c r="A2454" s="38" t="s">
        <v>9080</v>
      </c>
      <c r="B2454" t="s">
        <v>3261</v>
      </c>
      <c r="C2454" t="s">
        <v>7850</v>
      </c>
      <c r="D2454" t="s">
        <v>282</v>
      </c>
      <c r="E2454" t="s">
        <v>283</v>
      </c>
      <c r="H2454" t="s">
        <v>313</v>
      </c>
      <c r="I2454" t="s">
        <v>9081</v>
      </c>
      <c r="J2454" t="s">
        <v>284</v>
      </c>
      <c r="K2454" t="s">
        <v>2075</v>
      </c>
      <c r="L2454" t="s">
        <v>26041</v>
      </c>
      <c r="M2454" t="s">
        <v>330</v>
      </c>
      <c r="O2454" t="s">
        <v>2076</v>
      </c>
      <c r="Q2454" t="s">
        <v>341</v>
      </c>
      <c r="R2454" t="b">
        <v>0</v>
      </c>
      <c r="S2454" t="b">
        <v>0</v>
      </c>
      <c r="T2454" s="31" t="s">
        <v>425</v>
      </c>
      <c r="U2454" s="31">
        <v>0</v>
      </c>
      <c r="V2454" s="32" t="s">
        <v>8774</v>
      </c>
      <c r="W2454" t="s">
        <v>8775</v>
      </c>
      <c r="X2454" t="s">
        <v>282</v>
      </c>
      <c r="Y2454" t="s">
        <v>341</v>
      </c>
      <c r="Z2454" t="s">
        <v>284</v>
      </c>
      <c r="AB2454"/>
      <c r="AC2454" t="s">
        <v>26118</v>
      </c>
      <c r="AD2454" s="27" t="s">
        <v>2075</v>
      </c>
      <c r="AE2454" t="s">
        <v>26041</v>
      </c>
      <c r="AF2454" t="s">
        <v>330</v>
      </c>
      <c r="AI2454" t="s">
        <v>26581</v>
      </c>
      <c r="AJ2454" t="s">
        <v>3247</v>
      </c>
      <c r="AK2454" t="s">
        <v>2082</v>
      </c>
      <c r="AL2454" s="12">
        <v>46147.556111111109</v>
      </c>
      <c r="AM2454" t="s">
        <v>309</v>
      </c>
    </row>
    <row r="2455" spans="1:39" ht="15" customHeight="1" x14ac:dyDescent="0.3">
      <c r="A2455" s="38" t="s">
        <v>9197</v>
      </c>
      <c r="B2455" t="s">
        <v>9198</v>
      </c>
      <c r="C2455" t="s">
        <v>2092</v>
      </c>
      <c r="D2455" t="s">
        <v>282</v>
      </c>
      <c r="E2455" t="s">
        <v>292</v>
      </c>
      <c r="G2455" t="s">
        <v>293</v>
      </c>
      <c r="H2455" t="s">
        <v>303</v>
      </c>
      <c r="I2455" t="s">
        <v>9199</v>
      </c>
      <c r="J2455" t="s">
        <v>284</v>
      </c>
      <c r="K2455" t="s">
        <v>2094</v>
      </c>
      <c r="M2455" t="s">
        <v>294</v>
      </c>
      <c r="N2455" t="s">
        <v>295</v>
      </c>
      <c r="O2455" t="s">
        <v>2076</v>
      </c>
      <c r="Q2455" t="s">
        <v>367</v>
      </c>
      <c r="R2455" t="b">
        <v>1</v>
      </c>
      <c r="S2455" t="b">
        <v>1</v>
      </c>
      <c r="T2455" s="31" t="s">
        <v>25454</v>
      </c>
      <c r="U2455" s="31" t="s">
        <v>2234</v>
      </c>
      <c r="V2455" s="32" t="s">
        <v>2235</v>
      </c>
      <c r="AB2455"/>
      <c r="AD2455" s="27"/>
    </row>
    <row r="2456" spans="1:39" ht="15" customHeight="1" x14ac:dyDescent="0.3">
      <c r="A2456" s="38" t="s">
        <v>8939</v>
      </c>
      <c r="B2456" t="s">
        <v>8940</v>
      </c>
      <c r="C2456" t="s">
        <v>2092</v>
      </c>
      <c r="D2456" t="s">
        <v>282</v>
      </c>
      <c r="E2456" t="s">
        <v>292</v>
      </c>
      <c r="G2456" t="s">
        <v>293</v>
      </c>
      <c r="H2456" t="s">
        <v>298</v>
      </c>
      <c r="I2456" t="s">
        <v>8941</v>
      </c>
      <c r="J2456" t="s">
        <v>284</v>
      </c>
      <c r="K2456" t="s">
        <v>2094</v>
      </c>
      <c r="M2456" t="s">
        <v>294</v>
      </c>
      <c r="N2456" t="s">
        <v>295</v>
      </c>
      <c r="O2456" t="s">
        <v>2076</v>
      </c>
      <c r="P2456" t="s">
        <v>296</v>
      </c>
      <c r="Q2456" t="s">
        <v>297</v>
      </c>
      <c r="R2456" t="b">
        <v>1</v>
      </c>
      <c r="S2456" t="b">
        <v>1</v>
      </c>
      <c r="T2456" s="31" t="s">
        <v>426</v>
      </c>
      <c r="U2456" s="31" t="s">
        <v>2234</v>
      </c>
      <c r="V2456" s="32" t="s">
        <v>2235</v>
      </c>
      <c r="AB2456"/>
      <c r="AD2456" s="27"/>
    </row>
    <row r="2457" spans="1:39" ht="15" customHeight="1" x14ac:dyDescent="0.3">
      <c r="A2457" s="38" t="s">
        <v>9216</v>
      </c>
      <c r="B2457" t="s">
        <v>9217</v>
      </c>
      <c r="C2457" t="s">
        <v>7850</v>
      </c>
      <c r="D2457" t="s">
        <v>282</v>
      </c>
      <c r="E2457" t="s">
        <v>283</v>
      </c>
      <c r="H2457" t="s">
        <v>313</v>
      </c>
      <c r="I2457" t="s">
        <v>9218</v>
      </c>
      <c r="J2457" t="s">
        <v>284</v>
      </c>
      <c r="K2457" t="s">
        <v>2075</v>
      </c>
      <c r="L2457" t="s">
        <v>26041</v>
      </c>
      <c r="M2457" t="s">
        <v>330</v>
      </c>
      <c r="O2457" t="s">
        <v>2076</v>
      </c>
      <c r="Q2457" t="s">
        <v>341</v>
      </c>
      <c r="R2457" t="b">
        <v>0</v>
      </c>
      <c r="S2457" t="b">
        <v>0</v>
      </c>
      <c r="T2457" s="31" t="s">
        <v>425</v>
      </c>
      <c r="U2457" s="31">
        <v>0</v>
      </c>
      <c r="V2457" s="30" t="s">
        <v>8774</v>
      </c>
      <c r="W2457" t="s">
        <v>8775</v>
      </c>
      <c r="X2457" t="s">
        <v>282</v>
      </c>
      <c r="Y2457" t="s">
        <v>341</v>
      </c>
      <c r="Z2457" t="s">
        <v>284</v>
      </c>
      <c r="AB2457"/>
      <c r="AC2457" t="s">
        <v>26118</v>
      </c>
      <c r="AD2457" s="27" t="s">
        <v>2075</v>
      </c>
      <c r="AE2457" t="s">
        <v>26041</v>
      </c>
      <c r="AF2457" t="s">
        <v>330</v>
      </c>
      <c r="AI2457" t="s">
        <v>26581</v>
      </c>
      <c r="AJ2457" t="s">
        <v>3247</v>
      </c>
      <c r="AK2457" t="s">
        <v>2082</v>
      </c>
      <c r="AL2457" s="12">
        <v>46147.556111111109</v>
      </c>
      <c r="AM2457" t="s">
        <v>309</v>
      </c>
    </row>
    <row r="2458" spans="1:39" ht="15" customHeight="1" x14ac:dyDescent="0.3">
      <c r="A2458" s="38" t="s">
        <v>9200</v>
      </c>
      <c r="B2458" t="s">
        <v>9201</v>
      </c>
      <c r="C2458" t="s">
        <v>2073</v>
      </c>
      <c r="D2458" t="s">
        <v>282</v>
      </c>
      <c r="E2458" t="s">
        <v>292</v>
      </c>
      <c r="I2458" t="s">
        <v>9202</v>
      </c>
      <c r="J2458" t="s">
        <v>329</v>
      </c>
      <c r="K2458" t="s">
        <v>2094</v>
      </c>
      <c r="M2458" t="s">
        <v>294</v>
      </c>
      <c r="N2458" t="s">
        <v>295</v>
      </c>
      <c r="Q2458" t="s">
        <v>344</v>
      </c>
      <c r="R2458" t="b">
        <v>0</v>
      </c>
      <c r="S2458" t="b">
        <v>0</v>
      </c>
      <c r="T2458" s="31" t="s">
        <v>426</v>
      </c>
      <c r="U2458" s="31">
        <v>1</v>
      </c>
      <c r="V2458" s="32" t="s">
        <v>2235</v>
      </c>
      <c r="AB2458"/>
      <c r="AD2458" s="27"/>
    </row>
    <row r="2459" spans="1:39" ht="15" customHeight="1" x14ac:dyDescent="0.3">
      <c r="A2459" s="38" t="s">
        <v>8567</v>
      </c>
      <c r="B2459" t="s">
        <v>8568</v>
      </c>
      <c r="C2459" t="s">
        <v>2073</v>
      </c>
      <c r="D2459" t="s">
        <v>282</v>
      </c>
      <c r="E2459" t="s">
        <v>299</v>
      </c>
      <c r="H2459" t="s">
        <v>390</v>
      </c>
      <c r="I2459" t="s">
        <v>8569</v>
      </c>
      <c r="J2459" t="s">
        <v>284</v>
      </c>
      <c r="K2459" t="s">
        <v>2075</v>
      </c>
      <c r="M2459" t="s">
        <v>294</v>
      </c>
      <c r="N2459" t="s">
        <v>295</v>
      </c>
      <c r="O2459" t="s">
        <v>2076</v>
      </c>
      <c r="Q2459" t="s">
        <v>311</v>
      </c>
      <c r="R2459" t="b">
        <v>0</v>
      </c>
      <c r="S2459" t="b">
        <v>0</v>
      </c>
      <c r="T2459" t="s">
        <v>426</v>
      </c>
      <c r="U2459">
        <v>1</v>
      </c>
      <c r="V2459" s="30" t="s">
        <v>8565</v>
      </c>
      <c r="W2459" t="s">
        <v>8566</v>
      </c>
      <c r="X2459" t="s">
        <v>282</v>
      </c>
      <c r="Y2459" t="s">
        <v>311</v>
      </c>
      <c r="Z2459" t="s">
        <v>284</v>
      </c>
      <c r="AA2459" t="s">
        <v>302</v>
      </c>
      <c r="AB2459"/>
      <c r="AD2459" s="27" t="s">
        <v>2310</v>
      </c>
      <c r="AF2459" t="s">
        <v>294</v>
      </c>
      <c r="AH2459" t="s">
        <v>2012</v>
      </c>
      <c r="AI2459" t="s">
        <v>26587</v>
      </c>
      <c r="AJ2459" t="s">
        <v>26588</v>
      </c>
      <c r="AK2459" t="s">
        <v>2082</v>
      </c>
      <c r="AL2459" s="12">
        <v>46105.535578703704</v>
      </c>
    </row>
    <row r="2460" spans="1:39" ht="15" customHeight="1" x14ac:dyDescent="0.3">
      <c r="A2460" s="38" t="s">
        <v>8879</v>
      </c>
      <c r="B2460" t="s">
        <v>8880</v>
      </c>
      <c r="C2460" t="s">
        <v>2092</v>
      </c>
      <c r="D2460" t="s">
        <v>282</v>
      </c>
      <c r="E2460" t="s">
        <v>292</v>
      </c>
      <c r="G2460" t="s">
        <v>293</v>
      </c>
      <c r="H2460" t="s">
        <v>298</v>
      </c>
      <c r="I2460" t="s">
        <v>8881</v>
      </c>
      <c r="J2460" t="s">
        <v>284</v>
      </c>
      <c r="K2460" t="s">
        <v>2075</v>
      </c>
      <c r="M2460" t="s">
        <v>294</v>
      </c>
      <c r="N2460" t="s">
        <v>295</v>
      </c>
      <c r="O2460" t="s">
        <v>2076</v>
      </c>
      <c r="P2460" t="s">
        <v>296</v>
      </c>
      <c r="Q2460" t="s">
        <v>297</v>
      </c>
      <c r="R2460" t="b">
        <v>1</v>
      </c>
      <c r="S2460" t="b">
        <v>1</v>
      </c>
      <c r="T2460" t="s">
        <v>426</v>
      </c>
      <c r="U2460" t="s">
        <v>2234</v>
      </c>
      <c r="V2460" s="32" t="s">
        <v>2235</v>
      </c>
      <c r="AB2460"/>
      <c r="AD2460" s="27"/>
    </row>
    <row r="2461" spans="1:39" ht="15" customHeight="1" x14ac:dyDescent="0.3">
      <c r="A2461" s="38" t="s">
        <v>8962</v>
      </c>
      <c r="B2461" t="s">
        <v>8963</v>
      </c>
      <c r="C2461" t="s">
        <v>2073</v>
      </c>
      <c r="D2461" t="s">
        <v>282</v>
      </c>
      <c r="E2461" t="s">
        <v>299</v>
      </c>
      <c r="H2461" t="s">
        <v>390</v>
      </c>
      <c r="I2461" t="s">
        <v>8964</v>
      </c>
      <c r="J2461" t="s">
        <v>284</v>
      </c>
      <c r="K2461" t="s">
        <v>2075</v>
      </c>
      <c r="M2461" t="s">
        <v>294</v>
      </c>
      <c r="N2461" t="s">
        <v>295</v>
      </c>
      <c r="O2461" t="s">
        <v>2076</v>
      </c>
      <c r="Q2461" t="s">
        <v>311</v>
      </c>
      <c r="R2461" t="b">
        <v>0</v>
      </c>
      <c r="S2461" t="b">
        <v>0</v>
      </c>
      <c r="T2461" t="s">
        <v>426</v>
      </c>
      <c r="U2461">
        <v>1</v>
      </c>
      <c r="V2461" s="32" t="s">
        <v>8565</v>
      </c>
      <c r="W2461" t="s">
        <v>8566</v>
      </c>
      <c r="X2461" t="s">
        <v>282</v>
      </c>
      <c r="Y2461" t="s">
        <v>311</v>
      </c>
      <c r="Z2461" t="s">
        <v>284</v>
      </c>
      <c r="AA2461" t="s">
        <v>302</v>
      </c>
      <c r="AB2461"/>
      <c r="AD2461" s="27" t="s">
        <v>2310</v>
      </c>
      <c r="AF2461" t="s">
        <v>294</v>
      </c>
      <c r="AH2461" t="s">
        <v>2012</v>
      </c>
      <c r="AI2461" t="s">
        <v>26587</v>
      </c>
      <c r="AJ2461" t="s">
        <v>26588</v>
      </c>
      <c r="AK2461" t="s">
        <v>2082</v>
      </c>
      <c r="AL2461" s="12">
        <v>46105.535578703704</v>
      </c>
    </row>
    <row r="2462" spans="1:39" ht="15" customHeight="1" x14ac:dyDescent="0.3">
      <c r="A2462" s="38" t="s">
        <v>8580</v>
      </c>
      <c r="B2462" t="s">
        <v>8581</v>
      </c>
      <c r="C2462" t="s">
        <v>2073</v>
      </c>
      <c r="D2462" t="s">
        <v>282</v>
      </c>
      <c r="E2462" t="s">
        <v>299</v>
      </c>
      <c r="H2462" t="s">
        <v>390</v>
      </c>
      <c r="I2462" t="s">
        <v>8582</v>
      </c>
      <c r="J2462" t="s">
        <v>284</v>
      </c>
      <c r="K2462" t="s">
        <v>2075</v>
      </c>
      <c r="M2462" t="s">
        <v>294</v>
      </c>
      <c r="N2462" t="s">
        <v>295</v>
      </c>
      <c r="O2462" t="s">
        <v>2076</v>
      </c>
      <c r="Q2462" t="s">
        <v>311</v>
      </c>
      <c r="R2462" t="b">
        <v>0</v>
      </c>
      <c r="S2462" t="b">
        <v>0</v>
      </c>
      <c r="T2462" t="s">
        <v>426</v>
      </c>
      <c r="U2462">
        <v>1</v>
      </c>
      <c r="V2462" s="32" t="s">
        <v>8565</v>
      </c>
      <c r="W2462" t="s">
        <v>8566</v>
      </c>
      <c r="X2462" t="s">
        <v>282</v>
      </c>
      <c r="Y2462" t="s">
        <v>311</v>
      </c>
      <c r="Z2462" t="s">
        <v>284</v>
      </c>
      <c r="AA2462" t="s">
        <v>302</v>
      </c>
      <c r="AB2462"/>
      <c r="AD2462" s="27" t="s">
        <v>2310</v>
      </c>
      <c r="AF2462" t="s">
        <v>294</v>
      </c>
      <c r="AH2462" t="s">
        <v>2012</v>
      </c>
      <c r="AI2462" t="s">
        <v>26587</v>
      </c>
      <c r="AJ2462" t="s">
        <v>26588</v>
      </c>
      <c r="AK2462" t="s">
        <v>2082</v>
      </c>
      <c r="AL2462" s="12">
        <v>46105.535578703704</v>
      </c>
    </row>
    <row r="2463" spans="1:39" ht="15" customHeight="1" x14ac:dyDescent="0.3">
      <c r="A2463" s="38" t="s">
        <v>8583</v>
      </c>
      <c r="B2463" t="s">
        <v>8584</v>
      </c>
      <c r="C2463" t="s">
        <v>2073</v>
      </c>
      <c r="D2463" t="s">
        <v>282</v>
      </c>
      <c r="E2463" t="s">
        <v>299</v>
      </c>
      <c r="H2463" t="s">
        <v>390</v>
      </c>
      <c r="I2463" t="s">
        <v>8585</v>
      </c>
      <c r="J2463" t="s">
        <v>284</v>
      </c>
      <c r="K2463" t="s">
        <v>2075</v>
      </c>
      <c r="M2463" t="s">
        <v>294</v>
      </c>
      <c r="N2463" t="s">
        <v>295</v>
      </c>
      <c r="O2463" t="s">
        <v>2076</v>
      </c>
      <c r="Q2463" t="s">
        <v>311</v>
      </c>
      <c r="R2463" t="b">
        <v>0</v>
      </c>
      <c r="S2463" t="b">
        <v>0</v>
      </c>
      <c r="T2463" s="31" t="s">
        <v>426</v>
      </c>
      <c r="U2463" s="31">
        <v>1</v>
      </c>
      <c r="V2463" s="32" t="s">
        <v>8565</v>
      </c>
      <c r="W2463" t="s">
        <v>8566</v>
      </c>
      <c r="X2463" t="s">
        <v>282</v>
      </c>
      <c r="Y2463" t="s">
        <v>311</v>
      </c>
      <c r="Z2463" t="s">
        <v>284</v>
      </c>
      <c r="AA2463" t="s">
        <v>302</v>
      </c>
      <c r="AB2463"/>
      <c r="AD2463" s="27" t="s">
        <v>2310</v>
      </c>
      <c r="AF2463" t="s">
        <v>294</v>
      </c>
      <c r="AH2463" t="s">
        <v>2012</v>
      </c>
      <c r="AI2463" t="s">
        <v>26587</v>
      </c>
      <c r="AJ2463" t="s">
        <v>26588</v>
      </c>
      <c r="AK2463" t="s">
        <v>2082</v>
      </c>
      <c r="AL2463" s="12">
        <v>46105.535578703704</v>
      </c>
    </row>
    <row r="2464" spans="1:39" ht="15" customHeight="1" x14ac:dyDescent="0.3">
      <c r="A2464" s="38" t="s">
        <v>8586</v>
      </c>
      <c r="B2464" t="s">
        <v>8587</v>
      </c>
      <c r="C2464" t="s">
        <v>2073</v>
      </c>
      <c r="D2464" t="s">
        <v>282</v>
      </c>
      <c r="E2464" t="s">
        <v>299</v>
      </c>
      <c r="H2464" t="s">
        <v>390</v>
      </c>
      <c r="I2464" t="s">
        <v>8588</v>
      </c>
      <c r="J2464" t="s">
        <v>284</v>
      </c>
      <c r="K2464" t="s">
        <v>2075</v>
      </c>
      <c r="M2464" t="s">
        <v>294</v>
      </c>
      <c r="N2464" t="s">
        <v>295</v>
      </c>
      <c r="O2464" t="s">
        <v>2076</v>
      </c>
      <c r="Q2464" t="s">
        <v>311</v>
      </c>
      <c r="R2464" t="b">
        <v>0</v>
      </c>
      <c r="S2464" t="b">
        <v>0</v>
      </c>
      <c r="T2464" t="s">
        <v>426</v>
      </c>
      <c r="U2464">
        <v>1</v>
      </c>
      <c r="V2464" s="30" t="s">
        <v>8565</v>
      </c>
      <c r="W2464" t="s">
        <v>8566</v>
      </c>
      <c r="X2464" t="s">
        <v>282</v>
      </c>
      <c r="Y2464" t="s">
        <v>311</v>
      </c>
      <c r="Z2464" t="s">
        <v>284</v>
      </c>
      <c r="AA2464" t="s">
        <v>302</v>
      </c>
      <c r="AB2464"/>
      <c r="AD2464" s="27" t="s">
        <v>2310</v>
      </c>
      <c r="AF2464" t="s">
        <v>294</v>
      </c>
      <c r="AH2464" t="s">
        <v>2012</v>
      </c>
      <c r="AI2464" t="s">
        <v>26587</v>
      </c>
      <c r="AJ2464" t="s">
        <v>26588</v>
      </c>
      <c r="AK2464" t="s">
        <v>2082</v>
      </c>
      <c r="AL2464" s="12">
        <v>46105.535578703704</v>
      </c>
    </row>
    <row r="2465" spans="1:39" ht="15" customHeight="1" x14ac:dyDescent="0.3">
      <c r="A2465" s="38" t="s">
        <v>8592</v>
      </c>
      <c r="B2465" t="s">
        <v>8593</v>
      </c>
      <c r="C2465" t="s">
        <v>2073</v>
      </c>
      <c r="D2465" t="s">
        <v>282</v>
      </c>
      <c r="E2465" t="s">
        <v>299</v>
      </c>
      <c r="H2465" t="s">
        <v>390</v>
      </c>
      <c r="I2465" t="s">
        <v>8594</v>
      </c>
      <c r="J2465" t="s">
        <v>284</v>
      </c>
      <c r="K2465" t="s">
        <v>2075</v>
      </c>
      <c r="M2465" t="s">
        <v>294</v>
      </c>
      <c r="N2465" t="s">
        <v>295</v>
      </c>
      <c r="O2465" t="s">
        <v>2076</v>
      </c>
      <c r="Q2465" t="s">
        <v>311</v>
      </c>
      <c r="R2465" t="b">
        <v>0</v>
      </c>
      <c r="S2465" t="b">
        <v>0</v>
      </c>
      <c r="T2465" t="s">
        <v>426</v>
      </c>
      <c r="U2465">
        <v>1</v>
      </c>
      <c r="V2465" s="32" t="s">
        <v>8565</v>
      </c>
      <c r="W2465" t="s">
        <v>8566</v>
      </c>
      <c r="X2465" t="s">
        <v>282</v>
      </c>
      <c r="Y2465" t="s">
        <v>311</v>
      </c>
      <c r="Z2465" t="s">
        <v>284</v>
      </c>
      <c r="AA2465" t="s">
        <v>302</v>
      </c>
      <c r="AB2465"/>
      <c r="AD2465" s="27" t="s">
        <v>2310</v>
      </c>
      <c r="AF2465" t="s">
        <v>294</v>
      </c>
      <c r="AH2465" t="s">
        <v>2012</v>
      </c>
      <c r="AI2465" t="s">
        <v>26587</v>
      </c>
      <c r="AJ2465" t="s">
        <v>26588</v>
      </c>
      <c r="AK2465" t="s">
        <v>2082</v>
      </c>
      <c r="AL2465" s="12">
        <v>46105.535578703704</v>
      </c>
    </row>
    <row r="2466" spans="1:39" ht="15" customHeight="1" x14ac:dyDescent="0.3">
      <c r="A2466" s="38" t="s">
        <v>8552</v>
      </c>
      <c r="B2466" t="s">
        <v>8553</v>
      </c>
      <c r="C2466" t="s">
        <v>2092</v>
      </c>
      <c r="D2466" t="s">
        <v>282</v>
      </c>
      <c r="E2466" t="s">
        <v>292</v>
      </c>
      <c r="G2466" t="s">
        <v>293</v>
      </c>
      <c r="H2466" t="s">
        <v>298</v>
      </c>
      <c r="I2466" t="s">
        <v>8554</v>
      </c>
      <c r="J2466" t="s">
        <v>284</v>
      </c>
      <c r="K2466" t="s">
        <v>2094</v>
      </c>
      <c r="M2466" t="s">
        <v>294</v>
      </c>
      <c r="N2466" t="s">
        <v>295</v>
      </c>
      <c r="O2466" t="s">
        <v>2076</v>
      </c>
      <c r="P2466" t="s">
        <v>296</v>
      </c>
      <c r="Q2466" t="s">
        <v>297</v>
      </c>
      <c r="R2466" t="b">
        <v>1</v>
      </c>
      <c r="S2466" t="b">
        <v>1</v>
      </c>
      <c r="T2466" t="s">
        <v>426</v>
      </c>
      <c r="U2466" t="s">
        <v>2234</v>
      </c>
      <c r="V2466" s="32" t="s">
        <v>2235</v>
      </c>
      <c r="AB2466"/>
      <c r="AD2466" s="27"/>
    </row>
    <row r="2467" spans="1:39" ht="15" customHeight="1" x14ac:dyDescent="0.3">
      <c r="A2467" s="38" t="s">
        <v>8867</v>
      </c>
      <c r="B2467" t="s">
        <v>8868</v>
      </c>
      <c r="C2467" t="s">
        <v>7850</v>
      </c>
      <c r="D2467" t="s">
        <v>282</v>
      </c>
      <c r="E2467" t="s">
        <v>339</v>
      </c>
      <c r="I2467" t="s">
        <v>8869</v>
      </c>
      <c r="J2467" t="s">
        <v>329</v>
      </c>
      <c r="K2467" t="s">
        <v>2075</v>
      </c>
      <c r="L2467" t="s">
        <v>289</v>
      </c>
      <c r="M2467" t="s">
        <v>294</v>
      </c>
      <c r="O2467" t="s">
        <v>2228</v>
      </c>
      <c r="R2467" t="b">
        <v>0</v>
      </c>
      <c r="S2467" t="b">
        <v>0</v>
      </c>
      <c r="U2467">
        <v>0</v>
      </c>
      <c r="V2467" s="32" t="s">
        <v>3058</v>
      </c>
      <c r="AB2467"/>
      <c r="AD2467" s="27"/>
    </row>
    <row r="2468" spans="1:39" ht="15" customHeight="1" x14ac:dyDescent="0.3">
      <c r="A2468" s="38" t="s">
        <v>9085</v>
      </c>
      <c r="B2468" t="s">
        <v>9086</v>
      </c>
      <c r="C2468" t="s">
        <v>2092</v>
      </c>
      <c r="D2468" t="s">
        <v>282</v>
      </c>
      <c r="E2468" t="s">
        <v>292</v>
      </c>
      <c r="G2468" t="s">
        <v>293</v>
      </c>
      <c r="H2468" t="s">
        <v>298</v>
      </c>
      <c r="I2468" t="s">
        <v>9087</v>
      </c>
      <c r="J2468" t="s">
        <v>284</v>
      </c>
      <c r="K2468" t="s">
        <v>2094</v>
      </c>
      <c r="M2468" t="s">
        <v>294</v>
      </c>
      <c r="N2468" t="s">
        <v>295</v>
      </c>
      <c r="O2468" t="s">
        <v>2076</v>
      </c>
      <c r="P2468" t="s">
        <v>296</v>
      </c>
      <c r="Q2468" t="s">
        <v>367</v>
      </c>
      <c r="R2468" t="b">
        <v>1</v>
      </c>
      <c r="S2468" t="b">
        <v>1</v>
      </c>
      <c r="T2468" t="s">
        <v>25454</v>
      </c>
      <c r="U2468" t="s">
        <v>2234</v>
      </c>
      <c r="V2468" s="30" t="s">
        <v>2235</v>
      </c>
      <c r="AB2468"/>
      <c r="AD2468" s="27"/>
    </row>
    <row r="2469" spans="1:39" ht="15" customHeight="1" x14ac:dyDescent="0.3">
      <c r="A2469" s="38" t="s">
        <v>8547</v>
      </c>
      <c r="B2469" t="s">
        <v>8548</v>
      </c>
      <c r="C2469" t="s">
        <v>7850</v>
      </c>
      <c r="D2469" t="s">
        <v>282</v>
      </c>
      <c r="E2469" t="s">
        <v>283</v>
      </c>
      <c r="G2469" t="s">
        <v>25793</v>
      </c>
      <c r="H2469" t="s">
        <v>313</v>
      </c>
      <c r="I2469" t="s">
        <v>8549</v>
      </c>
      <c r="J2469" t="s">
        <v>284</v>
      </c>
      <c r="K2469" t="s">
        <v>2075</v>
      </c>
      <c r="L2469" t="s">
        <v>26041</v>
      </c>
      <c r="M2469" t="s">
        <v>330</v>
      </c>
      <c r="O2469" t="s">
        <v>2076</v>
      </c>
      <c r="Q2469" t="s">
        <v>341</v>
      </c>
      <c r="R2469" t="b">
        <v>0</v>
      </c>
      <c r="S2469" t="b">
        <v>0</v>
      </c>
      <c r="T2469" t="s">
        <v>425</v>
      </c>
      <c r="U2469">
        <v>0</v>
      </c>
      <c r="V2469" s="30" t="s">
        <v>8550</v>
      </c>
      <c r="W2469" t="s">
        <v>8551</v>
      </c>
      <c r="X2469" t="s">
        <v>282</v>
      </c>
      <c r="Y2469" t="s">
        <v>341</v>
      </c>
      <c r="Z2469" t="s">
        <v>284</v>
      </c>
      <c r="AB2469"/>
      <c r="AC2469" t="s">
        <v>26118</v>
      </c>
      <c r="AD2469" s="27" t="s">
        <v>2075</v>
      </c>
      <c r="AE2469" t="s">
        <v>26041</v>
      </c>
      <c r="AF2469" t="s">
        <v>290</v>
      </c>
      <c r="AI2469" t="s">
        <v>26581</v>
      </c>
      <c r="AJ2469" t="s">
        <v>3247</v>
      </c>
      <c r="AK2469" t="s">
        <v>3160</v>
      </c>
      <c r="AL2469" s="12">
        <v>46147.55609953704</v>
      </c>
      <c r="AM2469" t="s">
        <v>309</v>
      </c>
    </row>
    <row r="2470" spans="1:39" ht="15" customHeight="1" x14ac:dyDescent="0.3">
      <c r="A2470" s="38" t="s">
        <v>9006</v>
      </c>
      <c r="B2470" t="s">
        <v>9007</v>
      </c>
      <c r="C2470" t="s">
        <v>7850</v>
      </c>
      <c r="D2470" t="s">
        <v>282</v>
      </c>
      <c r="E2470" t="s">
        <v>304</v>
      </c>
      <c r="H2470" t="s">
        <v>320</v>
      </c>
      <c r="I2470" t="s">
        <v>9008</v>
      </c>
      <c r="J2470" t="s">
        <v>329</v>
      </c>
      <c r="K2470" t="s">
        <v>2075</v>
      </c>
      <c r="L2470" t="s">
        <v>289</v>
      </c>
      <c r="O2470" t="s">
        <v>2228</v>
      </c>
      <c r="R2470" t="b">
        <v>0</v>
      </c>
      <c r="S2470" t="b">
        <v>0</v>
      </c>
      <c r="U2470">
        <v>0</v>
      </c>
      <c r="V2470" s="30" t="s">
        <v>3058</v>
      </c>
      <c r="AB2470"/>
      <c r="AD2470" s="27"/>
    </row>
    <row r="2471" spans="1:39" ht="15" customHeight="1" x14ac:dyDescent="0.3">
      <c r="A2471" s="38" t="s">
        <v>8956</v>
      </c>
      <c r="B2471" t="s">
        <v>8957</v>
      </c>
      <c r="C2471" t="s">
        <v>2092</v>
      </c>
      <c r="D2471" t="s">
        <v>282</v>
      </c>
      <c r="E2471" t="s">
        <v>292</v>
      </c>
      <c r="G2471" t="s">
        <v>293</v>
      </c>
      <c r="H2471" t="s">
        <v>298</v>
      </c>
      <c r="I2471" t="s">
        <v>8958</v>
      </c>
      <c r="J2471" t="s">
        <v>284</v>
      </c>
      <c r="K2471" t="s">
        <v>2094</v>
      </c>
      <c r="M2471" t="s">
        <v>294</v>
      </c>
      <c r="N2471" t="s">
        <v>295</v>
      </c>
      <c r="O2471" t="s">
        <v>2076</v>
      </c>
      <c r="P2471" t="s">
        <v>296</v>
      </c>
      <c r="Q2471" t="s">
        <v>297</v>
      </c>
      <c r="R2471" t="b">
        <v>1</v>
      </c>
      <c r="S2471" t="b">
        <v>1</v>
      </c>
      <c r="T2471" t="s">
        <v>426</v>
      </c>
      <c r="U2471" t="s">
        <v>2234</v>
      </c>
      <c r="V2471" s="30" t="s">
        <v>2235</v>
      </c>
      <c r="AB2471"/>
      <c r="AD2471" s="27"/>
    </row>
    <row r="2472" spans="1:39" ht="15" customHeight="1" x14ac:dyDescent="0.3">
      <c r="A2472" s="38" t="s">
        <v>9151</v>
      </c>
      <c r="B2472" t="s">
        <v>9152</v>
      </c>
      <c r="C2472" t="s">
        <v>2092</v>
      </c>
      <c r="D2472" t="s">
        <v>282</v>
      </c>
      <c r="E2472" t="s">
        <v>292</v>
      </c>
      <c r="G2472" t="s">
        <v>293</v>
      </c>
      <c r="H2472" t="s">
        <v>298</v>
      </c>
      <c r="I2472" t="s">
        <v>9153</v>
      </c>
      <c r="J2472" t="s">
        <v>284</v>
      </c>
      <c r="K2472" t="s">
        <v>2075</v>
      </c>
      <c r="M2472" t="s">
        <v>343</v>
      </c>
      <c r="N2472" t="s">
        <v>295</v>
      </c>
      <c r="O2472" t="s">
        <v>2076</v>
      </c>
      <c r="P2472" t="s">
        <v>26081</v>
      </c>
      <c r="Q2472" t="s">
        <v>336</v>
      </c>
      <c r="R2472" t="b">
        <v>1</v>
      </c>
      <c r="S2472" t="b">
        <v>1</v>
      </c>
      <c r="T2472" t="s">
        <v>25454</v>
      </c>
      <c r="U2472" t="s">
        <v>2234</v>
      </c>
      <c r="V2472" s="32" t="s">
        <v>8068</v>
      </c>
      <c r="W2472" t="s">
        <v>8069</v>
      </c>
      <c r="X2472" t="s">
        <v>282</v>
      </c>
      <c r="Y2472" t="s">
        <v>336</v>
      </c>
      <c r="Z2472" t="s">
        <v>325</v>
      </c>
      <c r="AA2472" t="s">
        <v>292</v>
      </c>
      <c r="AB2472"/>
      <c r="AC2472" t="s">
        <v>3271</v>
      </c>
      <c r="AD2472" s="27" t="s">
        <v>2075</v>
      </c>
      <c r="AE2472" t="s">
        <v>289</v>
      </c>
      <c r="AF2472" t="s">
        <v>294</v>
      </c>
      <c r="AI2472" t="s">
        <v>8070</v>
      </c>
      <c r="AJ2472" t="s">
        <v>8071</v>
      </c>
      <c r="AK2472" t="s">
        <v>2082</v>
      </c>
      <c r="AL2472" s="12">
        <v>45709.618263888886</v>
      </c>
      <c r="AM2472" t="s">
        <v>309</v>
      </c>
    </row>
    <row r="2473" spans="1:39" ht="15" customHeight="1" x14ac:dyDescent="0.3">
      <c r="A2473" s="38" t="s">
        <v>9151</v>
      </c>
      <c r="B2473" t="s">
        <v>9152</v>
      </c>
      <c r="C2473" t="s">
        <v>2092</v>
      </c>
      <c r="D2473" t="s">
        <v>282</v>
      </c>
      <c r="E2473" t="s">
        <v>292</v>
      </c>
      <c r="G2473" t="s">
        <v>293</v>
      </c>
      <c r="H2473" t="s">
        <v>298</v>
      </c>
      <c r="I2473" t="s">
        <v>9153</v>
      </c>
      <c r="J2473" t="s">
        <v>284</v>
      </c>
      <c r="K2473" t="s">
        <v>2075</v>
      </c>
      <c r="M2473" t="s">
        <v>343</v>
      </c>
      <c r="N2473" t="s">
        <v>295</v>
      </c>
      <c r="O2473" t="s">
        <v>2076</v>
      </c>
      <c r="P2473" t="s">
        <v>26081</v>
      </c>
      <c r="Q2473" t="s">
        <v>336</v>
      </c>
      <c r="R2473" t="b">
        <v>1</v>
      </c>
      <c r="S2473" t="b">
        <v>1</v>
      </c>
      <c r="T2473" t="s">
        <v>25454</v>
      </c>
      <c r="U2473" t="s">
        <v>2234</v>
      </c>
      <c r="V2473" s="32" t="s">
        <v>8074</v>
      </c>
      <c r="W2473" t="s">
        <v>8075</v>
      </c>
      <c r="X2473" t="s">
        <v>282</v>
      </c>
      <c r="Y2473" t="s">
        <v>336</v>
      </c>
      <c r="Z2473" t="s">
        <v>284</v>
      </c>
      <c r="AA2473" t="s">
        <v>292</v>
      </c>
      <c r="AB2473"/>
      <c r="AC2473" t="s">
        <v>26119</v>
      </c>
      <c r="AD2473" s="27" t="s">
        <v>2512</v>
      </c>
      <c r="AE2473" t="s">
        <v>347</v>
      </c>
      <c r="AF2473" t="s">
        <v>294</v>
      </c>
      <c r="AH2473" t="s">
        <v>657</v>
      </c>
      <c r="AI2473" t="s">
        <v>26598</v>
      </c>
      <c r="AJ2473" t="s">
        <v>26598</v>
      </c>
      <c r="AK2473" t="s">
        <v>2082</v>
      </c>
      <c r="AL2473" s="12">
        <v>46114.780543981484</v>
      </c>
      <c r="AM2473" t="s">
        <v>309</v>
      </c>
    </row>
    <row r="2474" spans="1:39" ht="15" customHeight="1" x14ac:dyDescent="0.3">
      <c r="A2474" s="38" t="s">
        <v>9151</v>
      </c>
      <c r="B2474" t="s">
        <v>9152</v>
      </c>
      <c r="C2474" t="s">
        <v>2092</v>
      </c>
      <c r="D2474" t="s">
        <v>282</v>
      </c>
      <c r="E2474" t="s">
        <v>292</v>
      </c>
      <c r="G2474" t="s">
        <v>293</v>
      </c>
      <c r="H2474" t="s">
        <v>298</v>
      </c>
      <c r="I2474" t="s">
        <v>9153</v>
      </c>
      <c r="J2474" t="s">
        <v>284</v>
      </c>
      <c r="K2474" t="s">
        <v>2075</v>
      </c>
      <c r="M2474" t="s">
        <v>343</v>
      </c>
      <c r="N2474" t="s">
        <v>295</v>
      </c>
      <c r="O2474" t="s">
        <v>2076</v>
      </c>
      <c r="P2474" t="s">
        <v>26081</v>
      </c>
      <c r="Q2474" t="s">
        <v>336</v>
      </c>
      <c r="R2474" t="b">
        <v>1</v>
      </c>
      <c r="S2474" t="b">
        <v>1</v>
      </c>
      <c r="T2474" t="s">
        <v>25454</v>
      </c>
      <c r="U2474" t="s">
        <v>2234</v>
      </c>
      <c r="V2474" s="32" t="s">
        <v>8072</v>
      </c>
      <c r="W2474" t="s">
        <v>8073</v>
      </c>
      <c r="X2474" t="s">
        <v>282</v>
      </c>
      <c r="Y2474" t="s">
        <v>336</v>
      </c>
      <c r="Z2474" t="s">
        <v>284</v>
      </c>
      <c r="AA2474" t="s">
        <v>292</v>
      </c>
      <c r="AB2474"/>
      <c r="AC2474" t="s">
        <v>26119</v>
      </c>
      <c r="AD2474" s="27" t="s">
        <v>2094</v>
      </c>
      <c r="AE2474" t="s">
        <v>26061</v>
      </c>
      <c r="AF2474" t="s">
        <v>294</v>
      </c>
      <c r="AH2474" t="s">
        <v>657</v>
      </c>
      <c r="AI2474" t="s">
        <v>26581</v>
      </c>
      <c r="AJ2474" t="s">
        <v>3247</v>
      </c>
      <c r="AK2474" t="s">
        <v>2082</v>
      </c>
      <c r="AL2474" s="12">
        <v>46107.632094907407</v>
      </c>
      <c r="AM2474" t="s">
        <v>309</v>
      </c>
    </row>
    <row r="2475" spans="1:39" ht="15" customHeight="1" x14ac:dyDescent="0.3">
      <c r="A2475" s="38" t="s">
        <v>9151</v>
      </c>
      <c r="B2475" t="s">
        <v>9152</v>
      </c>
      <c r="C2475" t="s">
        <v>2092</v>
      </c>
      <c r="D2475" t="s">
        <v>282</v>
      </c>
      <c r="E2475" t="s">
        <v>292</v>
      </c>
      <c r="G2475" t="s">
        <v>293</v>
      </c>
      <c r="H2475" t="s">
        <v>298</v>
      </c>
      <c r="I2475" t="s">
        <v>9153</v>
      </c>
      <c r="J2475" t="s">
        <v>284</v>
      </c>
      <c r="K2475" t="s">
        <v>2075</v>
      </c>
      <c r="M2475" t="s">
        <v>343</v>
      </c>
      <c r="N2475" t="s">
        <v>295</v>
      </c>
      <c r="O2475" t="s">
        <v>2076</v>
      </c>
      <c r="P2475" t="s">
        <v>26081</v>
      </c>
      <c r="Q2475" t="s">
        <v>297</v>
      </c>
      <c r="R2475" t="b">
        <v>1</v>
      </c>
      <c r="S2475" t="b">
        <v>1</v>
      </c>
      <c r="T2475" t="s">
        <v>25454</v>
      </c>
      <c r="U2475" t="s">
        <v>2234</v>
      </c>
      <c r="V2475" s="32" t="s">
        <v>2235</v>
      </c>
      <c r="AB2475"/>
      <c r="AD2475" s="27"/>
    </row>
    <row r="2476" spans="1:39" ht="15" customHeight="1" x14ac:dyDescent="0.3">
      <c r="A2476" s="38" t="s">
        <v>9088</v>
      </c>
      <c r="B2476" t="s">
        <v>9089</v>
      </c>
      <c r="C2476" t="s">
        <v>2073</v>
      </c>
      <c r="D2476" t="s">
        <v>282</v>
      </c>
      <c r="E2476" t="s">
        <v>319</v>
      </c>
      <c r="H2476" t="s">
        <v>25734</v>
      </c>
      <c r="I2476" t="s">
        <v>9090</v>
      </c>
      <c r="J2476" t="s">
        <v>310</v>
      </c>
      <c r="K2476" t="s">
        <v>2094</v>
      </c>
      <c r="M2476" t="s">
        <v>294</v>
      </c>
      <c r="N2476" t="s">
        <v>295</v>
      </c>
      <c r="Q2476" t="s">
        <v>311</v>
      </c>
      <c r="R2476" t="b">
        <v>0</v>
      </c>
      <c r="S2476" t="b">
        <v>0</v>
      </c>
      <c r="T2476" t="s">
        <v>426</v>
      </c>
      <c r="U2476">
        <v>1</v>
      </c>
      <c r="V2476" s="32" t="s">
        <v>7482</v>
      </c>
      <c r="W2476" t="s">
        <v>7483</v>
      </c>
      <c r="X2476" t="s">
        <v>282</v>
      </c>
      <c r="Y2476" t="s">
        <v>311</v>
      </c>
      <c r="Z2476" t="s">
        <v>310</v>
      </c>
      <c r="AA2476" t="s">
        <v>319</v>
      </c>
      <c r="AB2476"/>
      <c r="AD2476" s="27" t="s">
        <v>2094</v>
      </c>
      <c r="AF2476" t="s">
        <v>294</v>
      </c>
      <c r="AH2476" t="s">
        <v>1946</v>
      </c>
      <c r="AI2476" t="s">
        <v>2114</v>
      </c>
      <c r="AJ2476" t="s">
        <v>2115</v>
      </c>
      <c r="AK2476" t="s">
        <v>2082</v>
      </c>
      <c r="AL2476" s="12">
        <v>45773.73773148148</v>
      </c>
    </row>
    <row r="2477" spans="1:39" ht="15" customHeight="1" x14ac:dyDescent="0.3">
      <c r="A2477" s="38" t="s">
        <v>8982</v>
      </c>
      <c r="B2477" t="s">
        <v>8983</v>
      </c>
      <c r="C2477" t="s">
        <v>7850</v>
      </c>
      <c r="D2477" t="s">
        <v>282</v>
      </c>
      <c r="E2477" t="s">
        <v>322</v>
      </c>
      <c r="H2477" t="s">
        <v>313</v>
      </c>
      <c r="I2477" t="s">
        <v>8984</v>
      </c>
      <c r="J2477" t="s">
        <v>284</v>
      </c>
      <c r="K2477" t="s">
        <v>2075</v>
      </c>
      <c r="L2477" t="s">
        <v>26041</v>
      </c>
      <c r="M2477" t="s">
        <v>335</v>
      </c>
      <c r="O2477" t="s">
        <v>2076</v>
      </c>
      <c r="Q2477" t="s">
        <v>341</v>
      </c>
      <c r="R2477" t="b">
        <v>0</v>
      </c>
      <c r="S2477" t="b">
        <v>0</v>
      </c>
      <c r="T2477" t="s">
        <v>425</v>
      </c>
      <c r="U2477">
        <v>0</v>
      </c>
      <c r="V2477" s="32" t="s">
        <v>8985</v>
      </c>
      <c r="W2477" t="s">
        <v>8983</v>
      </c>
      <c r="X2477" t="s">
        <v>282</v>
      </c>
      <c r="Y2477" t="s">
        <v>341</v>
      </c>
      <c r="Z2477" t="s">
        <v>284</v>
      </c>
      <c r="AA2477" t="s">
        <v>412</v>
      </c>
      <c r="AB2477"/>
      <c r="AC2477" t="s">
        <v>26118</v>
      </c>
      <c r="AD2477" s="27" t="s">
        <v>2075</v>
      </c>
      <c r="AE2477" t="s">
        <v>26041</v>
      </c>
      <c r="AF2477" t="s">
        <v>290</v>
      </c>
      <c r="AI2477" t="s">
        <v>26581</v>
      </c>
      <c r="AJ2477" t="s">
        <v>3247</v>
      </c>
      <c r="AK2477" t="s">
        <v>2082</v>
      </c>
      <c r="AL2477" s="12">
        <v>46114.755231481482</v>
      </c>
      <c r="AM2477" t="s">
        <v>309</v>
      </c>
    </row>
    <row r="2478" spans="1:39" ht="15" customHeight="1" x14ac:dyDescent="0.3">
      <c r="A2478" s="38" t="s">
        <v>9222</v>
      </c>
      <c r="B2478" t="s">
        <v>9223</v>
      </c>
      <c r="C2478" t="s">
        <v>2073</v>
      </c>
      <c r="D2478" t="s">
        <v>282</v>
      </c>
      <c r="E2478" t="s">
        <v>319</v>
      </c>
      <c r="H2478" t="s">
        <v>25852</v>
      </c>
      <c r="I2478" t="s">
        <v>9224</v>
      </c>
      <c r="J2478" t="s">
        <v>310</v>
      </c>
      <c r="K2478" t="s">
        <v>2094</v>
      </c>
      <c r="M2478" t="s">
        <v>294</v>
      </c>
      <c r="N2478" t="s">
        <v>295</v>
      </c>
      <c r="Q2478" t="s">
        <v>311</v>
      </c>
      <c r="R2478" t="b">
        <v>0</v>
      </c>
      <c r="S2478" t="b">
        <v>0</v>
      </c>
      <c r="T2478" t="s">
        <v>426</v>
      </c>
      <c r="U2478">
        <v>1</v>
      </c>
      <c r="V2478" s="32" t="s">
        <v>7482</v>
      </c>
      <c r="W2478" t="s">
        <v>7483</v>
      </c>
      <c r="X2478" t="s">
        <v>282</v>
      </c>
      <c r="Y2478" t="s">
        <v>311</v>
      </c>
      <c r="Z2478" t="s">
        <v>310</v>
      </c>
      <c r="AA2478" t="s">
        <v>319</v>
      </c>
      <c r="AB2478"/>
      <c r="AD2478" s="27" t="s">
        <v>2094</v>
      </c>
      <c r="AF2478" t="s">
        <v>294</v>
      </c>
      <c r="AH2478" t="s">
        <v>1946</v>
      </c>
      <c r="AI2478" t="s">
        <v>2114</v>
      </c>
      <c r="AJ2478" t="s">
        <v>2115</v>
      </c>
      <c r="AK2478" t="s">
        <v>2082</v>
      </c>
      <c r="AL2478" s="12">
        <v>45773.73773148148</v>
      </c>
    </row>
    <row r="2479" spans="1:39" ht="15" customHeight="1" x14ac:dyDescent="0.3">
      <c r="A2479" s="38" t="s">
        <v>9100</v>
      </c>
      <c r="B2479" t="s">
        <v>9101</v>
      </c>
      <c r="C2479" t="s">
        <v>2092</v>
      </c>
      <c r="D2479" t="s">
        <v>282</v>
      </c>
      <c r="E2479" t="s">
        <v>25548</v>
      </c>
      <c r="G2479" t="s">
        <v>313</v>
      </c>
      <c r="H2479" t="s">
        <v>313</v>
      </c>
      <c r="I2479" t="s">
        <v>9102</v>
      </c>
      <c r="J2479" t="s">
        <v>284</v>
      </c>
      <c r="K2479" t="s">
        <v>2075</v>
      </c>
      <c r="M2479" t="s">
        <v>294</v>
      </c>
      <c r="N2479" t="s">
        <v>295</v>
      </c>
      <c r="O2479" t="s">
        <v>2076</v>
      </c>
      <c r="P2479" t="s">
        <v>331</v>
      </c>
      <c r="Q2479" t="s">
        <v>305</v>
      </c>
      <c r="R2479" t="b">
        <v>0</v>
      </c>
      <c r="S2479" t="b">
        <v>0</v>
      </c>
      <c r="T2479" t="s">
        <v>426</v>
      </c>
      <c r="U2479">
        <v>1</v>
      </c>
      <c r="V2479" s="30" t="s">
        <v>6198</v>
      </c>
      <c r="W2479" t="s">
        <v>6199</v>
      </c>
      <c r="X2479" t="s">
        <v>282</v>
      </c>
      <c r="Y2479" t="s">
        <v>305</v>
      </c>
      <c r="Z2479" t="s">
        <v>284</v>
      </c>
      <c r="AA2479" t="s">
        <v>283</v>
      </c>
      <c r="AB2479"/>
      <c r="AD2479" s="27" t="s">
        <v>2075</v>
      </c>
      <c r="AE2479" t="s">
        <v>26226</v>
      </c>
      <c r="AF2479" t="s">
        <v>290</v>
      </c>
      <c r="AH2479" t="s">
        <v>579</v>
      </c>
      <c r="AI2479" t="s">
        <v>26091</v>
      </c>
      <c r="AJ2479" t="s">
        <v>26092</v>
      </c>
      <c r="AK2479" t="s">
        <v>2082</v>
      </c>
      <c r="AL2479" s="12">
        <v>46128.493032407408</v>
      </c>
      <c r="AM2479" t="s">
        <v>291</v>
      </c>
    </row>
    <row r="2480" spans="1:39" ht="15" customHeight="1" x14ac:dyDescent="0.3">
      <c r="A2480" s="38" t="s">
        <v>8901</v>
      </c>
      <c r="B2480" t="s">
        <v>8902</v>
      </c>
      <c r="C2480" t="s">
        <v>2092</v>
      </c>
      <c r="D2480" t="s">
        <v>310</v>
      </c>
      <c r="E2480" t="s">
        <v>283</v>
      </c>
      <c r="G2480" t="s">
        <v>303</v>
      </c>
      <c r="H2480" t="s">
        <v>303</v>
      </c>
      <c r="I2480" t="s">
        <v>8903</v>
      </c>
      <c r="J2480" t="s">
        <v>284</v>
      </c>
      <c r="K2480" t="s">
        <v>2075</v>
      </c>
      <c r="M2480" t="s">
        <v>335</v>
      </c>
      <c r="N2480" t="s">
        <v>286</v>
      </c>
      <c r="O2480" t="s">
        <v>2076</v>
      </c>
      <c r="P2480" t="s">
        <v>331</v>
      </c>
      <c r="R2480" t="b">
        <v>0</v>
      </c>
      <c r="S2480" t="b">
        <v>0</v>
      </c>
      <c r="T2480" t="s">
        <v>25455</v>
      </c>
      <c r="U2480" t="s">
        <v>2244</v>
      </c>
      <c r="V2480" s="32" t="s">
        <v>3320</v>
      </c>
      <c r="W2480" t="s">
        <v>3321</v>
      </c>
      <c r="X2480" t="s">
        <v>282</v>
      </c>
      <c r="Y2480" t="s">
        <v>305</v>
      </c>
      <c r="Z2480" t="s">
        <v>284</v>
      </c>
      <c r="AA2480" t="s">
        <v>283</v>
      </c>
      <c r="AB2480"/>
      <c r="AD2480" s="27" t="s">
        <v>2094</v>
      </c>
      <c r="AE2480" t="s">
        <v>26226</v>
      </c>
      <c r="AF2480" t="s">
        <v>290</v>
      </c>
      <c r="AH2480" t="s">
        <v>2006</v>
      </c>
      <c r="AI2480" t="s">
        <v>3191</v>
      </c>
      <c r="AJ2480" t="s">
        <v>3192</v>
      </c>
      <c r="AK2480" t="s">
        <v>2082</v>
      </c>
      <c r="AL2480" s="12">
        <v>46128.4925</v>
      </c>
      <c r="AM2480" t="s">
        <v>291</v>
      </c>
    </row>
    <row r="2481" spans="1:39" ht="15" customHeight="1" x14ac:dyDescent="0.3">
      <c r="A2481" s="38" t="s">
        <v>8901</v>
      </c>
      <c r="B2481" t="s">
        <v>8902</v>
      </c>
      <c r="C2481" t="s">
        <v>2092</v>
      </c>
      <c r="D2481" t="s">
        <v>310</v>
      </c>
      <c r="E2481" t="s">
        <v>283</v>
      </c>
      <c r="G2481" t="s">
        <v>303</v>
      </c>
      <c r="H2481" t="s">
        <v>303</v>
      </c>
      <c r="I2481" t="s">
        <v>8903</v>
      </c>
      <c r="J2481" t="s">
        <v>284</v>
      </c>
      <c r="K2481" t="s">
        <v>2075</v>
      </c>
      <c r="M2481" t="s">
        <v>335</v>
      </c>
      <c r="N2481" t="s">
        <v>286</v>
      </c>
      <c r="O2481" t="s">
        <v>2076</v>
      </c>
      <c r="P2481" t="s">
        <v>331</v>
      </c>
      <c r="Q2481" t="s">
        <v>288</v>
      </c>
      <c r="R2481" t="b">
        <v>0</v>
      </c>
      <c r="S2481" t="b">
        <v>0</v>
      </c>
      <c r="T2481" t="s">
        <v>25455</v>
      </c>
      <c r="U2481" t="s">
        <v>2244</v>
      </c>
      <c r="V2481" s="30" t="s">
        <v>8446</v>
      </c>
      <c r="W2481" t="s">
        <v>8447</v>
      </c>
      <c r="X2481" t="s">
        <v>282</v>
      </c>
      <c r="Y2481" t="s">
        <v>288</v>
      </c>
      <c r="Z2481" t="s">
        <v>284</v>
      </c>
      <c r="AA2481" t="s">
        <v>283</v>
      </c>
      <c r="AB2481"/>
      <c r="AD2481" s="27" t="s">
        <v>2214</v>
      </c>
      <c r="AE2481" t="s">
        <v>26226</v>
      </c>
      <c r="AF2481" t="s">
        <v>335</v>
      </c>
      <c r="AH2481" t="s">
        <v>625</v>
      </c>
      <c r="AI2481" t="s">
        <v>26094</v>
      </c>
      <c r="AJ2481" t="s">
        <v>26095</v>
      </c>
      <c r="AK2481" t="s">
        <v>2082</v>
      </c>
      <c r="AL2481" s="12">
        <v>46129.207060185188</v>
      </c>
      <c r="AM2481" t="s">
        <v>291</v>
      </c>
    </row>
    <row r="2482" spans="1:39" ht="15" customHeight="1" x14ac:dyDescent="0.3">
      <c r="A2482" s="38" t="s">
        <v>8901</v>
      </c>
      <c r="B2482" t="s">
        <v>8902</v>
      </c>
      <c r="C2482" t="s">
        <v>2092</v>
      </c>
      <c r="D2482" t="s">
        <v>310</v>
      </c>
      <c r="E2482" t="s">
        <v>283</v>
      </c>
      <c r="G2482" t="s">
        <v>303</v>
      </c>
      <c r="H2482" t="s">
        <v>303</v>
      </c>
      <c r="I2482" t="s">
        <v>8903</v>
      </c>
      <c r="J2482" t="s">
        <v>284</v>
      </c>
      <c r="K2482" t="s">
        <v>2075</v>
      </c>
      <c r="M2482" t="s">
        <v>335</v>
      </c>
      <c r="N2482" t="s">
        <v>286</v>
      </c>
      <c r="O2482" t="s">
        <v>2076</v>
      </c>
      <c r="P2482" t="s">
        <v>331</v>
      </c>
      <c r="Q2482" t="s">
        <v>336</v>
      </c>
      <c r="R2482" t="b">
        <v>0</v>
      </c>
      <c r="S2482" t="b">
        <v>0</v>
      </c>
      <c r="T2482" t="s">
        <v>25455</v>
      </c>
      <c r="U2482" t="s">
        <v>2244</v>
      </c>
      <c r="V2482" s="32" t="s">
        <v>2235</v>
      </c>
      <c r="AB2482"/>
      <c r="AD2482" s="27"/>
    </row>
    <row r="2483" spans="1:39" ht="15" customHeight="1" x14ac:dyDescent="0.3">
      <c r="A2483" s="38" t="s">
        <v>9154</v>
      </c>
      <c r="B2483" t="s">
        <v>9155</v>
      </c>
      <c r="C2483" t="s">
        <v>2073</v>
      </c>
      <c r="D2483" t="s">
        <v>282</v>
      </c>
      <c r="E2483" t="s">
        <v>319</v>
      </c>
      <c r="H2483" t="s">
        <v>25856</v>
      </c>
      <c r="I2483" t="s">
        <v>9156</v>
      </c>
      <c r="J2483" t="s">
        <v>310</v>
      </c>
      <c r="K2483" t="s">
        <v>2094</v>
      </c>
      <c r="M2483" t="s">
        <v>290</v>
      </c>
      <c r="N2483" t="s">
        <v>295</v>
      </c>
      <c r="Q2483" t="s">
        <v>311</v>
      </c>
      <c r="R2483" t="b">
        <v>0</v>
      </c>
      <c r="S2483" t="b">
        <v>0</v>
      </c>
      <c r="T2483" t="s">
        <v>426</v>
      </c>
      <c r="U2483">
        <v>1</v>
      </c>
      <c r="V2483" s="30" t="s">
        <v>2131</v>
      </c>
      <c r="W2483" t="s">
        <v>2132</v>
      </c>
      <c r="X2483" t="s">
        <v>282</v>
      </c>
      <c r="Y2483" t="s">
        <v>311</v>
      </c>
      <c r="Z2483" t="s">
        <v>310</v>
      </c>
      <c r="AA2483" t="s">
        <v>319</v>
      </c>
      <c r="AB2483"/>
      <c r="AD2483" s="27" t="s">
        <v>2075</v>
      </c>
      <c r="AF2483" t="s">
        <v>290</v>
      </c>
      <c r="AH2483" t="s">
        <v>2013</v>
      </c>
      <c r="AI2483" t="s">
        <v>2080</v>
      </c>
      <c r="AJ2483" t="s">
        <v>2081</v>
      </c>
      <c r="AK2483" t="s">
        <v>2082</v>
      </c>
      <c r="AL2483" s="12">
        <v>45826.414583333331</v>
      </c>
    </row>
    <row r="2484" spans="1:39" ht="15" customHeight="1" x14ac:dyDescent="0.3">
      <c r="A2484" s="38" t="s">
        <v>8589</v>
      </c>
      <c r="B2484" t="s">
        <v>8590</v>
      </c>
      <c r="C2484" t="s">
        <v>2092</v>
      </c>
      <c r="D2484" t="s">
        <v>282</v>
      </c>
      <c r="E2484" t="s">
        <v>283</v>
      </c>
      <c r="G2484" t="s">
        <v>396</v>
      </c>
      <c r="I2484" t="s">
        <v>8591</v>
      </c>
      <c r="J2484" t="s">
        <v>284</v>
      </c>
      <c r="K2484" t="s">
        <v>2075</v>
      </c>
      <c r="M2484" t="s">
        <v>335</v>
      </c>
      <c r="N2484" t="s">
        <v>355</v>
      </c>
      <c r="O2484" t="s">
        <v>2256</v>
      </c>
      <c r="Q2484" t="s">
        <v>352</v>
      </c>
      <c r="R2484" t="b">
        <v>1</v>
      </c>
      <c r="S2484" t="b">
        <v>1</v>
      </c>
      <c r="T2484" t="s">
        <v>425</v>
      </c>
      <c r="U2484">
        <v>0</v>
      </c>
      <c r="V2484" s="32" t="s">
        <v>2235</v>
      </c>
      <c r="AB2484"/>
      <c r="AD2484" s="27"/>
    </row>
    <row r="2485" spans="1:39" ht="15" customHeight="1" x14ac:dyDescent="0.3">
      <c r="A2485" s="38" t="s">
        <v>8589</v>
      </c>
      <c r="B2485" t="s">
        <v>8590</v>
      </c>
      <c r="C2485" t="s">
        <v>2092</v>
      </c>
      <c r="D2485" t="s">
        <v>282</v>
      </c>
      <c r="E2485" t="s">
        <v>283</v>
      </c>
      <c r="G2485" t="s">
        <v>396</v>
      </c>
      <c r="I2485" t="s">
        <v>8591</v>
      </c>
      <c r="J2485" t="s">
        <v>284</v>
      </c>
      <c r="K2485" t="s">
        <v>2075</v>
      </c>
      <c r="M2485" t="s">
        <v>335</v>
      </c>
      <c r="N2485" t="s">
        <v>355</v>
      </c>
      <c r="O2485" t="s">
        <v>2256</v>
      </c>
      <c r="Q2485" t="s">
        <v>380</v>
      </c>
      <c r="R2485" t="b">
        <v>1</v>
      </c>
      <c r="S2485" t="b">
        <v>1</v>
      </c>
      <c r="T2485" t="s">
        <v>425</v>
      </c>
      <c r="U2485">
        <v>0</v>
      </c>
      <c r="V2485" s="30" t="s">
        <v>2235</v>
      </c>
      <c r="AB2485"/>
      <c r="AD2485" s="27"/>
    </row>
    <row r="2486" spans="1:39" ht="15" customHeight="1" x14ac:dyDescent="0.3">
      <c r="A2486" s="38" t="s">
        <v>8425</v>
      </c>
      <c r="B2486" t="s">
        <v>8426</v>
      </c>
      <c r="C2486" t="s">
        <v>2092</v>
      </c>
      <c r="D2486" t="s">
        <v>282</v>
      </c>
      <c r="E2486" t="s">
        <v>292</v>
      </c>
      <c r="G2486" t="s">
        <v>293</v>
      </c>
      <c r="H2486" t="s">
        <v>298</v>
      </c>
      <c r="I2486" t="s">
        <v>8427</v>
      </c>
      <c r="J2486" t="s">
        <v>284</v>
      </c>
      <c r="K2486" t="s">
        <v>2094</v>
      </c>
      <c r="M2486" t="s">
        <v>294</v>
      </c>
      <c r="N2486" t="s">
        <v>295</v>
      </c>
      <c r="O2486" t="s">
        <v>2076</v>
      </c>
      <c r="P2486" t="s">
        <v>296</v>
      </c>
      <c r="Q2486" t="s">
        <v>297</v>
      </c>
      <c r="R2486" t="b">
        <v>1</v>
      </c>
      <c r="S2486" t="b">
        <v>1</v>
      </c>
      <c r="T2486" t="s">
        <v>426</v>
      </c>
      <c r="U2486" t="s">
        <v>2234</v>
      </c>
      <c r="V2486" s="32" t="s">
        <v>2235</v>
      </c>
      <c r="AB2486"/>
      <c r="AD2486" s="27"/>
    </row>
    <row r="2487" spans="1:39" ht="15" customHeight="1" x14ac:dyDescent="0.3">
      <c r="A2487" s="38" t="s">
        <v>8428</v>
      </c>
      <c r="B2487" t="s">
        <v>8429</v>
      </c>
      <c r="C2487" t="s">
        <v>2092</v>
      </c>
      <c r="D2487" t="s">
        <v>282</v>
      </c>
      <c r="E2487" t="s">
        <v>292</v>
      </c>
      <c r="G2487" t="s">
        <v>293</v>
      </c>
      <c r="H2487" t="s">
        <v>298</v>
      </c>
      <c r="I2487" t="s">
        <v>8430</v>
      </c>
      <c r="J2487" t="s">
        <v>284</v>
      </c>
      <c r="K2487" t="s">
        <v>2094</v>
      </c>
      <c r="M2487" t="s">
        <v>294</v>
      </c>
      <c r="N2487" t="s">
        <v>295</v>
      </c>
      <c r="O2487" t="s">
        <v>2076</v>
      </c>
      <c r="P2487" t="s">
        <v>296</v>
      </c>
      <c r="Q2487" t="s">
        <v>297</v>
      </c>
      <c r="R2487" t="b">
        <v>1</v>
      </c>
      <c r="S2487" t="b">
        <v>1</v>
      </c>
      <c r="T2487" t="s">
        <v>426</v>
      </c>
      <c r="U2487" t="s">
        <v>2234</v>
      </c>
      <c r="V2487" s="30" t="s">
        <v>2235</v>
      </c>
      <c r="AB2487"/>
      <c r="AD2487" s="27"/>
    </row>
    <row r="2488" spans="1:39" ht="15" customHeight="1" x14ac:dyDescent="0.3">
      <c r="A2488" s="38" t="s">
        <v>8438</v>
      </c>
      <c r="B2488" t="s">
        <v>8439</v>
      </c>
      <c r="C2488" t="s">
        <v>2092</v>
      </c>
      <c r="D2488" t="s">
        <v>282</v>
      </c>
      <c r="E2488" t="s">
        <v>319</v>
      </c>
      <c r="G2488" t="s">
        <v>303</v>
      </c>
      <c r="H2488" t="s">
        <v>303</v>
      </c>
      <c r="I2488" t="s">
        <v>8440</v>
      </c>
      <c r="J2488" t="s">
        <v>284</v>
      </c>
      <c r="K2488" t="s">
        <v>2075</v>
      </c>
      <c r="M2488" t="s">
        <v>338</v>
      </c>
      <c r="N2488" t="s">
        <v>295</v>
      </c>
      <c r="O2488" t="s">
        <v>2076</v>
      </c>
      <c r="P2488" t="s">
        <v>287</v>
      </c>
      <c r="Q2488" t="s">
        <v>288</v>
      </c>
      <c r="R2488" t="b">
        <v>0</v>
      </c>
      <c r="S2488" t="b">
        <v>0</v>
      </c>
      <c r="T2488" t="s">
        <v>25455</v>
      </c>
      <c r="U2488" t="s">
        <v>2234</v>
      </c>
      <c r="V2488" s="30" t="s">
        <v>8441</v>
      </c>
      <c r="W2488" t="s">
        <v>8442</v>
      </c>
      <c r="X2488" t="s">
        <v>282</v>
      </c>
      <c r="Y2488" t="s">
        <v>288</v>
      </c>
      <c r="Z2488" t="s">
        <v>284</v>
      </c>
      <c r="AA2488" t="s">
        <v>319</v>
      </c>
      <c r="AB2488"/>
      <c r="AD2488" s="27" t="s">
        <v>2075</v>
      </c>
      <c r="AE2488" t="s">
        <v>26030</v>
      </c>
      <c r="AF2488" t="s">
        <v>294</v>
      </c>
      <c r="AH2488" t="s">
        <v>625</v>
      </c>
      <c r="AI2488" t="s">
        <v>26094</v>
      </c>
      <c r="AJ2488" t="s">
        <v>26095</v>
      </c>
      <c r="AK2488" t="s">
        <v>2082</v>
      </c>
      <c r="AL2488" s="12">
        <v>46114.22865740741</v>
      </c>
      <c r="AM2488" t="s">
        <v>309</v>
      </c>
    </row>
    <row r="2489" spans="1:39" ht="15" customHeight="1" x14ac:dyDescent="0.3">
      <c r="A2489" s="38" t="s">
        <v>9219</v>
      </c>
      <c r="B2489" t="s">
        <v>9220</v>
      </c>
      <c r="C2489" t="s">
        <v>2092</v>
      </c>
      <c r="D2489" t="s">
        <v>282</v>
      </c>
      <c r="E2489" t="s">
        <v>292</v>
      </c>
      <c r="G2489" t="s">
        <v>293</v>
      </c>
      <c r="H2489" t="s">
        <v>298</v>
      </c>
      <c r="I2489" t="s">
        <v>9221</v>
      </c>
      <c r="J2489" t="s">
        <v>284</v>
      </c>
      <c r="K2489" t="s">
        <v>2094</v>
      </c>
      <c r="M2489" t="s">
        <v>294</v>
      </c>
      <c r="N2489" t="s">
        <v>295</v>
      </c>
      <c r="O2489" t="s">
        <v>2076</v>
      </c>
      <c r="P2489" t="s">
        <v>296</v>
      </c>
      <c r="Q2489" t="s">
        <v>297</v>
      </c>
      <c r="R2489" t="b">
        <v>1</v>
      </c>
      <c r="S2489" t="b">
        <v>1</v>
      </c>
      <c r="T2489" t="s">
        <v>426</v>
      </c>
      <c r="U2489" t="s">
        <v>2234</v>
      </c>
      <c r="V2489" s="30" t="s">
        <v>2235</v>
      </c>
      <c r="AB2489"/>
      <c r="AD2489" s="27"/>
    </row>
    <row r="2490" spans="1:39" ht="15" customHeight="1" x14ac:dyDescent="0.3">
      <c r="A2490" s="38" t="s">
        <v>9225</v>
      </c>
      <c r="B2490" t="s">
        <v>9226</v>
      </c>
      <c r="C2490" t="s">
        <v>2092</v>
      </c>
      <c r="D2490" t="s">
        <v>282</v>
      </c>
      <c r="E2490" t="s">
        <v>292</v>
      </c>
      <c r="G2490" t="s">
        <v>293</v>
      </c>
      <c r="H2490" t="s">
        <v>298</v>
      </c>
      <c r="I2490" t="s">
        <v>9227</v>
      </c>
      <c r="J2490" t="s">
        <v>284</v>
      </c>
      <c r="K2490" t="s">
        <v>2094</v>
      </c>
      <c r="M2490" t="s">
        <v>294</v>
      </c>
      <c r="N2490" t="s">
        <v>295</v>
      </c>
      <c r="O2490" t="s">
        <v>2076</v>
      </c>
      <c r="P2490" t="s">
        <v>296</v>
      </c>
      <c r="Q2490" t="s">
        <v>297</v>
      </c>
      <c r="R2490" t="b">
        <v>1</v>
      </c>
      <c r="S2490" t="b">
        <v>1</v>
      </c>
      <c r="T2490" t="s">
        <v>426</v>
      </c>
      <c r="U2490" t="s">
        <v>2234</v>
      </c>
      <c r="V2490" s="30" t="s">
        <v>2235</v>
      </c>
      <c r="AB2490"/>
      <c r="AD2490" s="27"/>
    </row>
    <row r="2491" spans="1:39" ht="15" customHeight="1" x14ac:dyDescent="0.3">
      <c r="A2491" s="38" t="s">
        <v>8448</v>
      </c>
      <c r="B2491" t="s">
        <v>8449</v>
      </c>
      <c r="C2491" t="s">
        <v>2092</v>
      </c>
      <c r="D2491" t="s">
        <v>282</v>
      </c>
      <c r="E2491" t="s">
        <v>292</v>
      </c>
      <c r="G2491" t="s">
        <v>293</v>
      </c>
      <c r="H2491" t="s">
        <v>298</v>
      </c>
      <c r="I2491" t="s">
        <v>8450</v>
      </c>
      <c r="J2491" t="s">
        <v>284</v>
      </c>
      <c r="K2491" t="s">
        <v>2094</v>
      </c>
      <c r="M2491" t="s">
        <v>294</v>
      </c>
      <c r="N2491" t="s">
        <v>295</v>
      </c>
      <c r="O2491" t="s">
        <v>2076</v>
      </c>
      <c r="P2491" t="s">
        <v>296</v>
      </c>
      <c r="Q2491" t="s">
        <v>367</v>
      </c>
      <c r="R2491" t="b">
        <v>1</v>
      </c>
      <c r="S2491" t="b">
        <v>1</v>
      </c>
      <c r="T2491" t="s">
        <v>25455</v>
      </c>
      <c r="U2491" t="s">
        <v>2234</v>
      </c>
      <c r="V2491" s="30" t="s">
        <v>2235</v>
      </c>
      <c r="AB2491"/>
      <c r="AD2491" s="27"/>
    </row>
    <row r="2492" spans="1:39" ht="15" customHeight="1" x14ac:dyDescent="0.3">
      <c r="A2492" s="38" t="s">
        <v>8645</v>
      </c>
      <c r="B2492" t="s">
        <v>8646</v>
      </c>
      <c r="C2492" t="s">
        <v>7850</v>
      </c>
      <c r="D2492" t="s">
        <v>282</v>
      </c>
      <c r="E2492" t="s">
        <v>319</v>
      </c>
      <c r="H2492" t="s">
        <v>2067</v>
      </c>
      <c r="I2492" t="s">
        <v>8647</v>
      </c>
      <c r="J2492" t="s">
        <v>284</v>
      </c>
      <c r="K2492" t="s">
        <v>2075</v>
      </c>
      <c r="L2492" t="s">
        <v>26041</v>
      </c>
      <c r="M2492" t="s">
        <v>290</v>
      </c>
      <c r="O2492" t="s">
        <v>2076</v>
      </c>
      <c r="Q2492" t="s">
        <v>341</v>
      </c>
      <c r="R2492" t="b">
        <v>0</v>
      </c>
      <c r="S2492" t="b">
        <v>0</v>
      </c>
      <c r="T2492" t="s">
        <v>425</v>
      </c>
      <c r="U2492">
        <v>0</v>
      </c>
      <c r="V2492" s="30" t="s">
        <v>8648</v>
      </c>
      <c r="W2492" t="s">
        <v>8646</v>
      </c>
      <c r="X2492" t="s">
        <v>282</v>
      </c>
      <c r="Y2492" t="s">
        <v>341</v>
      </c>
      <c r="Z2492" t="s">
        <v>284</v>
      </c>
      <c r="AB2492"/>
      <c r="AC2492" t="s">
        <v>26118</v>
      </c>
      <c r="AD2492" s="27" t="s">
        <v>2075</v>
      </c>
      <c r="AE2492" t="s">
        <v>26041</v>
      </c>
      <c r="AF2492" t="s">
        <v>290</v>
      </c>
      <c r="AI2492" t="s">
        <v>26581</v>
      </c>
      <c r="AJ2492" t="s">
        <v>3247</v>
      </c>
      <c r="AK2492" t="s">
        <v>3160</v>
      </c>
      <c r="AL2492" s="12">
        <v>46147.556087962963</v>
      </c>
      <c r="AM2492" t="s">
        <v>309</v>
      </c>
    </row>
    <row r="2493" spans="1:39" ht="15" customHeight="1" x14ac:dyDescent="0.3">
      <c r="A2493" s="38" t="s">
        <v>8638</v>
      </c>
      <c r="B2493" t="s">
        <v>8639</v>
      </c>
      <c r="C2493" t="s">
        <v>2092</v>
      </c>
      <c r="D2493" t="s">
        <v>282</v>
      </c>
      <c r="E2493" t="s">
        <v>319</v>
      </c>
      <c r="G2493" t="s">
        <v>320</v>
      </c>
      <c r="H2493" t="s">
        <v>320</v>
      </c>
      <c r="I2493" t="s">
        <v>8640</v>
      </c>
      <c r="J2493" t="s">
        <v>284</v>
      </c>
      <c r="K2493" t="s">
        <v>2075</v>
      </c>
      <c r="M2493" t="s">
        <v>294</v>
      </c>
      <c r="N2493" t="s">
        <v>295</v>
      </c>
      <c r="O2493" t="s">
        <v>2076</v>
      </c>
      <c r="P2493" t="s">
        <v>287</v>
      </c>
      <c r="Q2493" t="s">
        <v>288</v>
      </c>
      <c r="R2493" t="b">
        <v>0</v>
      </c>
      <c r="S2493" t="b">
        <v>0</v>
      </c>
      <c r="T2493" t="s">
        <v>25455</v>
      </c>
      <c r="U2493" t="s">
        <v>2234</v>
      </c>
      <c r="V2493" s="30" t="s">
        <v>8641</v>
      </c>
      <c r="W2493" t="s">
        <v>8642</v>
      </c>
      <c r="X2493" t="s">
        <v>282</v>
      </c>
      <c r="Y2493" t="s">
        <v>288</v>
      </c>
      <c r="Z2493" t="s">
        <v>284</v>
      </c>
      <c r="AA2493" t="s">
        <v>319</v>
      </c>
      <c r="AB2493"/>
      <c r="AD2493" s="27" t="s">
        <v>2075</v>
      </c>
      <c r="AF2493" t="s">
        <v>294</v>
      </c>
      <c r="AH2493" t="s">
        <v>683</v>
      </c>
      <c r="AI2493" t="s">
        <v>26082</v>
      </c>
      <c r="AJ2493" t="s">
        <v>26086</v>
      </c>
      <c r="AK2493" t="s">
        <v>2082</v>
      </c>
      <c r="AL2493" s="12">
        <v>46114.227048611108</v>
      </c>
      <c r="AM2493" t="s">
        <v>309</v>
      </c>
    </row>
    <row r="2494" spans="1:39" ht="15" customHeight="1" x14ac:dyDescent="0.3">
      <c r="A2494" s="38" t="s">
        <v>8649</v>
      </c>
      <c r="B2494" t="s">
        <v>8650</v>
      </c>
      <c r="C2494" t="s">
        <v>2092</v>
      </c>
      <c r="D2494" t="s">
        <v>282</v>
      </c>
      <c r="E2494" t="s">
        <v>319</v>
      </c>
      <c r="G2494" t="s">
        <v>320</v>
      </c>
      <c r="H2494" t="s">
        <v>320</v>
      </c>
      <c r="I2494" t="s">
        <v>8651</v>
      </c>
      <c r="J2494" t="s">
        <v>284</v>
      </c>
      <c r="K2494" t="s">
        <v>2075</v>
      </c>
      <c r="M2494" t="s">
        <v>294</v>
      </c>
      <c r="N2494" t="s">
        <v>295</v>
      </c>
      <c r="O2494" t="s">
        <v>2076</v>
      </c>
      <c r="P2494" t="s">
        <v>287</v>
      </c>
      <c r="Q2494" t="s">
        <v>288</v>
      </c>
      <c r="R2494" t="b">
        <v>0</v>
      </c>
      <c r="S2494" t="b">
        <v>0</v>
      </c>
      <c r="T2494" t="s">
        <v>25455</v>
      </c>
      <c r="U2494" t="s">
        <v>2234</v>
      </c>
      <c r="V2494" s="30" t="s">
        <v>8652</v>
      </c>
      <c r="W2494" t="s">
        <v>8653</v>
      </c>
      <c r="X2494" t="s">
        <v>282</v>
      </c>
      <c r="Y2494" t="s">
        <v>288</v>
      </c>
      <c r="Z2494" t="s">
        <v>284</v>
      </c>
      <c r="AA2494" t="s">
        <v>319</v>
      </c>
      <c r="AB2494"/>
      <c r="AD2494" s="27" t="s">
        <v>2094</v>
      </c>
      <c r="AF2494" t="s">
        <v>294</v>
      </c>
      <c r="AH2494" t="s">
        <v>683</v>
      </c>
      <c r="AI2494" t="s">
        <v>26094</v>
      </c>
      <c r="AJ2494" t="s">
        <v>26095</v>
      </c>
      <c r="AK2494" t="s">
        <v>2082</v>
      </c>
      <c r="AL2494" s="12">
        <v>46119.155162037037</v>
      </c>
      <c r="AM2494" t="s">
        <v>309</v>
      </c>
    </row>
    <row r="2495" spans="1:39" ht="15" customHeight="1" x14ac:dyDescent="0.3">
      <c r="A2495" s="38" t="s">
        <v>8463</v>
      </c>
      <c r="B2495" t="s">
        <v>8464</v>
      </c>
      <c r="C2495" t="s">
        <v>2092</v>
      </c>
      <c r="D2495" t="s">
        <v>282</v>
      </c>
      <c r="E2495" t="s">
        <v>292</v>
      </c>
      <c r="G2495" t="s">
        <v>293</v>
      </c>
      <c r="H2495" t="s">
        <v>298</v>
      </c>
      <c r="I2495" t="s">
        <v>8465</v>
      </c>
      <c r="J2495" t="s">
        <v>284</v>
      </c>
      <c r="K2495" t="s">
        <v>2094</v>
      </c>
      <c r="M2495" t="s">
        <v>294</v>
      </c>
      <c r="N2495" t="s">
        <v>295</v>
      </c>
      <c r="O2495" t="s">
        <v>2076</v>
      </c>
      <c r="P2495" t="s">
        <v>296</v>
      </c>
      <c r="Q2495" t="s">
        <v>297</v>
      </c>
      <c r="R2495" t="b">
        <v>1</v>
      </c>
      <c r="S2495" t="b">
        <v>1</v>
      </c>
      <c r="T2495" t="s">
        <v>426</v>
      </c>
      <c r="U2495" t="s">
        <v>2234</v>
      </c>
      <c r="V2495" s="30" t="s">
        <v>2235</v>
      </c>
      <c r="AB2495"/>
      <c r="AD2495" s="27"/>
    </row>
    <row r="2496" spans="1:39" ht="15" customHeight="1" x14ac:dyDescent="0.3">
      <c r="A2496" s="38" t="s">
        <v>8609</v>
      </c>
      <c r="B2496" t="s">
        <v>8610</v>
      </c>
      <c r="C2496" t="s">
        <v>2092</v>
      </c>
      <c r="D2496" t="s">
        <v>282</v>
      </c>
      <c r="E2496" t="s">
        <v>319</v>
      </c>
      <c r="G2496" t="s">
        <v>320</v>
      </c>
      <c r="H2496" t="s">
        <v>320</v>
      </c>
      <c r="I2496" t="s">
        <v>8611</v>
      </c>
      <c r="J2496" t="s">
        <v>284</v>
      </c>
      <c r="K2496" t="s">
        <v>2075</v>
      </c>
      <c r="M2496" t="s">
        <v>294</v>
      </c>
      <c r="N2496" t="s">
        <v>295</v>
      </c>
      <c r="O2496" t="s">
        <v>2076</v>
      </c>
      <c r="P2496" t="s">
        <v>287</v>
      </c>
      <c r="Q2496" t="s">
        <v>288</v>
      </c>
      <c r="R2496" t="b">
        <v>0</v>
      </c>
      <c r="S2496" t="b">
        <v>0</v>
      </c>
      <c r="T2496" t="s">
        <v>25455</v>
      </c>
      <c r="U2496" t="s">
        <v>2234</v>
      </c>
      <c r="V2496" s="30" t="s">
        <v>8612</v>
      </c>
      <c r="W2496" t="s">
        <v>8613</v>
      </c>
      <c r="X2496" t="s">
        <v>282</v>
      </c>
      <c r="Y2496" t="s">
        <v>288</v>
      </c>
      <c r="Z2496" t="s">
        <v>284</v>
      </c>
      <c r="AA2496" t="s">
        <v>319</v>
      </c>
      <c r="AB2496"/>
      <c r="AD2496" s="27" t="s">
        <v>2094</v>
      </c>
      <c r="AF2496" t="s">
        <v>294</v>
      </c>
      <c r="AH2496" t="s">
        <v>683</v>
      </c>
      <c r="AI2496" t="s">
        <v>26094</v>
      </c>
      <c r="AJ2496" t="s">
        <v>26095</v>
      </c>
      <c r="AK2496" t="s">
        <v>2082</v>
      </c>
      <c r="AL2496" s="12">
        <v>46114.226168981484</v>
      </c>
      <c r="AM2496" t="s">
        <v>309</v>
      </c>
    </row>
    <row r="2497" spans="1:39" ht="15" customHeight="1" x14ac:dyDescent="0.3">
      <c r="A2497" s="38" t="s">
        <v>8833</v>
      </c>
      <c r="B2497" t="s">
        <v>8834</v>
      </c>
      <c r="C2497" t="s">
        <v>2092</v>
      </c>
      <c r="D2497" t="s">
        <v>282</v>
      </c>
      <c r="E2497" t="s">
        <v>292</v>
      </c>
      <c r="G2497" t="s">
        <v>293</v>
      </c>
      <c r="H2497" t="s">
        <v>298</v>
      </c>
      <c r="I2497" t="s">
        <v>8835</v>
      </c>
      <c r="J2497" t="s">
        <v>284</v>
      </c>
      <c r="K2497" t="s">
        <v>2094</v>
      </c>
      <c r="M2497" t="s">
        <v>294</v>
      </c>
      <c r="N2497" t="s">
        <v>295</v>
      </c>
      <c r="O2497" t="s">
        <v>2076</v>
      </c>
      <c r="P2497" t="s">
        <v>296</v>
      </c>
      <c r="Q2497" t="s">
        <v>297</v>
      </c>
      <c r="R2497" t="b">
        <v>1</v>
      </c>
      <c r="S2497" t="b">
        <v>1</v>
      </c>
      <c r="T2497" t="s">
        <v>426</v>
      </c>
      <c r="U2497" t="s">
        <v>2234</v>
      </c>
      <c r="V2497" s="30" t="s">
        <v>2235</v>
      </c>
      <c r="AB2497"/>
      <c r="AD2497" s="27"/>
    </row>
    <row r="2498" spans="1:39" ht="15" customHeight="1" x14ac:dyDescent="0.3">
      <c r="A2498" s="38" t="s">
        <v>8434</v>
      </c>
      <c r="B2498" t="s">
        <v>8435</v>
      </c>
      <c r="C2498" t="s">
        <v>2092</v>
      </c>
      <c r="D2498" t="s">
        <v>282</v>
      </c>
      <c r="E2498" t="s">
        <v>337</v>
      </c>
      <c r="G2498" t="s">
        <v>303</v>
      </c>
      <c r="H2498" t="s">
        <v>303</v>
      </c>
      <c r="I2498" t="s">
        <v>25932</v>
      </c>
      <c r="J2498" t="s">
        <v>284</v>
      </c>
      <c r="K2498" t="s">
        <v>2075</v>
      </c>
      <c r="M2498" t="s">
        <v>294</v>
      </c>
      <c r="N2498" t="s">
        <v>295</v>
      </c>
      <c r="O2498" t="s">
        <v>2076</v>
      </c>
      <c r="P2498" t="s">
        <v>287</v>
      </c>
      <c r="Q2498" t="s">
        <v>288</v>
      </c>
      <c r="R2498" t="b">
        <v>0</v>
      </c>
      <c r="S2498" t="b">
        <v>0</v>
      </c>
      <c r="T2498" t="s">
        <v>426</v>
      </c>
      <c r="U2498">
        <v>1</v>
      </c>
      <c r="V2498" s="30" t="s">
        <v>8436</v>
      </c>
      <c r="W2498" t="s">
        <v>8437</v>
      </c>
      <c r="X2498" t="s">
        <v>282</v>
      </c>
      <c r="Y2498" t="s">
        <v>288</v>
      </c>
      <c r="Z2498" t="s">
        <v>284</v>
      </c>
      <c r="AA2498" t="s">
        <v>337</v>
      </c>
      <c r="AB2498"/>
      <c r="AD2498" s="27" t="s">
        <v>2075</v>
      </c>
      <c r="AE2498" t="s">
        <v>289</v>
      </c>
      <c r="AF2498" t="s">
        <v>294</v>
      </c>
      <c r="AH2498" t="s">
        <v>691</v>
      </c>
      <c r="AI2498" t="s">
        <v>26094</v>
      </c>
      <c r="AJ2498" t="s">
        <v>26095</v>
      </c>
      <c r="AK2498" t="s">
        <v>2082</v>
      </c>
      <c r="AL2498" s="12">
        <v>46107.412847222222</v>
      </c>
      <c r="AM2498" t="s">
        <v>291</v>
      </c>
    </row>
    <row r="2499" spans="1:39" ht="15" customHeight="1" x14ac:dyDescent="0.3">
      <c r="A2499" s="38" t="s">
        <v>9106</v>
      </c>
      <c r="B2499" t="s">
        <v>9107</v>
      </c>
      <c r="C2499" t="s">
        <v>2092</v>
      </c>
      <c r="D2499" t="s">
        <v>282</v>
      </c>
      <c r="E2499" t="s">
        <v>353</v>
      </c>
      <c r="G2499" t="s">
        <v>298</v>
      </c>
      <c r="I2499" t="s">
        <v>9108</v>
      </c>
      <c r="J2499" t="s">
        <v>284</v>
      </c>
      <c r="K2499" t="s">
        <v>2075</v>
      </c>
      <c r="M2499" t="s">
        <v>338</v>
      </c>
      <c r="N2499" t="s">
        <v>295</v>
      </c>
      <c r="O2499" t="s">
        <v>2076</v>
      </c>
      <c r="R2499" t="b">
        <v>1</v>
      </c>
      <c r="S2499" t="b">
        <v>1</v>
      </c>
      <c r="T2499" t="s">
        <v>425</v>
      </c>
      <c r="U2499">
        <v>0</v>
      </c>
      <c r="V2499" s="30" t="s">
        <v>9025</v>
      </c>
      <c r="W2499" t="s">
        <v>9026</v>
      </c>
      <c r="X2499" t="s">
        <v>310</v>
      </c>
      <c r="Y2499" t="s">
        <v>344</v>
      </c>
      <c r="Z2499" t="s">
        <v>310</v>
      </c>
      <c r="AA2499" t="s">
        <v>353</v>
      </c>
      <c r="AB2499"/>
      <c r="AD2499" s="27" t="s">
        <v>2224</v>
      </c>
      <c r="AF2499" t="s">
        <v>338</v>
      </c>
      <c r="AH2499" t="s">
        <v>2012</v>
      </c>
      <c r="AI2499" t="s">
        <v>26573</v>
      </c>
      <c r="AJ2499" t="s">
        <v>26574</v>
      </c>
      <c r="AK2499" t="s">
        <v>2082</v>
      </c>
      <c r="AL2499" s="12">
        <v>46147.497418981482</v>
      </c>
      <c r="AM2499" t="s">
        <v>291</v>
      </c>
    </row>
    <row r="2500" spans="1:39" ht="15" customHeight="1" x14ac:dyDescent="0.3">
      <c r="A2500" s="38" t="s">
        <v>9106</v>
      </c>
      <c r="B2500" t="s">
        <v>9107</v>
      </c>
      <c r="C2500" t="s">
        <v>2092</v>
      </c>
      <c r="D2500" t="s">
        <v>282</v>
      </c>
      <c r="E2500" t="s">
        <v>353</v>
      </c>
      <c r="G2500" t="s">
        <v>298</v>
      </c>
      <c r="I2500" t="s">
        <v>9108</v>
      </c>
      <c r="J2500" t="s">
        <v>284</v>
      </c>
      <c r="K2500" t="s">
        <v>2075</v>
      </c>
      <c r="M2500" t="s">
        <v>338</v>
      </c>
      <c r="N2500" t="s">
        <v>295</v>
      </c>
      <c r="O2500" t="s">
        <v>2076</v>
      </c>
      <c r="Q2500" t="s">
        <v>306</v>
      </c>
      <c r="R2500" t="b">
        <v>1</v>
      </c>
      <c r="S2500" t="b">
        <v>1</v>
      </c>
      <c r="T2500" t="s">
        <v>425</v>
      </c>
      <c r="U2500">
        <v>0</v>
      </c>
      <c r="V2500" s="30" t="s">
        <v>2235</v>
      </c>
      <c r="AB2500"/>
      <c r="AD2500" s="27"/>
    </row>
    <row r="2501" spans="1:39" ht="15" customHeight="1" x14ac:dyDescent="0.3">
      <c r="A2501" s="38" t="s">
        <v>8859</v>
      </c>
      <c r="B2501" t="s">
        <v>8504</v>
      </c>
      <c r="C2501" t="s">
        <v>2092</v>
      </c>
      <c r="D2501" t="s">
        <v>282</v>
      </c>
      <c r="E2501" t="s">
        <v>292</v>
      </c>
      <c r="G2501" t="s">
        <v>293</v>
      </c>
      <c r="H2501" t="s">
        <v>303</v>
      </c>
      <c r="I2501" t="s">
        <v>8860</v>
      </c>
      <c r="J2501" t="s">
        <v>284</v>
      </c>
      <c r="K2501" t="s">
        <v>2075</v>
      </c>
      <c r="M2501" t="s">
        <v>294</v>
      </c>
      <c r="N2501" t="s">
        <v>295</v>
      </c>
      <c r="O2501" t="s">
        <v>2076</v>
      </c>
      <c r="Q2501" t="s">
        <v>367</v>
      </c>
      <c r="R2501" t="b">
        <v>1</v>
      </c>
      <c r="S2501" t="b">
        <v>1</v>
      </c>
      <c r="T2501" t="s">
        <v>25454</v>
      </c>
      <c r="U2501" t="s">
        <v>2234</v>
      </c>
      <c r="V2501" s="30" t="s">
        <v>2235</v>
      </c>
      <c r="AB2501"/>
      <c r="AD2501" s="27"/>
    </row>
    <row r="2502" spans="1:39" ht="15" customHeight="1" x14ac:dyDescent="0.3">
      <c r="A2502" s="38" t="s">
        <v>8499</v>
      </c>
      <c r="B2502" t="s">
        <v>8500</v>
      </c>
      <c r="C2502" t="s">
        <v>7850</v>
      </c>
      <c r="D2502" t="s">
        <v>282</v>
      </c>
      <c r="E2502" t="s">
        <v>319</v>
      </c>
      <c r="H2502" t="s">
        <v>2067</v>
      </c>
      <c r="I2502" t="s">
        <v>8501</v>
      </c>
      <c r="J2502" t="s">
        <v>284</v>
      </c>
      <c r="K2502" t="s">
        <v>2075</v>
      </c>
      <c r="L2502" t="s">
        <v>26041</v>
      </c>
      <c r="M2502" t="s">
        <v>290</v>
      </c>
      <c r="O2502" t="s">
        <v>2076</v>
      </c>
      <c r="Q2502" t="s">
        <v>341</v>
      </c>
      <c r="R2502" t="b">
        <v>0</v>
      </c>
      <c r="S2502" t="b">
        <v>0</v>
      </c>
      <c r="T2502" t="s">
        <v>425</v>
      </c>
      <c r="U2502">
        <v>0</v>
      </c>
      <c r="V2502" s="30" t="s">
        <v>8502</v>
      </c>
      <c r="W2502" t="s">
        <v>8500</v>
      </c>
      <c r="X2502" t="s">
        <v>282</v>
      </c>
      <c r="Y2502" t="s">
        <v>341</v>
      </c>
      <c r="Z2502" t="s">
        <v>284</v>
      </c>
      <c r="AB2502"/>
      <c r="AC2502" t="s">
        <v>26118</v>
      </c>
      <c r="AD2502" s="27" t="s">
        <v>2075</v>
      </c>
      <c r="AE2502" t="s">
        <v>26041</v>
      </c>
      <c r="AF2502" t="s">
        <v>290</v>
      </c>
      <c r="AI2502" t="s">
        <v>26581</v>
      </c>
      <c r="AJ2502" t="s">
        <v>3247</v>
      </c>
      <c r="AK2502" t="s">
        <v>3160</v>
      </c>
      <c r="AL2502" s="12">
        <v>46147.55609953704</v>
      </c>
      <c r="AM2502" t="s">
        <v>309</v>
      </c>
    </row>
    <row r="2503" spans="1:39" ht="15" customHeight="1" x14ac:dyDescent="0.3">
      <c r="A2503" s="38" t="s">
        <v>8562</v>
      </c>
      <c r="B2503" t="s">
        <v>8563</v>
      </c>
      <c r="C2503" t="s">
        <v>2073</v>
      </c>
      <c r="D2503" t="s">
        <v>282</v>
      </c>
      <c r="E2503" t="s">
        <v>299</v>
      </c>
      <c r="H2503" t="s">
        <v>390</v>
      </c>
      <c r="I2503" t="s">
        <v>8564</v>
      </c>
      <c r="J2503" t="s">
        <v>284</v>
      </c>
      <c r="K2503" t="s">
        <v>2075</v>
      </c>
      <c r="M2503" t="s">
        <v>294</v>
      </c>
      <c r="N2503" t="s">
        <v>295</v>
      </c>
      <c r="O2503" t="s">
        <v>2076</v>
      </c>
      <c r="Q2503" t="s">
        <v>311</v>
      </c>
      <c r="R2503" t="b">
        <v>0</v>
      </c>
      <c r="S2503" t="b">
        <v>0</v>
      </c>
      <c r="T2503" t="s">
        <v>426</v>
      </c>
      <c r="U2503">
        <v>1</v>
      </c>
      <c r="V2503" s="30" t="s">
        <v>8565</v>
      </c>
      <c r="W2503" t="s">
        <v>8566</v>
      </c>
      <c r="X2503" t="s">
        <v>282</v>
      </c>
      <c r="Y2503" t="s">
        <v>311</v>
      </c>
      <c r="Z2503" t="s">
        <v>284</v>
      </c>
      <c r="AA2503" t="s">
        <v>302</v>
      </c>
      <c r="AB2503"/>
      <c r="AD2503" s="27" t="s">
        <v>2310</v>
      </c>
      <c r="AF2503" t="s">
        <v>294</v>
      </c>
      <c r="AH2503" t="s">
        <v>2012</v>
      </c>
      <c r="AI2503" t="s">
        <v>26587</v>
      </c>
      <c r="AJ2503" t="s">
        <v>26588</v>
      </c>
      <c r="AK2503" t="s">
        <v>2082</v>
      </c>
      <c r="AL2503" s="12">
        <v>46105.535578703704</v>
      </c>
    </row>
    <row r="2504" spans="1:39" ht="15" customHeight="1" x14ac:dyDescent="0.3">
      <c r="A2504" s="38" t="s">
        <v>8861</v>
      </c>
      <c r="B2504" t="s">
        <v>8862</v>
      </c>
      <c r="C2504" t="s">
        <v>7850</v>
      </c>
      <c r="D2504" t="s">
        <v>282</v>
      </c>
      <c r="E2504" t="s">
        <v>299</v>
      </c>
      <c r="H2504" t="s">
        <v>320</v>
      </c>
      <c r="I2504" t="s">
        <v>8863</v>
      </c>
      <c r="J2504" t="s">
        <v>284</v>
      </c>
      <c r="K2504" t="s">
        <v>2075</v>
      </c>
      <c r="L2504" t="s">
        <v>26041</v>
      </c>
      <c r="M2504" t="s">
        <v>290</v>
      </c>
      <c r="O2504" t="s">
        <v>2076</v>
      </c>
      <c r="Q2504" t="s">
        <v>341</v>
      </c>
      <c r="R2504" t="b">
        <v>0</v>
      </c>
      <c r="S2504" t="b">
        <v>0</v>
      </c>
      <c r="T2504" t="s">
        <v>425</v>
      </c>
      <c r="U2504">
        <v>0</v>
      </c>
      <c r="V2504" s="30" t="s">
        <v>7911</v>
      </c>
      <c r="W2504" t="s">
        <v>7912</v>
      </c>
      <c r="X2504" t="s">
        <v>282</v>
      </c>
      <c r="Y2504" t="s">
        <v>341</v>
      </c>
      <c r="Z2504" t="s">
        <v>284</v>
      </c>
      <c r="AB2504"/>
      <c r="AC2504" t="s">
        <v>26118</v>
      </c>
      <c r="AD2504" s="27" t="s">
        <v>2075</v>
      </c>
      <c r="AE2504" t="s">
        <v>26041</v>
      </c>
      <c r="AF2504" t="s">
        <v>290</v>
      </c>
      <c r="AI2504" t="s">
        <v>26581</v>
      </c>
      <c r="AJ2504" t="s">
        <v>3247</v>
      </c>
      <c r="AK2504" t="s">
        <v>2082</v>
      </c>
      <c r="AL2504" s="12">
        <v>46147.55609953704</v>
      </c>
      <c r="AM2504" t="s">
        <v>309</v>
      </c>
    </row>
    <row r="2505" spans="1:39" ht="15" customHeight="1" x14ac:dyDescent="0.3">
      <c r="A2505" s="38" t="s">
        <v>8570</v>
      </c>
      <c r="B2505" t="s">
        <v>8571</v>
      </c>
      <c r="C2505" t="s">
        <v>2073</v>
      </c>
      <c r="D2505" t="s">
        <v>282</v>
      </c>
      <c r="E2505" t="s">
        <v>299</v>
      </c>
      <c r="H2505" t="s">
        <v>390</v>
      </c>
      <c r="I2505" t="s">
        <v>8572</v>
      </c>
      <c r="J2505" t="s">
        <v>284</v>
      </c>
      <c r="K2505" t="s">
        <v>2075</v>
      </c>
      <c r="M2505" t="s">
        <v>294</v>
      </c>
      <c r="N2505" t="s">
        <v>295</v>
      </c>
      <c r="O2505" t="s">
        <v>2076</v>
      </c>
      <c r="Q2505" t="s">
        <v>311</v>
      </c>
      <c r="R2505" t="b">
        <v>0</v>
      </c>
      <c r="S2505" t="b">
        <v>0</v>
      </c>
      <c r="T2505" t="s">
        <v>426</v>
      </c>
      <c r="U2505">
        <v>1</v>
      </c>
      <c r="V2505" s="30" t="s">
        <v>8565</v>
      </c>
      <c r="W2505" t="s">
        <v>8566</v>
      </c>
      <c r="X2505" t="s">
        <v>282</v>
      </c>
      <c r="Y2505" t="s">
        <v>311</v>
      </c>
      <c r="Z2505" t="s">
        <v>284</v>
      </c>
      <c r="AA2505" t="s">
        <v>302</v>
      </c>
      <c r="AB2505"/>
      <c r="AD2505" s="27" t="s">
        <v>2310</v>
      </c>
      <c r="AF2505" t="s">
        <v>294</v>
      </c>
      <c r="AH2505" t="s">
        <v>2012</v>
      </c>
      <c r="AI2505" t="s">
        <v>26587</v>
      </c>
      <c r="AJ2505" t="s">
        <v>26588</v>
      </c>
      <c r="AK2505" t="s">
        <v>2082</v>
      </c>
      <c r="AL2505" s="12">
        <v>46105.535578703704</v>
      </c>
    </row>
    <row r="2506" spans="1:39" ht="15" customHeight="1" x14ac:dyDescent="0.3">
      <c r="A2506" s="38" t="s">
        <v>8763</v>
      </c>
      <c r="B2506" t="s">
        <v>8764</v>
      </c>
      <c r="C2506" t="s">
        <v>7850</v>
      </c>
      <c r="D2506" t="s">
        <v>282</v>
      </c>
      <c r="E2506" t="s">
        <v>322</v>
      </c>
      <c r="H2506" t="s">
        <v>313</v>
      </c>
      <c r="I2506" t="s">
        <v>8765</v>
      </c>
      <c r="J2506" t="s">
        <v>284</v>
      </c>
      <c r="K2506" t="s">
        <v>2075</v>
      </c>
      <c r="L2506" t="s">
        <v>26041</v>
      </c>
      <c r="M2506" t="s">
        <v>335</v>
      </c>
      <c r="O2506" t="s">
        <v>2076</v>
      </c>
      <c r="Q2506" t="s">
        <v>341</v>
      </c>
      <c r="R2506" t="b">
        <v>0</v>
      </c>
      <c r="S2506" t="b">
        <v>0</v>
      </c>
      <c r="T2506" t="s">
        <v>425</v>
      </c>
      <c r="U2506">
        <v>0</v>
      </c>
      <c r="V2506" s="30" t="s">
        <v>8766</v>
      </c>
      <c r="W2506" t="s">
        <v>8767</v>
      </c>
      <c r="X2506" t="s">
        <v>282</v>
      </c>
      <c r="Y2506" t="s">
        <v>341</v>
      </c>
      <c r="Z2506" t="s">
        <v>284</v>
      </c>
      <c r="AA2506" t="s">
        <v>412</v>
      </c>
      <c r="AB2506"/>
      <c r="AC2506" t="s">
        <v>26118</v>
      </c>
      <c r="AD2506" s="27" t="s">
        <v>2075</v>
      </c>
      <c r="AE2506" t="s">
        <v>26041</v>
      </c>
      <c r="AF2506" t="s">
        <v>290</v>
      </c>
      <c r="AI2506" t="s">
        <v>26581</v>
      </c>
      <c r="AJ2506" t="s">
        <v>3247</v>
      </c>
      <c r="AK2506" t="s">
        <v>2082</v>
      </c>
      <c r="AL2506" s="12">
        <v>46114.663032407407</v>
      </c>
      <c r="AM2506" t="s">
        <v>309</v>
      </c>
    </row>
    <row r="2507" spans="1:39" ht="15" customHeight="1" x14ac:dyDescent="0.3">
      <c r="A2507" s="38" t="s">
        <v>8772</v>
      </c>
      <c r="B2507" t="s">
        <v>3265</v>
      </c>
      <c r="C2507" t="s">
        <v>7850</v>
      </c>
      <c r="D2507" t="s">
        <v>282</v>
      </c>
      <c r="E2507" t="s">
        <v>283</v>
      </c>
      <c r="H2507" t="s">
        <v>313</v>
      </c>
      <c r="I2507" t="s">
        <v>8773</v>
      </c>
      <c r="J2507" t="s">
        <v>284</v>
      </c>
      <c r="K2507" t="s">
        <v>2075</v>
      </c>
      <c r="L2507" t="s">
        <v>26041</v>
      </c>
      <c r="M2507" t="s">
        <v>330</v>
      </c>
      <c r="O2507" t="s">
        <v>2076</v>
      </c>
      <c r="Q2507" t="s">
        <v>341</v>
      </c>
      <c r="R2507" t="b">
        <v>0</v>
      </c>
      <c r="S2507" t="b">
        <v>0</v>
      </c>
      <c r="T2507" t="s">
        <v>425</v>
      </c>
      <c r="U2507">
        <v>0</v>
      </c>
      <c r="V2507" s="32" t="s">
        <v>8774</v>
      </c>
      <c r="W2507" t="s">
        <v>8775</v>
      </c>
      <c r="X2507" t="s">
        <v>282</v>
      </c>
      <c r="Y2507" t="s">
        <v>341</v>
      </c>
      <c r="Z2507" t="s">
        <v>284</v>
      </c>
      <c r="AB2507"/>
      <c r="AC2507" t="s">
        <v>26118</v>
      </c>
      <c r="AD2507" s="27" t="s">
        <v>2075</v>
      </c>
      <c r="AE2507" t="s">
        <v>26041</v>
      </c>
      <c r="AF2507" t="s">
        <v>330</v>
      </c>
      <c r="AI2507" t="s">
        <v>26581</v>
      </c>
      <c r="AJ2507" t="s">
        <v>3247</v>
      </c>
      <c r="AK2507" t="s">
        <v>2082</v>
      </c>
      <c r="AL2507" s="12">
        <v>46147.556111111109</v>
      </c>
      <c r="AM2507" t="s">
        <v>309</v>
      </c>
    </row>
    <row r="2508" spans="1:39" ht="15" customHeight="1" x14ac:dyDescent="0.3">
      <c r="A2508" s="38" t="s">
        <v>8947</v>
      </c>
      <c r="B2508" t="s">
        <v>8948</v>
      </c>
      <c r="C2508" t="s">
        <v>2092</v>
      </c>
      <c r="D2508" t="s">
        <v>282</v>
      </c>
      <c r="E2508" t="s">
        <v>292</v>
      </c>
      <c r="G2508" t="s">
        <v>293</v>
      </c>
      <c r="H2508" t="s">
        <v>298</v>
      </c>
      <c r="I2508" t="s">
        <v>8949</v>
      </c>
      <c r="J2508" t="s">
        <v>284</v>
      </c>
      <c r="K2508" t="s">
        <v>2094</v>
      </c>
      <c r="M2508" t="s">
        <v>294</v>
      </c>
      <c r="N2508" t="s">
        <v>295</v>
      </c>
      <c r="O2508" t="s">
        <v>2076</v>
      </c>
      <c r="P2508" t="s">
        <v>296</v>
      </c>
      <c r="Q2508" t="s">
        <v>297</v>
      </c>
      <c r="R2508" t="b">
        <v>1</v>
      </c>
      <c r="S2508" t="b">
        <v>1</v>
      </c>
      <c r="T2508" t="s">
        <v>426</v>
      </c>
      <c r="U2508" t="s">
        <v>2234</v>
      </c>
      <c r="V2508" s="32" t="s">
        <v>2235</v>
      </c>
      <c r="AB2508"/>
      <c r="AD2508" s="27"/>
    </row>
    <row r="2509" spans="1:39" ht="15" customHeight="1" x14ac:dyDescent="0.3">
      <c r="A2509" s="38" t="s">
        <v>9208</v>
      </c>
      <c r="B2509" t="s">
        <v>9209</v>
      </c>
      <c r="C2509" t="s">
        <v>2073</v>
      </c>
      <c r="D2509" t="s">
        <v>282</v>
      </c>
      <c r="E2509" t="s">
        <v>292</v>
      </c>
      <c r="I2509" t="s">
        <v>9210</v>
      </c>
      <c r="J2509" t="s">
        <v>329</v>
      </c>
      <c r="K2509" t="s">
        <v>2094</v>
      </c>
      <c r="M2509" t="s">
        <v>294</v>
      </c>
      <c r="N2509" t="s">
        <v>295</v>
      </c>
      <c r="Q2509" t="s">
        <v>344</v>
      </c>
      <c r="R2509" t="b">
        <v>0</v>
      </c>
      <c r="S2509" t="b">
        <v>0</v>
      </c>
      <c r="T2509" t="s">
        <v>426</v>
      </c>
      <c r="U2509">
        <v>1</v>
      </c>
      <c r="V2509" s="32" t="s">
        <v>2235</v>
      </c>
      <c r="AB2509"/>
      <c r="AD2509" s="27"/>
    </row>
    <row r="2510" spans="1:39" ht="15" customHeight="1" x14ac:dyDescent="0.3">
      <c r="A2510" s="38" t="s">
        <v>8930</v>
      </c>
      <c r="B2510" t="s">
        <v>8931</v>
      </c>
      <c r="C2510" t="s">
        <v>7850</v>
      </c>
      <c r="D2510" t="s">
        <v>282</v>
      </c>
      <c r="E2510" t="s">
        <v>322</v>
      </c>
      <c r="H2510" t="s">
        <v>313</v>
      </c>
      <c r="I2510" t="s">
        <v>8932</v>
      </c>
      <c r="J2510" t="s">
        <v>284</v>
      </c>
      <c r="K2510" t="s">
        <v>2075</v>
      </c>
      <c r="L2510" t="s">
        <v>26041</v>
      </c>
      <c r="M2510" t="s">
        <v>335</v>
      </c>
      <c r="O2510" t="s">
        <v>2076</v>
      </c>
      <c r="Q2510" t="s">
        <v>341</v>
      </c>
      <c r="R2510" t="b">
        <v>0</v>
      </c>
      <c r="S2510" t="b">
        <v>0</v>
      </c>
      <c r="T2510" t="s">
        <v>425</v>
      </c>
      <c r="U2510">
        <v>0</v>
      </c>
      <c r="V2510" s="32" t="s">
        <v>8933</v>
      </c>
      <c r="W2510" t="s">
        <v>8934</v>
      </c>
      <c r="X2510" t="s">
        <v>282</v>
      </c>
      <c r="Y2510" t="s">
        <v>341</v>
      </c>
      <c r="Z2510" t="s">
        <v>284</v>
      </c>
      <c r="AA2510" t="s">
        <v>413</v>
      </c>
      <c r="AB2510"/>
      <c r="AC2510" t="s">
        <v>26118</v>
      </c>
      <c r="AD2510" s="27" t="s">
        <v>2075</v>
      </c>
      <c r="AE2510" t="s">
        <v>26041</v>
      </c>
      <c r="AF2510" t="s">
        <v>290</v>
      </c>
      <c r="AI2510" t="s">
        <v>26581</v>
      </c>
      <c r="AJ2510" t="s">
        <v>3247</v>
      </c>
      <c r="AK2510" t="s">
        <v>2082</v>
      </c>
      <c r="AL2510" s="12">
        <v>46114.662974537037</v>
      </c>
      <c r="AM2510" t="s">
        <v>309</v>
      </c>
    </row>
    <row r="2511" spans="1:39" ht="15" customHeight="1" x14ac:dyDescent="0.3">
      <c r="A2511" s="38" t="s">
        <v>9213</v>
      </c>
      <c r="B2511" t="s">
        <v>9214</v>
      </c>
      <c r="C2511" t="s">
        <v>2092</v>
      </c>
      <c r="D2511" t="s">
        <v>282</v>
      </c>
      <c r="E2511" t="s">
        <v>292</v>
      </c>
      <c r="G2511" t="s">
        <v>293</v>
      </c>
      <c r="H2511" t="s">
        <v>298</v>
      </c>
      <c r="I2511" t="s">
        <v>9215</v>
      </c>
      <c r="J2511" t="s">
        <v>284</v>
      </c>
      <c r="K2511" t="s">
        <v>2094</v>
      </c>
      <c r="M2511" t="s">
        <v>294</v>
      </c>
      <c r="N2511" t="s">
        <v>295</v>
      </c>
      <c r="O2511" t="s">
        <v>2076</v>
      </c>
      <c r="P2511" t="s">
        <v>296</v>
      </c>
      <c r="Q2511" t="s">
        <v>367</v>
      </c>
      <c r="R2511" t="b">
        <v>1</v>
      </c>
      <c r="S2511" t="b">
        <v>1</v>
      </c>
      <c r="T2511" t="s">
        <v>25454</v>
      </c>
      <c r="U2511" t="s">
        <v>2234</v>
      </c>
      <c r="V2511" s="32" t="s">
        <v>2235</v>
      </c>
      <c r="AB2511"/>
      <c r="AD2511" s="27"/>
    </row>
    <row r="2512" spans="1:39" ht="15" customHeight="1" x14ac:dyDescent="0.3">
      <c r="A2512" s="38" t="s">
        <v>8555</v>
      </c>
      <c r="B2512" t="s">
        <v>8556</v>
      </c>
      <c r="C2512" t="s">
        <v>2092</v>
      </c>
      <c r="D2512" t="s">
        <v>282</v>
      </c>
      <c r="E2512" t="s">
        <v>292</v>
      </c>
      <c r="G2512" t="s">
        <v>293</v>
      </c>
      <c r="H2512" t="s">
        <v>298</v>
      </c>
      <c r="I2512" t="s">
        <v>8557</v>
      </c>
      <c r="J2512" t="s">
        <v>284</v>
      </c>
      <c r="K2512" t="s">
        <v>2094</v>
      </c>
      <c r="M2512" t="s">
        <v>294</v>
      </c>
      <c r="N2512" t="s">
        <v>295</v>
      </c>
      <c r="O2512" t="s">
        <v>2076</v>
      </c>
      <c r="P2512" t="s">
        <v>296</v>
      </c>
      <c r="Q2512" t="s">
        <v>297</v>
      </c>
      <c r="R2512" t="b">
        <v>1</v>
      </c>
      <c r="S2512" t="b">
        <v>1</v>
      </c>
      <c r="T2512" t="s">
        <v>426</v>
      </c>
      <c r="U2512" t="s">
        <v>2234</v>
      </c>
      <c r="V2512" s="32" t="s">
        <v>2235</v>
      </c>
      <c r="AB2512"/>
      <c r="AD2512" s="27"/>
    </row>
    <row r="2513" spans="1:39" ht="15" customHeight="1" x14ac:dyDescent="0.3">
      <c r="A2513" s="38" t="s">
        <v>8635</v>
      </c>
      <c r="B2513" t="s">
        <v>8636</v>
      </c>
      <c r="C2513" t="s">
        <v>2073</v>
      </c>
      <c r="D2513" t="s">
        <v>282</v>
      </c>
      <c r="E2513" t="s">
        <v>299</v>
      </c>
      <c r="H2513" t="s">
        <v>390</v>
      </c>
      <c r="I2513" t="s">
        <v>8637</v>
      </c>
      <c r="J2513" t="s">
        <v>284</v>
      </c>
      <c r="K2513" t="s">
        <v>2075</v>
      </c>
      <c r="M2513" t="s">
        <v>294</v>
      </c>
      <c r="N2513" t="s">
        <v>295</v>
      </c>
      <c r="O2513" t="s">
        <v>2076</v>
      </c>
      <c r="Q2513" t="s">
        <v>311</v>
      </c>
      <c r="R2513" t="b">
        <v>0</v>
      </c>
      <c r="S2513" t="b">
        <v>0</v>
      </c>
      <c r="T2513" t="s">
        <v>426</v>
      </c>
      <c r="U2513">
        <v>1</v>
      </c>
      <c r="V2513" s="30" t="s">
        <v>8598</v>
      </c>
      <c r="W2513" t="s">
        <v>8599</v>
      </c>
      <c r="X2513" t="s">
        <v>282</v>
      </c>
      <c r="Y2513" t="s">
        <v>311</v>
      </c>
      <c r="Z2513" t="s">
        <v>284</v>
      </c>
      <c r="AA2513" t="s">
        <v>302</v>
      </c>
      <c r="AB2513"/>
      <c r="AD2513" s="27" t="s">
        <v>2310</v>
      </c>
      <c r="AF2513" t="s">
        <v>294</v>
      </c>
      <c r="AH2513" t="s">
        <v>2012</v>
      </c>
      <c r="AI2513" t="s">
        <v>2121</v>
      </c>
      <c r="AJ2513" t="s">
        <v>2122</v>
      </c>
      <c r="AK2513" t="s">
        <v>2082</v>
      </c>
      <c r="AL2513" s="12">
        <v>45895.351377314815</v>
      </c>
    </row>
    <row r="2514" spans="1:39" ht="15" customHeight="1" x14ac:dyDescent="0.3">
      <c r="A2514" s="38" t="s">
        <v>8626</v>
      </c>
      <c r="B2514" t="s">
        <v>8627</v>
      </c>
      <c r="C2514" t="s">
        <v>2092</v>
      </c>
      <c r="D2514" t="s">
        <v>282</v>
      </c>
      <c r="E2514" t="s">
        <v>283</v>
      </c>
      <c r="G2514" t="s">
        <v>298</v>
      </c>
      <c r="H2514" t="s">
        <v>320</v>
      </c>
      <c r="I2514" t="s">
        <v>8628</v>
      </c>
      <c r="J2514" t="s">
        <v>284</v>
      </c>
      <c r="K2514" t="s">
        <v>2094</v>
      </c>
      <c r="M2514" t="s">
        <v>290</v>
      </c>
      <c r="N2514" t="s">
        <v>386</v>
      </c>
      <c r="O2514" t="s">
        <v>2256</v>
      </c>
      <c r="Q2514" t="s">
        <v>360</v>
      </c>
      <c r="R2514" t="b">
        <v>1</v>
      </c>
      <c r="S2514" t="b">
        <v>1</v>
      </c>
      <c r="T2514" t="s">
        <v>25457</v>
      </c>
      <c r="U2514">
        <v>0</v>
      </c>
      <c r="V2514" s="30" t="s">
        <v>2235</v>
      </c>
      <c r="AB2514"/>
      <c r="AD2514" s="27"/>
    </row>
    <row r="2515" spans="1:39" ht="15" customHeight="1" x14ac:dyDescent="0.3">
      <c r="A2515" s="38" t="s">
        <v>8953</v>
      </c>
      <c r="B2515" t="s">
        <v>8954</v>
      </c>
      <c r="C2515" t="s">
        <v>2092</v>
      </c>
      <c r="D2515" t="s">
        <v>282</v>
      </c>
      <c r="E2515" t="s">
        <v>292</v>
      </c>
      <c r="G2515" t="s">
        <v>293</v>
      </c>
      <c r="H2515" t="s">
        <v>298</v>
      </c>
      <c r="I2515" t="s">
        <v>8955</v>
      </c>
      <c r="J2515" t="s">
        <v>284</v>
      </c>
      <c r="K2515" t="s">
        <v>2094</v>
      </c>
      <c r="M2515" t="s">
        <v>294</v>
      </c>
      <c r="N2515" t="s">
        <v>295</v>
      </c>
      <c r="O2515" t="s">
        <v>2076</v>
      </c>
      <c r="P2515" t="s">
        <v>296</v>
      </c>
      <c r="Q2515" t="s">
        <v>297</v>
      </c>
      <c r="R2515" t="b">
        <v>1</v>
      </c>
      <c r="S2515" t="b">
        <v>1</v>
      </c>
      <c r="T2515" t="s">
        <v>426</v>
      </c>
      <c r="U2515" t="s">
        <v>2234</v>
      </c>
      <c r="V2515" s="30" t="s">
        <v>2235</v>
      </c>
      <c r="AB2515"/>
      <c r="AD2515" s="27"/>
    </row>
    <row r="2516" spans="1:39" ht="15" customHeight="1" x14ac:dyDescent="0.3">
      <c r="A2516" s="38" t="s">
        <v>8950</v>
      </c>
      <c r="B2516" t="s">
        <v>8951</v>
      </c>
      <c r="C2516" t="s">
        <v>7850</v>
      </c>
      <c r="D2516" t="s">
        <v>282</v>
      </c>
      <c r="E2516" t="s">
        <v>339</v>
      </c>
      <c r="I2516" t="s">
        <v>8952</v>
      </c>
      <c r="J2516" t="s">
        <v>329</v>
      </c>
      <c r="K2516" t="s">
        <v>2075</v>
      </c>
      <c r="L2516" t="s">
        <v>289</v>
      </c>
      <c r="M2516" t="s">
        <v>294</v>
      </c>
      <c r="O2516" t="s">
        <v>2228</v>
      </c>
      <c r="R2516" t="b">
        <v>0</v>
      </c>
      <c r="S2516" t="b">
        <v>0</v>
      </c>
      <c r="U2516">
        <v>0</v>
      </c>
      <c r="V2516" s="30" t="s">
        <v>3058</v>
      </c>
      <c r="AB2516"/>
      <c r="AD2516" s="27"/>
    </row>
    <row r="2517" spans="1:39" ht="15" customHeight="1" x14ac:dyDescent="0.3">
      <c r="A2517" s="38" t="s">
        <v>8573</v>
      </c>
      <c r="B2517" t="s">
        <v>8574</v>
      </c>
      <c r="C2517" t="s">
        <v>2092</v>
      </c>
      <c r="D2517" t="s">
        <v>282</v>
      </c>
      <c r="E2517" t="s">
        <v>292</v>
      </c>
      <c r="G2517" t="s">
        <v>293</v>
      </c>
      <c r="H2517" t="s">
        <v>298</v>
      </c>
      <c r="I2517" t="s">
        <v>8575</v>
      </c>
      <c r="J2517" t="s">
        <v>284</v>
      </c>
      <c r="K2517" t="s">
        <v>2094</v>
      </c>
      <c r="M2517" t="s">
        <v>294</v>
      </c>
      <c r="N2517" t="s">
        <v>295</v>
      </c>
      <c r="O2517" t="s">
        <v>2076</v>
      </c>
      <c r="R2517" t="b">
        <v>1</v>
      </c>
      <c r="S2517" t="b">
        <v>1</v>
      </c>
      <c r="T2517" t="s">
        <v>426</v>
      </c>
      <c r="U2517" t="s">
        <v>2234</v>
      </c>
      <c r="V2517" s="30" t="s">
        <v>8576</v>
      </c>
      <c r="W2517" t="s">
        <v>8577</v>
      </c>
      <c r="X2517" t="s">
        <v>282</v>
      </c>
      <c r="Y2517" t="s">
        <v>288</v>
      </c>
      <c r="Z2517" t="s">
        <v>284</v>
      </c>
      <c r="AA2517" t="s">
        <v>292</v>
      </c>
      <c r="AB2517"/>
      <c r="AD2517" s="27" t="s">
        <v>2075</v>
      </c>
      <c r="AE2517" t="s">
        <v>289</v>
      </c>
      <c r="AF2517" t="s">
        <v>294</v>
      </c>
      <c r="AI2517" t="s">
        <v>361</v>
      </c>
      <c r="AJ2517" t="s">
        <v>361</v>
      </c>
      <c r="AK2517" t="s">
        <v>361</v>
      </c>
      <c r="AL2517" s="12" t="s">
        <v>361</v>
      </c>
      <c r="AM2517" t="s">
        <v>291</v>
      </c>
    </row>
    <row r="2518" spans="1:39" ht="15" customHeight="1" x14ac:dyDescent="0.3">
      <c r="A2518" s="38" t="s">
        <v>8573</v>
      </c>
      <c r="B2518" t="s">
        <v>8574</v>
      </c>
      <c r="C2518" t="s">
        <v>2092</v>
      </c>
      <c r="D2518" t="s">
        <v>282</v>
      </c>
      <c r="E2518" t="s">
        <v>292</v>
      </c>
      <c r="G2518" t="s">
        <v>293</v>
      </c>
      <c r="H2518" t="s">
        <v>298</v>
      </c>
      <c r="I2518" t="s">
        <v>8575</v>
      </c>
      <c r="J2518" t="s">
        <v>284</v>
      </c>
      <c r="K2518" t="s">
        <v>2094</v>
      </c>
      <c r="M2518" t="s">
        <v>294</v>
      </c>
      <c r="N2518" t="s">
        <v>295</v>
      </c>
      <c r="O2518" t="s">
        <v>2076</v>
      </c>
      <c r="R2518" t="b">
        <v>1</v>
      </c>
      <c r="S2518" t="b">
        <v>1</v>
      </c>
      <c r="T2518" t="s">
        <v>426</v>
      </c>
      <c r="U2518" t="s">
        <v>2234</v>
      </c>
      <c r="V2518" s="30" t="s">
        <v>8578</v>
      </c>
      <c r="W2518" t="s">
        <v>8579</v>
      </c>
      <c r="X2518" t="s">
        <v>282</v>
      </c>
      <c r="Y2518" t="s">
        <v>341</v>
      </c>
      <c r="Z2518" t="s">
        <v>284</v>
      </c>
      <c r="AB2518"/>
      <c r="AC2518" t="s">
        <v>26118</v>
      </c>
      <c r="AD2518" s="27" t="s">
        <v>2075</v>
      </c>
      <c r="AE2518" t="s">
        <v>26044</v>
      </c>
      <c r="AF2518" t="s">
        <v>290</v>
      </c>
      <c r="AI2518" t="s">
        <v>26581</v>
      </c>
      <c r="AJ2518" t="s">
        <v>3247</v>
      </c>
      <c r="AK2518" t="s">
        <v>3160</v>
      </c>
      <c r="AL2518" s="12">
        <v>46147.55609953704</v>
      </c>
      <c r="AM2518" t="s">
        <v>309</v>
      </c>
    </row>
    <row r="2519" spans="1:39" ht="15" customHeight="1" x14ac:dyDescent="0.3">
      <c r="A2519" s="38" t="s">
        <v>8573</v>
      </c>
      <c r="B2519" t="s">
        <v>8574</v>
      </c>
      <c r="C2519" t="s">
        <v>2092</v>
      </c>
      <c r="D2519" t="s">
        <v>282</v>
      </c>
      <c r="E2519" t="s">
        <v>292</v>
      </c>
      <c r="G2519" t="s">
        <v>293</v>
      </c>
      <c r="H2519" t="s">
        <v>298</v>
      </c>
      <c r="I2519" t="s">
        <v>8575</v>
      </c>
      <c r="J2519" t="s">
        <v>284</v>
      </c>
      <c r="K2519" t="s">
        <v>2094</v>
      </c>
      <c r="M2519" t="s">
        <v>294</v>
      </c>
      <c r="N2519" t="s">
        <v>295</v>
      </c>
      <c r="O2519" t="s">
        <v>2076</v>
      </c>
      <c r="Q2519" t="s">
        <v>297</v>
      </c>
      <c r="R2519" t="b">
        <v>1</v>
      </c>
      <c r="S2519" t="b">
        <v>1</v>
      </c>
      <c r="T2519" t="s">
        <v>426</v>
      </c>
      <c r="U2519" t="s">
        <v>2234</v>
      </c>
      <c r="V2519" s="30" t="s">
        <v>2235</v>
      </c>
      <c r="AB2519"/>
      <c r="AD2519" s="27"/>
    </row>
    <row r="2520" spans="1:39" ht="15" customHeight="1" x14ac:dyDescent="0.3">
      <c r="A2520" s="38" t="s">
        <v>9091</v>
      </c>
      <c r="B2520" t="s">
        <v>9092</v>
      </c>
      <c r="C2520" t="s">
        <v>2073</v>
      </c>
      <c r="D2520" t="s">
        <v>282</v>
      </c>
      <c r="E2520" t="s">
        <v>292</v>
      </c>
      <c r="I2520" t="s">
        <v>9093</v>
      </c>
      <c r="J2520" t="s">
        <v>329</v>
      </c>
      <c r="K2520" t="s">
        <v>2094</v>
      </c>
      <c r="M2520" t="s">
        <v>294</v>
      </c>
      <c r="N2520" t="s">
        <v>295</v>
      </c>
      <c r="Q2520" t="s">
        <v>344</v>
      </c>
      <c r="R2520" t="b">
        <v>0</v>
      </c>
      <c r="S2520" t="b">
        <v>0</v>
      </c>
      <c r="T2520" t="s">
        <v>426</v>
      </c>
      <c r="U2520">
        <v>1</v>
      </c>
      <c r="V2520" s="30" t="s">
        <v>2235</v>
      </c>
      <c r="AB2520"/>
      <c r="AD2520" s="27"/>
    </row>
    <row r="2521" spans="1:39" ht="15" customHeight="1" x14ac:dyDescent="0.3">
      <c r="A2521" s="38" t="s">
        <v>8904</v>
      </c>
      <c r="B2521" t="s">
        <v>8905</v>
      </c>
      <c r="C2521" t="s">
        <v>2092</v>
      </c>
      <c r="D2521" t="s">
        <v>282</v>
      </c>
      <c r="E2521" t="s">
        <v>292</v>
      </c>
      <c r="G2521" t="s">
        <v>293</v>
      </c>
      <c r="H2521" t="s">
        <v>298</v>
      </c>
      <c r="I2521" t="s">
        <v>8906</v>
      </c>
      <c r="J2521" t="s">
        <v>284</v>
      </c>
      <c r="K2521" t="s">
        <v>2094</v>
      </c>
      <c r="M2521" t="s">
        <v>294</v>
      </c>
      <c r="N2521" t="s">
        <v>295</v>
      </c>
      <c r="O2521" t="s">
        <v>2076</v>
      </c>
      <c r="P2521" t="s">
        <v>296</v>
      </c>
      <c r="Q2521" t="s">
        <v>297</v>
      </c>
      <c r="R2521" t="b">
        <v>1</v>
      </c>
      <c r="S2521" t="b">
        <v>1</v>
      </c>
      <c r="T2521" s="31" t="s">
        <v>426</v>
      </c>
      <c r="U2521" s="31" t="s">
        <v>2234</v>
      </c>
      <c r="V2521" s="30" t="s">
        <v>2235</v>
      </c>
      <c r="AB2521"/>
      <c r="AD2521" s="27"/>
    </row>
    <row r="2522" spans="1:39" ht="15" customHeight="1" x14ac:dyDescent="0.3">
      <c r="A2522" s="38" t="s">
        <v>9140</v>
      </c>
      <c r="B2522" t="s">
        <v>9141</v>
      </c>
      <c r="C2522" t="s">
        <v>2092</v>
      </c>
      <c r="D2522" t="s">
        <v>310</v>
      </c>
      <c r="E2522" t="s">
        <v>283</v>
      </c>
      <c r="G2522" t="s">
        <v>26115</v>
      </c>
      <c r="I2522" t="s">
        <v>9142</v>
      </c>
      <c r="J2522" t="s">
        <v>375</v>
      </c>
      <c r="K2522" t="s">
        <v>2094</v>
      </c>
      <c r="M2522" t="s">
        <v>338</v>
      </c>
      <c r="N2522" t="s">
        <v>295</v>
      </c>
      <c r="O2522" t="s">
        <v>2076</v>
      </c>
      <c r="Q2522" t="s">
        <v>351</v>
      </c>
      <c r="R2522" t="b">
        <v>0</v>
      </c>
      <c r="S2522" t="b">
        <v>0</v>
      </c>
      <c r="T2522" s="31" t="s">
        <v>425</v>
      </c>
      <c r="U2522" s="31" t="s">
        <v>2234</v>
      </c>
      <c r="V2522" s="30" t="s">
        <v>2235</v>
      </c>
      <c r="AB2522"/>
      <c r="AD2522" s="27"/>
    </row>
    <row r="2523" spans="1:39" ht="15" customHeight="1" x14ac:dyDescent="0.3">
      <c r="A2523" s="38" t="s">
        <v>9140</v>
      </c>
      <c r="B2523" t="s">
        <v>9141</v>
      </c>
      <c r="C2523" t="s">
        <v>2092</v>
      </c>
      <c r="D2523" t="s">
        <v>310</v>
      </c>
      <c r="E2523" t="s">
        <v>283</v>
      </c>
      <c r="G2523" t="s">
        <v>26115</v>
      </c>
      <c r="I2523" t="s">
        <v>9142</v>
      </c>
      <c r="J2523" t="s">
        <v>375</v>
      </c>
      <c r="K2523" t="s">
        <v>2094</v>
      </c>
      <c r="M2523" t="s">
        <v>338</v>
      </c>
      <c r="N2523" t="s">
        <v>295</v>
      </c>
      <c r="O2523" t="s">
        <v>2076</v>
      </c>
      <c r="Q2523" t="s">
        <v>336</v>
      </c>
      <c r="R2523" t="b">
        <v>0</v>
      </c>
      <c r="S2523" t="b">
        <v>0</v>
      </c>
      <c r="T2523" t="s">
        <v>425</v>
      </c>
      <c r="U2523" t="s">
        <v>2234</v>
      </c>
      <c r="V2523" s="30" t="s">
        <v>2235</v>
      </c>
      <c r="AB2523"/>
      <c r="AD2523" s="27"/>
    </row>
    <row r="2524" spans="1:39" ht="15" customHeight="1" x14ac:dyDescent="0.3">
      <c r="A2524" s="38" t="s">
        <v>9094</v>
      </c>
      <c r="B2524" t="s">
        <v>9095</v>
      </c>
      <c r="C2524" t="s">
        <v>2092</v>
      </c>
      <c r="D2524" t="s">
        <v>282</v>
      </c>
      <c r="E2524" t="s">
        <v>292</v>
      </c>
      <c r="G2524" t="s">
        <v>293</v>
      </c>
      <c r="H2524" t="s">
        <v>298</v>
      </c>
      <c r="I2524" t="s">
        <v>9096</v>
      </c>
      <c r="J2524" t="s">
        <v>284</v>
      </c>
      <c r="K2524" t="s">
        <v>2094</v>
      </c>
      <c r="M2524" t="s">
        <v>294</v>
      </c>
      <c r="N2524" t="s">
        <v>295</v>
      </c>
      <c r="O2524" t="s">
        <v>2076</v>
      </c>
      <c r="P2524" t="s">
        <v>296</v>
      </c>
      <c r="Q2524" t="s">
        <v>367</v>
      </c>
      <c r="R2524" t="b">
        <v>1</v>
      </c>
      <c r="S2524" t="b">
        <v>1</v>
      </c>
      <c r="T2524" t="s">
        <v>25454</v>
      </c>
      <c r="U2524" t="s">
        <v>2234</v>
      </c>
      <c r="V2524" s="30" t="s">
        <v>2235</v>
      </c>
      <c r="AB2524"/>
      <c r="AD2524" s="27"/>
    </row>
    <row r="2525" spans="1:39" ht="15" customHeight="1" x14ac:dyDescent="0.3">
      <c r="A2525" s="38" t="s">
        <v>8643</v>
      </c>
      <c r="B2525" t="s">
        <v>2419</v>
      </c>
      <c r="C2525" t="s">
        <v>2073</v>
      </c>
      <c r="D2525" t="s">
        <v>282</v>
      </c>
      <c r="E2525" t="s">
        <v>299</v>
      </c>
      <c r="H2525" t="s">
        <v>390</v>
      </c>
      <c r="I2525" t="s">
        <v>8644</v>
      </c>
      <c r="J2525" t="s">
        <v>284</v>
      </c>
      <c r="K2525" t="s">
        <v>2075</v>
      </c>
      <c r="M2525" t="s">
        <v>285</v>
      </c>
      <c r="O2525" t="s">
        <v>2076</v>
      </c>
      <c r="Q2525" t="s">
        <v>311</v>
      </c>
      <c r="R2525" t="b">
        <v>0</v>
      </c>
      <c r="S2525" t="b">
        <v>0</v>
      </c>
      <c r="T2525" t="s">
        <v>426</v>
      </c>
      <c r="U2525">
        <v>1</v>
      </c>
      <c r="V2525" s="30" t="s">
        <v>8560</v>
      </c>
      <c r="W2525" t="s">
        <v>8561</v>
      </c>
      <c r="X2525" t="s">
        <v>282</v>
      </c>
      <c r="Y2525" t="s">
        <v>311</v>
      </c>
      <c r="Z2525" t="s">
        <v>284</v>
      </c>
      <c r="AA2525" t="s">
        <v>299</v>
      </c>
      <c r="AB2525"/>
      <c r="AD2525" s="27" t="s">
        <v>2310</v>
      </c>
      <c r="AF2525" t="s">
        <v>285</v>
      </c>
      <c r="AH2525" t="s">
        <v>2013</v>
      </c>
      <c r="AI2525" t="s">
        <v>2121</v>
      </c>
      <c r="AJ2525" t="s">
        <v>2122</v>
      </c>
      <c r="AK2525" t="s">
        <v>2082</v>
      </c>
      <c r="AL2525" s="12">
        <v>45898.68309027778</v>
      </c>
    </row>
    <row r="2526" spans="1:39" ht="15" customHeight="1" x14ac:dyDescent="0.3">
      <c r="A2526" s="38" t="s">
        <v>8760</v>
      </c>
      <c r="B2526" t="s">
        <v>8761</v>
      </c>
      <c r="C2526" t="s">
        <v>2073</v>
      </c>
      <c r="D2526" t="s">
        <v>282</v>
      </c>
      <c r="E2526" t="s">
        <v>319</v>
      </c>
      <c r="H2526" t="s">
        <v>293</v>
      </c>
      <c r="I2526" t="s">
        <v>8762</v>
      </c>
      <c r="K2526" t="s">
        <v>2094</v>
      </c>
      <c r="M2526" t="s">
        <v>294</v>
      </c>
      <c r="N2526" t="s">
        <v>295</v>
      </c>
      <c r="Q2526" t="s">
        <v>311</v>
      </c>
      <c r="R2526" t="b">
        <v>0</v>
      </c>
      <c r="S2526" t="b">
        <v>0</v>
      </c>
      <c r="T2526" t="s">
        <v>426</v>
      </c>
      <c r="U2526">
        <v>1</v>
      </c>
      <c r="V2526" s="30" t="s">
        <v>2112</v>
      </c>
      <c r="W2526" t="s">
        <v>2113</v>
      </c>
      <c r="X2526" t="s">
        <v>282</v>
      </c>
      <c r="Y2526" t="s">
        <v>311</v>
      </c>
      <c r="Z2526" t="s">
        <v>310</v>
      </c>
      <c r="AA2526" t="s">
        <v>319</v>
      </c>
      <c r="AB2526"/>
      <c r="AD2526" s="27" t="s">
        <v>2094</v>
      </c>
      <c r="AF2526" t="s">
        <v>290</v>
      </c>
      <c r="AH2526" t="s">
        <v>1946</v>
      </c>
      <c r="AI2526" t="s">
        <v>2114</v>
      </c>
      <c r="AJ2526" t="s">
        <v>2115</v>
      </c>
      <c r="AK2526" t="s">
        <v>2082</v>
      </c>
      <c r="AL2526" s="12">
        <v>45773.744756944441</v>
      </c>
    </row>
    <row r="2527" spans="1:39" ht="15" customHeight="1" x14ac:dyDescent="0.3">
      <c r="A2527" s="38" t="s">
        <v>8846</v>
      </c>
      <c r="B2527" t="s">
        <v>8847</v>
      </c>
      <c r="C2527" t="s">
        <v>2092</v>
      </c>
      <c r="D2527" t="s">
        <v>282</v>
      </c>
      <c r="E2527" t="s">
        <v>292</v>
      </c>
      <c r="G2527" t="s">
        <v>293</v>
      </c>
      <c r="H2527" t="s">
        <v>298</v>
      </c>
      <c r="I2527" t="s">
        <v>8848</v>
      </c>
      <c r="J2527" t="s">
        <v>284</v>
      </c>
      <c r="K2527" t="s">
        <v>2094</v>
      </c>
      <c r="M2527" t="s">
        <v>294</v>
      </c>
      <c r="N2527" t="s">
        <v>295</v>
      </c>
      <c r="O2527" t="s">
        <v>2076</v>
      </c>
      <c r="P2527" t="s">
        <v>296</v>
      </c>
      <c r="Q2527" t="s">
        <v>297</v>
      </c>
      <c r="R2527" t="b">
        <v>1</v>
      </c>
      <c r="S2527" t="b">
        <v>1</v>
      </c>
      <c r="T2527" t="s">
        <v>426</v>
      </c>
      <c r="U2527" t="s">
        <v>2234</v>
      </c>
      <c r="V2527" s="30" t="s">
        <v>2235</v>
      </c>
      <c r="AB2527"/>
      <c r="AD2527" s="27"/>
    </row>
    <row r="2528" spans="1:39" ht="15" customHeight="1" x14ac:dyDescent="0.3">
      <c r="A2528" s="38" t="s">
        <v>9103</v>
      </c>
      <c r="B2528" t="s">
        <v>9104</v>
      </c>
      <c r="C2528" t="s">
        <v>2073</v>
      </c>
      <c r="D2528" t="s">
        <v>282</v>
      </c>
      <c r="E2528" t="s">
        <v>292</v>
      </c>
      <c r="I2528" t="s">
        <v>9105</v>
      </c>
      <c r="J2528" t="s">
        <v>329</v>
      </c>
      <c r="K2528" t="s">
        <v>2094</v>
      </c>
      <c r="M2528" t="s">
        <v>294</v>
      </c>
      <c r="N2528" t="s">
        <v>295</v>
      </c>
      <c r="Q2528" t="s">
        <v>344</v>
      </c>
      <c r="R2528" t="b">
        <v>0</v>
      </c>
      <c r="S2528" t="b">
        <v>0</v>
      </c>
      <c r="T2528" t="s">
        <v>426</v>
      </c>
      <c r="U2528">
        <v>1</v>
      </c>
      <c r="V2528" s="30" t="s">
        <v>2235</v>
      </c>
      <c r="AB2528"/>
      <c r="AD2528" s="27"/>
    </row>
    <row r="2529" spans="1:39" ht="15" customHeight="1" x14ac:dyDescent="0.3">
      <c r="A2529" s="38" t="s">
        <v>8747</v>
      </c>
      <c r="B2529" t="s">
        <v>8748</v>
      </c>
      <c r="C2529" t="s">
        <v>2092</v>
      </c>
      <c r="D2529" t="s">
        <v>282</v>
      </c>
      <c r="E2529" t="s">
        <v>292</v>
      </c>
      <c r="G2529" t="s">
        <v>293</v>
      </c>
      <c r="H2529" t="s">
        <v>298</v>
      </c>
      <c r="I2529" t="s">
        <v>8749</v>
      </c>
      <c r="J2529" t="s">
        <v>284</v>
      </c>
      <c r="K2529" t="s">
        <v>2094</v>
      </c>
      <c r="M2529" t="s">
        <v>294</v>
      </c>
      <c r="N2529" t="s">
        <v>295</v>
      </c>
      <c r="O2529" t="s">
        <v>2076</v>
      </c>
      <c r="P2529" t="s">
        <v>296</v>
      </c>
      <c r="Q2529" t="s">
        <v>297</v>
      </c>
      <c r="R2529" t="b">
        <v>1</v>
      </c>
      <c r="S2529" t="b">
        <v>1</v>
      </c>
      <c r="T2529" t="s">
        <v>426</v>
      </c>
      <c r="U2529" t="s">
        <v>2234</v>
      </c>
      <c r="V2529" s="30" t="s">
        <v>2235</v>
      </c>
      <c r="AB2529"/>
      <c r="AD2529" s="27"/>
    </row>
    <row r="2530" spans="1:39" ht="15" customHeight="1" x14ac:dyDescent="0.3">
      <c r="A2530" s="38" t="s">
        <v>24600</v>
      </c>
      <c r="B2530" t="s">
        <v>24601</v>
      </c>
      <c r="C2530" t="s">
        <v>2092</v>
      </c>
      <c r="D2530" t="s">
        <v>282</v>
      </c>
      <c r="E2530" t="s">
        <v>283</v>
      </c>
      <c r="G2530" t="s">
        <v>26115</v>
      </c>
      <c r="I2530" t="s">
        <v>24602</v>
      </c>
      <c r="J2530" t="s">
        <v>284</v>
      </c>
      <c r="K2530" t="s">
        <v>2075</v>
      </c>
      <c r="M2530" t="s">
        <v>338</v>
      </c>
      <c r="N2530" t="s">
        <v>295</v>
      </c>
      <c r="O2530" t="s">
        <v>2256</v>
      </c>
      <c r="Q2530" t="s">
        <v>352</v>
      </c>
      <c r="R2530" t="b">
        <v>0</v>
      </c>
      <c r="S2530" t="b">
        <v>0</v>
      </c>
      <c r="T2530" t="s">
        <v>25457</v>
      </c>
      <c r="U2530" t="s">
        <v>2234</v>
      </c>
      <c r="V2530" s="30" t="s">
        <v>2235</v>
      </c>
      <c r="AB2530"/>
      <c r="AD2530" s="27"/>
    </row>
    <row r="2531" spans="1:39" ht="15" customHeight="1" x14ac:dyDescent="0.3">
      <c r="A2531" s="38" t="s">
        <v>9058</v>
      </c>
      <c r="B2531" t="s">
        <v>9059</v>
      </c>
      <c r="C2531" t="s">
        <v>7850</v>
      </c>
      <c r="D2531" t="s">
        <v>282</v>
      </c>
      <c r="E2531" t="s">
        <v>283</v>
      </c>
      <c r="H2531" t="s">
        <v>313</v>
      </c>
      <c r="I2531" t="s">
        <v>9060</v>
      </c>
      <c r="J2531" t="s">
        <v>329</v>
      </c>
      <c r="K2531" t="s">
        <v>2075</v>
      </c>
      <c r="L2531" t="s">
        <v>326</v>
      </c>
      <c r="O2531" t="s">
        <v>2228</v>
      </c>
      <c r="R2531" t="b">
        <v>0</v>
      </c>
      <c r="S2531" t="b">
        <v>0</v>
      </c>
      <c r="U2531">
        <v>0</v>
      </c>
      <c r="V2531" s="30" t="s">
        <v>3058</v>
      </c>
      <c r="AB2531"/>
      <c r="AD2531" s="27"/>
    </row>
    <row r="2532" spans="1:39" ht="15" customHeight="1" x14ac:dyDescent="0.3">
      <c r="A2532" s="38" t="s">
        <v>9061</v>
      </c>
      <c r="B2532" t="s">
        <v>9062</v>
      </c>
      <c r="C2532" t="s">
        <v>7850</v>
      </c>
      <c r="D2532" t="s">
        <v>282</v>
      </c>
      <c r="E2532" t="s">
        <v>322</v>
      </c>
      <c r="H2532" t="s">
        <v>371</v>
      </c>
      <c r="I2532" t="s">
        <v>9063</v>
      </c>
      <c r="J2532" t="s">
        <v>284</v>
      </c>
      <c r="K2532" t="s">
        <v>2075</v>
      </c>
      <c r="L2532" t="s">
        <v>26041</v>
      </c>
      <c r="M2532" t="s">
        <v>290</v>
      </c>
      <c r="O2532" t="s">
        <v>2076</v>
      </c>
      <c r="Q2532" t="s">
        <v>341</v>
      </c>
      <c r="R2532" t="b">
        <v>0</v>
      </c>
      <c r="S2532" t="b">
        <v>0</v>
      </c>
      <c r="T2532" t="s">
        <v>425</v>
      </c>
      <c r="U2532">
        <v>0</v>
      </c>
      <c r="V2532" s="30" t="s">
        <v>9064</v>
      </c>
      <c r="W2532" t="s">
        <v>9065</v>
      </c>
      <c r="X2532" t="s">
        <v>282</v>
      </c>
      <c r="Y2532" t="s">
        <v>341</v>
      </c>
      <c r="Z2532" t="s">
        <v>284</v>
      </c>
      <c r="AB2532"/>
      <c r="AC2532" t="s">
        <v>26118</v>
      </c>
      <c r="AD2532" s="27" t="s">
        <v>2075</v>
      </c>
      <c r="AE2532" t="s">
        <v>26041</v>
      </c>
      <c r="AF2532" t="s">
        <v>290</v>
      </c>
      <c r="AI2532" t="s">
        <v>26581</v>
      </c>
      <c r="AJ2532" t="s">
        <v>3247</v>
      </c>
      <c r="AK2532" t="s">
        <v>3160</v>
      </c>
      <c r="AL2532" s="12">
        <v>46147.55609953704</v>
      </c>
      <c r="AM2532" t="s">
        <v>309</v>
      </c>
    </row>
    <row r="2533" spans="1:39" ht="15" customHeight="1" x14ac:dyDescent="0.3">
      <c r="A2533" s="38" t="s">
        <v>9143</v>
      </c>
      <c r="B2533" t="s">
        <v>9144</v>
      </c>
      <c r="C2533" t="s">
        <v>7850</v>
      </c>
      <c r="D2533" t="s">
        <v>282</v>
      </c>
      <c r="E2533" t="s">
        <v>283</v>
      </c>
      <c r="H2533" t="s">
        <v>313</v>
      </c>
      <c r="I2533" t="s">
        <v>9145</v>
      </c>
      <c r="J2533" t="s">
        <v>329</v>
      </c>
      <c r="K2533" t="s">
        <v>2075</v>
      </c>
      <c r="L2533" t="s">
        <v>326</v>
      </c>
      <c r="O2533" t="s">
        <v>2228</v>
      </c>
      <c r="R2533" t="b">
        <v>0</v>
      </c>
      <c r="S2533" t="b">
        <v>0</v>
      </c>
      <c r="U2533">
        <v>0</v>
      </c>
      <c r="V2533" s="30" t="s">
        <v>3058</v>
      </c>
      <c r="AB2533"/>
      <c r="AD2533" s="27"/>
    </row>
    <row r="2534" spans="1:39" ht="15" customHeight="1" x14ac:dyDescent="0.3">
      <c r="A2534" s="38" t="s">
        <v>9066</v>
      </c>
      <c r="B2534" t="s">
        <v>9067</v>
      </c>
      <c r="C2534" t="s">
        <v>7850</v>
      </c>
      <c r="D2534" t="s">
        <v>282</v>
      </c>
      <c r="E2534" t="s">
        <v>283</v>
      </c>
      <c r="H2534" t="s">
        <v>332</v>
      </c>
      <c r="I2534" t="s">
        <v>9068</v>
      </c>
      <c r="J2534" t="s">
        <v>284</v>
      </c>
      <c r="K2534" t="s">
        <v>2075</v>
      </c>
      <c r="L2534" t="s">
        <v>26043</v>
      </c>
      <c r="M2534" t="s">
        <v>290</v>
      </c>
      <c r="O2534" t="s">
        <v>2076</v>
      </c>
      <c r="Q2534" t="s">
        <v>341</v>
      </c>
      <c r="R2534" t="b">
        <v>0</v>
      </c>
      <c r="S2534" t="b">
        <v>0</v>
      </c>
      <c r="T2534" t="s">
        <v>425</v>
      </c>
      <c r="U2534">
        <v>0</v>
      </c>
      <c r="V2534" s="30" t="s">
        <v>9069</v>
      </c>
      <c r="W2534" t="s">
        <v>9067</v>
      </c>
      <c r="X2534" t="s">
        <v>282</v>
      </c>
      <c r="Y2534" t="s">
        <v>341</v>
      </c>
      <c r="Z2534" t="s">
        <v>284</v>
      </c>
      <c r="AB2534"/>
      <c r="AC2534" t="s">
        <v>26118</v>
      </c>
      <c r="AD2534" s="27" t="s">
        <v>2075</v>
      </c>
      <c r="AE2534" t="s">
        <v>26043</v>
      </c>
      <c r="AF2534" t="s">
        <v>290</v>
      </c>
      <c r="AI2534" t="s">
        <v>26581</v>
      </c>
      <c r="AJ2534" t="s">
        <v>3247</v>
      </c>
      <c r="AK2534" t="s">
        <v>3160</v>
      </c>
      <c r="AL2534" s="12">
        <v>46147.55609953704</v>
      </c>
      <c r="AM2534" t="s">
        <v>309</v>
      </c>
    </row>
    <row r="2535" spans="1:39" ht="15" customHeight="1" x14ac:dyDescent="0.3">
      <c r="A2535" s="38" t="s">
        <v>9119</v>
      </c>
      <c r="B2535" t="s">
        <v>9120</v>
      </c>
      <c r="C2535" t="s">
        <v>2092</v>
      </c>
      <c r="D2535" t="s">
        <v>282</v>
      </c>
      <c r="E2535" t="s">
        <v>283</v>
      </c>
      <c r="G2535" t="s">
        <v>303</v>
      </c>
      <c r="H2535" t="s">
        <v>303</v>
      </c>
      <c r="I2535" t="s">
        <v>9121</v>
      </c>
      <c r="J2535" t="s">
        <v>284</v>
      </c>
      <c r="K2535" t="s">
        <v>2094</v>
      </c>
      <c r="M2535" t="s">
        <v>330</v>
      </c>
      <c r="N2535" t="s">
        <v>355</v>
      </c>
      <c r="O2535" t="s">
        <v>2076</v>
      </c>
      <c r="Q2535" t="s">
        <v>288</v>
      </c>
      <c r="R2535" t="b">
        <v>0</v>
      </c>
      <c r="S2535" t="b">
        <v>0</v>
      </c>
      <c r="T2535" t="s">
        <v>424</v>
      </c>
      <c r="U2535">
        <v>1</v>
      </c>
      <c r="V2535" s="30" t="s">
        <v>5014</v>
      </c>
      <c r="W2535" t="s">
        <v>5015</v>
      </c>
      <c r="X2535" t="s">
        <v>282</v>
      </c>
      <c r="Y2535" t="s">
        <v>288</v>
      </c>
      <c r="Z2535" t="s">
        <v>284</v>
      </c>
      <c r="AA2535" t="s">
        <v>283</v>
      </c>
      <c r="AB2535"/>
      <c r="AD2535" s="27" t="s">
        <v>2075</v>
      </c>
      <c r="AE2535" t="s">
        <v>26030</v>
      </c>
      <c r="AF2535" t="s">
        <v>330</v>
      </c>
      <c r="AH2535" t="s">
        <v>579</v>
      </c>
      <c r="AI2535" t="s">
        <v>26094</v>
      </c>
      <c r="AJ2535" t="s">
        <v>26095</v>
      </c>
      <c r="AK2535" t="s">
        <v>2082</v>
      </c>
      <c r="AL2535" s="12">
        <v>46129.419224537036</v>
      </c>
      <c r="AM2535" t="s">
        <v>291</v>
      </c>
    </row>
    <row r="2536" spans="1:39" ht="15" customHeight="1" x14ac:dyDescent="0.3">
      <c r="A2536" s="38" t="s">
        <v>8873</v>
      </c>
      <c r="B2536" t="s">
        <v>8874</v>
      </c>
      <c r="C2536" t="s">
        <v>2092</v>
      </c>
      <c r="D2536" t="s">
        <v>282</v>
      </c>
      <c r="E2536" t="s">
        <v>292</v>
      </c>
      <c r="G2536" t="s">
        <v>293</v>
      </c>
      <c r="H2536" t="s">
        <v>298</v>
      </c>
      <c r="I2536" t="s">
        <v>8875</v>
      </c>
      <c r="J2536" t="s">
        <v>284</v>
      </c>
      <c r="K2536" t="s">
        <v>2094</v>
      </c>
      <c r="M2536" t="s">
        <v>294</v>
      </c>
      <c r="N2536" t="s">
        <v>295</v>
      </c>
      <c r="O2536" t="s">
        <v>2076</v>
      </c>
      <c r="P2536" t="s">
        <v>296</v>
      </c>
      <c r="Q2536" t="s">
        <v>297</v>
      </c>
      <c r="R2536" t="b">
        <v>1</v>
      </c>
      <c r="S2536" t="b">
        <v>1</v>
      </c>
      <c r="T2536" s="31" t="s">
        <v>426</v>
      </c>
      <c r="U2536" s="31" t="s">
        <v>2234</v>
      </c>
      <c r="V2536" s="30" t="s">
        <v>2235</v>
      </c>
      <c r="AB2536"/>
      <c r="AD2536" s="27"/>
    </row>
    <row r="2537" spans="1:39" ht="15" customHeight="1" x14ac:dyDescent="0.3">
      <c r="A2537" s="38" t="s">
        <v>9050</v>
      </c>
      <c r="B2537" t="s">
        <v>9051</v>
      </c>
      <c r="C2537" t="s">
        <v>2092</v>
      </c>
      <c r="D2537" t="s">
        <v>282</v>
      </c>
      <c r="E2537" t="s">
        <v>292</v>
      </c>
      <c r="G2537" t="s">
        <v>298</v>
      </c>
      <c r="H2537" t="s">
        <v>298</v>
      </c>
      <c r="I2537" t="s">
        <v>9052</v>
      </c>
      <c r="J2537" t="s">
        <v>284</v>
      </c>
      <c r="K2537" t="s">
        <v>2094</v>
      </c>
      <c r="M2537" t="s">
        <v>294</v>
      </c>
      <c r="N2537" t="s">
        <v>295</v>
      </c>
      <c r="O2537" t="s">
        <v>2076</v>
      </c>
      <c r="P2537" t="s">
        <v>296</v>
      </c>
      <c r="Q2537" t="s">
        <v>367</v>
      </c>
      <c r="R2537" t="b">
        <v>1</v>
      </c>
      <c r="S2537" t="b">
        <v>1</v>
      </c>
      <c r="T2537" t="s">
        <v>25454</v>
      </c>
      <c r="U2537" t="s">
        <v>2234</v>
      </c>
      <c r="V2537" s="30" t="s">
        <v>2235</v>
      </c>
      <c r="AB2537"/>
      <c r="AD2537" s="27"/>
    </row>
    <row r="2538" spans="1:39" ht="15" customHeight="1" x14ac:dyDescent="0.3">
      <c r="A2538" s="38" t="s">
        <v>8876</v>
      </c>
      <c r="B2538" t="s">
        <v>8877</v>
      </c>
      <c r="C2538" t="s">
        <v>2092</v>
      </c>
      <c r="D2538" t="s">
        <v>282</v>
      </c>
      <c r="E2538" t="s">
        <v>292</v>
      </c>
      <c r="G2538" t="s">
        <v>293</v>
      </c>
      <c r="H2538" t="s">
        <v>298</v>
      </c>
      <c r="I2538" t="s">
        <v>8878</v>
      </c>
      <c r="J2538" t="s">
        <v>284</v>
      </c>
      <c r="K2538" t="s">
        <v>2094</v>
      </c>
      <c r="M2538" t="s">
        <v>294</v>
      </c>
      <c r="N2538" t="s">
        <v>295</v>
      </c>
      <c r="O2538" t="s">
        <v>2076</v>
      </c>
      <c r="P2538" t="s">
        <v>296</v>
      </c>
      <c r="Q2538" t="s">
        <v>297</v>
      </c>
      <c r="R2538" t="b">
        <v>1</v>
      </c>
      <c r="S2538" t="b">
        <v>1</v>
      </c>
      <c r="T2538" t="s">
        <v>426</v>
      </c>
      <c r="U2538" t="s">
        <v>2234</v>
      </c>
      <c r="V2538" s="32" t="s">
        <v>2235</v>
      </c>
      <c r="AB2538"/>
      <c r="AD2538" s="27"/>
    </row>
    <row r="2539" spans="1:39" ht="15" customHeight="1" x14ac:dyDescent="0.3">
      <c r="A2539" s="38" t="s">
        <v>8753</v>
      </c>
      <c r="B2539" t="s">
        <v>8754</v>
      </c>
      <c r="C2539" t="s">
        <v>7850</v>
      </c>
      <c r="D2539" t="s">
        <v>282</v>
      </c>
      <c r="E2539" t="s">
        <v>319</v>
      </c>
      <c r="H2539" t="s">
        <v>2067</v>
      </c>
      <c r="I2539" t="s">
        <v>8755</v>
      </c>
      <c r="J2539" t="s">
        <v>284</v>
      </c>
      <c r="K2539" t="s">
        <v>2075</v>
      </c>
      <c r="L2539" t="s">
        <v>26041</v>
      </c>
      <c r="M2539" t="s">
        <v>290</v>
      </c>
      <c r="O2539" t="s">
        <v>2076</v>
      </c>
      <c r="Q2539" t="s">
        <v>341</v>
      </c>
      <c r="R2539" t="b">
        <v>0</v>
      </c>
      <c r="S2539" t="b">
        <v>0</v>
      </c>
      <c r="T2539" t="s">
        <v>425</v>
      </c>
      <c r="U2539">
        <v>0</v>
      </c>
      <c r="V2539" s="32" t="s">
        <v>8756</v>
      </c>
      <c r="W2539" t="s">
        <v>8754</v>
      </c>
      <c r="X2539" t="s">
        <v>282</v>
      </c>
      <c r="Y2539" t="s">
        <v>341</v>
      </c>
      <c r="Z2539" t="s">
        <v>284</v>
      </c>
      <c r="AB2539"/>
      <c r="AC2539" t="s">
        <v>26118</v>
      </c>
      <c r="AD2539" s="27" t="s">
        <v>2075</v>
      </c>
      <c r="AE2539" t="s">
        <v>26041</v>
      </c>
      <c r="AF2539" t="s">
        <v>290</v>
      </c>
      <c r="AI2539" t="s">
        <v>26581</v>
      </c>
      <c r="AJ2539" t="s">
        <v>3247</v>
      </c>
      <c r="AK2539" t="s">
        <v>3160</v>
      </c>
      <c r="AL2539" s="12">
        <v>46147.556087962963</v>
      </c>
      <c r="AM2539" t="s">
        <v>309</v>
      </c>
    </row>
    <row r="2540" spans="1:39" ht="15" customHeight="1" x14ac:dyDescent="0.3">
      <c r="A2540" s="38" t="s">
        <v>8600</v>
      </c>
      <c r="B2540" t="s">
        <v>8601</v>
      </c>
      <c r="C2540" t="s">
        <v>2092</v>
      </c>
      <c r="D2540" t="s">
        <v>282</v>
      </c>
      <c r="E2540" t="s">
        <v>353</v>
      </c>
      <c r="G2540" t="s">
        <v>298</v>
      </c>
      <c r="H2540" t="s">
        <v>25722</v>
      </c>
      <c r="I2540" t="s">
        <v>8602</v>
      </c>
      <c r="J2540" t="s">
        <v>284</v>
      </c>
      <c r="K2540" t="s">
        <v>2075</v>
      </c>
      <c r="M2540" t="s">
        <v>294</v>
      </c>
      <c r="N2540" t="s">
        <v>295</v>
      </c>
      <c r="O2540" t="s">
        <v>2256</v>
      </c>
      <c r="Q2540" t="s">
        <v>380</v>
      </c>
      <c r="R2540" t="b">
        <v>1</v>
      </c>
      <c r="S2540" t="b">
        <v>1</v>
      </c>
      <c r="T2540" t="s">
        <v>425</v>
      </c>
      <c r="U2540">
        <v>0</v>
      </c>
      <c r="V2540" s="32" t="s">
        <v>2235</v>
      </c>
      <c r="AB2540"/>
      <c r="AD2540" s="27"/>
    </row>
    <row r="2541" spans="1:39" ht="15" customHeight="1" x14ac:dyDescent="0.3">
      <c r="A2541" s="38" t="s">
        <v>8600</v>
      </c>
      <c r="B2541" t="s">
        <v>8601</v>
      </c>
      <c r="C2541" t="s">
        <v>2092</v>
      </c>
      <c r="D2541" t="s">
        <v>282</v>
      </c>
      <c r="E2541" t="s">
        <v>353</v>
      </c>
      <c r="G2541" t="s">
        <v>298</v>
      </c>
      <c r="H2541" t="s">
        <v>25722</v>
      </c>
      <c r="I2541" t="s">
        <v>8602</v>
      </c>
      <c r="J2541" t="s">
        <v>284</v>
      </c>
      <c r="K2541" t="s">
        <v>2075</v>
      </c>
      <c r="M2541" t="s">
        <v>294</v>
      </c>
      <c r="N2541" t="s">
        <v>295</v>
      </c>
      <c r="O2541" t="s">
        <v>2256</v>
      </c>
      <c r="Q2541" t="s">
        <v>394</v>
      </c>
      <c r="R2541" t="b">
        <v>1</v>
      </c>
      <c r="S2541" t="b">
        <v>1</v>
      </c>
      <c r="T2541" t="s">
        <v>425</v>
      </c>
      <c r="U2541">
        <v>0</v>
      </c>
      <c r="V2541" s="32" t="s">
        <v>2235</v>
      </c>
      <c r="AB2541"/>
      <c r="AD2541" s="27"/>
    </row>
    <row r="2542" spans="1:39" ht="15" customHeight="1" x14ac:dyDescent="0.3">
      <c r="A2542" s="38" t="s">
        <v>8959</v>
      </c>
      <c r="B2542" t="s">
        <v>8960</v>
      </c>
      <c r="C2542" t="s">
        <v>2073</v>
      </c>
      <c r="D2542" t="s">
        <v>282</v>
      </c>
      <c r="E2542" t="s">
        <v>299</v>
      </c>
      <c r="H2542" t="s">
        <v>390</v>
      </c>
      <c r="I2542" t="s">
        <v>8961</v>
      </c>
      <c r="J2542" t="s">
        <v>284</v>
      </c>
      <c r="K2542" t="s">
        <v>2075</v>
      </c>
      <c r="M2542" t="s">
        <v>294</v>
      </c>
      <c r="N2542" t="s">
        <v>295</v>
      </c>
      <c r="O2542" t="s">
        <v>2076</v>
      </c>
      <c r="Q2542" t="s">
        <v>311</v>
      </c>
      <c r="R2542" t="b">
        <v>0</v>
      </c>
      <c r="S2542" t="b">
        <v>0</v>
      </c>
      <c r="T2542" s="31" t="s">
        <v>426</v>
      </c>
      <c r="U2542" s="31">
        <v>1</v>
      </c>
      <c r="V2542" s="32" t="s">
        <v>8565</v>
      </c>
      <c r="W2542" t="s">
        <v>8566</v>
      </c>
      <c r="X2542" t="s">
        <v>282</v>
      </c>
      <c r="Y2542" t="s">
        <v>311</v>
      </c>
      <c r="Z2542" t="s">
        <v>284</v>
      </c>
      <c r="AA2542" t="s">
        <v>302</v>
      </c>
      <c r="AB2542"/>
      <c r="AD2542" s="27" t="s">
        <v>2310</v>
      </c>
      <c r="AF2542" t="s">
        <v>294</v>
      </c>
      <c r="AH2542" t="s">
        <v>2012</v>
      </c>
      <c r="AI2542" t="s">
        <v>26587</v>
      </c>
      <c r="AJ2542" t="s">
        <v>26588</v>
      </c>
      <c r="AK2542" t="s">
        <v>2082</v>
      </c>
      <c r="AL2542" s="12">
        <v>46105.535578703704</v>
      </c>
    </row>
    <row r="2543" spans="1:39" ht="15" customHeight="1" x14ac:dyDescent="0.3">
      <c r="A2543" s="38" t="s">
        <v>9003</v>
      </c>
      <c r="B2543" t="s">
        <v>9004</v>
      </c>
      <c r="C2543" t="s">
        <v>2092</v>
      </c>
      <c r="D2543" t="s">
        <v>282</v>
      </c>
      <c r="E2543" t="s">
        <v>292</v>
      </c>
      <c r="G2543" t="s">
        <v>293</v>
      </c>
      <c r="H2543" t="s">
        <v>298</v>
      </c>
      <c r="I2543" t="s">
        <v>9005</v>
      </c>
      <c r="J2543" t="s">
        <v>284</v>
      </c>
      <c r="K2543" t="s">
        <v>2094</v>
      </c>
      <c r="M2543" t="s">
        <v>294</v>
      </c>
      <c r="N2543" t="s">
        <v>295</v>
      </c>
      <c r="O2543" t="s">
        <v>2076</v>
      </c>
      <c r="P2543" t="s">
        <v>296</v>
      </c>
      <c r="Q2543" t="s">
        <v>297</v>
      </c>
      <c r="R2543" t="b">
        <v>1</v>
      </c>
      <c r="S2543" t="b">
        <v>1</v>
      </c>
      <c r="T2543" s="31" t="s">
        <v>426</v>
      </c>
      <c r="U2543" s="31" t="s">
        <v>2234</v>
      </c>
      <c r="V2543" s="32" t="s">
        <v>2235</v>
      </c>
      <c r="AB2543"/>
      <c r="AD2543" s="27"/>
    </row>
    <row r="2544" spans="1:39" ht="15" customHeight="1" x14ac:dyDescent="0.3">
      <c r="A2544" s="38" t="s">
        <v>8779</v>
      </c>
      <c r="B2544" t="s">
        <v>8780</v>
      </c>
      <c r="C2544" t="s">
        <v>7850</v>
      </c>
      <c r="D2544" t="s">
        <v>282</v>
      </c>
      <c r="E2544" t="s">
        <v>283</v>
      </c>
      <c r="H2544" t="s">
        <v>327</v>
      </c>
      <c r="I2544" t="s">
        <v>8781</v>
      </c>
      <c r="J2544" t="s">
        <v>325</v>
      </c>
      <c r="K2544" t="s">
        <v>2075</v>
      </c>
      <c r="L2544" t="s">
        <v>26042</v>
      </c>
      <c r="M2544" t="s">
        <v>285</v>
      </c>
      <c r="O2544" t="s">
        <v>2076</v>
      </c>
      <c r="Q2544" t="s">
        <v>341</v>
      </c>
      <c r="R2544" t="b">
        <v>0</v>
      </c>
      <c r="S2544" t="b">
        <v>0</v>
      </c>
      <c r="T2544" t="s">
        <v>425</v>
      </c>
      <c r="U2544">
        <v>0</v>
      </c>
      <c r="V2544" s="32" t="s">
        <v>8782</v>
      </c>
      <c r="W2544" t="s">
        <v>8783</v>
      </c>
      <c r="X2544" t="s">
        <v>282</v>
      </c>
      <c r="Y2544" t="s">
        <v>341</v>
      </c>
      <c r="Z2544" t="s">
        <v>329</v>
      </c>
      <c r="AB2544"/>
      <c r="AC2544" t="s">
        <v>26118</v>
      </c>
      <c r="AD2544" s="27" t="s">
        <v>2075</v>
      </c>
      <c r="AE2544" t="s">
        <v>26043</v>
      </c>
      <c r="AF2544" t="s">
        <v>290</v>
      </c>
      <c r="AI2544" t="s">
        <v>8784</v>
      </c>
      <c r="AJ2544" t="s">
        <v>8785</v>
      </c>
      <c r="AK2544" t="s">
        <v>2082</v>
      </c>
      <c r="AL2544" s="12">
        <v>45390.585092592592</v>
      </c>
      <c r="AM2544" t="s">
        <v>309</v>
      </c>
    </row>
    <row r="2545" spans="1:39" ht="15" customHeight="1" x14ac:dyDescent="0.3">
      <c r="A2545" s="38" t="s">
        <v>8614</v>
      </c>
      <c r="B2545" t="s">
        <v>8615</v>
      </c>
      <c r="C2545" t="s">
        <v>2073</v>
      </c>
      <c r="D2545" t="s">
        <v>282</v>
      </c>
      <c r="E2545" t="s">
        <v>299</v>
      </c>
      <c r="H2545" t="s">
        <v>390</v>
      </c>
      <c r="I2545" t="s">
        <v>8616</v>
      </c>
      <c r="J2545" t="s">
        <v>284</v>
      </c>
      <c r="K2545" t="s">
        <v>2075</v>
      </c>
      <c r="M2545" t="s">
        <v>294</v>
      </c>
      <c r="N2545" t="s">
        <v>295</v>
      </c>
      <c r="O2545" t="s">
        <v>2076</v>
      </c>
      <c r="Q2545" t="s">
        <v>311</v>
      </c>
      <c r="R2545" t="b">
        <v>0</v>
      </c>
      <c r="S2545" t="b">
        <v>0</v>
      </c>
      <c r="T2545" s="31" t="s">
        <v>426</v>
      </c>
      <c r="U2545" s="31">
        <v>1</v>
      </c>
      <c r="V2545" s="32" t="s">
        <v>5224</v>
      </c>
      <c r="W2545" t="s">
        <v>5225</v>
      </c>
      <c r="X2545" t="s">
        <v>282</v>
      </c>
      <c r="Y2545" t="s">
        <v>311</v>
      </c>
      <c r="Z2545" t="s">
        <v>284</v>
      </c>
      <c r="AA2545" t="s">
        <v>302</v>
      </c>
      <c r="AB2545"/>
      <c r="AD2545" s="27" t="s">
        <v>2310</v>
      </c>
      <c r="AF2545" t="s">
        <v>294</v>
      </c>
      <c r="AH2545" t="s">
        <v>2012</v>
      </c>
      <c r="AI2545" t="s">
        <v>26587</v>
      </c>
      <c r="AJ2545" t="s">
        <v>26588</v>
      </c>
      <c r="AK2545" t="s">
        <v>2082</v>
      </c>
      <c r="AL2545" s="12">
        <v>46105.537627314814</v>
      </c>
    </row>
    <row r="2546" spans="1:39" ht="15" customHeight="1" x14ac:dyDescent="0.3">
      <c r="A2546" s="38" t="s">
        <v>9116</v>
      </c>
      <c r="B2546" t="s">
        <v>9117</v>
      </c>
      <c r="C2546" t="s">
        <v>2073</v>
      </c>
      <c r="D2546" t="s">
        <v>282</v>
      </c>
      <c r="E2546" t="s">
        <v>319</v>
      </c>
      <c r="H2546" t="s">
        <v>303</v>
      </c>
      <c r="I2546" t="s">
        <v>9118</v>
      </c>
      <c r="J2546" t="s">
        <v>310</v>
      </c>
      <c r="K2546" t="s">
        <v>2094</v>
      </c>
      <c r="M2546" t="s">
        <v>290</v>
      </c>
      <c r="N2546" t="s">
        <v>295</v>
      </c>
      <c r="Q2546" t="s">
        <v>311</v>
      </c>
      <c r="R2546" t="b">
        <v>0</v>
      </c>
      <c r="S2546" t="b">
        <v>0</v>
      </c>
      <c r="T2546" s="31" t="s">
        <v>426</v>
      </c>
      <c r="U2546" s="31">
        <v>1</v>
      </c>
      <c r="V2546" s="32" t="s">
        <v>2131</v>
      </c>
      <c r="W2546" t="s">
        <v>2132</v>
      </c>
      <c r="X2546" t="s">
        <v>282</v>
      </c>
      <c r="Y2546" t="s">
        <v>311</v>
      </c>
      <c r="Z2546" t="s">
        <v>310</v>
      </c>
      <c r="AA2546" t="s">
        <v>319</v>
      </c>
      <c r="AB2546"/>
      <c r="AD2546" s="27" t="s">
        <v>2075</v>
      </c>
      <c r="AF2546" t="s">
        <v>290</v>
      </c>
      <c r="AH2546" t="s">
        <v>2013</v>
      </c>
      <c r="AI2546" t="s">
        <v>2080</v>
      </c>
      <c r="AJ2546" t="s">
        <v>2081</v>
      </c>
      <c r="AK2546" t="s">
        <v>2082</v>
      </c>
      <c r="AL2546" s="12">
        <v>45826.414583333331</v>
      </c>
    </row>
    <row r="2547" spans="1:39" ht="15" customHeight="1" x14ac:dyDescent="0.3">
      <c r="A2547" s="38" t="s">
        <v>9109</v>
      </c>
      <c r="B2547" t="s">
        <v>9110</v>
      </c>
      <c r="C2547" t="s">
        <v>2092</v>
      </c>
      <c r="D2547" t="s">
        <v>282</v>
      </c>
      <c r="E2547" t="s">
        <v>283</v>
      </c>
      <c r="G2547" t="s">
        <v>298</v>
      </c>
      <c r="H2547" t="s">
        <v>25855</v>
      </c>
      <c r="I2547" t="s">
        <v>9111</v>
      </c>
      <c r="J2547" t="s">
        <v>284</v>
      </c>
      <c r="K2547" t="s">
        <v>2075</v>
      </c>
      <c r="M2547" t="s">
        <v>330</v>
      </c>
      <c r="N2547" t="s">
        <v>286</v>
      </c>
      <c r="O2547" t="s">
        <v>2076</v>
      </c>
      <c r="P2547" t="s">
        <v>331</v>
      </c>
      <c r="Q2547" t="s">
        <v>288</v>
      </c>
      <c r="R2547" t="b">
        <v>0</v>
      </c>
      <c r="S2547" t="b">
        <v>0</v>
      </c>
      <c r="T2547" s="31" t="s">
        <v>426</v>
      </c>
      <c r="U2547" s="31">
        <v>1</v>
      </c>
      <c r="V2547" s="32" t="s">
        <v>9112</v>
      </c>
      <c r="W2547" t="s">
        <v>9113</v>
      </c>
      <c r="X2547" t="s">
        <v>282</v>
      </c>
      <c r="Y2547" t="s">
        <v>288</v>
      </c>
      <c r="Z2547" t="s">
        <v>284</v>
      </c>
      <c r="AA2547" t="s">
        <v>283</v>
      </c>
      <c r="AB2547"/>
      <c r="AD2547" s="27" t="s">
        <v>2075</v>
      </c>
      <c r="AE2547" t="s">
        <v>26227</v>
      </c>
      <c r="AF2547" t="s">
        <v>330</v>
      </c>
      <c r="AH2547" t="s">
        <v>674</v>
      </c>
      <c r="AI2547" t="s">
        <v>26094</v>
      </c>
      <c r="AJ2547" t="s">
        <v>26095</v>
      </c>
      <c r="AK2547" t="s">
        <v>2082</v>
      </c>
      <c r="AL2547" s="12">
        <v>46129.214490740742</v>
      </c>
      <c r="AM2547" t="s">
        <v>291</v>
      </c>
    </row>
    <row r="2548" spans="1:39" ht="15" customHeight="1" x14ac:dyDescent="0.3">
      <c r="A2548" s="38" t="s">
        <v>9033</v>
      </c>
      <c r="B2548" t="s">
        <v>9034</v>
      </c>
      <c r="C2548" t="s">
        <v>7850</v>
      </c>
      <c r="D2548" t="s">
        <v>282</v>
      </c>
      <c r="E2548" t="s">
        <v>339</v>
      </c>
      <c r="H2548" t="s">
        <v>313</v>
      </c>
      <c r="I2548" t="s">
        <v>9035</v>
      </c>
      <c r="J2548" t="s">
        <v>284</v>
      </c>
      <c r="K2548" t="s">
        <v>2075</v>
      </c>
      <c r="L2548" t="s">
        <v>26041</v>
      </c>
      <c r="M2548" t="s">
        <v>338</v>
      </c>
      <c r="O2548" t="s">
        <v>2076</v>
      </c>
      <c r="Q2548" t="s">
        <v>341</v>
      </c>
      <c r="R2548" t="b">
        <v>0</v>
      </c>
      <c r="S2548" t="b">
        <v>0</v>
      </c>
      <c r="T2548" t="s">
        <v>425</v>
      </c>
      <c r="U2548">
        <v>0</v>
      </c>
      <c r="V2548" s="32" t="s">
        <v>9036</v>
      </c>
      <c r="W2548" t="s">
        <v>9037</v>
      </c>
      <c r="X2548" t="s">
        <v>282</v>
      </c>
      <c r="Y2548" t="s">
        <v>341</v>
      </c>
      <c r="Z2548" t="s">
        <v>284</v>
      </c>
      <c r="AB2548"/>
      <c r="AC2548" t="s">
        <v>26119</v>
      </c>
      <c r="AD2548" s="27" t="s">
        <v>2075</v>
      </c>
      <c r="AE2548" t="s">
        <v>26041</v>
      </c>
      <c r="AF2548" t="s">
        <v>294</v>
      </c>
      <c r="AI2548" t="s">
        <v>26581</v>
      </c>
      <c r="AJ2548" t="s">
        <v>3247</v>
      </c>
      <c r="AK2548" t="s">
        <v>2082</v>
      </c>
      <c r="AL2548" s="12">
        <v>46147.55609953704</v>
      </c>
      <c r="AM2548" t="s">
        <v>309</v>
      </c>
    </row>
    <row r="2549" spans="1:39" ht="15" customHeight="1" x14ac:dyDescent="0.3">
      <c r="A2549" s="38" t="s">
        <v>9041</v>
      </c>
      <c r="B2549" t="s">
        <v>9042</v>
      </c>
      <c r="C2549" t="s">
        <v>7850</v>
      </c>
      <c r="D2549" t="s">
        <v>282</v>
      </c>
      <c r="E2549" t="s">
        <v>299</v>
      </c>
      <c r="H2549" t="s">
        <v>320</v>
      </c>
      <c r="I2549" t="s">
        <v>9043</v>
      </c>
      <c r="J2549" t="s">
        <v>329</v>
      </c>
      <c r="K2549" t="s">
        <v>2075</v>
      </c>
      <c r="L2549" t="s">
        <v>26038</v>
      </c>
      <c r="O2549" t="s">
        <v>2228</v>
      </c>
      <c r="Q2549" t="s">
        <v>314</v>
      </c>
      <c r="R2549" t="b">
        <v>1</v>
      </c>
      <c r="S2549" t="b">
        <v>1</v>
      </c>
      <c r="T2549" t="s">
        <v>425</v>
      </c>
      <c r="U2549">
        <v>0</v>
      </c>
      <c r="V2549" s="32" t="s">
        <v>2235</v>
      </c>
      <c r="AB2549"/>
      <c r="AD2549" s="27"/>
    </row>
    <row r="2550" spans="1:39" ht="15" customHeight="1" x14ac:dyDescent="0.3">
      <c r="A2550" s="38" t="s">
        <v>8836</v>
      </c>
      <c r="B2550" t="s">
        <v>8837</v>
      </c>
      <c r="C2550" t="s">
        <v>7850</v>
      </c>
      <c r="D2550" t="s">
        <v>282</v>
      </c>
      <c r="E2550" t="s">
        <v>322</v>
      </c>
      <c r="H2550" t="s">
        <v>371</v>
      </c>
      <c r="I2550" t="s">
        <v>8838</v>
      </c>
      <c r="J2550" t="s">
        <v>284</v>
      </c>
      <c r="K2550" t="s">
        <v>2075</v>
      </c>
      <c r="L2550" t="s">
        <v>26041</v>
      </c>
      <c r="M2550" t="s">
        <v>290</v>
      </c>
      <c r="O2550" t="s">
        <v>2076</v>
      </c>
      <c r="Q2550" t="s">
        <v>341</v>
      </c>
      <c r="R2550" t="b">
        <v>0</v>
      </c>
      <c r="S2550" t="b">
        <v>0</v>
      </c>
      <c r="T2550" s="31" t="s">
        <v>425</v>
      </c>
      <c r="U2550" s="31">
        <v>0</v>
      </c>
      <c r="V2550" s="32" t="s">
        <v>8839</v>
      </c>
      <c r="W2550" t="s">
        <v>8840</v>
      </c>
      <c r="X2550" t="s">
        <v>282</v>
      </c>
      <c r="Y2550" t="s">
        <v>341</v>
      </c>
      <c r="Z2550" t="s">
        <v>284</v>
      </c>
      <c r="AB2550"/>
      <c r="AC2550" t="s">
        <v>26118</v>
      </c>
      <c r="AD2550" s="27" t="s">
        <v>2075</v>
      </c>
      <c r="AE2550" t="s">
        <v>26041</v>
      </c>
      <c r="AF2550" t="s">
        <v>290</v>
      </c>
      <c r="AI2550" t="s">
        <v>26581</v>
      </c>
      <c r="AJ2550" t="s">
        <v>3247</v>
      </c>
      <c r="AK2550" t="s">
        <v>3160</v>
      </c>
      <c r="AL2550" s="12">
        <v>46147.55609953704</v>
      </c>
      <c r="AM2550" t="s">
        <v>309</v>
      </c>
    </row>
    <row r="2551" spans="1:39" ht="15" customHeight="1" x14ac:dyDescent="0.3">
      <c r="A2551" s="38" t="s">
        <v>8841</v>
      </c>
      <c r="B2551" t="s">
        <v>8842</v>
      </c>
      <c r="C2551" t="s">
        <v>7850</v>
      </c>
      <c r="D2551" t="s">
        <v>282</v>
      </c>
      <c r="E2551" t="s">
        <v>322</v>
      </c>
      <c r="H2551" t="s">
        <v>371</v>
      </c>
      <c r="I2551" t="s">
        <v>8843</v>
      </c>
      <c r="J2551" t="s">
        <v>284</v>
      </c>
      <c r="K2551" t="s">
        <v>2075</v>
      </c>
      <c r="L2551" t="s">
        <v>26041</v>
      </c>
      <c r="M2551" t="s">
        <v>290</v>
      </c>
      <c r="O2551" t="s">
        <v>2076</v>
      </c>
      <c r="Q2551" t="s">
        <v>341</v>
      </c>
      <c r="R2551" t="b">
        <v>0</v>
      </c>
      <c r="S2551" t="b">
        <v>0</v>
      </c>
      <c r="T2551" s="31" t="s">
        <v>425</v>
      </c>
      <c r="U2551" s="31">
        <v>0</v>
      </c>
      <c r="V2551" s="32" t="s">
        <v>8844</v>
      </c>
      <c r="W2551" t="s">
        <v>8845</v>
      </c>
      <c r="X2551" t="s">
        <v>282</v>
      </c>
      <c r="Y2551" t="s">
        <v>341</v>
      </c>
      <c r="Z2551" t="s">
        <v>284</v>
      </c>
      <c r="AB2551"/>
      <c r="AC2551" t="s">
        <v>26118</v>
      </c>
      <c r="AD2551" s="27" t="s">
        <v>2075</v>
      </c>
      <c r="AE2551" t="s">
        <v>26041</v>
      </c>
      <c r="AF2551" t="s">
        <v>290</v>
      </c>
      <c r="AI2551" t="s">
        <v>26581</v>
      </c>
      <c r="AJ2551" t="s">
        <v>3247</v>
      </c>
      <c r="AK2551" t="s">
        <v>3160</v>
      </c>
      <c r="AL2551" s="12">
        <v>46147.55609953704</v>
      </c>
      <c r="AM2551" t="s">
        <v>309</v>
      </c>
    </row>
    <row r="2552" spans="1:39" ht="15" customHeight="1" x14ac:dyDescent="0.3">
      <c r="A2552" s="38" t="s">
        <v>9203</v>
      </c>
      <c r="B2552" t="s">
        <v>9204</v>
      </c>
      <c r="C2552" t="s">
        <v>7850</v>
      </c>
      <c r="D2552" t="s">
        <v>282</v>
      </c>
      <c r="E2552" t="s">
        <v>283</v>
      </c>
      <c r="H2552" t="s">
        <v>320</v>
      </c>
      <c r="I2552" t="s">
        <v>9205</v>
      </c>
      <c r="J2552" t="s">
        <v>284</v>
      </c>
      <c r="K2552" t="s">
        <v>2075</v>
      </c>
      <c r="L2552" t="s">
        <v>26041</v>
      </c>
      <c r="M2552" t="s">
        <v>338</v>
      </c>
      <c r="O2552" t="s">
        <v>2076</v>
      </c>
      <c r="Q2552" t="s">
        <v>341</v>
      </c>
      <c r="R2552" t="b">
        <v>0</v>
      </c>
      <c r="S2552" t="b">
        <v>0</v>
      </c>
      <c r="T2552" t="s">
        <v>425</v>
      </c>
      <c r="U2552">
        <v>0</v>
      </c>
      <c r="V2552" s="32" t="s">
        <v>9206</v>
      </c>
      <c r="W2552" t="s">
        <v>9207</v>
      </c>
      <c r="X2552" t="s">
        <v>282</v>
      </c>
      <c r="Y2552" t="s">
        <v>341</v>
      </c>
      <c r="Z2552" t="s">
        <v>284</v>
      </c>
      <c r="AB2552"/>
      <c r="AC2552" t="s">
        <v>26119</v>
      </c>
      <c r="AD2552" s="27" t="s">
        <v>2075</v>
      </c>
      <c r="AE2552" t="s">
        <v>26041</v>
      </c>
      <c r="AF2552" t="s">
        <v>338</v>
      </c>
      <c r="AI2552" t="s">
        <v>26581</v>
      </c>
      <c r="AJ2552" t="s">
        <v>3247</v>
      </c>
      <c r="AK2552" t="s">
        <v>3160</v>
      </c>
      <c r="AL2552" s="12">
        <v>46147.55609953704</v>
      </c>
      <c r="AM2552" t="s">
        <v>309</v>
      </c>
    </row>
    <row r="2553" spans="1:39" ht="15" customHeight="1" x14ac:dyDescent="0.3">
      <c r="A2553" s="38" t="s">
        <v>9047</v>
      </c>
      <c r="B2553" t="s">
        <v>9048</v>
      </c>
      <c r="C2553" t="s">
        <v>2092</v>
      </c>
      <c r="D2553" t="s">
        <v>282</v>
      </c>
      <c r="E2553" t="s">
        <v>292</v>
      </c>
      <c r="G2553" t="s">
        <v>293</v>
      </c>
      <c r="H2553" t="s">
        <v>298</v>
      </c>
      <c r="I2553" t="s">
        <v>9049</v>
      </c>
      <c r="J2553" t="s">
        <v>284</v>
      </c>
      <c r="K2553" t="s">
        <v>2094</v>
      </c>
      <c r="M2553" t="s">
        <v>294</v>
      </c>
      <c r="N2553" t="s">
        <v>295</v>
      </c>
      <c r="O2553" t="s">
        <v>2076</v>
      </c>
      <c r="P2553" t="s">
        <v>296</v>
      </c>
      <c r="Q2553" t="s">
        <v>367</v>
      </c>
      <c r="R2553" t="b">
        <v>1</v>
      </c>
      <c r="S2553" t="b">
        <v>1</v>
      </c>
      <c r="T2553" t="s">
        <v>25454</v>
      </c>
      <c r="U2553" t="s">
        <v>2234</v>
      </c>
      <c r="V2553" s="32" t="s">
        <v>2235</v>
      </c>
      <c r="AB2553"/>
      <c r="AD2553" s="27"/>
    </row>
    <row r="2554" spans="1:39" ht="15" customHeight="1" x14ac:dyDescent="0.3">
      <c r="A2554" s="38" t="s">
        <v>9075</v>
      </c>
      <c r="B2554" t="s">
        <v>7883</v>
      </c>
      <c r="C2554" t="s">
        <v>7850</v>
      </c>
      <c r="D2554" t="s">
        <v>282</v>
      </c>
      <c r="E2554" t="s">
        <v>319</v>
      </c>
      <c r="H2554" t="s">
        <v>332</v>
      </c>
      <c r="I2554" t="s">
        <v>9076</v>
      </c>
      <c r="J2554" t="s">
        <v>284</v>
      </c>
      <c r="K2554" t="s">
        <v>2075</v>
      </c>
      <c r="L2554" t="s">
        <v>26041</v>
      </c>
      <c r="M2554" t="s">
        <v>338</v>
      </c>
      <c r="O2554" t="s">
        <v>2076</v>
      </c>
      <c r="Q2554" t="s">
        <v>341</v>
      </c>
      <c r="R2554" t="b">
        <v>0</v>
      </c>
      <c r="S2554" t="b">
        <v>0</v>
      </c>
      <c r="T2554" t="s">
        <v>425</v>
      </c>
      <c r="U2554">
        <v>0</v>
      </c>
      <c r="V2554" s="32" t="s">
        <v>7882</v>
      </c>
      <c r="W2554" t="s">
        <v>7883</v>
      </c>
      <c r="X2554" t="s">
        <v>282</v>
      </c>
      <c r="Y2554" t="s">
        <v>341</v>
      </c>
      <c r="Z2554" t="s">
        <v>284</v>
      </c>
      <c r="AA2554" t="s">
        <v>319</v>
      </c>
      <c r="AB2554"/>
      <c r="AC2554" t="s">
        <v>26119</v>
      </c>
      <c r="AD2554" s="27" t="s">
        <v>2075</v>
      </c>
      <c r="AE2554" t="s">
        <v>26041</v>
      </c>
      <c r="AF2554" t="s">
        <v>294</v>
      </c>
      <c r="AI2554" t="s">
        <v>26581</v>
      </c>
      <c r="AJ2554" t="s">
        <v>3247</v>
      </c>
      <c r="AK2554" t="s">
        <v>3160</v>
      </c>
      <c r="AL2554" s="12">
        <v>46147.556111111109</v>
      </c>
      <c r="AM2554" t="s">
        <v>309</v>
      </c>
    </row>
    <row r="2555" spans="1:39" ht="15" customHeight="1" x14ac:dyDescent="0.3">
      <c r="A2555" s="38" t="s">
        <v>9194</v>
      </c>
      <c r="B2555" t="s">
        <v>9195</v>
      </c>
      <c r="C2555" t="s">
        <v>2073</v>
      </c>
      <c r="D2555" t="s">
        <v>282</v>
      </c>
      <c r="E2555" t="s">
        <v>292</v>
      </c>
      <c r="I2555" t="s">
        <v>9196</v>
      </c>
      <c r="J2555" t="s">
        <v>329</v>
      </c>
      <c r="K2555" t="s">
        <v>2094</v>
      </c>
      <c r="M2555" t="s">
        <v>294</v>
      </c>
      <c r="N2555" t="s">
        <v>295</v>
      </c>
      <c r="Q2555" t="s">
        <v>344</v>
      </c>
      <c r="R2555" t="b">
        <v>0</v>
      </c>
      <c r="S2555" t="b">
        <v>0</v>
      </c>
      <c r="T2555" t="s">
        <v>426</v>
      </c>
      <c r="U2555">
        <v>1</v>
      </c>
      <c r="V2555" s="32" t="s">
        <v>2235</v>
      </c>
      <c r="AB2555"/>
      <c r="AD2555" s="27"/>
    </row>
    <row r="2556" spans="1:39" ht="15" customHeight="1" x14ac:dyDescent="0.3">
      <c r="A2556" s="38" t="s">
        <v>9082</v>
      </c>
      <c r="B2556" t="s">
        <v>9083</v>
      </c>
      <c r="C2556" t="s">
        <v>7850</v>
      </c>
      <c r="D2556" t="s">
        <v>282</v>
      </c>
      <c r="E2556" t="s">
        <v>283</v>
      </c>
      <c r="H2556" t="s">
        <v>313</v>
      </c>
      <c r="I2556" t="s">
        <v>9084</v>
      </c>
      <c r="J2556" t="s">
        <v>284</v>
      </c>
      <c r="K2556" t="s">
        <v>2075</v>
      </c>
      <c r="L2556" t="s">
        <v>26041</v>
      </c>
      <c r="M2556" t="s">
        <v>330</v>
      </c>
      <c r="O2556" t="s">
        <v>2076</v>
      </c>
      <c r="Q2556" t="s">
        <v>341</v>
      </c>
      <c r="R2556" t="b">
        <v>0</v>
      </c>
      <c r="S2556" t="b">
        <v>0</v>
      </c>
      <c r="T2556" t="s">
        <v>425</v>
      </c>
      <c r="U2556">
        <v>0</v>
      </c>
      <c r="V2556" s="32" t="s">
        <v>8774</v>
      </c>
      <c r="W2556" t="s">
        <v>8775</v>
      </c>
      <c r="X2556" t="s">
        <v>282</v>
      </c>
      <c r="Y2556" t="s">
        <v>341</v>
      </c>
      <c r="Z2556" t="s">
        <v>284</v>
      </c>
      <c r="AB2556"/>
      <c r="AC2556" t="s">
        <v>26118</v>
      </c>
      <c r="AD2556" s="27" t="s">
        <v>2075</v>
      </c>
      <c r="AE2556" t="s">
        <v>26041</v>
      </c>
      <c r="AF2556" t="s">
        <v>330</v>
      </c>
      <c r="AI2556" t="s">
        <v>26581</v>
      </c>
      <c r="AJ2556" t="s">
        <v>3247</v>
      </c>
      <c r="AK2556" t="s">
        <v>2082</v>
      </c>
      <c r="AL2556" s="12">
        <v>46147.556111111109</v>
      </c>
      <c r="AM2556" t="s">
        <v>309</v>
      </c>
    </row>
    <row r="2557" spans="1:39" ht="15" customHeight="1" x14ac:dyDescent="0.3">
      <c r="A2557" s="38" t="s">
        <v>8994</v>
      </c>
      <c r="B2557" t="s">
        <v>8995</v>
      </c>
      <c r="C2557" t="s">
        <v>2073</v>
      </c>
      <c r="D2557" t="s">
        <v>282</v>
      </c>
      <c r="E2557" t="s">
        <v>299</v>
      </c>
      <c r="H2557" t="s">
        <v>390</v>
      </c>
      <c r="I2557" t="s">
        <v>8996</v>
      </c>
      <c r="J2557" t="s">
        <v>284</v>
      </c>
      <c r="K2557" t="s">
        <v>2075</v>
      </c>
      <c r="M2557" t="s">
        <v>294</v>
      </c>
      <c r="N2557" t="s">
        <v>295</v>
      </c>
      <c r="O2557" t="s">
        <v>2076</v>
      </c>
      <c r="Q2557" t="s">
        <v>311</v>
      </c>
      <c r="R2557" t="b">
        <v>0</v>
      </c>
      <c r="S2557" t="b">
        <v>0</v>
      </c>
      <c r="T2557" t="s">
        <v>426</v>
      </c>
      <c r="U2557">
        <v>1</v>
      </c>
      <c r="V2557" s="32" t="s">
        <v>8565</v>
      </c>
      <c r="W2557" t="s">
        <v>8566</v>
      </c>
      <c r="X2557" t="s">
        <v>282</v>
      </c>
      <c r="Y2557" t="s">
        <v>311</v>
      </c>
      <c r="Z2557" t="s">
        <v>284</v>
      </c>
      <c r="AA2557" t="s">
        <v>302</v>
      </c>
      <c r="AB2557"/>
      <c r="AD2557" s="27" t="s">
        <v>2310</v>
      </c>
      <c r="AF2557" t="s">
        <v>294</v>
      </c>
      <c r="AH2557" t="s">
        <v>2012</v>
      </c>
      <c r="AI2557" t="s">
        <v>26587</v>
      </c>
      <c r="AJ2557" t="s">
        <v>26588</v>
      </c>
      <c r="AK2557" t="s">
        <v>2082</v>
      </c>
      <c r="AL2557" s="12">
        <v>46105.535578703704</v>
      </c>
    </row>
    <row r="2558" spans="1:39" ht="15" customHeight="1" x14ac:dyDescent="0.3">
      <c r="A2558" s="38" t="s">
        <v>8454</v>
      </c>
      <c r="B2558" t="s">
        <v>8455</v>
      </c>
      <c r="C2558" t="s">
        <v>2092</v>
      </c>
      <c r="D2558" t="s">
        <v>282</v>
      </c>
      <c r="E2558" t="s">
        <v>292</v>
      </c>
      <c r="G2558" t="s">
        <v>293</v>
      </c>
      <c r="H2558" t="s">
        <v>303</v>
      </c>
      <c r="I2558" t="s">
        <v>8456</v>
      </c>
      <c r="J2558" t="s">
        <v>284</v>
      </c>
      <c r="K2558" t="s">
        <v>2075</v>
      </c>
      <c r="M2558" t="s">
        <v>294</v>
      </c>
      <c r="N2558" t="s">
        <v>295</v>
      </c>
      <c r="O2558" t="s">
        <v>2076</v>
      </c>
      <c r="Q2558" t="s">
        <v>367</v>
      </c>
      <c r="R2558" t="b">
        <v>1</v>
      </c>
      <c r="S2558" t="b">
        <v>1</v>
      </c>
      <c r="T2558" t="s">
        <v>25454</v>
      </c>
      <c r="U2558" t="s">
        <v>2234</v>
      </c>
      <c r="V2558" s="32" t="s">
        <v>2235</v>
      </c>
      <c r="AB2558"/>
      <c r="AD2558" s="27"/>
    </row>
    <row r="2559" spans="1:39" ht="15" customHeight="1" x14ac:dyDescent="0.3">
      <c r="A2559" s="38" t="s">
        <v>8457</v>
      </c>
      <c r="B2559" t="s">
        <v>8458</v>
      </c>
      <c r="C2559" t="s">
        <v>2073</v>
      </c>
      <c r="D2559" t="s">
        <v>282</v>
      </c>
      <c r="E2559" t="s">
        <v>25500</v>
      </c>
      <c r="H2559" t="s">
        <v>25853</v>
      </c>
      <c r="I2559" t="s">
        <v>8459</v>
      </c>
      <c r="J2559" t="s">
        <v>284</v>
      </c>
      <c r="K2559" t="s">
        <v>2075</v>
      </c>
      <c r="M2559" t="s">
        <v>338</v>
      </c>
      <c r="O2559" t="s">
        <v>2076</v>
      </c>
      <c r="Q2559" t="s">
        <v>311</v>
      </c>
      <c r="R2559" t="b">
        <v>0</v>
      </c>
      <c r="S2559" t="b">
        <v>0</v>
      </c>
      <c r="T2559" t="s">
        <v>426</v>
      </c>
      <c r="U2559">
        <v>1</v>
      </c>
      <c r="V2559" s="32" t="s">
        <v>6118</v>
      </c>
      <c r="W2559" t="s">
        <v>6119</v>
      </c>
      <c r="X2559" t="s">
        <v>282</v>
      </c>
      <c r="Y2559" t="s">
        <v>311</v>
      </c>
      <c r="Z2559" t="s">
        <v>284</v>
      </c>
      <c r="AB2559"/>
      <c r="AD2559" s="27" t="s">
        <v>2079</v>
      </c>
      <c r="AF2559" t="s">
        <v>290</v>
      </c>
      <c r="AH2559" t="s">
        <v>2016</v>
      </c>
      <c r="AI2559" t="s">
        <v>2088</v>
      </c>
      <c r="AJ2559" t="s">
        <v>2089</v>
      </c>
      <c r="AK2559" t="s">
        <v>2082</v>
      </c>
      <c r="AL2559" s="12">
        <v>45852.656921296293</v>
      </c>
    </row>
    <row r="2560" spans="1:39" ht="15" customHeight="1" x14ac:dyDescent="0.3">
      <c r="A2560" s="38" t="s">
        <v>8460</v>
      </c>
      <c r="B2560" t="s">
        <v>8461</v>
      </c>
      <c r="C2560" t="s">
        <v>2073</v>
      </c>
      <c r="D2560" t="s">
        <v>282</v>
      </c>
      <c r="E2560" t="s">
        <v>25500</v>
      </c>
      <c r="H2560" t="s">
        <v>25853</v>
      </c>
      <c r="I2560" t="s">
        <v>8462</v>
      </c>
      <c r="J2560" t="s">
        <v>284</v>
      </c>
      <c r="K2560" t="s">
        <v>2075</v>
      </c>
      <c r="M2560" t="s">
        <v>338</v>
      </c>
      <c r="O2560" t="s">
        <v>2076</v>
      </c>
      <c r="Q2560" t="s">
        <v>311</v>
      </c>
      <c r="R2560" t="b">
        <v>0</v>
      </c>
      <c r="S2560" t="b">
        <v>0</v>
      </c>
      <c r="T2560" t="s">
        <v>426</v>
      </c>
      <c r="U2560">
        <v>1</v>
      </c>
      <c r="V2560" s="32" t="s">
        <v>6118</v>
      </c>
      <c r="W2560" t="s">
        <v>6119</v>
      </c>
      <c r="X2560" t="s">
        <v>282</v>
      </c>
      <c r="Y2560" t="s">
        <v>311</v>
      </c>
      <c r="Z2560" t="s">
        <v>284</v>
      </c>
      <c r="AB2560"/>
      <c r="AD2560" s="27" t="s">
        <v>2079</v>
      </c>
      <c r="AF2560" t="s">
        <v>290</v>
      </c>
      <c r="AH2560" t="s">
        <v>2016</v>
      </c>
      <c r="AI2560" t="s">
        <v>2088</v>
      </c>
      <c r="AJ2560" t="s">
        <v>2089</v>
      </c>
      <c r="AK2560" t="s">
        <v>2082</v>
      </c>
      <c r="AL2560" s="12">
        <v>45852.656921296293</v>
      </c>
    </row>
    <row r="2561" spans="1:39" ht="15" customHeight="1" x14ac:dyDescent="0.3">
      <c r="A2561" s="38" t="s">
        <v>8739</v>
      </c>
      <c r="B2561" t="s">
        <v>8740</v>
      </c>
      <c r="C2561" t="s">
        <v>2073</v>
      </c>
      <c r="D2561" t="s">
        <v>282</v>
      </c>
      <c r="E2561" t="s">
        <v>25500</v>
      </c>
      <c r="H2561" t="s">
        <v>25853</v>
      </c>
      <c r="I2561" t="s">
        <v>8741</v>
      </c>
      <c r="J2561" t="s">
        <v>284</v>
      </c>
      <c r="K2561" t="s">
        <v>2075</v>
      </c>
      <c r="M2561" t="s">
        <v>290</v>
      </c>
      <c r="O2561" t="s">
        <v>2076</v>
      </c>
      <c r="Q2561" t="s">
        <v>311</v>
      </c>
      <c r="R2561" t="b">
        <v>0</v>
      </c>
      <c r="S2561" t="b">
        <v>0</v>
      </c>
      <c r="T2561" t="s">
        <v>426</v>
      </c>
      <c r="U2561">
        <v>1</v>
      </c>
      <c r="V2561" s="32" t="s">
        <v>6118</v>
      </c>
      <c r="W2561" t="s">
        <v>6119</v>
      </c>
      <c r="X2561" t="s">
        <v>282</v>
      </c>
      <c r="Y2561" t="s">
        <v>311</v>
      </c>
      <c r="Z2561" t="s">
        <v>284</v>
      </c>
      <c r="AB2561"/>
      <c r="AD2561" s="27" t="s">
        <v>2079</v>
      </c>
      <c r="AF2561" t="s">
        <v>290</v>
      </c>
      <c r="AH2561" t="s">
        <v>2016</v>
      </c>
      <c r="AI2561" t="s">
        <v>2088</v>
      </c>
      <c r="AJ2561" t="s">
        <v>2089</v>
      </c>
      <c r="AK2561" t="s">
        <v>2082</v>
      </c>
      <c r="AL2561" s="12">
        <v>45852.656921296293</v>
      </c>
    </row>
    <row r="2562" spans="1:39" ht="15" customHeight="1" x14ac:dyDescent="0.3">
      <c r="A2562" s="38" t="s">
        <v>8477</v>
      </c>
      <c r="B2562" t="s">
        <v>8478</v>
      </c>
      <c r="C2562" t="s">
        <v>2073</v>
      </c>
      <c r="D2562" t="s">
        <v>282</v>
      </c>
      <c r="E2562" t="s">
        <v>25500</v>
      </c>
      <c r="H2562" t="s">
        <v>25853</v>
      </c>
      <c r="I2562" t="s">
        <v>8479</v>
      </c>
      <c r="J2562" t="s">
        <v>284</v>
      </c>
      <c r="K2562" t="s">
        <v>2075</v>
      </c>
      <c r="M2562" t="s">
        <v>338</v>
      </c>
      <c r="O2562" t="s">
        <v>2076</v>
      </c>
      <c r="Q2562" t="s">
        <v>311</v>
      </c>
      <c r="R2562" t="b">
        <v>0</v>
      </c>
      <c r="S2562" t="b">
        <v>0</v>
      </c>
      <c r="T2562" t="s">
        <v>426</v>
      </c>
      <c r="U2562">
        <v>1</v>
      </c>
      <c r="V2562" s="32" t="s">
        <v>8480</v>
      </c>
      <c r="W2562" t="s">
        <v>8481</v>
      </c>
      <c r="X2562" t="s">
        <v>282</v>
      </c>
      <c r="Y2562" t="s">
        <v>311</v>
      </c>
      <c r="Z2562" t="s">
        <v>284</v>
      </c>
      <c r="AB2562"/>
      <c r="AD2562" s="27" t="s">
        <v>2079</v>
      </c>
      <c r="AF2562" t="s">
        <v>338</v>
      </c>
      <c r="AH2562" t="s">
        <v>2169</v>
      </c>
      <c r="AI2562" t="s">
        <v>2170</v>
      </c>
      <c r="AJ2562" t="s">
        <v>2171</v>
      </c>
      <c r="AK2562" t="s">
        <v>2082</v>
      </c>
      <c r="AL2562" s="12">
        <v>46007.462199074071</v>
      </c>
    </row>
    <row r="2563" spans="1:39" ht="15" customHeight="1" x14ac:dyDescent="0.3">
      <c r="A2563" s="38" t="s">
        <v>8797</v>
      </c>
      <c r="B2563" t="s">
        <v>8413</v>
      </c>
      <c r="C2563" t="s">
        <v>2092</v>
      </c>
      <c r="D2563" t="s">
        <v>282</v>
      </c>
      <c r="E2563" t="s">
        <v>319</v>
      </c>
      <c r="G2563" t="s">
        <v>303</v>
      </c>
      <c r="H2563" t="s">
        <v>303</v>
      </c>
      <c r="I2563" t="s">
        <v>8798</v>
      </c>
      <c r="J2563" t="s">
        <v>284</v>
      </c>
      <c r="K2563" t="s">
        <v>2075</v>
      </c>
      <c r="M2563" t="s">
        <v>338</v>
      </c>
      <c r="N2563" t="s">
        <v>295</v>
      </c>
      <c r="O2563" t="s">
        <v>2076</v>
      </c>
      <c r="P2563" t="s">
        <v>287</v>
      </c>
      <c r="Q2563" t="s">
        <v>288</v>
      </c>
      <c r="R2563" t="b">
        <v>0</v>
      </c>
      <c r="S2563" t="b">
        <v>0</v>
      </c>
      <c r="T2563" t="s">
        <v>25455</v>
      </c>
      <c r="U2563" t="s">
        <v>2234</v>
      </c>
      <c r="V2563" s="32" t="s">
        <v>8799</v>
      </c>
      <c r="W2563" t="s">
        <v>8800</v>
      </c>
      <c r="X2563" t="s">
        <v>282</v>
      </c>
      <c r="Y2563" t="s">
        <v>288</v>
      </c>
      <c r="Z2563" t="s">
        <v>284</v>
      </c>
      <c r="AA2563" t="s">
        <v>319</v>
      </c>
      <c r="AB2563"/>
      <c r="AD2563" s="27" t="s">
        <v>2094</v>
      </c>
      <c r="AF2563" t="s">
        <v>294</v>
      </c>
      <c r="AH2563" t="s">
        <v>691</v>
      </c>
      <c r="AI2563" t="s">
        <v>26094</v>
      </c>
      <c r="AJ2563" t="s">
        <v>26095</v>
      </c>
      <c r="AK2563" t="s">
        <v>2082</v>
      </c>
      <c r="AL2563" s="12">
        <v>46114.229155092595</v>
      </c>
      <c r="AM2563" t="s">
        <v>309</v>
      </c>
    </row>
    <row r="2564" spans="1:39" ht="15" customHeight="1" x14ac:dyDescent="0.3">
      <c r="A2564" s="38" t="s">
        <v>8485</v>
      </c>
      <c r="B2564" t="s">
        <v>8486</v>
      </c>
      <c r="C2564" t="s">
        <v>2073</v>
      </c>
      <c r="D2564" t="s">
        <v>282</v>
      </c>
      <c r="E2564" t="s">
        <v>25500</v>
      </c>
      <c r="H2564" t="s">
        <v>25853</v>
      </c>
      <c r="I2564" t="s">
        <v>8487</v>
      </c>
      <c r="J2564" t="s">
        <v>284</v>
      </c>
      <c r="K2564" t="s">
        <v>2075</v>
      </c>
      <c r="M2564" t="s">
        <v>338</v>
      </c>
      <c r="O2564" t="s">
        <v>2076</v>
      </c>
      <c r="Q2564" t="s">
        <v>311</v>
      </c>
      <c r="R2564" t="b">
        <v>0</v>
      </c>
      <c r="S2564" t="b">
        <v>0</v>
      </c>
      <c r="T2564" t="s">
        <v>426</v>
      </c>
      <c r="U2564">
        <v>1</v>
      </c>
      <c r="V2564" s="32" t="s">
        <v>8480</v>
      </c>
      <c r="W2564" t="s">
        <v>8481</v>
      </c>
      <c r="X2564" t="s">
        <v>282</v>
      </c>
      <c r="Y2564" t="s">
        <v>311</v>
      </c>
      <c r="Z2564" t="s">
        <v>284</v>
      </c>
      <c r="AB2564"/>
      <c r="AD2564" s="27" t="s">
        <v>2079</v>
      </c>
      <c r="AF2564" t="s">
        <v>338</v>
      </c>
      <c r="AH2564" t="s">
        <v>2169</v>
      </c>
      <c r="AI2564" t="s">
        <v>2170</v>
      </c>
      <c r="AJ2564" t="s">
        <v>2171</v>
      </c>
      <c r="AK2564" t="s">
        <v>2082</v>
      </c>
      <c r="AL2564" s="12">
        <v>46007.462199074071</v>
      </c>
    </row>
    <row r="2565" spans="1:39" ht="15" customHeight="1" x14ac:dyDescent="0.3">
      <c r="A2565" s="38" t="s">
        <v>9114</v>
      </c>
      <c r="B2565" t="s">
        <v>2419</v>
      </c>
      <c r="C2565" t="s">
        <v>2073</v>
      </c>
      <c r="D2565" t="s">
        <v>282</v>
      </c>
      <c r="E2565" t="s">
        <v>299</v>
      </c>
      <c r="H2565" t="s">
        <v>390</v>
      </c>
      <c r="I2565" t="s">
        <v>9115</v>
      </c>
      <c r="J2565" t="s">
        <v>284</v>
      </c>
      <c r="K2565" t="s">
        <v>2075</v>
      </c>
      <c r="M2565" t="s">
        <v>285</v>
      </c>
      <c r="O2565" t="s">
        <v>2076</v>
      </c>
      <c r="Q2565" t="s">
        <v>311</v>
      </c>
      <c r="R2565" t="b">
        <v>0</v>
      </c>
      <c r="S2565" t="b">
        <v>0</v>
      </c>
      <c r="T2565" t="s">
        <v>426</v>
      </c>
      <c r="U2565">
        <v>1</v>
      </c>
      <c r="V2565" s="32" t="s">
        <v>8560</v>
      </c>
      <c r="W2565" t="s">
        <v>8561</v>
      </c>
      <c r="X2565" t="s">
        <v>282</v>
      </c>
      <c r="Y2565" t="s">
        <v>311</v>
      </c>
      <c r="Z2565" t="s">
        <v>284</v>
      </c>
      <c r="AA2565" t="s">
        <v>299</v>
      </c>
      <c r="AB2565"/>
      <c r="AD2565" s="27" t="s">
        <v>2310</v>
      </c>
      <c r="AF2565" t="s">
        <v>285</v>
      </c>
      <c r="AH2565" t="s">
        <v>2013</v>
      </c>
      <c r="AI2565" t="s">
        <v>2121</v>
      </c>
      <c r="AJ2565" t="s">
        <v>2122</v>
      </c>
      <c r="AK2565" t="s">
        <v>2082</v>
      </c>
      <c r="AL2565" s="12">
        <v>45898.68309027778</v>
      </c>
    </row>
    <row r="2566" spans="1:39" ht="15" customHeight="1" x14ac:dyDescent="0.3">
      <c r="A2566" s="38" t="s">
        <v>8492</v>
      </c>
      <c r="B2566" t="s">
        <v>8493</v>
      </c>
      <c r="C2566" t="s">
        <v>2073</v>
      </c>
      <c r="D2566" t="s">
        <v>282</v>
      </c>
      <c r="E2566" t="s">
        <v>25500</v>
      </c>
      <c r="H2566" t="s">
        <v>25853</v>
      </c>
      <c r="I2566" t="s">
        <v>8494</v>
      </c>
      <c r="J2566" t="s">
        <v>284</v>
      </c>
      <c r="K2566" t="s">
        <v>2075</v>
      </c>
      <c r="M2566" t="s">
        <v>338</v>
      </c>
      <c r="O2566" t="s">
        <v>2076</v>
      </c>
      <c r="Q2566" t="s">
        <v>311</v>
      </c>
      <c r="R2566" t="b">
        <v>0</v>
      </c>
      <c r="S2566" t="b">
        <v>0</v>
      </c>
      <c r="T2566" t="s">
        <v>426</v>
      </c>
      <c r="U2566">
        <v>1</v>
      </c>
      <c r="V2566" s="32" t="s">
        <v>8480</v>
      </c>
      <c r="W2566" t="s">
        <v>8481</v>
      </c>
      <c r="X2566" t="s">
        <v>282</v>
      </c>
      <c r="Y2566" t="s">
        <v>311</v>
      </c>
      <c r="Z2566" t="s">
        <v>284</v>
      </c>
      <c r="AB2566"/>
      <c r="AD2566" s="27" t="s">
        <v>2079</v>
      </c>
      <c r="AF2566" t="s">
        <v>338</v>
      </c>
      <c r="AH2566" t="s">
        <v>2169</v>
      </c>
      <c r="AI2566" t="s">
        <v>2170</v>
      </c>
      <c r="AJ2566" t="s">
        <v>2171</v>
      </c>
      <c r="AK2566" t="s">
        <v>2082</v>
      </c>
      <c r="AL2566" s="12">
        <v>46007.462199074071</v>
      </c>
    </row>
    <row r="2567" spans="1:39" ht="15" customHeight="1" x14ac:dyDescent="0.3">
      <c r="A2567" s="38" t="s">
        <v>8786</v>
      </c>
      <c r="B2567" t="s">
        <v>8787</v>
      </c>
      <c r="C2567" t="s">
        <v>2073</v>
      </c>
      <c r="D2567" t="s">
        <v>282</v>
      </c>
      <c r="E2567" t="s">
        <v>25500</v>
      </c>
      <c r="H2567" t="s">
        <v>25685</v>
      </c>
      <c r="I2567" t="s">
        <v>8788</v>
      </c>
      <c r="J2567" t="s">
        <v>284</v>
      </c>
      <c r="K2567" t="s">
        <v>2075</v>
      </c>
      <c r="M2567" t="s">
        <v>338</v>
      </c>
      <c r="O2567" t="s">
        <v>2076</v>
      </c>
      <c r="Q2567" t="s">
        <v>311</v>
      </c>
      <c r="R2567" t="b">
        <v>0</v>
      </c>
      <c r="S2567" t="b">
        <v>0</v>
      </c>
      <c r="T2567" t="s">
        <v>426</v>
      </c>
      <c r="U2567">
        <v>1</v>
      </c>
      <c r="V2567" s="32" t="s">
        <v>8789</v>
      </c>
      <c r="W2567" t="s">
        <v>8790</v>
      </c>
      <c r="X2567" t="s">
        <v>282</v>
      </c>
      <c r="Y2567" t="s">
        <v>311</v>
      </c>
      <c r="Z2567" t="s">
        <v>284</v>
      </c>
      <c r="AB2567"/>
      <c r="AD2567" s="27" t="s">
        <v>2079</v>
      </c>
      <c r="AF2567" t="s">
        <v>338</v>
      </c>
      <c r="AH2567" t="s">
        <v>2016</v>
      </c>
      <c r="AI2567" t="s">
        <v>2088</v>
      </c>
      <c r="AJ2567" t="s">
        <v>2089</v>
      </c>
      <c r="AK2567" t="s">
        <v>2082</v>
      </c>
      <c r="AL2567" s="12">
        <v>45852.669212962966</v>
      </c>
    </row>
    <row r="2568" spans="1:39" ht="15" customHeight="1" x14ac:dyDescent="0.3">
      <c r="A2568" s="38" t="s">
        <v>8374</v>
      </c>
      <c r="B2568" t="s">
        <v>8375</v>
      </c>
      <c r="C2568" t="s">
        <v>2092</v>
      </c>
      <c r="D2568" t="s">
        <v>282</v>
      </c>
      <c r="E2568" t="s">
        <v>319</v>
      </c>
      <c r="G2568" t="s">
        <v>320</v>
      </c>
      <c r="H2568" t="s">
        <v>320</v>
      </c>
      <c r="I2568" t="s">
        <v>8376</v>
      </c>
      <c r="J2568" t="s">
        <v>284</v>
      </c>
      <c r="K2568" t="s">
        <v>2075</v>
      </c>
      <c r="M2568" t="s">
        <v>294</v>
      </c>
      <c r="N2568" t="s">
        <v>295</v>
      </c>
      <c r="O2568" t="s">
        <v>2076</v>
      </c>
      <c r="P2568" t="s">
        <v>287</v>
      </c>
      <c r="Q2568" t="s">
        <v>288</v>
      </c>
      <c r="R2568" t="b">
        <v>0</v>
      </c>
      <c r="S2568" t="b">
        <v>0</v>
      </c>
      <c r="T2568" t="s">
        <v>25454</v>
      </c>
      <c r="U2568" t="s">
        <v>2234</v>
      </c>
      <c r="V2568" s="32" t="s">
        <v>5883</v>
      </c>
      <c r="W2568" t="s">
        <v>5884</v>
      </c>
      <c r="X2568" t="s">
        <v>282</v>
      </c>
      <c r="Y2568" t="s">
        <v>288</v>
      </c>
      <c r="Z2568" t="s">
        <v>284</v>
      </c>
      <c r="AA2568" t="s">
        <v>319</v>
      </c>
      <c r="AB2568"/>
      <c r="AD2568" s="27" t="s">
        <v>2094</v>
      </c>
      <c r="AF2568" t="s">
        <v>294</v>
      </c>
      <c r="AH2568" t="s">
        <v>683</v>
      </c>
      <c r="AI2568" t="s">
        <v>26094</v>
      </c>
      <c r="AJ2568" t="s">
        <v>26095</v>
      </c>
      <c r="AK2568" t="s">
        <v>2082</v>
      </c>
      <c r="AL2568" s="12">
        <v>46114.230162037034</v>
      </c>
      <c r="AM2568" t="s">
        <v>309</v>
      </c>
    </row>
    <row r="2569" spans="1:39" ht="15" customHeight="1" x14ac:dyDescent="0.3">
      <c r="A2569" s="38" t="s">
        <v>8374</v>
      </c>
      <c r="B2569" t="s">
        <v>8375</v>
      </c>
      <c r="C2569" t="s">
        <v>2092</v>
      </c>
      <c r="D2569" t="s">
        <v>282</v>
      </c>
      <c r="E2569" t="s">
        <v>319</v>
      </c>
      <c r="G2569" t="s">
        <v>320</v>
      </c>
      <c r="H2569" t="s">
        <v>320</v>
      </c>
      <c r="I2569" t="s">
        <v>8376</v>
      </c>
      <c r="J2569" t="s">
        <v>284</v>
      </c>
      <c r="K2569" t="s">
        <v>2075</v>
      </c>
      <c r="M2569" t="s">
        <v>294</v>
      </c>
      <c r="N2569" t="s">
        <v>295</v>
      </c>
      <c r="O2569" t="s">
        <v>2076</v>
      </c>
      <c r="P2569" t="s">
        <v>287</v>
      </c>
      <c r="Q2569" t="s">
        <v>288</v>
      </c>
      <c r="R2569" t="b">
        <v>0</v>
      </c>
      <c r="S2569" t="b">
        <v>0</v>
      </c>
      <c r="T2569" t="s">
        <v>25454</v>
      </c>
      <c r="U2569" t="s">
        <v>2234</v>
      </c>
      <c r="V2569" s="32" t="s">
        <v>5885</v>
      </c>
      <c r="W2569" t="s">
        <v>5886</v>
      </c>
      <c r="X2569" t="s">
        <v>282</v>
      </c>
      <c r="Y2569" t="s">
        <v>288</v>
      </c>
      <c r="Z2569" t="s">
        <v>284</v>
      </c>
      <c r="AA2569" t="s">
        <v>319</v>
      </c>
      <c r="AB2569"/>
      <c r="AD2569" s="27" t="s">
        <v>2094</v>
      </c>
      <c r="AF2569" t="s">
        <v>294</v>
      </c>
      <c r="AH2569" t="s">
        <v>683</v>
      </c>
      <c r="AI2569" t="s">
        <v>26094</v>
      </c>
      <c r="AJ2569" t="s">
        <v>26095</v>
      </c>
      <c r="AK2569" t="s">
        <v>2082</v>
      </c>
      <c r="AL2569" s="12">
        <v>46114.231620370374</v>
      </c>
      <c r="AM2569" t="s">
        <v>309</v>
      </c>
    </row>
    <row r="2570" spans="1:39" ht="15" customHeight="1" x14ac:dyDescent="0.3">
      <c r="A2570" s="38" t="s">
        <v>8374</v>
      </c>
      <c r="B2570" t="s">
        <v>8375</v>
      </c>
      <c r="C2570" t="s">
        <v>2092</v>
      </c>
      <c r="D2570" t="s">
        <v>282</v>
      </c>
      <c r="E2570" t="s">
        <v>319</v>
      </c>
      <c r="G2570" t="s">
        <v>320</v>
      </c>
      <c r="H2570" t="s">
        <v>320</v>
      </c>
      <c r="I2570" t="s">
        <v>8376</v>
      </c>
      <c r="J2570" t="s">
        <v>284</v>
      </c>
      <c r="K2570" t="s">
        <v>2075</v>
      </c>
      <c r="M2570" t="s">
        <v>294</v>
      </c>
      <c r="N2570" t="s">
        <v>295</v>
      </c>
      <c r="O2570" t="s">
        <v>2076</v>
      </c>
      <c r="P2570" t="s">
        <v>287</v>
      </c>
      <c r="Q2570" t="s">
        <v>288</v>
      </c>
      <c r="R2570" t="b">
        <v>0</v>
      </c>
      <c r="S2570" t="b">
        <v>0</v>
      </c>
      <c r="T2570" t="s">
        <v>25454</v>
      </c>
      <c r="U2570" t="s">
        <v>2234</v>
      </c>
      <c r="V2570" s="32" t="s">
        <v>5887</v>
      </c>
      <c r="W2570" t="s">
        <v>5888</v>
      </c>
      <c r="X2570" t="s">
        <v>282</v>
      </c>
      <c r="Y2570" t="s">
        <v>288</v>
      </c>
      <c r="Z2570" t="s">
        <v>284</v>
      </c>
      <c r="AA2570" t="s">
        <v>319</v>
      </c>
      <c r="AB2570"/>
      <c r="AD2570" s="27" t="s">
        <v>2094</v>
      </c>
      <c r="AF2570" t="s">
        <v>294</v>
      </c>
      <c r="AH2570" t="s">
        <v>683</v>
      </c>
      <c r="AI2570" t="s">
        <v>26094</v>
      </c>
      <c r="AJ2570" t="s">
        <v>26095</v>
      </c>
      <c r="AK2570" t="s">
        <v>2082</v>
      </c>
      <c r="AL2570" s="12">
        <v>46114.232881944445</v>
      </c>
      <c r="AM2570" t="s">
        <v>309</v>
      </c>
    </row>
    <row r="2571" spans="1:39" ht="15" customHeight="1" x14ac:dyDescent="0.3">
      <c r="A2571" s="38" t="s">
        <v>8374</v>
      </c>
      <c r="B2571" t="s">
        <v>8375</v>
      </c>
      <c r="C2571" t="s">
        <v>2092</v>
      </c>
      <c r="D2571" t="s">
        <v>282</v>
      </c>
      <c r="E2571" t="s">
        <v>319</v>
      </c>
      <c r="G2571" t="s">
        <v>320</v>
      </c>
      <c r="H2571" t="s">
        <v>320</v>
      </c>
      <c r="I2571" t="s">
        <v>8376</v>
      </c>
      <c r="J2571" t="s">
        <v>284</v>
      </c>
      <c r="K2571" t="s">
        <v>2075</v>
      </c>
      <c r="M2571" t="s">
        <v>294</v>
      </c>
      <c r="N2571" t="s">
        <v>295</v>
      </c>
      <c r="O2571" t="s">
        <v>2076</v>
      </c>
      <c r="P2571" t="s">
        <v>287</v>
      </c>
      <c r="Q2571" t="s">
        <v>288</v>
      </c>
      <c r="R2571" t="b">
        <v>0</v>
      </c>
      <c r="S2571" t="b">
        <v>0</v>
      </c>
      <c r="T2571" t="s">
        <v>25454</v>
      </c>
      <c r="U2571" t="s">
        <v>2234</v>
      </c>
      <c r="V2571" s="32" t="s">
        <v>5889</v>
      </c>
      <c r="W2571" t="s">
        <v>5890</v>
      </c>
      <c r="X2571" t="s">
        <v>282</v>
      </c>
      <c r="Y2571" t="s">
        <v>288</v>
      </c>
      <c r="Z2571" t="s">
        <v>284</v>
      </c>
      <c r="AA2571" t="s">
        <v>319</v>
      </c>
      <c r="AB2571"/>
      <c r="AD2571" s="27" t="s">
        <v>2094</v>
      </c>
      <c r="AF2571" t="s">
        <v>294</v>
      </c>
      <c r="AH2571" t="s">
        <v>683</v>
      </c>
      <c r="AI2571" t="s">
        <v>26094</v>
      </c>
      <c r="AJ2571" t="s">
        <v>26095</v>
      </c>
      <c r="AK2571" t="s">
        <v>2082</v>
      </c>
      <c r="AL2571" s="12">
        <v>46114.22252314815</v>
      </c>
      <c r="AM2571" t="s">
        <v>309</v>
      </c>
    </row>
    <row r="2572" spans="1:39" ht="15" customHeight="1" x14ac:dyDescent="0.3">
      <c r="A2572" s="38" t="s">
        <v>8374</v>
      </c>
      <c r="B2572" t="s">
        <v>8375</v>
      </c>
      <c r="C2572" t="s">
        <v>2092</v>
      </c>
      <c r="D2572" t="s">
        <v>282</v>
      </c>
      <c r="E2572" t="s">
        <v>319</v>
      </c>
      <c r="G2572" t="s">
        <v>320</v>
      </c>
      <c r="H2572" t="s">
        <v>320</v>
      </c>
      <c r="I2572" t="s">
        <v>8376</v>
      </c>
      <c r="J2572" t="s">
        <v>284</v>
      </c>
      <c r="K2572" t="s">
        <v>2075</v>
      </c>
      <c r="M2572" t="s">
        <v>294</v>
      </c>
      <c r="N2572" t="s">
        <v>295</v>
      </c>
      <c r="O2572" t="s">
        <v>2076</v>
      </c>
      <c r="P2572" t="s">
        <v>287</v>
      </c>
      <c r="Q2572" t="s">
        <v>288</v>
      </c>
      <c r="R2572" t="b">
        <v>0</v>
      </c>
      <c r="S2572" t="b">
        <v>0</v>
      </c>
      <c r="T2572" t="s">
        <v>25454</v>
      </c>
      <c r="U2572" t="s">
        <v>2234</v>
      </c>
      <c r="V2572" s="32" t="s">
        <v>5866</v>
      </c>
      <c r="W2572" t="s">
        <v>5867</v>
      </c>
      <c r="X2572" t="s">
        <v>282</v>
      </c>
      <c r="Y2572" t="s">
        <v>288</v>
      </c>
      <c r="Z2572" t="s">
        <v>284</v>
      </c>
      <c r="AA2572" t="s">
        <v>319</v>
      </c>
      <c r="AB2572"/>
      <c r="AD2572" s="27" t="s">
        <v>2094</v>
      </c>
      <c r="AF2572" t="s">
        <v>294</v>
      </c>
      <c r="AH2572" t="s">
        <v>683</v>
      </c>
      <c r="AI2572" t="s">
        <v>26094</v>
      </c>
      <c r="AJ2572" t="s">
        <v>26095</v>
      </c>
      <c r="AK2572" t="s">
        <v>2082</v>
      </c>
      <c r="AL2572" s="12">
        <v>46114.232592592591</v>
      </c>
      <c r="AM2572" t="s">
        <v>309</v>
      </c>
    </row>
    <row r="2573" spans="1:39" ht="15" customHeight="1" x14ac:dyDescent="0.3">
      <c r="A2573" s="38" t="s">
        <v>8910</v>
      </c>
      <c r="B2573" t="s">
        <v>8911</v>
      </c>
      <c r="C2573" t="s">
        <v>2073</v>
      </c>
      <c r="D2573" t="s">
        <v>282</v>
      </c>
      <c r="E2573" t="s">
        <v>25500</v>
      </c>
      <c r="H2573" t="s">
        <v>25853</v>
      </c>
      <c r="I2573" t="s">
        <v>8912</v>
      </c>
      <c r="J2573" t="s">
        <v>284</v>
      </c>
      <c r="K2573" t="s">
        <v>2075</v>
      </c>
      <c r="M2573" t="s">
        <v>338</v>
      </c>
      <c r="O2573" t="s">
        <v>2076</v>
      </c>
      <c r="Q2573" t="s">
        <v>311</v>
      </c>
      <c r="R2573" t="b">
        <v>0</v>
      </c>
      <c r="S2573" t="b">
        <v>0</v>
      </c>
      <c r="T2573" t="s">
        <v>426</v>
      </c>
      <c r="U2573">
        <v>1</v>
      </c>
      <c r="V2573" s="32" t="s">
        <v>6118</v>
      </c>
      <c r="W2573" t="s">
        <v>6119</v>
      </c>
      <c r="X2573" t="s">
        <v>282</v>
      </c>
      <c r="Y2573" t="s">
        <v>311</v>
      </c>
      <c r="Z2573" t="s">
        <v>284</v>
      </c>
      <c r="AB2573"/>
      <c r="AD2573" s="27" t="s">
        <v>2079</v>
      </c>
      <c r="AF2573" t="s">
        <v>290</v>
      </c>
      <c r="AH2573" t="s">
        <v>2016</v>
      </c>
      <c r="AI2573" t="s">
        <v>2088</v>
      </c>
      <c r="AJ2573" t="s">
        <v>2089</v>
      </c>
      <c r="AK2573" t="s">
        <v>2082</v>
      </c>
      <c r="AL2573" s="12">
        <v>45852.656921296293</v>
      </c>
    </row>
    <row r="2574" spans="1:39" ht="15" customHeight="1" x14ac:dyDescent="0.3">
      <c r="A2574" s="38" t="s">
        <v>8388</v>
      </c>
      <c r="B2574" t="s">
        <v>8389</v>
      </c>
      <c r="C2574" t="s">
        <v>2092</v>
      </c>
      <c r="D2574" t="s">
        <v>282</v>
      </c>
      <c r="E2574" t="s">
        <v>319</v>
      </c>
      <c r="G2574" t="s">
        <v>320</v>
      </c>
      <c r="H2574" t="s">
        <v>320</v>
      </c>
      <c r="I2574" t="s">
        <v>8390</v>
      </c>
      <c r="J2574" t="s">
        <v>284</v>
      </c>
      <c r="K2574" t="s">
        <v>2075</v>
      </c>
      <c r="M2574" t="s">
        <v>294</v>
      </c>
      <c r="N2574" t="s">
        <v>295</v>
      </c>
      <c r="O2574" t="s">
        <v>2076</v>
      </c>
      <c r="P2574" t="s">
        <v>287</v>
      </c>
      <c r="Q2574" t="s">
        <v>336</v>
      </c>
      <c r="R2574" t="b">
        <v>0</v>
      </c>
      <c r="S2574" t="b">
        <v>0</v>
      </c>
      <c r="T2574" t="s">
        <v>25454</v>
      </c>
      <c r="U2574" t="s">
        <v>2234</v>
      </c>
      <c r="V2574" s="32" t="s">
        <v>8395</v>
      </c>
      <c r="W2574" t="s">
        <v>8396</v>
      </c>
      <c r="X2574" t="s">
        <v>282</v>
      </c>
      <c r="Y2574" t="s">
        <v>336</v>
      </c>
      <c r="Z2574" t="s">
        <v>284</v>
      </c>
      <c r="AA2574" t="s">
        <v>319</v>
      </c>
      <c r="AB2574"/>
      <c r="AC2574" t="s">
        <v>26119</v>
      </c>
      <c r="AD2574" s="27" t="s">
        <v>2075</v>
      </c>
      <c r="AE2574" t="s">
        <v>289</v>
      </c>
      <c r="AF2574" t="s">
        <v>294</v>
      </c>
      <c r="AH2574" t="s">
        <v>683</v>
      </c>
      <c r="AI2574" t="s">
        <v>26581</v>
      </c>
      <c r="AJ2574" t="s">
        <v>3247</v>
      </c>
      <c r="AK2574" t="s">
        <v>2082</v>
      </c>
      <c r="AL2574" s="12">
        <v>46119.599062499998</v>
      </c>
      <c r="AM2574" t="s">
        <v>309</v>
      </c>
    </row>
    <row r="2575" spans="1:39" ht="15" customHeight="1" x14ac:dyDescent="0.3">
      <c r="A2575" s="38" t="s">
        <v>8388</v>
      </c>
      <c r="B2575" t="s">
        <v>8389</v>
      </c>
      <c r="C2575" t="s">
        <v>2092</v>
      </c>
      <c r="D2575" t="s">
        <v>282</v>
      </c>
      <c r="E2575" t="s">
        <v>319</v>
      </c>
      <c r="G2575" t="s">
        <v>320</v>
      </c>
      <c r="H2575" t="s">
        <v>320</v>
      </c>
      <c r="I2575" t="s">
        <v>8390</v>
      </c>
      <c r="J2575" t="s">
        <v>284</v>
      </c>
      <c r="K2575" t="s">
        <v>2075</v>
      </c>
      <c r="M2575" t="s">
        <v>294</v>
      </c>
      <c r="N2575" t="s">
        <v>295</v>
      </c>
      <c r="O2575" t="s">
        <v>2076</v>
      </c>
      <c r="P2575" t="s">
        <v>287</v>
      </c>
      <c r="Q2575" t="s">
        <v>288</v>
      </c>
      <c r="R2575" t="b">
        <v>0</v>
      </c>
      <c r="S2575" t="b">
        <v>0</v>
      </c>
      <c r="T2575" t="s">
        <v>25454</v>
      </c>
      <c r="U2575" t="s">
        <v>2234</v>
      </c>
      <c r="V2575" s="32" t="s">
        <v>8391</v>
      </c>
      <c r="W2575" t="s">
        <v>8392</v>
      </c>
      <c r="X2575" t="s">
        <v>282</v>
      </c>
      <c r="Y2575" t="s">
        <v>288</v>
      </c>
      <c r="Z2575" t="s">
        <v>284</v>
      </c>
      <c r="AA2575" t="s">
        <v>319</v>
      </c>
      <c r="AB2575"/>
      <c r="AD2575" s="27" t="s">
        <v>2094</v>
      </c>
      <c r="AF2575" t="s">
        <v>294</v>
      </c>
      <c r="AH2575" t="s">
        <v>683</v>
      </c>
      <c r="AI2575" t="s">
        <v>26094</v>
      </c>
      <c r="AJ2575" t="s">
        <v>26095</v>
      </c>
      <c r="AK2575" t="s">
        <v>2082</v>
      </c>
      <c r="AL2575" s="12">
        <v>46114.222731481481</v>
      </c>
      <c r="AM2575" t="s">
        <v>309</v>
      </c>
    </row>
    <row r="2576" spans="1:39" ht="15" customHeight="1" x14ac:dyDescent="0.3">
      <c r="A2576" s="38" t="s">
        <v>8388</v>
      </c>
      <c r="B2576" t="s">
        <v>8389</v>
      </c>
      <c r="C2576" t="s">
        <v>2092</v>
      </c>
      <c r="D2576" t="s">
        <v>282</v>
      </c>
      <c r="E2576" t="s">
        <v>319</v>
      </c>
      <c r="G2576" t="s">
        <v>320</v>
      </c>
      <c r="H2576" t="s">
        <v>320</v>
      </c>
      <c r="I2576" t="s">
        <v>8390</v>
      </c>
      <c r="J2576" t="s">
        <v>284</v>
      </c>
      <c r="K2576" t="s">
        <v>2075</v>
      </c>
      <c r="M2576" t="s">
        <v>294</v>
      </c>
      <c r="N2576" t="s">
        <v>295</v>
      </c>
      <c r="O2576" t="s">
        <v>2076</v>
      </c>
      <c r="P2576" t="s">
        <v>287</v>
      </c>
      <c r="Q2576" t="s">
        <v>288</v>
      </c>
      <c r="R2576" t="b">
        <v>0</v>
      </c>
      <c r="S2576" t="b">
        <v>0</v>
      </c>
      <c r="T2576" t="s">
        <v>25454</v>
      </c>
      <c r="U2576" t="s">
        <v>2234</v>
      </c>
      <c r="V2576" s="32" t="s">
        <v>8393</v>
      </c>
      <c r="W2576" t="s">
        <v>8394</v>
      </c>
      <c r="X2576" t="s">
        <v>282</v>
      </c>
      <c r="Y2576" t="s">
        <v>288</v>
      </c>
      <c r="Z2576" t="s">
        <v>284</v>
      </c>
      <c r="AA2576" t="s">
        <v>319</v>
      </c>
      <c r="AB2576"/>
      <c r="AD2576" s="27" t="s">
        <v>2094</v>
      </c>
      <c r="AF2576" t="s">
        <v>294</v>
      </c>
      <c r="AH2576" t="s">
        <v>683</v>
      </c>
      <c r="AI2576" t="s">
        <v>26094</v>
      </c>
      <c r="AJ2576" t="s">
        <v>26095</v>
      </c>
      <c r="AK2576" t="s">
        <v>2082</v>
      </c>
      <c r="AL2576" s="12">
        <v>46114.231273148151</v>
      </c>
      <c r="AM2576" t="s">
        <v>309</v>
      </c>
    </row>
    <row r="2577" spans="1:39" ht="15" customHeight="1" x14ac:dyDescent="0.3">
      <c r="A2577" s="38" t="s">
        <v>8718</v>
      </c>
      <c r="B2577" t="s">
        <v>8719</v>
      </c>
      <c r="C2577" t="s">
        <v>2092</v>
      </c>
      <c r="D2577" t="s">
        <v>282</v>
      </c>
      <c r="E2577" t="s">
        <v>319</v>
      </c>
      <c r="G2577" t="s">
        <v>320</v>
      </c>
      <c r="H2577" t="s">
        <v>320</v>
      </c>
      <c r="I2577" t="s">
        <v>8720</v>
      </c>
      <c r="J2577" t="s">
        <v>284</v>
      </c>
      <c r="K2577" t="s">
        <v>2075</v>
      </c>
      <c r="M2577" t="s">
        <v>338</v>
      </c>
      <c r="N2577" t="s">
        <v>295</v>
      </c>
      <c r="O2577" t="s">
        <v>2076</v>
      </c>
      <c r="P2577" t="s">
        <v>287</v>
      </c>
      <c r="Q2577" t="s">
        <v>288</v>
      </c>
      <c r="R2577" t="b">
        <v>0</v>
      </c>
      <c r="S2577" t="b">
        <v>0</v>
      </c>
      <c r="T2577" t="s">
        <v>25454</v>
      </c>
      <c r="U2577" t="s">
        <v>2234</v>
      </c>
      <c r="V2577" s="32" t="s">
        <v>8721</v>
      </c>
      <c r="W2577" t="s">
        <v>8722</v>
      </c>
      <c r="X2577" t="s">
        <v>282</v>
      </c>
      <c r="Y2577" t="s">
        <v>288</v>
      </c>
      <c r="Z2577" t="s">
        <v>284</v>
      </c>
      <c r="AA2577" t="s">
        <v>319</v>
      </c>
      <c r="AB2577"/>
      <c r="AD2577" s="27" t="s">
        <v>2094</v>
      </c>
      <c r="AF2577" t="s">
        <v>294</v>
      </c>
      <c r="AH2577" t="s">
        <v>683</v>
      </c>
      <c r="AI2577" t="s">
        <v>26094</v>
      </c>
      <c r="AJ2577" t="s">
        <v>26095</v>
      </c>
      <c r="AK2577" t="s">
        <v>2082</v>
      </c>
      <c r="AL2577" s="12">
        <v>46114.227476851855</v>
      </c>
      <c r="AM2577" t="s">
        <v>309</v>
      </c>
    </row>
    <row r="2578" spans="1:39" ht="15" customHeight="1" x14ac:dyDescent="0.3">
      <c r="A2578" s="38" t="s">
        <v>8718</v>
      </c>
      <c r="B2578" t="s">
        <v>8719</v>
      </c>
      <c r="C2578" t="s">
        <v>2092</v>
      </c>
      <c r="D2578" t="s">
        <v>282</v>
      </c>
      <c r="E2578" t="s">
        <v>319</v>
      </c>
      <c r="G2578" t="s">
        <v>320</v>
      </c>
      <c r="H2578" t="s">
        <v>320</v>
      </c>
      <c r="I2578" t="s">
        <v>8720</v>
      </c>
      <c r="J2578" t="s">
        <v>284</v>
      </c>
      <c r="K2578" t="s">
        <v>2075</v>
      </c>
      <c r="M2578" t="s">
        <v>338</v>
      </c>
      <c r="N2578" t="s">
        <v>295</v>
      </c>
      <c r="O2578" t="s">
        <v>2076</v>
      </c>
      <c r="P2578" t="s">
        <v>287</v>
      </c>
      <c r="Q2578" t="s">
        <v>288</v>
      </c>
      <c r="R2578" t="b">
        <v>0</v>
      </c>
      <c r="S2578" t="b">
        <v>0</v>
      </c>
      <c r="T2578" t="s">
        <v>25454</v>
      </c>
      <c r="U2578" t="s">
        <v>2234</v>
      </c>
      <c r="V2578" s="32" t="s">
        <v>8723</v>
      </c>
      <c r="W2578" t="s">
        <v>8724</v>
      </c>
      <c r="X2578" t="s">
        <v>282</v>
      </c>
      <c r="Y2578" t="s">
        <v>288</v>
      </c>
      <c r="Z2578" t="s">
        <v>284</v>
      </c>
      <c r="AA2578" t="s">
        <v>319</v>
      </c>
      <c r="AB2578"/>
      <c r="AD2578" s="27" t="s">
        <v>2094</v>
      </c>
      <c r="AF2578" t="s">
        <v>294</v>
      </c>
      <c r="AH2578" t="s">
        <v>683</v>
      </c>
      <c r="AI2578" t="s">
        <v>26094</v>
      </c>
      <c r="AJ2578" t="s">
        <v>26095</v>
      </c>
      <c r="AK2578" t="s">
        <v>2082</v>
      </c>
      <c r="AL2578" s="12">
        <v>46114.230833333335</v>
      </c>
      <c r="AM2578" t="s">
        <v>309</v>
      </c>
    </row>
    <row r="2579" spans="1:39" ht="15" customHeight="1" x14ac:dyDescent="0.3">
      <c r="A2579" s="38" t="s">
        <v>8718</v>
      </c>
      <c r="B2579" t="s">
        <v>8719</v>
      </c>
      <c r="C2579" t="s">
        <v>2092</v>
      </c>
      <c r="D2579" t="s">
        <v>282</v>
      </c>
      <c r="E2579" t="s">
        <v>319</v>
      </c>
      <c r="G2579" t="s">
        <v>320</v>
      </c>
      <c r="H2579" t="s">
        <v>320</v>
      </c>
      <c r="I2579" t="s">
        <v>8720</v>
      </c>
      <c r="J2579" t="s">
        <v>284</v>
      </c>
      <c r="K2579" t="s">
        <v>2075</v>
      </c>
      <c r="M2579" t="s">
        <v>338</v>
      </c>
      <c r="N2579" t="s">
        <v>295</v>
      </c>
      <c r="O2579" t="s">
        <v>2076</v>
      </c>
      <c r="P2579" t="s">
        <v>287</v>
      </c>
      <c r="Q2579" t="s">
        <v>288</v>
      </c>
      <c r="R2579" t="b">
        <v>0</v>
      </c>
      <c r="S2579" t="b">
        <v>0</v>
      </c>
      <c r="T2579" t="s">
        <v>25454</v>
      </c>
      <c r="U2579" t="s">
        <v>2234</v>
      </c>
      <c r="V2579" s="32" t="s">
        <v>8725</v>
      </c>
      <c r="W2579" t="s">
        <v>8726</v>
      </c>
      <c r="X2579" t="s">
        <v>282</v>
      </c>
      <c r="Y2579" t="s">
        <v>288</v>
      </c>
      <c r="Z2579" t="s">
        <v>284</v>
      </c>
      <c r="AA2579" t="s">
        <v>319</v>
      </c>
      <c r="AB2579"/>
      <c r="AD2579" s="27" t="s">
        <v>2094</v>
      </c>
      <c r="AE2579" t="s">
        <v>289</v>
      </c>
      <c r="AF2579" t="s">
        <v>294</v>
      </c>
      <c r="AH2579" t="s">
        <v>674</v>
      </c>
      <c r="AI2579" t="s">
        <v>26094</v>
      </c>
      <c r="AJ2579" t="s">
        <v>26095</v>
      </c>
      <c r="AK2579" t="s">
        <v>2082</v>
      </c>
      <c r="AL2579" s="12">
        <v>46114.226759259262</v>
      </c>
      <c r="AM2579" t="s">
        <v>309</v>
      </c>
    </row>
    <row r="2580" spans="1:39" ht="15" customHeight="1" x14ac:dyDescent="0.3">
      <c r="A2580" s="38" t="s">
        <v>8412</v>
      </c>
      <c r="B2580" t="s">
        <v>8413</v>
      </c>
      <c r="C2580" t="s">
        <v>2092</v>
      </c>
      <c r="D2580" t="s">
        <v>282</v>
      </c>
      <c r="E2580" t="s">
        <v>319</v>
      </c>
      <c r="G2580" t="s">
        <v>320</v>
      </c>
      <c r="H2580" t="s">
        <v>320</v>
      </c>
      <c r="I2580" t="s">
        <v>8414</v>
      </c>
      <c r="J2580" t="s">
        <v>284</v>
      </c>
      <c r="K2580" t="s">
        <v>2075</v>
      </c>
      <c r="M2580" t="s">
        <v>290</v>
      </c>
      <c r="N2580" t="s">
        <v>286</v>
      </c>
      <c r="O2580" t="s">
        <v>2076</v>
      </c>
      <c r="P2580" t="s">
        <v>287</v>
      </c>
      <c r="Q2580" t="s">
        <v>288</v>
      </c>
      <c r="R2580" t="b">
        <v>0</v>
      </c>
      <c r="S2580" t="b">
        <v>0</v>
      </c>
      <c r="T2580" t="s">
        <v>25455</v>
      </c>
      <c r="U2580" t="s">
        <v>2234</v>
      </c>
      <c r="V2580" s="32" t="s">
        <v>8415</v>
      </c>
      <c r="W2580" t="s">
        <v>8416</v>
      </c>
      <c r="X2580" t="s">
        <v>282</v>
      </c>
      <c r="Y2580" t="s">
        <v>288</v>
      </c>
      <c r="Z2580" t="s">
        <v>284</v>
      </c>
      <c r="AA2580" t="s">
        <v>319</v>
      </c>
      <c r="AB2580"/>
      <c r="AD2580" s="27" t="s">
        <v>2094</v>
      </c>
      <c r="AF2580" t="s">
        <v>290</v>
      </c>
      <c r="AH2580" t="s">
        <v>683</v>
      </c>
      <c r="AI2580" t="s">
        <v>26094</v>
      </c>
      <c r="AJ2580" t="s">
        <v>26095</v>
      </c>
      <c r="AK2580" t="s">
        <v>2082</v>
      </c>
      <c r="AL2580" s="12">
        <v>46114.230381944442</v>
      </c>
      <c r="AM2580" t="s">
        <v>309</v>
      </c>
    </row>
    <row r="2581" spans="1:39" ht="15" customHeight="1" x14ac:dyDescent="0.3">
      <c r="A2581" s="38" t="s">
        <v>8804</v>
      </c>
      <c r="B2581" t="s">
        <v>8805</v>
      </c>
      <c r="C2581" t="s">
        <v>2092</v>
      </c>
      <c r="D2581" t="s">
        <v>282</v>
      </c>
      <c r="E2581" t="s">
        <v>292</v>
      </c>
      <c r="G2581" t="s">
        <v>293</v>
      </c>
      <c r="H2581" t="s">
        <v>303</v>
      </c>
      <c r="I2581" t="s">
        <v>8806</v>
      </c>
      <c r="J2581" t="s">
        <v>284</v>
      </c>
      <c r="K2581" t="s">
        <v>2094</v>
      </c>
      <c r="M2581" t="s">
        <v>294</v>
      </c>
      <c r="N2581" t="s">
        <v>295</v>
      </c>
      <c r="O2581" t="s">
        <v>2076</v>
      </c>
      <c r="Q2581" t="s">
        <v>341</v>
      </c>
      <c r="R2581" t="b">
        <v>0</v>
      </c>
      <c r="S2581" t="b">
        <v>0</v>
      </c>
      <c r="T2581" t="s">
        <v>25454</v>
      </c>
      <c r="U2581" t="s">
        <v>2234</v>
      </c>
      <c r="V2581" s="32" t="s">
        <v>8815</v>
      </c>
      <c r="W2581" t="s">
        <v>8816</v>
      </c>
      <c r="X2581" t="s">
        <v>282</v>
      </c>
      <c r="Y2581" t="s">
        <v>341</v>
      </c>
      <c r="Z2581" t="s">
        <v>284</v>
      </c>
      <c r="AA2581" t="s">
        <v>304</v>
      </c>
      <c r="AB2581"/>
      <c r="AC2581" t="s">
        <v>26118</v>
      </c>
      <c r="AD2581" s="27" t="s">
        <v>2094</v>
      </c>
      <c r="AE2581" t="s">
        <v>26043</v>
      </c>
      <c r="AF2581" t="s">
        <v>290</v>
      </c>
      <c r="AI2581" t="s">
        <v>26581</v>
      </c>
      <c r="AJ2581" t="s">
        <v>3247</v>
      </c>
      <c r="AK2581" t="s">
        <v>2082</v>
      </c>
      <c r="AL2581" s="12">
        <v>46099.668344907404</v>
      </c>
      <c r="AM2581" t="s">
        <v>309</v>
      </c>
    </row>
    <row r="2582" spans="1:39" ht="15" customHeight="1" x14ac:dyDescent="0.3">
      <c r="A2582" s="38" t="s">
        <v>8804</v>
      </c>
      <c r="B2582" t="s">
        <v>8805</v>
      </c>
      <c r="C2582" t="s">
        <v>2092</v>
      </c>
      <c r="D2582" t="s">
        <v>282</v>
      </c>
      <c r="E2582" t="s">
        <v>292</v>
      </c>
      <c r="G2582" t="s">
        <v>293</v>
      </c>
      <c r="H2582" t="s">
        <v>303</v>
      </c>
      <c r="I2582" t="s">
        <v>8806</v>
      </c>
      <c r="J2582" t="s">
        <v>284</v>
      </c>
      <c r="K2582" t="s">
        <v>2094</v>
      </c>
      <c r="M2582" t="s">
        <v>294</v>
      </c>
      <c r="N2582" t="s">
        <v>295</v>
      </c>
      <c r="O2582" t="s">
        <v>2076</v>
      </c>
      <c r="Q2582" t="s">
        <v>341</v>
      </c>
      <c r="R2582" t="b">
        <v>0</v>
      </c>
      <c r="S2582" t="b">
        <v>0</v>
      </c>
      <c r="T2582" t="s">
        <v>25454</v>
      </c>
      <c r="U2582" t="s">
        <v>2234</v>
      </c>
      <c r="V2582" s="32" t="s">
        <v>8813</v>
      </c>
      <c r="W2582" t="s">
        <v>8814</v>
      </c>
      <c r="X2582" t="s">
        <v>282</v>
      </c>
      <c r="Y2582" t="s">
        <v>341</v>
      </c>
      <c r="Z2582" t="s">
        <v>284</v>
      </c>
      <c r="AA2582" t="s">
        <v>304</v>
      </c>
      <c r="AB2582"/>
      <c r="AC2582" t="s">
        <v>26118</v>
      </c>
      <c r="AD2582" s="27" t="s">
        <v>2094</v>
      </c>
      <c r="AE2582" t="s">
        <v>26044</v>
      </c>
      <c r="AF2582" t="s">
        <v>285</v>
      </c>
      <c r="AI2582" t="s">
        <v>26581</v>
      </c>
      <c r="AJ2582" t="s">
        <v>3247</v>
      </c>
      <c r="AK2582" t="s">
        <v>2082</v>
      </c>
      <c r="AL2582" s="12">
        <v>46099.668344907404</v>
      </c>
      <c r="AM2582" t="s">
        <v>309</v>
      </c>
    </row>
    <row r="2583" spans="1:39" ht="15" customHeight="1" x14ac:dyDescent="0.3">
      <c r="A2583" s="38" t="s">
        <v>8804</v>
      </c>
      <c r="B2583" t="s">
        <v>8805</v>
      </c>
      <c r="C2583" t="s">
        <v>2092</v>
      </c>
      <c r="D2583" t="s">
        <v>282</v>
      </c>
      <c r="E2583" t="s">
        <v>292</v>
      </c>
      <c r="G2583" t="s">
        <v>293</v>
      </c>
      <c r="H2583" t="s">
        <v>303</v>
      </c>
      <c r="I2583" t="s">
        <v>8806</v>
      </c>
      <c r="J2583" t="s">
        <v>284</v>
      </c>
      <c r="K2583" t="s">
        <v>2094</v>
      </c>
      <c r="M2583" t="s">
        <v>294</v>
      </c>
      <c r="N2583" t="s">
        <v>295</v>
      </c>
      <c r="O2583" t="s">
        <v>2076</v>
      </c>
      <c r="Q2583" t="s">
        <v>341</v>
      </c>
      <c r="R2583" t="b">
        <v>0</v>
      </c>
      <c r="S2583" t="b">
        <v>0</v>
      </c>
      <c r="T2583" t="s">
        <v>25454</v>
      </c>
      <c r="U2583" t="s">
        <v>2234</v>
      </c>
      <c r="V2583" s="32" t="s">
        <v>8807</v>
      </c>
      <c r="W2583" t="s">
        <v>8808</v>
      </c>
      <c r="X2583" t="s">
        <v>282</v>
      </c>
      <c r="Y2583" t="s">
        <v>341</v>
      </c>
      <c r="Z2583" t="s">
        <v>284</v>
      </c>
      <c r="AA2583" t="s">
        <v>304</v>
      </c>
      <c r="AB2583"/>
      <c r="AC2583" t="s">
        <v>26118</v>
      </c>
      <c r="AD2583" s="27" t="s">
        <v>2094</v>
      </c>
      <c r="AE2583" t="s">
        <v>26044</v>
      </c>
      <c r="AF2583" t="s">
        <v>285</v>
      </c>
      <c r="AI2583" t="s">
        <v>26581</v>
      </c>
      <c r="AJ2583" t="s">
        <v>3247</v>
      </c>
      <c r="AK2583" t="s">
        <v>2082</v>
      </c>
      <c r="AL2583" s="12">
        <v>46099.746921296297</v>
      </c>
      <c r="AM2583" t="s">
        <v>309</v>
      </c>
    </row>
    <row r="2584" spans="1:39" ht="15" customHeight="1" x14ac:dyDescent="0.3">
      <c r="A2584" s="38" t="s">
        <v>8804</v>
      </c>
      <c r="B2584" t="s">
        <v>8805</v>
      </c>
      <c r="C2584" t="s">
        <v>2092</v>
      </c>
      <c r="D2584" t="s">
        <v>282</v>
      </c>
      <c r="E2584" t="s">
        <v>292</v>
      </c>
      <c r="G2584" t="s">
        <v>293</v>
      </c>
      <c r="H2584" t="s">
        <v>303</v>
      </c>
      <c r="I2584" t="s">
        <v>8806</v>
      </c>
      <c r="J2584" t="s">
        <v>284</v>
      </c>
      <c r="K2584" t="s">
        <v>2094</v>
      </c>
      <c r="M2584" t="s">
        <v>294</v>
      </c>
      <c r="N2584" t="s">
        <v>295</v>
      </c>
      <c r="O2584" t="s">
        <v>2076</v>
      </c>
      <c r="Q2584" t="s">
        <v>341</v>
      </c>
      <c r="R2584" t="b">
        <v>0</v>
      </c>
      <c r="S2584" t="b">
        <v>0</v>
      </c>
      <c r="T2584" t="s">
        <v>25454</v>
      </c>
      <c r="U2584" t="s">
        <v>2234</v>
      </c>
      <c r="V2584" s="32" t="s">
        <v>8809</v>
      </c>
      <c r="W2584" t="s">
        <v>8810</v>
      </c>
      <c r="X2584" t="s">
        <v>282</v>
      </c>
      <c r="Y2584" t="s">
        <v>341</v>
      </c>
      <c r="Z2584" t="s">
        <v>284</v>
      </c>
      <c r="AA2584" t="s">
        <v>304</v>
      </c>
      <c r="AB2584"/>
      <c r="AC2584" t="s">
        <v>26118</v>
      </c>
      <c r="AD2584" s="27" t="s">
        <v>2094</v>
      </c>
      <c r="AE2584" t="s">
        <v>26044</v>
      </c>
      <c r="AF2584" t="s">
        <v>285</v>
      </c>
      <c r="AI2584" t="s">
        <v>26581</v>
      </c>
      <c r="AJ2584" t="s">
        <v>3247</v>
      </c>
      <c r="AK2584" t="s">
        <v>2082</v>
      </c>
      <c r="AL2584" s="12">
        <v>46099.668344907404</v>
      </c>
      <c r="AM2584" t="s">
        <v>309</v>
      </c>
    </row>
    <row r="2585" spans="1:39" ht="15" customHeight="1" x14ac:dyDescent="0.3">
      <c r="A2585" s="38" t="s">
        <v>8804</v>
      </c>
      <c r="B2585" t="s">
        <v>8805</v>
      </c>
      <c r="C2585" t="s">
        <v>2092</v>
      </c>
      <c r="D2585" t="s">
        <v>282</v>
      </c>
      <c r="E2585" t="s">
        <v>292</v>
      </c>
      <c r="G2585" t="s">
        <v>293</v>
      </c>
      <c r="H2585" t="s">
        <v>303</v>
      </c>
      <c r="I2585" t="s">
        <v>8806</v>
      </c>
      <c r="J2585" t="s">
        <v>284</v>
      </c>
      <c r="K2585" t="s">
        <v>2094</v>
      </c>
      <c r="M2585" t="s">
        <v>294</v>
      </c>
      <c r="N2585" t="s">
        <v>295</v>
      </c>
      <c r="O2585" t="s">
        <v>2076</v>
      </c>
      <c r="Q2585" t="s">
        <v>341</v>
      </c>
      <c r="R2585" t="b">
        <v>0</v>
      </c>
      <c r="S2585" t="b">
        <v>0</v>
      </c>
      <c r="T2585" t="s">
        <v>25454</v>
      </c>
      <c r="U2585" t="s">
        <v>2234</v>
      </c>
      <c r="V2585" s="32" t="s">
        <v>8811</v>
      </c>
      <c r="W2585" t="s">
        <v>8812</v>
      </c>
      <c r="X2585" t="s">
        <v>282</v>
      </c>
      <c r="Y2585" t="s">
        <v>341</v>
      </c>
      <c r="Z2585" t="s">
        <v>284</v>
      </c>
      <c r="AA2585" t="s">
        <v>304</v>
      </c>
      <c r="AB2585"/>
      <c r="AC2585" t="s">
        <v>26118</v>
      </c>
      <c r="AD2585" s="27" t="s">
        <v>2214</v>
      </c>
      <c r="AE2585" t="s">
        <v>26043</v>
      </c>
      <c r="AF2585" t="s">
        <v>285</v>
      </c>
      <c r="AI2585" t="s">
        <v>26581</v>
      </c>
      <c r="AJ2585" t="s">
        <v>3247</v>
      </c>
      <c r="AK2585" t="s">
        <v>2082</v>
      </c>
      <c r="AL2585" s="12">
        <v>46099.745393518519</v>
      </c>
      <c r="AM2585" t="s">
        <v>309</v>
      </c>
    </row>
    <row r="2586" spans="1:39" ht="15" customHeight="1" x14ac:dyDescent="0.3">
      <c r="A2586" s="38" t="s">
        <v>8804</v>
      </c>
      <c r="B2586" t="s">
        <v>8805</v>
      </c>
      <c r="C2586" t="s">
        <v>2092</v>
      </c>
      <c r="D2586" t="s">
        <v>282</v>
      </c>
      <c r="E2586" t="s">
        <v>292</v>
      </c>
      <c r="G2586" t="s">
        <v>293</v>
      </c>
      <c r="H2586" t="s">
        <v>303</v>
      </c>
      <c r="I2586" t="s">
        <v>8806</v>
      </c>
      <c r="J2586" t="s">
        <v>284</v>
      </c>
      <c r="K2586" t="s">
        <v>2094</v>
      </c>
      <c r="M2586" t="s">
        <v>294</v>
      </c>
      <c r="N2586" t="s">
        <v>295</v>
      </c>
      <c r="O2586" t="s">
        <v>2076</v>
      </c>
      <c r="Q2586" t="s">
        <v>341</v>
      </c>
      <c r="R2586" t="b">
        <v>0</v>
      </c>
      <c r="S2586" t="b">
        <v>0</v>
      </c>
      <c r="T2586" t="s">
        <v>25454</v>
      </c>
      <c r="U2586" t="s">
        <v>2234</v>
      </c>
      <c r="V2586" s="32" t="s">
        <v>8821</v>
      </c>
      <c r="W2586" t="s">
        <v>8822</v>
      </c>
      <c r="X2586" t="s">
        <v>282</v>
      </c>
      <c r="Y2586" t="s">
        <v>341</v>
      </c>
      <c r="Z2586" t="s">
        <v>284</v>
      </c>
      <c r="AA2586" t="s">
        <v>304</v>
      </c>
      <c r="AB2586"/>
      <c r="AC2586" t="s">
        <v>26118</v>
      </c>
      <c r="AD2586" s="27" t="s">
        <v>3330</v>
      </c>
      <c r="AE2586" t="s">
        <v>347</v>
      </c>
      <c r="AF2586" t="s">
        <v>285</v>
      </c>
      <c r="AI2586" t="s">
        <v>8823</v>
      </c>
      <c r="AJ2586" t="s">
        <v>8824</v>
      </c>
      <c r="AK2586" t="s">
        <v>2082</v>
      </c>
      <c r="AL2586" s="12">
        <v>45827.786087962966</v>
      </c>
      <c r="AM2586" t="s">
        <v>309</v>
      </c>
    </row>
    <row r="2587" spans="1:39" ht="15" customHeight="1" x14ac:dyDescent="0.3">
      <c r="A2587" s="38" t="s">
        <v>8804</v>
      </c>
      <c r="B2587" t="s">
        <v>8805</v>
      </c>
      <c r="C2587" t="s">
        <v>2092</v>
      </c>
      <c r="D2587" t="s">
        <v>282</v>
      </c>
      <c r="E2587" t="s">
        <v>292</v>
      </c>
      <c r="G2587" t="s">
        <v>293</v>
      </c>
      <c r="H2587" t="s">
        <v>303</v>
      </c>
      <c r="I2587" t="s">
        <v>8806</v>
      </c>
      <c r="J2587" t="s">
        <v>284</v>
      </c>
      <c r="K2587" t="s">
        <v>2094</v>
      </c>
      <c r="M2587" t="s">
        <v>294</v>
      </c>
      <c r="N2587" t="s">
        <v>295</v>
      </c>
      <c r="O2587" t="s">
        <v>2076</v>
      </c>
      <c r="Q2587" t="s">
        <v>341</v>
      </c>
      <c r="R2587" t="b">
        <v>0</v>
      </c>
      <c r="S2587" t="b">
        <v>0</v>
      </c>
      <c r="T2587" t="s">
        <v>25454</v>
      </c>
      <c r="U2587" t="s">
        <v>2234</v>
      </c>
      <c r="V2587" s="32" t="s">
        <v>8825</v>
      </c>
      <c r="W2587" t="s">
        <v>8826</v>
      </c>
      <c r="X2587" t="s">
        <v>282</v>
      </c>
      <c r="Y2587" t="s">
        <v>341</v>
      </c>
      <c r="Z2587" t="s">
        <v>284</v>
      </c>
      <c r="AA2587" t="s">
        <v>304</v>
      </c>
      <c r="AB2587"/>
      <c r="AC2587" t="s">
        <v>26118</v>
      </c>
      <c r="AD2587" s="27" t="s">
        <v>4453</v>
      </c>
      <c r="AE2587" t="s">
        <v>26025</v>
      </c>
      <c r="AF2587" t="s">
        <v>285</v>
      </c>
      <c r="AI2587" t="s">
        <v>26581</v>
      </c>
      <c r="AJ2587" t="s">
        <v>3247</v>
      </c>
      <c r="AK2587" t="s">
        <v>2082</v>
      </c>
      <c r="AL2587" s="12">
        <v>46099.813043981485</v>
      </c>
      <c r="AM2587" t="s">
        <v>383</v>
      </c>
    </row>
    <row r="2588" spans="1:39" ht="15" customHeight="1" x14ac:dyDescent="0.3">
      <c r="A2588" s="38" t="s">
        <v>8804</v>
      </c>
      <c r="B2588" t="s">
        <v>8805</v>
      </c>
      <c r="C2588" t="s">
        <v>2092</v>
      </c>
      <c r="D2588" t="s">
        <v>282</v>
      </c>
      <c r="E2588" t="s">
        <v>292</v>
      </c>
      <c r="G2588" t="s">
        <v>293</v>
      </c>
      <c r="H2588" t="s">
        <v>303</v>
      </c>
      <c r="I2588" t="s">
        <v>8806</v>
      </c>
      <c r="J2588" t="s">
        <v>284</v>
      </c>
      <c r="K2588" t="s">
        <v>2094</v>
      </c>
      <c r="M2588" t="s">
        <v>294</v>
      </c>
      <c r="N2588" t="s">
        <v>295</v>
      </c>
      <c r="O2588" t="s">
        <v>2076</v>
      </c>
      <c r="Q2588" t="s">
        <v>341</v>
      </c>
      <c r="R2588" t="b">
        <v>0</v>
      </c>
      <c r="S2588" t="b">
        <v>0</v>
      </c>
      <c r="T2588" t="s">
        <v>25454</v>
      </c>
      <c r="U2588" t="s">
        <v>2234</v>
      </c>
      <c r="V2588" s="32" t="s">
        <v>8817</v>
      </c>
      <c r="W2588" t="s">
        <v>8818</v>
      </c>
      <c r="X2588" t="s">
        <v>282</v>
      </c>
      <c r="Y2588" t="s">
        <v>341</v>
      </c>
      <c r="Z2588" t="s">
        <v>284</v>
      </c>
      <c r="AA2588" t="s">
        <v>304</v>
      </c>
      <c r="AB2588"/>
      <c r="AC2588" t="s">
        <v>26118</v>
      </c>
      <c r="AD2588" s="27" t="s">
        <v>2094</v>
      </c>
      <c r="AE2588" t="s">
        <v>26043</v>
      </c>
      <c r="AF2588" t="s">
        <v>285</v>
      </c>
      <c r="AI2588" t="s">
        <v>26581</v>
      </c>
      <c r="AJ2588" t="s">
        <v>3247</v>
      </c>
      <c r="AK2588" t="s">
        <v>2082</v>
      </c>
      <c r="AL2588" s="12">
        <v>46099.668344907404</v>
      </c>
      <c r="AM2588" t="s">
        <v>309</v>
      </c>
    </row>
    <row r="2589" spans="1:39" ht="15" customHeight="1" x14ac:dyDescent="0.3">
      <c r="A2589" s="38" t="s">
        <v>8804</v>
      </c>
      <c r="B2589" t="s">
        <v>8805</v>
      </c>
      <c r="C2589" t="s">
        <v>2092</v>
      </c>
      <c r="D2589" t="s">
        <v>282</v>
      </c>
      <c r="E2589" t="s">
        <v>292</v>
      </c>
      <c r="G2589" t="s">
        <v>293</v>
      </c>
      <c r="H2589" t="s">
        <v>303</v>
      </c>
      <c r="I2589" t="s">
        <v>8806</v>
      </c>
      <c r="J2589" t="s">
        <v>284</v>
      </c>
      <c r="K2589" t="s">
        <v>2094</v>
      </c>
      <c r="M2589" t="s">
        <v>294</v>
      </c>
      <c r="N2589" t="s">
        <v>295</v>
      </c>
      <c r="O2589" t="s">
        <v>2076</v>
      </c>
      <c r="Q2589" t="s">
        <v>341</v>
      </c>
      <c r="R2589" t="b">
        <v>0</v>
      </c>
      <c r="S2589" t="b">
        <v>0</v>
      </c>
      <c r="T2589" t="s">
        <v>25454</v>
      </c>
      <c r="U2589" t="s">
        <v>2234</v>
      </c>
      <c r="V2589" s="30" t="s">
        <v>5093</v>
      </c>
      <c r="W2589" t="s">
        <v>5094</v>
      </c>
      <c r="X2589" t="s">
        <v>282</v>
      </c>
      <c r="Y2589" t="s">
        <v>341</v>
      </c>
      <c r="Z2589" t="s">
        <v>284</v>
      </c>
      <c r="AA2589" t="s">
        <v>304</v>
      </c>
      <c r="AB2589"/>
      <c r="AC2589" t="s">
        <v>26118</v>
      </c>
      <c r="AD2589" s="27" t="s">
        <v>2094</v>
      </c>
      <c r="AE2589" t="s">
        <v>26044</v>
      </c>
      <c r="AF2589" t="s">
        <v>285</v>
      </c>
      <c r="AI2589" t="s">
        <v>26581</v>
      </c>
      <c r="AJ2589" t="s">
        <v>3247</v>
      </c>
      <c r="AK2589" t="s">
        <v>2082</v>
      </c>
      <c r="AL2589" s="12">
        <v>46099.668344907404</v>
      </c>
      <c r="AM2589" t="s">
        <v>309</v>
      </c>
    </row>
    <row r="2590" spans="1:39" ht="15" customHeight="1" x14ac:dyDescent="0.3">
      <c r="A2590" s="38" t="s">
        <v>8804</v>
      </c>
      <c r="B2590" t="s">
        <v>8805</v>
      </c>
      <c r="C2590" t="s">
        <v>2092</v>
      </c>
      <c r="D2590" t="s">
        <v>282</v>
      </c>
      <c r="E2590" t="s">
        <v>292</v>
      </c>
      <c r="G2590" t="s">
        <v>293</v>
      </c>
      <c r="H2590" t="s">
        <v>303</v>
      </c>
      <c r="I2590" t="s">
        <v>8806</v>
      </c>
      <c r="J2590" t="s">
        <v>284</v>
      </c>
      <c r="K2590" t="s">
        <v>2094</v>
      </c>
      <c r="M2590" t="s">
        <v>294</v>
      </c>
      <c r="N2590" t="s">
        <v>295</v>
      </c>
      <c r="O2590" t="s">
        <v>2076</v>
      </c>
      <c r="Q2590" t="s">
        <v>341</v>
      </c>
      <c r="R2590" t="b">
        <v>0</v>
      </c>
      <c r="S2590" t="b">
        <v>0</v>
      </c>
      <c r="T2590" t="s">
        <v>25454</v>
      </c>
      <c r="U2590" t="s">
        <v>2234</v>
      </c>
      <c r="V2590" s="30" t="s">
        <v>8819</v>
      </c>
      <c r="W2590" t="s">
        <v>8820</v>
      </c>
      <c r="X2590" t="s">
        <v>282</v>
      </c>
      <c r="Y2590" t="s">
        <v>341</v>
      </c>
      <c r="Z2590" t="s">
        <v>284</v>
      </c>
      <c r="AA2590" t="s">
        <v>304</v>
      </c>
      <c r="AB2590"/>
      <c r="AC2590" t="s">
        <v>26119</v>
      </c>
      <c r="AD2590" s="27" t="s">
        <v>2214</v>
      </c>
      <c r="AE2590" t="s">
        <v>26043</v>
      </c>
      <c r="AF2590" t="s">
        <v>294</v>
      </c>
      <c r="AI2590" t="s">
        <v>26581</v>
      </c>
      <c r="AJ2590" t="s">
        <v>3247</v>
      </c>
      <c r="AK2590" t="s">
        <v>2082</v>
      </c>
      <c r="AL2590" s="12">
        <v>46099.668344907404</v>
      </c>
      <c r="AM2590" t="s">
        <v>309</v>
      </c>
    </row>
    <row r="2591" spans="1:39" ht="15" customHeight="1" x14ac:dyDescent="0.3">
      <c r="A2591" s="38" t="s">
        <v>8804</v>
      </c>
      <c r="B2591" t="s">
        <v>8805</v>
      </c>
      <c r="C2591" t="s">
        <v>2092</v>
      </c>
      <c r="D2591" t="s">
        <v>282</v>
      </c>
      <c r="E2591" t="s">
        <v>292</v>
      </c>
      <c r="G2591" t="s">
        <v>293</v>
      </c>
      <c r="H2591" t="s">
        <v>303</v>
      </c>
      <c r="I2591" t="s">
        <v>8806</v>
      </c>
      <c r="J2591" t="s">
        <v>284</v>
      </c>
      <c r="K2591" t="s">
        <v>2094</v>
      </c>
      <c r="M2591" t="s">
        <v>294</v>
      </c>
      <c r="N2591" t="s">
        <v>295</v>
      </c>
      <c r="O2591" t="s">
        <v>2076</v>
      </c>
      <c r="Q2591" t="s">
        <v>341</v>
      </c>
      <c r="R2591" t="b">
        <v>0</v>
      </c>
      <c r="S2591" t="b">
        <v>0</v>
      </c>
      <c r="T2591" t="s">
        <v>25454</v>
      </c>
      <c r="U2591" t="s">
        <v>2234</v>
      </c>
      <c r="V2591" s="30" t="s">
        <v>7925</v>
      </c>
      <c r="W2591" t="s">
        <v>7926</v>
      </c>
      <c r="X2591" t="s">
        <v>282</v>
      </c>
      <c r="Y2591" t="s">
        <v>341</v>
      </c>
      <c r="Z2591" t="s">
        <v>284</v>
      </c>
      <c r="AA2591" t="s">
        <v>304</v>
      </c>
      <c r="AB2591"/>
      <c r="AC2591" t="s">
        <v>26119</v>
      </c>
      <c r="AD2591" s="27" t="s">
        <v>2094</v>
      </c>
      <c r="AE2591" t="s">
        <v>26044</v>
      </c>
      <c r="AF2591" t="s">
        <v>294</v>
      </c>
      <c r="AI2591" t="s">
        <v>26581</v>
      </c>
      <c r="AJ2591" t="s">
        <v>3247</v>
      </c>
      <c r="AK2591" t="s">
        <v>2082</v>
      </c>
      <c r="AL2591" s="12">
        <v>46099.668344907404</v>
      </c>
      <c r="AM2591" t="s">
        <v>309</v>
      </c>
    </row>
    <row r="2592" spans="1:39" ht="15" customHeight="1" x14ac:dyDescent="0.3">
      <c r="A2592" s="38" t="s">
        <v>8397</v>
      </c>
      <c r="B2592" t="s">
        <v>8398</v>
      </c>
      <c r="C2592" t="s">
        <v>2092</v>
      </c>
      <c r="D2592" t="s">
        <v>282</v>
      </c>
      <c r="E2592" t="s">
        <v>319</v>
      </c>
      <c r="G2592" t="s">
        <v>320</v>
      </c>
      <c r="H2592" t="s">
        <v>320</v>
      </c>
      <c r="I2592" t="s">
        <v>8399</v>
      </c>
      <c r="J2592" t="s">
        <v>284</v>
      </c>
      <c r="K2592" t="s">
        <v>2075</v>
      </c>
      <c r="M2592" t="s">
        <v>338</v>
      </c>
      <c r="N2592" t="s">
        <v>295</v>
      </c>
      <c r="O2592" t="s">
        <v>2076</v>
      </c>
      <c r="P2592" t="s">
        <v>287</v>
      </c>
      <c r="Q2592" t="s">
        <v>288</v>
      </c>
      <c r="R2592" t="b">
        <v>0</v>
      </c>
      <c r="S2592" t="b">
        <v>0</v>
      </c>
      <c r="T2592" t="s">
        <v>25454</v>
      </c>
      <c r="U2592" t="s">
        <v>2234</v>
      </c>
      <c r="V2592" s="30" t="s">
        <v>8400</v>
      </c>
      <c r="W2592" t="s">
        <v>8401</v>
      </c>
      <c r="X2592" t="s">
        <v>282</v>
      </c>
      <c r="Y2592" t="s">
        <v>288</v>
      </c>
      <c r="Z2592" t="s">
        <v>284</v>
      </c>
      <c r="AA2592" t="s">
        <v>319</v>
      </c>
      <c r="AB2592"/>
      <c r="AD2592" s="27" t="s">
        <v>2094</v>
      </c>
      <c r="AE2592" t="s">
        <v>26030</v>
      </c>
      <c r="AF2592" t="s">
        <v>294</v>
      </c>
      <c r="AH2592" t="s">
        <v>683</v>
      </c>
      <c r="AI2592" t="s">
        <v>26094</v>
      </c>
      <c r="AJ2592" t="s">
        <v>26095</v>
      </c>
      <c r="AK2592" t="s">
        <v>2082</v>
      </c>
      <c r="AL2592" s="12">
        <v>46119.154895833337</v>
      </c>
      <c r="AM2592" t="s">
        <v>309</v>
      </c>
    </row>
    <row r="2593" spans="1:39" ht="15" customHeight="1" x14ac:dyDescent="0.3">
      <c r="A2593" s="38" t="s">
        <v>8397</v>
      </c>
      <c r="B2593" t="s">
        <v>8398</v>
      </c>
      <c r="C2593" t="s">
        <v>2092</v>
      </c>
      <c r="D2593" t="s">
        <v>282</v>
      </c>
      <c r="E2593" t="s">
        <v>319</v>
      </c>
      <c r="G2593" t="s">
        <v>320</v>
      </c>
      <c r="H2593" t="s">
        <v>320</v>
      </c>
      <c r="I2593" t="s">
        <v>8399</v>
      </c>
      <c r="J2593" t="s">
        <v>284</v>
      </c>
      <c r="K2593" t="s">
        <v>2075</v>
      </c>
      <c r="M2593" t="s">
        <v>338</v>
      </c>
      <c r="N2593" t="s">
        <v>295</v>
      </c>
      <c r="O2593" t="s">
        <v>2076</v>
      </c>
      <c r="P2593" t="s">
        <v>287</v>
      </c>
      <c r="Q2593" t="s">
        <v>288</v>
      </c>
      <c r="R2593" t="b">
        <v>0</v>
      </c>
      <c r="S2593" t="b">
        <v>0</v>
      </c>
      <c r="T2593" t="s">
        <v>25454</v>
      </c>
      <c r="U2593" t="s">
        <v>2234</v>
      </c>
      <c r="V2593" s="30" t="s">
        <v>5866</v>
      </c>
      <c r="W2593" t="s">
        <v>5867</v>
      </c>
      <c r="X2593" t="s">
        <v>282</v>
      </c>
      <c r="Y2593" t="s">
        <v>288</v>
      </c>
      <c r="Z2593" t="s">
        <v>284</v>
      </c>
      <c r="AA2593" t="s">
        <v>319</v>
      </c>
      <c r="AB2593"/>
      <c r="AD2593" s="27" t="s">
        <v>2094</v>
      </c>
      <c r="AF2593" t="s">
        <v>294</v>
      </c>
      <c r="AH2593" t="s">
        <v>683</v>
      </c>
      <c r="AI2593" t="s">
        <v>26094</v>
      </c>
      <c r="AJ2593" t="s">
        <v>26095</v>
      </c>
      <c r="AK2593" t="s">
        <v>2082</v>
      </c>
      <c r="AL2593" s="12">
        <v>46114.232592592591</v>
      </c>
      <c r="AM2593" t="s">
        <v>309</v>
      </c>
    </row>
    <row r="2594" spans="1:39" ht="15" customHeight="1" x14ac:dyDescent="0.3">
      <c r="A2594" s="38" t="s">
        <v>8397</v>
      </c>
      <c r="B2594" t="s">
        <v>8398</v>
      </c>
      <c r="C2594" t="s">
        <v>2092</v>
      </c>
      <c r="D2594" t="s">
        <v>282</v>
      </c>
      <c r="E2594" t="s">
        <v>319</v>
      </c>
      <c r="G2594" t="s">
        <v>320</v>
      </c>
      <c r="H2594" t="s">
        <v>320</v>
      </c>
      <c r="I2594" t="s">
        <v>8399</v>
      </c>
      <c r="J2594" t="s">
        <v>284</v>
      </c>
      <c r="K2594" t="s">
        <v>2075</v>
      </c>
      <c r="M2594" t="s">
        <v>338</v>
      </c>
      <c r="N2594" t="s">
        <v>295</v>
      </c>
      <c r="O2594" t="s">
        <v>2076</v>
      </c>
      <c r="P2594" t="s">
        <v>287</v>
      </c>
      <c r="Q2594" t="s">
        <v>288</v>
      </c>
      <c r="R2594" t="b">
        <v>0</v>
      </c>
      <c r="S2594" t="b">
        <v>0</v>
      </c>
      <c r="T2594" t="s">
        <v>25454</v>
      </c>
      <c r="U2594" t="s">
        <v>2234</v>
      </c>
      <c r="V2594" s="30" t="s">
        <v>8402</v>
      </c>
      <c r="W2594" t="s">
        <v>8403</v>
      </c>
      <c r="X2594" t="s">
        <v>282</v>
      </c>
      <c r="Y2594" t="s">
        <v>288</v>
      </c>
      <c r="Z2594" t="s">
        <v>284</v>
      </c>
      <c r="AA2594" t="s">
        <v>319</v>
      </c>
      <c r="AB2594"/>
      <c r="AD2594" s="27" t="s">
        <v>2094</v>
      </c>
      <c r="AF2594" t="s">
        <v>294</v>
      </c>
      <c r="AH2594" t="s">
        <v>683</v>
      </c>
      <c r="AI2594" t="s">
        <v>26094</v>
      </c>
      <c r="AJ2594" t="s">
        <v>26095</v>
      </c>
      <c r="AK2594" t="s">
        <v>2082</v>
      </c>
      <c r="AL2594" s="12">
        <v>46114.222303240742</v>
      </c>
      <c r="AM2594" t="s">
        <v>309</v>
      </c>
    </row>
    <row r="2595" spans="1:39" ht="15" customHeight="1" x14ac:dyDescent="0.3">
      <c r="A2595" s="38" t="s">
        <v>8397</v>
      </c>
      <c r="B2595" t="s">
        <v>8398</v>
      </c>
      <c r="C2595" t="s">
        <v>2092</v>
      </c>
      <c r="D2595" t="s">
        <v>282</v>
      </c>
      <c r="E2595" t="s">
        <v>319</v>
      </c>
      <c r="G2595" t="s">
        <v>320</v>
      </c>
      <c r="H2595" t="s">
        <v>320</v>
      </c>
      <c r="I2595" t="s">
        <v>8399</v>
      </c>
      <c r="J2595" t="s">
        <v>284</v>
      </c>
      <c r="K2595" t="s">
        <v>2075</v>
      </c>
      <c r="M2595" t="s">
        <v>338</v>
      </c>
      <c r="N2595" t="s">
        <v>295</v>
      </c>
      <c r="O2595" t="s">
        <v>2076</v>
      </c>
      <c r="P2595" t="s">
        <v>287</v>
      </c>
      <c r="Q2595" t="s">
        <v>288</v>
      </c>
      <c r="R2595" t="b">
        <v>0</v>
      </c>
      <c r="S2595" t="b">
        <v>0</v>
      </c>
      <c r="T2595" t="s">
        <v>25454</v>
      </c>
      <c r="U2595" t="s">
        <v>2234</v>
      </c>
      <c r="V2595" s="30" t="s">
        <v>8404</v>
      </c>
      <c r="W2595" t="s">
        <v>8405</v>
      </c>
      <c r="X2595" t="s">
        <v>282</v>
      </c>
      <c r="Y2595" t="s">
        <v>288</v>
      </c>
      <c r="Z2595" t="s">
        <v>284</v>
      </c>
      <c r="AA2595" t="s">
        <v>319</v>
      </c>
      <c r="AB2595"/>
      <c r="AD2595" s="27" t="s">
        <v>2094</v>
      </c>
      <c r="AF2595" t="s">
        <v>294</v>
      </c>
      <c r="AH2595" t="s">
        <v>683</v>
      </c>
      <c r="AI2595" t="s">
        <v>26094</v>
      </c>
      <c r="AJ2595" t="s">
        <v>26095</v>
      </c>
      <c r="AK2595" t="s">
        <v>2082</v>
      </c>
      <c r="AL2595" s="12">
        <v>46114.225925925923</v>
      </c>
      <c r="AM2595" t="s">
        <v>309</v>
      </c>
    </row>
    <row r="2596" spans="1:39" ht="15" customHeight="1" x14ac:dyDescent="0.3">
      <c r="A2596" s="38" t="s">
        <v>8595</v>
      </c>
      <c r="B2596" t="s">
        <v>8596</v>
      </c>
      <c r="C2596" t="s">
        <v>2073</v>
      </c>
      <c r="D2596" t="s">
        <v>282</v>
      </c>
      <c r="E2596" t="s">
        <v>299</v>
      </c>
      <c r="H2596" t="s">
        <v>390</v>
      </c>
      <c r="I2596" t="s">
        <v>8597</v>
      </c>
      <c r="J2596" t="s">
        <v>284</v>
      </c>
      <c r="K2596" t="s">
        <v>2075</v>
      </c>
      <c r="M2596" t="s">
        <v>294</v>
      </c>
      <c r="N2596" t="s">
        <v>295</v>
      </c>
      <c r="O2596" t="s">
        <v>2076</v>
      </c>
      <c r="Q2596" t="s">
        <v>311</v>
      </c>
      <c r="R2596" t="b">
        <v>0</v>
      </c>
      <c r="S2596" t="b">
        <v>0</v>
      </c>
      <c r="T2596" t="s">
        <v>426</v>
      </c>
      <c r="U2596">
        <v>1</v>
      </c>
      <c r="V2596" s="30" t="s">
        <v>8598</v>
      </c>
      <c r="W2596" t="s">
        <v>8599</v>
      </c>
      <c r="X2596" t="s">
        <v>282</v>
      </c>
      <c r="Y2596" t="s">
        <v>311</v>
      </c>
      <c r="Z2596" t="s">
        <v>284</v>
      </c>
      <c r="AA2596" t="s">
        <v>302</v>
      </c>
      <c r="AB2596"/>
      <c r="AD2596" s="27" t="s">
        <v>2310</v>
      </c>
      <c r="AF2596" t="s">
        <v>294</v>
      </c>
      <c r="AH2596" t="s">
        <v>2012</v>
      </c>
      <c r="AI2596" t="s">
        <v>2121</v>
      </c>
      <c r="AJ2596" t="s">
        <v>2122</v>
      </c>
      <c r="AK2596" t="s">
        <v>2082</v>
      </c>
      <c r="AL2596" s="12">
        <v>45895.351377314815</v>
      </c>
    </row>
    <row r="2597" spans="1:39" ht="15" customHeight="1" x14ac:dyDescent="0.3">
      <c r="A2597" s="38" t="s">
        <v>9022</v>
      </c>
      <c r="B2597" t="s">
        <v>9023</v>
      </c>
      <c r="C2597" t="s">
        <v>2092</v>
      </c>
      <c r="D2597" t="s">
        <v>308</v>
      </c>
      <c r="E2597" t="s">
        <v>353</v>
      </c>
      <c r="G2597" t="s">
        <v>298</v>
      </c>
      <c r="H2597" t="s">
        <v>298</v>
      </c>
      <c r="I2597" t="s">
        <v>9024</v>
      </c>
      <c r="J2597" t="s">
        <v>329</v>
      </c>
      <c r="K2597" t="s">
        <v>2094</v>
      </c>
      <c r="M2597" t="s">
        <v>338</v>
      </c>
      <c r="N2597" t="s">
        <v>295</v>
      </c>
      <c r="O2597" t="s">
        <v>2076</v>
      </c>
      <c r="Q2597" t="s">
        <v>344</v>
      </c>
      <c r="R2597" t="b">
        <v>0</v>
      </c>
      <c r="S2597" t="b">
        <v>0</v>
      </c>
      <c r="T2597" t="s">
        <v>425</v>
      </c>
      <c r="U2597">
        <v>0</v>
      </c>
      <c r="V2597" s="30" t="s">
        <v>2235</v>
      </c>
      <c r="AB2597"/>
      <c r="AD2597" s="27"/>
    </row>
    <row r="2598" spans="1:39" ht="15" customHeight="1" x14ac:dyDescent="0.3">
      <c r="A2598" s="38" t="s">
        <v>9022</v>
      </c>
      <c r="B2598" t="s">
        <v>9023</v>
      </c>
      <c r="C2598" t="s">
        <v>2092</v>
      </c>
      <c r="D2598" t="s">
        <v>308</v>
      </c>
      <c r="E2598" t="s">
        <v>353</v>
      </c>
      <c r="G2598" t="s">
        <v>298</v>
      </c>
      <c r="H2598" t="s">
        <v>298</v>
      </c>
      <c r="I2598" t="s">
        <v>9024</v>
      </c>
      <c r="J2598" t="s">
        <v>329</v>
      </c>
      <c r="K2598" t="s">
        <v>2094</v>
      </c>
      <c r="M2598" t="s">
        <v>338</v>
      </c>
      <c r="N2598" t="s">
        <v>295</v>
      </c>
      <c r="O2598" t="s">
        <v>2076</v>
      </c>
      <c r="Q2598" t="s">
        <v>336</v>
      </c>
      <c r="R2598" t="b">
        <v>0</v>
      </c>
      <c r="S2598" t="b">
        <v>0</v>
      </c>
      <c r="T2598" t="s">
        <v>425</v>
      </c>
      <c r="U2598">
        <v>0</v>
      </c>
      <c r="V2598" s="30" t="s">
        <v>2235</v>
      </c>
      <c r="AB2598"/>
      <c r="AD2598" s="27"/>
    </row>
    <row r="2599" spans="1:39" ht="15" customHeight="1" x14ac:dyDescent="0.3">
      <c r="A2599" s="38" t="s">
        <v>9009</v>
      </c>
      <c r="B2599" t="s">
        <v>9010</v>
      </c>
      <c r="C2599" t="s">
        <v>2092</v>
      </c>
      <c r="D2599" t="s">
        <v>282</v>
      </c>
      <c r="E2599" t="s">
        <v>337</v>
      </c>
      <c r="G2599" t="s">
        <v>303</v>
      </c>
      <c r="H2599" t="s">
        <v>303</v>
      </c>
      <c r="I2599" t="s">
        <v>25942</v>
      </c>
      <c r="J2599" t="s">
        <v>284</v>
      </c>
      <c r="K2599" t="s">
        <v>2075</v>
      </c>
      <c r="M2599" t="s">
        <v>294</v>
      </c>
      <c r="N2599" t="s">
        <v>295</v>
      </c>
      <c r="O2599" t="s">
        <v>2076</v>
      </c>
      <c r="P2599" t="s">
        <v>287</v>
      </c>
      <c r="Q2599" t="s">
        <v>288</v>
      </c>
      <c r="R2599" t="b">
        <v>0</v>
      </c>
      <c r="S2599" t="b">
        <v>0</v>
      </c>
      <c r="T2599" t="s">
        <v>426</v>
      </c>
      <c r="U2599">
        <v>1</v>
      </c>
      <c r="V2599" s="30" t="s">
        <v>9011</v>
      </c>
      <c r="W2599" t="s">
        <v>9012</v>
      </c>
      <c r="X2599" t="s">
        <v>282</v>
      </c>
      <c r="Y2599" t="s">
        <v>288</v>
      </c>
      <c r="Z2599" t="s">
        <v>284</v>
      </c>
      <c r="AA2599" t="s">
        <v>337</v>
      </c>
      <c r="AB2599"/>
      <c r="AD2599" s="27" t="s">
        <v>2075</v>
      </c>
      <c r="AE2599" t="s">
        <v>289</v>
      </c>
      <c r="AF2599" t="s">
        <v>294</v>
      </c>
      <c r="AH2599" t="s">
        <v>691</v>
      </c>
      <c r="AI2599" t="s">
        <v>26094</v>
      </c>
      <c r="AJ2599" t="s">
        <v>26095</v>
      </c>
      <c r="AK2599" t="s">
        <v>2082</v>
      </c>
      <c r="AL2599" s="12">
        <v>46107.412291666667</v>
      </c>
      <c r="AM2599" t="s">
        <v>309</v>
      </c>
    </row>
    <row r="2600" spans="1:39" ht="15" customHeight="1" x14ac:dyDescent="0.3">
      <c r="A2600" s="38" t="s">
        <v>9053</v>
      </c>
      <c r="B2600" t="s">
        <v>9054</v>
      </c>
      <c r="C2600" t="s">
        <v>2092</v>
      </c>
      <c r="D2600" t="s">
        <v>282</v>
      </c>
      <c r="E2600" t="s">
        <v>353</v>
      </c>
      <c r="G2600" t="s">
        <v>298</v>
      </c>
      <c r="H2600" t="s">
        <v>327</v>
      </c>
      <c r="I2600" t="s">
        <v>9055</v>
      </c>
      <c r="J2600" t="s">
        <v>284</v>
      </c>
      <c r="K2600" t="s">
        <v>2094</v>
      </c>
      <c r="M2600" t="s">
        <v>338</v>
      </c>
      <c r="N2600" t="s">
        <v>295</v>
      </c>
      <c r="O2600" t="s">
        <v>2076</v>
      </c>
      <c r="Q2600" t="s">
        <v>336</v>
      </c>
      <c r="R2600" t="b">
        <v>0</v>
      </c>
      <c r="S2600" t="b">
        <v>0</v>
      </c>
      <c r="T2600" t="s">
        <v>425</v>
      </c>
      <c r="U2600">
        <v>0</v>
      </c>
      <c r="V2600" s="30" t="s">
        <v>9056</v>
      </c>
      <c r="W2600" t="s">
        <v>9057</v>
      </c>
      <c r="X2600" t="s">
        <v>282</v>
      </c>
      <c r="Y2600" t="s">
        <v>336</v>
      </c>
      <c r="Z2600" t="s">
        <v>284</v>
      </c>
      <c r="AA2600" t="s">
        <v>353</v>
      </c>
      <c r="AB2600"/>
      <c r="AC2600" t="s">
        <v>26119</v>
      </c>
      <c r="AD2600" s="27" t="s">
        <v>2214</v>
      </c>
      <c r="AE2600" t="s">
        <v>26056</v>
      </c>
      <c r="AF2600" t="s">
        <v>338</v>
      </c>
      <c r="AH2600" t="s">
        <v>649</v>
      </c>
      <c r="AI2600" t="s">
        <v>26234</v>
      </c>
      <c r="AJ2600" t="s">
        <v>26084</v>
      </c>
      <c r="AK2600" t="s">
        <v>2082</v>
      </c>
      <c r="AL2600" s="12">
        <v>46072.872523148151</v>
      </c>
      <c r="AM2600" t="s">
        <v>309</v>
      </c>
    </row>
    <row r="2601" spans="1:39" ht="15" customHeight="1" x14ac:dyDescent="0.3">
      <c r="A2601" s="38" t="s">
        <v>8923</v>
      </c>
      <c r="B2601" t="s">
        <v>8924</v>
      </c>
      <c r="C2601" t="s">
        <v>2092</v>
      </c>
      <c r="D2601" t="s">
        <v>282</v>
      </c>
      <c r="E2601" t="s">
        <v>337</v>
      </c>
      <c r="G2601" t="s">
        <v>303</v>
      </c>
      <c r="H2601" t="s">
        <v>303</v>
      </c>
      <c r="I2601" t="s">
        <v>25938</v>
      </c>
      <c r="J2601" t="s">
        <v>284</v>
      </c>
      <c r="K2601" t="s">
        <v>2765</v>
      </c>
      <c r="M2601" t="s">
        <v>294</v>
      </c>
      <c r="N2601" t="s">
        <v>295</v>
      </c>
      <c r="O2601" t="s">
        <v>2076</v>
      </c>
      <c r="P2601" t="s">
        <v>287</v>
      </c>
      <c r="Q2601" t="s">
        <v>288</v>
      </c>
      <c r="R2601" t="b">
        <v>0</v>
      </c>
      <c r="S2601" t="b">
        <v>0</v>
      </c>
      <c r="T2601" t="s">
        <v>426</v>
      </c>
      <c r="U2601">
        <v>1</v>
      </c>
      <c r="V2601" s="30" t="s">
        <v>8925</v>
      </c>
      <c r="W2601" t="s">
        <v>8926</v>
      </c>
      <c r="X2601" t="s">
        <v>282</v>
      </c>
      <c r="Y2601" t="s">
        <v>288</v>
      </c>
      <c r="Z2601" t="s">
        <v>284</v>
      </c>
      <c r="AA2601" t="s">
        <v>337</v>
      </c>
      <c r="AB2601"/>
      <c r="AD2601" s="27" t="s">
        <v>2075</v>
      </c>
      <c r="AE2601" t="s">
        <v>289</v>
      </c>
      <c r="AF2601" t="s">
        <v>294</v>
      </c>
      <c r="AH2601" t="s">
        <v>691</v>
      </c>
      <c r="AI2601" t="s">
        <v>26094</v>
      </c>
      <c r="AJ2601" t="s">
        <v>26095</v>
      </c>
      <c r="AK2601" t="s">
        <v>2082</v>
      </c>
      <c r="AL2601" s="12">
        <v>46107.412638888891</v>
      </c>
      <c r="AM2601" t="s">
        <v>291</v>
      </c>
    </row>
    <row r="2602" spans="1:39" ht="15" customHeight="1" x14ac:dyDescent="0.3">
      <c r="A2602" s="38" t="s">
        <v>8380</v>
      </c>
      <c r="B2602" t="s">
        <v>8381</v>
      </c>
      <c r="C2602" t="s">
        <v>2092</v>
      </c>
      <c r="D2602" t="s">
        <v>282</v>
      </c>
      <c r="E2602" t="s">
        <v>283</v>
      </c>
      <c r="G2602" t="s">
        <v>25888</v>
      </c>
      <c r="H2602" t="s">
        <v>387</v>
      </c>
      <c r="I2602" t="s">
        <v>8382</v>
      </c>
      <c r="J2602" t="s">
        <v>284</v>
      </c>
      <c r="K2602" t="s">
        <v>2224</v>
      </c>
      <c r="M2602" t="s">
        <v>290</v>
      </c>
      <c r="N2602" t="s">
        <v>286</v>
      </c>
      <c r="O2602" t="s">
        <v>2076</v>
      </c>
      <c r="P2602" t="s">
        <v>287</v>
      </c>
      <c r="Q2602" t="s">
        <v>288</v>
      </c>
      <c r="R2602" t="b">
        <v>0</v>
      </c>
      <c r="S2602" t="b">
        <v>0</v>
      </c>
      <c r="T2602" t="s">
        <v>25455</v>
      </c>
      <c r="U2602" t="s">
        <v>2244</v>
      </c>
      <c r="V2602" s="30" t="s">
        <v>8383</v>
      </c>
      <c r="W2602" t="s">
        <v>8384</v>
      </c>
      <c r="X2602" t="s">
        <v>282</v>
      </c>
      <c r="Y2602" t="s">
        <v>288</v>
      </c>
      <c r="Z2602" t="s">
        <v>284</v>
      </c>
      <c r="AA2602" t="s">
        <v>283</v>
      </c>
      <c r="AB2602"/>
      <c r="AD2602" s="27" t="s">
        <v>2075</v>
      </c>
      <c r="AE2602" t="s">
        <v>26227</v>
      </c>
      <c r="AF2602" t="s">
        <v>290</v>
      </c>
      <c r="AH2602" t="s">
        <v>2011</v>
      </c>
      <c r="AI2602" t="s">
        <v>26094</v>
      </c>
      <c r="AJ2602" t="s">
        <v>26095</v>
      </c>
      <c r="AK2602" t="s">
        <v>2082</v>
      </c>
      <c r="AL2602" s="12">
        <v>46129.209722222222</v>
      </c>
      <c r="AM2602" t="s">
        <v>291</v>
      </c>
    </row>
    <row r="2603" spans="1:39" ht="15" customHeight="1" x14ac:dyDescent="0.3">
      <c r="A2603" s="38" t="s">
        <v>8516</v>
      </c>
      <c r="B2603" t="s">
        <v>3046</v>
      </c>
      <c r="C2603" t="s">
        <v>2073</v>
      </c>
      <c r="D2603" t="s">
        <v>282</v>
      </c>
      <c r="E2603" t="s">
        <v>25500</v>
      </c>
      <c r="H2603" t="s">
        <v>25853</v>
      </c>
      <c r="I2603" t="s">
        <v>8517</v>
      </c>
      <c r="J2603" t="s">
        <v>284</v>
      </c>
      <c r="K2603" t="s">
        <v>2075</v>
      </c>
      <c r="M2603" t="s">
        <v>290</v>
      </c>
      <c r="O2603" t="s">
        <v>2076</v>
      </c>
      <c r="Q2603" t="s">
        <v>344</v>
      </c>
      <c r="R2603" t="b">
        <v>0</v>
      </c>
      <c r="S2603" t="b">
        <v>0</v>
      </c>
      <c r="T2603" t="s">
        <v>426</v>
      </c>
      <c r="U2603">
        <v>1</v>
      </c>
      <c r="V2603" s="30" t="s">
        <v>4301</v>
      </c>
      <c r="W2603" t="s">
        <v>4302</v>
      </c>
      <c r="X2603" t="s">
        <v>282</v>
      </c>
      <c r="Y2603" t="s">
        <v>344</v>
      </c>
      <c r="Z2603" t="s">
        <v>284</v>
      </c>
      <c r="AA2603" t="s">
        <v>319</v>
      </c>
      <c r="AB2603"/>
      <c r="AD2603" s="27" t="s">
        <v>2079</v>
      </c>
      <c r="AF2603" t="s">
        <v>290</v>
      </c>
      <c r="AH2603" t="s">
        <v>2169</v>
      </c>
      <c r="AI2603" t="s">
        <v>2170</v>
      </c>
      <c r="AJ2603" t="s">
        <v>2171</v>
      </c>
      <c r="AK2603" t="s">
        <v>2082</v>
      </c>
      <c r="AL2603" s="12">
        <v>46000.461689814816</v>
      </c>
    </row>
    <row r="2604" spans="1:39" ht="15" customHeight="1" x14ac:dyDescent="0.3">
      <c r="A2604" s="38" t="s">
        <v>8516</v>
      </c>
      <c r="B2604" t="s">
        <v>3046</v>
      </c>
      <c r="C2604" t="s">
        <v>2073</v>
      </c>
      <c r="D2604" t="s">
        <v>282</v>
      </c>
      <c r="E2604" t="s">
        <v>25500</v>
      </c>
      <c r="H2604" t="s">
        <v>25853</v>
      </c>
      <c r="I2604" t="s">
        <v>8517</v>
      </c>
      <c r="J2604" t="s">
        <v>284</v>
      </c>
      <c r="K2604" t="s">
        <v>2075</v>
      </c>
      <c r="M2604" t="s">
        <v>290</v>
      </c>
      <c r="O2604" t="s">
        <v>2076</v>
      </c>
      <c r="R2604" t="b">
        <v>0</v>
      </c>
      <c r="S2604" t="b">
        <v>0</v>
      </c>
      <c r="T2604" t="s">
        <v>426</v>
      </c>
      <c r="U2604">
        <v>1</v>
      </c>
      <c r="V2604" s="30" t="s">
        <v>4299</v>
      </c>
      <c r="W2604" t="s">
        <v>4300</v>
      </c>
      <c r="X2604" t="s">
        <v>282</v>
      </c>
      <c r="Y2604" t="s">
        <v>311</v>
      </c>
      <c r="Z2604" t="s">
        <v>284</v>
      </c>
      <c r="AB2604"/>
      <c r="AD2604" s="27" t="s">
        <v>2075</v>
      </c>
      <c r="AF2604" t="s">
        <v>290</v>
      </c>
      <c r="AH2604" t="s">
        <v>2169</v>
      </c>
      <c r="AI2604" t="s">
        <v>2170</v>
      </c>
      <c r="AJ2604" t="s">
        <v>2171</v>
      </c>
      <c r="AK2604" t="s">
        <v>2082</v>
      </c>
      <c r="AL2604" s="12">
        <v>46007.659375000003</v>
      </c>
      <c r="AM2604" t="s">
        <v>291</v>
      </c>
    </row>
    <row r="2605" spans="1:39" ht="15" customHeight="1" x14ac:dyDescent="0.3">
      <c r="A2605" s="38" t="s">
        <v>8516</v>
      </c>
      <c r="B2605" t="s">
        <v>3046</v>
      </c>
      <c r="C2605" t="s">
        <v>2073</v>
      </c>
      <c r="D2605" t="s">
        <v>282</v>
      </c>
      <c r="E2605" t="s">
        <v>25500</v>
      </c>
      <c r="H2605" t="s">
        <v>25853</v>
      </c>
      <c r="I2605" t="s">
        <v>8517</v>
      </c>
      <c r="J2605" t="s">
        <v>284</v>
      </c>
      <c r="K2605" t="s">
        <v>2075</v>
      </c>
      <c r="M2605" t="s">
        <v>290</v>
      </c>
      <c r="O2605" t="s">
        <v>2076</v>
      </c>
      <c r="Q2605" t="s">
        <v>344</v>
      </c>
      <c r="R2605" t="b">
        <v>0</v>
      </c>
      <c r="S2605" t="b">
        <v>0</v>
      </c>
      <c r="T2605" t="s">
        <v>426</v>
      </c>
      <c r="U2605">
        <v>1</v>
      </c>
      <c r="V2605" s="32" t="s">
        <v>8518</v>
      </c>
      <c r="W2605" t="s">
        <v>8519</v>
      </c>
      <c r="X2605" t="s">
        <v>282</v>
      </c>
      <c r="Y2605" t="s">
        <v>344</v>
      </c>
      <c r="Z2605" t="s">
        <v>284</v>
      </c>
      <c r="AB2605"/>
      <c r="AD2605" s="27" t="s">
        <v>4539</v>
      </c>
      <c r="AF2605" t="s">
        <v>290</v>
      </c>
      <c r="AH2605" t="s">
        <v>2012</v>
      </c>
      <c r="AI2605" t="s">
        <v>2121</v>
      </c>
      <c r="AJ2605" t="s">
        <v>2122</v>
      </c>
      <c r="AK2605" t="s">
        <v>2082</v>
      </c>
      <c r="AL2605" s="12">
        <v>45881.3518287037</v>
      </c>
    </row>
    <row r="2606" spans="1:39" ht="15" customHeight="1" x14ac:dyDescent="0.3">
      <c r="A2606" s="38" t="s">
        <v>8520</v>
      </c>
      <c r="B2606" t="s">
        <v>8521</v>
      </c>
      <c r="C2606" t="s">
        <v>2092</v>
      </c>
      <c r="D2606" t="s">
        <v>282</v>
      </c>
      <c r="E2606" t="s">
        <v>337</v>
      </c>
      <c r="G2606" t="s">
        <v>303</v>
      </c>
      <c r="H2606" t="s">
        <v>303</v>
      </c>
      <c r="I2606" t="s">
        <v>25933</v>
      </c>
      <c r="J2606" t="s">
        <v>284</v>
      </c>
      <c r="K2606" t="s">
        <v>2075</v>
      </c>
      <c r="M2606" t="s">
        <v>294</v>
      </c>
      <c r="N2606" t="s">
        <v>295</v>
      </c>
      <c r="O2606" t="s">
        <v>2076</v>
      </c>
      <c r="P2606" t="s">
        <v>287</v>
      </c>
      <c r="Q2606" t="s">
        <v>288</v>
      </c>
      <c r="R2606" t="b">
        <v>0</v>
      </c>
      <c r="S2606" t="b">
        <v>0</v>
      </c>
      <c r="T2606" t="s">
        <v>426</v>
      </c>
      <c r="U2606">
        <v>1</v>
      </c>
      <c r="V2606" s="32" t="s">
        <v>8522</v>
      </c>
      <c r="W2606" t="s">
        <v>8523</v>
      </c>
      <c r="X2606" t="s">
        <v>282</v>
      </c>
      <c r="Y2606" t="s">
        <v>288</v>
      </c>
      <c r="Z2606" t="s">
        <v>284</v>
      </c>
      <c r="AA2606" t="s">
        <v>337</v>
      </c>
      <c r="AB2606"/>
      <c r="AD2606" s="27" t="s">
        <v>2075</v>
      </c>
      <c r="AE2606" t="s">
        <v>289</v>
      </c>
      <c r="AF2606" t="s">
        <v>294</v>
      </c>
      <c r="AH2606" t="s">
        <v>691</v>
      </c>
      <c r="AI2606" t="s">
        <v>26094</v>
      </c>
      <c r="AJ2606" t="s">
        <v>26095</v>
      </c>
      <c r="AK2606" t="s">
        <v>2082</v>
      </c>
      <c r="AL2606" s="12">
        <v>46107.413229166668</v>
      </c>
      <c r="AM2606" t="s">
        <v>291</v>
      </c>
    </row>
    <row r="2607" spans="1:39" ht="15" customHeight="1" x14ac:dyDescent="0.3">
      <c r="A2607" s="38" t="s">
        <v>8531</v>
      </c>
      <c r="B2607" t="s">
        <v>8532</v>
      </c>
      <c r="C2607" t="s">
        <v>2092</v>
      </c>
      <c r="D2607" t="s">
        <v>282</v>
      </c>
      <c r="E2607" t="s">
        <v>337</v>
      </c>
      <c r="G2607" t="s">
        <v>303</v>
      </c>
      <c r="H2607" t="s">
        <v>303</v>
      </c>
      <c r="I2607" t="s">
        <v>25934</v>
      </c>
      <c r="J2607" t="s">
        <v>284</v>
      </c>
      <c r="K2607" t="s">
        <v>2765</v>
      </c>
      <c r="M2607" t="s">
        <v>294</v>
      </c>
      <c r="N2607" t="s">
        <v>295</v>
      </c>
      <c r="O2607" t="s">
        <v>2076</v>
      </c>
      <c r="P2607" t="s">
        <v>287</v>
      </c>
      <c r="Q2607" t="s">
        <v>288</v>
      </c>
      <c r="R2607" t="b">
        <v>0</v>
      </c>
      <c r="S2607" t="b">
        <v>0</v>
      </c>
      <c r="T2607" t="s">
        <v>426</v>
      </c>
      <c r="U2607">
        <v>1</v>
      </c>
      <c r="V2607" s="32" t="s">
        <v>8533</v>
      </c>
      <c r="W2607" t="s">
        <v>8534</v>
      </c>
      <c r="X2607" t="s">
        <v>282</v>
      </c>
      <c r="Y2607" t="s">
        <v>288</v>
      </c>
      <c r="Z2607" t="s">
        <v>284</v>
      </c>
      <c r="AA2607" t="s">
        <v>337</v>
      </c>
      <c r="AB2607"/>
      <c r="AD2607" s="27" t="s">
        <v>2075</v>
      </c>
      <c r="AE2607" t="s">
        <v>289</v>
      </c>
      <c r="AF2607" t="s">
        <v>294</v>
      </c>
      <c r="AH2607" t="s">
        <v>691</v>
      </c>
      <c r="AI2607" t="s">
        <v>26094</v>
      </c>
      <c r="AJ2607" t="s">
        <v>26095</v>
      </c>
      <c r="AK2607" t="s">
        <v>2082</v>
      </c>
      <c r="AL2607" s="12">
        <v>46121.079826388886</v>
      </c>
      <c r="AM2607" t="s">
        <v>309</v>
      </c>
    </row>
    <row r="2608" spans="1:39" ht="15" customHeight="1" x14ac:dyDescent="0.3">
      <c r="A2608" s="38" t="s">
        <v>8965</v>
      </c>
      <c r="B2608" t="s">
        <v>8966</v>
      </c>
      <c r="C2608" t="s">
        <v>2092</v>
      </c>
      <c r="D2608" t="s">
        <v>282</v>
      </c>
      <c r="E2608" t="s">
        <v>337</v>
      </c>
      <c r="G2608" t="s">
        <v>303</v>
      </c>
      <c r="H2608" t="s">
        <v>303</v>
      </c>
      <c r="I2608" t="s">
        <v>25939</v>
      </c>
      <c r="J2608" t="s">
        <v>284</v>
      </c>
      <c r="K2608" t="s">
        <v>2224</v>
      </c>
      <c r="M2608" t="s">
        <v>294</v>
      </c>
      <c r="N2608" t="s">
        <v>295</v>
      </c>
      <c r="O2608" t="s">
        <v>2076</v>
      </c>
      <c r="P2608" t="s">
        <v>287</v>
      </c>
      <c r="Q2608" t="s">
        <v>288</v>
      </c>
      <c r="R2608" t="b">
        <v>0</v>
      </c>
      <c r="S2608" t="b">
        <v>0</v>
      </c>
      <c r="T2608" t="s">
        <v>426</v>
      </c>
      <c r="U2608">
        <v>1</v>
      </c>
      <c r="V2608" s="32" t="s">
        <v>8967</v>
      </c>
      <c r="W2608" t="s">
        <v>8968</v>
      </c>
      <c r="X2608" t="s">
        <v>282</v>
      </c>
      <c r="Y2608" t="s">
        <v>288</v>
      </c>
      <c r="Z2608" t="s">
        <v>284</v>
      </c>
      <c r="AA2608" t="s">
        <v>337</v>
      </c>
      <c r="AB2608"/>
      <c r="AD2608" s="27" t="s">
        <v>2075</v>
      </c>
      <c r="AE2608" t="s">
        <v>289</v>
      </c>
      <c r="AF2608" t="s">
        <v>294</v>
      </c>
      <c r="AH2608" t="s">
        <v>691</v>
      </c>
      <c r="AI2608" t="s">
        <v>26094</v>
      </c>
      <c r="AJ2608" t="s">
        <v>26095</v>
      </c>
      <c r="AK2608" t="s">
        <v>2082</v>
      </c>
      <c r="AL2608" s="12">
        <v>46121.079328703701</v>
      </c>
      <c r="AM2608" t="s">
        <v>291</v>
      </c>
    </row>
    <row r="2609" spans="1:39" ht="15" customHeight="1" x14ac:dyDescent="0.3">
      <c r="A2609" s="38" t="s">
        <v>8969</v>
      </c>
      <c r="B2609" t="s">
        <v>8970</v>
      </c>
      <c r="C2609" t="s">
        <v>2092</v>
      </c>
      <c r="D2609" t="s">
        <v>282</v>
      </c>
      <c r="E2609" t="s">
        <v>337</v>
      </c>
      <c r="G2609" t="s">
        <v>303</v>
      </c>
      <c r="H2609" t="s">
        <v>303</v>
      </c>
      <c r="I2609" t="s">
        <v>25940</v>
      </c>
      <c r="J2609" t="s">
        <v>284</v>
      </c>
      <c r="K2609" t="s">
        <v>2075</v>
      </c>
      <c r="M2609" t="s">
        <v>294</v>
      </c>
      <c r="N2609" t="s">
        <v>295</v>
      </c>
      <c r="O2609" t="s">
        <v>2076</v>
      </c>
      <c r="P2609" t="s">
        <v>287</v>
      </c>
      <c r="Q2609" t="s">
        <v>288</v>
      </c>
      <c r="R2609" t="b">
        <v>0</v>
      </c>
      <c r="S2609" t="b">
        <v>0</v>
      </c>
      <c r="T2609" t="s">
        <v>426</v>
      </c>
      <c r="U2609">
        <v>1</v>
      </c>
      <c r="V2609" s="32" t="s">
        <v>8971</v>
      </c>
      <c r="W2609" t="s">
        <v>8972</v>
      </c>
      <c r="X2609" t="s">
        <v>282</v>
      </c>
      <c r="Y2609" t="s">
        <v>288</v>
      </c>
      <c r="Z2609" t="s">
        <v>284</v>
      </c>
      <c r="AA2609" t="s">
        <v>337</v>
      </c>
      <c r="AB2609"/>
      <c r="AD2609" s="27" t="s">
        <v>2075</v>
      </c>
      <c r="AE2609" t="s">
        <v>289</v>
      </c>
      <c r="AF2609" t="s">
        <v>294</v>
      </c>
      <c r="AH2609" t="s">
        <v>691</v>
      </c>
      <c r="AI2609" t="s">
        <v>26094</v>
      </c>
      <c r="AJ2609" t="s">
        <v>26095</v>
      </c>
      <c r="AK2609" t="s">
        <v>2082</v>
      </c>
      <c r="AL2609" s="12">
        <v>46107.413402777776</v>
      </c>
      <c r="AM2609" t="s">
        <v>291</v>
      </c>
    </row>
    <row r="2610" spans="1:39" ht="15" customHeight="1" x14ac:dyDescent="0.3">
      <c r="A2610" s="38" t="s">
        <v>8535</v>
      </c>
      <c r="B2610" t="s">
        <v>8536</v>
      </c>
      <c r="C2610" t="s">
        <v>2092</v>
      </c>
      <c r="D2610" t="s">
        <v>282</v>
      </c>
      <c r="E2610" t="s">
        <v>337</v>
      </c>
      <c r="G2610" t="s">
        <v>303</v>
      </c>
      <c r="H2610" t="s">
        <v>303</v>
      </c>
      <c r="I2610" t="s">
        <v>25935</v>
      </c>
      <c r="J2610" t="s">
        <v>284</v>
      </c>
      <c r="K2610" t="s">
        <v>2075</v>
      </c>
      <c r="M2610" t="s">
        <v>294</v>
      </c>
      <c r="N2610" t="s">
        <v>295</v>
      </c>
      <c r="O2610" t="s">
        <v>2076</v>
      </c>
      <c r="P2610" t="s">
        <v>287</v>
      </c>
      <c r="Q2610" t="s">
        <v>288</v>
      </c>
      <c r="R2610" t="b">
        <v>0</v>
      </c>
      <c r="S2610" t="b">
        <v>0</v>
      </c>
      <c r="T2610" t="s">
        <v>426</v>
      </c>
      <c r="U2610">
        <v>1</v>
      </c>
      <c r="V2610" s="32" t="s">
        <v>8537</v>
      </c>
      <c r="W2610" t="s">
        <v>8538</v>
      </c>
      <c r="X2610" t="s">
        <v>282</v>
      </c>
      <c r="Y2610" t="s">
        <v>288</v>
      </c>
      <c r="Z2610" t="s">
        <v>284</v>
      </c>
      <c r="AA2610" t="s">
        <v>337</v>
      </c>
      <c r="AB2610"/>
      <c r="AD2610" s="27" t="s">
        <v>2075</v>
      </c>
      <c r="AE2610" t="s">
        <v>289</v>
      </c>
      <c r="AF2610" t="s">
        <v>294</v>
      </c>
      <c r="AH2610" t="s">
        <v>691</v>
      </c>
      <c r="AI2610" t="s">
        <v>26094</v>
      </c>
      <c r="AJ2610" t="s">
        <v>26095</v>
      </c>
      <c r="AK2610" t="s">
        <v>2082</v>
      </c>
      <c r="AL2610" s="12">
        <v>46107.413043981483</v>
      </c>
      <c r="AM2610" t="s">
        <v>291</v>
      </c>
    </row>
    <row r="2611" spans="1:39" ht="15" customHeight="1" x14ac:dyDescent="0.3">
      <c r="A2611" s="38" t="s">
        <v>8409</v>
      </c>
      <c r="B2611" t="s">
        <v>8410</v>
      </c>
      <c r="C2611" t="s">
        <v>2092</v>
      </c>
      <c r="D2611" t="s">
        <v>308</v>
      </c>
      <c r="E2611" t="s">
        <v>283</v>
      </c>
      <c r="H2611" t="s">
        <v>387</v>
      </c>
      <c r="I2611" t="s">
        <v>8411</v>
      </c>
      <c r="J2611" t="s">
        <v>329</v>
      </c>
      <c r="K2611" t="s">
        <v>2224</v>
      </c>
      <c r="M2611" t="s">
        <v>290</v>
      </c>
      <c r="N2611" t="s">
        <v>286</v>
      </c>
      <c r="O2611" t="s">
        <v>2076</v>
      </c>
      <c r="P2611" t="s">
        <v>287</v>
      </c>
      <c r="Q2611" t="s">
        <v>288</v>
      </c>
      <c r="R2611" t="b">
        <v>0</v>
      </c>
      <c r="S2611" t="b">
        <v>0</v>
      </c>
      <c r="T2611" t="s">
        <v>25455</v>
      </c>
      <c r="U2611" t="s">
        <v>2244</v>
      </c>
      <c r="V2611" s="32" t="s">
        <v>2235</v>
      </c>
      <c r="AB2611"/>
      <c r="AD2611" s="27"/>
    </row>
    <row r="2612" spans="1:39" ht="15" customHeight="1" x14ac:dyDescent="0.3">
      <c r="A2612" s="38" t="s">
        <v>8978</v>
      </c>
      <c r="B2612" t="s">
        <v>8979</v>
      </c>
      <c r="C2612" t="s">
        <v>2092</v>
      </c>
      <c r="D2612" t="s">
        <v>282</v>
      </c>
      <c r="E2612" t="s">
        <v>337</v>
      </c>
      <c r="G2612" t="s">
        <v>303</v>
      </c>
      <c r="H2612" t="s">
        <v>303</v>
      </c>
      <c r="I2612" t="s">
        <v>25941</v>
      </c>
      <c r="J2612" t="s">
        <v>284</v>
      </c>
      <c r="K2612" t="s">
        <v>2075</v>
      </c>
      <c r="M2612" t="s">
        <v>294</v>
      </c>
      <c r="N2612" t="s">
        <v>295</v>
      </c>
      <c r="O2612" t="s">
        <v>2076</v>
      </c>
      <c r="P2612" t="s">
        <v>287</v>
      </c>
      <c r="Q2612" t="s">
        <v>288</v>
      </c>
      <c r="R2612" t="b">
        <v>0</v>
      </c>
      <c r="S2612" t="b">
        <v>0</v>
      </c>
      <c r="T2612" t="s">
        <v>426</v>
      </c>
      <c r="U2612">
        <v>1</v>
      </c>
      <c r="V2612" s="32" t="s">
        <v>8980</v>
      </c>
      <c r="W2612" t="s">
        <v>8981</v>
      </c>
      <c r="X2612" t="s">
        <v>282</v>
      </c>
      <c r="Y2612" t="s">
        <v>288</v>
      </c>
      <c r="Z2612" t="s">
        <v>284</v>
      </c>
      <c r="AA2612" t="s">
        <v>337</v>
      </c>
      <c r="AB2612"/>
      <c r="AD2612" s="27" t="s">
        <v>2075</v>
      </c>
      <c r="AE2612" t="s">
        <v>289</v>
      </c>
      <c r="AF2612" t="s">
        <v>294</v>
      </c>
      <c r="AH2612" t="s">
        <v>691</v>
      </c>
      <c r="AI2612" t="s">
        <v>26094</v>
      </c>
      <c r="AJ2612" t="s">
        <v>26095</v>
      </c>
      <c r="AK2612" t="s">
        <v>2082</v>
      </c>
      <c r="AL2612" s="12">
        <v>46121.078888888886</v>
      </c>
      <c r="AM2612" t="s">
        <v>309</v>
      </c>
    </row>
    <row r="2613" spans="1:39" ht="15" customHeight="1" x14ac:dyDescent="0.3">
      <c r="A2613" s="38" t="s">
        <v>8898</v>
      </c>
      <c r="B2613" t="s">
        <v>8899</v>
      </c>
      <c r="C2613" t="s">
        <v>2092</v>
      </c>
      <c r="D2613" t="s">
        <v>282</v>
      </c>
      <c r="E2613" t="s">
        <v>283</v>
      </c>
      <c r="G2613" t="s">
        <v>298</v>
      </c>
      <c r="H2613" t="s">
        <v>25854</v>
      </c>
      <c r="I2613" t="s">
        <v>8900</v>
      </c>
      <c r="J2613" t="s">
        <v>284</v>
      </c>
      <c r="K2613" t="s">
        <v>2075</v>
      </c>
      <c r="M2613" t="s">
        <v>330</v>
      </c>
      <c r="N2613" t="s">
        <v>286</v>
      </c>
      <c r="O2613" t="s">
        <v>2076</v>
      </c>
      <c r="P2613" t="s">
        <v>331</v>
      </c>
      <c r="Q2613" t="s">
        <v>288</v>
      </c>
      <c r="R2613" t="b">
        <v>0</v>
      </c>
      <c r="S2613" t="b">
        <v>0</v>
      </c>
      <c r="T2613" t="s">
        <v>426</v>
      </c>
      <c r="U2613">
        <v>1</v>
      </c>
      <c r="V2613" s="32" t="s">
        <v>8355</v>
      </c>
      <c r="W2613" t="s">
        <v>8356</v>
      </c>
      <c r="X2613" t="s">
        <v>282</v>
      </c>
      <c r="Y2613" t="s">
        <v>288</v>
      </c>
      <c r="Z2613" t="s">
        <v>284</v>
      </c>
      <c r="AA2613" t="s">
        <v>283</v>
      </c>
      <c r="AB2613"/>
      <c r="AD2613" s="27" t="s">
        <v>2075</v>
      </c>
      <c r="AE2613" t="s">
        <v>26227</v>
      </c>
      <c r="AF2613" t="s">
        <v>330</v>
      </c>
      <c r="AH2613" t="s">
        <v>674</v>
      </c>
      <c r="AI2613" t="s">
        <v>26094</v>
      </c>
      <c r="AJ2613" t="s">
        <v>26095</v>
      </c>
      <c r="AK2613" t="s">
        <v>2082</v>
      </c>
      <c r="AL2613" s="12">
        <v>46129.20652777778</v>
      </c>
      <c r="AM2613" t="s">
        <v>291</v>
      </c>
    </row>
    <row r="2614" spans="1:39" ht="15" customHeight="1" x14ac:dyDescent="0.3">
      <c r="A2614" s="38" t="s">
        <v>8986</v>
      </c>
      <c r="B2614" t="s">
        <v>8507</v>
      </c>
      <c r="C2614" t="s">
        <v>2073</v>
      </c>
      <c r="D2614" t="s">
        <v>282</v>
      </c>
      <c r="E2614" t="s">
        <v>25500</v>
      </c>
      <c r="H2614" t="s">
        <v>25756</v>
      </c>
      <c r="I2614" t="s">
        <v>8987</v>
      </c>
      <c r="J2614" t="s">
        <v>284</v>
      </c>
      <c r="K2614" t="s">
        <v>2075</v>
      </c>
      <c r="M2614" t="s">
        <v>290</v>
      </c>
      <c r="O2614" t="s">
        <v>2076</v>
      </c>
      <c r="Q2614" t="s">
        <v>311</v>
      </c>
      <c r="R2614" t="b">
        <v>0</v>
      </c>
      <c r="S2614" t="b">
        <v>0</v>
      </c>
      <c r="T2614" t="s">
        <v>426</v>
      </c>
      <c r="U2614">
        <v>1</v>
      </c>
      <c r="V2614" s="32" t="s">
        <v>2455</v>
      </c>
      <c r="W2614" t="s">
        <v>2456</v>
      </c>
      <c r="X2614" t="s">
        <v>282</v>
      </c>
      <c r="Y2614" t="s">
        <v>311</v>
      </c>
      <c r="Z2614" t="s">
        <v>284</v>
      </c>
      <c r="AB2614"/>
      <c r="AD2614" s="27" t="s">
        <v>2079</v>
      </c>
      <c r="AE2614" t="s">
        <v>326</v>
      </c>
      <c r="AF2614" t="s">
        <v>290</v>
      </c>
      <c r="AH2614" t="s">
        <v>2016</v>
      </c>
      <c r="AI2614" t="s">
        <v>2170</v>
      </c>
      <c r="AJ2614" t="s">
        <v>2171</v>
      </c>
      <c r="AK2614" t="s">
        <v>2082</v>
      </c>
      <c r="AL2614" s="12">
        <v>46007.345462962963</v>
      </c>
    </row>
    <row r="2615" spans="1:39" ht="15" customHeight="1" x14ac:dyDescent="0.3">
      <c r="A2615" s="38" t="s">
        <v>8474</v>
      </c>
      <c r="B2615" t="s">
        <v>8475</v>
      </c>
      <c r="C2615" t="s">
        <v>2073</v>
      </c>
      <c r="D2615" t="s">
        <v>282</v>
      </c>
      <c r="E2615" t="s">
        <v>339</v>
      </c>
      <c r="H2615" t="s">
        <v>293</v>
      </c>
      <c r="I2615" t="s">
        <v>8476</v>
      </c>
      <c r="J2615" t="s">
        <v>284</v>
      </c>
      <c r="K2615" t="s">
        <v>2075</v>
      </c>
      <c r="M2615" t="s">
        <v>348</v>
      </c>
      <c r="N2615" t="s">
        <v>295</v>
      </c>
      <c r="Q2615" t="s">
        <v>311</v>
      </c>
      <c r="R2615" t="b">
        <v>0</v>
      </c>
      <c r="S2615" t="b">
        <v>0</v>
      </c>
      <c r="T2615" t="s">
        <v>426</v>
      </c>
      <c r="U2615">
        <v>1</v>
      </c>
      <c r="V2615" s="32" t="s">
        <v>2119</v>
      </c>
      <c r="W2615" t="s">
        <v>2120</v>
      </c>
      <c r="X2615" t="s">
        <v>282</v>
      </c>
      <c r="Y2615" t="s">
        <v>311</v>
      </c>
      <c r="Z2615" t="s">
        <v>284</v>
      </c>
      <c r="AA2615" t="s">
        <v>302</v>
      </c>
      <c r="AB2615"/>
      <c r="AD2615" s="27" t="s">
        <v>2079</v>
      </c>
      <c r="AF2615" t="s">
        <v>285</v>
      </c>
      <c r="AH2615" t="s">
        <v>2016</v>
      </c>
      <c r="AI2615" t="s">
        <v>2121</v>
      </c>
      <c r="AJ2615" t="s">
        <v>2122</v>
      </c>
      <c r="AK2615" t="s">
        <v>2082</v>
      </c>
      <c r="AL2615" s="12">
        <v>45884.877534722225</v>
      </c>
    </row>
    <row r="2616" spans="1:39" ht="15" customHeight="1" x14ac:dyDescent="0.3">
      <c r="A2616" s="38" t="s">
        <v>8907</v>
      </c>
      <c r="B2616" t="s">
        <v>8908</v>
      </c>
      <c r="C2616" t="s">
        <v>2092</v>
      </c>
      <c r="D2616" t="s">
        <v>282</v>
      </c>
      <c r="E2616" t="s">
        <v>376</v>
      </c>
      <c r="G2616" t="s">
        <v>318</v>
      </c>
      <c r="I2616" t="s">
        <v>8909</v>
      </c>
      <c r="J2616" t="s">
        <v>284</v>
      </c>
      <c r="K2616" t="s">
        <v>2214</v>
      </c>
      <c r="M2616" t="s">
        <v>294</v>
      </c>
      <c r="N2616" t="s">
        <v>295</v>
      </c>
      <c r="O2616" t="s">
        <v>2256</v>
      </c>
      <c r="Q2616" t="s">
        <v>356</v>
      </c>
      <c r="R2616" t="b">
        <v>1</v>
      </c>
      <c r="S2616" t="b">
        <v>1</v>
      </c>
      <c r="T2616" t="s">
        <v>425</v>
      </c>
      <c r="U2616">
        <v>0</v>
      </c>
      <c r="V2616" s="32" t="s">
        <v>2235</v>
      </c>
      <c r="AB2616"/>
      <c r="AD2616" s="27"/>
    </row>
    <row r="2617" spans="1:39" ht="15" customHeight="1" x14ac:dyDescent="0.3">
      <c r="A2617" s="38" t="s">
        <v>8271</v>
      </c>
      <c r="B2617" t="s">
        <v>8272</v>
      </c>
      <c r="C2617" t="s">
        <v>2092</v>
      </c>
      <c r="D2617" t="s">
        <v>282</v>
      </c>
      <c r="E2617" t="s">
        <v>283</v>
      </c>
      <c r="G2617" t="s">
        <v>334</v>
      </c>
      <c r="H2617" t="s">
        <v>303</v>
      </c>
      <c r="I2617" t="s">
        <v>8273</v>
      </c>
      <c r="J2617" t="s">
        <v>284</v>
      </c>
      <c r="K2617" t="s">
        <v>2075</v>
      </c>
      <c r="M2617" t="s">
        <v>330</v>
      </c>
      <c r="N2617" t="s">
        <v>286</v>
      </c>
      <c r="O2617" t="s">
        <v>2076</v>
      </c>
      <c r="P2617" t="s">
        <v>331</v>
      </c>
      <c r="Q2617" t="s">
        <v>288</v>
      </c>
      <c r="R2617" t="b">
        <v>0</v>
      </c>
      <c r="S2617" t="b">
        <v>0</v>
      </c>
      <c r="T2617" t="s">
        <v>426</v>
      </c>
      <c r="U2617">
        <v>1</v>
      </c>
      <c r="V2617" s="32" t="s">
        <v>8274</v>
      </c>
      <c r="W2617" t="s">
        <v>8275</v>
      </c>
      <c r="X2617" t="s">
        <v>282</v>
      </c>
      <c r="Y2617" t="s">
        <v>288</v>
      </c>
      <c r="Z2617" t="s">
        <v>284</v>
      </c>
      <c r="AA2617" t="s">
        <v>283</v>
      </c>
      <c r="AB2617"/>
      <c r="AD2617" s="27" t="s">
        <v>2075</v>
      </c>
      <c r="AE2617" t="s">
        <v>26227</v>
      </c>
      <c r="AF2617" t="s">
        <v>330</v>
      </c>
      <c r="AH2617" t="s">
        <v>674</v>
      </c>
      <c r="AI2617" t="s">
        <v>26094</v>
      </c>
      <c r="AJ2617" t="s">
        <v>26095</v>
      </c>
      <c r="AK2617" t="s">
        <v>2082</v>
      </c>
      <c r="AL2617" s="12">
        <v>46129.210011574076</v>
      </c>
      <c r="AM2617" t="s">
        <v>291</v>
      </c>
    </row>
    <row r="2618" spans="1:39" ht="15" customHeight="1" x14ac:dyDescent="0.3">
      <c r="A2618" s="38" t="s">
        <v>8482</v>
      </c>
      <c r="B2618" t="s">
        <v>8483</v>
      </c>
      <c r="C2618" t="s">
        <v>2073</v>
      </c>
      <c r="D2618" t="s">
        <v>282</v>
      </c>
      <c r="E2618" t="s">
        <v>339</v>
      </c>
      <c r="H2618" t="s">
        <v>293</v>
      </c>
      <c r="I2618" t="s">
        <v>8484</v>
      </c>
      <c r="J2618" t="s">
        <v>284</v>
      </c>
      <c r="K2618" t="s">
        <v>2075</v>
      </c>
      <c r="M2618" t="s">
        <v>348</v>
      </c>
      <c r="N2618" t="s">
        <v>295</v>
      </c>
      <c r="Q2618" t="s">
        <v>311</v>
      </c>
      <c r="R2618" t="b">
        <v>0</v>
      </c>
      <c r="S2618" t="b">
        <v>0</v>
      </c>
      <c r="T2618" t="s">
        <v>426</v>
      </c>
      <c r="U2618">
        <v>1</v>
      </c>
      <c r="V2618" s="32" t="s">
        <v>2119</v>
      </c>
      <c r="W2618" t="s">
        <v>2120</v>
      </c>
      <c r="X2618" t="s">
        <v>282</v>
      </c>
      <c r="Y2618" t="s">
        <v>311</v>
      </c>
      <c r="Z2618" t="s">
        <v>284</v>
      </c>
      <c r="AA2618" t="s">
        <v>302</v>
      </c>
      <c r="AB2618"/>
      <c r="AD2618" s="27" t="s">
        <v>2079</v>
      </c>
      <c r="AF2618" t="s">
        <v>285</v>
      </c>
      <c r="AH2618" t="s">
        <v>2016</v>
      </c>
      <c r="AI2618" t="s">
        <v>2121</v>
      </c>
      <c r="AJ2618" t="s">
        <v>2122</v>
      </c>
      <c r="AK2618" t="s">
        <v>2082</v>
      </c>
      <c r="AL2618" s="12">
        <v>45884.877534722225</v>
      </c>
    </row>
    <row r="2619" spans="1:39" ht="15" customHeight="1" x14ac:dyDescent="0.3">
      <c r="A2619" s="38" t="s">
        <v>8750</v>
      </c>
      <c r="B2619" t="s">
        <v>8751</v>
      </c>
      <c r="C2619" t="s">
        <v>2073</v>
      </c>
      <c r="D2619" t="s">
        <v>282</v>
      </c>
      <c r="E2619" t="s">
        <v>339</v>
      </c>
      <c r="H2619" t="s">
        <v>293</v>
      </c>
      <c r="I2619" t="s">
        <v>8752</v>
      </c>
      <c r="J2619" t="s">
        <v>284</v>
      </c>
      <c r="K2619" t="s">
        <v>2075</v>
      </c>
      <c r="M2619" t="s">
        <v>348</v>
      </c>
      <c r="N2619" t="s">
        <v>295</v>
      </c>
      <c r="Q2619" t="s">
        <v>311</v>
      </c>
      <c r="R2619" t="b">
        <v>0</v>
      </c>
      <c r="S2619" t="b">
        <v>0</v>
      </c>
      <c r="T2619" t="s">
        <v>426</v>
      </c>
      <c r="U2619">
        <v>1</v>
      </c>
      <c r="V2619" s="32" t="s">
        <v>2119</v>
      </c>
      <c r="W2619" t="s">
        <v>2120</v>
      </c>
      <c r="X2619" t="s">
        <v>282</v>
      </c>
      <c r="Y2619" t="s">
        <v>311</v>
      </c>
      <c r="Z2619" t="s">
        <v>284</v>
      </c>
      <c r="AA2619" t="s">
        <v>302</v>
      </c>
      <c r="AB2619"/>
      <c r="AD2619" s="27" t="s">
        <v>2079</v>
      </c>
      <c r="AF2619" t="s">
        <v>285</v>
      </c>
      <c r="AH2619" t="s">
        <v>2016</v>
      </c>
      <c r="AI2619" t="s">
        <v>2121</v>
      </c>
      <c r="AJ2619" t="s">
        <v>2122</v>
      </c>
      <c r="AK2619" t="s">
        <v>2082</v>
      </c>
      <c r="AL2619" s="12">
        <v>45884.877534722225</v>
      </c>
    </row>
    <row r="2620" spans="1:39" ht="15" customHeight="1" x14ac:dyDescent="0.3">
      <c r="A2620" s="38" t="s">
        <v>8684</v>
      </c>
      <c r="B2620" t="s">
        <v>8685</v>
      </c>
      <c r="C2620" t="s">
        <v>2073</v>
      </c>
      <c r="D2620" t="s">
        <v>282</v>
      </c>
      <c r="E2620" t="s">
        <v>292</v>
      </c>
      <c r="I2620" t="s">
        <v>8686</v>
      </c>
      <c r="J2620" t="s">
        <v>329</v>
      </c>
      <c r="K2620" t="s">
        <v>2094</v>
      </c>
      <c r="M2620" t="s">
        <v>294</v>
      </c>
      <c r="N2620" t="s">
        <v>295</v>
      </c>
      <c r="Q2620" t="s">
        <v>344</v>
      </c>
      <c r="R2620" t="b">
        <v>0</v>
      </c>
      <c r="S2620" t="b">
        <v>0</v>
      </c>
      <c r="T2620" t="s">
        <v>426</v>
      </c>
      <c r="U2620">
        <v>1</v>
      </c>
      <c r="V2620" s="32" t="s">
        <v>2235</v>
      </c>
      <c r="AB2620"/>
      <c r="AD2620" s="27"/>
    </row>
    <row r="2621" spans="1:39" ht="15" customHeight="1" x14ac:dyDescent="0.3">
      <c r="A2621" s="38" t="s">
        <v>8712</v>
      </c>
      <c r="B2621" t="s">
        <v>8713</v>
      </c>
      <c r="C2621" t="s">
        <v>2073</v>
      </c>
      <c r="D2621" t="s">
        <v>282</v>
      </c>
      <c r="E2621" t="s">
        <v>339</v>
      </c>
      <c r="H2621" t="s">
        <v>293</v>
      </c>
      <c r="I2621" t="s">
        <v>8714</v>
      </c>
      <c r="J2621" t="s">
        <v>284</v>
      </c>
      <c r="K2621" t="s">
        <v>2075</v>
      </c>
      <c r="M2621" t="s">
        <v>348</v>
      </c>
      <c r="N2621" t="s">
        <v>295</v>
      </c>
      <c r="Q2621" t="s">
        <v>311</v>
      </c>
      <c r="R2621" t="b">
        <v>0</v>
      </c>
      <c r="S2621" t="b">
        <v>0</v>
      </c>
      <c r="T2621" t="s">
        <v>426</v>
      </c>
      <c r="U2621">
        <v>1</v>
      </c>
      <c r="V2621" s="32" t="s">
        <v>2119</v>
      </c>
      <c r="W2621" t="s">
        <v>2120</v>
      </c>
      <c r="X2621" t="s">
        <v>282</v>
      </c>
      <c r="Y2621" t="s">
        <v>311</v>
      </c>
      <c r="Z2621" t="s">
        <v>284</v>
      </c>
      <c r="AA2621" t="s">
        <v>302</v>
      </c>
      <c r="AB2621"/>
      <c r="AD2621" s="27" t="s">
        <v>2079</v>
      </c>
      <c r="AF2621" t="s">
        <v>285</v>
      </c>
      <c r="AH2621" t="s">
        <v>2016</v>
      </c>
      <c r="AI2621" t="s">
        <v>2121</v>
      </c>
      <c r="AJ2621" t="s">
        <v>2122</v>
      </c>
      <c r="AK2621" t="s">
        <v>2082</v>
      </c>
      <c r="AL2621" s="12">
        <v>45884.877534722225</v>
      </c>
    </row>
    <row r="2622" spans="1:39" ht="15" customHeight="1" x14ac:dyDescent="0.3">
      <c r="A2622" s="38" t="s">
        <v>8371</v>
      </c>
      <c r="B2622" t="s">
        <v>8372</v>
      </c>
      <c r="C2622" t="s">
        <v>2073</v>
      </c>
      <c r="D2622" t="s">
        <v>282</v>
      </c>
      <c r="E2622" t="s">
        <v>339</v>
      </c>
      <c r="H2622" t="s">
        <v>293</v>
      </c>
      <c r="I2622" t="s">
        <v>8373</v>
      </c>
      <c r="J2622" t="s">
        <v>284</v>
      </c>
      <c r="K2622" t="s">
        <v>2075</v>
      </c>
      <c r="M2622" t="s">
        <v>348</v>
      </c>
      <c r="N2622" t="s">
        <v>295</v>
      </c>
      <c r="Q2622" t="s">
        <v>311</v>
      </c>
      <c r="R2622" t="b">
        <v>0</v>
      </c>
      <c r="S2622" t="b">
        <v>0</v>
      </c>
      <c r="T2622" t="s">
        <v>426</v>
      </c>
      <c r="U2622">
        <v>1</v>
      </c>
      <c r="V2622" s="32" t="s">
        <v>2119</v>
      </c>
      <c r="W2622" t="s">
        <v>2120</v>
      </c>
      <c r="X2622" t="s">
        <v>282</v>
      </c>
      <c r="Y2622" t="s">
        <v>311</v>
      </c>
      <c r="Z2622" t="s">
        <v>284</v>
      </c>
      <c r="AA2622" t="s">
        <v>302</v>
      </c>
      <c r="AB2622"/>
      <c r="AD2622" s="27" t="s">
        <v>2079</v>
      </c>
      <c r="AF2622" t="s">
        <v>285</v>
      </c>
      <c r="AH2622" t="s">
        <v>2016</v>
      </c>
      <c r="AI2622" t="s">
        <v>2121</v>
      </c>
      <c r="AJ2622" t="s">
        <v>2122</v>
      </c>
      <c r="AK2622" t="s">
        <v>2082</v>
      </c>
      <c r="AL2622" s="12">
        <v>45884.877534722225</v>
      </c>
    </row>
    <row r="2623" spans="1:39" ht="15" customHeight="1" x14ac:dyDescent="0.3">
      <c r="A2623" s="38" t="s">
        <v>8276</v>
      </c>
      <c r="B2623" t="s">
        <v>8277</v>
      </c>
      <c r="C2623" t="s">
        <v>2092</v>
      </c>
      <c r="D2623" t="s">
        <v>310</v>
      </c>
      <c r="E2623" t="s">
        <v>283</v>
      </c>
      <c r="G2623" t="s">
        <v>303</v>
      </c>
      <c r="H2623" t="s">
        <v>303</v>
      </c>
      <c r="I2623" t="s">
        <v>8278</v>
      </c>
      <c r="J2623" t="s">
        <v>284</v>
      </c>
      <c r="K2623" t="s">
        <v>2094</v>
      </c>
      <c r="M2623" t="s">
        <v>290</v>
      </c>
      <c r="N2623" t="s">
        <v>355</v>
      </c>
      <c r="O2623" t="s">
        <v>2076</v>
      </c>
      <c r="Q2623" t="s">
        <v>351</v>
      </c>
      <c r="R2623" t="b">
        <v>0</v>
      </c>
      <c r="S2623" t="b">
        <v>0</v>
      </c>
      <c r="T2623" t="s">
        <v>424</v>
      </c>
      <c r="U2623">
        <v>1</v>
      </c>
      <c r="V2623" s="32" t="s">
        <v>2235</v>
      </c>
      <c r="AB2623"/>
      <c r="AD2623" s="27"/>
    </row>
    <row r="2624" spans="1:39" ht="15" customHeight="1" x14ac:dyDescent="0.3">
      <c r="A2624" s="38" t="s">
        <v>8377</v>
      </c>
      <c r="B2624" t="s">
        <v>8378</v>
      </c>
      <c r="C2624" t="s">
        <v>2073</v>
      </c>
      <c r="D2624" t="s">
        <v>282</v>
      </c>
      <c r="E2624" t="s">
        <v>339</v>
      </c>
      <c r="H2624" t="s">
        <v>293</v>
      </c>
      <c r="I2624" t="s">
        <v>8379</v>
      </c>
      <c r="J2624" t="s">
        <v>284</v>
      </c>
      <c r="K2624" t="s">
        <v>2075</v>
      </c>
      <c r="M2624" t="s">
        <v>348</v>
      </c>
      <c r="N2624" t="s">
        <v>295</v>
      </c>
      <c r="Q2624" t="s">
        <v>311</v>
      </c>
      <c r="R2624" t="b">
        <v>0</v>
      </c>
      <c r="S2624" t="b">
        <v>0</v>
      </c>
      <c r="T2624" t="s">
        <v>426</v>
      </c>
      <c r="U2624">
        <v>1</v>
      </c>
      <c r="V2624" s="32" t="s">
        <v>2119</v>
      </c>
      <c r="W2624" t="s">
        <v>2120</v>
      </c>
      <c r="X2624" t="s">
        <v>282</v>
      </c>
      <c r="Y2624" t="s">
        <v>311</v>
      </c>
      <c r="Z2624" t="s">
        <v>284</v>
      </c>
      <c r="AA2624" t="s">
        <v>302</v>
      </c>
      <c r="AB2624"/>
      <c r="AD2624" s="27" t="s">
        <v>2079</v>
      </c>
      <c r="AF2624" t="s">
        <v>285</v>
      </c>
      <c r="AH2624" t="s">
        <v>2016</v>
      </c>
      <c r="AI2624" t="s">
        <v>2121</v>
      </c>
      <c r="AJ2624" t="s">
        <v>2122</v>
      </c>
      <c r="AK2624" t="s">
        <v>2082</v>
      </c>
      <c r="AL2624" s="12">
        <v>45884.877534722225</v>
      </c>
    </row>
    <row r="2625" spans="1:39" ht="15" customHeight="1" x14ac:dyDescent="0.3">
      <c r="A2625" s="38" t="s">
        <v>8830</v>
      </c>
      <c r="B2625" t="s">
        <v>8831</v>
      </c>
      <c r="C2625" t="s">
        <v>2092</v>
      </c>
      <c r="D2625" t="s">
        <v>282</v>
      </c>
      <c r="E2625" t="s">
        <v>376</v>
      </c>
      <c r="G2625" t="s">
        <v>318</v>
      </c>
      <c r="I2625" t="s">
        <v>8832</v>
      </c>
      <c r="J2625" t="s">
        <v>329</v>
      </c>
      <c r="K2625" t="s">
        <v>2214</v>
      </c>
      <c r="M2625" t="s">
        <v>294</v>
      </c>
      <c r="N2625" t="s">
        <v>295</v>
      </c>
      <c r="O2625" t="s">
        <v>2256</v>
      </c>
      <c r="Q2625" t="s">
        <v>367</v>
      </c>
      <c r="R2625" t="b">
        <v>0</v>
      </c>
      <c r="S2625" t="b">
        <v>0</v>
      </c>
      <c r="T2625" t="s">
        <v>25457</v>
      </c>
      <c r="U2625" t="s">
        <v>2234</v>
      </c>
      <c r="V2625" s="32" t="s">
        <v>2235</v>
      </c>
      <c r="AB2625"/>
      <c r="AD2625" s="27"/>
    </row>
    <row r="2626" spans="1:39" ht="15" customHeight="1" x14ac:dyDescent="0.3">
      <c r="A2626" s="38" t="s">
        <v>8830</v>
      </c>
      <c r="B2626" t="s">
        <v>8831</v>
      </c>
      <c r="C2626" t="s">
        <v>2092</v>
      </c>
      <c r="D2626" t="s">
        <v>282</v>
      </c>
      <c r="E2626" t="s">
        <v>376</v>
      </c>
      <c r="G2626" t="s">
        <v>318</v>
      </c>
      <c r="I2626" t="s">
        <v>8832</v>
      </c>
      <c r="J2626" t="s">
        <v>329</v>
      </c>
      <c r="K2626" t="s">
        <v>2214</v>
      </c>
      <c r="M2626" t="s">
        <v>294</v>
      </c>
      <c r="N2626" t="s">
        <v>295</v>
      </c>
      <c r="O2626" t="s">
        <v>2256</v>
      </c>
      <c r="Q2626" t="s">
        <v>351</v>
      </c>
      <c r="R2626" t="b">
        <v>0</v>
      </c>
      <c r="S2626" t="b">
        <v>0</v>
      </c>
      <c r="T2626" t="s">
        <v>25457</v>
      </c>
      <c r="U2626" t="s">
        <v>2234</v>
      </c>
      <c r="V2626" s="32" t="s">
        <v>2235</v>
      </c>
      <c r="AB2626"/>
      <c r="AD2626" s="27"/>
    </row>
    <row r="2627" spans="1:39" ht="15" customHeight="1" x14ac:dyDescent="0.3">
      <c r="A2627" s="38" t="s">
        <v>8385</v>
      </c>
      <c r="B2627" t="s">
        <v>8386</v>
      </c>
      <c r="C2627" t="s">
        <v>2073</v>
      </c>
      <c r="D2627" t="s">
        <v>282</v>
      </c>
      <c r="E2627" t="s">
        <v>339</v>
      </c>
      <c r="H2627" t="s">
        <v>293</v>
      </c>
      <c r="I2627" t="s">
        <v>8387</v>
      </c>
      <c r="J2627" t="s">
        <v>284</v>
      </c>
      <c r="K2627" t="s">
        <v>2075</v>
      </c>
      <c r="M2627" t="s">
        <v>348</v>
      </c>
      <c r="N2627" t="s">
        <v>295</v>
      </c>
      <c r="Q2627" t="s">
        <v>311</v>
      </c>
      <c r="R2627" t="b">
        <v>0</v>
      </c>
      <c r="S2627" t="b">
        <v>0</v>
      </c>
      <c r="T2627" t="s">
        <v>426</v>
      </c>
      <c r="U2627">
        <v>1</v>
      </c>
      <c r="V2627" s="32" t="s">
        <v>2119</v>
      </c>
      <c r="W2627" t="s">
        <v>2120</v>
      </c>
      <c r="X2627" t="s">
        <v>282</v>
      </c>
      <c r="Y2627" t="s">
        <v>311</v>
      </c>
      <c r="Z2627" t="s">
        <v>284</v>
      </c>
      <c r="AA2627" t="s">
        <v>302</v>
      </c>
      <c r="AB2627"/>
      <c r="AD2627" s="27" t="s">
        <v>2079</v>
      </c>
      <c r="AF2627" t="s">
        <v>285</v>
      </c>
      <c r="AH2627" t="s">
        <v>2016</v>
      </c>
      <c r="AI2627" t="s">
        <v>2121</v>
      </c>
      <c r="AJ2627" t="s">
        <v>2122</v>
      </c>
      <c r="AK2627" t="s">
        <v>2082</v>
      </c>
      <c r="AL2627" s="12">
        <v>45884.877534722225</v>
      </c>
    </row>
    <row r="2628" spans="1:39" ht="15" customHeight="1" x14ac:dyDescent="0.3">
      <c r="A2628" s="38" t="s">
        <v>8280</v>
      </c>
      <c r="B2628" t="s">
        <v>8281</v>
      </c>
      <c r="C2628" t="s">
        <v>2092</v>
      </c>
      <c r="D2628" t="s">
        <v>282</v>
      </c>
      <c r="E2628" t="s">
        <v>292</v>
      </c>
      <c r="G2628" t="s">
        <v>293</v>
      </c>
      <c r="H2628" t="s">
        <v>303</v>
      </c>
      <c r="I2628" t="s">
        <v>8282</v>
      </c>
      <c r="J2628" t="s">
        <v>284</v>
      </c>
      <c r="K2628" t="s">
        <v>2075</v>
      </c>
      <c r="M2628" t="s">
        <v>294</v>
      </c>
      <c r="N2628" t="s">
        <v>295</v>
      </c>
      <c r="O2628" t="s">
        <v>2076</v>
      </c>
      <c r="Q2628" t="s">
        <v>367</v>
      </c>
      <c r="R2628" t="b">
        <v>1</v>
      </c>
      <c r="S2628" t="b">
        <v>1</v>
      </c>
      <c r="T2628" t="s">
        <v>25454</v>
      </c>
      <c r="U2628" t="s">
        <v>2234</v>
      </c>
      <c r="V2628" s="32" t="s">
        <v>2235</v>
      </c>
      <c r="AB2628"/>
      <c r="AD2628" s="27"/>
    </row>
    <row r="2629" spans="1:39" ht="15" customHeight="1" x14ac:dyDescent="0.3">
      <c r="A2629" s="38" t="s">
        <v>8791</v>
      </c>
      <c r="B2629" t="s">
        <v>8792</v>
      </c>
      <c r="C2629" t="s">
        <v>2073</v>
      </c>
      <c r="D2629" t="s">
        <v>282</v>
      </c>
      <c r="E2629" t="s">
        <v>339</v>
      </c>
      <c r="H2629" t="s">
        <v>293</v>
      </c>
      <c r="I2629" t="s">
        <v>8793</v>
      </c>
      <c r="J2629" t="s">
        <v>284</v>
      </c>
      <c r="K2629" t="s">
        <v>2075</v>
      </c>
      <c r="M2629" t="s">
        <v>348</v>
      </c>
      <c r="N2629" t="s">
        <v>295</v>
      </c>
      <c r="Q2629" t="s">
        <v>311</v>
      </c>
      <c r="R2629" t="b">
        <v>0</v>
      </c>
      <c r="S2629" t="b">
        <v>0</v>
      </c>
      <c r="T2629" t="s">
        <v>426</v>
      </c>
      <c r="U2629">
        <v>1</v>
      </c>
      <c r="V2629" s="32" t="s">
        <v>2119</v>
      </c>
      <c r="W2629" t="s">
        <v>2120</v>
      </c>
      <c r="X2629" t="s">
        <v>282</v>
      </c>
      <c r="Y2629" t="s">
        <v>311</v>
      </c>
      <c r="Z2629" t="s">
        <v>284</v>
      </c>
      <c r="AA2629" t="s">
        <v>302</v>
      </c>
      <c r="AB2629"/>
      <c r="AD2629" s="27" t="s">
        <v>2079</v>
      </c>
      <c r="AF2629" t="s">
        <v>285</v>
      </c>
      <c r="AH2629" t="s">
        <v>2016</v>
      </c>
      <c r="AI2629" t="s">
        <v>2121</v>
      </c>
      <c r="AJ2629" t="s">
        <v>2122</v>
      </c>
      <c r="AK2629" t="s">
        <v>2082</v>
      </c>
      <c r="AL2629" s="12">
        <v>45884.877534722225</v>
      </c>
    </row>
    <row r="2630" spans="1:39" ht="15" customHeight="1" x14ac:dyDescent="0.3">
      <c r="A2630" s="38" t="s">
        <v>8727</v>
      </c>
      <c r="B2630" t="s">
        <v>8728</v>
      </c>
      <c r="C2630" t="s">
        <v>2073</v>
      </c>
      <c r="D2630" t="s">
        <v>282</v>
      </c>
      <c r="E2630" t="s">
        <v>339</v>
      </c>
      <c r="H2630" t="s">
        <v>293</v>
      </c>
      <c r="I2630" t="s">
        <v>8729</v>
      </c>
      <c r="J2630" t="s">
        <v>284</v>
      </c>
      <c r="K2630" t="s">
        <v>2075</v>
      </c>
      <c r="M2630" t="s">
        <v>348</v>
      </c>
      <c r="N2630" t="s">
        <v>295</v>
      </c>
      <c r="Q2630" t="s">
        <v>311</v>
      </c>
      <c r="R2630" t="b">
        <v>0</v>
      </c>
      <c r="S2630" t="b">
        <v>0</v>
      </c>
      <c r="T2630" t="s">
        <v>426</v>
      </c>
      <c r="U2630">
        <v>1</v>
      </c>
      <c r="V2630" s="32" t="s">
        <v>2119</v>
      </c>
      <c r="W2630" t="s">
        <v>2120</v>
      </c>
      <c r="X2630" t="s">
        <v>282</v>
      </c>
      <c r="Y2630" t="s">
        <v>311</v>
      </c>
      <c r="Z2630" t="s">
        <v>284</v>
      </c>
      <c r="AA2630" t="s">
        <v>302</v>
      </c>
      <c r="AB2630"/>
      <c r="AD2630" s="27" t="s">
        <v>2079</v>
      </c>
      <c r="AF2630" t="s">
        <v>285</v>
      </c>
      <c r="AH2630" t="s">
        <v>2016</v>
      </c>
      <c r="AI2630" t="s">
        <v>2121</v>
      </c>
      <c r="AJ2630" t="s">
        <v>2122</v>
      </c>
      <c r="AK2630" t="s">
        <v>2082</v>
      </c>
      <c r="AL2630" s="12">
        <v>45884.877534722225</v>
      </c>
    </row>
    <row r="2631" spans="1:39" ht="15" customHeight="1" x14ac:dyDescent="0.3">
      <c r="A2631" s="38" t="s">
        <v>8283</v>
      </c>
      <c r="B2631" t="s">
        <v>8284</v>
      </c>
      <c r="C2631" t="s">
        <v>2073</v>
      </c>
      <c r="D2631" t="s">
        <v>282</v>
      </c>
      <c r="E2631" t="s">
        <v>319</v>
      </c>
      <c r="H2631" t="s">
        <v>293</v>
      </c>
      <c r="I2631" t="s">
        <v>8285</v>
      </c>
      <c r="K2631" t="s">
        <v>2094</v>
      </c>
      <c r="M2631" t="s">
        <v>294</v>
      </c>
      <c r="N2631" t="s">
        <v>295</v>
      </c>
      <c r="Q2631" t="s">
        <v>344</v>
      </c>
      <c r="R2631" t="b">
        <v>0</v>
      </c>
      <c r="S2631" t="b">
        <v>0</v>
      </c>
      <c r="T2631" t="s">
        <v>426</v>
      </c>
      <c r="U2631">
        <v>1</v>
      </c>
      <c r="V2631" s="32" t="s">
        <v>7860</v>
      </c>
      <c r="W2631" t="s">
        <v>7861</v>
      </c>
      <c r="X2631" t="s">
        <v>282</v>
      </c>
      <c r="Y2631" t="s">
        <v>344</v>
      </c>
      <c r="Z2631" t="s">
        <v>310</v>
      </c>
      <c r="AA2631" t="s">
        <v>319</v>
      </c>
      <c r="AB2631"/>
      <c r="AD2631" s="27" t="s">
        <v>2094</v>
      </c>
      <c r="AF2631" t="s">
        <v>290</v>
      </c>
      <c r="AH2631" t="s">
        <v>2012</v>
      </c>
      <c r="AI2631" t="s">
        <v>2121</v>
      </c>
      <c r="AJ2631" t="s">
        <v>2122</v>
      </c>
      <c r="AK2631" t="s">
        <v>2082</v>
      </c>
      <c r="AL2631" s="12">
        <v>45883.285856481481</v>
      </c>
    </row>
    <row r="2632" spans="1:39" ht="15" customHeight="1" x14ac:dyDescent="0.3">
      <c r="A2632" s="38" t="s">
        <v>8283</v>
      </c>
      <c r="B2632" t="s">
        <v>8284</v>
      </c>
      <c r="C2632" t="s">
        <v>2073</v>
      </c>
      <c r="D2632" t="s">
        <v>282</v>
      </c>
      <c r="E2632" t="s">
        <v>319</v>
      </c>
      <c r="H2632" t="s">
        <v>293</v>
      </c>
      <c r="I2632" t="s">
        <v>8285</v>
      </c>
      <c r="K2632" t="s">
        <v>2094</v>
      </c>
      <c r="M2632" t="s">
        <v>294</v>
      </c>
      <c r="N2632" t="s">
        <v>295</v>
      </c>
      <c r="Q2632" t="s">
        <v>344</v>
      </c>
      <c r="R2632" t="b">
        <v>0</v>
      </c>
      <c r="S2632" t="b">
        <v>0</v>
      </c>
      <c r="T2632" t="s">
        <v>426</v>
      </c>
      <c r="U2632">
        <v>1</v>
      </c>
      <c r="V2632" s="32" t="s">
        <v>7862</v>
      </c>
      <c r="W2632" t="s">
        <v>7861</v>
      </c>
      <c r="X2632" t="s">
        <v>282</v>
      </c>
      <c r="Y2632" t="s">
        <v>344</v>
      </c>
      <c r="Z2632" t="s">
        <v>310</v>
      </c>
      <c r="AA2632" t="s">
        <v>319</v>
      </c>
      <c r="AB2632"/>
      <c r="AD2632" s="27" t="s">
        <v>3330</v>
      </c>
      <c r="AF2632" t="s">
        <v>290</v>
      </c>
      <c r="AH2632" t="s">
        <v>1946</v>
      </c>
      <c r="AI2632" t="s">
        <v>7863</v>
      </c>
      <c r="AJ2632" t="s">
        <v>7864</v>
      </c>
      <c r="AK2632" t="s">
        <v>2082</v>
      </c>
      <c r="AL2632" s="12">
        <v>45695.445775462962</v>
      </c>
    </row>
    <row r="2633" spans="1:39" ht="15" customHeight="1" x14ac:dyDescent="0.3">
      <c r="A2633" s="38" t="s">
        <v>8283</v>
      </c>
      <c r="B2633" t="s">
        <v>8284</v>
      </c>
      <c r="C2633" t="s">
        <v>2073</v>
      </c>
      <c r="D2633" t="s">
        <v>282</v>
      </c>
      <c r="E2633" t="s">
        <v>319</v>
      </c>
      <c r="H2633" t="s">
        <v>293</v>
      </c>
      <c r="I2633" t="s">
        <v>8285</v>
      </c>
      <c r="K2633" t="s">
        <v>2094</v>
      </c>
      <c r="M2633" t="s">
        <v>294</v>
      </c>
      <c r="N2633" t="s">
        <v>295</v>
      </c>
      <c r="R2633" t="b">
        <v>0</v>
      </c>
      <c r="S2633" t="b">
        <v>0</v>
      </c>
      <c r="T2633" s="31" t="s">
        <v>426</v>
      </c>
      <c r="U2633" s="31">
        <v>1</v>
      </c>
      <c r="V2633" s="32" t="s">
        <v>7865</v>
      </c>
      <c r="W2633" t="s">
        <v>7866</v>
      </c>
      <c r="X2633" t="s">
        <v>282</v>
      </c>
      <c r="Y2633" t="s">
        <v>311</v>
      </c>
      <c r="Z2633" t="s">
        <v>284</v>
      </c>
      <c r="AB2633"/>
      <c r="AD2633" s="27" t="s">
        <v>2075</v>
      </c>
      <c r="AF2633" t="s">
        <v>290</v>
      </c>
      <c r="AH2633" t="s">
        <v>2006</v>
      </c>
      <c r="AI2633" t="s">
        <v>2114</v>
      </c>
      <c r="AJ2633" t="s">
        <v>2115</v>
      </c>
      <c r="AK2633" t="s">
        <v>2082</v>
      </c>
      <c r="AL2633" s="12">
        <v>45774.193680555552</v>
      </c>
    </row>
    <row r="2634" spans="1:39" ht="15" customHeight="1" x14ac:dyDescent="0.3">
      <c r="A2634" s="38" t="s">
        <v>8417</v>
      </c>
      <c r="B2634" t="s">
        <v>8418</v>
      </c>
      <c r="C2634" t="s">
        <v>2073</v>
      </c>
      <c r="D2634" t="s">
        <v>282</v>
      </c>
      <c r="E2634" t="s">
        <v>339</v>
      </c>
      <c r="H2634" t="s">
        <v>293</v>
      </c>
      <c r="I2634" t="s">
        <v>8419</v>
      </c>
      <c r="J2634" t="s">
        <v>284</v>
      </c>
      <c r="K2634" t="s">
        <v>2075</v>
      </c>
      <c r="M2634" t="s">
        <v>348</v>
      </c>
      <c r="N2634" t="s">
        <v>295</v>
      </c>
      <c r="Q2634" t="s">
        <v>311</v>
      </c>
      <c r="R2634" t="b">
        <v>0</v>
      </c>
      <c r="S2634" t="b">
        <v>0</v>
      </c>
      <c r="T2634" s="31" t="s">
        <v>426</v>
      </c>
      <c r="U2634" s="31">
        <v>1</v>
      </c>
      <c r="V2634" s="32" t="s">
        <v>8420</v>
      </c>
      <c r="W2634" t="s">
        <v>8421</v>
      </c>
      <c r="X2634" t="s">
        <v>282</v>
      </c>
      <c r="Y2634" t="s">
        <v>311</v>
      </c>
      <c r="Z2634" t="s">
        <v>284</v>
      </c>
      <c r="AA2634" t="s">
        <v>302</v>
      </c>
      <c r="AB2634"/>
      <c r="AD2634" s="27" t="s">
        <v>2310</v>
      </c>
      <c r="AF2634" t="s">
        <v>348</v>
      </c>
      <c r="AH2634" t="s">
        <v>2013</v>
      </c>
      <c r="AI2634" t="s">
        <v>2121</v>
      </c>
      <c r="AJ2634" t="s">
        <v>2122</v>
      </c>
      <c r="AK2634" t="s">
        <v>2082</v>
      </c>
      <c r="AL2634" s="12">
        <v>45884.877662037034</v>
      </c>
    </row>
    <row r="2635" spans="1:39" ht="15" customHeight="1" x14ac:dyDescent="0.3">
      <c r="A2635" s="38" t="s">
        <v>8422</v>
      </c>
      <c r="B2635" t="s">
        <v>8423</v>
      </c>
      <c r="C2635" t="s">
        <v>2073</v>
      </c>
      <c r="D2635" t="s">
        <v>282</v>
      </c>
      <c r="E2635" t="s">
        <v>339</v>
      </c>
      <c r="H2635" t="s">
        <v>293</v>
      </c>
      <c r="I2635" t="s">
        <v>8424</v>
      </c>
      <c r="J2635" t="s">
        <v>284</v>
      </c>
      <c r="K2635" t="s">
        <v>2075</v>
      </c>
      <c r="M2635" t="s">
        <v>348</v>
      </c>
      <c r="N2635" t="s">
        <v>295</v>
      </c>
      <c r="Q2635" t="s">
        <v>311</v>
      </c>
      <c r="R2635" t="b">
        <v>0</v>
      </c>
      <c r="S2635" t="b">
        <v>0</v>
      </c>
      <c r="T2635" t="s">
        <v>426</v>
      </c>
      <c r="U2635">
        <v>1</v>
      </c>
      <c r="V2635" s="32" t="s">
        <v>2119</v>
      </c>
      <c r="W2635" t="s">
        <v>2120</v>
      </c>
      <c r="X2635" t="s">
        <v>282</v>
      </c>
      <c r="Y2635" t="s">
        <v>311</v>
      </c>
      <c r="Z2635" t="s">
        <v>284</v>
      </c>
      <c r="AA2635" t="s">
        <v>302</v>
      </c>
      <c r="AB2635"/>
      <c r="AD2635" s="27" t="s">
        <v>2079</v>
      </c>
      <c r="AF2635" t="s">
        <v>285</v>
      </c>
      <c r="AH2635" t="s">
        <v>2016</v>
      </c>
      <c r="AI2635" t="s">
        <v>2121</v>
      </c>
      <c r="AJ2635" t="s">
        <v>2122</v>
      </c>
      <c r="AK2635" t="s">
        <v>2082</v>
      </c>
      <c r="AL2635" s="12">
        <v>45884.877534722225</v>
      </c>
    </row>
    <row r="2636" spans="1:39" ht="15" customHeight="1" x14ac:dyDescent="0.3">
      <c r="A2636" s="38" t="s">
        <v>8286</v>
      </c>
      <c r="B2636" t="s">
        <v>8287</v>
      </c>
      <c r="C2636" t="s">
        <v>2092</v>
      </c>
      <c r="D2636" t="s">
        <v>282</v>
      </c>
      <c r="E2636" t="s">
        <v>283</v>
      </c>
      <c r="G2636" t="s">
        <v>298</v>
      </c>
      <c r="H2636" t="s">
        <v>25854</v>
      </c>
      <c r="I2636" t="s">
        <v>8288</v>
      </c>
      <c r="J2636" t="s">
        <v>284</v>
      </c>
      <c r="K2636" t="s">
        <v>2075</v>
      </c>
      <c r="M2636" t="s">
        <v>330</v>
      </c>
      <c r="N2636" t="s">
        <v>286</v>
      </c>
      <c r="O2636" t="s">
        <v>2076</v>
      </c>
      <c r="P2636" t="s">
        <v>331</v>
      </c>
      <c r="Q2636" t="s">
        <v>288</v>
      </c>
      <c r="R2636" t="b">
        <v>0</v>
      </c>
      <c r="S2636" t="b">
        <v>0</v>
      </c>
      <c r="T2636" t="s">
        <v>426</v>
      </c>
      <c r="U2636">
        <v>1</v>
      </c>
      <c r="V2636" s="32" t="s">
        <v>5014</v>
      </c>
      <c r="W2636" t="s">
        <v>5015</v>
      </c>
      <c r="X2636" t="s">
        <v>282</v>
      </c>
      <c r="Y2636" t="s">
        <v>288</v>
      </c>
      <c r="Z2636" t="s">
        <v>284</v>
      </c>
      <c r="AA2636" t="s">
        <v>283</v>
      </c>
      <c r="AB2636"/>
      <c r="AD2636" s="27" t="s">
        <v>2075</v>
      </c>
      <c r="AE2636" t="s">
        <v>26030</v>
      </c>
      <c r="AF2636" t="s">
        <v>330</v>
      </c>
      <c r="AH2636" t="s">
        <v>579</v>
      </c>
      <c r="AI2636" t="s">
        <v>26094</v>
      </c>
      <c r="AJ2636" t="s">
        <v>26095</v>
      </c>
      <c r="AK2636" t="s">
        <v>2082</v>
      </c>
      <c r="AL2636" s="12">
        <v>46129.419224537036</v>
      </c>
      <c r="AM2636" t="s">
        <v>291</v>
      </c>
    </row>
    <row r="2637" spans="1:39" ht="15" customHeight="1" x14ac:dyDescent="0.3">
      <c r="A2637" s="38" t="s">
        <v>8289</v>
      </c>
      <c r="B2637" t="s">
        <v>8290</v>
      </c>
      <c r="C2637" t="s">
        <v>2092</v>
      </c>
      <c r="D2637" t="s">
        <v>282</v>
      </c>
      <c r="E2637" t="s">
        <v>283</v>
      </c>
      <c r="G2637" t="s">
        <v>298</v>
      </c>
      <c r="H2637" t="s">
        <v>25854</v>
      </c>
      <c r="I2637" t="s">
        <v>8291</v>
      </c>
      <c r="J2637" t="s">
        <v>284</v>
      </c>
      <c r="K2637" t="s">
        <v>2075</v>
      </c>
      <c r="M2637" t="s">
        <v>330</v>
      </c>
      <c r="N2637" t="s">
        <v>286</v>
      </c>
      <c r="O2637" t="s">
        <v>2076</v>
      </c>
      <c r="P2637" t="s">
        <v>331</v>
      </c>
      <c r="Q2637" t="s">
        <v>288</v>
      </c>
      <c r="R2637" t="b">
        <v>0</v>
      </c>
      <c r="S2637" t="b">
        <v>0</v>
      </c>
      <c r="T2637" t="s">
        <v>426</v>
      </c>
      <c r="U2637">
        <v>1</v>
      </c>
      <c r="V2637" s="32" t="s">
        <v>8292</v>
      </c>
      <c r="W2637" t="s">
        <v>8293</v>
      </c>
      <c r="X2637" t="s">
        <v>282</v>
      </c>
      <c r="Y2637" t="s">
        <v>288</v>
      </c>
      <c r="Z2637" t="s">
        <v>284</v>
      </c>
      <c r="AA2637" t="s">
        <v>283</v>
      </c>
      <c r="AB2637"/>
      <c r="AD2637" s="27" t="s">
        <v>2075</v>
      </c>
      <c r="AE2637" t="s">
        <v>26227</v>
      </c>
      <c r="AF2637" t="s">
        <v>330</v>
      </c>
      <c r="AH2637" t="s">
        <v>641</v>
      </c>
      <c r="AI2637" t="s">
        <v>26094</v>
      </c>
      <c r="AJ2637" t="s">
        <v>26095</v>
      </c>
      <c r="AK2637" t="s">
        <v>2082</v>
      </c>
      <c r="AL2637" s="12">
        <v>46128.501192129632</v>
      </c>
      <c r="AM2637" t="s">
        <v>291</v>
      </c>
    </row>
    <row r="2638" spans="1:39" ht="15" customHeight="1" x14ac:dyDescent="0.3">
      <c r="A2638" s="38" t="s">
        <v>8736</v>
      </c>
      <c r="B2638" t="s">
        <v>8737</v>
      </c>
      <c r="C2638" t="s">
        <v>2073</v>
      </c>
      <c r="D2638" t="s">
        <v>282</v>
      </c>
      <c r="E2638" t="s">
        <v>339</v>
      </c>
      <c r="H2638" t="s">
        <v>293</v>
      </c>
      <c r="I2638" t="s">
        <v>8738</v>
      </c>
      <c r="J2638" t="s">
        <v>284</v>
      </c>
      <c r="K2638" t="s">
        <v>2075</v>
      </c>
      <c r="M2638" t="s">
        <v>285</v>
      </c>
      <c r="Q2638" t="s">
        <v>311</v>
      </c>
      <c r="R2638" t="b">
        <v>0</v>
      </c>
      <c r="S2638" t="b">
        <v>0</v>
      </c>
      <c r="T2638" t="s">
        <v>426</v>
      </c>
      <c r="U2638">
        <v>1</v>
      </c>
      <c r="V2638" s="32" t="s">
        <v>2119</v>
      </c>
      <c r="W2638" t="s">
        <v>2120</v>
      </c>
      <c r="X2638" t="s">
        <v>282</v>
      </c>
      <c r="Y2638" t="s">
        <v>311</v>
      </c>
      <c r="Z2638" t="s">
        <v>284</v>
      </c>
      <c r="AA2638" t="s">
        <v>302</v>
      </c>
      <c r="AB2638"/>
      <c r="AD2638" s="27" t="s">
        <v>2079</v>
      </c>
      <c r="AF2638" t="s">
        <v>285</v>
      </c>
      <c r="AH2638" t="s">
        <v>2016</v>
      </c>
      <c r="AI2638" t="s">
        <v>2121</v>
      </c>
      <c r="AJ2638" t="s">
        <v>2122</v>
      </c>
      <c r="AK2638" t="s">
        <v>2082</v>
      </c>
      <c r="AL2638" s="12">
        <v>45884.877534722225</v>
      </c>
    </row>
    <row r="2639" spans="1:39" ht="15" customHeight="1" x14ac:dyDescent="0.3">
      <c r="A2639" s="38" t="s">
        <v>8542</v>
      </c>
      <c r="B2639" t="s">
        <v>8543</v>
      </c>
      <c r="C2639" t="s">
        <v>2092</v>
      </c>
      <c r="D2639" t="s">
        <v>282</v>
      </c>
      <c r="E2639" t="s">
        <v>25548</v>
      </c>
      <c r="G2639" t="s">
        <v>387</v>
      </c>
      <c r="H2639" t="s">
        <v>387</v>
      </c>
      <c r="I2639" t="s">
        <v>8544</v>
      </c>
      <c r="J2639" t="s">
        <v>284</v>
      </c>
      <c r="K2639" t="s">
        <v>2214</v>
      </c>
      <c r="M2639" t="s">
        <v>285</v>
      </c>
      <c r="N2639" t="s">
        <v>286</v>
      </c>
      <c r="O2639" t="s">
        <v>2076</v>
      </c>
      <c r="P2639" t="s">
        <v>331</v>
      </c>
      <c r="Q2639" t="s">
        <v>288</v>
      </c>
      <c r="R2639" t="b">
        <v>0</v>
      </c>
      <c r="S2639" t="b">
        <v>0</v>
      </c>
      <c r="T2639" t="s">
        <v>426</v>
      </c>
      <c r="U2639">
        <v>1</v>
      </c>
      <c r="V2639" s="32" t="s">
        <v>8545</v>
      </c>
      <c r="W2639" t="s">
        <v>8546</v>
      </c>
      <c r="X2639" t="s">
        <v>282</v>
      </c>
      <c r="Y2639" t="s">
        <v>288</v>
      </c>
      <c r="Z2639" t="s">
        <v>284</v>
      </c>
      <c r="AA2639" t="s">
        <v>283</v>
      </c>
      <c r="AB2639"/>
      <c r="AD2639" s="27" t="s">
        <v>2075</v>
      </c>
      <c r="AE2639" t="s">
        <v>26052</v>
      </c>
      <c r="AF2639" t="s">
        <v>290</v>
      </c>
      <c r="AH2639" t="s">
        <v>617</v>
      </c>
      <c r="AI2639" t="s">
        <v>26094</v>
      </c>
      <c r="AJ2639" t="s">
        <v>26095</v>
      </c>
      <c r="AK2639" t="s">
        <v>2082</v>
      </c>
      <c r="AL2639" s="12">
        <v>46129.406527777777</v>
      </c>
      <c r="AM2639" t="s">
        <v>291</v>
      </c>
    </row>
    <row r="2640" spans="1:39" ht="15" customHeight="1" x14ac:dyDescent="0.3">
      <c r="A2640" s="38" t="s">
        <v>8431</v>
      </c>
      <c r="B2640" t="s">
        <v>8432</v>
      </c>
      <c r="C2640" t="s">
        <v>2073</v>
      </c>
      <c r="D2640" t="s">
        <v>282</v>
      </c>
      <c r="E2640" t="s">
        <v>339</v>
      </c>
      <c r="H2640" t="s">
        <v>293</v>
      </c>
      <c r="I2640" t="s">
        <v>8433</v>
      </c>
      <c r="J2640" t="s">
        <v>284</v>
      </c>
      <c r="K2640" t="s">
        <v>2075</v>
      </c>
      <c r="M2640" t="s">
        <v>348</v>
      </c>
      <c r="N2640" t="s">
        <v>295</v>
      </c>
      <c r="Q2640" t="s">
        <v>311</v>
      </c>
      <c r="R2640" t="b">
        <v>0</v>
      </c>
      <c r="S2640" t="b">
        <v>0</v>
      </c>
      <c r="T2640" t="s">
        <v>426</v>
      </c>
      <c r="U2640">
        <v>1</v>
      </c>
      <c r="V2640" s="32" t="s">
        <v>2119</v>
      </c>
      <c r="W2640" t="s">
        <v>2120</v>
      </c>
      <c r="X2640" t="s">
        <v>282</v>
      </c>
      <c r="Y2640" t="s">
        <v>311</v>
      </c>
      <c r="Z2640" t="s">
        <v>284</v>
      </c>
      <c r="AA2640" t="s">
        <v>302</v>
      </c>
      <c r="AB2640"/>
      <c r="AD2640" s="27" t="s">
        <v>2079</v>
      </c>
      <c r="AF2640" t="s">
        <v>285</v>
      </c>
      <c r="AH2640" t="s">
        <v>2016</v>
      </c>
      <c r="AI2640" t="s">
        <v>2121</v>
      </c>
      <c r="AJ2640" t="s">
        <v>2122</v>
      </c>
      <c r="AK2640" t="s">
        <v>2082</v>
      </c>
      <c r="AL2640" s="12">
        <v>45884.877534722225</v>
      </c>
    </row>
    <row r="2641" spans="1:39" ht="15" customHeight="1" x14ac:dyDescent="0.3">
      <c r="A2641" s="38" t="s">
        <v>8757</v>
      </c>
      <c r="B2641" t="s">
        <v>8758</v>
      </c>
      <c r="C2641" t="s">
        <v>2092</v>
      </c>
      <c r="D2641" t="s">
        <v>282</v>
      </c>
      <c r="E2641" t="s">
        <v>376</v>
      </c>
      <c r="G2641" t="s">
        <v>318</v>
      </c>
      <c r="H2641" t="s">
        <v>6242</v>
      </c>
      <c r="I2641" t="s">
        <v>8759</v>
      </c>
      <c r="J2641" t="s">
        <v>329</v>
      </c>
      <c r="K2641" t="s">
        <v>4453</v>
      </c>
      <c r="M2641" t="s">
        <v>294</v>
      </c>
      <c r="N2641" t="s">
        <v>295</v>
      </c>
      <c r="O2641" t="s">
        <v>2228</v>
      </c>
      <c r="R2641" t="b">
        <v>0</v>
      </c>
      <c r="S2641" t="b">
        <v>0</v>
      </c>
      <c r="T2641" t="s">
        <v>25456</v>
      </c>
      <c r="U2641" t="s">
        <v>2234</v>
      </c>
      <c r="V2641" s="32" t="s">
        <v>3058</v>
      </c>
      <c r="AB2641"/>
      <c r="AD2641" s="27"/>
    </row>
    <row r="2642" spans="1:39" ht="15" customHeight="1" x14ac:dyDescent="0.3">
      <c r="A2642" s="38" t="s">
        <v>8794</v>
      </c>
      <c r="B2642" t="s">
        <v>8795</v>
      </c>
      <c r="C2642" t="s">
        <v>2092</v>
      </c>
      <c r="D2642" t="s">
        <v>282</v>
      </c>
      <c r="E2642" t="s">
        <v>283</v>
      </c>
      <c r="G2642" t="s">
        <v>303</v>
      </c>
      <c r="H2642" t="s">
        <v>303</v>
      </c>
      <c r="I2642" t="s">
        <v>8796</v>
      </c>
      <c r="J2642" t="s">
        <v>284</v>
      </c>
      <c r="K2642" t="s">
        <v>2094</v>
      </c>
      <c r="M2642" t="s">
        <v>290</v>
      </c>
      <c r="N2642" t="s">
        <v>286</v>
      </c>
      <c r="O2642" t="s">
        <v>2076</v>
      </c>
      <c r="P2642" t="s">
        <v>331</v>
      </c>
      <c r="Q2642" t="s">
        <v>288</v>
      </c>
      <c r="R2642" t="b">
        <v>0</v>
      </c>
      <c r="S2642" t="b">
        <v>0</v>
      </c>
      <c r="T2642" t="s">
        <v>426</v>
      </c>
      <c r="U2642">
        <v>1</v>
      </c>
      <c r="V2642" s="32" t="s">
        <v>8703</v>
      </c>
      <c r="W2642" t="s">
        <v>8704</v>
      </c>
      <c r="X2642" t="s">
        <v>282</v>
      </c>
      <c r="Y2642" t="s">
        <v>288</v>
      </c>
      <c r="Z2642" t="s">
        <v>284</v>
      </c>
      <c r="AA2642" t="s">
        <v>283</v>
      </c>
      <c r="AB2642"/>
      <c r="AD2642" s="27" t="s">
        <v>2075</v>
      </c>
      <c r="AE2642" t="s">
        <v>26227</v>
      </c>
      <c r="AF2642" t="s">
        <v>290</v>
      </c>
      <c r="AH2642" t="s">
        <v>641</v>
      </c>
      <c r="AI2642" t="s">
        <v>26094</v>
      </c>
      <c r="AJ2642" t="s">
        <v>26095</v>
      </c>
      <c r="AK2642" t="s">
        <v>3160</v>
      </c>
      <c r="AL2642" s="12">
        <v>46128.498449074075</v>
      </c>
      <c r="AM2642" t="s">
        <v>291</v>
      </c>
    </row>
    <row r="2643" spans="1:39" ht="15" customHeight="1" x14ac:dyDescent="0.3">
      <c r="A2643" s="38" t="s">
        <v>8801</v>
      </c>
      <c r="B2643" t="s">
        <v>8802</v>
      </c>
      <c r="C2643" t="s">
        <v>2092</v>
      </c>
      <c r="D2643" t="s">
        <v>282</v>
      </c>
      <c r="E2643" t="s">
        <v>376</v>
      </c>
      <c r="G2643" t="s">
        <v>318</v>
      </c>
      <c r="I2643" t="s">
        <v>8803</v>
      </c>
      <c r="J2643" t="s">
        <v>329</v>
      </c>
      <c r="K2643" t="s">
        <v>2094</v>
      </c>
      <c r="M2643" t="s">
        <v>294</v>
      </c>
      <c r="N2643" t="s">
        <v>295</v>
      </c>
      <c r="O2643" t="s">
        <v>2228</v>
      </c>
      <c r="Q2643" t="s">
        <v>377</v>
      </c>
      <c r="R2643" t="b">
        <v>0</v>
      </c>
      <c r="S2643" t="b">
        <v>0</v>
      </c>
      <c r="T2643" t="s">
        <v>25457</v>
      </c>
      <c r="U2643" t="s">
        <v>2234</v>
      </c>
      <c r="V2643" s="32" t="s">
        <v>2235</v>
      </c>
      <c r="AB2643"/>
      <c r="AD2643" s="27"/>
    </row>
    <row r="2644" spans="1:39" ht="15" customHeight="1" x14ac:dyDescent="0.3">
      <c r="A2644" s="38" t="s">
        <v>8801</v>
      </c>
      <c r="B2644" t="s">
        <v>8802</v>
      </c>
      <c r="C2644" t="s">
        <v>2092</v>
      </c>
      <c r="D2644" t="s">
        <v>282</v>
      </c>
      <c r="E2644" t="s">
        <v>376</v>
      </c>
      <c r="G2644" t="s">
        <v>318</v>
      </c>
      <c r="I2644" t="s">
        <v>8803</v>
      </c>
      <c r="J2644" t="s">
        <v>329</v>
      </c>
      <c r="K2644" t="s">
        <v>2094</v>
      </c>
      <c r="M2644" t="s">
        <v>294</v>
      </c>
      <c r="N2644" t="s">
        <v>295</v>
      </c>
      <c r="O2644" t="s">
        <v>2228</v>
      </c>
      <c r="Q2644" t="s">
        <v>367</v>
      </c>
      <c r="R2644" t="b">
        <v>0</v>
      </c>
      <c r="S2644" t="b">
        <v>0</v>
      </c>
      <c r="T2644" t="s">
        <v>25457</v>
      </c>
      <c r="U2644" t="s">
        <v>2234</v>
      </c>
      <c r="V2644" s="32" t="s">
        <v>2235</v>
      </c>
      <c r="AB2644"/>
      <c r="AD2644" s="27"/>
    </row>
    <row r="2645" spans="1:39" ht="15" customHeight="1" x14ac:dyDescent="0.3">
      <c r="A2645" s="38" t="s">
        <v>8687</v>
      </c>
      <c r="B2645" t="s">
        <v>8688</v>
      </c>
      <c r="C2645" t="s">
        <v>2073</v>
      </c>
      <c r="D2645" t="s">
        <v>282</v>
      </c>
      <c r="E2645" t="s">
        <v>292</v>
      </c>
      <c r="I2645" t="s">
        <v>8689</v>
      </c>
      <c r="J2645" t="s">
        <v>329</v>
      </c>
      <c r="K2645" t="s">
        <v>2094</v>
      </c>
      <c r="M2645" t="s">
        <v>294</v>
      </c>
      <c r="N2645" t="s">
        <v>295</v>
      </c>
      <c r="Q2645" t="s">
        <v>344</v>
      </c>
      <c r="R2645" t="b">
        <v>0</v>
      </c>
      <c r="S2645" t="b">
        <v>0</v>
      </c>
      <c r="T2645" t="s">
        <v>426</v>
      </c>
      <c r="U2645">
        <v>1</v>
      </c>
      <c r="V2645" s="32" t="s">
        <v>2235</v>
      </c>
      <c r="AB2645"/>
      <c r="AD2645" s="27"/>
    </row>
    <row r="2646" spans="1:39" ht="15" customHeight="1" x14ac:dyDescent="0.3">
      <c r="A2646" s="38" t="s">
        <v>8451</v>
      </c>
      <c r="B2646" t="s">
        <v>8452</v>
      </c>
      <c r="C2646" t="s">
        <v>2092</v>
      </c>
      <c r="D2646" t="s">
        <v>282</v>
      </c>
      <c r="E2646" t="s">
        <v>376</v>
      </c>
      <c r="G2646" t="s">
        <v>318</v>
      </c>
      <c r="I2646" t="s">
        <v>8453</v>
      </c>
      <c r="J2646" t="s">
        <v>329</v>
      </c>
      <c r="K2646" t="s">
        <v>2214</v>
      </c>
      <c r="M2646" t="s">
        <v>294</v>
      </c>
      <c r="N2646" t="s">
        <v>295</v>
      </c>
      <c r="O2646" t="s">
        <v>2228</v>
      </c>
      <c r="Q2646" t="s">
        <v>377</v>
      </c>
      <c r="R2646" t="b">
        <v>0</v>
      </c>
      <c r="S2646" t="b">
        <v>0</v>
      </c>
      <c r="T2646" t="s">
        <v>25457</v>
      </c>
      <c r="U2646" t="s">
        <v>2234</v>
      </c>
      <c r="V2646" s="32" t="s">
        <v>2235</v>
      </c>
      <c r="AB2646"/>
      <c r="AD2646" s="27"/>
    </row>
    <row r="2647" spans="1:39" ht="15" customHeight="1" x14ac:dyDescent="0.3">
      <c r="A2647" s="38" t="s">
        <v>8451</v>
      </c>
      <c r="B2647" t="s">
        <v>8452</v>
      </c>
      <c r="C2647" t="s">
        <v>2092</v>
      </c>
      <c r="D2647" t="s">
        <v>282</v>
      </c>
      <c r="E2647" t="s">
        <v>376</v>
      </c>
      <c r="G2647" t="s">
        <v>318</v>
      </c>
      <c r="I2647" t="s">
        <v>8453</v>
      </c>
      <c r="J2647" t="s">
        <v>329</v>
      </c>
      <c r="K2647" t="s">
        <v>2214</v>
      </c>
      <c r="M2647" t="s">
        <v>294</v>
      </c>
      <c r="N2647" t="s">
        <v>295</v>
      </c>
      <c r="O2647" t="s">
        <v>2228</v>
      </c>
      <c r="Q2647" t="s">
        <v>336</v>
      </c>
      <c r="R2647" t="b">
        <v>0</v>
      </c>
      <c r="S2647" t="b">
        <v>0</v>
      </c>
      <c r="T2647" t="s">
        <v>25457</v>
      </c>
      <c r="U2647" t="s">
        <v>2234</v>
      </c>
      <c r="V2647" s="32" t="s">
        <v>2235</v>
      </c>
      <c r="AB2647"/>
      <c r="AD2647" s="27"/>
    </row>
    <row r="2648" spans="1:39" ht="15" customHeight="1" x14ac:dyDescent="0.3">
      <c r="A2648" s="38" t="s">
        <v>8406</v>
      </c>
      <c r="B2648" t="s">
        <v>8407</v>
      </c>
      <c r="C2648" t="s">
        <v>2073</v>
      </c>
      <c r="D2648" t="s">
        <v>282</v>
      </c>
      <c r="E2648" t="s">
        <v>339</v>
      </c>
      <c r="H2648" t="s">
        <v>293</v>
      </c>
      <c r="I2648" t="s">
        <v>8408</v>
      </c>
      <c r="J2648" t="s">
        <v>284</v>
      </c>
      <c r="K2648" t="s">
        <v>2075</v>
      </c>
      <c r="M2648" t="s">
        <v>348</v>
      </c>
      <c r="N2648" t="s">
        <v>295</v>
      </c>
      <c r="Q2648" t="s">
        <v>311</v>
      </c>
      <c r="R2648" t="b">
        <v>0</v>
      </c>
      <c r="S2648" t="b">
        <v>0</v>
      </c>
      <c r="T2648" t="s">
        <v>426</v>
      </c>
      <c r="U2648">
        <v>1</v>
      </c>
      <c r="V2648" s="32" t="s">
        <v>2119</v>
      </c>
      <c r="W2648" t="s">
        <v>2120</v>
      </c>
      <c r="X2648" t="s">
        <v>282</v>
      </c>
      <c r="Y2648" t="s">
        <v>311</v>
      </c>
      <c r="Z2648" t="s">
        <v>284</v>
      </c>
      <c r="AA2648" t="s">
        <v>302</v>
      </c>
      <c r="AB2648"/>
      <c r="AD2648" s="27" t="s">
        <v>2079</v>
      </c>
      <c r="AF2648" t="s">
        <v>285</v>
      </c>
      <c r="AH2648" t="s">
        <v>2016</v>
      </c>
      <c r="AI2648" t="s">
        <v>2121</v>
      </c>
      <c r="AJ2648" t="s">
        <v>2122</v>
      </c>
      <c r="AK2648" t="s">
        <v>2082</v>
      </c>
      <c r="AL2648" s="12">
        <v>45884.877534722225</v>
      </c>
    </row>
    <row r="2649" spans="1:39" ht="15" customHeight="1" x14ac:dyDescent="0.3">
      <c r="A2649" s="38" t="s">
        <v>8730</v>
      </c>
      <c r="B2649" t="s">
        <v>8731</v>
      </c>
      <c r="C2649" t="s">
        <v>2073</v>
      </c>
      <c r="D2649" t="s">
        <v>282</v>
      </c>
      <c r="E2649" t="s">
        <v>339</v>
      </c>
      <c r="H2649" t="s">
        <v>293</v>
      </c>
      <c r="I2649" t="s">
        <v>8732</v>
      </c>
      <c r="J2649" t="s">
        <v>284</v>
      </c>
      <c r="K2649" t="s">
        <v>2075</v>
      </c>
      <c r="M2649" t="s">
        <v>348</v>
      </c>
      <c r="N2649" t="s">
        <v>295</v>
      </c>
      <c r="Q2649" t="s">
        <v>311</v>
      </c>
      <c r="R2649" t="b">
        <v>0</v>
      </c>
      <c r="S2649" t="b">
        <v>0</v>
      </c>
      <c r="T2649" t="s">
        <v>426</v>
      </c>
      <c r="U2649">
        <v>1</v>
      </c>
      <c r="V2649" s="32" t="s">
        <v>8420</v>
      </c>
      <c r="W2649" t="s">
        <v>8421</v>
      </c>
      <c r="X2649" t="s">
        <v>282</v>
      </c>
      <c r="Y2649" t="s">
        <v>311</v>
      </c>
      <c r="Z2649" t="s">
        <v>284</v>
      </c>
      <c r="AA2649" t="s">
        <v>302</v>
      </c>
      <c r="AB2649"/>
      <c r="AD2649" s="27" t="s">
        <v>2310</v>
      </c>
      <c r="AF2649" t="s">
        <v>348</v>
      </c>
      <c r="AH2649" t="s">
        <v>2013</v>
      </c>
      <c r="AI2649" t="s">
        <v>2121</v>
      </c>
      <c r="AJ2649" t="s">
        <v>2122</v>
      </c>
      <c r="AK2649" t="s">
        <v>2082</v>
      </c>
      <c r="AL2649" s="12">
        <v>45884.877662037034</v>
      </c>
    </row>
    <row r="2650" spans="1:39" ht="15" customHeight="1" x14ac:dyDescent="0.3">
      <c r="A2650" s="38" t="s">
        <v>8690</v>
      </c>
      <c r="B2650" t="s">
        <v>8691</v>
      </c>
      <c r="C2650" t="s">
        <v>2073</v>
      </c>
      <c r="D2650" t="s">
        <v>282</v>
      </c>
      <c r="E2650" t="s">
        <v>25500</v>
      </c>
      <c r="H2650" t="s">
        <v>25853</v>
      </c>
      <c r="I2650" t="s">
        <v>8692</v>
      </c>
      <c r="J2650" t="s">
        <v>284</v>
      </c>
      <c r="K2650" t="s">
        <v>2075</v>
      </c>
      <c r="M2650" t="s">
        <v>338</v>
      </c>
      <c r="O2650" t="s">
        <v>2076</v>
      </c>
      <c r="Q2650" t="s">
        <v>311</v>
      </c>
      <c r="R2650" t="b">
        <v>0</v>
      </c>
      <c r="S2650" t="b">
        <v>0</v>
      </c>
      <c r="T2650" t="s">
        <v>426</v>
      </c>
      <c r="U2650">
        <v>1</v>
      </c>
      <c r="V2650" s="32" t="s">
        <v>8480</v>
      </c>
      <c r="W2650" t="s">
        <v>8481</v>
      </c>
      <c r="X2650" t="s">
        <v>282</v>
      </c>
      <c r="Y2650" t="s">
        <v>311</v>
      </c>
      <c r="Z2650" t="s">
        <v>284</v>
      </c>
      <c r="AB2650"/>
      <c r="AD2650" s="27" t="s">
        <v>2079</v>
      </c>
      <c r="AF2650" t="s">
        <v>338</v>
      </c>
      <c r="AH2650" t="s">
        <v>2169</v>
      </c>
      <c r="AI2650" t="s">
        <v>2170</v>
      </c>
      <c r="AJ2650" t="s">
        <v>2171</v>
      </c>
      <c r="AK2650" t="s">
        <v>2082</v>
      </c>
      <c r="AL2650" s="12">
        <v>46007.462199074071</v>
      </c>
    </row>
    <row r="2651" spans="1:39" ht="15" customHeight="1" x14ac:dyDescent="0.3">
      <c r="A2651" s="38" t="s">
        <v>8733</v>
      </c>
      <c r="B2651" t="s">
        <v>8734</v>
      </c>
      <c r="C2651" t="s">
        <v>2092</v>
      </c>
      <c r="D2651" t="s">
        <v>282</v>
      </c>
      <c r="E2651" t="s">
        <v>283</v>
      </c>
      <c r="G2651" t="s">
        <v>303</v>
      </c>
      <c r="H2651" t="s">
        <v>396</v>
      </c>
      <c r="I2651" t="s">
        <v>8735</v>
      </c>
      <c r="J2651" t="s">
        <v>284</v>
      </c>
      <c r="K2651" t="s">
        <v>2075</v>
      </c>
      <c r="M2651" t="s">
        <v>290</v>
      </c>
      <c r="N2651" t="s">
        <v>355</v>
      </c>
      <c r="O2651" t="s">
        <v>2256</v>
      </c>
      <c r="Q2651" t="s">
        <v>360</v>
      </c>
      <c r="R2651" t="b">
        <v>1</v>
      </c>
      <c r="S2651" t="b">
        <v>1</v>
      </c>
      <c r="T2651" t="s">
        <v>425</v>
      </c>
      <c r="U2651">
        <v>0</v>
      </c>
      <c r="V2651" s="32" t="s">
        <v>2235</v>
      </c>
      <c r="AB2651"/>
      <c r="AD2651" s="27"/>
    </row>
    <row r="2652" spans="1:39" ht="15" customHeight="1" x14ac:dyDescent="0.3">
      <c r="A2652" s="38" t="s">
        <v>8733</v>
      </c>
      <c r="B2652" t="s">
        <v>8734</v>
      </c>
      <c r="C2652" t="s">
        <v>2092</v>
      </c>
      <c r="D2652" t="s">
        <v>282</v>
      </c>
      <c r="E2652" t="s">
        <v>283</v>
      </c>
      <c r="G2652" t="s">
        <v>303</v>
      </c>
      <c r="H2652" t="s">
        <v>396</v>
      </c>
      <c r="I2652" t="s">
        <v>8735</v>
      </c>
      <c r="J2652" t="s">
        <v>284</v>
      </c>
      <c r="K2652" t="s">
        <v>2075</v>
      </c>
      <c r="M2652" t="s">
        <v>290</v>
      </c>
      <c r="N2652" t="s">
        <v>355</v>
      </c>
      <c r="O2652" t="s">
        <v>2256</v>
      </c>
      <c r="Q2652" t="s">
        <v>380</v>
      </c>
      <c r="R2652" t="b">
        <v>1</v>
      </c>
      <c r="S2652" t="b">
        <v>1</v>
      </c>
      <c r="T2652" t="s">
        <v>425</v>
      </c>
      <c r="U2652">
        <v>0</v>
      </c>
      <c r="V2652" s="32" t="s">
        <v>2235</v>
      </c>
      <c r="AB2652"/>
      <c r="AD2652" s="27"/>
    </row>
    <row r="2653" spans="1:39" ht="15" customHeight="1" x14ac:dyDescent="0.3">
      <c r="A2653" s="38" t="s">
        <v>8697</v>
      </c>
      <c r="B2653" t="s">
        <v>8698</v>
      </c>
      <c r="C2653" t="s">
        <v>2073</v>
      </c>
      <c r="D2653" t="s">
        <v>282</v>
      </c>
      <c r="E2653" t="s">
        <v>25500</v>
      </c>
      <c r="H2653" t="s">
        <v>25853</v>
      </c>
      <c r="I2653" t="s">
        <v>8699</v>
      </c>
      <c r="J2653" t="s">
        <v>284</v>
      </c>
      <c r="K2653" t="s">
        <v>2075</v>
      </c>
      <c r="M2653" t="s">
        <v>338</v>
      </c>
      <c r="O2653" t="s">
        <v>2076</v>
      </c>
      <c r="Q2653" t="s">
        <v>311</v>
      </c>
      <c r="R2653" t="b">
        <v>0</v>
      </c>
      <c r="S2653" t="b">
        <v>0</v>
      </c>
      <c r="T2653" t="s">
        <v>426</v>
      </c>
      <c r="U2653">
        <v>1</v>
      </c>
      <c r="V2653" s="32" t="s">
        <v>8480</v>
      </c>
      <c r="W2653" t="s">
        <v>8481</v>
      </c>
      <c r="X2653" t="s">
        <v>282</v>
      </c>
      <c r="Y2653" t="s">
        <v>311</v>
      </c>
      <c r="Z2653" t="s">
        <v>284</v>
      </c>
      <c r="AB2653"/>
      <c r="AD2653" s="27" t="s">
        <v>2079</v>
      </c>
      <c r="AF2653" t="s">
        <v>338</v>
      </c>
      <c r="AH2653" t="s">
        <v>2169</v>
      </c>
      <c r="AI2653" t="s">
        <v>2170</v>
      </c>
      <c r="AJ2653" t="s">
        <v>2171</v>
      </c>
      <c r="AK2653" t="s">
        <v>2082</v>
      </c>
      <c r="AL2653" s="12">
        <v>46007.462199074071</v>
      </c>
    </row>
    <row r="2654" spans="1:39" ht="15" customHeight="1" x14ac:dyDescent="0.3">
      <c r="A2654" s="38" t="s">
        <v>8506</v>
      </c>
      <c r="B2654" t="s">
        <v>8507</v>
      </c>
      <c r="C2654" t="s">
        <v>2073</v>
      </c>
      <c r="D2654" t="s">
        <v>282</v>
      </c>
      <c r="E2654" t="s">
        <v>319</v>
      </c>
      <c r="H2654" t="s">
        <v>25906</v>
      </c>
      <c r="I2654" t="s">
        <v>8508</v>
      </c>
      <c r="J2654" t="s">
        <v>310</v>
      </c>
      <c r="K2654" t="s">
        <v>2094</v>
      </c>
      <c r="M2654" t="s">
        <v>294</v>
      </c>
      <c r="N2654" t="s">
        <v>295</v>
      </c>
      <c r="Q2654" t="s">
        <v>311</v>
      </c>
      <c r="R2654" t="b">
        <v>0</v>
      </c>
      <c r="S2654" t="b">
        <v>0</v>
      </c>
      <c r="T2654" t="s">
        <v>426</v>
      </c>
      <c r="U2654">
        <v>1</v>
      </c>
      <c r="V2654" s="30" t="s">
        <v>8511</v>
      </c>
      <c r="W2654" t="s">
        <v>8512</v>
      </c>
      <c r="X2654" t="s">
        <v>282</v>
      </c>
      <c r="Y2654" t="s">
        <v>311</v>
      </c>
      <c r="Z2654" t="s">
        <v>310</v>
      </c>
      <c r="AA2654" t="s">
        <v>319</v>
      </c>
      <c r="AB2654"/>
      <c r="AD2654" s="27" t="s">
        <v>2094</v>
      </c>
      <c r="AF2654" t="s">
        <v>294</v>
      </c>
      <c r="AH2654" t="s">
        <v>1946</v>
      </c>
      <c r="AI2654" t="s">
        <v>2114</v>
      </c>
      <c r="AJ2654" t="s">
        <v>2115</v>
      </c>
      <c r="AK2654" t="s">
        <v>2082</v>
      </c>
      <c r="AL2654" s="12">
        <v>45774.177731481483</v>
      </c>
    </row>
    <row r="2655" spans="1:39" ht="15" customHeight="1" x14ac:dyDescent="0.3">
      <c r="A2655" s="38" t="s">
        <v>8506</v>
      </c>
      <c r="B2655" t="s">
        <v>8507</v>
      </c>
      <c r="C2655" t="s">
        <v>2073</v>
      </c>
      <c r="D2655" t="s">
        <v>282</v>
      </c>
      <c r="E2655" t="s">
        <v>319</v>
      </c>
      <c r="H2655" t="s">
        <v>25906</v>
      </c>
      <c r="I2655" t="s">
        <v>8508</v>
      </c>
      <c r="J2655" t="s">
        <v>310</v>
      </c>
      <c r="K2655" t="s">
        <v>2094</v>
      </c>
      <c r="M2655" t="s">
        <v>294</v>
      </c>
      <c r="N2655" t="s">
        <v>295</v>
      </c>
      <c r="Q2655" t="s">
        <v>311</v>
      </c>
      <c r="R2655" t="b">
        <v>0</v>
      </c>
      <c r="S2655" t="b">
        <v>0</v>
      </c>
      <c r="T2655" t="s">
        <v>426</v>
      </c>
      <c r="U2655">
        <v>1</v>
      </c>
      <c r="V2655" s="32" t="s">
        <v>8509</v>
      </c>
      <c r="W2655" t="s">
        <v>8510</v>
      </c>
      <c r="X2655" t="s">
        <v>282</v>
      </c>
      <c r="Y2655" t="s">
        <v>311</v>
      </c>
      <c r="Z2655" t="s">
        <v>310</v>
      </c>
      <c r="AA2655" t="s">
        <v>319</v>
      </c>
      <c r="AB2655"/>
      <c r="AD2655" s="27" t="s">
        <v>2094</v>
      </c>
      <c r="AF2655" t="s">
        <v>294</v>
      </c>
      <c r="AH2655" t="s">
        <v>1946</v>
      </c>
      <c r="AI2655" t="s">
        <v>2114</v>
      </c>
      <c r="AJ2655" t="s">
        <v>2115</v>
      </c>
      <c r="AK2655" t="s">
        <v>2082</v>
      </c>
      <c r="AL2655" s="12">
        <v>45774.173645833333</v>
      </c>
    </row>
    <row r="2656" spans="1:39" ht="15" customHeight="1" x14ac:dyDescent="0.3">
      <c r="A2656" s="38" t="s">
        <v>8513</v>
      </c>
      <c r="B2656" t="s">
        <v>8514</v>
      </c>
      <c r="C2656" t="s">
        <v>2073</v>
      </c>
      <c r="D2656" t="s">
        <v>282</v>
      </c>
      <c r="E2656" t="s">
        <v>319</v>
      </c>
      <c r="H2656" t="s">
        <v>303</v>
      </c>
      <c r="I2656" t="s">
        <v>8515</v>
      </c>
      <c r="J2656" t="s">
        <v>310</v>
      </c>
      <c r="K2656" t="s">
        <v>2094</v>
      </c>
      <c r="M2656" t="s">
        <v>285</v>
      </c>
      <c r="Q2656" t="s">
        <v>311</v>
      </c>
      <c r="R2656" t="b">
        <v>0</v>
      </c>
      <c r="S2656" t="b">
        <v>0</v>
      </c>
      <c r="T2656" t="s">
        <v>426</v>
      </c>
      <c r="U2656">
        <v>1</v>
      </c>
      <c r="V2656" s="32" t="s">
        <v>2112</v>
      </c>
      <c r="W2656" t="s">
        <v>2113</v>
      </c>
      <c r="X2656" t="s">
        <v>282</v>
      </c>
      <c r="Y2656" t="s">
        <v>311</v>
      </c>
      <c r="Z2656" t="s">
        <v>310</v>
      </c>
      <c r="AA2656" t="s">
        <v>319</v>
      </c>
      <c r="AB2656"/>
      <c r="AD2656" s="27" t="s">
        <v>2094</v>
      </c>
      <c r="AF2656" t="s">
        <v>290</v>
      </c>
      <c r="AH2656" t="s">
        <v>1946</v>
      </c>
      <c r="AI2656" t="s">
        <v>2114</v>
      </c>
      <c r="AJ2656" t="s">
        <v>2115</v>
      </c>
      <c r="AK2656" t="s">
        <v>2082</v>
      </c>
      <c r="AL2656" s="12">
        <v>45773.744756944441</v>
      </c>
    </row>
    <row r="2657" spans="1:39" ht="15" customHeight="1" x14ac:dyDescent="0.3">
      <c r="A2657" s="38" t="s">
        <v>8617</v>
      </c>
      <c r="B2657" t="s">
        <v>8618</v>
      </c>
      <c r="C2657" t="s">
        <v>2073</v>
      </c>
      <c r="D2657" t="s">
        <v>282</v>
      </c>
      <c r="E2657" t="s">
        <v>299</v>
      </c>
      <c r="H2657" t="s">
        <v>390</v>
      </c>
      <c r="I2657" t="s">
        <v>8619</v>
      </c>
      <c r="J2657" t="s">
        <v>284</v>
      </c>
      <c r="K2657" t="s">
        <v>2075</v>
      </c>
      <c r="M2657" t="s">
        <v>294</v>
      </c>
      <c r="N2657" t="s">
        <v>295</v>
      </c>
      <c r="O2657" t="s">
        <v>2076</v>
      </c>
      <c r="Q2657" t="s">
        <v>311</v>
      </c>
      <c r="R2657" t="b">
        <v>0</v>
      </c>
      <c r="S2657" t="b">
        <v>0</v>
      </c>
      <c r="T2657" t="s">
        <v>426</v>
      </c>
      <c r="U2657">
        <v>1</v>
      </c>
      <c r="V2657" s="32" t="s">
        <v>5224</v>
      </c>
      <c r="W2657" t="s">
        <v>5225</v>
      </c>
      <c r="X2657" t="s">
        <v>282</v>
      </c>
      <c r="Y2657" t="s">
        <v>311</v>
      </c>
      <c r="Z2657" t="s">
        <v>284</v>
      </c>
      <c r="AA2657" t="s">
        <v>302</v>
      </c>
      <c r="AB2657"/>
      <c r="AD2657" s="27" t="s">
        <v>2310</v>
      </c>
      <c r="AF2657" t="s">
        <v>294</v>
      </c>
      <c r="AH2657" t="s">
        <v>2012</v>
      </c>
      <c r="AI2657" t="s">
        <v>26587</v>
      </c>
      <c r="AJ2657" t="s">
        <v>26588</v>
      </c>
      <c r="AK2657" t="s">
        <v>2082</v>
      </c>
      <c r="AL2657" s="12">
        <v>46105.537627314814</v>
      </c>
    </row>
    <row r="2658" spans="1:39" ht="15" customHeight="1" x14ac:dyDescent="0.3">
      <c r="A2658" s="38" t="s">
        <v>9018</v>
      </c>
      <c r="B2658" t="s">
        <v>2604</v>
      </c>
      <c r="C2658" t="s">
        <v>2073</v>
      </c>
      <c r="D2658" t="s">
        <v>282</v>
      </c>
      <c r="E2658" t="s">
        <v>319</v>
      </c>
      <c r="H2658" t="s">
        <v>25852</v>
      </c>
      <c r="I2658" t="s">
        <v>9019</v>
      </c>
      <c r="J2658" t="s">
        <v>310</v>
      </c>
      <c r="K2658" t="s">
        <v>2094</v>
      </c>
      <c r="M2658" t="s">
        <v>294</v>
      </c>
      <c r="N2658" t="s">
        <v>295</v>
      </c>
      <c r="Q2658" t="s">
        <v>311</v>
      </c>
      <c r="R2658" t="b">
        <v>0</v>
      </c>
      <c r="S2658" t="b">
        <v>0</v>
      </c>
      <c r="T2658" t="s">
        <v>426</v>
      </c>
      <c r="U2658">
        <v>1</v>
      </c>
      <c r="V2658" s="32" t="s">
        <v>9020</v>
      </c>
      <c r="W2658" t="s">
        <v>9021</v>
      </c>
      <c r="X2658" t="s">
        <v>282</v>
      </c>
      <c r="Y2658" t="s">
        <v>311</v>
      </c>
      <c r="Z2658" t="s">
        <v>310</v>
      </c>
      <c r="AA2658" t="s">
        <v>319</v>
      </c>
      <c r="AB2658"/>
      <c r="AD2658" s="27" t="s">
        <v>2094</v>
      </c>
      <c r="AF2658" t="s">
        <v>294</v>
      </c>
      <c r="AH2658" t="s">
        <v>1946</v>
      </c>
      <c r="AI2658" t="s">
        <v>2114</v>
      </c>
      <c r="AJ2658" t="s">
        <v>2115</v>
      </c>
      <c r="AK2658" t="s">
        <v>2082</v>
      </c>
      <c r="AL2658" s="12">
        <v>45773.7422337963</v>
      </c>
    </row>
    <row r="2659" spans="1:39" ht="15" customHeight="1" x14ac:dyDescent="0.3">
      <c r="A2659" s="38" t="s">
        <v>9146</v>
      </c>
      <c r="B2659" t="s">
        <v>9147</v>
      </c>
      <c r="C2659" t="s">
        <v>2073</v>
      </c>
      <c r="D2659" t="s">
        <v>282</v>
      </c>
      <c r="E2659" t="s">
        <v>319</v>
      </c>
      <c r="H2659" t="s">
        <v>303</v>
      </c>
      <c r="I2659" t="s">
        <v>9148</v>
      </c>
      <c r="J2659" t="s">
        <v>310</v>
      </c>
      <c r="K2659" t="s">
        <v>2094</v>
      </c>
      <c r="M2659" t="s">
        <v>294</v>
      </c>
      <c r="N2659" t="s">
        <v>295</v>
      </c>
      <c r="Q2659" t="s">
        <v>311</v>
      </c>
      <c r="R2659" t="b">
        <v>0</v>
      </c>
      <c r="S2659" t="b">
        <v>0</v>
      </c>
      <c r="T2659" t="s">
        <v>426</v>
      </c>
      <c r="U2659">
        <v>1</v>
      </c>
      <c r="V2659" s="32" t="s">
        <v>8885</v>
      </c>
      <c r="W2659" t="s">
        <v>8886</v>
      </c>
      <c r="X2659" t="s">
        <v>282</v>
      </c>
      <c r="Y2659" t="s">
        <v>311</v>
      </c>
      <c r="Z2659" t="s">
        <v>310</v>
      </c>
      <c r="AA2659" t="s">
        <v>319</v>
      </c>
      <c r="AB2659"/>
      <c r="AD2659" s="27" t="s">
        <v>2094</v>
      </c>
      <c r="AF2659" t="s">
        <v>294</v>
      </c>
      <c r="AH2659" t="s">
        <v>1946</v>
      </c>
      <c r="AI2659" t="s">
        <v>2114</v>
      </c>
      <c r="AJ2659" t="s">
        <v>2115</v>
      </c>
      <c r="AK2659" t="s">
        <v>2082</v>
      </c>
      <c r="AL2659" s="12">
        <v>45770.667997685188</v>
      </c>
    </row>
    <row r="2660" spans="1:39" ht="15" customHeight="1" x14ac:dyDescent="0.3">
      <c r="A2660" s="38" t="s">
        <v>9077</v>
      </c>
      <c r="B2660" t="s">
        <v>9078</v>
      </c>
      <c r="C2660" t="s">
        <v>2073</v>
      </c>
      <c r="D2660" t="s">
        <v>282</v>
      </c>
      <c r="E2660" t="s">
        <v>319</v>
      </c>
      <c r="H2660" t="s">
        <v>303</v>
      </c>
      <c r="I2660" t="s">
        <v>9079</v>
      </c>
      <c r="J2660" t="s">
        <v>310</v>
      </c>
      <c r="K2660" t="s">
        <v>2094</v>
      </c>
      <c r="M2660" t="s">
        <v>294</v>
      </c>
      <c r="N2660" t="s">
        <v>295</v>
      </c>
      <c r="Q2660" t="s">
        <v>311</v>
      </c>
      <c r="R2660" t="b">
        <v>0</v>
      </c>
      <c r="S2660" t="b">
        <v>0</v>
      </c>
      <c r="T2660" t="s">
        <v>426</v>
      </c>
      <c r="U2660">
        <v>1</v>
      </c>
      <c r="V2660" s="32" t="s">
        <v>8885</v>
      </c>
      <c r="W2660" t="s">
        <v>8886</v>
      </c>
      <c r="X2660" t="s">
        <v>282</v>
      </c>
      <c r="Y2660" t="s">
        <v>311</v>
      </c>
      <c r="Z2660" t="s">
        <v>310</v>
      </c>
      <c r="AA2660" t="s">
        <v>319</v>
      </c>
      <c r="AB2660"/>
      <c r="AD2660" s="27" t="s">
        <v>2094</v>
      </c>
      <c r="AF2660" t="s">
        <v>294</v>
      </c>
      <c r="AH2660" t="s">
        <v>1946</v>
      </c>
      <c r="AI2660" t="s">
        <v>2114</v>
      </c>
      <c r="AJ2660" t="s">
        <v>2115</v>
      </c>
      <c r="AK2660" t="s">
        <v>2082</v>
      </c>
      <c r="AL2660" s="12">
        <v>45770.667997685188</v>
      </c>
    </row>
    <row r="2661" spans="1:39" ht="15" customHeight="1" x14ac:dyDescent="0.3">
      <c r="A2661" s="38" t="s">
        <v>9122</v>
      </c>
      <c r="B2661" t="s">
        <v>9123</v>
      </c>
      <c r="C2661" t="s">
        <v>2073</v>
      </c>
      <c r="D2661" t="s">
        <v>282</v>
      </c>
      <c r="E2661" t="s">
        <v>319</v>
      </c>
      <c r="H2661" t="s">
        <v>303</v>
      </c>
      <c r="I2661" t="s">
        <v>9124</v>
      </c>
      <c r="J2661" t="s">
        <v>310</v>
      </c>
      <c r="K2661" t="s">
        <v>2094</v>
      </c>
      <c r="M2661" t="s">
        <v>290</v>
      </c>
      <c r="N2661" t="s">
        <v>295</v>
      </c>
      <c r="Q2661" t="s">
        <v>311</v>
      </c>
      <c r="R2661" t="b">
        <v>0</v>
      </c>
      <c r="S2661" t="b">
        <v>0</v>
      </c>
      <c r="T2661" t="s">
        <v>426</v>
      </c>
      <c r="U2661">
        <v>1</v>
      </c>
      <c r="V2661" s="32" t="s">
        <v>2131</v>
      </c>
      <c r="W2661" t="s">
        <v>2132</v>
      </c>
      <c r="X2661" t="s">
        <v>282</v>
      </c>
      <c r="Y2661" t="s">
        <v>311</v>
      </c>
      <c r="Z2661" t="s">
        <v>310</v>
      </c>
      <c r="AA2661" t="s">
        <v>319</v>
      </c>
      <c r="AB2661"/>
      <c r="AD2661" s="27" t="s">
        <v>2075</v>
      </c>
      <c r="AF2661" t="s">
        <v>290</v>
      </c>
      <c r="AH2661" t="s">
        <v>2013</v>
      </c>
      <c r="AI2661" t="s">
        <v>2080</v>
      </c>
      <c r="AJ2661" t="s">
        <v>2081</v>
      </c>
      <c r="AK2661" t="s">
        <v>2082</v>
      </c>
      <c r="AL2661" s="12">
        <v>45826.414583333331</v>
      </c>
    </row>
    <row r="2662" spans="1:39" ht="15" customHeight="1" x14ac:dyDescent="0.3">
      <c r="A2662" s="38" t="s">
        <v>8524</v>
      </c>
      <c r="B2662" t="s">
        <v>2797</v>
      </c>
      <c r="C2662" t="s">
        <v>2073</v>
      </c>
      <c r="D2662" t="s">
        <v>282</v>
      </c>
      <c r="E2662" t="s">
        <v>319</v>
      </c>
      <c r="H2662" t="s">
        <v>303</v>
      </c>
      <c r="I2662" t="s">
        <v>8525</v>
      </c>
      <c r="K2662" t="s">
        <v>2094</v>
      </c>
      <c r="M2662" t="s">
        <v>290</v>
      </c>
      <c r="Q2662" t="s">
        <v>311</v>
      </c>
      <c r="R2662" t="b">
        <v>0</v>
      </c>
      <c r="S2662" t="b">
        <v>0</v>
      </c>
      <c r="T2662" t="s">
        <v>426</v>
      </c>
      <c r="U2662">
        <v>1</v>
      </c>
      <c r="V2662" s="32" t="s">
        <v>8526</v>
      </c>
      <c r="W2662" t="s">
        <v>8527</v>
      </c>
      <c r="X2662" t="s">
        <v>282</v>
      </c>
      <c r="Y2662" t="s">
        <v>311</v>
      </c>
      <c r="Z2662" t="s">
        <v>310</v>
      </c>
      <c r="AA2662" t="s">
        <v>319</v>
      </c>
      <c r="AB2662"/>
      <c r="AD2662" s="27" t="s">
        <v>2214</v>
      </c>
      <c r="AF2662" t="s">
        <v>294</v>
      </c>
      <c r="AH2662" t="s">
        <v>1946</v>
      </c>
      <c r="AI2662" t="s">
        <v>2114</v>
      </c>
      <c r="AJ2662" t="s">
        <v>2115</v>
      </c>
      <c r="AK2662" t="s">
        <v>2082</v>
      </c>
      <c r="AL2662" s="12">
        <v>45773.739884259259</v>
      </c>
    </row>
    <row r="2663" spans="1:39" ht="15" customHeight="1" x14ac:dyDescent="0.3">
      <c r="A2663" s="38" t="s">
        <v>8528</v>
      </c>
      <c r="B2663" t="s">
        <v>8529</v>
      </c>
      <c r="C2663" t="s">
        <v>2073</v>
      </c>
      <c r="D2663" t="s">
        <v>282</v>
      </c>
      <c r="E2663" t="s">
        <v>319</v>
      </c>
      <c r="H2663" t="s">
        <v>25851</v>
      </c>
      <c r="I2663" t="s">
        <v>8530</v>
      </c>
      <c r="J2663" t="s">
        <v>310</v>
      </c>
      <c r="K2663" t="s">
        <v>2094</v>
      </c>
      <c r="M2663" t="s">
        <v>294</v>
      </c>
      <c r="N2663" t="s">
        <v>295</v>
      </c>
      <c r="Q2663" t="s">
        <v>311</v>
      </c>
      <c r="R2663" t="b">
        <v>0</v>
      </c>
      <c r="S2663" t="b">
        <v>0</v>
      </c>
      <c r="T2663" t="s">
        <v>426</v>
      </c>
      <c r="U2663">
        <v>1</v>
      </c>
      <c r="V2663" s="32" t="s">
        <v>7482</v>
      </c>
      <c r="W2663" t="s">
        <v>7483</v>
      </c>
      <c r="X2663" t="s">
        <v>282</v>
      </c>
      <c r="Y2663" t="s">
        <v>311</v>
      </c>
      <c r="Z2663" t="s">
        <v>310</v>
      </c>
      <c r="AA2663" t="s">
        <v>319</v>
      </c>
      <c r="AB2663"/>
      <c r="AD2663" s="27" t="s">
        <v>2094</v>
      </c>
      <c r="AF2663" t="s">
        <v>294</v>
      </c>
      <c r="AH2663" t="s">
        <v>1946</v>
      </c>
      <c r="AI2663" t="s">
        <v>2114</v>
      </c>
      <c r="AJ2663" t="s">
        <v>2115</v>
      </c>
      <c r="AK2663" t="s">
        <v>2082</v>
      </c>
      <c r="AL2663" s="12">
        <v>45773.73773148148</v>
      </c>
    </row>
    <row r="2664" spans="1:39" ht="15" customHeight="1" x14ac:dyDescent="0.3">
      <c r="A2664" s="38" t="s">
        <v>9125</v>
      </c>
      <c r="B2664" t="s">
        <v>9126</v>
      </c>
      <c r="C2664" t="s">
        <v>2073</v>
      </c>
      <c r="D2664" t="s">
        <v>282</v>
      </c>
      <c r="E2664" t="s">
        <v>319</v>
      </c>
      <c r="H2664" t="s">
        <v>303</v>
      </c>
      <c r="I2664" t="s">
        <v>9127</v>
      </c>
      <c r="J2664" t="s">
        <v>310</v>
      </c>
      <c r="K2664" t="s">
        <v>2094</v>
      </c>
      <c r="M2664" t="s">
        <v>290</v>
      </c>
      <c r="N2664" t="s">
        <v>295</v>
      </c>
      <c r="Q2664" t="s">
        <v>311</v>
      </c>
      <c r="R2664" t="b">
        <v>0</v>
      </c>
      <c r="S2664" t="b">
        <v>0</v>
      </c>
      <c r="T2664" t="s">
        <v>426</v>
      </c>
      <c r="U2664">
        <v>1</v>
      </c>
      <c r="V2664" s="32" t="s">
        <v>2131</v>
      </c>
      <c r="W2664" t="s">
        <v>2132</v>
      </c>
      <c r="X2664" t="s">
        <v>282</v>
      </c>
      <c r="Y2664" t="s">
        <v>311</v>
      </c>
      <c r="Z2664" t="s">
        <v>310</v>
      </c>
      <c r="AA2664" t="s">
        <v>319</v>
      </c>
      <c r="AB2664"/>
      <c r="AD2664" s="27" t="s">
        <v>2075</v>
      </c>
      <c r="AF2664" t="s">
        <v>290</v>
      </c>
      <c r="AH2664" t="s">
        <v>2013</v>
      </c>
      <c r="AI2664" t="s">
        <v>2080</v>
      </c>
      <c r="AJ2664" t="s">
        <v>2081</v>
      </c>
      <c r="AK2664" t="s">
        <v>2082</v>
      </c>
      <c r="AL2664" s="12">
        <v>45826.414583333331</v>
      </c>
    </row>
    <row r="2665" spans="1:39" ht="15" customHeight="1" x14ac:dyDescent="0.3">
      <c r="A2665" s="38" t="s">
        <v>8539</v>
      </c>
      <c r="B2665" t="s">
        <v>8540</v>
      </c>
      <c r="C2665" t="s">
        <v>2073</v>
      </c>
      <c r="D2665" t="s">
        <v>282</v>
      </c>
      <c r="E2665" t="s">
        <v>319</v>
      </c>
      <c r="H2665" t="s">
        <v>303</v>
      </c>
      <c r="I2665" t="s">
        <v>8541</v>
      </c>
      <c r="J2665" t="s">
        <v>310</v>
      </c>
      <c r="K2665" t="s">
        <v>2094</v>
      </c>
      <c r="M2665" t="s">
        <v>294</v>
      </c>
      <c r="N2665" t="s">
        <v>295</v>
      </c>
      <c r="Q2665" t="s">
        <v>311</v>
      </c>
      <c r="R2665" t="b">
        <v>0</v>
      </c>
      <c r="S2665" t="b">
        <v>0</v>
      </c>
      <c r="T2665" t="s">
        <v>426</v>
      </c>
      <c r="U2665">
        <v>1</v>
      </c>
      <c r="V2665" s="32" t="s">
        <v>2156</v>
      </c>
      <c r="W2665" t="s">
        <v>2157</v>
      </c>
      <c r="X2665" t="s">
        <v>282</v>
      </c>
      <c r="Y2665" t="s">
        <v>311</v>
      </c>
      <c r="Z2665" t="s">
        <v>310</v>
      </c>
      <c r="AA2665" t="s">
        <v>319</v>
      </c>
      <c r="AB2665"/>
      <c r="AD2665" s="27" t="s">
        <v>2075</v>
      </c>
      <c r="AF2665" t="s">
        <v>338</v>
      </c>
      <c r="AH2665" t="s">
        <v>1946</v>
      </c>
      <c r="AI2665" t="s">
        <v>2114</v>
      </c>
      <c r="AJ2665" t="s">
        <v>2115</v>
      </c>
      <c r="AK2665" t="s">
        <v>2082</v>
      </c>
      <c r="AL2665" s="12">
        <v>45774.171226851853</v>
      </c>
    </row>
    <row r="2666" spans="1:39" ht="15" customHeight="1" x14ac:dyDescent="0.3">
      <c r="A2666" s="38" t="s">
        <v>9157</v>
      </c>
      <c r="B2666" t="s">
        <v>9158</v>
      </c>
      <c r="C2666" t="s">
        <v>2092</v>
      </c>
      <c r="D2666" t="s">
        <v>282</v>
      </c>
      <c r="E2666" t="s">
        <v>25548</v>
      </c>
      <c r="G2666" t="s">
        <v>298</v>
      </c>
      <c r="H2666" t="s">
        <v>313</v>
      </c>
      <c r="I2666" t="s">
        <v>9159</v>
      </c>
      <c r="J2666" t="s">
        <v>284</v>
      </c>
      <c r="K2666" t="s">
        <v>2075</v>
      </c>
      <c r="M2666" t="s">
        <v>330</v>
      </c>
      <c r="N2666" t="s">
        <v>286</v>
      </c>
      <c r="O2666" t="s">
        <v>2076</v>
      </c>
      <c r="P2666" t="s">
        <v>331</v>
      </c>
      <c r="Q2666" t="s">
        <v>288</v>
      </c>
      <c r="R2666" t="b">
        <v>0</v>
      </c>
      <c r="S2666" t="b">
        <v>0</v>
      </c>
      <c r="T2666" s="31" t="s">
        <v>426</v>
      </c>
      <c r="U2666" s="31">
        <v>1</v>
      </c>
      <c r="V2666" s="32" t="s">
        <v>5014</v>
      </c>
      <c r="W2666" t="s">
        <v>5015</v>
      </c>
      <c r="X2666" t="s">
        <v>282</v>
      </c>
      <c r="Y2666" t="s">
        <v>288</v>
      </c>
      <c r="Z2666" t="s">
        <v>284</v>
      </c>
      <c r="AA2666" t="s">
        <v>283</v>
      </c>
      <c r="AB2666"/>
      <c r="AD2666" s="27" t="s">
        <v>2075</v>
      </c>
      <c r="AE2666" t="s">
        <v>26030</v>
      </c>
      <c r="AF2666" t="s">
        <v>330</v>
      </c>
      <c r="AH2666" t="s">
        <v>579</v>
      </c>
      <c r="AI2666" t="s">
        <v>26094</v>
      </c>
      <c r="AJ2666" t="s">
        <v>26095</v>
      </c>
      <c r="AK2666" t="s">
        <v>2082</v>
      </c>
      <c r="AL2666" s="12">
        <v>46129.419224537036</v>
      </c>
      <c r="AM2666" t="s">
        <v>291</v>
      </c>
    </row>
    <row r="2667" spans="1:39" ht="15" customHeight="1" x14ac:dyDescent="0.3">
      <c r="A2667" s="38" t="s">
        <v>9000</v>
      </c>
      <c r="B2667" t="s">
        <v>9001</v>
      </c>
      <c r="C2667" t="s">
        <v>2073</v>
      </c>
      <c r="D2667" t="s">
        <v>282</v>
      </c>
      <c r="E2667" t="s">
        <v>319</v>
      </c>
      <c r="H2667" t="s">
        <v>303</v>
      </c>
      <c r="I2667" t="s">
        <v>9002</v>
      </c>
      <c r="J2667" t="s">
        <v>310</v>
      </c>
      <c r="K2667" t="s">
        <v>2094</v>
      </c>
      <c r="M2667" t="s">
        <v>294</v>
      </c>
      <c r="N2667" t="s">
        <v>295</v>
      </c>
      <c r="Q2667" t="s">
        <v>311</v>
      </c>
      <c r="R2667" t="b">
        <v>0</v>
      </c>
      <c r="S2667" t="b">
        <v>0</v>
      </c>
      <c r="T2667" t="s">
        <v>426</v>
      </c>
      <c r="U2667">
        <v>1</v>
      </c>
      <c r="V2667" s="30" t="s">
        <v>2156</v>
      </c>
      <c r="W2667" t="s">
        <v>2157</v>
      </c>
      <c r="X2667" t="s">
        <v>282</v>
      </c>
      <c r="Y2667" t="s">
        <v>311</v>
      </c>
      <c r="Z2667" t="s">
        <v>310</v>
      </c>
      <c r="AA2667" t="s">
        <v>319</v>
      </c>
      <c r="AB2667"/>
      <c r="AD2667" s="27" t="s">
        <v>2075</v>
      </c>
      <c r="AF2667" t="s">
        <v>338</v>
      </c>
      <c r="AH2667" t="s">
        <v>1946</v>
      </c>
      <c r="AI2667" t="s">
        <v>2114</v>
      </c>
      <c r="AJ2667" t="s">
        <v>2115</v>
      </c>
      <c r="AK2667" t="s">
        <v>2082</v>
      </c>
      <c r="AL2667" s="12">
        <v>45774.171226851853</v>
      </c>
    </row>
    <row r="2668" spans="1:39" ht="15" customHeight="1" x14ac:dyDescent="0.3">
      <c r="A2668" s="38" t="s">
        <v>9013</v>
      </c>
      <c r="B2668" t="s">
        <v>9014</v>
      </c>
      <c r="C2668" t="s">
        <v>2092</v>
      </c>
      <c r="D2668" t="s">
        <v>282</v>
      </c>
      <c r="E2668" t="s">
        <v>283</v>
      </c>
      <c r="G2668" t="s">
        <v>2046</v>
      </c>
      <c r="H2668" t="s">
        <v>25835</v>
      </c>
      <c r="I2668" t="s">
        <v>9015</v>
      </c>
      <c r="J2668" t="s">
        <v>284</v>
      </c>
      <c r="K2668" t="s">
        <v>2094</v>
      </c>
      <c r="M2668" t="s">
        <v>285</v>
      </c>
      <c r="N2668" t="s">
        <v>286</v>
      </c>
      <c r="O2668" t="s">
        <v>2256</v>
      </c>
      <c r="P2668" t="s">
        <v>287</v>
      </c>
      <c r="Q2668" t="s">
        <v>288</v>
      </c>
      <c r="R2668" t="b">
        <v>0</v>
      </c>
      <c r="S2668" t="b">
        <v>0</v>
      </c>
      <c r="T2668" t="s">
        <v>426</v>
      </c>
      <c r="U2668" t="s">
        <v>2244</v>
      </c>
      <c r="V2668" s="32" t="s">
        <v>6190</v>
      </c>
      <c r="W2668" t="s">
        <v>6191</v>
      </c>
      <c r="X2668" t="s">
        <v>282</v>
      </c>
      <c r="Y2668" t="s">
        <v>288</v>
      </c>
      <c r="Z2668" t="s">
        <v>284</v>
      </c>
      <c r="AA2668" t="s">
        <v>283</v>
      </c>
      <c r="AB2668"/>
      <c r="AD2668" s="27" t="s">
        <v>2094</v>
      </c>
      <c r="AE2668" t="s">
        <v>289</v>
      </c>
      <c r="AF2668" t="s">
        <v>290</v>
      </c>
      <c r="AH2668" t="s">
        <v>674</v>
      </c>
      <c r="AI2668" t="s">
        <v>26094</v>
      </c>
      <c r="AJ2668" t="s">
        <v>26095</v>
      </c>
      <c r="AK2668" t="s">
        <v>2082</v>
      </c>
      <c r="AL2668" s="12">
        <v>46127.379525462966</v>
      </c>
      <c r="AM2668" t="s">
        <v>309</v>
      </c>
    </row>
    <row r="2669" spans="1:39" ht="15" customHeight="1" x14ac:dyDescent="0.3">
      <c r="A2669" s="38" t="s">
        <v>8942</v>
      </c>
      <c r="B2669" t="s">
        <v>8943</v>
      </c>
      <c r="C2669" t="s">
        <v>2073</v>
      </c>
      <c r="D2669" t="s">
        <v>282</v>
      </c>
      <c r="E2669" t="s">
        <v>319</v>
      </c>
      <c r="H2669" t="s">
        <v>303</v>
      </c>
      <c r="I2669" t="s">
        <v>8944</v>
      </c>
      <c r="J2669" t="s">
        <v>310</v>
      </c>
      <c r="K2669" t="s">
        <v>2094</v>
      </c>
      <c r="M2669" t="s">
        <v>294</v>
      </c>
      <c r="N2669" t="s">
        <v>295</v>
      </c>
      <c r="Q2669" t="s">
        <v>311</v>
      </c>
      <c r="R2669" t="b">
        <v>0</v>
      </c>
      <c r="S2669" t="b">
        <v>0</v>
      </c>
      <c r="T2669" t="s">
        <v>426</v>
      </c>
      <c r="U2669">
        <v>1</v>
      </c>
      <c r="V2669" s="30" t="s">
        <v>8945</v>
      </c>
      <c r="W2669" t="s">
        <v>8946</v>
      </c>
      <c r="X2669" t="s">
        <v>282</v>
      </c>
      <c r="Y2669" t="s">
        <v>311</v>
      </c>
      <c r="Z2669" t="s">
        <v>310</v>
      </c>
      <c r="AA2669" t="s">
        <v>319</v>
      </c>
      <c r="AB2669"/>
      <c r="AD2669" s="27" t="s">
        <v>2094</v>
      </c>
      <c r="AF2669" t="s">
        <v>294</v>
      </c>
      <c r="AH2669" t="s">
        <v>1946</v>
      </c>
      <c r="AI2669" t="s">
        <v>2114</v>
      </c>
      <c r="AJ2669" t="s">
        <v>2115</v>
      </c>
      <c r="AK2669" t="s">
        <v>2082</v>
      </c>
      <c r="AL2669" s="12">
        <v>45770.645231481481</v>
      </c>
    </row>
    <row r="2670" spans="1:39" ht="15" customHeight="1" x14ac:dyDescent="0.3">
      <c r="A2670" s="38" t="s">
        <v>8864</v>
      </c>
      <c r="B2670" t="s">
        <v>8865</v>
      </c>
      <c r="C2670" t="s">
        <v>2073</v>
      </c>
      <c r="D2670" t="s">
        <v>282</v>
      </c>
      <c r="E2670" t="s">
        <v>319</v>
      </c>
      <c r="H2670" t="s">
        <v>293</v>
      </c>
      <c r="I2670" t="s">
        <v>8866</v>
      </c>
      <c r="K2670" t="s">
        <v>2094</v>
      </c>
      <c r="M2670" t="s">
        <v>294</v>
      </c>
      <c r="N2670" t="s">
        <v>295</v>
      </c>
      <c r="Q2670" t="s">
        <v>311</v>
      </c>
      <c r="R2670" t="b">
        <v>0</v>
      </c>
      <c r="S2670" t="b">
        <v>0</v>
      </c>
      <c r="T2670" t="s">
        <v>426</v>
      </c>
      <c r="U2670">
        <v>1</v>
      </c>
      <c r="V2670" s="32" t="s">
        <v>2112</v>
      </c>
      <c r="W2670" t="s">
        <v>2113</v>
      </c>
      <c r="X2670" t="s">
        <v>282</v>
      </c>
      <c r="Y2670" t="s">
        <v>311</v>
      </c>
      <c r="Z2670" t="s">
        <v>310</v>
      </c>
      <c r="AA2670" t="s">
        <v>319</v>
      </c>
      <c r="AB2670"/>
      <c r="AD2670" s="27" t="s">
        <v>2094</v>
      </c>
      <c r="AF2670" t="s">
        <v>290</v>
      </c>
      <c r="AH2670" t="s">
        <v>1946</v>
      </c>
      <c r="AI2670" t="s">
        <v>2114</v>
      </c>
      <c r="AJ2670" t="s">
        <v>2115</v>
      </c>
      <c r="AK2670" t="s">
        <v>2082</v>
      </c>
      <c r="AL2670" s="12">
        <v>45773.744756944441</v>
      </c>
    </row>
    <row r="2671" spans="1:39" ht="15" customHeight="1" x14ac:dyDescent="0.3">
      <c r="A2671" s="38" t="s">
        <v>8927</v>
      </c>
      <c r="B2671" t="s">
        <v>8928</v>
      </c>
      <c r="C2671" t="s">
        <v>2073</v>
      </c>
      <c r="D2671" t="s">
        <v>282</v>
      </c>
      <c r="E2671" t="s">
        <v>319</v>
      </c>
      <c r="H2671" t="s">
        <v>303</v>
      </c>
      <c r="I2671" t="s">
        <v>8929</v>
      </c>
      <c r="J2671" t="s">
        <v>310</v>
      </c>
      <c r="K2671" t="s">
        <v>2094</v>
      </c>
      <c r="M2671" t="s">
        <v>294</v>
      </c>
      <c r="N2671" t="s">
        <v>295</v>
      </c>
      <c r="Q2671" t="s">
        <v>311</v>
      </c>
      <c r="R2671" t="b">
        <v>0</v>
      </c>
      <c r="S2671" t="b">
        <v>0</v>
      </c>
      <c r="T2671" t="s">
        <v>426</v>
      </c>
      <c r="U2671">
        <v>1</v>
      </c>
      <c r="V2671" s="32" t="s">
        <v>2156</v>
      </c>
      <c r="W2671" t="s">
        <v>2157</v>
      </c>
      <c r="X2671" t="s">
        <v>282</v>
      </c>
      <c r="Y2671" t="s">
        <v>311</v>
      </c>
      <c r="Z2671" t="s">
        <v>310</v>
      </c>
      <c r="AA2671" t="s">
        <v>319</v>
      </c>
      <c r="AB2671"/>
      <c r="AD2671" s="27" t="s">
        <v>2075</v>
      </c>
      <c r="AF2671" t="s">
        <v>338</v>
      </c>
      <c r="AH2671" t="s">
        <v>1946</v>
      </c>
      <c r="AI2671" t="s">
        <v>2114</v>
      </c>
      <c r="AJ2671" t="s">
        <v>2115</v>
      </c>
      <c r="AK2671" t="s">
        <v>2082</v>
      </c>
      <c r="AL2671" s="12">
        <v>45774.171226851853</v>
      </c>
    </row>
    <row r="2672" spans="1:39" ht="15" customHeight="1" x14ac:dyDescent="0.3">
      <c r="A2672" s="38" t="s">
        <v>8935</v>
      </c>
      <c r="B2672" t="s">
        <v>2134</v>
      </c>
      <c r="C2672" t="s">
        <v>2073</v>
      </c>
      <c r="D2672" t="s">
        <v>282</v>
      </c>
      <c r="E2672" t="s">
        <v>319</v>
      </c>
      <c r="H2672" t="s">
        <v>303</v>
      </c>
      <c r="I2672" t="s">
        <v>8936</v>
      </c>
      <c r="J2672" t="s">
        <v>310</v>
      </c>
      <c r="K2672" t="s">
        <v>2094</v>
      </c>
      <c r="M2672" t="s">
        <v>294</v>
      </c>
      <c r="N2672" t="s">
        <v>295</v>
      </c>
      <c r="Q2672" t="s">
        <v>311</v>
      </c>
      <c r="R2672" t="b">
        <v>0</v>
      </c>
      <c r="S2672" t="b">
        <v>0</v>
      </c>
      <c r="T2672" t="s">
        <v>426</v>
      </c>
      <c r="U2672">
        <v>1</v>
      </c>
      <c r="V2672" s="32" t="s">
        <v>8937</v>
      </c>
      <c r="W2672" t="s">
        <v>8938</v>
      </c>
      <c r="X2672" t="s">
        <v>282</v>
      </c>
      <c r="Y2672" t="s">
        <v>311</v>
      </c>
      <c r="Z2672" t="s">
        <v>310</v>
      </c>
      <c r="AA2672" t="s">
        <v>319</v>
      </c>
      <c r="AB2672"/>
      <c r="AD2672" s="27" t="s">
        <v>2094</v>
      </c>
      <c r="AF2672" t="s">
        <v>294</v>
      </c>
      <c r="AH2672" t="s">
        <v>1946</v>
      </c>
      <c r="AI2672" t="s">
        <v>2114</v>
      </c>
      <c r="AJ2672" t="s">
        <v>2115</v>
      </c>
      <c r="AK2672" t="s">
        <v>2082</v>
      </c>
      <c r="AL2672" s="12">
        <v>45782.394166666665</v>
      </c>
    </row>
    <row r="2673" spans="1:39" ht="15" customHeight="1" x14ac:dyDescent="0.3">
      <c r="A2673" s="38" t="s">
        <v>8997</v>
      </c>
      <c r="B2673" t="s">
        <v>8998</v>
      </c>
      <c r="C2673" t="s">
        <v>2073</v>
      </c>
      <c r="D2673" t="s">
        <v>282</v>
      </c>
      <c r="E2673" t="s">
        <v>319</v>
      </c>
      <c r="H2673" t="s">
        <v>303</v>
      </c>
      <c r="I2673" t="s">
        <v>8999</v>
      </c>
      <c r="J2673" t="s">
        <v>310</v>
      </c>
      <c r="K2673" t="s">
        <v>2094</v>
      </c>
      <c r="M2673" t="s">
        <v>294</v>
      </c>
      <c r="N2673" t="s">
        <v>295</v>
      </c>
      <c r="O2673" t="s">
        <v>2076</v>
      </c>
      <c r="Q2673" t="s">
        <v>311</v>
      </c>
      <c r="R2673" t="b">
        <v>0</v>
      </c>
      <c r="S2673" t="b">
        <v>0</v>
      </c>
      <c r="T2673" t="s">
        <v>426</v>
      </c>
      <c r="U2673">
        <v>1</v>
      </c>
      <c r="V2673" s="32" t="s">
        <v>2156</v>
      </c>
      <c r="W2673" t="s">
        <v>2157</v>
      </c>
      <c r="X2673" t="s">
        <v>282</v>
      </c>
      <c r="Y2673" t="s">
        <v>311</v>
      </c>
      <c r="Z2673" t="s">
        <v>310</v>
      </c>
      <c r="AA2673" t="s">
        <v>319</v>
      </c>
      <c r="AB2673"/>
      <c r="AD2673" s="27" t="s">
        <v>2075</v>
      </c>
      <c r="AF2673" t="s">
        <v>338</v>
      </c>
      <c r="AH2673" t="s">
        <v>1946</v>
      </c>
      <c r="AI2673" t="s">
        <v>2114</v>
      </c>
      <c r="AJ2673" t="s">
        <v>2115</v>
      </c>
      <c r="AK2673" t="s">
        <v>2082</v>
      </c>
      <c r="AL2673" s="12">
        <v>45774.171226851853</v>
      </c>
    </row>
    <row r="2674" spans="1:39" ht="15" customHeight="1" x14ac:dyDescent="0.3">
      <c r="A2674" s="38" t="s">
        <v>8558</v>
      </c>
      <c r="B2674" t="s">
        <v>2419</v>
      </c>
      <c r="C2674" t="s">
        <v>2073</v>
      </c>
      <c r="D2674" t="s">
        <v>282</v>
      </c>
      <c r="E2674" t="s">
        <v>299</v>
      </c>
      <c r="H2674" t="s">
        <v>390</v>
      </c>
      <c r="I2674" t="s">
        <v>8559</v>
      </c>
      <c r="J2674" t="s">
        <v>284</v>
      </c>
      <c r="K2674" t="s">
        <v>2075</v>
      </c>
      <c r="M2674" t="s">
        <v>285</v>
      </c>
      <c r="O2674" t="s">
        <v>2076</v>
      </c>
      <c r="Q2674" t="s">
        <v>311</v>
      </c>
      <c r="R2674" t="b">
        <v>0</v>
      </c>
      <c r="S2674" t="b">
        <v>0</v>
      </c>
      <c r="T2674" t="s">
        <v>426</v>
      </c>
      <c r="U2674">
        <v>1</v>
      </c>
      <c r="V2674" s="30" t="s">
        <v>8560</v>
      </c>
      <c r="W2674" t="s">
        <v>8561</v>
      </c>
      <c r="X2674" t="s">
        <v>282</v>
      </c>
      <c r="Y2674" t="s">
        <v>311</v>
      </c>
      <c r="Z2674" t="s">
        <v>284</v>
      </c>
      <c r="AA2674" t="s">
        <v>299</v>
      </c>
      <c r="AB2674"/>
      <c r="AD2674" s="27" t="s">
        <v>2310</v>
      </c>
      <c r="AF2674" t="s">
        <v>285</v>
      </c>
      <c r="AH2674" t="s">
        <v>2013</v>
      </c>
      <c r="AI2674" t="s">
        <v>2121</v>
      </c>
      <c r="AJ2674" t="s">
        <v>2122</v>
      </c>
      <c r="AK2674" t="s">
        <v>2082</v>
      </c>
      <c r="AL2674" s="12">
        <v>45898.68309027778</v>
      </c>
    </row>
    <row r="2675" spans="1:39" ht="15" customHeight="1" x14ac:dyDescent="0.3">
      <c r="A2675" s="38" t="s">
        <v>24722</v>
      </c>
      <c r="B2675" t="s">
        <v>24723</v>
      </c>
      <c r="C2675" t="s">
        <v>2092</v>
      </c>
      <c r="D2675" t="s">
        <v>308</v>
      </c>
      <c r="E2675" t="s">
        <v>353</v>
      </c>
      <c r="G2675" t="s">
        <v>26173</v>
      </c>
      <c r="I2675" t="s">
        <v>24724</v>
      </c>
      <c r="J2675" t="s">
        <v>284</v>
      </c>
      <c r="K2675" t="s">
        <v>2075</v>
      </c>
      <c r="M2675" t="s">
        <v>338</v>
      </c>
      <c r="N2675" t="s">
        <v>295</v>
      </c>
      <c r="O2675" t="s">
        <v>2076</v>
      </c>
      <c r="Q2675" t="s">
        <v>306</v>
      </c>
      <c r="R2675" t="b">
        <v>1</v>
      </c>
      <c r="S2675" t="b">
        <v>1</v>
      </c>
      <c r="T2675" t="s">
        <v>425</v>
      </c>
      <c r="U2675">
        <v>0</v>
      </c>
      <c r="V2675" s="32" t="s">
        <v>2235</v>
      </c>
      <c r="AB2675"/>
      <c r="AD2675" s="27"/>
    </row>
    <row r="2676" spans="1:39" ht="15" customHeight="1" x14ac:dyDescent="0.3">
      <c r="A2676" s="38" t="s">
        <v>9160</v>
      </c>
      <c r="B2676" t="s">
        <v>9161</v>
      </c>
      <c r="C2676" t="s">
        <v>2092</v>
      </c>
      <c r="D2676" t="s">
        <v>282</v>
      </c>
      <c r="E2676" t="s">
        <v>353</v>
      </c>
      <c r="G2676" t="s">
        <v>318</v>
      </c>
      <c r="I2676" t="s">
        <v>9162</v>
      </c>
      <c r="J2676" t="s">
        <v>329</v>
      </c>
      <c r="K2676" t="s">
        <v>2075</v>
      </c>
      <c r="M2676" t="s">
        <v>338</v>
      </c>
      <c r="N2676" t="s">
        <v>295</v>
      </c>
      <c r="O2676" t="s">
        <v>2228</v>
      </c>
      <c r="R2676" t="b">
        <v>1</v>
      </c>
      <c r="S2676" t="b">
        <v>1</v>
      </c>
      <c r="T2676" t="s">
        <v>25457</v>
      </c>
      <c r="U2676" t="s">
        <v>2234</v>
      </c>
      <c r="V2676" s="32" t="s">
        <v>3058</v>
      </c>
      <c r="AB2676"/>
      <c r="AD2676" s="27"/>
    </row>
    <row r="2677" spans="1:39" ht="15" customHeight="1" x14ac:dyDescent="0.3">
      <c r="A2677" s="38" t="s">
        <v>9016</v>
      </c>
      <c r="B2677" t="s">
        <v>2419</v>
      </c>
      <c r="C2677" t="s">
        <v>2073</v>
      </c>
      <c r="D2677" t="s">
        <v>282</v>
      </c>
      <c r="E2677" t="s">
        <v>299</v>
      </c>
      <c r="H2677" t="s">
        <v>390</v>
      </c>
      <c r="I2677" t="s">
        <v>9017</v>
      </c>
      <c r="J2677" t="s">
        <v>284</v>
      </c>
      <c r="K2677" t="s">
        <v>2075</v>
      </c>
      <c r="M2677" t="s">
        <v>285</v>
      </c>
      <c r="O2677" t="s">
        <v>2076</v>
      </c>
      <c r="Q2677" t="s">
        <v>311</v>
      </c>
      <c r="R2677" t="b">
        <v>0</v>
      </c>
      <c r="S2677" t="b">
        <v>0</v>
      </c>
      <c r="T2677" t="s">
        <v>426</v>
      </c>
      <c r="U2677">
        <v>1</v>
      </c>
      <c r="V2677" s="32" t="s">
        <v>8560</v>
      </c>
      <c r="W2677" t="s">
        <v>8561</v>
      </c>
      <c r="X2677" t="s">
        <v>282</v>
      </c>
      <c r="Y2677" t="s">
        <v>311</v>
      </c>
      <c r="Z2677" t="s">
        <v>284</v>
      </c>
      <c r="AA2677" t="s">
        <v>299</v>
      </c>
      <c r="AB2677"/>
      <c r="AD2677" s="27" t="s">
        <v>2310</v>
      </c>
      <c r="AF2677" t="s">
        <v>285</v>
      </c>
      <c r="AH2677" t="s">
        <v>2013</v>
      </c>
      <c r="AI2677" t="s">
        <v>2121</v>
      </c>
      <c r="AJ2677" t="s">
        <v>2122</v>
      </c>
      <c r="AK2677" t="s">
        <v>2082</v>
      </c>
      <c r="AL2677" s="12">
        <v>45898.68309027778</v>
      </c>
    </row>
    <row r="2678" spans="1:39" ht="15" customHeight="1" x14ac:dyDescent="0.3">
      <c r="A2678" s="38" t="s">
        <v>8988</v>
      </c>
      <c r="B2678" t="s">
        <v>8989</v>
      </c>
      <c r="C2678" t="s">
        <v>2073</v>
      </c>
      <c r="D2678" t="s">
        <v>282</v>
      </c>
      <c r="E2678" t="s">
        <v>299</v>
      </c>
      <c r="H2678" t="s">
        <v>390</v>
      </c>
      <c r="I2678" t="s">
        <v>8990</v>
      </c>
      <c r="J2678" t="s">
        <v>284</v>
      </c>
      <c r="K2678" t="s">
        <v>2075</v>
      </c>
      <c r="M2678" t="s">
        <v>294</v>
      </c>
      <c r="N2678" t="s">
        <v>295</v>
      </c>
      <c r="O2678" t="s">
        <v>2076</v>
      </c>
      <c r="Q2678" t="s">
        <v>311</v>
      </c>
      <c r="R2678" t="b">
        <v>0</v>
      </c>
      <c r="S2678" t="b">
        <v>0</v>
      </c>
      <c r="T2678" t="s">
        <v>426</v>
      </c>
      <c r="U2678">
        <v>1</v>
      </c>
      <c r="V2678" s="32" t="s">
        <v>8565</v>
      </c>
      <c r="W2678" t="s">
        <v>8566</v>
      </c>
      <c r="X2678" t="s">
        <v>282</v>
      </c>
      <c r="Y2678" t="s">
        <v>311</v>
      </c>
      <c r="Z2678" t="s">
        <v>284</v>
      </c>
      <c r="AA2678" t="s">
        <v>302</v>
      </c>
      <c r="AB2678"/>
      <c r="AD2678" s="27" t="s">
        <v>2310</v>
      </c>
      <c r="AF2678" t="s">
        <v>294</v>
      </c>
      <c r="AH2678" t="s">
        <v>2012</v>
      </c>
      <c r="AI2678" t="s">
        <v>26587</v>
      </c>
      <c r="AJ2678" t="s">
        <v>26588</v>
      </c>
      <c r="AK2678" t="s">
        <v>2082</v>
      </c>
      <c r="AL2678" s="12">
        <v>46105.535578703704</v>
      </c>
    </row>
    <row r="2679" spans="1:39" ht="15" customHeight="1" x14ac:dyDescent="0.3">
      <c r="A2679" s="38" t="s">
        <v>8991</v>
      </c>
      <c r="B2679" t="s">
        <v>8992</v>
      </c>
      <c r="C2679" t="s">
        <v>2073</v>
      </c>
      <c r="D2679" t="s">
        <v>282</v>
      </c>
      <c r="E2679" t="s">
        <v>299</v>
      </c>
      <c r="H2679" t="s">
        <v>390</v>
      </c>
      <c r="I2679" t="s">
        <v>8993</v>
      </c>
      <c r="J2679" t="s">
        <v>284</v>
      </c>
      <c r="K2679" t="s">
        <v>2075</v>
      </c>
      <c r="M2679" t="s">
        <v>294</v>
      </c>
      <c r="N2679" t="s">
        <v>295</v>
      </c>
      <c r="O2679" t="s">
        <v>2076</v>
      </c>
      <c r="Q2679" t="s">
        <v>311</v>
      </c>
      <c r="R2679" t="b">
        <v>0</v>
      </c>
      <c r="S2679" t="b">
        <v>0</v>
      </c>
      <c r="T2679" t="s">
        <v>426</v>
      </c>
      <c r="U2679">
        <v>1</v>
      </c>
      <c r="V2679" s="32" t="s">
        <v>8565</v>
      </c>
      <c r="W2679" t="s">
        <v>8566</v>
      </c>
      <c r="X2679" t="s">
        <v>282</v>
      </c>
      <c r="Y2679" t="s">
        <v>311</v>
      </c>
      <c r="Z2679" t="s">
        <v>284</v>
      </c>
      <c r="AA2679" t="s">
        <v>302</v>
      </c>
      <c r="AB2679"/>
      <c r="AD2679" s="27" t="s">
        <v>2310</v>
      </c>
      <c r="AF2679" t="s">
        <v>294</v>
      </c>
      <c r="AH2679" t="s">
        <v>2012</v>
      </c>
      <c r="AI2679" t="s">
        <v>26587</v>
      </c>
      <c r="AJ2679" t="s">
        <v>26588</v>
      </c>
      <c r="AK2679" t="s">
        <v>2082</v>
      </c>
      <c r="AL2679" s="12">
        <v>46105.535578703704</v>
      </c>
    </row>
    <row r="2680" spans="1:39" ht="15" customHeight="1" x14ac:dyDescent="0.3">
      <c r="A2680" s="38" t="s">
        <v>24525</v>
      </c>
      <c r="B2680" t="s">
        <v>24526</v>
      </c>
      <c r="C2680" t="s">
        <v>2092</v>
      </c>
      <c r="D2680" t="s">
        <v>308</v>
      </c>
      <c r="E2680" t="s">
        <v>353</v>
      </c>
      <c r="G2680" t="s">
        <v>26174</v>
      </c>
      <c r="I2680" t="s">
        <v>24527</v>
      </c>
      <c r="J2680" t="s">
        <v>329</v>
      </c>
      <c r="K2680" t="s">
        <v>2075</v>
      </c>
      <c r="M2680" t="s">
        <v>338</v>
      </c>
      <c r="N2680" t="s">
        <v>295</v>
      </c>
      <c r="O2680" t="s">
        <v>2076</v>
      </c>
      <c r="Q2680" t="s">
        <v>306</v>
      </c>
      <c r="R2680" t="b">
        <v>1</v>
      </c>
      <c r="S2680" t="b">
        <v>1</v>
      </c>
      <c r="T2680" t="s">
        <v>25454</v>
      </c>
      <c r="U2680" t="s">
        <v>2234</v>
      </c>
      <c r="V2680" s="32" t="s">
        <v>2235</v>
      </c>
      <c r="AB2680"/>
      <c r="AD2680" s="27"/>
    </row>
    <row r="2681" spans="1:39" ht="15" customHeight="1" x14ac:dyDescent="0.3">
      <c r="A2681" s="38" t="s">
        <v>8882</v>
      </c>
      <c r="B2681" t="s">
        <v>8883</v>
      </c>
      <c r="C2681" t="s">
        <v>2073</v>
      </c>
      <c r="D2681" t="s">
        <v>282</v>
      </c>
      <c r="E2681" t="s">
        <v>319</v>
      </c>
      <c r="H2681" t="s">
        <v>303</v>
      </c>
      <c r="I2681" t="s">
        <v>8884</v>
      </c>
      <c r="J2681" t="s">
        <v>310</v>
      </c>
      <c r="K2681" t="s">
        <v>2094</v>
      </c>
      <c r="M2681" t="s">
        <v>294</v>
      </c>
      <c r="N2681" t="s">
        <v>295</v>
      </c>
      <c r="Q2681" t="s">
        <v>311</v>
      </c>
      <c r="R2681" t="b">
        <v>0</v>
      </c>
      <c r="S2681" t="b">
        <v>0</v>
      </c>
      <c r="T2681" t="s">
        <v>426</v>
      </c>
      <c r="U2681">
        <v>1</v>
      </c>
      <c r="V2681" s="32" t="s">
        <v>8885</v>
      </c>
      <c r="W2681" t="s">
        <v>8886</v>
      </c>
      <c r="X2681" t="s">
        <v>282</v>
      </c>
      <c r="Y2681" t="s">
        <v>311</v>
      </c>
      <c r="Z2681" t="s">
        <v>310</v>
      </c>
      <c r="AA2681" t="s">
        <v>319</v>
      </c>
      <c r="AB2681"/>
      <c r="AD2681" s="27" t="s">
        <v>2094</v>
      </c>
      <c r="AF2681" t="s">
        <v>294</v>
      </c>
      <c r="AH2681" t="s">
        <v>1946</v>
      </c>
      <c r="AI2681" t="s">
        <v>2114</v>
      </c>
      <c r="AJ2681" t="s">
        <v>2115</v>
      </c>
      <c r="AK2681" t="s">
        <v>2082</v>
      </c>
      <c r="AL2681" s="12">
        <v>45770.667997685188</v>
      </c>
    </row>
    <row r="2682" spans="1:39" ht="15" customHeight="1" x14ac:dyDescent="0.3">
      <c r="A2682" s="38" t="s">
        <v>8895</v>
      </c>
      <c r="B2682" t="s">
        <v>8896</v>
      </c>
      <c r="C2682" t="s">
        <v>2073</v>
      </c>
      <c r="D2682" t="s">
        <v>282</v>
      </c>
      <c r="E2682" t="s">
        <v>319</v>
      </c>
      <c r="H2682" t="s">
        <v>303</v>
      </c>
      <c r="I2682" t="s">
        <v>8897</v>
      </c>
      <c r="J2682" t="s">
        <v>310</v>
      </c>
      <c r="K2682" t="s">
        <v>2094</v>
      </c>
      <c r="M2682" t="s">
        <v>294</v>
      </c>
      <c r="N2682" t="s">
        <v>295</v>
      </c>
      <c r="Q2682" t="s">
        <v>311</v>
      </c>
      <c r="R2682" t="b">
        <v>0</v>
      </c>
      <c r="S2682" t="b">
        <v>0</v>
      </c>
      <c r="T2682" t="s">
        <v>426</v>
      </c>
      <c r="U2682">
        <v>1</v>
      </c>
      <c r="V2682" s="32" t="s">
        <v>2156</v>
      </c>
      <c r="W2682" t="s">
        <v>2157</v>
      </c>
      <c r="X2682" t="s">
        <v>282</v>
      </c>
      <c r="Y2682" t="s">
        <v>311</v>
      </c>
      <c r="Z2682" t="s">
        <v>310</v>
      </c>
      <c r="AA2682" t="s">
        <v>319</v>
      </c>
      <c r="AB2682"/>
      <c r="AD2682" s="27" t="s">
        <v>2075</v>
      </c>
      <c r="AF2682" t="s">
        <v>338</v>
      </c>
      <c r="AH2682" t="s">
        <v>1946</v>
      </c>
      <c r="AI2682" t="s">
        <v>2114</v>
      </c>
      <c r="AJ2682" t="s">
        <v>2115</v>
      </c>
      <c r="AK2682" t="s">
        <v>2082</v>
      </c>
      <c r="AL2682" s="12">
        <v>45774.171226851853</v>
      </c>
    </row>
    <row r="2683" spans="1:39" ht="15" customHeight="1" x14ac:dyDescent="0.3">
      <c r="A2683" s="38" t="s">
        <v>4838</v>
      </c>
      <c r="B2683" t="s">
        <v>4839</v>
      </c>
      <c r="C2683" t="s">
        <v>2073</v>
      </c>
      <c r="D2683" t="s">
        <v>282</v>
      </c>
      <c r="E2683" t="s">
        <v>292</v>
      </c>
      <c r="I2683" t="s">
        <v>4840</v>
      </c>
      <c r="J2683" t="s">
        <v>329</v>
      </c>
      <c r="K2683" t="s">
        <v>2094</v>
      </c>
      <c r="M2683" t="s">
        <v>294</v>
      </c>
      <c r="N2683" t="s">
        <v>295</v>
      </c>
      <c r="Q2683" t="s">
        <v>311</v>
      </c>
      <c r="R2683" t="b">
        <v>0</v>
      </c>
      <c r="S2683" t="b">
        <v>0</v>
      </c>
      <c r="T2683" t="s">
        <v>426</v>
      </c>
      <c r="U2683">
        <v>1</v>
      </c>
      <c r="V2683" s="32" t="s">
        <v>2235</v>
      </c>
      <c r="AB2683"/>
      <c r="AD2683" s="27"/>
    </row>
    <row r="2684" spans="1:39" ht="15" customHeight="1" x14ac:dyDescent="0.3">
      <c r="A2684" s="38" t="s">
        <v>4891</v>
      </c>
      <c r="B2684" t="s">
        <v>4892</v>
      </c>
      <c r="C2684" t="s">
        <v>2092</v>
      </c>
      <c r="D2684" t="s">
        <v>282</v>
      </c>
      <c r="E2684" t="s">
        <v>299</v>
      </c>
      <c r="G2684" t="s">
        <v>340</v>
      </c>
      <c r="I2684" t="s">
        <v>4893</v>
      </c>
      <c r="J2684" t="s">
        <v>284</v>
      </c>
      <c r="K2684" t="s">
        <v>2075</v>
      </c>
      <c r="M2684" t="s">
        <v>290</v>
      </c>
      <c r="N2684" t="s">
        <v>286</v>
      </c>
      <c r="O2684" t="s">
        <v>2076</v>
      </c>
      <c r="P2684" t="s">
        <v>287</v>
      </c>
      <c r="Q2684" t="s">
        <v>288</v>
      </c>
      <c r="R2684" t="b">
        <v>0</v>
      </c>
      <c r="S2684" t="b">
        <v>0</v>
      </c>
      <c r="T2684" t="s">
        <v>426</v>
      </c>
      <c r="U2684">
        <v>1</v>
      </c>
      <c r="V2684" s="32" t="s">
        <v>4884</v>
      </c>
      <c r="W2684" t="s">
        <v>4885</v>
      </c>
      <c r="X2684" t="s">
        <v>282</v>
      </c>
      <c r="Y2684" t="s">
        <v>288</v>
      </c>
      <c r="Z2684" t="s">
        <v>284</v>
      </c>
      <c r="AA2684" t="s">
        <v>322</v>
      </c>
      <c r="AB2684"/>
      <c r="AD2684" s="27" t="s">
        <v>2075</v>
      </c>
      <c r="AE2684" t="s">
        <v>347</v>
      </c>
      <c r="AF2684" t="s">
        <v>290</v>
      </c>
      <c r="AH2684" t="s">
        <v>683</v>
      </c>
      <c r="AI2684" t="s">
        <v>26094</v>
      </c>
      <c r="AJ2684" t="s">
        <v>26095</v>
      </c>
      <c r="AK2684" t="s">
        <v>2082</v>
      </c>
      <c r="AL2684" s="12">
        <v>46113.595243055555</v>
      </c>
      <c r="AM2684" t="s">
        <v>309</v>
      </c>
    </row>
    <row r="2685" spans="1:39" ht="15" customHeight="1" x14ac:dyDescent="0.3">
      <c r="A2685" s="38" t="s">
        <v>4802</v>
      </c>
      <c r="B2685" t="s">
        <v>4803</v>
      </c>
      <c r="C2685" t="s">
        <v>2073</v>
      </c>
      <c r="D2685" t="s">
        <v>282</v>
      </c>
      <c r="E2685" t="s">
        <v>292</v>
      </c>
      <c r="I2685" t="s">
        <v>4804</v>
      </c>
      <c r="J2685" t="s">
        <v>329</v>
      </c>
      <c r="K2685" t="s">
        <v>2094</v>
      </c>
      <c r="M2685" t="s">
        <v>294</v>
      </c>
      <c r="N2685" t="s">
        <v>295</v>
      </c>
      <c r="Q2685" t="s">
        <v>311</v>
      </c>
      <c r="R2685" t="b">
        <v>0</v>
      </c>
      <c r="S2685" t="b">
        <v>0</v>
      </c>
      <c r="T2685" t="s">
        <v>426</v>
      </c>
      <c r="U2685">
        <v>1</v>
      </c>
      <c r="V2685" s="32" t="s">
        <v>2235</v>
      </c>
      <c r="AB2685"/>
      <c r="AD2685" s="27"/>
    </row>
    <row r="2686" spans="1:39" ht="15" customHeight="1" x14ac:dyDescent="0.3">
      <c r="A2686" s="38" t="s">
        <v>4841</v>
      </c>
      <c r="B2686" t="s">
        <v>4842</v>
      </c>
      <c r="C2686" t="s">
        <v>2073</v>
      </c>
      <c r="D2686" t="s">
        <v>282</v>
      </c>
      <c r="E2686" t="s">
        <v>292</v>
      </c>
      <c r="I2686" t="s">
        <v>4843</v>
      </c>
      <c r="J2686" t="s">
        <v>329</v>
      </c>
      <c r="K2686" t="s">
        <v>2094</v>
      </c>
      <c r="M2686" t="s">
        <v>294</v>
      </c>
      <c r="N2686" t="s">
        <v>295</v>
      </c>
      <c r="Q2686" t="s">
        <v>344</v>
      </c>
      <c r="R2686" t="b">
        <v>0</v>
      </c>
      <c r="S2686" t="b">
        <v>0</v>
      </c>
      <c r="T2686" t="s">
        <v>426</v>
      </c>
      <c r="U2686">
        <v>1</v>
      </c>
      <c r="V2686" s="32" t="s">
        <v>2235</v>
      </c>
      <c r="AB2686"/>
      <c r="AD2686" s="27"/>
    </row>
    <row r="2687" spans="1:39" ht="15" customHeight="1" x14ac:dyDescent="0.3">
      <c r="A2687" s="38" t="s">
        <v>4820</v>
      </c>
      <c r="B2687" t="s">
        <v>4821</v>
      </c>
      <c r="C2687" t="s">
        <v>2073</v>
      </c>
      <c r="D2687" t="s">
        <v>282</v>
      </c>
      <c r="E2687" t="s">
        <v>292</v>
      </c>
      <c r="I2687" t="s">
        <v>4822</v>
      </c>
      <c r="J2687" t="s">
        <v>329</v>
      </c>
      <c r="K2687" t="s">
        <v>2094</v>
      </c>
      <c r="M2687" t="s">
        <v>294</v>
      </c>
      <c r="N2687" t="s">
        <v>295</v>
      </c>
      <c r="Q2687" t="s">
        <v>311</v>
      </c>
      <c r="R2687" t="b">
        <v>0</v>
      </c>
      <c r="S2687" t="b">
        <v>0</v>
      </c>
      <c r="T2687" t="s">
        <v>426</v>
      </c>
      <c r="U2687">
        <v>1</v>
      </c>
      <c r="V2687" s="32" t="s">
        <v>2235</v>
      </c>
      <c r="AB2687"/>
      <c r="AD2687" s="27"/>
    </row>
    <row r="2688" spans="1:39" ht="15" customHeight="1" x14ac:dyDescent="0.3">
      <c r="A2688" s="38" t="s">
        <v>4823</v>
      </c>
      <c r="B2688" t="s">
        <v>4824</v>
      </c>
      <c r="C2688" t="s">
        <v>2073</v>
      </c>
      <c r="D2688" t="s">
        <v>282</v>
      </c>
      <c r="E2688" t="s">
        <v>292</v>
      </c>
      <c r="I2688" t="s">
        <v>4825</v>
      </c>
      <c r="J2688" t="s">
        <v>329</v>
      </c>
      <c r="K2688" t="s">
        <v>2094</v>
      </c>
      <c r="M2688" t="s">
        <v>294</v>
      </c>
      <c r="N2688" t="s">
        <v>295</v>
      </c>
      <c r="Q2688" t="s">
        <v>311</v>
      </c>
      <c r="R2688" t="b">
        <v>0</v>
      </c>
      <c r="S2688" t="b">
        <v>0</v>
      </c>
      <c r="T2688" t="s">
        <v>426</v>
      </c>
      <c r="U2688">
        <v>1</v>
      </c>
      <c r="V2688" s="32" t="s">
        <v>2235</v>
      </c>
      <c r="AB2688"/>
      <c r="AD2688" s="27"/>
    </row>
    <row r="2689" spans="1:39" ht="15" customHeight="1" x14ac:dyDescent="0.3">
      <c r="A2689" s="38" t="s">
        <v>4844</v>
      </c>
      <c r="B2689" t="s">
        <v>4845</v>
      </c>
      <c r="C2689" t="s">
        <v>2073</v>
      </c>
      <c r="D2689" t="s">
        <v>282</v>
      </c>
      <c r="E2689" t="s">
        <v>292</v>
      </c>
      <c r="I2689" t="s">
        <v>4846</v>
      </c>
      <c r="J2689" t="s">
        <v>329</v>
      </c>
      <c r="K2689" t="s">
        <v>2094</v>
      </c>
      <c r="M2689" t="s">
        <v>294</v>
      </c>
      <c r="N2689" t="s">
        <v>295</v>
      </c>
      <c r="Q2689" t="s">
        <v>344</v>
      </c>
      <c r="R2689" t="b">
        <v>0</v>
      </c>
      <c r="S2689" t="b">
        <v>0</v>
      </c>
      <c r="T2689" t="s">
        <v>426</v>
      </c>
      <c r="U2689">
        <v>1</v>
      </c>
      <c r="V2689" s="32" t="s">
        <v>2235</v>
      </c>
      <c r="AB2689"/>
      <c r="AD2689" s="27"/>
    </row>
    <row r="2690" spans="1:39" ht="15" customHeight="1" x14ac:dyDescent="0.3">
      <c r="A2690" s="38" t="s">
        <v>4826</v>
      </c>
      <c r="B2690" t="s">
        <v>4827</v>
      </c>
      <c r="C2690" t="s">
        <v>2073</v>
      </c>
      <c r="D2690" t="s">
        <v>282</v>
      </c>
      <c r="E2690" t="s">
        <v>292</v>
      </c>
      <c r="I2690" t="s">
        <v>4828</v>
      </c>
      <c r="J2690" t="s">
        <v>329</v>
      </c>
      <c r="K2690" t="s">
        <v>2094</v>
      </c>
      <c r="M2690" t="s">
        <v>294</v>
      </c>
      <c r="N2690" t="s">
        <v>295</v>
      </c>
      <c r="Q2690" t="s">
        <v>344</v>
      </c>
      <c r="R2690" t="b">
        <v>0</v>
      </c>
      <c r="S2690" t="b">
        <v>0</v>
      </c>
      <c r="T2690" t="s">
        <v>426</v>
      </c>
      <c r="U2690">
        <v>1</v>
      </c>
      <c r="V2690" s="32" t="s">
        <v>2235</v>
      </c>
      <c r="AB2690"/>
      <c r="AD2690" s="27"/>
    </row>
    <row r="2691" spans="1:39" ht="15" customHeight="1" x14ac:dyDescent="0.3">
      <c r="A2691" s="38" t="s">
        <v>4847</v>
      </c>
      <c r="B2691" t="s">
        <v>4848</v>
      </c>
      <c r="C2691" t="s">
        <v>2073</v>
      </c>
      <c r="D2691" t="s">
        <v>282</v>
      </c>
      <c r="E2691" t="s">
        <v>292</v>
      </c>
      <c r="I2691" t="s">
        <v>4849</v>
      </c>
      <c r="J2691" t="s">
        <v>329</v>
      </c>
      <c r="K2691" t="s">
        <v>2094</v>
      </c>
      <c r="M2691" t="s">
        <v>294</v>
      </c>
      <c r="N2691" t="s">
        <v>295</v>
      </c>
      <c r="Q2691" t="s">
        <v>344</v>
      </c>
      <c r="R2691" t="b">
        <v>0</v>
      </c>
      <c r="S2691" t="b">
        <v>0</v>
      </c>
      <c r="T2691" t="s">
        <v>426</v>
      </c>
      <c r="U2691">
        <v>1</v>
      </c>
      <c r="V2691" s="32" t="s">
        <v>2235</v>
      </c>
      <c r="AB2691"/>
      <c r="AD2691" s="27"/>
    </row>
    <row r="2692" spans="1:39" ht="15" customHeight="1" x14ac:dyDescent="0.3">
      <c r="A2692" s="38" t="s">
        <v>4808</v>
      </c>
      <c r="B2692" t="s">
        <v>4809</v>
      </c>
      <c r="C2692" t="s">
        <v>2073</v>
      </c>
      <c r="D2692" t="s">
        <v>282</v>
      </c>
      <c r="E2692" t="s">
        <v>292</v>
      </c>
      <c r="I2692" t="s">
        <v>4810</v>
      </c>
      <c r="J2692" t="s">
        <v>329</v>
      </c>
      <c r="K2692" t="s">
        <v>2094</v>
      </c>
      <c r="M2692" t="s">
        <v>294</v>
      </c>
      <c r="N2692" t="s">
        <v>295</v>
      </c>
      <c r="Q2692" t="s">
        <v>344</v>
      </c>
      <c r="R2692" t="b">
        <v>0</v>
      </c>
      <c r="S2692" t="b">
        <v>0</v>
      </c>
      <c r="T2692" t="s">
        <v>426</v>
      </c>
      <c r="U2692">
        <v>1</v>
      </c>
      <c r="V2692" s="32" t="s">
        <v>2235</v>
      </c>
      <c r="AB2692"/>
      <c r="AD2692" s="27"/>
    </row>
    <row r="2693" spans="1:39" ht="15" customHeight="1" x14ac:dyDescent="0.3">
      <c r="A2693" s="38" t="s">
        <v>4829</v>
      </c>
      <c r="B2693" t="s">
        <v>4830</v>
      </c>
      <c r="C2693" t="s">
        <v>2073</v>
      </c>
      <c r="D2693" t="s">
        <v>282</v>
      </c>
      <c r="E2693" t="s">
        <v>292</v>
      </c>
      <c r="I2693" t="s">
        <v>4831</v>
      </c>
      <c r="J2693" t="s">
        <v>329</v>
      </c>
      <c r="K2693" t="s">
        <v>2094</v>
      </c>
      <c r="M2693" t="s">
        <v>294</v>
      </c>
      <c r="N2693" t="s">
        <v>295</v>
      </c>
      <c r="Q2693" t="s">
        <v>344</v>
      </c>
      <c r="R2693" t="b">
        <v>0</v>
      </c>
      <c r="S2693" t="b">
        <v>0</v>
      </c>
      <c r="T2693" t="s">
        <v>426</v>
      </c>
      <c r="U2693">
        <v>1</v>
      </c>
      <c r="V2693" s="32" t="s">
        <v>2235</v>
      </c>
      <c r="AB2693"/>
      <c r="AD2693" s="27"/>
    </row>
    <row r="2694" spans="1:39" ht="15" customHeight="1" x14ac:dyDescent="0.3">
      <c r="A2694" s="38" t="s">
        <v>5912</v>
      </c>
      <c r="B2694" t="s">
        <v>5913</v>
      </c>
      <c r="C2694" t="s">
        <v>2092</v>
      </c>
      <c r="D2694" t="s">
        <v>282</v>
      </c>
      <c r="E2694" t="s">
        <v>292</v>
      </c>
      <c r="G2694" t="s">
        <v>318</v>
      </c>
      <c r="H2694" t="s">
        <v>293</v>
      </c>
      <c r="I2694" t="s">
        <v>25980</v>
      </c>
      <c r="J2694" t="s">
        <v>284</v>
      </c>
      <c r="K2694" t="s">
        <v>2075</v>
      </c>
      <c r="M2694" t="s">
        <v>294</v>
      </c>
      <c r="N2694" t="s">
        <v>295</v>
      </c>
      <c r="O2694" t="s">
        <v>2076</v>
      </c>
      <c r="P2694" t="s">
        <v>287</v>
      </c>
      <c r="Q2694" t="s">
        <v>341</v>
      </c>
      <c r="R2694" t="b">
        <v>0</v>
      </c>
      <c r="S2694" t="b">
        <v>0</v>
      </c>
      <c r="T2694" t="s">
        <v>25454</v>
      </c>
      <c r="U2694" t="s">
        <v>2234</v>
      </c>
      <c r="V2694" s="32" t="s">
        <v>5914</v>
      </c>
      <c r="W2694" t="s">
        <v>5915</v>
      </c>
      <c r="X2694" t="s">
        <v>282</v>
      </c>
      <c r="Y2694" t="s">
        <v>341</v>
      </c>
      <c r="Z2694" t="s">
        <v>310</v>
      </c>
      <c r="AA2694" t="s">
        <v>292</v>
      </c>
      <c r="AB2694"/>
      <c r="AC2694" t="s">
        <v>26582</v>
      </c>
      <c r="AD2694" s="27" t="s">
        <v>4539</v>
      </c>
      <c r="AE2694" t="s">
        <v>347</v>
      </c>
      <c r="AF2694" t="s">
        <v>294</v>
      </c>
      <c r="AH2694" t="s">
        <v>633</v>
      </c>
      <c r="AI2694" t="s">
        <v>5872</v>
      </c>
      <c r="AJ2694" t="s">
        <v>5873</v>
      </c>
      <c r="AK2694" t="s">
        <v>2082</v>
      </c>
      <c r="AL2694" s="12">
        <v>45972.94866898148</v>
      </c>
      <c r="AM2694" t="s">
        <v>291</v>
      </c>
    </row>
    <row r="2695" spans="1:39" ht="15" customHeight="1" x14ac:dyDescent="0.3">
      <c r="A2695" s="38" t="s">
        <v>4886</v>
      </c>
      <c r="B2695" t="s">
        <v>4887</v>
      </c>
      <c r="C2695" t="s">
        <v>2092</v>
      </c>
      <c r="D2695" t="s">
        <v>282</v>
      </c>
      <c r="E2695" t="s">
        <v>299</v>
      </c>
      <c r="G2695" t="s">
        <v>340</v>
      </c>
      <c r="I2695" t="s">
        <v>4888</v>
      </c>
      <c r="J2695" t="s">
        <v>284</v>
      </c>
      <c r="K2695" t="s">
        <v>2075</v>
      </c>
      <c r="M2695" t="s">
        <v>290</v>
      </c>
      <c r="N2695" t="s">
        <v>286</v>
      </c>
      <c r="O2695" t="s">
        <v>2076</v>
      </c>
      <c r="P2695" t="s">
        <v>287</v>
      </c>
      <c r="Q2695" t="s">
        <v>288</v>
      </c>
      <c r="R2695" t="b">
        <v>0</v>
      </c>
      <c r="S2695" t="b">
        <v>0</v>
      </c>
      <c r="T2695" t="s">
        <v>426</v>
      </c>
      <c r="U2695">
        <v>1</v>
      </c>
      <c r="V2695" s="32" t="s">
        <v>4889</v>
      </c>
      <c r="W2695" t="s">
        <v>4890</v>
      </c>
      <c r="X2695" t="s">
        <v>282</v>
      </c>
      <c r="Y2695" t="s">
        <v>288</v>
      </c>
      <c r="Z2695" t="s">
        <v>284</v>
      </c>
      <c r="AA2695" t="s">
        <v>322</v>
      </c>
      <c r="AB2695"/>
      <c r="AD2695" s="27" t="s">
        <v>2075</v>
      </c>
      <c r="AE2695" t="s">
        <v>347</v>
      </c>
      <c r="AF2695" t="s">
        <v>290</v>
      </c>
      <c r="AH2695" t="s">
        <v>617</v>
      </c>
      <c r="AI2695" t="s">
        <v>26094</v>
      </c>
      <c r="AJ2695" t="s">
        <v>26095</v>
      </c>
      <c r="AK2695" t="s">
        <v>2082</v>
      </c>
      <c r="AL2695" s="12">
        <v>46113.598935185182</v>
      </c>
      <c r="AM2695" t="s">
        <v>309</v>
      </c>
    </row>
    <row r="2696" spans="1:39" ht="15" customHeight="1" x14ac:dyDescent="0.3">
      <c r="A2696" s="38" t="s">
        <v>5994</v>
      </c>
      <c r="B2696" t="s">
        <v>5995</v>
      </c>
      <c r="C2696" t="s">
        <v>2073</v>
      </c>
      <c r="D2696" t="s">
        <v>282</v>
      </c>
      <c r="E2696" t="s">
        <v>292</v>
      </c>
      <c r="I2696" t="s">
        <v>5996</v>
      </c>
      <c r="J2696" t="s">
        <v>329</v>
      </c>
      <c r="K2696" t="s">
        <v>2094</v>
      </c>
      <c r="M2696" t="s">
        <v>294</v>
      </c>
      <c r="N2696" t="s">
        <v>295</v>
      </c>
      <c r="Q2696" t="s">
        <v>344</v>
      </c>
      <c r="R2696" t="b">
        <v>0</v>
      </c>
      <c r="S2696" t="b">
        <v>0</v>
      </c>
      <c r="T2696" t="s">
        <v>426</v>
      </c>
      <c r="U2696">
        <v>1</v>
      </c>
      <c r="V2696" s="32" t="s">
        <v>2235</v>
      </c>
      <c r="AB2696"/>
      <c r="AD2696" s="27"/>
    </row>
    <row r="2697" spans="1:39" ht="15" customHeight="1" x14ac:dyDescent="0.3">
      <c r="A2697" s="38" t="s">
        <v>6000</v>
      </c>
      <c r="B2697" t="s">
        <v>6001</v>
      </c>
      <c r="C2697" t="s">
        <v>2073</v>
      </c>
      <c r="D2697" t="s">
        <v>282</v>
      </c>
      <c r="E2697" t="s">
        <v>292</v>
      </c>
      <c r="I2697" t="s">
        <v>6002</v>
      </c>
      <c r="J2697" t="s">
        <v>329</v>
      </c>
      <c r="K2697" t="s">
        <v>2094</v>
      </c>
      <c r="M2697" t="s">
        <v>294</v>
      </c>
      <c r="N2697" t="s">
        <v>295</v>
      </c>
      <c r="Q2697" t="s">
        <v>344</v>
      </c>
      <c r="R2697" t="b">
        <v>0</v>
      </c>
      <c r="S2697" t="b">
        <v>0</v>
      </c>
      <c r="T2697" t="s">
        <v>426</v>
      </c>
      <c r="U2697">
        <v>1</v>
      </c>
      <c r="V2697" s="32" t="s">
        <v>2235</v>
      </c>
      <c r="AB2697"/>
      <c r="AD2697" s="27"/>
    </row>
    <row r="2698" spans="1:39" ht="15" customHeight="1" x14ac:dyDescent="0.3">
      <c r="A2698" s="38" t="s">
        <v>6012</v>
      </c>
      <c r="B2698" t="s">
        <v>6013</v>
      </c>
      <c r="C2698" t="s">
        <v>2073</v>
      </c>
      <c r="D2698" t="s">
        <v>282</v>
      </c>
      <c r="E2698" t="s">
        <v>292</v>
      </c>
      <c r="I2698" t="s">
        <v>6014</v>
      </c>
      <c r="J2698" t="s">
        <v>329</v>
      </c>
      <c r="K2698" t="s">
        <v>2094</v>
      </c>
      <c r="M2698" t="s">
        <v>294</v>
      </c>
      <c r="N2698" t="s">
        <v>295</v>
      </c>
      <c r="Q2698" t="s">
        <v>344</v>
      </c>
      <c r="R2698" t="b">
        <v>0</v>
      </c>
      <c r="S2698" t="b">
        <v>0</v>
      </c>
      <c r="T2698" t="s">
        <v>426</v>
      </c>
      <c r="U2698">
        <v>1</v>
      </c>
      <c r="V2698" s="32" t="s">
        <v>2235</v>
      </c>
      <c r="AB2698"/>
      <c r="AD2698" s="27"/>
    </row>
    <row r="2699" spans="1:39" ht="15" customHeight="1" x14ac:dyDescent="0.3">
      <c r="A2699" s="38" t="s">
        <v>6015</v>
      </c>
      <c r="B2699" t="s">
        <v>6016</v>
      </c>
      <c r="C2699" t="s">
        <v>2073</v>
      </c>
      <c r="D2699" t="s">
        <v>282</v>
      </c>
      <c r="E2699" t="s">
        <v>292</v>
      </c>
      <c r="I2699" t="s">
        <v>6017</v>
      </c>
      <c r="J2699" t="s">
        <v>329</v>
      </c>
      <c r="K2699" t="s">
        <v>2094</v>
      </c>
      <c r="M2699" t="s">
        <v>294</v>
      </c>
      <c r="N2699" t="s">
        <v>295</v>
      </c>
      <c r="Q2699" t="s">
        <v>344</v>
      </c>
      <c r="R2699" t="b">
        <v>0</v>
      </c>
      <c r="S2699" t="b">
        <v>0</v>
      </c>
      <c r="T2699" t="s">
        <v>426</v>
      </c>
      <c r="U2699">
        <v>1</v>
      </c>
      <c r="V2699" s="32" t="s">
        <v>2235</v>
      </c>
      <c r="AB2699"/>
      <c r="AD2699" s="27"/>
    </row>
    <row r="2700" spans="1:39" ht="15" customHeight="1" x14ac:dyDescent="0.3">
      <c r="A2700" s="38" t="s">
        <v>6021</v>
      </c>
      <c r="B2700" t="s">
        <v>6022</v>
      </c>
      <c r="C2700" t="s">
        <v>2073</v>
      </c>
      <c r="D2700" t="s">
        <v>282</v>
      </c>
      <c r="E2700" t="s">
        <v>292</v>
      </c>
      <c r="I2700" t="s">
        <v>6023</v>
      </c>
      <c r="J2700" t="s">
        <v>329</v>
      </c>
      <c r="K2700" t="s">
        <v>2094</v>
      </c>
      <c r="M2700" t="s">
        <v>294</v>
      </c>
      <c r="N2700" t="s">
        <v>295</v>
      </c>
      <c r="Q2700" t="s">
        <v>344</v>
      </c>
      <c r="R2700" t="b">
        <v>0</v>
      </c>
      <c r="S2700" t="b">
        <v>0</v>
      </c>
      <c r="T2700" t="s">
        <v>426</v>
      </c>
      <c r="U2700">
        <v>1</v>
      </c>
      <c r="V2700" s="32" t="s">
        <v>2235</v>
      </c>
      <c r="AB2700"/>
      <c r="AD2700" s="27"/>
    </row>
    <row r="2701" spans="1:39" ht="15" customHeight="1" x14ac:dyDescent="0.3">
      <c r="A2701" s="38" t="s">
        <v>4781</v>
      </c>
      <c r="B2701" t="s">
        <v>4782</v>
      </c>
      <c r="C2701" t="s">
        <v>2073</v>
      </c>
      <c r="D2701" t="s">
        <v>282</v>
      </c>
      <c r="E2701" t="s">
        <v>292</v>
      </c>
      <c r="I2701" t="s">
        <v>4783</v>
      </c>
      <c r="J2701" t="s">
        <v>329</v>
      </c>
      <c r="K2701" t="s">
        <v>2094</v>
      </c>
      <c r="M2701" t="s">
        <v>294</v>
      </c>
      <c r="N2701" t="s">
        <v>295</v>
      </c>
      <c r="Q2701" t="s">
        <v>311</v>
      </c>
      <c r="R2701" t="b">
        <v>0</v>
      </c>
      <c r="S2701" t="b">
        <v>0</v>
      </c>
      <c r="T2701" t="s">
        <v>426</v>
      </c>
      <c r="U2701">
        <v>1</v>
      </c>
      <c r="V2701" s="32" t="s">
        <v>2235</v>
      </c>
      <c r="AB2701"/>
      <c r="AD2701" s="27"/>
    </row>
    <row r="2702" spans="1:39" ht="15" customHeight="1" x14ac:dyDescent="0.3">
      <c r="A2702" s="38" t="s">
        <v>4787</v>
      </c>
      <c r="B2702" t="s">
        <v>4788</v>
      </c>
      <c r="C2702" t="s">
        <v>2073</v>
      </c>
      <c r="D2702" t="s">
        <v>282</v>
      </c>
      <c r="E2702" t="s">
        <v>292</v>
      </c>
      <c r="I2702" t="s">
        <v>4789</v>
      </c>
      <c r="J2702" t="s">
        <v>329</v>
      </c>
      <c r="K2702" t="s">
        <v>2094</v>
      </c>
      <c r="M2702" t="s">
        <v>294</v>
      </c>
      <c r="N2702" t="s">
        <v>295</v>
      </c>
      <c r="Q2702" t="s">
        <v>344</v>
      </c>
      <c r="R2702" t="b">
        <v>0</v>
      </c>
      <c r="S2702" t="b">
        <v>0</v>
      </c>
      <c r="T2702" t="s">
        <v>426</v>
      </c>
      <c r="U2702">
        <v>1</v>
      </c>
      <c r="V2702" s="32" t="s">
        <v>2235</v>
      </c>
      <c r="AB2702"/>
      <c r="AD2702" s="27"/>
    </row>
    <row r="2703" spans="1:39" ht="15" customHeight="1" x14ac:dyDescent="0.3">
      <c r="A2703" s="38" t="s">
        <v>4856</v>
      </c>
      <c r="B2703" t="s">
        <v>4857</v>
      </c>
      <c r="C2703" t="s">
        <v>2073</v>
      </c>
      <c r="D2703" t="s">
        <v>282</v>
      </c>
      <c r="E2703" t="s">
        <v>292</v>
      </c>
      <c r="I2703" t="s">
        <v>4858</v>
      </c>
      <c r="J2703" t="s">
        <v>329</v>
      </c>
      <c r="K2703" t="s">
        <v>2094</v>
      </c>
      <c r="M2703" t="s">
        <v>294</v>
      </c>
      <c r="N2703" t="s">
        <v>295</v>
      </c>
      <c r="Q2703" t="s">
        <v>344</v>
      </c>
      <c r="R2703" t="b">
        <v>0</v>
      </c>
      <c r="S2703" t="b">
        <v>0</v>
      </c>
      <c r="T2703" t="s">
        <v>426</v>
      </c>
      <c r="U2703">
        <v>1</v>
      </c>
      <c r="V2703" s="32" t="s">
        <v>2235</v>
      </c>
      <c r="AB2703"/>
      <c r="AD2703" s="27"/>
    </row>
    <row r="2704" spans="1:39" ht="15" customHeight="1" x14ac:dyDescent="0.3">
      <c r="A2704" s="38" t="s">
        <v>4796</v>
      </c>
      <c r="B2704" t="s">
        <v>4797</v>
      </c>
      <c r="C2704" t="s">
        <v>2073</v>
      </c>
      <c r="D2704" t="s">
        <v>282</v>
      </c>
      <c r="E2704" t="s">
        <v>292</v>
      </c>
      <c r="I2704" t="s">
        <v>4798</v>
      </c>
      <c r="J2704" t="s">
        <v>329</v>
      </c>
      <c r="K2704" t="s">
        <v>2094</v>
      </c>
      <c r="M2704" t="s">
        <v>294</v>
      </c>
      <c r="N2704" t="s">
        <v>295</v>
      </c>
      <c r="Q2704" t="s">
        <v>344</v>
      </c>
      <c r="R2704" t="b">
        <v>0</v>
      </c>
      <c r="S2704" t="b">
        <v>0</v>
      </c>
      <c r="T2704" t="s">
        <v>426</v>
      </c>
      <c r="U2704">
        <v>1</v>
      </c>
      <c r="V2704" s="32" t="s">
        <v>2235</v>
      </c>
      <c r="AB2704"/>
      <c r="AD2704" s="27"/>
    </row>
    <row r="2705" spans="1:39" ht="15" customHeight="1" x14ac:dyDescent="0.3">
      <c r="A2705" s="38" t="s">
        <v>4881</v>
      </c>
      <c r="B2705" t="s">
        <v>4882</v>
      </c>
      <c r="C2705" t="s">
        <v>2092</v>
      </c>
      <c r="D2705" t="s">
        <v>282</v>
      </c>
      <c r="E2705" t="s">
        <v>299</v>
      </c>
      <c r="G2705" t="s">
        <v>340</v>
      </c>
      <c r="I2705" t="s">
        <v>4883</v>
      </c>
      <c r="J2705" t="s">
        <v>284</v>
      </c>
      <c r="K2705" t="s">
        <v>2075</v>
      </c>
      <c r="M2705" t="s">
        <v>290</v>
      </c>
      <c r="N2705" t="s">
        <v>286</v>
      </c>
      <c r="O2705" t="s">
        <v>2076</v>
      </c>
      <c r="P2705" t="s">
        <v>287</v>
      </c>
      <c r="Q2705" t="s">
        <v>288</v>
      </c>
      <c r="R2705" t="b">
        <v>0</v>
      </c>
      <c r="S2705" t="b">
        <v>0</v>
      </c>
      <c r="T2705" t="s">
        <v>426</v>
      </c>
      <c r="U2705">
        <v>1</v>
      </c>
      <c r="V2705" s="32" t="s">
        <v>4884</v>
      </c>
      <c r="W2705" t="s">
        <v>4885</v>
      </c>
      <c r="X2705" t="s">
        <v>282</v>
      </c>
      <c r="Y2705" t="s">
        <v>288</v>
      </c>
      <c r="Z2705" t="s">
        <v>284</v>
      </c>
      <c r="AA2705" t="s">
        <v>322</v>
      </c>
      <c r="AB2705"/>
      <c r="AD2705" s="27" t="s">
        <v>2075</v>
      </c>
      <c r="AE2705" t="s">
        <v>347</v>
      </c>
      <c r="AF2705" t="s">
        <v>290</v>
      </c>
      <c r="AH2705" t="s">
        <v>683</v>
      </c>
      <c r="AI2705" t="s">
        <v>26094</v>
      </c>
      <c r="AJ2705" t="s">
        <v>26095</v>
      </c>
      <c r="AK2705" t="s">
        <v>2082</v>
      </c>
      <c r="AL2705" s="12">
        <v>46113.595243055555</v>
      </c>
      <c r="AM2705" t="s">
        <v>309</v>
      </c>
    </row>
    <row r="2706" spans="1:39" ht="15" customHeight="1" x14ac:dyDescent="0.3">
      <c r="A2706" s="38" t="s">
        <v>4862</v>
      </c>
      <c r="B2706" t="s">
        <v>4863</v>
      </c>
      <c r="C2706" t="s">
        <v>2073</v>
      </c>
      <c r="D2706" t="s">
        <v>282</v>
      </c>
      <c r="E2706" t="s">
        <v>292</v>
      </c>
      <c r="I2706" t="s">
        <v>4864</v>
      </c>
      <c r="J2706" t="s">
        <v>329</v>
      </c>
      <c r="K2706" t="s">
        <v>2094</v>
      </c>
      <c r="M2706" t="s">
        <v>294</v>
      </c>
      <c r="N2706" t="s">
        <v>295</v>
      </c>
      <c r="Q2706" t="s">
        <v>344</v>
      </c>
      <c r="R2706" t="b">
        <v>0</v>
      </c>
      <c r="S2706" t="b">
        <v>0</v>
      </c>
      <c r="T2706" t="s">
        <v>426</v>
      </c>
      <c r="U2706">
        <v>1</v>
      </c>
      <c r="V2706" s="32" t="s">
        <v>2235</v>
      </c>
      <c r="AB2706"/>
      <c r="AD2706" s="27"/>
    </row>
    <row r="2707" spans="1:39" ht="15" customHeight="1" x14ac:dyDescent="0.3">
      <c r="A2707" s="38" t="s">
        <v>5786</v>
      </c>
      <c r="B2707" t="s">
        <v>5787</v>
      </c>
      <c r="C2707" t="s">
        <v>2073</v>
      </c>
      <c r="D2707" t="s">
        <v>282</v>
      </c>
      <c r="E2707" t="s">
        <v>292</v>
      </c>
      <c r="I2707" t="s">
        <v>5788</v>
      </c>
      <c r="J2707" t="s">
        <v>329</v>
      </c>
      <c r="K2707" t="s">
        <v>2094</v>
      </c>
      <c r="M2707" t="s">
        <v>294</v>
      </c>
      <c r="N2707" t="s">
        <v>295</v>
      </c>
      <c r="Q2707" t="s">
        <v>344</v>
      </c>
      <c r="R2707" t="b">
        <v>0</v>
      </c>
      <c r="S2707" t="b">
        <v>0</v>
      </c>
      <c r="T2707" t="s">
        <v>426</v>
      </c>
      <c r="U2707">
        <v>1</v>
      </c>
      <c r="V2707" s="32" t="s">
        <v>2235</v>
      </c>
      <c r="AB2707"/>
      <c r="AD2707" s="27"/>
    </row>
    <row r="2708" spans="1:39" ht="15" customHeight="1" x14ac:dyDescent="0.3">
      <c r="A2708" s="38" t="s">
        <v>4799</v>
      </c>
      <c r="B2708" t="s">
        <v>4800</v>
      </c>
      <c r="C2708" t="s">
        <v>2073</v>
      </c>
      <c r="D2708" t="s">
        <v>282</v>
      </c>
      <c r="E2708" t="s">
        <v>292</v>
      </c>
      <c r="I2708" t="s">
        <v>4801</v>
      </c>
      <c r="J2708" t="s">
        <v>329</v>
      </c>
      <c r="K2708" t="s">
        <v>2094</v>
      </c>
      <c r="M2708" t="s">
        <v>294</v>
      </c>
      <c r="N2708" t="s">
        <v>295</v>
      </c>
      <c r="Q2708" t="s">
        <v>311</v>
      </c>
      <c r="R2708" t="b">
        <v>0</v>
      </c>
      <c r="S2708" t="b">
        <v>0</v>
      </c>
      <c r="T2708" t="s">
        <v>426</v>
      </c>
      <c r="U2708">
        <v>1</v>
      </c>
      <c r="V2708" s="32" t="s">
        <v>2235</v>
      </c>
      <c r="AB2708"/>
      <c r="AD2708" s="27"/>
    </row>
    <row r="2709" spans="1:39" ht="15" customHeight="1" x14ac:dyDescent="0.3">
      <c r="A2709" s="38" t="s">
        <v>5952</v>
      </c>
      <c r="B2709" t="s">
        <v>5953</v>
      </c>
      <c r="C2709" t="s">
        <v>2092</v>
      </c>
      <c r="D2709" t="s">
        <v>282</v>
      </c>
      <c r="E2709" t="s">
        <v>319</v>
      </c>
      <c r="G2709" t="s">
        <v>25833</v>
      </c>
      <c r="H2709" t="s">
        <v>320</v>
      </c>
      <c r="I2709" t="s">
        <v>5954</v>
      </c>
      <c r="J2709" t="s">
        <v>284</v>
      </c>
      <c r="K2709" t="s">
        <v>2075</v>
      </c>
      <c r="M2709" t="s">
        <v>338</v>
      </c>
      <c r="N2709" t="s">
        <v>295</v>
      </c>
      <c r="O2709" t="s">
        <v>2076</v>
      </c>
      <c r="Q2709" t="s">
        <v>288</v>
      </c>
      <c r="R2709" t="b">
        <v>0</v>
      </c>
      <c r="S2709" t="b">
        <v>0</v>
      </c>
      <c r="T2709" t="s">
        <v>25454</v>
      </c>
      <c r="U2709" t="s">
        <v>2234</v>
      </c>
      <c r="V2709" s="30" t="s">
        <v>5955</v>
      </c>
      <c r="W2709" t="s">
        <v>5956</v>
      </c>
      <c r="X2709" t="s">
        <v>282</v>
      </c>
      <c r="Y2709" t="s">
        <v>288</v>
      </c>
      <c r="Z2709" t="s">
        <v>284</v>
      </c>
      <c r="AA2709" t="s">
        <v>319</v>
      </c>
      <c r="AB2709"/>
      <c r="AD2709" s="27" t="s">
        <v>2094</v>
      </c>
      <c r="AE2709" t="s">
        <v>26030</v>
      </c>
      <c r="AF2709" t="s">
        <v>294</v>
      </c>
      <c r="AH2709" t="s">
        <v>691</v>
      </c>
      <c r="AI2709" t="s">
        <v>26094</v>
      </c>
      <c r="AJ2709" t="s">
        <v>26095</v>
      </c>
      <c r="AK2709" t="s">
        <v>2082</v>
      </c>
      <c r="AL2709" s="12">
        <v>46122.267465277779</v>
      </c>
      <c r="AM2709" t="s">
        <v>309</v>
      </c>
    </row>
    <row r="2710" spans="1:39" ht="15" customHeight="1" x14ac:dyDescent="0.3">
      <c r="A2710" s="38" t="s">
        <v>5952</v>
      </c>
      <c r="B2710" t="s">
        <v>5953</v>
      </c>
      <c r="C2710" t="s">
        <v>2092</v>
      </c>
      <c r="D2710" t="s">
        <v>282</v>
      </c>
      <c r="E2710" t="s">
        <v>319</v>
      </c>
      <c r="G2710" t="s">
        <v>25833</v>
      </c>
      <c r="H2710" t="s">
        <v>320</v>
      </c>
      <c r="I2710" t="s">
        <v>5954</v>
      </c>
      <c r="J2710" t="s">
        <v>284</v>
      </c>
      <c r="K2710" t="s">
        <v>2075</v>
      </c>
      <c r="M2710" t="s">
        <v>338</v>
      </c>
      <c r="N2710" t="s">
        <v>295</v>
      </c>
      <c r="O2710" t="s">
        <v>2076</v>
      </c>
      <c r="Q2710" t="s">
        <v>288</v>
      </c>
      <c r="R2710" t="b">
        <v>0</v>
      </c>
      <c r="S2710" t="b">
        <v>0</v>
      </c>
      <c r="T2710" t="s">
        <v>25454</v>
      </c>
      <c r="U2710" t="s">
        <v>2234</v>
      </c>
      <c r="V2710" s="30" t="s">
        <v>5821</v>
      </c>
      <c r="W2710" t="s">
        <v>5822</v>
      </c>
      <c r="X2710" t="s">
        <v>282</v>
      </c>
      <c r="Y2710" t="s">
        <v>288</v>
      </c>
      <c r="Z2710" t="s">
        <v>284</v>
      </c>
      <c r="AA2710" t="s">
        <v>319</v>
      </c>
      <c r="AB2710"/>
      <c r="AD2710" s="27" t="s">
        <v>2094</v>
      </c>
      <c r="AE2710" t="s">
        <v>26030</v>
      </c>
      <c r="AF2710" t="s">
        <v>290</v>
      </c>
      <c r="AH2710" t="s">
        <v>674</v>
      </c>
      <c r="AI2710" t="s">
        <v>26094</v>
      </c>
      <c r="AJ2710" t="s">
        <v>26095</v>
      </c>
      <c r="AK2710" t="s">
        <v>2082</v>
      </c>
      <c r="AL2710" s="12">
        <v>46119.425081018519</v>
      </c>
      <c r="AM2710" t="s">
        <v>309</v>
      </c>
    </row>
    <row r="2711" spans="1:39" ht="15" customHeight="1" x14ac:dyDescent="0.3">
      <c r="A2711" s="38" t="s">
        <v>4805</v>
      </c>
      <c r="B2711" t="s">
        <v>4806</v>
      </c>
      <c r="C2711" t="s">
        <v>2073</v>
      </c>
      <c r="D2711" t="s">
        <v>282</v>
      </c>
      <c r="E2711" t="s">
        <v>292</v>
      </c>
      <c r="I2711" t="s">
        <v>4807</v>
      </c>
      <c r="J2711" t="s">
        <v>329</v>
      </c>
      <c r="K2711" t="s">
        <v>2094</v>
      </c>
      <c r="M2711" t="s">
        <v>294</v>
      </c>
      <c r="N2711" t="s">
        <v>295</v>
      </c>
      <c r="Q2711" t="s">
        <v>344</v>
      </c>
      <c r="R2711" t="b">
        <v>0</v>
      </c>
      <c r="S2711" t="b">
        <v>0</v>
      </c>
      <c r="T2711" t="s">
        <v>426</v>
      </c>
      <c r="U2711">
        <v>1</v>
      </c>
      <c r="V2711" s="30" t="s">
        <v>2235</v>
      </c>
      <c r="AB2711"/>
      <c r="AD2711" s="27"/>
    </row>
    <row r="2712" spans="1:39" ht="15" customHeight="1" x14ac:dyDescent="0.3">
      <c r="A2712" s="38" t="s">
        <v>5908</v>
      </c>
      <c r="B2712" t="s">
        <v>5909</v>
      </c>
      <c r="C2712" t="s">
        <v>2092</v>
      </c>
      <c r="D2712" t="s">
        <v>282</v>
      </c>
      <c r="E2712" t="s">
        <v>292</v>
      </c>
      <c r="G2712" t="s">
        <v>318</v>
      </c>
      <c r="H2712" t="s">
        <v>293</v>
      </c>
      <c r="I2712" t="s">
        <v>25979</v>
      </c>
      <c r="J2712" t="s">
        <v>284</v>
      </c>
      <c r="K2712" t="s">
        <v>2075</v>
      </c>
      <c r="M2712" t="s">
        <v>294</v>
      </c>
      <c r="N2712" t="s">
        <v>295</v>
      </c>
      <c r="O2712" t="s">
        <v>2076</v>
      </c>
      <c r="P2712" t="s">
        <v>287</v>
      </c>
      <c r="Q2712" t="s">
        <v>341</v>
      </c>
      <c r="R2712" t="b">
        <v>0</v>
      </c>
      <c r="S2712" t="b">
        <v>0</v>
      </c>
      <c r="T2712" t="s">
        <v>25454</v>
      </c>
      <c r="U2712" t="s">
        <v>2234</v>
      </c>
      <c r="V2712" s="32" t="s">
        <v>5910</v>
      </c>
      <c r="W2712" t="s">
        <v>5911</v>
      </c>
      <c r="X2712" t="s">
        <v>282</v>
      </c>
      <c r="Y2712" t="s">
        <v>341</v>
      </c>
      <c r="Z2712" t="s">
        <v>310</v>
      </c>
      <c r="AA2712" t="s">
        <v>292</v>
      </c>
      <c r="AB2712"/>
      <c r="AC2712" t="s">
        <v>26582</v>
      </c>
      <c r="AD2712" s="27" t="s">
        <v>4539</v>
      </c>
      <c r="AE2712" t="s">
        <v>347</v>
      </c>
      <c r="AF2712" t="s">
        <v>294</v>
      </c>
      <c r="AH2712" t="s">
        <v>633</v>
      </c>
      <c r="AI2712" t="s">
        <v>5872</v>
      </c>
      <c r="AJ2712" t="s">
        <v>5873</v>
      </c>
      <c r="AK2712" t="s">
        <v>2082</v>
      </c>
      <c r="AL2712" s="12">
        <v>45979.637673611112</v>
      </c>
      <c r="AM2712" t="s">
        <v>291</v>
      </c>
    </row>
    <row r="2713" spans="1:39" ht="15" customHeight="1" x14ac:dyDescent="0.3">
      <c r="A2713" s="38" t="s">
        <v>4850</v>
      </c>
      <c r="B2713" t="s">
        <v>4851</v>
      </c>
      <c r="C2713" t="s">
        <v>2073</v>
      </c>
      <c r="D2713" t="s">
        <v>282</v>
      </c>
      <c r="E2713" t="s">
        <v>292</v>
      </c>
      <c r="I2713" t="s">
        <v>4852</v>
      </c>
      <c r="J2713" t="s">
        <v>329</v>
      </c>
      <c r="K2713" t="s">
        <v>2094</v>
      </c>
      <c r="M2713" t="s">
        <v>294</v>
      </c>
      <c r="N2713" t="s">
        <v>295</v>
      </c>
      <c r="Q2713" t="s">
        <v>344</v>
      </c>
      <c r="R2713" t="b">
        <v>0</v>
      </c>
      <c r="S2713" t="b">
        <v>0</v>
      </c>
      <c r="T2713" t="s">
        <v>426</v>
      </c>
      <c r="U2713">
        <v>1</v>
      </c>
      <c r="V2713" s="30" t="s">
        <v>2235</v>
      </c>
      <c r="AB2713"/>
      <c r="AD2713" s="27"/>
    </row>
    <row r="2714" spans="1:39" ht="15" customHeight="1" x14ac:dyDescent="0.3">
      <c r="A2714" s="38" t="s">
        <v>4894</v>
      </c>
      <c r="B2714" t="s">
        <v>4895</v>
      </c>
      <c r="C2714" t="s">
        <v>2092</v>
      </c>
      <c r="D2714" t="s">
        <v>282</v>
      </c>
      <c r="E2714" t="s">
        <v>299</v>
      </c>
      <c r="G2714" t="s">
        <v>340</v>
      </c>
      <c r="I2714" t="s">
        <v>4896</v>
      </c>
      <c r="J2714" t="s">
        <v>329</v>
      </c>
      <c r="K2714" t="s">
        <v>2075</v>
      </c>
      <c r="M2714" t="s">
        <v>290</v>
      </c>
      <c r="N2714" t="s">
        <v>286</v>
      </c>
      <c r="O2714" t="s">
        <v>2228</v>
      </c>
      <c r="P2714" t="s">
        <v>287</v>
      </c>
      <c r="Q2714" t="s">
        <v>288</v>
      </c>
      <c r="R2714" t="b">
        <v>0</v>
      </c>
      <c r="S2714" t="b">
        <v>0</v>
      </c>
      <c r="T2714" t="s">
        <v>426</v>
      </c>
      <c r="U2714">
        <v>1</v>
      </c>
      <c r="V2714" s="30" t="s">
        <v>4884</v>
      </c>
      <c r="W2714" t="s">
        <v>4885</v>
      </c>
      <c r="X2714" t="s">
        <v>282</v>
      </c>
      <c r="Y2714" t="s">
        <v>288</v>
      </c>
      <c r="Z2714" t="s">
        <v>284</v>
      </c>
      <c r="AA2714" t="s">
        <v>322</v>
      </c>
      <c r="AB2714"/>
      <c r="AD2714" s="27" t="s">
        <v>2075</v>
      </c>
      <c r="AE2714" t="s">
        <v>347</v>
      </c>
      <c r="AF2714" t="s">
        <v>290</v>
      </c>
      <c r="AH2714" t="s">
        <v>683</v>
      </c>
      <c r="AI2714" t="s">
        <v>26094</v>
      </c>
      <c r="AJ2714" t="s">
        <v>26095</v>
      </c>
      <c r="AK2714" t="s">
        <v>2082</v>
      </c>
      <c r="AL2714" s="12">
        <v>46113.595243055555</v>
      </c>
      <c r="AM2714" t="s">
        <v>309</v>
      </c>
    </row>
    <row r="2715" spans="1:39" ht="15" customHeight="1" x14ac:dyDescent="0.3">
      <c r="A2715" s="38" t="s">
        <v>4853</v>
      </c>
      <c r="B2715" t="s">
        <v>4854</v>
      </c>
      <c r="C2715" t="s">
        <v>2073</v>
      </c>
      <c r="D2715" t="s">
        <v>282</v>
      </c>
      <c r="E2715" t="s">
        <v>292</v>
      </c>
      <c r="I2715" t="s">
        <v>4855</v>
      </c>
      <c r="J2715" t="s">
        <v>329</v>
      </c>
      <c r="K2715" t="s">
        <v>2094</v>
      </c>
      <c r="M2715" t="s">
        <v>294</v>
      </c>
      <c r="N2715" t="s">
        <v>295</v>
      </c>
      <c r="Q2715" t="s">
        <v>344</v>
      </c>
      <c r="R2715" t="b">
        <v>0</v>
      </c>
      <c r="S2715" t="b">
        <v>0</v>
      </c>
      <c r="T2715" s="31" t="s">
        <v>426</v>
      </c>
      <c r="U2715" s="31">
        <v>1</v>
      </c>
      <c r="V2715" s="30" t="s">
        <v>2235</v>
      </c>
      <c r="AB2715"/>
      <c r="AD2715" s="27"/>
    </row>
    <row r="2716" spans="1:39" ht="15" customHeight="1" x14ac:dyDescent="0.3">
      <c r="A2716" s="38" t="s">
        <v>4811</v>
      </c>
      <c r="B2716" t="s">
        <v>4812</v>
      </c>
      <c r="C2716" t="s">
        <v>2073</v>
      </c>
      <c r="D2716" t="s">
        <v>282</v>
      </c>
      <c r="E2716" t="s">
        <v>292</v>
      </c>
      <c r="I2716" t="s">
        <v>4813</v>
      </c>
      <c r="J2716" t="s">
        <v>329</v>
      </c>
      <c r="K2716" t="s">
        <v>2094</v>
      </c>
      <c r="M2716" t="s">
        <v>294</v>
      </c>
      <c r="N2716" t="s">
        <v>295</v>
      </c>
      <c r="Q2716" t="s">
        <v>311</v>
      </c>
      <c r="R2716" t="b">
        <v>0</v>
      </c>
      <c r="S2716" t="b">
        <v>0</v>
      </c>
      <c r="T2716" t="s">
        <v>426</v>
      </c>
      <c r="U2716">
        <v>1</v>
      </c>
      <c r="V2716" s="32" t="s">
        <v>2235</v>
      </c>
      <c r="AB2716"/>
      <c r="AD2716" s="27"/>
    </row>
    <row r="2717" spans="1:39" ht="15" customHeight="1" x14ac:dyDescent="0.3">
      <c r="A2717" s="38" t="s">
        <v>4814</v>
      </c>
      <c r="B2717" t="s">
        <v>4815</v>
      </c>
      <c r="C2717" t="s">
        <v>2073</v>
      </c>
      <c r="D2717" t="s">
        <v>282</v>
      </c>
      <c r="E2717" t="s">
        <v>292</v>
      </c>
      <c r="I2717" t="s">
        <v>4816</v>
      </c>
      <c r="J2717" t="s">
        <v>329</v>
      </c>
      <c r="K2717" t="s">
        <v>2094</v>
      </c>
      <c r="M2717" t="s">
        <v>294</v>
      </c>
      <c r="N2717" t="s">
        <v>295</v>
      </c>
      <c r="Q2717" t="s">
        <v>344</v>
      </c>
      <c r="R2717" t="b">
        <v>0</v>
      </c>
      <c r="S2717" t="b">
        <v>0</v>
      </c>
      <c r="T2717" t="s">
        <v>426</v>
      </c>
      <c r="U2717">
        <v>1</v>
      </c>
      <c r="V2717" s="30" t="s">
        <v>2235</v>
      </c>
      <c r="AB2717"/>
      <c r="AD2717" s="27"/>
    </row>
    <row r="2718" spans="1:39" ht="15" customHeight="1" x14ac:dyDescent="0.3">
      <c r="A2718" s="38" t="s">
        <v>4817</v>
      </c>
      <c r="B2718" t="s">
        <v>4818</v>
      </c>
      <c r="C2718" t="s">
        <v>2073</v>
      </c>
      <c r="D2718" t="s">
        <v>282</v>
      </c>
      <c r="E2718" t="s">
        <v>292</v>
      </c>
      <c r="I2718" t="s">
        <v>4819</v>
      </c>
      <c r="J2718" t="s">
        <v>329</v>
      </c>
      <c r="K2718" t="s">
        <v>2094</v>
      </c>
      <c r="M2718" t="s">
        <v>294</v>
      </c>
      <c r="N2718" t="s">
        <v>295</v>
      </c>
      <c r="Q2718" t="s">
        <v>344</v>
      </c>
      <c r="R2718" t="b">
        <v>0</v>
      </c>
      <c r="S2718" t="b">
        <v>0</v>
      </c>
      <c r="T2718" t="s">
        <v>426</v>
      </c>
      <c r="U2718">
        <v>1</v>
      </c>
      <c r="V2718" s="32" t="s">
        <v>2235</v>
      </c>
      <c r="AB2718"/>
      <c r="AD2718" s="27"/>
    </row>
    <row r="2719" spans="1:39" ht="15" customHeight="1" x14ac:dyDescent="0.3">
      <c r="A2719" s="38" t="s">
        <v>4868</v>
      </c>
      <c r="B2719" t="s">
        <v>4869</v>
      </c>
      <c r="C2719" t="s">
        <v>2073</v>
      </c>
      <c r="D2719" t="s">
        <v>282</v>
      </c>
      <c r="E2719" t="s">
        <v>292</v>
      </c>
      <c r="I2719" t="s">
        <v>4870</v>
      </c>
      <c r="J2719" t="s">
        <v>329</v>
      </c>
      <c r="K2719" t="s">
        <v>2094</v>
      </c>
      <c r="M2719" t="s">
        <v>294</v>
      </c>
      <c r="N2719" t="s">
        <v>295</v>
      </c>
      <c r="Q2719" t="s">
        <v>344</v>
      </c>
      <c r="R2719" t="b">
        <v>0</v>
      </c>
      <c r="S2719" t="b">
        <v>0</v>
      </c>
      <c r="T2719" t="s">
        <v>426</v>
      </c>
      <c r="U2719">
        <v>1</v>
      </c>
      <c r="V2719" s="32" t="s">
        <v>2235</v>
      </c>
      <c r="AB2719"/>
      <c r="AD2719" s="27"/>
    </row>
    <row r="2720" spans="1:39" ht="15" customHeight="1" x14ac:dyDescent="0.3">
      <c r="A2720" s="38" t="s">
        <v>4871</v>
      </c>
      <c r="B2720" t="s">
        <v>4872</v>
      </c>
      <c r="C2720" t="s">
        <v>2073</v>
      </c>
      <c r="D2720" t="s">
        <v>282</v>
      </c>
      <c r="E2720" t="s">
        <v>292</v>
      </c>
      <c r="I2720" t="s">
        <v>4873</v>
      </c>
      <c r="J2720" t="s">
        <v>329</v>
      </c>
      <c r="K2720" t="s">
        <v>2094</v>
      </c>
      <c r="M2720" t="s">
        <v>294</v>
      </c>
      <c r="N2720" t="s">
        <v>295</v>
      </c>
      <c r="Q2720" t="s">
        <v>344</v>
      </c>
      <c r="R2720" t="b">
        <v>0</v>
      </c>
      <c r="S2720" t="b">
        <v>0</v>
      </c>
      <c r="T2720" t="s">
        <v>426</v>
      </c>
      <c r="U2720">
        <v>1</v>
      </c>
      <c r="V2720" s="32" t="s">
        <v>2235</v>
      </c>
      <c r="AB2720"/>
      <c r="AD2720" s="27"/>
    </row>
    <row r="2721" spans="1:39" ht="15" customHeight="1" x14ac:dyDescent="0.3">
      <c r="A2721" s="38" t="s">
        <v>4874</v>
      </c>
      <c r="B2721" t="s">
        <v>4875</v>
      </c>
      <c r="C2721" t="s">
        <v>2073</v>
      </c>
      <c r="D2721" t="s">
        <v>282</v>
      </c>
      <c r="E2721" t="s">
        <v>292</v>
      </c>
      <c r="I2721" t="s">
        <v>4876</v>
      </c>
      <c r="J2721" t="s">
        <v>329</v>
      </c>
      <c r="K2721" t="s">
        <v>2094</v>
      </c>
      <c r="M2721" t="s">
        <v>294</v>
      </c>
      <c r="N2721" t="s">
        <v>295</v>
      </c>
      <c r="Q2721" t="s">
        <v>344</v>
      </c>
      <c r="R2721" t="b">
        <v>0</v>
      </c>
      <c r="S2721" t="b">
        <v>0</v>
      </c>
      <c r="T2721" t="s">
        <v>426</v>
      </c>
      <c r="U2721">
        <v>1</v>
      </c>
      <c r="V2721" s="32" t="s">
        <v>2235</v>
      </c>
      <c r="AB2721"/>
      <c r="AD2721" s="27"/>
    </row>
    <row r="2722" spans="1:39" ht="15" customHeight="1" x14ac:dyDescent="0.3">
      <c r="A2722" s="38" t="s">
        <v>4832</v>
      </c>
      <c r="B2722" t="s">
        <v>4833</v>
      </c>
      <c r="C2722" t="s">
        <v>2073</v>
      </c>
      <c r="D2722" t="s">
        <v>282</v>
      </c>
      <c r="E2722" t="s">
        <v>292</v>
      </c>
      <c r="I2722" t="s">
        <v>4834</v>
      </c>
      <c r="J2722" t="s">
        <v>329</v>
      </c>
      <c r="K2722" t="s">
        <v>2094</v>
      </c>
      <c r="M2722" t="s">
        <v>294</v>
      </c>
      <c r="N2722" t="s">
        <v>295</v>
      </c>
      <c r="Q2722" t="s">
        <v>344</v>
      </c>
      <c r="R2722" t="b">
        <v>0</v>
      </c>
      <c r="S2722" t="b">
        <v>0</v>
      </c>
      <c r="T2722" t="s">
        <v>426</v>
      </c>
      <c r="U2722">
        <v>1</v>
      </c>
      <c r="V2722" s="32" t="s">
        <v>2235</v>
      </c>
      <c r="AB2722"/>
      <c r="AD2722" s="27"/>
    </row>
    <row r="2723" spans="1:39" ht="15" customHeight="1" x14ac:dyDescent="0.3">
      <c r="A2723" s="38" t="s">
        <v>5904</v>
      </c>
      <c r="B2723" t="s">
        <v>5905</v>
      </c>
      <c r="C2723" t="s">
        <v>2092</v>
      </c>
      <c r="D2723" t="s">
        <v>282</v>
      </c>
      <c r="E2723" t="s">
        <v>337</v>
      </c>
      <c r="G2723" t="s">
        <v>320</v>
      </c>
      <c r="H2723" t="s">
        <v>320</v>
      </c>
      <c r="I2723" t="s">
        <v>25929</v>
      </c>
      <c r="J2723" t="s">
        <v>284</v>
      </c>
      <c r="K2723" t="s">
        <v>2075</v>
      </c>
      <c r="M2723" t="s">
        <v>290</v>
      </c>
      <c r="N2723" t="s">
        <v>286</v>
      </c>
      <c r="O2723" t="s">
        <v>2076</v>
      </c>
      <c r="Q2723" t="s">
        <v>288</v>
      </c>
      <c r="R2723" t="b">
        <v>0</v>
      </c>
      <c r="S2723" t="b">
        <v>0</v>
      </c>
      <c r="T2723" t="s">
        <v>25454</v>
      </c>
      <c r="U2723" t="s">
        <v>2234</v>
      </c>
      <c r="V2723" s="32" t="s">
        <v>5906</v>
      </c>
      <c r="W2723" t="s">
        <v>5907</v>
      </c>
      <c r="X2723" t="s">
        <v>282</v>
      </c>
      <c r="Y2723" t="s">
        <v>288</v>
      </c>
      <c r="Z2723" t="s">
        <v>284</v>
      </c>
      <c r="AA2723" t="s">
        <v>337</v>
      </c>
      <c r="AB2723"/>
      <c r="AD2723" s="27" t="s">
        <v>2075</v>
      </c>
      <c r="AE2723" t="s">
        <v>289</v>
      </c>
      <c r="AF2723" t="s">
        <v>290</v>
      </c>
      <c r="AH2723" t="s">
        <v>683</v>
      </c>
      <c r="AI2723" t="s">
        <v>26094</v>
      </c>
      <c r="AJ2723" t="s">
        <v>26095</v>
      </c>
      <c r="AK2723" t="s">
        <v>2082</v>
      </c>
      <c r="AL2723" s="12">
        <v>46122.207939814813</v>
      </c>
      <c r="AM2723" t="s">
        <v>291</v>
      </c>
    </row>
    <row r="2724" spans="1:39" ht="15" customHeight="1" x14ac:dyDescent="0.3">
      <c r="A2724" s="38" t="s">
        <v>5808</v>
      </c>
      <c r="B2724" t="s">
        <v>5809</v>
      </c>
      <c r="C2724" t="s">
        <v>2073</v>
      </c>
      <c r="D2724" t="s">
        <v>282</v>
      </c>
      <c r="E2724" t="s">
        <v>292</v>
      </c>
      <c r="I2724" t="s">
        <v>5810</v>
      </c>
      <c r="J2724" t="s">
        <v>329</v>
      </c>
      <c r="K2724" t="s">
        <v>2094</v>
      </c>
      <c r="M2724" t="s">
        <v>285</v>
      </c>
      <c r="Q2724" t="s">
        <v>344</v>
      </c>
      <c r="R2724" t="b">
        <v>0</v>
      </c>
      <c r="S2724" t="b">
        <v>0</v>
      </c>
      <c r="T2724" t="s">
        <v>426</v>
      </c>
      <c r="U2724">
        <v>1</v>
      </c>
      <c r="V2724" s="32" t="s">
        <v>2235</v>
      </c>
      <c r="AB2724"/>
      <c r="AD2724" s="27"/>
    </row>
    <row r="2725" spans="1:39" ht="15" customHeight="1" x14ac:dyDescent="0.3">
      <c r="A2725" s="38" t="s">
        <v>5933</v>
      </c>
      <c r="B2725" t="s">
        <v>5934</v>
      </c>
      <c r="C2725" t="s">
        <v>2073</v>
      </c>
      <c r="D2725" t="s">
        <v>282</v>
      </c>
      <c r="E2725" t="s">
        <v>292</v>
      </c>
      <c r="I2725" t="s">
        <v>5935</v>
      </c>
      <c r="J2725" t="s">
        <v>329</v>
      </c>
      <c r="K2725" t="s">
        <v>2094</v>
      </c>
      <c r="M2725" t="s">
        <v>294</v>
      </c>
      <c r="N2725" t="s">
        <v>295</v>
      </c>
      <c r="Q2725" t="s">
        <v>344</v>
      </c>
      <c r="R2725" t="b">
        <v>0</v>
      </c>
      <c r="S2725" t="b">
        <v>0</v>
      </c>
      <c r="T2725" t="s">
        <v>426</v>
      </c>
      <c r="U2725">
        <v>1</v>
      </c>
      <c r="V2725" s="32" t="s">
        <v>2235</v>
      </c>
      <c r="AB2725"/>
      <c r="AD2725" s="27"/>
    </row>
    <row r="2726" spans="1:39" ht="15" customHeight="1" x14ac:dyDescent="0.3">
      <c r="A2726" s="38" t="s">
        <v>5854</v>
      </c>
      <c r="B2726" t="s">
        <v>5855</v>
      </c>
      <c r="C2726" t="s">
        <v>2073</v>
      </c>
      <c r="D2726" t="s">
        <v>282</v>
      </c>
      <c r="E2726" t="s">
        <v>292</v>
      </c>
      <c r="I2726" t="s">
        <v>5856</v>
      </c>
      <c r="J2726" t="s">
        <v>329</v>
      </c>
      <c r="K2726" t="s">
        <v>2094</v>
      </c>
      <c r="M2726" t="s">
        <v>294</v>
      </c>
      <c r="N2726" t="s">
        <v>295</v>
      </c>
      <c r="Q2726" t="s">
        <v>344</v>
      </c>
      <c r="R2726" t="b">
        <v>0</v>
      </c>
      <c r="S2726" t="b">
        <v>0</v>
      </c>
      <c r="T2726" t="s">
        <v>426</v>
      </c>
      <c r="U2726">
        <v>1</v>
      </c>
      <c r="V2726" s="32" t="s">
        <v>2235</v>
      </c>
      <c r="AB2726"/>
      <c r="AD2726" s="27"/>
    </row>
    <row r="2727" spans="1:39" ht="15" customHeight="1" x14ac:dyDescent="0.3">
      <c r="A2727" s="38" t="s">
        <v>5970</v>
      </c>
      <c r="B2727" t="s">
        <v>5971</v>
      </c>
      <c r="C2727" t="s">
        <v>2073</v>
      </c>
      <c r="D2727" t="s">
        <v>282</v>
      </c>
      <c r="E2727" t="s">
        <v>292</v>
      </c>
      <c r="I2727" t="s">
        <v>5972</v>
      </c>
      <c r="J2727" t="s">
        <v>329</v>
      </c>
      <c r="K2727" t="s">
        <v>2094</v>
      </c>
      <c r="M2727" t="s">
        <v>294</v>
      </c>
      <c r="N2727" t="s">
        <v>295</v>
      </c>
      <c r="Q2727" t="s">
        <v>344</v>
      </c>
      <c r="R2727" t="b">
        <v>0</v>
      </c>
      <c r="S2727" t="b">
        <v>0</v>
      </c>
      <c r="T2727" t="s">
        <v>426</v>
      </c>
      <c r="U2727">
        <v>1</v>
      </c>
      <c r="V2727" s="32" t="s">
        <v>2235</v>
      </c>
      <c r="AB2727"/>
      <c r="AD2727" s="27"/>
    </row>
    <row r="2728" spans="1:39" ht="15" customHeight="1" x14ac:dyDescent="0.3">
      <c r="A2728" s="38" t="s">
        <v>5976</v>
      </c>
      <c r="B2728" t="s">
        <v>5977</v>
      </c>
      <c r="C2728" t="s">
        <v>2073</v>
      </c>
      <c r="D2728" t="s">
        <v>282</v>
      </c>
      <c r="E2728" t="s">
        <v>292</v>
      </c>
      <c r="I2728" t="s">
        <v>5978</v>
      </c>
      <c r="J2728" t="s">
        <v>329</v>
      </c>
      <c r="K2728" t="s">
        <v>2094</v>
      </c>
      <c r="M2728" t="s">
        <v>294</v>
      </c>
      <c r="N2728" t="s">
        <v>295</v>
      </c>
      <c r="Q2728" t="s">
        <v>344</v>
      </c>
      <c r="R2728" t="b">
        <v>0</v>
      </c>
      <c r="S2728" t="b">
        <v>0</v>
      </c>
      <c r="T2728" t="s">
        <v>426</v>
      </c>
      <c r="U2728">
        <v>1</v>
      </c>
      <c r="V2728" s="32" t="s">
        <v>2235</v>
      </c>
      <c r="AB2728"/>
      <c r="AD2728" s="27"/>
    </row>
    <row r="2729" spans="1:39" ht="15" customHeight="1" x14ac:dyDescent="0.3">
      <c r="A2729" s="38" t="s">
        <v>5979</v>
      </c>
      <c r="B2729" t="s">
        <v>5980</v>
      </c>
      <c r="C2729" t="s">
        <v>2073</v>
      </c>
      <c r="D2729" t="s">
        <v>282</v>
      </c>
      <c r="E2729" t="s">
        <v>292</v>
      </c>
      <c r="I2729" t="s">
        <v>5981</v>
      </c>
      <c r="J2729" t="s">
        <v>329</v>
      </c>
      <c r="K2729" t="s">
        <v>2094</v>
      </c>
      <c r="M2729" t="s">
        <v>294</v>
      </c>
      <c r="N2729" t="s">
        <v>295</v>
      </c>
      <c r="Q2729" t="s">
        <v>344</v>
      </c>
      <c r="R2729" t="b">
        <v>0</v>
      </c>
      <c r="S2729" t="b">
        <v>0</v>
      </c>
      <c r="T2729" t="s">
        <v>426</v>
      </c>
      <c r="U2729">
        <v>1</v>
      </c>
      <c r="V2729" s="32" t="s">
        <v>2235</v>
      </c>
      <c r="AB2729"/>
      <c r="AD2729" s="27"/>
    </row>
    <row r="2730" spans="1:39" ht="15" customHeight="1" x14ac:dyDescent="0.3">
      <c r="A2730" s="38" t="s">
        <v>5985</v>
      </c>
      <c r="B2730" t="s">
        <v>5986</v>
      </c>
      <c r="C2730" t="s">
        <v>2073</v>
      </c>
      <c r="D2730" t="s">
        <v>282</v>
      </c>
      <c r="E2730" t="s">
        <v>292</v>
      </c>
      <c r="I2730" t="s">
        <v>5987</v>
      </c>
      <c r="J2730" t="s">
        <v>329</v>
      </c>
      <c r="K2730" t="s">
        <v>2094</v>
      </c>
      <c r="M2730" t="s">
        <v>294</v>
      </c>
      <c r="N2730" t="s">
        <v>295</v>
      </c>
      <c r="Q2730" t="s">
        <v>344</v>
      </c>
      <c r="R2730" t="b">
        <v>0</v>
      </c>
      <c r="S2730" t="b">
        <v>0</v>
      </c>
      <c r="T2730" t="s">
        <v>426</v>
      </c>
      <c r="U2730">
        <v>1</v>
      </c>
      <c r="V2730" s="32" t="s">
        <v>2235</v>
      </c>
      <c r="AB2730"/>
      <c r="AD2730" s="27"/>
    </row>
    <row r="2731" spans="1:39" ht="15" customHeight="1" x14ac:dyDescent="0.3">
      <c r="A2731" s="38" t="s">
        <v>5997</v>
      </c>
      <c r="B2731" t="s">
        <v>5998</v>
      </c>
      <c r="C2731" t="s">
        <v>2073</v>
      </c>
      <c r="D2731" t="s">
        <v>282</v>
      </c>
      <c r="E2731" t="s">
        <v>292</v>
      </c>
      <c r="I2731" t="s">
        <v>5999</v>
      </c>
      <c r="J2731" t="s">
        <v>329</v>
      </c>
      <c r="K2731" t="s">
        <v>2094</v>
      </c>
      <c r="M2731" t="s">
        <v>290</v>
      </c>
      <c r="Q2731" t="s">
        <v>344</v>
      </c>
      <c r="R2731" t="b">
        <v>0</v>
      </c>
      <c r="S2731" t="b">
        <v>0</v>
      </c>
      <c r="T2731" t="s">
        <v>426</v>
      </c>
      <c r="U2731">
        <v>1</v>
      </c>
      <c r="V2731" s="32" t="s">
        <v>2235</v>
      </c>
      <c r="AB2731"/>
      <c r="AD2731" s="27"/>
    </row>
    <row r="2732" spans="1:39" ht="15" customHeight="1" x14ac:dyDescent="0.3">
      <c r="A2732" s="38" t="s">
        <v>6003</v>
      </c>
      <c r="B2732" t="s">
        <v>6004</v>
      </c>
      <c r="C2732" t="s">
        <v>2073</v>
      </c>
      <c r="D2732" t="s">
        <v>282</v>
      </c>
      <c r="E2732" t="s">
        <v>292</v>
      </c>
      <c r="I2732" t="s">
        <v>6005</v>
      </c>
      <c r="J2732" t="s">
        <v>329</v>
      </c>
      <c r="K2732" t="s">
        <v>2094</v>
      </c>
      <c r="M2732" t="s">
        <v>294</v>
      </c>
      <c r="N2732" t="s">
        <v>295</v>
      </c>
      <c r="Q2732" t="s">
        <v>344</v>
      </c>
      <c r="R2732" t="b">
        <v>0</v>
      </c>
      <c r="S2732" t="b">
        <v>0</v>
      </c>
      <c r="T2732" t="s">
        <v>426</v>
      </c>
      <c r="U2732">
        <v>1</v>
      </c>
      <c r="V2732" s="32" t="s">
        <v>2235</v>
      </c>
      <c r="AB2732"/>
      <c r="AD2732" s="27"/>
    </row>
    <row r="2733" spans="1:39" ht="15" customHeight="1" x14ac:dyDescent="0.3">
      <c r="A2733" s="38" t="s">
        <v>6006</v>
      </c>
      <c r="B2733" t="s">
        <v>6007</v>
      </c>
      <c r="C2733" t="s">
        <v>2073</v>
      </c>
      <c r="D2733" t="s">
        <v>282</v>
      </c>
      <c r="E2733" t="s">
        <v>292</v>
      </c>
      <c r="I2733" t="s">
        <v>6008</v>
      </c>
      <c r="J2733" t="s">
        <v>329</v>
      </c>
      <c r="K2733" t="s">
        <v>2094</v>
      </c>
      <c r="M2733" t="s">
        <v>294</v>
      </c>
      <c r="N2733" t="s">
        <v>295</v>
      </c>
      <c r="Q2733" t="s">
        <v>311</v>
      </c>
      <c r="R2733" t="b">
        <v>0</v>
      </c>
      <c r="S2733" t="b">
        <v>0</v>
      </c>
      <c r="T2733" t="s">
        <v>426</v>
      </c>
      <c r="U2733">
        <v>1</v>
      </c>
      <c r="V2733" s="32" t="s">
        <v>2235</v>
      </c>
      <c r="AB2733"/>
      <c r="AD2733" s="27"/>
    </row>
    <row r="2734" spans="1:39" ht="15" customHeight="1" x14ac:dyDescent="0.3">
      <c r="A2734" s="38" t="s">
        <v>6009</v>
      </c>
      <c r="B2734" t="s">
        <v>6010</v>
      </c>
      <c r="C2734" t="s">
        <v>2073</v>
      </c>
      <c r="D2734" t="s">
        <v>282</v>
      </c>
      <c r="E2734" t="s">
        <v>292</v>
      </c>
      <c r="I2734" t="s">
        <v>6011</v>
      </c>
      <c r="J2734" t="s">
        <v>329</v>
      </c>
      <c r="K2734" t="s">
        <v>2094</v>
      </c>
      <c r="M2734" t="s">
        <v>294</v>
      </c>
      <c r="N2734" t="s">
        <v>295</v>
      </c>
      <c r="Q2734" t="s">
        <v>344</v>
      </c>
      <c r="R2734" t="b">
        <v>0</v>
      </c>
      <c r="S2734" t="b">
        <v>0</v>
      </c>
      <c r="T2734" t="s">
        <v>426</v>
      </c>
      <c r="U2734">
        <v>1</v>
      </c>
      <c r="V2734" s="32" t="s">
        <v>2235</v>
      </c>
      <c r="AB2734"/>
      <c r="AD2734" s="27"/>
    </row>
    <row r="2735" spans="1:39" ht="15" customHeight="1" x14ac:dyDescent="0.3">
      <c r="A2735" s="38" t="s">
        <v>5957</v>
      </c>
      <c r="B2735" t="s">
        <v>2714</v>
      </c>
      <c r="C2735" t="s">
        <v>2092</v>
      </c>
      <c r="D2735" t="s">
        <v>282</v>
      </c>
      <c r="E2735" t="s">
        <v>283</v>
      </c>
      <c r="G2735" t="s">
        <v>298</v>
      </c>
      <c r="H2735" t="s">
        <v>320</v>
      </c>
      <c r="I2735" t="s">
        <v>5958</v>
      </c>
      <c r="J2735" t="s">
        <v>284</v>
      </c>
      <c r="K2735" t="s">
        <v>2075</v>
      </c>
      <c r="M2735" t="s">
        <v>285</v>
      </c>
      <c r="N2735" t="s">
        <v>286</v>
      </c>
      <c r="O2735" t="s">
        <v>2076</v>
      </c>
      <c r="P2735" t="s">
        <v>287</v>
      </c>
      <c r="Q2735" t="s">
        <v>288</v>
      </c>
      <c r="R2735" t="b">
        <v>0</v>
      </c>
      <c r="S2735" t="b">
        <v>0</v>
      </c>
      <c r="T2735" t="s">
        <v>426</v>
      </c>
      <c r="U2735">
        <v>1</v>
      </c>
      <c r="V2735" s="32" t="s">
        <v>5959</v>
      </c>
      <c r="W2735" t="s">
        <v>5960</v>
      </c>
      <c r="X2735" t="s">
        <v>282</v>
      </c>
      <c r="Y2735" t="s">
        <v>288</v>
      </c>
      <c r="Z2735" t="s">
        <v>284</v>
      </c>
      <c r="AA2735" t="s">
        <v>283</v>
      </c>
      <c r="AB2735"/>
      <c r="AD2735" s="27" t="s">
        <v>2094</v>
      </c>
      <c r="AE2735" t="s">
        <v>289</v>
      </c>
      <c r="AF2735" t="s">
        <v>290</v>
      </c>
      <c r="AH2735" t="s">
        <v>674</v>
      </c>
      <c r="AI2735" t="s">
        <v>26094</v>
      </c>
      <c r="AJ2735" t="s">
        <v>26095</v>
      </c>
      <c r="AK2735" t="s">
        <v>2082</v>
      </c>
      <c r="AL2735" s="12">
        <v>46127.382245370369</v>
      </c>
      <c r="AM2735" t="s">
        <v>309</v>
      </c>
    </row>
    <row r="2736" spans="1:39" ht="15" customHeight="1" x14ac:dyDescent="0.3">
      <c r="A2736" s="38" t="s">
        <v>6018</v>
      </c>
      <c r="B2736" t="s">
        <v>6019</v>
      </c>
      <c r="C2736" t="s">
        <v>2073</v>
      </c>
      <c r="D2736" t="s">
        <v>282</v>
      </c>
      <c r="E2736" t="s">
        <v>292</v>
      </c>
      <c r="I2736" t="s">
        <v>6020</v>
      </c>
      <c r="J2736" t="s">
        <v>329</v>
      </c>
      <c r="K2736" t="s">
        <v>2094</v>
      </c>
      <c r="M2736" t="s">
        <v>294</v>
      </c>
      <c r="N2736" t="s">
        <v>295</v>
      </c>
      <c r="Q2736" t="s">
        <v>344</v>
      </c>
      <c r="R2736" t="b">
        <v>0</v>
      </c>
      <c r="S2736" t="b">
        <v>0</v>
      </c>
      <c r="T2736" t="s">
        <v>426</v>
      </c>
      <c r="U2736">
        <v>1</v>
      </c>
      <c r="V2736" s="32" t="s">
        <v>2235</v>
      </c>
      <c r="AB2736"/>
      <c r="AD2736" s="27"/>
    </row>
    <row r="2737" spans="1:39" ht="15" customHeight="1" x14ac:dyDescent="0.3">
      <c r="A2737" s="38" t="s">
        <v>4897</v>
      </c>
      <c r="B2737" t="s">
        <v>4898</v>
      </c>
      <c r="C2737" t="s">
        <v>2092</v>
      </c>
      <c r="D2737" t="s">
        <v>282</v>
      </c>
      <c r="E2737" t="s">
        <v>319</v>
      </c>
      <c r="G2737" t="s">
        <v>303</v>
      </c>
      <c r="H2737" t="s">
        <v>303</v>
      </c>
      <c r="I2737" t="s">
        <v>4899</v>
      </c>
      <c r="J2737" t="s">
        <v>284</v>
      </c>
      <c r="K2737" t="s">
        <v>2075</v>
      </c>
      <c r="M2737" t="s">
        <v>338</v>
      </c>
      <c r="N2737" t="s">
        <v>295</v>
      </c>
      <c r="O2737" t="s">
        <v>2076</v>
      </c>
      <c r="P2737" t="s">
        <v>287</v>
      </c>
      <c r="Q2737" t="s">
        <v>288</v>
      </c>
      <c r="R2737" t="b">
        <v>0</v>
      </c>
      <c r="S2737" t="b">
        <v>0</v>
      </c>
      <c r="T2737" t="s">
        <v>25455</v>
      </c>
      <c r="U2737" t="s">
        <v>2234</v>
      </c>
      <c r="V2737" s="32" t="s">
        <v>4906</v>
      </c>
      <c r="W2737" t="s">
        <v>4907</v>
      </c>
      <c r="X2737" t="s">
        <v>282</v>
      </c>
      <c r="Y2737" t="s">
        <v>288</v>
      </c>
      <c r="Z2737" t="s">
        <v>284</v>
      </c>
      <c r="AA2737" t="s">
        <v>319</v>
      </c>
      <c r="AB2737"/>
      <c r="AD2737" s="27" t="s">
        <v>2094</v>
      </c>
      <c r="AE2737" t="s">
        <v>26030</v>
      </c>
      <c r="AF2737" t="s">
        <v>294</v>
      </c>
      <c r="AH2737" t="s">
        <v>683</v>
      </c>
      <c r="AI2737" t="s">
        <v>26094</v>
      </c>
      <c r="AJ2737" t="s">
        <v>26095</v>
      </c>
      <c r="AK2737" t="s">
        <v>2082</v>
      </c>
      <c r="AL2737" s="12">
        <v>46119.422905092593</v>
      </c>
      <c r="AM2737" t="s">
        <v>309</v>
      </c>
    </row>
    <row r="2738" spans="1:39" ht="15" customHeight="1" x14ac:dyDescent="0.3">
      <c r="A2738" s="38" t="s">
        <v>4897</v>
      </c>
      <c r="B2738" t="s">
        <v>4898</v>
      </c>
      <c r="C2738" t="s">
        <v>2092</v>
      </c>
      <c r="D2738" t="s">
        <v>282</v>
      </c>
      <c r="E2738" t="s">
        <v>319</v>
      </c>
      <c r="G2738" t="s">
        <v>303</v>
      </c>
      <c r="H2738" t="s">
        <v>303</v>
      </c>
      <c r="I2738" t="s">
        <v>4899</v>
      </c>
      <c r="J2738" t="s">
        <v>284</v>
      </c>
      <c r="K2738" t="s">
        <v>2075</v>
      </c>
      <c r="M2738" t="s">
        <v>338</v>
      </c>
      <c r="N2738" t="s">
        <v>295</v>
      </c>
      <c r="O2738" t="s">
        <v>2076</v>
      </c>
      <c r="P2738" t="s">
        <v>287</v>
      </c>
      <c r="Q2738" t="s">
        <v>288</v>
      </c>
      <c r="R2738" t="b">
        <v>0</v>
      </c>
      <c r="S2738" t="b">
        <v>0</v>
      </c>
      <c r="T2738" t="s">
        <v>25455</v>
      </c>
      <c r="U2738" t="s">
        <v>2234</v>
      </c>
      <c r="V2738" s="32" t="s">
        <v>4908</v>
      </c>
      <c r="W2738" t="s">
        <v>4909</v>
      </c>
      <c r="X2738" t="s">
        <v>282</v>
      </c>
      <c r="Y2738" t="s">
        <v>288</v>
      </c>
      <c r="Z2738" t="s">
        <v>284</v>
      </c>
      <c r="AA2738" t="s">
        <v>319</v>
      </c>
      <c r="AB2738"/>
      <c r="AD2738" s="27" t="s">
        <v>2094</v>
      </c>
      <c r="AE2738" t="s">
        <v>26030</v>
      </c>
      <c r="AF2738" t="s">
        <v>338</v>
      </c>
      <c r="AH2738" t="s">
        <v>691</v>
      </c>
      <c r="AI2738" t="s">
        <v>26094</v>
      </c>
      <c r="AJ2738" t="s">
        <v>26095</v>
      </c>
      <c r="AK2738" t="s">
        <v>2082</v>
      </c>
      <c r="AL2738" s="12">
        <v>46119.430300925924</v>
      </c>
      <c r="AM2738" t="s">
        <v>309</v>
      </c>
    </row>
    <row r="2739" spans="1:39" ht="15" customHeight="1" x14ac:dyDescent="0.3">
      <c r="A2739" s="38" t="s">
        <v>4897</v>
      </c>
      <c r="B2739" t="s">
        <v>4898</v>
      </c>
      <c r="C2739" t="s">
        <v>2092</v>
      </c>
      <c r="D2739" t="s">
        <v>282</v>
      </c>
      <c r="E2739" t="s">
        <v>319</v>
      </c>
      <c r="G2739" t="s">
        <v>303</v>
      </c>
      <c r="H2739" t="s">
        <v>303</v>
      </c>
      <c r="I2739" t="s">
        <v>4899</v>
      </c>
      <c r="J2739" t="s">
        <v>284</v>
      </c>
      <c r="K2739" t="s">
        <v>2075</v>
      </c>
      <c r="M2739" t="s">
        <v>338</v>
      </c>
      <c r="N2739" t="s">
        <v>295</v>
      </c>
      <c r="O2739" t="s">
        <v>2076</v>
      </c>
      <c r="P2739" t="s">
        <v>287</v>
      </c>
      <c r="Q2739" t="s">
        <v>288</v>
      </c>
      <c r="R2739" t="b">
        <v>0</v>
      </c>
      <c r="S2739" t="b">
        <v>0</v>
      </c>
      <c r="T2739" t="s">
        <v>25455</v>
      </c>
      <c r="U2739" t="s">
        <v>2234</v>
      </c>
      <c r="V2739" s="32" t="s">
        <v>4904</v>
      </c>
      <c r="W2739" t="s">
        <v>4905</v>
      </c>
      <c r="X2739" t="s">
        <v>282</v>
      </c>
      <c r="Y2739" t="s">
        <v>288</v>
      </c>
      <c r="Z2739" t="s">
        <v>284</v>
      </c>
      <c r="AA2739" t="s">
        <v>319</v>
      </c>
      <c r="AB2739"/>
      <c r="AD2739" s="27" t="s">
        <v>2094</v>
      </c>
      <c r="AE2739" t="s">
        <v>26030</v>
      </c>
      <c r="AF2739" t="s">
        <v>290</v>
      </c>
      <c r="AH2739" t="s">
        <v>691</v>
      </c>
      <c r="AI2739" t="s">
        <v>26094</v>
      </c>
      <c r="AJ2739" t="s">
        <v>26095</v>
      </c>
      <c r="AK2739" t="s">
        <v>2082</v>
      </c>
      <c r="AL2739" s="12">
        <v>46119.427361111113</v>
      </c>
      <c r="AM2739" t="s">
        <v>309</v>
      </c>
    </row>
    <row r="2740" spans="1:39" ht="15" customHeight="1" x14ac:dyDescent="0.3">
      <c r="A2740" s="38" t="s">
        <v>4897</v>
      </c>
      <c r="B2740" t="s">
        <v>4898</v>
      </c>
      <c r="C2740" t="s">
        <v>2092</v>
      </c>
      <c r="D2740" t="s">
        <v>282</v>
      </c>
      <c r="E2740" t="s">
        <v>319</v>
      </c>
      <c r="G2740" t="s">
        <v>303</v>
      </c>
      <c r="H2740" t="s">
        <v>303</v>
      </c>
      <c r="I2740" t="s">
        <v>4899</v>
      </c>
      <c r="J2740" t="s">
        <v>284</v>
      </c>
      <c r="K2740" t="s">
        <v>2075</v>
      </c>
      <c r="M2740" t="s">
        <v>338</v>
      </c>
      <c r="N2740" t="s">
        <v>295</v>
      </c>
      <c r="O2740" t="s">
        <v>2076</v>
      </c>
      <c r="P2740" t="s">
        <v>287</v>
      </c>
      <c r="Q2740" t="s">
        <v>288</v>
      </c>
      <c r="R2740" t="b">
        <v>0</v>
      </c>
      <c r="S2740" t="b">
        <v>0</v>
      </c>
      <c r="T2740" t="s">
        <v>25455</v>
      </c>
      <c r="U2740" t="s">
        <v>2234</v>
      </c>
      <c r="V2740" s="32" t="s">
        <v>4902</v>
      </c>
      <c r="W2740" t="s">
        <v>4903</v>
      </c>
      <c r="X2740" t="s">
        <v>282</v>
      </c>
      <c r="Y2740" t="s">
        <v>288</v>
      </c>
      <c r="Z2740" t="s">
        <v>284</v>
      </c>
      <c r="AA2740" t="s">
        <v>319</v>
      </c>
      <c r="AB2740"/>
      <c r="AD2740" s="27" t="s">
        <v>2094</v>
      </c>
      <c r="AE2740" t="s">
        <v>26030</v>
      </c>
      <c r="AF2740" t="s">
        <v>290</v>
      </c>
      <c r="AH2740" t="s">
        <v>674</v>
      </c>
      <c r="AI2740" t="s">
        <v>26094</v>
      </c>
      <c r="AJ2740" t="s">
        <v>26095</v>
      </c>
      <c r="AK2740" t="s">
        <v>2082</v>
      </c>
      <c r="AL2740" s="12">
        <v>46119.433171296296</v>
      </c>
      <c r="AM2740" t="s">
        <v>309</v>
      </c>
    </row>
    <row r="2741" spans="1:39" ht="15" customHeight="1" x14ac:dyDescent="0.3">
      <c r="A2741" s="38" t="s">
        <v>4897</v>
      </c>
      <c r="B2741" t="s">
        <v>4898</v>
      </c>
      <c r="C2741" t="s">
        <v>2092</v>
      </c>
      <c r="D2741" t="s">
        <v>282</v>
      </c>
      <c r="E2741" t="s">
        <v>319</v>
      </c>
      <c r="G2741" t="s">
        <v>303</v>
      </c>
      <c r="H2741" t="s">
        <v>303</v>
      </c>
      <c r="I2741" t="s">
        <v>4899</v>
      </c>
      <c r="J2741" t="s">
        <v>284</v>
      </c>
      <c r="K2741" t="s">
        <v>2075</v>
      </c>
      <c r="M2741" t="s">
        <v>338</v>
      </c>
      <c r="N2741" t="s">
        <v>295</v>
      </c>
      <c r="O2741" t="s">
        <v>2076</v>
      </c>
      <c r="P2741" t="s">
        <v>287</v>
      </c>
      <c r="Q2741" t="s">
        <v>288</v>
      </c>
      <c r="R2741" t="b">
        <v>0</v>
      </c>
      <c r="S2741" t="b">
        <v>0</v>
      </c>
      <c r="T2741" t="s">
        <v>25455</v>
      </c>
      <c r="U2741" t="s">
        <v>2234</v>
      </c>
      <c r="V2741" s="32" t="s">
        <v>4900</v>
      </c>
      <c r="W2741" t="s">
        <v>4901</v>
      </c>
      <c r="X2741" t="s">
        <v>282</v>
      </c>
      <c r="Y2741" t="s">
        <v>288</v>
      </c>
      <c r="Z2741" t="s">
        <v>284</v>
      </c>
      <c r="AA2741" t="s">
        <v>319</v>
      </c>
      <c r="AB2741"/>
      <c r="AD2741" s="27" t="s">
        <v>2094</v>
      </c>
      <c r="AE2741" t="s">
        <v>26030</v>
      </c>
      <c r="AF2741" t="s">
        <v>290</v>
      </c>
      <c r="AH2741" t="s">
        <v>674</v>
      </c>
      <c r="AI2741" t="s">
        <v>26094</v>
      </c>
      <c r="AJ2741" t="s">
        <v>26095</v>
      </c>
      <c r="AK2741" t="s">
        <v>2082</v>
      </c>
      <c r="AL2741" s="12">
        <v>46119.432592592595</v>
      </c>
      <c r="AM2741" t="s">
        <v>309</v>
      </c>
    </row>
    <row r="2742" spans="1:39" ht="15" customHeight="1" x14ac:dyDescent="0.3">
      <c r="A2742" s="38" t="s">
        <v>4784</v>
      </c>
      <c r="B2742" t="s">
        <v>4785</v>
      </c>
      <c r="C2742" t="s">
        <v>2073</v>
      </c>
      <c r="D2742" t="s">
        <v>282</v>
      </c>
      <c r="E2742" t="s">
        <v>292</v>
      </c>
      <c r="I2742" t="s">
        <v>4786</v>
      </c>
      <c r="J2742" t="s">
        <v>329</v>
      </c>
      <c r="K2742" t="s">
        <v>2094</v>
      </c>
      <c r="M2742" t="s">
        <v>294</v>
      </c>
      <c r="N2742" t="s">
        <v>295</v>
      </c>
      <c r="Q2742" t="s">
        <v>344</v>
      </c>
      <c r="R2742" t="b">
        <v>0</v>
      </c>
      <c r="S2742" t="b">
        <v>0</v>
      </c>
      <c r="T2742" t="s">
        <v>426</v>
      </c>
      <c r="U2742">
        <v>1</v>
      </c>
      <c r="V2742" s="32" t="s">
        <v>2235</v>
      </c>
      <c r="AB2742"/>
      <c r="AD2742" s="27"/>
    </row>
    <row r="2743" spans="1:39" ht="15" customHeight="1" x14ac:dyDescent="0.3">
      <c r="A2743" s="38" t="s">
        <v>4790</v>
      </c>
      <c r="B2743" t="s">
        <v>4791</v>
      </c>
      <c r="C2743" t="s">
        <v>2073</v>
      </c>
      <c r="D2743" t="s">
        <v>282</v>
      </c>
      <c r="E2743" t="s">
        <v>292</v>
      </c>
      <c r="I2743" t="s">
        <v>4792</v>
      </c>
      <c r="J2743" t="s">
        <v>329</v>
      </c>
      <c r="K2743" t="s">
        <v>2094</v>
      </c>
      <c r="M2743" t="s">
        <v>294</v>
      </c>
      <c r="N2743" t="s">
        <v>295</v>
      </c>
      <c r="Q2743" t="s">
        <v>344</v>
      </c>
      <c r="R2743" t="b">
        <v>0</v>
      </c>
      <c r="S2743" t="b">
        <v>0</v>
      </c>
      <c r="T2743" t="s">
        <v>426</v>
      </c>
      <c r="U2743">
        <v>1</v>
      </c>
      <c r="V2743" s="32" t="s">
        <v>2235</v>
      </c>
      <c r="AB2743"/>
      <c r="AD2743" s="27"/>
    </row>
    <row r="2744" spans="1:39" ht="15" customHeight="1" x14ac:dyDescent="0.3">
      <c r="A2744" s="38" t="s">
        <v>4793</v>
      </c>
      <c r="B2744" t="s">
        <v>4794</v>
      </c>
      <c r="C2744" t="s">
        <v>2073</v>
      </c>
      <c r="D2744" t="s">
        <v>282</v>
      </c>
      <c r="E2744" t="s">
        <v>292</v>
      </c>
      <c r="I2744" t="s">
        <v>4795</v>
      </c>
      <c r="J2744" t="s">
        <v>329</v>
      </c>
      <c r="K2744" t="s">
        <v>2094</v>
      </c>
      <c r="M2744" t="s">
        <v>294</v>
      </c>
      <c r="N2744" t="s">
        <v>295</v>
      </c>
      <c r="Q2744" t="s">
        <v>344</v>
      </c>
      <c r="R2744" t="b">
        <v>0</v>
      </c>
      <c r="S2744" t="b">
        <v>0</v>
      </c>
      <c r="T2744" t="s">
        <v>426</v>
      </c>
      <c r="U2744">
        <v>1</v>
      </c>
      <c r="V2744" s="32" t="s">
        <v>2235</v>
      </c>
      <c r="AB2744"/>
      <c r="AD2744" s="27"/>
    </row>
    <row r="2745" spans="1:39" ht="15" customHeight="1" x14ac:dyDescent="0.3">
      <c r="A2745" s="38" t="s">
        <v>4859</v>
      </c>
      <c r="B2745" t="s">
        <v>4860</v>
      </c>
      <c r="C2745" t="s">
        <v>2073</v>
      </c>
      <c r="D2745" t="s">
        <v>282</v>
      </c>
      <c r="E2745" t="s">
        <v>292</v>
      </c>
      <c r="I2745" t="s">
        <v>4861</v>
      </c>
      <c r="J2745" t="s">
        <v>329</v>
      </c>
      <c r="K2745" t="s">
        <v>2094</v>
      </c>
      <c r="M2745" t="s">
        <v>294</v>
      </c>
      <c r="N2745" t="s">
        <v>295</v>
      </c>
      <c r="Q2745" t="s">
        <v>344</v>
      </c>
      <c r="R2745" t="b">
        <v>0</v>
      </c>
      <c r="S2745" t="b">
        <v>0</v>
      </c>
      <c r="T2745" t="s">
        <v>426</v>
      </c>
      <c r="U2745">
        <v>1</v>
      </c>
      <c r="V2745" s="32" t="s">
        <v>2235</v>
      </c>
      <c r="AB2745"/>
      <c r="AD2745" s="27"/>
    </row>
    <row r="2746" spans="1:39" ht="15" customHeight="1" x14ac:dyDescent="0.3">
      <c r="A2746" s="38" t="s">
        <v>4835</v>
      </c>
      <c r="B2746" t="s">
        <v>4836</v>
      </c>
      <c r="C2746" t="s">
        <v>2073</v>
      </c>
      <c r="D2746" t="s">
        <v>282</v>
      </c>
      <c r="E2746" t="s">
        <v>292</v>
      </c>
      <c r="I2746" t="s">
        <v>4837</v>
      </c>
      <c r="J2746" t="s">
        <v>329</v>
      </c>
      <c r="K2746" t="s">
        <v>2094</v>
      </c>
      <c r="M2746" t="s">
        <v>294</v>
      </c>
      <c r="N2746" t="s">
        <v>295</v>
      </c>
      <c r="Q2746" t="s">
        <v>344</v>
      </c>
      <c r="R2746" t="b">
        <v>0</v>
      </c>
      <c r="S2746" t="b">
        <v>0</v>
      </c>
      <c r="T2746" t="s">
        <v>426</v>
      </c>
      <c r="U2746">
        <v>1</v>
      </c>
      <c r="V2746" s="32" t="s">
        <v>2235</v>
      </c>
      <c r="AB2746"/>
      <c r="AD2746" s="27"/>
    </row>
    <row r="2747" spans="1:39" ht="15" customHeight="1" x14ac:dyDescent="0.3">
      <c r="A2747" s="38" t="s">
        <v>4938</v>
      </c>
      <c r="B2747" t="s">
        <v>4939</v>
      </c>
      <c r="C2747" t="s">
        <v>2092</v>
      </c>
      <c r="D2747" t="s">
        <v>282</v>
      </c>
      <c r="E2747" t="s">
        <v>299</v>
      </c>
      <c r="G2747" t="s">
        <v>340</v>
      </c>
      <c r="I2747" t="s">
        <v>4940</v>
      </c>
      <c r="J2747" t="s">
        <v>284</v>
      </c>
      <c r="K2747" t="s">
        <v>2075</v>
      </c>
      <c r="M2747" t="s">
        <v>290</v>
      </c>
      <c r="N2747" t="s">
        <v>286</v>
      </c>
      <c r="O2747" t="s">
        <v>2076</v>
      </c>
      <c r="P2747" t="s">
        <v>287</v>
      </c>
      <c r="Q2747" t="s">
        <v>288</v>
      </c>
      <c r="R2747" t="b">
        <v>0</v>
      </c>
      <c r="S2747" t="b">
        <v>0</v>
      </c>
      <c r="T2747" t="s">
        <v>426</v>
      </c>
      <c r="U2747">
        <v>1</v>
      </c>
      <c r="V2747" s="32" t="s">
        <v>4941</v>
      </c>
      <c r="W2747" t="s">
        <v>4942</v>
      </c>
      <c r="X2747" t="s">
        <v>282</v>
      </c>
      <c r="Y2747" t="s">
        <v>288</v>
      </c>
      <c r="Z2747" t="s">
        <v>284</v>
      </c>
      <c r="AA2747" t="s">
        <v>322</v>
      </c>
      <c r="AB2747"/>
      <c r="AD2747" s="27" t="s">
        <v>2075</v>
      </c>
      <c r="AE2747" t="s">
        <v>347</v>
      </c>
      <c r="AF2747" t="s">
        <v>290</v>
      </c>
      <c r="AH2747" t="s">
        <v>617</v>
      </c>
      <c r="AI2747" t="s">
        <v>26094</v>
      </c>
      <c r="AJ2747" t="s">
        <v>26095</v>
      </c>
      <c r="AK2747" t="s">
        <v>2082</v>
      </c>
      <c r="AL2747" s="12">
        <v>46114.377662037034</v>
      </c>
      <c r="AM2747" t="s">
        <v>309</v>
      </c>
    </row>
    <row r="2748" spans="1:39" ht="15" customHeight="1" x14ac:dyDescent="0.3">
      <c r="A2748" s="38" t="s">
        <v>5901</v>
      </c>
      <c r="B2748" t="s">
        <v>5902</v>
      </c>
      <c r="C2748" t="s">
        <v>2073</v>
      </c>
      <c r="D2748" t="s">
        <v>282</v>
      </c>
      <c r="E2748" t="s">
        <v>292</v>
      </c>
      <c r="I2748" t="s">
        <v>5903</v>
      </c>
      <c r="J2748" t="s">
        <v>329</v>
      </c>
      <c r="K2748" t="s">
        <v>2094</v>
      </c>
      <c r="M2748" t="s">
        <v>290</v>
      </c>
      <c r="Q2748" t="s">
        <v>344</v>
      </c>
      <c r="R2748" t="b">
        <v>0</v>
      </c>
      <c r="S2748" t="b">
        <v>0</v>
      </c>
      <c r="T2748" t="s">
        <v>426</v>
      </c>
      <c r="U2748" t="s">
        <v>2234</v>
      </c>
      <c r="V2748" s="32" t="s">
        <v>2235</v>
      </c>
      <c r="AB2748"/>
      <c r="AD2748" s="27"/>
    </row>
    <row r="2749" spans="1:39" ht="15" customHeight="1" x14ac:dyDescent="0.3">
      <c r="A2749" s="38" t="s">
        <v>5947</v>
      </c>
      <c r="B2749" t="s">
        <v>5948</v>
      </c>
      <c r="C2749" t="s">
        <v>2092</v>
      </c>
      <c r="D2749" t="s">
        <v>282</v>
      </c>
      <c r="E2749" t="s">
        <v>337</v>
      </c>
      <c r="G2749" t="s">
        <v>318</v>
      </c>
      <c r="H2749" t="s">
        <v>318</v>
      </c>
      <c r="I2749" t="s">
        <v>5949</v>
      </c>
      <c r="J2749" t="s">
        <v>284</v>
      </c>
      <c r="K2749" t="s">
        <v>2075</v>
      </c>
      <c r="M2749" t="s">
        <v>290</v>
      </c>
      <c r="N2749" t="s">
        <v>286</v>
      </c>
      <c r="O2749" t="s">
        <v>2076</v>
      </c>
      <c r="P2749" t="s">
        <v>287</v>
      </c>
      <c r="Q2749" t="s">
        <v>288</v>
      </c>
      <c r="R2749" t="b">
        <v>0</v>
      </c>
      <c r="S2749" t="b">
        <v>0</v>
      </c>
      <c r="T2749" t="s">
        <v>426</v>
      </c>
      <c r="U2749">
        <v>1</v>
      </c>
      <c r="V2749" s="32" t="s">
        <v>5950</v>
      </c>
      <c r="W2749" t="s">
        <v>5951</v>
      </c>
      <c r="X2749" t="s">
        <v>282</v>
      </c>
      <c r="Y2749" t="s">
        <v>288</v>
      </c>
      <c r="Z2749" t="s">
        <v>284</v>
      </c>
      <c r="AA2749" t="s">
        <v>337</v>
      </c>
      <c r="AB2749"/>
      <c r="AD2749" s="27" t="s">
        <v>2075</v>
      </c>
      <c r="AE2749" t="s">
        <v>26225</v>
      </c>
      <c r="AF2749" t="s">
        <v>290</v>
      </c>
      <c r="AH2749" t="s">
        <v>579</v>
      </c>
      <c r="AI2749" t="s">
        <v>26094</v>
      </c>
      <c r="AJ2749" t="s">
        <v>26095</v>
      </c>
      <c r="AK2749" t="s">
        <v>2082</v>
      </c>
      <c r="AL2749" s="12">
        <v>46129.207615740743</v>
      </c>
      <c r="AM2749" t="s">
        <v>291</v>
      </c>
    </row>
    <row r="2750" spans="1:39" ht="15" customHeight="1" x14ac:dyDescent="0.3">
      <c r="A2750" s="38" t="s">
        <v>4943</v>
      </c>
      <c r="B2750" t="s">
        <v>4944</v>
      </c>
      <c r="C2750" t="s">
        <v>2092</v>
      </c>
      <c r="D2750" t="s">
        <v>282</v>
      </c>
      <c r="E2750" t="s">
        <v>299</v>
      </c>
      <c r="G2750" t="s">
        <v>340</v>
      </c>
      <c r="I2750" t="s">
        <v>4945</v>
      </c>
      <c r="J2750" t="s">
        <v>284</v>
      </c>
      <c r="K2750" t="s">
        <v>2075</v>
      </c>
      <c r="M2750" t="s">
        <v>290</v>
      </c>
      <c r="N2750" t="s">
        <v>286</v>
      </c>
      <c r="O2750" t="s">
        <v>2076</v>
      </c>
      <c r="P2750" t="s">
        <v>287</v>
      </c>
      <c r="Q2750" t="s">
        <v>288</v>
      </c>
      <c r="R2750" t="b">
        <v>0</v>
      </c>
      <c r="S2750" t="b">
        <v>0</v>
      </c>
      <c r="T2750" t="s">
        <v>426</v>
      </c>
      <c r="U2750">
        <v>1</v>
      </c>
      <c r="V2750" s="32" t="s">
        <v>4941</v>
      </c>
      <c r="W2750" t="s">
        <v>4942</v>
      </c>
      <c r="X2750" t="s">
        <v>282</v>
      </c>
      <c r="Y2750" t="s">
        <v>288</v>
      </c>
      <c r="Z2750" t="s">
        <v>284</v>
      </c>
      <c r="AA2750" t="s">
        <v>322</v>
      </c>
      <c r="AB2750"/>
      <c r="AD2750" s="27" t="s">
        <v>2075</v>
      </c>
      <c r="AE2750" t="s">
        <v>347</v>
      </c>
      <c r="AF2750" t="s">
        <v>290</v>
      </c>
      <c r="AH2750" t="s">
        <v>617</v>
      </c>
      <c r="AI2750" t="s">
        <v>26094</v>
      </c>
      <c r="AJ2750" t="s">
        <v>26095</v>
      </c>
      <c r="AK2750" t="s">
        <v>2082</v>
      </c>
      <c r="AL2750" s="12">
        <v>46114.377662037034</v>
      </c>
      <c r="AM2750" t="s">
        <v>309</v>
      </c>
    </row>
    <row r="2751" spans="1:39" ht="15" customHeight="1" x14ac:dyDescent="0.3">
      <c r="A2751" s="38" t="s">
        <v>5898</v>
      </c>
      <c r="B2751" t="s">
        <v>5899</v>
      </c>
      <c r="C2751" t="s">
        <v>2073</v>
      </c>
      <c r="D2751" t="s">
        <v>282</v>
      </c>
      <c r="E2751" t="s">
        <v>292</v>
      </c>
      <c r="I2751" t="s">
        <v>5900</v>
      </c>
      <c r="J2751" t="s">
        <v>329</v>
      </c>
      <c r="K2751" t="s">
        <v>2094</v>
      </c>
      <c r="M2751" t="s">
        <v>290</v>
      </c>
      <c r="Q2751" t="s">
        <v>344</v>
      </c>
      <c r="R2751" t="b">
        <v>0</v>
      </c>
      <c r="S2751" t="b">
        <v>0</v>
      </c>
      <c r="T2751" t="s">
        <v>426</v>
      </c>
      <c r="U2751" t="s">
        <v>2234</v>
      </c>
      <c r="V2751" s="32" t="s">
        <v>2235</v>
      </c>
      <c r="AB2751"/>
      <c r="AD2751" s="27"/>
    </row>
    <row r="2752" spans="1:39" ht="15" customHeight="1" x14ac:dyDescent="0.3">
      <c r="A2752" s="38" t="s">
        <v>5868</v>
      </c>
      <c r="B2752" t="s">
        <v>5869</v>
      </c>
      <c r="C2752" t="s">
        <v>2092</v>
      </c>
      <c r="D2752" t="s">
        <v>282</v>
      </c>
      <c r="E2752" t="s">
        <v>292</v>
      </c>
      <c r="G2752" t="s">
        <v>318</v>
      </c>
      <c r="H2752" t="s">
        <v>293</v>
      </c>
      <c r="I2752" t="s">
        <v>25978</v>
      </c>
      <c r="J2752" t="s">
        <v>284</v>
      </c>
      <c r="K2752" t="s">
        <v>2094</v>
      </c>
      <c r="M2752" t="s">
        <v>294</v>
      </c>
      <c r="N2752" t="s">
        <v>295</v>
      </c>
      <c r="O2752" t="s">
        <v>2076</v>
      </c>
      <c r="Q2752" t="s">
        <v>341</v>
      </c>
      <c r="R2752" t="b">
        <v>0</v>
      </c>
      <c r="S2752" t="b">
        <v>0</v>
      </c>
      <c r="T2752" t="s">
        <v>425</v>
      </c>
      <c r="U2752">
        <v>0</v>
      </c>
      <c r="V2752" s="30" t="s">
        <v>5870</v>
      </c>
      <c r="W2752" t="s">
        <v>5871</v>
      </c>
      <c r="X2752" t="s">
        <v>282</v>
      </c>
      <c r="Y2752" t="s">
        <v>341</v>
      </c>
      <c r="Z2752" t="s">
        <v>310</v>
      </c>
      <c r="AB2752"/>
      <c r="AC2752" t="s">
        <v>26582</v>
      </c>
      <c r="AD2752" s="27" t="s">
        <v>4539</v>
      </c>
      <c r="AE2752" t="s">
        <v>347</v>
      </c>
      <c r="AF2752" t="s">
        <v>294</v>
      </c>
      <c r="AH2752" t="s">
        <v>633</v>
      </c>
      <c r="AI2752" t="s">
        <v>5872</v>
      </c>
      <c r="AJ2752" t="s">
        <v>5873</v>
      </c>
      <c r="AK2752" t="s">
        <v>2082</v>
      </c>
      <c r="AL2752" s="12">
        <v>45972.895648148151</v>
      </c>
      <c r="AM2752" t="s">
        <v>291</v>
      </c>
    </row>
    <row r="2753" spans="1:39" ht="15" customHeight="1" x14ac:dyDescent="0.3">
      <c r="A2753" s="38" t="s">
        <v>5811</v>
      </c>
      <c r="B2753" t="s">
        <v>5812</v>
      </c>
      <c r="C2753" t="s">
        <v>2073</v>
      </c>
      <c r="D2753" t="s">
        <v>282</v>
      </c>
      <c r="E2753" t="s">
        <v>292</v>
      </c>
      <c r="I2753" t="s">
        <v>5813</v>
      </c>
      <c r="J2753" t="s">
        <v>329</v>
      </c>
      <c r="K2753" t="s">
        <v>2094</v>
      </c>
      <c r="M2753" t="s">
        <v>294</v>
      </c>
      <c r="N2753" t="s">
        <v>295</v>
      </c>
      <c r="Q2753" t="s">
        <v>311</v>
      </c>
      <c r="R2753" t="b">
        <v>0</v>
      </c>
      <c r="S2753" t="b">
        <v>0</v>
      </c>
      <c r="T2753" t="s">
        <v>426</v>
      </c>
      <c r="U2753">
        <v>1</v>
      </c>
      <c r="V2753" s="30" t="s">
        <v>2235</v>
      </c>
      <c r="AB2753"/>
      <c r="AD2753" s="27"/>
    </row>
    <row r="2754" spans="1:39" ht="15" customHeight="1" x14ac:dyDescent="0.3">
      <c r="A2754" s="38" t="s">
        <v>5814</v>
      </c>
      <c r="B2754" t="s">
        <v>5815</v>
      </c>
      <c r="C2754" t="s">
        <v>2092</v>
      </c>
      <c r="D2754" t="s">
        <v>282</v>
      </c>
      <c r="E2754" t="s">
        <v>319</v>
      </c>
      <c r="G2754" t="s">
        <v>25725</v>
      </c>
      <c r="H2754" t="s">
        <v>25800</v>
      </c>
      <c r="I2754" t="s">
        <v>5816</v>
      </c>
      <c r="J2754" t="s">
        <v>284</v>
      </c>
      <c r="K2754" t="s">
        <v>2075</v>
      </c>
      <c r="M2754" t="s">
        <v>338</v>
      </c>
      <c r="N2754" t="s">
        <v>295</v>
      </c>
      <c r="O2754" t="s">
        <v>2256</v>
      </c>
      <c r="Q2754" t="s">
        <v>288</v>
      </c>
      <c r="R2754" t="b">
        <v>0</v>
      </c>
      <c r="S2754" t="b">
        <v>0</v>
      </c>
      <c r="T2754" t="s">
        <v>25454</v>
      </c>
      <c r="U2754">
        <v>0</v>
      </c>
      <c r="V2754" s="30" t="s">
        <v>5827</v>
      </c>
      <c r="W2754" t="s">
        <v>5828</v>
      </c>
      <c r="X2754" t="s">
        <v>282</v>
      </c>
      <c r="Y2754" t="s">
        <v>288</v>
      </c>
      <c r="Z2754" t="s">
        <v>284</v>
      </c>
      <c r="AA2754" t="s">
        <v>319</v>
      </c>
      <c r="AB2754"/>
      <c r="AD2754" s="27" t="s">
        <v>2094</v>
      </c>
      <c r="AE2754" t="s">
        <v>26030</v>
      </c>
      <c r="AF2754" t="s">
        <v>338</v>
      </c>
      <c r="AH2754" t="s">
        <v>683</v>
      </c>
      <c r="AI2754" t="s">
        <v>26094</v>
      </c>
      <c r="AJ2754" t="s">
        <v>26095</v>
      </c>
      <c r="AK2754" t="s">
        <v>2082</v>
      </c>
      <c r="AL2754" s="12">
        <v>46120.444606481484</v>
      </c>
      <c r="AM2754" t="s">
        <v>309</v>
      </c>
    </row>
    <row r="2755" spans="1:39" ht="15" customHeight="1" x14ac:dyDescent="0.3">
      <c r="A2755" s="38" t="s">
        <v>5814</v>
      </c>
      <c r="B2755" t="s">
        <v>5815</v>
      </c>
      <c r="C2755" t="s">
        <v>2092</v>
      </c>
      <c r="D2755" t="s">
        <v>282</v>
      </c>
      <c r="E2755" t="s">
        <v>319</v>
      </c>
      <c r="G2755" t="s">
        <v>25725</v>
      </c>
      <c r="H2755" t="s">
        <v>25800</v>
      </c>
      <c r="I2755" t="s">
        <v>5816</v>
      </c>
      <c r="J2755" t="s">
        <v>284</v>
      </c>
      <c r="K2755" t="s">
        <v>2075</v>
      </c>
      <c r="M2755" t="s">
        <v>338</v>
      </c>
      <c r="N2755" t="s">
        <v>295</v>
      </c>
      <c r="O2755" t="s">
        <v>2256</v>
      </c>
      <c r="Q2755" t="s">
        <v>288</v>
      </c>
      <c r="R2755" t="b">
        <v>0</v>
      </c>
      <c r="S2755" t="b">
        <v>0</v>
      </c>
      <c r="T2755" t="s">
        <v>25454</v>
      </c>
      <c r="U2755">
        <v>0</v>
      </c>
      <c r="V2755" s="32" t="s">
        <v>5823</v>
      </c>
      <c r="W2755" t="s">
        <v>5824</v>
      </c>
      <c r="X2755" t="s">
        <v>282</v>
      </c>
      <c r="Y2755" t="s">
        <v>288</v>
      </c>
      <c r="Z2755" t="s">
        <v>284</v>
      </c>
      <c r="AA2755" t="s">
        <v>319</v>
      </c>
      <c r="AB2755"/>
      <c r="AD2755" s="27" t="s">
        <v>2094</v>
      </c>
      <c r="AE2755" t="s">
        <v>26030</v>
      </c>
      <c r="AF2755" t="s">
        <v>290</v>
      </c>
      <c r="AH2755" t="s">
        <v>657</v>
      </c>
      <c r="AI2755" t="s">
        <v>26094</v>
      </c>
      <c r="AJ2755" t="s">
        <v>26095</v>
      </c>
      <c r="AK2755" t="s">
        <v>2082</v>
      </c>
      <c r="AL2755" s="12">
        <v>46120.433055555557</v>
      </c>
      <c r="AM2755" t="s">
        <v>309</v>
      </c>
    </row>
    <row r="2756" spans="1:39" ht="15" customHeight="1" x14ac:dyDescent="0.3">
      <c r="A2756" s="38" t="s">
        <v>5814</v>
      </c>
      <c r="B2756" t="s">
        <v>5815</v>
      </c>
      <c r="C2756" t="s">
        <v>2092</v>
      </c>
      <c r="D2756" t="s">
        <v>282</v>
      </c>
      <c r="E2756" t="s">
        <v>319</v>
      </c>
      <c r="G2756" t="s">
        <v>25725</v>
      </c>
      <c r="H2756" t="s">
        <v>25800</v>
      </c>
      <c r="I2756" t="s">
        <v>5816</v>
      </c>
      <c r="J2756" t="s">
        <v>284</v>
      </c>
      <c r="K2756" t="s">
        <v>2075</v>
      </c>
      <c r="M2756" t="s">
        <v>338</v>
      </c>
      <c r="N2756" t="s">
        <v>295</v>
      </c>
      <c r="O2756" t="s">
        <v>2256</v>
      </c>
      <c r="Q2756" t="s">
        <v>288</v>
      </c>
      <c r="R2756" t="b">
        <v>0</v>
      </c>
      <c r="S2756" t="b">
        <v>0</v>
      </c>
      <c r="T2756" t="s">
        <v>25454</v>
      </c>
      <c r="U2756">
        <v>0</v>
      </c>
      <c r="V2756" s="32" t="s">
        <v>4904</v>
      </c>
      <c r="W2756" t="s">
        <v>4905</v>
      </c>
      <c r="X2756" t="s">
        <v>282</v>
      </c>
      <c r="Y2756" t="s">
        <v>288</v>
      </c>
      <c r="Z2756" t="s">
        <v>284</v>
      </c>
      <c r="AA2756" t="s">
        <v>319</v>
      </c>
      <c r="AB2756"/>
      <c r="AD2756" s="27" t="s">
        <v>2094</v>
      </c>
      <c r="AE2756" t="s">
        <v>26030</v>
      </c>
      <c r="AF2756" t="s">
        <v>290</v>
      </c>
      <c r="AH2756" t="s">
        <v>691</v>
      </c>
      <c r="AI2756" t="s">
        <v>26094</v>
      </c>
      <c r="AJ2756" t="s">
        <v>26095</v>
      </c>
      <c r="AK2756" t="s">
        <v>2082</v>
      </c>
      <c r="AL2756" s="12">
        <v>46119.427361111113</v>
      </c>
      <c r="AM2756" t="s">
        <v>309</v>
      </c>
    </row>
    <row r="2757" spans="1:39" ht="15" customHeight="1" x14ac:dyDescent="0.3">
      <c r="A2757" s="38" t="s">
        <v>5814</v>
      </c>
      <c r="B2757" t="s">
        <v>5815</v>
      </c>
      <c r="C2757" t="s">
        <v>2092</v>
      </c>
      <c r="D2757" t="s">
        <v>282</v>
      </c>
      <c r="E2757" t="s">
        <v>319</v>
      </c>
      <c r="G2757" t="s">
        <v>25725</v>
      </c>
      <c r="H2757" t="s">
        <v>25800</v>
      </c>
      <c r="I2757" t="s">
        <v>5816</v>
      </c>
      <c r="J2757" t="s">
        <v>284</v>
      </c>
      <c r="K2757" t="s">
        <v>2075</v>
      </c>
      <c r="M2757" t="s">
        <v>338</v>
      </c>
      <c r="N2757" t="s">
        <v>295</v>
      </c>
      <c r="O2757" t="s">
        <v>2256</v>
      </c>
      <c r="Q2757" t="s">
        <v>288</v>
      </c>
      <c r="R2757" t="b">
        <v>0</v>
      </c>
      <c r="S2757" t="b">
        <v>0</v>
      </c>
      <c r="T2757" t="s">
        <v>25454</v>
      </c>
      <c r="U2757">
        <v>0</v>
      </c>
      <c r="V2757" s="30" t="s">
        <v>5825</v>
      </c>
      <c r="W2757" t="s">
        <v>5826</v>
      </c>
      <c r="X2757" t="s">
        <v>282</v>
      </c>
      <c r="Y2757" t="s">
        <v>288</v>
      </c>
      <c r="Z2757" t="s">
        <v>284</v>
      </c>
      <c r="AA2757" t="s">
        <v>319</v>
      </c>
      <c r="AB2757"/>
      <c r="AD2757" s="27" t="s">
        <v>2094</v>
      </c>
      <c r="AE2757" t="s">
        <v>26030</v>
      </c>
      <c r="AF2757" t="s">
        <v>338</v>
      </c>
      <c r="AH2757" t="s">
        <v>683</v>
      </c>
      <c r="AI2757" t="s">
        <v>26094</v>
      </c>
      <c r="AJ2757" t="s">
        <v>26095</v>
      </c>
      <c r="AK2757" t="s">
        <v>2082</v>
      </c>
      <c r="AL2757" s="12">
        <v>46120.443981481483</v>
      </c>
      <c r="AM2757" t="s">
        <v>309</v>
      </c>
    </row>
    <row r="2758" spans="1:39" ht="15" customHeight="1" x14ac:dyDescent="0.3">
      <c r="A2758" s="38" t="s">
        <v>5814</v>
      </c>
      <c r="B2758" t="s">
        <v>5815</v>
      </c>
      <c r="C2758" t="s">
        <v>2092</v>
      </c>
      <c r="D2758" t="s">
        <v>282</v>
      </c>
      <c r="E2758" t="s">
        <v>319</v>
      </c>
      <c r="G2758" t="s">
        <v>25725</v>
      </c>
      <c r="H2758" t="s">
        <v>25800</v>
      </c>
      <c r="I2758" t="s">
        <v>5816</v>
      </c>
      <c r="J2758" t="s">
        <v>284</v>
      </c>
      <c r="K2758" t="s">
        <v>2075</v>
      </c>
      <c r="M2758" t="s">
        <v>338</v>
      </c>
      <c r="N2758" t="s">
        <v>295</v>
      </c>
      <c r="O2758" t="s">
        <v>2256</v>
      </c>
      <c r="Q2758" t="s">
        <v>288</v>
      </c>
      <c r="R2758" t="b">
        <v>0</v>
      </c>
      <c r="S2758" t="b">
        <v>0</v>
      </c>
      <c r="T2758" t="s">
        <v>25454</v>
      </c>
      <c r="U2758">
        <v>0</v>
      </c>
      <c r="V2758" s="30" t="s">
        <v>5821</v>
      </c>
      <c r="W2758" t="s">
        <v>5822</v>
      </c>
      <c r="X2758" t="s">
        <v>282</v>
      </c>
      <c r="Y2758" t="s">
        <v>288</v>
      </c>
      <c r="Z2758" t="s">
        <v>284</v>
      </c>
      <c r="AA2758" t="s">
        <v>319</v>
      </c>
      <c r="AB2758"/>
      <c r="AD2758" s="27" t="s">
        <v>2094</v>
      </c>
      <c r="AE2758" t="s">
        <v>26030</v>
      </c>
      <c r="AF2758" t="s">
        <v>290</v>
      </c>
      <c r="AH2758" t="s">
        <v>674</v>
      </c>
      <c r="AI2758" t="s">
        <v>26094</v>
      </c>
      <c r="AJ2758" t="s">
        <v>26095</v>
      </c>
      <c r="AK2758" t="s">
        <v>2082</v>
      </c>
      <c r="AL2758" s="12">
        <v>46119.425081018519</v>
      </c>
      <c r="AM2758" t="s">
        <v>309</v>
      </c>
    </row>
    <row r="2759" spans="1:39" ht="15" customHeight="1" x14ac:dyDescent="0.3">
      <c r="A2759" s="38" t="s">
        <v>5814</v>
      </c>
      <c r="B2759" t="s">
        <v>5815</v>
      </c>
      <c r="C2759" t="s">
        <v>2092</v>
      </c>
      <c r="D2759" t="s">
        <v>282</v>
      </c>
      <c r="E2759" t="s">
        <v>319</v>
      </c>
      <c r="G2759" t="s">
        <v>25725</v>
      </c>
      <c r="H2759" t="s">
        <v>25800</v>
      </c>
      <c r="I2759" t="s">
        <v>5816</v>
      </c>
      <c r="J2759" t="s">
        <v>284</v>
      </c>
      <c r="K2759" t="s">
        <v>2075</v>
      </c>
      <c r="M2759" t="s">
        <v>338</v>
      </c>
      <c r="N2759" t="s">
        <v>295</v>
      </c>
      <c r="O2759" t="s">
        <v>2256</v>
      </c>
      <c r="Q2759" t="s">
        <v>288</v>
      </c>
      <c r="R2759" t="b">
        <v>0</v>
      </c>
      <c r="S2759" t="b">
        <v>0</v>
      </c>
      <c r="T2759" t="s">
        <v>25454</v>
      </c>
      <c r="U2759">
        <v>0</v>
      </c>
      <c r="V2759" s="32" t="s">
        <v>4902</v>
      </c>
      <c r="W2759" t="s">
        <v>4903</v>
      </c>
      <c r="X2759" t="s">
        <v>282</v>
      </c>
      <c r="Y2759" t="s">
        <v>288</v>
      </c>
      <c r="Z2759" t="s">
        <v>284</v>
      </c>
      <c r="AA2759" t="s">
        <v>319</v>
      </c>
      <c r="AB2759"/>
      <c r="AD2759" s="27" t="s">
        <v>2094</v>
      </c>
      <c r="AE2759" t="s">
        <v>26030</v>
      </c>
      <c r="AF2759" t="s">
        <v>290</v>
      </c>
      <c r="AH2759" t="s">
        <v>674</v>
      </c>
      <c r="AI2759" t="s">
        <v>26094</v>
      </c>
      <c r="AJ2759" t="s">
        <v>26095</v>
      </c>
      <c r="AK2759" t="s">
        <v>2082</v>
      </c>
      <c r="AL2759" s="12">
        <v>46119.433171296296</v>
      </c>
      <c r="AM2759" t="s">
        <v>309</v>
      </c>
    </row>
    <row r="2760" spans="1:39" ht="15" customHeight="1" x14ac:dyDescent="0.3">
      <c r="A2760" s="38" t="s">
        <v>5814</v>
      </c>
      <c r="B2760" t="s">
        <v>5815</v>
      </c>
      <c r="C2760" t="s">
        <v>2092</v>
      </c>
      <c r="D2760" t="s">
        <v>282</v>
      </c>
      <c r="E2760" t="s">
        <v>319</v>
      </c>
      <c r="G2760" t="s">
        <v>25725</v>
      </c>
      <c r="H2760" t="s">
        <v>25800</v>
      </c>
      <c r="I2760" t="s">
        <v>5816</v>
      </c>
      <c r="J2760" t="s">
        <v>284</v>
      </c>
      <c r="K2760" t="s">
        <v>2075</v>
      </c>
      <c r="M2760" t="s">
        <v>338</v>
      </c>
      <c r="N2760" t="s">
        <v>295</v>
      </c>
      <c r="O2760" t="s">
        <v>2256</v>
      </c>
      <c r="Q2760" t="s">
        <v>288</v>
      </c>
      <c r="R2760" t="b">
        <v>0</v>
      </c>
      <c r="S2760" t="b">
        <v>0</v>
      </c>
      <c r="T2760" t="s">
        <v>25454</v>
      </c>
      <c r="U2760">
        <v>0</v>
      </c>
      <c r="V2760" s="32" t="s">
        <v>5819</v>
      </c>
      <c r="W2760" t="s">
        <v>5820</v>
      </c>
      <c r="X2760" t="s">
        <v>282</v>
      </c>
      <c r="Y2760" t="s">
        <v>288</v>
      </c>
      <c r="Z2760" t="s">
        <v>284</v>
      </c>
      <c r="AA2760" t="s">
        <v>319</v>
      </c>
      <c r="AB2760"/>
      <c r="AD2760" s="27" t="s">
        <v>2094</v>
      </c>
      <c r="AE2760" t="s">
        <v>26030</v>
      </c>
      <c r="AF2760" t="s">
        <v>290</v>
      </c>
      <c r="AH2760" t="s">
        <v>674</v>
      </c>
      <c r="AI2760" t="s">
        <v>26094</v>
      </c>
      <c r="AJ2760" t="s">
        <v>26095</v>
      </c>
      <c r="AK2760" t="s">
        <v>2082</v>
      </c>
      <c r="AL2760" s="12">
        <v>46119.429212962961</v>
      </c>
      <c r="AM2760" t="s">
        <v>309</v>
      </c>
    </row>
    <row r="2761" spans="1:39" ht="15" customHeight="1" x14ac:dyDescent="0.3">
      <c r="A2761" s="38" t="s">
        <v>5814</v>
      </c>
      <c r="B2761" t="s">
        <v>5815</v>
      </c>
      <c r="C2761" t="s">
        <v>2092</v>
      </c>
      <c r="D2761" t="s">
        <v>282</v>
      </c>
      <c r="E2761" t="s">
        <v>319</v>
      </c>
      <c r="G2761" t="s">
        <v>25725</v>
      </c>
      <c r="H2761" t="s">
        <v>25800</v>
      </c>
      <c r="I2761" t="s">
        <v>5816</v>
      </c>
      <c r="J2761" t="s">
        <v>284</v>
      </c>
      <c r="K2761" t="s">
        <v>2075</v>
      </c>
      <c r="M2761" t="s">
        <v>338</v>
      </c>
      <c r="N2761" t="s">
        <v>295</v>
      </c>
      <c r="O2761" t="s">
        <v>2256</v>
      </c>
      <c r="Q2761" t="s">
        <v>288</v>
      </c>
      <c r="R2761" t="b">
        <v>0</v>
      </c>
      <c r="S2761" t="b">
        <v>0</v>
      </c>
      <c r="T2761" t="s">
        <v>25454</v>
      </c>
      <c r="U2761">
        <v>0</v>
      </c>
      <c r="V2761" s="30" t="s">
        <v>4900</v>
      </c>
      <c r="W2761" t="s">
        <v>4901</v>
      </c>
      <c r="X2761" t="s">
        <v>282</v>
      </c>
      <c r="Y2761" t="s">
        <v>288</v>
      </c>
      <c r="Z2761" t="s">
        <v>284</v>
      </c>
      <c r="AA2761" t="s">
        <v>319</v>
      </c>
      <c r="AB2761"/>
      <c r="AD2761" s="27" t="s">
        <v>2094</v>
      </c>
      <c r="AE2761" t="s">
        <v>26030</v>
      </c>
      <c r="AF2761" t="s">
        <v>290</v>
      </c>
      <c r="AH2761" t="s">
        <v>674</v>
      </c>
      <c r="AI2761" t="s">
        <v>26094</v>
      </c>
      <c r="AJ2761" t="s">
        <v>26095</v>
      </c>
      <c r="AK2761" t="s">
        <v>2082</v>
      </c>
      <c r="AL2761" s="12">
        <v>46119.432592592595</v>
      </c>
      <c r="AM2761" t="s">
        <v>309</v>
      </c>
    </row>
    <row r="2762" spans="1:39" ht="15" customHeight="1" x14ac:dyDescent="0.3">
      <c r="A2762" s="38" t="s">
        <v>5814</v>
      </c>
      <c r="B2762" t="s">
        <v>5815</v>
      </c>
      <c r="C2762" t="s">
        <v>2092</v>
      </c>
      <c r="D2762" t="s">
        <v>282</v>
      </c>
      <c r="E2762" t="s">
        <v>319</v>
      </c>
      <c r="G2762" t="s">
        <v>25725</v>
      </c>
      <c r="H2762" t="s">
        <v>25800</v>
      </c>
      <c r="I2762" t="s">
        <v>5816</v>
      </c>
      <c r="J2762" t="s">
        <v>284</v>
      </c>
      <c r="K2762" t="s">
        <v>2075</v>
      </c>
      <c r="M2762" t="s">
        <v>338</v>
      </c>
      <c r="N2762" t="s">
        <v>295</v>
      </c>
      <c r="O2762" t="s">
        <v>2256</v>
      </c>
      <c r="Q2762" t="s">
        <v>288</v>
      </c>
      <c r="R2762" t="b">
        <v>0</v>
      </c>
      <c r="S2762" t="b">
        <v>0</v>
      </c>
      <c r="T2762" t="s">
        <v>25454</v>
      </c>
      <c r="U2762">
        <v>0</v>
      </c>
      <c r="V2762" s="30" t="s">
        <v>5817</v>
      </c>
      <c r="W2762" t="s">
        <v>5818</v>
      </c>
      <c r="X2762" t="s">
        <v>282</v>
      </c>
      <c r="Y2762" t="s">
        <v>288</v>
      </c>
      <c r="Z2762" t="s">
        <v>284</v>
      </c>
      <c r="AA2762" t="s">
        <v>319</v>
      </c>
      <c r="AB2762"/>
      <c r="AD2762" s="27" t="s">
        <v>2075</v>
      </c>
      <c r="AE2762" t="s">
        <v>26031</v>
      </c>
      <c r="AF2762" t="s">
        <v>338</v>
      </c>
      <c r="AH2762" t="s">
        <v>657</v>
      </c>
      <c r="AI2762" t="s">
        <v>26094</v>
      </c>
      <c r="AJ2762" t="s">
        <v>26095</v>
      </c>
      <c r="AK2762" t="s">
        <v>2082</v>
      </c>
      <c r="AL2762" s="12">
        <v>46120.4294212963</v>
      </c>
      <c r="AM2762" t="s">
        <v>309</v>
      </c>
    </row>
    <row r="2763" spans="1:39" ht="15" customHeight="1" x14ac:dyDescent="0.3">
      <c r="A2763" s="38" t="s">
        <v>5814</v>
      </c>
      <c r="B2763" t="s">
        <v>5815</v>
      </c>
      <c r="C2763" t="s">
        <v>2092</v>
      </c>
      <c r="D2763" t="s">
        <v>282</v>
      </c>
      <c r="E2763" t="s">
        <v>319</v>
      </c>
      <c r="G2763" t="s">
        <v>25725</v>
      </c>
      <c r="H2763" t="s">
        <v>25800</v>
      </c>
      <c r="I2763" t="s">
        <v>5816</v>
      </c>
      <c r="J2763" t="s">
        <v>284</v>
      </c>
      <c r="K2763" t="s">
        <v>2075</v>
      </c>
      <c r="M2763" t="s">
        <v>338</v>
      </c>
      <c r="N2763" t="s">
        <v>295</v>
      </c>
      <c r="O2763" t="s">
        <v>2256</v>
      </c>
      <c r="Q2763" t="s">
        <v>288</v>
      </c>
      <c r="R2763" t="b">
        <v>0</v>
      </c>
      <c r="S2763" t="b">
        <v>0</v>
      </c>
      <c r="T2763" t="s">
        <v>25454</v>
      </c>
      <c r="U2763">
        <v>0</v>
      </c>
      <c r="V2763" s="30" t="s">
        <v>5829</v>
      </c>
      <c r="W2763" t="s">
        <v>5830</v>
      </c>
      <c r="X2763" t="s">
        <v>282</v>
      </c>
      <c r="Y2763" t="s">
        <v>288</v>
      </c>
      <c r="Z2763" t="s">
        <v>284</v>
      </c>
      <c r="AA2763" t="s">
        <v>319</v>
      </c>
      <c r="AB2763"/>
      <c r="AD2763" s="27" t="s">
        <v>2075</v>
      </c>
      <c r="AE2763" t="s">
        <v>26030</v>
      </c>
      <c r="AF2763" t="s">
        <v>290</v>
      </c>
      <c r="AH2763" t="s">
        <v>473</v>
      </c>
      <c r="AI2763" t="s">
        <v>26094</v>
      </c>
      <c r="AJ2763" t="s">
        <v>26095</v>
      </c>
      <c r="AK2763" t="s">
        <v>2082</v>
      </c>
      <c r="AL2763" s="12">
        <v>46120.43509259259</v>
      </c>
      <c r="AM2763" t="s">
        <v>309</v>
      </c>
    </row>
    <row r="2764" spans="1:39" ht="15" customHeight="1" x14ac:dyDescent="0.3">
      <c r="A2764" s="38" t="s">
        <v>4926</v>
      </c>
      <c r="B2764" t="s">
        <v>4927</v>
      </c>
      <c r="C2764" t="s">
        <v>2092</v>
      </c>
      <c r="D2764" t="s">
        <v>282</v>
      </c>
      <c r="E2764" t="s">
        <v>299</v>
      </c>
      <c r="G2764" t="s">
        <v>340</v>
      </c>
      <c r="H2764" t="s">
        <v>340</v>
      </c>
      <c r="I2764" t="s">
        <v>4928</v>
      </c>
      <c r="J2764" t="s">
        <v>284</v>
      </c>
      <c r="K2764" t="s">
        <v>2075</v>
      </c>
      <c r="M2764" t="s">
        <v>290</v>
      </c>
      <c r="N2764" t="s">
        <v>286</v>
      </c>
      <c r="O2764" t="s">
        <v>2076</v>
      </c>
      <c r="P2764" t="s">
        <v>287</v>
      </c>
      <c r="Q2764" t="s">
        <v>288</v>
      </c>
      <c r="R2764" t="b">
        <v>0</v>
      </c>
      <c r="S2764" t="b">
        <v>0</v>
      </c>
      <c r="T2764" t="s">
        <v>426</v>
      </c>
      <c r="U2764">
        <v>1</v>
      </c>
      <c r="V2764" s="30" t="s">
        <v>4921</v>
      </c>
      <c r="W2764" t="s">
        <v>4922</v>
      </c>
      <c r="X2764" t="s">
        <v>282</v>
      </c>
      <c r="Y2764" t="s">
        <v>288</v>
      </c>
      <c r="Z2764" t="s">
        <v>284</v>
      </c>
      <c r="AA2764" t="s">
        <v>322</v>
      </c>
      <c r="AB2764"/>
      <c r="AD2764" s="27" t="s">
        <v>2075</v>
      </c>
      <c r="AE2764" t="s">
        <v>347</v>
      </c>
      <c r="AF2764" t="s">
        <v>290</v>
      </c>
      <c r="AH2764" t="s">
        <v>617</v>
      </c>
      <c r="AI2764" t="s">
        <v>26094</v>
      </c>
      <c r="AJ2764" t="s">
        <v>26095</v>
      </c>
      <c r="AK2764" t="s">
        <v>2082</v>
      </c>
      <c r="AL2764" s="12">
        <v>46114.376875000002</v>
      </c>
      <c r="AM2764" t="s">
        <v>309</v>
      </c>
    </row>
    <row r="2765" spans="1:39" ht="15" customHeight="1" x14ac:dyDescent="0.3">
      <c r="A2765" s="38" t="s">
        <v>4929</v>
      </c>
      <c r="B2765" t="s">
        <v>4930</v>
      </c>
      <c r="C2765" t="s">
        <v>2092</v>
      </c>
      <c r="D2765" t="s">
        <v>282</v>
      </c>
      <c r="E2765" t="s">
        <v>299</v>
      </c>
      <c r="G2765" t="s">
        <v>340</v>
      </c>
      <c r="I2765" t="s">
        <v>4931</v>
      </c>
      <c r="J2765" t="s">
        <v>284</v>
      </c>
      <c r="K2765" t="s">
        <v>2075</v>
      </c>
      <c r="M2765" t="s">
        <v>290</v>
      </c>
      <c r="N2765" t="s">
        <v>286</v>
      </c>
      <c r="O2765" t="s">
        <v>2076</v>
      </c>
      <c r="P2765" t="s">
        <v>287</v>
      </c>
      <c r="Q2765" t="s">
        <v>288</v>
      </c>
      <c r="R2765" t="b">
        <v>0</v>
      </c>
      <c r="S2765" t="b">
        <v>0</v>
      </c>
      <c r="T2765" t="s">
        <v>426</v>
      </c>
      <c r="U2765">
        <v>1</v>
      </c>
      <c r="V2765" s="30" t="s">
        <v>4921</v>
      </c>
      <c r="W2765" t="s">
        <v>4922</v>
      </c>
      <c r="X2765" t="s">
        <v>282</v>
      </c>
      <c r="Y2765" t="s">
        <v>288</v>
      </c>
      <c r="Z2765" t="s">
        <v>284</v>
      </c>
      <c r="AA2765" t="s">
        <v>322</v>
      </c>
      <c r="AB2765"/>
      <c r="AD2765" s="27" t="s">
        <v>2075</v>
      </c>
      <c r="AE2765" t="s">
        <v>347</v>
      </c>
      <c r="AF2765" t="s">
        <v>290</v>
      </c>
      <c r="AH2765" t="s">
        <v>617</v>
      </c>
      <c r="AI2765" t="s">
        <v>26094</v>
      </c>
      <c r="AJ2765" t="s">
        <v>26095</v>
      </c>
      <c r="AK2765" t="s">
        <v>2082</v>
      </c>
      <c r="AL2765" s="12">
        <v>46114.376875000002</v>
      </c>
      <c r="AM2765" t="s">
        <v>309</v>
      </c>
    </row>
    <row r="2766" spans="1:39" ht="15" customHeight="1" x14ac:dyDescent="0.3">
      <c r="A2766" s="38" t="s">
        <v>5940</v>
      </c>
      <c r="B2766" t="s">
        <v>5941</v>
      </c>
      <c r="C2766" t="s">
        <v>2092</v>
      </c>
      <c r="D2766" t="s">
        <v>282</v>
      </c>
      <c r="E2766" t="s">
        <v>319</v>
      </c>
      <c r="G2766" t="s">
        <v>407</v>
      </c>
      <c r="H2766" t="s">
        <v>25801</v>
      </c>
      <c r="I2766" t="s">
        <v>5942</v>
      </c>
      <c r="J2766" t="s">
        <v>284</v>
      </c>
      <c r="K2766" t="s">
        <v>2075</v>
      </c>
      <c r="M2766" t="s">
        <v>335</v>
      </c>
      <c r="N2766" t="s">
        <v>286</v>
      </c>
      <c r="O2766" t="s">
        <v>2256</v>
      </c>
      <c r="Q2766" t="s">
        <v>288</v>
      </c>
      <c r="R2766" t="b">
        <v>0</v>
      </c>
      <c r="S2766" t="b">
        <v>0</v>
      </c>
      <c r="T2766" t="s">
        <v>25454</v>
      </c>
      <c r="U2766">
        <v>0</v>
      </c>
      <c r="V2766" s="32" t="s">
        <v>5823</v>
      </c>
      <c r="W2766" t="s">
        <v>5824</v>
      </c>
      <c r="X2766" t="s">
        <v>282</v>
      </c>
      <c r="Y2766" t="s">
        <v>288</v>
      </c>
      <c r="Z2766" t="s">
        <v>284</v>
      </c>
      <c r="AA2766" t="s">
        <v>319</v>
      </c>
      <c r="AB2766"/>
      <c r="AD2766" s="27" t="s">
        <v>2094</v>
      </c>
      <c r="AE2766" t="s">
        <v>26030</v>
      </c>
      <c r="AF2766" t="s">
        <v>290</v>
      </c>
      <c r="AH2766" t="s">
        <v>657</v>
      </c>
      <c r="AI2766" t="s">
        <v>26094</v>
      </c>
      <c r="AJ2766" t="s">
        <v>26095</v>
      </c>
      <c r="AK2766" t="s">
        <v>2082</v>
      </c>
      <c r="AL2766" s="12">
        <v>46120.433055555557</v>
      </c>
      <c r="AM2766" t="s">
        <v>309</v>
      </c>
    </row>
    <row r="2767" spans="1:39" ht="15" customHeight="1" x14ac:dyDescent="0.3">
      <c r="A2767" s="38" t="s">
        <v>5940</v>
      </c>
      <c r="B2767" t="s">
        <v>5941</v>
      </c>
      <c r="C2767" t="s">
        <v>2092</v>
      </c>
      <c r="D2767" t="s">
        <v>282</v>
      </c>
      <c r="E2767" t="s">
        <v>319</v>
      </c>
      <c r="G2767" t="s">
        <v>407</v>
      </c>
      <c r="H2767" t="s">
        <v>25801</v>
      </c>
      <c r="I2767" t="s">
        <v>5942</v>
      </c>
      <c r="J2767" t="s">
        <v>284</v>
      </c>
      <c r="K2767" t="s">
        <v>2075</v>
      </c>
      <c r="M2767" t="s">
        <v>335</v>
      </c>
      <c r="N2767" t="s">
        <v>286</v>
      </c>
      <c r="O2767" t="s">
        <v>2256</v>
      </c>
      <c r="Q2767" t="s">
        <v>288</v>
      </c>
      <c r="R2767" t="b">
        <v>0</v>
      </c>
      <c r="S2767" t="b">
        <v>0</v>
      </c>
      <c r="T2767" t="s">
        <v>25454</v>
      </c>
      <c r="U2767">
        <v>0</v>
      </c>
      <c r="V2767" s="32" t="s">
        <v>4904</v>
      </c>
      <c r="W2767" t="s">
        <v>4905</v>
      </c>
      <c r="X2767" t="s">
        <v>282</v>
      </c>
      <c r="Y2767" t="s">
        <v>288</v>
      </c>
      <c r="Z2767" t="s">
        <v>284</v>
      </c>
      <c r="AA2767" t="s">
        <v>319</v>
      </c>
      <c r="AB2767"/>
      <c r="AD2767" s="27" t="s">
        <v>2094</v>
      </c>
      <c r="AE2767" t="s">
        <v>26030</v>
      </c>
      <c r="AF2767" t="s">
        <v>290</v>
      </c>
      <c r="AH2767" t="s">
        <v>691</v>
      </c>
      <c r="AI2767" t="s">
        <v>26094</v>
      </c>
      <c r="AJ2767" t="s">
        <v>26095</v>
      </c>
      <c r="AK2767" t="s">
        <v>2082</v>
      </c>
      <c r="AL2767" s="12">
        <v>46119.427361111113</v>
      </c>
      <c r="AM2767" t="s">
        <v>309</v>
      </c>
    </row>
    <row r="2768" spans="1:39" ht="15" customHeight="1" x14ac:dyDescent="0.3">
      <c r="A2768" s="38" t="s">
        <v>5940</v>
      </c>
      <c r="B2768" t="s">
        <v>5941</v>
      </c>
      <c r="C2768" t="s">
        <v>2092</v>
      </c>
      <c r="D2768" t="s">
        <v>282</v>
      </c>
      <c r="E2768" t="s">
        <v>319</v>
      </c>
      <c r="G2768" t="s">
        <v>407</v>
      </c>
      <c r="H2768" t="s">
        <v>25801</v>
      </c>
      <c r="I2768" t="s">
        <v>5942</v>
      </c>
      <c r="J2768" t="s">
        <v>284</v>
      </c>
      <c r="K2768" t="s">
        <v>2075</v>
      </c>
      <c r="M2768" t="s">
        <v>335</v>
      </c>
      <c r="N2768" t="s">
        <v>286</v>
      </c>
      <c r="O2768" t="s">
        <v>2256</v>
      </c>
      <c r="Q2768" t="s">
        <v>288</v>
      </c>
      <c r="R2768" t="b">
        <v>0</v>
      </c>
      <c r="S2768" t="b">
        <v>0</v>
      </c>
      <c r="T2768" t="s">
        <v>25454</v>
      </c>
      <c r="U2768">
        <v>0</v>
      </c>
      <c r="V2768" s="30" t="s">
        <v>5943</v>
      </c>
      <c r="W2768" t="s">
        <v>5944</v>
      </c>
      <c r="X2768" t="s">
        <v>282</v>
      </c>
      <c r="Y2768" t="s">
        <v>288</v>
      </c>
      <c r="Z2768" t="s">
        <v>284</v>
      </c>
      <c r="AA2768" t="s">
        <v>319</v>
      </c>
      <c r="AB2768"/>
      <c r="AD2768" s="27" t="s">
        <v>2094</v>
      </c>
      <c r="AE2768" t="s">
        <v>26048</v>
      </c>
      <c r="AF2768" t="s">
        <v>290</v>
      </c>
      <c r="AH2768" t="s">
        <v>683</v>
      </c>
      <c r="AI2768" t="s">
        <v>26094</v>
      </c>
      <c r="AJ2768" t="s">
        <v>26095</v>
      </c>
      <c r="AK2768" t="s">
        <v>2082</v>
      </c>
      <c r="AL2768" s="12">
        <v>46119.42769675926</v>
      </c>
      <c r="AM2768" t="s">
        <v>309</v>
      </c>
    </row>
    <row r="2769" spans="1:39" ht="15" customHeight="1" x14ac:dyDescent="0.3">
      <c r="A2769" s="38" t="s">
        <v>5940</v>
      </c>
      <c r="B2769" t="s">
        <v>5941</v>
      </c>
      <c r="C2769" t="s">
        <v>2092</v>
      </c>
      <c r="D2769" t="s">
        <v>282</v>
      </c>
      <c r="E2769" t="s">
        <v>319</v>
      </c>
      <c r="G2769" t="s">
        <v>407</v>
      </c>
      <c r="H2769" t="s">
        <v>25801</v>
      </c>
      <c r="I2769" t="s">
        <v>5942</v>
      </c>
      <c r="J2769" t="s">
        <v>284</v>
      </c>
      <c r="K2769" t="s">
        <v>2075</v>
      </c>
      <c r="M2769" t="s">
        <v>335</v>
      </c>
      <c r="N2769" t="s">
        <v>286</v>
      </c>
      <c r="O2769" t="s">
        <v>2256</v>
      </c>
      <c r="Q2769" t="s">
        <v>288</v>
      </c>
      <c r="R2769" t="b">
        <v>0</v>
      </c>
      <c r="S2769" t="b">
        <v>0</v>
      </c>
      <c r="T2769" t="s">
        <v>25454</v>
      </c>
      <c r="U2769">
        <v>0</v>
      </c>
      <c r="V2769" s="30" t="s">
        <v>5821</v>
      </c>
      <c r="W2769" t="s">
        <v>5822</v>
      </c>
      <c r="X2769" t="s">
        <v>282</v>
      </c>
      <c r="Y2769" t="s">
        <v>288</v>
      </c>
      <c r="Z2769" t="s">
        <v>284</v>
      </c>
      <c r="AA2769" t="s">
        <v>319</v>
      </c>
      <c r="AB2769"/>
      <c r="AD2769" s="27" t="s">
        <v>2094</v>
      </c>
      <c r="AE2769" t="s">
        <v>26030</v>
      </c>
      <c r="AF2769" t="s">
        <v>290</v>
      </c>
      <c r="AH2769" t="s">
        <v>674</v>
      </c>
      <c r="AI2769" t="s">
        <v>26094</v>
      </c>
      <c r="AJ2769" t="s">
        <v>26095</v>
      </c>
      <c r="AK2769" t="s">
        <v>2082</v>
      </c>
      <c r="AL2769" s="12">
        <v>46119.425081018519</v>
      </c>
      <c r="AM2769" t="s">
        <v>309</v>
      </c>
    </row>
    <row r="2770" spans="1:39" ht="15" customHeight="1" x14ac:dyDescent="0.3">
      <c r="A2770" s="38" t="s">
        <v>5940</v>
      </c>
      <c r="B2770" t="s">
        <v>5941</v>
      </c>
      <c r="C2770" t="s">
        <v>2092</v>
      </c>
      <c r="D2770" t="s">
        <v>282</v>
      </c>
      <c r="E2770" t="s">
        <v>319</v>
      </c>
      <c r="G2770" t="s">
        <v>407</v>
      </c>
      <c r="H2770" t="s">
        <v>25801</v>
      </c>
      <c r="I2770" t="s">
        <v>5942</v>
      </c>
      <c r="J2770" t="s">
        <v>284</v>
      </c>
      <c r="K2770" t="s">
        <v>2075</v>
      </c>
      <c r="M2770" t="s">
        <v>335</v>
      </c>
      <c r="N2770" t="s">
        <v>286</v>
      </c>
      <c r="O2770" t="s">
        <v>2256</v>
      </c>
      <c r="Q2770" t="s">
        <v>288</v>
      </c>
      <c r="R2770" t="b">
        <v>0</v>
      </c>
      <c r="S2770" t="b">
        <v>0</v>
      </c>
      <c r="T2770" t="s">
        <v>25454</v>
      </c>
      <c r="U2770">
        <v>0</v>
      </c>
      <c r="V2770" s="32" t="s">
        <v>4902</v>
      </c>
      <c r="W2770" t="s">
        <v>4903</v>
      </c>
      <c r="X2770" t="s">
        <v>282</v>
      </c>
      <c r="Y2770" t="s">
        <v>288</v>
      </c>
      <c r="Z2770" t="s">
        <v>284</v>
      </c>
      <c r="AA2770" t="s">
        <v>319</v>
      </c>
      <c r="AB2770"/>
      <c r="AD2770" s="27" t="s">
        <v>2094</v>
      </c>
      <c r="AE2770" t="s">
        <v>26030</v>
      </c>
      <c r="AF2770" t="s">
        <v>290</v>
      </c>
      <c r="AH2770" t="s">
        <v>674</v>
      </c>
      <c r="AI2770" t="s">
        <v>26094</v>
      </c>
      <c r="AJ2770" t="s">
        <v>26095</v>
      </c>
      <c r="AK2770" t="s">
        <v>2082</v>
      </c>
      <c r="AL2770" s="12">
        <v>46119.433171296296</v>
      </c>
      <c r="AM2770" t="s">
        <v>309</v>
      </c>
    </row>
    <row r="2771" spans="1:39" ht="15" customHeight="1" x14ac:dyDescent="0.3">
      <c r="A2771" s="38" t="s">
        <v>5940</v>
      </c>
      <c r="B2771" t="s">
        <v>5941</v>
      </c>
      <c r="C2771" t="s">
        <v>2092</v>
      </c>
      <c r="D2771" t="s">
        <v>282</v>
      </c>
      <c r="E2771" t="s">
        <v>319</v>
      </c>
      <c r="G2771" t="s">
        <v>407</v>
      </c>
      <c r="H2771" t="s">
        <v>25801</v>
      </c>
      <c r="I2771" t="s">
        <v>5942</v>
      </c>
      <c r="J2771" t="s">
        <v>284</v>
      </c>
      <c r="K2771" t="s">
        <v>2075</v>
      </c>
      <c r="M2771" t="s">
        <v>335</v>
      </c>
      <c r="N2771" t="s">
        <v>286</v>
      </c>
      <c r="O2771" t="s">
        <v>2256</v>
      </c>
      <c r="Q2771" t="s">
        <v>288</v>
      </c>
      <c r="R2771" t="b">
        <v>0</v>
      </c>
      <c r="S2771" t="b">
        <v>0</v>
      </c>
      <c r="T2771" t="s">
        <v>25454</v>
      </c>
      <c r="U2771">
        <v>0</v>
      </c>
      <c r="V2771" s="30" t="s">
        <v>5819</v>
      </c>
      <c r="W2771" t="s">
        <v>5820</v>
      </c>
      <c r="X2771" t="s">
        <v>282</v>
      </c>
      <c r="Y2771" t="s">
        <v>288</v>
      </c>
      <c r="Z2771" t="s">
        <v>284</v>
      </c>
      <c r="AA2771" t="s">
        <v>319</v>
      </c>
      <c r="AB2771"/>
      <c r="AD2771" s="27" t="s">
        <v>2094</v>
      </c>
      <c r="AE2771" t="s">
        <v>26030</v>
      </c>
      <c r="AF2771" t="s">
        <v>290</v>
      </c>
      <c r="AH2771" t="s">
        <v>674</v>
      </c>
      <c r="AI2771" t="s">
        <v>26094</v>
      </c>
      <c r="AJ2771" t="s">
        <v>26095</v>
      </c>
      <c r="AK2771" t="s">
        <v>2082</v>
      </c>
      <c r="AL2771" s="12">
        <v>46119.429212962961</v>
      </c>
      <c r="AM2771" t="s">
        <v>309</v>
      </c>
    </row>
    <row r="2772" spans="1:39" ht="15" customHeight="1" x14ac:dyDescent="0.3">
      <c r="A2772" s="38" t="s">
        <v>5940</v>
      </c>
      <c r="B2772" t="s">
        <v>5941</v>
      </c>
      <c r="C2772" t="s">
        <v>2092</v>
      </c>
      <c r="D2772" t="s">
        <v>282</v>
      </c>
      <c r="E2772" t="s">
        <v>319</v>
      </c>
      <c r="G2772" t="s">
        <v>407</v>
      </c>
      <c r="H2772" t="s">
        <v>25801</v>
      </c>
      <c r="I2772" t="s">
        <v>5942</v>
      </c>
      <c r="J2772" t="s">
        <v>284</v>
      </c>
      <c r="K2772" t="s">
        <v>2075</v>
      </c>
      <c r="M2772" t="s">
        <v>335</v>
      </c>
      <c r="N2772" t="s">
        <v>286</v>
      </c>
      <c r="O2772" t="s">
        <v>2256</v>
      </c>
      <c r="Q2772" t="s">
        <v>288</v>
      </c>
      <c r="R2772" t="b">
        <v>0</v>
      </c>
      <c r="S2772" t="b">
        <v>0</v>
      </c>
      <c r="T2772" t="s">
        <v>25454</v>
      </c>
      <c r="U2772">
        <v>0</v>
      </c>
      <c r="V2772" s="32" t="s">
        <v>4900</v>
      </c>
      <c r="W2772" t="s">
        <v>4901</v>
      </c>
      <c r="X2772" t="s">
        <v>282</v>
      </c>
      <c r="Y2772" t="s">
        <v>288</v>
      </c>
      <c r="Z2772" t="s">
        <v>284</v>
      </c>
      <c r="AA2772" t="s">
        <v>319</v>
      </c>
      <c r="AB2772"/>
      <c r="AD2772" s="27" t="s">
        <v>2094</v>
      </c>
      <c r="AE2772" t="s">
        <v>26030</v>
      </c>
      <c r="AF2772" t="s">
        <v>290</v>
      </c>
      <c r="AH2772" t="s">
        <v>674</v>
      </c>
      <c r="AI2772" t="s">
        <v>26094</v>
      </c>
      <c r="AJ2772" t="s">
        <v>26095</v>
      </c>
      <c r="AK2772" t="s">
        <v>2082</v>
      </c>
      <c r="AL2772" s="12">
        <v>46119.432592592595</v>
      </c>
      <c r="AM2772" t="s">
        <v>309</v>
      </c>
    </row>
    <row r="2773" spans="1:39" ht="15" customHeight="1" x14ac:dyDescent="0.3">
      <c r="A2773" s="38" t="s">
        <v>5940</v>
      </c>
      <c r="B2773" t="s">
        <v>5941</v>
      </c>
      <c r="C2773" t="s">
        <v>2092</v>
      </c>
      <c r="D2773" t="s">
        <v>282</v>
      </c>
      <c r="E2773" t="s">
        <v>319</v>
      </c>
      <c r="G2773" t="s">
        <v>407</v>
      </c>
      <c r="H2773" t="s">
        <v>25801</v>
      </c>
      <c r="I2773" t="s">
        <v>5942</v>
      </c>
      <c r="J2773" t="s">
        <v>284</v>
      </c>
      <c r="K2773" t="s">
        <v>2075</v>
      </c>
      <c r="M2773" t="s">
        <v>335</v>
      </c>
      <c r="N2773" t="s">
        <v>286</v>
      </c>
      <c r="O2773" t="s">
        <v>2256</v>
      </c>
      <c r="Q2773" t="s">
        <v>288</v>
      </c>
      <c r="R2773" t="b">
        <v>0</v>
      </c>
      <c r="S2773" t="b">
        <v>0</v>
      </c>
      <c r="T2773" t="s">
        <v>25454</v>
      </c>
      <c r="U2773">
        <v>0</v>
      </c>
      <c r="V2773" s="32" t="s">
        <v>5945</v>
      </c>
      <c r="W2773" t="s">
        <v>5946</v>
      </c>
      <c r="X2773" t="s">
        <v>282</v>
      </c>
      <c r="Y2773" t="s">
        <v>288</v>
      </c>
      <c r="Z2773" t="s">
        <v>284</v>
      </c>
      <c r="AA2773" t="s">
        <v>319</v>
      </c>
      <c r="AB2773"/>
      <c r="AD2773" s="27" t="s">
        <v>2094</v>
      </c>
      <c r="AE2773" t="s">
        <v>26032</v>
      </c>
      <c r="AF2773" t="s">
        <v>290</v>
      </c>
      <c r="AH2773" t="s">
        <v>422</v>
      </c>
      <c r="AI2773" t="s">
        <v>26094</v>
      </c>
      <c r="AJ2773" t="s">
        <v>26095</v>
      </c>
      <c r="AK2773" t="s">
        <v>2082</v>
      </c>
      <c r="AL2773" s="12">
        <v>46119.420451388891</v>
      </c>
      <c r="AM2773" t="s">
        <v>309</v>
      </c>
    </row>
    <row r="2774" spans="1:39" ht="15" customHeight="1" x14ac:dyDescent="0.3">
      <c r="A2774" s="38" t="s">
        <v>5940</v>
      </c>
      <c r="B2774" t="s">
        <v>5941</v>
      </c>
      <c r="C2774" t="s">
        <v>2092</v>
      </c>
      <c r="D2774" t="s">
        <v>282</v>
      </c>
      <c r="E2774" t="s">
        <v>319</v>
      </c>
      <c r="G2774" t="s">
        <v>407</v>
      </c>
      <c r="H2774" t="s">
        <v>25801</v>
      </c>
      <c r="I2774" t="s">
        <v>5942</v>
      </c>
      <c r="J2774" t="s">
        <v>284</v>
      </c>
      <c r="K2774" t="s">
        <v>2075</v>
      </c>
      <c r="M2774" t="s">
        <v>335</v>
      </c>
      <c r="N2774" t="s">
        <v>286</v>
      </c>
      <c r="O2774" t="s">
        <v>2256</v>
      </c>
      <c r="Q2774" t="s">
        <v>288</v>
      </c>
      <c r="R2774" t="b">
        <v>0</v>
      </c>
      <c r="S2774" t="b">
        <v>0</v>
      </c>
      <c r="T2774" t="s">
        <v>25454</v>
      </c>
      <c r="U2774">
        <v>0</v>
      </c>
      <c r="V2774" s="32" t="s">
        <v>5829</v>
      </c>
      <c r="W2774" t="s">
        <v>5830</v>
      </c>
      <c r="X2774" t="s">
        <v>282</v>
      </c>
      <c r="Y2774" t="s">
        <v>288</v>
      </c>
      <c r="Z2774" t="s">
        <v>284</v>
      </c>
      <c r="AA2774" t="s">
        <v>319</v>
      </c>
      <c r="AB2774"/>
      <c r="AD2774" s="27" t="s">
        <v>2075</v>
      </c>
      <c r="AE2774" t="s">
        <v>26030</v>
      </c>
      <c r="AF2774" t="s">
        <v>290</v>
      </c>
      <c r="AH2774" t="s">
        <v>473</v>
      </c>
      <c r="AI2774" t="s">
        <v>26094</v>
      </c>
      <c r="AJ2774" t="s">
        <v>26095</v>
      </c>
      <c r="AK2774" t="s">
        <v>2082</v>
      </c>
      <c r="AL2774" s="12">
        <v>46120.43509259259</v>
      </c>
      <c r="AM2774" t="s">
        <v>309</v>
      </c>
    </row>
    <row r="2775" spans="1:39" ht="15" customHeight="1" x14ac:dyDescent="0.3">
      <c r="A2775" s="38" t="s">
        <v>4952</v>
      </c>
      <c r="B2775" t="s">
        <v>4953</v>
      </c>
      <c r="C2775" t="s">
        <v>2092</v>
      </c>
      <c r="D2775" t="s">
        <v>282</v>
      </c>
      <c r="E2775" t="s">
        <v>299</v>
      </c>
      <c r="G2775" t="s">
        <v>340</v>
      </c>
      <c r="I2775" t="s">
        <v>4954</v>
      </c>
      <c r="J2775" t="s">
        <v>325</v>
      </c>
      <c r="K2775" t="s">
        <v>2075</v>
      </c>
      <c r="M2775" t="s">
        <v>290</v>
      </c>
      <c r="N2775" t="s">
        <v>286</v>
      </c>
      <c r="O2775" t="s">
        <v>2076</v>
      </c>
      <c r="P2775" t="s">
        <v>287</v>
      </c>
      <c r="Q2775" t="s">
        <v>288</v>
      </c>
      <c r="R2775" t="b">
        <v>0</v>
      </c>
      <c r="S2775" t="b">
        <v>0</v>
      </c>
      <c r="T2775" t="s">
        <v>426</v>
      </c>
      <c r="U2775">
        <v>1</v>
      </c>
      <c r="V2775" s="30" t="s">
        <v>4916</v>
      </c>
      <c r="W2775" t="s">
        <v>4917</v>
      </c>
      <c r="X2775" t="s">
        <v>282</v>
      </c>
      <c r="Y2775" t="s">
        <v>288</v>
      </c>
      <c r="Z2775" t="s">
        <v>284</v>
      </c>
      <c r="AA2775" t="s">
        <v>322</v>
      </c>
      <c r="AB2775"/>
      <c r="AD2775" s="27" t="s">
        <v>2075</v>
      </c>
      <c r="AE2775" t="s">
        <v>347</v>
      </c>
      <c r="AF2775" t="s">
        <v>290</v>
      </c>
      <c r="AH2775" t="s">
        <v>617</v>
      </c>
      <c r="AI2775" t="s">
        <v>26094</v>
      </c>
      <c r="AJ2775" t="s">
        <v>26095</v>
      </c>
      <c r="AK2775" t="s">
        <v>2082</v>
      </c>
      <c r="AL2775" s="12">
        <v>46114.377187500002</v>
      </c>
      <c r="AM2775" t="s">
        <v>309</v>
      </c>
    </row>
    <row r="2776" spans="1:39" ht="15" customHeight="1" x14ac:dyDescent="0.3">
      <c r="A2776" s="38" t="s">
        <v>5789</v>
      </c>
      <c r="B2776" t="s">
        <v>5790</v>
      </c>
      <c r="C2776" t="s">
        <v>2092</v>
      </c>
      <c r="D2776" t="s">
        <v>282</v>
      </c>
      <c r="E2776" t="s">
        <v>322</v>
      </c>
      <c r="G2776" t="s">
        <v>320</v>
      </c>
      <c r="H2776" t="s">
        <v>320</v>
      </c>
      <c r="I2776" t="s">
        <v>5791</v>
      </c>
      <c r="J2776" t="s">
        <v>284</v>
      </c>
      <c r="K2776" t="s">
        <v>2075</v>
      </c>
      <c r="M2776" t="s">
        <v>290</v>
      </c>
      <c r="N2776" t="s">
        <v>286</v>
      </c>
      <c r="O2776" t="s">
        <v>2076</v>
      </c>
      <c r="Q2776" t="s">
        <v>288</v>
      </c>
      <c r="R2776" t="b">
        <v>0</v>
      </c>
      <c r="S2776" t="b">
        <v>0</v>
      </c>
      <c r="T2776" t="s">
        <v>25454</v>
      </c>
      <c r="U2776" t="s">
        <v>2234</v>
      </c>
      <c r="V2776" s="32" t="s">
        <v>5792</v>
      </c>
      <c r="W2776" t="s">
        <v>5793</v>
      </c>
      <c r="X2776" t="s">
        <v>282</v>
      </c>
      <c r="Y2776" t="s">
        <v>288</v>
      </c>
      <c r="Z2776" t="s">
        <v>284</v>
      </c>
      <c r="AA2776" t="s">
        <v>322</v>
      </c>
      <c r="AB2776"/>
      <c r="AD2776" s="27" t="s">
        <v>2075</v>
      </c>
      <c r="AE2776" t="s">
        <v>26226</v>
      </c>
      <c r="AF2776" t="s">
        <v>290</v>
      </c>
      <c r="AH2776" t="s">
        <v>683</v>
      </c>
      <c r="AI2776" t="s">
        <v>26094</v>
      </c>
      <c r="AJ2776" t="s">
        <v>26095</v>
      </c>
      <c r="AK2776" t="s">
        <v>2082</v>
      </c>
      <c r="AL2776" s="12">
        <v>46122.674363425926</v>
      </c>
      <c r="AM2776" t="s">
        <v>315</v>
      </c>
    </row>
    <row r="2777" spans="1:39" ht="15" customHeight="1" x14ac:dyDescent="0.3">
      <c r="A2777" s="38" t="s">
        <v>4955</v>
      </c>
      <c r="B2777" t="s">
        <v>4956</v>
      </c>
      <c r="C2777" t="s">
        <v>2092</v>
      </c>
      <c r="D2777" t="s">
        <v>282</v>
      </c>
      <c r="E2777" t="s">
        <v>299</v>
      </c>
      <c r="G2777" t="s">
        <v>340</v>
      </c>
      <c r="I2777" t="s">
        <v>4957</v>
      </c>
      <c r="J2777" t="s">
        <v>284</v>
      </c>
      <c r="K2777" t="s">
        <v>2075</v>
      </c>
      <c r="M2777" t="s">
        <v>290</v>
      </c>
      <c r="N2777" t="s">
        <v>286</v>
      </c>
      <c r="O2777" t="s">
        <v>2076</v>
      </c>
      <c r="P2777" t="s">
        <v>287</v>
      </c>
      <c r="Q2777" t="s">
        <v>288</v>
      </c>
      <c r="R2777" t="b">
        <v>0</v>
      </c>
      <c r="S2777" t="b">
        <v>0</v>
      </c>
      <c r="T2777" t="s">
        <v>426</v>
      </c>
      <c r="U2777">
        <v>1</v>
      </c>
      <c r="V2777" s="32" t="s">
        <v>4916</v>
      </c>
      <c r="W2777" t="s">
        <v>4917</v>
      </c>
      <c r="X2777" t="s">
        <v>282</v>
      </c>
      <c r="Y2777" t="s">
        <v>288</v>
      </c>
      <c r="Z2777" t="s">
        <v>284</v>
      </c>
      <c r="AA2777" t="s">
        <v>322</v>
      </c>
      <c r="AB2777"/>
      <c r="AD2777" s="27" t="s">
        <v>2075</v>
      </c>
      <c r="AE2777" t="s">
        <v>347</v>
      </c>
      <c r="AF2777" t="s">
        <v>290</v>
      </c>
      <c r="AH2777" t="s">
        <v>617</v>
      </c>
      <c r="AI2777" t="s">
        <v>26094</v>
      </c>
      <c r="AJ2777" t="s">
        <v>26095</v>
      </c>
      <c r="AK2777" t="s">
        <v>2082</v>
      </c>
      <c r="AL2777" s="12">
        <v>46114.377187500002</v>
      </c>
      <c r="AM2777" t="s">
        <v>309</v>
      </c>
    </row>
    <row r="2778" spans="1:39" ht="15" customHeight="1" x14ac:dyDescent="0.3">
      <c r="A2778" s="38" t="s">
        <v>4946</v>
      </c>
      <c r="B2778" t="s">
        <v>4947</v>
      </c>
      <c r="C2778" t="s">
        <v>2092</v>
      </c>
      <c r="D2778" t="s">
        <v>282</v>
      </c>
      <c r="E2778" t="s">
        <v>299</v>
      </c>
      <c r="G2778" t="s">
        <v>340</v>
      </c>
      <c r="I2778" t="s">
        <v>4948</v>
      </c>
      <c r="J2778" t="s">
        <v>284</v>
      </c>
      <c r="K2778" t="s">
        <v>2075</v>
      </c>
      <c r="M2778" t="s">
        <v>290</v>
      </c>
      <c r="N2778" t="s">
        <v>286</v>
      </c>
      <c r="O2778" t="s">
        <v>2076</v>
      </c>
      <c r="P2778" t="s">
        <v>287</v>
      </c>
      <c r="Q2778" t="s">
        <v>288</v>
      </c>
      <c r="R2778" t="b">
        <v>0</v>
      </c>
      <c r="S2778" t="b">
        <v>0</v>
      </c>
      <c r="T2778" t="s">
        <v>426</v>
      </c>
      <c r="U2778">
        <v>1</v>
      </c>
      <c r="V2778" s="32" t="s">
        <v>4941</v>
      </c>
      <c r="W2778" t="s">
        <v>4942</v>
      </c>
      <c r="X2778" t="s">
        <v>282</v>
      </c>
      <c r="Y2778" t="s">
        <v>288</v>
      </c>
      <c r="Z2778" t="s">
        <v>284</v>
      </c>
      <c r="AA2778" t="s">
        <v>322</v>
      </c>
      <c r="AB2778"/>
      <c r="AD2778" s="27" t="s">
        <v>2075</v>
      </c>
      <c r="AE2778" t="s">
        <v>347</v>
      </c>
      <c r="AF2778" t="s">
        <v>290</v>
      </c>
      <c r="AH2778" t="s">
        <v>617</v>
      </c>
      <c r="AI2778" t="s">
        <v>26094</v>
      </c>
      <c r="AJ2778" t="s">
        <v>26095</v>
      </c>
      <c r="AK2778" t="s">
        <v>2082</v>
      </c>
      <c r="AL2778" s="12">
        <v>46114.377662037034</v>
      </c>
      <c r="AM2778" t="s">
        <v>309</v>
      </c>
    </row>
    <row r="2779" spans="1:39" ht="15" customHeight="1" x14ac:dyDescent="0.3">
      <c r="A2779" s="38" t="s">
        <v>4967</v>
      </c>
      <c r="B2779" t="s">
        <v>4968</v>
      </c>
      <c r="C2779" t="s">
        <v>2092</v>
      </c>
      <c r="D2779" t="s">
        <v>282</v>
      </c>
      <c r="E2779" t="s">
        <v>299</v>
      </c>
      <c r="G2779" t="s">
        <v>340</v>
      </c>
      <c r="I2779" t="s">
        <v>4969</v>
      </c>
      <c r="J2779" t="s">
        <v>284</v>
      </c>
      <c r="K2779" t="s">
        <v>2075</v>
      </c>
      <c r="M2779" t="s">
        <v>290</v>
      </c>
      <c r="N2779" t="s">
        <v>286</v>
      </c>
      <c r="O2779" t="s">
        <v>2076</v>
      </c>
      <c r="P2779" t="s">
        <v>287</v>
      </c>
      <c r="Q2779" t="s">
        <v>288</v>
      </c>
      <c r="R2779" t="b">
        <v>0</v>
      </c>
      <c r="S2779" t="b">
        <v>0</v>
      </c>
      <c r="T2779" t="s">
        <v>426</v>
      </c>
      <c r="U2779">
        <v>1</v>
      </c>
      <c r="V2779" s="32" t="s">
        <v>4921</v>
      </c>
      <c r="W2779" t="s">
        <v>4922</v>
      </c>
      <c r="X2779" t="s">
        <v>282</v>
      </c>
      <c r="Y2779" t="s">
        <v>288</v>
      </c>
      <c r="Z2779" t="s">
        <v>284</v>
      </c>
      <c r="AA2779" t="s">
        <v>322</v>
      </c>
      <c r="AB2779"/>
      <c r="AD2779" s="27" t="s">
        <v>2075</v>
      </c>
      <c r="AE2779" t="s">
        <v>347</v>
      </c>
      <c r="AF2779" t="s">
        <v>290</v>
      </c>
      <c r="AH2779" t="s">
        <v>617</v>
      </c>
      <c r="AI2779" t="s">
        <v>26094</v>
      </c>
      <c r="AJ2779" t="s">
        <v>26095</v>
      </c>
      <c r="AK2779" t="s">
        <v>2082</v>
      </c>
      <c r="AL2779" s="12">
        <v>46114.376875000002</v>
      </c>
      <c r="AM2779" t="s">
        <v>309</v>
      </c>
    </row>
    <row r="2780" spans="1:39" ht="15" customHeight="1" x14ac:dyDescent="0.3">
      <c r="A2780" s="38" t="s">
        <v>5874</v>
      </c>
      <c r="B2780" t="s">
        <v>5875</v>
      </c>
      <c r="C2780" t="s">
        <v>2073</v>
      </c>
      <c r="D2780" t="s">
        <v>282</v>
      </c>
      <c r="E2780" t="s">
        <v>302</v>
      </c>
      <c r="H2780" t="s">
        <v>25838</v>
      </c>
      <c r="I2780" t="s">
        <v>5876</v>
      </c>
      <c r="J2780" t="s">
        <v>284</v>
      </c>
      <c r="K2780" t="s">
        <v>2075</v>
      </c>
      <c r="M2780" t="s">
        <v>294</v>
      </c>
      <c r="N2780" t="s">
        <v>295</v>
      </c>
      <c r="O2780" t="s">
        <v>2076</v>
      </c>
      <c r="Q2780" t="s">
        <v>311</v>
      </c>
      <c r="R2780" t="b">
        <v>0</v>
      </c>
      <c r="S2780" t="b">
        <v>0</v>
      </c>
      <c r="T2780" t="s">
        <v>426</v>
      </c>
      <c r="U2780">
        <v>1</v>
      </c>
      <c r="V2780" s="32" t="s">
        <v>5877</v>
      </c>
      <c r="W2780" t="s">
        <v>2309</v>
      </c>
      <c r="X2780" t="s">
        <v>282</v>
      </c>
      <c r="Y2780" t="s">
        <v>311</v>
      </c>
      <c r="Z2780" t="s">
        <v>310</v>
      </c>
      <c r="AA2780" t="s">
        <v>302</v>
      </c>
      <c r="AB2780"/>
      <c r="AD2780" s="27" t="s">
        <v>2310</v>
      </c>
      <c r="AF2780" t="s">
        <v>294</v>
      </c>
      <c r="AH2780" t="s">
        <v>2016</v>
      </c>
      <c r="AI2780" t="s">
        <v>26587</v>
      </c>
      <c r="AJ2780" t="s">
        <v>26588</v>
      </c>
      <c r="AK2780" t="s">
        <v>2082</v>
      </c>
      <c r="AL2780" s="12">
        <v>46105.552974537037</v>
      </c>
    </row>
    <row r="2781" spans="1:39" ht="15" customHeight="1" x14ac:dyDescent="0.3">
      <c r="A2781" s="38" t="s">
        <v>4973</v>
      </c>
      <c r="B2781" t="s">
        <v>4974</v>
      </c>
      <c r="C2781" t="s">
        <v>2092</v>
      </c>
      <c r="D2781" t="s">
        <v>282</v>
      </c>
      <c r="E2781" t="s">
        <v>359</v>
      </c>
      <c r="G2781" t="s">
        <v>2020</v>
      </c>
      <c r="H2781" t="s">
        <v>2020</v>
      </c>
      <c r="I2781" t="s">
        <v>4975</v>
      </c>
      <c r="J2781" t="s">
        <v>284</v>
      </c>
      <c r="K2781" t="s">
        <v>2075</v>
      </c>
      <c r="M2781" t="s">
        <v>294</v>
      </c>
      <c r="N2781" t="s">
        <v>295</v>
      </c>
      <c r="O2781" t="s">
        <v>2076</v>
      </c>
      <c r="R2781" t="b">
        <v>1</v>
      </c>
      <c r="S2781" t="b">
        <v>1</v>
      </c>
      <c r="T2781" t="s">
        <v>25455</v>
      </c>
      <c r="U2781" t="s">
        <v>2234</v>
      </c>
      <c r="V2781" s="30" t="s">
        <v>9400</v>
      </c>
      <c r="W2781" t="s">
        <v>4974</v>
      </c>
      <c r="X2781" t="s">
        <v>282</v>
      </c>
      <c r="Y2781" t="s">
        <v>288</v>
      </c>
      <c r="Z2781" t="s">
        <v>284</v>
      </c>
      <c r="AA2781" t="s">
        <v>322</v>
      </c>
      <c r="AB2781"/>
      <c r="AD2781" s="27" t="s">
        <v>2075</v>
      </c>
      <c r="AE2781" t="s">
        <v>26052</v>
      </c>
      <c r="AF2781" t="s">
        <v>285</v>
      </c>
      <c r="AH2781" t="s">
        <v>1946</v>
      </c>
      <c r="AI2781" t="s">
        <v>26094</v>
      </c>
      <c r="AJ2781" t="s">
        <v>26095</v>
      </c>
      <c r="AK2781" t="s">
        <v>2082</v>
      </c>
      <c r="AL2781" s="12">
        <v>46113.599062499998</v>
      </c>
      <c r="AM2781" t="s">
        <v>291</v>
      </c>
    </row>
    <row r="2782" spans="1:39" ht="15" customHeight="1" x14ac:dyDescent="0.3">
      <c r="A2782" s="38" t="s">
        <v>4973</v>
      </c>
      <c r="B2782" t="s">
        <v>4974</v>
      </c>
      <c r="C2782" t="s">
        <v>2092</v>
      </c>
      <c r="D2782" t="s">
        <v>282</v>
      </c>
      <c r="E2782" t="s">
        <v>359</v>
      </c>
      <c r="G2782" t="s">
        <v>2020</v>
      </c>
      <c r="H2782" t="s">
        <v>2020</v>
      </c>
      <c r="I2782" t="s">
        <v>4975</v>
      </c>
      <c r="J2782" t="s">
        <v>284</v>
      </c>
      <c r="K2782" t="s">
        <v>2075</v>
      </c>
      <c r="M2782" t="s">
        <v>294</v>
      </c>
      <c r="N2782" t="s">
        <v>295</v>
      </c>
      <c r="O2782" t="s">
        <v>2076</v>
      </c>
      <c r="Q2782" t="s">
        <v>301</v>
      </c>
      <c r="R2782" t="b">
        <v>1</v>
      </c>
      <c r="S2782" t="b">
        <v>1</v>
      </c>
      <c r="T2782" t="s">
        <v>25455</v>
      </c>
      <c r="U2782" t="s">
        <v>2234</v>
      </c>
      <c r="V2782" s="32" t="s">
        <v>2235</v>
      </c>
      <c r="AB2782"/>
      <c r="AD2782" s="27"/>
    </row>
    <row r="2783" spans="1:39" ht="15" customHeight="1" x14ac:dyDescent="0.3">
      <c r="A2783" s="38" t="s">
        <v>4970</v>
      </c>
      <c r="B2783" t="s">
        <v>4971</v>
      </c>
      <c r="C2783" t="s">
        <v>2092</v>
      </c>
      <c r="D2783" t="s">
        <v>282</v>
      </c>
      <c r="E2783" t="s">
        <v>299</v>
      </c>
      <c r="G2783" t="s">
        <v>340</v>
      </c>
      <c r="I2783" t="s">
        <v>4972</v>
      </c>
      <c r="J2783" t="s">
        <v>284</v>
      </c>
      <c r="K2783" t="s">
        <v>2075</v>
      </c>
      <c r="M2783" t="s">
        <v>290</v>
      </c>
      <c r="N2783" t="s">
        <v>286</v>
      </c>
      <c r="O2783" t="s">
        <v>2076</v>
      </c>
      <c r="P2783" t="s">
        <v>287</v>
      </c>
      <c r="Q2783" t="s">
        <v>288</v>
      </c>
      <c r="R2783" t="b">
        <v>0</v>
      </c>
      <c r="S2783" t="b">
        <v>0</v>
      </c>
      <c r="T2783" s="31" t="s">
        <v>426</v>
      </c>
      <c r="U2783" s="31">
        <v>1</v>
      </c>
      <c r="V2783" s="32" t="s">
        <v>4916</v>
      </c>
      <c r="W2783" t="s">
        <v>4917</v>
      </c>
      <c r="X2783" t="s">
        <v>282</v>
      </c>
      <c r="Y2783" t="s">
        <v>288</v>
      </c>
      <c r="Z2783" t="s">
        <v>284</v>
      </c>
      <c r="AA2783" t="s">
        <v>322</v>
      </c>
      <c r="AB2783"/>
      <c r="AD2783" s="27" t="s">
        <v>2075</v>
      </c>
      <c r="AE2783" t="s">
        <v>347</v>
      </c>
      <c r="AF2783" t="s">
        <v>290</v>
      </c>
      <c r="AH2783" t="s">
        <v>617</v>
      </c>
      <c r="AI2783" t="s">
        <v>26094</v>
      </c>
      <c r="AJ2783" t="s">
        <v>26095</v>
      </c>
      <c r="AK2783" t="s">
        <v>2082</v>
      </c>
      <c r="AL2783" s="12">
        <v>46114.377187500002</v>
      </c>
      <c r="AM2783" t="s">
        <v>309</v>
      </c>
    </row>
    <row r="2784" spans="1:39" ht="15" customHeight="1" x14ac:dyDescent="0.3">
      <c r="A2784" s="38" t="s">
        <v>5964</v>
      </c>
      <c r="B2784" t="s">
        <v>5965</v>
      </c>
      <c r="C2784" t="s">
        <v>2073</v>
      </c>
      <c r="D2784" t="s">
        <v>282</v>
      </c>
      <c r="E2784" t="s">
        <v>292</v>
      </c>
      <c r="I2784" t="s">
        <v>5966</v>
      </c>
      <c r="J2784" t="s">
        <v>329</v>
      </c>
      <c r="K2784" t="s">
        <v>2094</v>
      </c>
      <c r="M2784" t="s">
        <v>294</v>
      </c>
      <c r="N2784" t="s">
        <v>295</v>
      </c>
      <c r="Q2784" t="s">
        <v>344</v>
      </c>
      <c r="R2784" t="b">
        <v>0</v>
      </c>
      <c r="S2784" t="b">
        <v>0</v>
      </c>
      <c r="T2784" t="s">
        <v>426</v>
      </c>
      <c r="U2784">
        <v>1</v>
      </c>
      <c r="V2784" s="32" t="s">
        <v>2235</v>
      </c>
      <c r="AB2784"/>
      <c r="AD2784" s="27"/>
    </row>
    <row r="2785" spans="1:39" ht="15" customHeight="1" x14ac:dyDescent="0.3">
      <c r="A2785" s="38" t="s">
        <v>5967</v>
      </c>
      <c r="B2785" t="s">
        <v>5968</v>
      </c>
      <c r="C2785" t="s">
        <v>2092</v>
      </c>
      <c r="D2785" t="s">
        <v>282</v>
      </c>
      <c r="E2785" t="s">
        <v>292</v>
      </c>
      <c r="G2785" t="s">
        <v>313</v>
      </c>
      <c r="I2785" t="s">
        <v>5969</v>
      </c>
      <c r="J2785" t="s">
        <v>284</v>
      </c>
      <c r="K2785" t="s">
        <v>2094</v>
      </c>
      <c r="M2785" t="s">
        <v>294</v>
      </c>
      <c r="N2785" t="s">
        <v>295</v>
      </c>
      <c r="O2785" t="s">
        <v>2076</v>
      </c>
      <c r="P2785" t="s">
        <v>296</v>
      </c>
      <c r="Q2785" t="s">
        <v>367</v>
      </c>
      <c r="R2785" t="b">
        <v>1</v>
      </c>
      <c r="S2785" t="b">
        <v>1</v>
      </c>
      <c r="T2785" t="s">
        <v>425</v>
      </c>
      <c r="U2785" t="s">
        <v>2234</v>
      </c>
      <c r="V2785" s="32" t="s">
        <v>2235</v>
      </c>
      <c r="AB2785"/>
      <c r="AD2785" s="27"/>
    </row>
    <row r="2786" spans="1:39" ht="15" customHeight="1" x14ac:dyDescent="0.3">
      <c r="A2786" s="38" t="s">
        <v>4913</v>
      </c>
      <c r="B2786" t="s">
        <v>4914</v>
      </c>
      <c r="C2786" t="s">
        <v>2092</v>
      </c>
      <c r="D2786" t="s">
        <v>282</v>
      </c>
      <c r="E2786" t="s">
        <v>299</v>
      </c>
      <c r="G2786" t="s">
        <v>340</v>
      </c>
      <c r="H2786" t="s">
        <v>340</v>
      </c>
      <c r="I2786" t="s">
        <v>4915</v>
      </c>
      <c r="J2786" t="s">
        <v>284</v>
      </c>
      <c r="K2786" t="s">
        <v>2075</v>
      </c>
      <c r="M2786" t="s">
        <v>290</v>
      </c>
      <c r="N2786" t="s">
        <v>286</v>
      </c>
      <c r="O2786" t="s">
        <v>2076</v>
      </c>
      <c r="P2786" t="s">
        <v>287</v>
      </c>
      <c r="Q2786" t="s">
        <v>288</v>
      </c>
      <c r="R2786" t="b">
        <v>0</v>
      </c>
      <c r="S2786" t="b">
        <v>0</v>
      </c>
      <c r="T2786" t="s">
        <v>426</v>
      </c>
      <c r="U2786">
        <v>1</v>
      </c>
      <c r="V2786" s="32" t="s">
        <v>4916</v>
      </c>
      <c r="W2786" t="s">
        <v>4917</v>
      </c>
      <c r="X2786" t="s">
        <v>282</v>
      </c>
      <c r="Y2786" t="s">
        <v>288</v>
      </c>
      <c r="Z2786" t="s">
        <v>284</v>
      </c>
      <c r="AA2786" t="s">
        <v>322</v>
      </c>
      <c r="AB2786"/>
      <c r="AD2786" s="27" t="s">
        <v>2075</v>
      </c>
      <c r="AE2786" t="s">
        <v>347</v>
      </c>
      <c r="AF2786" t="s">
        <v>290</v>
      </c>
      <c r="AH2786" t="s">
        <v>617</v>
      </c>
      <c r="AI2786" t="s">
        <v>26094</v>
      </c>
      <c r="AJ2786" t="s">
        <v>26095</v>
      </c>
      <c r="AK2786" t="s">
        <v>2082</v>
      </c>
      <c r="AL2786" s="12">
        <v>46114.377187500002</v>
      </c>
      <c r="AM2786" t="s">
        <v>309</v>
      </c>
    </row>
    <row r="2787" spans="1:39" ht="15" customHeight="1" x14ac:dyDescent="0.3">
      <c r="A2787" s="38" t="s">
        <v>4976</v>
      </c>
      <c r="B2787" t="s">
        <v>4977</v>
      </c>
      <c r="C2787" t="s">
        <v>2092</v>
      </c>
      <c r="D2787" t="s">
        <v>282</v>
      </c>
      <c r="E2787" t="s">
        <v>25502</v>
      </c>
      <c r="G2787" t="s">
        <v>340</v>
      </c>
      <c r="I2787" t="s">
        <v>4978</v>
      </c>
      <c r="J2787" t="s">
        <v>284</v>
      </c>
      <c r="K2787" t="s">
        <v>2075</v>
      </c>
      <c r="M2787" t="s">
        <v>294</v>
      </c>
      <c r="N2787" t="s">
        <v>295</v>
      </c>
      <c r="O2787" t="s">
        <v>2256</v>
      </c>
      <c r="P2787" t="s">
        <v>287</v>
      </c>
      <c r="R2787" t="b">
        <v>1</v>
      </c>
      <c r="S2787" t="b">
        <v>1</v>
      </c>
      <c r="T2787" t="s">
        <v>426</v>
      </c>
      <c r="U2787">
        <v>1</v>
      </c>
      <c r="V2787" s="32" t="s">
        <v>3058</v>
      </c>
      <c r="AB2787"/>
      <c r="AD2787" s="27"/>
    </row>
    <row r="2788" spans="1:39" ht="15" customHeight="1" x14ac:dyDescent="0.3">
      <c r="A2788" s="38" t="s">
        <v>4918</v>
      </c>
      <c r="B2788" t="s">
        <v>4919</v>
      </c>
      <c r="C2788" t="s">
        <v>2092</v>
      </c>
      <c r="D2788" t="s">
        <v>282</v>
      </c>
      <c r="E2788" t="s">
        <v>299</v>
      </c>
      <c r="G2788" t="s">
        <v>340</v>
      </c>
      <c r="H2788" t="s">
        <v>340</v>
      </c>
      <c r="I2788" t="s">
        <v>4920</v>
      </c>
      <c r="J2788" t="s">
        <v>284</v>
      </c>
      <c r="K2788" t="s">
        <v>2075</v>
      </c>
      <c r="M2788" t="s">
        <v>290</v>
      </c>
      <c r="N2788" t="s">
        <v>286</v>
      </c>
      <c r="O2788" t="s">
        <v>2076</v>
      </c>
      <c r="P2788" t="s">
        <v>287</v>
      </c>
      <c r="Q2788" t="s">
        <v>288</v>
      </c>
      <c r="R2788" t="b">
        <v>0</v>
      </c>
      <c r="S2788" t="b">
        <v>0</v>
      </c>
      <c r="T2788" t="s">
        <v>426</v>
      </c>
      <c r="U2788">
        <v>1</v>
      </c>
      <c r="V2788" s="32" t="s">
        <v>4921</v>
      </c>
      <c r="W2788" t="s">
        <v>4922</v>
      </c>
      <c r="X2788" t="s">
        <v>282</v>
      </c>
      <c r="Y2788" t="s">
        <v>288</v>
      </c>
      <c r="Z2788" t="s">
        <v>284</v>
      </c>
      <c r="AA2788" t="s">
        <v>322</v>
      </c>
      <c r="AB2788"/>
      <c r="AD2788" s="27" t="s">
        <v>2075</v>
      </c>
      <c r="AE2788" t="s">
        <v>347</v>
      </c>
      <c r="AF2788" t="s">
        <v>290</v>
      </c>
      <c r="AH2788" t="s">
        <v>617</v>
      </c>
      <c r="AI2788" t="s">
        <v>26094</v>
      </c>
      <c r="AJ2788" t="s">
        <v>26095</v>
      </c>
      <c r="AK2788" t="s">
        <v>2082</v>
      </c>
      <c r="AL2788" s="12">
        <v>46114.376875000002</v>
      </c>
      <c r="AM2788" t="s">
        <v>309</v>
      </c>
    </row>
    <row r="2789" spans="1:39" ht="15" customHeight="1" x14ac:dyDescent="0.3">
      <c r="A2789" s="38" t="s">
        <v>4961</v>
      </c>
      <c r="B2789" t="s">
        <v>4962</v>
      </c>
      <c r="C2789" t="s">
        <v>2092</v>
      </c>
      <c r="D2789" t="s">
        <v>282</v>
      </c>
      <c r="E2789" t="s">
        <v>299</v>
      </c>
      <c r="G2789" t="s">
        <v>340</v>
      </c>
      <c r="H2789" t="s">
        <v>340</v>
      </c>
      <c r="I2789" t="s">
        <v>4963</v>
      </c>
      <c r="J2789" t="s">
        <v>284</v>
      </c>
      <c r="K2789" t="s">
        <v>2075</v>
      </c>
      <c r="M2789" t="s">
        <v>290</v>
      </c>
      <c r="N2789" t="s">
        <v>286</v>
      </c>
      <c r="O2789" t="s">
        <v>2076</v>
      </c>
      <c r="P2789" t="s">
        <v>287</v>
      </c>
      <c r="Q2789" t="s">
        <v>288</v>
      </c>
      <c r="R2789" t="b">
        <v>0</v>
      </c>
      <c r="S2789" t="b">
        <v>0</v>
      </c>
      <c r="T2789" t="s">
        <v>426</v>
      </c>
      <c r="U2789">
        <v>1</v>
      </c>
      <c r="V2789" s="32" t="s">
        <v>4921</v>
      </c>
      <c r="W2789" t="s">
        <v>4922</v>
      </c>
      <c r="X2789" t="s">
        <v>282</v>
      </c>
      <c r="Y2789" t="s">
        <v>288</v>
      </c>
      <c r="Z2789" t="s">
        <v>284</v>
      </c>
      <c r="AA2789" t="s">
        <v>322</v>
      </c>
      <c r="AB2789"/>
      <c r="AD2789" s="27" t="s">
        <v>2075</v>
      </c>
      <c r="AE2789" t="s">
        <v>347</v>
      </c>
      <c r="AF2789" t="s">
        <v>290</v>
      </c>
      <c r="AH2789" t="s">
        <v>617</v>
      </c>
      <c r="AI2789" t="s">
        <v>26094</v>
      </c>
      <c r="AJ2789" t="s">
        <v>26095</v>
      </c>
      <c r="AK2789" t="s">
        <v>2082</v>
      </c>
      <c r="AL2789" s="12">
        <v>46114.376875000002</v>
      </c>
      <c r="AM2789" t="s">
        <v>309</v>
      </c>
    </row>
    <row r="2790" spans="1:39" ht="15" customHeight="1" x14ac:dyDescent="0.3">
      <c r="A2790" s="38" t="s">
        <v>5863</v>
      </c>
      <c r="B2790" t="s">
        <v>5864</v>
      </c>
      <c r="C2790" t="s">
        <v>2092</v>
      </c>
      <c r="D2790" t="s">
        <v>282</v>
      </c>
      <c r="E2790" t="s">
        <v>319</v>
      </c>
      <c r="G2790" t="s">
        <v>320</v>
      </c>
      <c r="H2790" t="s">
        <v>320</v>
      </c>
      <c r="I2790" t="s">
        <v>5865</v>
      </c>
      <c r="J2790" t="s">
        <v>284</v>
      </c>
      <c r="K2790" t="s">
        <v>2075</v>
      </c>
      <c r="M2790" t="s">
        <v>338</v>
      </c>
      <c r="N2790" t="s">
        <v>295</v>
      </c>
      <c r="O2790" t="s">
        <v>2076</v>
      </c>
      <c r="Q2790" t="s">
        <v>288</v>
      </c>
      <c r="R2790" t="b">
        <v>0</v>
      </c>
      <c r="S2790" t="b">
        <v>0</v>
      </c>
      <c r="T2790" t="s">
        <v>25454</v>
      </c>
      <c r="U2790" t="s">
        <v>2234</v>
      </c>
      <c r="V2790" s="32" t="s">
        <v>5866</v>
      </c>
      <c r="W2790" t="s">
        <v>5867</v>
      </c>
      <c r="X2790" t="s">
        <v>282</v>
      </c>
      <c r="Y2790" t="s">
        <v>288</v>
      </c>
      <c r="Z2790" t="s">
        <v>284</v>
      </c>
      <c r="AA2790" t="s">
        <v>319</v>
      </c>
      <c r="AB2790"/>
      <c r="AD2790" s="27" t="s">
        <v>2094</v>
      </c>
      <c r="AF2790" t="s">
        <v>294</v>
      </c>
      <c r="AH2790" t="s">
        <v>683</v>
      </c>
      <c r="AI2790" t="s">
        <v>26094</v>
      </c>
      <c r="AJ2790" t="s">
        <v>26095</v>
      </c>
      <c r="AK2790" t="s">
        <v>2082</v>
      </c>
      <c r="AL2790" s="12">
        <v>46114.232592592591</v>
      </c>
      <c r="AM2790" t="s">
        <v>309</v>
      </c>
    </row>
    <row r="2791" spans="1:39" ht="15" customHeight="1" x14ac:dyDescent="0.3">
      <c r="A2791" s="38" t="s">
        <v>5878</v>
      </c>
      <c r="B2791" t="s">
        <v>5879</v>
      </c>
      <c r="C2791" t="s">
        <v>2092</v>
      </c>
      <c r="D2791" t="s">
        <v>282</v>
      </c>
      <c r="E2791" t="s">
        <v>319</v>
      </c>
      <c r="G2791" t="s">
        <v>320</v>
      </c>
      <c r="H2791" t="s">
        <v>320</v>
      </c>
      <c r="I2791" t="s">
        <v>5880</v>
      </c>
      <c r="J2791" t="s">
        <v>284</v>
      </c>
      <c r="K2791" t="s">
        <v>2075</v>
      </c>
      <c r="M2791" t="s">
        <v>338</v>
      </c>
      <c r="N2791" t="s">
        <v>295</v>
      </c>
      <c r="O2791" t="s">
        <v>2076</v>
      </c>
      <c r="Q2791" t="s">
        <v>288</v>
      </c>
      <c r="R2791" t="b">
        <v>0</v>
      </c>
      <c r="S2791" t="b">
        <v>0</v>
      </c>
      <c r="T2791" t="s">
        <v>25454</v>
      </c>
      <c r="U2791" t="s">
        <v>2234</v>
      </c>
      <c r="V2791" s="32" t="s">
        <v>5883</v>
      </c>
      <c r="W2791" t="s">
        <v>5884</v>
      </c>
      <c r="X2791" t="s">
        <v>282</v>
      </c>
      <c r="Y2791" t="s">
        <v>288</v>
      </c>
      <c r="Z2791" t="s">
        <v>284</v>
      </c>
      <c r="AA2791" t="s">
        <v>319</v>
      </c>
      <c r="AB2791"/>
      <c r="AD2791" s="27" t="s">
        <v>2094</v>
      </c>
      <c r="AF2791" t="s">
        <v>294</v>
      </c>
      <c r="AH2791" t="s">
        <v>683</v>
      </c>
      <c r="AI2791" t="s">
        <v>26094</v>
      </c>
      <c r="AJ2791" t="s">
        <v>26095</v>
      </c>
      <c r="AK2791" t="s">
        <v>2082</v>
      </c>
      <c r="AL2791" s="12">
        <v>46114.230162037034</v>
      </c>
      <c r="AM2791" t="s">
        <v>309</v>
      </c>
    </row>
    <row r="2792" spans="1:39" ht="15" customHeight="1" x14ac:dyDescent="0.3">
      <c r="A2792" s="38" t="s">
        <v>5878</v>
      </c>
      <c r="B2792" t="s">
        <v>5879</v>
      </c>
      <c r="C2792" t="s">
        <v>2092</v>
      </c>
      <c r="D2792" t="s">
        <v>282</v>
      </c>
      <c r="E2792" t="s">
        <v>319</v>
      </c>
      <c r="G2792" t="s">
        <v>320</v>
      </c>
      <c r="H2792" t="s">
        <v>320</v>
      </c>
      <c r="I2792" t="s">
        <v>5880</v>
      </c>
      <c r="J2792" t="s">
        <v>284</v>
      </c>
      <c r="K2792" t="s">
        <v>2075</v>
      </c>
      <c r="M2792" t="s">
        <v>338</v>
      </c>
      <c r="N2792" t="s">
        <v>295</v>
      </c>
      <c r="O2792" t="s">
        <v>2076</v>
      </c>
      <c r="Q2792" t="s">
        <v>288</v>
      </c>
      <c r="R2792" t="b">
        <v>0</v>
      </c>
      <c r="S2792" t="b">
        <v>0</v>
      </c>
      <c r="T2792" t="s">
        <v>25454</v>
      </c>
      <c r="U2792" t="s">
        <v>2234</v>
      </c>
      <c r="V2792" s="32" t="s">
        <v>5885</v>
      </c>
      <c r="W2792" t="s">
        <v>5886</v>
      </c>
      <c r="X2792" t="s">
        <v>282</v>
      </c>
      <c r="Y2792" t="s">
        <v>288</v>
      </c>
      <c r="Z2792" t="s">
        <v>284</v>
      </c>
      <c r="AA2792" t="s">
        <v>319</v>
      </c>
      <c r="AB2792"/>
      <c r="AD2792" s="27" t="s">
        <v>2094</v>
      </c>
      <c r="AF2792" t="s">
        <v>294</v>
      </c>
      <c r="AH2792" t="s">
        <v>683</v>
      </c>
      <c r="AI2792" t="s">
        <v>26094</v>
      </c>
      <c r="AJ2792" t="s">
        <v>26095</v>
      </c>
      <c r="AK2792" t="s">
        <v>2082</v>
      </c>
      <c r="AL2792" s="12">
        <v>46114.231620370374</v>
      </c>
      <c r="AM2792" t="s">
        <v>309</v>
      </c>
    </row>
    <row r="2793" spans="1:39" ht="15" customHeight="1" x14ac:dyDescent="0.3">
      <c r="A2793" s="38" t="s">
        <v>5878</v>
      </c>
      <c r="B2793" t="s">
        <v>5879</v>
      </c>
      <c r="C2793" t="s">
        <v>2092</v>
      </c>
      <c r="D2793" t="s">
        <v>282</v>
      </c>
      <c r="E2793" t="s">
        <v>319</v>
      </c>
      <c r="G2793" t="s">
        <v>320</v>
      </c>
      <c r="H2793" t="s">
        <v>320</v>
      </c>
      <c r="I2793" t="s">
        <v>5880</v>
      </c>
      <c r="J2793" t="s">
        <v>284</v>
      </c>
      <c r="K2793" t="s">
        <v>2075</v>
      </c>
      <c r="M2793" t="s">
        <v>338</v>
      </c>
      <c r="N2793" t="s">
        <v>295</v>
      </c>
      <c r="O2793" t="s">
        <v>2076</v>
      </c>
      <c r="Q2793" t="s">
        <v>288</v>
      </c>
      <c r="R2793" t="b">
        <v>0</v>
      </c>
      <c r="S2793" t="b">
        <v>0</v>
      </c>
      <c r="T2793" t="s">
        <v>25454</v>
      </c>
      <c r="U2793" t="s">
        <v>2234</v>
      </c>
      <c r="V2793" s="30" t="s">
        <v>5887</v>
      </c>
      <c r="W2793" t="s">
        <v>5888</v>
      </c>
      <c r="X2793" t="s">
        <v>282</v>
      </c>
      <c r="Y2793" t="s">
        <v>288</v>
      </c>
      <c r="Z2793" t="s">
        <v>284</v>
      </c>
      <c r="AA2793" t="s">
        <v>319</v>
      </c>
      <c r="AB2793"/>
      <c r="AD2793" s="27" t="s">
        <v>2094</v>
      </c>
      <c r="AF2793" t="s">
        <v>294</v>
      </c>
      <c r="AH2793" t="s">
        <v>683</v>
      </c>
      <c r="AI2793" t="s">
        <v>26094</v>
      </c>
      <c r="AJ2793" t="s">
        <v>26095</v>
      </c>
      <c r="AK2793" t="s">
        <v>2082</v>
      </c>
      <c r="AL2793" s="12">
        <v>46114.232881944445</v>
      </c>
      <c r="AM2793" t="s">
        <v>309</v>
      </c>
    </row>
    <row r="2794" spans="1:39" ht="15" customHeight="1" x14ac:dyDescent="0.3">
      <c r="A2794" s="38" t="s">
        <v>5878</v>
      </c>
      <c r="B2794" t="s">
        <v>5879</v>
      </c>
      <c r="C2794" t="s">
        <v>2092</v>
      </c>
      <c r="D2794" t="s">
        <v>282</v>
      </c>
      <c r="E2794" t="s">
        <v>319</v>
      </c>
      <c r="G2794" t="s">
        <v>320</v>
      </c>
      <c r="H2794" t="s">
        <v>320</v>
      </c>
      <c r="I2794" t="s">
        <v>5880</v>
      </c>
      <c r="J2794" t="s">
        <v>284</v>
      </c>
      <c r="K2794" t="s">
        <v>2075</v>
      </c>
      <c r="M2794" t="s">
        <v>338</v>
      </c>
      <c r="N2794" t="s">
        <v>295</v>
      </c>
      <c r="O2794" t="s">
        <v>2076</v>
      </c>
      <c r="Q2794" t="s">
        <v>288</v>
      </c>
      <c r="R2794" t="b">
        <v>0</v>
      </c>
      <c r="S2794" t="b">
        <v>0</v>
      </c>
      <c r="T2794" t="s">
        <v>25454</v>
      </c>
      <c r="U2794" t="s">
        <v>2234</v>
      </c>
      <c r="V2794" s="32" t="s">
        <v>5881</v>
      </c>
      <c r="W2794" t="s">
        <v>5882</v>
      </c>
      <c r="X2794" t="s">
        <v>282</v>
      </c>
      <c r="Y2794" t="s">
        <v>288</v>
      </c>
      <c r="Z2794" t="s">
        <v>284</v>
      </c>
      <c r="AA2794" t="s">
        <v>319</v>
      </c>
      <c r="AB2794"/>
      <c r="AD2794" s="27" t="s">
        <v>2075</v>
      </c>
      <c r="AF2794" t="s">
        <v>294</v>
      </c>
      <c r="AH2794" t="s">
        <v>683</v>
      </c>
      <c r="AI2794" t="s">
        <v>26082</v>
      </c>
      <c r="AJ2794" t="s">
        <v>26086</v>
      </c>
      <c r="AK2794" t="s">
        <v>2082</v>
      </c>
      <c r="AL2794" s="12">
        <v>46114.228912037041</v>
      </c>
      <c r="AM2794" t="s">
        <v>309</v>
      </c>
    </row>
    <row r="2795" spans="1:39" ht="15" customHeight="1" x14ac:dyDescent="0.3">
      <c r="A2795" s="38" t="s">
        <v>5878</v>
      </c>
      <c r="B2795" t="s">
        <v>5879</v>
      </c>
      <c r="C2795" t="s">
        <v>2092</v>
      </c>
      <c r="D2795" t="s">
        <v>282</v>
      </c>
      <c r="E2795" t="s">
        <v>319</v>
      </c>
      <c r="G2795" t="s">
        <v>320</v>
      </c>
      <c r="H2795" t="s">
        <v>320</v>
      </c>
      <c r="I2795" t="s">
        <v>5880</v>
      </c>
      <c r="J2795" t="s">
        <v>284</v>
      </c>
      <c r="K2795" t="s">
        <v>2075</v>
      </c>
      <c r="M2795" t="s">
        <v>338</v>
      </c>
      <c r="N2795" t="s">
        <v>295</v>
      </c>
      <c r="O2795" t="s">
        <v>2076</v>
      </c>
      <c r="Q2795" t="s">
        <v>288</v>
      </c>
      <c r="R2795" t="b">
        <v>0</v>
      </c>
      <c r="S2795" t="b">
        <v>0</v>
      </c>
      <c r="T2795" t="s">
        <v>25454</v>
      </c>
      <c r="U2795" t="s">
        <v>2234</v>
      </c>
      <c r="V2795" s="30" t="s">
        <v>5891</v>
      </c>
      <c r="W2795" t="s">
        <v>5892</v>
      </c>
      <c r="X2795" t="s">
        <v>282</v>
      </c>
      <c r="Y2795" t="s">
        <v>288</v>
      </c>
      <c r="Z2795" t="s">
        <v>284</v>
      </c>
      <c r="AA2795" t="s">
        <v>319</v>
      </c>
      <c r="AB2795"/>
      <c r="AD2795" s="27" t="s">
        <v>2075</v>
      </c>
      <c r="AF2795" t="s">
        <v>294</v>
      </c>
      <c r="AH2795" t="s">
        <v>683</v>
      </c>
      <c r="AI2795" t="s">
        <v>26082</v>
      </c>
      <c r="AJ2795" t="s">
        <v>26086</v>
      </c>
      <c r="AK2795" t="s">
        <v>2082</v>
      </c>
      <c r="AL2795" s="12">
        <v>46114.222916666666</v>
      </c>
      <c r="AM2795" t="s">
        <v>309</v>
      </c>
    </row>
    <row r="2796" spans="1:39" ht="15" customHeight="1" x14ac:dyDescent="0.3">
      <c r="A2796" s="38" t="s">
        <v>5878</v>
      </c>
      <c r="B2796" t="s">
        <v>5879</v>
      </c>
      <c r="C2796" t="s">
        <v>2092</v>
      </c>
      <c r="D2796" t="s">
        <v>282</v>
      </c>
      <c r="E2796" t="s">
        <v>319</v>
      </c>
      <c r="G2796" t="s">
        <v>320</v>
      </c>
      <c r="H2796" t="s">
        <v>320</v>
      </c>
      <c r="I2796" t="s">
        <v>5880</v>
      </c>
      <c r="J2796" t="s">
        <v>284</v>
      </c>
      <c r="K2796" t="s">
        <v>2075</v>
      </c>
      <c r="M2796" t="s">
        <v>338</v>
      </c>
      <c r="N2796" t="s">
        <v>295</v>
      </c>
      <c r="O2796" t="s">
        <v>2076</v>
      </c>
      <c r="Q2796" t="s">
        <v>288</v>
      </c>
      <c r="R2796" t="b">
        <v>0</v>
      </c>
      <c r="S2796" t="b">
        <v>0</v>
      </c>
      <c r="T2796" t="s">
        <v>25454</v>
      </c>
      <c r="U2796" t="s">
        <v>2234</v>
      </c>
      <c r="V2796" s="30" t="s">
        <v>5889</v>
      </c>
      <c r="W2796" t="s">
        <v>5890</v>
      </c>
      <c r="X2796" t="s">
        <v>282</v>
      </c>
      <c r="Y2796" t="s">
        <v>288</v>
      </c>
      <c r="Z2796" t="s">
        <v>284</v>
      </c>
      <c r="AA2796" t="s">
        <v>319</v>
      </c>
      <c r="AB2796"/>
      <c r="AD2796" s="27" t="s">
        <v>2094</v>
      </c>
      <c r="AF2796" t="s">
        <v>294</v>
      </c>
      <c r="AH2796" t="s">
        <v>683</v>
      </c>
      <c r="AI2796" t="s">
        <v>26094</v>
      </c>
      <c r="AJ2796" t="s">
        <v>26095</v>
      </c>
      <c r="AK2796" t="s">
        <v>2082</v>
      </c>
      <c r="AL2796" s="12">
        <v>46114.22252314815</v>
      </c>
      <c r="AM2796" t="s">
        <v>309</v>
      </c>
    </row>
    <row r="2797" spans="1:39" ht="15" customHeight="1" x14ac:dyDescent="0.3">
      <c r="A2797" s="38" t="s">
        <v>4964</v>
      </c>
      <c r="B2797" t="s">
        <v>4965</v>
      </c>
      <c r="C2797" t="s">
        <v>2092</v>
      </c>
      <c r="D2797" t="s">
        <v>282</v>
      </c>
      <c r="E2797" t="s">
        <v>299</v>
      </c>
      <c r="G2797" t="s">
        <v>340</v>
      </c>
      <c r="I2797" t="s">
        <v>4966</v>
      </c>
      <c r="J2797" t="s">
        <v>284</v>
      </c>
      <c r="K2797" t="s">
        <v>2075</v>
      </c>
      <c r="M2797" t="s">
        <v>290</v>
      </c>
      <c r="N2797" t="s">
        <v>286</v>
      </c>
      <c r="O2797" t="s">
        <v>2076</v>
      </c>
      <c r="P2797" t="s">
        <v>287</v>
      </c>
      <c r="Q2797" t="s">
        <v>288</v>
      </c>
      <c r="R2797" t="b">
        <v>0</v>
      </c>
      <c r="S2797" t="b">
        <v>0</v>
      </c>
      <c r="T2797" t="s">
        <v>426</v>
      </c>
      <c r="U2797">
        <v>1</v>
      </c>
      <c r="V2797" s="32" t="s">
        <v>4921</v>
      </c>
      <c r="W2797" t="s">
        <v>4922</v>
      </c>
      <c r="X2797" t="s">
        <v>282</v>
      </c>
      <c r="Y2797" t="s">
        <v>288</v>
      </c>
      <c r="Z2797" t="s">
        <v>284</v>
      </c>
      <c r="AA2797" t="s">
        <v>322</v>
      </c>
      <c r="AB2797"/>
      <c r="AD2797" s="27" t="s">
        <v>2075</v>
      </c>
      <c r="AE2797" t="s">
        <v>347</v>
      </c>
      <c r="AF2797" t="s">
        <v>290</v>
      </c>
      <c r="AH2797" t="s">
        <v>617</v>
      </c>
      <c r="AI2797" t="s">
        <v>26094</v>
      </c>
      <c r="AJ2797" t="s">
        <v>26095</v>
      </c>
      <c r="AK2797" t="s">
        <v>2082</v>
      </c>
      <c r="AL2797" s="12">
        <v>46114.376875000002</v>
      </c>
      <c r="AM2797" t="s">
        <v>309</v>
      </c>
    </row>
    <row r="2798" spans="1:39" ht="15" customHeight="1" x14ac:dyDescent="0.3">
      <c r="A2798" s="38" t="s">
        <v>4932</v>
      </c>
      <c r="B2798" t="s">
        <v>4933</v>
      </c>
      <c r="C2798" t="s">
        <v>2092</v>
      </c>
      <c r="D2798" t="s">
        <v>282</v>
      </c>
      <c r="E2798" t="s">
        <v>322</v>
      </c>
      <c r="G2798" t="s">
        <v>396</v>
      </c>
      <c r="H2798" t="s">
        <v>396</v>
      </c>
      <c r="I2798" t="s">
        <v>4934</v>
      </c>
      <c r="J2798" t="s">
        <v>284</v>
      </c>
      <c r="K2798" t="s">
        <v>2075</v>
      </c>
      <c r="M2798" t="s">
        <v>290</v>
      </c>
      <c r="N2798" t="s">
        <v>355</v>
      </c>
      <c r="O2798" t="s">
        <v>2076</v>
      </c>
      <c r="P2798" t="s">
        <v>287</v>
      </c>
      <c r="Q2798" t="s">
        <v>356</v>
      </c>
      <c r="R2798" t="b">
        <v>1</v>
      </c>
      <c r="S2798" t="b">
        <v>1</v>
      </c>
      <c r="T2798" t="s">
        <v>424</v>
      </c>
      <c r="U2798">
        <v>1</v>
      </c>
      <c r="V2798" s="30" t="s">
        <v>2235</v>
      </c>
      <c r="AB2798"/>
      <c r="AD2798" s="27"/>
    </row>
    <row r="2799" spans="1:39" ht="15" customHeight="1" x14ac:dyDescent="0.3">
      <c r="A2799" s="38" t="s">
        <v>5936</v>
      </c>
      <c r="B2799" t="s">
        <v>5937</v>
      </c>
      <c r="C2799" t="s">
        <v>2073</v>
      </c>
      <c r="D2799" t="s">
        <v>282</v>
      </c>
      <c r="E2799" t="s">
        <v>25500</v>
      </c>
      <c r="H2799" t="s">
        <v>25685</v>
      </c>
      <c r="I2799" t="s">
        <v>5938</v>
      </c>
      <c r="J2799" t="s">
        <v>284</v>
      </c>
      <c r="K2799" t="s">
        <v>2075</v>
      </c>
      <c r="M2799" t="s">
        <v>338</v>
      </c>
      <c r="O2799" t="s">
        <v>2076</v>
      </c>
      <c r="Q2799" t="s">
        <v>311</v>
      </c>
      <c r="R2799" t="b">
        <v>0</v>
      </c>
      <c r="S2799" t="b">
        <v>0</v>
      </c>
      <c r="T2799" t="s">
        <v>426</v>
      </c>
      <c r="U2799">
        <v>1</v>
      </c>
      <c r="V2799" s="30" t="s">
        <v>5939</v>
      </c>
      <c r="W2799" t="s">
        <v>2996</v>
      </c>
      <c r="X2799" t="s">
        <v>282</v>
      </c>
      <c r="Y2799" t="s">
        <v>311</v>
      </c>
      <c r="Z2799" t="s">
        <v>284</v>
      </c>
      <c r="AB2799"/>
      <c r="AD2799" s="27" t="s">
        <v>2079</v>
      </c>
      <c r="AE2799" t="s">
        <v>326</v>
      </c>
      <c r="AF2799" t="s">
        <v>338</v>
      </c>
      <c r="AH2799" t="s">
        <v>2016</v>
      </c>
      <c r="AI2799" t="s">
        <v>2088</v>
      </c>
      <c r="AJ2799" t="s">
        <v>2089</v>
      </c>
      <c r="AK2799" t="s">
        <v>2082</v>
      </c>
      <c r="AL2799" s="12">
        <v>45852.634050925924</v>
      </c>
    </row>
    <row r="2800" spans="1:39" ht="15" customHeight="1" x14ac:dyDescent="0.3">
      <c r="A2800" s="38" t="s">
        <v>4958</v>
      </c>
      <c r="B2800" t="s">
        <v>4959</v>
      </c>
      <c r="C2800" t="s">
        <v>2092</v>
      </c>
      <c r="D2800" t="s">
        <v>282</v>
      </c>
      <c r="E2800" t="s">
        <v>299</v>
      </c>
      <c r="G2800" t="s">
        <v>340</v>
      </c>
      <c r="I2800" t="s">
        <v>4960</v>
      </c>
      <c r="J2800" t="s">
        <v>284</v>
      </c>
      <c r="K2800" t="s">
        <v>2075</v>
      </c>
      <c r="M2800" t="s">
        <v>290</v>
      </c>
      <c r="N2800" t="s">
        <v>286</v>
      </c>
      <c r="O2800" t="s">
        <v>2076</v>
      </c>
      <c r="P2800" t="s">
        <v>287</v>
      </c>
      <c r="Q2800" t="s">
        <v>288</v>
      </c>
      <c r="R2800" t="b">
        <v>0</v>
      </c>
      <c r="S2800" t="b">
        <v>0</v>
      </c>
      <c r="T2800" t="s">
        <v>426</v>
      </c>
      <c r="U2800">
        <v>1</v>
      </c>
      <c r="V2800" s="32" t="s">
        <v>4916</v>
      </c>
      <c r="W2800" t="s">
        <v>4917</v>
      </c>
      <c r="X2800" t="s">
        <v>282</v>
      </c>
      <c r="Y2800" t="s">
        <v>288</v>
      </c>
      <c r="Z2800" t="s">
        <v>284</v>
      </c>
      <c r="AA2800" t="s">
        <v>322</v>
      </c>
      <c r="AB2800"/>
      <c r="AD2800" s="27" t="s">
        <v>2075</v>
      </c>
      <c r="AE2800" t="s">
        <v>347</v>
      </c>
      <c r="AF2800" t="s">
        <v>290</v>
      </c>
      <c r="AH2800" t="s">
        <v>617</v>
      </c>
      <c r="AI2800" t="s">
        <v>26094</v>
      </c>
      <c r="AJ2800" t="s">
        <v>26095</v>
      </c>
      <c r="AK2800" t="s">
        <v>2082</v>
      </c>
      <c r="AL2800" s="12">
        <v>46114.377187500002</v>
      </c>
      <c r="AM2800" t="s">
        <v>309</v>
      </c>
    </row>
    <row r="2801" spans="1:39" ht="15" customHeight="1" x14ac:dyDescent="0.3">
      <c r="A2801" s="38" t="s">
        <v>5920</v>
      </c>
      <c r="B2801" t="s">
        <v>5921</v>
      </c>
      <c r="C2801" t="s">
        <v>2073</v>
      </c>
      <c r="D2801" t="s">
        <v>282</v>
      </c>
      <c r="E2801" t="s">
        <v>25500</v>
      </c>
      <c r="H2801" t="s">
        <v>293</v>
      </c>
      <c r="I2801" t="s">
        <v>5922</v>
      </c>
      <c r="J2801" t="s">
        <v>284</v>
      </c>
      <c r="K2801" t="s">
        <v>2075</v>
      </c>
      <c r="M2801" t="s">
        <v>290</v>
      </c>
      <c r="O2801" t="s">
        <v>2076</v>
      </c>
      <c r="Q2801" t="s">
        <v>311</v>
      </c>
      <c r="R2801" t="b">
        <v>0</v>
      </c>
      <c r="S2801" t="b">
        <v>0</v>
      </c>
      <c r="T2801" t="s">
        <v>426</v>
      </c>
      <c r="U2801">
        <v>1</v>
      </c>
      <c r="V2801" s="30" t="s">
        <v>5923</v>
      </c>
      <c r="W2801" t="s">
        <v>2309</v>
      </c>
      <c r="X2801" t="s">
        <v>282</v>
      </c>
      <c r="Y2801" t="s">
        <v>311</v>
      </c>
      <c r="Z2801" t="s">
        <v>284</v>
      </c>
      <c r="AA2801" t="s">
        <v>319</v>
      </c>
      <c r="AB2801"/>
      <c r="AD2801" s="27" t="s">
        <v>2075</v>
      </c>
      <c r="AF2801" t="s">
        <v>290</v>
      </c>
      <c r="AH2801" t="s">
        <v>2012</v>
      </c>
      <c r="AI2801" t="s">
        <v>2121</v>
      </c>
      <c r="AJ2801" t="s">
        <v>2122</v>
      </c>
      <c r="AK2801" t="s">
        <v>2082</v>
      </c>
      <c r="AL2801" s="12">
        <v>45926.364351851851</v>
      </c>
    </row>
    <row r="2802" spans="1:39" ht="15" customHeight="1" x14ac:dyDescent="0.3">
      <c r="A2802" s="38" t="s">
        <v>5961</v>
      </c>
      <c r="B2802" t="s">
        <v>5962</v>
      </c>
      <c r="C2802" t="s">
        <v>2073</v>
      </c>
      <c r="D2802" t="s">
        <v>282</v>
      </c>
      <c r="E2802" t="s">
        <v>292</v>
      </c>
      <c r="I2802" t="s">
        <v>5963</v>
      </c>
      <c r="J2802" t="s">
        <v>329</v>
      </c>
      <c r="K2802" t="s">
        <v>2094</v>
      </c>
      <c r="M2802" t="s">
        <v>285</v>
      </c>
      <c r="Q2802" t="s">
        <v>344</v>
      </c>
      <c r="R2802" t="b">
        <v>0</v>
      </c>
      <c r="S2802" t="b">
        <v>0</v>
      </c>
      <c r="T2802" t="s">
        <v>426</v>
      </c>
      <c r="U2802">
        <v>1</v>
      </c>
      <c r="V2802" s="30" t="s">
        <v>2235</v>
      </c>
      <c r="AB2802"/>
      <c r="AD2802" s="27"/>
    </row>
    <row r="2803" spans="1:39" ht="15" customHeight="1" x14ac:dyDescent="0.3">
      <c r="A2803" s="38" t="s">
        <v>5927</v>
      </c>
      <c r="B2803" t="s">
        <v>5928</v>
      </c>
      <c r="C2803" t="s">
        <v>2092</v>
      </c>
      <c r="D2803" t="s">
        <v>282</v>
      </c>
      <c r="E2803" t="s">
        <v>319</v>
      </c>
      <c r="G2803" t="s">
        <v>320</v>
      </c>
      <c r="H2803" t="s">
        <v>320</v>
      </c>
      <c r="I2803" t="s">
        <v>5929</v>
      </c>
      <c r="J2803" t="s">
        <v>284</v>
      </c>
      <c r="K2803" t="s">
        <v>2075</v>
      </c>
      <c r="M2803" t="s">
        <v>338</v>
      </c>
      <c r="N2803" t="s">
        <v>295</v>
      </c>
      <c r="O2803" t="s">
        <v>2076</v>
      </c>
      <c r="Q2803" t="s">
        <v>288</v>
      </c>
      <c r="R2803" t="b">
        <v>0</v>
      </c>
      <c r="S2803" t="b">
        <v>0</v>
      </c>
      <c r="T2803" t="s">
        <v>25454</v>
      </c>
      <c r="U2803" t="s">
        <v>2234</v>
      </c>
      <c r="V2803" s="30" t="s">
        <v>5883</v>
      </c>
      <c r="W2803" t="s">
        <v>5884</v>
      </c>
      <c r="X2803" t="s">
        <v>282</v>
      </c>
      <c r="Y2803" t="s">
        <v>288</v>
      </c>
      <c r="Z2803" t="s">
        <v>284</v>
      </c>
      <c r="AA2803" t="s">
        <v>319</v>
      </c>
      <c r="AB2803"/>
      <c r="AD2803" s="27" t="s">
        <v>2094</v>
      </c>
      <c r="AF2803" t="s">
        <v>294</v>
      </c>
      <c r="AH2803" t="s">
        <v>683</v>
      </c>
      <c r="AI2803" t="s">
        <v>26094</v>
      </c>
      <c r="AJ2803" t="s">
        <v>26095</v>
      </c>
      <c r="AK2803" t="s">
        <v>2082</v>
      </c>
      <c r="AL2803" s="12">
        <v>46114.230162037034</v>
      </c>
      <c r="AM2803" t="s">
        <v>309</v>
      </c>
    </row>
    <row r="2804" spans="1:39" ht="15" customHeight="1" x14ac:dyDescent="0.3">
      <c r="A2804" s="38" t="s">
        <v>5927</v>
      </c>
      <c r="B2804" t="s">
        <v>5928</v>
      </c>
      <c r="C2804" t="s">
        <v>2092</v>
      </c>
      <c r="D2804" t="s">
        <v>282</v>
      </c>
      <c r="E2804" t="s">
        <v>319</v>
      </c>
      <c r="G2804" t="s">
        <v>320</v>
      </c>
      <c r="H2804" t="s">
        <v>320</v>
      </c>
      <c r="I2804" t="s">
        <v>5929</v>
      </c>
      <c r="J2804" t="s">
        <v>284</v>
      </c>
      <c r="K2804" t="s">
        <v>2075</v>
      </c>
      <c r="M2804" t="s">
        <v>338</v>
      </c>
      <c r="N2804" t="s">
        <v>295</v>
      </c>
      <c r="O2804" t="s">
        <v>2076</v>
      </c>
      <c r="Q2804" t="s">
        <v>288</v>
      </c>
      <c r="R2804" t="b">
        <v>0</v>
      </c>
      <c r="S2804" t="b">
        <v>0</v>
      </c>
      <c r="T2804" t="s">
        <v>25454</v>
      </c>
      <c r="U2804" t="s">
        <v>2234</v>
      </c>
      <c r="V2804" s="30" t="s">
        <v>5885</v>
      </c>
      <c r="W2804" t="s">
        <v>5886</v>
      </c>
      <c r="X2804" t="s">
        <v>282</v>
      </c>
      <c r="Y2804" t="s">
        <v>288</v>
      </c>
      <c r="Z2804" t="s">
        <v>284</v>
      </c>
      <c r="AA2804" t="s">
        <v>319</v>
      </c>
      <c r="AB2804"/>
      <c r="AD2804" s="27" t="s">
        <v>2094</v>
      </c>
      <c r="AF2804" t="s">
        <v>294</v>
      </c>
      <c r="AH2804" t="s">
        <v>683</v>
      </c>
      <c r="AI2804" t="s">
        <v>26094</v>
      </c>
      <c r="AJ2804" t="s">
        <v>26095</v>
      </c>
      <c r="AK2804" t="s">
        <v>2082</v>
      </c>
      <c r="AL2804" s="12">
        <v>46114.231620370374</v>
      </c>
      <c r="AM2804" t="s">
        <v>309</v>
      </c>
    </row>
    <row r="2805" spans="1:39" ht="15" customHeight="1" x14ac:dyDescent="0.3">
      <c r="A2805" s="38" t="s">
        <v>5927</v>
      </c>
      <c r="B2805" t="s">
        <v>5928</v>
      </c>
      <c r="C2805" t="s">
        <v>2092</v>
      </c>
      <c r="D2805" t="s">
        <v>282</v>
      </c>
      <c r="E2805" t="s">
        <v>319</v>
      </c>
      <c r="G2805" t="s">
        <v>320</v>
      </c>
      <c r="H2805" t="s">
        <v>320</v>
      </c>
      <c r="I2805" t="s">
        <v>5929</v>
      </c>
      <c r="J2805" t="s">
        <v>284</v>
      </c>
      <c r="K2805" t="s">
        <v>2075</v>
      </c>
      <c r="M2805" t="s">
        <v>338</v>
      </c>
      <c r="N2805" t="s">
        <v>295</v>
      </c>
      <c r="O2805" t="s">
        <v>2076</v>
      </c>
      <c r="Q2805" t="s">
        <v>288</v>
      </c>
      <c r="R2805" t="b">
        <v>0</v>
      </c>
      <c r="S2805" t="b">
        <v>0</v>
      </c>
      <c r="T2805" t="s">
        <v>25454</v>
      </c>
      <c r="U2805" t="s">
        <v>2234</v>
      </c>
      <c r="V2805" s="30" t="s">
        <v>5887</v>
      </c>
      <c r="W2805" t="s">
        <v>5888</v>
      </c>
      <c r="X2805" t="s">
        <v>282</v>
      </c>
      <c r="Y2805" t="s">
        <v>288</v>
      </c>
      <c r="Z2805" t="s">
        <v>284</v>
      </c>
      <c r="AA2805" t="s">
        <v>319</v>
      </c>
      <c r="AB2805"/>
      <c r="AD2805" s="27" t="s">
        <v>2094</v>
      </c>
      <c r="AF2805" t="s">
        <v>294</v>
      </c>
      <c r="AH2805" t="s">
        <v>683</v>
      </c>
      <c r="AI2805" t="s">
        <v>26094</v>
      </c>
      <c r="AJ2805" t="s">
        <v>26095</v>
      </c>
      <c r="AK2805" t="s">
        <v>2082</v>
      </c>
      <c r="AL2805" s="12">
        <v>46114.232881944445</v>
      </c>
      <c r="AM2805" t="s">
        <v>309</v>
      </c>
    </row>
    <row r="2806" spans="1:39" ht="15" customHeight="1" x14ac:dyDescent="0.3">
      <c r="A2806" s="38" t="s">
        <v>5927</v>
      </c>
      <c r="B2806" t="s">
        <v>5928</v>
      </c>
      <c r="C2806" t="s">
        <v>2092</v>
      </c>
      <c r="D2806" t="s">
        <v>282</v>
      </c>
      <c r="E2806" t="s">
        <v>319</v>
      </c>
      <c r="G2806" t="s">
        <v>320</v>
      </c>
      <c r="H2806" t="s">
        <v>320</v>
      </c>
      <c r="I2806" t="s">
        <v>5929</v>
      </c>
      <c r="J2806" t="s">
        <v>284</v>
      </c>
      <c r="K2806" t="s">
        <v>2075</v>
      </c>
      <c r="M2806" t="s">
        <v>338</v>
      </c>
      <c r="N2806" t="s">
        <v>295</v>
      </c>
      <c r="O2806" t="s">
        <v>2076</v>
      </c>
      <c r="Q2806" t="s">
        <v>288</v>
      </c>
      <c r="R2806" t="b">
        <v>0</v>
      </c>
      <c r="S2806" t="b">
        <v>0</v>
      </c>
      <c r="T2806" t="s">
        <v>25454</v>
      </c>
      <c r="U2806" t="s">
        <v>2234</v>
      </c>
      <c r="V2806" s="30" t="s">
        <v>5889</v>
      </c>
      <c r="W2806" t="s">
        <v>5890</v>
      </c>
      <c r="X2806" t="s">
        <v>282</v>
      </c>
      <c r="Y2806" t="s">
        <v>288</v>
      </c>
      <c r="Z2806" t="s">
        <v>284</v>
      </c>
      <c r="AA2806" t="s">
        <v>319</v>
      </c>
      <c r="AB2806"/>
      <c r="AD2806" s="27" t="s">
        <v>2094</v>
      </c>
      <c r="AF2806" t="s">
        <v>294</v>
      </c>
      <c r="AH2806" t="s">
        <v>683</v>
      </c>
      <c r="AI2806" t="s">
        <v>26094</v>
      </c>
      <c r="AJ2806" t="s">
        <v>26095</v>
      </c>
      <c r="AK2806" t="s">
        <v>2082</v>
      </c>
      <c r="AL2806" s="12">
        <v>46114.22252314815</v>
      </c>
      <c r="AM2806" t="s">
        <v>309</v>
      </c>
    </row>
    <row r="2807" spans="1:39" ht="15" customHeight="1" x14ac:dyDescent="0.3">
      <c r="A2807" s="38" t="s">
        <v>5794</v>
      </c>
      <c r="B2807" t="s">
        <v>5795</v>
      </c>
      <c r="C2807" t="s">
        <v>2073</v>
      </c>
      <c r="D2807" t="s">
        <v>282</v>
      </c>
      <c r="E2807" t="s">
        <v>299</v>
      </c>
      <c r="H2807" t="s">
        <v>293</v>
      </c>
      <c r="I2807" t="s">
        <v>5796</v>
      </c>
      <c r="J2807" t="s">
        <v>284</v>
      </c>
      <c r="K2807" t="s">
        <v>2075</v>
      </c>
      <c r="M2807" t="s">
        <v>294</v>
      </c>
      <c r="N2807" t="s">
        <v>295</v>
      </c>
      <c r="O2807" t="s">
        <v>2076</v>
      </c>
      <c r="Q2807" t="s">
        <v>311</v>
      </c>
      <c r="R2807" t="b">
        <v>0</v>
      </c>
      <c r="S2807" t="b">
        <v>0</v>
      </c>
      <c r="T2807" t="s">
        <v>426</v>
      </c>
      <c r="U2807">
        <v>1</v>
      </c>
      <c r="V2807" s="30" t="s">
        <v>5797</v>
      </c>
      <c r="W2807" t="s">
        <v>5798</v>
      </c>
      <c r="X2807" t="s">
        <v>282</v>
      </c>
      <c r="Y2807" t="s">
        <v>311</v>
      </c>
      <c r="Z2807" t="s">
        <v>284</v>
      </c>
      <c r="AA2807" t="s">
        <v>299</v>
      </c>
      <c r="AB2807"/>
      <c r="AD2807" s="27" t="s">
        <v>2079</v>
      </c>
      <c r="AF2807" t="s">
        <v>290</v>
      </c>
      <c r="AH2807" t="s">
        <v>2013</v>
      </c>
      <c r="AI2807" t="s">
        <v>2121</v>
      </c>
      <c r="AJ2807" t="s">
        <v>2122</v>
      </c>
      <c r="AK2807" t="s">
        <v>2082</v>
      </c>
      <c r="AL2807" s="12">
        <v>45884.869826388887</v>
      </c>
    </row>
    <row r="2808" spans="1:39" ht="15" customHeight="1" x14ac:dyDescent="0.3">
      <c r="A2808" s="38" t="s">
        <v>5799</v>
      </c>
      <c r="B2808" t="s">
        <v>5800</v>
      </c>
      <c r="C2808" t="s">
        <v>2073</v>
      </c>
      <c r="D2808" t="s">
        <v>282</v>
      </c>
      <c r="E2808" t="s">
        <v>299</v>
      </c>
      <c r="H2808" t="s">
        <v>293</v>
      </c>
      <c r="I2808" t="s">
        <v>5801</v>
      </c>
      <c r="J2808" t="s">
        <v>284</v>
      </c>
      <c r="K2808" t="s">
        <v>2075</v>
      </c>
      <c r="M2808" t="s">
        <v>294</v>
      </c>
      <c r="N2808" t="s">
        <v>295</v>
      </c>
      <c r="O2808" t="s">
        <v>2076</v>
      </c>
      <c r="Q2808" t="s">
        <v>311</v>
      </c>
      <c r="R2808" t="b">
        <v>0</v>
      </c>
      <c r="S2808" t="b">
        <v>0</v>
      </c>
      <c r="T2808" t="s">
        <v>426</v>
      </c>
      <c r="U2808">
        <v>1</v>
      </c>
      <c r="V2808" s="32" t="s">
        <v>5797</v>
      </c>
      <c r="W2808" t="s">
        <v>5798</v>
      </c>
      <c r="X2808" t="s">
        <v>282</v>
      </c>
      <c r="Y2808" t="s">
        <v>311</v>
      </c>
      <c r="Z2808" t="s">
        <v>284</v>
      </c>
      <c r="AA2808" t="s">
        <v>299</v>
      </c>
      <c r="AB2808"/>
      <c r="AD2808" s="27" t="s">
        <v>2079</v>
      </c>
      <c r="AF2808" t="s">
        <v>290</v>
      </c>
      <c r="AH2808" t="s">
        <v>2013</v>
      </c>
      <c r="AI2808" t="s">
        <v>2121</v>
      </c>
      <c r="AJ2808" t="s">
        <v>2122</v>
      </c>
      <c r="AK2808" t="s">
        <v>2082</v>
      </c>
      <c r="AL2808" s="12">
        <v>45884.869826388887</v>
      </c>
    </row>
    <row r="2809" spans="1:39" ht="15" customHeight="1" x14ac:dyDescent="0.3">
      <c r="A2809" s="38" t="s">
        <v>5857</v>
      </c>
      <c r="B2809" t="s">
        <v>5858</v>
      </c>
      <c r="C2809" t="s">
        <v>2073</v>
      </c>
      <c r="D2809" t="s">
        <v>282</v>
      </c>
      <c r="E2809" t="s">
        <v>299</v>
      </c>
      <c r="H2809" t="s">
        <v>293</v>
      </c>
      <c r="I2809" t="s">
        <v>5859</v>
      </c>
      <c r="J2809" t="s">
        <v>284</v>
      </c>
      <c r="K2809" t="s">
        <v>2075</v>
      </c>
      <c r="M2809" t="s">
        <v>294</v>
      </c>
      <c r="N2809" t="s">
        <v>295</v>
      </c>
      <c r="O2809" t="s">
        <v>2076</v>
      </c>
      <c r="Q2809" t="s">
        <v>311</v>
      </c>
      <c r="R2809" t="b">
        <v>0</v>
      </c>
      <c r="S2809" t="b">
        <v>0</v>
      </c>
      <c r="T2809" t="s">
        <v>426</v>
      </c>
      <c r="U2809">
        <v>1</v>
      </c>
      <c r="V2809" s="32" t="s">
        <v>5797</v>
      </c>
      <c r="W2809" t="s">
        <v>5798</v>
      </c>
      <c r="X2809" t="s">
        <v>282</v>
      </c>
      <c r="Y2809" t="s">
        <v>311</v>
      </c>
      <c r="Z2809" t="s">
        <v>284</v>
      </c>
      <c r="AA2809" t="s">
        <v>299</v>
      </c>
      <c r="AB2809"/>
      <c r="AD2809" s="27" t="s">
        <v>2079</v>
      </c>
      <c r="AF2809" t="s">
        <v>290</v>
      </c>
      <c r="AH2809" t="s">
        <v>2013</v>
      </c>
      <c r="AI2809" t="s">
        <v>2121</v>
      </c>
      <c r="AJ2809" t="s">
        <v>2122</v>
      </c>
      <c r="AK2809" t="s">
        <v>2082</v>
      </c>
      <c r="AL2809" s="12">
        <v>45884.869826388887</v>
      </c>
    </row>
    <row r="2810" spans="1:39" ht="15" customHeight="1" x14ac:dyDescent="0.3">
      <c r="A2810" s="38" t="s">
        <v>5930</v>
      </c>
      <c r="B2810" t="s">
        <v>5931</v>
      </c>
      <c r="C2810" t="s">
        <v>2073</v>
      </c>
      <c r="D2810" t="s">
        <v>282</v>
      </c>
      <c r="E2810" t="s">
        <v>299</v>
      </c>
      <c r="H2810" t="s">
        <v>293</v>
      </c>
      <c r="I2810" t="s">
        <v>5932</v>
      </c>
      <c r="J2810" t="s">
        <v>284</v>
      </c>
      <c r="K2810" t="s">
        <v>2075</v>
      </c>
      <c r="M2810" t="s">
        <v>294</v>
      </c>
      <c r="N2810" t="s">
        <v>295</v>
      </c>
      <c r="O2810" t="s">
        <v>2076</v>
      </c>
      <c r="Q2810" t="s">
        <v>311</v>
      </c>
      <c r="R2810" t="b">
        <v>0</v>
      </c>
      <c r="S2810" t="b">
        <v>0</v>
      </c>
      <c r="T2810" t="s">
        <v>426</v>
      </c>
      <c r="U2810">
        <v>1</v>
      </c>
      <c r="V2810" s="32" t="s">
        <v>5797</v>
      </c>
      <c r="W2810" t="s">
        <v>5798</v>
      </c>
      <c r="X2810" t="s">
        <v>282</v>
      </c>
      <c r="Y2810" t="s">
        <v>311</v>
      </c>
      <c r="Z2810" t="s">
        <v>284</v>
      </c>
      <c r="AA2810" t="s">
        <v>299</v>
      </c>
      <c r="AB2810"/>
      <c r="AD2810" s="27" t="s">
        <v>2079</v>
      </c>
      <c r="AF2810" t="s">
        <v>290</v>
      </c>
      <c r="AH2810" t="s">
        <v>2013</v>
      </c>
      <c r="AI2810" t="s">
        <v>2121</v>
      </c>
      <c r="AJ2810" t="s">
        <v>2122</v>
      </c>
      <c r="AK2810" t="s">
        <v>2082</v>
      </c>
      <c r="AL2810" s="12">
        <v>45884.869826388887</v>
      </c>
    </row>
    <row r="2811" spans="1:39" ht="15" customHeight="1" x14ac:dyDescent="0.3">
      <c r="A2811" s="38" t="s">
        <v>5851</v>
      </c>
      <c r="B2811" t="s">
        <v>5852</v>
      </c>
      <c r="C2811" t="s">
        <v>2073</v>
      </c>
      <c r="D2811" t="s">
        <v>282</v>
      </c>
      <c r="E2811" t="s">
        <v>299</v>
      </c>
      <c r="H2811" t="s">
        <v>293</v>
      </c>
      <c r="I2811" t="s">
        <v>5853</v>
      </c>
      <c r="J2811" t="s">
        <v>284</v>
      </c>
      <c r="K2811" t="s">
        <v>2075</v>
      </c>
      <c r="M2811" t="s">
        <v>294</v>
      </c>
      <c r="N2811" t="s">
        <v>295</v>
      </c>
      <c r="O2811" t="s">
        <v>2076</v>
      </c>
      <c r="Q2811" t="s">
        <v>311</v>
      </c>
      <c r="R2811" t="b">
        <v>0</v>
      </c>
      <c r="S2811" t="b">
        <v>0</v>
      </c>
      <c r="T2811" t="s">
        <v>426</v>
      </c>
      <c r="U2811">
        <v>1</v>
      </c>
      <c r="V2811" s="32" t="s">
        <v>5797</v>
      </c>
      <c r="W2811" t="s">
        <v>5798</v>
      </c>
      <c r="X2811" t="s">
        <v>282</v>
      </c>
      <c r="Y2811" t="s">
        <v>311</v>
      </c>
      <c r="Z2811" t="s">
        <v>284</v>
      </c>
      <c r="AA2811" t="s">
        <v>299</v>
      </c>
      <c r="AB2811"/>
      <c r="AD2811" s="27" t="s">
        <v>2079</v>
      </c>
      <c r="AF2811" t="s">
        <v>290</v>
      </c>
      <c r="AH2811" t="s">
        <v>2013</v>
      </c>
      <c r="AI2811" t="s">
        <v>2121</v>
      </c>
      <c r="AJ2811" t="s">
        <v>2122</v>
      </c>
      <c r="AK2811" t="s">
        <v>2082</v>
      </c>
      <c r="AL2811" s="12">
        <v>45884.869826388887</v>
      </c>
    </row>
    <row r="2812" spans="1:39" ht="15" customHeight="1" x14ac:dyDescent="0.3">
      <c r="A2812" s="38" t="s">
        <v>5895</v>
      </c>
      <c r="B2812" t="s">
        <v>5896</v>
      </c>
      <c r="C2812" t="s">
        <v>2073</v>
      </c>
      <c r="D2812" t="s">
        <v>282</v>
      </c>
      <c r="E2812" t="s">
        <v>299</v>
      </c>
      <c r="H2812" t="s">
        <v>293</v>
      </c>
      <c r="I2812" t="s">
        <v>5897</v>
      </c>
      <c r="J2812" t="s">
        <v>284</v>
      </c>
      <c r="K2812" t="s">
        <v>2075</v>
      </c>
      <c r="M2812" t="s">
        <v>294</v>
      </c>
      <c r="N2812" t="s">
        <v>295</v>
      </c>
      <c r="O2812" t="s">
        <v>2076</v>
      </c>
      <c r="Q2812" t="s">
        <v>311</v>
      </c>
      <c r="R2812" t="b">
        <v>0</v>
      </c>
      <c r="S2812" t="b">
        <v>0</v>
      </c>
      <c r="T2812" t="s">
        <v>426</v>
      </c>
      <c r="U2812">
        <v>1</v>
      </c>
      <c r="V2812" s="32" t="s">
        <v>5797</v>
      </c>
      <c r="W2812" t="s">
        <v>5798</v>
      </c>
      <c r="X2812" t="s">
        <v>282</v>
      </c>
      <c r="Y2812" t="s">
        <v>311</v>
      </c>
      <c r="Z2812" t="s">
        <v>284</v>
      </c>
      <c r="AA2812" t="s">
        <v>299</v>
      </c>
      <c r="AB2812"/>
      <c r="AD2812" s="27" t="s">
        <v>2079</v>
      </c>
      <c r="AF2812" t="s">
        <v>290</v>
      </c>
      <c r="AH2812" t="s">
        <v>2013</v>
      </c>
      <c r="AI2812" t="s">
        <v>2121</v>
      </c>
      <c r="AJ2812" t="s">
        <v>2122</v>
      </c>
      <c r="AK2812" t="s">
        <v>2082</v>
      </c>
      <c r="AL2812" s="12">
        <v>45884.869826388887</v>
      </c>
    </row>
    <row r="2813" spans="1:39" ht="15" customHeight="1" x14ac:dyDescent="0.3">
      <c r="A2813" s="38" t="s">
        <v>5805</v>
      </c>
      <c r="B2813" t="s">
        <v>5806</v>
      </c>
      <c r="C2813" t="s">
        <v>2073</v>
      </c>
      <c r="D2813" t="s">
        <v>282</v>
      </c>
      <c r="E2813" t="s">
        <v>299</v>
      </c>
      <c r="H2813" t="s">
        <v>293</v>
      </c>
      <c r="I2813" t="s">
        <v>5807</v>
      </c>
      <c r="J2813" t="s">
        <v>284</v>
      </c>
      <c r="K2813" t="s">
        <v>2075</v>
      </c>
      <c r="M2813" t="s">
        <v>294</v>
      </c>
      <c r="N2813" t="s">
        <v>295</v>
      </c>
      <c r="O2813" t="s">
        <v>2076</v>
      </c>
      <c r="Q2813" t="s">
        <v>311</v>
      </c>
      <c r="R2813" t="b">
        <v>0</v>
      </c>
      <c r="S2813" t="b">
        <v>0</v>
      </c>
      <c r="T2813" t="s">
        <v>426</v>
      </c>
      <c r="U2813">
        <v>1</v>
      </c>
      <c r="V2813" s="32" t="s">
        <v>5797</v>
      </c>
      <c r="W2813" t="s">
        <v>5798</v>
      </c>
      <c r="X2813" t="s">
        <v>282</v>
      </c>
      <c r="Y2813" t="s">
        <v>311</v>
      </c>
      <c r="Z2813" t="s">
        <v>284</v>
      </c>
      <c r="AA2813" t="s">
        <v>299</v>
      </c>
      <c r="AB2813"/>
      <c r="AD2813" s="27" t="s">
        <v>2079</v>
      </c>
      <c r="AF2813" t="s">
        <v>290</v>
      </c>
      <c r="AH2813" t="s">
        <v>2013</v>
      </c>
      <c r="AI2813" t="s">
        <v>2121</v>
      </c>
      <c r="AJ2813" t="s">
        <v>2122</v>
      </c>
      <c r="AK2813" t="s">
        <v>2082</v>
      </c>
      <c r="AL2813" s="12">
        <v>45884.869826388887</v>
      </c>
    </row>
    <row r="2814" spans="1:39" ht="15" customHeight="1" x14ac:dyDescent="0.3">
      <c r="A2814" s="38" t="s">
        <v>5982</v>
      </c>
      <c r="B2814" t="s">
        <v>5983</v>
      </c>
      <c r="C2814" t="s">
        <v>2073</v>
      </c>
      <c r="D2814" t="s">
        <v>282</v>
      </c>
      <c r="E2814" t="s">
        <v>299</v>
      </c>
      <c r="H2814" t="s">
        <v>293</v>
      </c>
      <c r="I2814" t="s">
        <v>5984</v>
      </c>
      <c r="J2814" t="s">
        <v>284</v>
      </c>
      <c r="K2814" t="s">
        <v>2075</v>
      </c>
      <c r="M2814" t="s">
        <v>294</v>
      </c>
      <c r="N2814" t="s">
        <v>295</v>
      </c>
      <c r="O2814" t="s">
        <v>2076</v>
      </c>
      <c r="Q2814" t="s">
        <v>311</v>
      </c>
      <c r="R2814" t="b">
        <v>0</v>
      </c>
      <c r="S2814" t="b">
        <v>0</v>
      </c>
      <c r="T2814" t="s">
        <v>426</v>
      </c>
      <c r="U2814">
        <v>1</v>
      </c>
      <c r="V2814" s="32" t="s">
        <v>5797</v>
      </c>
      <c r="W2814" t="s">
        <v>5798</v>
      </c>
      <c r="X2814" t="s">
        <v>282</v>
      </c>
      <c r="Y2814" t="s">
        <v>311</v>
      </c>
      <c r="Z2814" t="s">
        <v>284</v>
      </c>
      <c r="AA2814" t="s">
        <v>299</v>
      </c>
      <c r="AB2814"/>
      <c r="AD2814" s="27" t="s">
        <v>2079</v>
      </c>
      <c r="AF2814" t="s">
        <v>290</v>
      </c>
      <c r="AH2814" t="s">
        <v>2013</v>
      </c>
      <c r="AI2814" t="s">
        <v>2121</v>
      </c>
      <c r="AJ2814" t="s">
        <v>2122</v>
      </c>
      <c r="AK2814" t="s">
        <v>2082</v>
      </c>
      <c r="AL2814" s="12">
        <v>45884.869826388887</v>
      </c>
    </row>
    <row r="2815" spans="1:39" ht="15" customHeight="1" x14ac:dyDescent="0.3">
      <c r="A2815" s="38" t="s">
        <v>5991</v>
      </c>
      <c r="B2815" t="s">
        <v>5992</v>
      </c>
      <c r="C2815" t="s">
        <v>2073</v>
      </c>
      <c r="D2815" t="s">
        <v>282</v>
      </c>
      <c r="E2815" t="s">
        <v>299</v>
      </c>
      <c r="H2815" t="s">
        <v>293</v>
      </c>
      <c r="I2815" t="s">
        <v>5993</v>
      </c>
      <c r="J2815" t="s">
        <v>284</v>
      </c>
      <c r="K2815" t="s">
        <v>2075</v>
      </c>
      <c r="M2815" t="s">
        <v>294</v>
      </c>
      <c r="N2815" t="s">
        <v>295</v>
      </c>
      <c r="O2815" t="s">
        <v>2076</v>
      </c>
      <c r="Q2815" t="s">
        <v>311</v>
      </c>
      <c r="R2815" t="b">
        <v>0</v>
      </c>
      <c r="S2815" t="b">
        <v>0</v>
      </c>
      <c r="T2815" t="s">
        <v>426</v>
      </c>
      <c r="U2815">
        <v>1</v>
      </c>
      <c r="V2815" s="30" t="s">
        <v>5797</v>
      </c>
      <c r="W2815" t="s">
        <v>5798</v>
      </c>
      <c r="X2815" t="s">
        <v>282</v>
      </c>
      <c r="Y2815" t="s">
        <v>311</v>
      </c>
      <c r="Z2815" t="s">
        <v>284</v>
      </c>
      <c r="AA2815" t="s">
        <v>299</v>
      </c>
      <c r="AB2815"/>
      <c r="AD2815" s="27" t="s">
        <v>2079</v>
      </c>
      <c r="AF2815" t="s">
        <v>290</v>
      </c>
      <c r="AH2815" t="s">
        <v>2013</v>
      </c>
      <c r="AI2815" t="s">
        <v>2121</v>
      </c>
      <c r="AJ2815" t="s">
        <v>2122</v>
      </c>
      <c r="AK2815" t="s">
        <v>2082</v>
      </c>
      <c r="AL2815" s="12">
        <v>45884.869826388887</v>
      </c>
    </row>
    <row r="2816" spans="1:39" ht="15" customHeight="1" x14ac:dyDescent="0.3">
      <c r="A2816" s="38" t="s">
        <v>4949</v>
      </c>
      <c r="B2816" t="s">
        <v>4950</v>
      </c>
      <c r="C2816" t="s">
        <v>2092</v>
      </c>
      <c r="D2816" t="s">
        <v>282</v>
      </c>
      <c r="E2816" t="s">
        <v>299</v>
      </c>
      <c r="G2816" t="s">
        <v>340</v>
      </c>
      <c r="I2816" t="s">
        <v>4951</v>
      </c>
      <c r="J2816" t="s">
        <v>329</v>
      </c>
      <c r="K2816" t="s">
        <v>2075</v>
      </c>
      <c r="M2816" t="s">
        <v>290</v>
      </c>
      <c r="N2816" t="s">
        <v>286</v>
      </c>
      <c r="O2816" t="s">
        <v>2228</v>
      </c>
      <c r="P2816" t="s">
        <v>287</v>
      </c>
      <c r="Q2816" t="s">
        <v>288</v>
      </c>
      <c r="R2816" t="b">
        <v>0</v>
      </c>
      <c r="S2816" t="b">
        <v>0</v>
      </c>
      <c r="T2816" t="s">
        <v>426</v>
      </c>
      <c r="U2816">
        <v>1</v>
      </c>
      <c r="V2816" s="30" t="s">
        <v>2235</v>
      </c>
      <c r="AB2816"/>
      <c r="AD2816" s="27"/>
    </row>
    <row r="2817" spans="1:39" ht="15" customHeight="1" x14ac:dyDescent="0.3">
      <c r="A2817" s="38" t="s">
        <v>4910</v>
      </c>
      <c r="B2817" t="s">
        <v>4911</v>
      </c>
      <c r="C2817" t="s">
        <v>2092</v>
      </c>
      <c r="D2817" t="s">
        <v>282</v>
      </c>
      <c r="E2817" t="s">
        <v>299</v>
      </c>
      <c r="G2817" t="s">
        <v>340</v>
      </c>
      <c r="I2817" t="s">
        <v>4912</v>
      </c>
      <c r="J2817" t="s">
        <v>284</v>
      </c>
      <c r="K2817" t="s">
        <v>2075</v>
      </c>
      <c r="M2817" t="s">
        <v>290</v>
      </c>
      <c r="N2817" t="s">
        <v>286</v>
      </c>
      <c r="O2817" t="s">
        <v>2076</v>
      </c>
      <c r="P2817" t="s">
        <v>287</v>
      </c>
      <c r="Q2817" t="s">
        <v>288</v>
      </c>
      <c r="R2817" t="b">
        <v>0</v>
      </c>
      <c r="S2817" t="b">
        <v>0</v>
      </c>
      <c r="T2817" t="s">
        <v>426</v>
      </c>
      <c r="U2817">
        <v>1</v>
      </c>
      <c r="V2817" s="30" t="s">
        <v>4884</v>
      </c>
      <c r="W2817" t="s">
        <v>4885</v>
      </c>
      <c r="X2817" t="s">
        <v>282</v>
      </c>
      <c r="Y2817" t="s">
        <v>288</v>
      </c>
      <c r="Z2817" t="s">
        <v>284</v>
      </c>
      <c r="AA2817" t="s">
        <v>322</v>
      </c>
      <c r="AB2817"/>
      <c r="AD2817" s="27" t="s">
        <v>2075</v>
      </c>
      <c r="AE2817" t="s">
        <v>347</v>
      </c>
      <c r="AF2817" t="s">
        <v>290</v>
      </c>
      <c r="AH2817" t="s">
        <v>683</v>
      </c>
      <c r="AI2817" t="s">
        <v>26094</v>
      </c>
      <c r="AJ2817" t="s">
        <v>26095</v>
      </c>
      <c r="AK2817" t="s">
        <v>2082</v>
      </c>
      <c r="AL2817" s="12">
        <v>46113.595243055555</v>
      </c>
      <c r="AM2817" t="s">
        <v>309</v>
      </c>
    </row>
    <row r="2818" spans="1:39" ht="15" customHeight="1" x14ac:dyDescent="0.3">
      <c r="A2818" s="38" t="s">
        <v>5924</v>
      </c>
      <c r="B2818" t="s">
        <v>5925</v>
      </c>
      <c r="C2818" t="s">
        <v>2073</v>
      </c>
      <c r="D2818" t="s">
        <v>282</v>
      </c>
      <c r="E2818" t="s">
        <v>299</v>
      </c>
      <c r="H2818" t="s">
        <v>25690</v>
      </c>
      <c r="I2818" t="s">
        <v>5926</v>
      </c>
      <c r="J2818" t="s">
        <v>284</v>
      </c>
      <c r="K2818" t="s">
        <v>2075</v>
      </c>
      <c r="M2818" t="s">
        <v>294</v>
      </c>
      <c r="N2818" t="s">
        <v>295</v>
      </c>
      <c r="O2818" t="s">
        <v>2076</v>
      </c>
      <c r="Q2818" t="s">
        <v>311</v>
      </c>
      <c r="R2818" t="b">
        <v>0</v>
      </c>
      <c r="S2818" t="b">
        <v>0</v>
      </c>
      <c r="T2818" t="s">
        <v>426</v>
      </c>
      <c r="U2818">
        <v>1</v>
      </c>
      <c r="V2818" s="30" t="s">
        <v>5797</v>
      </c>
      <c r="W2818" t="s">
        <v>5798</v>
      </c>
      <c r="X2818" t="s">
        <v>282</v>
      </c>
      <c r="Y2818" t="s">
        <v>311</v>
      </c>
      <c r="Z2818" t="s">
        <v>284</v>
      </c>
      <c r="AA2818" t="s">
        <v>299</v>
      </c>
      <c r="AB2818"/>
      <c r="AD2818" s="27" t="s">
        <v>2079</v>
      </c>
      <c r="AF2818" t="s">
        <v>290</v>
      </c>
      <c r="AH2818" t="s">
        <v>2013</v>
      </c>
      <c r="AI2818" t="s">
        <v>2121</v>
      </c>
      <c r="AJ2818" t="s">
        <v>2122</v>
      </c>
      <c r="AK2818" t="s">
        <v>2082</v>
      </c>
      <c r="AL2818" s="12">
        <v>45884.869826388887</v>
      </c>
    </row>
    <row r="2819" spans="1:39" ht="15" customHeight="1" x14ac:dyDescent="0.3">
      <c r="A2819" s="38" t="s">
        <v>5860</v>
      </c>
      <c r="B2819" t="s">
        <v>5861</v>
      </c>
      <c r="C2819" t="s">
        <v>2073</v>
      </c>
      <c r="D2819" t="s">
        <v>282</v>
      </c>
      <c r="E2819" t="s">
        <v>299</v>
      </c>
      <c r="H2819" t="s">
        <v>293</v>
      </c>
      <c r="I2819" t="s">
        <v>5862</v>
      </c>
      <c r="J2819" t="s">
        <v>284</v>
      </c>
      <c r="K2819" t="s">
        <v>2075</v>
      </c>
      <c r="M2819" t="s">
        <v>294</v>
      </c>
      <c r="N2819" t="s">
        <v>295</v>
      </c>
      <c r="O2819" t="s">
        <v>2076</v>
      </c>
      <c r="Q2819" t="s">
        <v>311</v>
      </c>
      <c r="R2819" t="b">
        <v>0</v>
      </c>
      <c r="S2819" t="b">
        <v>0</v>
      </c>
      <c r="T2819" t="s">
        <v>426</v>
      </c>
      <c r="U2819">
        <v>1</v>
      </c>
      <c r="V2819" s="30" t="s">
        <v>5797</v>
      </c>
      <c r="W2819" t="s">
        <v>5798</v>
      </c>
      <c r="X2819" t="s">
        <v>282</v>
      </c>
      <c r="Y2819" t="s">
        <v>311</v>
      </c>
      <c r="Z2819" t="s">
        <v>284</v>
      </c>
      <c r="AA2819" t="s">
        <v>299</v>
      </c>
      <c r="AB2819"/>
      <c r="AD2819" s="27" t="s">
        <v>2079</v>
      </c>
      <c r="AF2819" t="s">
        <v>290</v>
      </c>
      <c r="AH2819" t="s">
        <v>2013</v>
      </c>
      <c r="AI2819" t="s">
        <v>2121</v>
      </c>
      <c r="AJ2819" t="s">
        <v>2122</v>
      </c>
      <c r="AK2819" t="s">
        <v>2082</v>
      </c>
      <c r="AL2819" s="12">
        <v>45884.869826388887</v>
      </c>
    </row>
    <row r="2820" spans="1:39" ht="15" customHeight="1" x14ac:dyDescent="0.3">
      <c r="A2820" s="38" t="s">
        <v>5802</v>
      </c>
      <c r="B2820" t="s">
        <v>5803</v>
      </c>
      <c r="C2820" t="s">
        <v>2073</v>
      </c>
      <c r="D2820" t="s">
        <v>282</v>
      </c>
      <c r="E2820" t="s">
        <v>299</v>
      </c>
      <c r="H2820" t="s">
        <v>293</v>
      </c>
      <c r="I2820" t="s">
        <v>5804</v>
      </c>
      <c r="J2820" t="s">
        <v>284</v>
      </c>
      <c r="K2820" t="s">
        <v>2075</v>
      </c>
      <c r="M2820" t="s">
        <v>294</v>
      </c>
      <c r="N2820" t="s">
        <v>295</v>
      </c>
      <c r="O2820" t="s">
        <v>2076</v>
      </c>
      <c r="Q2820" t="s">
        <v>311</v>
      </c>
      <c r="R2820" t="b">
        <v>0</v>
      </c>
      <c r="S2820" t="b">
        <v>0</v>
      </c>
      <c r="T2820" t="s">
        <v>426</v>
      </c>
      <c r="U2820">
        <v>1</v>
      </c>
      <c r="V2820" s="32" t="s">
        <v>5797</v>
      </c>
      <c r="W2820" t="s">
        <v>5798</v>
      </c>
      <c r="X2820" t="s">
        <v>282</v>
      </c>
      <c r="Y2820" t="s">
        <v>311</v>
      </c>
      <c r="Z2820" t="s">
        <v>284</v>
      </c>
      <c r="AA2820" t="s">
        <v>299</v>
      </c>
      <c r="AB2820"/>
      <c r="AD2820" s="27" t="s">
        <v>2079</v>
      </c>
      <c r="AF2820" t="s">
        <v>290</v>
      </c>
      <c r="AH2820" t="s">
        <v>2013</v>
      </c>
      <c r="AI2820" t="s">
        <v>2121</v>
      </c>
      <c r="AJ2820" t="s">
        <v>2122</v>
      </c>
      <c r="AK2820" t="s">
        <v>2082</v>
      </c>
      <c r="AL2820" s="12">
        <v>45884.869826388887</v>
      </c>
    </row>
    <row r="2821" spans="1:39" ht="15" customHeight="1" x14ac:dyDescent="0.3">
      <c r="A2821" s="38" t="s">
        <v>5973</v>
      </c>
      <c r="B2821" t="s">
        <v>5974</v>
      </c>
      <c r="C2821" t="s">
        <v>2073</v>
      </c>
      <c r="D2821" t="s">
        <v>282</v>
      </c>
      <c r="E2821" t="s">
        <v>299</v>
      </c>
      <c r="H2821" t="s">
        <v>293</v>
      </c>
      <c r="I2821" t="s">
        <v>5975</v>
      </c>
      <c r="J2821" t="s">
        <v>284</v>
      </c>
      <c r="K2821" t="s">
        <v>2075</v>
      </c>
      <c r="M2821" t="s">
        <v>294</v>
      </c>
      <c r="N2821" t="s">
        <v>295</v>
      </c>
      <c r="O2821" t="s">
        <v>2076</v>
      </c>
      <c r="Q2821" t="s">
        <v>311</v>
      </c>
      <c r="R2821" t="b">
        <v>0</v>
      </c>
      <c r="S2821" t="b">
        <v>0</v>
      </c>
      <c r="T2821" t="s">
        <v>426</v>
      </c>
      <c r="U2821">
        <v>1</v>
      </c>
      <c r="V2821" s="30" t="s">
        <v>5797</v>
      </c>
      <c r="W2821" t="s">
        <v>5798</v>
      </c>
      <c r="X2821" t="s">
        <v>282</v>
      </c>
      <c r="Y2821" t="s">
        <v>311</v>
      </c>
      <c r="Z2821" t="s">
        <v>284</v>
      </c>
      <c r="AA2821" t="s">
        <v>299</v>
      </c>
      <c r="AB2821"/>
      <c r="AD2821" s="27" t="s">
        <v>2079</v>
      </c>
      <c r="AF2821" t="s">
        <v>290</v>
      </c>
      <c r="AH2821" t="s">
        <v>2013</v>
      </c>
      <c r="AI2821" t="s">
        <v>2121</v>
      </c>
      <c r="AJ2821" t="s">
        <v>2122</v>
      </c>
      <c r="AK2821" t="s">
        <v>2082</v>
      </c>
      <c r="AL2821" s="12">
        <v>45884.869826388887</v>
      </c>
    </row>
    <row r="2822" spans="1:39" ht="15" customHeight="1" x14ac:dyDescent="0.3">
      <c r="A2822" s="38" t="s">
        <v>5988</v>
      </c>
      <c r="B2822" t="s">
        <v>5989</v>
      </c>
      <c r="C2822" t="s">
        <v>2073</v>
      </c>
      <c r="D2822" t="s">
        <v>282</v>
      </c>
      <c r="E2822" t="s">
        <v>299</v>
      </c>
      <c r="H2822" t="s">
        <v>293</v>
      </c>
      <c r="I2822" t="s">
        <v>5990</v>
      </c>
      <c r="J2822" t="s">
        <v>284</v>
      </c>
      <c r="K2822" t="s">
        <v>2075</v>
      </c>
      <c r="M2822" t="s">
        <v>290</v>
      </c>
      <c r="O2822" t="s">
        <v>2076</v>
      </c>
      <c r="Q2822" t="s">
        <v>311</v>
      </c>
      <c r="R2822" t="b">
        <v>0</v>
      </c>
      <c r="S2822" t="b">
        <v>0</v>
      </c>
      <c r="T2822" t="s">
        <v>426</v>
      </c>
      <c r="U2822">
        <v>1</v>
      </c>
      <c r="V2822" s="30" t="s">
        <v>5797</v>
      </c>
      <c r="W2822" t="s">
        <v>5798</v>
      </c>
      <c r="X2822" t="s">
        <v>282</v>
      </c>
      <c r="Y2822" t="s">
        <v>311</v>
      </c>
      <c r="Z2822" t="s">
        <v>284</v>
      </c>
      <c r="AA2822" t="s">
        <v>299</v>
      </c>
      <c r="AB2822"/>
      <c r="AD2822" s="27" t="s">
        <v>2079</v>
      </c>
      <c r="AF2822" t="s">
        <v>290</v>
      </c>
      <c r="AH2822" t="s">
        <v>2013</v>
      </c>
      <c r="AI2822" t="s">
        <v>2121</v>
      </c>
      <c r="AJ2822" t="s">
        <v>2122</v>
      </c>
      <c r="AK2822" t="s">
        <v>2082</v>
      </c>
      <c r="AL2822" s="12">
        <v>45884.869826388887</v>
      </c>
    </row>
    <row r="2823" spans="1:39" ht="15" customHeight="1" x14ac:dyDescent="0.3">
      <c r="A2823" s="38" t="s">
        <v>4935</v>
      </c>
      <c r="B2823" t="s">
        <v>4936</v>
      </c>
      <c r="C2823" t="s">
        <v>2092</v>
      </c>
      <c r="D2823" t="s">
        <v>282</v>
      </c>
      <c r="E2823" t="s">
        <v>25502</v>
      </c>
      <c r="G2823" t="s">
        <v>340</v>
      </c>
      <c r="I2823" t="s">
        <v>4937</v>
      </c>
      <c r="J2823" t="s">
        <v>284</v>
      </c>
      <c r="K2823" t="s">
        <v>2075</v>
      </c>
      <c r="M2823" t="s">
        <v>294</v>
      </c>
      <c r="N2823" t="s">
        <v>295</v>
      </c>
      <c r="O2823" t="s">
        <v>2256</v>
      </c>
      <c r="P2823" t="s">
        <v>287</v>
      </c>
      <c r="R2823" t="b">
        <v>1</v>
      </c>
      <c r="S2823" t="b">
        <v>1</v>
      </c>
      <c r="T2823" t="s">
        <v>426</v>
      </c>
      <c r="U2823">
        <v>1</v>
      </c>
      <c r="V2823" s="30" t="s">
        <v>3058</v>
      </c>
      <c r="AB2823"/>
      <c r="AD2823" s="27"/>
    </row>
    <row r="2824" spans="1:39" ht="15" customHeight="1" x14ac:dyDescent="0.3">
      <c r="A2824" s="38" t="s">
        <v>4923</v>
      </c>
      <c r="B2824" t="s">
        <v>4924</v>
      </c>
      <c r="C2824" t="s">
        <v>2092</v>
      </c>
      <c r="D2824" t="s">
        <v>282</v>
      </c>
      <c r="E2824" t="s">
        <v>299</v>
      </c>
      <c r="G2824" t="s">
        <v>340</v>
      </c>
      <c r="I2824" t="s">
        <v>4925</v>
      </c>
      <c r="J2824" t="s">
        <v>284</v>
      </c>
      <c r="K2824" t="s">
        <v>2075</v>
      </c>
      <c r="M2824" t="s">
        <v>290</v>
      </c>
      <c r="N2824" t="s">
        <v>286</v>
      </c>
      <c r="O2824" t="s">
        <v>2076</v>
      </c>
      <c r="P2824" t="s">
        <v>287</v>
      </c>
      <c r="Q2824" t="s">
        <v>288</v>
      </c>
      <c r="R2824" t="b">
        <v>0</v>
      </c>
      <c r="S2824" t="b">
        <v>0</v>
      </c>
      <c r="T2824" t="s">
        <v>426</v>
      </c>
      <c r="U2824">
        <v>1</v>
      </c>
      <c r="V2824" s="30" t="s">
        <v>4921</v>
      </c>
      <c r="W2824" t="s">
        <v>4922</v>
      </c>
      <c r="X2824" t="s">
        <v>282</v>
      </c>
      <c r="Y2824" t="s">
        <v>288</v>
      </c>
      <c r="Z2824" t="s">
        <v>284</v>
      </c>
      <c r="AA2824" t="s">
        <v>322</v>
      </c>
      <c r="AB2824"/>
      <c r="AD2824" s="27" t="s">
        <v>2075</v>
      </c>
      <c r="AE2824" t="s">
        <v>347</v>
      </c>
      <c r="AF2824" t="s">
        <v>290</v>
      </c>
      <c r="AH2824" t="s">
        <v>617</v>
      </c>
      <c r="AI2824" t="s">
        <v>26094</v>
      </c>
      <c r="AJ2824" t="s">
        <v>26095</v>
      </c>
      <c r="AK2824" t="s">
        <v>2082</v>
      </c>
      <c r="AL2824" s="12">
        <v>46114.376875000002</v>
      </c>
      <c r="AM2824" t="s">
        <v>309</v>
      </c>
    </row>
    <row r="2825" spans="1:39" ht="15" customHeight="1" x14ac:dyDescent="0.3">
      <c r="A2825" s="38" t="s">
        <v>4979</v>
      </c>
      <c r="B2825" t="s">
        <v>4980</v>
      </c>
      <c r="C2825" t="s">
        <v>2092</v>
      </c>
      <c r="D2825" t="s">
        <v>282</v>
      </c>
      <c r="E2825" t="s">
        <v>25502</v>
      </c>
      <c r="G2825" t="s">
        <v>340</v>
      </c>
      <c r="I2825" t="s">
        <v>4981</v>
      </c>
      <c r="J2825" t="s">
        <v>284</v>
      </c>
      <c r="K2825" t="s">
        <v>2075</v>
      </c>
      <c r="M2825" t="s">
        <v>294</v>
      </c>
      <c r="N2825" t="s">
        <v>295</v>
      </c>
      <c r="O2825" t="s">
        <v>2256</v>
      </c>
      <c r="P2825" t="s">
        <v>287</v>
      </c>
      <c r="R2825" t="b">
        <v>1</v>
      </c>
      <c r="S2825" t="b">
        <v>1</v>
      </c>
      <c r="T2825" t="s">
        <v>426</v>
      </c>
      <c r="U2825">
        <v>1</v>
      </c>
      <c r="V2825" s="30" t="s">
        <v>3058</v>
      </c>
      <c r="AB2825"/>
      <c r="AD2825" s="27"/>
    </row>
    <row r="2826" spans="1:39" ht="15" customHeight="1" x14ac:dyDescent="0.3">
      <c r="A2826" s="38" t="s">
        <v>6163</v>
      </c>
      <c r="B2826" t="s">
        <v>6164</v>
      </c>
      <c r="C2826" t="s">
        <v>2092</v>
      </c>
      <c r="D2826" t="s">
        <v>282</v>
      </c>
      <c r="E2826" t="s">
        <v>283</v>
      </c>
      <c r="G2826" t="s">
        <v>313</v>
      </c>
      <c r="H2826" t="s">
        <v>313</v>
      </c>
      <c r="I2826" t="s">
        <v>6165</v>
      </c>
      <c r="J2826" t="s">
        <v>284</v>
      </c>
      <c r="K2826" t="s">
        <v>2075</v>
      </c>
      <c r="M2826" t="s">
        <v>285</v>
      </c>
      <c r="N2826" t="s">
        <v>286</v>
      </c>
      <c r="O2826" t="s">
        <v>2076</v>
      </c>
      <c r="P2826" t="s">
        <v>287</v>
      </c>
      <c r="Q2826" t="s">
        <v>288</v>
      </c>
      <c r="R2826" t="b">
        <v>0</v>
      </c>
      <c r="S2826" t="b">
        <v>0</v>
      </c>
      <c r="T2826" t="s">
        <v>426</v>
      </c>
      <c r="U2826">
        <v>1</v>
      </c>
      <c r="V2826" s="32" t="s">
        <v>5959</v>
      </c>
      <c r="W2826" t="s">
        <v>5960</v>
      </c>
      <c r="X2826" t="s">
        <v>282</v>
      </c>
      <c r="Y2826" t="s">
        <v>288</v>
      </c>
      <c r="Z2826" t="s">
        <v>284</v>
      </c>
      <c r="AA2826" t="s">
        <v>283</v>
      </c>
      <c r="AB2826"/>
      <c r="AD2826" s="27" t="s">
        <v>2094</v>
      </c>
      <c r="AE2826" t="s">
        <v>289</v>
      </c>
      <c r="AF2826" t="s">
        <v>290</v>
      </c>
      <c r="AH2826" t="s">
        <v>674</v>
      </c>
      <c r="AI2826" t="s">
        <v>26094</v>
      </c>
      <c r="AJ2826" t="s">
        <v>26095</v>
      </c>
      <c r="AK2826" t="s">
        <v>2082</v>
      </c>
      <c r="AL2826" s="12">
        <v>46127.382245370369</v>
      </c>
      <c r="AM2826" t="s">
        <v>309</v>
      </c>
    </row>
    <row r="2827" spans="1:39" ht="15" customHeight="1" x14ac:dyDescent="0.3">
      <c r="A2827" s="38" t="s">
        <v>6158</v>
      </c>
      <c r="B2827" t="s">
        <v>6159</v>
      </c>
      <c r="C2827" t="s">
        <v>2212</v>
      </c>
      <c r="D2827" t="s">
        <v>282</v>
      </c>
      <c r="G2827" t="s">
        <v>313</v>
      </c>
      <c r="H2827" t="s">
        <v>313</v>
      </c>
      <c r="I2827" t="s">
        <v>6160</v>
      </c>
      <c r="K2827" t="s">
        <v>2075</v>
      </c>
      <c r="M2827" t="s">
        <v>294</v>
      </c>
      <c r="Q2827" t="s">
        <v>324</v>
      </c>
      <c r="R2827" t="b">
        <v>0</v>
      </c>
      <c r="S2827" t="b">
        <v>0</v>
      </c>
      <c r="T2827" t="s">
        <v>426</v>
      </c>
      <c r="U2827">
        <v>1</v>
      </c>
      <c r="V2827" s="30" t="s">
        <v>6161</v>
      </c>
      <c r="W2827" t="s">
        <v>6162</v>
      </c>
      <c r="X2827" t="s">
        <v>282</v>
      </c>
      <c r="Y2827" t="s">
        <v>324</v>
      </c>
      <c r="Z2827" t="s">
        <v>284</v>
      </c>
      <c r="AA2827" t="s">
        <v>302</v>
      </c>
      <c r="AB2827"/>
      <c r="AD2827" s="27" t="s">
        <v>2094</v>
      </c>
      <c r="AE2827" t="s">
        <v>289</v>
      </c>
      <c r="AF2827" t="s">
        <v>294</v>
      </c>
      <c r="AH2827" t="s">
        <v>641</v>
      </c>
      <c r="AI2827" t="s">
        <v>26578</v>
      </c>
      <c r="AJ2827" t="s">
        <v>26579</v>
      </c>
      <c r="AK2827" t="s">
        <v>2082</v>
      </c>
      <c r="AL2827" s="12">
        <v>46120.407372685186</v>
      </c>
      <c r="AM2827" t="s">
        <v>291</v>
      </c>
    </row>
    <row r="2828" spans="1:39" ht="15" customHeight="1" x14ac:dyDescent="0.3">
      <c r="A2828" s="38" t="s">
        <v>6221</v>
      </c>
      <c r="B2828" t="s">
        <v>6222</v>
      </c>
      <c r="C2828" t="s">
        <v>2092</v>
      </c>
      <c r="D2828" t="s">
        <v>282</v>
      </c>
      <c r="E2828" t="s">
        <v>283</v>
      </c>
      <c r="G2828" t="s">
        <v>293</v>
      </c>
      <c r="H2828" t="s">
        <v>293</v>
      </c>
      <c r="I2828" t="s">
        <v>6223</v>
      </c>
      <c r="J2828" t="s">
        <v>284</v>
      </c>
      <c r="K2828" t="s">
        <v>2075</v>
      </c>
      <c r="M2828" t="s">
        <v>285</v>
      </c>
      <c r="N2828" t="s">
        <v>286</v>
      </c>
      <c r="O2828" t="s">
        <v>2076</v>
      </c>
      <c r="P2828" t="s">
        <v>287</v>
      </c>
      <c r="Q2828" t="s">
        <v>288</v>
      </c>
      <c r="R2828" t="b">
        <v>0</v>
      </c>
      <c r="S2828" t="b">
        <v>0</v>
      </c>
      <c r="T2828" t="s">
        <v>426</v>
      </c>
      <c r="U2828">
        <v>1</v>
      </c>
      <c r="V2828" s="30" t="s">
        <v>6179</v>
      </c>
      <c r="W2828" t="s">
        <v>6180</v>
      </c>
      <c r="X2828" t="s">
        <v>282</v>
      </c>
      <c r="Y2828" t="s">
        <v>288</v>
      </c>
      <c r="Z2828" t="s">
        <v>284</v>
      </c>
      <c r="AA2828" t="s">
        <v>283</v>
      </c>
      <c r="AB2828"/>
      <c r="AD2828" s="27" t="s">
        <v>2094</v>
      </c>
      <c r="AE2828" t="s">
        <v>289</v>
      </c>
      <c r="AF2828" t="s">
        <v>294</v>
      </c>
      <c r="AH2828" t="s">
        <v>674</v>
      </c>
      <c r="AI2828" t="s">
        <v>26094</v>
      </c>
      <c r="AJ2828" t="s">
        <v>26095</v>
      </c>
      <c r="AK2828" t="s">
        <v>2082</v>
      </c>
      <c r="AL2828" s="12">
        <v>46127.377164351848</v>
      </c>
      <c r="AM2828" t="s">
        <v>309</v>
      </c>
    </row>
    <row r="2829" spans="1:39" ht="15" customHeight="1" x14ac:dyDescent="0.3">
      <c r="A2829" s="38" t="s">
        <v>6221</v>
      </c>
      <c r="B2829" t="s">
        <v>6222</v>
      </c>
      <c r="C2829" t="s">
        <v>2092</v>
      </c>
      <c r="D2829" t="s">
        <v>282</v>
      </c>
      <c r="E2829" t="s">
        <v>283</v>
      </c>
      <c r="G2829" t="s">
        <v>293</v>
      </c>
      <c r="H2829" t="s">
        <v>293</v>
      </c>
      <c r="I2829" t="s">
        <v>6223</v>
      </c>
      <c r="J2829" t="s">
        <v>284</v>
      </c>
      <c r="K2829" t="s">
        <v>2075</v>
      </c>
      <c r="M2829" t="s">
        <v>285</v>
      </c>
      <c r="N2829" t="s">
        <v>286</v>
      </c>
      <c r="O2829" t="s">
        <v>2076</v>
      </c>
      <c r="P2829" t="s">
        <v>287</v>
      </c>
      <c r="Q2829" t="s">
        <v>288</v>
      </c>
      <c r="R2829" t="b">
        <v>0</v>
      </c>
      <c r="S2829" t="b">
        <v>0</v>
      </c>
      <c r="T2829" t="s">
        <v>426</v>
      </c>
      <c r="U2829">
        <v>1</v>
      </c>
      <c r="V2829" s="32" t="s">
        <v>6177</v>
      </c>
      <c r="W2829" t="s">
        <v>6178</v>
      </c>
      <c r="X2829" t="s">
        <v>282</v>
      </c>
      <c r="Y2829" t="s">
        <v>288</v>
      </c>
      <c r="Z2829" t="s">
        <v>284</v>
      </c>
      <c r="AA2829" t="s">
        <v>283</v>
      </c>
      <c r="AB2829"/>
      <c r="AD2829" s="27" t="s">
        <v>2075</v>
      </c>
      <c r="AE2829" t="s">
        <v>289</v>
      </c>
      <c r="AF2829" t="s">
        <v>294</v>
      </c>
      <c r="AH2829" t="s">
        <v>641</v>
      </c>
      <c r="AI2829" t="s">
        <v>26094</v>
      </c>
      <c r="AJ2829" t="s">
        <v>26095</v>
      </c>
      <c r="AK2829" t="s">
        <v>2082</v>
      </c>
      <c r="AL2829" s="12">
        <v>46127.377453703702</v>
      </c>
      <c r="AM2829" t="s">
        <v>309</v>
      </c>
    </row>
    <row r="2830" spans="1:39" ht="15" customHeight="1" x14ac:dyDescent="0.3">
      <c r="A2830" s="38" t="s">
        <v>6221</v>
      </c>
      <c r="B2830" t="s">
        <v>6222</v>
      </c>
      <c r="C2830" t="s">
        <v>2092</v>
      </c>
      <c r="D2830" t="s">
        <v>282</v>
      </c>
      <c r="E2830" t="s">
        <v>283</v>
      </c>
      <c r="G2830" t="s">
        <v>293</v>
      </c>
      <c r="H2830" t="s">
        <v>293</v>
      </c>
      <c r="I2830" t="s">
        <v>6223</v>
      </c>
      <c r="J2830" t="s">
        <v>284</v>
      </c>
      <c r="K2830" t="s">
        <v>2075</v>
      </c>
      <c r="M2830" t="s">
        <v>285</v>
      </c>
      <c r="N2830" t="s">
        <v>286</v>
      </c>
      <c r="O2830" t="s">
        <v>2076</v>
      </c>
      <c r="P2830" t="s">
        <v>287</v>
      </c>
      <c r="R2830" t="b">
        <v>0</v>
      </c>
      <c r="S2830" t="b">
        <v>0</v>
      </c>
      <c r="T2830" t="s">
        <v>426</v>
      </c>
      <c r="U2830">
        <v>1</v>
      </c>
      <c r="V2830" s="32" t="s">
        <v>6224</v>
      </c>
      <c r="W2830" t="s">
        <v>6225</v>
      </c>
      <c r="X2830" t="s">
        <v>282</v>
      </c>
      <c r="Y2830" t="s">
        <v>344</v>
      </c>
      <c r="Z2830" t="s">
        <v>310</v>
      </c>
      <c r="AB2830"/>
      <c r="AD2830" s="27" t="s">
        <v>2075</v>
      </c>
      <c r="AF2830" t="s">
        <v>290</v>
      </c>
      <c r="AH2830" t="s">
        <v>3650</v>
      </c>
      <c r="AI2830" t="s">
        <v>6226</v>
      </c>
      <c r="AJ2830" t="s">
        <v>6227</v>
      </c>
      <c r="AK2830" t="s">
        <v>2082</v>
      </c>
      <c r="AL2830" s="12">
        <v>45993.399293981478</v>
      </c>
    </row>
    <row r="2831" spans="1:39" ht="15" customHeight="1" x14ac:dyDescent="0.3">
      <c r="A2831" s="38" t="s">
        <v>6166</v>
      </c>
      <c r="B2831" t="s">
        <v>6167</v>
      </c>
      <c r="C2831" t="s">
        <v>2092</v>
      </c>
      <c r="D2831" t="s">
        <v>282</v>
      </c>
      <c r="E2831" t="s">
        <v>283</v>
      </c>
      <c r="G2831" t="s">
        <v>313</v>
      </c>
      <c r="H2831" t="s">
        <v>313</v>
      </c>
      <c r="I2831" t="s">
        <v>6168</v>
      </c>
      <c r="J2831" t="s">
        <v>284</v>
      </c>
      <c r="K2831" t="s">
        <v>2075</v>
      </c>
      <c r="M2831" t="s">
        <v>285</v>
      </c>
      <c r="N2831" t="s">
        <v>286</v>
      </c>
      <c r="O2831" t="s">
        <v>2076</v>
      </c>
      <c r="P2831" t="s">
        <v>287</v>
      </c>
      <c r="Q2831" t="s">
        <v>288</v>
      </c>
      <c r="R2831" t="b">
        <v>0</v>
      </c>
      <c r="S2831" t="b">
        <v>0</v>
      </c>
      <c r="T2831" t="s">
        <v>426</v>
      </c>
      <c r="U2831">
        <v>1</v>
      </c>
      <c r="V2831" s="32" t="s">
        <v>6169</v>
      </c>
      <c r="W2831" t="s">
        <v>6170</v>
      </c>
      <c r="X2831" t="s">
        <v>282</v>
      </c>
      <c r="Y2831" t="s">
        <v>288</v>
      </c>
      <c r="Z2831" t="s">
        <v>284</v>
      </c>
      <c r="AA2831" t="s">
        <v>283</v>
      </c>
      <c r="AB2831"/>
      <c r="AD2831" s="27" t="s">
        <v>2094</v>
      </c>
      <c r="AE2831" t="s">
        <v>289</v>
      </c>
      <c r="AF2831" t="s">
        <v>290</v>
      </c>
      <c r="AH2831" t="s">
        <v>674</v>
      </c>
      <c r="AI2831" t="s">
        <v>26094</v>
      </c>
      <c r="AJ2831" t="s">
        <v>26095</v>
      </c>
      <c r="AK2831" t="s">
        <v>2082</v>
      </c>
      <c r="AL2831" s="12">
        <v>46127.38013888889</v>
      </c>
      <c r="AM2831" t="s">
        <v>309</v>
      </c>
    </row>
    <row r="2832" spans="1:39" ht="15" customHeight="1" x14ac:dyDescent="0.3">
      <c r="A2832" s="38" t="s">
        <v>6192</v>
      </c>
      <c r="B2832" t="s">
        <v>6193</v>
      </c>
      <c r="C2832" t="s">
        <v>2092</v>
      </c>
      <c r="D2832" t="s">
        <v>282</v>
      </c>
      <c r="E2832" t="s">
        <v>283</v>
      </c>
      <c r="G2832" t="s">
        <v>313</v>
      </c>
      <c r="H2832" t="s">
        <v>313</v>
      </c>
      <c r="I2832" t="s">
        <v>6194</v>
      </c>
      <c r="J2832" t="s">
        <v>284</v>
      </c>
      <c r="K2832" t="s">
        <v>2094</v>
      </c>
      <c r="M2832" t="s">
        <v>285</v>
      </c>
      <c r="N2832" t="s">
        <v>286</v>
      </c>
      <c r="O2832" t="s">
        <v>2076</v>
      </c>
      <c r="P2832" t="s">
        <v>287</v>
      </c>
      <c r="Q2832" t="s">
        <v>288</v>
      </c>
      <c r="R2832" t="b">
        <v>0</v>
      </c>
      <c r="S2832" t="b">
        <v>0</v>
      </c>
      <c r="T2832" t="s">
        <v>426</v>
      </c>
      <c r="U2832">
        <v>1</v>
      </c>
      <c r="V2832" s="32" t="s">
        <v>6190</v>
      </c>
      <c r="W2832" t="s">
        <v>6191</v>
      </c>
      <c r="X2832" t="s">
        <v>282</v>
      </c>
      <c r="Y2832" t="s">
        <v>288</v>
      </c>
      <c r="Z2832" t="s">
        <v>284</v>
      </c>
      <c r="AA2832" t="s">
        <v>283</v>
      </c>
      <c r="AB2832"/>
      <c r="AD2832" s="27" t="s">
        <v>2094</v>
      </c>
      <c r="AE2832" t="s">
        <v>289</v>
      </c>
      <c r="AF2832" t="s">
        <v>290</v>
      </c>
      <c r="AH2832" t="s">
        <v>674</v>
      </c>
      <c r="AI2832" t="s">
        <v>26094</v>
      </c>
      <c r="AJ2832" t="s">
        <v>26095</v>
      </c>
      <c r="AK2832" t="s">
        <v>2082</v>
      </c>
      <c r="AL2832" s="12">
        <v>46127.379525462966</v>
      </c>
      <c r="AM2832" t="s">
        <v>309</v>
      </c>
    </row>
    <row r="2833" spans="1:39" ht="15" customHeight="1" x14ac:dyDescent="0.3">
      <c r="A2833" s="38" t="s">
        <v>6174</v>
      </c>
      <c r="B2833" t="s">
        <v>6175</v>
      </c>
      <c r="C2833" t="s">
        <v>2092</v>
      </c>
      <c r="D2833" t="s">
        <v>282</v>
      </c>
      <c r="E2833" t="s">
        <v>283</v>
      </c>
      <c r="G2833" t="s">
        <v>327</v>
      </c>
      <c r="H2833" t="s">
        <v>25792</v>
      </c>
      <c r="I2833" t="s">
        <v>6176</v>
      </c>
      <c r="J2833" t="s">
        <v>284</v>
      </c>
      <c r="K2833" t="s">
        <v>2075</v>
      </c>
      <c r="M2833" t="s">
        <v>285</v>
      </c>
      <c r="N2833" t="s">
        <v>286</v>
      </c>
      <c r="O2833" t="s">
        <v>2076</v>
      </c>
      <c r="P2833" t="s">
        <v>287</v>
      </c>
      <c r="Q2833" t="s">
        <v>288</v>
      </c>
      <c r="R2833" t="b">
        <v>0</v>
      </c>
      <c r="S2833" t="b">
        <v>0</v>
      </c>
      <c r="T2833" t="s">
        <v>426</v>
      </c>
      <c r="U2833">
        <v>1</v>
      </c>
      <c r="V2833" s="32" t="s">
        <v>6179</v>
      </c>
      <c r="W2833" t="s">
        <v>6180</v>
      </c>
      <c r="X2833" t="s">
        <v>282</v>
      </c>
      <c r="Y2833" t="s">
        <v>288</v>
      </c>
      <c r="Z2833" t="s">
        <v>284</v>
      </c>
      <c r="AA2833" t="s">
        <v>283</v>
      </c>
      <c r="AB2833"/>
      <c r="AD2833" s="27" t="s">
        <v>2094</v>
      </c>
      <c r="AE2833" t="s">
        <v>289</v>
      </c>
      <c r="AF2833" t="s">
        <v>294</v>
      </c>
      <c r="AH2833" t="s">
        <v>674</v>
      </c>
      <c r="AI2833" t="s">
        <v>26094</v>
      </c>
      <c r="AJ2833" t="s">
        <v>26095</v>
      </c>
      <c r="AK2833" t="s">
        <v>2082</v>
      </c>
      <c r="AL2833" s="12">
        <v>46127.377164351848</v>
      </c>
      <c r="AM2833" t="s">
        <v>309</v>
      </c>
    </row>
    <row r="2834" spans="1:39" ht="15" customHeight="1" x14ac:dyDescent="0.3">
      <c r="A2834" s="38" t="s">
        <v>6174</v>
      </c>
      <c r="B2834" t="s">
        <v>6175</v>
      </c>
      <c r="C2834" t="s">
        <v>2092</v>
      </c>
      <c r="D2834" t="s">
        <v>282</v>
      </c>
      <c r="E2834" t="s">
        <v>283</v>
      </c>
      <c r="G2834" t="s">
        <v>327</v>
      </c>
      <c r="H2834" t="s">
        <v>25792</v>
      </c>
      <c r="I2834" t="s">
        <v>6176</v>
      </c>
      <c r="J2834" t="s">
        <v>284</v>
      </c>
      <c r="K2834" t="s">
        <v>2075</v>
      </c>
      <c r="M2834" t="s">
        <v>285</v>
      </c>
      <c r="N2834" t="s">
        <v>286</v>
      </c>
      <c r="O2834" t="s">
        <v>2076</v>
      </c>
      <c r="P2834" t="s">
        <v>287</v>
      </c>
      <c r="Q2834" t="s">
        <v>288</v>
      </c>
      <c r="R2834" t="b">
        <v>0</v>
      </c>
      <c r="S2834" t="b">
        <v>0</v>
      </c>
      <c r="T2834" t="s">
        <v>426</v>
      </c>
      <c r="U2834">
        <v>1</v>
      </c>
      <c r="V2834" s="32" t="s">
        <v>6177</v>
      </c>
      <c r="W2834" t="s">
        <v>6178</v>
      </c>
      <c r="X2834" t="s">
        <v>282</v>
      </c>
      <c r="Y2834" t="s">
        <v>288</v>
      </c>
      <c r="Z2834" t="s">
        <v>284</v>
      </c>
      <c r="AA2834" t="s">
        <v>283</v>
      </c>
      <c r="AB2834"/>
      <c r="AD2834" s="27" t="s">
        <v>2075</v>
      </c>
      <c r="AE2834" t="s">
        <v>289</v>
      </c>
      <c r="AF2834" t="s">
        <v>294</v>
      </c>
      <c r="AH2834" t="s">
        <v>641</v>
      </c>
      <c r="AI2834" t="s">
        <v>26094</v>
      </c>
      <c r="AJ2834" t="s">
        <v>26095</v>
      </c>
      <c r="AK2834" t="s">
        <v>2082</v>
      </c>
      <c r="AL2834" s="12">
        <v>46127.377453703702</v>
      </c>
      <c r="AM2834" t="s">
        <v>309</v>
      </c>
    </row>
    <row r="2835" spans="1:39" ht="15" customHeight="1" x14ac:dyDescent="0.3">
      <c r="A2835" s="38" t="s">
        <v>6123</v>
      </c>
      <c r="B2835" t="s">
        <v>6124</v>
      </c>
      <c r="C2835" t="s">
        <v>2092</v>
      </c>
      <c r="D2835" t="s">
        <v>282</v>
      </c>
      <c r="E2835" t="s">
        <v>322</v>
      </c>
      <c r="G2835" t="s">
        <v>313</v>
      </c>
      <c r="H2835" t="s">
        <v>313</v>
      </c>
      <c r="I2835" t="s">
        <v>6125</v>
      </c>
      <c r="J2835" t="s">
        <v>284</v>
      </c>
      <c r="K2835" t="s">
        <v>2224</v>
      </c>
      <c r="M2835" t="s">
        <v>290</v>
      </c>
      <c r="N2835" t="s">
        <v>286</v>
      </c>
      <c r="O2835" t="s">
        <v>2076</v>
      </c>
      <c r="Q2835" t="s">
        <v>288</v>
      </c>
      <c r="R2835" t="b">
        <v>0</v>
      </c>
      <c r="S2835" t="b">
        <v>0</v>
      </c>
      <c r="T2835" t="s">
        <v>25454</v>
      </c>
      <c r="U2835" t="s">
        <v>2234</v>
      </c>
      <c r="V2835" s="32" t="s">
        <v>6087</v>
      </c>
      <c r="W2835" t="s">
        <v>6088</v>
      </c>
      <c r="X2835" t="s">
        <v>282</v>
      </c>
      <c r="Y2835" t="s">
        <v>288</v>
      </c>
      <c r="Z2835" t="s">
        <v>284</v>
      </c>
      <c r="AA2835" t="s">
        <v>322</v>
      </c>
      <c r="AB2835"/>
      <c r="AD2835" s="27" t="s">
        <v>2075</v>
      </c>
      <c r="AE2835" t="s">
        <v>289</v>
      </c>
      <c r="AF2835" t="s">
        <v>290</v>
      </c>
      <c r="AH2835" t="s">
        <v>579</v>
      </c>
      <c r="AI2835" t="s">
        <v>26094</v>
      </c>
      <c r="AJ2835" t="s">
        <v>26095</v>
      </c>
      <c r="AK2835" t="s">
        <v>2082</v>
      </c>
      <c r="AL2835" s="12">
        <v>46113.597870370373</v>
      </c>
      <c r="AM2835" t="s">
        <v>309</v>
      </c>
    </row>
    <row r="2836" spans="1:39" ht="15" customHeight="1" x14ac:dyDescent="0.3">
      <c r="A2836" s="38" t="s">
        <v>6079</v>
      </c>
      <c r="B2836" t="s">
        <v>6080</v>
      </c>
      <c r="C2836" t="s">
        <v>2092</v>
      </c>
      <c r="D2836" t="s">
        <v>282</v>
      </c>
      <c r="E2836" t="s">
        <v>339</v>
      </c>
      <c r="G2836" t="s">
        <v>313</v>
      </c>
      <c r="H2836" t="s">
        <v>313</v>
      </c>
      <c r="I2836" t="s">
        <v>6081</v>
      </c>
      <c r="J2836" t="s">
        <v>284</v>
      </c>
      <c r="K2836" t="s">
        <v>2075</v>
      </c>
      <c r="M2836" t="s">
        <v>290</v>
      </c>
      <c r="N2836" t="s">
        <v>286</v>
      </c>
      <c r="O2836" t="s">
        <v>2076</v>
      </c>
      <c r="Q2836" t="s">
        <v>288</v>
      </c>
      <c r="R2836" t="b">
        <v>0</v>
      </c>
      <c r="S2836" t="b">
        <v>0</v>
      </c>
      <c r="T2836" t="s">
        <v>25454</v>
      </c>
      <c r="U2836" t="s">
        <v>2234</v>
      </c>
      <c r="V2836" s="30" t="s">
        <v>6082</v>
      </c>
      <c r="W2836" t="s">
        <v>6083</v>
      </c>
      <c r="X2836" t="s">
        <v>282</v>
      </c>
      <c r="Y2836" t="s">
        <v>288</v>
      </c>
      <c r="Z2836" t="s">
        <v>284</v>
      </c>
      <c r="AA2836" t="s">
        <v>339</v>
      </c>
      <c r="AB2836"/>
      <c r="AD2836" s="27" t="s">
        <v>2214</v>
      </c>
      <c r="AE2836" t="s">
        <v>289</v>
      </c>
      <c r="AF2836" t="s">
        <v>290</v>
      </c>
      <c r="AH2836" t="s">
        <v>674</v>
      </c>
      <c r="AI2836" t="s">
        <v>26094</v>
      </c>
      <c r="AJ2836" t="s">
        <v>26095</v>
      </c>
      <c r="AK2836" t="s">
        <v>2082</v>
      </c>
      <c r="AL2836" s="12">
        <v>46120.446423611109</v>
      </c>
      <c r="AM2836" t="s">
        <v>309</v>
      </c>
    </row>
    <row r="2837" spans="1:39" ht="15" customHeight="1" x14ac:dyDescent="0.3">
      <c r="A2837" s="38" t="s">
        <v>6150</v>
      </c>
      <c r="B2837" t="s">
        <v>6151</v>
      </c>
      <c r="C2837" t="s">
        <v>2092</v>
      </c>
      <c r="D2837" t="s">
        <v>282</v>
      </c>
      <c r="E2837" t="s">
        <v>339</v>
      </c>
      <c r="G2837" t="s">
        <v>313</v>
      </c>
      <c r="H2837" t="s">
        <v>313</v>
      </c>
      <c r="I2837" t="s">
        <v>6152</v>
      </c>
      <c r="J2837" t="s">
        <v>284</v>
      </c>
      <c r="K2837" t="s">
        <v>2075</v>
      </c>
      <c r="M2837" t="s">
        <v>290</v>
      </c>
      <c r="N2837" t="s">
        <v>286</v>
      </c>
      <c r="O2837" t="s">
        <v>2076</v>
      </c>
      <c r="Q2837" t="s">
        <v>288</v>
      </c>
      <c r="R2837" t="b">
        <v>0</v>
      </c>
      <c r="S2837" t="b">
        <v>0</v>
      </c>
      <c r="T2837" t="s">
        <v>25454</v>
      </c>
      <c r="U2837" t="s">
        <v>2234</v>
      </c>
      <c r="V2837" s="32" t="s">
        <v>6153</v>
      </c>
      <c r="W2837" t="s">
        <v>6154</v>
      </c>
      <c r="X2837" t="s">
        <v>282</v>
      </c>
      <c r="Y2837" t="s">
        <v>288</v>
      </c>
      <c r="Z2837" t="s">
        <v>284</v>
      </c>
      <c r="AA2837" t="s">
        <v>339</v>
      </c>
      <c r="AB2837"/>
      <c r="AD2837" s="27" t="s">
        <v>2075</v>
      </c>
      <c r="AE2837" t="s">
        <v>26031</v>
      </c>
      <c r="AF2837" t="s">
        <v>290</v>
      </c>
      <c r="AH2837" t="s">
        <v>641</v>
      </c>
      <c r="AI2837" t="s">
        <v>26094</v>
      </c>
      <c r="AJ2837" t="s">
        <v>26095</v>
      </c>
      <c r="AK2837" t="s">
        <v>2082</v>
      </c>
      <c r="AL2837" s="12">
        <v>46120.447766203702</v>
      </c>
      <c r="AM2837" t="s">
        <v>309</v>
      </c>
    </row>
    <row r="2838" spans="1:39" ht="15" customHeight="1" x14ac:dyDescent="0.3">
      <c r="A2838" s="38" t="s">
        <v>6126</v>
      </c>
      <c r="B2838" t="s">
        <v>6127</v>
      </c>
      <c r="C2838" t="s">
        <v>2092</v>
      </c>
      <c r="D2838" t="s">
        <v>282</v>
      </c>
      <c r="E2838" t="s">
        <v>319</v>
      </c>
      <c r="G2838" t="s">
        <v>318</v>
      </c>
      <c r="I2838" t="s">
        <v>6128</v>
      </c>
      <c r="J2838" t="s">
        <v>329</v>
      </c>
      <c r="K2838" t="s">
        <v>2094</v>
      </c>
      <c r="M2838" t="s">
        <v>294</v>
      </c>
      <c r="N2838" t="s">
        <v>295</v>
      </c>
      <c r="O2838" t="s">
        <v>2228</v>
      </c>
      <c r="P2838" t="s">
        <v>287</v>
      </c>
      <c r="Q2838" t="s">
        <v>288</v>
      </c>
      <c r="R2838" t="b">
        <v>0</v>
      </c>
      <c r="S2838" t="b">
        <v>0</v>
      </c>
      <c r="T2838" t="s">
        <v>25460</v>
      </c>
      <c r="U2838" t="s">
        <v>6129</v>
      </c>
      <c r="V2838" s="32" t="s">
        <v>2235</v>
      </c>
      <c r="AB2838"/>
      <c r="AD2838" s="27"/>
    </row>
    <row r="2839" spans="1:39" ht="15" customHeight="1" x14ac:dyDescent="0.3">
      <c r="A2839" s="38" t="s">
        <v>6084</v>
      </c>
      <c r="B2839" t="s">
        <v>6085</v>
      </c>
      <c r="C2839" t="s">
        <v>2092</v>
      </c>
      <c r="D2839" t="s">
        <v>282</v>
      </c>
      <c r="E2839" t="s">
        <v>322</v>
      </c>
      <c r="G2839" t="s">
        <v>313</v>
      </c>
      <c r="H2839" t="s">
        <v>313</v>
      </c>
      <c r="I2839" t="s">
        <v>6086</v>
      </c>
      <c r="J2839" t="s">
        <v>284</v>
      </c>
      <c r="K2839" t="s">
        <v>2075</v>
      </c>
      <c r="M2839" t="s">
        <v>290</v>
      </c>
      <c r="N2839" t="s">
        <v>286</v>
      </c>
      <c r="O2839" t="s">
        <v>2076</v>
      </c>
      <c r="Q2839" t="s">
        <v>288</v>
      </c>
      <c r="R2839" t="b">
        <v>0</v>
      </c>
      <c r="S2839" t="b">
        <v>0</v>
      </c>
      <c r="T2839" t="s">
        <v>25454</v>
      </c>
      <c r="U2839" t="s">
        <v>2234</v>
      </c>
      <c r="V2839" s="30" t="s">
        <v>6087</v>
      </c>
      <c r="W2839" t="s">
        <v>6088</v>
      </c>
      <c r="X2839" t="s">
        <v>282</v>
      </c>
      <c r="Y2839" t="s">
        <v>288</v>
      </c>
      <c r="Z2839" t="s">
        <v>284</v>
      </c>
      <c r="AA2839" t="s">
        <v>322</v>
      </c>
      <c r="AB2839"/>
      <c r="AD2839" s="27" t="s">
        <v>2075</v>
      </c>
      <c r="AE2839" t="s">
        <v>289</v>
      </c>
      <c r="AF2839" t="s">
        <v>290</v>
      </c>
      <c r="AH2839" t="s">
        <v>579</v>
      </c>
      <c r="AI2839" t="s">
        <v>26094</v>
      </c>
      <c r="AJ2839" t="s">
        <v>26095</v>
      </c>
      <c r="AK2839" t="s">
        <v>2082</v>
      </c>
      <c r="AL2839" s="12">
        <v>46113.597870370373</v>
      </c>
      <c r="AM2839" t="s">
        <v>309</v>
      </c>
    </row>
    <row r="2840" spans="1:39" ht="15" customHeight="1" x14ac:dyDescent="0.3">
      <c r="A2840" s="38" t="s">
        <v>6147</v>
      </c>
      <c r="B2840" t="s">
        <v>6148</v>
      </c>
      <c r="C2840" t="s">
        <v>2092</v>
      </c>
      <c r="D2840" t="s">
        <v>282</v>
      </c>
      <c r="E2840" t="s">
        <v>319</v>
      </c>
      <c r="G2840" t="s">
        <v>25724</v>
      </c>
      <c r="H2840" t="s">
        <v>25745</v>
      </c>
      <c r="I2840" t="s">
        <v>6149</v>
      </c>
      <c r="J2840" t="s">
        <v>329</v>
      </c>
      <c r="K2840" t="s">
        <v>2075</v>
      </c>
      <c r="M2840" t="s">
        <v>285</v>
      </c>
      <c r="N2840" t="s">
        <v>286</v>
      </c>
      <c r="O2840" t="s">
        <v>2076</v>
      </c>
      <c r="P2840" t="s">
        <v>287</v>
      </c>
      <c r="Q2840" t="s">
        <v>288</v>
      </c>
      <c r="R2840" t="b">
        <v>0</v>
      </c>
      <c r="S2840" t="b">
        <v>0</v>
      </c>
      <c r="T2840" t="s">
        <v>25455</v>
      </c>
      <c r="U2840">
        <v>0</v>
      </c>
      <c r="V2840" s="32" t="s">
        <v>5312</v>
      </c>
      <c r="W2840" t="s">
        <v>5313</v>
      </c>
      <c r="X2840" t="s">
        <v>282</v>
      </c>
      <c r="Y2840" t="s">
        <v>288</v>
      </c>
      <c r="Z2840" t="s">
        <v>329</v>
      </c>
      <c r="AA2840" t="s">
        <v>319</v>
      </c>
      <c r="AB2840"/>
      <c r="AD2840" s="27" t="s">
        <v>2075</v>
      </c>
      <c r="AE2840" t="s">
        <v>26030</v>
      </c>
      <c r="AF2840" t="s">
        <v>290</v>
      </c>
      <c r="AH2840" t="s">
        <v>657</v>
      </c>
      <c r="AI2840" t="s">
        <v>5314</v>
      </c>
      <c r="AJ2840" t="s">
        <v>5315</v>
      </c>
      <c r="AK2840" t="s">
        <v>2082</v>
      </c>
      <c r="AL2840" s="12">
        <v>45694.291898148149</v>
      </c>
      <c r="AM2840" t="s">
        <v>309</v>
      </c>
    </row>
    <row r="2841" spans="1:39" ht="15" customHeight="1" x14ac:dyDescent="0.3">
      <c r="A2841" s="38" t="s">
        <v>6147</v>
      </c>
      <c r="B2841" t="s">
        <v>6148</v>
      </c>
      <c r="C2841" t="s">
        <v>2092</v>
      </c>
      <c r="D2841" t="s">
        <v>282</v>
      </c>
      <c r="E2841" t="s">
        <v>319</v>
      </c>
      <c r="G2841" t="s">
        <v>25724</v>
      </c>
      <c r="H2841" t="s">
        <v>25745</v>
      </c>
      <c r="I2841" t="s">
        <v>6149</v>
      </c>
      <c r="J2841" t="s">
        <v>329</v>
      </c>
      <c r="K2841" t="s">
        <v>2075</v>
      </c>
      <c r="M2841" t="s">
        <v>285</v>
      </c>
      <c r="N2841" t="s">
        <v>286</v>
      </c>
      <c r="O2841" t="s">
        <v>2076</v>
      </c>
      <c r="P2841" t="s">
        <v>287</v>
      </c>
      <c r="Q2841" t="s">
        <v>288</v>
      </c>
      <c r="R2841" t="b">
        <v>0</v>
      </c>
      <c r="S2841" t="b">
        <v>0</v>
      </c>
      <c r="T2841" t="s">
        <v>25455</v>
      </c>
      <c r="U2841">
        <v>0</v>
      </c>
      <c r="V2841" s="32" t="s">
        <v>5768</v>
      </c>
      <c r="W2841" t="s">
        <v>5769</v>
      </c>
      <c r="X2841" t="s">
        <v>282</v>
      </c>
      <c r="Y2841" t="s">
        <v>288</v>
      </c>
      <c r="Z2841" t="s">
        <v>329</v>
      </c>
      <c r="AA2841" t="s">
        <v>319</v>
      </c>
      <c r="AB2841"/>
      <c r="AD2841" s="27" t="s">
        <v>2075</v>
      </c>
      <c r="AE2841" t="s">
        <v>26031</v>
      </c>
      <c r="AF2841" t="s">
        <v>290</v>
      </c>
      <c r="AH2841" t="s">
        <v>657</v>
      </c>
      <c r="AI2841" t="s">
        <v>5314</v>
      </c>
      <c r="AJ2841" t="s">
        <v>5315</v>
      </c>
      <c r="AK2841" t="s">
        <v>2082</v>
      </c>
      <c r="AL2841" s="12">
        <v>45694.294293981482</v>
      </c>
      <c r="AM2841" t="s">
        <v>309</v>
      </c>
    </row>
    <row r="2842" spans="1:39" ht="15" customHeight="1" x14ac:dyDescent="0.3">
      <c r="A2842" s="38" t="s">
        <v>6133</v>
      </c>
      <c r="B2842" t="s">
        <v>6134</v>
      </c>
      <c r="C2842" t="s">
        <v>2092</v>
      </c>
      <c r="D2842" t="s">
        <v>282</v>
      </c>
      <c r="E2842" t="s">
        <v>322</v>
      </c>
      <c r="G2842" t="s">
        <v>313</v>
      </c>
      <c r="H2842" t="s">
        <v>313</v>
      </c>
      <c r="I2842" t="s">
        <v>6135</v>
      </c>
      <c r="J2842" t="s">
        <v>284</v>
      </c>
      <c r="K2842" t="s">
        <v>2075</v>
      </c>
      <c r="M2842" t="s">
        <v>290</v>
      </c>
      <c r="N2842" t="s">
        <v>286</v>
      </c>
      <c r="O2842" t="s">
        <v>2076</v>
      </c>
      <c r="Q2842" t="s">
        <v>288</v>
      </c>
      <c r="R2842" t="b">
        <v>0</v>
      </c>
      <c r="S2842" t="b">
        <v>0</v>
      </c>
      <c r="T2842" t="s">
        <v>25454</v>
      </c>
      <c r="U2842" t="s">
        <v>2234</v>
      </c>
      <c r="V2842" s="30" t="s">
        <v>6087</v>
      </c>
      <c r="W2842" t="s">
        <v>6088</v>
      </c>
      <c r="X2842" t="s">
        <v>282</v>
      </c>
      <c r="Y2842" t="s">
        <v>288</v>
      </c>
      <c r="Z2842" t="s">
        <v>284</v>
      </c>
      <c r="AA2842" t="s">
        <v>322</v>
      </c>
      <c r="AB2842"/>
      <c r="AD2842" s="27" t="s">
        <v>2075</v>
      </c>
      <c r="AE2842" t="s">
        <v>289</v>
      </c>
      <c r="AF2842" t="s">
        <v>290</v>
      </c>
      <c r="AH2842" t="s">
        <v>579</v>
      </c>
      <c r="AI2842" t="s">
        <v>26094</v>
      </c>
      <c r="AJ2842" t="s">
        <v>26095</v>
      </c>
      <c r="AK2842" t="s">
        <v>2082</v>
      </c>
      <c r="AL2842" s="12">
        <v>46113.597870370373</v>
      </c>
      <c r="AM2842" t="s">
        <v>309</v>
      </c>
    </row>
    <row r="2843" spans="1:39" ht="15" customHeight="1" x14ac:dyDescent="0.3">
      <c r="A2843" s="38" t="s">
        <v>6094</v>
      </c>
      <c r="B2843" t="s">
        <v>6095</v>
      </c>
      <c r="C2843" t="s">
        <v>2092</v>
      </c>
      <c r="D2843" t="s">
        <v>282</v>
      </c>
      <c r="E2843" t="s">
        <v>322</v>
      </c>
      <c r="G2843" t="s">
        <v>313</v>
      </c>
      <c r="H2843" t="s">
        <v>313</v>
      </c>
      <c r="I2843" t="s">
        <v>6096</v>
      </c>
      <c r="J2843" t="s">
        <v>284</v>
      </c>
      <c r="K2843" t="s">
        <v>2224</v>
      </c>
      <c r="M2843" t="s">
        <v>290</v>
      </c>
      <c r="N2843" t="s">
        <v>286</v>
      </c>
      <c r="O2843" t="s">
        <v>2076</v>
      </c>
      <c r="Q2843" t="s">
        <v>288</v>
      </c>
      <c r="R2843" t="b">
        <v>0</v>
      </c>
      <c r="S2843" t="b">
        <v>0</v>
      </c>
      <c r="T2843" t="s">
        <v>25454</v>
      </c>
      <c r="U2843" t="s">
        <v>2234</v>
      </c>
      <c r="V2843" s="32" t="s">
        <v>6087</v>
      </c>
      <c r="W2843" t="s">
        <v>6088</v>
      </c>
      <c r="X2843" t="s">
        <v>282</v>
      </c>
      <c r="Y2843" t="s">
        <v>288</v>
      </c>
      <c r="Z2843" t="s">
        <v>284</v>
      </c>
      <c r="AA2843" t="s">
        <v>322</v>
      </c>
      <c r="AB2843"/>
      <c r="AD2843" s="27" t="s">
        <v>2075</v>
      </c>
      <c r="AE2843" t="s">
        <v>289</v>
      </c>
      <c r="AF2843" t="s">
        <v>290</v>
      </c>
      <c r="AH2843" t="s">
        <v>579</v>
      </c>
      <c r="AI2843" t="s">
        <v>26094</v>
      </c>
      <c r="AJ2843" t="s">
        <v>26095</v>
      </c>
      <c r="AK2843" t="s">
        <v>2082</v>
      </c>
      <c r="AL2843" s="12">
        <v>46113.597870370373</v>
      </c>
      <c r="AM2843" t="s">
        <v>309</v>
      </c>
    </row>
    <row r="2844" spans="1:39" ht="15" customHeight="1" x14ac:dyDescent="0.3">
      <c r="A2844" s="38" t="s">
        <v>6074</v>
      </c>
      <c r="B2844" t="s">
        <v>6075</v>
      </c>
      <c r="C2844" t="s">
        <v>2092</v>
      </c>
      <c r="D2844" t="s">
        <v>282</v>
      </c>
      <c r="E2844" t="s">
        <v>319</v>
      </c>
      <c r="G2844" t="s">
        <v>298</v>
      </c>
      <c r="H2844" t="s">
        <v>298</v>
      </c>
      <c r="I2844" t="s">
        <v>6076</v>
      </c>
      <c r="J2844" t="s">
        <v>284</v>
      </c>
      <c r="K2844" t="s">
        <v>2075</v>
      </c>
      <c r="M2844" t="s">
        <v>285</v>
      </c>
      <c r="N2844" t="s">
        <v>286</v>
      </c>
      <c r="O2844" t="s">
        <v>2076</v>
      </c>
      <c r="P2844" t="s">
        <v>287</v>
      </c>
      <c r="Q2844" t="s">
        <v>288</v>
      </c>
      <c r="R2844" t="b">
        <v>0</v>
      </c>
      <c r="S2844" t="b">
        <v>0</v>
      </c>
      <c r="T2844" t="s">
        <v>25455</v>
      </c>
      <c r="U2844" t="s">
        <v>2244</v>
      </c>
      <c r="V2844" s="32" t="s">
        <v>4117</v>
      </c>
      <c r="W2844" t="s">
        <v>4118</v>
      </c>
      <c r="X2844" t="s">
        <v>282</v>
      </c>
      <c r="Y2844" t="s">
        <v>288</v>
      </c>
      <c r="Z2844" t="s">
        <v>284</v>
      </c>
      <c r="AA2844" t="s">
        <v>319</v>
      </c>
      <c r="AB2844"/>
      <c r="AD2844" s="27" t="s">
        <v>2075</v>
      </c>
      <c r="AE2844" t="s">
        <v>26030</v>
      </c>
      <c r="AF2844" t="s">
        <v>290</v>
      </c>
      <c r="AH2844" t="s">
        <v>579</v>
      </c>
      <c r="AI2844" t="s">
        <v>26094</v>
      </c>
      <c r="AJ2844" t="s">
        <v>26095</v>
      </c>
      <c r="AK2844" t="s">
        <v>2082</v>
      </c>
      <c r="AL2844" s="12">
        <v>46119.428865740738</v>
      </c>
      <c r="AM2844" t="s">
        <v>309</v>
      </c>
    </row>
    <row r="2845" spans="1:39" ht="15" customHeight="1" x14ac:dyDescent="0.3">
      <c r="A2845" s="38" t="s">
        <v>6074</v>
      </c>
      <c r="B2845" t="s">
        <v>6075</v>
      </c>
      <c r="C2845" t="s">
        <v>2092</v>
      </c>
      <c r="D2845" t="s">
        <v>282</v>
      </c>
      <c r="E2845" t="s">
        <v>319</v>
      </c>
      <c r="G2845" t="s">
        <v>298</v>
      </c>
      <c r="H2845" t="s">
        <v>298</v>
      </c>
      <c r="I2845" t="s">
        <v>6076</v>
      </c>
      <c r="J2845" t="s">
        <v>284</v>
      </c>
      <c r="K2845" t="s">
        <v>2075</v>
      </c>
      <c r="M2845" t="s">
        <v>285</v>
      </c>
      <c r="N2845" t="s">
        <v>286</v>
      </c>
      <c r="O2845" t="s">
        <v>2076</v>
      </c>
      <c r="P2845" t="s">
        <v>287</v>
      </c>
      <c r="Q2845" t="s">
        <v>288</v>
      </c>
      <c r="R2845" t="b">
        <v>0</v>
      </c>
      <c r="S2845" t="b">
        <v>0</v>
      </c>
      <c r="T2845" t="s">
        <v>25455</v>
      </c>
      <c r="U2845" t="s">
        <v>2244</v>
      </c>
      <c r="V2845" s="32" t="s">
        <v>6077</v>
      </c>
      <c r="W2845" t="s">
        <v>6078</v>
      </c>
      <c r="X2845" t="s">
        <v>282</v>
      </c>
      <c r="Y2845" t="s">
        <v>288</v>
      </c>
      <c r="Z2845" t="s">
        <v>284</v>
      </c>
      <c r="AA2845" t="s">
        <v>319</v>
      </c>
      <c r="AB2845"/>
      <c r="AD2845" s="27" t="s">
        <v>2075</v>
      </c>
      <c r="AE2845" t="s">
        <v>26031</v>
      </c>
      <c r="AF2845" t="s">
        <v>290</v>
      </c>
      <c r="AH2845" t="s">
        <v>657</v>
      </c>
      <c r="AI2845" t="s">
        <v>26094</v>
      </c>
      <c r="AJ2845" t="s">
        <v>26095</v>
      </c>
      <c r="AK2845" t="s">
        <v>2082</v>
      </c>
      <c r="AL2845" s="12">
        <v>46119.43173611111</v>
      </c>
      <c r="AM2845" t="s">
        <v>309</v>
      </c>
    </row>
    <row r="2846" spans="1:39" ht="15" customHeight="1" x14ac:dyDescent="0.3">
      <c r="A2846" s="38" t="s">
        <v>6074</v>
      </c>
      <c r="B2846" t="s">
        <v>6075</v>
      </c>
      <c r="C2846" t="s">
        <v>2092</v>
      </c>
      <c r="D2846" t="s">
        <v>282</v>
      </c>
      <c r="E2846" t="s">
        <v>319</v>
      </c>
      <c r="G2846" t="s">
        <v>298</v>
      </c>
      <c r="H2846" t="s">
        <v>298</v>
      </c>
      <c r="I2846" t="s">
        <v>6076</v>
      </c>
      <c r="J2846" t="s">
        <v>284</v>
      </c>
      <c r="K2846" t="s">
        <v>2075</v>
      </c>
      <c r="M2846" t="s">
        <v>285</v>
      </c>
      <c r="N2846" t="s">
        <v>286</v>
      </c>
      <c r="O2846" t="s">
        <v>2076</v>
      </c>
      <c r="P2846" t="s">
        <v>287</v>
      </c>
      <c r="Q2846" t="s">
        <v>288</v>
      </c>
      <c r="R2846" t="b">
        <v>0</v>
      </c>
      <c r="S2846" t="b">
        <v>0</v>
      </c>
      <c r="T2846" t="s">
        <v>25455</v>
      </c>
      <c r="U2846" t="s">
        <v>2244</v>
      </c>
      <c r="V2846" s="32" t="s">
        <v>5775</v>
      </c>
      <c r="W2846" t="s">
        <v>5776</v>
      </c>
      <c r="X2846" t="s">
        <v>282</v>
      </c>
      <c r="Y2846" t="s">
        <v>288</v>
      </c>
      <c r="Z2846" t="s">
        <v>284</v>
      </c>
      <c r="AA2846" t="s">
        <v>319</v>
      </c>
      <c r="AB2846"/>
      <c r="AD2846" s="27" t="s">
        <v>2075</v>
      </c>
      <c r="AE2846" t="s">
        <v>26030</v>
      </c>
      <c r="AF2846" t="s">
        <v>290</v>
      </c>
      <c r="AH2846" t="s">
        <v>657</v>
      </c>
      <c r="AI2846" t="s">
        <v>26094</v>
      </c>
      <c r="AJ2846" t="s">
        <v>26095</v>
      </c>
      <c r="AK2846" t="s">
        <v>2082</v>
      </c>
      <c r="AL2846" s="12">
        <v>46119.42800925926</v>
      </c>
      <c r="AM2846" t="s">
        <v>309</v>
      </c>
    </row>
    <row r="2847" spans="1:39" ht="15" customHeight="1" x14ac:dyDescent="0.3">
      <c r="A2847" s="38" t="s">
        <v>6074</v>
      </c>
      <c r="B2847" t="s">
        <v>6075</v>
      </c>
      <c r="C2847" t="s">
        <v>2092</v>
      </c>
      <c r="D2847" t="s">
        <v>282</v>
      </c>
      <c r="E2847" t="s">
        <v>319</v>
      </c>
      <c r="G2847" t="s">
        <v>298</v>
      </c>
      <c r="H2847" t="s">
        <v>298</v>
      </c>
      <c r="I2847" t="s">
        <v>6076</v>
      </c>
      <c r="J2847" t="s">
        <v>284</v>
      </c>
      <c r="K2847" t="s">
        <v>2075</v>
      </c>
      <c r="M2847" t="s">
        <v>285</v>
      </c>
      <c r="N2847" t="s">
        <v>286</v>
      </c>
      <c r="O2847" t="s">
        <v>2076</v>
      </c>
      <c r="P2847" t="s">
        <v>287</v>
      </c>
      <c r="Q2847" t="s">
        <v>288</v>
      </c>
      <c r="R2847" t="b">
        <v>0</v>
      </c>
      <c r="S2847" t="b">
        <v>0</v>
      </c>
      <c r="T2847" t="s">
        <v>25455</v>
      </c>
      <c r="U2847" t="s">
        <v>2244</v>
      </c>
      <c r="V2847" s="32" t="s">
        <v>5773</v>
      </c>
      <c r="W2847" t="s">
        <v>5774</v>
      </c>
      <c r="X2847" t="s">
        <v>282</v>
      </c>
      <c r="Y2847" t="s">
        <v>288</v>
      </c>
      <c r="Z2847" t="s">
        <v>284</v>
      </c>
      <c r="AA2847" t="s">
        <v>319</v>
      </c>
      <c r="AB2847"/>
      <c r="AD2847" s="27" t="s">
        <v>2075</v>
      </c>
      <c r="AE2847" t="s">
        <v>26031</v>
      </c>
      <c r="AF2847" t="s">
        <v>290</v>
      </c>
      <c r="AH2847" t="s">
        <v>657</v>
      </c>
      <c r="AI2847" t="s">
        <v>26094</v>
      </c>
      <c r="AJ2847" t="s">
        <v>26095</v>
      </c>
      <c r="AK2847" t="s">
        <v>2082</v>
      </c>
      <c r="AL2847" s="12">
        <v>46119.425856481481</v>
      </c>
      <c r="AM2847" t="s">
        <v>309</v>
      </c>
    </row>
    <row r="2848" spans="1:39" ht="15" customHeight="1" x14ac:dyDescent="0.3">
      <c r="A2848" s="38" t="s">
        <v>6115</v>
      </c>
      <c r="B2848" t="s">
        <v>6116</v>
      </c>
      <c r="C2848" t="s">
        <v>2073</v>
      </c>
      <c r="D2848" t="s">
        <v>282</v>
      </c>
      <c r="E2848" t="s">
        <v>319</v>
      </c>
      <c r="H2848" t="s">
        <v>25839</v>
      </c>
      <c r="I2848" t="s">
        <v>6117</v>
      </c>
      <c r="J2848" t="s">
        <v>284</v>
      </c>
      <c r="K2848" t="s">
        <v>2075</v>
      </c>
      <c r="M2848" t="s">
        <v>338</v>
      </c>
      <c r="O2848" t="s">
        <v>2076</v>
      </c>
      <c r="Q2848" t="s">
        <v>311</v>
      </c>
      <c r="R2848" t="b">
        <v>0</v>
      </c>
      <c r="S2848" t="b">
        <v>0</v>
      </c>
      <c r="T2848" t="s">
        <v>426</v>
      </c>
      <c r="U2848">
        <v>1</v>
      </c>
      <c r="V2848" s="32" t="s">
        <v>6118</v>
      </c>
      <c r="W2848" t="s">
        <v>6119</v>
      </c>
      <c r="X2848" t="s">
        <v>282</v>
      </c>
      <c r="Y2848" t="s">
        <v>311</v>
      </c>
      <c r="Z2848" t="s">
        <v>284</v>
      </c>
      <c r="AB2848"/>
      <c r="AD2848" s="27" t="s">
        <v>2079</v>
      </c>
      <c r="AF2848" t="s">
        <v>290</v>
      </c>
      <c r="AH2848" t="s">
        <v>2016</v>
      </c>
      <c r="AI2848" t="s">
        <v>2088</v>
      </c>
      <c r="AJ2848" t="s">
        <v>2089</v>
      </c>
      <c r="AK2848" t="s">
        <v>2082</v>
      </c>
      <c r="AL2848" s="12">
        <v>45852.656921296293</v>
      </c>
    </row>
    <row r="2849" spans="1:39" ht="15" customHeight="1" x14ac:dyDescent="0.3">
      <c r="A2849" s="38" t="s">
        <v>6089</v>
      </c>
      <c r="B2849" t="s">
        <v>6090</v>
      </c>
      <c r="C2849" t="s">
        <v>2092</v>
      </c>
      <c r="D2849" t="s">
        <v>282</v>
      </c>
      <c r="E2849" t="s">
        <v>319</v>
      </c>
      <c r="G2849" t="s">
        <v>298</v>
      </c>
      <c r="H2849" t="s">
        <v>298</v>
      </c>
      <c r="I2849" t="s">
        <v>6091</v>
      </c>
      <c r="J2849" t="s">
        <v>284</v>
      </c>
      <c r="K2849" t="s">
        <v>2075</v>
      </c>
      <c r="M2849" t="s">
        <v>335</v>
      </c>
      <c r="N2849" t="s">
        <v>286</v>
      </c>
      <c r="O2849" t="s">
        <v>2076</v>
      </c>
      <c r="P2849" t="s">
        <v>287</v>
      </c>
      <c r="Q2849" t="s">
        <v>301</v>
      </c>
      <c r="R2849" t="b">
        <v>0</v>
      </c>
      <c r="S2849" t="b">
        <v>0</v>
      </c>
      <c r="T2849" t="s">
        <v>25454</v>
      </c>
      <c r="U2849" t="s">
        <v>2234</v>
      </c>
      <c r="V2849" s="32" t="s">
        <v>6092</v>
      </c>
      <c r="W2849" t="s">
        <v>6093</v>
      </c>
      <c r="X2849" t="s">
        <v>282</v>
      </c>
      <c r="Y2849" t="s">
        <v>301</v>
      </c>
      <c r="Z2849" t="s">
        <v>284</v>
      </c>
      <c r="AA2849" t="s">
        <v>319</v>
      </c>
      <c r="AB2849"/>
      <c r="AD2849" s="27" t="s">
        <v>2075</v>
      </c>
      <c r="AE2849" t="s">
        <v>26030</v>
      </c>
      <c r="AF2849" t="s">
        <v>335</v>
      </c>
      <c r="AH2849" t="s">
        <v>657</v>
      </c>
      <c r="AI2849" t="s">
        <v>26094</v>
      </c>
      <c r="AJ2849" t="s">
        <v>26095</v>
      </c>
      <c r="AK2849" t="s">
        <v>2082</v>
      </c>
      <c r="AL2849" s="12">
        <v>46120.44431712963</v>
      </c>
      <c r="AM2849" t="s">
        <v>291</v>
      </c>
    </row>
    <row r="2850" spans="1:39" ht="15" customHeight="1" x14ac:dyDescent="0.3">
      <c r="A2850" s="38" t="s">
        <v>5108</v>
      </c>
      <c r="B2850" t="s">
        <v>5109</v>
      </c>
      <c r="C2850" t="s">
        <v>2092</v>
      </c>
      <c r="D2850" t="s">
        <v>282</v>
      </c>
      <c r="E2850" t="s">
        <v>322</v>
      </c>
      <c r="G2850" t="s">
        <v>298</v>
      </c>
      <c r="H2850" t="s">
        <v>298</v>
      </c>
      <c r="I2850" t="s">
        <v>5110</v>
      </c>
      <c r="J2850" t="s">
        <v>284</v>
      </c>
      <c r="K2850" t="s">
        <v>2094</v>
      </c>
      <c r="M2850" t="s">
        <v>285</v>
      </c>
      <c r="N2850" t="s">
        <v>286</v>
      </c>
      <c r="O2850" t="s">
        <v>2076</v>
      </c>
      <c r="Q2850" t="s">
        <v>288</v>
      </c>
      <c r="R2850" t="b">
        <v>0</v>
      </c>
      <c r="S2850" t="b">
        <v>0</v>
      </c>
      <c r="T2850" t="s">
        <v>25455</v>
      </c>
      <c r="U2850" t="s">
        <v>2234</v>
      </c>
      <c r="V2850" s="30" t="s">
        <v>5111</v>
      </c>
      <c r="W2850" t="s">
        <v>5112</v>
      </c>
      <c r="X2850" t="s">
        <v>282</v>
      </c>
      <c r="Y2850" t="s">
        <v>288</v>
      </c>
      <c r="Z2850" t="s">
        <v>284</v>
      </c>
      <c r="AA2850" t="s">
        <v>304</v>
      </c>
      <c r="AB2850"/>
      <c r="AD2850" s="27" t="s">
        <v>2094</v>
      </c>
      <c r="AE2850" t="s">
        <v>289</v>
      </c>
      <c r="AF2850" t="s">
        <v>285</v>
      </c>
      <c r="AH2850" t="s">
        <v>657</v>
      </c>
      <c r="AI2850" t="s">
        <v>26082</v>
      </c>
      <c r="AJ2850" t="s">
        <v>26086</v>
      </c>
      <c r="AK2850" t="s">
        <v>2082</v>
      </c>
      <c r="AL2850" s="12">
        <v>46107.234479166669</v>
      </c>
      <c r="AM2850" t="s">
        <v>309</v>
      </c>
    </row>
    <row r="2851" spans="1:39" ht="15" customHeight="1" x14ac:dyDescent="0.3">
      <c r="A2851" s="38" t="s">
        <v>6155</v>
      </c>
      <c r="B2851" t="s">
        <v>6156</v>
      </c>
      <c r="C2851" t="s">
        <v>2092</v>
      </c>
      <c r="D2851" t="s">
        <v>282</v>
      </c>
      <c r="E2851" t="s">
        <v>319</v>
      </c>
      <c r="G2851" t="s">
        <v>298</v>
      </c>
      <c r="H2851" t="s">
        <v>327</v>
      </c>
      <c r="I2851" t="s">
        <v>6157</v>
      </c>
      <c r="J2851" t="s">
        <v>284</v>
      </c>
      <c r="K2851" t="s">
        <v>2075</v>
      </c>
      <c r="M2851" t="s">
        <v>335</v>
      </c>
      <c r="N2851" t="s">
        <v>286</v>
      </c>
      <c r="O2851" t="s">
        <v>2076</v>
      </c>
      <c r="P2851" t="s">
        <v>287</v>
      </c>
      <c r="Q2851" t="s">
        <v>288</v>
      </c>
      <c r="R2851" t="b">
        <v>0</v>
      </c>
      <c r="S2851" t="b">
        <v>0</v>
      </c>
      <c r="T2851" t="s">
        <v>25454</v>
      </c>
      <c r="U2851" t="s">
        <v>2244</v>
      </c>
      <c r="V2851" s="32" t="s">
        <v>5372</v>
      </c>
      <c r="W2851" t="s">
        <v>5373</v>
      </c>
      <c r="X2851" t="s">
        <v>282</v>
      </c>
      <c r="Y2851" t="s">
        <v>288</v>
      </c>
      <c r="Z2851" t="s">
        <v>284</v>
      </c>
      <c r="AA2851" t="s">
        <v>319</v>
      </c>
      <c r="AB2851"/>
      <c r="AD2851" s="27" t="s">
        <v>2094</v>
      </c>
      <c r="AE2851" t="s">
        <v>289</v>
      </c>
      <c r="AF2851" t="s">
        <v>290</v>
      </c>
      <c r="AH2851" t="s">
        <v>649</v>
      </c>
      <c r="AI2851" t="s">
        <v>26094</v>
      </c>
      <c r="AJ2851" t="s">
        <v>26095</v>
      </c>
      <c r="AK2851" t="s">
        <v>2082</v>
      </c>
      <c r="AL2851" s="12">
        <v>46119.157187500001</v>
      </c>
      <c r="AM2851" t="s">
        <v>309</v>
      </c>
    </row>
    <row r="2852" spans="1:39" ht="15" customHeight="1" x14ac:dyDescent="0.3">
      <c r="A2852" s="38" t="s">
        <v>6200</v>
      </c>
      <c r="B2852" t="s">
        <v>6201</v>
      </c>
      <c r="C2852" t="s">
        <v>2092</v>
      </c>
      <c r="D2852" t="s">
        <v>282</v>
      </c>
      <c r="E2852" t="s">
        <v>283</v>
      </c>
      <c r="G2852" t="s">
        <v>313</v>
      </c>
      <c r="H2852" t="s">
        <v>313</v>
      </c>
      <c r="I2852" t="s">
        <v>6202</v>
      </c>
      <c r="J2852" t="s">
        <v>284</v>
      </c>
      <c r="K2852" t="s">
        <v>2094</v>
      </c>
      <c r="M2852" t="s">
        <v>285</v>
      </c>
      <c r="N2852" t="s">
        <v>286</v>
      </c>
      <c r="O2852" t="s">
        <v>2076</v>
      </c>
      <c r="P2852" t="s">
        <v>287</v>
      </c>
      <c r="Q2852" t="s">
        <v>288</v>
      </c>
      <c r="R2852" t="b">
        <v>0</v>
      </c>
      <c r="S2852" t="b">
        <v>0</v>
      </c>
      <c r="T2852" t="s">
        <v>426</v>
      </c>
      <c r="U2852">
        <v>1</v>
      </c>
      <c r="V2852" s="32" t="s">
        <v>6169</v>
      </c>
      <c r="W2852" t="s">
        <v>6170</v>
      </c>
      <c r="X2852" t="s">
        <v>282</v>
      </c>
      <c r="Y2852" t="s">
        <v>288</v>
      </c>
      <c r="Z2852" t="s">
        <v>284</v>
      </c>
      <c r="AA2852" t="s">
        <v>283</v>
      </c>
      <c r="AB2852"/>
      <c r="AD2852" s="27" t="s">
        <v>2094</v>
      </c>
      <c r="AE2852" t="s">
        <v>289</v>
      </c>
      <c r="AF2852" t="s">
        <v>290</v>
      </c>
      <c r="AH2852" t="s">
        <v>674</v>
      </c>
      <c r="AI2852" t="s">
        <v>26094</v>
      </c>
      <c r="AJ2852" t="s">
        <v>26095</v>
      </c>
      <c r="AK2852" t="s">
        <v>2082</v>
      </c>
      <c r="AL2852" s="12">
        <v>46127.38013888889</v>
      </c>
      <c r="AM2852" t="s">
        <v>309</v>
      </c>
    </row>
    <row r="2853" spans="1:39" ht="15" customHeight="1" x14ac:dyDescent="0.3">
      <c r="A2853" s="38" t="s">
        <v>6200</v>
      </c>
      <c r="B2853" t="s">
        <v>6201</v>
      </c>
      <c r="C2853" t="s">
        <v>2092</v>
      </c>
      <c r="D2853" t="s">
        <v>282</v>
      </c>
      <c r="E2853" t="s">
        <v>283</v>
      </c>
      <c r="G2853" t="s">
        <v>313</v>
      </c>
      <c r="H2853" t="s">
        <v>313</v>
      </c>
      <c r="I2853" t="s">
        <v>6202</v>
      </c>
      <c r="J2853" t="s">
        <v>284</v>
      </c>
      <c r="K2853" t="s">
        <v>2094</v>
      </c>
      <c r="M2853" t="s">
        <v>285</v>
      </c>
      <c r="N2853" t="s">
        <v>286</v>
      </c>
      <c r="O2853" t="s">
        <v>2076</v>
      </c>
      <c r="P2853" t="s">
        <v>287</v>
      </c>
      <c r="Q2853" t="s">
        <v>288</v>
      </c>
      <c r="R2853" t="b">
        <v>0</v>
      </c>
      <c r="S2853" t="b">
        <v>0</v>
      </c>
      <c r="T2853" t="s">
        <v>426</v>
      </c>
      <c r="U2853">
        <v>1</v>
      </c>
      <c r="V2853" s="32" t="s">
        <v>6203</v>
      </c>
      <c r="W2853" t="s">
        <v>6204</v>
      </c>
      <c r="X2853" t="s">
        <v>282</v>
      </c>
      <c r="Y2853" t="s">
        <v>288</v>
      </c>
      <c r="Z2853" t="s">
        <v>284</v>
      </c>
      <c r="AA2853" t="s">
        <v>283</v>
      </c>
      <c r="AB2853"/>
      <c r="AD2853" s="27" t="s">
        <v>2094</v>
      </c>
      <c r="AE2853" t="s">
        <v>289</v>
      </c>
      <c r="AF2853" t="s">
        <v>294</v>
      </c>
      <c r="AH2853" t="s">
        <v>666</v>
      </c>
      <c r="AI2853" t="s">
        <v>26094</v>
      </c>
      <c r="AJ2853" t="s">
        <v>26095</v>
      </c>
      <c r="AK2853" t="s">
        <v>2082</v>
      </c>
      <c r="AL2853" s="12">
        <v>46127.377754629626</v>
      </c>
      <c r="AM2853" t="s">
        <v>309</v>
      </c>
    </row>
    <row r="2854" spans="1:39" ht="15" customHeight="1" x14ac:dyDescent="0.3">
      <c r="A2854" s="38" t="s">
        <v>6120</v>
      </c>
      <c r="B2854" t="s">
        <v>6121</v>
      </c>
      <c r="C2854" t="s">
        <v>2092</v>
      </c>
      <c r="D2854" t="s">
        <v>282</v>
      </c>
      <c r="E2854" t="s">
        <v>319</v>
      </c>
      <c r="G2854" t="s">
        <v>327</v>
      </c>
      <c r="H2854" t="s">
        <v>327</v>
      </c>
      <c r="I2854" t="s">
        <v>6122</v>
      </c>
      <c r="J2854" t="s">
        <v>284</v>
      </c>
      <c r="K2854" t="s">
        <v>2075</v>
      </c>
      <c r="M2854" t="s">
        <v>290</v>
      </c>
      <c r="N2854" t="s">
        <v>286</v>
      </c>
      <c r="O2854" t="s">
        <v>2076</v>
      </c>
      <c r="P2854" t="s">
        <v>287</v>
      </c>
      <c r="Q2854" t="s">
        <v>288</v>
      </c>
      <c r="R2854" t="b">
        <v>0</v>
      </c>
      <c r="S2854" t="b">
        <v>0</v>
      </c>
      <c r="T2854" t="s">
        <v>25454</v>
      </c>
      <c r="U2854" t="s">
        <v>2234</v>
      </c>
      <c r="V2854" s="30" t="s">
        <v>5304</v>
      </c>
      <c r="W2854" t="s">
        <v>5305</v>
      </c>
      <c r="X2854" t="s">
        <v>282</v>
      </c>
      <c r="Y2854" t="s">
        <v>288</v>
      </c>
      <c r="Z2854" t="s">
        <v>284</v>
      </c>
      <c r="AA2854" t="s">
        <v>319</v>
      </c>
      <c r="AB2854"/>
      <c r="AD2854" s="27" t="s">
        <v>2075</v>
      </c>
      <c r="AE2854" t="s">
        <v>26031</v>
      </c>
      <c r="AF2854" t="s">
        <v>290</v>
      </c>
      <c r="AH2854" t="s">
        <v>649</v>
      </c>
      <c r="AI2854" t="s">
        <v>26094</v>
      </c>
      <c r="AJ2854" t="s">
        <v>26095</v>
      </c>
      <c r="AK2854" t="s">
        <v>2082</v>
      </c>
      <c r="AL2854" s="12">
        <v>46119.426377314812</v>
      </c>
      <c r="AM2854" t="s">
        <v>309</v>
      </c>
    </row>
    <row r="2855" spans="1:39" ht="15" customHeight="1" x14ac:dyDescent="0.3">
      <c r="A2855" s="38" t="s">
        <v>6186</v>
      </c>
      <c r="B2855" t="s">
        <v>2714</v>
      </c>
      <c r="C2855" t="s">
        <v>2092</v>
      </c>
      <c r="D2855" t="s">
        <v>282</v>
      </c>
      <c r="E2855" t="s">
        <v>283</v>
      </c>
      <c r="G2855" t="s">
        <v>327</v>
      </c>
      <c r="H2855" t="s">
        <v>25792</v>
      </c>
      <c r="I2855" t="s">
        <v>6187</v>
      </c>
      <c r="J2855" t="s">
        <v>284</v>
      </c>
      <c r="K2855" t="s">
        <v>2075</v>
      </c>
      <c r="M2855" t="s">
        <v>285</v>
      </c>
      <c r="N2855" t="s">
        <v>286</v>
      </c>
      <c r="O2855" t="s">
        <v>2076</v>
      </c>
      <c r="P2855" t="s">
        <v>287</v>
      </c>
      <c r="Q2855" t="s">
        <v>288</v>
      </c>
      <c r="R2855" t="b">
        <v>0</v>
      </c>
      <c r="S2855" t="b">
        <v>0</v>
      </c>
      <c r="T2855" t="s">
        <v>426</v>
      </c>
      <c r="U2855">
        <v>1</v>
      </c>
      <c r="V2855" s="30" t="s">
        <v>6190</v>
      </c>
      <c r="W2855" t="s">
        <v>6191</v>
      </c>
      <c r="X2855" t="s">
        <v>282</v>
      </c>
      <c r="Y2855" t="s">
        <v>288</v>
      </c>
      <c r="Z2855" t="s">
        <v>284</v>
      </c>
      <c r="AA2855" t="s">
        <v>283</v>
      </c>
      <c r="AB2855"/>
      <c r="AD2855" s="27" t="s">
        <v>2094</v>
      </c>
      <c r="AE2855" t="s">
        <v>289</v>
      </c>
      <c r="AF2855" t="s">
        <v>290</v>
      </c>
      <c r="AH2855" t="s">
        <v>674</v>
      </c>
      <c r="AI2855" t="s">
        <v>26094</v>
      </c>
      <c r="AJ2855" t="s">
        <v>26095</v>
      </c>
      <c r="AK2855" t="s">
        <v>2082</v>
      </c>
      <c r="AL2855" s="12">
        <v>46127.379525462966</v>
      </c>
      <c r="AM2855" t="s">
        <v>309</v>
      </c>
    </row>
    <row r="2856" spans="1:39" ht="15" customHeight="1" x14ac:dyDescent="0.3">
      <c r="A2856" s="38" t="s">
        <v>6186</v>
      </c>
      <c r="B2856" t="s">
        <v>2714</v>
      </c>
      <c r="C2856" t="s">
        <v>2092</v>
      </c>
      <c r="D2856" t="s">
        <v>282</v>
      </c>
      <c r="E2856" t="s">
        <v>283</v>
      </c>
      <c r="G2856" t="s">
        <v>327</v>
      </c>
      <c r="H2856" t="s">
        <v>25792</v>
      </c>
      <c r="I2856" t="s">
        <v>6187</v>
      </c>
      <c r="J2856" t="s">
        <v>284</v>
      </c>
      <c r="K2856" t="s">
        <v>2075</v>
      </c>
      <c r="M2856" t="s">
        <v>285</v>
      </c>
      <c r="N2856" t="s">
        <v>286</v>
      </c>
      <c r="O2856" t="s">
        <v>2076</v>
      </c>
      <c r="P2856" t="s">
        <v>287</v>
      </c>
      <c r="Q2856" t="s">
        <v>288</v>
      </c>
      <c r="R2856" t="b">
        <v>0</v>
      </c>
      <c r="S2856" t="b">
        <v>0</v>
      </c>
      <c r="T2856" t="s">
        <v>426</v>
      </c>
      <c r="U2856">
        <v>1</v>
      </c>
      <c r="V2856" s="30" t="s">
        <v>6188</v>
      </c>
      <c r="W2856" t="s">
        <v>6189</v>
      </c>
      <c r="X2856" t="s">
        <v>282</v>
      </c>
      <c r="Y2856" t="s">
        <v>288</v>
      </c>
      <c r="Z2856" t="s">
        <v>284</v>
      </c>
      <c r="AA2856" t="s">
        <v>283</v>
      </c>
      <c r="AB2856"/>
      <c r="AD2856" s="27" t="s">
        <v>2075</v>
      </c>
      <c r="AE2856" t="s">
        <v>289</v>
      </c>
      <c r="AF2856" t="s">
        <v>294</v>
      </c>
      <c r="AH2856" t="s">
        <v>649</v>
      </c>
      <c r="AI2856" t="s">
        <v>26094</v>
      </c>
      <c r="AJ2856" t="s">
        <v>26095</v>
      </c>
      <c r="AK2856" t="s">
        <v>2082</v>
      </c>
      <c r="AL2856" s="12">
        <v>46127.381840277776</v>
      </c>
      <c r="AM2856" t="s">
        <v>309</v>
      </c>
    </row>
    <row r="2857" spans="1:39" ht="15" customHeight="1" x14ac:dyDescent="0.3">
      <c r="A2857" s="38" t="s">
        <v>24597</v>
      </c>
      <c r="B2857" t="s">
        <v>24598</v>
      </c>
      <c r="C2857" t="s">
        <v>2092</v>
      </c>
      <c r="D2857" t="s">
        <v>308</v>
      </c>
      <c r="E2857" t="s">
        <v>283</v>
      </c>
      <c r="G2857" t="s">
        <v>313</v>
      </c>
      <c r="H2857" t="s">
        <v>313</v>
      </c>
      <c r="I2857" t="s">
        <v>24599</v>
      </c>
      <c r="J2857" t="s">
        <v>284</v>
      </c>
      <c r="K2857" t="s">
        <v>2075</v>
      </c>
      <c r="M2857" t="s">
        <v>290</v>
      </c>
      <c r="N2857" t="s">
        <v>286</v>
      </c>
      <c r="O2857" t="s">
        <v>2076</v>
      </c>
      <c r="Q2857" t="s">
        <v>288</v>
      </c>
      <c r="R2857" t="b">
        <v>0</v>
      </c>
      <c r="S2857" t="b">
        <v>0</v>
      </c>
      <c r="T2857" t="s">
        <v>424</v>
      </c>
      <c r="U2857">
        <v>1</v>
      </c>
      <c r="V2857" s="32" t="s">
        <v>6339</v>
      </c>
      <c r="W2857" t="s">
        <v>6340</v>
      </c>
      <c r="X2857" t="s">
        <v>282</v>
      </c>
      <c r="Y2857" t="s">
        <v>288</v>
      </c>
      <c r="Z2857" t="s">
        <v>284</v>
      </c>
      <c r="AA2857" t="s">
        <v>283</v>
      </c>
      <c r="AB2857"/>
      <c r="AD2857" s="27" t="s">
        <v>2075</v>
      </c>
      <c r="AE2857" t="s">
        <v>289</v>
      </c>
      <c r="AF2857" t="s">
        <v>290</v>
      </c>
      <c r="AH2857" t="s">
        <v>625</v>
      </c>
      <c r="AI2857" t="s">
        <v>26094</v>
      </c>
      <c r="AJ2857" t="s">
        <v>26095</v>
      </c>
      <c r="AK2857" t="s">
        <v>2082</v>
      </c>
      <c r="AL2857" s="12">
        <v>46127.38758101852</v>
      </c>
      <c r="AM2857" t="s">
        <v>307</v>
      </c>
    </row>
    <row r="2858" spans="1:39" ht="15" customHeight="1" x14ac:dyDescent="0.3">
      <c r="A2858" s="38" t="s">
        <v>6101</v>
      </c>
      <c r="B2858" t="s">
        <v>6102</v>
      </c>
      <c r="C2858" t="s">
        <v>2092</v>
      </c>
      <c r="D2858" t="s">
        <v>282</v>
      </c>
      <c r="E2858" t="s">
        <v>339</v>
      </c>
      <c r="G2858" t="s">
        <v>313</v>
      </c>
      <c r="H2858" t="s">
        <v>25802</v>
      </c>
      <c r="I2858" t="s">
        <v>6103</v>
      </c>
      <c r="J2858" t="s">
        <v>329</v>
      </c>
      <c r="K2858" t="s">
        <v>2075</v>
      </c>
      <c r="M2858" t="s">
        <v>290</v>
      </c>
      <c r="N2858" t="s">
        <v>286</v>
      </c>
      <c r="O2858" t="s">
        <v>2076</v>
      </c>
      <c r="Q2858" t="s">
        <v>288</v>
      </c>
      <c r="R2858" t="b">
        <v>0</v>
      </c>
      <c r="S2858" t="b">
        <v>0</v>
      </c>
      <c r="T2858" t="s">
        <v>25454</v>
      </c>
      <c r="U2858">
        <v>0</v>
      </c>
      <c r="V2858" s="32" t="s">
        <v>6104</v>
      </c>
      <c r="W2858" t="s">
        <v>6105</v>
      </c>
      <c r="X2858" t="s">
        <v>282</v>
      </c>
      <c r="Y2858" t="s">
        <v>288</v>
      </c>
      <c r="Z2858" t="s">
        <v>329</v>
      </c>
      <c r="AA2858" t="s">
        <v>339</v>
      </c>
      <c r="AB2858"/>
      <c r="AD2858" s="27" t="s">
        <v>2075</v>
      </c>
      <c r="AE2858" t="s">
        <v>26031</v>
      </c>
      <c r="AF2858" t="s">
        <v>290</v>
      </c>
      <c r="AH2858" t="s">
        <v>641</v>
      </c>
      <c r="AI2858" t="s">
        <v>5314</v>
      </c>
      <c r="AJ2858" t="s">
        <v>5315</v>
      </c>
      <c r="AK2858" t="s">
        <v>3160</v>
      </c>
      <c r="AL2858" s="12">
        <v>45706.368391203701</v>
      </c>
      <c r="AM2858" t="s">
        <v>309</v>
      </c>
    </row>
    <row r="2859" spans="1:39" ht="15" customHeight="1" x14ac:dyDescent="0.3">
      <c r="A2859" s="38" t="s">
        <v>6216</v>
      </c>
      <c r="B2859" t="s">
        <v>6217</v>
      </c>
      <c r="C2859" t="s">
        <v>2092</v>
      </c>
      <c r="D2859" t="s">
        <v>282</v>
      </c>
      <c r="E2859" t="s">
        <v>283</v>
      </c>
      <c r="G2859" t="s">
        <v>313</v>
      </c>
      <c r="H2859" t="s">
        <v>313</v>
      </c>
      <c r="I2859" t="s">
        <v>6218</v>
      </c>
      <c r="J2859" t="s">
        <v>284</v>
      </c>
      <c r="K2859" t="s">
        <v>2094</v>
      </c>
      <c r="M2859" t="s">
        <v>285</v>
      </c>
      <c r="N2859" t="s">
        <v>286</v>
      </c>
      <c r="O2859" t="s">
        <v>2076</v>
      </c>
      <c r="P2859" t="s">
        <v>287</v>
      </c>
      <c r="Q2859" t="s">
        <v>288</v>
      </c>
      <c r="R2859" t="b">
        <v>0</v>
      </c>
      <c r="S2859" t="b">
        <v>0</v>
      </c>
      <c r="T2859" t="s">
        <v>426</v>
      </c>
      <c r="U2859">
        <v>1</v>
      </c>
      <c r="V2859" s="30" t="s">
        <v>6219</v>
      </c>
      <c r="W2859" t="s">
        <v>6220</v>
      </c>
      <c r="X2859" t="s">
        <v>282</v>
      </c>
      <c r="Y2859" t="s">
        <v>288</v>
      </c>
      <c r="Z2859" t="s">
        <v>284</v>
      </c>
      <c r="AA2859" t="s">
        <v>283</v>
      </c>
      <c r="AB2859"/>
      <c r="AD2859" s="27" t="s">
        <v>2094</v>
      </c>
      <c r="AE2859" t="s">
        <v>289</v>
      </c>
      <c r="AF2859" t="s">
        <v>290</v>
      </c>
      <c r="AH2859" t="s">
        <v>674</v>
      </c>
      <c r="AI2859" t="s">
        <v>26094</v>
      </c>
      <c r="AJ2859" t="s">
        <v>26095</v>
      </c>
      <c r="AK2859" t="s">
        <v>2082</v>
      </c>
      <c r="AL2859" s="12">
        <v>46127.378506944442</v>
      </c>
      <c r="AM2859" t="s">
        <v>309</v>
      </c>
    </row>
    <row r="2860" spans="1:39" ht="15" customHeight="1" x14ac:dyDescent="0.3">
      <c r="A2860" s="38" t="s">
        <v>5126</v>
      </c>
      <c r="B2860" t="s">
        <v>5127</v>
      </c>
      <c r="C2860" t="s">
        <v>2092</v>
      </c>
      <c r="D2860" t="s">
        <v>282</v>
      </c>
      <c r="E2860" t="s">
        <v>339</v>
      </c>
      <c r="G2860" t="s">
        <v>25790</v>
      </c>
      <c r="H2860" t="s">
        <v>25798</v>
      </c>
      <c r="I2860" t="s">
        <v>5128</v>
      </c>
      <c r="J2860" t="s">
        <v>284</v>
      </c>
      <c r="K2860" t="s">
        <v>2075</v>
      </c>
      <c r="M2860" t="s">
        <v>294</v>
      </c>
      <c r="N2860" t="s">
        <v>295</v>
      </c>
      <c r="O2860" t="s">
        <v>2076</v>
      </c>
      <c r="Q2860" t="s">
        <v>288</v>
      </c>
      <c r="R2860" t="b">
        <v>0</v>
      </c>
      <c r="S2860" t="b">
        <v>0</v>
      </c>
      <c r="T2860" t="s">
        <v>25454</v>
      </c>
      <c r="U2860" t="s">
        <v>2234</v>
      </c>
      <c r="V2860" s="30" t="s">
        <v>5129</v>
      </c>
      <c r="W2860" t="s">
        <v>5130</v>
      </c>
      <c r="X2860" t="s">
        <v>282</v>
      </c>
      <c r="Y2860" t="s">
        <v>288</v>
      </c>
      <c r="Z2860" t="s">
        <v>284</v>
      </c>
      <c r="AA2860" t="s">
        <v>339</v>
      </c>
      <c r="AB2860"/>
      <c r="AD2860" s="27" t="s">
        <v>2075</v>
      </c>
      <c r="AE2860" t="s">
        <v>26031</v>
      </c>
      <c r="AF2860" t="s">
        <v>294</v>
      </c>
      <c r="AH2860" t="s">
        <v>641</v>
      </c>
      <c r="AI2860" t="s">
        <v>26094</v>
      </c>
      <c r="AJ2860" t="s">
        <v>26095</v>
      </c>
      <c r="AK2860" t="s">
        <v>2082</v>
      </c>
      <c r="AL2860" s="12">
        <v>46120.446828703702</v>
      </c>
      <c r="AM2860" t="s">
        <v>309</v>
      </c>
    </row>
    <row r="2861" spans="1:39" ht="15" customHeight="1" x14ac:dyDescent="0.3">
      <c r="A2861" s="38" t="s">
        <v>5172</v>
      </c>
      <c r="B2861" t="s">
        <v>5173</v>
      </c>
      <c r="C2861" t="s">
        <v>2092</v>
      </c>
      <c r="D2861" t="s">
        <v>282</v>
      </c>
      <c r="E2861" t="s">
        <v>337</v>
      </c>
      <c r="G2861" t="s">
        <v>25704</v>
      </c>
      <c r="H2861" t="s">
        <v>327</v>
      </c>
      <c r="I2861" t="s">
        <v>5174</v>
      </c>
      <c r="J2861" t="s">
        <v>284</v>
      </c>
      <c r="K2861" t="s">
        <v>2075</v>
      </c>
      <c r="M2861" t="s">
        <v>285</v>
      </c>
      <c r="N2861" t="s">
        <v>286</v>
      </c>
      <c r="O2861" t="s">
        <v>2076</v>
      </c>
      <c r="Q2861" t="s">
        <v>288</v>
      </c>
      <c r="R2861" t="b">
        <v>0</v>
      </c>
      <c r="S2861" t="b">
        <v>0</v>
      </c>
      <c r="T2861" t="s">
        <v>426</v>
      </c>
      <c r="U2861">
        <v>1</v>
      </c>
      <c r="V2861" s="30" t="s">
        <v>3158</v>
      </c>
      <c r="W2861" t="s">
        <v>3159</v>
      </c>
      <c r="X2861" t="s">
        <v>282</v>
      </c>
      <c r="Y2861" t="s">
        <v>288</v>
      </c>
      <c r="Z2861" t="s">
        <v>284</v>
      </c>
      <c r="AA2861" t="s">
        <v>337</v>
      </c>
      <c r="AB2861"/>
      <c r="AD2861" s="27" t="s">
        <v>2075</v>
      </c>
      <c r="AE2861" t="s">
        <v>26228</v>
      </c>
      <c r="AF2861" t="s">
        <v>290</v>
      </c>
      <c r="AH2861" t="s">
        <v>641</v>
      </c>
      <c r="AI2861" t="s">
        <v>26094</v>
      </c>
      <c r="AJ2861" t="s">
        <v>26095</v>
      </c>
      <c r="AK2861" t="s">
        <v>2082</v>
      </c>
      <c r="AL2861" s="12">
        <v>46129.214305555557</v>
      </c>
      <c r="AM2861" t="s">
        <v>291</v>
      </c>
    </row>
    <row r="2862" spans="1:39" ht="15" customHeight="1" x14ac:dyDescent="0.3">
      <c r="A2862" s="38" t="s">
        <v>5172</v>
      </c>
      <c r="B2862" t="s">
        <v>5173</v>
      </c>
      <c r="C2862" t="s">
        <v>2092</v>
      </c>
      <c r="D2862" t="s">
        <v>282</v>
      </c>
      <c r="E2862" t="s">
        <v>337</v>
      </c>
      <c r="G2862" t="s">
        <v>25704</v>
      </c>
      <c r="H2862" t="s">
        <v>327</v>
      </c>
      <c r="I2862" t="s">
        <v>5174</v>
      </c>
      <c r="J2862" t="s">
        <v>284</v>
      </c>
      <c r="K2862" t="s">
        <v>2075</v>
      </c>
      <c r="M2862" t="s">
        <v>285</v>
      </c>
      <c r="N2862" t="s">
        <v>286</v>
      </c>
      <c r="O2862" t="s">
        <v>2076</v>
      </c>
      <c r="Q2862" t="s">
        <v>288</v>
      </c>
      <c r="R2862" t="b">
        <v>0</v>
      </c>
      <c r="S2862" t="b">
        <v>0</v>
      </c>
      <c r="T2862" s="31" t="s">
        <v>426</v>
      </c>
      <c r="U2862" s="31">
        <v>1</v>
      </c>
      <c r="V2862" s="32" t="s">
        <v>5175</v>
      </c>
      <c r="W2862" t="s">
        <v>5176</v>
      </c>
      <c r="X2862" t="s">
        <v>282</v>
      </c>
      <c r="Y2862" t="s">
        <v>288</v>
      </c>
      <c r="Z2862" t="s">
        <v>284</v>
      </c>
      <c r="AA2862" t="s">
        <v>337</v>
      </c>
      <c r="AB2862"/>
      <c r="AD2862" s="27" t="s">
        <v>2075</v>
      </c>
      <c r="AE2862" t="s">
        <v>289</v>
      </c>
      <c r="AF2862" t="s">
        <v>290</v>
      </c>
      <c r="AH2862" t="s">
        <v>579</v>
      </c>
      <c r="AI2862" t="s">
        <v>26094</v>
      </c>
      <c r="AJ2862" t="s">
        <v>26095</v>
      </c>
      <c r="AK2862" t="s">
        <v>2082</v>
      </c>
      <c r="AL2862" s="12">
        <v>46129.40587962963</v>
      </c>
      <c r="AM2862" t="s">
        <v>307</v>
      </c>
    </row>
    <row r="2863" spans="1:39" ht="15" customHeight="1" x14ac:dyDescent="0.3">
      <c r="A2863" s="38" t="s">
        <v>5149</v>
      </c>
      <c r="B2863" t="s">
        <v>3302</v>
      </c>
      <c r="C2863" t="s">
        <v>2212</v>
      </c>
      <c r="D2863" t="s">
        <v>282</v>
      </c>
      <c r="E2863" t="s">
        <v>353</v>
      </c>
      <c r="G2863" t="s">
        <v>293</v>
      </c>
      <c r="H2863" t="s">
        <v>293</v>
      </c>
      <c r="I2863" t="s">
        <v>5150</v>
      </c>
      <c r="J2863" t="s">
        <v>284</v>
      </c>
      <c r="K2863" t="s">
        <v>2094</v>
      </c>
      <c r="L2863" t="s">
        <v>289</v>
      </c>
      <c r="M2863" t="s">
        <v>338</v>
      </c>
      <c r="Q2863" t="s">
        <v>354</v>
      </c>
      <c r="R2863" t="b">
        <v>1</v>
      </c>
      <c r="S2863" t="b">
        <v>1</v>
      </c>
      <c r="T2863" t="s">
        <v>25458</v>
      </c>
      <c r="U2863">
        <v>0</v>
      </c>
      <c r="V2863" s="32" t="s">
        <v>2235</v>
      </c>
      <c r="AB2863"/>
      <c r="AD2863" s="27"/>
    </row>
    <row r="2864" spans="1:39" ht="15" customHeight="1" x14ac:dyDescent="0.3">
      <c r="A2864" s="38" t="s">
        <v>5159</v>
      </c>
      <c r="B2864" t="s">
        <v>5160</v>
      </c>
      <c r="C2864" t="s">
        <v>2073</v>
      </c>
      <c r="D2864" t="s">
        <v>282</v>
      </c>
      <c r="E2864" t="s">
        <v>299</v>
      </c>
      <c r="H2864" t="s">
        <v>312</v>
      </c>
      <c r="I2864" t="s">
        <v>5161</v>
      </c>
      <c r="J2864" t="s">
        <v>284</v>
      </c>
      <c r="K2864" t="s">
        <v>2075</v>
      </c>
      <c r="M2864" t="s">
        <v>294</v>
      </c>
      <c r="N2864" t="s">
        <v>295</v>
      </c>
      <c r="O2864" t="s">
        <v>2228</v>
      </c>
      <c r="Q2864" t="s">
        <v>344</v>
      </c>
      <c r="R2864" t="b">
        <v>0</v>
      </c>
      <c r="S2864" t="b">
        <v>0</v>
      </c>
      <c r="T2864" t="s">
        <v>426</v>
      </c>
      <c r="U2864">
        <v>1</v>
      </c>
      <c r="V2864" s="32" t="s">
        <v>5162</v>
      </c>
      <c r="W2864" t="s">
        <v>5163</v>
      </c>
      <c r="X2864" t="s">
        <v>282</v>
      </c>
      <c r="Y2864" t="s">
        <v>344</v>
      </c>
      <c r="Z2864" t="s">
        <v>284</v>
      </c>
      <c r="AB2864"/>
      <c r="AD2864" s="27" t="s">
        <v>2075</v>
      </c>
      <c r="AF2864" t="s">
        <v>348</v>
      </c>
      <c r="AH2864" t="s">
        <v>1946</v>
      </c>
      <c r="AI2864" t="s">
        <v>2114</v>
      </c>
      <c r="AJ2864" t="s">
        <v>2115</v>
      </c>
      <c r="AK2864" t="s">
        <v>2082</v>
      </c>
      <c r="AL2864" s="12">
        <v>45772.285266203704</v>
      </c>
    </row>
    <row r="2865" spans="1:39" ht="15" customHeight="1" x14ac:dyDescent="0.3">
      <c r="A2865" s="38" t="s">
        <v>6136</v>
      </c>
      <c r="B2865" t="s">
        <v>6137</v>
      </c>
      <c r="C2865" t="s">
        <v>2212</v>
      </c>
      <c r="D2865" t="s">
        <v>282</v>
      </c>
      <c r="E2865" t="s">
        <v>319</v>
      </c>
      <c r="G2865" t="s">
        <v>298</v>
      </c>
      <c r="H2865" t="s">
        <v>25904</v>
      </c>
      <c r="I2865" t="s">
        <v>6138</v>
      </c>
      <c r="J2865" t="s">
        <v>284</v>
      </c>
      <c r="K2865" t="s">
        <v>3330</v>
      </c>
      <c r="L2865" t="s">
        <v>26031</v>
      </c>
      <c r="M2865" t="s">
        <v>338</v>
      </c>
      <c r="Q2865" t="s">
        <v>336</v>
      </c>
      <c r="R2865" t="b">
        <v>0</v>
      </c>
      <c r="S2865" t="b">
        <v>0</v>
      </c>
      <c r="T2865" t="s">
        <v>25457</v>
      </c>
      <c r="U2865" t="s">
        <v>2234</v>
      </c>
      <c r="V2865" s="32" t="s">
        <v>6145</v>
      </c>
      <c r="W2865" t="s">
        <v>6146</v>
      </c>
      <c r="X2865" t="s">
        <v>282</v>
      </c>
      <c r="Y2865" t="s">
        <v>336</v>
      </c>
      <c r="Z2865" t="s">
        <v>284</v>
      </c>
      <c r="AA2865" t="s">
        <v>319</v>
      </c>
      <c r="AB2865"/>
      <c r="AC2865" t="s">
        <v>26119</v>
      </c>
      <c r="AD2865" s="27" t="s">
        <v>3330</v>
      </c>
      <c r="AE2865" t="s">
        <v>289</v>
      </c>
      <c r="AF2865" t="s">
        <v>338</v>
      </c>
      <c r="AH2865" t="s">
        <v>691</v>
      </c>
      <c r="AI2865" t="s">
        <v>6141</v>
      </c>
      <c r="AJ2865" t="s">
        <v>6142</v>
      </c>
      <c r="AK2865" t="s">
        <v>2082</v>
      </c>
      <c r="AL2865" s="12">
        <v>45832.512754629628</v>
      </c>
      <c r="AM2865" t="s">
        <v>309</v>
      </c>
    </row>
    <row r="2866" spans="1:39" ht="15" customHeight="1" x14ac:dyDescent="0.3">
      <c r="A2866" s="38" t="s">
        <v>6136</v>
      </c>
      <c r="B2866" t="s">
        <v>6137</v>
      </c>
      <c r="C2866" t="s">
        <v>2212</v>
      </c>
      <c r="D2866" t="s">
        <v>282</v>
      </c>
      <c r="E2866" t="s">
        <v>319</v>
      </c>
      <c r="G2866" t="s">
        <v>298</v>
      </c>
      <c r="H2866" t="s">
        <v>25904</v>
      </c>
      <c r="I2866" t="s">
        <v>6138</v>
      </c>
      <c r="J2866" t="s">
        <v>284</v>
      </c>
      <c r="K2866" t="s">
        <v>3330</v>
      </c>
      <c r="L2866" t="s">
        <v>26031</v>
      </c>
      <c r="M2866" t="s">
        <v>338</v>
      </c>
      <c r="Q2866" t="s">
        <v>336</v>
      </c>
      <c r="R2866" t="b">
        <v>0</v>
      </c>
      <c r="S2866" t="b">
        <v>0</v>
      </c>
      <c r="T2866" t="s">
        <v>25457</v>
      </c>
      <c r="U2866" t="s">
        <v>2234</v>
      </c>
      <c r="V2866" s="32" t="s">
        <v>6139</v>
      </c>
      <c r="W2866" t="s">
        <v>6140</v>
      </c>
      <c r="X2866" t="s">
        <v>282</v>
      </c>
      <c r="Y2866" t="s">
        <v>336</v>
      </c>
      <c r="Z2866" t="s">
        <v>284</v>
      </c>
      <c r="AA2866" t="s">
        <v>319</v>
      </c>
      <c r="AB2866"/>
      <c r="AC2866" t="s">
        <v>26119</v>
      </c>
      <c r="AD2866" s="27" t="s">
        <v>3330</v>
      </c>
      <c r="AE2866" t="s">
        <v>289</v>
      </c>
      <c r="AF2866" t="s">
        <v>338</v>
      </c>
      <c r="AH2866" t="s">
        <v>657</v>
      </c>
      <c r="AI2866" t="s">
        <v>6141</v>
      </c>
      <c r="AJ2866" t="s">
        <v>6142</v>
      </c>
      <c r="AK2866" t="s">
        <v>2082</v>
      </c>
      <c r="AL2866" s="12">
        <v>45832.515798611108</v>
      </c>
      <c r="AM2866" t="s">
        <v>309</v>
      </c>
    </row>
    <row r="2867" spans="1:39" ht="15" customHeight="1" x14ac:dyDescent="0.3">
      <c r="A2867" s="38" t="s">
        <v>6136</v>
      </c>
      <c r="B2867" t="s">
        <v>6137</v>
      </c>
      <c r="C2867" t="s">
        <v>2212</v>
      </c>
      <c r="D2867" t="s">
        <v>282</v>
      </c>
      <c r="E2867" t="s">
        <v>319</v>
      </c>
      <c r="G2867" t="s">
        <v>298</v>
      </c>
      <c r="H2867" t="s">
        <v>25904</v>
      </c>
      <c r="I2867" t="s">
        <v>6138</v>
      </c>
      <c r="J2867" t="s">
        <v>284</v>
      </c>
      <c r="K2867" t="s">
        <v>3330</v>
      </c>
      <c r="L2867" t="s">
        <v>26031</v>
      </c>
      <c r="M2867" t="s">
        <v>338</v>
      </c>
      <c r="Q2867" t="s">
        <v>336</v>
      </c>
      <c r="R2867" t="b">
        <v>0</v>
      </c>
      <c r="S2867" t="b">
        <v>0</v>
      </c>
      <c r="T2867" t="s">
        <v>25457</v>
      </c>
      <c r="U2867" t="s">
        <v>2234</v>
      </c>
      <c r="V2867" s="32" t="s">
        <v>6143</v>
      </c>
      <c r="W2867" t="s">
        <v>6144</v>
      </c>
      <c r="X2867" t="s">
        <v>282</v>
      </c>
      <c r="Y2867" t="s">
        <v>336</v>
      </c>
      <c r="Z2867" t="s">
        <v>284</v>
      </c>
      <c r="AA2867" t="s">
        <v>319</v>
      </c>
      <c r="AB2867"/>
      <c r="AC2867" t="s">
        <v>26119</v>
      </c>
      <c r="AD2867" s="27" t="s">
        <v>3330</v>
      </c>
      <c r="AE2867" t="s">
        <v>289</v>
      </c>
      <c r="AF2867" t="s">
        <v>338</v>
      </c>
      <c r="AH2867" t="s">
        <v>455</v>
      </c>
      <c r="AI2867" t="s">
        <v>6141</v>
      </c>
      <c r="AJ2867" t="s">
        <v>6142</v>
      </c>
      <c r="AK2867" t="s">
        <v>2082</v>
      </c>
      <c r="AL2867" s="12">
        <v>45832.520960648151</v>
      </c>
      <c r="AM2867" t="s">
        <v>291</v>
      </c>
    </row>
    <row r="2868" spans="1:39" ht="15" customHeight="1" x14ac:dyDescent="0.3">
      <c r="A2868" s="38" t="s">
        <v>6037</v>
      </c>
      <c r="B2868" t="s">
        <v>6038</v>
      </c>
      <c r="C2868" t="s">
        <v>2212</v>
      </c>
      <c r="D2868" t="s">
        <v>282</v>
      </c>
      <c r="E2868" t="s">
        <v>25500</v>
      </c>
      <c r="G2868" t="s">
        <v>293</v>
      </c>
      <c r="H2868" t="s">
        <v>293</v>
      </c>
      <c r="I2868" t="s">
        <v>6039</v>
      </c>
      <c r="K2868" t="s">
        <v>2224</v>
      </c>
      <c r="M2868" t="s">
        <v>290</v>
      </c>
      <c r="R2868" t="b">
        <v>0</v>
      </c>
      <c r="S2868" t="b">
        <v>0</v>
      </c>
      <c r="T2868" t="s">
        <v>426</v>
      </c>
      <c r="U2868">
        <v>1</v>
      </c>
      <c r="V2868" s="32" t="s">
        <v>6050</v>
      </c>
      <c r="W2868" t="s">
        <v>6051</v>
      </c>
      <c r="X2868" t="s">
        <v>282</v>
      </c>
      <c r="Y2868" t="s">
        <v>305</v>
      </c>
      <c r="Z2868" t="s">
        <v>284</v>
      </c>
      <c r="AA2868" t="s">
        <v>319</v>
      </c>
      <c r="AB2868"/>
      <c r="AD2868" s="27" t="s">
        <v>2075</v>
      </c>
      <c r="AE2868" t="s">
        <v>26030</v>
      </c>
      <c r="AF2868" t="s">
        <v>290</v>
      </c>
      <c r="AH2868" t="s">
        <v>641</v>
      </c>
      <c r="AI2868" t="s">
        <v>26578</v>
      </c>
      <c r="AJ2868" t="s">
        <v>26579</v>
      </c>
      <c r="AK2868" t="s">
        <v>2082</v>
      </c>
      <c r="AL2868" s="12">
        <v>46116.412488425929</v>
      </c>
      <c r="AM2868" t="s">
        <v>309</v>
      </c>
    </row>
    <row r="2869" spans="1:39" ht="15" customHeight="1" x14ac:dyDescent="0.3">
      <c r="A2869" s="38" t="s">
        <v>6037</v>
      </c>
      <c r="B2869" t="s">
        <v>6038</v>
      </c>
      <c r="C2869" t="s">
        <v>2212</v>
      </c>
      <c r="D2869" t="s">
        <v>282</v>
      </c>
      <c r="E2869" t="s">
        <v>25500</v>
      </c>
      <c r="G2869" t="s">
        <v>293</v>
      </c>
      <c r="H2869" t="s">
        <v>293</v>
      </c>
      <c r="I2869" t="s">
        <v>6039</v>
      </c>
      <c r="K2869" t="s">
        <v>2224</v>
      </c>
      <c r="M2869" t="s">
        <v>290</v>
      </c>
      <c r="R2869" t="b">
        <v>0</v>
      </c>
      <c r="S2869" t="b">
        <v>0</v>
      </c>
      <c r="T2869" t="s">
        <v>426</v>
      </c>
      <c r="U2869">
        <v>1</v>
      </c>
      <c r="V2869" s="30" t="s">
        <v>6040</v>
      </c>
      <c r="W2869" t="s">
        <v>6041</v>
      </c>
      <c r="X2869" t="s">
        <v>282</v>
      </c>
      <c r="Y2869" t="s">
        <v>305</v>
      </c>
      <c r="Z2869" t="s">
        <v>284</v>
      </c>
      <c r="AA2869" t="s">
        <v>319</v>
      </c>
      <c r="AB2869"/>
      <c r="AD2869" s="27" t="s">
        <v>2075</v>
      </c>
      <c r="AE2869" t="s">
        <v>26030</v>
      </c>
      <c r="AF2869" t="s">
        <v>290</v>
      </c>
      <c r="AH2869" t="s">
        <v>641</v>
      </c>
      <c r="AI2869" t="s">
        <v>26578</v>
      </c>
      <c r="AJ2869" t="s">
        <v>26579</v>
      </c>
      <c r="AK2869" t="s">
        <v>2082</v>
      </c>
      <c r="AL2869" s="12">
        <v>46116.415312500001</v>
      </c>
      <c r="AM2869" t="s">
        <v>309</v>
      </c>
    </row>
    <row r="2870" spans="1:39" ht="15" customHeight="1" x14ac:dyDescent="0.3">
      <c r="A2870" s="38" t="s">
        <v>6037</v>
      </c>
      <c r="B2870" t="s">
        <v>6038</v>
      </c>
      <c r="C2870" t="s">
        <v>2212</v>
      </c>
      <c r="D2870" t="s">
        <v>282</v>
      </c>
      <c r="E2870" t="s">
        <v>25500</v>
      </c>
      <c r="G2870" t="s">
        <v>293</v>
      </c>
      <c r="H2870" t="s">
        <v>293</v>
      </c>
      <c r="I2870" t="s">
        <v>6039</v>
      </c>
      <c r="K2870" t="s">
        <v>2224</v>
      </c>
      <c r="M2870" t="s">
        <v>290</v>
      </c>
      <c r="R2870" t="b">
        <v>0</v>
      </c>
      <c r="S2870" t="b">
        <v>0</v>
      </c>
      <c r="T2870" t="s">
        <v>426</v>
      </c>
      <c r="U2870">
        <v>1</v>
      </c>
      <c r="V2870" s="30" t="s">
        <v>6048</v>
      </c>
      <c r="W2870" t="s">
        <v>6049</v>
      </c>
      <c r="X2870" t="s">
        <v>282</v>
      </c>
      <c r="Y2870" t="s">
        <v>305</v>
      </c>
      <c r="Z2870" t="s">
        <v>284</v>
      </c>
      <c r="AA2870" t="s">
        <v>319</v>
      </c>
      <c r="AB2870"/>
      <c r="AD2870" s="27" t="s">
        <v>2075</v>
      </c>
      <c r="AE2870" t="s">
        <v>26030</v>
      </c>
      <c r="AF2870" t="s">
        <v>290</v>
      </c>
      <c r="AH2870" t="s">
        <v>641</v>
      </c>
      <c r="AI2870" t="s">
        <v>26578</v>
      </c>
      <c r="AJ2870" t="s">
        <v>26579</v>
      </c>
      <c r="AK2870" t="s">
        <v>2082</v>
      </c>
      <c r="AL2870" s="12">
        <v>46116.412210648145</v>
      </c>
      <c r="AM2870" t="s">
        <v>309</v>
      </c>
    </row>
    <row r="2871" spans="1:39" ht="15" customHeight="1" x14ac:dyDescent="0.3">
      <c r="A2871" s="38" t="s">
        <v>6037</v>
      </c>
      <c r="B2871" t="s">
        <v>6038</v>
      </c>
      <c r="C2871" t="s">
        <v>2212</v>
      </c>
      <c r="D2871" t="s">
        <v>282</v>
      </c>
      <c r="E2871" t="s">
        <v>25500</v>
      </c>
      <c r="G2871" t="s">
        <v>293</v>
      </c>
      <c r="H2871" t="s">
        <v>293</v>
      </c>
      <c r="I2871" t="s">
        <v>6039</v>
      </c>
      <c r="K2871" t="s">
        <v>2224</v>
      </c>
      <c r="M2871" t="s">
        <v>290</v>
      </c>
      <c r="R2871" t="b">
        <v>0</v>
      </c>
      <c r="S2871" t="b">
        <v>0</v>
      </c>
      <c r="T2871" t="s">
        <v>426</v>
      </c>
      <c r="U2871">
        <v>1</v>
      </c>
      <c r="V2871" s="30" t="s">
        <v>6042</v>
      </c>
      <c r="W2871" t="s">
        <v>6043</v>
      </c>
      <c r="X2871" t="s">
        <v>282</v>
      </c>
      <c r="Y2871" t="s">
        <v>305</v>
      </c>
      <c r="Z2871" t="s">
        <v>284</v>
      </c>
      <c r="AA2871" t="s">
        <v>319</v>
      </c>
      <c r="AB2871"/>
      <c r="AD2871" s="27" t="s">
        <v>2075</v>
      </c>
      <c r="AE2871" t="s">
        <v>26030</v>
      </c>
      <c r="AF2871" t="s">
        <v>290</v>
      </c>
      <c r="AH2871" t="s">
        <v>641</v>
      </c>
      <c r="AI2871" t="s">
        <v>26578</v>
      </c>
      <c r="AJ2871" t="s">
        <v>26579</v>
      </c>
      <c r="AK2871" t="s">
        <v>2082</v>
      </c>
      <c r="AL2871" s="12">
        <v>46116.412962962961</v>
      </c>
      <c r="AM2871" t="s">
        <v>309</v>
      </c>
    </row>
    <row r="2872" spans="1:39" ht="15" customHeight="1" x14ac:dyDescent="0.3">
      <c r="A2872" s="38" t="s">
        <v>6037</v>
      </c>
      <c r="B2872" t="s">
        <v>6038</v>
      </c>
      <c r="C2872" t="s">
        <v>2212</v>
      </c>
      <c r="D2872" t="s">
        <v>282</v>
      </c>
      <c r="E2872" t="s">
        <v>25500</v>
      </c>
      <c r="G2872" t="s">
        <v>293</v>
      </c>
      <c r="H2872" t="s">
        <v>293</v>
      </c>
      <c r="I2872" t="s">
        <v>6039</v>
      </c>
      <c r="K2872" t="s">
        <v>2224</v>
      </c>
      <c r="M2872" t="s">
        <v>290</v>
      </c>
      <c r="Q2872" t="s">
        <v>324</v>
      </c>
      <c r="R2872" t="b">
        <v>0</v>
      </c>
      <c r="S2872" t="b">
        <v>0</v>
      </c>
      <c r="T2872" t="s">
        <v>426</v>
      </c>
      <c r="U2872">
        <v>1</v>
      </c>
      <c r="V2872" s="30" t="s">
        <v>6046</v>
      </c>
      <c r="W2872" t="s">
        <v>6047</v>
      </c>
      <c r="X2872" t="s">
        <v>282</v>
      </c>
      <c r="Y2872" t="s">
        <v>324</v>
      </c>
      <c r="Z2872" t="s">
        <v>284</v>
      </c>
      <c r="AA2872" t="s">
        <v>319</v>
      </c>
      <c r="AB2872"/>
      <c r="AD2872" s="27" t="s">
        <v>2075</v>
      </c>
      <c r="AE2872" t="s">
        <v>26030</v>
      </c>
      <c r="AF2872" t="s">
        <v>290</v>
      </c>
      <c r="AH2872" t="s">
        <v>641</v>
      </c>
      <c r="AI2872" t="s">
        <v>26578</v>
      </c>
      <c r="AJ2872" t="s">
        <v>26579</v>
      </c>
      <c r="AK2872" t="s">
        <v>2082</v>
      </c>
      <c r="AL2872" s="12">
        <v>46111.312673611108</v>
      </c>
      <c r="AM2872" t="s">
        <v>291</v>
      </c>
    </row>
    <row r="2873" spans="1:39" ht="15" customHeight="1" x14ac:dyDescent="0.3">
      <c r="A2873" s="38" t="s">
        <v>6037</v>
      </c>
      <c r="B2873" t="s">
        <v>6038</v>
      </c>
      <c r="C2873" t="s">
        <v>2212</v>
      </c>
      <c r="D2873" t="s">
        <v>282</v>
      </c>
      <c r="E2873" t="s">
        <v>25500</v>
      </c>
      <c r="G2873" t="s">
        <v>293</v>
      </c>
      <c r="H2873" t="s">
        <v>293</v>
      </c>
      <c r="I2873" t="s">
        <v>6039</v>
      </c>
      <c r="K2873" t="s">
        <v>2224</v>
      </c>
      <c r="M2873" t="s">
        <v>290</v>
      </c>
      <c r="R2873" t="b">
        <v>0</v>
      </c>
      <c r="S2873" t="b">
        <v>0</v>
      </c>
      <c r="T2873" t="s">
        <v>426</v>
      </c>
      <c r="U2873">
        <v>1</v>
      </c>
      <c r="V2873" s="30" t="s">
        <v>6044</v>
      </c>
      <c r="W2873" t="s">
        <v>6045</v>
      </c>
      <c r="X2873" t="s">
        <v>282</v>
      </c>
      <c r="Y2873" t="s">
        <v>305</v>
      </c>
      <c r="Z2873" t="s">
        <v>284</v>
      </c>
      <c r="AA2873" t="s">
        <v>319</v>
      </c>
      <c r="AB2873"/>
      <c r="AD2873" s="27" t="s">
        <v>2075</v>
      </c>
      <c r="AE2873" t="s">
        <v>26030</v>
      </c>
      <c r="AF2873" t="s">
        <v>290</v>
      </c>
      <c r="AH2873" t="s">
        <v>641</v>
      </c>
      <c r="AI2873" t="s">
        <v>26578</v>
      </c>
      <c r="AJ2873" t="s">
        <v>26579</v>
      </c>
      <c r="AK2873" t="s">
        <v>2082</v>
      </c>
      <c r="AL2873" s="12">
        <v>46116.415520833332</v>
      </c>
      <c r="AM2873" t="s">
        <v>309</v>
      </c>
    </row>
    <row r="2874" spans="1:39" ht="15" customHeight="1" x14ac:dyDescent="0.3">
      <c r="A2874" s="38" t="s">
        <v>6055</v>
      </c>
      <c r="B2874" t="s">
        <v>6056</v>
      </c>
      <c r="C2874" t="s">
        <v>2212</v>
      </c>
      <c r="D2874" t="s">
        <v>282</v>
      </c>
      <c r="E2874" t="s">
        <v>319</v>
      </c>
      <c r="G2874" t="s">
        <v>298</v>
      </c>
      <c r="H2874" t="s">
        <v>25904</v>
      </c>
      <c r="I2874" t="s">
        <v>6057</v>
      </c>
      <c r="J2874" t="s">
        <v>284</v>
      </c>
      <c r="K2874" t="s">
        <v>4453</v>
      </c>
      <c r="L2874" t="s">
        <v>26031</v>
      </c>
      <c r="M2874" t="s">
        <v>338</v>
      </c>
      <c r="Q2874" t="s">
        <v>336</v>
      </c>
      <c r="R2874" t="b">
        <v>0</v>
      </c>
      <c r="S2874" t="b">
        <v>0</v>
      </c>
      <c r="T2874" t="s">
        <v>25457</v>
      </c>
      <c r="U2874" t="s">
        <v>2234</v>
      </c>
      <c r="V2874" s="30" t="s">
        <v>6062</v>
      </c>
      <c r="W2874" t="s">
        <v>6063</v>
      </c>
      <c r="X2874" t="s">
        <v>282</v>
      </c>
      <c r="Y2874" t="s">
        <v>336</v>
      </c>
      <c r="Z2874" t="s">
        <v>284</v>
      </c>
      <c r="AA2874" t="s">
        <v>319</v>
      </c>
      <c r="AB2874"/>
      <c r="AC2874" t="s">
        <v>26119</v>
      </c>
      <c r="AD2874" s="27" t="s">
        <v>4453</v>
      </c>
      <c r="AE2874" t="s">
        <v>289</v>
      </c>
      <c r="AF2874" t="s">
        <v>338</v>
      </c>
      <c r="AH2874" t="s">
        <v>657</v>
      </c>
      <c r="AI2874" t="s">
        <v>26096</v>
      </c>
      <c r="AJ2874" t="s">
        <v>26093</v>
      </c>
      <c r="AK2874" t="s">
        <v>2082</v>
      </c>
      <c r="AL2874" s="12">
        <v>46043.737118055556</v>
      </c>
      <c r="AM2874" t="s">
        <v>309</v>
      </c>
    </row>
    <row r="2875" spans="1:39" ht="15" customHeight="1" x14ac:dyDescent="0.3">
      <c r="A2875" s="38" t="s">
        <v>6055</v>
      </c>
      <c r="B2875" t="s">
        <v>6056</v>
      </c>
      <c r="C2875" t="s">
        <v>2212</v>
      </c>
      <c r="D2875" t="s">
        <v>282</v>
      </c>
      <c r="E2875" t="s">
        <v>319</v>
      </c>
      <c r="G2875" t="s">
        <v>298</v>
      </c>
      <c r="H2875" t="s">
        <v>25904</v>
      </c>
      <c r="I2875" t="s">
        <v>6057</v>
      </c>
      <c r="J2875" t="s">
        <v>284</v>
      </c>
      <c r="K2875" t="s">
        <v>4453</v>
      </c>
      <c r="L2875" t="s">
        <v>26031</v>
      </c>
      <c r="M2875" t="s">
        <v>338</v>
      </c>
      <c r="Q2875" t="s">
        <v>336</v>
      </c>
      <c r="R2875" t="b">
        <v>0</v>
      </c>
      <c r="S2875" t="b">
        <v>0</v>
      </c>
      <c r="T2875" t="s">
        <v>25457</v>
      </c>
      <c r="U2875" t="s">
        <v>2234</v>
      </c>
      <c r="V2875" s="30" t="s">
        <v>6066</v>
      </c>
      <c r="W2875" t="s">
        <v>6067</v>
      </c>
      <c r="X2875" t="s">
        <v>282</v>
      </c>
      <c r="Y2875" t="s">
        <v>336</v>
      </c>
      <c r="Z2875" t="s">
        <v>284</v>
      </c>
      <c r="AA2875" t="s">
        <v>319</v>
      </c>
      <c r="AB2875"/>
      <c r="AC2875" t="s">
        <v>26119</v>
      </c>
      <c r="AD2875" s="27" t="s">
        <v>4453</v>
      </c>
      <c r="AE2875" t="s">
        <v>289</v>
      </c>
      <c r="AF2875" t="s">
        <v>338</v>
      </c>
      <c r="AH2875" t="s">
        <v>703</v>
      </c>
      <c r="AI2875" t="s">
        <v>26581</v>
      </c>
      <c r="AJ2875" t="s">
        <v>3247</v>
      </c>
      <c r="AK2875" t="s">
        <v>2082</v>
      </c>
      <c r="AL2875" s="12">
        <v>46107.678703703707</v>
      </c>
      <c r="AM2875" t="s">
        <v>309</v>
      </c>
    </row>
    <row r="2876" spans="1:39" ht="15" customHeight="1" x14ac:dyDescent="0.3">
      <c r="A2876" s="38" t="s">
        <v>6055</v>
      </c>
      <c r="B2876" t="s">
        <v>6056</v>
      </c>
      <c r="C2876" t="s">
        <v>2212</v>
      </c>
      <c r="D2876" t="s">
        <v>282</v>
      </c>
      <c r="E2876" t="s">
        <v>319</v>
      </c>
      <c r="G2876" t="s">
        <v>298</v>
      </c>
      <c r="H2876" t="s">
        <v>25904</v>
      </c>
      <c r="I2876" t="s">
        <v>6057</v>
      </c>
      <c r="J2876" t="s">
        <v>284</v>
      </c>
      <c r="K2876" t="s">
        <v>4453</v>
      </c>
      <c r="L2876" t="s">
        <v>26031</v>
      </c>
      <c r="M2876" t="s">
        <v>338</v>
      </c>
      <c r="Q2876" t="s">
        <v>336</v>
      </c>
      <c r="R2876" t="b">
        <v>0</v>
      </c>
      <c r="S2876" t="b">
        <v>0</v>
      </c>
      <c r="T2876" t="s">
        <v>25457</v>
      </c>
      <c r="U2876" t="s">
        <v>2234</v>
      </c>
      <c r="V2876" s="32" t="s">
        <v>6064</v>
      </c>
      <c r="W2876" t="s">
        <v>6065</v>
      </c>
      <c r="X2876" t="s">
        <v>282</v>
      </c>
      <c r="Y2876" t="s">
        <v>336</v>
      </c>
      <c r="Z2876" t="s">
        <v>284</v>
      </c>
      <c r="AA2876" t="s">
        <v>319</v>
      </c>
      <c r="AB2876"/>
      <c r="AC2876" t="s">
        <v>26118</v>
      </c>
      <c r="AD2876" s="27" t="s">
        <v>4453</v>
      </c>
      <c r="AE2876" t="s">
        <v>289</v>
      </c>
      <c r="AF2876" t="s">
        <v>290</v>
      </c>
      <c r="AH2876" t="s">
        <v>683</v>
      </c>
      <c r="AI2876" t="s">
        <v>26083</v>
      </c>
      <c r="AJ2876" t="s">
        <v>26084</v>
      </c>
      <c r="AK2876" t="s">
        <v>2082</v>
      </c>
      <c r="AL2876" s="12">
        <v>46034.684004629627</v>
      </c>
      <c r="AM2876" t="s">
        <v>309</v>
      </c>
    </row>
    <row r="2877" spans="1:39" ht="15" customHeight="1" x14ac:dyDescent="0.3">
      <c r="A2877" s="38" t="s">
        <v>6055</v>
      </c>
      <c r="B2877" t="s">
        <v>6056</v>
      </c>
      <c r="C2877" t="s">
        <v>2212</v>
      </c>
      <c r="D2877" t="s">
        <v>282</v>
      </c>
      <c r="E2877" t="s">
        <v>319</v>
      </c>
      <c r="G2877" t="s">
        <v>298</v>
      </c>
      <c r="H2877" t="s">
        <v>25904</v>
      </c>
      <c r="I2877" t="s">
        <v>6057</v>
      </c>
      <c r="J2877" t="s">
        <v>284</v>
      </c>
      <c r="K2877" t="s">
        <v>4453</v>
      </c>
      <c r="L2877" t="s">
        <v>26031</v>
      </c>
      <c r="M2877" t="s">
        <v>338</v>
      </c>
      <c r="Q2877" t="s">
        <v>336</v>
      </c>
      <c r="R2877" t="b">
        <v>0</v>
      </c>
      <c r="S2877" t="b">
        <v>0</v>
      </c>
      <c r="T2877" t="s">
        <v>25457</v>
      </c>
      <c r="U2877" t="s">
        <v>2234</v>
      </c>
      <c r="V2877" s="32" t="s">
        <v>6058</v>
      </c>
      <c r="W2877" t="s">
        <v>6059</v>
      </c>
      <c r="X2877" t="s">
        <v>282</v>
      </c>
      <c r="Y2877" t="s">
        <v>336</v>
      </c>
      <c r="Z2877" t="s">
        <v>284</v>
      </c>
      <c r="AA2877" t="s">
        <v>319</v>
      </c>
      <c r="AB2877"/>
      <c r="AC2877" t="s">
        <v>26119</v>
      </c>
      <c r="AD2877" s="27" t="s">
        <v>4453</v>
      </c>
      <c r="AE2877" t="s">
        <v>289</v>
      </c>
      <c r="AF2877" t="s">
        <v>338</v>
      </c>
      <c r="AH2877" t="s">
        <v>657</v>
      </c>
      <c r="AI2877" t="s">
        <v>26083</v>
      </c>
      <c r="AJ2877" t="s">
        <v>26084</v>
      </c>
      <c r="AK2877" t="s">
        <v>2082</v>
      </c>
      <c r="AL2877" s="12">
        <v>46034.698738425926</v>
      </c>
      <c r="AM2877" t="s">
        <v>309</v>
      </c>
    </row>
    <row r="2878" spans="1:39" ht="15" customHeight="1" x14ac:dyDescent="0.3">
      <c r="A2878" s="38" t="s">
        <v>6106</v>
      </c>
      <c r="B2878" t="s">
        <v>5109</v>
      </c>
      <c r="C2878" t="s">
        <v>2092</v>
      </c>
      <c r="D2878" t="s">
        <v>282</v>
      </c>
      <c r="E2878" t="s">
        <v>322</v>
      </c>
      <c r="G2878" t="s">
        <v>327</v>
      </c>
      <c r="H2878" t="s">
        <v>327</v>
      </c>
      <c r="I2878" t="s">
        <v>6107</v>
      </c>
      <c r="J2878" t="s">
        <v>284</v>
      </c>
      <c r="K2878" t="s">
        <v>2094</v>
      </c>
      <c r="M2878" t="s">
        <v>285</v>
      </c>
      <c r="N2878" t="s">
        <v>286</v>
      </c>
      <c r="O2878" t="s">
        <v>2076</v>
      </c>
      <c r="Q2878" t="s">
        <v>288</v>
      </c>
      <c r="R2878" t="b">
        <v>0</v>
      </c>
      <c r="S2878" t="b">
        <v>0</v>
      </c>
      <c r="T2878" t="s">
        <v>25454</v>
      </c>
      <c r="U2878" t="s">
        <v>2234</v>
      </c>
      <c r="V2878" s="30" t="s">
        <v>6108</v>
      </c>
      <c r="W2878" t="s">
        <v>6109</v>
      </c>
      <c r="X2878" t="s">
        <v>282</v>
      </c>
      <c r="Y2878" t="s">
        <v>288</v>
      </c>
      <c r="Z2878" t="s">
        <v>284</v>
      </c>
      <c r="AA2878" t="s">
        <v>304</v>
      </c>
      <c r="AB2878"/>
      <c r="AD2878" s="27" t="s">
        <v>2094</v>
      </c>
      <c r="AE2878" t="s">
        <v>289</v>
      </c>
      <c r="AF2878" t="s">
        <v>285</v>
      </c>
      <c r="AH2878" t="s">
        <v>649</v>
      </c>
      <c r="AI2878" t="s">
        <v>26082</v>
      </c>
      <c r="AJ2878" t="s">
        <v>26086</v>
      </c>
      <c r="AK2878" t="s">
        <v>2082</v>
      </c>
      <c r="AL2878" s="12">
        <v>46107.2343287037</v>
      </c>
      <c r="AM2878" t="s">
        <v>309</v>
      </c>
    </row>
    <row r="2879" spans="1:39" ht="15" customHeight="1" x14ac:dyDescent="0.3">
      <c r="A2879" s="38" t="s">
        <v>6097</v>
      </c>
      <c r="B2879" t="s">
        <v>6098</v>
      </c>
      <c r="C2879" t="s">
        <v>2092</v>
      </c>
      <c r="D2879" t="s">
        <v>282</v>
      </c>
      <c r="E2879" t="s">
        <v>337</v>
      </c>
      <c r="G2879" t="s">
        <v>313</v>
      </c>
      <c r="H2879" t="s">
        <v>313</v>
      </c>
      <c r="I2879" t="s">
        <v>6099</v>
      </c>
      <c r="J2879" t="s">
        <v>284</v>
      </c>
      <c r="K2879" t="s">
        <v>2075</v>
      </c>
      <c r="M2879" t="s">
        <v>290</v>
      </c>
      <c r="N2879" t="s">
        <v>286</v>
      </c>
      <c r="O2879" t="s">
        <v>2076</v>
      </c>
      <c r="Q2879" t="s">
        <v>288</v>
      </c>
      <c r="R2879" t="b">
        <v>0</v>
      </c>
      <c r="S2879" t="b">
        <v>0</v>
      </c>
      <c r="T2879" t="s">
        <v>426</v>
      </c>
      <c r="U2879">
        <v>1</v>
      </c>
      <c r="V2879" s="32" t="s">
        <v>6100</v>
      </c>
      <c r="W2879" t="s">
        <v>6098</v>
      </c>
      <c r="X2879" t="s">
        <v>282</v>
      </c>
      <c r="Y2879" t="s">
        <v>288</v>
      </c>
      <c r="Z2879" t="s">
        <v>284</v>
      </c>
      <c r="AA2879" t="s">
        <v>337</v>
      </c>
      <c r="AB2879"/>
      <c r="AD2879" s="27" t="s">
        <v>2075</v>
      </c>
      <c r="AE2879" t="s">
        <v>26226</v>
      </c>
      <c r="AF2879" t="s">
        <v>290</v>
      </c>
      <c r="AH2879" t="s">
        <v>641</v>
      </c>
      <c r="AI2879" t="s">
        <v>26094</v>
      </c>
      <c r="AJ2879" t="s">
        <v>26095</v>
      </c>
      <c r="AK2879" t="s">
        <v>2082</v>
      </c>
      <c r="AL2879" s="12">
        <v>46129.210706018515</v>
      </c>
      <c r="AM2879" t="s">
        <v>291</v>
      </c>
    </row>
    <row r="2880" spans="1:39" ht="15" customHeight="1" x14ac:dyDescent="0.3">
      <c r="A2880" s="38" t="s">
        <v>6110</v>
      </c>
      <c r="B2880" t="s">
        <v>6111</v>
      </c>
      <c r="C2880" t="s">
        <v>2092</v>
      </c>
      <c r="D2880" t="s">
        <v>282</v>
      </c>
      <c r="E2880" t="s">
        <v>322</v>
      </c>
      <c r="G2880" t="s">
        <v>25704</v>
      </c>
      <c r="H2880" t="s">
        <v>25709</v>
      </c>
      <c r="I2880" t="s">
        <v>6112</v>
      </c>
      <c r="J2880" t="s">
        <v>284</v>
      </c>
      <c r="K2880" t="s">
        <v>2075</v>
      </c>
      <c r="M2880" t="s">
        <v>290</v>
      </c>
      <c r="N2880" t="s">
        <v>286</v>
      </c>
      <c r="O2880" t="s">
        <v>2076</v>
      </c>
      <c r="Q2880" t="s">
        <v>288</v>
      </c>
      <c r="R2880" t="b">
        <v>0</v>
      </c>
      <c r="S2880" t="b">
        <v>0</v>
      </c>
      <c r="T2880" t="s">
        <v>25455</v>
      </c>
      <c r="U2880" t="s">
        <v>2244</v>
      </c>
      <c r="V2880" s="32" t="s">
        <v>6113</v>
      </c>
      <c r="W2880" t="s">
        <v>6114</v>
      </c>
      <c r="X2880" t="s">
        <v>282</v>
      </c>
      <c r="Y2880" t="s">
        <v>288</v>
      </c>
      <c r="Z2880" t="s">
        <v>284</v>
      </c>
      <c r="AA2880" t="s">
        <v>283</v>
      </c>
      <c r="AB2880"/>
      <c r="AD2880" s="27" t="s">
        <v>2094</v>
      </c>
      <c r="AE2880" t="s">
        <v>289</v>
      </c>
      <c r="AF2880" t="s">
        <v>290</v>
      </c>
      <c r="AH2880" t="s">
        <v>625</v>
      </c>
      <c r="AI2880" t="s">
        <v>26094</v>
      </c>
      <c r="AJ2880" t="s">
        <v>26095</v>
      </c>
      <c r="AK2880" t="s">
        <v>2082</v>
      </c>
      <c r="AL2880" s="12">
        <v>46129.410925925928</v>
      </c>
      <c r="AM2880" t="s">
        <v>291</v>
      </c>
    </row>
    <row r="2881" spans="1:39" ht="15" customHeight="1" x14ac:dyDescent="0.3">
      <c r="A2881" s="38" t="s">
        <v>4877</v>
      </c>
      <c r="B2881" t="s">
        <v>2419</v>
      </c>
      <c r="C2881" t="s">
        <v>2073</v>
      </c>
      <c r="D2881" t="s">
        <v>282</v>
      </c>
      <c r="E2881" t="s">
        <v>319</v>
      </c>
      <c r="H2881" t="s">
        <v>25838</v>
      </c>
      <c r="I2881" t="s">
        <v>4878</v>
      </c>
      <c r="J2881" t="s">
        <v>284</v>
      </c>
      <c r="K2881" t="s">
        <v>2075</v>
      </c>
      <c r="M2881" t="s">
        <v>294</v>
      </c>
      <c r="N2881" t="s">
        <v>295</v>
      </c>
      <c r="O2881" t="s">
        <v>2076</v>
      </c>
      <c r="Q2881" t="s">
        <v>311</v>
      </c>
      <c r="R2881" t="b">
        <v>0</v>
      </c>
      <c r="S2881" t="b">
        <v>0</v>
      </c>
      <c r="T2881" t="s">
        <v>426</v>
      </c>
      <c r="U2881">
        <v>1</v>
      </c>
      <c r="V2881" s="30" t="s">
        <v>2905</v>
      </c>
      <c r="W2881" t="s">
        <v>2906</v>
      </c>
      <c r="X2881" t="s">
        <v>282</v>
      </c>
      <c r="Y2881" t="s">
        <v>311</v>
      </c>
      <c r="Z2881" t="s">
        <v>310</v>
      </c>
      <c r="AA2881" t="s">
        <v>319</v>
      </c>
      <c r="AB2881"/>
      <c r="AD2881" s="27" t="s">
        <v>2079</v>
      </c>
      <c r="AF2881" t="s">
        <v>290</v>
      </c>
      <c r="AH2881" t="s">
        <v>2016</v>
      </c>
      <c r="AI2881" t="s">
        <v>26587</v>
      </c>
      <c r="AJ2881" t="s">
        <v>26588</v>
      </c>
      <c r="AK2881" t="s">
        <v>2082</v>
      </c>
      <c r="AL2881" s="12">
        <v>46105.55195601852</v>
      </c>
      <c r="AM2881" t="s">
        <v>291</v>
      </c>
    </row>
    <row r="2882" spans="1:39" ht="15" customHeight="1" x14ac:dyDescent="0.3">
      <c r="A2882" s="38" t="s">
        <v>4879</v>
      </c>
      <c r="B2882" t="s">
        <v>2419</v>
      </c>
      <c r="C2882" t="s">
        <v>2073</v>
      </c>
      <c r="D2882" t="s">
        <v>282</v>
      </c>
      <c r="E2882" t="s">
        <v>319</v>
      </c>
      <c r="H2882" t="s">
        <v>25838</v>
      </c>
      <c r="I2882" t="s">
        <v>4880</v>
      </c>
      <c r="J2882" t="s">
        <v>284</v>
      </c>
      <c r="K2882" t="s">
        <v>2075</v>
      </c>
      <c r="M2882" t="s">
        <v>294</v>
      </c>
      <c r="N2882" t="s">
        <v>295</v>
      </c>
      <c r="O2882" t="s">
        <v>2076</v>
      </c>
      <c r="Q2882" t="s">
        <v>311</v>
      </c>
      <c r="R2882" t="b">
        <v>0</v>
      </c>
      <c r="S2882" t="b">
        <v>0</v>
      </c>
      <c r="T2882" t="s">
        <v>426</v>
      </c>
      <c r="U2882">
        <v>1</v>
      </c>
      <c r="V2882" s="32" t="s">
        <v>2905</v>
      </c>
      <c r="W2882" t="s">
        <v>2906</v>
      </c>
      <c r="X2882" t="s">
        <v>282</v>
      </c>
      <c r="Y2882" t="s">
        <v>311</v>
      </c>
      <c r="Z2882" t="s">
        <v>310</v>
      </c>
      <c r="AA2882" t="s">
        <v>319</v>
      </c>
      <c r="AB2882"/>
      <c r="AD2882" s="27" t="s">
        <v>2079</v>
      </c>
      <c r="AF2882" t="s">
        <v>290</v>
      </c>
      <c r="AH2882" t="s">
        <v>2016</v>
      </c>
      <c r="AI2882" t="s">
        <v>26587</v>
      </c>
      <c r="AJ2882" t="s">
        <v>26588</v>
      </c>
      <c r="AK2882" t="s">
        <v>2082</v>
      </c>
      <c r="AL2882" s="12">
        <v>46105.55195601852</v>
      </c>
      <c r="AM2882" t="s">
        <v>291</v>
      </c>
    </row>
    <row r="2883" spans="1:39" ht="15" customHeight="1" x14ac:dyDescent="0.3">
      <c r="A2883" s="38" t="s">
        <v>5831</v>
      </c>
      <c r="B2883" t="s">
        <v>5832</v>
      </c>
      <c r="C2883" t="s">
        <v>2092</v>
      </c>
      <c r="D2883" t="s">
        <v>282</v>
      </c>
      <c r="E2883" t="s">
        <v>25550</v>
      </c>
      <c r="G2883" t="s">
        <v>25726</v>
      </c>
      <c r="H2883" t="s">
        <v>25851</v>
      </c>
      <c r="I2883" t="s">
        <v>5833</v>
      </c>
      <c r="J2883" t="s">
        <v>284</v>
      </c>
      <c r="K2883" t="s">
        <v>2075</v>
      </c>
      <c r="M2883" t="s">
        <v>290</v>
      </c>
      <c r="N2883" t="s">
        <v>286</v>
      </c>
      <c r="O2883" t="s">
        <v>2076</v>
      </c>
      <c r="P2883" t="s">
        <v>287</v>
      </c>
      <c r="Q2883" t="s">
        <v>288</v>
      </c>
      <c r="R2883" t="b">
        <v>0</v>
      </c>
      <c r="S2883" t="b">
        <v>0</v>
      </c>
      <c r="T2883" t="s">
        <v>25454</v>
      </c>
      <c r="U2883" t="s">
        <v>2234</v>
      </c>
      <c r="V2883" s="32" t="s">
        <v>5838</v>
      </c>
      <c r="W2883" t="s">
        <v>5839</v>
      </c>
      <c r="X2883" t="s">
        <v>282</v>
      </c>
      <c r="Y2883" t="s">
        <v>288</v>
      </c>
      <c r="Z2883" t="s">
        <v>284</v>
      </c>
      <c r="AA2883" t="s">
        <v>319</v>
      </c>
      <c r="AB2883"/>
      <c r="AD2883" s="27" t="s">
        <v>2094</v>
      </c>
      <c r="AE2883" t="s">
        <v>26030</v>
      </c>
      <c r="AF2883" t="s">
        <v>290</v>
      </c>
      <c r="AH2883" t="s">
        <v>691</v>
      </c>
      <c r="AI2883" t="s">
        <v>26094</v>
      </c>
      <c r="AJ2883" t="s">
        <v>26095</v>
      </c>
      <c r="AK2883" t="s">
        <v>2082</v>
      </c>
      <c r="AL2883" s="12">
        <v>46120.43787037037</v>
      </c>
      <c r="AM2883" t="s">
        <v>309</v>
      </c>
    </row>
    <row r="2884" spans="1:39" ht="15" customHeight="1" x14ac:dyDescent="0.3">
      <c r="A2884" s="38" t="s">
        <v>5831</v>
      </c>
      <c r="B2884" t="s">
        <v>5832</v>
      </c>
      <c r="C2884" t="s">
        <v>2092</v>
      </c>
      <c r="D2884" t="s">
        <v>282</v>
      </c>
      <c r="E2884" t="s">
        <v>25550</v>
      </c>
      <c r="G2884" t="s">
        <v>25726</v>
      </c>
      <c r="H2884" t="s">
        <v>25851</v>
      </c>
      <c r="I2884" t="s">
        <v>5833</v>
      </c>
      <c r="J2884" t="s">
        <v>284</v>
      </c>
      <c r="K2884" t="s">
        <v>2075</v>
      </c>
      <c r="M2884" t="s">
        <v>290</v>
      </c>
      <c r="N2884" t="s">
        <v>286</v>
      </c>
      <c r="O2884" t="s">
        <v>2076</v>
      </c>
      <c r="P2884" t="s">
        <v>287</v>
      </c>
      <c r="Q2884" t="s">
        <v>288</v>
      </c>
      <c r="R2884" t="b">
        <v>0</v>
      </c>
      <c r="S2884" t="b">
        <v>0</v>
      </c>
      <c r="T2884" t="s">
        <v>25454</v>
      </c>
      <c r="U2884" t="s">
        <v>2234</v>
      </c>
      <c r="V2884" s="30" t="s">
        <v>5847</v>
      </c>
      <c r="W2884" t="s">
        <v>5848</v>
      </c>
      <c r="X2884" t="s">
        <v>282</v>
      </c>
      <c r="Y2884" t="s">
        <v>288</v>
      </c>
      <c r="Z2884" t="s">
        <v>284</v>
      </c>
      <c r="AA2884" t="s">
        <v>319</v>
      </c>
      <c r="AB2884"/>
      <c r="AD2884" s="27" t="s">
        <v>2094</v>
      </c>
      <c r="AE2884" t="s">
        <v>26052</v>
      </c>
      <c r="AF2884" t="s">
        <v>294</v>
      </c>
      <c r="AH2884" t="s">
        <v>674</v>
      </c>
      <c r="AI2884" t="s">
        <v>26094</v>
      </c>
      <c r="AJ2884" t="s">
        <v>26095</v>
      </c>
      <c r="AK2884" t="s">
        <v>2082</v>
      </c>
      <c r="AL2884" s="12">
        <v>46119.421435185184</v>
      </c>
      <c r="AM2884" t="s">
        <v>309</v>
      </c>
    </row>
    <row r="2885" spans="1:39" ht="15" customHeight="1" x14ac:dyDescent="0.3">
      <c r="A2885" s="38" t="s">
        <v>5831</v>
      </c>
      <c r="B2885" t="s">
        <v>5832</v>
      </c>
      <c r="C2885" t="s">
        <v>2092</v>
      </c>
      <c r="D2885" t="s">
        <v>282</v>
      </c>
      <c r="E2885" t="s">
        <v>25550</v>
      </c>
      <c r="G2885" t="s">
        <v>25726</v>
      </c>
      <c r="H2885" t="s">
        <v>25851</v>
      </c>
      <c r="I2885" t="s">
        <v>5833</v>
      </c>
      <c r="J2885" t="s">
        <v>284</v>
      </c>
      <c r="K2885" t="s">
        <v>2075</v>
      </c>
      <c r="M2885" t="s">
        <v>290</v>
      </c>
      <c r="N2885" t="s">
        <v>286</v>
      </c>
      <c r="O2885" t="s">
        <v>2076</v>
      </c>
      <c r="P2885" t="s">
        <v>287</v>
      </c>
      <c r="Q2885" t="s">
        <v>288</v>
      </c>
      <c r="R2885" t="b">
        <v>0</v>
      </c>
      <c r="S2885" t="b">
        <v>0</v>
      </c>
      <c r="T2885" t="s">
        <v>25454</v>
      </c>
      <c r="U2885" t="s">
        <v>2234</v>
      </c>
      <c r="V2885" s="32" t="s">
        <v>5834</v>
      </c>
      <c r="W2885" t="s">
        <v>5835</v>
      </c>
      <c r="X2885" t="s">
        <v>282</v>
      </c>
      <c r="Y2885" t="s">
        <v>288</v>
      </c>
      <c r="Z2885" t="s">
        <v>284</v>
      </c>
      <c r="AA2885" t="s">
        <v>319</v>
      </c>
      <c r="AB2885"/>
      <c r="AD2885" s="27" t="s">
        <v>5704</v>
      </c>
      <c r="AE2885" t="s">
        <v>289</v>
      </c>
      <c r="AF2885" t="s">
        <v>290</v>
      </c>
      <c r="AH2885" t="s">
        <v>2012</v>
      </c>
      <c r="AI2885" t="s">
        <v>26094</v>
      </c>
      <c r="AJ2885" t="s">
        <v>26095</v>
      </c>
      <c r="AK2885" t="s">
        <v>2082</v>
      </c>
      <c r="AL2885" s="12">
        <v>46120.442199074074</v>
      </c>
      <c r="AM2885" t="s">
        <v>309</v>
      </c>
    </row>
    <row r="2886" spans="1:39" ht="15" customHeight="1" x14ac:dyDescent="0.3">
      <c r="A2886" s="38" t="s">
        <v>5831</v>
      </c>
      <c r="B2886" t="s">
        <v>5832</v>
      </c>
      <c r="C2886" t="s">
        <v>2092</v>
      </c>
      <c r="D2886" t="s">
        <v>282</v>
      </c>
      <c r="E2886" t="s">
        <v>25550</v>
      </c>
      <c r="G2886" t="s">
        <v>25726</v>
      </c>
      <c r="H2886" t="s">
        <v>25851</v>
      </c>
      <c r="I2886" t="s">
        <v>5833</v>
      </c>
      <c r="J2886" t="s">
        <v>284</v>
      </c>
      <c r="K2886" t="s">
        <v>2075</v>
      </c>
      <c r="M2886" t="s">
        <v>290</v>
      </c>
      <c r="N2886" t="s">
        <v>286</v>
      </c>
      <c r="O2886" t="s">
        <v>2076</v>
      </c>
      <c r="P2886" t="s">
        <v>287</v>
      </c>
      <c r="Q2886" t="s">
        <v>288</v>
      </c>
      <c r="R2886" t="b">
        <v>0</v>
      </c>
      <c r="S2886" t="b">
        <v>0</v>
      </c>
      <c r="T2886" t="s">
        <v>25454</v>
      </c>
      <c r="U2886" t="s">
        <v>2234</v>
      </c>
      <c r="V2886" s="32" t="s">
        <v>5836</v>
      </c>
      <c r="W2886" t="s">
        <v>5837</v>
      </c>
      <c r="X2886" t="s">
        <v>282</v>
      </c>
      <c r="Y2886" t="s">
        <v>288</v>
      </c>
      <c r="Z2886" t="s">
        <v>284</v>
      </c>
      <c r="AA2886" t="s">
        <v>319</v>
      </c>
      <c r="AB2886"/>
      <c r="AD2886" s="27" t="s">
        <v>2094</v>
      </c>
      <c r="AE2886" t="s">
        <v>26030</v>
      </c>
      <c r="AF2886" t="s">
        <v>290</v>
      </c>
      <c r="AH2886" t="s">
        <v>691</v>
      </c>
      <c r="AI2886" t="s">
        <v>26094</v>
      </c>
      <c r="AJ2886" t="s">
        <v>26095</v>
      </c>
      <c r="AK2886" t="s">
        <v>2082</v>
      </c>
      <c r="AL2886" s="12">
        <v>46120.438877314817</v>
      </c>
      <c r="AM2886" t="s">
        <v>309</v>
      </c>
    </row>
    <row r="2887" spans="1:39" ht="15" customHeight="1" x14ac:dyDescent="0.3">
      <c r="A2887" s="38" t="s">
        <v>5831</v>
      </c>
      <c r="B2887" t="s">
        <v>5832</v>
      </c>
      <c r="C2887" t="s">
        <v>2092</v>
      </c>
      <c r="D2887" t="s">
        <v>282</v>
      </c>
      <c r="E2887" t="s">
        <v>25550</v>
      </c>
      <c r="G2887" t="s">
        <v>25726</v>
      </c>
      <c r="H2887" t="s">
        <v>25851</v>
      </c>
      <c r="I2887" t="s">
        <v>5833</v>
      </c>
      <c r="J2887" t="s">
        <v>284</v>
      </c>
      <c r="K2887" t="s">
        <v>2075</v>
      </c>
      <c r="M2887" t="s">
        <v>290</v>
      </c>
      <c r="N2887" t="s">
        <v>286</v>
      </c>
      <c r="O2887" t="s">
        <v>2076</v>
      </c>
      <c r="P2887" t="s">
        <v>287</v>
      </c>
      <c r="Q2887" t="s">
        <v>288</v>
      </c>
      <c r="R2887" t="b">
        <v>0</v>
      </c>
      <c r="S2887" t="b">
        <v>0</v>
      </c>
      <c r="T2887" t="s">
        <v>25454</v>
      </c>
      <c r="U2887" t="s">
        <v>2234</v>
      </c>
      <c r="V2887" s="30" t="s">
        <v>5849</v>
      </c>
      <c r="W2887" t="s">
        <v>5850</v>
      </c>
      <c r="X2887" t="s">
        <v>282</v>
      </c>
      <c r="Y2887" t="s">
        <v>288</v>
      </c>
      <c r="Z2887" t="s">
        <v>284</v>
      </c>
      <c r="AA2887" t="s">
        <v>319</v>
      </c>
      <c r="AB2887"/>
      <c r="AD2887" s="27" t="s">
        <v>2094</v>
      </c>
      <c r="AE2887" t="s">
        <v>26055</v>
      </c>
      <c r="AF2887" t="s">
        <v>290</v>
      </c>
      <c r="AH2887" t="s">
        <v>1999</v>
      </c>
      <c r="AI2887" t="s">
        <v>26589</v>
      </c>
      <c r="AJ2887" t="s">
        <v>26590</v>
      </c>
      <c r="AK2887" t="s">
        <v>2082</v>
      </c>
      <c r="AL2887" s="12">
        <v>46107.392835648148</v>
      </c>
      <c r="AM2887" t="s">
        <v>309</v>
      </c>
    </row>
    <row r="2888" spans="1:39" ht="15" customHeight="1" x14ac:dyDescent="0.3">
      <c r="A2888" s="38" t="s">
        <v>5831</v>
      </c>
      <c r="B2888" t="s">
        <v>5832</v>
      </c>
      <c r="C2888" t="s">
        <v>2092</v>
      </c>
      <c r="D2888" t="s">
        <v>282</v>
      </c>
      <c r="E2888" t="s">
        <v>25550</v>
      </c>
      <c r="G2888" t="s">
        <v>25726</v>
      </c>
      <c r="H2888" t="s">
        <v>25851</v>
      </c>
      <c r="I2888" t="s">
        <v>5833</v>
      </c>
      <c r="J2888" t="s">
        <v>284</v>
      </c>
      <c r="K2888" t="s">
        <v>2075</v>
      </c>
      <c r="M2888" t="s">
        <v>290</v>
      </c>
      <c r="N2888" t="s">
        <v>286</v>
      </c>
      <c r="O2888" t="s">
        <v>2076</v>
      </c>
      <c r="P2888" t="s">
        <v>287</v>
      </c>
      <c r="Q2888" t="s">
        <v>288</v>
      </c>
      <c r="R2888" t="b">
        <v>0</v>
      </c>
      <c r="S2888" t="b">
        <v>0</v>
      </c>
      <c r="T2888" t="s">
        <v>25454</v>
      </c>
      <c r="U2888" t="s">
        <v>2234</v>
      </c>
      <c r="V2888" s="32" t="s">
        <v>5842</v>
      </c>
      <c r="W2888" t="s">
        <v>26252</v>
      </c>
      <c r="X2888" t="s">
        <v>310</v>
      </c>
      <c r="Y2888" t="s">
        <v>288</v>
      </c>
      <c r="Z2888" t="s">
        <v>284</v>
      </c>
      <c r="AA2888" t="s">
        <v>319</v>
      </c>
      <c r="AB2888"/>
      <c r="AD2888" s="27" t="s">
        <v>2094</v>
      </c>
      <c r="AE2888" t="s">
        <v>26054</v>
      </c>
      <c r="AF2888" t="s">
        <v>290</v>
      </c>
      <c r="AH2888" t="s">
        <v>2012</v>
      </c>
      <c r="AI2888" t="s">
        <v>2204</v>
      </c>
      <c r="AJ2888" t="s">
        <v>2205</v>
      </c>
      <c r="AK2888" t="s">
        <v>2082</v>
      </c>
      <c r="AL2888" s="12">
        <v>45889.37636574074</v>
      </c>
      <c r="AM2888" t="s">
        <v>309</v>
      </c>
    </row>
    <row r="2889" spans="1:39" ht="15" customHeight="1" x14ac:dyDescent="0.3">
      <c r="A2889" s="38" t="s">
        <v>5831</v>
      </c>
      <c r="B2889" t="s">
        <v>5832</v>
      </c>
      <c r="C2889" t="s">
        <v>2092</v>
      </c>
      <c r="D2889" t="s">
        <v>282</v>
      </c>
      <c r="E2889" t="s">
        <v>25550</v>
      </c>
      <c r="G2889" t="s">
        <v>25726</v>
      </c>
      <c r="H2889" t="s">
        <v>25851</v>
      </c>
      <c r="I2889" t="s">
        <v>5833</v>
      </c>
      <c r="J2889" t="s">
        <v>284</v>
      </c>
      <c r="K2889" t="s">
        <v>2075</v>
      </c>
      <c r="M2889" t="s">
        <v>290</v>
      </c>
      <c r="N2889" t="s">
        <v>286</v>
      </c>
      <c r="O2889" t="s">
        <v>2076</v>
      </c>
      <c r="P2889" t="s">
        <v>287</v>
      </c>
      <c r="Q2889" t="s">
        <v>288</v>
      </c>
      <c r="R2889" t="b">
        <v>0</v>
      </c>
      <c r="S2889" t="b">
        <v>0</v>
      </c>
      <c r="T2889" s="31" t="s">
        <v>25454</v>
      </c>
      <c r="U2889" s="31" t="s">
        <v>2234</v>
      </c>
      <c r="V2889" s="32" t="s">
        <v>5845</v>
      </c>
      <c r="W2889" t="s">
        <v>5846</v>
      </c>
      <c r="X2889" t="s">
        <v>282</v>
      </c>
      <c r="Y2889" t="s">
        <v>288</v>
      </c>
      <c r="Z2889" t="s">
        <v>284</v>
      </c>
      <c r="AA2889" t="s">
        <v>319</v>
      </c>
      <c r="AB2889"/>
      <c r="AD2889" s="27" t="s">
        <v>3330</v>
      </c>
      <c r="AE2889" t="s">
        <v>26054</v>
      </c>
      <c r="AF2889" t="s">
        <v>290</v>
      </c>
      <c r="AH2889" t="s">
        <v>2169</v>
      </c>
      <c r="AI2889" t="s">
        <v>26094</v>
      </c>
      <c r="AJ2889" t="s">
        <v>26095</v>
      </c>
      <c r="AK2889" t="s">
        <v>2082</v>
      </c>
      <c r="AL2889" s="12">
        <v>46052.355069444442</v>
      </c>
      <c r="AM2889" t="s">
        <v>309</v>
      </c>
    </row>
    <row r="2890" spans="1:39" ht="15" customHeight="1" x14ac:dyDescent="0.3">
      <c r="A2890" s="38" t="s">
        <v>5831</v>
      </c>
      <c r="B2890" t="s">
        <v>5832</v>
      </c>
      <c r="C2890" t="s">
        <v>2092</v>
      </c>
      <c r="D2890" t="s">
        <v>282</v>
      </c>
      <c r="E2890" t="s">
        <v>25550</v>
      </c>
      <c r="G2890" t="s">
        <v>25726</v>
      </c>
      <c r="H2890" t="s">
        <v>25851</v>
      </c>
      <c r="I2890" t="s">
        <v>5833</v>
      </c>
      <c r="J2890" t="s">
        <v>284</v>
      </c>
      <c r="K2890" t="s">
        <v>2075</v>
      </c>
      <c r="M2890" t="s">
        <v>290</v>
      </c>
      <c r="N2890" t="s">
        <v>286</v>
      </c>
      <c r="O2890" t="s">
        <v>2076</v>
      </c>
      <c r="P2890" t="s">
        <v>287</v>
      </c>
      <c r="Q2890" t="s">
        <v>288</v>
      </c>
      <c r="R2890" t="b">
        <v>0</v>
      </c>
      <c r="S2890" t="b">
        <v>0</v>
      </c>
      <c r="T2890" t="s">
        <v>25454</v>
      </c>
      <c r="U2890" t="s">
        <v>2234</v>
      </c>
      <c r="V2890" s="30" t="s">
        <v>5840</v>
      </c>
      <c r="W2890" t="s">
        <v>5841</v>
      </c>
      <c r="X2890" t="s">
        <v>282</v>
      </c>
      <c r="Y2890" t="s">
        <v>288</v>
      </c>
      <c r="Z2890" t="s">
        <v>284</v>
      </c>
      <c r="AA2890" t="s">
        <v>319</v>
      </c>
      <c r="AB2890"/>
      <c r="AD2890" s="27" t="s">
        <v>5704</v>
      </c>
      <c r="AE2890" t="s">
        <v>26030</v>
      </c>
      <c r="AF2890" t="s">
        <v>290</v>
      </c>
      <c r="AH2890" t="s">
        <v>2012</v>
      </c>
      <c r="AI2890" t="s">
        <v>26094</v>
      </c>
      <c r="AJ2890" t="s">
        <v>26095</v>
      </c>
      <c r="AK2890" t="s">
        <v>2082</v>
      </c>
      <c r="AL2890" s="12">
        <v>46120.443171296298</v>
      </c>
      <c r="AM2890" t="s">
        <v>309</v>
      </c>
    </row>
    <row r="2891" spans="1:39" ht="15" customHeight="1" x14ac:dyDescent="0.3">
      <c r="A2891" s="38" t="s">
        <v>5831</v>
      </c>
      <c r="B2891" t="s">
        <v>5832</v>
      </c>
      <c r="C2891" t="s">
        <v>2092</v>
      </c>
      <c r="D2891" t="s">
        <v>282</v>
      </c>
      <c r="E2891" t="s">
        <v>25550</v>
      </c>
      <c r="G2891" t="s">
        <v>25726</v>
      </c>
      <c r="H2891" t="s">
        <v>25851</v>
      </c>
      <c r="I2891" t="s">
        <v>5833</v>
      </c>
      <c r="J2891" t="s">
        <v>284</v>
      </c>
      <c r="K2891" t="s">
        <v>2075</v>
      </c>
      <c r="M2891" t="s">
        <v>290</v>
      </c>
      <c r="N2891" t="s">
        <v>286</v>
      </c>
      <c r="O2891" t="s">
        <v>2076</v>
      </c>
      <c r="P2891" t="s">
        <v>287</v>
      </c>
      <c r="Q2891" t="s">
        <v>288</v>
      </c>
      <c r="R2891" t="b">
        <v>0</v>
      </c>
      <c r="S2891" t="b">
        <v>0</v>
      </c>
      <c r="T2891" t="s">
        <v>25454</v>
      </c>
      <c r="U2891" t="s">
        <v>2234</v>
      </c>
      <c r="V2891" s="32" t="s">
        <v>5843</v>
      </c>
      <c r="W2891" t="s">
        <v>5844</v>
      </c>
      <c r="X2891" t="s">
        <v>282</v>
      </c>
      <c r="Y2891" t="s">
        <v>288</v>
      </c>
      <c r="Z2891" t="s">
        <v>284</v>
      </c>
      <c r="AA2891" t="s">
        <v>319</v>
      </c>
      <c r="AB2891"/>
      <c r="AD2891" s="27" t="s">
        <v>2094</v>
      </c>
      <c r="AE2891" t="s">
        <v>26030</v>
      </c>
      <c r="AF2891" t="s">
        <v>294</v>
      </c>
      <c r="AH2891" t="s">
        <v>649</v>
      </c>
      <c r="AI2891" t="s">
        <v>26094</v>
      </c>
      <c r="AJ2891" t="s">
        <v>26095</v>
      </c>
      <c r="AK2891" t="s">
        <v>2082</v>
      </c>
      <c r="AL2891" s="12">
        <v>46119.429768518516</v>
      </c>
      <c r="AM2891" t="s">
        <v>309</v>
      </c>
    </row>
    <row r="2892" spans="1:39" ht="15" customHeight="1" x14ac:dyDescent="0.3">
      <c r="A2892" s="38" t="s">
        <v>4865</v>
      </c>
      <c r="B2892" t="s">
        <v>4866</v>
      </c>
      <c r="C2892" t="s">
        <v>2073</v>
      </c>
      <c r="D2892" t="s">
        <v>282</v>
      </c>
      <c r="E2892" t="s">
        <v>292</v>
      </c>
      <c r="I2892" t="s">
        <v>4867</v>
      </c>
      <c r="J2892" t="s">
        <v>329</v>
      </c>
      <c r="K2892" t="s">
        <v>2094</v>
      </c>
      <c r="M2892" t="s">
        <v>294</v>
      </c>
      <c r="N2892" t="s">
        <v>295</v>
      </c>
      <c r="Q2892" t="s">
        <v>344</v>
      </c>
      <c r="R2892" t="b">
        <v>0</v>
      </c>
      <c r="S2892" t="b">
        <v>0</v>
      </c>
      <c r="T2892" t="s">
        <v>426</v>
      </c>
      <c r="U2892">
        <v>1</v>
      </c>
      <c r="V2892" s="32" t="s">
        <v>2235</v>
      </c>
      <c r="AB2892"/>
      <c r="AD2892" s="27"/>
    </row>
    <row r="2893" spans="1:39" ht="15" customHeight="1" x14ac:dyDescent="0.3">
      <c r="A2893" s="38" t="s">
        <v>5893</v>
      </c>
      <c r="B2893" t="s">
        <v>4830</v>
      </c>
      <c r="C2893" t="s">
        <v>2073</v>
      </c>
      <c r="D2893" t="s">
        <v>282</v>
      </c>
      <c r="E2893" t="s">
        <v>292</v>
      </c>
      <c r="I2893" t="s">
        <v>5894</v>
      </c>
      <c r="J2893" t="s">
        <v>329</v>
      </c>
      <c r="K2893" t="s">
        <v>2094</v>
      </c>
      <c r="M2893" t="s">
        <v>294</v>
      </c>
      <c r="N2893" t="s">
        <v>295</v>
      </c>
      <c r="Q2893" t="s">
        <v>344</v>
      </c>
      <c r="R2893" t="b">
        <v>0</v>
      </c>
      <c r="S2893" t="b">
        <v>0</v>
      </c>
      <c r="T2893" t="s">
        <v>426</v>
      </c>
      <c r="U2893">
        <v>1</v>
      </c>
      <c r="V2893" s="30" t="s">
        <v>2235</v>
      </c>
      <c r="AB2893"/>
      <c r="AD2893" s="27"/>
    </row>
    <row r="2894" spans="1:39" ht="15" customHeight="1" x14ac:dyDescent="0.3">
      <c r="A2894" s="38" t="s">
        <v>5049</v>
      </c>
      <c r="B2894" t="s">
        <v>5050</v>
      </c>
      <c r="C2894" t="s">
        <v>2073</v>
      </c>
      <c r="D2894" t="s">
        <v>282</v>
      </c>
      <c r="E2894" t="s">
        <v>319</v>
      </c>
      <c r="H2894" t="s">
        <v>390</v>
      </c>
      <c r="I2894" t="s">
        <v>5051</v>
      </c>
      <c r="J2894" t="s">
        <v>284</v>
      </c>
      <c r="K2894" t="s">
        <v>2075</v>
      </c>
      <c r="M2894" t="s">
        <v>285</v>
      </c>
      <c r="O2894" t="s">
        <v>2076</v>
      </c>
      <c r="Q2894" t="s">
        <v>311</v>
      </c>
      <c r="R2894" t="b">
        <v>0</v>
      </c>
      <c r="S2894" t="b">
        <v>0</v>
      </c>
      <c r="T2894" t="s">
        <v>426</v>
      </c>
      <c r="U2894">
        <v>1</v>
      </c>
      <c r="V2894" s="32" t="s">
        <v>5052</v>
      </c>
      <c r="W2894" t="s">
        <v>5053</v>
      </c>
      <c r="X2894" t="s">
        <v>282</v>
      </c>
      <c r="Y2894" t="s">
        <v>311</v>
      </c>
      <c r="Z2894" t="s">
        <v>284</v>
      </c>
      <c r="AA2894" t="s">
        <v>319</v>
      </c>
      <c r="AB2894"/>
      <c r="AD2894" s="27" t="s">
        <v>2079</v>
      </c>
      <c r="AF2894" t="s">
        <v>285</v>
      </c>
      <c r="AH2894" t="s">
        <v>2012</v>
      </c>
      <c r="AI2894" t="s">
        <v>2121</v>
      </c>
      <c r="AJ2894" t="s">
        <v>2122</v>
      </c>
      <c r="AK2894" t="s">
        <v>2082</v>
      </c>
      <c r="AL2894" s="12">
        <v>45904.794560185182</v>
      </c>
    </row>
    <row r="2895" spans="1:39" ht="15" customHeight="1" x14ac:dyDescent="0.3">
      <c r="A2895" s="38" t="s">
        <v>5054</v>
      </c>
      <c r="B2895" t="s">
        <v>5055</v>
      </c>
      <c r="C2895" t="s">
        <v>2092</v>
      </c>
      <c r="D2895" t="s">
        <v>282</v>
      </c>
      <c r="E2895" t="s">
        <v>283</v>
      </c>
      <c r="G2895" t="s">
        <v>298</v>
      </c>
      <c r="H2895" t="s">
        <v>313</v>
      </c>
      <c r="I2895" t="s">
        <v>5056</v>
      </c>
      <c r="J2895" t="s">
        <v>284</v>
      </c>
      <c r="K2895" t="s">
        <v>2075</v>
      </c>
      <c r="M2895" t="s">
        <v>330</v>
      </c>
      <c r="N2895" t="s">
        <v>286</v>
      </c>
      <c r="O2895" t="s">
        <v>2076</v>
      </c>
      <c r="P2895" t="s">
        <v>331</v>
      </c>
      <c r="Q2895" t="s">
        <v>288</v>
      </c>
      <c r="R2895" t="b">
        <v>0</v>
      </c>
      <c r="S2895" t="b">
        <v>0</v>
      </c>
      <c r="T2895" t="s">
        <v>426</v>
      </c>
      <c r="U2895">
        <v>1</v>
      </c>
      <c r="V2895" s="32" t="s">
        <v>5057</v>
      </c>
      <c r="W2895" t="s">
        <v>5058</v>
      </c>
      <c r="X2895" t="s">
        <v>282</v>
      </c>
      <c r="Y2895" t="s">
        <v>288</v>
      </c>
      <c r="Z2895" t="s">
        <v>284</v>
      </c>
      <c r="AA2895" t="s">
        <v>283</v>
      </c>
      <c r="AB2895"/>
      <c r="AD2895" s="27" t="s">
        <v>2075</v>
      </c>
      <c r="AE2895" t="s">
        <v>26227</v>
      </c>
      <c r="AF2895" t="s">
        <v>330</v>
      </c>
      <c r="AH2895" t="s">
        <v>674</v>
      </c>
      <c r="AI2895" t="s">
        <v>26094</v>
      </c>
      <c r="AJ2895" t="s">
        <v>26095</v>
      </c>
      <c r="AK2895" t="s">
        <v>2082</v>
      </c>
      <c r="AL2895" s="12">
        <v>46129.206076388888</v>
      </c>
      <c r="AM2895" t="s">
        <v>291</v>
      </c>
    </row>
    <row r="2896" spans="1:39" ht="15" customHeight="1" x14ac:dyDescent="0.3">
      <c r="A2896" s="38" t="s">
        <v>4982</v>
      </c>
      <c r="B2896" t="s">
        <v>4983</v>
      </c>
      <c r="C2896" t="s">
        <v>2073</v>
      </c>
      <c r="D2896" t="s">
        <v>282</v>
      </c>
      <c r="E2896" t="s">
        <v>319</v>
      </c>
      <c r="H2896" t="s">
        <v>390</v>
      </c>
      <c r="I2896" t="s">
        <v>4984</v>
      </c>
      <c r="J2896" t="s">
        <v>284</v>
      </c>
      <c r="K2896" t="s">
        <v>2075</v>
      </c>
      <c r="M2896" t="s">
        <v>348</v>
      </c>
      <c r="N2896" t="s">
        <v>295</v>
      </c>
      <c r="Q2896" t="s">
        <v>311</v>
      </c>
      <c r="R2896" t="b">
        <v>0</v>
      </c>
      <c r="S2896" t="b">
        <v>0</v>
      </c>
      <c r="T2896" s="31" t="s">
        <v>426</v>
      </c>
      <c r="U2896" s="31">
        <v>1</v>
      </c>
      <c r="V2896" s="32" t="s">
        <v>4985</v>
      </c>
      <c r="W2896" t="s">
        <v>4986</v>
      </c>
      <c r="X2896" t="s">
        <v>282</v>
      </c>
      <c r="Y2896" t="s">
        <v>311</v>
      </c>
      <c r="Z2896" t="s">
        <v>284</v>
      </c>
      <c r="AA2896" t="s">
        <v>319</v>
      </c>
      <c r="AB2896"/>
      <c r="AD2896" s="27" t="s">
        <v>2079</v>
      </c>
      <c r="AF2896" t="s">
        <v>285</v>
      </c>
      <c r="AH2896" t="s">
        <v>2012</v>
      </c>
      <c r="AI2896" t="s">
        <v>2121</v>
      </c>
      <c r="AJ2896" t="s">
        <v>2122</v>
      </c>
      <c r="AK2896" t="s">
        <v>2082</v>
      </c>
      <c r="AL2896" s="12">
        <v>45904.798796296294</v>
      </c>
    </row>
    <row r="2897" spans="1:39" ht="15" customHeight="1" x14ac:dyDescent="0.3">
      <c r="A2897" s="38" t="s">
        <v>4992</v>
      </c>
      <c r="B2897" t="s">
        <v>4993</v>
      </c>
      <c r="C2897" t="s">
        <v>2092</v>
      </c>
      <c r="D2897" t="s">
        <v>282</v>
      </c>
      <c r="E2897" t="s">
        <v>283</v>
      </c>
      <c r="G2897" t="s">
        <v>334</v>
      </c>
      <c r="H2897" t="s">
        <v>298</v>
      </c>
      <c r="I2897" t="s">
        <v>4994</v>
      </c>
      <c r="J2897" t="s">
        <v>284</v>
      </c>
      <c r="K2897" t="s">
        <v>2075</v>
      </c>
      <c r="M2897" t="s">
        <v>330</v>
      </c>
      <c r="N2897" t="s">
        <v>286</v>
      </c>
      <c r="O2897" t="s">
        <v>2076</v>
      </c>
      <c r="P2897" t="s">
        <v>331</v>
      </c>
      <c r="Q2897" t="s">
        <v>288</v>
      </c>
      <c r="R2897" t="b">
        <v>0</v>
      </c>
      <c r="S2897" t="b">
        <v>0</v>
      </c>
      <c r="T2897" t="s">
        <v>426</v>
      </c>
      <c r="U2897">
        <v>1</v>
      </c>
      <c r="V2897" s="30" t="s">
        <v>4999</v>
      </c>
      <c r="W2897" t="s">
        <v>5000</v>
      </c>
      <c r="X2897" t="s">
        <v>282</v>
      </c>
      <c r="Y2897" t="s">
        <v>288</v>
      </c>
      <c r="Z2897" t="s">
        <v>284</v>
      </c>
      <c r="AA2897" t="s">
        <v>283</v>
      </c>
      <c r="AB2897"/>
      <c r="AD2897" s="27" t="s">
        <v>2075</v>
      </c>
      <c r="AE2897" t="s">
        <v>26227</v>
      </c>
      <c r="AF2897" t="s">
        <v>330</v>
      </c>
      <c r="AH2897" t="s">
        <v>674</v>
      </c>
      <c r="AI2897" t="s">
        <v>26094</v>
      </c>
      <c r="AJ2897" t="s">
        <v>26095</v>
      </c>
      <c r="AK2897" t="s">
        <v>2082</v>
      </c>
      <c r="AL2897" s="12">
        <v>46129.211736111109</v>
      </c>
      <c r="AM2897" t="s">
        <v>291</v>
      </c>
    </row>
    <row r="2898" spans="1:39" ht="15" customHeight="1" x14ac:dyDescent="0.3">
      <c r="A2898" s="38" t="s">
        <v>5069</v>
      </c>
      <c r="B2898" t="s">
        <v>5070</v>
      </c>
      <c r="C2898" t="s">
        <v>2212</v>
      </c>
      <c r="D2898" t="s">
        <v>282</v>
      </c>
      <c r="E2898" t="s">
        <v>319</v>
      </c>
      <c r="G2898" t="s">
        <v>349</v>
      </c>
      <c r="H2898" t="s">
        <v>349</v>
      </c>
      <c r="I2898" t="s">
        <v>5071</v>
      </c>
      <c r="J2898" t="s">
        <v>284</v>
      </c>
      <c r="K2898" t="s">
        <v>2094</v>
      </c>
      <c r="L2898" t="s">
        <v>26030</v>
      </c>
      <c r="M2898" t="s">
        <v>290</v>
      </c>
      <c r="Q2898" t="s">
        <v>336</v>
      </c>
      <c r="R2898" t="b">
        <v>0</v>
      </c>
      <c r="S2898" t="b">
        <v>0</v>
      </c>
      <c r="T2898" t="s">
        <v>25456</v>
      </c>
      <c r="U2898" t="s">
        <v>2234</v>
      </c>
      <c r="V2898" s="32" t="s">
        <v>5076</v>
      </c>
      <c r="W2898" t="s">
        <v>5077</v>
      </c>
      <c r="X2898" t="s">
        <v>282</v>
      </c>
      <c r="Y2898" t="s">
        <v>336</v>
      </c>
      <c r="Z2898" t="s">
        <v>284</v>
      </c>
      <c r="AA2898" t="s">
        <v>319</v>
      </c>
      <c r="AB2898"/>
      <c r="AC2898" t="s">
        <v>26118</v>
      </c>
      <c r="AD2898" s="27" t="s">
        <v>2075</v>
      </c>
      <c r="AE2898" t="s">
        <v>289</v>
      </c>
      <c r="AF2898" t="s">
        <v>290</v>
      </c>
      <c r="AH2898" t="s">
        <v>683</v>
      </c>
      <c r="AI2898" t="s">
        <v>26581</v>
      </c>
      <c r="AJ2898" t="s">
        <v>3247</v>
      </c>
      <c r="AK2898" t="s">
        <v>2082</v>
      </c>
      <c r="AL2898" s="12">
        <v>46114.672488425924</v>
      </c>
      <c r="AM2898" t="s">
        <v>309</v>
      </c>
    </row>
    <row r="2899" spans="1:39" ht="15" customHeight="1" x14ac:dyDescent="0.3">
      <c r="A2899" s="38" t="s">
        <v>5069</v>
      </c>
      <c r="B2899" t="s">
        <v>5070</v>
      </c>
      <c r="C2899" t="s">
        <v>2212</v>
      </c>
      <c r="D2899" t="s">
        <v>282</v>
      </c>
      <c r="E2899" t="s">
        <v>319</v>
      </c>
      <c r="G2899" t="s">
        <v>349</v>
      </c>
      <c r="H2899" t="s">
        <v>349</v>
      </c>
      <c r="I2899" t="s">
        <v>5071</v>
      </c>
      <c r="J2899" t="s">
        <v>284</v>
      </c>
      <c r="K2899" t="s">
        <v>2094</v>
      </c>
      <c r="L2899" t="s">
        <v>26030</v>
      </c>
      <c r="M2899" t="s">
        <v>290</v>
      </c>
      <c r="Q2899" t="s">
        <v>336</v>
      </c>
      <c r="R2899" t="b">
        <v>0</v>
      </c>
      <c r="S2899" t="b">
        <v>0</v>
      </c>
      <c r="T2899" t="s">
        <v>25456</v>
      </c>
      <c r="U2899" t="s">
        <v>2234</v>
      </c>
      <c r="V2899" s="32" t="s">
        <v>5078</v>
      </c>
      <c r="W2899" t="s">
        <v>5079</v>
      </c>
      <c r="X2899" t="s">
        <v>282</v>
      </c>
      <c r="Y2899" t="s">
        <v>336</v>
      </c>
      <c r="Z2899" t="s">
        <v>284</v>
      </c>
      <c r="AA2899" t="s">
        <v>319</v>
      </c>
      <c r="AB2899"/>
      <c r="AC2899" t="s">
        <v>26118</v>
      </c>
      <c r="AD2899" s="27" t="s">
        <v>2075</v>
      </c>
      <c r="AE2899" t="s">
        <v>289</v>
      </c>
      <c r="AF2899" t="s">
        <v>290</v>
      </c>
      <c r="AH2899" t="s">
        <v>703</v>
      </c>
      <c r="AI2899" t="s">
        <v>26581</v>
      </c>
      <c r="AJ2899" t="s">
        <v>3247</v>
      </c>
      <c r="AK2899" t="s">
        <v>2082</v>
      </c>
      <c r="AL2899" s="12">
        <v>46114.669004629628</v>
      </c>
      <c r="AM2899" t="s">
        <v>309</v>
      </c>
    </row>
    <row r="2900" spans="1:39" ht="15" customHeight="1" x14ac:dyDescent="0.3">
      <c r="A2900" s="38" t="s">
        <v>5069</v>
      </c>
      <c r="B2900" t="s">
        <v>5070</v>
      </c>
      <c r="C2900" t="s">
        <v>2212</v>
      </c>
      <c r="D2900" t="s">
        <v>282</v>
      </c>
      <c r="E2900" t="s">
        <v>319</v>
      </c>
      <c r="G2900" t="s">
        <v>349</v>
      </c>
      <c r="H2900" t="s">
        <v>349</v>
      </c>
      <c r="I2900" t="s">
        <v>5071</v>
      </c>
      <c r="J2900" t="s">
        <v>284</v>
      </c>
      <c r="K2900" t="s">
        <v>2094</v>
      </c>
      <c r="L2900" t="s">
        <v>26030</v>
      </c>
      <c r="M2900" t="s">
        <v>290</v>
      </c>
      <c r="Q2900" t="s">
        <v>288</v>
      </c>
      <c r="R2900" t="b">
        <v>0</v>
      </c>
      <c r="S2900" t="b">
        <v>0</v>
      </c>
      <c r="T2900" t="s">
        <v>25456</v>
      </c>
      <c r="U2900" t="s">
        <v>2234</v>
      </c>
      <c r="V2900" s="32" t="s">
        <v>5072</v>
      </c>
      <c r="W2900" t="s">
        <v>5073</v>
      </c>
      <c r="X2900" t="s">
        <v>282</v>
      </c>
      <c r="Y2900" t="s">
        <v>288</v>
      </c>
      <c r="Z2900" t="s">
        <v>284</v>
      </c>
      <c r="AA2900" t="s">
        <v>319</v>
      </c>
      <c r="AB2900"/>
      <c r="AD2900" s="27" t="s">
        <v>2094</v>
      </c>
      <c r="AF2900" t="s">
        <v>294</v>
      </c>
      <c r="AH2900" t="s">
        <v>683</v>
      </c>
      <c r="AI2900" t="s">
        <v>26094</v>
      </c>
      <c r="AJ2900" t="s">
        <v>26095</v>
      </c>
      <c r="AK2900" t="s">
        <v>2082</v>
      </c>
      <c r="AL2900" s="12">
        <v>46114.223252314812</v>
      </c>
      <c r="AM2900" t="s">
        <v>309</v>
      </c>
    </row>
    <row r="2901" spans="1:39" ht="15" customHeight="1" x14ac:dyDescent="0.3">
      <c r="A2901" s="38" t="s">
        <v>5069</v>
      </c>
      <c r="B2901" t="s">
        <v>5070</v>
      </c>
      <c r="C2901" t="s">
        <v>2212</v>
      </c>
      <c r="D2901" t="s">
        <v>282</v>
      </c>
      <c r="E2901" t="s">
        <v>319</v>
      </c>
      <c r="G2901" t="s">
        <v>349</v>
      </c>
      <c r="H2901" t="s">
        <v>349</v>
      </c>
      <c r="I2901" t="s">
        <v>5071</v>
      </c>
      <c r="J2901" t="s">
        <v>284</v>
      </c>
      <c r="K2901" t="s">
        <v>2094</v>
      </c>
      <c r="L2901" t="s">
        <v>26030</v>
      </c>
      <c r="M2901" t="s">
        <v>290</v>
      </c>
      <c r="Q2901" t="s">
        <v>288</v>
      </c>
      <c r="R2901" t="b">
        <v>0</v>
      </c>
      <c r="S2901" t="b">
        <v>0</v>
      </c>
      <c r="T2901" t="s">
        <v>25456</v>
      </c>
      <c r="U2901" t="s">
        <v>2234</v>
      </c>
      <c r="V2901" s="30" t="s">
        <v>5074</v>
      </c>
      <c r="W2901" t="s">
        <v>5075</v>
      </c>
      <c r="X2901" t="s">
        <v>282</v>
      </c>
      <c r="Y2901" t="s">
        <v>288</v>
      </c>
      <c r="Z2901" t="s">
        <v>284</v>
      </c>
      <c r="AA2901" t="s">
        <v>319</v>
      </c>
      <c r="AB2901"/>
      <c r="AD2901" s="27" t="s">
        <v>2094</v>
      </c>
      <c r="AF2901" t="s">
        <v>294</v>
      </c>
      <c r="AH2901" t="s">
        <v>691</v>
      </c>
      <c r="AI2901" t="s">
        <v>26094</v>
      </c>
      <c r="AJ2901" t="s">
        <v>26095</v>
      </c>
      <c r="AK2901" t="s">
        <v>2082</v>
      </c>
      <c r="AL2901" s="12">
        <v>46119.155381944445</v>
      </c>
      <c r="AM2901" t="s">
        <v>309</v>
      </c>
    </row>
    <row r="2902" spans="1:39" ht="15" customHeight="1" x14ac:dyDescent="0.3">
      <c r="A2902" s="38" t="s">
        <v>5006</v>
      </c>
      <c r="B2902" t="s">
        <v>5007</v>
      </c>
      <c r="C2902" t="s">
        <v>2092</v>
      </c>
      <c r="D2902" t="s">
        <v>282</v>
      </c>
      <c r="E2902" t="s">
        <v>283</v>
      </c>
      <c r="G2902" t="s">
        <v>25668</v>
      </c>
      <c r="H2902" t="s">
        <v>25668</v>
      </c>
      <c r="I2902" t="s">
        <v>5008</v>
      </c>
      <c r="J2902" t="s">
        <v>284</v>
      </c>
      <c r="K2902" t="s">
        <v>2075</v>
      </c>
      <c r="M2902" t="s">
        <v>330</v>
      </c>
      <c r="N2902" t="s">
        <v>286</v>
      </c>
      <c r="O2902" t="s">
        <v>2076</v>
      </c>
      <c r="P2902" t="s">
        <v>331</v>
      </c>
      <c r="Q2902" t="s">
        <v>288</v>
      </c>
      <c r="R2902" t="b">
        <v>0</v>
      </c>
      <c r="S2902" t="b">
        <v>0</v>
      </c>
      <c r="T2902" t="s">
        <v>426</v>
      </c>
      <c r="U2902">
        <v>1</v>
      </c>
      <c r="V2902" s="32" t="s">
        <v>5009</v>
      </c>
      <c r="W2902" t="s">
        <v>5010</v>
      </c>
      <c r="X2902" t="s">
        <v>282</v>
      </c>
      <c r="Y2902" t="s">
        <v>288</v>
      </c>
      <c r="Z2902" t="s">
        <v>284</v>
      </c>
      <c r="AA2902" t="s">
        <v>283</v>
      </c>
      <c r="AB2902"/>
      <c r="AD2902" s="27" t="s">
        <v>2075</v>
      </c>
      <c r="AE2902" t="s">
        <v>26227</v>
      </c>
      <c r="AF2902" t="s">
        <v>330</v>
      </c>
      <c r="AH2902" t="s">
        <v>674</v>
      </c>
      <c r="AI2902" t="s">
        <v>26094</v>
      </c>
      <c r="AJ2902" t="s">
        <v>26095</v>
      </c>
      <c r="AK2902" t="s">
        <v>3160</v>
      </c>
      <c r="AL2902" s="12">
        <v>46128.498969907407</v>
      </c>
      <c r="AM2902" t="s">
        <v>291</v>
      </c>
    </row>
    <row r="2903" spans="1:39" ht="15" customHeight="1" x14ac:dyDescent="0.3">
      <c r="A2903" s="38" t="s">
        <v>5011</v>
      </c>
      <c r="B2903" t="s">
        <v>5012</v>
      </c>
      <c r="C2903" t="s">
        <v>2092</v>
      </c>
      <c r="D2903" t="s">
        <v>282</v>
      </c>
      <c r="E2903" t="s">
        <v>283</v>
      </c>
      <c r="G2903" t="s">
        <v>298</v>
      </c>
      <c r="H2903" t="s">
        <v>313</v>
      </c>
      <c r="I2903" t="s">
        <v>5013</v>
      </c>
      <c r="J2903" t="s">
        <v>284</v>
      </c>
      <c r="K2903" t="s">
        <v>2075</v>
      </c>
      <c r="M2903" t="s">
        <v>330</v>
      </c>
      <c r="N2903" t="s">
        <v>286</v>
      </c>
      <c r="O2903" t="s">
        <v>2076</v>
      </c>
      <c r="P2903" t="s">
        <v>331</v>
      </c>
      <c r="Q2903" t="s">
        <v>288</v>
      </c>
      <c r="R2903" t="b">
        <v>0</v>
      </c>
      <c r="S2903" t="b">
        <v>0</v>
      </c>
      <c r="T2903" t="s">
        <v>426</v>
      </c>
      <c r="U2903">
        <v>1</v>
      </c>
      <c r="V2903" s="32" t="s">
        <v>5014</v>
      </c>
      <c r="W2903" t="s">
        <v>5015</v>
      </c>
      <c r="X2903" t="s">
        <v>282</v>
      </c>
      <c r="Y2903" t="s">
        <v>288</v>
      </c>
      <c r="Z2903" t="s">
        <v>284</v>
      </c>
      <c r="AA2903" t="s">
        <v>283</v>
      </c>
      <c r="AB2903"/>
      <c r="AD2903" s="27" t="s">
        <v>2075</v>
      </c>
      <c r="AE2903" t="s">
        <v>26030</v>
      </c>
      <c r="AF2903" t="s">
        <v>330</v>
      </c>
      <c r="AH2903" t="s">
        <v>579</v>
      </c>
      <c r="AI2903" t="s">
        <v>26094</v>
      </c>
      <c r="AJ2903" t="s">
        <v>26095</v>
      </c>
      <c r="AK2903" t="s">
        <v>2082</v>
      </c>
      <c r="AL2903" s="12">
        <v>46129.419224537036</v>
      </c>
      <c r="AM2903" t="s">
        <v>291</v>
      </c>
    </row>
    <row r="2904" spans="1:39" ht="15" customHeight="1" x14ac:dyDescent="0.3">
      <c r="A2904" s="38" t="s">
        <v>5016</v>
      </c>
      <c r="B2904" t="s">
        <v>5017</v>
      </c>
      <c r="C2904" t="s">
        <v>2092</v>
      </c>
      <c r="D2904" t="s">
        <v>282</v>
      </c>
      <c r="E2904" t="s">
        <v>283</v>
      </c>
      <c r="G2904" t="s">
        <v>298</v>
      </c>
      <c r="H2904" t="s">
        <v>313</v>
      </c>
      <c r="I2904" t="s">
        <v>5018</v>
      </c>
      <c r="J2904" t="s">
        <v>284</v>
      </c>
      <c r="K2904" t="s">
        <v>2075</v>
      </c>
      <c r="M2904" t="s">
        <v>330</v>
      </c>
      <c r="N2904" t="s">
        <v>286</v>
      </c>
      <c r="O2904" t="s">
        <v>2076</v>
      </c>
      <c r="P2904" t="s">
        <v>331</v>
      </c>
      <c r="Q2904" t="s">
        <v>288</v>
      </c>
      <c r="R2904" t="b">
        <v>0</v>
      </c>
      <c r="S2904" t="b">
        <v>0</v>
      </c>
      <c r="T2904" t="s">
        <v>426</v>
      </c>
      <c r="U2904">
        <v>1</v>
      </c>
      <c r="V2904" s="32" t="s">
        <v>5019</v>
      </c>
      <c r="W2904" t="s">
        <v>5020</v>
      </c>
      <c r="X2904" t="s">
        <v>282</v>
      </c>
      <c r="Y2904" t="s">
        <v>288</v>
      </c>
      <c r="Z2904" t="s">
        <v>284</v>
      </c>
      <c r="AA2904" t="s">
        <v>283</v>
      </c>
      <c r="AB2904"/>
      <c r="AD2904" s="27" t="s">
        <v>2075</v>
      </c>
      <c r="AE2904" t="s">
        <v>26227</v>
      </c>
      <c r="AF2904" t="s">
        <v>330</v>
      </c>
      <c r="AH2904" t="s">
        <v>674</v>
      </c>
      <c r="AI2904" t="s">
        <v>26094</v>
      </c>
      <c r="AJ2904" t="s">
        <v>26095</v>
      </c>
      <c r="AK2904" t="s">
        <v>2082</v>
      </c>
      <c r="AL2904" s="12">
        <v>46129.206331018519</v>
      </c>
      <c r="AM2904" t="s">
        <v>291</v>
      </c>
    </row>
    <row r="2905" spans="1:39" ht="15" customHeight="1" x14ac:dyDescent="0.3">
      <c r="A2905" s="38" t="s">
        <v>5188</v>
      </c>
      <c r="B2905" t="s">
        <v>5189</v>
      </c>
      <c r="C2905" t="s">
        <v>2092</v>
      </c>
      <c r="D2905" t="s">
        <v>310</v>
      </c>
      <c r="E2905" t="s">
        <v>283</v>
      </c>
      <c r="G2905" t="s">
        <v>298</v>
      </c>
      <c r="H2905" t="s">
        <v>298</v>
      </c>
      <c r="I2905" t="s">
        <v>5190</v>
      </c>
      <c r="J2905" t="s">
        <v>284</v>
      </c>
      <c r="K2905" t="s">
        <v>2075</v>
      </c>
      <c r="M2905" t="s">
        <v>290</v>
      </c>
      <c r="N2905" t="s">
        <v>286</v>
      </c>
      <c r="O2905" t="s">
        <v>2076</v>
      </c>
      <c r="P2905" t="s">
        <v>331</v>
      </c>
      <c r="Q2905" t="s">
        <v>336</v>
      </c>
      <c r="R2905" t="b">
        <v>0</v>
      </c>
      <c r="S2905" t="b">
        <v>0</v>
      </c>
      <c r="T2905" t="s">
        <v>25455</v>
      </c>
      <c r="U2905" t="s">
        <v>2244</v>
      </c>
      <c r="V2905" s="32" t="s">
        <v>2235</v>
      </c>
      <c r="AB2905"/>
      <c r="AD2905" s="27"/>
    </row>
    <row r="2906" spans="1:39" ht="15" customHeight="1" x14ac:dyDescent="0.3">
      <c r="A2906" s="38" t="s">
        <v>5045</v>
      </c>
      <c r="B2906" t="s">
        <v>26599</v>
      </c>
      <c r="C2906" t="s">
        <v>2092</v>
      </c>
      <c r="D2906" t="s">
        <v>310</v>
      </c>
      <c r="E2906" t="s">
        <v>283</v>
      </c>
      <c r="G2906" t="s">
        <v>298</v>
      </c>
      <c r="H2906" t="s">
        <v>313</v>
      </c>
      <c r="I2906" t="s">
        <v>5046</v>
      </c>
      <c r="J2906" t="s">
        <v>284</v>
      </c>
      <c r="K2906" t="s">
        <v>2075</v>
      </c>
      <c r="M2906" t="s">
        <v>330</v>
      </c>
      <c r="N2906" t="s">
        <v>286</v>
      </c>
      <c r="O2906" t="s">
        <v>2076</v>
      </c>
      <c r="P2906" t="s">
        <v>331</v>
      </c>
      <c r="Q2906" t="s">
        <v>288</v>
      </c>
      <c r="R2906" t="b">
        <v>0</v>
      </c>
      <c r="S2906" t="b">
        <v>0</v>
      </c>
      <c r="T2906" s="31" t="s">
        <v>25455</v>
      </c>
      <c r="U2906" s="31" t="s">
        <v>2244</v>
      </c>
      <c r="V2906" s="32" t="s">
        <v>5047</v>
      </c>
      <c r="W2906" t="s">
        <v>5048</v>
      </c>
      <c r="X2906" t="s">
        <v>282</v>
      </c>
      <c r="Y2906" t="s">
        <v>288</v>
      </c>
      <c r="Z2906" t="s">
        <v>284</v>
      </c>
      <c r="AA2906" t="s">
        <v>283</v>
      </c>
      <c r="AB2906"/>
      <c r="AD2906" s="27" t="s">
        <v>2075</v>
      </c>
      <c r="AE2906" t="s">
        <v>26225</v>
      </c>
      <c r="AF2906" t="s">
        <v>290</v>
      </c>
      <c r="AH2906" t="s">
        <v>657</v>
      </c>
      <c r="AI2906" t="s">
        <v>26094</v>
      </c>
      <c r="AJ2906" t="s">
        <v>26095</v>
      </c>
      <c r="AK2906" t="s">
        <v>2082</v>
      </c>
      <c r="AL2906" s="12">
        <v>46129.214895833335</v>
      </c>
      <c r="AM2906" t="s">
        <v>291</v>
      </c>
    </row>
    <row r="2907" spans="1:39" ht="15" customHeight="1" x14ac:dyDescent="0.3">
      <c r="A2907" s="38" t="s">
        <v>5045</v>
      </c>
      <c r="B2907" t="s">
        <v>26599</v>
      </c>
      <c r="C2907" t="s">
        <v>2092</v>
      </c>
      <c r="D2907" t="s">
        <v>310</v>
      </c>
      <c r="E2907" t="s">
        <v>283</v>
      </c>
      <c r="G2907" t="s">
        <v>298</v>
      </c>
      <c r="H2907" t="s">
        <v>313</v>
      </c>
      <c r="I2907" t="s">
        <v>5046</v>
      </c>
      <c r="J2907" t="s">
        <v>284</v>
      </c>
      <c r="K2907" t="s">
        <v>2075</v>
      </c>
      <c r="M2907" t="s">
        <v>330</v>
      </c>
      <c r="N2907" t="s">
        <v>286</v>
      </c>
      <c r="O2907" t="s">
        <v>2076</v>
      </c>
      <c r="P2907" t="s">
        <v>331</v>
      </c>
      <c r="Q2907" t="s">
        <v>336</v>
      </c>
      <c r="R2907" t="b">
        <v>0</v>
      </c>
      <c r="S2907" t="b">
        <v>0</v>
      </c>
      <c r="T2907" s="31" t="s">
        <v>25455</v>
      </c>
      <c r="U2907" s="31" t="s">
        <v>2244</v>
      </c>
      <c r="V2907" s="32" t="s">
        <v>2235</v>
      </c>
      <c r="AB2907"/>
      <c r="AD2907" s="27"/>
    </row>
    <row r="2908" spans="1:39" ht="15" customHeight="1" x14ac:dyDescent="0.3">
      <c r="A2908" s="38" t="s">
        <v>4987</v>
      </c>
      <c r="B2908" t="s">
        <v>4988</v>
      </c>
      <c r="C2908" t="s">
        <v>2092</v>
      </c>
      <c r="D2908" t="s">
        <v>282</v>
      </c>
      <c r="E2908" t="s">
        <v>283</v>
      </c>
      <c r="G2908" t="s">
        <v>298</v>
      </c>
      <c r="H2908" t="s">
        <v>298</v>
      </c>
      <c r="I2908" t="s">
        <v>4989</v>
      </c>
      <c r="J2908" t="s">
        <v>284</v>
      </c>
      <c r="K2908" t="s">
        <v>2075</v>
      </c>
      <c r="M2908" t="s">
        <v>330</v>
      </c>
      <c r="N2908" t="s">
        <v>286</v>
      </c>
      <c r="O2908" t="s">
        <v>2076</v>
      </c>
      <c r="P2908" t="s">
        <v>331</v>
      </c>
      <c r="Q2908" t="s">
        <v>288</v>
      </c>
      <c r="R2908" t="b">
        <v>0</v>
      </c>
      <c r="S2908" t="b">
        <v>0</v>
      </c>
      <c r="T2908" t="s">
        <v>426</v>
      </c>
      <c r="U2908">
        <v>1</v>
      </c>
      <c r="V2908" s="30" t="s">
        <v>4990</v>
      </c>
      <c r="W2908" t="s">
        <v>4991</v>
      </c>
      <c r="X2908" t="s">
        <v>282</v>
      </c>
      <c r="Y2908" t="s">
        <v>288</v>
      </c>
      <c r="Z2908" t="s">
        <v>284</v>
      </c>
      <c r="AA2908" t="s">
        <v>283</v>
      </c>
      <c r="AB2908"/>
      <c r="AD2908" s="27" t="s">
        <v>2075</v>
      </c>
      <c r="AE2908" t="s">
        <v>26225</v>
      </c>
      <c r="AF2908" t="s">
        <v>330</v>
      </c>
      <c r="AH2908" t="s">
        <v>657</v>
      </c>
      <c r="AI2908" t="s">
        <v>26094</v>
      </c>
      <c r="AJ2908" t="s">
        <v>26095</v>
      </c>
      <c r="AK2908" t="s">
        <v>2082</v>
      </c>
      <c r="AL2908" s="12">
        <v>46129.206759259258</v>
      </c>
      <c r="AM2908" t="s">
        <v>291</v>
      </c>
    </row>
    <row r="2909" spans="1:39" ht="15" customHeight="1" x14ac:dyDescent="0.3">
      <c r="A2909" s="38" t="s">
        <v>5042</v>
      </c>
      <c r="B2909" t="s">
        <v>5043</v>
      </c>
      <c r="C2909" t="s">
        <v>2092</v>
      </c>
      <c r="D2909" t="s">
        <v>282</v>
      </c>
      <c r="E2909" t="s">
        <v>283</v>
      </c>
      <c r="G2909" t="s">
        <v>298</v>
      </c>
      <c r="H2909" t="s">
        <v>298</v>
      </c>
      <c r="I2909" t="s">
        <v>5044</v>
      </c>
      <c r="J2909" t="s">
        <v>284</v>
      </c>
      <c r="K2909" t="s">
        <v>2075</v>
      </c>
      <c r="M2909" t="s">
        <v>330</v>
      </c>
      <c r="N2909" t="s">
        <v>286</v>
      </c>
      <c r="O2909" t="s">
        <v>2076</v>
      </c>
      <c r="P2909" t="s">
        <v>331</v>
      </c>
      <c r="Q2909" t="s">
        <v>288</v>
      </c>
      <c r="R2909" t="b">
        <v>0</v>
      </c>
      <c r="S2909" t="b">
        <v>0</v>
      </c>
      <c r="T2909" s="31" t="s">
        <v>426</v>
      </c>
      <c r="U2909" s="31">
        <v>1</v>
      </c>
      <c r="V2909" s="32" t="s">
        <v>4990</v>
      </c>
      <c r="W2909" t="s">
        <v>4991</v>
      </c>
      <c r="X2909" t="s">
        <v>282</v>
      </c>
      <c r="Y2909" t="s">
        <v>288</v>
      </c>
      <c r="Z2909" t="s">
        <v>284</v>
      </c>
      <c r="AA2909" t="s">
        <v>283</v>
      </c>
      <c r="AB2909"/>
      <c r="AD2909" s="27" t="s">
        <v>2075</v>
      </c>
      <c r="AE2909" t="s">
        <v>26225</v>
      </c>
      <c r="AF2909" t="s">
        <v>330</v>
      </c>
      <c r="AH2909" t="s">
        <v>657</v>
      </c>
      <c r="AI2909" t="s">
        <v>26094</v>
      </c>
      <c r="AJ2909" t="s">
        <v>26095</v>
      </c>
      <c r="AK2909" t="s">
        <v>2082</v>
      </c>
      <c r="AL2909" s="12">
        <v>46129.206759259258</v>
      </c>
      <c r="AM2909" t="s">
        <v>291</v>
      </c>
    </row>
    <row r="2910" spans="1:39" ht="15" customHeight="1" x14ac:dyDescent="0.3">
      <c r="A2910" s="38" t="s">
        <v>5029</v>
      </c>
      <c r="B2910" t="s">
        <v>5030</v>
      </c>
      <c r="C2910" t="s">
        <v>2092</v>
      </c>
      <c r="D2910" t="s">
        <v>282</v>
      </c>
      <c r="E2910" t="s">
        <v>25548</v>
      </c>
      <c r="G2910" t="s">
        <v>298</v>
      </c>
      <c r="H2910" t="s">
        <v>298</v>
      </c>
      <c r="I2910" t="s">
        <v>5031</v>
      </c>
      <c r="J2910" t="s">
        <v>284</v>
      </c>
      <c r="K2910" t="s">
        <v>2075</v>
      </c>
      <c r="M2910" t="s">
        <v>330</v>
      </c>
      <c r="N2910" t="s">
        <v>286</v>
      </c>
      <c r="O2910" t="s">
        <v>2076</v>
      </c>
      <c r="P2910" t="s">
        <v>331</v>
      </c>
      <c r="Q2910" t="s">
        <v>288</v>
      </c>
      <c r="R2910" t="b">
        <v>0</v>
      </c>
      <c r="S2910" t="b">
        <v>0</v>
      </c>
      <c r="T2910" t="s">
        <v>426</v>
      </c>
      <c r="U2910">
        <v>1</v>
      </c>
      <c r="V2910" s="32" t="s">
        <v>4990</v>
      </c>
      <c r="W2910" t="s">
        <v>4991</v>
      </c>
      <c r="X2910" t="s">
        <v>282</v>
      </c>
      <c r="Y2910" t="s">
        <v>288</v>
      </c>
      <c r="Z2910" t="s">
        <v>284</v>
      </c>
      <c r="AA2910" t="s">
        <v>283</v>
      </c>
      <c r="AB2910"/>
      <c r="AD2910" s="27" t="s">
        <v>2075</v>
      </c>
      <c r="AE2910" t="s">
        <v>26225</v>
      </c>
      <c r="AF2910" t="s">
        <v>330</v>
      </c>
      <c r="AH2910" t="s">
        <v>657</v>
      </c>
      <c r="AI2910" t="s">
        <v>26094</v>
      </c>
      <c r="AJ2910" t="s">
        <v>26095</v>
      </c>
      <c r="AK2910" t="s">
        <v>2082</v>
      </c>
      <c r="AL2910" s="12">
        <v>46129.206759259258</v>
      </c>
      <c r="AM2910" t="s">
        <v>291</v>
      </c>
    </row>
    <row r="2911" spans="1:39" ht="15" customHeight="1" x14ac:dyDescent="0.3">
      <c r="A2911" s="38" t="s">
        <v>5037</v>
      </c>
      <c r="B2911" t="s">
        <v>5038</v>
      </c>
      <c r="C2911" t="s">
        <v>2092</v>
      </c>
      <c r="D2911" t="s">
        <v>282</v>
      </c>
      <c r="E2911" t="s">
        <v>322</v>
      </c>
      <c r="G2911" t="s">
        <v>313</v>
      </c>
      <c r="H2911" t="s">
        <v>313</v>
      </c>
      <c r="I2911" t="s">
        <v>5039</v>
      </c>
      <c r="J2911" t="s">
        <v>284</v>
      </c>
      <c r="K2911" t="s">
        <v>2075</v>
      </c>
      <c r="M2911" t="s">
        <v>294</v>
      </c>
      <c r="N2911" t="s">
        <v>295</v>
      </c>
      <c r="O2911" t="s">
        <v>2076</v>
      </c>
      <c r="P2911" t="s">
        <v>287</v>
      </c>
      <c r="Q2911" t="s">
        <v>288</v>
      </c>
      <c r="R2911" t="b">
        <v>0</v>
      </c>
      <c r="S2911" t="b">
        <v>0</v>
      </c>
      <c r="T2911" t="s">
        <v>25454</v>
      </c>
      <c r="U2911" t="s">
        <v>2234</v>
      </c>
      <c r="V2911" s="32" t="s">
        <v>5040</v>
      </c>
      <c r="W2911" t="s">
        <v>5041</v>
      </c>
      <c r="X2911" t="s">
        <v>282</v>
      </c>
      <c r="Y2911" t="s">
        <v>288</v>
      </c>
      <c r="Z2911" t="s">
        <v>284</v>
      </c>
      <c r="AA2911" t="s">
        <v>322</v>
      </c>
      <c r="AB2911"/>
      <c r="AD2911" s="27" t="s">
        <v>2075</v>
      </c>
      <c r="AE2911" t="s">
        <v>289</v>
      </c>
      <c r="AF2911" t="s">
        <v>294</v>
      </c>
      <c r="AH2911" t="s">
        <v>649</v>
      </c>
      <c r="AI2911" t="s">
        <v>26094</v>
      </c>
      <c r="AJ2911" t="s">
        <v>26095</v>
      </c>
      <c r="AK2911" t="s">
        <v>2082</v>
      </c>
      <c r="AL2911" s="12">
        <v>46113.596134259256</v>
      </c>
      <c r="AM2911" t="s">
        <v>309</v>
      </c>
    </row>
    <row r="2912" spans="1:39" ht="15" customHeight="1" x14ac:dyDescent="0.3">
      <c r="A2912" s="38" t="s">
        <v>5103</v>
      </c>
      <c r="B2912" t="s">
        <v>5104</v>
      </c>
      <c r="C2912" t="s">
        <v>2092</v>
      </c>
      <c r="D2912" t="s">
        <v>282</v>
      </c>
      <c r="E2912" t="s">
        <v>283</v>
      </c>
      <c r="G2912" t="s">
        <v>298</v>
      </c>
      <c r="H2912" t="s">
        <v>327</v>
      </c>
      <c r="I2912" t="s">
        <v>5105</v>
      </c>
      <c r="J2912" t="s">
        <v>284</v>
      </c>
      <c r="K2912" t="s">
        <v>2075</v>
      </c>
      <c r="M2912" t="s">
        <v>330</v>
      </c>
      <c r="N2912" t="s">
        <v>286</v>
      </c>
      <c r="O2912" t="s">
        <v>2076</v>
      </c>
      <c r="P2912" t="s">
        <v>331</v>
      </c>
      <c r="Q2912" t="s">
        <v>288</v>
      </c>
      <c r="R2912" t="b">
        <v>0</v>
      </c>
      <c r="S2912" t="b">
        <v>0</v>
      </c>
      <c r="T2912" t="s">
        <v>426</v>
      </c>
      <c r="U2912">
        <v>1</v>
      </c>
      <c r="V2912" s="32" t="s">
        <v>4990</v>
      </c>
      <c r="W2912" t="s">
        <v>4991</v>
      </c>
      <c r="X2912" t="s">
        <v>282</v>
      </c>
      <c r="Y2912" t="s">
        <v>288</v>
      </c>
      <c r="Z2912" t="s">
        <v>284</v>
      </c>
      <c r="AA2912" t="s">
        <v>283</v>
      </c>
      <c r="AB2912"/>
      <c r="AD2912" s="27" t="s">
        <v>2075</v>
      </c>
      <c r="AE2912" t="s">
        <v>26225</v>
      </c>
      <c r="AF2912" t="s">
        <v>330</v>
      </c>
      <c r="AH2912" t="s">
        <v>657</v>
      </c>
      <c r="AI2912" t="s">
        <v>26094</v>
      </c>
      <c r="AJ2912" t="s">
        <v>26095</v>
      </c>
      <c r="AK2912" t="s">
        <v>2082</v>
      </c>
      <c r="AL2912" s="12">
        <v>46129.206759259258</v>
      </c>
      <c r="AM2912" t="s">
        <v>291</v>
      </c>
    </row>
    <row r="2913" spans="1:39" ht="15" customHeight="1" x14ac:dyDescent="0.3">
      <c r="A2913" s="38" t="s">
        <v>5001</v>
      </c>
      <c r="B2913" t="s">
        <v>5002</v>
      </c>
      <c r="C2913" t="s">
        <v>2092</v>
      </c>
      <c r="D2913" t="s">
        <v>282</v>
      </c>
      <c r="E2913" t="s">
        <v>339</v>
      </c>
      <c r="G2913" t="s">
        <v>313</v>
      </c>
      <c r="H2913" t="s">
        <v>313</v>
      </c>
      <c r="I2913" t="s">
        <v>5003</v>
      </c>
      <c r="J2913" t="s">
        <v>284</v>
      </c>
      <c r="K2913" t="s">
        <v>2075</v>
      </c>
      <c r="M2913" t="s">
        <v>294</v>
      </c>
      <c r="N2913" t="s">
        <v>295</v>
      </c>
      <c r="O2913" t="s">
        <v>2076</v>
      </c>
      <c r="Q2913" t="s">
        <v>288</v>
      </c>
      <c r="R2913" t="b">
        <v>0</v>
      </c>
      <c r="S2913" t="b">
        <v>0</v>
      </c>
      <c r="T2913" t="s">
        <v>25454</v>
      </c>
      <c r="U2913" t="s">
        <v>2234</v>
      </c>
      <c r="V2913" s="30" t="s">
        <v>5004</v>
      </c>
      <c r="W2913" t="s">
        <v>5005</v>
      </c>
      <c r="X2913" t="s">
        <v>282</v>
      </c>
      <c r="Y2913" t="s">
        <v>288</v>
      </c>
      <c r="Z2913" t="s">
        <v>284</v>
      </c>
      <c r="AA2913" t="s">
        <v>339</v>
      </c>
      <c r="AB2913"/>
      <c r="AD2913" s="27" t="s">
        <v>2075</v>
      </c>
      <c r="AE2913" t="s">
        <v>26031</v>
      </c>
      <c r="AF2913" t="s">
        <v>294</v>
      </c>
      <c r="AH2913" t="s">
        <v>641</v>
      </c>
      <c r="AI2913" t="s">
        <v>26094</v>
      </c>
      <c r="AJ2913" t="s">
        <v>26095</v>
      </c>
      <c r="AK2913" t="s">
        <v>2082</v>
      </c>
      <c r="AL2913" s="12">
        <v>46120.448298611111</v>
      </c>
      <c r="AM2913" t="s">
        <v>309</v>
      </c>
    </row>
    <row r="2914" spans="1:39" ht="15" customHeight="1" x14ac:dyDescent="0.3">
      <c r="A2914" s="38" t="s">
        <v>5164</v>
      </c>
      <c r="B2914" t="s">
        <v>5165</v>
      </c>
      <c r="C2914" t="s">
        <v>2092</v>
      </c>
      <c r="D2914" t="s">
        <v>282</v>
      </c>
      <c r="E2914" t="s">
        <v>337</v>
      </c>
      <c r="G2914" t="s">
        <v>327</v>
      </c>
      <c r="H2914" t="s">
        <v>327</v>
      </c>
      <c r="I2914" t="s">
        <v>5166</v>
      </c>
      <c r="J2914" t="s">
        <v>284</v>
      </c>
      <c r="K2914" t="s">
        <v>2075</v>
      </c>
      <c r="M2914" t="s">
        <v>290</v>
      </c>
      <c r="N2914" t="s">
        <v>286</v>
      </c>
      <c r="O2914" t="s">
        <v>2076</v>
      </c>
      <c r="P2914" t="s">
        <v>331</v>
      </c>
      <c r="Q2914" t="s">
        <v>288</v>
      </c>
      <c r="R2914" t="b">
        <v>0</v>
      </c>
      <c r="S2914" t="b">
        <v>0</v>
      </c>
      <c r="T2914" t="s">
        <v>426</v>
      </c>
      <c r="U2914">
        <v>1</v>
      </c>
      <c r="V2914" s="32" t="s">
        <v>5167</v>
      </c>
      <c r="W2914" t="s">
        <v>5168</v>
      </c>
      <c r="X2914" t="s">
        <v>282</v>
      </c>
      <c r="Y2914" t="s">
        <v>288</v>
      </c>
      <c r="Z2914" t="s">
        <v>284</v>
      </c>
      <c r="AA2914" t="s">
        <v>337</v>
      </c>
      <c r="AB2914"/>
      <c r="AD2914" s="27" t="s">
        <v>2075</v>
      </c>
      <c r="AE2914" t="s">
        <v>26225</v>
      </c>
      <c r="AF2914" t="s">
        <v>290</v>
      </c>
      <c r="AH2914" t="s">
        <v>617</v>
      </c>
      <c r="AI2914" t="s">
        <v>26094</v>
      </c>
      <c r="AJ2914" t="s">
        <v>26095</v>
      </c>
      <c r="AK2914" t="s">
        <v>3160</v>
      </c>
      <c r="AL2914" s="12">
        <v>46114.446319444447</v>
      </c>
      <c r="AM2914" t="s">
        <v>291</v>
      </c>
    </row>
    <row r="2915" spans="1:39" ht="15" customHeight="1" x14ac:dyDescent="0.3">
      <c r="A2915" s="38" t="s">
        <v>5021</v>
      </c>
      <c r="B2915" t="s">
        <v>5022</v>
      </c>
      <c r="C2915" t="s">
        <v>2092</v>
      </c>
      <c r="D2915" t="s">
        <v>282</v>
      </c>
      <c r="E2915" t="s">
        <v>25547</v>
      </c>
      <c r="G2915" t="s">
        <v>313</v>
      </c>
      <c r="H2915" t="s">
        <v>313</v>
      </c>
      <c r="I2915" t="s">
        <v>25921</v>
      </c>
      <c r="J2915" t="s">
        <v>284</v>
      </c>
      <c r="K2915" t="s">
        <v>2075</v>
      </c>
      <c r="M2915" t="s">
        <v>294</v>
      </c>
      <c r="N2915" t="s">
        <v>295</v>
      </c>
      <c r="O2915" t="s">
        <v>2076</v>
      </c>
      <c r="Q2915" t="s">
        <v>288</v>
      </c>
      <c r="R2915" t="b">
        <v>0</v>
      </c>
      <c r="S2915" t="b">
        <v>0</v>
      </c>
      <c r="T2915" t="s">
        <v>25454</v>
      </c>
      <c r="U2915" t="s">
        <v>2234</v>
      </c>
      <c r="V2915" s="32" t="s">
        <v>5023</v>
      </c>
      <c r="W2915" t="s">
        <v>5024</v>
      </c>
      <c r="X2915" t="s">
        <v>282</v>
      </c>
      <c r="Y2915" t="s">
        <v>288</v>
      </c>
      <c r="Z2915" t="s">
        <v>284</v>
      </c>
      <c r="AA2915" t="s">
        <v>337</v>
      </c>
      <c r="AB2915"/>
      <c r="AD2915" s="27" t="s">
        <v>2075</v>
      </c>
      <c r="AE2915" t="s">
        <v>289</v>
      </c>
      <c r="AF2915" t="s">
        <v>294</v>
      </c>
      <c r="AH2915" t="s">
        <v>633</v>
      </c>
      <c r="AI2915" t="s">
        <v>26094</v>
      </c>
      <c r="AJ2915" t="s">
        <v>26095</v>
      </c>
      <c r="AK2915" t="s">
        <v>2082</v>
      </c>
      <c r="AL2915" s="12">
        <v>46122.329699074071</v>
      </c>
      <c r="AM2915" t="s">
        <v>291</v>
      </c>
    </row>
    <row r="2916" spans="1:39" ht="15" customHeight="1" x14ac:dyDescent="0.3">
      <c r="A2916" s="38" t="s">
        <v>5025</v>
      </c>
      <c r="B2916" t="s">
        <v>5026</v>
      </c>
      <c r="C2916" t="s">
        <v>2092</v>
      </c>
      <c r="D2916" t="s">
        <v>282</v>
      </c>
      <c r="E2916" t="s">
        <v>25547</v>
      </c>
      <c r="G2916" t="s">
        <v>313</v>
      </c>
      <c r="H2916" t="s">
        <v>313</v>
      </c>
      <c r="I2916" t="s">
        <v>25922</v>
      </c>
      <c r="J2916" t="s">
        <v>284</v>
      </c>
      <c r="K2916" t="s">
        <v>2075</v>
      </c>
      <c r="M2916" t="s">
        <v>294</v>
      </c>
      <c r="N2916" t="s">
        <v>295</v>
      </c>
      <c r="O2916" t="s">
        <v>2076</v>
      </c>
      <c r="Q2916" t="s">
        <v>288</v>
      </c>
      <c r="R2916" t="b">
        <v>0</v>
      </c>
      <c r="S2916" t="b">
        <v>0</v>
      </c>
      <c r="T2916" t="s">
        <v>25454</v>
      </c>
      <c r="U2916" t="s">
        <v>2234</v>
      </c>
      <c r="V2916" s="30" t="s">
        <v>5023</v>
      </c>
      <c r="W2916" t="s">
        <v>5024</v>
      </c>
      <c r="X2916" t="s">
        <v>282</v>
      </c>
      <c r="Y2916" t="s">
        <v>288</v>
      </c>
      <c r="Z2916" t="s">
        <v>284</v>
      </c>
      <c r="AA2916" t="s">
        <v>337</v>
      </c>
      <c r="AB2916"/>
      <c r="AD2916" s="27" t="s">
        <v>2075</v>
      </c>
      <c r="AE2916" t="s">
        <v>289</v>
      </c>
      <c r="AF2916" t="s">
        <v>294</v>
      </c>
      <c r="AH2916" t="s">
        <v>633</v>
      </c>
      <c r="AI2916" t="s">
        <v>26094</v>
      </c>
      <c r="AJ2916" t="s">
        <v>26095</v>
      </c>
      <c r="AK2916" t="s">
        <v>2082</v>
      </c>
      <c r="AL2916" s="12">
        <v>46122.329699074071</v>
      </c>
      <c r="AM2916" t="s">
        <v>291</v>
      </c>
    </row>
    <row r="2917" spans="1:39" ht="15" customHeight="1" x14ac:dyDescent="0.3">
      <c r="A2917" s="38" t="s">
        <v>5027</v>
      </c>
      <c r="B2917" t="s">
        <v>5028</v>
      </c>
      <c r="C2917" t="s">
        <v>2092</v>
      </c>
      <c r="D2917" t="s">
        <v>282</v>
      </c>
      <c r="E2917" t="s">
        <v>25547</v>
      </c>
      <c r="G2917" t="s">
        <v>313</v>
      </c>
      <c r="H2917" t="s">
        <v>313</v>
      </c>
      <c r="I2917" t="s">
        <v>25923</v>
      </c>
      <c r="J2917" t="s">
        <v>284</v>
      </c>
      <c r="K2917" t="s">
        <v>2075</v>
      </c>
      <c r="M2917" t="s">
        <v>294</v>
      </c>
      <c r="N2917" t="s">
        <v>295</v>
      </c>
      <c r="O2917" t="s">
        <v>2076</v>
      </c>
      <c r="Q2917" t="s">
        <v>288</v>
      </c>
      <c r="R2917" t="b">
        <v>0</v>
      </c>
      <c r="S2917" t="b">
        <v>0</v>
      </c>
      <c r="T2917" t="s">
        <v>25454</v>
      </c>
      <c r="U2917" t="s">
        <v>2234</v>
      </c>
      <c r="V2917" s="32" t="s">
        <v>5023</v>
      </c>
      <c r="W2917" t="s">
        <v>5024</v>
      </c>
      <c r="X2917" t="s">
        <v>282</v>
      </c>
      <c r="Y2917" t="s">
        <v>288</v>
      </c>
      <c r="Z2917" t="s">
        <v>284</v>
      </c>
      <c r="AA2917" t="s">
        <v>337</v>
      </c>
      <c r="AB2917"/>
      <c r="AD2917" s="27" t="s">
        <v>2075</v>
      </c>
      <c r="AE2917" t="s">
        <v>289</v>
      </c>
      <c r="AF2917" t="s">
        <v>294</v>
      </c>
      <c r="AH2917" t="s">
        <v>633</v>
      </c>
      <c r="AI2917" t="s">
        <v>26094</v>
      </c>
      <c r="AJ2917" t="s">
        <v>26095</v>
      </c>
      <c r="AK2917" t="s">
        <v>2082</v>
      </c>
      <c r="AL2917" s="12">
        <v>46122.329699074071</v>
      </c>
      <c r="AM2917" t="s">
        <v>291</v>
      </c>
    </row>
    <row r="2918" spans="1:39" ht="15" customHeight="1" x14ac:dyDescent="0.3">
      <c r="A2918" s="38" t="s">
        <v>5059</v>
      </c>
      <c r="B2918" t="s">
        <v>5060</v>
      </c>
      <c r="C2918" t="s">
        <v>2092</v>
      </c>
      <c r="D2918" t="s">
        <v>282</v>
      </c>
      <c r="E2918" t="s">
        <v>339</v>
      </c>
      <c r="G2918" t="s">
        <v>313</v>
      </c>
      <c r="H2918" t="s">
        <v>313</v>
      </c>
      <c r="I2918" t="s">
        <v>5061</v>
      </c>
      <c r="J2918" t="s">
        <v>284</v>
      </c>
      <c r="K2918" t="s">
        <v>2075</v>
      </c>
      <c r="M2918" t="s">
        <v>294</v>
      </c>
      <c r="N2918" t="s">
        <v>295</v>
      </c>
      <c r="O2918" t="s">
        <v>2256</v>
      </c>
      <c r="Q2918" t="s">
        <v>301</v>
      </c>
      <c r="R2918" t="b">
        <v>0</v>
      </c>
      <c r="S2918" t="b">
        <v>0</v>
      </c>
      <c r="T2918" t="s">
        <v>25454</v>
      </c>
      <c r="U2918" t="s">
        <v>2234</v>
      </c>
      <c r="V2918" s="32" t="s">
        <v>5062</v>
      </c>
      <c r="W2918" t="s">
        <v>5063</v>
      </c>
      <c r="X2918" t="s">
        <v>282</v>
      </c>
      <c r="Y2918" t="s">
        <v>301</v>
      </c>
      <c r="Z2918" t="s">
        <v>284</v>
      </c>
      <c r="AA2918" t="s">
        <v>339</v>
      </c>
      <c r="AB2918"/>
      <c r="AD2918" s="27" t="s">
        <v>2075</v>
      </c>
      <c r="AE2918" t="s">
        <v>26030</v>
      </c>
      <c r="AF2918" t="s">
        <v>294</v>
      </c>
      <c r="AH2918" t="s">
        <v>657</v>
      </c>
      <c r="AI2918" t="s">
        <v>26094</v>
      </c>
      <c r="AJ2918" t="s">
        <v>26095</v>
      </c>
      <c r="AK2918" t="s">
        <v>2082</v>
      </c>
      <c r="AL2918" s="12">
        <v>46120.446261574078</v>
      </c>
      <c r="AM2918" t="s">
        <v>291</v>
      </c>
    </row>
    <row r="2919" spans="1:39" ht="15" customHeight="1" x14ac:dyDescent="0.3">
      <c r="A2919" s="38" t="s">
        <v>24562</v>
      </c>
      <c r="B2919" t="s">
        <v>24563</v>
      </c>
      <c r="C2919" t="s">
        <v>2092</v>
      </c>
      <c r="D2919" t="s">
        <v>282</v>
      </c>
      <c r="E2919" t="s">
        <v>283</v>
      </c>
      <c r="G2919" t="s">
        <v>26210</v>
      </c>
      <c r="H2919" t="s">
        <v>313</v>
      </c>
      <c r="I2919" t="s">
        <v>24564</v>
      </c>
      <c r="J2919" t="s">
        <v>284</v>
      </c>
      <c r="K2919" t="s">
        <v>2075</v>
      </c>
      <c r="M2919" t="s">
        <v>290</v>
      </c>
      <c r="N2919" t="s">
        <v>286</v>
      </c>
      <c r="O2919" t="s">
        <v>2076</v>
      </c>
      <c r="P2919" t="s">
        <v>331</v>
      </c>
      <c r="Q2919" t="s">
        <v>288</v>
      </c>
      <c r="R2919" t="b">
        <v>0</v>
      </c>
      <c r="S2919" t="b">
        <v>0</v>
      </c>
      <c r="T2919" t="s">
        <v>25455</v>
      </c>
      <c r="U2919" t="s">
        <v>2244</v>
      </c>
      <c r="V2919" s="30" t="s">
        <v>5047</v>
      </c>
      <c r="W2919" t="s">
        <v>5048</v>
      </c>
      <c r="X2919" t="s">
        <v>282</v>
      </c>
      <c r="Y2919" t="s">
        <v>288</v>
      </c>
      <c r="Z2919" t="s">
        <v>284</v>
      </c>
      <c r="AA2919" t="s">
        <v>283</v>
      </c>
      <c r="AB2919"/>
      <c r="AD2919" s="27" t="s">
        <v>2075</v>
      </c>
      <c r="AE2919" t="s">
        <v>26225</v>
      </c>
      <c r="AF2919" t="s">
        <v>290</v>
      </c>
      <c r="AH2919" t="s">
        <v>657</v>
      </c>
      <c r="AI2919" t="s">
        <v>26094</v>
      </c>
      <c r="AJ2919" t="s">
        <v>26095</v>
      </c>
      <c r="AK2919" t="s">
        <v>2082</v>
      </c>
      <c r="AL2919" s="12">
        <v>46129.214895833335</v>
      </c>
      <c r="AM2919" t="s">
        <v>291</v>
      </c>
    </row>
    <row r="2920" spans="1:39" ht="15" customHeight="1" x14ac:dyDescent="0.3">
      <c r="A2920" s="38" t="s">
        <v>24562</v>
      </c>
      <c r="B2920" t="s">
        <v>24563</v>
      </c>
      <c r="C2920" t="s">
        <v>2092</v>
      </c>
      <c r="D2920" t="s">
        <v>282</v>
      </c>
      <c r="E2920" t="s">
        <v>283</v>
      </c>
      <c r="G2920" t="s">
        <v>26210</v>
      </c>
      <c r="H2920" t="s">
        <v>313</v>
      </c>
      <c r="I2920" t="s">
        <v>24564</v>
      </c>
      <c r="J2920" t="s">
        <v>284</v>
      </c>
      <c r="K2920" t="s">
        <v>2075</v>
      </c>
      <c r="M2920" t="s">
        <v>290</v>
      </c>
      <c r="N2920" t="s">
        <v>286</v>
      </c>
      <c r="O2920" t="s">
        <v>2076</v>
      </c>
      <c r="P2920" t="s">
        <v>331</v>
      </c>
      <c r="Q2920" t="s">
        <v>288</v>
      </c>
      <c r="R2920" t="b">
        <v>0</v>
      </c>
      <c r="S2920" t="b">
        <v>0</v>
      </c>
      <c r="T2920" t="s">
        <v>25455</v>
      </c>
      <c r="U2920" t="s">
        <v>2244</v>
      </c>
      <c r="V2920" s="32" t="s">
        <v>21180</v>
      </c>
      <c r="W2920" t="s">
        <v>21181</v>
      </c>
      <c r="X2920" t="s">
        <v>282</v>
      </c>
      <c r="Y2920" t="s">
        <v>288</v>
      </c>
      <c r="Z2920" t="s">
        <v>284</v>
      </c>
      <c r="AA2920" t="s">
        <v>283</v>
      </c>
      <c r="AB2920"/>
      <c r="AD2920" s="27" t="s">
        <v>2075</v>
      </c>
      <c r="AE2920" t="s">
        <v>26225</v>
      </c>
      <c r="AF2920" t="s">
        <v>290</v>
      </c>
      <c r="AH2920" t="s">
        <v>674</v>
      </c>
      <c r="AI2920" t="s">
        <v>26094</v>
      </c>
      <c r="AJ2920" t="s">
        <v>26095</v>
      </c>
      <c r="AK2920" t="s">
        <v>2082</v>
      </c>
      <c r="AL2920" s="12">
        <v>46129.215856481482</v>
      </c>
      <c r="AM2920" t="s">
        <v>291</v>
      </c>
    </row>
    <row r="2921" spans="1:39" ht="15" customHeight="1" x14ac:dyDescent="0.3">
      <c r="A2921" s="38" t="s">
        <v>5131</v>
      </c>
      <c r="B2921" t="s">
        <v>5132</v>
      </c>
      <c r="C2921" t="s">
        <v>2092</v>
      </c>
      <c r="D2921" t="s">
        <v>282</v>
      </c>
      <c r="E2921" t="s">
        <v>283</v>
      </c>
      <c r="G2921" t="s">
        <v>313</v>
      </c>
      <c r="H2921" t="s">
        <v>313</v>
      </c>
      <c r="I2921" t="s">
        <v>5133</v>
      </c>
      <c r="J2921" t="s">
        <v>284</v>
      </c>
      <c r="K2921" t="s">
        <v>2075</v>
      </c>
      <c r="M2921" t="s">
        <v>290</v>
      </c>
      <c r="N2921" t="s">
        <v>286</v>
      </c>
      <c r="O2921" t="s">
        <v>2076</v>
      </c>
      <c r="P2921" t="s">
        <v>331</v>
      </c>
      <c r="Q2921" t="s">
        <v>288</v>
      </c>
      <c r="R2921" t="b">
        <v>0</v>
      </c>
      <c r="S2921" t="b">
        <v>0</v>
      </c>
      <c r="T2921" t="s">
        <v>426</v>
      </c>
      <c r="U2921">
        <v>1</v>
      </c>
      <c r="V2921" s="32" t="s">
        <v>5134</v>
      </c>
      <c r="W2921" t="s">
        <v>5135</v>
      </c>
      <c r="X2921" t="s">
        <v>282</v>
      </c>
      <c r="Y2921" t="s">
        <v>288</v>
      </c>
      <c r="Z2921" t="s">
        <v>284</v>
      </c>
      <c r="AA2921" t="s">
        <v>283</v>
      </c>
      <c r="AB2921"/>
      <c r="AD2921" s="27" t="s">
        <v>2075</v>
      </c>
      <c r="AE2921" t="s">
        <v>26225</v>
      </c>
      <c r="AF2921" t="s">
        <v>290</v>
      </c>
      <c r="AH2921" t="s">
        <v>674</v>
      </c>
      <c r="AI2921" t="s">
        <v>26094</v>
      </c>
      <c r="AJ2921" t="s">
        <v>26095</v>
      </c>
      <c r="AK2921" t="s">
        <v>2082</v>
      </c>
      <c r="AL2921" s="12">
        <v>46129.212037037039</v>
      </c>
      <c r="AM2921" t="s">
        <v>291</v>
      </c>
    </row>
    <row r="2922" spans="1:39" ht="15" customHeight="1" x14ac:dyDescent="0.3">
      <c r="A2922" s="38" t="s">
        <v>5113</v>
      </c>
      <c r="B2922" t="s">
        <v>5114</v>
      </c>
      <c r="C2922" t="s">
        <v>2092</v>
      </c>
      <c r="D2922" t="s">
        <v>282</v>
      </c>
      <c r="E2922" t="s">
        <v>319</v>
      </c>
      <c r="G2922" t="s">
        <v>298</v>
      </c>
      <c r="H2922" t="s">
        <v>298</v>
      </c>
      <c r="I2922" t="s">
        <v>5115</v>
      </c>
      <c r="J2922" t="s">
        <v>284</v>
      </c>
      <c r="K2922" t="s">
        <v>2075</v>
      </c>
      <c r="M2922" t="s">
        <v>338</v>
      </c>
      <c r="N2922" t="s">
        <v>295</v>
      </c>
      <c r="O2922" t="s">
        <v>2076</v>
      </c>
      <c r="Q2922" t="s">
        <v>288</v>
      </c>
      <c r="R2922" t="b">
        <v>0</v>
      </c>
      <c r="S2922" t="b">
        <v>0</v>
      </c>
      <c r="T2922" t="s">
        <v>25455</v>
      </c>
      <c r="U2922">
        <v>1</v>
      </c>
      <c r="V2922" s="32" t="s">
        <v>5116</v>
      </c>
      <c r="W2922" t="s">
        <v>5117</v>
      </c>
      <c r="X2922" t="s">
        <v>282</v>
      </c>
      <c r="Y2922" t="s">
        <v>288</v>
      </c>
      <c r="Z2922" t="s">
        <v>284</v>
      </c>
      <c r="AA2922" t="s">
        <v>319</v>
      </c>
      <c r="AB2922"/>
      <c r="AD2922" s="27" t="s">
        <v>2094</v>
      </c>
      <c r="AE2922" t="s">
        <v>26030</v>
      </c>
      <c r="AF2922" t="s">
        <v>294</v>
      </c>
      <c r="AH2922" t="s">
        <v>657</v>
      </c>
      <c r="AI2922" t="s">
        <v>26094</v>
      </c>
      <c r="AJ2922" t="s">
        <v>26095</v>
      </c>
      <c r="AK2922" t="s">
        <v>2082</v>
      </c>
      <c r="AL2922" s="12">
        <v>46119.428576388891</v>
      </c>
      <c r="AM2922" t="s">
        <v>309</v>
      </c>
    </row>
    <row r="2923" spans="1:39" ht="15" customHeight="1" x14ac:dyDescent="0.3">
      <c r="A2923" s="38" t="s">
        <v>5118</v>
      </c>
      <c r="B2923" t="s">
        <v>5119</v>
      </c>
      <c r="C2923" t="s">
        <v>2092</v>
      </c>
      <c r="D2923" t="s">
        <v>282</v>
      </c>
      <c r="E2923" t="s">
        <v>283</v>
      </c>
      <c r="G2923" t="s">
        <v>298</v>
      </c>
      <c r="H2923" t="s">
        <v>313</v>
      </c>
      <c r="I2923" t="s">
        <v>5120</v>
      </c>
      <c r="J2923" t="s">
        <v>284</v>
      </c>
      <c r="K2923" t="s">
        <v>2075</v>
      </c>
      <c r="M2923" t="s">
        <v>330</v>
      </c>
      <c r="N2923" t="s">
        <v>286</v>
      </c>
      <c r="O2923" t="s">
        <v>2076</v>
      </c>
      <c r="P2923" t="s">
        <v>331</v>
      </c>
      <c r="Q2923" t="s">
        <v>288</v>
      </c>
      <c r="R2923" t="b">
        <v>0</v>
      </c>
      <c r="S2923" t="b">
        <v>0</v>
      </c>
      <c r="T2923" t="s">
        <v>426</v>
      </c>
      <c r="U2923">
        <v>1</v>
      </c>
      <c r="V2923" s="30" t="s">
        <v>5014</v>
      </c>
      <c r="W2923" t="s">
        <v>5015</v>
      </c>
      <c r="X2923" t="s">
        <v>282</v>
      </c>
      <c r="Y2923" t="s">
        <v>288</v>
      </c>
      <c r="Z2923" t="s">
        <v>284</v>
      </c>
      <c r="AA2923" t="s">
        <v>283</v>
      </c>
      <c r="AB2923"/>
      <c r="AD2923" s="27" t="s">
        <v>2075</v>
      </c>
      <c r="AE2923" t="s">
        <v>26030</v>
      </c>
      <c r="AF2923" t="s">
        <v>330</v>
      </c>
      <c r="AH2923" t="s">
        <v>579</v>
      </c>
      <c r="AI2923" t="s">
        <v>26094</v>
      </c>
      <c r="AJ2923" t="s">
        <v>26095</v>
      </c>
      <c r="AK2923" t="s">
        <v>2082</v>
      </c>
      <c r="AL2923" s="12">
        <v>46129.419224537036</v>
      </c>
      <c r="AM2923" t="s">
        <v>291</v>
      </c>
    </row>
    <row r="2924" spans="1:39" ht="15" customHeight="1" x14ac:dyDescent="0.3">
      <c r="A2924" s="38" t="s">
        <v>6228</v>
      </c>
      <c r="B2924" t="s">
        <v>6229</v>
      </c>
      <c r="C2924" t="s">
        <v>2092</v>
      </c>
      <c r="D2924" t="s">
        <v>282</v>
      </c>
      <c r="E2924" t="s">
        <v>339</v>
      </c>
      <c r="G2924" t="s">
        <v>298</v>
      </c>
      <c r="H2924" t="s">
        <v>298</v>
      </c>
      <c r="I2924" t="s">
        <v>6230</v>
      </c>
      <c r="J2924" t="s">
        <v>284</v>
      </c>
      <c r="K2924" t="s">
        <v>2075</v>
      </c>
      <c r="M2924" t="s">
        <v>294</v>
      </c>
      <c r="N2924" t="s">
        <v>295</v>
      </c>
      <c r="O2924" t="s">
        <v>2256</v>
      </c>
      <c r="Q2924" t="s">
        <v>301</v>
      </c>
      <c r="R2924" t="b">
        <v>0</v>
      </c>
      <c r="S2924" t="b">
        <v>0</v>
      </c>
      <c r="T2924" t="s">
        <v>25455</v>
      </c>
      <c r="U2924" t="s">
        <v>2234</v>
      </c>
      <c r="V2924" s="32" t="s">
        <v>6231</v>
      </c>
      <c r="W2924" t="s">
        <v>6232</v>
      </c>
      <c r="X2924" t="s">
        <v>282</v>
      </c>
      <c r="Y2924" t="s">
        <v>301</v>
      </c>
      <c r="Z2924" t="s">
        <v>284</v>
      </c>
      <c r="AA2924" t="s">
        <v>339</v>
      </c>
      <c r="AB2924"/>
      <c r="AD2924" s="27" t="s">
        <v>2075</v>
      </c>
      <c r="AE2924" t="s">
        <v>289</v>
      </c>
      <c r="AF2924" t="s">
        <v>294</v>
      </c>
      <c r="AH2924" t="s">
        <v>657</v>
      </c>
      <c r="AI2924" t="s">
        <v>26094</v>
      </c>
      <c r="AJ2924" t="s">
        <v>26095</v>
      </c>
      <c r="AK2924" t="s">
        <v>2082</v>
      </c>
      <c r="AL2924" s="12">
        <v>46120.448101851849</v>
      </c>
      <c r="AM2924" t="s">
        <v>291</v>
      </c>
    </row>
    <row r="2925" spans="1:39" ht="15" customHeight="1" x14ac:dyDescent="0.3">
      <c r="A2925" s="38" t="s">
        <v>6228</v>
      </c>
      <c r="B2925" t="s">
        <v>6229</v>
      </c>
      <c r="C2925" t="s">
        <v>2092</v>
      </c>
      <c r="D2925" t="s">
        <v>282</v>
      </c>
      <c r="E2925" t="s">
        <v>339</v>
      </c>
      <c r="G2925" t="s">
        <v>298</v>
      </c>
      <c r="H2925" t="s">
        <v>298</v>
      </c>
      <c r="I2925" t="s">
        <v>6230</v>
      </c>
      <c r="J2925" t="s">
        <v>284</v>
      </c>
      <c r="K2925" t="s">
        <v>2075</v>
      </c>
      <c r="M2925" t="s">
        <v>294</v>
      </c>
      <c r="N2925" t="s">
        <v>295</v>
      </c>
      <c r="O2925" t="s">
        <v>2256</v>
      </c>
      <c r="Q2925" t="s">
        <v>301</v>
      </c>
      <c r="R2925" t="b">
        <v>0</v>
      </c>
      <c r="S2925" t="b">
        <v>0</v>
      </c>
      <c r="T2925" t="s">
        <v>25455</v>
      </c>
      <c r="U2925" t="s">
        <v>2234</v>
      </c>
      <c r="V2925" s="32" t="s">
        <v>5062</v>
      </c>
      <c r="W2925" t="s">
        <v>5063</v>
      </c>
      <c r="X2925" t="s">
        <v>282</v>
      </c>
      <c r="Y2925" t="s">
        <v>301</v>
      </c>
      <c r="Z2925" t="s">
        <v>284</v>
      </c>
      <c r="AA2925" t="s">
        <v>339</v>
      </c>
      <c r="AB2925"/>
      <c r="AD2925" s="27" t="s">
        <v>2075</v>
      </c>
      <c r="AE2925" t="s">
        <v>26030</v>
      </c>
      <c r="AF2925" t="s">
        <v>294</v>
      </c>
      <c r="AH2925" t="s">
        <v>657</v>
      </c>
      <c r="AI2925" t="s">
        <v>26094</v>
      </c>
      <c r="AJ2925" t="s">
        <v>26095</v>
      </c>
      <c r="AK2925" t="s">
        <v>2082</v>
      </c>
      <c r="AL2925" s="12">
        <v>46120.446261574078</v>
      </c>
      <c r="AM2925" t="s">
        <v>291</v>
      </c>
    </row>
    <row r="2926" spans="1:39" ht="15" customHeight="1" x14ac:dyDescent="0.3">
      <c r="A2926" s="38" t="s">
        <v>5064</v>
      </c>
      <c r="B2926" t="s">
        <v>5065</v>
      </c>
      <c r="C2926" t="s">
        <v>2092</v>
      </c>
      <c r="D2926" t="s">
        <v>282</v>
      </c>
      <c r="E2926" t="s">
        <v>339</v>
      </c>
      <c r="G2926" t="s">
        <v>298</v>
      </c>
      <c r="H2926" t="s">
        <v>298</v>
      </c>
      <c r="I2926" t="s">
        <v>5066</v>
      </c>
      <c r="J2926" t="s">
        <v>284</v>
      </c>
      <c r="K2926" t="s">
        <v>2075</v>
      </c>
      <c r="M2926" t="s">
        <v>294</v>
      </c>
      <c r="N2926" t="s">
        <v>295</v>
      </c>
      <c r="O2926" t="s">
        <v>2076</v>
      </c>
      <c r="Q2926" t="s">
        <v>301</v>
      </c>
      <c r="R2926" t="b">
        <v>0</v>
      </c>
      <c r="S2926" t="b">
        <v>0</v>
      </c>
      <c r="T2926" t="s">
        <v>25455</v>
      </c>
      <c r="U2926" t="s">
        <v>2234</v>
      </c>
      <c r="V2926" s="30" t="s">
        <v>5067</v>
      </c>
      <c r="W2926" t="s">
        <v>5068</v>
      </c>
      <c r="X2926" t="s">
        <v>282</v>
      </c>
      <c r="Y2926" t="s">
        <v>301</v>
      </c>
      <c r="Z2926" t="s">
        <v>284</v>
      </c>
      <c r="AA2926" t="s">
        <v>339</v>
      </c>
      <c r="AB2926"/>
      <c r="AD2926" s="27" t="s">
        <v>2075</v>
      </c>
      <c r="AE2926" t="s">
        <v>26031</v>
      </c>
      <c r="AF2926" t="s">
        <v>294</v>
      </c>
      <c r="AH2926" t="s">
        <v>641</v>
      </c>
      <c r="AI2926" t="s">
        <v>26094</v>
      </c>
      <c r="AJ2926" t="s">
        <v>26095</v>
      </c>
      <c r="AK2926" t="s">
        <v>2082</v>
      </c>
      <c r="AL2926" s="12">
        <v>46120.448807870373</v>
      </c>
      <c r="AM2926" t="s">
        <v>309</v>
      </c>
    </row>
    <row r="2927" spans="1:39" ht="15" customHeight="1" x14ac:dyDescent="0.3">
      <c r="A2927" s="38" t="s">
        <v>5099</v>
      </c>
      <c r="B2927" t="s">
        <v>5100</v>
      </c>
      <c r="C2927" t="s">
        <v>2073</v>
      </c>
      <c r="D2927" t="s">
        <v>282</v>
      </c>
      <c r="E2927" t="s">
        <v>339</v>
      </c>
      <c r="H2927" t="s">
        <v>293</v>
      </c>
      <c r="I2927" t="s">
        <v>5101</v>
      </c>
      <c r="K2927" t="s">
        <v>2075</v>
      </c>
      <c r="M2927" t="s">
        <v>294</v>
      </c>
      <c r="N2927" t="s">
        <v>295</v>
      </c>
      <c r="O2927" t="s">
        <v>2076</v>
      </c>
      <c r="Q2927" t="s">
        <v>311</v>
      </c>
      <c r="R2927" t="b">
        <v>0</v>
      </c>
      <c r="S2927" t="b">
        <v>0</v>
      </c>
      <c r="T2927" t="s">
        <v>426</v>
      </c>
      <c r="U2927">
        <v>1</v>
      </c>
      <c r="V2927" s="30" t="s">
        <v>5102</v>
      </c>
      <c r="W2927" t="s">
        <v>2309</v>
      </c>
      <c r="X2927" t="s">
        <v>282</v>
      </c>
      <c r="Y2927" t="s">
        <v>311</v>
      </c>
      <c r="Z2927" t="s">
        <v>310</v>
      </c>
      <c r="AA2927" t="s">
        <v>302</v>
      </c>
      <c r="AB2927"/>
      <c r="AD2927" s="27" t="s">
        <v>2075</v>
      </c>
      <c r="AF2927" t="s">
        <v>294</v>
      </c>
      <c r="AH2927" t="s">
        <v>2016</v>
      </c>
      <c r="AI2927" t="s">
        <v>2121</v>
      </c>
      <c r="AJ2927" t="s">
        <v>2122</v>
      </c>
      <c r="AK2927" t="s">
        <v>2082</v>
      </c>
      <c r="AL2927" s="12">
        <v>45884.877939814818</v>
      </c>
      <c r="AM2927" t="s">
        <v>291</v>
      </c>
    </row>
    <row r="2928" spans="1:39" ht="15" customHeight="1" x14ac:dyDescent="0.3">
      <c r="A2928" s="38" t="s">
        <v>6052</v>
      </c>
      <c r="B2928" t="s">
        <v>6053</v>
      </c>
      <c r="C2928" t="s">
        <v>2212</v>
      </c>
      <c r="D2928" t="s">
        <v>282</v>
      </c>
      <c r="E2928" t="s">
        <v>353</v>
      </c>
      <c r="G2928" t="s">
        <v>349</v>
      </c>
      <c r="H2928" t="s">
        <v>349</v>
      </c>
      <c r="I2928" t="s">
        <v>6054</v>
      </c>
      <c r="J2928" t="s">
        <v>284</v>
      </c>
      <c r="K2928" t="s">
        <v>2075</v>
      </c>
      <c r="L2928" t="s">
        <v>289</v>
      </c>
      <c r="M2928" t="s">
        <v>338</v>
      </c>
      <c r="Q2928" t="s">
        <v>354</v>
      </c>
      <c r="R2928" t="b">
        <v>1</v>
      </c>
      <c r="S2928" t="b">
        <v>1</v>
      </c>
      <c r="T2928" t="s">
        <v>424</v>
      </c>
      <c r="U2928">
        <v>1</v>
      </c>
      <c r="V2928" s="32" t="s">
        <v>2235</v>
      </c>
      <c r="AB2928"/>
      <c r="AD2928" s="27"/>
    </row>
    <row r="2929" spans="1:39" ht="15" customHeight="1" x14ac:dyDescent="0.3">
      <c r="A2929" s="38" t="s">
        <v>6024</v>
      </c>
      <c r="B2929" t="s">
        <v>6025</v>
      </c>
      <c r="C2929" t="s">
        <v>2092</v>
      </c>
      <c r="D2929" t="s">
        <v>282</v>
      </c>
      <c r="E2929" t="s">
        <v>339</v>
      </c>
      <c r="G2929" t="s">
        <v>298</v>
      </c>
      <c r="H2929" t="s">
        <v>298</v>
      </c>
      <c r="I2929" t="s">
        <v>6026</v>
      </c>
      <c r="J2929" t="s">
        <v>284</v>
      </c>
      <c r="K2929" t="s">
        <v>2075</v>
      </c>
      <c r="M2929" t="s">
        <v>294</v>
      </c>
      <c r="N2929" t="s">
        <v>295</v>
      </c>
      <c r="O2929" t="s">
        <v>2256</v>
      </c>
      <c r="Q2929" t="s">
        <v>301</v>
      </c>
      <c r="R2929" t="b">
        <v>0</v>
      </c>
      <c r="S2929" t="b">
        <v>0</v>
      </c>
      <c r="T2929" t="s">
        <v>25455</v>
      </c>
      <c r="U2929" t="s">
        <v>2244</v>
      </c>
      <c r="V2929" s="30" t="s">
        <v>5346</v>
      </c>
      <c r="W2929" t="s">
        <v>5347</v>
      </c>
      <c r="X2929" t="s">
        <v>282</v>
      </c>
      <c r="Y2929" t="s">
        <v>301</v>
      </c>
      <c r="Z2929" t="s">
        <v>284</v>
      </c>
      <c r="AA2929" t="s">
        <v>339</v>
      </c>
      <c r="AB2929"/>
      <c r="AD2929" s="27" t="s">
        <v>2075</v>
      </c>
      <c r="AE2929" t="s">
        <v>26031</v>
      </c>
      <c r="AF2929" t="s">
        <v>294</v>
      </c>
      <c r="AH2929" t="s">
        <v>657</v>
      </c>
      <c r="AI2929" t="s">
        <v>26094</v>
      </c>
      <c r="AJ2929" t="s">
        <v>26095</v>
      </c>
      <c r="AK2929" t="s">
        <v>2082</v>
      </c>
      <c r="AL2929" s="12">
        <v>46120.447199074071</v>
      </c>
      <c r="AM2929" t="s">
        <v>291</v>
      </c>
    </row>
    <row r="2930" spans="1:39" ht="15" customHeight="1" x14ac:dyDescent="0.3">
      <c r="A2930" s="38" t="s">
        <v>6027</v>
      </c>
      <c r="B2930" t="s">
        <v>6028</v>
      </c>
      <c r="C2930" t="s">
        <v>2092</v>
      </c>
      <c r="D2930" t="s">
        <v>282</v>
      </c>
      <c r="E2930" t="s">
        <v>339</v>
      </c>
      <c r="G2930" t="s">
        <v>313</v>
      </c>
      <c r="H2930" t="s">
        <v>313</v>
      </c>
      <c r="I2930" t="s">
        <v>6029</v>
      </c>
      <c r="J2930" t="s">
        <v>284</v>
      </c>
      <c r="K2930" t="s">
        <v>2075</v>
      </c>
      <c r="M2930" t="s">
        <v>294</v>
      </c>
      <c r="N2930" t="s">
        <v>295</v>
      </c>
      <c r="O2930" t="s">
        <v>2076</v>
      </c>
      <c r="Q2930" t="s">
        <v>288</v>
      </c>
      <c r="R2930" t="b">
        <v>0</v>
      </c>
      <c r="S2930" t="b">
        <v>0</v>
      </c>
      <c r="T2930" t="s">
        <v>25454</v>
      </c>
      <c r="U2930" t="s">
        <v>2234</v>
      </c>
      <c r="V2930" s="30" t="s">
        <v>6030</v>
      </c>
      <c r="W2930" t="s">
        <v>6031</v>
      </c>
      <c r="X2930" t="s">
        <v>282</v>
      </c>
      <c r="Y2930" t="s">
        <v>288</v>
      </c>
      <c r="Z2930" t="s">
        <v>284</v>
      </c>
      <c r="AA2930" t="s">
        <v>339</v>
      </c>
      <c r="AB2930"/>
      <c r="AD2930" s="27" t="s">
        <v>2075</v>
      </c>
      <c r="AE2930" t="s">
        <v>26031</v>
      </c>
      <c r="AF2930" t="s">
        <v>294</v>
      </c>
      <c r="AH2930" t="s">
        <v>625</v>
      </c>
      <c r="AI2930" t="s">
        <v>26094</v>
      </c>
      <c r="AJ2930" t="s">
        <v>26095</v>
      </c>
      <c r="AK2930" t="s">
        <v>2082</v>
      </c>
      <c r="AL2930" s="12">
        <v>46120.44736111111</v>
      </c>
      <c r="AM2930" t="s">
        <v>309</v>
      </c>
    </row>
    <row r="2931" spans="1:39" ht="15" customHeight="1" x14ac:dyDescent="0.3">
      <c r="A2931" s="38" t="s">
        <v>6130</v>
      </c>
      <c r="B2931" t="s">
        <v>6131</v>
      </c>
      <c r="C2931" t="s">
        <v>2092</v>
      </c>
      <c r="D2931" t="s">
        <v>282</v>
      </c>
      <c r="E2931" t="s">
        <v>322</v>
      </c>
      <c r="G2931" t="s">
        <v>313</v>
      </c>
      <c r="H2931" t="s">
        <v>313</v>
      </c>
      <c r="I2931" t="s">
        <v>6132</v>
      </c>
      <c r="J2931" t="s">
        <v>284</v>
      </c>
      <c r="K2931" t="s">
        <v>2224</v>
      </c>
      <c r="M2931" t="s">
        <v>290</v>
      </c>
      <c r="N2931" t="s">
        <v>286</v>
      </c>
      <c r="O2931" t="s">
        <v>2076</v>
      </c>
      <c r="Q2931" t="s">
        <v>288</v>
      </c>
      <c r="R2931" t="b">
        <v>0</v>
      </c>
      <c r="S2931" t="b">
        <v>0</v>
      </c>
      <c r="T2931" t="s">
        <v>25454</v>
      </c>
      <c r="U2931" t="s">
        <v>2234</v>
      </c>
      <c r="V2931" s="30" t="s">
        <v>6087</v>
      </c>
      <c r="W2931" t="s">
        <v>6088</v>
      </c>
      <c r="X2931" t="s">
        <v>282</v>
      </c>
      <c r="Y2931" t="s">
        <v>288</v>
      </c>
      <c r="Z2931" t="s">
        <v>284</v>
      </c>
      <c r="AA2931" t="s">
        <v>322</v>
      </c>
      <c r="AB2931"/>
      <c r="AD2931" s="27" t="s">
        <v>2075</v>
      </c>
      <c r="AE2931" t="s">
        <v>289</v>
      </c>
      <c r="AF2931" t="s">
        <v>290</v>
      </c>
      <c r="AH2931" t="s">
        <v>579</v>
      </c>
      <c r="AI2931" t="s">
        <v>26094</v>
      </c>
      <c r="AJ2931" t="s">
        <v>26095</v>
      </c>
      <c r="AK2931" t="s">
        <v>2082</v>
      </c>
      <c r="AL2931" s="12">
        <v>46113.597870370373</v>
      </c>
      <c r="AM2931" t="s">
        <v>309</v>
      </c>
    </row>
    <row r="2932" spans="1:39" ht="15" customHeight="1" x14ac:dyDescent="0.3">
      <c r="A2932" s="38" t="s">
        <v>5121</v>
      </c>
      <c r="B2932" t="s">
        <v>5122</v>
      </c>
      <c r="C2932" t="s">
        <v>2092</v>
      </c>
      <c r="D2932" t="s">
        <v>282</v>
      </c>
      <c r="E2932" t="s">
        <v>304</v>
      </c>
      <c r="G2932" t="s">
        <v>350</v>
      </c>
      <c r="H2932" t="s">
        <v>298</v>
      </c>
      <c r="I2932" t="s">
        <v>5123</v>
      </c>
      <c r="J2932" t="s">
        <v>284</v>
      </c>
      <c r="K2932" t="s">
        <v>2094</v>
      </c>
      <c r="M2932" t="s">
        <v>294</v>
      </c>
      <c r="N2932" t="s">
        <v>295</v>
      </c>
      <c r="O2932" t="s">
        <v>2076</v>
      </c>
      <c r="P2932" t="s">
        <v>287</v>
      </c>
      <c r="Q2932" t="s">
        <v>288</v>
      </c>
      <c r="R2932" t="b">
        <v>0</v>
      </c>
      <c r="S2932" t="b">
        <v>0</v>
      </c>
      <c r="T2932" t="s">
        <v>426</v>
      </c>
      <c r="U2932">
        <v>0</v>
      </c>
      <c r="V2932" s="32" t="s">
        <v>5124</v>
      </c>
      <c r="W2932" t="s">
        <v>5125</v>
      </c>
      <c r="X2932" t="s">
        <v>282</v>
      </c>
      <c r="Y2932" t="s">
        <v>288</v>
      </c>
      <c r="Z2932" t="s">
        <v>284</v>
      </c>
      <c r="AA2932" t="s">
        <v>304</v>
      </c>
      <c r="AB2932"/>
      <c r="AD2932" s="27" t="s">
        <v>2094</v>
      </c>
      <c r="AE2932" t="s">
        <v>289</v>
      </c>
      <c r="AF2932" t="s">
        <v>294</v>
      </c>
      <c r="AH2932" t="s">
        <v>674</v>
      </c>
      <c r="AI2932" t="s">
        <v>26082</v>
      </c>
      <c r="AJ2932" t="s">
        <v>26086</v>
      </c>
      <c r="AK2932" t="s">
        <v>2082</v>
      </c>
      <c r="AL2932" s="12">
        <v>46107.229861111111</v>
      </c>
      <c r="AM2932" t="s">
        <v>309</v>
      </c>
    </row>
    <row r="2933" spans="1:39" ht="15" customHeight="1" x14ac:dyDescent="0.3">
      <c r="A2933" s="38" t="s">
        <v>5080</v>
      </c>
      <c r="B2933" t="s">
        <v>5081</v>
      </c>
      <c r="C2933" t="s">
        <v>2212</v>
      </c>
      <c r="D2933" t="s">
        <v>282</v>
      </c>
      <c r="E2933" t="s">
        <v>337</v>
      </c>
      <c r="G2933" t="s">
        <v>313</v>
      </c>
      <c r="H2933" t="s">
        <v>313</v>
      </c>
      <c r="I2933" t="s">
        <v>5082</v>
      </c>
      <c r="J2933" t="s">
        <v>284</v>
      </c>
      <c r="K2933" t="s">
        <v>2094</v>
      </c>
      <c r="L2933" t="s">
        <v>26030</v>
      </c>
      <c r="M2933" t="s">
        <v>290</v>
      </c>
      <c r="Q2933" t="s">
        <v>341</v>
      </c>
      <c r="R2933" t="b">
        <v>0</v>
      </c>
      <c r="S2933" t="b">
        <v>0</v>
      </c>
      <c r="T2933" t="s">
        <v>25457</v>
      </c>
      <c r="U2933" t="s">
        <v>2234</v>
      </c>
      <c r="V2933" s="32" t="s">
        <v>5083</v>
      </c>
      <c r="W2933" t="s">
        <v>5084</v>
      </c>
      <c r="X2933" t="s">
        <v>282</v>
      </c>
      <c r="Y2933" t="s">
        <v>341</v>
      </c>
      <c r="Z2933" t="s">
        <v>329</v>
      </c>
      <c r="AA2933" t="s">
        <v>337</v>
      </c>
      <c r="AB2933"/>
      <c r="AC2933" t="s">
        <v>26118</v>
      </c>
      <c r="AD2933" s="27" t="s">
        <v>2075</v>
      </c>
      <c r="AE2933" t="s">
        <v>26050</v>
      </c>
      <c r="AF2933" t="s">
        <v>290</v>
      </c>
      <c r="AI2933" t="s">
        <v>5085</v>
      </c>
      <c r="AJ2933" t="s">
        <v>5086</v>
      </c>
      <c r="AK2933" t="s">
        <v>2082</v>
      </c>
      <c r="AL2933" s="12">
        <v>45828.645243055558</v>
      </c>
      <c r="AM2933" t="s">
        <v>291</v>
      </c>
    </row>
    <row r="2934" spans="1:39" ht="15" customHeight="1" x14ac:dyDescent="0.3">
      <c r="A2934" s="38" t="s">
        <v>5080</v>
      </c>
      <c r="B2934" t="s">
        <v>5081</v>
      </c>
      <c r="C2934" t="s">
        <v>2212</v>
      </c>
      <c r="D2934" t="s">
        <v>282</v>
      </c>
      <c r="E2934" t="s">
        <v>337</v>
      </c>
      <c r="G2934" t="s">
        <v>313</v>
      </c>
      <c r="H2934" t="s">
        <v>313</v>
      </c>
      <c r="I2934" t="s">
        <v>5082</v>
      </c>
      <c r="J2934" t="s">
        <v>284</v>
      </c>
      <c r="K2934" t="s">
        <v>2094</v>
      </c>
      <c r="L2934" t="s">
        <v>26030</v>
      </c>
      <c r="M2934" t="s">
        <v>290</v>
      </c>
      <c r="Q2934" t="s">
        <v>341</v>
      </c>
      <c r="R2934" t="b">
        <v>0</v>
      </c>
      <c r="S2934" t="b">
        <v>0</v>
      </c>
      <c r="T2934" s="31" t="s">
        <v>25457</v>
      </c>
      <c r="U2934" s="31" t="s">
        <v>2234</v>
      </c>
      <c r="V2934" s="32" t="s">
        <v>5089</v>
      </c>
      <c r="W2934" t="s">
        <v>5090</v>
      </c>
      <c r="X2934" t="s">
        <v>282</v>
      </c>
      <c r="Y2934" t="s">
        <v>341</v>
      </c>
      <c r="Z2934" t="s">
        <v>284</v>
      </c>
      <c r="AA2934" t="s">
        <v>337</v>
      </c>
      <c r="AB2934"/>
      <c r="AC2934" t="s">
        <v>26118</v>
      </c>
      <c r="AD2934" s="27" t="s">
        <v>2224</v>
      </c>
      <c r="AE2934" t="s">
        <v>26051</v>
      </c>
      <c r="AF2934" t="s">
        <v>290</v>
      </c>
      <c r="AI2934" t="s">
        <v>26581</v>
      </c>
      <c r="AJ2934" t="s">
        <v>3247</v>
      </c>
      <c r="AK2934" t="s">
        <v>2082</v>
      </c>
      <c r="AL2934" s="12">
        <v>46114.595509259256</v>
      </c>
      <c r="AM2934" t="s">
        <v>309</v>
      </c>
    </row>
    <row r="2935" spans="1:39" ht="15" customHeight="1" x14ac:dyDescent="0.3">
      <c r="A2935" s="38" t="s">
        <v>5080</v>
      </c>
      <c r="B2935" t="s">
        <v>5081</v>
      </c>
      <c r="C2935" t="s">
        <v>2212</v>
      </c>
      <c r="D2935" t="s">
        <v>282</v>
      </c>
      <c r="E2935" t="s">
        <v>337</v>
      </c>
      <c r="G2935" t="s">
        <v>313</v>
      </c>
      <c r="H2935" t="s">
        <v>313</v>
      </c>
      <c r="I2935" t="s">
        <v>5082</v>
      </c>
      <c r="J2935" t="s">
        <v>284</v>
      </c>
      <c r="K2935" t="s">
        <v>2094</v>
      </c>
      <c r="L2935" t="s">
        <v>26030</v>
      </c>
      <c r="M2935" t="s">
        <v>290</v>
      </c>
      <c r="Q2935" t="s">
        <v>341</v>
      </c>
      <c r="R2935" t="b">
        <v>0</v>
      </c>
      <c r="S2935" t="b">
        <v>0</v>
      </c>
      <c r="T2935" s="31" t="s">
        <v>25457</v>
      </c>
      <c r="U2935" s="31" t="s">
        <v>2234</v>
      </c>
      <c r="V2935" s="32" t="s">
        <v>5093</v>
      </c>
      <c r="W2935" t="s">
        <v>5094</v>
      </c>
      <c r="X2935" t="s">
        <v>282</v>
      </c>
      <c r="Y2935" t="s">
        <v>341</v>
      </c>
      <c r="Z2935" t="s">
        <v>284</v>
      </c>
      <c r="AA2935" t="s">
        <v>304</v>
      </c>
      <c r="AB2935"/>
      <c r="AC2935" t="s">
        <v>26118</v>
      </c>
      <c r="AD2935" s="27" t="s">
        <v>2094</v>
      </c>
      <c r="AE2935" t="s">
        <v>26044</v>
      </c>
      <c r="AF2935" t="s">
        <v>285</v>
      </c>
      <c r="AI2935" t="s">
        <v>26581</v>
      </c>
      <c r="AJ2935" t="s">
        <v>3247</v>
      </c>
      <c r="AK2935" t="s">
        <v>2082</v>
      </c>
      <c r="AL2935" s="12">
        <v>46099.668344907404</v>
      </c>
      <c r="AM2935" t="s">
        <v>309</v>
      </c>
    </row>
    <row r="2936" spans="1:39" ht="15" customHeight="1" x14ac:dyDescent="0.3">
      <c r="A2936" s="38" t="s">
        <v>5080</v>
      </c>
      <c r="B2936" t="s">
        <v>5081</v>
      </c>
      <c r="C2936" t="s">
        <v>2212</v>
      </c>
      <c r="D2936" t="s">
        <v>282</v>
      </c>
      <c r="E2936" t="s">
        <v>337</v>
      </c>
      <c r="G2936" t="s">
        <v>313</v>
      </c>
      <c r="H2936" t="s">
        <v>313</v>
      </c>
      <c r="I2936" t="s">
        <v>5082</v>
      </c>
      <c r="J2936" t="s">
        <v>284</v>
      </c>
      <c r="K2936" t="s">
        <v>2094</v>
      </c>
      <c r="L2936" t="s">
        <v>26030</v>
      </c>
      <c r="M2936" t="s">
        <v>290</v>
      </c>
      <c r="Q2936" t="s">
        <v>341</v>
      </c>
      <c r="R2936" t="b">
        <v>0</v>
      </c>
      <c r="S2936" t="b">
        <v>0</v>
      </c>
      <c r="T2936" t="s">
        <v>25457</v>
      </c>
      <c r="U2936" t="s">
        <v>2234</v>
      </c>
      <c r="V2936" s="32" t="s">
        <v>5091</v>
      </c>
      <c r="W2936" t="s">
        <v>5092</v>
      </c>
      <c r="X2936" t="s">
        <v>282</v>
      </c>
      <c r="Y2936" t="s">
        <v>341</v>
      </c>
      <c r="Z2936" t="s">
        <v>284</v>
      </c>
      <c r="AB2936"/>
      <c r="AC2936" t="s">
        <v>26118</v>
      </c>
      <c r="AD2936" s="27" t="s">
        <v>2075</v>
      </c>
      <c r="AE2936" t="s">
        <v>26044</v>
      </c>
      <c r="AF2936" t="s">
        <v>290</v>
      </c>
      <c r="AI2936" t="s">
        <v>26581</v>
      </c>
      <c r="AJ2936" t="s">
        <v>3247</v>
      </c>
      <c r="AK2936" t="s">
        <v>3160</v>
      </c>
      <c r="AL2936" s="12">
        <v>46147.55609953704</v>
      </c>
      <c r="AM2936" t="s">
        <v>309</v>
      </c>
    </row>
    <row r="2937" spans="1:39" ht="15" customHeight="1" x14ac:dyDescent="0.3">
      <c r="A2937" s="38" t="s">
        <v>5080</v>
      </c>
      <c r="B2937" t="s">
        <v>5081</v>
      </c>
      <c r="C2937" t="s">
        <v>2212</v>
      </c>
      <c r="D2937" t="s">
        <v>282</v>
      </c>
      <c r="E2937" t="s">
        <v>337</v>
      </c>
      <c r="G2937" t="s">
        <v>313</v>
      </c>
      <c r="H2937" t="s">
        <v>313</v>
      </c>
      <c r="I2937" t="s">
        <v>5082</v>
      </c>
      <c r="J2937" t="s">
        <v>284</v>
      </c>
      <c r="K2937" t="s">
        <v>2094</v>
      </c>
      <c r="L2937" t="s">
        <v>26030</v>
      </c>
      <c r="M2937" t="s">
        <v>290</v>
      </c>
      <c r="Q2937" t="s">
        <v>341</v>
      </c>
      <c r="R2937" t="b">
        <v>0</v>
      </c>
      <c r="S2937" t="b">
        <v>0</v>
      </c>
      <c r="T2937" t="s">
        <v>25457</v>
      </c>
      <c r="U2937" t="s">
        <v>2234</v>
      </c>
      <c r="V2937" s="32" t="s">
        <v>5095</v>
      </c>
      <c r="W2937" t="s">
        <v>5096</v>
      </c>
      <c r="X2937" t="s">
        <v>282</v>
      </c>
      <c r="Y2937" t="s">
        <v>341</v>
      </c>
      <c r="Z2937" t="s">
        <v>284</v>
      </c>
      <c r="AB2937"/>
      <c r="AC2937" t="s">
        <v>26118</v>
      </c>
      <c r="AD2937" s="27" t="s">
        <v>2075</v>
      </c>
      <c r="AE2937" t="s">
        <v>26044</v>
      </c>
      <c r="AF2937" t="s">
        <v>290</v>
      </c>
      <c r="AI2937" t="s">
        <v>26581</v>
      </c>
      <c r="AJ2937" t="s">
        <v>3247</v>
      </c>
      <c r="AK2937" t="s">
        <v>2082</v>
      </c>
      <c r="AL2937" s="12">
        <v>46182.450416666667</v>
      </c>
      <c r="AM2937" t="s">
        <v>309</v>
      </c>
    </row>
    <row r="2938" spans="1:39" ht="15" customHeight="1" x14ac:dyDescent="0.3">
      <c r="A2938" s="38" t="s">
        <v>5080</v>
      </c>
      <c r="B2938" t="s">
        <v>5081</v>
      </c>
      <c r="C2938" t="s">
        <v>2212</v>
      </c>
      <c r="D2938" t="s">
        <v>282</v>
      </c>
      <c r="E2938" t="s">
        <v>337</v>
      </c>
      <c r="G2938" t="s">
        <v>313</v>
      </c>
      <c r="H2938" t="s">
        <v>313</v>
      </c>
      <c r="I2938" t="s">
        <v>5082</v>
      </c>
      <c r="J2938" t="s">
        <v>284</v>
      </c>
      <c r="K2938" t="s">
        <v>2094</v>
      </c>
      <c r="L2938" t="s">
        <v>26030</v>
      </c>
      <c r="M2938" t="s">
        <v>290</v>
      </c>
      <c r="Q2938" t="s">
        <v>341</v>
      </c>
      <c r="R2938" t="b">
        <v>0</v>
      </c>
      <c r="S2938" t="b">
        <v>0</v>
      </c>
      <c r="T2938" t="s">
        <v>25457</v>
      </c>
      <c r="U2938" t="s">
        <v>2234</v>
      </c>
      <c r="V2938" s="32" t="s">
        <v>5097</v>
      </c>
      <c r="W2938" t="s">
        <v>5098</v>
      </c>
      <c r="X2938" t="s">
        <v>282</v>
      </c>
      <c r="Y2938" t="s">
        <v>341</v>
      </c>
      <c r="Z2938" t="s">
        <v>284</v>
      </c>
      <c r="AB2938"/>
      <c r="AC2938" t="s">
        <v>26118</v>
      </c>
      <c r="AD2938" s="27" t="s">
        <v>2075</v>
      </c>
      <c r="AE2938" t="s">
        <v>26044</v>
      </c>
      <c r="AF2938" t="s">
        <v>290</v>
      </c>
      <c r="AI2938" t="s">
        <v>26581</v>
      </c>
      <c r="AJ2938" t="s">
        <v>3247</v>
      </c>
      <c r="AK2938" t="s">
        <v>2082</v>
      </c>
      <c r="AL2938" s="12">
        <v>46182.450173611112</v>
      </c>
      <c r="AM2938" t="s">
        <v>309</v>
      </c>
    </row>
    <row r="2939" spans="1:39" ht="15" customHeight="1" x14ac:dyDescent="0.3">
      <c r="A2939" s="38" t="s">
        <v>5080</v>
      </c>
      <c r="B2939" t="s">
        <v>5081</v>
      </c>
      <c r="C2939" t="s">
        <v>2212</v>
      </c>
      <c r="D2939" t="s">
        <v>282</v>
      </c>
      <c r="E2939" t="s">
        <v>337</v>
      </c>
      <c r="G2939" t="s">
        <v>313</v>
      </c>
      <c r="H2939" t="s">
        <v>313</v>
      </c>
      <c r="I2939" t="s">
        <v>5082</v>
      </c>
      <c r="J2939" t="s">
        <v>284</v>
      </c>
      <c r="K2939" t="s">
        <v>2094</v>
      </c>
      <c r="L2939" t="s">
        <v>26030</v>
      </c>
      <c r="M2939" t="s">
        <v>290</v>
      </c>
      <c r="Q2939" t="s">
        <v>341</v>
      </c>
      <c r="R2939" t="b">
        <v>0</v>
      </c>
      <c r="S2939" t="b">
        <v>0</v>
      </c>
      <c r="T2939" t="s">
        <v>25457</v>
      </c>
      <c r="U2939" t="s">
        <v>2234</v>
      </c>
      <c r="V2939" s="32" t="s">
        <v>5087</v>
      </c>
      <c r="W2939" t="s">
        <v>5088</v>
      </c>
      <c r="X2939" t="s">
        <v>282</v>
      </c>
      <c r="Y2939" t="s">
        <v>341</v>
      </c>
      <c r="Z2939" t="s">
        <v>284</v>
      </c>
      <c r="AA2939" t="s">
        <v>337</v>
      </c>
      <c r="AB2939"/>
      <c r="AC2939" t="s">
        <v>26118</v>
      </c>
      <c r="AD2939" s="27" t="s">
        <v>2075</v>
      </c>
      <c r="AE2939" t="s">
        <v>26044</v>
      </c>
      <c r="AF2939" t="s">
        <v>290</v>
      </c>
      <c r="AH2939" t="s">
        <v>18734</v>
      </c>
      <c r="AI2939" t="s">
        <v>13321</v>
      </c>
      <c r="AJ2939" t="s">
        <v>3710</v>
      </c>
      <c r="AK2939" t="s">
        <v>2082</v>
      </c>
      <c r="AL2939" s="12">
        <v>46147.556111111109</v>
      </c>
      <c r="AM2939" t="s">
        <v>309</v>
      </c>
    </row>
    <row r="2940" spans="1:39" ht="15" customHeight="1" x14ac:dyDescent="0.3">
      <c r="A2940" s="38" t="s">
        <v>5185</v>
      </c>
      <c r="B2940" t="s">
        <v>5186</v>
      </c>
      <c r="C2940" t="s">
        <v>2092</v>
      </c>
      <c r="D2940" t="s">
        <v>282</v>
      </c>
      <c r="E2940" t="s">
        <v>339</v>
      </c>
      <c r="G2940" t="s">
        <v>318</v>
      </c>
      <c r="H2940" t="s">
        <v>313</v>
      </c>
      <c r="I2940" t="s">
        <v>5187</v>
      </c>
      <c r="J2940" t="s">
        <v>284</v>
      </c>
      <c r="K2940" t="s">
        <v>2075</v>
      </c>
      <c r="M2940" t="s">
        <v>294</v>
      </c>
      <c r="N2940" t="s">
        <v>295</v>
      </c>
      <c r="O2940" t="s">
        <v>2076</v>
      </c>
      <c r="Q2940" t="s">
        <v>360</v>
      </c>
      <c r="R2940" t="b">
        <v>1</v>
      </c>
      <c r="S2940" t="b">
        <v>1</v>
      </c>
      <c r="T2940" t="s">
        <v>25457</v>
      </c>
      <c r="U2940" t="s">
        <v>2234</v>
      </c>
      <c r="V2940" s="32" t="s">
        <v>2235</v>
      </c>
      <c r="AB2940"/>
      <c r="AD2940" s="27"/>
    </row>
    <row r="2941" spans="1:39" ht="15" customHeight="1" x14ac:dyDescent="0.3">
      <c r="A2941" s="38" t="s">
        <v>5185</v>
      </c>
      <c r="B2941" t="s">
        <v>5186</v>
      </c>
      <c r="C2941" t="s">
        <v>2092</v>
      </c>
      <c r="D2941" t="s">
        <v>282</v>
      </c>
      <c r="E2941" t="s">
        <v>339</v>
      </c>
      <c r="G2941" t="s">
        <v>318</v>
      </c>
      <c r="H2941" t="s">
        <v>313</v>
      </c>
      <c r="I2941" t="s">
        <v>5187</v>
      </c>
      <c r="J2941" t="s">
        <v>284</v>
      </c>
      <c r="K2941" t="s">
        <v>2075</v>
      </c>
      <c r="M2941" t="s">
        <v>294</v>
      </c>
      <c r="N2941" t="s">
        <v>295</v>
      </c>
      <c r="O2941" t="s">
        <v>2076</v>
      </c>
      <c r="Q2941" t="s">
        <v>380</v>
      </c>
      <c r="R2941" t="b">
        <v>1</v>
      </c>
      <c r="S2941" t="b">
        <v>1</v>
      </c>
      <c r="T2941" t="s">
        <v>25457</v>
      </c>
      <c r="U2941" t="s">
        <v>2234</v>
      </c>
      <c r="V2941" s="32" t="s">
        <v>2235</v>
      </c>
      <c r="AB2941"/>
      <c r="AD2941" s="27"/>
    </row>
    <row r="2942" spans="1:39" ht="15" customHeight="1" x14ac:dyDescent="0.3">
      <c r="A2942" s="38" t="s">
        <v>5136</v>
      </c>
      <c r="B2942" t="s">
        <v>5137</v>
      </c>
      <c r="C2942" t="s">
        <v>2092</v>
      </c>
      <c r="D2942" t="s">
        <v>282</v>
      </c>
      <c r="E2942" t="s">
        <v>319</v>
      </c>
      <c r="G2942" t="s">
        <v>298</v>
      </c>
      <c r="H2942" t="s">
        <v>298</v>
      </c>
      <c r="I2942" t="s">
        <v>5138</v>
      </c>
      <c r="J2942" t="s">
        <v>284</v>
      </c>
      <c r="K2942" t="s">
        <v>2075</v>
      </c>
      <c r="M2942" t="s">
        <v>338</v>
      </c>
      <c r="N2942" t="s">
        <v>295</v>
      </c>
      <c r="O2942" t="s">
        <v>2076</v>
      </c>
      <c r="P2942" t="s">
        <v>287</v>
      </c>
      <c r="Q2942" t="s">
        <v>288</v>
      </c>
      <c r="R2942" t="b">
        <v>0</v>
      </c>
      <c r="S2942" t="b">
        <v>0</v>
      </c>
      <c r="T2942" t="s">
        <v>25455</v>
      </c>
      <c r="U2942">
        <v>1</v>
      </c>
      <c r="V2942" s="32" t="s">
        <v>5139</v>
      </c>
      <c r="W2942" t="s">
        <v>5140</v>
      </c>
      <c r="X2942" t="s">
        <v>282</v>
      </c>
      <c r="Y2942" t="s">
        <v>288</v>
      </c>
      <c r="Z2942" t="s">
        <v>284</v>
      </c>
      <c r="AA2942" t="s">
        <v>319</v>
      </c>
      <c r="AB2942"/>
      <c r="AD2942" s="27" t="s">
        <v>2094</v>
      </c>
      <c r="AE2942" t="s">
        <v>26030</v>
      </c>
      <c r="AF2942" t="s">
        <v>294</v>
      </c>
      <c r="AH2942" t="s">
        <v>657</v>
      </c>
      <c r="AI2942" t="s">
        <v>26094</v>
      </c>
      <c r="AJ2942" t="s">
        <v>26095</v>
      </c>
      <c r="AK2942" t="s">
        <v>2082</v>
      </c>
      <c r="AL2942" s="12">
        <v>46119.434791666667</v>
      </c>
      <c r="AM2942" t="s">
        <v>309</v>
      </c>
    </row>
    <row r="2943" spans="1:39" ht="15" customHeight="1" x14ac:dyDescent="0.3">
      <c r="A2943" s="38" t="s">
        <v>5034</v>
      </c>
      <c r="B2943" t="s">
        <v>5035</v>
      </c>
      <c r="C2943" t="s">
        <v>2092</v>
      </c>
      <c r="D2943" t="s">
        <v>282</v>
      </c>
      <c r="E2943" t="s">
        <v>304</v>
      </c>
      <c r="G2943" t="s">
        <v>25610</v>
      </c>
      <c r="H2943" t="s">
        <v>298</v>
      </c>
      <c r="I2943" t="s">
        <v>5036</v>
      </c>
      <c r="J2943" t="s">
        <v>284</v>
      </c>
      <c r="K2943" t="s">
        <v>2094</v>
      </c>
      <c r="M2943" t="s">
        <v>294</v>
      </c>
      <c r="N2943" t="s">
        <v>295</v>
      </c>
      <c r="O2943" t="s">
        <v>2256</v>
      </c>
      <c r="P2943" t="s">
        <v>287</v>
      </c>
      <c r="Q2943" t="s">
        <v>385</v>
      </c>
      <c r="R2943" t="b">
        <v>1</v>
      </c>
      <c r="S2943" t="b">
        <v>1</v>
      </c>
      <c r="T2943" t="s">
        <v>425</v>
      </c>
      <c r="U2943">
        <v>0</v>
      </c>
      <c r="V2943" s="32" t="s">
        <v>2235</v>
      </c>
      <c r="AB2943"/>
      <c r="AD2943" s="27"/>
    </row>
    <row r="2944" spans="1:39" ht="15" customHeight="1" x14ac:dyDescent="0.3">
      <c r="A2944" s="38" t="s">
        <v>5169</v>
      </c>
      <c r="B2944" t="s">
        <v>5170</v>
      </c>
      <c r="C2944" t="s">
        <v>2092</v>
      </c>
      <c r="D2944" t="s">
        <v>282</v>
      </c>
      <c r="E2944" t="s">
        <v>319</v>
      </c>
      <c r="G2944" t="s">
        <v>298</v>
      </c>
      <c r="H2944" t="s">
        <v>298</v>
      </c>
      <c r="I2944" t="s">
        <v>5171</v>
      </c>
      <c r="J2944" t="s">
        <v>284</v>
      </c>
      <c r="K2944" t="s">
        <v>2075</v>
      </c>
      <c r="M2944" t="s">
        <v>338</v>
      </c>
      <c r="N2944" t="s">
        <v>295</v>
      </c>
      <c r="O2944" t="s">
        <v>2076</v>
      </c>
      <c r="P2944" t="s">
        <v>287</v>
      </c>
      <c r="Q2944" t="s">
        <v>288</v>
      </c>
      <c r="R2944" t="b">
        <v>0</v>
      </c>
      <c r="S2944" t="b">
        <v>0</v>
      </c>
      <c r="T2944" t="s">
        <v>25455</v>
      </c>
      <c r="U2944">
        <v>1</v>
      </c>
      <c r="V2944" s="30" t="s">
        <v>5139</v>
      </c>
      <c r="W2944" t="s">
        <v>5140</v>
      </c>
      <c r="X2944" t="s">
        <v>282</v>
      </c>
      <c r="Y2944" t="s">
        <v>288</v>
      </c>
      <c r="Z2944" t="s">
        <v>284</v>
      </c>
      <c r="AA2944" t="s">
        <v>319</v>
      </c>
      <c r="AB2944"/>
      <c r="AD2944" s="27" t="s">
        <v>2094</v>
      </c>
      <c r="AE2944" t="s">
        <v>26030</v>
      </c>
      <c r="AF2944" t="s">
        <v>294</v>
      </c>
      <c r="AH2944" t="s">
        <v>657</v>
      </c>
      <c r="AI2944" t="s">
        <v>26094</v>
      </c>
      <c r="AJ2944" t="s">
        <v>26095</v>
      </c>
      <c r="AK2944" t="s">
        <v>2082</v>
      </c>
      <c r="AL2944" s="12">
        <v>46119.434791666667</v>
      </c>
      <c r="AM2944" t="s">
        <v>309</v>
      </c>
    </row>
    <row r="2945" spans="1:39" ht="15" customHeight="1" x14ac:dyDescent="0.3">
      <c r="A2945" s="38" t="s">
        <v>5106</v>
      </c>
      <c r="B2945" t="s">
        <v>5107</v>
      </c>
      <c r="C2945" t="s">
        <v>2092</v>
      </c>
      <c r="D2945" t="s">
        <v>282</v>
      </c>
      <c r="E2945" t="s">
        <v>25547</v>
      </c>
      <c r="G2945" t="s">
        <v>313</v>
      </c>
      <c r="H2945" t="s">
        <v>313</v>
      </c>
      <c r="I2945" t="s">
        <v>25925</v>
      </c>
      <c r="J2945" t="s">
        <v>284</v>
      </c>
      <c r="K2945" t="s">
        <v>2075</v>
      </c>
      <c r="M2945" t="s">
        <v>294</v>
      </c>
      <c r="N2945" t="s">
        <v>295</v>
      </c>
      <c r="O2945" t="s">
        <v>2076</v>
      </c>
      <c r="Q2945" t="s">
        <v>288</v>
      </c>
      <c r="R2945" t="b">
        <v>0</v>
      </c>
      <c r="S2945" t="b">
        <v>0</v>
      </c>
      <c r="T2945" t="s">
        <v>25454</v>
      </c>
      <c r="U2945" t="s">
        <v>2234</v>
      </c>
      <c r="V2945" s="30" t="s">
        <v>5023</v>
      </c>
      <c r="W2945" t="s">
        <v>5024</v>
      </c>
      <c r="X2945" t="s">
        <v>282</v>
      </c>
      <c r="Y2945" t="s">
        <v>288</v>
      </c>
      <c r="Z2945" t="s">
        <v>284</v>
      </c>
      <c r="AA2945" t="s">
        <v>337</v>
      </c>
      <c r="AB2945"/>
      <c r="AD2945" s="27" t="s">
        <v>2075</v>
      </c>
      <c r="AE2945" t="s">
        <v>289</v>
      </c>
      <c r="AF2945" t="s">
        <v>294</v>
      </c>
      <c r="AH2945" t="s">
        <v>633</v>
      </c>
      <c r="AI2945" t="s">
        <v>26094</v>
      </c>
      <c r="AJ2945" t="s">
        <v>26095</v>
      </c>
      <c r="AK2945" t="s">
        <v>2082</v>
      </c>
      <c r="AL2945" s="12">
        <v>46122.329699074071</v>
      </c>
      <c r="AM2945" t="s">
        <v>291</v>
      </c>
    </row>
    <row r="2946" spans="1:39" ht="15" customHeight="1" x14ac:dyDescent="0.3">
      <c r="A2946" s="38" t="s">
        <v>5146</v>
      </c>
      <c r="B2946" t="s">
        <v>5147</v>
      </c>
      <c r="C2946" t="s">
        <v>2092</v>
      </c>
      <c r="D2946" t="s">
        <v>282</v>
      </c>
      <c r="E2946" t="s">
        <v>319</v>
      </c>
      <c r="G2946" t="s">
        <v>298</v>
      </c>
      <c r="H2946" t="s">
        <v>298</v>
      </c>
      <c r="I2946" t="s">
        <v>5148</v>
      </c>
      <c r="J2946" t="s">
        <v>284</v>
      </c>
      <c r="K2946" t="s">
        <v>2075</v>
      </c>
      <c r="M2946" t="s">
        <v>338</v>
      </c>
      <c r="N2946" t="s">
        <v>295</v>
      </c>
      <c r="O2946" t="s">
        <v>2076</v>
      </c>
      <c r="P2946" t="s">
        <v>287</v>
      </c>
      <c r="Q2946" t="s">
        <v>288</v>
      </c>
      <c r="R2946" t="b">
        <v>0</v>
      </c>
      <c r="S2946" t="b">
        <v>0</v>
      </c>
      <c r="T2946" t="s">
        <v>25455</v>
      </c>
      <c r="U2946">
        <v>1</v>
      </c>
      <c r="V2946" s="30" t="s">
        <v>5139</v>
      </c>
      <c r="W2946" t="s">
        <v>5140</v>
      </c>
      <c r="X2946" t="s">
        <v>282</v>
      </c>
      <c r="Y2946" t="s">
        <v>288</v>
      </c>
      <c r="Z2946" t="s">
        <v>284</v>
      </c>
      <c r="AA2946" t="s">
        <v>319</v>
      </c>
      <c r="AB2946"/>
      <c r="AD2946" s="27" t="s">
        <v>2094</v>
      </c>
      <c r="AE2946" t="s">
        <v>26030</v>
      </c>
      <c r="AF2946" t="s">
        <v>294</v>
      </c>
      <c r="AH2946" t="s">
        <v>657</v>
      </c>
      <c r="AI2946" t="s">
        <v>26094</v>
      </c>
      <c r="AJ2946" t="s">
        <v>26095</v>
      </c>
      <c r="AK2946" t="s">
        <v>2082</v>
      </c>
      <c r="AL2946" s="12">
        <v>46119.434791666667</v>
      </c>
      <c r="AM2946" t="s">
        <v>309</v>
      </c>
    </row>
    <row r="2947" spans="1:39" ht="15" customHeight="1" x14ac:dyDescent="0.3">
      <c r="A2947" s="38" t="s">
        <v>5151</v>
      </c>
      <c r="B2947" t="s">
        <v>5152</v>
      </c>
      <c r="C2947" t="s">
        <v>2092</v>
      </c>
      <c r="D2947" t="s">
        <v>282</v>
      </c>
      <c r="E2947" t="s">
        <v>319</v>
      </c>
      <c r="G2947" t="s">
        <v>25723</v>
      </c>
      <c r="H2947" t="s">
        <v>298</v>
      </c>
      <c r="I2947" t="s">
        <v>5153</v>
      </c>
      <c r="J2947" t="s">
        <v>284</v>
      </c>
      <c r="K2947" t="s">
        <v>2075</v>
      </c>
      <c r="M2947" t="s">
        <v>338</v>
      </c>
      <c r="N2947" t="s">
        <v>295</v>
      </c>
      <c r="O2947" t="s">
        <v>2076</v>
      </c>
      <c r="P2947" t="s">
        <v>287</v>
      </c>
      <c r="Q2947" t="s">
        <v>288</v>
      </c>
      <c r="R2947" t="b">
        <v>0</v>
      </c>
      <c r="S2947" t="b">
        <v>0</v>
      </c>
      <c r="T2947" t="s">
        <v>25455</v>
      </c>
      <c r="U2947">
        <v>1</v>
      </c>
      <c r="V2947" s="32" t="s">
        <v>5139</v>
      </c>
      <c r="W2947" t="s">
        <v>5140</v>
      </c>
      <c r="X2947" t="s">
        <v>282</v>
      </c>
      <c r="Y2947" t="s">
        <v>288</v>
      </c>
      <c r="Z2947" t="s">
        <v>284</v>
      </c>
      <c r="AA2947" t="s">
        <v>319</v>
      </c>
      <c r="AB2947"/>
      <c r="AD2947" s="27" t="s">
        <v>2094</v>
      </c>
      <c r="AE2947" t="s">
        <v>26030</v>
      </c>
      <c r="AF2947" t="s">
        <v>294</v>
      </c>
      <c r="AH2947" t="s">
        <v>657</v>
      </c>
      <c r="AI2947" t="s">
        <v>26094</v>
      </c>
      <c r="AJ2947" t="s">
        <v>26095</v>
      </c>
      <c r="AK2947" t="s">
        <v>2082</v>
      </c>
      <c r="AL2947" s="12">
        <v>46119.434791666667</v>
      </c>
      <c r="AM2947" t="s">
        <v>309</v>
      </c>
    </row>
    <row r="2948" spans="1:39" ht="15" customHeight="1" x14ac:dyDescent="0.3">
      <c r="A2948" s="38" t="s">
        <v>6070</v>
      </c>
      <c r="B2948" t="s">
        <v>5109</v>
      </c>
      <c r="C2948" t="s">
        <v>2092</v>
      </c>
      <c r="D2948" t="s">
        <v>282</v>
      </c>
      <c r="E2948" t="s">
        <v>322</v>
      </c>
      <c r="G2948" t="s">
        <v>327</v>
      </c>
      <c r="H2948" t="s">
        <v>327</v>
      </c>
      <c r="I2948" t="s">
        <v>6071</v>
      </c>
      <c r="J2948" t="s">
        <v>284</v>
      </c>
      <c r="K2948" t="s">
        <v>2094</v>
      </c>
      <c r="M2948" t="s">
        <v>285</v>
      </c>
      <c r="N2948" t="s">
        <v>286</v>
      </c>
      <c r="O2948" t="s">
        <v>2076</v>
      </c>
      <c r="Q2948" t="s">
        <v>288</v>
      </c>
      <c r="R2948" t="b">
        <v>0</v>
      </c>
      <c r="S2948" t="b">
        <v>0</v>
      </c>
      <c r="T2948" t="s">
        <v>25454</v>
      </c>
      <c r="U2948" t="s">
        <v>2234</v>
      </c>
      <c r="V2948" s="32" t="s">
        <v>6072</v>
      </c>
      <c r="W2948" t="s">
        <v>6073</v>
      </c>
      <c r="X2948" t="s">
        <v>282</v>
      </c>
      <c r="Y2948" t="s">
        <v>288</v>
      </c>
      <c r="Z2948" t="s">
        <v>284</v>
      </c>
      <c r="AA2948" t="s">
        <v>322</v>
      </c>
      <c r="AB2948"/>
      <c r="AD2948" s="27" t="s">
        <v>2094</v>
      </c>
      <c r="AE2948" t="s">
        <v>289</v>
      </c>
      <c r="AF2948" t="s">
        <v>285</v>
      </c>
      <c r="AH2948" t="s">
        <v>649</v>
      </c>
      <c r="AI2948" t="s">
        <v>26082</v>
      </c>
      <c r="AJ2948" t="s">
        <v>26086</v>
      </c>
      <c r="AK2948" t="s">
        <v>2082</v>
      </c>
      <c r="AL2948" s="12">
        <v>46107.226793981485</v>
      </c>
      <c r="AM2948" t="s">
        <v>309</v>
      </c>
    </row>
    <row r="2949" spans="1:39" ht="15" customHeight="1" x14ac:dyDescent="0.3">
      <c r="A2949" s="38" t="s">
        <v>5177</v>
      </c>
      <c r="B2949" t="s">
        <v>5178</v>
      </c>
      <c r="C2949" t="s">
        <v>2092</v>
      </c>
      <c r="D2949" t="s">
        <v>282</v>
      </c>
      <c r="E2949" t="s">
        <v>337</v>
      </c>
      <c r="G2949" t="s">
        <v>2066</v>
      </c>
      <c r="I2949" t="s">
        <v>5179</v>
      </c>
      <c r="J2949" t="s">
        <v>284</v>
      </c>
      <c r="K2949" t="s">
        <v>2075</v>
      </c>
      <c r="M2949" t="s">
        <v>285</v>
      </c>
      <c r="N2949" t="s">
        <v>286</v>
      </c>
      <c r="O2949" t="s">
        <v>2076</v>
      </c>
      <c r="P2949" t="s">
        <v>287</v>
      </c>
      <c r="Q2949" t="s">
        <v>288</v>
      </c>
      <c r="R2949" t="b">
        <v>0</v>
      </c>
      <c r="S2949" t="b">
        <v>0</v>
      </c>
      <c r="T2949" t="s">
        <v>426</v>
      </c>
      <c r="U2949">
        <v>1</v>
      </c>
      <c r="V2949" s="32" t="s">
        <v>5180</v>
      </c>
      <c r="W2949" t="s">
        <v>5181</v>
      </c>
      <c r="X2949" t="s">
        <v>282</v>
      </c>
      <c r="Y2949" t="s">
        <v>288</v>
      </c>
      <c r="Z2949" t="s">
        <v>284</v>
      </c>
      <c r="AA2949" t="s">
        <v>337</v>
      </c>
      <c r="AB2949"/>
      <c r="AD2949" s="27" t="s">
        <v>2075</v>
      </c>
      <c r="AE2949" t="s">
        <v>26225</v>
      </c>
      <c r="AF2949" t="s">
        <v>285</v>
      </c>
      <c r="AH2949" t="s">
        <v>579</v>
      </c>
      <c r="AI2949" t="s">
        <v>26094</v>
      </c>
      <c r="AJ2949" t="s">
        <v>26095</v>
      </c>
      <c r="AK2949" t="s">
        <v>2082</v>
      </c>
      <c r="AL2949" s="12">
        <v>46129.210497685184</v>
      </c>
      <c r="AM2949" t="s">
        <v>307</v>
      </c>
    </row>
    <row r="2950" spans="1:39" ht="15" customHeight="1" x14ac:dyDescent="0.3">
      <c r="A2950" s="38" t="s">
        <v>6032</v>
      </c>
      <c r="B2950" t="s">
        <v>6033</v>
      </c>
      <c r="C2950" t="s">
        <v>2092</v>
      </c>
      <c r="D2950" t="s">
        <v>282</v>
      </c>
      <c r="E2950" t="s">
        <v>339</v>
      </c>
      <c r="G2950" t="s">
        <v>313</v>
      </c>
      <c r="H2950" t="s">
        <v>313</v>
      </c>
      <c r="I2950" t="s">
        <v>6034</v>
      </c>
      <c r="J2950" t="s">
        <v>284</v>
      </c>
      <c r="K2950" t="s">
        <v>2075</v>
      </c>
      <c r="M2950" t="s">
        <v>294</v>
      </c>
      <c r="N2950" t="s">
        <v>295</v>
      </c>
      <c r="O2950" t="s">
        <v>2076</v>
      </c>
      <c r="Q2950" t="s">
        <v>288</v>
      </c>
      <c r="R2950" t="b">
        <v>0</v>
      </c>
      <c r="S2950" t="b">
        <v>0</v>
      </c>
      <c r="T2950" s="31" t="s">
        <v>25454</v>
      </c>
      <c r="U2950" s="31" t="s">
        <v>2234</v>
      </c>
      <c r="V2950" s="32" t="s">
        <v>6035</v>
      </c>
      <c r="W2950" t="s">
        <v>6036</v>
      </c>
      <c r="X2950" t="s">
        <v>282</v>
      </c>
      <c r="Y2950" t="s">
        <v>288</v>
      </c>
      <c r="Z2950" t="s">
        <v>284</v>
      </c>
      <c r="AA2950" t="s">
        <v>339</v>
      </c>
      <c r="AB2950"/>
      <c r="AD2950" s="27" t="s">
        <v>2075</v>
      </c>
      <c r="AE2950" t="s">
        <v>26031</v>
      </c>
      <c r="AF2950" t="s">
        <v>294</v>
      </c>
      <c r="AH2950" t="s">
        <v>641</v>
      </c>
      <c r="AI2950" t="s">
        <v>26094</v>
      </c>
      <c r="AJ2950" t="s">
        <v>26095</v>
      </c>
      <c r="AK2950" t="s">
        <v>2082</v>
      </c>
      <c r="AL2950" s="12">
        <v>46120.448587962965</v>
      </c>
      <c r="AM2950" t="s">
        <v>309</v>
      </c>
    </row>
    <row r="2951" spans="1:39" ht="15" customHeight="1" x14ac:dyDescent="0.3">
      <c r="A2951" s="38" t="s">
        <v>5154</v>
      </c>
      <c r="B2951" t="s">
        <v>5155</v>
      </c>
      <c r="C2951" t="s">
        <v>2092</v>
      </c>
      <c r="D2951" t="s">
        <v>282</v>
      </c>
      <c r="E2951" t="s">
        <v>337</v>
      </c>
      <c r="G2951" t="s">
        <v>2066</v>
      </c>
      <c r="I2951" t="s">
        <v>5156</v>
      </c>
      <c r="J2951" t="s">
        <v>284</v>
      </c>
      <c r="K2951" t="s">
        <v>2075</v>
      </c>
      <c r="M2951" t="s">
        <v>290</v>
      </c>
      <c r="N2951" t="s">
        <v>286</v>
      </c>
      <c r="O2951" t="s">
        <v>2076</v>
      </c>
      <c r="P2951" t="s">
        <v>287</v>
      </c>
      <c r="Q2951" t="s">
        <v>288</v>
      </c>
      <c r="R2951" t="b">
        <v>0</v>
      </c>
      <c r="S2951" t="b">
        <v>0</v>
      </c>
      <c r="T2951" t="s">
        <v>426</v>
      </c>
      <c r="U2951">
        <v>1</v>
      </c>
      <c r="V2951" s="32" t="s">
        <v>5157</v>
      </c>
      <c r="W2951" t="s">
        <v>5158</v>
      </c>
      <c r="X2951" t="s">
        <v>282</v>
      </c>
      <c r="Y2951" t="s">
        <v>288</v>
      </c>
      <c r="Z2951" t="s">
        <v>284</v>
      </c>
      <c r="AA2951" t="s">
        <v>283</v>
      </c>
      <c r="AB2951"/>
      <c r="AD2951" s="27" t="s">
        <v>2075</v>
      </c>
      <c r="AE2951" t="s">
        <v>289</v>
      </c>
      <c r="AF2951" t="s">
        <v>290</v>
      </c>
      <c r="AH2951" t="s">
        <v>579</v>
      </c>
      <c r="AI2951" t="s">
        <v>26094</v>
      </c>
      <c r="AJ2951" t="s">
        <v>26095</v>
      </c>
      <c r="AK2951" t="s">
        <v>2082</v>
      </c>
      <c r="AL2951" s="12">
        <v>46127.386018518519</v>
      </c>
      <c r="AM2951" t="s">
        <v>309</v>
      </c>
    </row>
    <row r="2952" spans="1:39" ht="15" customHeight="1" x14ac:dyDescent="0.3">
      <c r="A2952" s="38" t="s">
        <v>5182</v>
      </c>
      <c r="B2952" t="s">
        <v>5183</v>
      </c>
      <c r="C2952" t="s">
        <v>2092</v>
      </c>
      <c r="D2952" t="s">
        <v>282</v>
      </c>
      <c r="E2952" t="s">
        <v>339</v>
      </c>
      <c r="G2952" t="s">
        <v>318</v>
      </c>
      <c r="H2952" t="s">
        <v>313</v>
      </c>
      <c r="I2952" t="s">
        <v>5184</v>
      </c>
      <c r="J2952" t="s">
        <v>284</v>
      </c>
      <c r="K2952" t="s">
        <v>2075</v>
      </c>
      <c r="M2952" t="s">
        <v>294</v>
      </c>
      <c r="N2952" t="s">
        <v>295</v>
      </c>
      <c r="O2952" t="s">
        <v>2256</v>
      </c>
      <c r="Q2952" t="s">
        <v>360</v>
      </c>
      <c r="R2952" t="b">
        <v>1</v>
      </c>
      <c r="S2952" t="b">
        <v>1</v>
      </c>
      <c r="T2952" t="s">
        <v>425</v>
      </c>
      <c r="U2952">
        <v>0</v>
      </c>
      <c r="V2952" s="32" t="s">
        <v>2235</v>
      </c>
      <c r="AB2952"/>
      <c r="AD2952" s="27"/>
    </row>
    <row r="2953" spans="1:39" ht="15" customHeight="1" x14ac:dyDescent="0.3">
      <c r="A2953" s="38" t="s">
        <v>5141</v>
      </c>
      <c r="B2953" t="s">
        <v>5142</v>
      </c>
      <c r="C2953" t="s">
        <v>2092</v>
      </c>
      <c r="D2953" t="s">
        <v>282</v>
      </c>
      <c r="E2953" t="s">
        <v>319</v>
      </c>
      <c r="G2953" t="s">
        <v>298</v>
      </c>
      <c r="H2953" t="s">
        <v>298</v>
      </c>
      <c r="I2953" t="s">
        <v>5143</v>
      </c>
      <c r="J2953" t="s">
        <v>284</v>
      </c>
      <c r="K2953" t="s">
        <v>2075</v>
      </c>
      <c r="M2953" t="s">
        <v>338</v>
      </c>
      <c r="N2953" t="s">
        <v>295</v>
      </c>
      <c r="O2953" t="s">
        <v>2076</v>
      </c>
      <c r="P2953" t="s">
        <v>287</v>
      </c>
      <c r="Q2953" t="s">
        <v>288</v>
      </c>
      <c r="R2953" t="b">
        <v>0</v>
      </c>
      <c r="S2953" t="b">
        <v>0</v>
      </c>
      <c r="T2953" t="s">
        <v>25455</v>
      </c>
      <c r="U2953">
        <v>1</v>
      </c>
      <c r="V2953" s="32" t="s">
        <v>5144</v>
      </c>
      <c r="W2953" t="s">
        <v>5145</v>
      </c>
      <c r="X2953" t="s">
        <v>282</v>
      </c>
      <c r="Y2953" t="s">
        <v>288</v>
      </c>
      <c r="Z2953" t="s">
        <v>284</v>
      </c>
      <c r="AA2953" t="s">
        <v>319</v>
      </c>
      <c r="AB2953"/>
      <c r="AD2953" s="27" t="s">
        <v>2094</v>
      </c>
      <c r="AE2953" t="s">
        <v>26030</v>
      </c>
      <c r="AF2953" t="s">
        <v>294</v>
      </c>
      <c r="AH2953" t="s">
        <v>657</v>
      </c>
      <c r="AI2953" t="s">
        <v>26094</v>
      </c>
      <c r="AJ2953" t="s">
        <v>26095</v>
      </c>
      <c r="AK2953" t="s">
        <v>2082</v>
      </c>
      <c r="AL2953" s="12">
        <v>46119.4218287037</v>
      </c>
      <c r="AM2953" t="s">
        <v>309</v>
      </c>
    </row>
    <row r="2954" spans="1:39" ht="15" customHeight="1" x14ac:dyDescent="0.3">
      <c r="A2954" s="38" t="s">
        <v>5032</v>
      </c>
      <c r="B2954" t="s">
        <v>5033</v>
      </c>
      <c r="C2954" t="s">
        <v>2092</v>
      </c>
      <c r="D2954" t="s">
        <v>282</v>
      </c>
      <c r="E2954" t="s">
        <v>25547</v>
      </c>
      <c r="G2954" t="s">
        <v>313</v>
      </c>
      <c r="H2954" t="s">
        <v>313</v>
      </c>
      <c r="I2954" t="s">
        <v>25924</v>
      </c>
      <c r="J2954" t="s">
        <v>284</v>
      </c>
      <c r="K2954" t="s">
        <v>2075</v>
      </c>
      <c r="M2954" t="s">
        <v>294</v>
      </c>
      <c r="N2954" t="s">
        <v>295</v>
      </c>
      <c r="O2954" t="s">
        <v>2076</v>
      </c>
      <c r="Q2954" t="s">
        <v>288</v>
      </c>
      <c r="R2954" t="b">
        <v>0</v>
      </c>
      <c r="S2954" t="b">
        <v>0</v>
      </c>
      <c r="T2954" t="s">
        <v>25454</v>
      </c>
      <c r="U2954" t="s">
        <v>2234</v>
      </c>
      <c r="V2954" s="32" t="s">
        <v>5023</v>
      </c>
      <c r="W2954" t="s">
        <v>5024</v>
      </c>
      <c r="X2954" t="s">
        <v>282</v>
      </c>
      <c r="Y2954" t="s">
        <v>288</v>
      </c>
      <c r="Z2954" t="s">
        <v>284</v>
      </c>
      <c r="AA2954" t="s">
        <v>337</v>
      </c>
      <c r="AB2954"/>
      <c r="AD2954" s="27" t="s">
        <v>2075</v>
      </c>
      <c r="AE2954" t="s">
        <v>289</v>
      </c>
      <c r="AF2954" t="s">
        <v>294</v>
      </c>
      <c r="AH2954" t="s">
        <v>633</v>
      </c>
      <c r="AI2954" t="s">
        <v>26094</v>
      </c>
      <c r="AJ2954" t="s">
        <v>26095</v>
      </c>
      <c r="AK2954" t="s">
        <v>2082</v>
      </c>
      <c r="AL2954" s="12">
        <v>46122.329699074071</v>
      </c>
      <c r="AM2954" t="s">
        <v>291</v>
      </c>
    </row>
    <row r="2955" spans="1:39" ht="15" customHeight="1" x14ac:dyDescent="0.3">
      <c r="A2955" s="38" t="s">
        <v>6236</v>
      </c>
      <c r="B2955" t="s">
        <v>5109</v>
      </c>
      <c r="C2955" t="s">
        <v>2092</v>
      </c>
      <c r="D2955" t="s">
        <v>282</v>
      </c>
      <c r="E2955" t="s">
        <v>322</v>
      </c>
      <c r="G2955" t="s">
        <v>298</v>
      </c>
      <c r="H2955" t="s">
        <v>298</v>
      </c>
      <c r="I2955" t="s">
        <v>6237</v>
      </c>
      <c r="J2955" t="s">
        <v>284</v>
      </c>
      <c r="K2955" t="s">
        <v>2094</v>
      </c>
      <c r="M2955" t="s">
        <v>285</v>
      </c>
      <c r="N2955" t="s">
        <v>286</v>
      </c>
      <c r="O2955" t="s">
        <v>2076</v>
      </c>
      <c r="Q2955" t="s">
        <v>288</v>
      </c>
      <c r="R2955" t="b">
        <v>0</v>
      </c>
      <c r="S2955" t="b">
        <v>0</v>
      </c>
      <c r="T2955" t="s">
        <v>25455</v>
      </c>
      <c r="U2955" t="s">
        <v>2234</v>
      </c>
      <c r="V2955" s="32" t="s">
        <v>6238</v>
      </c>
      <c r="W2955" t="s">
        <v>6239</v>
      </c>
      <c r="X2955" t="s">
        <v>282</v>
      </c>
      <c r="Y2955" t="s">
        <v>288</v>
      </c>
      <c r="Z2955" t="s">
        <v>284</v>
      </c>
      <c r="AA2955" t="s">
        <v>304</v>
      </c>
      <c r="AB2955"/>
      <c r="AD2955" s="27" t="s">
        <v>2094</v>
      </c>
      <c r="AE2955" t="s">
        <v>289</v>
      </c>
      <c r="AF2955" t="s">
        <v>285</v>
      </c>
      <c r="AH2955" t="s">
        <v>657</v>
      </c>
      <c r="AI2955" t="s">
        <v>26082</v>
      </c>
      <c r="AJ2955" t="s">
        <v>26086</v>
      </c>
      <c r="AK2955" t="s">
        <v>2082</v>
      </c>
      <c r="AL2955" s="12">
        <v>46107.470462962963</v>
      </c>
      <c r="AM2955" t="s">
        <v>291</v>
      </c>
    </row>
    <row r="2956" spans="1:39" ht="15" customHeight="1" x14ac:dyDescent="0.3">
      <c r="A2956" s="38" t="s">
        <v>6233</v>
      </c>
      <c r="B2956" t="s">
        <v>6234</v>
      </c>
      <c r="C2956" t="s">
        <v>2092</v>
      </c>
      <c r="D2956" t="s">
        <v>282</v>
      </c>
      <c r="E2956" t="s">
        <v>292</v>
      </c>
      <c r="G2956" t="s">
        <v>293</v>
      </c>
      <c r="H2956" t="s">
        <v>320</v>
      </c>
      <c r="I2956" t="s">
        <v>6235</v>
      </c>
      <c r="J2956" t="s">
        <v>284</v>
      </c>
      <c r="K2956" t="s">
        <v>2094</v>
      </c>
      <c r="M2956" t="s">
        <v>294</v>
      </c>
      <c r="N2956" t="s">
        <v>295</v>
      </c>
      <c r="O2956" t="s">
        <v>2076</v>
      </c>
      <c r="P2956" t="s">
        <v>296</v>
      </c>
      <c r="Q2956" t="s">
        <v>367</v>
      </c>
      <c r="R2956" t="b">
        <v>1</v>
      </c>
      <c r="S2956" t="b">
        <v>1</v>
      </c>
      <c r="T2956" t="s">
        <v>25454</v>
      </c>
      <c r="U2956" t="s">
        <v>2234</v>
      </c>
      <c r="V2956" s="32" t="s">
        <v>2235</v>
      </c>
      <c r="AB2956"/>
      <c r="AD2956" s="27"/>
    </row>
    <row r="2957" spans="1:39" ht="15" customHeight="1" x14ac:dyDescent="0.3">
      <c r="A2957" s="38" t="s">
        <v>6277</v>
      </c>
      <c r="B2957" t="s">
        <v>6278</v>
      </c>
      <c r="C2957" t="s">
        <v>2092</v>
      </c>
      <c r="D2957" t="s">
        <v>282</v>
      </c>
      <c r="E2957" t="s">
        <v>292</v>
      </c>
      <c r="G2957" t="s">
        <v>293</v>
      </c>
      <c r="H2957" t="s">
        <v>320</v>
      </c>
      <c r="I2957" t="s">
        <v>6279</v>
      </c>
      <c r="J2957" t="s">
        <v>284</v>
      </c>
      <c r="K2957" t="s">
        <v>2094</v>
      </c>
      <c r="M2957" t="s">
        <v>294</v>
      </c>
      <c r="N2957" t="s">
        <v>295</v>
      </c>
      <c r="O2957" t="s">
        <v>2076</v>
      </c>
      <c r="P2957" t="s">
        <v>296</v>
      </c>
      <c r="Q2957" t="s">
        <v>367</v>
      </c>
      <c r="R2957" t="b">
        <v>1</v>
      </c>
      <c r="S2957" t="b">
        <v>1</v>
      </c>
      <c r="T2957" t="s">
        <v>25454</v>
      </c>
      <c r="U2957" t="s">
        <v>2234</v>
      </c>
      <c r="V2957" s="32" t="s">
        <v>2235</v>
      </c>
      <c r="AB2957"/>
      <c r="AD2957" s="27"/>
    </row>
    <row r="2958" spans="1:39" ht="15" customHeight="1" x14ac:dyDescent="0.3">
      <c r="A2958" s="38" t="s">
        <v>6280</v>
      </c>
      <c r="B2958" t="s">
        <v>6281</v>
      </c>
      <c r="C2958" t="s">
        <v>2092</v>
      </c>
      <c r="D2958" t="s">
        <v>282</v>
      </c>
      <c r="E2958" t="s">
        <v>292</v>
      </c>
      <c r="G2958" t="s">
        <v>293</v>
      </c>
      <c r="H2958" t="s">
        <v>320</v>
      </c>
      <c r="I2958" t="s">
        <v>6282</v>
      </c>
      <c r="J2958" t="s">
        <v>284</v>
      </c>
      <c r="K2958" t="s">
        <v>2094</v>
      </c>
      <c r="M2958" t="s">
        <v>294</v>
      </c>
      <c r="N2958" t="s">
        <v>295</v>
      </c>
      <c r="O2958" t="s">
        <v>2076</v>
      </c>
      <c r="P2958" t="s">
        <v>296</v>
      </c>
      <c r="Q2958" t="s">
        <v>367</v>
      </c>
      <c r="R2958" t="b">
        <v>1</v>
      </c>
      <c r="S2958" t="b">
        <v>1</v>
      </c>
      <c r="T2958" t="s">
        <v>25454</v>
      </c>
      <c r="U2958" t="s">
        <v>2234</v>
      </c>
      <c r="V2958" s="32" t="s">
        <v>2235</v>
      </c>
      <c r="AB2958"/>
      <c r="AD2958" s="27"/>
    </row>
    <row r="2959" spans="1:39" ht="15" customHeight="1" x14ac:dyDescent="0.3">
      <c r="A2959" s="38" t="s">
        <v>6249</v>
      </c>
      <c r="B2959" t="s">
        <v>4399</v>
      </c>
      <c r="C2959" t="s">
        <v>2092</v>
      </c>
      <c r="D2959" t="s">
        <v>282</v>
      </c>
      <c r="E2959" t="s">
        <v>319</v>
      </c>
      <c r="G2959" t="s">
        <v>298</v>
      </c>
      <c r="H2959" t="s">
        <v>298</v>
      </c>
      <c r="I2959" t="s">
        <v>6250</v>
      </c>
      <c r="J2959" t="s">
        <v>284</v>
      </c>
      <c r="K2959" t="s">
        <v>2075</v>
      </c>
      <c r="M2959" t="s">
        <v>338</v>
      </c>
      <c r="N2959" t="s">
        <v>295</v>
      </c>
      <c r="O2959" t="s">
        <v>2076</v>
      </c>
      <c r="Q2959" t="s">
        <v>336</v>
      </c>
      <c r="R2959" t="b">
        <v>0</v>
      </c>
      <c r="S2959" t="b">
        <v>0</v>
      </c>
      <c r="T2959" t="s">
        <v>25461</v>
      </c>
      <c r="U2959">
        <v>0</v>
      </c>
      <c r="V2959" s="32" t="s">
        <v>6253</v>
      </c>
      <c r="W2959" t="s">
        <v>6254</v>
      </c>
      <c r="X2959" t="s">
        <v>282</v>
      </c>
      <c r="Y2959" t="s">
        <v>336</v>
      </c>
      <c r="Z2959" t="s">
        <v>284</v>
      </c>
      <c r="AA2959" t="s">
        <v>319</v>
      </c>
      <c r="AB2959"/>
      <c r="AC2959" t="s">
        <v>26119</v>
      </c>
      <c r="AD2959" s="27" t="s">
        <v>3330</v>
      </c>
      <c r="AE2959" t="s">
        <v>289</v>
      </c>
      <c r="AF2959" t="s">
        <v>338</v>
      </c>
      <c r="AH2959" t="s">
        <v>633</v>
      </c>
      <c r="AI2959" t="s">
        <v>6141</v>
      </c>
      <c r="AJ2959" t="s">
        <v>6142</v>
      </c>
      <c r="AK2959" t="s">
        <v>2082</v>
      </c>
      <c r="AL2959" s="12">
        <v>45832.523819444446</v>
      </c>
      <c r="AM2959" t="s">
        <v>291</v>
      </c>
    </row>
    <row r="2960" spans="1:39" ht="15" customHeight="1" x14ac:dyDescent="0.3">
      <c r="A2960" s="38" t="s">
        <v>6249</v>
      </c>
      <c r="B2960" t="s">
        <v>4399</v>
      </c>
      <c r="C2960" t="s">
        <v>2092</v>
      </c>
      <c r="D2960" t="s">
        <v>282</v>
      </c>
      <c r="E2960" t="s">
        <v>319</v>
      </c>
      <c r="G2960" t="s">
        <v>298</v>
      </c>
      <c r="H2960" t="s">
        <v>298</v>
      </c>
      <c r="I2960" t="s">
        <v>6250</v>
      </c>
      <c r="J2960" t="s">
        <v>284</v>
      </c>
      <c r="K2960" t="s">
        <v>2075</v>
      </c>
      <c r="M2960" t="s">
        <v>338</v>
      </c>
      <c r="N2960" t="s">
        <v>295</v>
      </c>
      <c r="O2960" t="s">
        <v>2076</v>
      </c>
      <c r="Q2960" t="s">
        <v>336</v>
      </c>
      <c r="R2960" t="b">
        <v>0</v>
      </c>
      <c r="S2960" t="b">
        <v>0</v>
      </c>
      <c r="T2960" t="s">
        <v>25461</v>
      </c>
      <c r="U2960">
        <v>0</v>
      </c>
      <c r="V2960" s="32" t="s">
        <v>6255</v>
      </c>
      <c r="W2960" t="s">
        <v>6256</v>
      </c>
      <c r="X2960" t="s">
        <v>282</v>
      </c>
      <c r="Y2960" t="s">
        <v>336</v>
      </c>
      <c r="Z2960" t="s">
        <v>284</v>
      </c>
      <c r="AA2960" t="s">
        <v>319</v>
      </c>
      <c r="AB2960"/>
      <c r="AC2960" t="s">
        <v>26119</v>
      </c>
      <c r="AD2960" s="27" t="s">
        <v>2512</v>
      </c>
      <c r="AE2960" t="s">
        <v>289</v>
      </c>
      <c r="AF2960" t="s">
        <v>338</v>
      </c>
      <c r="AH2960" t="s">
        <v>2169</v>
      </c>
      <c r="AI2960" t="s">
        <v>26595</v>
      </c>
      <c r="AJ2960" t="s">
        <v>26084</v>
      </c>
      <c r="AK2960" t="s">
        <v>2082</v>
      </c>
      <c r="AL2960" s="12">
        <v>46111.828842592593</v>
      </c>
      <c r="AM2960" t="s">
        <v>315</v>
      </c>
    </row>
    <row r="2961" spans="1:39" ht="15" customHeight="1" x14ac:dyDescent="0.3">
      <c r="A2961" s="38" t="s">
        <v>6249</v>
      </c>
      <c r="B2961" t="s">
        <v>4399</v>
      </c>
      <c r="C2961" t="s">
        <v>2092</v>
      </c>
      <c r="D2961" t="s">
        <v>282</v>
      </c>
      <c r="E2961" t="s">
        <v>319</v>
      </c>
      <c r="G2961" t="s">
        <v>298</v>
      </c>
      <c r="H2961" t="s">
        <v>298</v>
      </c>
      <c r="I2961" t="s">
        <v>6250</v>
      </c>
      <c r="J2961" t="s">
        <v>284</v>
      </c>
      <c r="K2961" t="s">
        <v>2075</v>
      </c>
      <c r="M2961" t="s">
        <v>338</v>
      </c>
      <c r="N2961" t="s">
        <v>295</v>
      </c>
      <c r="O2961" t="s">
        <v>2076</v>
      </c>
      <c r="Q2961" t="s">
        <v>336</v>
      </c>
      <c r="R2961" t="b">
        <v>0</v>
      </c>
      <c r="S2961" t="b">
        <v>0</v>
      </c>
      <c r="T2961" t="s">
        <v>25461</v>
      </c>
      <c r="U2961">
        <v>0</v>
      </c>
      <c r="V2961" s="30" t="s">
        <v>6251</v>
      </c>
      <c r="W2961" t="s">
        <v>6252</v>
      </c>
      <c r="X2961" t="s">
        <v>282</v>
      </c>
      <c r="Y2961" t="s">
        <v>336</v>
      </c>
      <c r="Z2961" t="s">
        <v>284</v>
      </c>
      <c r="AA2961" t="s">
        <v>319</v>
      </c>
      <c r="AB2961"/>
      <c r="AC2961" t="s">
        <v>26119</v>
      </c>
      <c r="AD2961" s="27" t="s">
        <v>4453</v>
      </c>
      <c r="AE2961" t="s">
        <v>26025</v>
      </c>
      <c r="AF2961" t="s">
        <v>338</v>
      </c>
      <c r="AH2961" t="s">
        <v>2169</v>
      </c>
      <c r="AI2961" t="s">
        <v>26083</v>
      </c>
      <c r="AJ2961" t="s">
        <v>26084</v>
      </c>
      <c r="AK2961" t="s">
        <v>2082</v>
      </c>
      <c r="AL2961" s="12">
        <v>46034.712141203701</v>
      </c>
      <c r="AM2961" t="s">
        <v>309</v>
      </c>
    </row>
    <row r="2962" spans="1:39" ht="15" customHeight="1" x14ac:dyDescent="0.3">
      <c r="A2962" s="38" t="s">
        <v>6294</v>
      </c>
      <c r="B2962" t="s">
        <v>5109</v>
      </c>
      <c r="C2962" t="s">
        <v>2092</v>
      </c>
      <c r="D2962" t="s">
        <v>282</v>
      </c>
      <c r="E2962" t="s">
        <v>322</v>
      </c>
      <c r="G2962" t="s">
        <v>298</v>
      </c>
      <c r="H2962" t="s">
        <v>298</v>
      </c>
      <c r="I2962" t="s">
        <v>6295</v>
      </c>
      <c r="J2962" t="s">
        <v>284</v>
      </c>
      <c r="K2962" t="s">
        <v>2094</v>
      </c>
      <c r="M2962" t="s">
        <v>285</v>
      </c>
      <c r="N2962" t="s">
        <v>286</v>
      </c>
      <c r="O2962" t="s">
        <v>2076</v>
      </c>
      <c r="Q2962" t="s">
        <v>288</v>
      </c>
      <c r="R2962" t="b">
        <v>0</v>
      </c>
      <c r="S2962" t="b">
        <v>0</v>
      </c>
      <c r="T2962" t="s">
        <v>25455</v>
      </c>
      <c r="U2962" t="s">
        <v>2234</v>
      </c>
      <c r="V2962" s="30" t="s">
        <v>6296</v>
      </c>
      <c r="W2962" t="s">
        <v>6297</v>
      </c>
      <c r="X2962" t="s">
        <v>282</v>
      </c>
      <c r="Y2962" t="s">
        <v>288</v>
      </c>
      <c r="Z2962" t="s">
        <v>284</v>
      </c>
      <c r="AA2962" t="s">
        <v>304</v>
      </c>
      <c r="AB2962"/>
      <c r="AD2962" s="27" t="s">
        <v>2094</v>
      </c>
      <c r="AE2962" t="s">
        <v>289</v>
      </c>
      <c r="AF2962" t="s">
        <v>285</v>
      </c>
      <c r="AH2962" t="s">
        <v>657</v>
      </c>
      <c r="AI2962" t="s">
        <v>26082</v>
      </c>
      <c r="AJ2962" t="s">
        <v>26086</v>
      </c>
      <c r="AK2962" t="s">
        <v>2082</v>
      </c>
      <c r="AL2962" s="12">
        <v>46107.470706018517</v>
      </c>
      <c r="AM2962" t="s">
        <v>291</v>
      </c>
    </row>
    <row r="2963" spans="1:39" ht="15" customHeight="1" x14ac:dyDescent="0.3">
      <c r="A2963" s="38" t="s">
        <v>6317</v>
      </c>
      <c r="B2963" t="s">
        <v>6318</v>
      </c>
      <c r="C2963" t="s">
        <v>2092</v>
      </c>
      <c r="D2963" t="s">
        <v>282</v>
      </c>
      <c r="E2963" t="s">
        <v>25517</v>
      </c>
      <c r="G2963" t="s">
        <v>318</v>
      </c>
      <c r="I2963" t="s">
        <v>6319</v>
      </c>
      <c r="J2963" t="s">
        <v>284</v>
      </c>
      <c r="K2963" t="s">
        <v>2075</v>
      </c>
      <c r="M2963" t="s">
        <v>294</v>
      </c>
      <c r="N2963" t="s">
        <v>295</v>
      </c>
      <c r="O2963" t="s">
        <v>2256</v>
      </c>
      <c r="Q2963" t="s">
        <v>358</v>
      </c>
      <c r="R2963" t="b">
        <v>1</v>
      </c>
      <c r="S2963" t="b">
        <v>1</v>
      </c>
      <c r="T2963" t="s">
        <v>424</v>
      </c>
      <c r="U2963">
        <v>1</v>
      </c>
      <c r="V2963" s="30" t="s">
        <v>2235</v>
      </c>
      <c r="AB2963"/>
      <c r="AD2963" s="27"/>
    </row>
    <row r="2964" spans="1:39" ht="15" customHeight="1" x14ac:dyDescent="0.3">
      <c r="A2964" s="38" t="s">
        <v>6264</v>
      </c>
      <c r="B2964" t="s">
        <v>6265</v>
      </c>
      <c r="C2964" t="s">
        <v>2092</v>
      </c>
      <c r="D2964" t="s">
        <v>282</v>
      </c>
      <c r="E2964" t="s">
        <v>292</v>
      </c>
      <c r="G2964" t="s">
        <v>293</v>
      </c>
      <c r="H2964" t="s">
        <v>320</v>
      </c>
      <c r="I2964" t="s">
        <v>6266</v>
      </c>
      <c r="J2964" t="s">
        <v>284</v>
      </c>
      <c r="K2964" t="s">
        <v>2094</v>
      </c>
      <c r="M2964" t="s">
        <v>294</v>
      </c>
      <c r="N2964" t="s">
        <v>295</v>
      </c>
      <c r="O2964" t="s">
        <v>2076</v>
      </c>
      <c r="P2964" t="s">
        <v>296</v>
      </c>
      <c r="Q2964" t="s">
        <v>367</v>
      </c>
      <c r="R2964" t="b">
        <v>1</v>
      </c>
      <c r="S2964" t="b">
        <v>1</v>
      </c>
      <c r="T2964" t="s">
        <v>25454</v>
      </c>
      <c r="U2964" t="s">
        <v>2234</v>
      </c>
      <c r="V2964" s="30" t="s">
        <v>2235</v>
      </c>
      <c r="AB2964"/>
      <c r="AD2964" s="27"/>
    </row>
    <row r="2965" spans="1:39" ht="15" customHeight="1" x14ac:dyDescent="0.3">
      <c r="A2965" s="38" t="s">
        <v>6287</v>
      </c>
      <c r="B2965" t="s">
        <v>6288</v>
      </c>
      <c r="C2965" t="s">
        <v>2092</v>
      </c>
      <c r="D2965" t="s">
        <v>282</v>
      </c>
      <c r="E2965" t="s">
        <v>292</v>
      </c>
      <c r="G2965" t="s">
        <v>293</v>
      </c>
      <c r="H2965" t="s">
        <v>320</v>
      </c>
      <c r="I2965" t="s">
        <v>6289</v>
      </c>
      <c r="J2965" t="s">
        <v>284</v>
      </c>
      <c r="K2965" t="s">
        <v>2094</v>
      </c>
      <c r="M2965" t="s">
        <v>294</v>
      </c>
      <c r="N2965" t="s">
        <v>295</v>
      </c>
      <c r="O2965" t="s">
        <v>2076</v>
      </c>
      <c r="P2965" t="s">
        <v>296</v>
      </c>
      <c r="Q2965" t="s">
        <v>297</v>
      </c>
      <c r="R2965" t="b">
        <v>1</v>
      </c>
      <c r="S2965" t="b">
        <v>1</v>
      </c>
      <c r="T2965" t="s">
        <v>25454</v>
      </c>
      <c r="U2965" t="s">
        <v>2234</v>
      </c>
      <c r="V2965" s="32" t="s">
        <v>2235</v>
      </c>
      <c r="AB2965"/>
      <c r="AD2965" s="27"/>
    </row>
    <row r="2966" spans="1:39" ht="15" customHeight="1" x14ac:dyDescent="0.3">
      <c r="A2966" s="38" t="s">
        <v>6211</v>
      </c>
      <c r="B2966" t="s">
        <v>6212</v>
      </c>
      <c r="C2966" t="s">
        <v>2092</v>
      </c>
      <c r="D2966" t="s">
        <v>282</v>
      </c>
      <c r="E2966" t="s">
        <v>25548</v>
      </c>
      <c r="G2966" t="s">
        <v>320</v>
      </c>
      <c r="H2966" t="s">
        <v>320</v>
      </c>
      <c r="I2966" t="s">
        <v>6213</v>
      </c>
      <c r="J2966" t="s">
        <v>284</v>
      </c>
      <c r="K2966" t="s">
        <v>2094</v>
      </c>
      <c r="M2966" t="s">
        <v>290</v>
      </c>
      <c r="N2966" t="s">
        <v>286</v>
      </c>
      <c r="O2966" t="s">
        <v>2076</v>
      </c>
      <c r="P2966" t="s">
        <v>331</v>
      </c>
      <c r="Q2966" t="s">
        <v>305</v>
      </c>
      <c r="R2966" t="b">
        <v>0</v>
      </c>
      <c r="S2966" t="b">
        <v>0</v>
      </c>
      <c r="T2966" t="s">
        <v>426</v>
      </c>
      <c r="U2966">
        <v>1</v>
      </c>
      <c r="V2966" s="32" t="s">
        <v>6214</v>
      </c>
      <c r="W2966" t="s">
        <v>6215</v>
      </c>
      <c r="X2966" t="s">
        <v>282</v>
      </c>
      <c r="Y2966" t="s">
        <v>305</v>
      </c>
      <c r="Z2966" t="s">
        <v>284</v>
      </c>
      <c r="AA2966" t="s">
        <v>283</v>
      </c>
      <c r="AB2966"/>
      <c r="AD2966" s="27" t="s">
        <v>2094</v>
      </c>
      <c r="AE2966" t="s">
        <v>26226</v>
      </c>
      <c r="AF2966" t="s">
        <v>290</v>
      </c>
      <c r="AH2966" t="s">
        <v>666</v>
      </c>
      <c r="AI2966" t="s">
        <v>26091</v>
      </c>
      <c r="AJ2966" t="s">
        <v>26092</v>
      </c>
      <c r="AK2966" t="s">
        <v>2082</v>
      </c>
      <c r="AL2966" s="12">
        <v>46128.491585648146</v>
      </c>
      <c r="AM2966" t="s">
        <v>291</v>
      </c>
    </row>
    <row r="2967" spans="1:39" ht="15" customHeight="1" x14ac:dyDescent="0.3">
      <c r="A2967" s="38" t="s">
        <v>6244</v>
      </c>
      <c r="B2967" t="s">
        <v>6245</v>
      </c>
      <c r="C2967" t="s">
        <v>2092</v>
      </c>
      <c r="D2967" t="s">
        <v>282</v>
      </c>
      <c r="E2967" t="s">
        <v>304</v>
      </c>
      <c r="G2967" t="s">
        <v>313</v>
      </c>
      <c r="H2967" t="s">
        <v>313</v>
      </c>
      <c r="I2967" t="s">
        <v>6246</v>
      </c>
      <c r="J2967" t="s">
        <v>284</v>
      </c>
      <c r="K2967" t="s">
        <v>2094</v>
      </c>
      <c r="M2967" t="s">
        <v>285</v>
      </c>
      <c r="N2967" t="s">
        <v>286</v>
      </c>
      <c r="O2967" t="s">
        <v>2076</v>
      </c>
      <c r="P2967" t="s">
        <v>287</v>
      </c>
      <c r="Q2967" t="s">
        <v>288</v>
      </c>
      <c r="R2967" t="b">
        <v>0</v>
      </c>
      <c r="S2967" t="b">
        <v>0</v>
      </c>
      <c r="T2967" t="s">
        <v>426</v>
      </c>
      <c r="U2967">
        <v>1</v>
      </c>
      <c r="V2967" s="30" t="s">
        <v>6247</v>
      </c>
      <c r="W2967" t="s">
        <v>6248</v>
      </c>
      <c r="X2967" t="s">
        <v>282</v>
      </c>
      <c r="Y2967" t="s">
        <v>288</v>
      </c>
      <c r="Z2967" t="s">
        <v>284</v>
      </c>
      <c r="AA2967" t="s">
        <v>304</v>
      </c>
      <c r="AB2967"/>
      <c r="AD2967" s="27" t="s">
        <v>2094</v>
      </c>
      <c r="AE2967" t="s">
        <v>326</v>
      </c>
      <c r="AF2967" t="s">
        <v>285</v>
      </c>
      <c r="AH2967" t="s">
        <v>674</v>
      </c>
      <c r="AI2967" t="s">
        <v>26082</v>
      </c>
      <c r="AJ2967" t="s">
        <v>26086</v>
      </c>
      <c r="AK2967" t="s">
        <v>2082</v>
      </c>
      <c r="AL2967" s="12">
        <v>46107.232523148145</v>
      </c>
      <c r="AM2967" t="s">
        <v>309</v>
      </c>
    </row>
    <row r="2968" spans="1:39" ht="15" customHeight="1" x14ac:dyDescent="0.3">
      <c r="A2968" s="38" t="s">
        <v>6267</v>
      </c>
      <c r="B2968" t="s">
        <v>6268</v>
      </c>
      <c r="C2968" t="s">
        <v>2092</v>
      </c>
      <c r="D2968" t="s">
        <v>282</v>
      </c>
      <c r="E2968" t="s">
        <v>292</v>
      </c>
      <c r="G2968" t="s">
        <v>293</v>
      </c>
      <c r="H2968" t="s">
        <v>320</v>
      </c>
      <c r="I2968" t="s">
        <v>6269</v>
      </c>
      <c r="J2968" t="s">
        <v>284</v>
      </c>
      <c r="K2968" t="s">
        <v>2094</v>
      </c>
      <c r="M2968" t="s">
        <v>294</v>
      </c>
      <c r="N2968" t="s">
        <v>295</v>
      </c>
      <c r="O2968" t="s">
        <v>2076</v>
      </c>
      <c r="P2968" t="s">
        <v>296</v>
      </c>
      <c r="Q2968" t="s">
        <v>367</v>
      </c>
      <c r="R2968" t="b">
        <v>1</v>
      </c>
      <c r="S2968" t="b">
        <v>1</v>
      </c>
      <c r="T2968" t="s">
        <v>25454</v>
      </c>
      <c r="U2968" t="s">
        <v>2234</v>
      </c>
      <c r="V2968" s="32" t="s">
        <v>2235</v>
      </c>
      <c r="AB2968"/>
      <c r="AD2968" s="27"/>
    </row>
    <row r="2969" spans="1:39" ht="15" customHeight="1" x14ac:dyDescent="0.3">
      <c r="A2969" s="38" t="s">
        <v>6361</v>
      </c>
      <c r="B2969" t="s">
        <v>5109</v>
      </c>
      <c r="C2969" t="s">
        <v>2092</v>
      </c>
      <c r="D2969" t="s">
        <v>282</v>
      </c>
      <c r="E2969" t="s">
        <v>322</v>
      </c>
      <c r="G2969" t="s">
        <v>298</v>
      </c>
      <c r="H2969" t="s">
        <v>298</v>
      </c>
      <c r="I2969" t="s">
        <v>6362</v>
      </c>
      <c r="J2969" t="s">
        <v>284</v>
      </c>
      <c r="K2969" t="s">
        <v>2094</v>
      </c>
      <c r="M2969" t="s">
        <v>285</v>
      </c>
      <c r="N2969" t="s">
        <v>286</v>
      </c>
      <c r="O2969" t="s">
        <v>2076</v>
      </c>
      <c r="Q2969" t="s">
        <v>288</v>
      </c>
      <c r="R2969" t="b">
        <v>0</v>
      </c>
      <c r="S2969" t="b">
        <v>0</v>
      </c>
      <c r="T2969" t="s">
        <v>25455</v>
      </c>
      <c r="U2969" t="s">
        <v>2234</v>
      </c>
      <c r="V2969" s="32" t="s">
        <v>6363</v>
      </c>
      <c r="W2969" t="s">
        <v>6364</v>
      </c>
      <c r="X2969" t="s">
        <v>282</v>
      </c>
      <c r="Y2969" t="s">
        <v>288</v>
      </c>
      <c r="Z2969" t="s">
        <v>284</v>
      </c>
      <c r="AA2969" t="s">
        <v>304</v>
      </c>
      <c r="AB2969"/>
      <c r="AD2969" s="27" t="s">
        <v>2094</v>
      </c>
      <c r="AE2969" t="s">
        <v>289</v>
      </c>
      <c r="AF2969" t="s">
        <v>285</v>
      </c>
      <c r="AH2969" t="s">
        <v>657</v>
      </c>
      <c r="AI2969" t="s">
        <v>26082</v>
      </c>
      <c r="AJ2969" t="s">
        <v>26086</v>
      </c>
      <c r="AK2969" t="s">
        <v>2082</v>
      </c>
      <c r="AL2969" s="12">
        <v>46107.470254629632</v>
      </c>
      <c r="AM2969" t="s">
        <v>291</v>
      </c>
    </row>
    <row r="2970" spans="1:39" ht="15" customHeight="1" x14ac:dyDescent="0.3">
      <c r="A2970" s="38" t="s">
        <v>6171</v>
      </c>
      <c r="B2970" t="s">
        <v>6172</v>
      </c>
      <c r="C2970" t="s">
        <v>2092</v>
      </c>
      <c r="D2970" t="s">
        <v>282</v>
      </c>
      <c r="E2970" t="s">
        <v>292</v>
      </c>
      <c r="G2970" t="s">
        <v>293</v>
      </c>
      <c r="H2970" t="s">
        <v>298</v>
      </c>
      <c r="I2970" t="s">
        <v>6173</v>
      </c>
      <c r="J2970" t="s">
        <v>284</v>
      </c>
      <c r="K2970" t="s">
        <v>2094</v>
      </c>
      <c r="M2970" t="s">
        <v>294</v>
      </c>
      <c r="N2970" t="s">
        <v>295</v>
      </c>
      <c r="O2970" t="s">
        <v>2076</v>
      </c>
      <c r="P2970" t="s">
        <v>296</v>
      </c>
      <c r="Q2970" t="s">
        <v>367</v>
      </c>
      <c r="R2970" t="b">
        <v>1</v>
      </c>
      <c r="S2970" t="b">
        <v>1</v>
      </c>
      <c r="T2970" t="s">
        <v>25454</v>
      </c>
      <c r="U2970" t="s">
        <v>2234</v>
      </c>
      <c r="V2970" s="30" t="s">
        <v>2235</v>
      </c>
      <c r="AB2970"/>
      <c r="AD2970" s="27"/>
    </row>
    <row r="2971" spans="1:39" ht="15" customHeight="1" x14ac:dyDescent="0.3">
      <c r="A2971" s="38" t="s">
        <v>6181</v>
      </c>
      <c r="B2971" t="s">
        <v>6182</v>
      </c>
      <c r="C2971" t="s">
        <v>2092</v>
      </c>
      <c r="D2971" t="s">
        <v>282</v>
      </c>
      <c r="E2971" t="s">
        <v>25548</v>
      </c>
      <c r="G2971" t="s">
        <v>320</v>
      </c>
      <c r="H2971" t="s">
        <v>320</v>
      </c>
      <c r="I2971" t="s">
        <v>6183</v>
      </c>
      <c r="J2971" t="s">
        <v>284</v>
      </c>
      <c r="K2971" t="s">
        <v>2094</v>
      </c>
      <c r="M2971" t="s">
        <v>290</v>
      </c>
      <c r="N2971" t="s">
        <v>286</v>
      </c>
      <c r="O2971" t="s">
        <v>2076</v>
      </c>
      <c r="P2971" t="s">
        <v>331</v>
      </c>
      <c r="Q2971" t="s">
        <v>305</v>
      </c>
      <c r="R2971" t="b">
        <v>0</v>
      </c>
      <c r="S2971" t="b">
        <v>0</v>
      </c>
      <c r="T2971" t="s">
        <v>426</v>
      </c>
      <c r="U2971">
        <v>1</v>
      </c>
      <c r="V2971" s="30" t="s">
        <v>6184</v>
      </c>
      <c r="W2971" t="s">
        <v>6185</v>
      </c>
      <c r="X2971" t="s">
        <v>282</v>
      </c>
      <c r="Y2971" t="s">
        <v>305</v>
      </c>
      <c r="Z2971" t="s">
        <v>284</v>
      </c>
      <c r="AA2971" t="s">
        <v>283</v>
      </c>
      <c r="AB2971"/>
      <c r="AD2971" s="27" t="s">
        <v>2094</v>
      </c>
      <c r="AE2971" t="s">
        <v>26226</v>
      </c>
      <c r="AF2971" t="s">
        <v>290</v>
      </c>
      <c r="AH2971" t="s">
        <v>579</v>
      </c>
      <c r="AI2971" t="s">
        <v>26091</v>
      </c>
      <c r="AJ2971" t="s">
        <v>26092</v>
      </c>
      <c r="AK2971" t="s">
        <v>2082</v>
      </c>
      <c r="AL2971" s="12">
        <v>46128.491064814814</v>
      </c>
      <c r="AM2971" t="s">
        <v>291</v>
      </c>
    </row>
    <row r="2972" spans="1:39" ht="15" customHeight="1" x14ac:dyDescent="0.3">
      <c r="A2972" s="38" t="s">
        <v>6195</v>
      </c>
      <c r="B2972" t="s">
        <v>6196</v>
      </c>
      <c r="C2972" t="s">
        <v>2092</v>
      </c>
      <c r="D2972" t="s">
        <v>310</v>
      </c>
      <c r="E2972" t="s">
        <v>25548</v>
      </c>
      <c r="G2972" t="s">
        <v>313</v>
      </c>
      <c r="H2972" t="s">
        <v>313</v>
      </c>
      <c r="I2972" t="s">
        <v>6197</v>
      </c>
      <c r="J2972" t="s">
        <v>284</v>
      </c>
      <c r="K2972" t="s">
        <v>2075</v>
      </c>
      <c r="M2972" t="s">
        <v>290</v>
      </c>
      <c r="N2972" t="s">
        <v>286</v>
      </c>
      <c r="O2972" t="s">
        <v>2076</v>
      </c>
      <c r="P2972" t="s">
        <v>331</v>
      </c>
      <c r="R2972" t="b">
        <v>0</v>
      </c>
      <c r="S2972" t="b">
        <v>0</v>
      </c>
      <c r="T2972" t="s">
        <v>25455</v>
      </c>
      <c r="U2972" t="s">
        <v>2244</v>
      </c>
      <c r="V2972" s="30" t="s">
        <v>6198</v>
      </c>
      <c r="W2972" t="s">
        <v>6199</v>
      </c>
      <c r="X2972" t="s">
        <v>282</v>
      </c>
      <c r="Y2972" t="s">
        <v>305</v>
      </c>
      <c r="Z2972" t="s">
        <v>284</v>
      </c>
      <c r="AA2972" t="s">
        <v>283</v>
      </c>
      <c r="AB2972"/>
      <c r="AD2972" s="27" t="s">
        <v>2075</v>
      </c>
      <c r="AE2972" t="s">
        <v>26226</v>
      </c>
      <c r="AF2972" t="s">
        <v>290</v>
      </c>
      <c r="AH2972" t="s">
        <v>579</v>
      </c>
      <c r="AI2972" t="s">
        <v>26091</v>
      </c>
      <c r="AJ2972" t="s">
        <v>26092</v>
      </c>
      <c r="AK2972" t="s">
        <v>2082</v>
      </c>
      <c r="AL2972" s="12">
        <v>46128.493032407408</v>
      </c>
      <c r="AM2972" t="s">
        <v>291</v>
      </c>
    </row>
    <row r="2973" spans="1:39" ht="15" customHeight="1" x14ac:dyDescent="0.3">
      <c r="A2973" s="38" t="s">
        <v>6195</v>
      </c>
      <c r="B2973" t="s">
        <v>6196</v>
      </c>
      <c r="C2973" t="s">
        <v>2092</v>
      </c>
      <c r="D2973" t="s">
        <v>310</v>
      </c>
      <c r="E2973" t="s">
        <v>25548</v>
      </c>
      <c r="G2973" t="s">
        <v>313</v>
      </c>
      <c r="H2973" t="s">
        <v>313</v>
      </c>
      <c r="I2973" t="s">
        <v>6197</v>
      </c>
      <c r="J2973" t="s">
        <v>284</v>
      </c>
      <c r="K2973" t="s">
        <v>2075</v>
      </c>
      <c r="M2973" t="s">
        <v>290</v>
      </c>
      <c r="N2973" t="s">
        <v>286</v>
      </c>
      <c r="O2973" t="s">
        <v>2076</v>
      </c>
      <c r="P2973" t="s">
        <v>331</v>
      </c>
      <c r="Q2973" t="s">
        <v>288</v>
      </c>
      <c r="R2973" t="b">
        <v>0</v>
      </c>
      <c r="S2973" t="b">
        <v>0</v>
      </c>
      <c r="T2973" t="s">
        <v>25455</v>
      </c>
      <c r="U2973" t="s">
        <v>2244</v>
      </c>
      <c r="V2973" s="30" t="s">
        <v>2235</v>
      </c>
      <c r="AB2973"/>
      <c r="AD2973" s="27"/>
    </row>
    <row r="2974" spans="1:39" ht="15" customHeight="1" x14ac:dyDescent="0.3">
      <c r="A2974" s="38" t="s">
        <v>6195</v>
      </c>
      <c r="B2974" t="s">
        <v>6196</v>
      </c>
      <c r="C2974" t="s">
        <v>2092</v>
      </c>
      <c r="D2974" t="s">
        <v>310</v>
      </c>
      <c r="E2974" t="s">
        <v>25548</v>
      </c>
      <c r="G2974" t="s">
        <v>313</v>
      </c>
      <c r="H2974" t="s">
        <v>313</v>
      </c>
      <c r="I2974" t="s">
        <v>6197</v>
      </c>
      <c r="J2974" t="s">
        <v>284</v>
      </c>
      <c r="K2974" t="s">
        <v>2075</v>
      </c>
      <c r="M2974" t="s">
        <v>290</v>
      </c>
      <c r="N2974" t="s">
        <v>286</v>
      </c>
      <c r="O2974" t="s">
        <v>2076</v>
      </c>
      <c r="P2974" t="s">
        <v>331</v>
      </c>
      <c r="Q2974" t="s">
        <v>336</v>
      </c>
      <c r="R2974" t="b">
        <v>0</v>
      </c>
      <c r="S2974" t="b">
        <v>0</v>
      </c>
      <c r="T2974" t="s">
        <v>25455</v>
      </c>
      <c r="U2974" t="s">
        <v>2244</v>
      </c>
      <c r="V2974" s="30" t="s">
        <v>2235</v>
      </c>
      <c r="AB2974"/>
      <c r="AD2974" s="27"/>
    </row>
    <row r="2975" spans="1:39" ht="15" customHeight="1" x14ac:dyDescent="0.3">
      <c r="A2975" s="38" t="s">
        <v>6205</v>
      </c>
      <c r="B2975" t="s">
        <v>6206</v>
      </c>
      <c r="C2975" t="s">
        <v>2092</v>
      </c>
      <c r="D2975" t="s">
        <v>282</v>
      </c>
      <c r="E2975" t="s">
        <v>292</v>
      </c>
      <c r="G2975" t="s">
        <v>293</v>
      </c>
      <c r="H2975" t="s">
        <v>298</v>
      </c>
      <c r="I2975" t="s">
        <v>6207</v>
      </c>
      <c r="J2975" t="s">
        <v>284</v>
      </c>
      <c r="K2975" t="s">
        <v>2075</v>
      </c>
      <c r="M2975" t="s">
        <v>294</v>
      </c>
      <c r="N2975" t="s">
        <v>295</v>
      </c>
      <c r="O2975" t="s">
        <v>2076</v>
      </c>
      <c r="Q2975" t="s">
        <v>297</v>
      </c>
      <c r="R2975" t="b">
        <v>1</v>
      </c>
      <c r="S2975" t="b">
        <v>1</v>
      </c>
      <c r="T2975" t="s">
        <v>426</v>
      </c>
      <c r="U2975" t="s">
        <v>2234</v>
      </c>
      <c r="V2975" s="30" t="s">
        <v>2235</v>
      </c>
      <c r="AB2975"/>
      <c r="AD2975" s="27"/>
    </row>
    <row r="2976" spans="1:39" ht="15" customHeight="1" x14ac:dyDescent="0.3">
      <c r="A2976" s="38" t="s">
        <v>6208</v>
      </c>
      <c r="B2976" t="s">
        <v>6209</v>
      </c>
      <c r="C2976" t="s">
        <v>2092</v>
      </c>
      <c r="D2976" t="s">
        <v>282</v>
      </c>
      <c r="E2976" t="s">
        <v>292</v>
      </c>
      <c r="G2976" t="s">
        <v>313</v>
      </c>
      <c r="H2976" t="s">
        <v>298</v>
      </c>
      <c r="I2976" t="s">
        <v>6210</v>
      </c>
      <c r="J2976" t="s">
        <v>284</v>
      </c>
      <c r="K2976" t="s">
        <v>2214</v>
      </c>
      <c r="M2976" t="s">
        <v>294</v>
      </c>
      <c r="N2976" t="s">
        <v>295</v>
      </c>
      <c r="O2976" t="s">
        <v>2076</v>
      </c>
      <c r="Q2976" t="s">
        <v>367</v>
      </c>
      <c r="R2976" t="b">
        <v>1</v>
      </c>
      <c r="S2976" t="b">
        <v>1</v>
      </c>
      <c r="T2976" t="s">
        <v>25454</v>
      </c>
      <c r="U2976" t="s">
        <v>2234</v>
      </c>
      <c r="V2976" s="30" t="s">
        <v>2235</v>
      </c>
      <c r="AB2976"/>
      <c r="AD2976" s="27"/>
    </row>
    <row r="2977" spans="1:39" ht="15" customHeight="1" x14ac:dyDescent="0.3">
      <c r="A2977" s="38" t="s">
        <v>6273</v>
      </c>
      <c r="B2977" t="s">
        <v>5109</v>
      </c>
      <c r="C2977" t="s">
        <v>2092</v>
      </c>
      <c r="D2977" t="s">
        <v>282</v>
      </c>
      <c r="E2977" t="s">
        <v>322</v>
      </c>
      <c r="G2977" t="s">
        <v>298</v>
      </c>
      <c r="H2977" t="s">
        <v>298</v>
      </c>
      <c r="I2977" t="s">
        <v>6274</v>
      </c>
      <c r="J2977" t="s">
        <v>284</v>
      </c>
      <c r="K2977" t="s">
        <v>2094</v>
      </c>
      <c r="M2977" t="s">
        <v>285</v>
      </c>
      <c r="N2977" t="s">
        <v>286</v>
      </c>
      <c r="O2977" t="s">
        <v>2076</v>
      </c>
      <c r="Q2977" t="s">
        <v>288</v>
      </c>
      <c r="R2977" t="b">
        <v>0</v>
      </c>
      <c r="S2977" t="b">
        <v>0</v>
      </c>
      <c r="T2977" t="s">
        <v>25455</v>
      </c>
      <c r="U2977" t="s">
        <v>2234</v>
      </c>
      <c r="V2977" s="30" t="s">
        <v>6275</v>
      </c>
      <c r="W2977" t="s">
        <v>6276</v>
      </c>
      <c r="X2977" t="s">
        <v>282</v>
      </c>
      <c r="Y2977" t="s">
        <v>288</v>
      </c>
      <c r="Z2977" t="s">
        <v>284</v>
      </c>
      <c r="AA2977" t="s">
        <v>304</v>
      </c>
      <c r="AB2977"/>
      <c r="AD2977" s="27" t="s">
        <v>2094</v>
      </c>
      <c r="AE2977" t="s">
        <v>289</v>
      </c>
      <c r="AF2977" t="s">
        <v>285</v>
      </c>
      <c r="AH2977" t="s">
        <v>657</v>
      </c>
      <c r="AI2977" t="s">
        <v>26082</v>
      </c>
      <c r="AJ2977" t="s">
        <v>26086</v>
      </c>
      <c r="AK2977" t="s">
        <v>2082</v>
      </c>
      <c r="AL2977" s="12">
        <v>46107.471192129633</v>
      </c>
      <c r="AM2977" t="s">
        <v>291</v>
      </c>
    </row>
    <row r="2978" spans="1:39" ht="15" customHeight="1" x14ac:dyDescent="0.3">
      <c r="A2978" s="38" t="s">
        <v>6298</v>
      </c>
      <c r="B2978" t="s">
        <v>5109</v>
      </c>
      <c r="C2978" t="s">
        <v>2092</v>
      </c>
      <c r="D2978" t="s">
        <v>282</v>
      </c>
      <c r="E2978" t="s">
        <v>322</v>
      </c>
      <c r="G2978" t="s">
        <v>298</v>
      </c>
      <c r="H2978" t="s">
        <v>298</v>
      </c>
      <c r="I2978" t="s">
        <v>6299</v>
      </c>
      <c r="J2978" t="s">
        <v>284</v>
      </c>
      <c r="K2978" t="s">
        <v>2094</v>
      </c>
      <c r="M2978" t="s">
        <v>285</v>
      </c>
      <c r="N2978" t="s">
        <v>286</v>
      </c>
      <c r="O2978" t="s">
        <v>2076</v>
      </c>
      <c r="Q2978" t="s">
        <v>288</v>
      </c>
      <c r="R2978" t="b">
        <v>0</v>
      </c>
      <c r="S2978" t="b">
        <v>0</v>
      </c>
      <c r="T2978" t="s">
        <v>25455</v>
      </c>
      <c r="U2978" t="s">
        <v>2234</v>
      </c>
      <c r="V2978" s="32" t="s">
        <v>6300</v>
      </c>
      <c r="W2978" t="s">
        <v>6301</v>
      </c>
      <c r="X2978" t="s">
        <v>282</v>
      </c>
      <c r="Y2978" t="s">
        <v>288</v>
      </c>
      <c r="Z2978" t="s">
        <v>284</v>
      </c>
      <c r="AA2978" t="s">
        <v>304</v>
      </c>
      <c r="AB2978"/>
      <c r="AD2978" s="27" t="s">
        <v>2094</v>
      </c>
      <c r="AE2978" t="s">
        <v>289</v>
      </c>
      <c r="AF2978" t="s">
        <v>285</v>
      </c>
      <c r="AH2978" t="s">
        <v>657</v>
      </c>
      <c r="AI2978" t="s">
        <v>26082</v>
      </c>
      <c r="AJ2978" t="s">
        <v>26086</v>
      </c>
      <c r="AK2978" t="s">
        <v>2082</v>
      </c>
      <c r="AL2978" s="12">
        <v>46107.470937500002</v>
      </c>
      <c r="AM2978" t="s">
        <v>291</v>
      </c>
    </row>
    <row r="2979" spans="1:39" ht="15" customHeight="1" x14ac:dyDescent="0.3">
      <c r="A2979" s="38" t="s">
        <v>6257</v>
      </c>
      <c r="B2979" t="s">
        <v>6258</v>
      </c>
      <c r="C2979" t="s">
        <v>2092</v>
      </c>
      <c r="D2979" t="s">
        <v>282</v>
      </c>
      <c r="E2979" t="s">
        <v>304</v>
      </c>
      <c r="G2979" t="s">
        <v>303</v>
      </c>
      <c r="H2979" t="s">
        <v>303</v>
      </c>
      <c r="I2979" t="s">
        <v>6259</v>
      </c>
      <c r="J2979" t="s">
        <v>284</v>
      </c>
      <c r="K2979" t="s">
        <v>2094</v>
      </c>
      <c r="M2979" t="s">
        <v>285</v>
      </c>
      <c r="N2979" t="s">
        <v>286</v>
      </c>
      <c r="O2979" t="s">
        <v>2076</v>
      </c>
      <c r="P2979" t="s">
        <v>287</v>
      </c>
      <c r="Q2979" t="s">
        <v>288</v>
      </c>
      <c r="R2979" t="b">
        <v>0</v>
      </c>
      <c r="S2979" t="b">
        <v>0</v>
      </c>
      <c r="T2979" t="s">
        <v>426</v>
      </c>
      <c r="U2979">
        <v>0</v>
      </c>
      <c r="V2979" s="32" t="s">
        <v>6260</v>
      </c>
      <c r="W2979" t="s">
        <v>6261</v>
      </c>
      <c r="X2979" t="s">
        <v>282</v>
      </c>
      <c r="Y2979" t="s">
        <v>288</v>
      </c>
      <c r="Z2979" t="s">
        <v>284</v>
      </c>
      <c r="AA2979" t="s">
        <v>304</v>
      </c>
      <c r="AB2979"/>
      <c r="AD2979" s="27" t="s">
        <v>2094</v>
      </c>
      <c r="AE2979" t="s">
        <v>289</v>
      </c>
      <c r="AF2979" t="s">
        <v>294</v>
      </c>
      <c r="AH2979" t="s">
        <v>674</v>
      </c>
      <c r="AI2979" t="s">
        <v>26082</v>
      </c>
      <c r="AJ2979" t="s">
        <v>26086</v>
      </c>
      <c r="AK2979" t="s">
        <v>2082</v>
      </c>
      <c r="AL2979" s="12">
        <v>46107.226944444446</v>
      </c>
      <c r="AM2979" t="s">
        <v>309</v>
      </c>
    </row>
    <row r="2980" spans="1:39" ht="15" customHeight="1" x14ac:dyDescent="0.3">
      <c r="A2980" s="38" t="s">
        <v>6257</v>
      </c>
      <c r="B2980" t="s">
        <v>6258</v>
      </c>
      <c r="C2980" t="s">
        <v>2092</v>
      </c>
      <c r="D2980" t="s">
        <v>282</v>
      </c>
      <c r="E2980" t="s">
        <v>304</v>
      </c>
      <c r="G2980" t="s">
        <v>303</v>
      </c>
      <c r="H2980" t="s">
        <v>303</v>
      </c>
      <c r="I2980" t="s">
        <v>6259</v>
      </c>
      <c r="J2980" t="s">
        <v>284</v>
      </c>
      <c r="K2980" t="s">
        <v>2094</v>
      </c>
      <c r="M2980" t="s">
        <v>285</v>
      </c>
      <c r="N2980" t="s">
        <v>286</v>
      </c>
      <c r="O2980" t="s">
        <v>2076</v>
      </c>
      <c r="P2980" t="s">
        <v>287</v>
      </c>
      <c r="Q2980" t="s">
        <v>336</v>
      </c>
      <c r="R2980" t="b">
        <v>0</v>
      </c>
      <c r="S2980" t="b">
        <v>0</v>
      </c>
      <c r="T2980" t="s">
        <v>426</v>
      </c>
      <c r="U2980">
        <v>0</v>
      </c>
      <c r="V2980" s="32" t="s">
        <v>6262</v>
      </c>
      <c r="W2980" t="s">
        <v>6263</v>
      </c>
      <c r="X2980" t="s">
        <v>282</v>
      </c>
      <c r="Y2980" t="s">
        <v>336</v>
      </c>
      <c r="Z2980" t="s">
        <v>284</v>
      </c>
      <c r="AA2980" t="s">
        <v>304</v>
      </c>
      <c r="AB2980"/>
      <c r="AC2980" t="s">
        <v>26118</v>
      </c>
      <c r="AD2980" s="27" t="s">
        <v>2094</v>
      </c>
      <c r="AE2980" t="s">
        <v>26030</v>
      </c>
      <c r="AF2980" t="s">
        <v>285</v>
      </c>
      <c r="AH2980" t="s">
        <v>657</v>
      </c>
      <c r="AI2980" t="s">
        <v>26581</v>
      </c>
      <c r="AJ2980" t="s">
        <v>3247</v>
      </c>
      <c r="AK2980" t="s">
        <v>2082</v>
      </c>
      <c r="AL2980" s="12">
        <v>46099.792349537034</v>
      </c>
      <c r="AM2980" t="s">
        <v>309</v>
      </c>
    </row>
    <row r="2981" spans="1:39" ht="15" customHeight="1" x14ac:dyDescent="0.3">
      <c r="A2981" s="38" t="s">
        <v>6312</v>
      </c>
      <c r="B2981" t="s">
        <v>6313</v>
      </c>
      <c r="C2981" t="s">
        <v>2092</v>
      </c>
      <c r="D2981" t="s">
        <v>282</v>
      </c>
      <c r="E2981" t="s">
        <v>292</v>
      </c>
      <c r="G2981" t="s">
        <v>313</v>
      </c>
      <c r="H2981" t="s">
        <v>298</v>
      </c>
      <c r="I2981" t="s">
        <v>6314</v>
      </c>
      <c r="J2981" t="s">
        <v>284</v>
      </c>
      <c r="K2981" t="s">
        <v>2094</v>
      </c>
      <c r="M2981" t="s">
        <v>294</v>
      </c>
      <c r="N2981" t="s">
        <v>295</v>
      </c>
      <c r="O2981" t="s">
        <v>2076</v>
      </c>
      <c r="P2981" t="s">
        <v>296</v>
      </c>
      <c r="Q2981" t="s">
        <v>367</v>
      </c>
      <c r="R2981" t="b">
        <v>1</v>
      </c>
      <c r="S2981" t="b">
        <v>1</v>
      </c>
      <c r="T2981" t="s">
        <v>25454</v>
      </c>
      <c r="U2981" t="s">
        <v>2234</v>
      </c>
      <c r="V2981" s="30" t="s">
        <v>2235</v>
      </c>
      <c r="AB2981"/>
      <c r="AD2981" s="27"/>
    </row>
    <row r="2982" spans="1:39" ht="15" customHeight="1" x14ac:dyDescent="0.3">
      <c r="A2982" s="38" t="s">
        <v>6305</v>
      </c>
      <c r="B2982" t="s">
        <v>6306</v>
      </c>
      <c r="C2982" t="s">
        <v>2092</v>
      </c>
      <c r="D2982" t="s">
        <v>282</v>
      </c>
      <c r="E2982" t="s">
        <v>292</v>
      </c>
      <c r="G2982" t="s">
        <v>313</v>
      </c>
      <c r="H2982" t="s">
        <v>298</v>
      </c>
      <c r="I2982" t="s">
        <v>6307</v>
      </c>
      <c r="J2982" t="s">
        <v>284</v>
      </c>
      <c r="K2982" t="s">
        <v>2094</v>
      </c>
      <c r="M2982" t="s">
        <v>294</v>
      </c>
      <c r="N2982" t="s">
        <v>295</v>
      </c>
      <c r="O2982" t="s">
        <v>2076</v>
      </c>
      <c r="P2982" t="s">
        <v>296</v>
      </c>
      <c r="Q2982" t="s">
        <v>367</v>
      </c>
      <c r="R2982" t="b">
        <v>1</v>
      </c>
      <c r="S2982" t="b">
        <v>1</v>
      </c>
      <c r="T2982" t="s">
        <v>25454</v>
      </c>
      <c r="U2982" t="s">
        <v>2234</v>
      </c>
      <c r="V2982" s="30" t="s">
        <v>2235</v>
      </c>
      <c r="AB2982"/>
      <c r="AD2982" s="27"/>
    </row>
    <row r="2983" spans="1:39" ht="15" customHeight="1" x14ac:dyDescent="0.3">
      <c r="A2983" s="38" t="s">
        <v>6308</v>
      </c>
      <c r="B2983" t="s">
        <v>5109</v>
      </c>
      <c r="C2983" t="s">
        <v>2092</v>
      </c>
      <c r="D2983" t="s">
        <v>282</v>
      </c>
      <c r="E2983" t="s">
        <v>322</v>
      </c>
      <c r="G2983" t="s">
        <v>298</v>
      </c>
      <c r="H2983" t="s">
        <v>298</v>
      </c>
      <c r="I2983" t="s">
        <v>6309</v>
      </c>
      <c r="J2983" t="s">
        <v>284</v>
      </c>
      <c r="K2983" t="s">
        <v>2094</v>
      </c>
      <c r="M2983" t="s">
        <v>285</v>
      </c>
      <c r="N2983" t="s">
        <v>286</v>
      </c>
      <c r="O2983" t="s">
        <v>2076</v>
      </c>
      <c r="Q2983" t="s">
        <v>288</v>
      </c>
      <c r="R2983" t="b">
        <v>0</v>
      </c>
      <c r="S2983" t="b">
        <v>0</v>
      </c>
      <c r="T2983" t="s">
        <v>25454</v>
      </c>
      <c r="U2983" t="s">
        <v>2234</v>
      </c>
      <c r="V2983" s="32" t="s">
        <v>6310</v>
      </c>
      <c r="W2983" t="s">
        <v>6311</v>
      </c>
      <c r="X2983" t="s">
        <v>282</v>
      </c>
      <c r="Y2983" t="s">
        <v>288</v>
      </c>
      <c r="Z2983" t="s">
        <v>284</v>
      </c>
      <c r="AA2983" t="s">
        <v>304</v>
      </c>
      <c r="AB2983"/>
      <c r="AD2983" s="27" t="s">
        <v>2094</v>
      </c>
      <c r="AE2983" t="s">
        <v>289</v>
      </c>
      <c r="AF2983" t="s">
        <v>285</v>
      </c>
      <c r="AH2983" t="s">
        <v>657</v>
      </c>
      <c r="AI2983" t="s">
        <v>26082</v>
      </c>
      <c r="AJ2983" t="s">
        <v>26086</v>
      </c>
      <c r="AK2983" t="s">
        <v>2082</v>
      </c>
      <c r="AL2983" s="12">
        <v>46107.471736111111</v>
      </c>
      <c r="AM2983" t="s">
        <v>291</v>
      </c>
    </row>
    <row r="2984" spans="1:39" ht="15" customHeight="1" x14ac:dyDescent="0.3">
      <c r="A2984" s="38" t="s">
        <v>6240</v>
      </c>
      <c r="B2984" t="s">
        <v>6241</v>
      </c>
      <c r="C2984" t="s">
        <v>2092</v>
      </c>
      <c r="D2984" t="s">
        <v>282</v>
      </c>
      <c r="E2984" t="s">
        <v>319</v>
      </c>
      <c r="G2984" t="s">
        <v>318</v>
      </c>
      <c r="H2984" t="s">
        <v>6242</v>
      </c>
      <c r="I2984" t="s">
        <v>6243</v>
      </c>
      <c r="J2984" t="s">
        <v>284</v>
      </c>
      <c r="K2984" t="s">
        <v>2075</v>
      </c>
      <c r="M2984" t="s">
        <v>338</v>
      </c>
      <c r="N2984" t="s">
        <v>295</v>
      </c>
      <c r="O2984" t="s">
        <v>2076</v>
      </c>
      <c r="Q2984" t="s">
        <v>356</v>
      </c>
      <c r="R2984" t="b">
        <v>1</v>
      </c>
      <c r="S2984" t="b">
        <v>1</v>
      </c>
      <c r="T2984" s="31" t="s">
        <v>424</v>
      </c>
      <c r="U2984" s="31">
        <v>1</v>
      </c>
      <c r="V2984" s="30" t="s">
        <v>2235</v>
      </c>
      <c r="AB2984"/>
      <c r="AD2984" s="27"/>
    </row>
    <row r="2985" spans="1:39" ht="15" customHeight="1" x14ac:dyDescent="0.3">
      <c r="A2985" s="38" t="s">
        <v>6302</v>
      </c>
      <c r="B2985" t="s">
        <v>6303</v>
      </c>
      <c r="C2985" t="s">
        <v>2092</v>
      </c>
      <c r="D2985" t="s">
        <v>282</v>
      </c>
      <c r="E2985" t="s">
        <v>292</v>
      </c>
      <c r="G2985" t="s">
        <v>313</v>
      </c>
      <c r="H2985" t="s">
        <v>298</v>
      </c>
      <c r="I2985" t="s">
        <v>6304</v>
      </c>
      <c r="J2985" t="s">
        <v>284</v>
      </c>
      <c r="K2985" t="s">
        <v>2094</v>
      </c>
      <c r="M2985" t="s">
        <v>294</v>
      </c>
      <c r="N2985" t="s">
        <v>295</v>
      </c>
      <c r="O2985" t="s">
        <v>2076</v>
      </c>
      <c r="P2985" t="s">
        <v>296</v>
      </c>
      <c r="Q2985" t="s">
        <v>367</v>
      </c>
      <c r="R2985" t="b">
        <v>1</v>
      </c>
      <c r="S2985" t="b">
        <v>1</v>
      </c>
      <c r="T2985" s="31" t="s">
        <v>25454</v>
      </c>
      <c r="U2985" s="31" t="s">
        <v>2234</v>
      </c>
      <c r="V2985" s="32" t="s">
        <v>2235</v>
      </c>
      <c r="AB2985"/>
      <c r="AD2985" s="27"/>
    </row>
    <row r="2986" spans="1:39" ht="15" customHeight="1" x14ac:dyDescent="0.3">
      <c r="A2986" s="38" t="s">
        <v>6315</v>
      </c>
      <c r="B2986" t="s">
        <v>5109</v>
      </c>
      <c r="C2986" t="s">
        <v>2092</v>
      </c>
      <c r="D2986" t="s">
        <v>282</v>
      </c>
      <c r="E2986" t="s">
        <v>322</v>
      </c>
      <c r="G2986" t="s">
        <v>298</v>
      </c>
      <c r="I2986" t="s">
        <v>6316</v>
      </c>
      <c r="J2986" t="s">
        <v>329</v>
      </c>
      <c r="K2986" t="s">
        <v>2094</v>
      </c>
      <c r="M2986" t="s">
        <v>285</v>
      </c>
      <c r="N2986" t="s">
        <v>286</v>
      </c>
      <c r="O2986" t="s">
        <v>2228</v>
      </c>
      <c r="Q2986" t="s">
        <v>288</v>
      </c>
      <c r="R2986" t="b">
        <v>0</v>
      </c>
      <c r="S2986" t="b">
        <v>0</v>
      </c>
      <c r="T2986" t="s">
        <v>25455</v>
      </c>
      <c r="U2986" t="s">
        <v>2234</v>
      </c>
      <c r="V2986" s="32" t="s">
        <v>2235</v>
      </c>
      <c r="AB2986"/>
      <c r="AD2986" s="27"/>
    </row>
    <row r="2987" spans="1:39" ht="15" customHeight="1" x14ac:dyDescent="0.3">
      <c r="A2987" s="38" t="s">
        <v>6341</v>
      </c>
      <c r="B2987" t="s">
        <v>6342</v>
      </c>
      <c r="C2987" t="s">
        <v>2092</v>
      </c>
      <c r="D2987" t="s">
        <v>282</v>
      </c>
      <c r="E2987" t="s">
        <v>319</v>
      </c>
      <c r="G2987" t="s">
        <v>320</v>
      </c>
      <c r="H2987" t="s">
        <v>320</v>
      </c>
      <c r="I2987" t="s">
        <v>6343</v>
      </c>
      <c r="J2987" t="s">
        <v>284</v>
      </c>
      <c r="K2987" t="s">
        <v>2512</v>
      </c>
      <c r="M2987" t="s">
        <v>338</v>
      </c>
      <c r="N2987" t="s">
        <v>295</v>
      </c>
      <c r="O2987" t="s">
        <v>2076</v>
      </c>
      <c r="Q2987" t="s">
        <v>336</v>
      </c>
      <c r="R2987" t="b">
        <v>0</v>
      </c>
      <c r="S2987" t="b">
        <v>0</v>
      </c>
      <c r="T2987" t="s">
        <v>425</v>
      </c>
      <c r="U2987">
        <v>0</v>
      </c>
      <c r="V2987" s="32" t="s">
        <v>6329</v>
      </c>
      <c r="W2987" t="s">
        <v>6330</v>
      </c>
      <c r="X2987" t="s">
        <v>282</v>
      </c>
      <c r="Y2987" t="s">
        <v>336</v>
      </c>
      <c r="Z2987" t="s">
        <v>284</v>
      </c>
      <c r="AA2987" t="s">
        <v>319</v>
      </c>
      <c r="AB2987"/>
      <c r="AC2987" t="s">
        <v>26119</v>
      </c>
      <c r="AD2987" s="27" t="s">
        <v>2512</v>
      </c>
      <c r="AE2987" t="s">
        <v>289</v>
      </c>
      <c r="AF2987" t="s">
        <v>338</v>
      </c>
      <c r="AH2987" t="s">
        <v>683</v>
      </c>
      <c r="AI2987" t="s">
        <v>26598</v>
      </c>
      <c r="AJ2987" t="s">
        <v>26598</v>
      </c>
      <c r="AK2987" t="s">
        <v>2082</v>
      </c>
      <c r="AL2987" s="12">
        <v>46114.772233796299</v>
      </c>
      <c r="AM2987" t="s">
        <v>309</v>
      </c>
    </row>
    <row r="2988" spans="1:39" ht="15" customHeight="1" x14ac:dyDescent="0.3">
      <c r="A2988" s="38" t="s">
        <v>6347</v>
      </c>
      <c r="B2988" t="s">
        <v>5237</v>
      </c>
      <c r="C2988" t="s">
        <v>2212</v>
      </c>
      <c r="D2988" t="s">
        <v>282</v>
      </c>
      <c r="E2988" t="s">
        <v>25500</v>
      </c>
      <c r="G2988" t="s">
        <v>293</v>
      </c>
      <c r="H2988" t="s">
        <v>25852</v>
      </c>
      <c r="I2988" t="s">
        <v>6348</v>
      </c>
      <c r="J2988" t="s">
        <v>284</v>
      </c>
      <c r="K2988" t="s">
        <v>2075</v>
      </c>
      <c r="M2988" t="s">
        <v>338</v>
      </c>
      <c r="R2988" t="b">
        <v>0</v>
      </c>
      <c r="S2988" t="b">
        <v>0</v>
      </c>
      <c r="T2988" t="s">
        <v>426</v>
      </c>
      <c r="U2988">
        <v>1</v>
      </c>
      <c r="V2988" s="32" t="s">
        <v>6357</v>
      </c>
      <c r="W2988" t="s">
        <v>6358</v>
      </c>
      <c r="X2988" t="s">
        <v>282</v>
      </c>
      <c r="Y2988" t="s">
        <v>305</v>
      </c>
      <c r="Z2988" t="s">
        <v>284</v>
      </c>
      <c r="AA2988" t="s">
        <v>319</v>
      </c>
      <c r="AB2988"/>
      <c r="AD2988" s="27" t="s">
        <v>2075</v>
      </c>
      <c r="AE2988" t="s">
        <v>26030</v>
      </c>
      <c r="AF2988" t="s">
        <v>338</v>
      </c>
      <c r="AH2988" t="s">
        <v>641</v>
      </c>
      <c r="AI2988" t="s">
        <v>26578</v>
      </c>
      <c r="AJ2988" t="s">
        <v>26579</v>
      </c>
      <c r="AK2988" t="s">
        <v>2082</v>
      </c>
      <c r="AL2988" s="12">
        <v>46116.391250000001</v>
      </c>
      <c r="AM2988" t="s">
        <v>309</v>
      </c>
    </row>
    <row r="2989" spans="1:39" ht="15" customHeight="1" x14ac:dyDescent="0.3">
      <c r="A2989" s="38" t="s">
        <v>6347</v>
      </c>
      <c r="B2989" t="s">
        <v>5237</v>
      </c>
      <c r="C2989" t="s">
        <v>2212</v>
      </c>
      <c r="D2989" t="s">
        <v>282</v>
      </c>
      <c r="E2989" t="s">
        <v>25500</v>
      </c>
      <c r="G2989" t="s">
        <v>293</v>
      </c>
      <c r="H2989" t="s">
        <v>25852</v>
      </c>
      <c r="I2989" t="s">
        <v>6348</v>
      </c>
      <c r="J2989" t="s">
        <v>284</v>
      </c>
      <c r="K2989" t="s">
        <v>2075</v>
      </c>
      <c r="M2989" t="s">
        <v>338</v>
      </c>
      <c r="Q2989" t="s">
        <v>324</v>
      </c>
      <c r="R2989" t="b">
        <v>0</v>
      </c>
      <c r="S2989" t="b">
        <v>0</v>
      </c>
      <c r="T2989" t="s">
        <v>426</v>
      </c>
      <c r="U2989">
        <v>1</v>
      </c>
      <c r="V2989" s="32" t="s">
        <v>6349</v>
      </c>
      <c r="W2989" t="s">
        <v>6350</v>
      </c>
      <c r="X2989" t="s">
        <v>282</v>
      </c>
      <c r="Y2989" t="s">
        <v>324</v>
      </c>
      <c r="Z2989" t="s">
        <v>284</v>
      </c>
      <c r="AA2989" t="s">
        <v>319</v>
      </c>
      <c r="AB2989"/>
      <c r="AD2989" s="27" t="s">
        <v>2075</v>
      </c>
      <c r="AE2989" t="s">
        <v>26030</v>
      </c>
      <c r="AF2989" t="s">
        <v>338</v>
      </c>
      <c r="AH2989" t="s">
        <v>641</v>
      </c>
      <c r="AI2989" t="s">
        <v>26578</v>
      </c>
      <c r="AJ2989" t="s">
        <v>26579</v>
      </c>
      <c r="AK2989" t="s">
        <v>2082</v>
      </c>
      <c r="AL2989" s="12">
        <v>46111.312256944446</v>
      </c>
      <c r="AM2989" t="s">
        <v>291</v>
      </c>
    </row>
    <row r="2990" spans="1:39" ht="15" customHeight="1" x14ac:dyDescent="0.3">
      <c r="A2990" s="38" t="s">
        <v>6347</v>
      </c>
      <c r="B2990" t="s">
        <v>5237</v>
      </c>
      <c r="C2990" t="s">
        <v>2212</v>
      </c>
      <c r="D2990" t="s">
        <v>282</v>
      </c>
      <c r="E2990" t="s">
        <v>25500</v>
      </c>
      <c r="G2990" t="s">
        <v>293</v>
      </c>
      <c r="H2990" t="s">
        <v>25852</v>
      </c>
      <c r="I2990" t="s">
        <v>6348</v>
      </c>
      <c r="J2990" t="s">
        <v>284</v>
      </c>
      <c r="K2990" t="s">
        <v>2075</v>
      </c>
      <c r="M2990" t="s">
        <v>338</v>
      </c>
      <c r="R2990" t="b">
        <v>0</v>
      </c>
      <c r="S2990" t="b">
        <v>0</v>
      </c>
      <c r="T2990" t="s">
        <v>426</v>
      </c>
      <c r="U2990">
        <v>1</v>
      </c>
      <c r="V2990" s="32" t="s">
        <v>6359</v>
      </c>
      <c r="W2990" t="s">
        <v>6360</v>
      </c>
      <c r="X2990" t="s">
        <v>282</v>
      </c>
      <c r="Y2990" t="s">
        <v>305</v>
      </c>
      <c r="Z2990" t="s">
        <v>284</v>
      </c>
      <c r="AA2990" t="s">
        <v>319</v>
      </c>
      <c r="AB2990"/>
      <c r="AD2990" s="27" t="s">
        <v>2075</v>
      </c>
      <c r="AE2990" t="s">
        <v>26030</v>
      </c>
      <c r="AF2990" t="s">
        <v>338</v>
      </c>
      <c r="AH2990" t="s">
        <v>641</v>
      </c>
      <c r="AI2990" t="s">
        <v>26578</v>
      </c>
      <c r="AJ2990" t="s">
        <v>26579</v>
      </c>
      <c r="AK2990" t="s">
        <v>2082</v>
      </c>
      <c r="AL2990" s="12">
        <v>46116.413495370369</v>
      </c>
      <c r="AM2990" t="s">
        <v>309</v>
      </c>
    </row>
    <row r="2991" spans="1:39" ht="15" customHeight="1" x14ac:dyDescent="0.3">
      <c r="A2991" s="38" t="s">
        <v>6347</v>
      </c>
      <c r="B2991" t="s">
        <v>5237</v>
      </c>
      <c r="C2991" t="s">
        <v>2212</v>
      </c>
      <c r="D2991" t="s">
        <v>282</v>
      </c>
      <c r="E2991" t="s">
        <v>25500</v>
      </c>
      <c r="G2991" t="s">
        <v>293</v>
      </c>
      <c r="H2991" t="s">
        <v>25852</v>
      </c>
      <c r="I2991" t="s">
        <v>6348</v>
      </c>
      <c r="J2991" t="s">
        <v>284</v>
      </c>
      <c r="K2991" t="s">
        <v>2075</v>
      </c>
      <c r="M2991" t="s">
        <v>338</v>
      </c>
      <c r="R2991" t="b">
        <v>0</v>
      </c>
      <c r="S2991" t="b">
        <v>0</v>
      </c>
      <c r="T2991" t="s">
        <v>426</v>
      </c>
      <c r="U2991">
        <v>1</v>
      </c>
      <c r="V2991" s="32" t="s">
        <v>6351</v>
      </c>
      <c r="W2991" t="s">
        <v>6352</v>
      </c>
      <c r="X2991" t="s">
        <v>282</v>
      </c>
      <c r="Y2991" t="s">
        <v>305</v>
      </c>
      <c r="Z2991" t="s">
        <v>284</v>
      </c>
      <c r="AA2991" t="s">
        <v>319</v>
      </c>
      <c r="AB2991"/>
      <c r="AD2991" s="27" t="s">
        <v>2075</v>
      </c>
      <c r="AE2991" t="s">
        <v>26030</v>
      </c>
      <c r="AF2991" t="s">
        <v>338</v>
      </c>
      <c r="AH2991" t="s">
        <v>641</v>
      </c>
      <c r="AI2991" t="s">
        <v>26578</v>
      </c>
      <c r="AJ2991" t="s">
        <v>26579</v>
      </c>
      <c r="AK2991" t="s">
        <v>2082</v>
      </c>
      <c r="AL2991" s="12">
        <v>46116.411539351851</v>
      </c>
      <c r="AM2991" t="s">
        <v>309</v>
      </c>
    </row>
    <row r="2992" spans="1:39" ht="15" customHeight="1" x14ac:dyDescent="0.3">
      <c r="A2992" s="38" t="s">
        <v>6347</v>
      </c>
      <c r="B2992" t="s">
        <v>5237</v>
      </c>
      <c r="C2992" t="s">
        <v>2212</v>
      </c>
      <c r="D2992" t="s">
        <v>282</v>
      </c>
      <c r="E2992" t="s">
        <v>25500</v>
      </c>
      <c r="G2992" t="s">
        <v>293</v>
      </c>
      <c r="H2992" t="s">
        <v>25852</v>
      </c>
      <c r="I2992" t="s">
        <v>6348</v>
      </c>
      <c r="J2992" t="s">
        <v>284</v>
      </c>
      <c r="K2992" t="s">
        <v>2075</v>
      </c>
      <c r="M2992" t="s">
        <v>338</v>
      </c>
      <c r="R2992" t="b">
        <v>0</v>
      </c>
      <c r="S2992" t="b">
        <v>0</v>
      </c>
      <c r="T2992" t="s">
        <v>426</v>
      </c>
      <c r="U2992">
        <v>1</v>
      </c>
      <c r="V2992" s="32" t="s">
        <v>6353</v>
      </c>
      <c r="W2992" t="s">
        <v>6354</v>
      </c>
      <c r="X2992" t="s">
        <v>282</v>
      </c>
      <c r="Y2992" t="s">
        <v>305</v>
      </c>
      <c r="Z2992" t="s">
        <v>284</v>
      </c>
      <c r="AA2992" t="s">
        <v>319</v>
      </c>
      <c r="AB2992"/>
      <c r="AD2992" s="27" t="s">
        <v>2075</v>
      </c>
      <c r="AE2992" t="s">
        <v>26030</v>
      </c>
      <c r="AF2992" t="s">
        <v>338</v>
      </c>
      <c r="AH2992" t="s">
        <v>641</v>
      </c>
      <c r="AI2992" t="s">
        <v>26578</v>
      </c>
      <c r="AJ2992" t="s">
        <v>26579</v>
      </c>
      <c r="AK2992" t="s">
        <v>2082</v>
      </c>
      <c r="AL2992" s="12">
        <v>46116.391550925924</v>
      </c>
      <c r="AM2992" t="s">
        <v>309</v>
      </c>
    </row>
    <row r="2993" spans="1:39" ht="15" customHeight="1" x14ac:dyDescent="0.3">
      <c r="A2993" s="38" t="s">
        <v>6347</v>
      </c>
      <c r="B2993" t="s">
        <v>5237</v>
      </c>
      <c r="C2993" t="s">
        <v>2212</v>
      </c>
      <c r="D2993" t="s">
        <v>282</v>
      </c>
      <c r="E2993" t="s">
        <v>25500</v>
      </c>
      <c r="G2993" t="s">
        <v>293</v>
      </c>
      <c r="H2993" t="s">
        <v>25852</v>
      </c>
      <c r="I2993" t="s">
        <v>6348</v>
      </c>
      <c r="J2993" t="s">
        <v>284</v>
      </c>
      <c r="K2993" t="s">
        <v>2075</v>
      </c>
      <c r="M2993" t="s">
        <v>338</v>
      </c>
      <c r="R2993" t="b">
        <v>0</v>
      </c>
      <c r="S2993" t="b">
        <v>0</v>
      </c>
      <c r="T2993" t="s">
        <v>426</v>
      </c>
      <c r="U2993">
        <v>1</v>
      </c>
      <c r="V2993" s="30" t="s">
        <v>6355</v>
      </c>
      <c r="W2993" t="s">
        <v>6356</v>
      </c>
      <c r="X2993" t="s">
        <v>282</v>
      </c>
      <c r="Y2993" t="s">
        <v>305</v>
      </c>
      <c r="Z2993" t="s">
        <v>284</v>
      </c>
      <c r="AA2993" t="s">
        <v>319</v>
      </c>
      <c r="AB2993"/>
      <c r="AD2993" s="27" t="s">
        <v>2075</v>
      </c>
      <c r="AE2993" t="s">
        <v>26030</v>
      </c>
      <c r="AF2993" t="s">
        <v>338</v>
      </c>
      <c r="AH2993" t="s">
        <v>641</v>
      </c>
      <c r="AI2993" t="s">
        <v>26578</v>
      </c>
      <c r="AJ2993" t="s">
        <v>26579</v>
      </c>
      <c r="AK2993" t="s">
        <v>2082</v>
      </c>
      <c r="AL2993" s="12">
        <v>46116.392361111109</v>
      </c>
      <c r="AM2993" t="s">
        <v>309</v>
      </c>
    </row>
    <row r="2994" spans="1:39" ht="15" customHeight="1" x14ac:dyDescent="0.3">
      <c r="A2994" s="38" t="s">
        <v>6270</v>
      </c>
      <c r="B2994" t="s">
        <v>6271</v>
      </c>
      <c r="C2994" t="s">
        <v>2092</v>
      </c>
      <c r="D2994" t="s">
        <v>282</v>
      </c>
      <c r="E2994" t="s">
        <v>292</v>
      </c>
      <c r="G2994" t="s">
        <v>293</v>
      </c>
      <c r="H2994" t="s">
        <v>320</v>
      </c>
      <c r="I2994" t="s">
        <v>6272</v>
      </c>
      <c r="J2994" t="s">
        <v>284</v>
      </c>
      <c r="K2994" t="s">
        <v>2094</v>
      </c>
      <c r="M2994" t="s">
        <v>294</v>
      </c>
      <c r="N2994" t="s">
        <v>295</v>
      </c>
      <c r="O2994" t="s">
        <v>2076</v>
      </c>
      <c r="P2994" t="s">
        <v>296</v>
      </c>
      <c r="Q2994" t="s">
        <v>367</v>
      </c>
      <c r="R2994" t="b">
        <v>1</v>
      </c>
      <c r="S2994" t="b">
        <v>1</v>
      </c>
      <c r="T2994" t="s">
        <v>25454</v>
      </c>
      <c r="U2994" t="s">
        <v>2234</v>
      </c>
      <c r="V2994" s="30" t="s">
        <v>2235</v>
      </c>
      <c r="AB2994"/>
      <c r="AD2994" s="27"/>
    </row>
    <row r="2995" spans="1:39" ht="15" customHeight="1" x14ac:dyDescent="0.3">
      <c r="A2995" s="38" t="s">
        <v>6290</v>
      </c>
      <c r="B2995" t="s">
        <v>5109</v>
      </c>
      <c r="C2995" t="s">
        <v>2092</v>
      </c>
      <c r="D2995" t="s">
        <v>282</v>
      </c>
      <c r="E2995" t="s">
        <v>322</v>
      </c>
      <c r="G2995" t="s">
        <v>298</v>
      </c>
      <c r="H2995" t="s">
        <v>298</v>
      </c>
      <c r="I2995" t="s">
        <v>6291</v>
      </c>
      <c r="J2995" t="s">
        <v>284</v>
      </c>
      <c r="K2995" t="s">
        <v>2094</v>
      </c>
      <c r="M2995" t="s">
        <v>285</v>
      </c>
      <c r="N2995" t="s">
        <v>286</v>
      </c>
      <c r="O2995" t="s">
        <v>2076</v>
      </c>
      <c r="Q2995" t="s">
        <v>288</v>
      </c>
      <c r="R2995" t="b">
        <v>0</v>
      </c>
      <c r="S2995" t="b">
        <v>0</v>
      </c>
      <c r="T2995" t="s">
        <v>25455</v>
      </c>
      <c r="U2995" t="s">
        <v>2234</v>
      </c>
      <c r="V2995" s="32" t="s">
        <v>6292</v>
      </c>
      <c r="W2995" t="s">
        <v>6293</v>
      </c>
      <c r="X2995" t="s">
        <v>282</v>
      </c>
      <c r="Y2995" t="s">
        <v>288</v>
      </c>
      <c r="Z2995" t="s">
        <v>284</v>
      </c>
      <c r="AA2995" t="s">
        <v>304</v>
      </c>
      <c r="AB2995"/>
      <c r="AD2995" s="27" t="s">
        <v>2094</v>
      </c>
      <c r="AE2995" t="s">
        <v>289</v>
      </c>
      <c r="AF2995" t="s">
        <v>285</v>
      </c>
      <c r="AH2995" t="s">
        <v>657</v>
      </c>
      <c r="AI2995" t="s">
        <v>26082</v>
      </c>
      <c r="AJ2995" t="s">
        <v>26086</v>
      </c>
      <c r="AK2995" t="s">
        <v>2082</v>
      </c>
      <c r="AL2995" s="12">
        <v>46107.471446759257</v>
      </c>
      <c r="AM2995" t="s">
        <v>291</v>
      </c>
    </row>
    <row r="2996" spans="1:39" ht="15" customHeight="1" x14ac:dyDescent="0.3">
      <c r="A2996" s="38" t="s">
        <v>6376</v>
      </c>
      <c r="B2996" t="s">
        <v>6377</v>
      </c>
      <c r="C2996" t="s">
        <v>2092</v>
      </c>
      <c r="D2996" t="s">
        <v>282</v>
      </c>
      <c r="E2996" t="s">
        <v>319</v>
      </c>
      <c r="G2996" t="s">
        <v>320</v>
      </c>
      <c r="H2996" t="s">
        <v>320</v>
      </c>
      <c r="I2996" t="s">
        <v>6378</v>
      </c>
      <c r="J2996" t="s">
        <v>284</v>
      </c>
      <c r="K2996" t="s">
        <v>2512</v>
      </c>
      <c r="M2996" t="s">
        <v>294</v>
      </c>
      <c r="N2996" t="s">
        <v>295</v>
      </c>
      <c r="O2996" t="s">
        <v>2076</v>
      </c>
      <c r="Q2996" t="s">
        <v>336</v>
      </c>
      <c r="R2996" t="b">
        <v>0</v>
      </c>
      <c r="S2996" t="b">
        <v>0</v>
      </c>
      <c r="T2996" t="s">
        <v>425</v>
      </c>
      <c r="U2996">
        <v>0</v>
      </c>
      <c r="V2996" s="32" t="s">
        <v>6334</v>
      </c>
      <c r="W2996" t="s">
        <v>6335</v>
      </c>
      <c r="X2996" t="s">
        <v>282</v>
      </c>
      <c r="Y2996" t="s">
        <v>336</v>
      </c>
      <c r="Z2996" t="s">
        <v>284</v>
      </c>
      <c r="AA2996" t="s">
        <v>319</v>
      </c>
      <c r="AB2996"/>
      <c r="AC2996" t="s">
        <v>26119</v>
      </c>
      <c r="AD2996" s="27" t="s">
        <v>2512</v>
      </c>
      <c r="AE2996" t="s">
        <v>289</v>
      </c>
      <c r="AF2996" t="s">
        <v>338</v>
      </c>
      <c r="AH2996" t="s">
        <v>683</v>
      </c>
      <c r="AI2996" t="s">
        <v>26598</v>
      </c>
      <c r="AJ2996" t="s">
        <v>26598</v>
      </c>
      <c r="AK2996" t="s">
        <v>2082</v>
      </c>
      <c r="AL2996" s="12">
        <v>46114.766423611109</v>
      </c>
      <c r="AM2996" t="s">
        <v>309</v>
      </c>
    </row>
    <row r="2997" spans="1:39" ht="15" customHeight="1" x14ac:dyDescent="0.3">
      <c r="A2997" s="38" t="s">
        <v>6326</v>
      </c>
      <c r="B2997" t="s">
        <v>6327</v>
      </c>
      <c r="C2997" t="s">
        <v>2092</v>
      </c>
      <c r="D2997" t="s">
        <v>282</v>
      </c>
      <c r="E2997" t="s">
        <v>319</v>
      </c>
      <c r="G2997" t="s">
        <v>320</v>
      </c>
      <c r="H2997" t="s">
        <v>320</v>
      </c>
      <c r="I2997" t="s">
        <v>6328</v>
      </c>
      <c r="J2997" t="s">
        <v>284</v>
      </c>
      <c r="K2997" t="s">
        <v>2512</v>
      </c>
      <c r="M2997" t="s">
        <v>294</v>
      </c>
      <c r="N2997" t="s">
        <v>295</v>
      </c>
      <c r="O2997" t="s">
        <v>2076</v>
      </c>
      <c r="Q2997" t="s">
        <v>336</v>
      </c>
      <c r="R2997" t="b">
        <v>0</v>
      </c>
      <c r="S2997" t="b">
        <v>0</v>
      </c>
      <c r="T2997" t="s">
        <v>425</v>
      </c>
      <c r="U2997">
        <v>0</v>
      </c>
      <c r="V2997" s="32" t="s">
        <v>6329</v>
      </c>
      <c r="W2997" t="s">
        <v>6330</v>
      </c>
      <c r="X2997" t="s">
        <v>282</v>
      </c>
      <c r="Y2997" t="s">
        <v>336</v>
      </c>
      <c r="Z2997" t="s">
        <v>284</v>
      </c>
      <c r="AA2997" t="s">
        <v>319</v>
      </c>
      <c r="AB2997"/>
      <c r="AC2997" t="s">
        <v>26119</v>
      </c>
      <c r="AD2997" s="27" t="s">
        <v>2512</v>
      </c>
      <c r="AE2997" t="s">
        <v>289</v>
      </c>
      <c r="AF2997" t="s">
        <v>338</v>
      </c>
      <c r="AH2997" t="s">
        <v>683</v>
      </c>
      <c r="AI2997" t="s">
        <v>26598</v>
      </c>
      <c r="AJ2997" t="s">
        <v>26598</v>
      </c>
      <c r="AK2997" t="s">
        <v>2082</v>
      </c>
      <c r="AL2997" s="12">
        <v>46114.772233796299</v>
      </c>
      <c r="AM2997" t="s">
        <v>309</v>
      </c>
    </row>
    <row r="2998" spans="1:39" ht="15" customHeight="1" x14ac:dyDescent="0.3">
      <c r="A2998" s="38" t="s">
        <v>6331</v>
      </c>
      <c r="B2998" t="s">
        <v>6332</v>
      </c>
      <c r="C2998" t="s">
        <v>2092</v>
      </c>
      <c r="D2998" t="s">
        <v>282</v>
      </c>
      <c r="E2998" t="s">
        <v>319</v>
      </c>
      <c r="G2998" t="s">
        <v>320</v>
      </c>
      <c r="H2998" t="s">
        <v>320</v>
      </c>
      <c r="I2998" t="s">
        <v>6333</v>
      </c>
      <c r="J2998" t="s">
        <v>284</v>
      </c>
      <c r="K2998" t="s">
        <v>2512</v>
      </c>
      <c r="M2998" t="s">
        <v>294</v>
      </c>
      <c r="N2998" t="s">
        <v>295</v>
      </c>
      <c r="O2998" t="s">
        <v>2076</v>
      </c>
      <c r="Q2998" t="s">
        <v>336</v>
      </c>
      <c r="R2998" t="b">
        <v>0</v>
      </c>
      <c r="S2998" t="b">
        <v>0</v>
      </c>
      <c r="T2998" t="s">
        <v>425</v>
      </c>
      <c r="U2998">
        <v>0</v>
      </c>
      <c r="V2998" s="32" t="s">
        <v>6334</v>
      </c>
      <c r="W2998" t="s">
        <v>6335</v>
      </c>
      <c r="X2998" t="s">
        <v>282</v>
      </c>
      <c r="Y2998" t="s">
        <v>336</v>
      </c>
      <c r="Z2998" t="s">
        <v>284</v>
      </c>
      <c r="AA2998" t="s">
        <v>319</v>
      </c>
      <c r="AB2998"/>
      <c r="AC2998" t="s">
        <v>26119</v>
      </c>
      <c r="AD2998" s="27" t="s">
        <v>2512</v>
      </c>
      <c r="AE2998" t="s">
        <v>289</v>
      </c>
      <c r="AF2998" t="s">
        <v>338</v>
      </c>
      <c r="AH2998" t="s">
        <v>683</v>
      </c>
      <c r="AI2998" t="s">
        <v>26598</v>
      </c>
      <c r="AJ2998" t="s">
        <v>26598</v>
      </c>
      <c r="AK2998" t="s">
        <v>2082</v>
      </c>
      <c r="AL2998" s="12">
        <v>46114.766423611109</v>
      </c>
      <c r="AM2998" t="s">
        <v>309</v>
      </c>
    </row>
    <row r="2999" spans="1:39" ht="15" customHeight="1" x14ac:dyDescent="0.3">
      <c r="A2999" s="38" t="s">
        <v>6371</v>
      </c>
      <c r="B2999" t="s">
        <v>6372</v>
      </c>
      <c r="C2999" t="s">
        <v>2212</v>
      </c>
      <c r="D2999" t="s">
        <v>282</v>
      </c>
      <c r="G2999" t="s">
        <v>303</v>
      </c>
      <c r="H2999" t="s">
        <v>303</v>
      </c>
      <c r="I2999" t="s">
        <v>6373</v>
      </c>
      <c r="K2999" t="s">
        <v>2075</v>
      </c>
      <c r="M2999" t="s">
        <v>290</v>
      </c>
      <c r="Q2999" t="s">
        <v>305</v>
      </c>
      <c r="R2999" t="b">
        <v>0</v>
      </c>
      <c r="S2999" t="b">
        <v>0</v>
      </c>
      <c r="T2999" t="s">
        <v>426</v>
      </c>
      <c r="U2999">
        <v>1</v>
      </c>
      <c r="V2999" s="32" t="s">
        <v>6374</v>
      </c>
      <c r="W2999" t="s">
        <v>6375</v>
      </c>
      <c r="X2999" t="s">
        <v>282</v>
      </c>
      <c r="Y2999" t="s">
        <v>305</v>
      </c>
      <c r="Z2999" t="s">
        <v>284</v>
      </c>
      <c r="AA2999" t="s">
        <v>319</v>
      </c>
      <c r="AB2999"/>
      <c r="AD2999" s="27" t="s">
        <v>2075</v>
      </c>
      <c r="AE2999" t="s">
        <v>26030</v>
      </c>
      <c r="AF2999" t="s">
        <v>290</v>
      </c>
      <c r="AH2999" t="s">
        <v>625</v>
      </c>
      <c r="AI2999" t="s">
        <v>26578</v>
      </c>
      <c r="AJ2999" t="s">
        <v>26579</v>
      </c>
      <c r="AK2999" t="s">
        <v>2082</v>
      </c>
      <c r="AL2999" s="12">
        <v>46122.302025462966</v>
      </c>
      <c r="AM2999" t="s">
        <v>309</v>
      </c>
    </row>
    <row r="3000" spans="1:39" ht="15" customHeight="1" x14ac:dyDescent="0.3">
      <c r="A3000" s="38" t="s">
        <v>6382</v>
      </c>
      <c r="B3000" t="s">
        <v>6383</v>
      </c>
      <c r="C3000" t="s">
        <v>2212</v>
      </c>
      <c r="D3000" t="s">
        <v>282</v>
      </c>
      <c r="E3000" t="s">
        <v>319</v>
      </c>
      <c r="G3000" t="s">
        <v>303</v>
      </c>
      <c r="H3000" t="s">
        <v>303</v>
      </c>
      <c r="I3000" t="s">
        <v>6384</v>
      </c>
      <c r="K3000" t="s">
        <v>2075</v>
      </c>
      <c r="M3000" t="s">
        <v>294</v>
      </c>
      <c r="N3000" t="s">
        <v>295</v>
      </c>
      <c r="Q3000" t="s">
        <v>324</v>
      </c>
      <c r="R3000" t="b">
        <v>0</v>
      </c>
      <c r="S3000" t="b">
        <v>0</v>
      </c>
      <c r="T3000" t="s">
        <v>426</v>
      </c>
      <c r="U3000">
        <v>1</v>
      </c>
      <c r="V3000" s="30" t="s">
        <v>6385</v>
      </c>
      <c r="W3000" t="s">
        <v>6386</v>
      </c>
      <c r="X3000" t="s">
        <v>282</v>
      </c>
      <c r="Y3000" t="s">
        <v>324</v>
      </c>
      <c r="Z3000" t="s">
        <v>284</v>
      </c>
      <c r="AA3000" t="s">
        <v>319</v>
      </c>
      <c r="AB3000"/>
      <c r="AD3000" s="27" t="s">
        <v>2075</v>
      </c>
      <c r="AF3000" t="s">
        <v>348</v>
      </c>
      <c r="AH3000" t="s">
        <v>691</v>
      </c>
      <c r="AI3000" t="s">
        <v>26578</v>
      </c>
      <c r="AJ3000" t="s">
        <v>26579</v>
      </c>
      <c r="AK3000" t="s">
        <v>2082</v>
      </c>
      <c r="AL3000" s="12">
        <v>46120.417754629627</v>
      </c>
      <c r="AM3000" t="s">
        <v>291</v>
      </c>
    </row>
    <row r="3001" spans="1:39" ht="15" customHeight="1" x14ac:dyDescent="0.3">
      <c r="A3001" s="38" t="s">
        <v>6344</v>
      </c>
      <c r="B3001" t="s">
        <v>6345</v>
      </c>
      <c r="C3001" t="s">
        <v>2092</v>
      </c>
      <c r="D3001" t="s">
        <v>282</v>
      </c>
      <c r="E3001" t="s">
        <v>319</v>
      </c>
      <c r="G3001" t="s">
        <v>320</v>
      </c>
      <c r="H3001" t="s">
        <v>320</v>
      </c>
      <c r="I3001" t="s">
        <v>6346</v>
      </c>
      <c r="J3001" t="s">
        <v>284</v>
      </c>
      <c r="K3001" t="s">
        <v>2512</v>
      </c>
      <c r="M3001" t="s">
        <v>294</v>
      </c>
      <c r="N3001" t="s">
        <v>295</v>
      </c>
      <c r="O3001" t="s">
        <v>2076</v>
      </c>
      <c r="Q3001" t="s">
        <v>336</v>
      </c>
      <c r="R3001" t="b">
        <v>0</v>
      </c>
      <c r="S3001" t="b">
        <v>0</v>
      </c>
      <c r="T3001" t="s">
        <v>425</v>
      </c>
      <c r="U3001">
        <v>0</v>
      </c>
      <c r="V3001" s="32" t="s">
        <v>6334</v>
      </c>
      <c r="W3001" t="s">
        <v>6335</v>
      </c>
      <c r="X3001" t="s">
        <v>282</v>
      </c>
      <c r="Y3001" t="s">
        <v>336</v>
      </c>
      <c r="Z3001" t="s">
        <v>284</v>
      </c>
      <c r="AA3001" t="s">
        <v>319</v>
      </c>
      <c r="AB3001"/>
      <c r="AC3001" t="s">
        <v>26119</v>
      </c>
      <c r="AD3001" s="27" t="s">
        <v>2512</v>
      </c>
      <c r="AE3001" t="s">
        <v>289</v>
      </c>
      <c r="AF3001" t="s">
        <v>338</v>
      </c>
      <c r="AH3001" t="s">
        <v>683</v>
      </c>
      <c r="AI3001" t="s">
        <v>26598</v>
      </c>
      <c r="AJ3001" t="s">
        <v>26598</v>
      </c>
      <c r="AK3001" t="s">
        <v>2082</v>
      </c>
      <c r="AL3001" s="12">
        <v>46114.766423611109</v>
      </c>
      <c r="AM3001" t="s">
        <v>309</v>
      </c>
    </row>
    <row r="3002" spans="1:39" ht="15" customHeight="1" x14ac:dyDescent="0.3">
      <c r="A3002" s="38" t="s">
        <v>6283</v>
      </c>
      <c r="B3002" t="s">
        <v>5109</v>
      </c>
      <c r="C3002" t="s">
        <v>2092</v>
      </c>
      <c r="D3002" t="s">
        <v>282</v>
      </c>
      <c r="E3002" t="s">
        <v>322</v>
      </c>
      <c r="G3002" t="s">
        <v>298</v>
      </c>
      <c r="H3002" t="s">
        <v>298</v>
      </c>
      <c r="I3002" t="s">
        <v>6284</v>
      </c>
      <c r="J3002" t="s">
        <v>284</v>
      </c>
      <c r="K3002" t="s">
        <v>2094</v>
      </c>
      <c r="M3002" t="s">
        <v>285</v>
      </c>
      <c r="N3002" t="s">
        <v>286</v>
      </c>
      <c r="O3002" t="s">
        <v>2076</v>
      </c>
      <c r="Q3002" t="s">
        <v>288</v>
      </c>
      <c r="R3002" t="b">
        <v>0</v>
      </c>
      <c r="S3002" t="b">
        <v>0</v>
      </c>
      <c r="T3002" t="s">
        <v>25455</v>
      </c>
      <c r="U3002" t="s">
        <v>2234</v>
      </c>
      <c r="V3002" s="30" t="s">
        <v>6285</v>
      </c>
      <c r="W3002" t="s">
        <v>6286</v>
      </c>
      <c r="X3002" t="s">
        <v>282</v>
      </c>
      <c r="Y3002" t="s">
        <v>288</v>
      </c>
      <c r="Z3002" t="s">
        <v>284</v>
      </c>
      <c r="AA3002" t="s">
        <v>304</v>
      </c>
      <c r="AB3002"/>
      <c r="AD3002" s="27" t="s">
        <v>2094</v>
      </c>
      <c r="AE3002" t="s">
        <v>289</v>
      </c>
      <c r="AF3002" t="s">
        <v>285</v>
      </c>
      <c r="AH3002" t="s">
        <v>657</v>
      </c>
      <c r="AI3002" t="s">
        <v>26082</v>
      </c>
      <c r="AJ3002" t="s">
        <v>26086</v>
      </c>
      <c r="AK3002" t="s">
        <v>2082</v>
      </c>
      <c r="AL3002" s="12">
        <v>46107.506608796299</v>
      </c>
      <c r="AM3002" t="s">
        <v>291</v>
      </c>
    </row>
    <row r="3003" spans="1:39" ht="15" customHeight="1" x14ac:dyDescent="0.3">
      <c r="A3003" s="38" t="s">
        <v>6368</v>
      </c>
      <c r="B3003" t="s">
        <v>6369</v>
      </c>
      <c r="C3003" t="s">
        <v>2092</v>
      </c>
      <c r="D3003" t="s">
        <v>282</v>
      </c>
      <c r="E3003" t="s">
        <v>319</v>
      </c>
      <c r="G3003" t="s">
        <v>320</v>
      </c>
      <c r="H3003" t="s">
        <v>320</v>
      </c>
      <c r="I3003" t="s">
        <v>6370</v>
      </c>
      <c r="J3003" t="s">
        <v>284</v>
      </c>
      <c r="K3003" t="s">
        <v>2512</v>
      </c>
      <c r="M3003" t="s">
        <v>294</v>
      </c>
      <c r="N3003" t="s">
        <v>295</v>
      </c>
      <c r="O3003" t="s">
        <v>2076</v>
      </c>
      <c r="Q3003" t="s">
        <v>336</v>
      </c>
      <c r="R3003" t="b">
        <v>0</v>
      </c>
      <c r="S3003" t="b">
        <v>0</v>
      </c>
      <c r="T3003" t="s">
        <v>425</v>
      </c>
      <c r="U3003">
        <v>0</v>
      </c>
      <c r="V3003" s="32" t="s">
        <v>6329</v>
      </c>
      <c r="W3003" t="s">
        <v>6330</v>
      </c>
      <c r="X3003" t="s">
        <v>282</v>
      </c>
      <c r="Y3003" t="s">
        <v>336</v>
      </c>
      <c r="Z3003" t="s">
        <v>284</v>
      </c>
      <c r="AA3003" t="s">
        <v>319</v>
      </c>
      <c r="AB3003"/>
      <c r="AC3003" t="s">
        <v>26119</v>
      </c>
      <c r="AD3003" s="27" t="s">
        <v>2512</v>
      </c>
      <c r="AE3003" t="s">
        <v>289</v>
      </c>
      <c r="AF3003" t="s">
        <v>338</v>
      </c>
      <c r="AH3003" t="s">
        <v>683</v>
      </c>
      <c r="AI3003" t="s">
        <v>26598</v>
      </c>
      <c r="AJ3003" t="s">
        <v>26598</v>
      </c>
      <c r="AK3003" t="s">
        <v>2082</v>
      </c>
      <c r="AL3003" s="12">
        <v>46114.772233796299</v>
      </c>
      <c r="AM3003" t="s">
        <v>309</v>
      </c>
    </row>
    <row r="3004" spans="1:39" ht="15" customHeight="1" x14ac:dyDescent="0.3">
      <c r="A3004" s="38" t="s">
        <v>6365</v>
      </c>
      <c r="B3004" t="s">
        <v>6366</v>
      </c>
      <c r="C3004" t="s">
        <v>2092</v>
      </c>
      <c r="D3004" t="s">
        <v>282</v>
      </c>
      <c r="E3004" t="s">
        <v>319</v>
      </c>
      <c r="G3004" t="s">
        <v>318</v>
      </c>
      <c r="I3004" t="s">
        <v>6367</v>
      </c>
      <c r="J3004" t="s">
        <v>329</v>
      </c>
      <c r="K3004" t="s">
        <v>4453</v>
      </c>
      <c r="M3004" t="s">
        <v>294</v>
      </c>
      <c r="N3004" t="s">
        <v>295</v>
      </c>
      <c r="O3004" t="s">
        <v>2228</v>
      </c>
      <c r="Q3004" t="s">
        <v>336</v>
      </c>
      <c r="R3004" t="b">
        <v>0</v>
      </c>
      <c r="S3004" t="b">
        <v>0</v>
      </c>
      <c r="T3004" t="s">
        <v>25457</v>
      </c>
      <c r="U3004" t="s">
        <v>6129</v>
      </c>
      <c r="V3004" s="32" t="s">
        <v>2235</v>
      </c>
      <c r="AB3004"/>
      <c r="AD3004" s="27"/>
    </row>
    <row r="3005" spans="1:39" ht="15" customHeight="1" x14ac:dyDescent="0.3">
      <c r="A3005" s="38" t="s">
        <v>6365</v>
      </c>
      <c r="B3005" t="s">
        <v>6366</v>
      </c>
      <c r="C3005" t="s">
        <v>2092</v>
      </c>
      <c r="D3005" t="s">
        <v>282</v>
      </c>
      <c r="E3005" t="s">
        <v>319</v>
      </c>
      <c r="G3005" t="s">
        <v>318</v>
      </c>
      <c r="I3005" t="s">
        <v>6367</v>
      </c>
      <c r="J3005" t="s">
        <v>329</v>
      </c>
      <c r="K3005" t="s">
        <v>4453</v>
      </c>
      <c r="M3005" t="s">
        <v>294</v>
      </c>
      <c r="N3005" t="s">
        <v>295</v>
      </c>
      <c r="O3005" t="s">
        <v>2228</v>
      </c>
      <c r="Q3005" t="s">
        <v>351</v>
      </c>
      <c r="R3005" t="b">
        <v>0</v>
      </c>
      <c r="S3005" t="b">
        <v>0</v>
      </c>
      <c r="T3005" t="s">
        <v>25457</v>
      </c>
      <c r="U3005" t="s">
        <v>6129</v>
      </c>
      <c r="V3005" s="32" t="s">
        <v>2235</v>
      </c>
      <c r="AB3005"/>
      <c r="AD3005" s="27"/>
    </row>
    <row r="3006" spans="1:39" ht="15" customHeight="1" x14ac:dyDescent="0.3">
      <c r="A3006" s="38" t="s">
        <v>6320</v>
      </c>
      <c r="B3006" t="s">
        <v>6321</v>
      </c>
      <c r="C3006" t="s">
        <v>2092</v>
      </c>
      <c r="D3006" t="s">
        <v>282</v>
      </c>
      <c r="E3006" t="s">
        <v>319</v>
      </c>
      <c r="G3006" t="s">
        <v>318</v>
      </c>
      <c r="I3006" t="s">
        <v>6322</v>
      </c>
      <c r="J3006" t="s">
        <v>329</v>
      </c>
      <c r="K3006" t="s">
        <v>4453</v>
      </c>
      <c r="M3006" t="s">
        <v>294</v>
      </c>
      <c r="N3006" t="s">
        <v>295</v>
      </c>
      <c r="O3006" t="s">
        <v>2228</v>
      </c>
      <c r="Q3006" t="s">
        <v>336</v>
      </c>
      <c r="R3006" t="b">
        <v>0</v>
      </c>
      <c r="S3006" t="b">
        <v>0</v>
      </c>
      <c r="T3006" s="31" t="s">
        <v>25457</v>
      </c>
      <c r="U3006" s="31" t="s">
        <v>6129</v>
      </c>
      <c r="V3006" s="32" t="s">
        <v>2235</v>
      </c>
      <c r="AB3006"/>
      <c r="AD3006" s="27"/>
    </row>
    <row r="3007" spans="1:39" ht="15" customHeight="1" x14ac:dyDescent="0.3">
      <c r="A3007" s="38" t="s">
        <v>6320</v>
      </c>
      <c r="B3007" t="s">
        <v>6321</v>
      </c>
      <c r="C3007" t="s">
        <v>2092</v>
      </c>
      <c r="D3007" t="s">
        <v>282</v>
      </c>
      <c r="E3007" t="s">
        <v>319</v>
      </c>
      <c r="G3007" t="s">
        <v>318</v>
      </c>
      <c r="I3007" t="s">
        <v>6322</v>
      </c>
      <c r="J3007" t="s">
        <v>329</v>
      </c>
      <c r="K3007" t="s">
        <v>4453</v>
      </c>
      <c r="M3007" t="s">
        <v>294</v>
      </c>
      <c r="N3007" t="s">
        <v>295</v>
      </c>
      <c r="O3007" t="s">
        <v>2228</v>
      </c>
      <c r="Q3007" t="s">
        <v>351</v>
      </c>
      <c r="R3007" t="b">
        <v>0</v>
      </c>
      <c r="S3007" t="b">
        <v>0</v>
      </c>
      <c r="T3007" s="31" t="s">
        <v>25457</v>
      </c>
      <c r="U3007" s="31" t="s">
        <v>6129</v>
      </c>
      <c r="V3007" s="32" t="s">
        <v>2235</v>
      </c>
      <c r="AB3007"/>
      <c r="AD3007" s="27"/>
    </row>
    <row r="3008" spans="1:39" ht="15" customHeight="1" x14ac:dyDescent="0.3">
      <c r="A3008" s="38" t="s">
        <v>6323</v>
      </c>
      <c r="B3008" t="s">
        <v>6324</v>
      </c>
      <c r="C3008" t="s">
        <v>2092</v>
      </c>
      <c r="D3008" t="s">
        <v>282</v>
      </c>
      <c r="E3008" t="s">
        <v>319</v>
      </c>
      <c r="G3008" t="s">
        <v>318</v>
      </c>
      <c r="I3008" t="s">
        <v>6325</v>
      </c>
      <c r="J3008" t="s">
        <v>329</v>
      </c>
      <c r="K3008" t="s">
        <v>4453</v>
      </c>
      <c r="M3008" t="s">
        <v>294</v>
      </c>
      <c r="N3008" t="s">
        <v>295</v>
      </c>
      <c r="O3008" t="s">
        <v>2228</v>
      </c>
      <c r="Q3008" t="s">
        <v>336</v>
      </c>
      <c r="R3008" t="b">
        <v>0</v>
      </c>
      <c r="S3008" t="b">
        <v>0</v>
      </c>
      <c r="T3008" s="31" t="s">
        <v>25457</v>
      </c>
      <c r="U3008" s="31" t="s">
        <v>6129</v>
      </c>
      <c r="V3008" s="32" t="s">
        <v>2235</v>
      </c>
      <c r="AB3008"/>
      <c r="AD3008" s="27"/>
    </row>
    <row r="3009" spans="1:39" ht="15" customHeight="1" x14ac:dyDescent="0.3">
      <c r="A3009" s="38" t="s">
        <v>6323</v>
      </c>
      <c r="B3009" t="s">
        <v>6324</v>
      </c>
      <c r="C3009" t="s">
        <v>2092</v>
      </c>
      <c r="D3009" t="s">
        <v>282</v>
      </c>
      <c r="E3009" t="s">
        <v>319</v>
      </c>
      <c r="G3009" t="s">
        <v>318</v>
      </c>
      <c r="I3009" t="s">
        <v>6325</v>
      </c>
      <c r="J3009" t="s">
        <v>329</v>
      </c>
      <c r="K3009" t="s">
        <v>4453</v>
      </c>
      <c r="M3009" t="s">
        <v>294</v>
      </c>
      <c r="N3009" t="s">
        <v>295</v>
      </c>
      <c r="O3009" t="s">
        <v>2228</v>
      </c>
      <c r="Q3009" t="s">
        <v>351</v>
      </c>
      <c r="R3009" t="b">
        <v>0</v>
      </c>
      <c r="S3009" t="b">
        <v>0</v>
      </c>
      <c r="T3009" s="31" t="s">
        <v>25457</v>
      </c>
      <c r="U3009" s="31" t="s">
        <v>6129</v>
      </c>
      <c r="V3009" s="32" t="s">
        <v>2235</v>
      </c>
      <c r="AB3009"/>
      <c r="AD3009" s="27"/>
    </row>
    <row r="3010" spans="1:39" ht="15" customHeight="1" x14ac:dyDescent="0.3">
      <c r="A3010" s="38" t="s">
        <v>6379</v>
      </c>
      <c r="B3010" t="s">
        <v>6380</v>
      </c>
      <c r="C3010" t="s">
        <v>2092</v>
      </c>
      <c r="D3010" t="s">
        <v>282</v>
      </c>
      <c r="E3010" t="s">
        <v>319</v>
      </c>
      <c r="G3010" t="s">
        <v>320</v>
      </c>
      <c r="H3010" t="s">
        <v>320</v>
      </c>
      <c r="I3010" t="s">
        <v>6381</v>
      </c>
      <c r="J3010" t="s">
        <v>284</v>
      </c>
      <c r="K3010" t="s">
        <v>2512</v>
      </c>
      <c r="M3010" t="s">
        <v>338</v>
      </c>
      <c r="N3010" t="s">
        <v>295</v>
      </c>
      <c r="O3010" t="s">
        <v>2076</v>
      </c>
      <c r="Q3010" t="s">
        <v>336</v>
      </c>
      <c r="R3010" t="b">
        <v>0</v>
      </c>
      <c r="S3010" t="b">
        <v>0</v>
      </c>
      <c r="T3010" s="31" t="s">
        <v>425</v>
      </c>
      <c r="U3010" s="31">
        <v>0</v>
      </c>
      <c r="V3010" s="32" t="s">
        <v>6334</v>
      </c>
      <c r="W3010" t="s">
        <v>6335</v>
      </c>
      <c r="X3010" t="s">
        <v>282</v>
      </c>
      <c r="Y3010" t="s">
        <v>336</v>
      </c>
      <c r="Z3010" t="s">
        <v>284</v>
      </c>
      <c r="AA3010" t="s">
        <v>319</v>
      </c>
      <c r="AB3010"/>
      <c r="AC3010" t="s">
        <v>26119</v>
      </c>
      <c r="AD3010" s="27" t="s">
        <v>2512</v>
      </c>
      <c r="AE3010" t="s">
        <v>289</v>
      </c>
      <c r="AF3010" t="s">
        <v>338</v>
      </c>
      <c r="AH3010" t="s">
        <v>683</v>
      </c>
      <c r="AI3010" t="s">
        <v>26598</v>
      </c>
      <c r="AJ3010" t="s">
        <v>26598</v>
      </c>
      <c r="AK3010" t="s">
        <v>2082</v>
      </c>
      <c r="AL3010" s="12">
        <v>46114.766423611109</v>
      </c>
      <c r="AM3010" t="s">
        <v>309</v>
      </c>
    </row>
    <row r="3011" spans="1:39" ht="15" customHeight="1" x14ac:dyDescent="0.3">
      <c r="A3011" s="38" t="s">
        <v>6336</v>
      </c>
      <c r="B3011" t="s">
        <v>6337</v>
      </c>
      <c r="C3011" t="s">
        <v>2092</v>
      </c>
      <c r="D3011" t="s">
        <v>282</v>
      </c>
      <c r="E3011" t="s">
        <v>283</v>
      </c>
      <c r="G3011" t="s">
        <v>313</v>
      </c>
      <c r="H3011" t="s">
        <v>313</v>
      </c>
      <c r="I3011" t="s">
        <v>6338</v>
      </c>
      <c r="J3011" t="s">
        <v>284</v>
      </c>
      <c r="K3011" t="s">
        <v>2094</v>
      </c>
      <c r="M3011" t="s">
        <v>290</v>
      </c>
      <c r="N3011" t="s">
        <v>355</v>
      </c>
      <c r="O3011" t="s">
        <v>2076</v>
      </c>
      <c r="Q3011" t="s">
        <v>288</v>
      </c>
      <c r="R3011" t="b">
        <v>0</v>
      </c>
      <c r="S3011" t="b">
        <v>0</v>
      </c>
      <c r="T3011" s="31" t="s">
        <v>424</v>
      </c>
      <c r="U3011" s="31">
        <v>1</v>
      </c>
      <c r="V3011" s="30" t="s">
        <v>6339</v>
      </c>
      <c r="W3011" t="s">
        <v>6340</v>
      </c>
      <c r="X3011" t="s">
        <v>282</v>
      </c>
      <c r="Y3011" t="s">
        <v>288</v>
      </c>
      <c r="Z3011" t="s">
        <v>284</v>
      </c>
      <c r="AA3011" t="s">
        <v>283</v>
      </c>
      <c r="AB3011"/>
      <c r="AD3011" s="27" t="s">
        <v>2075</v>
      </c>
      <c r="AE3011" t="s">
        <v>289</v>
      </c>
      <c r="AF3011" t="s">
        <v>290</v>
      </c>
      <c r="AH3011" t="s">
        <v>625</v>
      </c>
      <c r="AI3011" t="s">
        <v>26094</v>
      </c>
      <c r="AJ3011" t="s">
        <v>26095</v>
      </c>
      <c r="AK3011" t="s">
        <v>2082</v>
      </c>
      <c r="AL3011" s="12">
        <v>46127.38758101852</v>
      </c>
      <c r="AM3011" t="s">
        <v>307</v>
      </c>
    </row>
    <row r="3012" spans="1:39" ht="15" customHeight="1" x14ac:dyDescent="0.3">
      <c r="A3012" s="38" t="s">
        <v>5205</v>
      </c>
      <c r="B3012" t="s">
        <v>4407</v>
      </c>
      <c r="C3012" t="s">
        <v>2092</v>
      </c>
      <c r="D3012" t="s">
        <v>282</v>
      </c>
      <c r="E3012" t="s">
        <v>337</v>
      </c>
      <c r="G3012" t="s">
        <v>298</v>
      </c>
      <c r="H3012" t="s">
        <v>298</v>
      </c>
      <c r="I3012" t="s">
        <v>25927</v>
      </c>
      <c r="J3012" t="s">
        <v>284</v>
      </c>
      <c r="K3012" t="s">
        <v>2075</v>
      </c>
      <c r="M3012" t="s">
        <v>294</v>
      </c>
      <c r="N3012" t="s">
        <v>295</v>
      </c>
      <c r="O3012" t="s">
        <v>2076</v>
      </c>
      <c r="Q3012" t="s">
        <v>360</v>
      </c>
      <c r="R3012" t="b">
        <v>1</v>
      </c>
      <c r="S3012" t="b">
        <v>1</v>
      </c>
      <c r="T3012" t="s">
        <v>25457</v>
      </c>
      <c r="U3012" t="s">
        <v>2234</v>
      </c>
      <c r="V3012" s="32" t="s">
        <v>2235</v>
      </c>
      <c r="AB3012"/>
      <c r="AD3012" s="27"/>
    </row>
    <row r="3013" spans="1:39" ht="15" customHeight="1" x14ac:dyDescent="0.3">
      <c r="A3013" s="38" t="s">
        <v>5208</v>
      </c>
      <c r="B3013" t="s">
        <v>5209</v>
      </c>
      <c r="C3013" t="s">
        <v>2092</v>
      </c>
      <c r="D3013" t="s">
        <v>282</v>
      </c>
      <c r="E3013" t="s">
        <v>283</v>
      </c>
      <c r="G3013" t="s">
        <v>334</v>
      </c>
      <c r="H3013" t="s">
        <v>313</v>
      </c>
      <c r="I3013" t="s">
        <v>5210</v>
      </c>
      <c r="J3013" t="s">
        <v>284</v>
      </c>
      <c r="K3013" t="s">
        <v>2075</v>
      </c>
      <c r="M3013" t="s">
        <v>285</v>
      </c>
      <c r="N3013" t="s">
        <v>286</v>
      </c>
      <c r="O3013" t="s">
        <v>2076</v>
      </c>
      <c r="P3013" t="s">
        <v>287</v>
      </c>
      <c r="Q3013" t="s">
        <v>288</v>
      </c>
      <c r="R3013" t="b">
        <v>0</v>
      </c>
      <c r="S3013" t="b">
        <v>0</v>
      </c>
      <c r="T3013" t="s">
        <v>426</v>
      </c>
      <c r="U3013">
        <v>1</v>
      </c>
      <c r="V3013" s="32" t="s">
        <v>5211</v>
      </c>
      <c r="W3013" t="s">
        <v>5212</v>
      </c>
      <c r="X3013" t="s">
        <v>282</v>
      </c>
      <c r="Y3013" t="s">
        <v>288</v>
      </c>
      <c r="Z3013" t="s">
        <v>284</v>
      </c>
      <c r="AA3013" t="s">
        <v>283</v>
      </c>
      <c r="AB3013"/>
      <c r="AD3013" s="27" t="s">
        <v>2075</v>
      </c>
      <c r="AE3013" t="s">
        <v>289</v>
      </c>
      <c r="AF3013" t="s">
        <v>290</v>
      </c>
      <c r="AH3013" t="s">
        <v>674</v>
      </c>
      <c r="AI3013" t="s">
        <v>26094</v>
      </c>
      <c r="AJ3013" t="s">
        <v>26095</v>
      </c>
      <c r="AK3013" t="s">
        <v>2082</v>
      </c>
      <c r="AL3013" s="12">
        <v>46127.385289351849</v>
      </c>
      <c r="AM3013" t="s">
        <v>309</v>
      </c>
    </row>
    <row r="3014" spans="1:39" ht="15" customHeight="1" x14ac:dyDescent="0.3">
      <c r="A3014" s="38" t="s">
        <v>5633</v>
      </c>
      <c r="B3014" t="s">
        <v>5634</v>
      </c>
      <c r="C3014" t="s">
        <v>2092</v>
      </c>
      <c r="D3014" t="s">
        <v>282</v>
      </c>
      <c r="E3014" t="s">
        <v>319</v>
      </c>
      <c r="G3014" t="s">
        <v>318</v>
      </c>
      <c r="I3014" t="s">
        <v>5635</v>
      </c>
      <c r="J3014" t="s">
        <v>329</v>
      </c>
      <c r="K3014" t="s">
        <v>2094</v>
      </c>
      <c r="M3014" t="s">
        <v>294</v>
      </c>
      <c r="N3014" t="s">
        <v>295</v>
      </c>
      <c r="O3014" t="s">
        <v>2228</v>
      </c>
      <c r="P3014" t="s">
        <v>287</v>
      </c>
      <c r="Q3014" t="s">
        <v>288</v>
      </c>
      <c r="R3014" t="b">
        <v>0</v>
      </c>
      <c r="S3014" t="b">
        <v>0</v>
      </c>
      <c r="T3014" s="31" t="s">
        <v>25459</v>
      </c>
      <c r="U3014" s="31" t="s">
        <v>5568</v>
      </c>
      <c r="V3014" s="32" t="s">
        <v>2235</v>
      </c>
      <c r="AB3014"/>
      <c r="AD3014" s="27"/>
    </row>
    <row r="3015" spans="1:39" ht="15" customHeight="1" x14ac:dyDescent="0.3">
      <c r="A3015" s="38" t="s">
        <v>5636</v>
      </c>
      <c r="B3015" t="s">
        <v>5637</v>
      </c>
      <c r="C3015" t="s">
        <v>2092</v>
      </c>
      <c r="D3015" t="s">
        <v>282</v>
      </c>
      <c r="E3015" t="s">
        <v>319</v>
      </c>
      <c r="G3015" t="s">
        <v>318</v>
      </c>
      <c r="I3015" t="s">
        <v>5638</v>
      </c>
      <c r="J3015" t="s">
        <v>329</v>
      </c>
      <c r="K3015" t="s">
        <v>2094</v>
      </c>
      <c r="M3015" t="s">
        <v>294</v>
      </c>
      <c r="N3015" t="s">
        <v>295</v>
      </c>
      <c r="O3015" t="s">
        <v>2228</v>
      </c>
      <c r="P3015" t="s">
        <v>287</v>
      </c>
      <c r="Q3015" t="s">
        <v>288</v>
      </c>
      <c r="R3015" t="b">
        <v>0</v>
      </c>
      <c r="S3015" t="b">
        <v>0</v>
      </c>
      <c r="T3015" s="31" t="s">
        <v>25459</v>
      </c>
      <c r="U3015" s="31" t="s">
        <v>5568</v>
      </c>
      <c r="V3015" s="32" t="s">
        <v>2235</v>
      </c>
      <c r="AB3015"/>
      <c r="AD3015" s="27"/>
    </row>
    <row r="3016" spans="1:39" ht="15" customHeight="1" x14ac:dyDescent="0.3">
      <c r="A3016" s="38" t="s">
        <v>5453</v>
      </c>
      <c r="B3016" t="s">
        <v>5454</v>
      </c>
      <c r="C3016" t="s">
        <v>2092</v>
      </c>
      <c r="D3016" t="s">
        <v>282</v>
      </c>
      <c r="E3016" t="s">
        <v>299</v>
      </c>
      <c r="G3016" t="s">
        <v>340</v>
      </c>
      <c r="I3016" t="s">
        <v>5455</v>
      </c>
      <c r="J3016" t="s">
        <v>284</v>
      </c>
      <c r="K3016" t="s">
        <v>2075</v>
      </c>
      <c r="M3016" t="s">
        <v>290</v>
      </c>
      <c r="N3016" t="s">
        <v>286</v>
      </c>
      <c r="O3016" t="s">
        <v>2076</v>
      </c>
      <c r="P3016" t="s">
        <v>287</v>
      </c>
      <c r="Q3016" t="s">
        <v>288</v>
      </c>
      <c r="R3016" t="b">
        <v>0</v>
      </c>
      <c r="S3016" t="b">
        <v>0</v>
      </c>
      <c r="T3016" t="s">
        <v>426</v>
      </c>
      <c r="U3016">
        <v>1</v>
      </c>
      <c r="V3016" s="32" t="s">
        <v>5196</v>
      </c>
      <c r="W3016" t="s">
        <v>5197</v>
      </c>
      <c r="X3016" t="s">
        <v>282</v>
      </c>
      <c r="Y3016" t="s">
        <v>288</v>
      </c>
      <c r="Z3016" t="s">
        <v>284</v>
      </c>
      <c r="AA3016" t="s">
        <v>322</v>
      </c>
      <c r="AB3016"/>
      <c r="AD3016" s="27" t="s">
        <v>2075</v>
      </c>
      <c r="AE3016" t="s">
        <v>289</v>
      </c>
      <c r="AF3016" t="s">
        <v>290</v>
      </c>
      <c r="AH3016" t="s">
        <v>579</v>
      </c>
      <c r="AI3016" t="s">
        <v>26589</v>
      </c>
      <c r="AJ3016" t="s">
        <v>26590</v>
      </c>
      <c r="AK3016" t="s">
        <v>2082</v>
      </c>
      <c r="AL3016" s="12">
        <v>46120.30269675926</v>
      </c>
      <c r="AM3016" t="s">
        <v>309</v>
      </c>
    </row>
    <row r="3017" spans="1:39" ht="15" customHeight="1" x14ac:dyDescent="0.3">
      <c r="A3017" s="38" t="s">
        <v>5463</v>
      </c>
      <c r="B3017" t="s">
        <v>5464</v>
      </c>
      <c r="C3017" t="s">
        <v>2092</v>
      </c>
      <c r="D3017" t="s">
        <v>282</v>
      </c>
      <c r="E3017" t="s">
        <v>322</v>
      </c>
      <c r="G3017" t="s">
        <v>340</v>
      </c>
      <c r="I3017" t="s">
        <v>5465</v>
      </c>
      <c r="J3017" t="s">
        <v>329</v>
      </c>
      <c r="K3017" t="s">
        <v>2075</v>
      </c>
      <c r="M3017" t="s">
        <v>290</v>
      </c>
      <c r="N3017" t="s">
        <v>286</v>
      </c>
      <c r="O3017" t="s">
        <v>2228</v>
      </c>
      <c r="P3017" t="s">
        <v>287</v>
      </c>
      <c r="Q3017" t="s">
        <v>288</v>
      </c>
      <c r="R3017" t="b">
        <v>0</v>
      </c>
      <c r="S3017" t="b">
        <v>0</v>
      </c>
      <c r="T3017" t="s">
        <v>426</v>
      </c>
      <c r="U3017">
        <v>1</v>
      </c>
      <c r="V3017" s="32" t="s">
        <v>5466</v>
      </c>
      <c r="W3017" t="s">
        <v>5467</v>
      </c>
      <c r="X3017" t="s">
        <v>282</v>
      </c>
      <c r="Y3017" t="s">
        <v>288</v>
      </c>
      <c r="Z3017" t="s">
        <v>284</v>
      </c>
      <c r="AA3017" t="s">
        <v>322</v>
      </c>
      <c r="AB3017"/>
      <c r="AD3017" s="27" t="s">
        <v>2094</v>
      </c>
      <c r="AE3017" t="s">
        <v>289</v>
      </c>
      <c r="AF3017" t="s">
        <v>290</v>
      </c>
      <c r="AH3017" t="s">
        <v>617</v>
      </c>
      <c r="AI3017" t="s">
        <v>26589</v>
      </c>
      <c r="AJ3017" t="s">
        <v>26590</v>
      </c>
      <c r="AK3017" t="s">
        <v>2082</v>
      </c>
      <c r="AL3017" s="12">
        <v>46120.301979166667</v>
      </c>
      <c r="AM3017" t="s">
        <v>309</v>
      </c>
    </row>
    <row r="3018" spans="1:39" ht="15" customHeight="1" x14ac:dyDescent="0.3">
      <c r="A3018" s="38" t="s">
        <v>5213</v>
      </c>
      <c r="B3018" t="s">
        <v>5214</v>
      </c>
      <c r="C3018" t="s">
        <v>2092</v>
      </c>
      <c r="D3018" t="s">
        <v>282</v>
      </c>
      <c r="E3018" t="s">
        <v>319</v>
      </c>
      <c r="G3018" t="s">
        <v>298</v>
      </c>
      <c r="H3018" t="s">
        <v>298</v>
      </c>
      <c r="I3018" t="s">
        <v>5215</v>
      </c>
      <c r="J3018" t="s">
        <v>284</v>
      </c>
      <c r="K3018" t="s">
        <v>2075</v>
      </c>
      <c r="M3018" t="s">
        <v>290</v>
      </c>
      <c r="N3018" t="s">
        <v>286</v>
      </c>
      <c r="O3018" t="s">
        <v>2076</v>
      </c>
      <c r="Q3018" t="s">
        <v>288</v>
      </c>
      <c r="R3018" t="b">
        <v>0</v>
      </c>
      <c r="S3018" t="b">
        <v>0</v>
      </c>
      <c r="T3018" t="s">
        <v>25455</v>
      </c>
      <c r="U3018">
        <v>1</v>
      </c>
      <c r="V3018" s="32" t="s">
        <v>5216</v>
      </c>
      <c r="W3018" t="s">
        <v>5217</v>
      </c>
      <c r="X3018" t="s">
        <v>282</v>
      </c>
      <c r="Y3018" t="s">
        <v>288</v>
      </c>
      <c r="Z3018" t="s">
        <v>284</v>
      </c>
      <c r="AA3018" t="s">
        <v>319</v>
      </c>
      <c r="AB3018"/>
      <c r="AD3018" s="27" t="s">
        <v>2075</v>
      </c>
      <c r="AE3018" t="s">
        <v>26030</v>
      </c>
      <c r="AF3018" t="s">
        <v>290</v>
      </c>
      <c r="AH3018" t="s">
        <v>657</v>
      </c>
      <c r="AI3018" t="s">
        <v>26094</v>
      </c>
      <c r="AJ3018" t="s">
        <v>26095</v>
      </c>
      <c r="AK3018" t="s">
        <v>2082</v>
      </c>
      <c r="AL3018" s="12">
        <v>46119.430833333332</v>
      </c>
      <c r="AM3018" t="s">
        <v>309</v>
      </c>
    </row>
    <row r="3019" spans="1:39" ht="15" customHeight="1" x14ac:dyDescent="0.3">
      <c r="A3019" s="38" t="s">
        <v>5221</v>
      </c>
      <c r="B3019" t="s">
        <v>5222</v>
      </c>
      <c r="C3019" t="s">
        <v>2073</v>
      </c>
      <c r="D3019" t="s">
        <v>282</v>
      </c>
      <c r="E3019" t="s">
        <v>299</v>
      </c>
      <c r="H3019" t="s">
        <v>390</v>
      </c>
      <c r="I3019" t="s">
        <v>5223</v>
      </c>
      <c r="J3019" t="s">
        <v>284</v>
      </c>
      <c r="K3019" t="s">
        <v>2075</v>
      </c>
      <c r="M3019" t="s">
        <v>294</v>
      </c>
      <c r="N3019" t="s">
        <v>295</v>
      </c>
      <c r="O3019" t="s">
        <v>2076</v>
      </c>
      <c r="Q3019" t="s">
        <v>311</v>
      </c>
      <c r="R3019" t="b">
        <v>0</v>
      </c>
      <c r="S3019" t="b">
        <v>0</v>
      </c>
      <c r="T3019" t="s">
        <v>426</v>
      </c>
      <c r="U3019">
        <v>1</v>
      </c>
      <c r="V3019" s="32" t="s">
        <v>5224</v>
      </c>
      <c r="W3019" t="s">
        <v>5225</v>
      </c>
      <c r="X3019" t="s">
        <v>282</v>
      </c>
      <c r="Y3019" t="s">
        <v>311</v>
      </c>
      <c r="Z3019" t="s">
        <v>284</v>
      </c>
      <c r="AA3019" t="s">
        <v>302</v>
      </c>
      <c r="AB3019"/>
      <c r="AD3019" s="27" t="s">
        <v>2310</v>
      </c>
      <c r="AF3019" t="s">
        <v>294</v>
      </c>
      <c r="AH3019" t="s">
        <v>2012</v>
      </c>
      <c r="AI3019" t="s">
        <v>26587</v>
      </c>
      <c r="AJ3019" t="s">
        <v>26588</v>
      </c>
      <c r="AK3019" t="s">
        <v>2082</v>
      </c>
      <c r="AL3019" s="12">
        <v>46105.537627314814</v>
      </c>
    </row>
    <row r="3020" spans="1:39" ht="15" customHeight="1" x14ac:dyDescent="0.3">
      <c r="A3020" s="38" t="s">
        <v>5226</v>
      </c>
      <c r="B3020" t="s">
        <v>5227</v>
      </c>
      <c r="C3020" t="s">
        <v>2092</v>
      </c>
      <c r="D3020" t="s">
        <v>282</v>
      </c>
      <c r="E3020" t="s">
        <v>319</v>
      </c>
      <c r="G3020" t="s">
        <v>298</v>
      </c>
      <c r="H3020" t="s">
        <v>298</v>
      </c>
      <c r="I3020" t="s">
        <v>5228</v>
      </c>
      <c r="J3020" t="s">
        <v>284</v>
      </c>
      <c r="K3020" t="s">
        <v>2075</v>
      </c>
      <c r="M3020" t="s">
        <v>338</v>
      </c>
      <c r="N3020" t="s">
        <v>345</v>
      </c>
      <c r="O3020" t="s">
        <v>2076</v>
      </c>
      <c r="Q3020" t="s">
        <v>288</v>
      </c>
      <c r="R3020" t="b">
        <v>0</v>
      </c>
      <c r="S3020" t="b">
        <v>0</v>
      </c>
      <c r="T3020" t="s">
        <v>25455</v>
      </c>
      <c r="U3020" t="s">
        <v>2244</v>
      </c>
      <c r="V3020" s="32" t="s">
        <v>5216</v>
      </c>
      <c r="W3020" t="s">
        <v>5217</v>
      </c>
      <c r="X3020" t="s">
        <v>282</v>
      </c>
      <c r="Y3020" t="s">
        <v>288</v>
      </c>
      <c r="Z3020" t="s">
        <v>284</v>
      </c>
      <c r="AA3020" t="s">
        <v>319</v>
      </c>
      <c r="AB3020"/>
      <c r="AD3020" s="27" t="s">
        <v>2075</v>
      </c>
      <c r="AE3020" t="s">
        <v>26030</v>
      </c>
      <c r="AF3020" t="s">
        <v>290</v>
      </c>
      <c r="AH3020" t="s">
        <v>657</v>
      </c>
      <c r="AI3020" t="s">
        <v>26094</v>
      </c>
      <c r="AJ3020" t="s">
        <v>26095</v>
      </c>
      <c r="AK3020" t="s">
        <v>2082</v>
      </c>
      <c r="AL3020" s="12">
        <v>46119.430833333332</v>
      </c>
      <c r="AM3020" t="s">
        <v>309</v>
      </c>
    </row>
    <row r="3021" spans="1:39" ht="15" customHeight="1" x14ac:dyDescent="0.3">
      <c r="A3021" s="38" t="s">
        <v>5226</v>
      </c>
      <c r="B3021" t="s">
        <v>5227</v>
      </c>
      <c r="C3021" t="s">
        <v>2092</v>
      </c>
      <c r="D3021" t="s">
        <v>282</v>
      </c>
      <c r="E3021" t="s">
        <v>319</v>
      </c>
      <c r="G3021" t="s">
        <v>298</v>
      </c>
      <c r="H3021" t="s">
        <v>298</v>
      </c>
      <c r="I3021" t="s">
        <v>5228</v>
      </c>
      <c r="J3021" t="s">
        <v>284</v>
      </c>
      <c r="K3021" t="s">
        <v>2075</v>
      </c>
      <c r="M3021" t="s">
        <v>338</v>
      </c>
      <c r="N3021" t="s">
        <v>345</v>
      </c>
      <c r="O3021" t="s">
        <v>2076</v>
      </c>
      <c r="Q3021" t="s">
        <v>288</v>
      </c>
      <c r="R3021" t="b">
        <v>0</v>
      </c>
      <c r="S3021" t="b">
        <v>0</v>
      </c>
      <c r="T3021" t="s">
        <v>25455</v>
      </c>
      <c r="U3021" t="s">
        <v>2244</v>
      </c>
      <c r="V3021" s="32" t="s">
        <v>5229</v>
      </c>
      <c r="W3021" t="s">
        <v>5230</v>
      </c>
      <c r="X3021" t="s">
        <v>282</v>
      </c>
      <c r="Y3021" t="s">
        <v>288</v>
      </c>
      <c r="Z3021" t="s">
        <v>284</v>
      </c>
      <c r="AA3021" t="s">
        <v>319</v>
      </c>
      <c r="AB3021"/>
      <c r="AD3021" s="27" t="s">
        <v>2075</v>
      </c>
      <c r="AE3021" t="s">
        <v>26030</v>
      </c>
      <c r="AF3021" t="s">
        <v>294</v>
      </c>
      <c r="AH3021" t="s">
        <v>657</v>
      </c>
      <c r="AI3021" t="s">
        <v>26094</v>
      </c>
      <c r="AJ3021" t="s">
        <v>26095</v>
      </c>
      <c r="AK3021" t="s">
        <v>2082</v>
      </c>
      <c r="AL3021" s="12">
        <v>46119.430972222224</v>
      </c>
      <c r="AM3021" t="s">
        <v>309</v>
      </c>
    </row>
    <row r="3022" spans="1:39" ht="15" customHeight="1" x14ac:dyDescent="0.3">
      <c r="A3022" s="38" t="s">
        <v>5206</v>
      </c>
      <c r="B3022" t="s">
        <v>5207</v>
      </c>
      <c r="C3022" t="s">
        <v>2092</v>
      </c>
      <c r="D3022" t="s">
        <v>282</v>
      </c>
      <c r="E3022" t="s">
        <v>337</v>
      </c>
      <c r="G3022" t="s">
        <v>318</v>
      </c>
      <c r="H3022" t="s">
        <v>298</v>
      </c>
      <c r="I3022" t="s">
        <v>25928</v>
      </c>
      <c r="J3022" t="s">
        <v>284</v>
      </c>
      <c r="K3022" t="s">
        <v>2075</v>
      </c>
      <c r="M3022" t="s">
        <v>294</v>
      </c>
      <c r="N3022" t="s">
        <v>295</v>
      </c>
      <c r="O3022" t="s">
        <v>2076</v>
      </c>
      <c r="Q3022" t="s">
        <v>360</v>
      </c>
      <c r="R3022" t="b">
        <v>1</v>
      </c>
      <c r="S3022" t="b">
        <v>1</v>
      </c>
      <c r="T3022" t="s">
        <v>25457</v>
      </c>
      <c r="U3022" t="s">
        <v>2234</v>
      </c>
      <c r="V3022" s="32" t="s">
        <v>2235</v>
      </c>
      <c r="AB3022"/>
      <c r="AD3022" s="27"/>
    </row>
    <row r="3023" spans="1:39" ht="15" customHeight="1" x14ac:dyDescent="0.3">
      <c r="A3023" s="38" t="s">
        <v>5586</v>
      </c>
      <c r="B3023" t="s">
        <v>5587</v>
      </c>
      <c r="C3023" t="s">
        <v>2092</v>
      </c>
      <c r="D3023" t="s">
        <v>282</v>
      </c>
      <c r="E3023" t="s">
        <v>322</v>
      </c>
      <c r="G3023" t="s">
        <v>340</v>
      </c>
      <c r="I3023" t="s">
        <v>5588</v>
      </c>
      <c r="J3023" t="s">
        <v>329</v>
      </c>
      <c r="K3023" t="s">
        <v>2075</v>
      </c>
      <c r="M3023" t="s">
        <v>290</v>
      </c>
      <c r="N3023" t="s">
        <v>286</v>
      </c>
      <c r="O3023" t="s">
        <v>2228</v>
      </c>
      <c r="P3023" t="s">
        <v>287</v>
      </c>
      <c r="Q3023" t="s">
        <v>288</v>
      </c>
      <c r="R3023" t="b">
        <v>0</v>
      </c>
      <c r="S3023" t="b">
        <v>0</v>
      </c>
      <c r="T3023" t="s">
        <v>426</v>
      </c>
      <c r="U3023">
        <v>1</v>
      </c>
      <c r="V3023" s="32" t="s">
        <v>5198</v>
      </c>
      <c r="W3023" t="s">
        <v>5199</v>
      </c>
      <c r="X3023" t="s">
        <v>282</v>
      </c>
      <c r="Y3023" t="s">
        <v>288</v>
      </c>
      <c r="Z3023" t="s">
        <v>284</v>
      </c>
      <c r="AA3023" t="s">
        <v>322</v>
      </c>
      <c r="AB3023"/>
      <c r="AD3023" s="27" t="s">
        <v>2094</v>
      </c>
      <c r="AE3023" t="s">
        <v>289</v>
      </c>
      <c r="AF3023" t="s">
        <v>290</v>
      </c>
      <c r="AH3023" t="s">
        <v>617</v>
      </c>
      <c r="AI3023" t="s">
        <v>26589</v>
      </c>
      <c r="AJ3023" t="s">
        <v>26590</v>
      </c>
      <c r="AK3023" t="s">
        <v>2082</v>
      </c>
      <c r="AL3023" s="12">
        <v>46120.300543981481</v>
      </c>
      <c r="AM3023" t="s">
        <v>309</v>
      </c>
    </row>
    <row r="3024" spans="1:39" ht="15" customHeight="1" x14ac:dyDescent="0.3">
      <c r="A3024" s="38" t="s">
        <v>5669</v>
      </c>
      <c r="B3024" t="s">
        <v>5260</v>
      </c>
      <c r="C3024" t="s">
        <v>2073</v>
      </c>
      <c r="D3024" t="s">
        <v>282</v>
      </c>
      <c r="E3024" t="s">
        <v>299</v>
      </c>
      <c r="I3024" t="s">
        <v>5670</v>
      </c>
      <c r="J3024" t="s">
        <v>329</v>
      </c>
      <c r="K3024" t="s">
        <v>2075</v>
      </c>
      <c r="M3024" t="s">
        <v>290</v>
      </c>
      <c r="N3024" t="s">
        <v>295</v>
      </c>
      <c r="O3024" t="s">
        <v>2228</v>
      </c>
      <c r="R3024" t="b">
        <v>0</v>
      </c>
      <c r="S3024" t="b">
        <v>0</v>
      </c>
      <c r="T3024" t="s">
        <v>426</v>
      </c>
      <c r="U3024">
        <v>1</v>
      </c>
      <c r="V3024" s="32" t="s">
        <v>3058</v>
      </c>
      <c r="AB3024"/>
      <c r="AD3024" s="27"/>
    </row>
    <row r="3025" spans="1:39" ht="15" customHeight="1" x14ac:dyDescent="0.3">
      <c r="A3025" s="38" t="s">
        <v>5589</v>
      </c>
      <c r="B3025" t="s">
        <v>5590</v>
      </c>
      <c r="C3025" t="s">
        <v>2092</v>
      </c>
      <c r="D3025" t="s">
        <v>282</v>
      </c>
      <c r="E3025" t="s">
        <v>299</v>
      </c>
      <c r="G3025" t="s">
        <v>340</v>
      </c>
      <c r="I3025" t="s">
        <v>5591</v>
      </c>
      <c r="J3025" t="s">
        <v>329</v>
      </c>
      <c r="K3025" t="s">
        <v>2075</v>
      </c>
      <c r="M3025" t="s">
        <v>290</v>
      </c>
      <c r="N3025" t="s">
        <v>286</v>
      </c>
      <c r="O3025" t="s">
        <v>2228</v>
      </c>
      <c r="P3025" t="s">
        <v>287</v>
      </c>
      <c r="Q3025" t="s">
        <v>288</v>
      </c>
      <c r="R3025" t="b">
        <v>0</v>
      </c>
      <c r="S3025" t="b">
        <v>0</v>
      </c>
      <c r="T3025" t="s">
        <v>426</v>
      </c>
      <c r="U3025">
        <v>1</v>
      </c>
      <c r="V3025" s="30" t="s">
        <v>5198</v>
      </c>
      <c r="W3025" t="s">
        <v>5199</v>
      </c>
      <c r="X3025" t="s">
        <v>282</v>
      </c>
      <c r="Y3025" t="s">
        <v>288</v>
      </c>
      <c r="Z3025" t="s">
        <v>284</v>
      </c>
      <c r="AA3025" t="s">
        <v>322</v>
      </c>
      <c r="AB3025"/>
      <c r="AD3025" s="27" t="s">
        <v>2094</v>
      </c>
      <c r="AE3025" t="s">
        <v>289</v>
      </c>
      <c r="AF3025" t="s">
        <v>290</v>
      </c>
      <c r="AH3025" t="s">
        <v>617</v>
      </c>
      <c r="AI3025" t="s">
        <v>26589</v>
      </c>
      <c r="AJ3025" t="s">
        <v>26590</v>
      </c>
      <c r="AK3025" t="s">
        <v>2082</v>
      </c>
      <c r="AL3025" s="12">
        <v>46120.300543981481</v>
      </c>
      <c r="AM3025" t="s">
        <v>309</v>
      </c>
    </row>
    <row r="3026" spans="1:39" ht="15" customHeight="1" x14ac:dyDescent="0.3">
      <c r="A3026" s="38" t="s">
        <v>5471</v>
      </c>
      <c r="B3026" t="s">
        <v>5472</v>
      </c>
      <c r="C3026" t="s">
        <v>2092</v>
      </c>
      <c r="D3026" t="s">
        <v>282</v>
      </c>
      <c r="E3026" t="s">
        <v>299</v>
      </c>
      <c r="G3026" t="s">
        <v>340</v>
      </c>
      <c r="I3026" t="s">
        <v>5473</v>
      </c>
      <c r="J3026" t="s">
        <v>284</v>
      </c>
      <c r="K3026" t="s">
        <v>2075</v>
      </c>
      <c r="M3026" t="s">
        <v>290</v>
      </c>
      <c r="N3026" t="s">
        <v>286</v>
      </c>
      <c r="O3026" t="s">
        <v>2076</v>
      </c>
      <c r="P3026" t="s">
        <v>287</v>
      </c>
      <c r="Q3026" t="s">
        <v>288</v>
      </c>
      <c r="R3026" t="b">
        <v>0</v>
      </c>
      <c r="S3026" t="b">
        <v>0</v>
      </c>
      <c r="T3026" t="s">
        <v>426</v>
      </c>
      <c r="U3026">
        <v>1</v>
      </c>
      <c r="V3026" s="32" t="s">
        <v>5198</v>
      </c>
      <c r="W3026" t="s">
        <v>5199</v>
      </c>
      <c r="X3026" t="s">
        <v>282</v>
      </c>
      <c r="Y3026" t="s">
        <v>288</v>
      </c>
      <c r="Z3026" t="s">
        <v>284</v>
      </c>
      <c r="AA3026" t="s">
        <v>322</v>
      </c>
      <c r="AB3026"/>
      <c r="AD3026" s="27" t="s">
        <v>2094</v>
      </c>
      <c r="AE3026" t="s">
        <v>289</v>
      </c>
      <c r="AF3026" t="s">
        <v>290</v>
      </c>
      <c r="AH3026" t="s">
        <v>617</v>
      </c>
      <c r="AI3026" t="s">
        <v>26589</v>
      </c>
      <c r="AJ3026" t="s">
        <v>26590</v>
      </c>
      <c r="AK3026" t="s">
        <v>2082</v>
      </c>
      <c r="AL3026" s="12">
        <v>46120.300543981481</v>
      </c>
      <c r="AM3026" t="s">
        <v>309</v>
      </c>
    </row>
    <row r="3027" spans="1:39" ht="15" customHeight="1" x14ac:dyDescent="0.3">
      <c r="A3027" s="38" t="s">
        <v>5471</v>
      </c>
      <c r="B3027" t="s">
        <v>5472</v>
      </c>
      <c r="C3027" t="s">
        <v>2092</v>
      </c>
      <c r="D3027" t="s">
        <v>282</v>
      </c>
      <c r="E3027" t="s">
        <v>299</v>
      </c>
      <c r="G3027" t="s">
        <v>340</v>
      </c>
      <c r="I3027" t="s">
        <v>5473</v>
      </c>
      <c r="J3027" t="s">
        <v>284</v>
      </c>
      <c r="K3027" t="s">
        <v>2075</v>
      </c>
      <c r="M3027" t="s">
        <v>290</v>
      </c>
      <c r="N3027" t="s">
        <v>286</v>
      </c>
      <c r="O3027" t="s">
        <v>2076</v>
      </c>
      <c r="P3027" t="s">
        <v>287</v>
      </c>
      <c r="Q3027" t="s">
        <v>288</v>
      </c>
      <c r="R3027" t="b">
        <v>0</v>
      </c>
      <c r="S3027" t="b">
        <v>0</v>
      </c>
      <c r="T3027" t="s">
        <v>426</v>
      </c>
      <c r="U3027">
        <v>1</v>
      </c>
      <c r="V3027" s="32" t="s">
        <v>5196</v>
      </c>
      <c r="W3027" t="s">
        <v>5197</v>
      </c>
      <c r="X3027" t="s">
        <v>282</v>
      </c>
      <c r="Y3027" t="s">
        <v>288</v>
      </c>
      <c r="Z3027" t="s">
        <v>284</v>
      </c>
      <c r="AA3027" t="s">
        <v>322</v>
      </c>
      <c r="AB3027"/>
      <c r="AD3027" s="27" t="s">
        <v>2075</v>
      </c>
      <c r="AE3027" t="s">
        <v>289</v>
      </c>
      <c r="AF3027" t="s">
        <v>290</v>
      </c>
      <c r="AH3027" t="s">
        <v>579</v>
      </c>
      <c r="AI3027" t="s">
        <v>26589</v>
      </c>
      <c r="AJ3027" t="s">
        <v>26590</v>
      </c>
      <c r="AK3027" t="s">
        <v>2082</v>
      </c>
      <c r="AL3027" s="12">
        <v>46120.30269675926</v>
      </c>
      <c r="AM3027" t="s">
        <v>309</v>
      </c>
    </row>
    <row r="3028" spans="1:39" ht="15" customHeight="1" x14ac:dyDescent="0.3">
      <c r="A3028" s="38" t="s">
        <v>5236</v>
      </c>
      <c r="B3028" t="s">
        <v>5237</v>
      </c>
      <c r="C3028" t="s">
        <v>2212</v>
      </c>
      <c r="D3028" t="s">
        <v>282</v>
      </c>
      <c r="G3028" t="s">
        <v>293</v>
      </c>
      <c r="H3028" t="s">
        <v>293</v>
      </c>
      <c r="I3028" t="s">
        <v>5238</v>
      </c>
      <c r="J3028" t="s">
        <v>284</v>
      </c>
      <c r="K3028" t="s">
        <v>2075</v>
      </c>
      <c r="M3028" t="s">
        <v>290</v>
      </c>
      <c r="Q3028" t="s">
        <v>324</v>
      </c>
      <c r="R3028" t="b">
        <v>0</v>
      </c>
      <c r="S3028" t="b">
        <v>0</v>
      </c>
      <c r="T3028" t="s">
        <v>426</v>
      </c>
      <c r="U3028">
        <v>1</v>
      </c>
      <c r="V3028" s="32" t="s">
        <v>5239</v>
      </c>
      <c r="W3028" t="s">
        <v>5240</v>
      </c>
      <c r="X3028" t="s">
        <v>282</v>
      </c>
      <c r="Y3028" t="s">
        <v>324</v>
      </c>
      <c r="Z3028" t="s">
        <v>284</v>
      </c>
      <c r="AA3028" t="s">
        <v>319</v>
      </c>
      <c r="AB3028"/>
      <c r="AD3028" s="27" t="s">
        <v>2075</v>
      </c>
      <c r="AE3028" t="s">
        <v>26030</v>
      </c>
      <c r="AF3028" t="s">
        <v>294</v>
      </c>
      <c r="AH3028" t="s">
        <v>641</v>
      </c>
      <c r="AI3028" t="s">
        <v>26578</v>
      </c>
      <c r="AJ3028" t="s">
        <v>26579</v>
      </c>
      <c r="AK3028" t="s">
        <v>2082</v>
      </c>
      <c r="AL3028" s="12">
        <v>46122.300682870373</v>
      </c>
      <c r="AM3028" t="s">
        <v>291</v>
      </c>
    </row>
    <row r="3029" spans="1:39" ht="15" customHeight="1" x14ac:dyDescent="0.3">
      <c r="A3029" s="38" t="s">
        <v>5231</v>
      </c>
      <c r="B3029" t="s">
        <v>5232</v>
      </c>
      <c r="C3029" t="s">
        <v>2073</v>
      </c>
      <c r="D3029" t="s">
        <v>282</v>
      </c>
      <c r="E3029" t="s">
        <v>299</v>
      </c>
      <c r="H3029" t="s">
        <v>390</v>
      </c>
      <c r="I3029" t="s">
        <v>5233</v>
      </c>
      <c r="J3029" t="s">
        <v>284</v>
      </c>
      <c r="K3029" t="s">
        <v>2075</v>
      </c>
      <c r="M3029" t="s">
        <v>294</v>
      </c>
      <c r="N3029" t="s">
        <v>295</v>
      </c>
      <c r="O3029" t="s">
        <v>2076</v>
      </c>
      <c r="Q3029" t="s">
        <v>311</v>
      </c>
      <c r="R3029" t="b">
        <v>0</v>
      </c>
      <c r="S3029" t="b">
        <v>0</v>
      </c>
      <c r="T3029" t="s">
        <v>426</v>
      </c>
      <c r="U3029">
        <v>1</v>
      </c>
      <c r="V3029" s="32" t="s">
        <v>5234</v>
      </c>
      <c r="W3029" t="s">
        <v>5235</v>
      </c>
      <c r="X3029" t="s">
        <v>282</v>
      </c>
      <c r="Y3029" t="s">
        <v>311</v>
      </c>
      <c r="Z3029" t="s">
        <v>284</v>
      </c>
      <c r="AA3029" t="s">
        <v>302</v>
      </c>
      <c r="AB3029"/>
      <c r="AD3029" s="27" t="s">
        <v>2079</v>
      </c>
      <c r="AF3029" t="s">
        <v>294</v>
      </c>
      <c r="AH3029" t="s">
        <v>2012</v>
      </c>
      <c r="AI3029" t="s">
        <v>26587</v>
      </c>
      <c r="AJ3029" t="s">
        <v>26588</v>
      </c>
      <c r="AK3029" t="s">
        <v>2082</v>
      </c>
      <c r="AL3029" s="12">
        <v>46105.537881944445</v>
      </c>
    </row>
    <row r="3030" spans="1:39" ht="15" customHeight="1" x14ac:dyDescent="0.3">
      <c r="A3030" s="38" t="s">
        <v>5592</v>
      </c>
      <c r="B3030" t="s">
        <v>5593</v>
      </c>
      <c r="C3030" t="s">
        <v>2092</v>
      </c>
      <c r="D3030" t="s">
        <v>282</v>
      </c>
      <c r="E3030" t="s">
        <v>299</v>
      </c>
      <c r="G3030" t="s">
        <v>340</v>
      </c>
      <c r="I3030" t="s">
        <v>5594</v>
      </c>
      <c r="J3030" t="s">
        <v>329</v>
      </c>
      <c r="K3030" t="s">
        <v>2075</v>
      </c>
      <c r="M3030" t="s">
        <v>290</v>
      </c>
      <c r="N3030" t="s">
        <v>286</v>
      </c>
      <c r="O3030" t="s">
        <v>2228</v>
      </c>
      <c r="P3030" t="s">
        <v>287</v>
      </c>
      <c r="Q3030" t="s">
        <v>288</v>
      </c>
      <c r="R3030" t="b">
        <v>0</v>
      </c>
      <c r="S3030" t="b">
        <v>0</v>
      </c>
      <c r="T3030" s="31" t="s">
        <v>426</v>
      </c>
      <c r="U3030" s="31">
        <v>1</v>
      </c>
      <c r="V3030" s="32" t="s">
        <v>5198</v>
      </c>
      <c r="W3030" t="s">
        <v>5199</v>
      </c>
      <c r="X3030" t="s">
        <v>282</v>
      </c>
      <c r="Y3030" t="s">
        <v>288</v>
      </c>
      <c r="Z3030" t="s">
        <v>284</v>
      </c>
      <c r="AA3030" t="s">
        <v>322</v>
      </c>
      <c r="AB3030"/>
      <c r="AD3030" s="27" t="s">
        <v>2094</v>
      </c>
      <c r="AE3030" t="s">
        <v>289</v>
      </c>
      <c r="AF3030" t="s">
        <v>290</v>
      </c>
      <c r="AH3030" t="s">
        <v>617</v>
      </c>
      <c r="AI3030" t="s">
        <v>26589</v>
      </c>
      <c r="AJ3030" t="s">
        <v>26590</v>
      </c>
      <c r="AK3030" t="s">
        <v>2082</v>
      </c>
      <c r="AL3030" s="12">
        <v>46120.300543981481</v>
      </c>
      <c r="AM3030" t="s">
        <v>309</v>
      </c>
    </row>
    <row r="3031" spans="1:39" ht="15" customHeight="1" x14ac:dyDescent="0.3">
      <c r="A3031" s="38" t="s">
        <v>5601</v>
      </c>
      <c r="B3031" t="s">
        <v>5602</v>
      </c>
      <c r="C3031" t="s">
        <v>2092</v>
      </c>
      <c r="D3031" t="s">
        <v>282</v>
      </c>
      <c r="E3031" t="s">
        <v>299</v>
      </c>
      <c r="G3031" t="s">
        <v>340</v>
      </c>
      <c r="I3031" t="s">
        <v>5603</v>
      </c>
      <c r="J3031" t="s">
        <v>325</v>
      </c>
      <c r="K3031" t="s">
        <v>2075</v>
      </c>
      <c r="M3031" t="s">
        <v>290</v>
      </c>
      <c r="N3031" t="s">
        <v>286</v>
      </c>
      <c r="O3031" t="s">
        <v>2076</v>
      </c>
      <c r="P3031" t="s">
        <v>287</v>
      </c>
      <c r="Q3031" t="s">
        <v>288</v>
      </c>
      <c r="R3031" t="b">
        <v>0</v>
      </c>
      <c r="S3031" t="b">
        <v>0</v>
      </c>
      <c r="T3031" t="s">
        <v>426</v>
      </c>
      <c r="U3031">
        <v>1</v>
      </c>
      <c r="V3031" s="32" t="s">
        <v>5198</v>
      </c>
      <c r="W3031" t="s">
        <v>5199</v>
      </c>
      <c r="X3031" t="s">
        <v>282</v>
      </c>
      <c r="Y3031" t="s">
        <v>288</v>
      </c>
      <c r="Z3031" t="s">
        <v>284</v>
      </c>
      <c r="AA3031" t="s">
        <v>322</v>
      </c>
      <c r="AB3031"/>
      <c r="AD3031" s="27" t="s">
        <v>2094</v>
      </c>
      <c r="AE3031" t="s">
        <v>289</v>
      </c>
      <c r="AF3031" t="s">
        <v>290</v>
      </c>
      <c r="AH3031" t="s">
        <v>617</v>
      </c>
      <c r="AI3031" t="s">
        <v>26589</v>
      </c>
      <c r="AJ3031" t="s">
        <v>26590</v>
      </c>
      <c r="AK3031" t="s">
        <v>2082</v>
      </c>
      <c r="AL3031" s="12">
        <v>46120.300543981481</v>
      </c>
      <c r="AM3031" t="s">
        <v>309</v>
      </c>
    </row>
    <row r="3032" spans="1:39" ht="15" customHeight="1" x14ac:dyDescent="0.3">
      <c r="A3032" s="38" t="s">
        <v>5487</v>
      </c>
      <c r="B3032" t="s">
        <v>5488</v>
      </c>
      <c r="C3032" t="s">
        <v>2073</v>
      </c>
      <c r="D3032" t="s">
        <v>282</v>
      </c>
      <c r="E3032" t="s">
        <v>299</v>
      </c>
      <c r="H3032" t="s">
        <v>390</v>
      </c>
      <c r="I3032" t="s">
        <v>5489</v>
      </c>
      <c r="J3032" t="s">
        <v>284</v>
      </c>
      <c r="K3032" t="s">
        <v>2075</v>
      </c>
      <c r="M3032" t="s">
        <v>294</v>
      </c>
      <c r="N3032" t="s">
        <v>295</v>
      </c>
      <c r="O3032" t="s">
        <v>2076</v>
      </c>
      <c r="Q3032" t="s">
        <v>311</v>
      </c>
      <c r="R3032" t="b">
        <v>0</v>
      </c>
      <c r="S3032" t="b">
        <v>0</v>
      </c>
      <c r="T3032" t="s">
        <v>426</v>
      </c>
      <c r="U3032">
        <v>1</v>
      </c>
      <c r="V3032" s="32" t="s">
        <v>3153</v>
      </c>
      <c r="W3032" t="s">
        <v>3154</v>
      </c>
      <c r="X3032" t="s">
        <v>282</v>
      </c>
      <c r="Y3032" t="s">
        <v>311</v>
      </c>
      <c r="Z3032" t="s">
        <v>284</v>
      </c>
      <c r="AA3032" t="s">
        <v>302</v>
      </c>
      <c r="AB3032"/>
      <c r="AD3032" s="27" t="s">
        <v>2310</v>
      </c>
      <c r="AF3032" t="s">
        <v>290</v>
      </c>
      <c r="AH3032" t="s">
        <v>2169</v>
      </c>
      <c r="AI3032" t="s">
        <v>26587</v>
      </c>
      <c r="AJ3032" t="s">
        <v>26588</v>
      </c>
      <c r="AK3032" t="s">
        <v>2082</v>
      </c>
      <c r="AL3032" s="12">
        <v>46105.533553240741</v>
      </c>
    </row>
    <row r="3033" spans="1:39" ht="15" customHeight="1" x14ac:dyDescent="0.3">
      <c r="A3033" s="38" t="s">
        <v>5528</v>
      </c>
      <c r="B3033" t="s">
        <v>5529</v>
      </c>
      <c r="C3033" t="s">
        <v>2073</v>
      </c>
      <c r="D3033" t="s">
        <v>282</v>
      </c>
      <c r="E3033" t="s">
        <v>299</v>
      </c>
      <c r="H3033" t="s">
        <v>390</v>
      </c>
      <c r="I3033" t="s">
        <v>5530</v>
      </c>
      <c r="J3033" t="s">
        <v>284</v>
      </c>
      <c r="K3033" t="s">
        <v>2075</v>
      </c>
      <c r="M3033" t="s">
        <v>294</v>
      </c>
      <c r="N3033" t="s">
        <v>295</v>
      </c>
      <c r="O3033" t="s">
        <v>2076</v>
      </c>
      <c r="Q3033" t="s">
        <v>311</v>
      </c>
      <c r="R3033" t="b">
        <v>0</v>
      </c>
      <c r="S3033" t="b">
        <v>0</v>
      </c>
      <c r="T3033" t="s">
        <v>426</v>
      </c>
      <c r="U3033">
        <v>1</v>
      </c>
      <c r="V3033" s="32" t="s">
        <v>3153</v>
      </c>
      <c r="W3033" t="s">
        <v>3154</v>
      </c>
      <c r="X3033" t="s">
        <v>282</v>
      </c>
      <c r="Y3033" t="s">
        <v>311</v>
      </c>
      <c r="Z3033" t="s">
        <v>284</v>
      </c>
      <c r="AA3033" t="s">
        <v>302</v>
      </c>
      <c r="AB3033"/>
      <c r="AD3033" s="27" t="s">
        <v>2310</v>
      </c>
      <c r="AF3033" t="s">
        <v>290</v>
      </c>
      <c r="AH3033" t="s">
        <v>2169</v>
      </c>
      <c r="AI3033" t="s">
        <v>26587</v>
      </c>
      <c r="AJ3033" t="s">
        <v>26588</v>
      </c>
      <c r="AK3033" t="s">
        <v>2082</v>
      </c>
      <c r="AL3033" s="12">
        <v>46105.533553240741</v>
      </c>
    </row>
    <row r="3034" spans="1:39" ht="15" customHeight="1" x14ac:dyDescent="0.3">
      <c r="A3034" s="38" t="s">
        <v>5490</v>
      </c>
      <c r="B3034" t="s">
        <v>5491</v>
      </c>
      <c r="C3034" t="s">
        <v>2073</v>
      </c>
      <c r="D3034" t="s">
        <v>282</v>
      </c>
      <c r="E3034" t="s">
        <v>299</v>
      </c>
      <c r="H3034" t="s">
        <v>390</v>
      </c>
      <c r="I3034" t="s">
        <v>5492</v>
      </c>
      <c r="J3034" t="s">
        <v>284</v>
      </c>
      <c r="K3034" t="s">
        <v>2075</v>
      </c>
      <c r="M3034" t="s">
        <v>294</v>
      </c>
      <c r="N3034" t="s">
        <v>295</v>
      </c>
      <c r="O3034" t="s">
        <v>2076</v>
      </c>
      <c r="Q3034" t="s">
        <v>311</v>
      </c>
      <c r="R3034" t="b">
        <v>0</v>
      </c>
      <c r="S3034" t="b">
        <v>0</v>
      </c>
      <c r="T3034" t="s">
        <v>426</v>
      </c>
      <c r="U3034">
        <v>1</v>
      </c>
      <c r="V3034" s="30" t="s">
        <v>3153</v>
      </c>
      <c r="W3034" t="s">
        <v>3154</v>
      </c>
      <c r="X3034" t="s">
        <v>282</v>
      </c>
      <c r="Y3034" t="s">
        <v>311</v>
      </c>
      <c r="Z3034" t="s">
        <v>284</v>
      </c>
      <c r="AA3034" t="s">
        <v>302</v>
      </c>
      <c r="AB3034"/>
      <c r="AD3034" s="27" t="s">
        <v>2310</v>
      </c>
      <c r="AF3034" t="s">
        <v>290</v>
      </c>
      <c r="AH3034" t="s">
        <v>2169</v>
      </c>
      <c r="AI3034" t="s">
        <v>26587</v>
      </c>
      <c r="AJ3034" t="s">
        <v>26588</v>
      </c>
      <c r="AK3034" t="s">
        <v>2082</v>
      </c>
      <c r="AL3034" s="12">
        <v>46105.533553240741</v>
      </c>
    </row>
    <row r="3035" spans="1:39" ht="15" customHeight="1" x14ac:dyDescent="0.3">
      <c r="A3035" s="38" t="s">
        <v>5493</v>
      </c>
      <c r="B3035" t="s">
        <v>5494</v>
      </c>
      <c r="C3035" t="s">
        <v>2073</v>
      </c>
      <c r="D3035" t="s">
        <v>282</v>
      </c>
      <c r="E3035" t="s">
        <v>299</v>
      </c>
      <c r="H3035" t="s">
        <v>390</v>
      </c>
      <c r="I3035" t="s">
        <v>5495</v>
      </c>
      <c r="J3035" t="s">
        <v>284</v>
      </c>
      <c r="K3035" t="s">
        <v>2075</v>
      </c>
      <c r="M3035" t="s">
        <v>294</v>
      </c>
      <c r="N3035" t="s">
        <v>295</v>
      </c>
      <c r="O3035" t="s">
        <v>2076</v>
      </c>
      <c r="Q3035" t="s">
        <v>311</v>
      </c>
      <c r="R3035" t="b">
        <v>0</v>
      </c>
      <c r="S3035" t="b">
        <v>0</v>
      </c>
      <c r="T3035" t="s">
        <v>426</v>
      </c>
      <c r="U3035">
        <v>1</v>
      </c>
      <c r="V3035" s="32" t="s">
        <v>3153</v>
      </c>
      <c r="W3035" t="s">
        <v>3154</v>
      </c>
      <c r="X3035" t="s">
        <v>282</v>
      </c>
      <c r="Y3035" t="s">
        <v>311</v>
      </c>
      <c r="Z3035" t="s">
        <v>284</v>
      </c>
      <c r="AA3035" t="s">
        <v>302</v>
      </c>
      <c r="AB3035"/>
      <c r="AD3035" s="27" t="s">
        <v>2310</v>
      </c>
      <c r="AF3035" t="s">
        <v>290</v>
      </c>
      <c r="AH3035" t="s">
        <v>2169</v>
      </c>
      <c r="AI3035" t="s">
        <v>26587</v>
      </c>
      <c r="AJ3035" t="s">
        <v>26588</v>
      </c>
      <c r="AK3035" t="s">
        <v>2082</v>
      </c>
      <c r="AL3035" s="12">
        <v>46105.533553240741</v>
      </c>
    </row>
    <row r="3036" spans="1:39" ht="15" customHeight="1" x14ac:dyDescent="0.3">
      <c r="A3036" s="38" t="s">
        <v>5496</v>
      </c>
      <c r="B3036" t="s">
        <v>5497</v>
      </c>
      <c r="C3036" t="s">
        <v>2073</v>
      </c>
      <c r="D3036" t="s">
        <v>282</v>
      </c>
      <c r="E3036" t="s">
        <v>299</v>
      </c>
      <c r="H3036" t="s">
        <v>390</v>
      </c>
      <c r="I3036" t="s">
        <v>5498</v>
      </c>
      <c r="J3036" t="s">
        <v>284</v>
      </c>
      <c r="K3036" t="s">
        <v>2075</v>
      </c>
      <c r="M3036" t="s">
        <v>294</v>
      </c>
      <c r="N3036" t="s">
        <v>295</v>
      </c>
      <c r="O3036" t="s">
        <v>2076</v>
      </c>
      <c r="Q3036" t="s">
        <v>311</v>
      </c>
      <c r="R3036" t="b">
        <v>0</v>
      </c>
      <c r="S3036" t="b">
        <v>0</v>
      </c>
      <c r="T3036" t="s">
        <v>426</v>
      </c>
      <c r="U3036">
        <v>1</v>
      </c>
      <c r="V3036" s="32" t="s">
        <v>3153</v>
      </c>
      <c r="W3036" t="s">
        <v>3154</v>
      </c>
      <c r="X3036" t="s">
        <v>282</v>
      </c>
      <c r="Y3036" t="s">
        <v>311</v>
      </c>
      <c r="Z3036" t="s">
        <v>284</v>
      </c>
      <c r="AA3036" t="s">
        <v>302</v>
      </c>
      <c r="AB3036"/>
      <c r="AD3036" s="27" t="s">
        <v>2310</v>
      </c>
      <c r="AF3036" t="s">
        <v>290</v>
      </c>
      <c r="AH3036" t="s">
        <v>2169</v>
      </c>
      <c r="AI3036" t="s">
        <v>26587</v>
      </c>
      <c r="AJ3036" t="s">
        <v>26588</v>
      </c>
      <c r="AK3036" t="s">
        <v>2082</v>
      </c>
      <c r="AL3036" s="12">
        <v>46105.533553240741</v>
      </c>
    </row>
    <row r="3037" spans="1:39" ht="15" customHeight="1" x14ac:dyDescent="0.3">
      <c r="A3037" s="38" t="s">
        <v>5499</v>
      </c>
      <c r="B3037" t="s">
        <v>5500</v>
      </c>
      <c r="C3037" t="s">
        <v>2073</v>
      </c>
      <c r="D3037" t="s">
        <v>282</v>
      </c>
      <c r="E3037" t="s">
        <v>299</v>
      </c>
      <c r="H3037" t="s">
        <v>390</v>
      </c>
      <c r="I3037" t="s">
        <v>5501</v>
      </c>
      <c r="J3037" t="s">
        <v>284</v>
      </c>
      <c r="K3037" t="s">
        <v>2075</v>
      </c>
      <c r="M3037" t="s">
        <v>294</v>
      </c>
      <c r="N3037" t="s">
        <v>295</v>
      </c>
      <c r="O3037" t="s">
        <v>2076</v>
      </c>
      <c r="Q3037" t="s">
        <v>311</v>
      </c>
      <c r="R3037" t="b">
        <v>0</v>
      </c>
      <c r="S3037" t="b">
        <v>0</v>
      </c>
      <c r="T3037" t="s">
        <v>426</v>
      </c>
      <c r="U3037">
        <v>1</v>
      </c>
      <c r="V3037" s="32" t="s">
        <v>3153</v>
      </c>
      <c r="W3037" t="s">
        <v>3154</v>
      </c>
      <c r="X3037" t="s">
        <v>282</v>
      </c>
      <c r="Y3037" t="s">
        <v>311</v>
      </c>
      <c r="Z3037" t="s">
        <v>284</v>
      </c>
      <c r="AA3037" t="s">
        <v>302</v>
      </c>
      <c r="AB3037"/>
      <c r="AD3037" s="27" t="s">
        <v>2310</v>
      </c>
      <c r="AF3037" t="s">
        <v>290</v>
      </c>
      <c r="AH3037" t="s">
        <v>2169</v>
      </c>
      <c r="AI3037" t="s">
        <v>26587</v>
      </c>
      <c r="AJ3037" t="s">
        <v>26588</v>
      </c>
      <c r="AK3037" t="s">
        <v>2082</v>
      </c>
      <c r="AL3037" s="12">
        <v>46105.533553240741</v>
      </c>
    </row>
    <row r="3038" spans="1:39" ht="15" customHeight="1" x14ac:dyDescent="0.3">
      <c r="A3038" s="38" t="s">
        <v>5502</v>
      </c>
      <c r="B3038" t="s">
        <v>5503</v>
      </c>
      <c r="C3038" t="s">
        <v>2073</v>
      </c>
      <c r="D3038" t="s">
        <v>282</v>
      </c>
      <c r="E3038" t="s">
        <v>299</v>
      </c>
      <c r="H3038" t="s">
        <v>390</v>
      </c>
      <c r="I3038" t="s">
        <v>5504</v>
      </c>
      <c r="J3038" t="s">
        <v>284</v>
      </c>
      <c r="K3038" t="s">
        <v>2075</v>
      </c>
      <c r="M3038" t="s">
        <v>294</v>
      </c>
      <c r="N3038" t="s">
        <v>295</v>
      </c>
      <c r="O3038" t="s">
        <v>2076</v>
      </c>
      <c r="Q3038" t="s">
        <v>311</v>
      </c>
      <c r="R3038" t="b">
        <v>0</v>
      </c>
      <c r="S3038" t="b">
        <v>0</v>
      </c>
      <c r="T3038" t="s">
        <v>426</v>
      </c>
      <c r="U3038">
        <v>1</v>
      </c>
      <c r="V3038" s="32" t="s">
        <v>3153</v>
      </c>
      <c r="W3038" t="s">
        <v>3154</v>
      </c>
      <c r="X3038" t="s">
        <v>282</v>
      </c>
      <c r="Y3038" t="s">
        <v>311</v>
      </c>
      <c r="Z3038" t="s">
        <v>284</v>
      </c>
      <c r="AA3038" t="s">
        <v>302</v>
      </c>
      <c r="AB3038"/>
      <c r="AD3038" s="27" t="s">
        <v>2310</v>
      </c>
      <c r="AF3038" t="s">
        <v>290</v>
      </c>
      <c r="AH3038" t="s">
        <v>2169</v>
      </c>
      <c r="AI3038" t="s">
        <v>26587</v>
      </c>
      <c r="AJ3038" t="s">
        <v>26588</v>
      </c>
      <c r="AK3038" t="s">
        <v>2082</v>
      </c>
      <c r="AL3038" s="12">
        <v>46105.533553240741</v>
      </c>
    </row>
    <row r="3039" spans="1:39" ht="15" customHeight="1" x14ac:dyDescent="0.3">
      <c r="A3039" s="38" t="s">
        <v>5520</v>
      </c>
      <c r="B3039" t="s">
        <v>2419</v>
      </c>
      <c r="C3039" t="s">
        <v>2073</v>
      </c>
      <c r="D3039" t="s">
        <v>282</v>
      </c>
      <c r="E3039" t="s">
        <v>299</v>
      </c>
      <c r="H3039" t="s">
        <v>390</v>
      </c>
      <c r="I3039" t="s">
        <v>5521</v>
      </c>
      <c r="J3039" t="s">
        <v>284</v>
      </c>
      <c r="K3039" t="s">
        <v>2075</v>
      </c>
      <c r="M3039" t="s">
        <v>294</v>
      </c>
      <c r="N3039" t="s">
        <v>295</v>
      </c>
      <c r="O3039" t="s">
        <v>2076</v>
      </c>
      <c r="Q3039" t="s">
        <v>311</v>
      </c>
      <c r="R3039" t="b">
        <v>0</v>
      </c>
      <c r="S3039" t="b">
        <v>0</v>
      </c>
      <c r="T3039" t="s">
        <v>426</v>
      </c>
      <c r="U3039">
        <v>1</v>
      </c>
      <c r="V3039" s="32" t="s">
        <v>3153</v>
      </c>
      <c r="W3039" t="s">
        <v>3154</v>
      </c>
      <c r="X3039" t="s">
        <v>282</v>
      </c>
      <c r="Y3039" t="s">
        <v>311</v>
      </c>
      <c r="Z3039" t="s">
        <v>284</v>
      </c>
      <c r="AA3039" t="s">
        <v>302</v>
      </c>
      <c r="AB3039"/>
      <c r="AD3039" s="27" t="s">
        <v>2310</v>
      </c>
      <c r="AF3039" t="s">
        <v>290</v>
      </c>
      <c r="AH3039" t="s">
        <v>2169</v>
      </c>
      <c r="AI3039" t="s">
        <v>26587</v>
      </c>
      <c r="AJ3039" t="s">
        <v>26588</v>
      </c>
      <c r="AK3039" t="s">
        <v>2082</v>
      </c>
      <c r="AL3039" s="12">
        <v>46105.533553240741</v>
      </c>
    </row>
    <row r="3040" spans="1:39" ht="15" customHeight="1" x14ac:dyDescent="0.3">
      <c r="A3040" s="38" t="s">
        <v>5508</v>
      </c>
      <c r="B3040" t="s">
        <v>5509</v>
      </c>
      <c r="C3040" t="s">
        <v>2073</v>
      </c>
      <c r="D3040" t="s">
        <v>282</v>
      </c>
      <c r="E3040" t="s">
        <v>299</v>
      </c>
      <c r="H3040" t="s">
        <v>390</v>
      </c>
      <c r="I3040" t="s">
        <v>5510</v>
      </c>
      <c r="J3040" t="s">
        <v>284</v>
      </c>
      <c r="K3040" t="s">
        <v>2075</v>
      </c>
      <c r="M3040" t="s">
        <v>294</v>
      </c>
      <c r="N3040" t="s">
        <v>295</v>
      </c>
      <c r="O3040" t="s">
        <v>2076</v>
      </c>
      <c r="Q3040" t="s">
        <v>311</v>
      </c>
      <c r="R3040" t="b">
        <v>0</v>
      </c>
      <c r="S3040" t="b">
        <v>0</v>
      </c>
      <c r="T3040" t="s">
        <v>426</v>
      </c>
      <c r="U3040">
        <v>1</v>
      </c>
      <c r="V3040" s="32" t="s">
        <v>3153</v>
      </c>
      <c r="W3040" t="s">
        <v>3154</v>
      </c>
      <c r="X3040" t="s">
        <v>282</v>
      </c>
      <c r="Y3040" t="s">
        <v>311</v>
      </c>
      <c r="Z3040" t="s">
        <v>284</v>
      </c>
      <c r="AA3040" t="s">
        <v>302</v>
      </c>
      <c r="AB3040"/>
      <c r="AD3040" s="27" t="s">
        <v>2310</v>
      </c>
      <c r="AF3040" t="s">
        <v>290</v>
      </c>
      <c r="AH3040" t="s">
        <v>2169</v>
      </c>
      <c r="AI3040" t="s">
        <v>26587</v>
      </c>
      <c r="AJ3040" t="s">
        <v>26588</v>
      </c>
      <c r="AK3040" t="s">
        <v>2082</v>
      </c>
      <c r="AL3040" s="12">
        <v>46105.533553240741</v>
      </c>
    </row>
    <row r="3041" spans="1:39" ht="15" customHeight="1" x14ac:dyDescent="0.3">
      <c r="A3041" s="38" t="s">
        <v>5522</v>
      </c>
      <c r="B3041" t="s">
        <v>5523</v>
      </c>
      <c r="C3041" t="s">
        <v>2073</v>
      </c>
      <c r="D3041" t="s">
        <v>282</v>
      </c>
      <c r="E3041" t="s">
        <v>299</v>
      </c>
      <c r="H3041" t="s">
        <v>390</v>
      </c>
      <c r="I3041" t="s">
        <v>5524</v>
      </c>
      <c r="J3041" t="s">
        <v>284</v>
      </c>
      <c r="K3041" t="s">
        <v>2075</v>
      </c>
      <c r="M3041" t="s">
        <v>294</v>
      </c>
      <c r="N3041" t="s">
        <v>295</v>
      </c>
      <c r="O3041" t="s">
        <v>2076</v>
      </c>
      <c r="Q3041" t="s">
        <v>311</v>
      </c>
      <c r="R3041" t="b">
        <v>0</v>
      </c>
      <c r="S3041" t="b">
        <v>0</v>
      </c>
      <c r="T3041" t="s">
        <v>426</v>
      </c>
      <c r="U3041">
        <v>1</v>
      </c>
      <c r="V3041" s="32" t="s">
        <v>5224</v>
      </c>
      <c r="W3041" t="s">
        <v>5225</v>
      </c>
      <c r="X3041" t="s">
        <v>282</v>
      </c>
      <c r="Y3041" t="s">
        <v>311</v>
      </c>
      <c r="Z3041" t="s">
        <v>284</v>
      </c>
      <c r="AA3041" t="s">
        <v>302</v>
      </c>
      <c r="AB3041"/>
      <c r="AD3041" s="27" t="s">
        <v>2310</v>
      </c>
      <c r="AF3041" t="s">
        <v>294</v>
      </c>
      <c r="AH3041" t="s">
        <v>2012</v>
      </c>
      <c r="AI3041" t="s">
        <v>26587</v>
      </c>
      <c r="AJ3041" t="s">
        <v>26588</v>
      </c>
      <c r="AK3041" t="s">
        <v>2082</v>
      </c>
      <c r="AL3041" s="12">
        <v>46105.537627314814</v>
      </c>
    </row>
    <row r="3042" spans="1:39" ht="15" customHeight="1" x14ac:dyDescent="0.3">
      <c r="A3042" s="38" t="s">
        <v>5525</v>
      </c>
      <c r="B3042" t="s">
        <v>5526</v>
      </c>
      <c r="C3042" t="s">
        <v>2073</v>
      </c>
      <c r="D3042" t="s">
        <v>282</v>
      </c>
      <c r="E3042" t="s">
        <v>299</v>
      </c>
      <c r="H3042" t="s">
        <v>390</v>
      </c>
      <c r="I3042" t="s">
        <v>5527</v>
      </c>
      <c r="J3042" t="s">
        <v>284</v>
      </c>
      <c r="K3042" t="s">
        <v>2075</v>
      </c>
      <c r="M3042" t="s">
        <v>294</v>
      </c>
      <c r="N3042" t="s">
        <v>295</v>
      </c>
      <c r="O3042" t="s">
        <v>2076</v>
      </c>
      <c r="Q3042" t="s">
        <v>311</v>
      </c>
      <c r="R3042" t="b">
        <v>0</v>
      </c>
      <c r="S3042" t="b">
        <v>0</v>
      </c>
      <c r="T3042" t="s">
        <v>426</v>
      </c>
      <c r="U3042">
        <v>1</v>
      </c>
      <c r="V3042" s="30" t="s">
        <v>3153</v>
      </c>
      <c r="W3042" t="s">
        <v>3154</v>
      </c>
      <c r="X3042" t="s">
        <v>282</v>
      </c>
      <c r="Y3042" t="s">
        <v>311</v>
      </c>
      <c r="Z3042" t="s">
        <v>284</v>
      </c>
      <c r="AA3042" t="s">
        <v>302</v>
      </c>
      <c r="AB3042"/>
      <c r="AD3042" s="27" t="s">
        <v>2310</v>
      </c>
      <c r="AF3042" t="s">
        <v>290</v>
      </c>
      <c r="AH3042" t="s">
        <v>2169</v>
      </c>
      <c r="AI3042" t="s">
        <v>26587</v>
      </c>
      <c r="AJ3042" t="s">
        <v>26588</v>
      </c>
      <c r="AK3042" t="s">
        <v>2082</v>
      </c>
      <c r="AL3042" s="12">
        <v>46105.533553240741</v>
      </c>
    </row>
    <row r="3043" spans="1:39" ht="15" customHeight="1" x14ac:dyDescent="0.3">
      <c r="A3043" s="38" t="s">
        <v>5511</v>
      </c>
      <c r="B3043" t="s">
        <v>5512</v>
      </c>
      <c r="C3043" t="s">
        <v>2073</v>
      </c>
      <c r="D3043" t="s">
        <v>282</v>
      </c>
      <c r="E3043" t="s">
        <v>299</v>
      </c>
      <c r="H3043" t="s">
        <v>390</v>
      </c>
      <c r="I3043" t="s">
        <v>5513</v>
      </c>
      <c r="J3043" t="s">
        <v>284</v>
      </c>
      <c r="K3043" t="s">
        <v>2075</v>
      </c>
      <c r="M3043" t="s">
        <v>294</v>
      </c>
      <c r="N3043" t="s">
        <v>295</v>
      </c>
      <c r="O3043" t="s">
        <v>2076</v>
      </c>
      <c r="Q3043" t="s">
        <v>311</v>
      </c>
      <c r="R3043" t="b">
        <v>0</v>
      </c>
      <c r="S3043" t="b">
        <v>0</v>
      </c>
      <c r="T3043" t="s">
        <v>426</v>
      </c>
      <c r="U3043">
        <v>1</v>
      </c>
      <c r="V3043" s="32" t="s">
        <v>3153</v>
      </c>
      <c r="W3043" t="s">
        <v>3154</v>
      </c>
      <c r="X3043" t="s">
        <v>282</v>
      </c>
      <c r="Y3043" t="s">
        <v>311</v>
      </c>
      <c r="Z3043" t="s">
        <v>284</v>
      </c>
      <c r="AA3043" t="s">
        <v>302</v>
      </c>
      <c r="AB3043"/>
      <c r="AD3043" s="27" t="s">
        <v>2310</v>
      </c>
      <c r="AF3043" t="s">
        <v>290</v>
      </c>
      <c r="AH3043" t="s">
        <v>2169</v>
      </c>
      <c r="AI3043" t="s">
        <v>26587</v>
      </c>
      <c r="AJ3043" t="s">
        <v>26588</v>
      </c>
      <c r="AK3043" t="s">
        <v>2082</v>
      </c>
      <c r="AL3043" s="12">
        <v>46105.533553240741</v>
      </c>
    </row>
    <row r="3044" spans="1:39" ht="15" customHeight="1" x14ac:dyDescent="0.3">
      <c r="A3044" s="38" t="s">
        <v>5647</v>
      </c>
      <c r="B3044" t="s">
        <v>5622</v>
      </c>
      <c r="C3044" t="s">
        <v>2073</v>
      </c>
      <c r="D3044" t="s">
        <v>282</v>
      </c>
      <c r="E3044" t="s">
        <v>299</v>
      </c>
      <c r="H3044" t="s">
        <v>390</v>
      </c>
      <c r="I3044" t="s">
        <v>5648</v>
      </c>
      <c r="J3044" t="s">
        <v>284</v>
      </c>
      <c r="K3044" t="s">
        <v>2075</v>
      </c>
      <c r="M3044" t="s">
        <v>294</v>
      </c>
      <c r="N3044" t="s">
        <v>295</v>
      </c>
      <c r="O3044" t="s">
        <v>2076</v>
      </c>
      <c r="Q3044" t="s">
        <v>311</v>
      </c>
      <c r="R3044" t="b">
        <v>0</v>
      </c>
      <c r="S3044" t="b">
        <v>0</v>
      </c>
      <c r="T3044" t="s">
        <v>426</v>
      </c>
      <c r="U3044">
        <v>1</v>
      </c>
      <c r="V3044" s="32" t="s">
        <v>3153</v>
      </c>
      <c r="W3044" t="s">
        <v>3154</v>
      </c>
      <c r="X3044" t="s">
        <v>282</v>
      </c>
      <c r="Y3044" t="s">
        <v>311</v>
      </c>
      <c r="Z3044" t="s">
        <v>284</v>
      </c>
      <c r="AA3044" t="s">
        <v>302</v>
      </c>
      <c r="AB3044"/>
      <c r="AD3044" s="27" t="s">
        <v>2310</v>
      </c>
      <c r="AF3044" t="s">
        <v>290</v>
      </c>
      <c r="AH3044" t="s">
        <v>2169</v>
      </c>
      <c r="AI3044" t="s">
        <v>26587</v>
      </c>
      <c r="AJ3044" t="s">
        <v>26588</v>
      </c>
      <c r="AK3044" t="s">
        <v>2082</v>
      </c>
      <c r="AL3044" s="12">
        <v>46105.533553240741</v>
      </c>
    </row>
    <row r="3045" spans="1:39" ht="15" customHeight="1" x14ac:dyDescent="0.3">
      <c r="A3045" s="38" t="s">
        <v>5652</v>
      </c>
      <c r="B3045" t="s">
        <v>5653</v>
      </c>
      <c r="C3045" t="s">
        <v>2073</v>
      </c>
      <c r="D3045" t="s">
        <v>282</v>
      </c>
      <c r="E3045" t="s">
        <v>299</v>
      </c>
      <c r="H3045" t="s">
        <v>298</v>
      </c>
      <c r="I3045" t="s">
        <v>5654</v>
      </c>
      <c r="J3045" t="s">
        <v>284</v>
      </c>
      <c r="K3045" t="s">
        <v>2075</v>
      </c>
      <c r="M3045" t="s">
        <v>294</v>
      </c>
      <c r="N3045" t="s">
        <v>295</v>
      </c>
      <c r="O3045" t="s">
        <v>2076</v>
      </c>
      <c r="Q3045" t="s">
        <v>311</v>
      </c>
      <c r="R3045" t="b">
        <v>0</v>
      </c>
      <c r="S3045" t="b">
        <v>0</v>
      </c>
      <c r="T3045" t="s">
        <v>426</v>
      </c>
      <c r="U3045">
        <v>1</v>
      </c>
      <c r="V3045" s="32" t="s">
        <v>3153</v>
      </c>
      <c r="W3045" t="s">
        <v>3154</v>
      </c>
      <c r="X3045" t="s">
        <v>282</v>
      </c>
      <c r="Y3045" t="s">
        <v>311</v>
      </c>
      <c r="Z3045" t="s">
        <v>284</v>
      </c>
      <c r="AA3045" t="s">
        <v>302</v>
      </c>
      <c r="AB3045"/>
      <c r="AD3045" s="27" t="s">
        <v>2310</v>
      </c>
      <c r="AF3045" t="s">
        <v>290</v>
      </c>
      <c r="AH3045" t="s">
        <v>2169</v>
      </c>
      <c r="AI3045" t="s">
        <v>26587</v>
      </c>
      <c r="AJ3045" t="s">
        <v>26588</v>
      </c>
      <c r="AK3045" t="s">
        <v>2082</v>
      </c>
      <c r="AL3045" s="12">
        <v>46105.533553240741</v>
      </c>
    </row>
    <row r="3046" spans="1:39" ht="15" customHeight="1" x14ac:dyDescent="0.3">
      <c r="A3046" s="38" t="s">
        <v>5612</v>
      </c>
      <c r="B3046" t="s">
        <v>5613</v>
      </c>
      <c r="C3046" t="s">
        <v>2092</v>
      </c>
      <c r="D3046" t="s">
        <v>282</v>
      </c>
      <c r="E3046" t="s">
        <v>299</v>
      </c>
      <c r="G3046" t="s">
        <v>340</v>
      </c>
      <c r="I3046" t="s">
        <v>5614</v>
      </c>
      <c r="J3046" t="s">
        <v>325</v>
      </c>
      <c r="K3046" t="s">
        <v>2075</v>
      </c>
      <c r="M3046" t="s">
        <v>290</v>
      </c>
      <c r="N3046" t="s">
        <v>286</v>
      </c>
      <c r="O3046" t="s">
        <v>2076</v>
      </c>
      <c r="P3046" t="s">
        <v>287</v>
      </c>
      <c r="Q3046" t="s">
        <v>288</v>
      </c>
      <c r="R3046" t="b">
        <v>0</v>
      </c>
      <c r="S3046" t="b">
        <v>0</v>
      </c>
      <c r="T3046" t="s">
        <v>426</v>
      </c>
      <c r="U3046">
        <v>1</v>
      </c>
      <c r="V3046" s="32" t="s">
        <v>5198</v>
      </c>
      <c r="W3046" t="s">
        <v>5199</v>
      </c>
      <c r="X3046" t="s">
        <v>282</v>
      </c>
      <c r="Y3046" t="s">
        <v>288</v>
      </c>
      <c r="Z3046" t="s">
        <v>284</v>
      </c>
      <c r="AA3046" t="s">
        <v>322</v>
      </c>
      <c r="AB3046"/>
      <c r="AD3046" s="27" t="s">
        <v>2094</v>
      </c>
      <c r="AE3046" t="s">
        <v>289</v>
      </c>
      <c r="AF3046" t="s">
        <v>290</v>
      </c>
      <c r="AH3046" t="s">
        <v>617</v>
      </c>
      <c r="AI3046" t="s">
        <v>26589</v>
      </c>
      <c r="AJ3046" t="s">
        <v>26590</v>
      </c>
      <c r="AK3046" t="s">
        <v>2082</v>
      </c>
      <c r="AL3046" s="12">
        <v>46120.300543981481</v>
      </c>
      <c r="AM3046" t="s">
        <v>309</v>
      </c>
    </row>
    <row r="3047" spans="1:39" ht="15" customHeight="1" x14ac:dyDescent="0.3">
      <c r="A3047" s="38" t="s">
        <v>5655</v>
      </c>
      <c r="B3047" t="s">
        <v>5656</v>
      </c>
      <c r="C3047" t="s">
        <v>2073</v>
      </c>
      <c r="D3047" t="s">
        <v>282</v>
      </c>
      <c r="E3047" t="s">
        <v>299</v>
      </c>
      <c r="H3047" t="s">
        <v>390</v>
      </c>
      <c r="I3047" t="s">
        <v>5657</v>
      </c>
      <c r="J3047" t="s">
        <v>284</v>
      </c>
      <c r="K3047" t="s">
        <v>2075</v>
      </c>
      <c r="M3047" t="s">
        <v>294</v>
      </c>
      <c r="N3047" t="s">
        <v>295</v>
      </c>
      <c r="O3047" t="s">
        <v>2076</v>
      </c>
      <c r="Q3047" t="s">
        <v>311</v>
      </c>
      <c r="R3047" t="b">
        <v>0</v>
      </c>
      <c r="S3047" t="b">
        <v>0</v>
      </c>
      <c r="T3047" t="s">
        <v>426</v>
      </c>
      <c r="U3047">
        <v>1</v>
      </c>
      <c r="V3047" s="32" t="s">
        <v>3153</v>
      </c>
      <c r="W3047" t="s">
        <v>3154</v>
      </c>
      <c r="X3047" t="s">
        <v>282</v>
      </c>
      <c r="Y3047" t="s">
        <v>311</v>
      </c>
      <c r="Z3047" t="s">
        <v>284</v>
      </c>
      <c r="AA3047" t="s">
        <v>302</v>
      </c>
      <c r="AB3047"/>
      <c r="AD3047" s="27" t="s">
        <v>2310</v>
      </c>
      <c r="AF3047" t="s">
        <v>290</v>
      </c>
      <c r="AH3047" t="s">
        <v>2169</v>
      </c>
      <c r="AI3047" t="s">
        <v>26587</v>
      </c>
      <c r="AJ3047" t="s">
        <v>26588</v>
      </c>
      <c r="AK3047" t="s">
        <v>2082</v>
      </c>
      <c r="AL3047" s="12">
        <v>46105.533553240741</v>
      </c>
    </row>
    <row r="3048" spans="1:39" ht="15" customHeight="1" x14ac:dyDescent="0.3">
      <c r="A3048" s="38" t="s">
        <v>5621</v>
      </c>
      <c r="B3048" t="s">
        <v>5622</v>
      </c>
      <c r="C3048" t="s">
        <v>2073</v>
      </c>
      <c r="D3048" t="s">
        <v>282</v>
      </c>
      <c r="E3048" t="s">
        <v>299</v>
      </c>
      <c r="H3048" t="s">
        <v>390</v>
      </c>
      <c r="I3048" t="s">
        <v>5623</v>
      </c>
      <c r="J3048" t="s">
        <v>284</v>
      </c>
      <c r="K3048" t="s">
        <v>2075</v>
      </c>
      <c r="M3048" t="s">
        <v>294</v>
      </c>
      <c r="N3048" t="s">
        <v>295</v>
      </c>
      <c r="O3048" t="s">
        <v>2076</v>
      </c>
      <c r="Q3048" t="s">
        <v>311</v>
      </c>
      <c r="R3048" t="b">
        <v>0</v>
      </c>
      <c r="S3048" t="b">
        <v>0</v>
      </c>
      <c r="T3048" t="s">
        <v>426</v>
      </c>
      <c r="U3048">
        <v>1</v>
      </c>
      <c r="V3048" s="32" t="s">
        <v>3153</v>
      </c>
      <c r="W3048" t="s">
        <v>3154</v>
      </c>
      <c r="X3048" t="s">
        <v>282</v>
      </c>
      <c r="Y3048" t="s">
        <v>311</v>
      </c>
      <c r="Z3048" t="s">
        <v>284</v>
      </c>
      <c r="AA3048" t="s">
        <v>302</v>
      </c>
      <c r="AB3048"/>
      <c r="AD3048" s="27" t="s">
        <v>2310</v>
      </c>
      <c r="AF3048" t="s">
        <v>290</v>
      </c>
      <c r="AH3048" t="s">
        <v>2169</v>
      </c>
      <c r="AI3048" t="s">
        <v>26587</v>
      </c>
      <c r="AJ3048" t="s">
        <v>26588</v>
      </c>
      <c r="AK3048" t="s">
        <v>2082</v>
      </c>
      <c r="AL3048" s="12">
        <v>46105.533553240741</v>
      </c>
    </row>
    <row r="3049" spans="1:39" ht="15" customHeight="1" x14ac:dyDescent="0.3">
      <c r="A3049" s="38" t="s">
        <v>5624</v>
      </c>
      <c r="B3049" t="s">
        <v>5625</v>
      </c>
      <c r="C3049" t="s">
        <v>2073</v>
      </c>
      <c r="D3049" t="s">
        <v>282</v>
      </c>
      <c r="E3049" t="s">
        <v>299</v>
      </c>
      <c r="H3049" t="s">
        <v>390</v>
      </c>
      <c r="I3049" t="s">
        <v>5626</v>
      </c>
      <c r="J3049" t="s">
        <v>284</v>
      </c>
      <c r="K3049" t="s">
        <v>2075</v>
      </c>
      <c r="M3049" t="s">
        <v>294</v>
      </c>
      <c r="N3049" t="s">
        <v>295</v>
      </c>
      <c r="O3049" t="s">
        <v>2076</v>
      </c>
      <c r="Q3049" t="s">
        <v>311</v>
      </c>
      <c r="R3049" t="b">
        <v>0</v>
      </c>
      <c r="S3049" t="b">
        <v>0</v>
      </c>
      <c r="T3049" t="s">
        <v>426</v>
      </c>
      <c r="U3049">
        <v>1</v>
      </c>
      <c r="V3049" s="30" t="s">
        <v>3153</v>
      </c>
      <c r="W3049" t="s">
        <v>3154</v>
      </c>
      <c r="X3049" t="s">
        <v>282</v>
      </c>
      <c r="Y3049" t="s">
        <v>311</v>
      </c>
      <c r="Z3049" t="s">
        <v>284</v>
      </c>
      <c r="AA3049" t="s">
        <v>302</v>
      </c>
      <c r="AB3049"/>
      <c r="AD3049" s="27" t="s">
        <v>2310</v>
      </c>
      <c r="AF3049" t="s">
        <v>290</v>
      </c>
      <c r="AH3049" t="s">
        <v>2169</v>
      </c>
      <c r="AI3049" t="s">
        <v>26587</v>
      </c>
      <c r="AJ3049" t="s">
        <v>26588</v>
      </c>
      <c r="AK3049" t="s">
        <v>2082</v>
      </c>
      <c r="AL3049" s="12">
        <v>46105.533553240741</v>
      </c>
    </row>
    <row r="3050" spans="1:39" ht="15" customHeight="1" x14ac:dyDescent="0.3">
      <c r="A3050" s="38" t="s">
        <v>5218</v>
      </c>
      <c r="B3050" t="s">
        <v>5219</v>
      </c>
      <c r="C3050" t="s">
        <v>2092</v>
      </c>
      <c r="D3050" t="s">
        <v>282</v>
      </c>
      <c r="E3050" t="s">
        <v>25502</v>
      </c>
      <c r="G3050" t="s">
        <v>340</v>
      </c>
      <c r="H3050" t="s">
        <v>2067</v>
      </c>
      <c r="I3050" t="s">
        <v>5220</v>
      </c>
      <c r="J3050" t="s">
        <v>284</v>
      </c>
      <c r="K3050" t="s">
        <v>2075</v>
      </c>
      <c r="M3050" t="s">
        <v>294</v>
      </c>
      <c r="N3050" t="s">
        <v>295</v>
      </c>
      <c r="O3050" t="s">
        <v>2256</v>
      </c>
      <c r="P3050" t="s">
        <v>287</v>
      </c>
      <c r="R3050" t="b">
        <v>1</v>
      </c>
      <c r="S3050" t="b">
        <v>1</v>
      </c>
      <c r="T3050" t="s">
        <v>426</v>
      </c>
      <c r="U3050">
        <v>1</v>
      </c>
      <c r="V3050" s="32" t="s">
        <v>3058</v>
      </c>
      <c r="AB3050"/>
      <c r="AD3050" s="27"/>
    </row>
    <row r="3051" spans="1:39" ht="15" customHeight="1" x14ac:dyDescent="0.3">
      <c r="A3051" s="38" t="s">
        <v>5627</v>
      </c>
      <c r="B3051" t="s">
        <v>5628</v>
      </c>
      <c r="C3051" t="s">
        <v>2073</v>
      </c>
      <c r="D3051" t="s">
        <v>282</v>
      </c>
      <c r="E3051" t="s">
        <v>299</v>
      </c>
      <c r="H3051" t="s">
        <v>390</v>
      </c>
      <c r="I3051" t="s">
        <v>5629</v>
      </c>
      <c r="J3051" t="s">
        <v>284</v>
      </c>
      <c r="K3051" t="s">
        <v>2075</v>
      </c>
      <c r="M3051" t="s">
        <v>294</v>
      </c>
      <c r="N3051" t="s">
        <v>295</v>
      </c>
      <c r="O3051" t="s">
        <v>2076</v>
      </c>
      <c r="Q3051" t="s">
        <v>311</v>
      </c>
      <c r="R3051" t="b">
        <v>0</v>
      </c>
      <c r="S3051" t="b">
        <v>0</v>
      </c>
      <c r="T3051" t="s">
        <v>426</v>
      </c>
      <c r="U3051">
        <v>1</v>
      </c>
      <c r="V3051" s="32" t="s">
        <v>3153</v>
      </c>
      <c r="W3051" t="s">
        <v>3154</v>
      </c>
      <c r="X3051" t="s">
        <v>282</v>
      </c>
      <c r="Y3051" t="s">
        <v>311</v>
      </c>
      <c r="Z3051" t="s">
        <v>284</v>
      </c>
      <c r="AA3051" t="s">
        <v>302</v>
      </c>
      <c r="AB3051"/>
      <c r="AD3051" s="27" t="s">
        <v>2310</v>
      </c>
      <c r="AF3051" t="s">
        <v>290</v>
      </c>
      <c r="AH3051" t="s">
        <v>2169</v>
      </c>
      <c r="AI3051" t="s">
        <v>26587</v>
      </c>
      <c r="AJ3051" t="s">
        <v>26588</v>
      </c>
      <c r="AK3051" t="s">
        <v>2082</v>
      </c>
      <c r="AL3051" s="12">
        <v>46105.533553240741</v>
      </c>
    </row>
    <row r="3052" spans="1:39" ht="15" customHeight="1" x14ac:dyDescent="0.3">
      <c r="A3052" s="38" t="s">
        <v>5484</v>
      </c>
      <c r="B3052" t="s">
        <v>5485</v>
      </c>
      <c r="C3052" t="s">
        <v>2092</v>
      </c>
      <c r="D3052" t="s">
        <v>282</v>
      </c>
      <c r="E3052" t="s">
        <v>25502</v>
      </c>
      <c r="G3052" t="s">
        <v>340</v>
      </c>
      <c r="H3052" t="s">
        <v>2067</v>
      </c>
      <c r="I3052" t="s">
        <v>5486</v>
      </c>
      <c r="J3052" t="s">
        <v>284</v>
      </c>
      <c r="K3052" t="s">
        <v>2075</v>
      </c>
      <c r="M3052" t="s">
        <v>294</v>
      </c>
      <c r="N3052" t="s">
        <v>295</v>
      </c>
      <c r="O3052" t="s">
        <v>2256</v>
      </c>
      <c r="P3052" t="s">
        <v>287</v>
      </c>
      <c r="R3052" t="b">
        <v>1</v>
      </c>
      <c r="S3052" t="b">
        <v>1</v>
      </c>
      <c r="T3052" t="s">
        <v>426</v>
      </c>
      <c r="U3052">
        <v>1</v>
      </c>
      <c r="V3052" s="32" t="s">
        <v>3058</v>
      </c>
      <c r="AB3052"/>
      <c r="AD3052" s="27"/>
    </row>
    <row r="3053" spans="1:39" ht="15" customHeight="1" x14ac:dyDescent="0.3">
      <c r="A3053" s="38" t="s">
        <v>5550</v>
      </c>
      <c r="B3053" t="s">
        <v>5551</v>
      </c>
      <c r="C3053" t="s">
        <v>2073</v>
      </c>
      <c r="D3053" t="s">
        <v>282</v>
      </c>
      <c r="I3053" t="s">
        <v>5552</v>
      </c>
      <c r="J3053" t="s">
        <v>329</v>
      </c>
      <c r="K3053" t="s">
        <v>2075</v>
      </c>
      <c r="M3053" t="s">
        <v>348</v>
      </c>
      <c r="N3053" t="s">
        <v>295</v>
      </c>
      <c r="O3053" t="s">
        <v>2228</v>
      </c>
      <c r="R3053" t="b">
        <v>0</v>
      </c>
      <c r="S3053" t="b">
        <v>0</v>
      </c>
      <c r="T3053" t="s">
        <v>426</v>
      </c>
      <c r="U3053">
        <v>1</v>
      </c>
      <c r="V3053" s="32" t="s">
        <v>3058</v>
      </c>
      <c r="AB3053"/>
      <c r="AD3053" s="27"/>
    </row>
    <row r="3054" spans="1:39" ht="15" customHeight="1" x14ac:dyDescent="0.3">
      <c r="A3054" s="38" t="s">
        <v>5514</v>
      </c>
      <c r="B3054" t="s">
        <v>5515</v>
      </c>
      <c r="C3054" t="s">
        <v>2092</v>
      </c>
      <c r="D3054" t="s">
        <v>282</v>
      </c>
      <c r="E3054" t="s">
        <v>25502</v>
      </c>
      <c r="G3054" t="s">
        <v>340</v>
      </c>
      <c r="H3054" t="s">
        <v>2067</v>
      </c>
      <c r="I3054" t="s">
        <v>5516</v>
      </c>
      <c r="J3054" t="s">
        <v>284</v>
      </c>
      <c r="K3054" t="s">
        <v>2075</v>
      </c>
      <c r="M3054" t="s">
        <v>294</v>
      </c>
      <c r="N3054" t="s">
        <v>295</v>
      </c>
      <c r="O3054" t="s">
        <v>2256</v>
      </c>
      <c r="P3054" t="s">
        <v>287</v>
      </c>
      <c r="R3054" t="b">
        <v>1</v>
      </c>
      <c r="S3054" t="b">
        <v>1</v>
      </c>
      <c r="T3054" t="s">
        <v>426</v>
      </c>
      <c r="U3054">
        <v>1</v>
      </c>
      <c r="V3054" s="30" t="s">
        <v>3058</v>
      </c>
      <c r="AB3054"/>
      <c r="AD3054" s="27"/>
    </row>
    <row r="3055" spans="1:39" ht="15" customHeight="1" x14ac:dyDescent="0.3">
      <c r="A3055" s="38" t="s">
        <v>5607</v>
      </c>
      <c r="B3055" t="s">
        <v>5608</v>
      </c>
      <c r="C3055" t="s">
        <v>2092</v>
      </c>
      <c r="D3055" t="s">
        <v>282</v>
      </c>
      <c r="E3055" t="s">
        <v>299</v>
      </c>
      <c r="G3055" t="s">
        <v>26245</v>
      </c>
      <c r="H3055" t="s">
        <v>2041</v>
      </c>
      <c r="I3055" t="s">
        <v>5609</v>
      </c>
      <c r="J3055" t="s">
        <v>284</v>
      </c>
      <c r="K3055" t="s">
        <v>2075</v>
      </c>
      <c r="M3055" t="s">
        <v>290</v>
      </c>
      <c r="N3055" t="s">
        <v>286</v>
      </c>
      <c r="O3055" t="s">
        <v>2076</v>
      </c>
      <c r="P3055" t="s">
        <v>287</v>
      </c>
      <c r="Q3055" t="s">
        <v>288</v>
      </c>
      <c r="R3055" t="b">
        <v>0</v>
      </c>
      <c r="S3055" t="b">
        <v>0</v>
      </c>
      <c r="T3055" t="s">
        <v>426</v>
      </c>
      <c r="U3055">
        <v>1</v>
      </c>
      <c r="V3055" s="32" t="s">
        <v>5198</v>
      </c>
      <c r="W3055" t="s">
        <v>5199</v>
      </c>
      <c r="X3055" t="s">
        <v>282</v>
      </c>
      <c r="Y3055" t="s">
        <v>288</v>
      </c>
      <c r="Z3055" t="s">
        <v>284</v>
      </c>
      <c r="AA3055" t="s">
        <v>322</v>
      </c>
      <c r="AB3055"/>
      <c r="AD3055" s="27" t="s">
        <v>2094</v>
      </c>
      <c r="AE3055" t="s">
        <v>289</v>
      </c>
      <c r="AF3055" t="s">
        <v>290</v>
      </c>
      <c r="AH3055" t="s">
        <v>617</v>
      </c>
      <c r="AI3055" t="s">
        <v>26589</v>
      </c>
      <c r="AJ3055" t="s">
        <v>26590</v>
      </c>
      <c r="AK3055" t="s">
        <v>2082</v>
      </c>
      <c r="AL3055" s="12">
        <v>46120.300543981481</v>
      </c>
      <c r="AM3055" t="s">
        <v>309</v>
      </c>
    </row>
    <row r="3056" spans="1:39" ht="15" customHeight="1" x14ac:dyDescent="0.3">
      <c r="A3056" s="38" t="s">
        <v>5607</v>
      </c>
      <c r="B3056" t="s">
        <v>5608</v>
      </c>
      <c r="C3056" t="s">
        <v>2092</v>
      </c>
      <c r="D3056" t="s">
        <v>282</v>
      </c>
      <c r="E3056" t="s">
        <v>299</v>
      </c>
      <c r="G3056" t="s">
        <v>26245</v>
      </c>
      <c r="H3056" t="s">
        <v>2041</v>
      </c>
      <c r="I3056" t="s">
        <v>5609</v>
      </c>
      <c r="J3056" t="s">
        <v>284</v>
      </c>
      <c r="K3056" t="s">
        <v>2075</v>
      </c>
      <c r="M3056" t="s">
        <v>290</v>
      </c>
      <c r="N3056" t="s">
        <v>286</v>
      </c>
      <c r="O3056" t="s">
        <v>2076</v>
      </c>
      <c r="P3056" t="s">
        <v>287</v>
      </c>
      <c r="Q3056" t="s">
        <v>288</v>
      </c>
      <c r="R3056" t="b">
        <v>0</v>
      </c>
      <c r="S3056" t="b">
        <v>0</v>
      </c>
      <c r="T3056" t="s">
        <v>426</v>
      </c>
      <c r="U3056">
        <v>1</v>
      </c>
      <c r="V3056" s="32" t="s">
        <v>5610</v>
      </c>
      <c r="W3056" t="s">
        <v>5611</v>
      </c>
      <c r="X3056" t="s">
        <v>282</v>
      </c>
      <c r="Y3056" t="s">
        <v>288</v>
      </c>
      <c r="Z3056" t="s">
        <v>284</v>
      </c>
      <c r="AA3056" t="s">
        <v>322</v>
      </c>
      <c r="AB3056"/>
      <c r="AD3056" s="27" t="s">
        <v>2075</v>
      </c>
      <c r="AE3056" t="s">
        <v>347</v>
      </c>
      <c r="AF3056" t="s">
        <v>290</v>
      </c>
      <c r="AH3056" t="s">
        <v>428</v>
      </c>
      <c r="AI3056" t="s">
        <v>26094</v>
      </c>
      <c r="AJ3056" t="s">
        <v>26095</v>
      </c>
      <c r="AK3056" t="s">
        <v>2082</v>
      </c>
      <c r="AL3056" s="12">
        <v>46122.396574074075</v>
      </c>
      <c r="AM3056" t="s">
        <v>291</v>
      </c>
    </row>
    <row r="3057" spans="1:39" ht="15" customHeight="1" x14ac:dyDescent="0.3">
      <c r="A3057" s="38" t="s">
        <v>5649</v>
      </c>
      <c r="B3057" t="s">
        <v>5650</v>
      </c>
      <c r="C3057" t="s">
        <v>2073</v>
      </c>
      <c r="D3057" t="s">
        <v>282</v>
      </c>
      <c r="E3057" t="s">
        <v>299</v>
      </c>
      <c r="H3057" t="s">
        <v>390</v>
      </c>
      <c r="I3057" t="s">
        <v>5651</v>
      </c>
      <c r="J3057" t="s">
        <v>284</v>
      </c>
      <c r="K3057" t="s">
        <v>2075</v>
      </c>
      <c r="M3057" t="s">
        <v>294</v>
      </c>
      <c r="N3057" t="s">
        <v>295</v>
      </c>
      <c r="O3057" t="s">
        <v>2076</v>
      </c>
      <c r="Q3057" t="s">
        <v>311</v>
      </c>
      <c r="R3057" t="b">
        <v>0</v>
      </c>
      <c r="S3057" t="b">
        <v>0</v>
      </c>
      <c r="T3057" s="31" t="s">
        <v>426</v>
      </c>
      <c r="U3057" s="31">
        <v>1</v>
      </c>
      <c r="V3057" s="32" t="s">
        <v>3153</v>
      </c>
      <c r="W3057" t="s">
        <v>3154</v>
      </c>
      <c r="X3057" t="s">
        <v>282</v>
      </c>
      <c r="Y3057" t="s">
        <v>311</v>
      </c>
      <c r="Z3057" t="s">
        <v>284</v>
      </c>
      <c r="AA3057" t="s">
        <v>302</v>
      </c>
      <c r="AB3057"/>
      <c r="AD3057" s="27" t="s">
        <v>2310</v>
      </c>
      <c r="AF3057" t="s">
        <v>290</v>
      </c>
      <c r="AH3057" t="s">
        <v>2169</v>
      </c>
      <c r="AI3057" t="s">
        <v>26587</v>
      </c>
      <c r="AJ3057" t="s">
        <v>26588</v>
      </c>
      <c r="AK3057" t="s">
        <v>2082</v>
      </c>
      <c r="AL3057" s="12">
        <v>46105.533553240741</v>
      </c>
    </row>
    <row r="3058" spans="1:39" ht="15" customHeight="1" x14ac:dyDescent="0.3">
      <c r="A3058" s="38" t="s">
        <v>5618</v>
      </c>
      <c r="B3058" t="s">
        <v>5619</v>
      </c>
      <c r="C3058" t="s">
        <v>2092</v>
      </c>
      <c r="D3058" t="s">
        <v>282</v>
      </c>
      <c r="E3058" t="s">
        <v>299</v>
      </c>
      <c r="G3058" t="s">
        <v>340</v>
      </c>
      <c r="H3058" t="s">
        <v>2067</v>
      </c>
      <c r="I3058" t="s">
        <v>5620</v>
      </c>
      <c r="J3058" t="s">
        <v>284</v>
      </c>
      <c r="K3058" t="s">
        <v>2075</v>
      </c>
      <c r="M3058" t="s">
        <v>290</v>
      </c>
      <c r="N3058" t="s">
        <v>286</v>
      </c>
      <c r="O3058" t="s">
        <v>2076</v>
      </c>
      <c r="P3058" t="s">
        <v>287</v>
      </c>
      <c r="Q3058" t="s">
        <v>288</v>
      </c>
      <c r="R3058" t="b">
        <v>0</v>
      </c>
      <c r="S3058" t="b">
        <v>0</v>
      </c>
      <c r="T3058" t="s">
        <v>426</v>
      </c>
      <c r="U3058">
        <v>1</v>
      </c>
      <c r="V3058" s="32" t="s">
        <v>5198</v>
      </c>
      <c r="W3058" t="s">
        <v>5199</v>
      </c>
      <c r="X3058" t="s">
        <v>282</v>
      </c>
      <c r="Y3058" t="s">
        <v>288</v>
      </c>
      <c r="Z3058" t="s">
        <v>284</v>
      </c>
      <c r="AA3058" t="s">
        <v>322</v>
      </c>
      <c r="AB3058"/>
      <c r="AD3058" s="27" t="s">
        <v>2094</v>
      </c>
      <c r="AE3058" t="s">
        <v>289</v>
      </c>
      <c r="AF3058" t="s">
        <v>290</v>
      </c>
      <c r="AH3058" t="s">
        <v>617</v>
      </c>
      <c r="AI3058" t="s">
        <v>26589</v>
      </c>
      <c r="AJ3058" t="s">
        <v>26590</v>
      </c>
      <c r="AK3058" t="s">
        <v>2082</v>
      </c>
      <c r="AL3058" s="12">
        <v>46120.300543981481</v>
      </c>
      <c r="AM3058" t="s">
        <v>309</v>
      </c>
    </row>
    <row r="3059" spans="1:39" ht="15" customHeight="1" x14ac:dyDescent="0.3">
      <c r="A3059" s="38" t="s">
        <v>5556</v>
      </c>
      <c r="B3059" t="s">
        <v>5557</v>
      </c>
      <c r="C3059" t="s">
        <v>2073</v>
      </c>
      <c r="D3059" t="s">
        <v>282</v>
      </c>
      <c r="E3059" t="s">
        <v>299</v>
      </c>
      <c r="H3059" t="s">
        <v>340</v>
      </c>
      <c r="I3059" t="s">
        <v>5558</v>
      </c>
      <c r="J3059" t="s">
        <v>329</v>
      </c>
      <c r="K3059" t="s">
        <v>2075</v>
      </c>
      <c r="M3059" t="s">
        <v>290</v>
      </c>
      <c r="N3059" t="s">
        <v>295</v>
      </c>
      <c r="O3059" t="s">
        <v>2228</v>
      </c>
      <c r="R3059" t="b">
        <v>0</v>
      </c>
      <c r="S3059" t="b">
        <v>0</v>
      </c>
      <c r="T3059" t="s">
        <v>426</v>
      </c>
      <c r="U3059">
        <v>1</v>
      </c>
      <c r="V3059" s="32" t="s">
        <v>3058</v>
      </c>
      <c r="AB3059"/>
      <c r="AD3059" s="27"/>
    </row>
    <row r="3060" spans="1:39" ht="15" customHeight="1" x14ac:dyDescent="0.3">
      <c r="A3060" s="38" t="s">
        <v>5691</v>
      </c>
      <c r="B3060" t="s">
        <v>5152</v>
      </c>
      <c r="C3060" t="s">
        <v>2092</v>
      </c>
      <c r="D3060" t="s">
        <v>282</v>
      </c>
      <c r="E3060" t="s">
        <v>319</v>
      </c>
      <c r="G3060" t="s">
        <v>298</v>
      </c>
      <c r="H3060" t="s">
        <v>298</v>
      </c>
      <c r="I3060" t="s">
        <v>5692</v>
      </c>
      <c r="J3060" t="s">
        <v>284</v>
      </c>
      <c r="K3060" t="s">
        <v>2075</v>
      </c>
      <c r="M3060" t="s">
        <v>290</v>
      </c>
      <c r="N3060" t="s">
        <v>286</v>
      </c>
      <c r="O3060" t="s">
        <v>2076</v>
      </c>
      <c r="P3060" t="s">
        <v>287</v>
      </c>
      <c r="Q3060" t="s">
        <v>288</v>
      </c>
      <c r="R3060" t="b">
        <v>0</v>
      </c>
      <c r="S3060" t="b">
        <v>0</v>
      </c>
      <c r="T3060" t="s">
        <v>25455</v>
      </c>
      <c r="U3060">
        <v>1</v>
      </c>
      <c r="V3060" s="32" t="s">
        <v>5534</v>
      </c>
      <c r="W3060" t="s">
        <v>5535</v>
      </c>
      <c r="X3060" t="s">
        <v>282</v>
      </c>
      <c r="Y3060" t="s">
        <v>288</v>
      </c>
      <c r="Z3060" t="s">
        <v>284</v>
      </c>
      <c r="AA3060" t="s">
        <v>319</v>
      </c>
      <c r="AB3060"/>
      <c r="AD3060" s="27" t="s">
        <v>2094</v>
      </c>
      <c r="AE3060" t="s">
        <v>26030</v>
      </c>
      <c r="AF3060" t="s">
        <v>290</v>
      </c>
      <c r="AH3060" t="s">
        <v>657</v>
      </c>
      <c r="AI3060" t="s">
        <v>26094</v>
      </c>
      <c r="AJ3060" t="s">
        <v>26095</v>
      </c>
      <c r="AK3060" t="s">
        <v>2082</v>
      </c>
      <c r="AL3060" s="12">
        <v>46119.423113425924</v>
      </c>
      <c r="AM3060" t="s">
        <v>309</v>
      </c>
    </row>
    <row r="3061" spans="1:39" ht="15" customHeight="1" x14ac:dyDescent="0.3">
      <c r="A3061" s="38" t="s">
        <v>5531</v>
      </c>
      <c r="B3061" t="s">
        <v>5532</v>
      </c>
      <c r="C3061" t="s">
        <v>2092</v>
      </c>
      <c r="D3061" t="s">
        <v>282</v>
      </c>
      <c r="E3061" t="s">
        <v>319</v>
      </c>
      <c r="G3061" t="s">
        <v>298</v>
      </c>
      <c r="H3061" t="s">
        <v>298</v>
      </c>
      <c r="I3061" t="s">
        <v>5533</v>
      </c>
      <c r="J3061" t="s">
        <v>284</v>
      </c>
      <c r="K3061" t="s">
        <v>2075</v>
      </c>
      <c r="M3061" t="s">
        <v>290</v>
      </c>
      <c r="N3061" t="s">
        <v>286</v>
      </c>
      <c r="O3061" t="s">
        <v>2076</v>
      </c>
      <c r="P3061" t="s">
        <v>287</v>
      </c>
      <c r="Q3061" t="s">
        <v>288</v>
      </c>
      <c r="R3061" t="b">
        <v>0</v>
      </c>
      <c r="S3061" t="b">
        <v>0</v>
      </c>
      <c r="T3061" t="s">
        <v>25455</v>
      </c>
      <c r="U3061">
        <v>1</v>
      </c>
      <c r="V3061" s="32" t="s">
        <v>5534</v>
      </c>
      <c r="W3061" t="s">
        <v>5535</v>
      </c>
      <c r="X3061" t="s">
        <v>282</v>
      </c>
      <c r="Y3061" t="s">
        <v>288</v>
      </c>
      <c r="Z3061" t="s">
        <v>284</v>
      </c>
      <c r="AA3061" t="s">
        <v>319</v>
      </c>
      <c r="AB3061"/>
      <c r="AD3061" s="27" t="s">
        <v>2094</v>
      </c>
      <c r="AE3061" t="s">
        <v>26030</v>
      </c>
      <c r="AF3061" t="s">
        <v>290</v>
      </c>
      <c r="AH3061" t="s">
        <v>657</v>
      </c>
      <c r="AI3061" t="s">
        <v>26094</v>
      </c>
      <c r="AJ3061" t="s">
        <v>26095</v>
      </c>
      <c r="AK3061" t="s">
        <v>2082</v>
      </c>
      <c r="AL3061" s="12">
        <v>46119.423113425924</v>
      </c>
      <c r="AM3061" t="s">
        <v>309</v>
      </c>
    </row>
    <row r="3062" spans="1:39" ht="15" customHeight="1" x14ac:dyDescent="0.3">
      <c r="A3062" s="38" t="s">
        <v>5777</v>
      </c>
      <c r="B3062" t="s">
        <v>5778</v>
      </c>
      <c r="C3062" t="s">
        <v>2092</v>
      </c>
      <c r="D3062" t="s">
        <v>282</v>
      </c>
      <c r="E3062" t="s">
        <v>299</v>
      </c>
      <c r="G3062" t="s">
        <v>318</v>
      </c>
      <c r="I3062" t="s">
        <v>5779</v>
      </c>
      <c r="J3062" t="s">
        <v>329</v>
      </c>
      <c r="K3062" t="s">
        <v>2224</v>
      </c>
      <c r="M3062" t="s">
        <v>294</v>
      </c>
      <c r="N3062" t="s">
        <v>295</v>
      </c>
      <c r="O3062" t="s">
        <v>2228</v>
      </c>
      <c r="R3062" t="b">
        <v>0</v>
      </c>
      <c r="S3062" t="b">
        <v>0</v>
      </c>
      <c r="T3062" t="s">
        <v>426</v>
      </c>
      <c r="U3062">
        <v>1</v>
      </c>
      <c r="V3062" s="32" t="s">
        <v>3058</v>
      </c>
      <c r="AB3062"/>
      <c r="AD3062" s="27"/>
    </row>
    <row r="3063" spans="1:39" ht="15" customHeight="1" x14ac:dyDescent="0.3">
      <c r="A3063" s="38" t="s">
        <v>5548</v>
      </c>
      <c r="B3063" t="s">
        <v>5540</v>
      </c>
      <c r="C3063" t="s">
        <v>2092</v>
      </c>
      <c r="D3063" t="s">
        <v>282</v>
      </c>
      <c r="E3063" t="s">
        <v>319</v>
      </c>
      <c r="G3063" t="s">
        <v>298</v>
      </c>
      <c r="H3063" t="s">
        <v>298</v>
      </c>
      <c r="I3063" t="s">
        <v>5549</v>
      </c>
      <c r="J3063" t="s">
        <v>284</v>
      </c>
      <c r="K3063" t="s">
        <v>2075</v>
      </c>
      <c r="M3063" t="s">
        <v>290</v>
      </c>
      <c r="N3063" t="s">
        <v>286</v>
      </c>
      <c r="O3063" t="s">
        <v>2076</v>
      </c>
      <c r="P3063" t="s">
        <v>287</v>
      </c>
      <c r="Q3063" t="s">
        <v>288</v>
      </c>
      <c r="R3063" t="b">
        <v>0</v>
      </c>
      <c r="S3063" t="b">
        <v>0</v>
      </c>
      <c r="T3063" t="s">
        <v>25455</v>
      </c>
      <c r="U3063">
        <v>1</v>
      </c>
      <c r="V3063" s="32" t="s">
        <v>5534</v>
      </c>
      <c r="W3063" t="s">
        <v>5535</v>
      </c>
      <c r="X3063" t="s">
        <v>282</v>
      </c>
      <c r="Y3063" t="s">
        <v>288</v>
      </c>
      <c r="Z3063" t="s">
        <v>284</v>
      </c>
      <c r="AA3063" t="s">
        <v>319</v>
      </c>
      <c r="AB3063"/>
      <c r="AD3063" s="27" t="s">
        <v>2094</v>
      </c>
      <c r="AE3063" t="s">
        <v>26030</v>
      </c>
      <c r="AF3063" t="s">
        <v>290</v>
      </c>
      <c r="AH3063" t="s">
        <v>657</v>
      </c>
      <c r="AI3063" t="s">
        <v>26094</v>
      </c>
      <c r="AJ3063" t="s">
        <v>26095</v>
      </c>
      <c r="AK3063" t="s">
        <v>2082</v>
      </c>
      <c r="AL3063" s="12">
        <v>46119.423113425924</v>
      </c>
      <c r="AM3063" t="s">
        <v>309</v>
      </c>
    </row>
    <row r="3064" spans="1:39" ht="15" customHeight="1" x14ac:dyDescent="0.3">
      <c r="A3064" s="38" t="s">
        <v>5747</v>
      </c>
      <c r="B3064" t="s">
        <v>5748</v>
      </c>
      <c r="C3064" t="s">
        <v>2092</v>
      </c>
      <c r="D3064" t="s">
        <v>282</v>
      </c>
      <c r="E3064" t="s">
        <v>299</v>
      </c>
      <c r="G3064" t="s">
        <v>318</v>
      </c>
      <c r="I3064" t="s">
        <v>5749</v>
      </c>
      <c r="J3064" t="s">
        <v>329</v>
      </c>
      <c r="K3064" t="s">
        <v>2075</v>
      </c>
      <c r="M3064" t="s">
        <v>294</v>
      </c>
      <c r="N3064" t="s">
        <v>295</v>
      </c>
      <c r="O3064" t="s">
        <v>2228</v>
      </c>
      <c r="R3064" t="b">
        <v>0</v>
      </c>
      <c r="S3064" t="b">
        <v>0</v>
      </c>
      <c r="T3064" t="s">
        <v>426</v>
      </c>
      <c r="U3064">
        <v>1</v>
      </c>
      <c r="V3064" s="32" t="s">
        <v>3058</v>
      </c>
      <c r="AB3064"/>
      <c r="AD3064" s="27"/>
    </row>
    <row r="3065" spans="1:39" ht="15" customHeight="1" x14ac:dyDescent="0.3">
      <c r="A3065" s="38" t="s">
        <v>5565</v>
      </c>
      <c r="B3065" t="s">
        <v>5566</v>
      </c>
      <c r="C3065" t="s">
        <v>2092</v>
      </c>
      <c r="D3065" t="s">
        <v>282</v>
      </c>
      <c r="E3065" t="s">
        <v>319</v>
      </c>
      <c r="G3065" t="s">
        <v>318</v>
      </c>
      <c r="I3065" t="s">
        <v>5567</v>
      </c>
      <c r="J3065" t="s">
        <v>329</v>
      </c>
      <c r="K3065" t="s">
        <v>2094</v>
      </c>
      <c r="M3065" t="s">
        <v>294</v>
      </c>
      <c r="N3065" t="s">
        <v>295</v>
      </c>
      <c r="O3065" t="s">
        <v>2228</v>
      </c>
      <c r="P3065" t="s">
        <v>287</v>
      </c>
      <c r="Q3065" t="s">
        <v>288</v>
      </c>
      <c r="R3065" t="b">
        <v>0</v>
      </c>
      <c r="S3065" t="b">
        <v>0</v>
      </c>
      <c r="T3065" t="s">
        <v>25459</v>
      </c>
      <c r="U3065" t="s">
        <v>5568</v>
      </c>
      <c r="V3065" s="32" t="s">
        <v>2235</v>
      </c>
      <c r="AB3065"/>
      <c r="AD3065" s="27"/>
    </row>
    <row r="3066" spans="1:39" ht="15" customHeight="1" x14ac:dyDescent="0.3">
      <c r="A3066" s="38" t="s">
        <v>5327</v>
      </c>
      <c r="B3066" t="s">
        <v>5328</v>
      </c>
      <c r="C3066" t="s">
        <v>2092</v>
      </c>
      <c r="D3066" t="s">
        <v>282</v>
      </c>
      <c r="E3066" t="s">
        <v>299</v>
      </c>
      <c r="G3066" t="s">
        <v>340</v>
      </c>
      <c r="I3066" t="s">
        <v>5329</v>
      </c>
      <c r="J3066" t="s">
        <v>284</v>
      </c>
      <c r="K3066" t="s">
        <v>2075</v>
      </c>
      <c r="M3066" t="s">
        <v>290</v>
      </c>
      <c r="N3066" t="s">
        <v>286</v>
      </c>
      <c r="O3066" t="s">
        <v>2076</v>
      </c>
      <c r="Q3066" t="s">
        <v>288</v>
      </c>
      <c r="R3066" t="b">
        <v>0</v>
      </c>
      <c r="S3066" t="b">
        <v>0</v>
      </c>
      <c r="T3066" t="s">
        <v>426</v>
      </c>
      <c r="U3066">
        <v>1</v>
      </c>
      <c r="V3066" s="32" t="s">
        <v>5262</v>
      </c>
      <c r="W3066" t="s">
        <v>5260</v>
      </c>
      <c r="X3066" t="s">
        <v>282</v>
      </c>
      <c r="Y3066" t="s">
        <v>288</v>
      </c>
      <c r="Z3066" t="s">
        <v>284</v>
      </c>
      <c r="AA3066" t="s">
        <v>322</v>
      </c>
      <c r="AB3066"/>
      <c r="AD3066" s="27" t="s">
        <v>2075</v>
      </c>
      <c r="AE3066" t="s">
        <v>26052</v>
      </c>
      <c r="AF3066" t="s">
        <v>290</v>
      </c>
      <c r="AH3066" t="s">
        <v>617</v>
      </c>
      <c r="AI3066" t="s">
        <v>26094</v>
      </c>
      <c r="AJ3066" t="s">
        <v>26095</v>
      </c>
      <c r="AK3066" t="s">
        <v>2082</v>
      </c>
      <c r="AL3066" s="12">
        <v>46113.596712962964</v>
      </c>
      <c r="AM3066" t="s">
        <v>309</v>
      </c>
    </row>
    <row r="3067" spans="1:39" ht="15" customHeight="1" x14ac:dyDescent="0.3">
      <c r="A3067" s="38" t="s">
        <v>5762</v>
      </c>
      <c r="B3067" t="s">
        <v>5763</v>
      </c>
      <c r="C3067" t="s">
        <v>2092</v>
      </c>
      <c r="D3067" t="s">
        <v>282</v>
      </c>
      <c r="E3067" t="s">
        <v>299</v>
      </c>
      <c r="G3067" t="s">
        <v>318</v>
      </c>
      <c r="I3067" t="s">
        <v>5764</v>
      </c>
      <c r="J3067" t="s">
        <v>329</v>
      </c>
      <c r="K3067" t="s">
        <v>2075</v>
      </c>
      <c r="M3067" t="s">
        <v>290</v>
      </c>
      <c r="N3067" t="s">
        <v>286</v>
      </c>
      <c r="O3067" t="s">
        <v>2228</v>
      </c>
      <c r="R3067" t="b">
        <v>0</v>
      </c>
      <c r="S3067" t="b">
        <v>0</v>
      </c>
      <c r="T3067" t="s">
        <v>426</v>
      </c>
      <c r="U3067">
        <v>1</v>
      </c>
      <c r="V3067" s="30" t="s">
        <v>3058</v>
      </c>
      <c r="AB3067"/>
      <c r="AD3067" s="27"/>
    </row>
    <row r="3068" spans="1:39" ht="15" customHeight="1" x14ac:dyDescent="0.3">
      <c r="A3068" s="38" t="s">
        <v>5572</v>
      </c>
      <c r="B3068" t="s">
        <v>5573</v>
      </c>
      <c r="C3068" t="s">
        <v>2092</v>
      </c>
      <c r="D3068" t="s">
        <v>282</v>
      </c>
      <c r="E3068" t="s">
        <v>319</v>
      </c>
      <c r="G3068" t="s">
        <v>298</v>
      </c>
      <c r="H3068" t="s">
        <v>298</v>
      </c>
      <c r="I3068" t="s">
        <v>5574</v>
      </c>
      <c r="J3068" t="s">
        <v>284</v>
      </c>
      <c r="K3068" t="s">
        <v>2075</v>
      </c>
      <c r="M3068" t="s">
        <v>290</v>
      </c>
      <c r="N3068" t="s">
        <v>286</v>
      </c>
      <c r="O3068" t="s">
        <v>2076</v>
      </c>
      <c r="P3068" t="s">
        <v>287</v>
      </c>
      <c r="Q3068" t="s">
        <v>288</v>
      </c>
      <c r="R3068" t="b">
        <v>0</v>
      </c>
      <c r="S3068" t="b">
        <v>0</v>
      </c>
      <c r="T3068" s="31" t="s">
        <v>25455</v>
      </c>
      <c r="U3068" s="31">
        <v>1</v>
      </c>
      <c r="V3068" s="32" t="s">
        <v>5534</v>
      </c>
      <c r="W3068" t="s">
        <v>5535</v>
      </c>
      <c r="X3068" t="s">
        <v>282</v>
      </c>
      <c r="Y3068" t="s">
        <v>288</v>
      </c>
      <c r="Z3068" t="s">
        <v>284</v>
      </c>
      <c r="AA3068" t="s">
        <v>319</v>
      </c>
      <c r="AB3068"/>
      <c r="AD3068" s="27" t="s">
        <v>2094</v>
      </c>
      <c r="AE3068" t="s">
        <v>26030</v>
      </c>
      <c r="AF3068" t="s">
        <v>290</v>
      </c>
      <c r="AH3068" t="s">
        <v>657</v>
      </c>
      <c r="AI3068" t="s">
        <v>26094</v>
      </c>
      <c r="AJ3068" t="s">
        <v>26095</v>
      </c>
      <c r="AK3068" t="s">
        <v>2082</v>
      </c>
      <c r="AL3068" s="12">
        <v>46119.423113425924</v>
      </c>
      <c r="AM3068" t="s">
        <v>309</v>
      </c>
    </row>
    <row r="3069" spans="1:39" ht="15" customHeight="1" x14ac:dyDescent="0.3">
      <c r="A3069" s="38" t="s">
        <v>5569</v>
      </c>
      <c r="B3069" t="s">
        <v>5570</v>
      </c>
      <c r="C3069" t="s">
        <v>2092</v>
      </c>
      <c r="D3069" t="s">
        <v>282</v>
      </c>
      <c r="E3069" t="s">
        <v>299</v>
      </c>
      <c r="G3069" t="s">
        <v>318</v>
      </c>
      <c r="I3069" t="s">
        <v>5571</v>
      </c>
      <c r="J3069" t="s">
        <v>329</v>
      </c>
      <c r="K3069" t="s">
        <v>2075</v>
      </c>
      <c r="M3069" t="s">
        <v>294</v>
      </c>
      <c r="N3069" t="s">
        <v>295</v>
      </c>
      <c r="O3069" t="s">
        <v>2228</v>
      </c>
      <c r="R3069" t="b">
        <v>0</v>
      </c>
      <c r="S3069" t="b">
        <v>0</v>
      </c>
      <c r="T3069" t="s">
        <v>426</v>
      </c>
      <c r="U3069">
        <v>1</v>
      </c>
      <c r="V3069" s="32" t="s">
        <v>3058</v>
      </c>
      <c r="AB3069"/>
      <c r="AD3069" s="27"/>
    </row>
    <row r="3070" spans="1:39" ht="15" customHeight="1" x14ac:dyDescent="0.3">
      <c r="A3070" s="38" t="s">
        <v>5575</v>
      </c>
      <c r="B3070" t="s">
        <v>5576</v>
      </c>
      <c r="C3070" t="s">
        <v>2092</v>
      </c>
      <c r="D3070" t="s">
        <v>282</v>
      </c>
      <c r="E3070" t="s">
        <v>319</v>
      </c>
      <c r="G3070" t="s">
        <v>318</v>
      </c>
      <c r="I3070" t="s">
        <v>5577</v>
      </c>
      <c r="J3070" t="s">
        <v>329</v>
      </c>
      <c r="K3070" t="s">
        <v>2094</v>
      </c>
      <c r="M3070" t="s">
        <v>294</v>
      </c>
      <c r="N3070" t="s">
        <v>295</v>
      </c>
      <c r="O3070" t="s">
        <v>2228</v>
      </c>
      <c r="P3070" t="s">
        <v>287</v>
      </c>
      <c r="Q3070" t="s">
        <v>288</v>
      </c>
      <c r="R3070" t="b">
        <v>0</v>
      </c>
      <c r="S3070" t="b">
        <v>0</v>
      </c>
      <c r="T3070" t="s">
        <v>25459</v>
      </c>
      <c r="U3070" t="s">
        <v>5568</v>
      </c>
      <c r="V3070" s="32" t="s">
        <v>2235</v>
      </c>
      <c r="AB3070"/>
      <c r="AD3070" s="27"/>
    </row>
    <row r="3071" spans="1:39" ht="15" customHeight="1" x14ac:dyDescent="0.3">
      <c r="A3071" s="38" t="s">
        <v>5682</v>
      </c>
      <c r="B3071" t="s">
        <v>5683</v>
      </c>
      <c r="C3071" t="s">
        <v>2092</v>
      </c>
      <c r="D3071" t="s">
        <v>282</v>
      </c>
      <c r="E3071" t="s">
        <v>322</v>
      </c>
      <c r="G3071" t="s">
        <v>318</v>
      </c>
      <c r="I3071" t="s">
        <v>5684</v>
      </c>
      <c r="J3071" t="s">
        <v>329</v>
      </c>
      <c r="K3071" t="s">
        <v>2075</v>
      </c>
      <c r="M3071" t="s">
        <v>290</v>
      </c>
      <c r="N3071" t="s">
        <v>286</v>
      </c>
      <c r="O3071" t="s">
        <v>2228</v>
      </c>
      <c r="R3071" t="b">
        <v>0</v>
      </c>
      <c r="S3071" t="b">
        <v>0</v>
      </c>
      <c r="T3071" t="s">
        <v>25455</v>
      </c>
      <c r="U3071">
        <v>0</v>
      </c>
      <c r="V3071" s="32" t="s">
        <v>3058</v>
      </c>
      <c r="AB3071"/>
      <c r="AD3071" s="27"/>
    </row>
    <row r="3072" spans="1:39" ht="15" customHeight="1" x14ac:dyDescent="0.3">
      <c r="A3072" s="38" t="s">
        <v>5578</v>
      </c>
      <c r="B3072" t="s">
        <v>5579</v>
      </c>
      <c r="C3072" t="s">
        <v>2092</v>
      </c>
      <c r="D3072" t="s">
        <v>282</v>
      </c>
      <c r="E3072" t="s">
        <v>299</v>
      </c>
      <c r="G3072" t="s">
        <v>318</v>
      </c>
      <c r="I3072" t="s">
        <v>5580</v>
      </c>
      <c r="J3072" t="s">
        <v>329</v>
      </c>
      <c r="K3072" t="s">
        <v>2075</v>
      </c>
      <c r="M3072" t="s">
        <v>294</v>
      </c>
      <c r="N3072" t="s">
        <v>295</v>
      </c>
      <c r="O3072" t="s">
        <v>2228</v>
      </c>
      <c r="R3072" t="b">
        <v>0</v>
      </c>
      <c r="S3072" t="b">
        <v>0</v>
      </c>
      <c r="T3072" t="s">
        <v>426</v>
      </c>
      <c r="U3072">
        <v>1</v>
      </c>
      <c r="V3072" s="32" t="s">
        <v>3058</v>
      </c>
      <c r="AB3072"/>
      <c r="AD3072" s="27"/>
    </row>
    <row r="3073" spans="1:39" ht="15" customHeight="1" x14ac:dyDescent="0.3">
      <c r="A3073" s="38" t="s">
        <v>5658</v>
      </c>
      <c r="B3073" t="s">
        <v>5659</v>
      </c>
      <c r="C3073" t="s">
        <v>2092</v>
      </c>
      <c r="D3073" t="s">
        <v>282</v>
      </c>
      <c r="E3073" t="s">
        <v>322</v>
      </c>
      <c r="G3073" t="s">
        <v>318</v>
      </c>
      <c r="H3073" t="s">
        <v>318</v>
      </c>
      <c r="I3073" t="s">
        <v>5660</v>
      </c>
      <c r="J3073" t="s">
        <v>284</v>
      </c>
      <c r="K3073" t="s">
        <v>2075</v>
      </c>
      <c r="M3073" t="s">
        <v>290</v>
      </c>
      <c r="N3073" t="s">
        <v>286</v>
      </c>
      <c r="O3073" t="s">
        <v>2076</v>
      </c>
      <c r="P3073" t="s">
        <v>287</v>
      </c>
      <c r="Q3073" t="s">
        <v>288</v>
      </c>
      <c r="R3073" t="b">
        <v>0</v>
      </c>
      <c r="S3073" t="b">
        <v>0</v>
      </c>
      <c r="T3073" t="s">
        <v>426</v>
      </c>
      <c r="U3073">
        <v>1</v>
      </c>
      <c r="V3073" s="32" t="s">
        <v>5661</v>
      </c>
      <c r="W3073" t="s">
        <v>5662</v>
      </c>
      <c r="X3073" t="s">
        <v>282</v>
      </c>
      <c r="Y3073" t="s">
        <v>288</v>
      </c>
      <c r="Z3073" t="s">
        <v>284</v>
      </c>
      <c r="AA3073" t="s">
        <v>322</v>
      </c>
      <c r="AB3073"/>
      <c r="AD3073" s="27" t="s">
        <v>2075</v>
      </c>
      <c r="AE3073" t="s">
        <v>347</v>
      </c>
      <c r="AF3073" t="s">
        <v>290</v>
      </c>
      <c r="AH3073" t="s">
        <v>633</v>
      </c>
      <c r="AI3073" t="s">
        <v>26589</v>
      </c>
      <c r="AJ3073" t="s">
        <v>26590</v>
      </c>
      <c r="AK3073" t="s">
        <v>2082</v>
      </c>
      <c r="AL3073" s="12">
        <v>46120.300983796296</v>
      </c>
      <c r="AM3073" t="s">
        <v>309</v>
      </c>
    </row>
    <row r="3074" spans="1:39" ht="15" customHeight="1" x14ac:dyDescent="0.3">
      <c r="A3074" s="38" t="s">
        <v>5241</v>
      </c>
      <c r="B3074" t="s">
        <v>2419</v>
      </c>
      <c r="C3074" t="s">
        <v>2073</v>
      </c>
      <c r="D3074" t="s">
        <v>282</v>
      </c>
      <c r="E3074" t="s">
        <v>299</v>
      </c>
      <c r="H3074" t="s">
        <v>25889</v>
      </c>
      <c r="I3074" t="s">
        <v>5242</v>
      </c>
      <c r="J3074" t="s">
        <v>310</v>
      </c>
      <c r="K3074" t="s">
        <v>2075</v>
      </c>
      <c r="M3074" t="s">
        <v>294</v>
      </c>
      <c r="N3074" t="s">
        <v>295</v>
      </c>
      <c r="O3074" t="s">
        <v>2076</v>
      </c>
      <c r="Q3074" t="s">
        <v>311</v>
      </c>
      <c r="R3074" t="b">
        <v>0</v>
      </c>
      <c r="S3074" t="b">
        <v>0</v>
      </c>
      <c r="T3074" t="s">
        <v>426</v>
      </c>
      <c r="U3074">
        <v>1</v>
      </c>
      <c r="V3074" s="30" t="s">
        <v>2077</v>
      </c>
      <c r="W3074" t="s">
        <v>2078</v>
      </c>
      <c r="X3074" t="s">
        <v>282</v>
      </c>
      <c r="Y3074" t="s">
        <v>311</v>
      </c>
      <c r="Z3074" t="s">
        <v>284</v>
      </c>
      <c r="AA3074" t="s">
        <v>299</v>
      </c>
      <c r="AB3074"/>
      <c r="AD3074" s="27" t="s">
        <v>2079</v>
      </c>
      <c r="AE3074" t="s">
        <v>326</v>
      </c>
      <c r="AF3074" t="s">
        <v>290</v>
      </c>
      <c r="AH3074" t="s">
        <v>1946</v>
      </c>
      <c r="AI3074" t="s">
        <v>26587</v>
      </c>
      <c r="AJ3074" t="s">
        <v>26588</v>
      </c>
      <c r="AK3074" t="s">
        <v>2082</v>
      </c>
      <c r="AL3074" s="12">
        <v>46105.545810185184</v>
      </c>
    </row>
    <row r="3075" spans="1:39" ht="15" customHeight="1" x14ac:dyDescent="0.3">
      <c r="A3075" s="38" t="s">
        <v>5639</v>
      </c>
      <c r="B3075" t="s">
        <v>5640</v>
      </c>
      <c r="C3075" t="s">
        <v>2092</v>
      </c>
      <c r="D3075" t="s">
        <v>282</v>
      </c>
      <c r="E3075" t="s">
        <v>322</v>
      </c>
      <c r="G3075" t="s">
        <v>340</v>
      </c>
      <c r="I3075" t="s">
        <v>5641</v>
      </c>
      <c r="J3075" t="s">
        <v>329</v>
      </c>
      <c r="K3075" t="s">
        <v>2075</v>
      </c>
      <c r="M3075" t="s">
        <v>290</v>
      </c>
      <c r="N3075" t="s">
        <v>286</v>
      </c>
      <c r="O3075" t="s">
        <v>2228</v>
      </c>
      <c r="P3075" t="s">
        <v>287</v>
      </c>
      <c r="Q3075" t="s">
        <v>288</v>
      </c>
      <c r="R3075" t="b">
        <v>0</v>
      </c>
      <c r="S3075" t="b">
        <v>0</v>
      </c>
      <c r="T3075" t="s">
        <v>426</v>
      </c>
      <c r="U3075">
        <v>1</v>
      </c>
      <c r="V3075" s="32" t="s">
        <v>5198</v>
      </c>
      <c r="W3075" t="s">
        <v>5199</v>
      </c>
      <c r="X3075" t="s">
        <v>282</v>
      </c>
      <c r="Y3075" t="s">
        <v>288</v>
      </c>
      <c r="Z3075" t="s">
        <v>284</v>
      </c>
      <c r="AA3075" t="s">
        <v>322</v>
      </c>
      <c r="AB3075"/>
      <c r="AD3075" s="27" t="s">
        <v>2094</v>
      </c>
      <c r="AE3075" t="s">
        <v>289</v>
      </c>
      <c r="AF3075" t="s">
        <v>290</v>
      </c>
      <c r="AH3075" t="s">
        <v>617</v>
      </c>
      <c r="AI3075" t="s">
        <v>26589</v>
      </c>
      <c r="AJ3075" t="s">
        <v>26590</v>
      </c>
      <c r="AK3075" t="s">
        <v>2082</v>
      </c>
      <c r="AL3075" s="12">
        <v>46120.300543981481</v>
      </c>
      <c r="AM3075" t="s">
        <v>309</v>
      </c>
    </row>
    <row r="3076" spans="1:39" ht="15" customHeight="1" x14ac:dyDescent="0.3">
      <c r="A3076" s="38" t="s">
        <v>5389</v>
      </c>
      <c r="B3076" t="s">
        <v>5390</v>
      </c>
      <c r="C3076" t="s">
        <v>2073</v>
      </c>
      <c r="D3076" t="s">
        <v>282</v>
      </c>
      <c r="E3076" t="s">
        <v>337</v>
      </c>
      <c r="H3076" t="s">
        <v>390</v>
      </c>
      <c r="I3076" t="s">
        <v>5391</v>
      </c>
      <c r="J3076" t="s">
        <v>310</v>
      </c>
      <c r="K3076" t="s">
        <v>2075</v>
      </c>
      <c r="M3076" t="s">
        <v>290</v>
      </c>
      <c r="Q3076" t="s">
        <v>311</v>
      </c>
      <c r="R3076" t="b">
        <v>0</v>
      </c>
      <c r="S3076" t="b">
        <v>0</v>
      </c>
      <c r="T3076" t="s">
        <v>426</v>
      </c>
      <c r="U3076">
        <v>1</v>
      </c>
      <c r="V3076" s="32" t="s">
        <v>3648</v>
      </c>
      <c r="W3076" t="s">
        <v>3649</v>
      </c>
      <c r="X3076" t="s">
        <v>282</v>
      </c>
      <c r="Y3076" t="s">
        <v>311</v>
      </c>
      <c r="Z3076" t="s">
        <v>310</v>
      </c>
      <c r="AA3076" t="s">
        <v>337</v>
      </c>
      <c r="AB3076"/>
      <c r="AD3076" s="27" t="s">
        <v>2512</v>
      </c>
      <c r="AF3076" t="s">
        <v>290</v>
      </c>
      <c r="AH3076" t="s">
        <v>3650</v>
      </c>
      <c r="AI3076" t="s">
        <v>2121</v>
      </c>
      <c r="AJ3076" t="s">
        <v>2122</v>
      </c>
      <c r="AK3076" t="s">
        <v>2082</v>
      </c>
      <c r="AL3076" s="12">
        <v>45898.773263888892</v>
      </c>
      <c r="AM3076" t="s">
        <v>291</v>
      </c>
    </row>
    <row r="3077" spans="1:39" ht="15" customHeight="1" x14ac:dyDescent="0.3">
      <c r="A3077" s="38" t="s">
        <v>5730</v>
      </c>
      <c r="B3077" t="s">
        <v>5731</v>
      </c>
      <c r="C3077" t="s">
        <v>2092</v>
      </c>
      <c r="D3077" t="s">
        <v>282</v>
      </c>
      <c r="E3077" t="s">
        <v>299</v>
      </c>
      <c r="G3077" t="s">
        <v>318</v>
      </c>
      <c r="I3077" t="s">
        <v>5732</v>
      </c>
      <c r="J3077" t="s">
        <v>329</v>
      </c>
      <c r="K3077" t="s">
        <v>2075</v>
      </c>
      <c r="M3077" t="s">
        <v>294</v>
      </c>
      <c r="N3077" t="s">
        <v>295</v>
      </c>
      <c r="O3077" t="s">
        <v>2228</v>
      </c>
      <c r="R3077" t="b">
        <v>0</v>
      </c>
      <c r="S3077" t="b">
        <v>0</v>
      </c>
      <c r="T3077" t="s">
        <v>426</v>
      </c>
      <c r="U3077">
        <v>1</v>
      </c>
      <c r="V3077" s="30" t="s">
        <v>3058</v>
      </c>
      <c r="AB3077"/>
      <c r="AD3077" s="27"/>
    </row>
    <row r="3078" spans="1:39" ht="15" customHeight="1" x14ac:dyDescent="0.3">
      <c r="A3078" s="38" t="s">
        <v>5409</v>
      </c>
      <c r="B3078" t="s">
        <v>5410</v>
      </c>
      <c r="C3078" t="s">
        <v>2092</v>
      </c>
      <c r="D3078" t="s">
        <v>282</v>
      </c>
      <c r="E3078" t="s">
        <v>299</v>
      </c>
      <c r="G3078" t="s">
        <v>2067</v>
      </c>
      <c r="H3078" t="s">
        <v>2041</v>
      </c>
      <c r="I3078" t="s">
        <v>5411</v>
      </c>
      <c r="J3078" t="s">
        <v>284</v>
      </c>
      <c r="K3078" t="s">
        <v>2075</v>
      </c>
      <c r="M3078" t="s">
        <v>290</v>
      </c>
      <c r="N3078" t="s">
        <v>286</v>
      </c>
      <c r="O3078" t="s">
        <v>2076</v>
      </c>
      <c r="P3078" t="s">
        <v>287</v>
      </c>
      <c r="Q3078" t="s">
        <v>288</v>
      </c>
      <c r="R3078" t="b">
        <v>0</v>
      </c>
      <c r="S3078" t="b">
        <v>0</v>
      </c>
      <c r="T3078" t="s">
        <v>25455</v>
      </c>
      <c r="U3078" t="s">
        <v>2244</v>
      </c>
      <c r="V3078" s="30" t="s">
        <v>5341</v>
      </c>
      <c r="W3078" t="s">
        <v>5342</v>
      </c>
      <c r="X3078" t="s">
        <v>282</v>
      </c>
      <c r="Y3078" t="s">
        <v>288</v>
      </c>
      <c r="Z3078" t="s">
        <v>284</v>
      </c>
      <c r="AA3078" t="s">
        <v>322</v>
      </c>
      <c r="AB3078"/>
      <c r="AD3078" s="27" t="s">
        <v>2075</v>
      </c>
      <c r="AE3078" t="s">
        <v>289</v>
      </c>
      <c r="AF3078" t="s">
        <v>290</v>
      </c>
      <c r="AH3078" t="s">
        <v>590</v>
      </c>
      <c r="AI3078" t="s">
        <v>26094</v>
      </c>
      <c r="AJ3078" t="s">
        <v>26095</v>
      </c>
      <c r="AK3078" t="s">
        <v>2082</v>
      </c>
      <c r="AL3078" s="12">
        <v>46113.5937962963</v>
      </c>
      <c r="AM3078" t="s">
        <v>309</v>
      </c>
    </row>
    <row r="3079" spans="1:39" ht="15" customHeight="1" x14ac:dyDescent="0.3">
      <c r="A3079" s="38" t="s">
        <v>5365</v>
      </c>
      <c r="B3079" t="s">
        <v>5339</v>
      </c>
      <c r="C3079" t="s">
        <v>2092</v>
      </c>
      <c r="D3079" t="s">
        <v>282</v>
      </c>
      <c r="E3079" t="s">
        <v>299</v>
      </c>
      <c r="G3079" t="s">
        <v>340</v>
      </c>
      <c r="I3079" t="s">
        <v>5366</v>
      </c>
      <c r="J3079" t="s">
        <v>284</v>
      </c>
      <c r="K3079" t="s">
        <v>2075</v>
      </c>
      <c r="M3079" t="s">
        <v>290</v>
      </c>
      <c r="N3079" t="s">
        <v>286</v>
      </c>
      <c r="O3079" t="s">
        <v>2076</v>
      </c>
      <c r="Q3079" t="s">
        <v>288</v>
      </c>
      <c r="R3079" t="b">
        <v>0</v>
      </c>
      <c r="S3079" t="b">
        <v>0</v>
      </c>
      <c r="T3079" s="31" t="s">
        <v>426</v>
      </c>
      <c r="U3079" s="31">
        <v>1</v>
      </c>
      <c r="V3079" s="30" t="s">
        <v>5341</v>
      </c>
      <c r="W3079" t="s">
        <v>5342</v>
      </c>
      <c r="X3079" t="s">
        <v>282</v>
      </c>
      <c r="Y3079" t="s">
        <v>288</v>
      </c>
      <c r="Z3079" t="s">
        <v>284</v>
      </c>
      <c r="AA3079" t="s">
        <v>322</v>
      </c>
      <c r="AB3079"/>
      <c r="AD3079" s="27" t="s">
        <v>2075</v>
      </c>
      <c r="AE3079" t="s">
        <v>289</v>
      </c>
      <c r="AF3079" t="s">
        <v>290</v>
      </c>
      <c r="AH3079" t="s">
        <v>590</v>
      </c>
      <c r="AI3079" t="s">
        <v>26094</v>
      </c>
      <c r="AJ3079" t="s">
        <v>26095</v>
      </c>
      <c r="AK3079" t="s">
        <v>2082</v>
      </c>
      <c r="AL3079" s="12">
        <v>46113.5937962963</v>
      </c>
      <c r="AM3079" t="s">
        <v>309</v>
      </c>
    </row>
    <row r="3080" spans="1:39" ht="15" customHeight="1" x14ac:dyDescent="0.3">
      <c r="A3080" s="38" t="s">
        <v>5742</v>
      </c>
      <c r="B3080" t="s">
        <v>5743</v>
      </c>
      <c r="C3080" t="s">
        <v>2092</v>
      </c>
      <c r="D3080" t="s">
        <v>282</v>
      </c>
      <c r="E3080" t="s">
        <v>359</v>
      </c>
      <c r="G3080" t="s">
        <v>318</v>
      </c>
      <c r="H3080" t="s">
        <v>318</v>
      </c>
      <c r="I3080" t="s">
        <v>5744</v>
      </c>
      <c r="J3080" t="s">
        <v>284</v>
      </c>
      <c r="K3080" t="s">
        <v>2075</v>
      </c>
      <c r="M3080" t="s">
        <v>294</v>
      </c>
      <c r="N3080" t="s">
        <v>295</v>
      </c>
      <c r="O3080" t="s">
        <v>2076</v>
      </c>
      <c r="Q3080" t="s">
        <v>324</v>
      </c>
      <c r="R3080" t="b">
        <v>0</v>
      </c>
      <c r="S3080" t="b">
        <v>0</v>
      </c>
      <c r="T3080" s="31" t="s">
        <v>426</v>
      </c>
      <c r="U3080" s="31">
        <v>1</v>
      </c>
      <c r="V3080" s="30" t="s">
        <v>5745</v>
      </c>
      <c r="W3080" t="s">
        <v>5746</v>
      </c>
      <c r="X3080" t="s">
        <v>282</v>
      </c>
      <c r="Y3080" t="s">
        <v>324</v>
      </c>
      <c r="Z3080" t="s">
        <v>284</v>
      </c>
      <c r="AA3080" t="s">
        <v>283</v>
      </c>
      <c r="AB3080"/>
      <c r="AD3080" s="27" t="s">
        <v>2224</v>
      </c>
      <c r="AE3080" t="s">
        <v>289</v>
      </c>
      <c r="AF3080" t="s">
        <v>294</v>
      </c>
      <c r="AH3080" t="s">
        <v>579</v>
      </c>
      <c r="AI3080" t="s">
        <v>26578</v>
      </c>
      <c r="AJ3080" t="s">
        <v>26579</v>
      </c>
      <c r="AK3080" t="s">
        <v>2082</v>
      </c>
      <c r="AL3080" s="12">
        <v>46129.427349537036</v>
      </c>
      <c r="AM3080" t="s">
        <v>291</v>
      </c>
    </row>
    <row r="3081" spans="1:39" ht="15" customHeight="1" x14ac:dyDescent="0.3">
      <c r="A3081" s="38" t="s">
        <v>5367</v>
      </c>
      <c r="B3081" t="s">
        <v>5247</v>
      </c>
      <c r="C3081" t="s">
        <v>2092</v>
      </c>
      <c r="D3081" t="s">
        <v>282</v>
      </c>
      <c r="E3081" t="s">
        <v>299</v>
      </c>
      <c r="G3081" t="s">
        <v>340</v>
      </c>
      <c r="I3081" t="s">
        <v>5368</v>
      </c>
      <c r="J3081" t="s">
        <v>284</v>
      </c>
      <c r="K3081" t="s">
        <v>2075</v>
      </c>
      <c r="M3081" t="s">
        <v>290</v>
      </c>
      <c r="N3081" t="s">
        <v>286</v>
      </c>
      <c r="O3081" t="s">
        <v>2076</v>
      </c>
      <c r="Q3081" t="s">
        <v>288</v>
      </c>
      <c r="R3081" t="b">
        <v>0</v>
      </c>
      <c r="S3081" t="b">
        <v>0</v>
      </c>
      <c r="T3081" t="s">
        <v>426</v>
      </c>
      <c r="U3081">
        <v>1</v>
      </c>
      <c r="V3081" s="30" t="s">
        <v>5246</v>
      </c>
      <c r="W3081" t="s">
        <v>5247</v>
      </c>
      <c r="X3081" t="s">
        <v>282</v>
      </c>
      <c r="Y3081" t="s">
        <v>288</v>
      </c>
      <c r="Z3081" t="s">
        <v>284</v>
      </c>
      <c r="AA3081" t="s">
        <v>322</v>
      </c>
      <c r="AB3081"/>
      <c r="AD3081" s="27" t="s">
        <v>2094</v>
      </c>
      <c r="AE3081" t="s">
        <v>26052</v>
      </c>
      <c r="AF3081" t="s">
        <v>290</v>
      </c>
      <c r="AH3081" t="s">
        <v>617</v>
      </c>
      <c r="AI3081" t="s">
        <v>26094</v>
      </c>
      <c r="AJ3081" t="s">
        <v>26095</v>
      </c>
      <c r="AK3081" t="s">
        <v>2082</v>
      </c>
      <c r="AL3081" s="12">
        <v>46113.599236111113</v>
      </c>
      <c r="AM3081" t="s">
        <v>309</v>
      </c>
    </row>
    <row r="3082" spans="1:39" ht="15" customHeight="1" x14ac:dyDescent="0.3">
      <c r="A3082" s="38" t="s">
        <v>5753</v>
      </c>
      <c r="B3082" t="s">
        <v>5754</v>
      </c>
      <c r="C3082" t="s">
        <v>2092</v>
      </c>
      <c r="D3082" t="s">
        <v>282</v>
      </c>
      <c r="E3082" t="s">
        <v>299</v>
      </c>
      <c r="G3082" t="s">
        <v>318</v>
      </c>
      <c r="I3082" t="s">
        <v>5755</v>
      </c>
      <c r="J3082" t="s">
        <v>329</v>
      </c>
      <c r="K3082" t="s">
        <v>2075</v>
      </c>
      <c r="M3082" t="s">
        <v>294</v>
      </c>
      <c r="N3082" t="s">
        <v>295</v>
      </c>
      <c r="O3082" t="s">
        <v>2228</v>
      </c>
      <c r="R3082" t="b">
        <v>0</v>
      </c>
      <c r="S3082" t="b">
        <v>0</v>
      </c>
      <c r="T3082" t="s">
        <v>426</v>
      </c>
      <c r="U3082">
        <v>1</v>
      </c>
      <c r="V3082" s="32" t="s">
        <v>3058</v>
      </c>
      <c r="AB3082"/>
      <c r="AD3082" s="27"/>
    </row>
    <row r="3083" spans="1:39" ht="15" customHeight="1" x14ac:dyDescent="0.3">
      <c r="A3083" s="38" t="s">
        <v>5563</v>
      </c>
      <c r="B3083" t="s">
        <v>5137</v>
      </c>
      <c r="C3083" t="s">
        <v>2092</v>
      </c>
      <c r="D3083" t="s">
        <v>282</v>
      </c>
      <c r="E3083" t="s">
        <v>319</v>
      </c>
      <c r="G3083" t="s">
        <v>298</v>
      </c>
      <c r="H3083" t="s">
        <v>298</v>
      </c>
      <c r="I3083" t="s">
        <v>5564</v>
      </c>
      <c r="J3083" t="s">
        <v>284</v>
      </c>
      <c r="K3083" t="s">
        <v>2075</v>
      </c>
      <c r="M3083" t="s">
        <v>290</v>
      </c>
      <c r="N3083" t="s">
        <v>286</v>
      </c>
      <c r="O3083" t="s">
        <v>2076</v>
      </c>
      <c r="P3083" t="s">
        <v>287</v>
      </c>
      <c r="Q3083" t="s">
        <v>288</v>
      </c>
      <c r="R3083" t="b">
        <v>0</v>
      </c>
      <c r="S3083" t="b">
        <v>0</v>
      </c>
      <c r="T3083" t="s">
        <v>25455</v>
      </c>
      <c r="U3083">
        <v>1</v>
      </c>
      <c r="V3083" s="32" t="s">
        <v>5534</v>
      </c>
      <c r="W3083" t="s">
        <v>5535</v>
      </c>
      <c r="X3083" t="s">
        <v>282</v>
      </c>
      <c r="Y3083" t="s">
        <v>288</v>
      </c>
      <c r="Z3083" t="s">
        <v>284</v>
      </c>
      <c r="AA3083" t="s">
        <v>319</v>
      </c>
      <c r="AB3083"/>
      <c r="AD3083" s="27" t="s">
        <v>2094</v>
      </c>
      <c r="AE3083" t="s">
        <v>26030</v>
      </c>
      <c r="AF3083" t="s">
        <v>290</v>
      </c>
      <c r="AH3083" t="s">
        <v>657</v>
      </c>
      <c r="AI3083" t="s">
        <v>26094</v>
      </c>
      <c r="AJ3083" t="s">
        <v>26095</v>
      </c>
      <c r="AK3083" t="s">
        <v>2082</v>
      </c>
      <c r="AL3083" s="12">
        <v>46119.423113425924</v>
      </c>
      <c r="AM3083" t="s">
        <v>309</v>
      </c>
    </row>
    <row r="3084" spans="1:39" ht="15" customHeight="1" x14ac:dyDescent="0.3">
      <c r="A3084" s="38" t="s">
        <v>5780</v>
      </c>
      <c r="B3084" t="s">
        <v>5781</v>
      </c>
      <c r="C3084" t="s">
        <v>2092</v>
      </c>
      <c r="D3084" t="s">
        <v>282</v>
      </c>
      <c r="E3084" t="s">
        <v>322</v>
      </c>
      <c r="G3084" t="s">
        <v>318</v>
      </c>
      <c r="I3084" t="s">
        <v>5782</v>
      </c>
      <c r="J3084" t="s">
        <v>329</v>
      </c>
      <c r="K3084" t="s">
        <v>2075</v>
      </c>
      <c r="M3084" t="s">
        <v>290</v>
      </c>
      <c r="N3084" t="s">
        <v>286</v>
      </c>
      <c r="O3084" t="s">
        <v>2228</v>
      </c>
      <c r="Q3084" t="s">
        <v>288</v>
      </c>
      <c r="R3084" t="b">
        <v>0</v>
      </c>
      <c r="S3084" t="b">
        <v>0</v>
      </c>
      <c r="T3084" t="s">
        <v>25455</v>
      </c>
      <c r="U3084">
        <v>0</v>
      </c>
      <c r="V3084" s="30" t="s">
        <v>2235</v>
      </c>
      <c r="AB3084"/>
      <c r="AD3084" s="27"/>
    </row>
    <row r="3085" spans="1:39" ht="15" customHeight="1" x14ac:dyDescent="0.3">
      <c r="A3085" s="38" t="s">
        <v>5456</v>
      </c>
      <c r="B3085" t="s">
        <v>5457</v>
      </c>
      <c r="C3085" t="s">
        <v>2092</v>
      </c>
      <c r="D3085" t="s">
        <v>308</v>
      </c>
      <c r="G3085" t="s">
        <v>318</v>
      </c>
      <c r="H3085" t="s">
        <v>293</v>
      </c>
      <c r="I3085" t="s">
        <v>25977</v>
      </c>
      <c r="J3085" t="s">
        <v>329</v>
      </c>
      <c r="K3085" t="s">
        <v>2075</v>
      </c>
      <c r="M3085" t="s">
        <v>294</v>
      </c>
      <c r="N3085" t="s">
        <v>295</v>
      </c>
      <c r="O3085" t="s">
        <v>2076</v>
      </c>
      <c r="P3085" t="s">
        <v>287</v>
      </c>
      <c r="Q3085" t="s">
        <v>341</v>
      </c>
      <c r="R3085" t="b">
        <v>0</v>
      </c>
      <c r="S3085" t="b">
        <v>0</v>
      </c>
      <c r="T3085" t="s">
        <v>25454</v>
      </c>
      <c r="U3085" t="s">
        <v>2234</v>
      </c>
      <c r="V3085" s="30" t="s">
        <v>5458</v>
      </c>
      <c r="W3085" t="s">
        <v>5459</v>
      </c>
      <c r="X3085" t="s">
        <v>310</v>
      </c>
      <c r="Y3085" t="s">
        <v>341</v>
      </c>
      <c r="Z3085" t="s">
        <v>329</v>
      </c>
      <c r="AA3085" t="s">
        <v>316</v>
      </c>
      <c r="AB3085"/>
      <c r="AC3085" t="s">
        <v>26582</v>
      </c>
      <c r="AD3085" s="27" t="s">
        <v>2075</v>
      </c>
      <c r="AE3085" t="s">
        <v>26053</v>
      </c>
      <c r="AF3085" t="s">
        <v>294</v>
      </c>
      <c r="AH3085" t="s">
        <v>2012</v>
      </c>
      <c r="AI3085" t="s">
        <v>361</v>
      </c>
      <c r="AJ3085" t="s">
        <v>361</v>
      </c>
      <c r="AK3085" t="s">
        <v>361</v>
      </c>
      <c r="AL3085" s="12" t="s">
        <v>361</v>
      </c>
      <c r="AM3085" t="s">
        <v>291</v>
      </c>
    </row>
    <row r="3086" spans="1:39" ht="15" customHeight="1" x14ac:dyDescent="0.3">
      <c r="A3086" s="38" t="s">
        <v>5298</v>
      </c>
      <c r="B3086" t="s">
        <v>5299</v>
      </c>
      <c r="C3086" t="s">
        <v>2092</v>
      </c>
      <c r="D3086" t="s">
        <v>282</v>
      </c>
      <c r="E3086" t="s">
        <v>322</v>
      </c>
      <c r="G3086" t="s">
        <v>25611</v>
      </c>
      <c r="H3086" t="s">
        <v>25615</v>
      </c>
      <c r="I3086" t="s">
        <v>5300</v>
      </c>
      <c r="J3086" t="s">
        <v>284</v>
      </c>
      <c r="K3086" t="s">
        <v>2075</v>
      </c>
      <c r="M3086" t="s">
        <v>290</v>
      </c>
      <c r="N3086" t="s">
        <v>286</v>
      </c>
      <c r="O3086" t="s">
        <v>2076</v>
      </c>
      <c r="P3086" t="s">
        <v>287</v>
      </c>
      <c r="Q3086" t="s">
        <v>288</v>
      </c>
      <c r="R3086" t="b">
        <v>0</v>
      </c>
      <c r="S3086" t="b">
        <v>0</v>
      </c>
      <c r="T3086" t="s">
        <v>25454</v>
      </c>
      <c r="U3086" t="s">
        <v>2234</v>
      </c>
      <c r="V3086" s="32" t="s">
        <v>5196</v>
      </c>
      <c r="W3086" t="s">
        <v>5197</v>
      </c>
      <c r="X3086" t="s">
        <v>282</v>
      </c>
      <c r="Y3086" t="s">
        <v>288</v>
      </c>
      <c r="Z3086" t="s">
        <v>284</v>
      </c>
      <c r="AA3086" t="s">
        <v>322</v>
      </c>
      <c r="AB3086"/>
      <c r="AD3086" s="27" t="s">
        <v>2075</v>
      </c>
      <c r="AE3086" t="s">
        <v>289</v>
      </c>
      <c r="AF3086" t="s">
        <v>290</v>
      </c>
      <c r="AH3086" t="s">
        <v>579</v>
      </c>
      <c r="AI3086" t="s">
        <v>26589</v>
      </c>
      <c r="AJ3086" t="s">
        <v>26590</v>
      </c>
      <c r="AK3086" t="s">
        <v>2082</v>
      </c>
      <c r="AL3086" s="12">
        <v>46120.30269675926</v>
      </c>
      <c r="AM3086" t="s">
        <v>309</v>
      </c>
    </row>
    <row r="3087" spans="1:39" ht="15" customHeight="1" x14ac:dyDescent="0.3">
      <c r="A3087" s="38" t="s">
        <v>5306</v>
      </c>
      <c r="B3087" t="s">
        <v>5307</v>
      </c>
      <c r="C3087" t="s">
        <v>2092</v>
      </c>
      <c r="D3087" t="s">
        <v>282</v>
      </c>
      <c r="E3087" t="s">
        <v>322</v>
      </c>
      <c r="G3087" t="s">
        <v>318</v>
      </c>
      <c r="H3087" t="s">
        <v>25723</v>
      </c>
      <c r="I3087" t="s">
        <v>5308</v>
      </c>
      <c r="J3087" t="s">
        <v>284</v>
      </c>
      <c r="K3087" t="s">
        <v>2075</v>
      </c>
      <c r="M3087" t="s">
        <v>290</v>
      </c>
      <c r="N3087" t="s">
        <v>286</v>
      </c>
      <c r="O3087" t="s">
        <v>2076</v>
      </c>
      <c r="P3087" t="s">
        <v>287</v>
      </c>
      <c r="Q3087" t="s">
        <v>288</v>
      </c>
      <c r="R3087" t="b">
        <v>0</v>
      </c>
      <c r="S3087" t="b">
        <v>0</v>
      </c>
      <c r="T3087" t="s">
        <v>25454</v>
      </c>
      <c r="U3087" t="s">
        <v>2234</v>
      </c>
      <c r="V3087" s="32" t="s">
        <v>4921</v>
      </c>
      <c r="W3087" t="s">
        <v>4922</v>
      </c>
      <c r="X3087" t="s">
        <v>282</v>
      </c>
      <c r="Y3087" t="s">
        <v>288</v>
      </c>
      <c r="Z3087" t="s">
        <v>284</v>
      </c>
      <c r="AA3087" t="s">
        <v>322</v>
      </c>
      <c r="AB3087"/>
      <c r="AD3087" s="27" t="s">
        <v>2075</v>
      </c>
      <c r="AE3087" t="s">
        <v>347</v>
      </c>
      <c r="AF3087" t="s">
        <v>290</v>
      </c>
      <c r="AH3087" t="s">
        <v>617</v>
      </c>
      <c r="AI3087" t="s">
        <v>26094</v>
      </c>
      <c r="AJ3087" t="s">
        <v>26095</v>
      </c>
      <c r="AK3087" t="s">
        <v>2082</v>
      </c>
      <c r="AL3087" s="12">
        <v>46114.376875000002</v>
      </c>
      <c r="AM3087" t="s">
        <v>309</v>
      </c>
    </row>
    <row r="3088" spans="1:39" ht="15" customHeight="1" x14ac:dyDescent="0.3">
      <c r="A3088" s="38" t="s">
        <v>5693</v>
      </c>
      <c r="B3088" t="s">
        <v>5170</v>
      </c>
      <c r="C3088" t="s">
        <v>2092</v>
      </c>
      <c r="D3088" t="s">
        <v>282</v>
      </c>
      <c r="E3088" t="s">
        <v>319</v>
      </c>
      <c r="G3088" t="s">
        <v>298</v>
      </c>
      <c r="H3088" t="s">
        <v>298</v>
      </c>
      <c r="I3088" t="s">
        <v>5694</v>
      </c>
      <c r="J3088" t="s">
        <v>284</v>
      </c>
      <c r="K3088" t="s">
        <v>2075</v>
      </c>
      <c r="M3088" t="s">
        <v>290</v>
      </c>
      <c r="N3088" t="s">
        <v>286</v>
      </c>
      <c r="O3088" t="s">
        <v>2076</v>
      </c>
      <c r="P3088" t="s">
        <v>287</v>
      </c>
      <c r="Q3088" t="s">
        <v>288</v>
      </c>
      <c r="R3088" t="b">
        <v>0</v>
      </c>
      <c r="S3088" t="b">
        <v>0</v>
      </c>
      <c r="T3088" t="s">
        <v>25455</v>
      </c>
      <c r="U3088">
        <v>1</v>
      </c>
      <c r="V3088" s="32" t="s">
        <v>5534</v>
      </c>
      <c r="W3088" t="s">
        <v>5535</v>
      </c>
      <c r="X3088" t="s">
        <v>282</v>
      </c>
      <c r="Y3088" t="s">
        <v>288</v>
      </c>
      <c r="Z3088" t="s">
        <v>284</v>
      </c>
      <c r="AA3088" t="s">
        <v>319</v>
      </c>
      <c r="AB3088"/>
      <c r="AD3088" s="27" t="s">
        <v>2094</v>
      </c>
      <c r="AE3088" t="s">
        <v>26030</v>
      </c>
      <c r="AF3088" t="s">
        <v>290</v>
      </c>
      <c r="AH3088" t="s">
        <v>657</v>
      </c>
      <c r="AI3088" t="s">
        <v>26094</v>
      </c>
      <c r="AJ3088" t="s">
        <v>26095</v>
      </c>
      <c r="AK3088" t="s">
        <v>2082</v>
      </c>
      <c r="AL3088" s="12">
        <v>46119.423113425924</v>
      </c>
      <c r="AM3088" t="s">
        <v>309</v>
      </c>
    </row>
    <row r="3089" spans="1:39" ht="15" customHeight="1" x14ac:dyDescent="0.3">
      <c r="A3089" s="38" t="s">
        <v>5581</v>
      </c>
      <c r="B3089" t="s">
        <v>5582</v>
      </c>
      <c r="C3089" t="s">
        <v>2092</v>
      </c>
      <c r="D3089" t="s">
        <v>282</v>
      </c>
      <c r="E3089" t="s">
        <v>319</v>
      </c>
      <c r="G3089" t="s">
        <v>298</v>
      </c>
      <c r="H3089" t="s">
        <v>298</v>
      </c>
      <c r="I3089" t="s">
        <v>5583</v>
      </c>
      <c r="J3089" t="s">
        <v>284</v>
      </c>
      <c r="K3089" t="s">
        <v>2075</v>
      </c>
      <c r="M3089" t="s">
        <v>290</v>
      </c>
      <c r="N3089" t="s">
        <v>286</v>
      </c>
      <c r="O3089" t="s">
        <v>2076</v>
      </c>
      <c r="P3089" t="s">
        <v>287</v>
      </c>
      <c r="Q3089" t="s">
        <v>288</v>
      </c>
      <c r="R3089" t="b">
        <v>0</v>
      </c>
      <c r="S3089" t="b">
        <v>0</v>
      </c>
      <c r="T3089" t="s">
        <v>25455</v>
      </c>
      <c r="U3089">
        <v>1</v>
      </c>
      <c r="V3089" s="32" t="s">
        <v>5584</v>
      </c>
      <c r="W3089" t="s">
        <v>5585</v>
      </c>
      <c r="X3089" t="s">
        <v>282</v>
      </c>
      <c r="Y3089" t="s">
        <v>288</v>
      </c>
      <c r="Z3089" t="s">
        <v>284</v>
      </c>
      <c r="AA3089" t="s">
        <v>319</v>
      </c>
      <c r="AB3089"/>
      <c r="AD3089" s="27" t="s">
        <v>2094</v>
      </c>
      <c r="AE3089" t="s">
        <v>26030</v>
      </c>
      <c r="AF3089" t="s">
        <v>290</v>
      </c>
      <c r="AH3089" t="s">
        <v>657</v>
      </c>
      <c r="AI3089" t="s">
        <v>26094</v>
      </c>
      <c r="AJ3089" t="s">
        <v>26095</v>
      </c>
      <c r="AK3089" t="s">
        <v>2082</v>
      </c>
      <c r="AL3089" s="12">
        <v>46119.432870370372</v>
      </c>
      <c r="AM3089" t="s">
        <v>309</v>
      </c>
    </row>
    <row r="3090" spans="1:39" ht="15" customHeight="1" x14ac:dyDescent="0.3">
      <c r="A3090" s="38" t="s">
        <v>5630</v>
      </c>
      <c r="B3090" t="s">
        <v>5631</v>
      </c>
      <c r="C3090" t="s">
        <v>2092</v>
      </c>
      <c r="D3090" t="s">
        <v>282</v>
      </c>
      <c r="E3090" t="s">
        <v>299</v>
      </c>
      <c r="G3090" t="s">
        <v>340</v>
      </c>
      <c r="I3090" t="s">
        <v>5632</v>
      </c>
      <c r="J3090" t="s">
        <v>329</v>
      </c>
      <c r="K3090" t="s">
        <v>2075</v>
      </c>
      <c r="M3090" t="s">
        <v>290</v>
      </c>
      <c r="N3090" t="s">
        <v>286</v>
      </c>
      <c r="O3090" t="s">
        <v>2228</v>
      </c>
      <c r="P3090" t="s">
        <v>287</v>
      </c>
      <c r="Q3090" t="s">
        <v>288</v>
      </c>
      <c r="R3090" t="b">
        <v>0</v>
      </c>
      <c r="S3090" t="b">
        <v>0</v>
      </c>
      <c r="T3090" t="s">
        <v>426</v>
      </c>
      <c r="U3090">
        <v>1</v>
      </c>
      <c r="V3090" s="32" t="s">
        <v>5198</v>
      </c>
      <c r="W3090" t="s">
        <v>5199</v>
      </c>
      <c r="X3090" t="s">
        <v>282</v>
      </c>
      <c r="Y3090" t="s">
        <v>288</v>
      </c>
      <c r="Z3090" t="s">
        <v>284</v>
      </c>
      <c r="AA3090" t="s">
        <v>322</v>
      </c>
      <c r="AB3090"/>
      <c r="AD3090" s="27" t="s">
        <v>2094</v>
      </c>
      <c r="AE3090" t="s">
        <v>289</v>
      </c>
      <c r="AF3090" t="s">
        <v>290</v>
      </c>
      <c r="AH3090" t="s">
        <v>617</v>
      </c>
      <c r="AI3090" t="s">
        <v>26589</v>
      </c>
      <c r="AJ3090" t="s">
        <v>26590</v>
      </c>
      <c r="AK3090" t="s">
        <v>2082</v>
      </c>
      <c r="AL3090" s="12">
        <v>46120.300543981481</v>
      </c>
      <c r="AM3090" t="s">
        <v>309</v>
      </c>
    </row>
    <row r="3091" spans="1:39" ht="15" customHeight="1" x14ac:dyDescent="0.3">
      <c r="A3091" s="38" t="s">
        <v>5663</v>
      </c>
      <c r="B3091" t="s">
        <v>5664</v>
      </c>
      <c r="C3091" t="s">
        <v>2092</v>
      </c>
      <c r="D3091" t="s">
        <v>282</v>
      </c>
      <c r="E3091" t="s">
        <v>322</v>
      </c>
      <c r="G3091" t="s">
        <v>318</v>
      </c>
      <c r="I3091" t="s">
        <v>5665</v>
      </c>
      <c r="J3091" t="s">
        <v>329</v>
      </c>
      <c r="K3091" t="s">
        <v>2075</v>
      </c>
      <c r="M3091" t="s">
        <v>290</v>
      </c>
      <c r="N3091" t="s">
        <v>286</v>
      </c>
      <c r="O3091" t="s">
        <v>2228</v>
      </c>
      <c r="P3091" t="s">
        <v>287</v>
      </c>
      <c r="Q3091" t="s">
        <v>288</v>
      </c>
      <c r="R3091" t="b">
        <v>0</v>
      </c>
      <c r="S3091" t="b">
        <v>0</v>
      </c>
      <c r="T3091" t="s">
        <v>426</v>
      </c>
      <c r="U3091">
        <v>1</v>
      </c>
      <c r="V3091" s="32" t="s">
        <v>2235</v>
      </c>
      <c r="AB3091"/>
      <c r="AD3091" s="27"/>
    </row>
    <row r="3092" spans="1:39" ht="15" customHeight="1" x14ac:dyDescent="0.3">
      <c r="A3092" s="38" t="s">
        <v>5392</v>
      </c>
      <c r="B3092" t="s">
        <v>5393</v>
      </c>
      <c r="C3092" t="s">
        <v>2073</v>
      </c>
      <c r="D3092" t="s">
        <v>282</v>
      </c>
      <c r="E3092" t="s">
        <v>337</v>
      </c>
      <c r="H3092" t="s">
        <v>390</v>
      </c>
      <c r="I3092" t="s">
        <v>5394</v>
      </c>
      <c r="J3092" t="s">
        <v>310</v>
      </c>
      <c r="K3092" t="s">
        <v>2075</v>
      </c>
      <c r="M3092" t="s">
        <v>290</v>
      </c>
      <c r="Q3092" t="s">
        <v>311</v>
      </c>
      <c r="R3092" t="b">
        <v>0</v>
      </c>
      <c r="S3092" t="b">
        <v>0</v>
      </c>
      <c r="T3092" t="s">
        <v>426</v>
      </c>
      <c r="U3092">
        <v>1</v>
      </c>
      <c r="V3092" s="32" t="s">
        <v>3648</v>
      </c>
      <c r="W3092" t="s">
        <v>3649</v>
      </c>
      <c r="X3092" t="s">
        <v>282</v>
      </c>
      <c r="Y3092" t="s">
        <v>311</v>
      </c>
      <c r="Z3092" t="s">
        <v>310</v>
      </c>
      <c r="AA3092" t="s">
        <v>337</v>
      </c>
      <c r="AB3092"/>
      <c r="AD3092" s="27" t="s">
        <v>2512</v>
      </c>
      <c r="AF3092" t="s">
        <v>290</v>
      </c>
      <c r="AH3092" t="s">
        <v>3650</v>
      </c>
      <c r="AI3092" t="s">
        <v>2121</v>
      </c>
      <c r="AJ3092" t="s">
        <v>2122</v>
      </c>
      <c r="AK3092" t="s">
        <v>2082</v>
      </c>
      <c r="AL3092" s="12">
        <v>45898.773263888892</v>
      </c>
      <c r="AM3092" t="s">
        <v>291</v>
      </c>
    </row>
    <row r="3093" spans="1:39" ht="15" customHeight="1" x14ac:dyDescent="0.3">
      <c r="A3093" s="38" t="s">
        <v>5428</v>
      </c>
      <c r="B3093" t="s">
        <v>5429</v>
      </c>
      <c r="C3093" t="s">
        <v>2092</v>
      </c>
      <c r="D3093" t="s">
        <v>282</v>
      </c>
      <c r="E3093" t="s">
        <v>322</v>
      </c>
      <c r="G3093" t="s">
        <v>318</v>
      </c>
      <c r="I3093" t="s">
        <v>5430</v>
      </c>
      <c r="J3093" t="s">
        <v>329</v>
      </c>
      <c r="K3093" t="s">
        <v>2075</v>
      </c>
      <c r="M3093" t="s">
        <v>294</v>
      </c>
      <c r="N3093" t="s">
        <v>295</v>
      </c>
      <c r="O3093" t="s">
        <v>2228</v>
      </c>
      <c r="Q3093" t="s">
        <v>288</v>
      </c>
      <c r="R3093" t="b">
        <v>0</v>
      </c>
      <c r="S3093" t="b">
        <v>0</v>
      </c>
      <c r="T3093" t="s">
        <v>426</v>
      </c>
      <c r="U3093">
        <v>1</v>
      </c>
      <c r="V3093" s="32" t="s">
        <v>2235</v>
      </c>
      <c r="AB3093"/>
      <c r="AD3093" s="27"/>
    </row>
    <row r="3094" spans="1:39" ht="15" customHeight="1" x14ac:dyDescent="0.3">
      <c r="A3094" s="38" t="s">
        <v>5276</v>
      </c>
      <c r="B3094" t="s">
        <v>5277</v>
      </c>
      <c r="C3094" t="s">
        <v>2092</v>
      </c>
      <c r="D3094" t="s">
        <v>282</v>
      </c>
      <c r="E3094" t="s">
        <v>322</v>
      </c>
      <c r="G3094" t="s">
        <v>332</v>
      </c>
      <c r="H3094" t="s">
        <v>298</v>
      </c>
      <c r="I3094" t="s">
        <v>5278</v>
      </c>
      <c r="J3094" t="s">
        <v>329</v>
      </c>
      <c r="K3094" t="s">
        <v>2075</v>
      </c>
      <c r="M3094" t="s">
        <v>290</v>
      </c>
      <c r="N3094" t="s">
        <v>286</v>
      </c>
      <c r="O3094" t="s">
        <v>2228</v>
      </c>
      <c r="P3094" t="s">
        <v>287</v>
      </c>
      <c r="Q3094" t="s">
        <v>288</v>
      </c>
      <c r="R3094" t="b">
        <v>0</v>
      </c>
      <c r="S3094" t="b">
        <v>0</v>
      </c>
      <c r="T3094" t="s">
        <v>25454</v>
      </c>
      <c r="U3094" t="s">
        <v>2234</v>
      </c>
      <c r="V3094" s="32" t="s">
        <v>2235</v>
      </c>
      <c r="AB3094"/>
      <c r="AD3094" s="27"/>
    </row>
    <row r="3095" spans="1:39" ht="15" customHeight="1" x14ac:dyDescent="0.3">
      <c r="A3095" s="38" t="s">
        <v>5642</v>
      </c>
      <c r="B3095" t="s">
        <v>5643</v>
      </c>
      <c r="C3095" t="s">
        <v>2092</v>
      </c>
      <c r="D3095" t="s">
        <v>282</v>
      </c>
      <c r="E3095" t="s">
        <v>322</v>
      </c>
      <c r="G3095" t="s">
        <v>318</v>
      </c>
      <c r="H3095" t="s">
        <v>318</v>
      </c>
      <c r="I3095" t="s">
        <v>5644</v>
      </c>
      <c r="J3095" t="s">
        <v>284</v>
      </c>
      <c r="K3095" t="s">
        <v>2075</v>
      </c>
      <c r="M3095" t="s">
        <v>290</v>
      </c>
      <c r="N3095" t="s">
        <v>286</v>
      </c>
      <c r="O3095" t="s">
        <v>2076</v>
      </c>
      <c r="P3095" t="s">
        <v>287</v>
      </c>
      <c r="Q3095" t="s">
        <v>288</v>
      </c>
      <c r="R3095" t="b">
        <v>0</v>
      </c>
      <c r="S3095" t="b">
        <v>0</v>
      </c>
      <c r="T3095" t="s">
        <v>426</v>
      </c>
      <c r="U3095">
        <v>1</v>
      </c>
      <c r="V3095" s="32" t="s">
        <v>5645</v>
      </c>
      <c r="W3095" t="s">
        <v>5646</v>
      </c>
      <c r="X3095" t="s">
        <v>282</v>
      </c>
      <c r="Y3095" t="s">
        <v>288</v>
      </c>
      <c r="Z3095" t="s">
        <v>284</v>
      </c>
      <c r="AA3095" t="s">
        <v>322</v>
      </c>
      <c r="AB3095"/>
      <c r="AD3095" s="27" t="s">
        <v>2075</v>
      </c>
      <c r="AE3095" t="s">
        <v>289</v>
      </c>
      <c r="AF3095" t="s">
        <v>290</v>
      </c>
      <c r="AH3095" t="s">
        <v>579</v>
      </c>
      <c r="AI3095" t="s">
        <v>26589</v>
      </c>
      <c r="AJ3095" t="s">
        <v>26590</v>
      </c>
      <c r="AK3095" t="s">
        <v>2082</v>
      </c>
      <c r="AL3095" s="12">
        <v>46120.300833333335</v>
      </c>
      <c r="AM3095" t="s">
        <v>309</v>
      </c>
    </row>
    <row r="3096" spans="1:39" ht="15" customHeight="1" x14ac:dyDescent="0.3">
      <c r="A3096" s="38" t="s">
        <v>5403</v>
      </c>
      <c r="B3096" t="s">
        <v>5404</v>
      </c>
      <c r="C3096" t="s">
        <v>2092</v>
      </c>
      <c r="D3096" t="s">
        <v>282</v>
      </c>
      <c r="E3096" t="s">
        <v>299</v>
      </c>
      <c r="G3096" t="s">
        <v>318</v>
      </c>
      <c r="I3096" t="s">
        <v>5405</v>
      </c>
      <c r="J3096" t="s">
        <v>329</v>
      </c>
      <c r="K3096" t="s">
        <v>2075</v>
      </c>
      <c r="M3096" t="s">
        <v>294</v>
      </c>
      <c r="N3096" t="s">
        <v>295</v>
      </c>
      <c r="O3096" t="s">
        <v>2228</v>
      </c>
      <c r="R3096" t="b">
        <v>0</v>
      </c>
      <c r="S3096" t="b">
        <v>0</v>
      </c>
      <c r="T3096" t="s">
        <v>426</v>
      </c>
      <c r="U3096">
        <v>1</v>
      </c>
      <c r="V3096" s="32" t="s">
        <v>3058</v>
      </c>
      <c r="AB3096"/>
      <c r="AD3096" s="27"/>
    </row>
    <row r="3097" spans="1:39" ht="15" customHeight="1" x14ac:dyDescent="0.3">
      <c r="A3097" s="38" t="s">
        <v>5292</v>
      </c>
      <c r="B3097" t="s">
        <v>5293</v>
      </c>
      <c r="C3097" t="s">
        <v>2092</v>
      </c>
      <c r="D3097" t="s">
        <v>282</v>
      </c>
      <c r="E3097" t="s">
        <v>299</v>
      </c>
      <c r="G3097" t="s">
        <v>2067</v>
      </c>
      <c r="H3097" t="s">
        <v>2041</v>
      </c>
      <c r="I3097" t="s">
        <v>5294</v>
      </c>
      <c r="J3097" t="s">
        <v>284</v>
      </c>
      <c r="K3097" t="s">
        <v>2075</v>
      </c>
      <c r="M3097" t="s">
        <v>290</v>
      </c>
      <c r="N3097" t="s">
        <v>286</v>
      </c>
      <c r="O3097" t="s">
        <v>2076</v>
      </c>
      <c r="P3097" t="s">
        <v>287</v>
      </c>
      <c r="Q3097" t="s">
        <v>288</v>
      </c>
      <c r="R3097" t="b">
        <v>0</v>
      </c>
      <c r="S3097" t="b">
        <v>0</v>
      </c>
      <c r="T3097" t="s">
        <v>25455</v>
      </c>
      <c r="U3097" t="s">
        <v>2244</v>
      </c>
      <c r="V3097" s="32" t="s">
        <v>5282</v>
      </c>
      <c r="W3097" t="s">
        <v>5283</v>
      </c>
      <c r="X3097" t="s">
        <v>282</v>
      </c>
      <c r="Y3097" t="s">
        <v>288</v>
      </c>
      <c r="Z3097" t="s">
        <v>284</v>
      </c>
      <c r="AA3097" t="s">
        <v>322</v>
      </c>
      <c r="AB3097"/>
      <c r="AD3097" s="27" t="s">
        <v>2075</v>
      </c>
      <c r="AF3097" t="s">
        <v>290</v>
      </c>
      <c r="AH3097" t="s">
        <v>617</v>
      </c>
      <c r="AI3097" t="s">
        <v>26094</v>
      </c>
      <c r="AJ3097" t="s">
        <v>26095</v>
      </c>
      <c r="AK3097" t="s">
        <v>2082</v>
      </c>
      <c r="AL3097" s="12">
        <v>46113.599016203705</v>
      </c>
      <c r="AM3097" t="s">
        <v>309</v>
      </c>
    </row>
    <row r="3098" spans="1:39" ht="15" customHeight="1" x14ac:dyDescent="0.3">
      <c r="A3098" s="38" t="s">
        <v>5671</v>
      </c>
      <c r="B3098" t="s">
        <v>5672</v>
      </c>
      <c r="C3098" t="s">
        <v>2092</v>
      </c>
      <c r="D3098" t="s">
        <v>282</v>
      </c>
      <c r="E3098" t="s">
        <v>359</v>
      </c>
      <c r="G3098" t="s">
        <v>318</v>
      </c>
      <c r="H3098" t="s">
        <v>318</v>
      </c>
      <c r="I3098" t="s">
        <v>5673</v>
      </c>
      <c r="J3098" t="s">
        <v>284</v>
      </c>
      <c r="K3098" t="s">
        <v>2075</v>
      </c>
      <c r="M3098" t="s">
        <v>294</v>
      </c>
      <c r="N3098" t="s">
        <v>295</v>
      </c>
      <c r="O3098" t="s">
        <v>2228</v>
      </c>
      <c r="P3098" t="s">
        <v>287</v>
      </c>
      <c r="R3098" t="b">
        <v>0</v>
      </c>
      <c r="S3098" t="b">
        <v>0</v>
      </c>
      <c r="T3098" t="s">
        <v>426</v>
      </c>
      <c r="U3098">
        <v>1</v>
      </c>
      <c r="V3098" s="32" t="s">
        <v>3058</v>
      </c>
      <c r="AB3098"/>
      <c r="AD3098" s="27"/>
    </row>
    <row r="3099" spans="1:39" ht="15" customHeight="1" x14ac:dyDescent="0.3">
      <c r="A3099" s="38" t="s">
        <v>5666</v>
      </c>
      <c r="B3099" t="s">
        <v>5667</v>
      </c>
      <c r="C3099" t="s">
        <v>2092</v>
      </c>
      <c r="D3099" t="s">
        <v>282</v>
      </c>
      <c r="E3099" t="s">
        <v>322</v>
      </c>
      <c r="G3099" t="s">
        <v>318</v>
      </c>
      <c r="I3099" t="s">
        <v>5668</v>
      </c>
      <c r="J3099" t="s">
        <v>329</v>
      </c>
      <c r="K3099" t="s">
        <v>2075</v>
      </c>
      <c r="M3099" t="s">
        <v>290</v>
      </c>
      <c r="N3099" t="s">
        <v>286</v>
      </c>
      <c r="O3099" t="s">
        <v>2228</v>
      </c>
      <c r="P3099" t="s">
        <v>287</v>
      </c>
      <c r="Q3099" t="s">
        <v>288</v>
      </c>
      <c r="R3099" t="b">
        <v>0</v>
      </c>
      <c r="S3099" t="b">
        <v>0</v>
      </c>
      <c r="T3099" t="s">
        <v>426</v>
      </c>
      <c r="U3099">
        <v>1</v>
      </c>
      <c r="V3099" s="32" t="s">
        <v>2235</v>
      </c>
      <c r="AB3099"/>
      <c r="AD3099" s="27"/>
    </row>
    <row r="3100" spans="1:39" ht="15" customHeight="1" x14ac:dyDescent="0.3">
      <c r="A3100" s="38" t="s">
        <v>5279</v>
      </c>
      <c r="B3100" t="s">
        <v>5280</v>
      </c>
      <c r="C3100" t="s">
        <v>2092</v>
      </c>
      <c r="D3100" t="s">
        <v>282</v>
      </c>
      <c r="E3100" t="s">
        <v>299</v>
      </c>
      <c r="G3100" t="s">
        <v>340</v>
      </c>
      <c r="I3100" t="s">
        <v>5281</v>
      </c>
      <c r="J3100" t="s">
        <v>284</v>
      </c>
      <c r="K3100" t="s">
        <v>2075</v>
      </c>
      <c r="M3100" t="s">
        <v>290</v>
      </c>
      <c r="N3100" t="s">
        <v>286</v>
      </c>
      <c r="O3100" t="s">
        <v>2076</v>
      </c>
      <c r="P3100" t="s">
        <v>287</v>
      </c>
      <c r="Q3100" t="s">
        <v>288</v>
      </c>
      <c r="R3100" t="b">
        <v>0</v>
      </c>
      <c r="S3100" t="b">
        <v>0</v>
      </c>
      <c r="T3100" t="s">
        <v>25455</v>
      </c>
      <c r="U3100" t="s">
        <v>2244</v>
      </c>
      <c r="V3100" s="32" t="s">
        <v>5282</v>
      </c>
      <c r="W3100" t="s">
        <v>5283</v>
      </c>
      <c r="X3100" t="s">
        <v>282</v>
      </c>
      <c r="Y3100" t="s">
        <v>288</v>
      </c>
      <c r="Z3100" t="s">
        <v>284</v>
      </c>
      <c r="AA3100" t="s">
        <v>322</v>
      </c>
      <c r="AB3100"/>
      <c r="AD3100" s="27" t="s">
        <v>2075</v>
      </c>
      <c r="AF3100" t="s">
        <v>290</v>
      </c>
      <c r="AH3100" t="s">
        <v>617</v>
      </c>
      <c r="AI3100" t="s">
        <v>26094</v>
      </c>
      <c r="AJ3100" t="s">
        <v>26095</v>
      </c>
      <c r="AK3100" t="s">
        <v>2082</v>
      </c>
      <c r="AL3100" s="12">
        <v>46113.599016203705</v>
      </c>
      <c r="AM3100" t="s">
        <v>309</v>
      </c>
    </row>
    <row r="3101" spans="1:39" ht="15" customHeight="1" x14ac:dyDescent="0.3">
      <c r="A3101" s="38" t="s">
        <v>5431</v>
      </c>
      <c r="B3101" t="s">
        <v>5432</v>
      </c>
      <c r="C3101" t="s">
        <v>2092</v>
      </c>
      <c r="D3101" t="s">
        <v>282</v>
      </c>
      <c r="E3101" t="s">
        <v>299</v>
      </c>
      <c r="G3101" t="s">
        <v>318</v>
      </c>
      <c r="I3101" t="s">
        <v>5433</v>
      </c>
      <c r="J3101" t="s">
        <v>329</v>
      </c>
      <c r="K3101" t="s">
        <v>2075</v>
      </c>
      <c r="M3101" t="s">
        <v>294</v>
      </c>
      <c r="N3101" t="s">
        <v>295</v>
      </c>
      <c r="O3101" t="s">
        <v>2228</v>
      </c>
      <c r="R3101" t="b">
        <v>0</v>
      </c>
      <c r="S3101" t="b">
        <v>0</v>
      </c>
      <c r="T3101" t="s">
        <v>426</v>
      </c>
      <c r="U3101">
        <v>1</v>
      </c>
      <c r="V3101" s="32" t="s">
        <v>3058</v>
      </c>
      <c r="AB3101"/>
      <c r="AD3101" s="27"/>
    </row>
    <row r="3102" spans="1:39" ht="15" customHeight="1" x14ac:dyDescent="0.3">
      <c r="A3102" s="38" t="s">
        <v>5440</v>
      </c>
      <c r="B3102" t="s">
        <v>5441</v>
      </c>
      <c r="C3102" t="s">
        <v>2092</v>
      </c>
      <c r="D3102" t="s">
        <v>282</v>
      </c>
      <c r="E3102" t="s">
        <v>299</v>
      </c>
      <c r="G3102" t="s">
        <v>318</v>
      </c>
      <c r="I3102" t="s">
        <v>5442</v>
      </c>
      <c r="J3102" t="s">
        <v>329</v>
      </c>
      <c r="K3102" t="s">
        <v>2075</v>
      </c>
      <c r="M3102" t="s">
        <v>294</v>
      </c>
      <c r="N3102" t="s">
        <v>295</v>
      </c>
      <c r="O3102" t="s">
        <v>2228</v>
      </c>
      <c r="R3102" t="b">
        <v>0</v>
      </c>
      <c r="S3102" t="b">
        <v>0</v>
      </c>
      <c r="T3102" t="s">
        <v>426</v>
      </c>
      <c r="U3102">
        <v>1</v>
      </c>
      <c r="V3102" s="30" t="s">
        <v>3058</v>
      </c>
      <c r="AB3102"/>
      <c r="AD3102" s="27"/>
    </row>
    <row r="3103" spans="1:39" ht="15" customHeight="1" x14ac:dyDescent="0.3">
      <c r="A3103" s="38" t="s">
        <v>5406</v>
      </c>
      <c r="B3103" t="s">
        <v>5407</v>
      </c>
      <c r="C3103" t="s">
        <v>2092</v>
      </c>
      <c r="D3103" t="s">
        <v>282</v>
      </c>
      <c r="E3103" t="s">
        <v>322</v>
      </c>
      <c r="G3103" t="s">
        <v>318</v>
      </c>
      <c r="I3103" t="s">
        <v>5408</v>
      </c>
      <c r="J3103" t="s">
        <v>329</v>
      </c>
      <c r="K3103" t="s">
        <v>2075</v>
      </c>
      <c r="M3103" t="s">
        <v>294</v>
      </c>
      <c r="N3103" t="s">
        <v>295</v>
      </c>
      <c r="O3103" t="s">
        <v>2228</v>
      </c>
      <c r="R3103" t="b">
        <v>0</v>
      </c>
      <c r="S3103" t="b">
        <v>0</v>
      </c>
      <c r="T3103" t="s">
        <v>25455</v>
      </c>
      <c r="U3103" t="s">
        <v>2234</v>
      </c>
      <c r="V3103" s="32" t="s">
        <v>3058</v>
      </c>
      <c r="AB3103"/>
      <c r="AD3103" s="27"/>
    </row>
    <row r="3104" spans="1:39" ht="15" customHeight="1" x14ac:dyDescent="0.3">
      <c r="A3104" s="38" t="s">
        <v>5733</v>
      </c>
      <c r="B3104" t="s">
        <v>5734</v>
      </c>
      <c r="C3104" t="s">
        <v>2092</v>
      </c>
      <c r="D3104" t="s">
        <v>282</v>
      </c>
      <c r="E3104" t="s">
        <v>299</v>
      </c>
      <c r="G3104" t="s">
        <v>318</v>
      </c>
      <c r="I3104" t="s">
        <v>5735</v>
      </c>
      <c r="J3104" t="s">
        <v>329</v>
      </c>
      <c r="K3104" t="s">
        <v>2075</v>
      </c>
      <c r="M3104" t="s">
        <v>294</v>
      </c>
      <c r="N3104" t="s">
        <v>295</v>
      </c>
      <c r="O3104" t="s">
        <v>2228</v>
      </c>
      <c r="R3104" t="b">
        <v>0</v>
      </c>
      <c r="S3104" t="b">
        <v>0</v>
      </c>
      <c r="T3104" t="s">
        <v>426</v>
      </c>
      <c r="U3104">
        <v>1</v>
      </c>
      <c r="V3104" s="32" t="s">
        <v>3058</v>
      </c>
      <c r="AB3104"/>
      <c r="AD3104" s="27"/>
    </row>
    <row r="3105" spans="1:39" ht="15" customHeight="1" x14ac:dyDescent="0.3">
      <c r="A3105" s="38" t="s">
        <v>5468</v>
      </c>
      <c r="B3105" t="s">
        <v>5469</v>
      </c>
      <c r="C3105" t="s">
        <v>2092</v>
      </c>
      <c r="D3105" t="s">
        <v>282</v>
      </c>
      <c r="E3105" t="s">
        <v>25503</v>
      </c>
      <c r="G3105" t="s">
        <v>318</v>
      </c>
      <c r="I3105" t="s">
        <v>5470</v>
      </c>
      <c r="J3105" t="s">
        <v>284</v>
      </c>
      <c r="K3105" t="s">
        <v>2075</v>
      </c>
      <c r="M3105" t="s">
        <v>290</v>
      </c>
      <c r="N3105" t="s">
        <v>286</v>
      </c>
      <c r="O3105" t="s">
        <v>2256</v>
      </c>
      <c r="P3105" t="s">
        <v>287</v>
      </c>
      <c r="R3105" t="b">
        <v>1</v>
      </c>
      <c r="S3105" t="b">
        <v>1</v>
      </c>
      <c r="T3105" t="s">
        <v>426</v>
      </c>
      <c r="U3105">
        <v>1</v>
      </c>
      <c r="V3105" s="30" t="s">
        <v>3058</v>
      </c>
      <c r="AB3105"/>
      <c r="AD3105" s="27"/>
    </row>
    <row r="3106" spans="1:39" ht="15" customHeight="1" x14ac:dyDescent="0.3">
      <c r="A3106" s="38" t="s">
        <v>5450</v>
      </c>
      <c r="B3106" t="s">
        <v>5451</v>
      </c>
      <c r="C3106" t="s">
        <v>2092</v>
      </c>
      <c r="D3106" t="s">
        <v>282</v>
      </c>
      <c r="E3106" t="s">
        <v>25502</v>
      </c>
      <c r="G3106" t="s">
        <v>318</v>
      </c>
      <c r="H3106" t="s">
        <v>318</v>
      </c>
      <c r="I3106" t="s">
        <v>5452</v>
      </c>
      <c r="J3106" t="s">
        <v>284</v>
      </c>
      <c r="K3106" t="s">
        <v>2075</v>
      </c>
      <c r="M3106" t="s">
        <v>290</v>
      </c>
      <c r="N3106" t="s">
        <v>286</v>
      </c>
      <c r="O3106" t="s">
        <v>2256</v>
      </c>
      <c r="P3106" t="s">
        <v>287</v>
      </c>
      <c r="R3106" t="b">
        <v>1</v>
      </c>
      <c r="S3106" t="b">
        <v>1</v>
      </c>
      <c r="T3106" t="s">
        <v>426</v>
      </c>
      <c r="U3106">
        <v>1</v>
      </c>
      <c r="V3106" s="30" t="s">
        <v>3058</v>
      </c>
      <c r="AB3106"/>
      <c r="AD3106" s="27"/>
    </row>
    <row r="3107" spans="1:39" ht="15" customHeight="1" x14ac:dyDescent="0.3">
      <c r="A3107" s="38" t="s">
        <v>5674</v>
      </c>
      <c r="B3107" t="s">
        <v>5675</v>
      </c>
      <c r="C3107" t="s">
        <v>2092</v>
      </c>
      <c r="D3107" t="s">
        <v>282</v>
      </c>
      <c r="E3107" t="s">
        <v>299</v>
      </c>
      <c r="G3107" t="s">
        <v>340</v>
      </c>
      <c r="I3107" t="s">
        <v>5676</v>
      </c>
      <c r="J3107" t="s">
        <v>284</v>
      </c>
      <c r="K3107" t="s">
        <v>2075</v>
      </c>
      <c r="M3107" t="s">
        <v>290</v>
      </c>
      <c r="N3107" t="s">
        <v>286</v>
      </c>
      <c r="O3107" t="s">
        <v>2076</v>
      </c>
      <c r="P3107" t="s">
        <v>287</v>
      </c>
      <c r="Q3107" t="s">
        <v>288</v>
      </c>
      <c r="R3107" t="b">
        <v>0</v>
      </c>
      <c r="S3107" t="b">
        <v>0</v>
      </c>
      <c r="T3107" t="s">
        <v>426</v>
      </c>
      <c r="U3107">
        <v>1</v>
      </c>
      <c r="V3107" s="30" t="s">
        <v>5677</v>
      </c>
      <c r="W3107" t="s">
        <v>5274</v>
      </c>
      <c r="X3107" t="s">
        <v>282</v>
      </c>
      <c r="Y3107" t="s">
        <v>288</v>
      </c>
      <c r="Z3107" t="s">
        <v>284</v>
      </c>
      <c r="AA3107" t="s">
        <v>322</v>
      </c>
      <c r="AB3107"/>
      <c r="AD3107" s="27" t="s">
        <v>2094</v>
      </c>
      <c r="AE3107" t="s">
        <v>289</v>
      </c>
      <c r="AF3107" t="s">
        <v>290</v>
      </c>
      <c r="AH3107" t="s">
        <v>617</v>
      </c>
      <c r="AI3107" t="s">
        <v>26094</v>
      </c>
      <c r="AJ3107" t="s">
        <v>26095</v>
      </c>
      <c r="AK3107" t="s">
        <v>2082</v>
      </c>
      <c r="AL3107" s="12">
        <v>46113.59851851852</v>
      </c>
      <c r="AM3107" t="s">
        <v>309</v>
      </c>
    </row>
    <row r="3108" spans="1:39" ht="15" customHeight="1" x14ac:dyDescent="0.3">
      <c r="A3108" s="38" t="s">
        <v>5243</v>
      </c>
      <c r="B3108" t="s">
        <v>5244</v>
      </c>
      <c r="C3108" t="s">
        <v>2092</v>
      </c>
      <c r="D3108" t="s">
        <v>282</v>
      </c>
      <c r="E3108" t="s">
        <v>299</v>
      </c>
      <c r="G3108" t="s">
        <v>340</v>
      </c>
      <c r="I3108" t="s">
        <v>5245</v>
      </c>
      <c r="J3108" t="s">
        <v>284</v>
      </c>
      <c r="K3108" t="s">
        <v>2075</v>
      </c>
      <c r="M3108" t="s">
        <v>290</v>
      </c>
      <c r="N3108" t="s">
        <v>286</v>
      </c>
      <c r="O3108" t="s">
        <v>2076</v>
      </c>
      <c r="P3108" t="s">
        <v>287</v>
      </c>
      <c r="Q3108" t="s">
        <v>288</v>
      </c>
      <c r="R3108" t="b">
        <v>0</v>
      </c>
      <c r="S3108" t="b">
        <v>0</v>
      </c>
      <c r="T3108" t="s">
        <v>426</v>
      </c>
      <c r="U3108">
        <v>1</v>
      </c>
      <c r="V3108" s="30" t="s">
        <v>5246</v>
      </c>
      <c r="W3108" t="s">
        <v>5247</v>
      </c>
      <c r="X3108" t="s">
        <v>282</v>
      </c>
      <c r="Y3108" t="s">
        <v>288</v>
      </c>
      <c r="Z3108" t="s">
        <v>284</v>
      </c>
      <c r="AA3108" t="s">
        <v>322</v>
      </c>
      <c r="AB3108"/>
      <c r="AD3108" s="27" t="s">
        <v>2094</v>
      </c>
      <c r="AE3108" t="s">
        <v>26052</v>
      </c>
      <c r="AF3108" t="s">
        <v>290</v>
      </c>
      <c r="AH3108" t="s">
        <v>617</v>
      </c>
      <c r="AI3108" t="s">
        <v>26094</v>
      </c>
      <c r="AJ3108" t="s">
        <v>26095</v>
      </c>
      <c r="AK3108" t="s">
        <v>2082</v>
      </c>
      <c r="AL3108" s="12">
        <v>46113.599236111113</v>
      </c>
      <c r="AM3108" t="s">
        <v>309</v>
      </c>
    </row>
    <row r="3109" spans="1:39" ht="15" customHeight="1" x14ac:dyDescent="0.3">
      <c r="A3109" s="38" t="s">
        <v>5536</v>
      </c>
      <c r="B3109" t="s">
        <v>5537</v>
      </c>
      <c r="C3109" t="s">
        <v>2092</v>
      </c>
      <c r="D3109" t="s">
        <v>282</v>
      </c>
      <c r="E3109" t="s">
        <v>319</v>
      </c>
      <c r="G3109" t="s">
        <v>298</v>
      </c>
      <c r="H3109" t="s">
        <v>298</v>
      </c>
      <c r="I3109" t="s">
        <v>5538</v>
      </c>
      <c r="J3109" t="s">
        <v>284</v>
      </c>
      <c r="K3109" t="s">
        <v>2075</v>
      </c>
      <c r="M3109" t="s">
        <v>338</v>
      </c>
      <c r="N3109" t="s">
        <v>295</v>
      </c>
      <c r="O3109" t="s">
        <v>2076</v>
      </c>
      <c r="P3109" t="s">
        <v>287</v>
      </c>
      <c r="Q3109" t="s">
        <v>288</v>
      </c>
      <c r="R3109" t="b">
        <v>0</v>
      </c>
      <c r="S3109" t="b">
        <v>0</v>
      </c>
      <c r="T3109" t="s">
        <v>25455</v>
      </c>
      <c r="U3109" t="s">
        <v>2244</v>
      </c>
      <c r="V3109" s="30" t="s">
        <v>5139</v>
      </c>
      <c r="W3109" t="s">
        <v>5140</v>
      </c>
      <c r="X3109" t="s">
        <v>282</v>
      </c>
      <c r="Y3109" t="s">
        <v>288</v>
      </c>
      <c r="Z3109" t="s">
        <v>284</v>
      </c>
      <c r="AA3109" t="s">
        <v>319</v>
      </c>
      <c r="AB3109"/>
      <c r="AD3109" s="27" t="s">
        <v>2094</v>
      </c>
      <c r="AE3109" t="s">
        <v>26030</v>
      </c>
      <c r="AF3109" t="s">
        <v>294</v>
      </c>
      <c r="AH3109" t="s">
        <v>657</v>
      </c>
      <c r="AI3109" t="s">
        <v>26094</v>
      </c>
      <c r="AJ3109" t="s">
        <v>26095</v>
      </c>
      <c r="AK3109" t="s">
        <v>2082</v>
      </c>
      <c r="AL3109" s="12">
        <v>46119.434791666667</v>
      </c>
      <c r="AM3109" t="s">
        <v>309</v>
      </c>
    </row>
    <row r="3110" spans="1:39" ht="15" customHeight="1" x14ac:dyDescent="0.3">
      <c r="A3110" s="38" t="s">
        <v>5539</v>
      </c>
      <c r="B3110" t="s">
        <v>5540</v>
      </c>
      <c r="C3110" t="s">
        <v>2092</v>
      </c>
      <c r="D3110" t="s">
        <v>282</v>
      </c>
      <c r="E3110" t="s">
        <v>319</v>
      </c>
      <c r="G3110" t="s">
        <v>298</v>
      </c>
      <c r="H3110" t="s">
        <v>298</v>
      </c>
      <c r="I3110" t="s">
        <v>5541</v>
      </c>
      <c r="J3110" t="s">
        <v>284</v>
      </c>
      <c r="K3110" t="s">
        <v>2075</v>
      </c>
      <c r="M3110" t="s">
        <v>338</v>
      </c>
      <c r="N3110" t="s">
        <v>295</v>
      </c>
      <c r="O3110" t="s">
        <v>2076</v>
      </c>
      <c r="Q3110" t="s">
        <v>288</v>
      </c>
      <c r="R3110" t="b">
        <v>0</v>
      </c>
      <c r="S3110" t="b">
        <v>0</v>
      </c>
      <c r="T3110" t="s">
        <v>426</v>
      </c>
      <c r="U3110">
        <v>1</v>
      </c>
      <c r="V3110" s="30" t="s">
        <v>5139</v>
      </c>
      <c r="W3110" t="s">
        <v>5140</v>
      </c>
      <c r="X3110" t="s">
        <v>282</v>
      </c>
      <c r="Y3110" t="s">
        <v>288</v>
      </c>
      <c r="Z3110" t="s">
        <v>284</v>
      </c>
      <c r="AA3110" t="s">
        <v>319</v>
      </c>
      <c r="AB3110"/>
      <c r="AD3110" s="27" t="s">
        <v>2094</v>
      </c>
      <c r="AE3110" t="s">
        <v>26030</v>
      </c>
      <c r="AF3110" t="s">
        <v>294</v>
      </c>
      <c r="AH3110" t="s">
        <v>657</v>
      </c>
      <c r="AI3110" t="s">
        <v>26094</v>
      </c>
      <c r="AJ3110" t="s">
        <v>26095</v>
      </c>
      <c r="AK3110" t="s">
        <v>2082</v>
      </c>
      <c r="AL3110" s="12">
        <v>46119.434791666667</v>
      </c>
      <c r="AM3110" t="s">
        <v>309</v>
      </c>
    </row>
    <row r="3111" spans="1:39" ht="15" customHeight="1" x14ac:dyDescent="0.3">
      <c r="A3111" s="38" t="s">
        <v>5595</v>
      </c>
      <c r="B3111" t="s">
        <v>5596</v>
      </c>
      <c r="C3111" t="s">
        <v>2092</v>
      </c>
      <c r="D3111" t="s">
        <v>282</v>
      </c>
      <c r="E3111" t="s">
        <v>299</v>
      </c>
      <c r="G3111" t="s">
        <v>340</v>
      </c>
      <c r="I3111" t="s">
        <v>5597</v>
      </c>
      <c r="J3111" t="s">
        <v>284</v>
      </c>
      <c r="K3111" t="s">
        <v>2075</v>
      </c>
      <c r="M3111" t="s">
        <v>290</v>
      </c>
      <c r="N3111" t="s">
        <v>286</v>
      </c>
      <c r="O3111" t="s">
        <v>2076</v>
      </c>
      <c r="P3111" t="s">
        <v>287</v>
      </c>
      <c r="Q3111" t="s">
        <v>288</v>
      </c>
      <c r="R3111" t="b">
        <v>0</v>
      </c>
      <c r="S3111" t="b">
        <v>0</v>
      </c>
      <c r="T3111" t="s">
        <v>426</v>
      </c>
      <c r="U3111">
        <v>1</v>
      </c>
      <c r="V3111" s="32" t="s">
        <v>5325</v>
      </c>
      <c r="W3111" t="s">
        <v>5326</v>
      </c>
      <c r="X3111" t="s">
        <v>282</v>
      </c>
      <c r="Y3111" t="s">
        <v>288</v>
      </c>
      <c r="Z3111" t="s">
        <v>284</v>
      </c>
      <c r="AA3111" t="s">
        <v>322</v>
      </c>
      <c r="AB3111"/>
      <c r="AD3111" s="27" t="s">
        <v>2075</v>
      </c>
      <c r="AE3111" t="s">
        <v>289</v>
      </c>
      <c r="AF3111" t="s">
        <v>290</v>
      </c>
      <c r="AH3111" t="s">
        <v>579</v>
      </c>
      <c r="AI3111" t="s">
        <v>26589</v>
      </c>
      <c r="AJ3111" t="s">
        <v>26590</v>
      </c>
      <c r="AK3111" t="s">
        <v>2082</v>
      </c>
      <c r="AL3111" s="12">
        <v>46120.299583333333</v>
      </c>
      <c r="AM3111" t="s">
        <v>309</v>
      </c>
    </row>
    <row r="3112" spans="1:39" ht="15" customHeight="1" x14ac:dyDescent="0.3">
      <c r="A3112" s="38" t="s">
        <v>5248</v>
      </c>
      <c r="B3112" t="s">
        <v>5249</v>
      </c>
      <c r="C3112" t="s">
        <v>2092</v>
      </c>
      <c r="D3112" t="s">
        <v>282</v>
      </c>
      <c r="E3112" t="s">
        <v>299</v>
      </c>
      <c r="G3112" t="s">
        <v>2066</v>
      </c>
      <c r="I3112" t="s">
        <v>5250</v>
      </c>
      <c r="J3112" t="s">
        <v>329</v>
      </c>
      <c r="K3112" t="s">
        <v>2075</v>
      </c>
      <c r="M3112" t="s">
        <v>290</v>
      </c>
      <c r="N3112" t="s">
        <v>286</v>
      </c>
      <c r="O3112" t="s">
        <v>2228</v>
      </c>
      <c r="P3112" t="s">
        <v>287</v>
      </c>
      <c r="Q3112" t="s">
        <v>288</v>
      </c>
      <c r="R3112" t="b">
        <v>0</v>
      </c>
      <c r="S3112" t="b">
        <v>0</v>
      </c>
      <c r="T3112" t="s">
        <v>426</v>
      </c>
      <c r="U3112">
        <v>1</v>
      </c>
      <c r="V3112" s="32" t="s">
        <v>2235</v>
      </c>
      <c r="AB3112"/>
      <c r="AD3112" s="27"/>
    </row>
    <row r="3113" spans="1:39" ht="15" customHeight="1" x14ac:dyDescent="0.3">
      <c r="A3113" s="38" t="s">
        <v>5343</v>
      </c>
      <c r="B3113" t="s">
        <v>5344</v>
      </c>
      <c r="C3113" t="s">
        <v>2092</v>
      </c>
      <c r="D3113" t="s">
        <v>282</v>
      </c>
      <c r="E3113" t="s">
        <v>339</v>
      </c>
      <c r="G3113" t="s">
        <v>298</v>
      </c>
      <c r="H3113" t="s">
        <v>298</v>
      </c>
      <c r="I3113" t="s">
        <v>5345</v>
      </c>
      <c r="J3113" t="s">
        <v>284</v>
      </c>
      <c r="K3113" t="s">
        <v>2075</v>
      </c>
      <c r="M3113" t="s">
        <v>294</v>
      </c>
      <c r="N3113" t="s">
        <v>295</v>
      </c>
      <c r="O3113" t="s">
        <v>2228</v>
      </c>
      <c r="Q3113" t="s">
        <v>301</v>
      </c>
      <c r="R3113" t="b">
        <v>0</v>
      </c>
      <c r="S3113" t="b">
        <v>0</v>
      </c>
      <c r="T3113" s="31" t="s">
        <v>25454</v>
      </c>
      <c r="U3113" s="31" t="s">
        <v>2234</v>
      </c>
      <c r="V3113" s="32" t="s">
        <v>5346</v>
      </c>
      <c r="W3113" t="s">
        <v>5347</v>
      </c>
      <c r="X3113" t="s">
        <v>282</v>
      </c>
      <c r="Y3113" t="s">
        <v>301</v>
      </c>
      <c r="Z3113" t="s">
        <v>284</v>
      </c>
      <c r="AA3113" t="s">
        <v>339</v>
      </c>
      <c r="AB3113"/>
      <c r="AD3113" s="27" t="s">
        <v>2075</v>
      </c>
      <c r="AE3113" t="s">
        <v>26031</v>
      </c>
      <c r="AF3113" t="s">
        <v>294</v>
      </c>
      <c r="AH3113" t="s">
        <v>657</v>
      </c>
      <c r="AI3113" t="s">
        <v>26094</v>
      </c>
      <c r="AJ3113" t="s">
        <v>26095</v>
      </c>
      <c r="AK3113" t="s">
        <v>2082</v>
      </c>
      <c r="AL3113" s="12">
        <v>46120.447199074071</v>
      </c>
      <c r="AM3113" t="s">
        <v>291</v>
      </c>
    </row>
    <row r="3114" spans="1:39" ht="15" customHeight="1" x14ac:dyDescent="0.3">
      <c r="A3114" s="38" t="s">
        <v>5598</v>
      </c>
      <c r="B3114" t="s">
        <v>5599</v>
      </c>
      <c r="C3114" t="s">
        <v>2092</v>
      </c>
      <c r="D3114" t="s">
        <v>282</v>
      </c>
      <c r="E3114" t="s">
        <v>322</v>
      </c>
      <c r="G3114" t="s">
        <v>318</v>
      </c>
      <c r="I3114" t="s">
        <v>5600</v>
      </c>
      <c r="J3114" t="s">
        <v>329</v>
      </c>
      <c r="K3114" t="s">
        <v>2075</v>
      </c>
      <c r="M3114" t="s">
        <v>290</v>
      </c>
      <c r="N3114" t="s">
        <v>286</v>
      </c>
      <c r="O3114" t="s">
        <v>2228</v>
      </c>
      <c r="P3114" t="s">
        <v>287</v>
      </c>
      <c r="Q3114" t="s">
        <v>314</v>
      </c>
      <c r="R3114" t="b">
        <v>0</v>
      </c>
      <c r="S3114" t="b">
        <v>0</v>
      </c>
      <c r="T3114" t="s">
        <v>426</v>
      </c>
      <c r="U3114">
        <v>1</v>
      </c>
      <c r="V3114" s="32" t="s">
        <v>2235</v>
      </c>
      <c r="AB3114"/>
      <c r="AD3114" s="27"/>
    </row>
    <row r="3115" spans="1:39" ht="15" customHeight="1" x14ac:dyDescent="0.3">
      <c r="A3115" s="38" t="s">
        <v>5559</v>
      </c>
      <c r="B3115" t="s">
        <v>2072</v>
      </c>
      <c r="C3115" t="s">
        <v>2073</v>
      </c>
      <c r="D3115" t="s">
        <v>282</v>
      </c>
      <c r="E3115" t="s">
        <v>299</v>
      </c>
      <c r="H3115" t="s">
        <v>25889</v>
      </c>
      <c r="I3115" t="s">
        <v>5560</v>
      </c>
      <c r="J3115" t="s">
        <v>310</v>
      </c>
      <c r="K3115" t="s">
        <v>2075</v>
      </c>
      <c r="M3115" t="s">
        <v>294</v>
      </c>
      <c r="N3115" t="s">
        <v>295</v>
      </c>
      <c r="O3115" t="s">
        <v>2076</v>
      </c>
      <c r="Q3115" t="s">
        <v>311</v>
      </c>
      <c r="R3115" t="b">
        <v>0</v>
      </c>
      <c r="S3115" t="b">
        <v>0</v>
      </c>
      <c r="T3115" t="s">
        <v>426</v>
      </c>
      <c r="U3115">
        <v>1</v>
      </c>
      <c r="V3115" s="32" t="s">
        <v>2077</v>
      </c>
      <c r="W3115" t="s">
        <v>2078</v>
      </c>
      <c r="X3115" t="s">
        <v>282</v>
      </c>
      <c r="Y3115" t="s">
        <v>311</v>
      </c>
      <c r="Z3115" t="s">
        <v>284</v>
      </c>
      <c r="AA3115" t="s">
        <v>299</v>
      </c>
      <c r="AB3115"/>
      <c r="AD3115" s="27" t="s">
        <v>2079</v>
      </c>
      <c r="AE3115" t="s">
        <v>326</v>
      </c>
      <c r="AF3115" t="s">
        <v>290</v>
      </c>
      <c r="AH3115" t="s">
        <v>1946</v>
      </c>
      <c r="AI3115" t="s">
        <v>26587</v>
      </c>
      <c r="AJ3115" t="s">
        <v>26588</v>
      </c>
      <c r="AK3115" t="s">
        <v>2082</v>
      </c>
      <c r="AL3115" s="12">
        <v>46105.545810185184</v>
      </c>
    </row>
    <row r="3116" spans="1:39" ht="15" customHeight="1" x14ac:dyDescent="0.3">
      <c r="A3116" s="38" t="s">
        <v>5561</v>
      </c>
      <c r="B3116" t="s">
        <v>2072</v>
      </c>
      <c r="C3116" t="s">
        <v>2073</v>
      </c>
      <c r="D3116" t="s">
        <v>282</v>
      </c>
      <c r="E3116" t="s">
        <v>299</v>
      </c>
      <c r="H3116" t="s">
        <v>25889</v>
      </c>
      <c r="I3116" t="s">
        <v>5562</v>
      </c>
      <c r="J3116" t="s">
        <v>310</v>
      </c>
      <c r="K3116" t="s">
        <v>2075</v>
      </c>
      <c r="M3116" t="s">
        <v>294</v>
      </c>
      <c r="N3116" t="s">
        <v>295</v>
      </c>
      <c r="O3116" t="s">
        <v>2076</v>
      </c>
      <c r="Q3116" t="s">
        <v>311</v>
      </c>
      <c r="R3116" t="b">
        <v>0</v>
      </c>
      <c r="S3116" t="b">
        <v>0</v>
      </c>
      <c r="T3116" t="s">
        <v>426</v>
      </c>
      <c r="U3116">
        <v>1</v>
      </c>
      <c r="V3116" s="32" t="s">
        <v>2077</v>
      </c>
      <c r="W3116" t="s">
        <v>2078</v>
      </c>
      <c r="X3116" t="s">
        <v>282</v>
      </c>
      <c r="Y3116" t="s">
        <v>311</v>
      </c>
      <c r="Z3116" t="s">
        <v>284</v>
      </c>
      <c r="AA3116" t="s">
        <v>299</v>
      </c>
      <c r="AB3116"/>
      <c r="AD3116" s="27" t="s">
        <v>2079</v>
      </c>
      <c r="AE3116" t="s">
        <v>326</v>
      </c>
      <c r="AF3116" t="s">
        <v>290</v>
      </c>
      <c r="AH3116" t="s">
        <v>1946</v>
      </c>
      <c r="AI3116" t="s">
        <v>26587</v>
      </c>
      <c r="AJ3116" t="s">
        <v>26588</v>
      </c>
      <c r="AK3116" t="s">
        <v>2082</v>
      </c>
      <c r="AL3116" s="12">
        <v>46105.545810185184</v>
      </c>
    </row>
    <row r="3117" spans="1:39" ht="15" customHeight="1" x14ac:dyDescent="0.3">
      <c r="A3117" s="38" t="s">
        <v>5604</v>
      </c>
      <c r="B3117" t="s">
        <v>5605</v>
      </c>
      <c r="C3117" t="s">
        <v>2092</v>
      </c>
      <c r="D3117" t="s">
        <v>282</v>
      </c>
      <c r="E3117" t="s">
        <v>299</v>
      </c>
      <c r="G3117" t="s">
        <v>340</v>
      </c>
      <c r="I3117" t="s">
        <v>5606</v>
      </c>
      <c r="J3117" t="s">
        <v>284</v>
      </c>
      <c r="K3117" t="s">
        <v>2075</v>
      </c>
      <c r="M3117" t="s">
        <v>290</v>
      </c>
      <c r="N3117" t="s">
        <v>286</v>
      </c>
      <c r="O3117" t="s">
        <v>2076</v>
      </c>
      <c r="P3117" t="s">
        <v>287</v>
      </c>
      <c r="Q3117" t="s">
        <v>288</v>
      </c>
      <c r="R3117" t="b">
        <v>0</v>
      </c>
      <c r="S3117" t="b">
        <v>0</v>
      </c>
      <c r="T3117" t="s">
        <v>426</v>
      </c>
      <c r="U3117">
        <v>1</v>
      </c>
      <c r="V3117" s="32" t="s">
        <v>5325</v>
      </c>
      <c r="W3117" t="s">
        <v>5326</v>
      </c>
      <c r="X3117" t="s">
        <v>282</v>
      </c>
      <c r="Y3117" t="s">
        <v>288</v>
      </c>
      <c r="Z3117" t="s">
        <v>284</v>
      </c>
      <c r="AA3117" t="s">
        <v>322</v>
      </c>
      <c r="AB3117"/>
      <c r="AD3117" s="27" t="s">
        <v>2075</v>
      </c>
      <c r="AE3117" t="s">
        <v>289</v>
      </c>
      <c r="AF3117" t="s">
        <v>290</v>
      </c>
      <c r="AH3117" t="s">
        <v>579</v>
      </c>
      <c r="AI3117" t="s">
        <v>26589</v>
      </c>
      <c r="AJ3117" t="s">
        <v>26590</v>
      </c>
      <c r="AK3117" t="s">
        <v>2082</v>
      </c>
      <c r="AL3117" s="12">
        <v>46120.299583333333</v>
      </c>
      <c r="AM3117" t="s">
        <v>309</v>
      </c>
    </row>
    <row r="3118" spans="1:39" ht="15" customHeight="1" x14ac:dyDescent="0.3">
      <c r="A3118" s="38" t="s">
        <v>5251</v>
      </c>
      <c r="B3118" t="s">
        <v>5252</v>
      </c>
      <c r="C3118" t="s">
        <v>2073</v>
      </c>
      <c r="D3118" t="s">
        <v>282</v>
      </c>
      <c r="E3118" t="s">
        <v>359</v>
      </c>
      <c r="H3118" t="s">
        <v>25654</v>
      </c>
      <c r="I3118" t="s">
        <v>5253</v>
      </c>
      <c r="J3118" t="s">
        <v>329</v>
      </c>
      <c r="K3118" t="s">
        <v>2075</v>
      </c>
      <c r="M3118" t="s">
        <v>290</v>
      </c>
      <c r="N3118" t="s">
        <v>295</v>
      </c>
      <c r="O3118" t="s">
        <v>2228</v>
      </c>
      <c r="R3118" t="b">
        <v>0</v>
      </c>
      <c r="S3118" t="b">
        <v>0</v>
      </c>
      <c r="T3118" t="s">
        <v>426</v>
      </c>
      <c r="U3118">
        <v>1</v>
      </c>
      <c r="V3118" s="32" t="s">
        <v>3058</v>
      </c>
      <c r="AB3118"/>
      <c r="AD3118" s="27"/>
    </row>
    <row r="3119" spans="1:39" ht="15" customHeight="1" x14ac:dyDescent="0.3">
      <c r="A3119" s="38" t="s">
        <v>5348</v>
      </c>
      <c r="B3119" t="s">
        <v>5349</v>
      </c>
      <c r="C3119" t="s">
        <v>2092</v>
      </c>
      <c r="D3119" t="s">
        <v>282</v>
      </c>
      <c r="E3119" t="s">
        <v>322</v>
      </c>
      <c r="G3119" t="s">
        <v>318</v>
      </c>
      <c r="H3119" t="s">
        <v>25723</v>
      </c>
      <c r="I3119" t="s">
        <v>5350</v>
      </c>
      <c r="J3119" t="s">
        <v>284</v>
      </c>
      <c r="K3119" t="s">
        <v>2075</v>
      </c>
      <c r="M3119" t="s">
        <v>290</v>
      </c>
      <c r="N3119" t="s">
        <v>286</v>
      </c>
      <c r="O3119" t="s">
        <v>2076</v>
      </c>
      <c r="P3119" t="s">
        <v>287</v>
      </c>
      <c r="Q3119" t="s">
        <v>288</v>
      </c>
      <c r="R3119" t="b">
        <v>0</v>
      </c>
      <c r="S3119" t="b">
        <v>0</v>
      </c>
      <c r="T3119" t="s">
        <v>25454</v>
      </c>
      <c r="U3119" t="s">
        <v>2234</v>
      </c>
      <c r="V3119" s="32" t="s">
        <v>4921</v>
      </c>
      <c r="W3119" t="s">
        <v>4922</v>
      </c>
      <c r="X3119" t="s">
        <v>282</v>
      </c>
      <c r="Y3119" t="s">
        <v>288</v>
      </c>
      <c r="Z3119" t="s">
        <v>284</v>
      </c>
      <c r="AA3119" t="s">
        <v>322</v>
      </c>
      <c r="AB3119"/>
      <c r="AD3119" s="27" t="s">
        <v>2075</v>
      </c>
      <c r="AE3119" t="s">
        <v>347</v>
      </c>
      <c r="AF3119" t="s">
        <v>290</v>
      </c>
      <c r="AH3119" t="s">
        <v>617</v>
      </c>
      <c r="AI3119" t="s">
        <v>26094</v>
      </c>
      <c r="AJ3119" t="s">
        <v>26095</v>
      </c>
      <c r="AK3119" t="s">
        <v>2082</v>
      </c>
      <c r="AL3119" s="12">
        <v>46114.376875000002</v>
      </c>
      <c r="AM3119" t="s">
        <v>309</v>
      </c>
    </row>
    <row r="3120" spans="1:39" ht="15" customHeight="1" x14ac:dyDescent="0.3">
      <c r="A3120" s="38" t="s">
        <v>5517</v>
      </c>
      <c r="B3120" t="s">
        <v>5518</v>
      </c>
      <c r="C3120" t="s">
        <v>2092</v>
      </c>
      <c r="D3120" t="s">
        <v>282</v>
      </c>
      <c r="E3120" t="s">
        <v>299</v>
      </c>
      <c r="G3120" t="s">
        <v>340</v>
      </c>
      <c r="I3120" t="s">
        <v>5519</v>
      </c>
      <c r="J3120" t="s">
        <v>284</v>
      </c>
      <c r="K3120" t="s">
        <v>2075</v>
      </c>
      <c r="M3120" t="s">
        <v>290</v>
      </c>
      <c r="N3120" t="s">
        <v>286</v>
      </c>
      <c r="O3120" t="s">
        <v>2076</v>
      </c>
      <c r="P3120" t="s">
        <v>287</v>
      </c>
      <c r="Q3120" t="s">
        <v>288</v>
      </c>
      <c r="R3120" t="b">
        <v>0</v>
      </c>
      <c r="S3120" t="b">
        <v>0</v>
      </c>
      <c r="T3120" t="s">
        <v>426</v>
      </c>
      <c r="U3120">
        <v>1</v>
      </c>
      <c r="V3120" s="32" t="s">
        <v>5325</v>
      </c>
      <c r="W3120" t="s">
        <v>5326</v>
      </c>
      <c r="X3120" t="s">
        <v>282</v>
      </c>
      <c r="Y3120" t="s">
        <v>288</v>
      </c>
      <c r="Z3120" t="s">
        <v>284</v>
      </c>
      <c r="AA3120" t="s">
        <v>322</v>
      </c>
      <c r="AB3120"/>
      <c r="AD3120" s="27" t="s">
        <v>2075</v>
      </c>
      <c r="AE3120" t="s">
        <v>289</v>
      </c>
      <c r="AF3120" t="s">
        <v>290</v>
      </c>
      <c r="AH3120" t="s">
        <v>579</v>
      </c>
      <c r="AI3120" t="s">
        <v>26589</v>
      </c>
      <c r="AJ3120" t="s">
        <v>26590</v>
      </c>
      <c r="AK3120" t="s">
        <v>2082</v>
      </c>
      <c r="AL3120" s="12">
        <v>46120.299583333333</v>
      </c>
      <c r="AM3120" t="s">
        <v>309</v>
      </c>
    </row>
    <row r="3121" spans="1:39" ht="15" customHeight="1" x14ac:dyDescent="0.3">
      <c r="A3121" s="38" t="s">
        <v>5615</v>
      </c>
      <c r="B3121" t="s">
        <v>5616</v>
      </c>
      <c r="C3121" t="s">
        <v>2092</v>
      </c>
      <c r="D3121" t="s">
        <v>282</v>
      </c>
      <c r="E3121" t="s">
        <v>322</v>
      </c>
      <c r="G3121" t="s">
        <v>340</v>
      </c>
      <c r="I3121" t="s">
        <v>5617</v>
      </c>
      <c r="J3121" t="s">
        <v>329</v>
      </c>
      <c r="K3121" t="s">
        <v>2075</v>
      </c>
      <c r="M3121" t="s">
        <v>290</v>
      </c>
      <c r="N3121" t="s">
        <v>286</v>
      </c>
      <c r="O3121" t="s">
        <v>2228</v>
      </c>
      <c r="P3121" t="s">
        <v>287</v>
      </c>
      <c r="Q3121" t="s">
        <v>288</v>
      </c>
      <c r="R3121" t="b">
        <v>0</v>
      </c>
      <c r="S3121" t="b">
        <v>0</v>
      </c>
      <c r="T3121" t="s">
        <v>426</v>
      </c>
      <c r="U3121">
        <v>1</v>
      </c>
      <c r="V3121" s="32" t="s">
        <v>5198</v>
      </c>
      <c r="W3121" t="s">
        <v>5199</v>
      </c>
      <c r="X3121" t="s">
        <v>282</v>
      </c>
      <c r="Y3121" t="s">
        <v>288</v>
      </c>
      <c r="Z3121" t="s">
        <v>284</v>
      </c>
      <c r="AA3121" t="s">
        <v>322</v>
      </c>
      <c r="AB3121"/>
      <c r="AD3121" s="27" t="s">
        <v>2094</v>
      </c>
      <c r="AE3121" t="s">
        <v>289</v>
      </c>
      <c r="AF3121" t="s">
        <v>290</v>
      </c>
      <c r="AH3121" t="s">
        <v>617</v>
      </c>
      <c r="AI3121" t="s">
        <v>26589</v>
      </c>
      <c r="AJ3121" t="s">
        <v>26590</v>
      </c>
      <c r="AK3121" t="s">
        <v>2082</v>
      </c>
      <c r="AL3121" s="12">
        <v>46120.300543981481</v>
      </c>
      <c r="AM3121" t="s">
        <v>309</v>
      </c>
    </row>
    <row r="3122" spans="1:39" ht="15" customHeight="1" x14ac:dyDescent="0.3">
      <c r="A3122" s="38" t="s">
        <v>5338</v>
      </c>
      <c r="B3122" t="s">
        <v>5339</v>
      </c>
      <c r="C3122" t="s">
        <v>2092</v>
      </c>
      <c r="D3122" t="s">
        <v>282</v>
      </c>
      <c r="E3122" t="s">
        <v>299</v>
      </c>
      <c r="G3122" t="s">
        <v>340</v>
      </c>
      <c r="I3122" t="s">
        <v>5340</v>
      </c>
      <c r="J3122" t="s">
        <v>284</v>
      </c>
      <c r="K3122" t="s">
        <v>2075</v>
      </c>
      <c r="M3122" t="s">
        <v>290</v>
      </c>
      <c r="N3122" t="s">
        <v>286</v>
      </c>
      <c r="O3122" t="s">
        <v>2076</v>
      </c>
      <c r="P3122" t="s">
        <v>287</v>
      </c>
      <c r="Q3122" t="s">
        <v>288</v>
      </c>
      <c r="R3122" t="b">
        <v>0</v>
      </c>
      <c r="S3122" t="b">
        <v>0</v>
      </c>
      <c r="T3122" t="s">
        <v>426</v>
      </c>
      <c r="U3122">
        <v>1</v>
      </c>
      <c r="V3122" s="32" t="s">
        <v>5341</v>
      </c>
      <c r="W3122" t="s">
        <v>5342</v>
      </c>
      <c r="X3122" t="s">
        <v>282</v>
      </c>
      <c r="Y3122" t="s">
        <v>288</v>
      </c>
      <c r="Z3122" t="s">
        <v>284</v>
      </c>
      <c r="AA3122" t="s">
        <v>322</v>
      </c>
      <c r="AB3122"/>
      <c r="AD3122" s="27" t="s">
        <v>2075</v>
      </c>
      <c r="AE3122" t="s">
        <v>289</v>
      </c>
      <c r="AF3122" t="s">
        <v>290</v>
      </c>
      <c r="AH3122" t="s">
        <v>590</v>
      </c>
      <c r="AI3122" t="s">
        <v>26094</v>
      </c>
      <c r="AJ3122" t="s">
        <v>26095</v>
      </c>
      <c r="AK3122" t="s">
        <v>2082</v>
      </c>
      <c r="AL3122" s="12">
        <v>46113.5937962963</v>
      </c>
      <c r="AM3122" t="s">
        <v>309</v>
      </c>
    </row>
    <row r="3123" spans="1:39" ht="15" customHeight="1" x14ac:dyDescent="0.3">
      <c r="A3123" s="38" t="s">
        <v>5460</v>
      </c>
      <c r="B3123" t="s">
        <v>5461</v>
      </c>
      <c r="C3123" t="s">
        <v>2092</v>
      </c>
      <c r="D3123" t="s">
        <v>282</v>
      </c>
      <c r="E3123" t="s">
        <v>25502</v>
      </c>
      <c r="G3123" t="s">
        <v>340</v>
      </c>
      <c r="I3123" t="s">
        <v>5462</v>
      </c>
      <c r="J3123" t="s">
        <v>284</v>
      </c>
      <c r="K3123" t="s">
        <v>2075</v>
      </c>
      <c r="M3123" t="s">
        <v>294</v>
      </c>
      <c r="N3123" t="s">
        <v>295</v>
      </c>
      <c r="O3123" t="s">
        <v>2256</v>
      </c>
      <c r="P3123" t="s">
        <v>287</v>
      </c>
      <c r="R3123" t="b">
        <v>1</v>
      </c>
      <c r="S3123" t="b">
        <v>1</v>
      </c>
      <c r="T3123" t="s">
        <v>426</v>
      </c>
      <c r="U3123">
        <v>1</v>
      </c>
      <c r="V3123" s="32" t="s">
        <v>3058</v>
      </c>
      <c r="AB3123"/>
      <c r="AD3123" s="27"/>
    </row>
    <row r="3124" spans="1:39" ht="15" customHeight="1" x14ac:dyDescent="0.3">
      <c r="A3124" s="38" t="s">
        <v>5542</v>
      </c>
      <c r="B3124" t="s">
        <v>5543</v>
      </c>
      <c r="C3124" t="s">
        <v>2092</v>
      </c>
      <c r="D3124" t="s">
        <v>282</v>
      </c>
      <c r="E3124" t="s">
        <v>292</v>
      </c>
      <c r="G3124" t="s">
        <v>293</v>
      </c>
      <c r="H3124" t="s">
        <v>293</v>
      </c>
      <c r="I3124" t="s">
        <v>5544</v>
      </c>
      <c r="J3124" t="s">
        <v>284</v>
      </c>
      <c r="K3124" t="s">
        <v>2075</v>
      </c>
      <c r="M3124" t="s">
        <v>294</v>
      </c>
      <c r="N3124" t="s">
        <v>295</v>
      </c>
      <c r="O3124" t="s">
        <v>2076</v>
      </c>
      <c r="P3124" t="s">
        <v>296</v>
      </c>
      <c r="Q3124" t="s">
        <v>367</v>
      </c>
      <c r="R3124" t="b">
        <v>1</v>
      </c>
      <c r="S3124" t="b">
        <v>1</v>
      </c>
      <c r="T3124" t="s">
        <v>25454</v>
      </c>
      <c r="U3124" t="s">
        <v>2234</v>
      </c>
      <c r="V3124" s="32" t="s">
        <v>2235</v>
      </c>
      <c r="AB3124"/>
      <c r="AD3124" s="27"/>
    </row>
    <row r="3125" spans="1:39" ht="15" customHeight="1" x14ac:dyDescent="0.3">
      <c r="A3125" s="38" t="s">
        <v>5545</v>
      </c>
      <c r="B3125" t="s">
        <v>2101</v>
      </c>
      <c r="C3125" t="s">
        <v>2073</v>
      </c>
      <c r="D3125" t="s">
        <v>282</v>
      </c>
      <c r="E3125" t="s">
        <v>304</v>
      </c>
      <c r="H3125" t="s">
        <v>25850</v>
      </c>
      <c r="I3125" t="s">
        <v>5546</v>
      </c>
      <c r="J3125" t="s">
        <v>284</v>
      </c>
      <c r="K3125" t="s">
        <v>2075</v>
      </c>
      <c r="M3125" t="s">
        <v>294</v>
      </c>
      <c r="N3125" t="s">
        <v>295</v>
      </c>
      <c r="O3125" t="s">
        <v>2076</v>
      </c>
      <c r="Q3125" t="s">
        <v>311</v>
      </c>
      <c r="R3125" t="b">
        <v>0</v>
      </c>
      <c r="S3125" t="b">
        <v>0</v>
      </c>
      <c r="T3125" t="s">
        <v>426</v>
      </c>
      <c r="U3125">
        <v>1</v>
      </c>
      <c r="V3125" s="30" t="s">
        <v>5547</v>
      </c>
      <c r="W3125" t="s">
        <v>2104</v>
      </c>
      <c r="X3125" t="s">
        <v>282</v>
      </c>
      <c r="Y3125" t="s">
        <v>311</v>
      </c>
      <c r="Z3125" t="s">
        <v>284</v>
      </c>
      <c r="AA3125" t="s">
        <v>304</v>
      </c>
      <c r="AB3125"/>
      <c r="AD3125" s="27" t="s">
        <v>2310</v>
      </c>
      <c r="AF3125" t="s">
        <v>294</v>
      </c>
      <c r="AH3125" t="s">
        <v>2013</v>
      </c>
      <c r="AI3125" t="s">
        <v>2080</v>
      </c>
      <c r="AJ3125" t="s">
        <v>2081</v>
      </c>
      <c r="AK3125" t="s">
        <v>2082</v>
      </c>
      <c r="AL3125" s="12">
        <v>45824.393831018519</v>
      </c>
    </row>
    <row r="3126" spans="1:39" ht="15" customHeight="1" x14ac:dyDescent="0.3">
      <c r="A3126" s="38" t="s">
        <v>5554</v>
      </c>
      <c r="B3126" t="s">
        <v>2072</v>
      </c>
      <c r="C3126" t="s">
        <v>2073</v>
      </c>
      <c r="D3126" t="s">
        <v>282</v>
      </c>
      <c r="E3126" t="s">
        <v>299</v>
      </c>
      <c r="H3126" t="s">
        <v>25889</v>
      </c>
      <c r="I3126" t="s">
        <v>5555</v>
      </c>
      <c r="J3126" t="s">
        <v>310</v>
      </c>
      <c r="K3126" t="s">
        <v>2075</v>
      </c>
      <c r="M3126" t="s">
        <v>294</v>
      </c>
      <c r="N3126" t="s">
        <v>295</v>
      </c>
      <c r="O3126" t="s">
        <v>2076</v>
      </c>
      <c r="Q3126" t="s">
        <v>311</v>
      </c>
      <c r="R3126" t="b">
        <v>0</v>
      </c>
      <c r="S3126" t="b">
        <v>0</v>
      </c>
      <c r="T3126" t="s">
        <v>426</v>
      </c>
      <c r="U3126">
        <v>1</v>
      </c>
      <c r="V3126" s="30" t="s">
        <v>2077</v>
      </c>
      <c r="W3126" t="s">
        <v>2078</v>
      </c>
      <c r="X3126" t="s">
        <v>282</v>
      </c>
      <c r="Y3126" t="s">
        <v>311</v>
      </c>
      <c r="Z3126" t="s">
        <v>284</v>
      </c>
      <c r="AA3126" t="s">
        <v>299</v>
      </c>
      <c r="AB3126"/>
      <c r="AD3126" s="27" t="s">
        <v>2079</v>
      </c>
      <c r="AE3126" t="s">
        <v>326</v>
      </c>
      <c r="AF3126" t="s">
        <v>290</v>
      </c>
      <c r="AH3126" t="s">
        <v>1946</v>
      </c>
      <c r="AI3126" t="s">
        <v>26587</v>
      </c>
      <c r="AJ3126" t="s">
        <v>26588</v>
      </c>
      <c r="AK3126" t="s">
        <v>2082</v>
      </c>
      <c r="AL3126" s="12">
        <v>46105.545810185184</v>
      </c>
    </row>
    <row r="3127" spans="1:39" ht="15" customHeight="1" x14ac:dyDescent="0.3">
      <c r="A3127" s="38" t="s">
        <v>5678</v>
      </c>
      <c r="B3127" t="s">
        <v>2072</v>
      </c>
      <c r="C3127" t="s">
        <v>2073</v>
      </c>
      <c r="D3127" t="s">
        <v>282</v>
      </c>
      <c r="E3127" t="s">
        <v>299</v>
      </c>
      <c r="H3127" t="s">
        <v>25889</v>
      </c>
      <c r="I3127" t="s">
        <v>5679</v>
      </c>
      <c r="J3127" t="s">
        <v>310</v>
      </c>
      <c r="K3127" t="s">
        <v>2075</v>
      </c>
      <c r="M3127" t="s">
        <v>294</v>
      </c>
      <c r="N3127" t="s">
        <v>295</v>
      </c>
      <c r="O3127" t="s">
        <v>2076</v>
      </c>
      <c r="Q3127" t="s">
        <v>311</v>
      </c>
      <c r="R3127" t="b">
        <v>0</v>
      </c>
      <c r="S3127" t="b">
        <v>0</v>
      </c>
      <c r="T3127" t="s">
        <v>426</v>
      </c>
      <c r="U3127">
        <v>1</v>
      </c>
      <c r="V3127" s="30" t="s">
        <v>2077</v>
      </c>
      <c r="W3127" t="s">
        <v>2078</v>
      </c>
      <c r="X3127" t="s">
        <v>282</v>
      </c>
      <c r="Y3127" t="s">
        <v>311</v>
      </c>
      <c r="Z3127" t="s">
        <v>284</v>
      </c>
      <c r="AA3127" t="s">
        <v>299</v>
      </c>
      <c r="AB3127"/>
      <c r="AD3127" s="27" t="s">
        <v>2079</v>
      </c>
      <c r="AE3127" t="s">
        <v>326</v>
      </c>
      <c r="AF3127" t="s">
        <v>290</v>
      </c>
      <c r="AH3127" t="s">
        <v>1946</v>
      </c>
      <c r="AI3127" t="s">
        <v>26587</v>
      </c>
      <c r="AJ3127" t="s">
        <v>26588</v>
      </c>
      <c r="AK3127" t="s">
        <v>2082</v>
      </c>
      <c r="AL3127" s="12">
        <v>46105.545810185184</v>
      </c>
    </row>
    <row r="3128" spans="1:39" ht="15" customHeight="1" x14ac:dyDescent="0.3">
      <c r="A3128" s="38" t="s">
        <v>5680</v>
      </c>
      <c r="B3128" t="s">
        <v>2072</v>
      </c>
      <c r="C3128" t="s">
        <v>2073</v>
      </c>
      <c r="D3128" t="s">
        <v>282</v>
      </c>
      <c r="E3128" t="s">
        <v>299</v>
      </c>
      <c r="H3128" t="s">
        <v>25889</v>
      </c>
      <c r="I3128" t="s">
        <v>5681</v>
      </c>
      <c r="J3128" t="s">
        <v>310</v>
      </c>
      <c r="K3128" t="s">
        <v>2075</v>
      </c>
      <c r="M3128" t="s">
        <v>294</v>
      </c>
      <c r="N3128" t="s">
        <v>295</v>
      </c>
      <c r="O3128" t="s">
        <v>2076</v>
      </c>
      <c r="Q3128" t="s">
        <v>311</v>
      </c>
      <c r="R3128" t="b">
        <v>0</v>
      </c>
      <c r="S3128" t="b">
        <v>0</v>
      </c>
      <c r="T3128" t="s">
        <v>426</v>
      </c>
      <c r="U3128">
        <v>1</v>
      </c>
      <c r="V3128" s="32" t="s">
        <v>2077</v>
      </c>
      <c r="W3128" t="s">
        <v>2078</v>
      </c>
      <c r="X3128" t="s">
        <v>282</v>
      </c>
      <c r="Y3128" t="s">
        <v>311</v>
      </c>
      <c r="Z3128" t="s">
        <v>284</v>
      </c>
      <c r="AA3128" t="s">
        <v>299</v>
      </c>
      <c r="AB3128"/>
      <c r="AD3128" s="27" t="s">
        <v>2079</v>
      </c>
      <c r="AE3128" t="s">
        <v>326</v>
      </c>
      <c r="AF3128" t="s">
        <v>290</v>
      </c>
      <c r="AH3128" t="s">
        <v>1946</v>
      </c>
      <c r="AI3128" t="s">
        <v>26587</v>
      </c>
      <c r="AJ3128" t="s">
        <v>26588</v>
      </c>
      <c r="AK3128" t="s">
        <v>2082</v>
      </c>
      <c r="AL3128" s="12">
        <v>46105.545810185184</v>
      </c>
    </row>
    <row r="3129" spans="1:39" ht="15" customHeight="1" x14ac:dyDescent="0.3">
      <c r="A3129" s="38" t="s">
        <v>5259</v>
      </c>
      <c r="B3129" t="s">
        <v>5260</v>
      </c>
      <c r="C3129" t="s">
        <v>2092</v>
      </c>
      <c r="D3129" t="s">
        <v>282</v>
      </c>
      <c r="E3129" t="s">
        <v>299</v>
      </c>
      <c r="G3129" t="s">
        <v>340</v>
      </c>
      <c r="I3129" t="s">
        <v>5261</v>
      </c>
      <c r="J3129" t="s">
        <v>284</v>
      </c>
      <c r="K3129" t="s">
        <v>2075</v>
      </c>
      <c r="M3129" t="s">
        <v>290</v>
      </c>
      <c r="N3129" t="s">
        <v>286</v>
      </c>
      <c r="O3129" t="s">
        <v>2076</v>
      </c>
      <c r="P3129" t="s">
        <v>287</v>
      </c>
      <c r="Q3129" t="s">
        <v>288</v>
      </c>
      <c r="R3129" t="b">
        <v>0</v>
      </c>
      <c r="S3129" t="b">
        <v>0</v>
      </c>
      <c r="T3129" t="s">
        <v>426</v>
      </c>
      <c r="U3129">
        <v>1</v>
      </c>
      <c r="V3129" s="32" t="s">
        <v>5262</v>
      </c>
      <c r="W3129" t="s">
        <v>5260</v>
      </c>
      <c r="X3129" t="s">
        <v>282</v>
      </c>
      <c r="Y3129" t="s">
        <v>288</v>
      </c>
      <c r="Z3129" t="s">
        <v>284</v>
      </c>
      <c r="AA3129" t="s">
        <v>322</v>
      </c>
      <c r="AB3129"/>
      <c r="AD3129" s="27" t="s">
        <v>2075</v>
      </c>
      <c r="AE3129" t="s">
        <v>26052</v>
      </c>
      <c r="AF3129" t="s">
        <v>290</v>
      </c>
      <c r="AH3129" t="s">
        <v>617</v>
      </c>
      <c r="AI3129" t="s">
        <v>26094</v>
      </c>
      <c r="AJ3129" t="s">
        <v>26095</v>
      </c>
      <c r="AK3129" t="s">
        <v>2082</v>
      </c>
      <c r="AL3129" s="12">
        <v>46113.596712962964</v>
      </c>
      <c r="AM3129" t="s">
        <v>309</v>
      </c>
    </row>
    <row r="3130" spans="1:39" ht="15" customHeight="1" x14ac:dyDescent="0.3">
      <c r="A3130" s="38" t="s">
        <v>5273</v>
      </c>
      <c r="B3130" t="s">
        <v>5274</v>
      </c>
      <c r="C3130" t="s">
        <v>2073</v>
      </c>
      <c r="D3130" t="s">
        <v>282</v>
      </c>
      <c r="E3130" t="s">
        <v>299</v>
      </c>
      <c r="H3130" t="s">
        <v>25654</v>
      </c>
      <c r="I3130" t="s">
        <v>5275</v>
      </c>
      <c r="J3130" t="s">
        <v>329</v>
      </c>
      <c r="K3130" t="s">
        <v>2075</v>
      </c>
      <c r="M3130" t="s">
        <v>290</v>
      </c>
      <c r="O3130" t="s">
        <v>2228</v>
      </c>
      <c r="R3130" t="b">
        <v>0</v>
      </c>
      <c r="S3130" t="b">
        <v>0</v>
      </c>
      <c r="T3130" t="s">
        <v>426</v>
      </c>
      <c r="U3130">
        <v>1</v>
      </c>
      <c r="V3130" s="32" t="s">
        <v>3058</v>
      </c>
      <c r="AB3130"/>
      <c r="AD3130" s="27"/>
    </row>
    <row r="3131" spans="1:39" ht="15" customHeight="1" x14ac:dyDescent="0.3">
      <c r="A3131" s="38" t="s">
        <v>5685</v>
      </c>
      <c r="B3131" t="s">
        <v>2419</v>
      </c>
      <c r="C3131" t="s">
        <v>2073</v>
      </c>
      <c r="D3131" t="s">
        <v>282</v>
      </c>
      <c r="E3131" t="s">
        <v>299</v>
      </c>
      <c r="H3131" t="s">
        <v>25889</v>
      </c>
      <c r="I3131" t="s">
        <v>5686</v>
      </c>
      <c r="J3131" t="s">
        <v>310</v>
      </c>
      <c r="K3131" t="s">
        <v>2075</v>
      </c>
      <c r="M3131" t="s">
        <v>294</v>
      </c>
      <c r="N3131" t="s">
        <v>295</v>
      </c>
      <c r="O3131" t="s">
        <v>2076</v>
      </c>
      <c r="Q3131" t="s">
        <v>311</v>
      </c>
      <c r="R3131" t="b">
        <v>0</v>
      </c>
      <c r="S3131" t="b">
        <v>0</v>
      </c>
      <c r="T3131" t="s">
        <v>426</v>
      </c>
      <c r="U3131">
        <v>1</v>
      </c>
      <c r="V3131" s="32" t="s">
        <v>2077</v>
      </c>
      <c r="W3131" t="s">
        <v>2078</v>
      </c>
      <c r="X3131" t="s">
        <v>282</v>
      </c>
      <c r="Y3131" t="s">
        <v>311</v>
      </c>
      <c r="Z3131" t="s">
        <v>284</v>
      </c>
      <c r="AA3131" t="s">
        <v>299</v>
      </c>
      <c r="AB3131"/>
      <c r="AD3131" s="27" t="s">
        <v>2079</v>
      </c>
      <c r="AE3131" t="s">
        <v>326</v>
      </c>
      <c r="AF3131" t="s">
        <v>290</v>
      </c>
      <c r="AH3131" t="s">
        <v>1946</v>
      </c>
      <c r="AI3131" t="s">
        <v>26587</v>
      </c>
      <c r="AJ3131" t="s">
        <v>26588</v>
      </c>
      <c r="AK3131" t="s">
        <v>2082</v>
      </c>
      <c r="AL3131" s="12">
        <v>46105.545810185184</v>
      </c>
    </row>
    <row r="3132" spans="1:39" ht="15" customHeight="1" x14ac:dyDescent="0.3">
      <c r="A3132" s="38" t="s">
        <v>5434</v>
      </c>
      <c r="B3132" t="s">
        <v>5435</v>
      </c>
      <c r="C3132" t="s">
        <v>2092</v>
      </c>
      <c r="D3132" t="s">
        <v>282</v>
      </c>
      <c r="E3132" t="s">
        <v>299</v>
      </c>
      <c r="G3132" t="s">
        <v>25649</v>
      </c>
      <c r="I3132" t="s">
        <v>5436</v>
      </c>
      <c r="J3132" t="s">
        <v>329</v>
      </c>
      <c r="K3132" t="s">
        <v>2075</v>
      </c>
      <c r="M3132" t="s">
        <v>290</v>
      </c>
      <c r="N3132" t="s">
        <v>286</v>
      </c>
      <c r="O3132" t="s">
        <v>2228</v>
      </c>
      <c r="Q3132" t="s">
        <v>288</v>
      </c>
      <c r="R3132" t="b">
        <v>0</v>
      </c>
      <c r="S3132" t="b">
        <v>0</v>
      </c>
      <c r="T3132" t="s">
        <v>426</v>
      </c>
      <c r="U3132">
        <v>1</v>
      </c>
      <c r="V3132" s="32" t="s">
        <v>2235</v>
      </c>
      <c r="AB3132"/>
      <c r="AD3132" s="27"/>
    </row>
    <row r="3133" spans="1:39" ht="15" customHeight="1" x14ac:dyDescent="0.3">
      <c r="A3133" s="38" t="s">
        <v>5437</v>
      </c>
      <c r="B3133" t="s">
        <v>5438</v>
      </c>
      <c r="C3133" t="s">
        <v>2092</v>
      </c>
      <c r="D3133" t="s">
        <v>282</v>
      </c>
      <c r="E3133" t="s">
        <v>25486</v>
      </c>
      <c r="G3133" t="s">
        <v>340</v>
      </c>
      <c r="I3133" t="s">
        <v>5439</v>
      </c>
      <c r="J3133" t="s">
        <v>284</v>
      </c>
      <c r="K3133" t="s">
        <v>2075</v>
      </c>
      <c r="M3133" t="s">
        <v>338</v>
      </c>
      <c r="N3133" t="s">
        <v>295</v>
      </c>
      <c r="O3133" t="s">
        <v>2228</v>
      </c>
      <c r="R3133" t="b">
        <v>0</v>
      </c>
      <c r="S3133" t="b">
        <v>0</v>
      </c>
      <c r="T3133" t="s">
        <v>426</v>
      </c>
      <c r="U3133">
        <v>1</v>
      </c>
      <c r="V3133" s="32" t="s">
        <v>3058</v>
      </c>
      <c r="AB3133"/>
      <c r="AD3133" s="27"/>
    </row>
    <row r="3134" spans="1:39" ht="15" customHeight="1" x14ac:dyDescent="0.3">
      <c r="A3134" s="38" t="s">
        <v>5316</v>
      </c>
      <c r="B3134" t="s">
        <v>5317</v>
      </c>
      <c r="C3134" t="s">
        <v>2092</v>
      </c>
      <c r="D3134" t="s">
        <v>282</v>
      </c>
      <c r="E3134" t="s">
        <v>322</v>
      </c>
      <c r="G3134" t="s">
        <v>25611</v>
      </c>
      <c r="H3134" t="s">
        <v>25746</v>
      </c>
      <c r="I3134" t="s">
        <v>5318</v>
      </c>
      <c r="J3134" t="s">
        <v>284</v>
      </c>
      <c r="K3134" t="s">
        <v>2075</v>
      </c>
      <c r="M3134" t="s">
        <v>290</v>
      </c>
      <c r="N3134" t="s">
        <v>286</v>
      </c>
      <c r="O3134" t="s">
        <v>2076</v>
      </c>
      <c r="P3134" t="s">
        <v>287</v>
      </c>
      <c r="Q3134" t="s">
        <v>288</v>
      </c>
      <c r="R3134" t="b">
        <v>0</v>
      </c>
      <c r="S3134" t="b">
        <v>0</v>
      </c>
      <c r="T3134" t="s">
        <v>25454</v>
      </c>
      <c r="U3134" t="s">
        <v>2234</v>
      </c>
      <c r="V3134" s="32" t="s">
        <v>5196</v>
      </c>
      <c r="W3134" t="s">
        <v>5197</v>
      </c>
      <c r="X3134" t="s">
        <v>282</v>
      </c>
      <c r="Y3134" t="s">
        <v>288</v>
      </c>
      <c r="Z3134" t="s">
        <v>284</v>
      </c>
      <c r="AA3134" t="s">
        <v>322</v>
      </c>
      <c r="AB3134"/>
      <c r="AD3134" s="27" t="s">
        <v>2075</v>
      </c>
      <c r="AE3134" t="s">
        <v>289</v>
      </c>
      <c r="AF3134" t="s">
        <v>290</v>
      </c>
      <c r="AH3134" t="s">
        <v>579</v>
      </c>
      <c r="AI3134" t="s">
        <v>26589</v>
      </c>
      <c r="AJ3134" t="s">
        <v>26590</v>
      </c>
      <c r="AK3134" t="s">
        <v>2082</v>
      </c>
      <c r="AL3134" s="12">
        <v>46120.30269675926</v>
      </c>
      <c r="AM3134" t="s">
        <v>309</v>
      </c>
    </row>
    <row r="3135" spans="1:39" ht="15" customHeight="1" x14ac:dyDescent="0.3">
      <c r="A3135" s="38" t="s">
        <v>5386</v>
      </c>
      <c r="B3135" t="s">
        <v>5387</v>
      </c>
      <c r="C3135" t="s">
        <v>2092</v>
      </c>
      <c r="D3135" t="s">
        <v>282</v>
      </c>
      <c r="E3135" t="s">
        <v>25486</v>
      </c>
      <c r="G3135" t="s">
        <v>340</v>
      </c>
      <c r="I3135" t="s">
        <v>5388</v>
      </c>
      <c r="J3135" t="s">
        <v>329</v>
      </c>
      <c r="K3135" t="s">
        <v>2075</v>
      </c>
      <c r="M3135" t="s">
        <v>290</v>
      </c>
      <c r="N3135" t="s">
        <v>286</v>
      </c>
      <c r="O3135" t="s">
        <v>2228</v>
      </c>
      <c r="Q3135" t="s">
        <v>301</v>
      </c>
      <c r="R3135" t="b">
        <v>0</v>
      </c>
      <c r="S3135" t="b">
        <v>0</v>
      </c>
      <c r="T3135" t="s">
        <v>426</v>
      </c>
      <c r="U3135">
        <v>1</v>
      </c>
      <c r="V3135" s="32" t="s">
        <v>2235</v>
      </c>
      <c r="AB3135"/>
      <c r="AD3135" s="27"/>
    </row>
    <row r="3136" spans="1:39" ht="15" customHeight="1" x14ac:dyDescent="0.3">
      <c r="A3136" s="38" t="s">
        <v>5322</v>
      </c>
      <c r="B3136" t="s">
        <v>5323</v>
      </c>
      <c r="C3136" t="s">
        <v>2092</v>
      </c>
      <c r="D3136" t="s">
        <v>282</v>
      </c>
      <c r="E3136" t="s">
        <v>322</v>
      </c>
      <c r="G3136" t="s">
        <v>350</v>
      </c>
      <c r="H3136" t="s">
        <v>25747</v>
      </c>
      <c r="I3136" t="s">
        <v>5324</v>
      </c>
      <c r="J3136" t="s">
        <v>284</v>
      </c>
      <c r="K3136" t="s">
        <v>2075</v>
      </c>
      <c r="M3136" t="s">
        <v>290</v>
      </c>
      <c r="N3136" t="s">
        <v>286</v>
      </c>
      <c r="O3136" t="s">
        <v>2076</v>
      </c>
      <c r="P3136" t="s">
        <v>287</v>
      </c>
      <c r="Q3136" t="s">
        <v>288</v>
      </c>
      <c r="R3136" t="b">
        <v>0</v>
      </c>
      <c r="S3136" t="b">
        <v>0</v>
      </c>
      <c r="T3136" t="s">
        <v>25454</v>
      </c>
      <c r="U3136" t="s">
        <v>2234</v>
      </c>
      <c r="V3136" s="30" t="s">
        <v>5325</v>
      </c>
      <c r="W3136" t="s">
        <v>5326</v>
      </c>
      <c r="X3136" t="s">
        <v>282</v>
      </c>
      <c r="Y3136" t="s">
        <v>288</v>
      </c>
      <c r="Z3136" t="s">
        <v>284</v>
      </c>
      <c r="AA3136" t="s">
        <v>322</v>
      </c>
      <c r="AB3136"/>
      <c r="AD3136" s="27" t="s">
        <v>2075</v>
      </c>
      <c r="AE3136" t="s">
        <v>289</v>
      </c>
      <c r="AF3136" t="s">
        <v>290</v>
      </c>
      <c r="AH3136" t="s">
        <v>579</v>
      </c>
      <c r="AI3136" t="s">
        <v>26589</v>
      </c>
      <c r="AJ3136" t="s">
        <v>26590</v>
      </c>
      <c r="AK3136" t="s">
        <v>2082</v>
      </c>
      <c r="AL3136" s="12">
        <v>46120.299583333333</v>
      </c>
      <c r="AM3136" t="s">
        <v>309</v>
      </c>
    </row>
    <row r="3137" spans="1:39" ht="15" customHeight="1" x14ac:dyDescent="0.3">
      <c r="A3137" s="38" t="s">
        <v>5193</v>
      </c>
      <c r="B3137" t="s">
        <v>5194</v>
      </c>
      <c r="C3137" t="s">
        <v>2092</v>
      </c>
      <c r="D3137" t="s">
        <v>282</v>
      </c>
      <c r="E3137" t="s">
        <v>322</v>
      </c>
      <c r="G3137" t="s">
        <v>25791</v>
      </c>
      <c r="H3137" t="s">
        <v>25791</v>
      </c>
      <c r="I3137" t="s">
        <v>5195</v>
      </c>
      <c r="J3137" t="s">
        <v>284</v>
      </c>
      <c r="K3137" t="s">
        <v>2075</v>
      </c>
      <c r="M3137" t="s">
        <v>294</v>
      </c>
      <c r="N3137" t="s">
        <v>295</v>
      </c>
      <c r="O3137" t="s">
        <v>2076</v>
      </c>
      <c r="P3137" t="s">
        <v>287</v>
      </c>
      <c r="Q3137" t="s">
        <v>288</v>
      </c>
      <c r="R3137" t="b">
        <v>0</v>
      </c>
      <c r="S3137" t="b">
        <v>0</v>
      </c>
      <c r="T3137" t="s">
        <v>25454</v>
      </c>
      <c r="U3137" t="s">
        <v>2234</v>
      </c>
      <c r="V3137" s="30" t="s">
        <v>5198</v>
      </c>
      <c r="W3137" t="s">
        <v>5199</v>
      </c>
      <c r="X3137" t="s">
        <v>282</v>
      </c>
      <c r="Y3137" t="s">
        <v>288</v>
      </c>
      <c r="Z3137" t="s">
        <v>284</v>
      </c>
      <c r="AA3137" t="s">
        <v>322</v>
      </c>
      <c r="AB3137"/>
      <c r="AD3137" s="27" t="s">
        <v>2094</v>
      </c>
      <c r="AE3137" t="s">
        <v>289</v>
      </c>
      <c r="AF3137" t="s">
        <v>290</v>
      </c>
      <c r="AH3137" t="s">
        <v>617</v>
      </c>
      <c r="AI3137" t="s">
        <v>26589</v>
      </c>
      <c r="AJ3137" t="s">
        <v>26590</v>
      </c>
      <c r="AK3137" t="s">
        <v>2082</v>
      </c>
      <c r="AL3137" s="12">
        <v>46120.300543981481</v>
      </c>
      <c r="AM3137" t="s">
        <v>309</v>
      </c>
    </row>
    <row r="3138" spans="1:39" ht="15" customHeight="1" x14ac:dyDescent="0.3">
      <c r="A3138" s="38" t="s">
        <v>5193</v>
      </c>
      <c r="B3138" t="s">
        <v>5194</v>
      </c>
      <c r="C3138" t="s">
        <v>2092</v>
      </c>
      <c r="D3138" t="s">
        <v>282</v>
      </c>
      <c r="E3138" t="s">
        <v>322</v>
      </c>
      <c r="G3138" t="s">
        <v>25791</v>
      </c>
      <c r="H3138" t="s">
        <v>25791</v>
      </c>
      <c r="I3138" t="s">
        <v>5195</v>
      </c>
      <c r="J3138" t="s">
        <v>284</v>
      </c>
      <c r="K3138" t="s">
        <v>2075</v>
      </c>
      <c r="M3138" t="s">
        <v>294</v>
      </c>
      <c r="N3138" t="s">
        <v>295</v>
      </c>
      <c r="O3138" t="s">
        <v>2076</v>
      </c>
      <c r="P3138" t="s">
        <v>287</v>
      </c>
      <c r="Q3138" t="s">
        <v>288</v>
      </c>
      <c r="R3138" t="b">
        <v>0</v>
      </c>
      <c r="S3138" t="b">
        <v>0</v>
      </c>
      <c r="T3138" t="s">
        <v>25454</v>
      </c>
      <c r="U3138" t="s">
        <v>2234</v>
      </c>
      <c r="V3138" s="32" t="s">
        <v>5196</v>
      </c>
      <c r="W3138" t="s">
        <v>5197</v>
      </c>
      <c r="X3138" t="s">
        <v>282</v>
      </c>
      <c r="Y3138" t="s">
        <v>288</v>
      </c>
      <c r="Z3138" t="s">
        <v>284</v>
      </c>
      <c r="AA3138" t="s">
        <v>322</v>
      </c>
      <c r="AB3138"/>
      <c r="AD3138" s="27" t="s">
        <v>2075</v>
      </c>
      <c r="AE3138" t="s">
        <v>289</v>
      </c>
      <c r="AF3138" t="s">
        <v>290</v>
      </c>
      <c r="AH3138" t="s">
        <v>579</v>
      </c>
      <c r="AI3138" t="s">
        <v>26589</v>
      </c>
      <c r="AJ3138" t="s">
        <v>26590</v>
      </c>
      <c r="AK3138" t="s">
        <v>2082</v>
      </c>
      <c r="AL3138" s="12">
        <v>46120.30269675926</v>
      </c>
      <c r="AM3138" t="s">
        <v>309</v>
      </c>
    </row>
    <row r="3139" spans="1:39" ht="15" customHeight="1" x14ac:dyDescent="0.3">
      <c r="A3139" s="38" t="s">
        <v>5200</v>
      </c>
      <c r="B3139" t="s">
        <v>5201</v>
      </c>
      <c r="C3139" t="s">
        <v>2092</v>
      </c>
      <c r="D3139" t="s">
        <v>282</v>
      </c>
      <c r="E3139" t="s">
        <v>337</v>
      </c>
      <c r="G3139" t="s">
        <v>318</v>
      </c>
      <c r="H3139" t="s">
        <v>298</v>
      </c>
      <c r="I3139" t="s">
        <v>25926</v>
      </c>
      <c r="J3139" t="s">
        <v>284</v>
      </c>
      <c r="K3139" t="s">
        <v>2075</v>
      </c>
      <c r="M3139" t="s">
        <v>290</v>
      </c>
      <c r="N3139" t="s">
        <v>355</v>
      </c>
      <c r="O3139" t="s">
        <v>2076</v>
      </c>
      <c r="Q3139" t="s">
        <v>360</v>
      </c>
      <c r="R3139" t="b">
        <v>1</v>
      </c>
      <c r="S3139" t="b">
        <v>1</v>
      </c>
      <c r="T3139" t="s">
        <v>25457</v>
      </c>
      <c r="U3139" t="s">
        <v>2234</v>
      </c>
      <c r="V3139" s="30" t="s">
        <v>2235</v>
      </c>
      <c r="AB3139"/>
      <c r="AD3139" s="27"/>
    </row>
    <row r="3140" spans="1:39" ht="15" customHeight="1" x14ac:dyDescent="0.3">
      <c r="A3140" s="38" t="s">
        <v>5202</v>
      </c>
      <c r="B3140" t="s">
        <v>5203</v>
      </c>
      <c r="C3140" t="s">
        <v>2092</v>
      </c>
      <c r="D3140" t="s">
        <v>282</v>
      </c>
      <c r="E3140" t="s">
        <v>299</v>
      </c>
      <c r="G3140" t="s">
        <v>318</v>
      </c>
      <c r="I3140" t="s">
        <v>5204</v>
      </c>
      <c r="J3140" t="s">
        <v>329</v>
      </c>
      <c r="K3140" t="s">
        <v>2075</v>
      </c>
      <c r="M3140" t="s">
        <v>294</v>
      </c>
      <c r="N3140" t="s">
        <v>295</v>
      </c>
      <c r="O3140" t="s">
        <v>2228</v>
      </c>
      <c r="R3140" t="b">
        <v>0</v>
      </c>
      <c r="S3140" t="b">
        <v>0</v>
      </c>
      <c r="T3140" t="s">
        <v>426</v>
      </c>
      <c r="U3140">
        <v>1</v>
      </c>
      <c r="V3140" s="32" t="s">
        <v>3058</v>
      </c>
      <c r="AB3140"/>
      <c r="AD3140" s="27"/>
    </row>
    <row r="3141" spans="1:39" ht="15" customHeight="1" x14ac:dyDescent="0.3">
      <c r="A3141" s="38" t="s">
        <v>5687</v>
      </c>
      <c r="B3141" t="s">
        <v>5114</v>
      </c>
      <c r="C3141" t="s">
        <v>2092</v>
      </c>
      <c r="D3141" t="s">
        <v>282</v>
      </c>
      <c r="E3141" t="s">
        <v>319</v>
      </c>
      <c r="G3141" t="s">
        <v>298</v>
      </c>
      <c r="H3141" t="s">
        <v>298</v>
      </c>
      <c r="I3141" t="s">
        <v>5688</v>
      </c>
      <c r="J3141" t="s">
        <v>284</v>
      </c>
      <c r="K3141" t="s">
        <v>2075</v>
      </c>
      <c r="M3141" t="s">
        <v>290</v>
      </c>
      <c r="N3141" t="s">
        <v>286</v>
      </c>
      <c r="O3141" t="s">
        <v>2076</v>
      </c>
      <c r="P3141" t="s">
        <v>287</v>
      </c>
      <c r="Q3141" t="s">
        <v>288</v>
      </c>
      <c r="R3141" t="b">
        <v>0</v>
      </c>
      <c r="S3141" t="b">
        <v>0</v>
      </c>
      <c r="T3141" t="s">
        <v>25455</v>
      </c>
      <c r="U3141">
        <v>1</v>
      </c>
      <c r="V3141" s="32" t="s">
        <v>5689</v>
      </c>
      <c r="W3141" t="s">
        <v>5690</v>
      </c>
      <c r="X3141" t="s">
        <v>282</v>
      </c>
      <c r="Y3141" t="s">
        <v>288</v>
      </c>
      <c r="Z3141" t="s">
        <v>284</v>
      </c>
      <c r="AA3141" t="s">
        <v>319</v>
      </c>
      <c r="AB3141"/>
      <c r="AD3141" s="27" t="s">
        <v>2094</v>
      </c>
      <c r="AE3141" t="s">
        <v>26030</v>
      </c>
      <c r="AF3141" t="s">
        <v>290</v>
      </c>
      <c r="AH3141" t="s">
        <v>657</v>
      </c>
      <c r="AI3141" t="s">
        <v>26094</v>
      </c>
      <c r="AJ3141" t="s">
        <v>26095</v>
      </c>
      <c r="AK3141" t="s">
        <v>2082</v>
      </c>
      <c r="AL3141" s="12">
        <v>46119.431111111109</v>
      </c>
      <c r="AM3141" t="s">
        <v>309</v>
      </c>
    </row>
    <row r="3142" spans="1:39" ht="15" customHeight="1" x14ac:dyDescent="0.3">
      <c r="A3142" s="38" t="s">
        <v>5395</v>
      </c>
      <c r="B3142" t="s">
        <v>5396</v>
      </c>
      <c r="C3142" t="s">
        <v>2092</v>
      </c>
      <c r="D3142" t="s">
        <v>282</v>
      </c>
      <c r="E3142" t="s">
        <v>25486</v>
      </c>
      <c r="G3142" t="s">
        <v>340</v>
      </c>
      <c r="I3142" t="s">
        <v>5397</v>
      </c>
      <c r="J3142" t="s">
        <v>284</v>
      </c>
      <c r="K3142" t="s">
        <v>2075</v>
      </c>
      <c r="M3142" t="s">
        <v>294</v>
      </c>
      <c r="N3142" t="s">
        <v>295</v>
      </c>
      <c r="O3142" t="s">
        <v>2228</v>
      </c>
      <c r="R3142" t="b">
        <v>0</v>
      </c>
      <c r="S3142" t="b">
        <v>0</v>
      </c>
      <c r="T3142" t="s">
        <v>426</v>
      </c>
      <c r="U3142">
        <v>1</v>
      </c>
      <c r="V3142" s="32" t="s">
        <v>3058</v>
      </c>
      <c r="AB3142"/>
      <c r="AD3142" s="27"/>
    </row>
    <row r="3143" spans="1:39" ht="15" customHeight="1" x14ac:dyDescent="0.3">
      <c r="A3143" s="38" t="s">
        <v>5727</v>
      </c>
      <c r="B3143" t="s">
        <v>5728</v>
      </c>
      <c r="C3143" t="s">
        <v>2092</v>
      </c>
      <c r="D3143" t="s">
        <v>282</v>
      </c>
      <c r="E3143" t="s">
        <v>299</v>
      </c>
      <c r="G3143" t="s">
        <v>318</v>
      </c>
      <c r="I3143" t="s">
        <v>5729</v>
      </c>
      <c r="J3143" t="s">
        <v>329</v>
      </c>
      <c r="K3143" t="s">
        <v>4453</v>
      </c>
      <c r="M3143" t="s">
        <v>348</v>
      </c>
      <c r="N3143" t="s">
        <v>295</v>
      </c>
      <c r="O3143" t="s">
        <v>2228</v>
      </c>
      <c r="R3143" t="b">
        <v>0</v>
      </c>
      <c r="S3143" t="b">
        <v>0</v>
      </c>
      <c r="T3143" t="s">
        <v>426</v>
      </c>
      <c r="U3143" t="s">
        <v>5446</v>
      </c>
      <c r="V3143" s="32" t="s">
        <v>3058</v>
      </c>
      <c r="AB3143"/>
      <c r="AD3143" s="27"/>
    </row>
    <row r="3144" spans="1:39" ht="15" customHeight="1" x14ac:dyDescent="0.3">
      <c r="A3144" s="38" t="s">
        <v>5736</v>
      </c>
      <c r="B3144" t="s">
        <v>5737</v>
      </c>
      <c r="C3144" t="s">
        <v>2092</v>
      </c>
      <c r="D3144" t="s">
        <v>282</v>
      </c>
      <c r="E3144" t="s">
        <v>299</v>
      </c>
      <c r="G3144" t="s">
        <v>318</v>
      </c>
      <c r="I3144" t="s">
        <v>5738</v>
      </c>
      <c r="J3144" t="s">
        <v>329</v>
      </c>
      <c r="K3144" t="s">
        <v>4453</v>
      </c>
      <c r="M3144" t="s">
        <v>348</v>
      </c>
      <c r="N3144" t="s">
        <v>295</v>
      </c>
      <c r="O3144" t="s">
        <v>2228</v>
      </c>
      <c r="R3144" t="b">
        <v>0</v>
      </c>
      <c r="S3144" t="b">
        <v>0</v>
      </c>
      <c r="T3144" t="s">
        <v>426</v>
      </c>
      <c r="U3144" t="s">
        <v>5446</v>
      </c>
      <c r="V3144" s="30" t="s">
        <v>3058</v>
      </c>
      <c r="AB3144"/>
      <c r="AD3144" s="27"/>
    </row>
    <row r="3145" spans="1:39" ht="15" customHeight="1" x14ac:dyDescent="0.3">
      <c r="A3145" s="38" t="s">
        <v>5739</v>
      </c>
      <c r="B3145" t="s">
        <v>5740</v>
      </c>
      <c r="C3145" t="s">
        <v>2092</v>
      </c>
      <c r="D3145" t="s">
        <v>282</v>
      </c>
      <c r="E3145" t="s">
        <v>299</v>
      </c>
      <c r="G3145" t="s">
        <v>318</v>
      </c>
      <c r="I3145" t="s">
        <v>5741</v>
      </c>
      <c r="J3145" t="s">
        <v>329</v>
      </c>
      <c r="K3145" t="s">
        <v>4453</v>
      </c>
      <c r="M3145" t="s">
        <v>348</v>
      </c>
      <c r="N3145" t="s">
        <v>295</v>
      </c>
      <c r="O3145" t="s">
        <v>2228</v>
      </c>
      <c r="R3145" t="b">
        <v>0</v>
      </c>
      <c r="S3145" t="b">
        <v>0</v>
      </c>
      <c r="T3145" t="s">
        <v>426</v>
      </c>
      <c r="U3145" t="s">
        <v>5446</v>
      </c>
      <c r="V3145" s="30" t="s">
        <v>3058</v>
      </c>
      <c r="AB3145"/>
      <c r="AD3145" s="27"/>
    </row>
    <row r="3146" spans="1:39" ht="15" customHeight="1" x14ac:dyDescent="0.3">
      <c r="A3146" s="38" t="s">
        <v>5750</v>
      </c>
      <c r="B3146" t="s">
        <v>5751</v>
      </c>
      <c r="C3146" t="s">
        <v>2092</v>
      </c>
      <c r="D3146" t="s">
        <v>282</v>
      </c>
      <c r="E3146" t="s">
        <v>299</v>
      </c>
      <c r="G3146" t="s">
        <v>318</v>
      </c>
      <c r="I3146" t="s">
        <v>5752</v>
      </c>
      <c r="J3146" t="s">
        <v>329</v>
      </c>
      <c r="K3146" t="s">
        <v>4453</v>
      </c>
      <c r="M3146" t="s">
        <v>348</v>
      </c>
      <c r="N3146" t="s">
        <v>295</v>
      </c>
      <c r="O3146" t="s">
        <v>2228</v>
      </c>
      <c r="R3146" t="b">
        <v>0</v>
      </c>
      <c r="S3146" t="b">
        <v>0</v>
      </c>
      <c r="T3146" t="s">
        <v>426</v>
      </c>
      <c r="U3146" t="s">
        <v>5446</v>
      </c>
      <c r="V3146" s="30" t="s">
        <v>3058</v>
      </c>
      <c r="AB3146"/>
      <c r="AD3146" s="27"/>
    </row>
    <row r="3147" spans="1:39" ht="15" customHeight="1" x14ac:dyDescent="0.3">
      <c r="A3147" s="38" t="s">
        <v>5783</v>
      </c>
      <c r="B3147" t="s">
        <v>5784</v>
      </c>
      <c r="C3147" t="s">
        <v>2092</v>
      </c>
      <c r="D3147" t="s">
        <v>282</v>
      </c>
      <c r="E3147" t="s">
        <v>299</v>
      </c>
      <c r="G3147" t="s">
        <v>318</v>
      </c>
      <c r="I3147" t="s">
        <v>5785</v>
      </c>
      <c r="J3147" t="s">
        <v>329</v>
      </c>
      <c r="K3147" t="s">
        <v>4453</v>
      </c>
      <c r="M3147" t="s">
        <v>348</v>
      </c>
      <c r="N3147" t="s">
        <v>295</v>
      </c>
      <c r="O3147" t="s">
        <v>2228</v>
      </c>
      <c r="R3147" t="b">
        <v>0</v>
      </c>
      <c r="S3147" t="b">
        <v>0</v>
      </c>
      <c r="T3147" t="s">
        <v>426</v>
      </c>
      <c r="U3147" t="s">
        <v>5446</v>
      </c>
      <c r="V3147" s="30" t="s">
        <v>3058</v>
      </c>
      <c r="AB3147"/>
      <c r="AD3147" s="27"/>
    </row>
    <row r="3148" spans="1:39" ht="15" customHeight="1" x14ac:dyDescent="0.3">
      <c r="A3148" s="38" t="s">
        <v>5756</v>
      </c>
      <c r="B3148" t="s">
        <v>5757</v>
      </c>
      <c r="C3148" t="s">
        <v>2092</v>
      </c>
      <c r="D3148" t="s">
        <v>282</v>
      </c>
      <c r="E3148" t="s">
        <v>299</v>
      </c>
      <c r="G3148" t="s">
        <v>318</v>
      </c>
      <c r="I3148" t="s">
        <v>5758</v>
      </c>
      <c r="J3148" t="s">
        <v>329</v>
      </c>
      <c r="K3148" t="s">
        <v>4453</v>
      </c>
      <c r="M3148" t="s">
        <v>348</v>
      </c>
      <c r="N3148" t="s">
        <v>295</v>
      </c>
      <c r="O3148" t="s">
        <v>2228</v>
      </c>
      <c r="R3148" t="b">
        <v>0</v>
      </c>
      <c r="S3148" t="b">
        <v>0</v>
      </c>
      <c r="T3148" t="s">
        <v>426</v>
      </c>
      <c r="U3148" t="s">
        <v>5446</v>
      </c>
      <c r="V3148" s="32" t="s">
        <v>3058</v>
      </c>
      <c r="AB3148"/>
      <c r="AD3148" s="27"/>
    </row>
    <row r="3149" spans="1:39" ht="15" customHeight="1" x14ac:dyDescent="0.3">
      <c r="A3149" s="38" t="s">
        <v>5759</v>
      </c>
      <c r="B3149" t="s">
        <v>5760</v>
      </c>
      <c r="C3149" t="s">
        <v>2092</v>
      </c>
      <c r="D3149" t="s">
        <v>282</v>
      </c>
      <c r="E3149" t="s">
        <v>299</v>
      </c>
      <c r="G3149" t="s">
        <v>318</v>
      </c>
      <c r="I3149" t="s">
        <v>5761</v>
      </c>
      <c r="J3149" t="s">
        <v>329</v>
      </c>
      <c r="K3149" t="s">
        <v>4453</v>
      </c>
      <c r="M3149" t="s">
        <v>348</v>
      </c>
      <c r="N3149" t="s">
        <v>295</v>
      </c>
      <c r="O3149" t="s">
        <v>2228</v>
      </c>
      <c r="R3149" t="b">
        <v>0</v>
      </c>
      <c r="S3149" t="b">
        <v>0</v>
      </c>
      <c r="T3149" t="s">
        <v>426</v>
      </c>
      <c r="U3149" t="s">
        <v>5446</v>
      </c>
      <c r="V3149" s="32" t="s">
        <v>3058</v>
      </c>
      <c r="AB3149"/>
      <c r="AD3149" s="27"/>
    </row>
    <row r="3150" spans="1:39" ht="15" customHeight="1" x14ac:dyDescent="0.3">
      <c r="A3150" s="38" t="s">
        <v>5505</v>
      </c>
      <c r="B3150" t="s">
        <v>5506</v>
      </c>
      <c r="C3150" t="s">
        <v>2092</v>
      </c>
      <c r="D3150" t="s">
        <v>282</v>
      </c>
      <c r="E3150" t="s">
        <v>299</v>
      </c>
      <c r="G3150" t="s">
        <v>318</v>
      </c>
      <c r="I3150" t="s">
        <v>5507</v>
      </c>
      <c r="J3150" t="s">
        <v>329</v>
      </c>
      <c r="K3150" t="s">
        <v>4453</v>
      </c>
      <c r="M3150" t="s">
        <v>348</v>
      </c>
      <c r="N3150" t="s">
        <v>295</v>
      </c>
      <c r="O3150" t="s">
        <v>2228</v>
      </c>
      <c r="R3150" t="b">
        <v>0</v>
      </c>
      <c r="S3150" t="b">
        <v>0</v>
      </c>
      <c r="T3150" t="s">
        <v>426</v>
      </c>
      <c r="U3150" t="s">
        <v>5446</v>
      </c>
      <c r="V3150" s="32" t="s">
        <v>3058</v>
      </c>
      <c r="AB3150"/>
      <c r="AD3150" s="27"/>
    </row>
    <row r="3151" spans="1:39" ht="15" customHeight="1" x14ac:dyDescent="0.3">
      <c r="A3151" s="38" t="s">
        <v>5447</v>
      </c>
      <c r="B3151" t="s">
        <v>5448</v>
      </c>
      <c r="C3151" t="s">
        <v>2073</v>
      </c>
      <c r="D3151" t="s">
        <v>282</v>
      </c>
      <c r="E3151" t="s">
        <v>299</v>
      </c>
      <c r="H3151" t="s">
        <v>340</v>
      </c>
      <c r="I3151" t="s">
        <v>5449</v>
      </c>
      <c r="J3151" t="s">
        <v>329</v>
      </c>
      <c r="K3151" t="s">
        <v>2075</v>
      </c>
      <c r="M3151" t="s">
        <v>290</v>
      </c>
      <c r="N3151" t="s">
        <v>295</v>
      </c>
      <c r="O3151" t="s">
        <v>2228</v>
      </c>
      <c r="R3151" t="b">
        <v>0</v>
      </c>
      <c r="S3151" t="b">
        <v>0</v>
      </c>
      <c r="T3151" t="s">
        <v>426</v>
      </c>
      <c r="U3151">
        <v>1</v>
      </c>
      <c r="V3151" s="32" t="s">
        <v>3058</v>
      </c>
      <c r="AB3151"/>
      <c r="AD3151" s="27"/>
    </row>
    <row r="3152" spans="1:39" ht="15" customHeight="1" x14ac:dyDescent="0.3">
      <c r="A3152" s="38" t="s">
        <v>5330</v>
      </c>
      <c r="B3152" t="s">
        <v>5331</v>
      </c>
      <c r="C3152" t="s">
        <v>2092</v>
      </c>
      <c r="D3152" t="s">
        <v>282</v>
      </c>
      <c r="E3152" t="s">
        <v>322</v>
      </c>
      <c r="G3152" t="s">
        <v>350</v>
      </c>
      <c r="H3152" t="s">
        <v>25747</v>
      </c>
      <c r="I3152" t="s">
        <v>5332</v>
      </c>
      <c r="J3152" t="s">
        <v>284</v>
      </c>
      <c r="K3152" t="s">
        <v>2075</v>
      </c>
      <c r="M3152" t="s">
        <v>290</v>
      </c>
      <c r="N3152" t="s">
        <v>286</v>
      </c>
      <c r="O3152" t="s">
        <v>2076</v>
      </c>
      <c r="P3152" t="s">
        <v>287</v>
      </c>
      <c r="Q3152" t="s">
        <v>288</v>
      </c>
      <c r="R3152" t="b">
        <v>0</v>
      </c>
      <c r="S3152" t="b">
        <v>0</v>
      </c>
      <c r="T3152" t="s">
        <v>25454</v>
      </c>
      <c r="U3152" t="s">
        <v>2234</v>
      </c>
      <c r="V3152" s="32" t="s">
        <v>5325</v>
      </c>
      <c r="W3152" t="s">
        <v>5326</v>
      </c>
      <c r="X3152" t="s">
        <v>282</v>
      </c>
      <c r="Y3152" t="s">
        <v>288</v>
      </c>
      <c r="Z3152" t="s">
        <v>284</v>
      </c>
      <c r="AA3152" t="s">
        <v>322</v>
      </c>
      <c r="AB3152"/>
      <c r="AD3152" s="27" t="s">
        <v>2075</v>
      </c>
      <c r="AE3152" t="s">
        <v>289</v>
      </c>
      <c r="AF3152" t="s">
        <v>290</v>
      </c>
      <c r="AH3152" t="s">
        <v>579</v>
      </c>
      <c r="AI3152" t="s">
        <v>26589</v>
      </c>
      <c r="AJ3152" t="s">
        <v>26590</v>
      </c>
      <c r="AK3152" t="s">
        <v>2082</v>
      </c>
      <c r="AL3152" s="12">
        <v>46120.299583333333</v>
      </c>
      <c r="AM3152" t="s">
        <v>309</v>
      </c>
    </row>
    <row r="3153" spans="1:39" ht="15" customHeight="1" x14ac:dyDescent="0.3">
      <c r="A3153" s="38" t="s">
        <v>5443</v>
      </c>
      <c r="B3153" t="s">
        <v>5444</v>
      </c>
      <c r="C3153" t="s">
        <v>2092</v>
      </c>
      <c r="D3153" t="s">
        <v>282</v>
      </c>
      <c r="E3153" t="s">
        <v>299</v>
      </c>
      <c r="G3153" t="s">
        <v>318</v>
      </c>
      <c r="I3153" t="s">
        <v>5445</v>
      </c>
      <c r="J3153" t="s">
        <v>329</v>
      </c>
      <c r="K3153" t="s">
        <v>4453</v>
      </c>
      <c r="M3153" t="s">
        <v>348</v>
      </c>
      <c r="N3153" t="s">
        <v>295</v>
      </c>
      <c r="O3153" t="s">
        <v>2228</v>
      </c>
      <c r="R3153" t="b">
        <v>0</v>
      </c>
      <c r="S3153" t="b">
        <v>0</v>
      </c>
      <c r="T3153" t="s">
        <v>426</v>
      </c>
      <c r="U3153" t="s">
        <v>5446</v>
      </c>
      <c r="V3153" s="32" t="s">
        <v>3058</v>
      </c>
      <c r="AB3153"/>
      <c r="AD3153" s="27"/>
    </row>
    <row r="3154" spans="1:39" ht="15" customHeight="1" x14ac:dyDescent="0.3">
      <c r="A3154" s="38" t="s">
        <v>5418</v>
      </c>
      <c r="B3154" t="s">
        <v>5419</v>
      </c>
      <c r="C3154" t="s">
        <v>2092</v>
      </c>
      <c r="D3154" t="s">
        <v>282</v>
      </c>
      <c r="E3154" t="s">
        <v>292</v>
      </c>
      <c r="G3154" t="s">
        <v>293</v>
      </c>
      <c r="H3154" t="s">
        <v>313</v>
      </c>
      <c r="I3154" t="s">
        <v>5420</v>
      </c>
      <c r="J3154" t="s">
        <v>284</v>
      </c>
      <c r="K3154" t="s">
        <v>2094</v>
      </c>
      <c r="M3154" t="s">
        <v>294</v>
      </c>
      <c r="N3154" t="s">
        <v>295</v>
      </c>
      <c r="O3154" t="s">
        <v>2076</v>
      </c>
      <c r="P3154" t="s">
        <v>296</v>
      </c>
      <c r="Q3154" t="s">
        <v>297</v>
      </c>
      <c r="R3154" t="b">
        <v>1</v>
      </c>
      <c r="S3154" t="b">
        <v>1</v>
      </c>
      <c r="T3154" t="s">
        <v>426</v>
      </c>
      <c r="U3154" t="s">
        <v>2244</v>
      </c>
      <c r="V3154" s="32" t="s">
        <v>2235</v>
      </c>
      <c r="AB3154"/>
      <c r="AD3154" s="27"/>
    </row>
    <row r="3155" spans="1:39" ht="15" customHeight="1" x14ac:dyDescent="0.3">
      <c r="A3155" s="38" t="s">
        <v>5377</v>
      </c>
      <c r="B3155" t="s">
        <v>5378</v>
      </c>
      <c r="C3155" t="s">
        <v>2092</v>
      </c>
      <c r="D3155" t="s">
        <v>282</v>
      </c>
      <c r="E3155" t="s">
        <v>319</v>
      </c>
      <c r="G3155" t="s">
        <v>327</v>
      </c>
      <c r="H3155" t="s">
        <v>327</v>
      </c>
      <c r="I3155" t="s">
        <v>5379</v>
      </c>
      <c r="J3155" t="s">
        <v>284</v>
      </c>
      <c r="K3155" t="s">
        <v>2079</v>
      </c>
      <c r="M3155" t="s">
        <v>285</v>
      </c>
      <c r="N3155" t="s">
        <v>286</v>
      </c>
      <c r="O3155" t="s">
        <v>2076</v>
      </c>
      <c r="P3155" t="s">
        <v>287</v>
      </c>
      <c r="Q3155" t="s">
        <v>288</v>
      </c>
      <c r="R3155" t="b">
        <v>0</v>
      </c>
      <c r="S3155" t="b">
        <v>0</v>
      </c>
      <c r="T3155" t="s">
        <v>25454</v>
      </c>
      <c r="U3155" t="s">
        <v>2234</v>
      </c>
      <c r="V3155" s="32" t="s">
        <v>5304</v>
      </c>
      <c r="W3155" t="s">
        <v>5305</v>
      </c>
      <c r="X3155" t="s">
        <v>282</v>
      </c>
      <c r="Y3155" t="s">
        <v>288</v>
      </c>
      <c r="Z3155" t="s">
        <v>284</v>
      </c>
      <c r="AA3155" t="s">
        <v>319</v>
      </c>
      <c r="AB3155"/>
      <c r="AD3155" s="27" t="s">
        <v>2075</v>
      </c>
      <c r="AE3155" t="s">
        <v>26031</v>
      </c>
      <c r="AF3155" t="s">
        <v>290</v>
      </c>
      <c r="AH3155" t="s">
        <v>649</v>
      </c>
      <c r="AI3155" t="s">
        <v>26094</v>
      </c>
      <c r="AJ3155" t="s">
        <v>26095</v>
      </c>
      <c r="AK3155" t="s">
        <v>2082</v>
      </c>
      <c r="AL3155" s="12">
        <v>46119.426377314812</v>
      </c>
      <c r="AM3155" t="s">
        <v>309</v>
      </c>
    </row>
    <row r="3156" spans="1:39" ht="15" customHeight="1" x14ac:dyDescent="0.3">
      <c r="A3156" s="38" t="s">
        <v>5474</v>
      </c>
      <c r="B3156" t="s">
        <v>5475</v>
      </c>
      <c r="C3156" t="s">
        <v>2092</v>
      </c>
      <c r="D3156" t="s">
        <v>282</v>
      </c>
      <c r="E3156" t="s">
        <v>25549</v>
      </c>
      <c r="G3156" t="s">
        <v>327</v>
      </c>
      <c r="H3156" t="s">
        <v>25708</v>
      </c>
      <c r="I3156" t="s">
        <v>5476</v>
      </c>
      <c r="J3156" t="s">
        <v>284</v>
      </c>
      <c r="K3156" t="s">
        <v>2075</v>
      </c>
      <c r="M3156" t="s">
        <v>290</v>
      </c>
      <c r="N3156" t="s">
        <v>286</v>
      </c>
      <c r="O3156" t="s">
        <v>2076</v>
      </c>
      <c r="P3156" t="s">
        <v>331</v>
      </c>
      <c r="Q3156" t="s">
        <v>288</v>
      </c>
      <c r="R3156" t="b">
        <v>0</v>
      </c>
      <c r="S3156" t="b">
        <v>0</v>
      </c>
      <c r="T3156" t="s">
        <v>426</v>
      </c>
      <c r="U3156">
        <v>1</v>
      </c>
      <c r="V3156" s="32" t="s">
        <v>5477</v>
      </c>
      <c r="W3156" t="s">
        <v>5478</v>
      </c>
      <c r="X3156" t="s">
        <v>282</v>
      </c>
      <c r="Y3156" t="s">
        <v>288</v>
      </c>
      <c r="Z3156" t="s">
        <v>284</v>
      </c>
      <c r="AA3156" t="s">
        <v>283</v>
      </c>
      <c r="AB3156"/>
      <c r="AD3156" s="27" t="s">
        <v>2075</v>
      </c>
      <c r="AE3156" t="s">
        <v>26030</v>
      </c>
      <c r="AF3156" t="s">
        <v>290</v>
      </c>
      <c r="AH3156" t="s">
        <v>649</v>
      </c>
      <c r="AI3156" t="s">
        <v>26094</v>
      </c>
      <c r="AJ3156" t="s">
        <v>26095</v>
      </c>
      <c r="AK3156" t="s">
        <v>2082</v>
      </c>
      <c r="AL3156" s="12">
        <v>46129.409085648149</v>
      </c>
      <c r="AM3156" t="s">
        <v>291</v>
      </c>
    </row>
    <row r="3157" spans="1:39" ht="15" customHeight="1" x14ac:dyDescent="0.3">
      <c r="A3157" s="38" t="s">
        <v>5354</v>
      </c>
      <c r="B3157" t="s">
        <v>5355</v>
      </c>
      <c r="C3157" t="s">
        <v>2092</v>
      </c>
      <c r="D3157" t="s">
        <v>282</v>
      </c>
      <c r="E3157" t="s">
        <v>337</v>
      </c>
      <c r="G3157" t="s">
        <v>25705</v>
      </c>
      <c r="H3157" t="s">
        <v>327</v>
      </c>
      <c r="I3157" t="s">
        <v>5356</v>
      </c>
      <c r="J3157" t="s">
        <v>284</v>
      </c>
      <c r="K3157" t="s">
        <v>2075</v>
      </c>
      <c r="M3157" t="s">
        <v>290</v>
      </c>
      <c r="N3157" t="s">
        <v>286</v>
      </c>
      <c r="O3157" t="s">
        <v>2076</v>
      </c>
      <c r="Q3157" t="s">
        <v>288</v>
      </c>
      <c r="R3157" t="b">
        <v>0</v>
      </c>
      <c r="S3157" t="b">
        <v>0</v>
      </c>
      <c r="T3157" s="31" t="s">
        <v>426</v>
      </c>
      <c r="U3157" s="31">
        <v>1</v>
      </c>
      <c r="V3157" s="32" t="s">
        <v>5357</v>
      </c>
      <c r="W3157" t="s">
        <v>5358</v>
      </c>
      <c r="X3157" t="s">
        <v>282</v>
      </c>
      <c r="Y3157" t="s">
        <v>288</v>
      </c>
      <c r="Z3157" t="s">
        <v>284</v>
      </c>
      <c r="AA3157" t="s">
        <v>337</v>
      </c>
      <c r="AB3157"/>
      <c r="AD3157" s="27" t="s">
        <v>2075</v>
      </c>
      <c r="AE3157" t="s">
        <v>26225</v>
      </c>
      <c r="AF3157" t="s">
        <v>290</v>
      </c>
      <c r="AH3157" t="s">
        <v>579</v>
      </c>
      <c r="AI3157" t="s">
        <v>26094</v>
      </c>
      <c r="AJ3157" t="s">
        <v>26095</v>
      </c>
      <c r="AK3157" t="s">
        <v>2082</v>
      </c>
      <c r="AL3157" s="12">
        <v>46129.20952546296</v>
      </c>
      <c r="AM3157" t="s">
        <v>291</v>
      </c>
    </row>
    <row r="3158" spans="1:39" ht="15" customHeight="1" x14ac:dyDescent="0.3">
      <c r="A3158" s="38" t="s">
        <v>5301</v>
      </c>
      <c r="B3158" t="s">
        <v>5302</v>
      </c>
      <c r="C3158" t="s">
        <v>2092</v>
      </c>
      <c r="D3158" t="s">
        <v>282</v>
      </c>
      <c r="E3158" t="s">
        <v>319</v>
      </c>
      <c r="G3158" t="s">
        <v>327</v>
      </c>
      <c r="H3158" t="s">
        <v>327</v>
      </c>
      <c r="I3158" t="s">
        <v>5303</v>
      </c>
      <c r="J3158" t="s">
        <v>284</v>
      </c>
      <c r="K3158" t="s">
        <v>2512</v>
      </c>
      <c r="M3158" t="s">
        <v>285</v>
      </c>
      <c r="N3158" t="s">
        <v>286</v>
      </c>
      <c r="O3158" t="s">
        <v>2076</v>
      </c>
      <c r="P3158" t="s">
        <v>287</v>
      </c>
      <c r="Q3158" t="s">
        <v>288</v>
      </c>
      <c r="R3158" t="b">
        <v>0</v>
      </c>
      <c r="S3158" t="b">
        <v>0</v>
      </c>
      <c r="T3158" s="31" t="s">
        <v>25454</v>
      </c>
      <c r="U3158" s="31" t="s">
        <v>2234</v>
      </c>
      <c r="V3158" s="32" t="s">
        <v>5304</v>
      </c>
      <c r="W3158" t="s">
        <v>5305</v>
      </c>
      <c r="X3158" t="s">
        <v>282</v>
      </c>
      <c r="Y3158" t="s">
        <v>288</v>
      </c>
      <c r="Z3158" t="s">
        <v>284</v>
      </c>
      <c r="AA3158" t="s">
        <v>319</v>
      </c>
      <c r="AB3158"/>
      <c r="AD3158" s="27" t="s">
        <v>2075</v>
      </c>
      <c r="AE3158" t="s">
        <v>26031</v>
      </c>
      <c r="AF3158" t="s">
        <v>290</v>
      </c>
      <c r="AH3158" t="s">
        <v>649</v>
      </c>
      <c r="AI3158" t="s">
        <v>26094</v>
      </c>
      <c r="AJ3158" t="s">
        <v>26095</v>
      </c>
      <c r="AK3158" t="s">
        <v>2082</v>
      </c>
      <c r="AL3158" s="12">
        <v>46119.426377314812</v>
      </c>
      <c r="AM3158" t="s">
        <v>309</v>
      </c>
    </row>
    <row r="3159" spans="1:39" ht="15" customHeight="1" x14ac:dyDescent="0.3">
      <c r="A3159" s="38" t="s">
        <v>5380</v>
      </c>
      <c r="B3159" t="s">
        <v>5381</v>
      </c>
      <c r="C3159" t="s">
        <v>2092</v>
      </c>
      <c r="D3159" t="s">
        <v>282</v>
      </c>
      <c r="E3159" t="s">
        <v>292</v>
      </c>
      <c r="G3159" t="s">
        <v>293</v>
      </c>
      <c r="H3159" t="s">
        <v>298</v>
      </c>
      <c r="I3159" t="s">
        <v>5382</v>
      </c>
      <c r="J3159" t="s">
        <v>284</v>
      </c>
      <c r="K3159" t="s">
        <v>2512</v>
      </c>
      <c r="M3159" t="s">
        <v>294</v>
      </c>
      <c r="N3159" t="s">
        <v>295</v>
      </c>
      <c r="O3159" t="s">
        <v>2076</v>
      </c>
      <c r="P3159" t="s">
        <v>296</v>
      </c>
      <c r="Q3159" t="s">
        <v>367</v>
      </c>
      <c r="R3159" t="b">
        <v>1</v>
      </c>
      <c r="S3159" t="b">
        <v>1</v>
      </c>
      <c r="T3159" t="s">
        <v>25454</v>
      </c>
      <c r="U3159" t="s">
        <v>2234</v>
      </c>
      <c r="V3159" s="32" t="s">
        <v>2235</v>
      </c>
      <c r="AB3159"/>
      <c r="AD3159" s="27"/>
    </row>
    <row r="3160" spans="1:39" ht="15" customHeight="1" x14ac:dyDescent="0.3">
      <c r="A3160" s="38" t="s">
        <v>5383</v>
      </c>
      <c r="B3160" t="s">
        <v>5384</v>
      </c>
      <c r="C3160" t="s">
        <v>2092</v>
      </c>
      <c r="D3160" t="s">
        <v>282</v>
      </c>
      <c r="E3160" t="s">
        <v>292</v>
      </c>
      <c r="G3160" t="s">
        <v>293</v>
      </c>
      <c r="H3160" t="s">
        <v>298</v>
      </c>
      <c r="I3160" t="s">
        <v>5385</v>
      </c>
      <c r="J3160" t="s">
        <v>284</v>
      </c>
      <c r="K3160" t="s">
        <v>2512</v>
      </c>
      <c r="M3160" t="s">
        <v>294</v>
      </c>
      <c r="N3160" t="s">
        <v>295</v>
      </c>
      <c r="O3160" t="s">
        <v>2076</v>
      </c>
      <c r="P3160" t="s">
        <v>296</v>
      </c>
      <c r="Q3160" t="s">
        <v>367</v>
      </c>
      <c r="R3160" t="b">
        <v>1</v>
      </c>
      <c r="S3160" t="b">
        <v>1</v>
      </c>
      <c r="T3160" t="s">
        <v>25454</v>
      </c>
      <c r="U3160" t="s">
        <v>2234</v>
      </c>
      <c r="V3160" s="32" t="s">
        <v>2235</v>
      </c>
      <c r="AB3160"/>
      <c r="AD3160" s="27"/>
    </row>
    <row r="3161" spans="1:39" ht="15" customHeight="1" x14ac:dyDescent="0.3">
      <c r="A3161" s="38" t="s">
        <v>5479</v>
      </c>
      <c r="B3161" t="s">
        <v>5480</v>
      </c>
      <c r="C3161" t="s">
        <v>2092</v>
      </c>
      <c r="D3161" t="s">
        <v>282</v>
      </c>
      <c r="E3161" t="s">
        <v>25549</v>
      </c>
      <c r="G3161" t="s">
        <v>25722</v>
      </c>
      <c r="H3161" t="s">
        <v>327</v>
      </c>
      <c r="I3161" t="s">
        <v>5481</v>
      </c>
      <c r="J3161" t="s">
        <v>284</v>
      </c>
      <c r="K3161" t="s">
        <v>2075</v>
      </c>
      <c r="M3161" t="s">
        <v>290</v>
      </c>
      <c r="N3161" t="s">
        <v>286</v>
      </c>
      <c r="O3161" t="s">
        <v>2076</v>
      </c>
      <c r="P3161" t="s">
        <v>331</v>
      </c>
      <c r="Q3161" t="s">
        <v>288</v>
      </c>
      <c r="R3161" t="b">
        <v>0</v>
      </c>
      <c r="S3161" t="b">
        <v>0</v>
      </c>
      <c r="T3161" s="31" t="s">
        <v>426</v>
      </c>
      <c r="U3161" s="31">
        <v>1</v>
      </c>
      <c r="V3161" s="32" t="s">
        <v>5482</v>
      </c>
      <c r="W3161" t="s">
        <v>5483</v>
      </c>
      <c r="X3161" t="s">
        <v>282</v>
      </c>
      <c r="Y3161" t="s">
        <v>288</v>
      </c>
      <c r="Z3161" t="s">
        <v>284</v>
      </c>
      <c r="AA3161" t="s">
        <v>283</v>
      </c>
      <c r="AB3161"/>
      <c r="AD3161" s="27" t="s">
        <v>2075</v>
      </c>
      <c r="AE3161" t="s">
        <v>26030</v>
      </c>
      <c r="AF3161" t="s">
        <v>290</v>
      </c>
      <c r="AH3161" t="s">
        <v>649</v>
      </c>
      <c r="AI3161" t="s">
        <v>26094</v>
      </c>
      <c r="AJ3161" t="s">
        <v>26095</v>
      </c>
      <c r="AK3161" t="s">
        <v>2082</v>
      </c>
      <c r="AL3161" s="12">
        <v>46129.406886574077</v>
      </c>
      <c r="AM3161" t="s">
        <v>291</v>
      </c>
    </row>
    <row r="3162" spans="1:39" ht="15" customHeight="1" x14ac:dyDescent="0.3">
      <c r="A3162" s="38" t="s">
        <v>6616</v>
      </c>
      <c r="B3162" t="s">
        <v>6617</v>
      </c>
      <c r="C3162" t="s">
        <v>2092</v>
      </c>
      <c r="D3162" t="s">
        <v>282</v>
      </c>
      <c r="E3162" t="s">
        <v>299</v>
      </c>
      <c r="G3162" t="s">
        <v>25649</v>
      </c>
      <c r="H3162" t="s">
        <v>2067</v>
      </c>
      <c r="I3162" t="s">
        <v>6618</v>
      </c>
      <c r="J3162" t="s">
        <v>284</v>
      </c>
      <c r="K3162" t="s">
        <v>2224</v>
      </c>
      <c r="M3162" t="s">
        <v>290</v>
      </c>
      <c r="N3162" t="s">
        <v>286</v>
      </c>
      <c r="O3162" t="s">
        <v>2076</v>
      </c>
      <c r="P3162" t="s">
        <v>287</v>
      </c>
      <c r="Q3162" t="s">
        <v>288</v>
      </c>
      <c r="R3162" t="b">
        <v>0</v>
      </c>
      <c r="S3162" t="b">
        <v>0</v>
      </c>
      <c r="T3162" s="31" t="s">
        <v>426</v>
      </c>
      <c r="U3162" s="31">
        <v>1</v>
      </c>
      <c r="V3162" s="32" t="s">
        <v>5341</v>
      </c>
      <c r="W3162" t="s">
        <v>5342</v>
      </c>
      <c r="X3162" t="s">
        <v>282</v>
      </c>
      <c r="Y3162" t="s">
        <v>288</v>
      </c>
      <c r="Z3162" t="s">
        <v>284</v>
      </c>
      <c r="AA3162" t="s">
        <v>322</v>
      </c>
      <c r="AB3162"/>
      <c r="AD3162" s="27" t="s">
        <v>2075</v>
      </c>
      <c r="AE3162" t="s">
        <v>289</v>
      </c>
      <c r="AF3162" t="s">
        <v>290</v>
      </c>
      <c r="AH3162" t="s">
        <v>590</v>
      </c>
      <c r="AI3162" t="s">
        <v>26094</v>
      </c>
      <c r="AJ3162" t="s">
        <v>26095</v>
      </c>
      <c r="AK3162" t="s">
        <v>2082</v>
      </c>
      <c r="AL3162" s="12">
        <v>46113.5937962963</v>
      </c>
      <c r="AM3162" t="s">
        <v>309</v>
      </c>
    </row>
    <row r="3163" spans="1:39" ht="15" customHeight="1" x14ac:dyDescent="0.3">
      <c r="A3163" s="38" t="s">
        <v>6733</v>
      </c>
      <c r="B3163" t="s">
        <v>6723</v>
      </c>
      <c r="C3163" t="s">
        <v>2092</v>
      </c>
      <c r="D3163" t="s">
        <v>282</v>
      </c>
      <c r="E3163" t="s">
        <v>319</v>
      </c>
      <c r="G3163" t="s">
        <v>313</v>
      </c>
      <c r="H3163" t="s">
        <v>313</v>
      </c>
      <c r="I3163" t="s">
        <v>6734</v>
      </c>
      <c r="J3163" t="s">
        <v>284</v>
      </c>
      <c r="K3163" t="s">
        <v>2075</v>
      </c>
      <c r="M3163" t="s">
        <v>338</v>
      </c>
      <c r="N3163" t="s">
        <v>295</v>
      </c>
      <c r="O3163" t="s">
        <v>2076</v>
      </c>
      <c r="Q3163" t="s">
        <v>288</v>
      </c>
      <c r="R3163" t="b">
        <v>0</v>
      </c>
      <c r="S3163" t="b">
        <v>0</v>
      </c>
      <c r="T3163" t="s">
        <v>25454</v>
      </c>
      <c r="U3163" t="s">
        <v>2244</v>
      </c>
      <c r="V3163" s="30" t="s">
        <v>6735</v>
      </c>
      <c r="W3163" t="s">
        <v>6736</v>
      </c>
      <c r="X3163" t="s">
        <v>282</v>
      </c>
      <c r="Y3163" t="s">
        <v>288</v>
      </c>
      <c r="Z3163" t="s">
        <v>284</v>
      </c>
      <c r="AA3163" t="s">
        <v>319</v>
      </c>
      <c r="AB3163"/>
      <c r="AD3163" s="27" t="s">
        <v>2094</v>
      </c>
      <c r="AE3163" t="s">
        <v>26031</v>
      </c>
      <c r="AF3163" t="s">
        <v>294</v>
      </c>
      <c r="AH3163" t="s">
        <v>691</v>
      </c>
      <c r="AI3163" t="s">
        <v>26094</v>
      </c>
      <c r="AJ3163" t="s">
        <v>26095</v>
      </c>
      <c r="AK3163" t="s">
        <v>2082</v>
      </c>
      <c r="AL3163" s="12">
        <v>46120.432372685187</v>
      </c>
      <c r="AM3163" t="s">
        <v>309</v>
      </c>
    </row>
    <row r="3164" spans="1:39" ht="15" customHeight="1" x14ac:dyDescent="0.3">
      <c r="A3164" s="38" t="s">
        <v>6764</v>
      </c>
      <c r="B3164" t="s">
        <v>6765</v>
      </c>
      <c r="C3164" t="s">
        <v>2092</v>
      </c>
      <c r="D3164" t="s">
        <v>282</v>
      </c>
      <c r="E3164" t="s">
        <v>322</v>
      </c>
      <c r="G3164" t="s">
        <v>318</v>
      </c>
      <c r="H3164" t="s">
        <v>25723</v>
      </c>
      <c r="I3164" t="s">
        <v>6766</v>
      </c>
      <c r="J3164" t="s">
        <v>284</v>
      </c>
      <c r="K3164" t="s">
        <v>2075</v>
      </c>
      <c r="M3164" t="s">
        <v>290</v>
      </c>
      <c r="N3164" t="s">
        <v>286</v>
      </c>
      <c r="O3164" t="s">
        <v>2076</v>
      </c>
      <c r="P3164" t="s">
        <v>287</v>
      </c>
      <c r="Q3164" t="s">
        <v>288</v>
      </c>
      <c r="R3164" t="b">
        <v>0</v>
      </c>
      <c r="S3164" t="b">
        <v>0</v>
      </c>
      <c r="T3164" t="s">
        <v>25454</v>
      </c>
      <c r="U3164" t="s">
        <v>2234</v>
      </c>
      <c r="V3164" s="32" t="s">
        <v>5341</v>
      </c>
      <c r="W3164" t="s">
        <v>5342</v>
      </c>
      <c r="X3164" t="s">
        <v>282</v>
      </c>
      <c r="Y3164" t="s">
        <v>288</v>
      </c>
      <c r="Z3164" t="s">
        <v>284</v>
      </c>
      <c r="AA3164" t="s">
        <v>322</v>
      </c>
      <c r="AB3164"/>
      <c r="AD3164" s="27" t="s">
        <v>2075</v>
      </c>
      <c r="AE3164" t="s">
        <v>289</v>
      </c>
      <c r="AF3164" t="s">
        <v>290</v>
      </c>
      <c r="AH3164" t="s">
        <v>590</v>
      </c>
      <c r="AI3164" t="s">
        <v>26094</v>
      </c>
      <c r="AJ3164" t="s">
        <v>26095</v>
      </c>
      <c r="AK3164" t="s">
        <v>2082</v>
      </c>
      <c r="AL3164" s="12">
        <v>46113.5937962963</v>
      </c>
      <c r="AM3164" t="s">
        <v>309</v>
      </c>
    </row>
    <row r="3165" spans="1:39" ht="15" customHeight="1" x14ac:dyDescent="0.3">
      <c r="A3165" s="38" t="s">
        <v>6645</v>
      </c>
      <c r="B3165" t="s">
        <v>6646</v>
      </c>
      <c r="C3165" t="s">
        <v>2092</v>
      </c>
      <c r="D3165" t="s">
        <v>282</v>
      </c>
      <c r="E3165" t="s">
        <v>283</v>
      </c>
      <c r="G3165" t="s">
        <v>313</v>
      </c>
      <c r="H3165" t="s">
        <v>313</v>
      </c>
      <c r="I3165" t="s">
        <v>6647</v>
      </c>
      <c r="J3165" t="s">
        <v>284</v>
      </c>
      <c r="K3165" t="s">
        <v>2075</v>
      </c>
      <c r="M3165" t="s">
        <v>285</v>
      </c>
      <c r="N3165" t="s">
        <v>286</v>
      </c>
      <c r="O3165" t="s">
        <v>2076</v>
      </c>
      <c r="P3165" t="s">
        <v>287</v>
      </c>
      <c r="Q3165" t="s">
        <v>288</v>
      </c>
      <c r="R3165" t="b">
        <v>0</v>
      </c>
      <c r="S3165" t="b">
        <v>0</v>
      </c>
      <c r="T3165" t="s">
        <v>426</v>
      </c>
      <c r="U3165">
        <v>1</v>
      </c>
      <c r="V3165" s="32" t="s">
        <v>2235</v>
      </c>
      <c r="AB3165"/>
      <c r="AD3165" s="27"/>
    </row>
    <row r="3166" spans="1:39" ht="15" customHeight="1" x14ac:dyDescent="0.3">
      <c r="A3166" s="38" t="s">
        <v>6799</v>
      </c>
      <c r="B3166" t="s">
        <v>6800</v>
      </c>
      <c r="C3166" t="s">
        <v>2092</v>
      </c>
      <c r="D3166" t="s">
        <v>282</v>
      </c>
      <c r="E3166" t="s">
        <v>25502</v>
      </c>
      <c r="G3166" t="s">
        <v>318</v>
      </c>
      <c r="H3166" t="s">
        <v>318</v>
      </c>
      <c r="I3166" t="s">
        <v>6801</v>
      </c>
      <c r="J3166" t="s">
        <v>329</v>
      </c>
      <c r="K3166" t="s">
        <v>2075</v>
      </c>
      <c r="M3166" t="s">
        <v>290</v>
      </c>
      <c r="N3166" t="s">
        <v>286</v>
      </c>
      <c r="O3166" t="s">
        <v>2228</v>
      </c>
      <c r="P3166" t="s">
        <v>287</v>
      </c>
      <c r="Q3166" t="s">
        <v>314</v>
      </c>
      <c r="R3166" t="b">
        <v>0</v>
      </c>
      <c r="S3166" t="b">
        <v>0</v>
      </c>
      <c r="T3166" t="s">
        <v>25455</v>
      </c>
      <c r="U3166">
        <v>0</v>
      </c>
      <c r="V3166" s="32" t="s">
        <v>2235</v>
      </c>
      <c r="AB3166"/>
      <c r="AD3166" s="27"/>
    </row>
    <row r="3167" spans="1:39" ht="15" customHeight="1" x14ac:dyDescent="0.3">
      <c r="A3167" s="38" t="s">
        <v>6545</v>
      </c>
      <c r="B3167" t="s">
        <v>6546</v>
      </c>
      <c r="C3167" t="s">
        <v>2092</v>
      </c>
      <c r="D3167" t="s">
        <v>282</v>
      </c>
      <c r="E3167" t="s">
        <v>322</v>
      </c>
      <c r="G3167" t="s">
        <v>318</v>
      </c>
      <c r="I3167" t="s">
        <v>6547</v>
      </c>
      <c r="J3167" t="s">
        <v>329</v>
      </c>
      <c r="K3167" t="s">
        <v>2075</v>
      </c>
      <c r="M3167" t="s">
        <v>290</v>
      </c>
      <c r="N3167" t="s">
        <v>286</v>
      </c>
      <c r="O3167" t="s">
        <v>2228</v>
      </c>
      <c r="P3167" t="s">
        <v>287</v>
      </c>
      <c r="R3167" t="b">
        <v>0</v>
      </c>
      <c r="S3167" t="b">
        <v>0</v>
      </c>
      <c r="T3167" t="s">
        <v>25455</v>
      </c>
      <c r="U3167">
        <v>0</v>
      </c>
      <c r="V3167" s="32" t="s">
        <v>3058</v>
      </c>
      <c r="AB3167"/>
      <c r="AD3167" s="27"/>
    </row>
    <row r="3168" spans="1:39" ht="15" customHeight="1" x14ac:dyDescent="0.3">
      <c r="A3168" s="38" t="s">
        <v>6559</v>
      </c>
      <c r="B3168" t="s">
        <v>6560</v>
      </c>
      <c r="C3168" t="s">
        <v>2092</v>
      </c>
      <c r="D3168" t="s">
        <v>282</v>
      </c>
      <c r="E3168" t="s">
        <v>299</v>
      </c>
      <c r="G3168" t="s">
        <v>340</v>
      </c>
      <c r="I3168" t="s">
        <v>6561</v>
      </c>
      <c r="J3168" t="s">
        <v>284</v>
      </c>
      <c r="K3168" t="s">
        <v>2224</v>
      </c>
      <c r="M3168" t="s">
        <v>290</v>
      </c>
      <c r="N3168" t="s">
        <v>286</v>
      </c>
      <c r="O3168" t="s">
        <v>2076</v>
      </c>
      <c r="P3168" t="s">
        <v>287</v>
      </c>
      <c r="Q3168" t="s">
        <v>288</v>
      </c>
      <c r="R3168" t="b">
        <v>0</v>
      </c>
      <c r="S3168" t="b">
        <v>0</v>
      </c>
      <c r="T3168" t="s">
        <v>426</v>
      </c>
      <c r="U3168">
        <v>1</v>
      </c>
      <c r="V3168" s="32" t="s">
        <v>5341</v>
      </c>
      <c r="W3168" t="s">
        <v>5342</v>
      </c>
      <c r="X3168" t="s">
        <v>282</v>
      </c>
      <c r="Y3168" t="s">
        <v>288</v>
      </c>
      <c r="Z3168" t="s">
        <v>284</v>
      </c>
      <c r="AA3168" t="s">
        <v>322</v>
      </c>
      <c r="AB3168"/>
      <c r="AD3168" s="27" t="s">
        <v>2075</v>
      </c>
      <c r="AE3168" t="s">
        <v>289</v>
      </c>
      <c r="AF3168" t="s">
        <v>290</v>
      </c>
      <c r="AH3168" t="s">
        <v>590</v>
      </c>
      <c r="AI3168" t="s">
        <v>26094</v>
      </c>
      <c r="AJ3168" t="s">
        <v>26095</v>
      </c>
      <c r="AK3168" t="s">
        <v>2082</v>
      </c>
      <c r="AL3168" s="12">
        <v>46113.5937962963</v>
      </c>
      <c r="AM3168" t="s">
        <v>309</v>
      </c>
    </row>
    <row r="3169" spans="1:39" ht="15" customHeight="1" x14ac:dyDescent="0.3">
      <c r="A3169" s="38" t="s">
        <v>6411</v>
      </c>
      <c r="B3169" t="s">
        <v>6412</v>
      </c>
      <c r="C3169" t="s">
        <v>2092</v>
      </c>
      <c r="D3169" t="s">
        <v>282</v>
      </c>
      <c r="E3169" t="s">
        <v>283</v>
      </c>
      <c r="G3169" t="s">
        <v>334</v>
      </c>
      <c r="H3169" t="s">
        <v>334</v>
      </c>
      <c r="I3169" t="s">
        <v>6413</v>
      </c>
      <c r="J3169" t="s">
        <v>284</v>
      </c>
      <c r="K3169" t="s">
        <v>2075</v>
      </c>
      <c r="M3169" t="s">
        <v>330</v>
      </c>
      <c r="N3169" t="s">
        <v>286</v>
      </c>
      <c r="O3169" t="s">
        <v>2076</v>
      </c>
      <c r="P3169" t="s">
        <v>331</v>
      </c>
      <c r="Q3169" t="s">
        <v>288</v>
      </c>
      <c r="R3169" t="b">
        <v>0</v>
      </c>
      <c r="S3169" t="b">
        <v>0</v>
      </c>
      <c r="T3169" t="s">
        <v>426</v>
      </c>
      <c r="U3169">
        <v>1</v>
      </c>
      <c r="V3169" s="32" t="s">
        <v>6414</v>
      </c>
      <c r="W3169" t="s">
        <v>6415</v>
      </c>
      <c r="X3169" t="s">
        <v>282</v>
      </c>
      <c r="Y3169" t="s">
        <v>288</v>
      </c>
      <c r="Z3169" t="s">
        <v>284</v>
      </c>
      <c r="AA3169" t="s">
        <v>283</v>
      </c>
      <c r="AB3169"/>
      <c r="AD3169" s="27" t="s">
        <v>2075</v>
      </c>
      <c r="AE3169" t="s">
        <v>26227</v>
      </c>
      <c r="AF3169" t="s">
        <v>330</v>
      </c>
      <c r="AH3169" t="s">
        <v>674</v>
      </c>
      <c r="AI3169" t="s">
        <v>26094</v>
      </c>
      <c r="AJ3169" t="s">
        <v>26095</v>
      </c>
      <c r="AK3169" t="s">
        <v>2082</v>
      </c>
      <c r="AL3169" s="12">
        <v>46129.21466435185</v>
      </c>
      <c r="AM3169" t="s">
        <v>291</v>
      </c>
    </row>
    <row r="3170" spans="1:39" ht="15" customHeight="1" x14ac:dyDescent="0.3">
      <c r="A3170" s="38" t="s">
        <v>6657</v>
      </c>
      <c r="B3170" t="s">
        <v>6658</v>
      </c>
      <c r="C3170" t="s">
        <v>2092</v>
      </c>
      <c r="D3170" t="s">
        <v>282</v>
      </c>
      <c r="E3170" t="s">
        <v>322</v>
      </c>
      <c r="G3170" t="s">
        <v>25646</v>
      </c>
      <c r="H3170" t="s">
        <v>25751</v>
      </c>
      <c r="I3170" t="s">
        <v>6659</v>
      </c>
      <c r="J3170" t="s">
        <v>284</v>
      </c>
      <c r="K3170" t="s">
        <v>2075</v>
      </c>
      <c r="M3170" t="s">
        <v>290</v>
      </c>
      <c r="N3170" t="s">
        <v>286</v>
      </c>
      <c r="O3170" t="s">
        <v>2076</v>
      </c>
      <c r="P3170" t="s">
        <v>287</v>
      </c>
      <c r="Q3170" t="s">
        <v>288</v>
      </c>
      <c r="R3170" t="b">
        <v>0</v>
      </c>
      <c r="S3170" t="b">
        <v>0</v>
      </c>
      <c r="T3170" t="s">
        <v>25454</v>
      </c>
      <c r="U3170" t="s">
        <v>2234</v>
      </c>
      <c r="V3170" s="32" t="s">
        <v>6660</v>
      </c>
      <c r="W3170" t="s">
        <v>6661</v>
      </c>
      <c r="X3170" t="s">
        <v>282</v>
      </c>
      <c r="Y3170" t="s">
        <v>288</v>
      </c>
      <c r="Z3170" t="s">
        <v>284</v>
      </c>
      <c r="AA3170" t="s">
        <v>322</v>
      </c>
      <c r="AB3170"/>
      <c r="AD3170" s="27" t="s">
        <v>2075</v>
      </c>
      <c r="AE3170" t="s">
        <v>289</v>
      </c>
      <c r="AF3170" t="s">
        <v>290</v>
      </c>
      <c r="AH3170" t="s">
        <v>2015</v>
      </c>
      <c r="AI3170" t="s">
        <v>26094</v>
      </c>
      <c r="AJ3170" t="s">
        <v>26095</v>
      </c>
      <c r="AK3170" t="s">
        <v>2082</v>
      </c>
      <c r="AL3170" s="12">
        <v>46113.594305555554</v>
      </c>
      <c r="AM3170" t="s">
        <v>309</v>
      </c>
    </row>
    <row r="3171" spans="1:39" ht="15" customHeight="1" x14ac:dyDescent="0.3">
      <c r="A3171" s="38" t="s">
        <v>6606</v>
      </c>
      <c r="B3171" t="s">
        <v>6607</v>
      </c>
      <c r="C3171" t="s">
        <v>2092</v>
      </c>
      <c r="D3171" t="s">
        <v>282</v>
      </c>
      <c r="E3171" t="s">
        <v>322</v>
      </c>
      <c r="G3171" t="s">
        <v>318</v>
      </c>
      <c r="I3171" t="s">
        <v>6608</v>
      </c>
      <c r="J3171" t="s">
        <v>329</v>
      </c>
      <c r="K3171" t="s">
        <v>2075</v>
      </c>
      <c r="M3171" t="s">
        <v>290</v>
      </c>
      <c r="N3171" t="s">
        <v>286</v>
      </c>
      <c r="O3171" t="s">
        <v>2228</v>
      </c>
      <c r="P3171" t="s">
        <v>287</v>
      </c>
      <c r="Q3171" t="s">
        <v>288</v>
      </c>
      <c r="R3171" t="b">
        <v>0</v>
      </c>
      <c r="S3171" t="b">
        <v>0</v>
      </c>
      <c r="T3171" t="s">
        <v>25455</v>
      </c>
      <c r="U3171" t="s">
        <v>2234</v>
      </c>
      <c r="V3171" s="32" t="s">
        <v>2235</v>
      </c>
      <c r="AB3171"/>
      <c r="AD3171" s="27"/>
    </row>
    <row r="3172" spans="1:39" ht="15" customHeight="1" x14ac:dyDescent="0.3">
      <c r="A3172" s="38" t="s">
        <v>6565</v>
      </c>
      <c r="B3172" t="s">
        <v>6566</v>
      </c>
      <c r="C3172" t="s">
        <v>2092</v>
      </c>
      <c r="D3172" t="s">
        <v>282</v>
      </c>
      <c r="E3172" t="s">
        <v>299</v>
      </c>
      <c r="G3172" t="s">
        <v>340</v>
      </c>
      <c r="I3172" t="s">
        <v>6567</v>
      </c>
      <c r="J3172" t="s">
        <v>284</v>
      </c>
      <c r="K3172" t="s">
        <v>2224</v>
      </c>
      <c r="M3172" t="s">
        <v>290</v>
      </c>
      <c r="N3172" t="s">
        <v>286</v>
      </c>
      <c r="O3172" t="s">
        <v>2076</v>
      </c>
      <c r="P3172" t="s">
        <v>287</v>
      </c>
      <c r="Q3172" t="s">
        <v>288</v>
      </c>
      <c r="R3172" t="b">
        <v>0</v>
      </c>
      <c r="S3172" t="b">
        <v>0</v>
      </c>
      <c r="T3172" t="s">
        <v>426</v>
      </c>
      <c r="U3172">
        <v>1</v>
      </c>
      <c r="V3172" s="32" t="s">
        <v>5341</v>
      </c>
      <c r="W3172" t="s">
        <v>5342</v>
      </c>
      <c r="X3172" t="s">
        <v>282</v>
      </c>
      <c r="Y3172" t="s">
        <v>288</v>
      </c>
      <c r="Z3172" t="s">
        <v>284</v>
      </c>
      <c r="AA3172" t="s">
        <v>322</v>
      </c>
      <c r="AB3172"/>
      <c r="AD3172" s="27" t="s">
        <v>2075</v>
      </c>
      <c r="AE3172" t="s">
        <v>289</v>
      </c>
      <c r="AF3172" t="s">
        <v>290</v>
      </c>
      <c r="AH3172" t="s">
        <v>590</v>
      </c>
      <c r="AI3172" t="s">
        <v>26094</v>
      </c>
      <c r="AJ3172" t="s">
        <v>26095</v>
      </c>
      <c r="AK3172" t="s">
        <v>2082</v>
      </c>
      <c r="AL3172" s="12">
        <v>46113.5937962963</v>
      </c>
      <c r="AM3172" t="s">
        <v>309</v>
      </c>
    </row>
    <row r="3173" spans="1:39" ht="15" customHeight="1" x14ac:dyDescent="0.3">
      <c r="A3173" s="38" t="s">
        <v>6599</v>
      </c>
      <c r="B3173" t="s">
        <v>3422</v>
      </c>
      <c r="C3173" t="s">
        <v>2073</v>
      </c>
      <c r="D3173" t="s">
        <v>282</v>
      </c>
      <c r="E3173" t="s">
        <v>337</v>
      </c>
      <c r="H3173" t="s">
        <v>25674</v>
      </c>
      <c r="I3173" t="s">
        <v>6600</v>
      </c>
      <c r="J3173" t="s">
        <v>284</v>
      </c>
      <c r="K3173" t="s">
        <v>2075</v>
      </c>
      <c r="M3173" t="s">
        <v>294</v>
      </c>
      <c r="N3173" t="s">
        <v>295</v>
      </c>
      <c r="O3173" t="s">
        <v>2076</v>
      </c>
      <c r="Q3173" t="s">
        <v>311</v>
      </c>
      <c r="R3173" t="b">
        <v>0</v>
      </c>
      <c r="S3173" t="b">
        <v>0</v>
      </c>
      <c r="T3173" s="31" t="s">
        <v>426</v>
      </c>
      <c r="U3173" s="31">
        <v>1</v>
      </c>
      <c r="V3173" s="32" t="s">
        <v>6601</v>
      </c>
      <c r="W3173" t="s">
        <v>6602</v>
      </c>
      <c r="X3173" t="s">
        <v>282</v>
      </c>
      <c r="Y3173" t="s">
        <v>311</v>
      </c>
      <c r="Z3173" t="s">
        <v>284</v>
      </c>
      <c r="AA3173" t="s">
        <v>302</v>
      </c>
      <c r="AB3173"/>
      <c r="AD3173" s="27" t="s">
        <v>2075</v>
      </c>
      <c r="AF3173" t="s">
        <v>294</v>
      </c>
      <c r="AH3173" t="s">
        <v>2013</v>
      </c>
      <c r="AI3173" t="s">
        <v>2114</v>
      </c>
      <c r="AJ3173" t="s">
        <v>2115</v>
      </c>
      <c r="AK3173" t="s">
        <v>2082</v>
      </c>
      <c r="AL3173" s="12">
        <v>45772.207986111112</v>
      </c>
    </row>
    <row r="3174" spans="1:39" ht="15" customHeight="1" x14ac:dyDescent="0.3">
      <c r="A3174" s="38" t="s">
        <v>6609</v>
      </c>
      <c r="B3174" t="s">
        <v>6610</v>
      </c>
      <c r="C3174" t="s">
        <v>2092</v>
      </c>
      <c r="D3174" t="s">
        <v>282</v>
      </c>
      <c r="E3174" t="s">
        <v>299</v>
      </c>
      <c r="G3174" t="s">
        <v>340</v>
      </c>
      <c r="I3174" t="s">
        <v>6611</v>
      </c>
      <c r="J3174" t="s">
        <v>284</v>
      </c>
      <c r="K3174" t="s">
        <v>2224</v>
      </c>
      <c r="M3174" t="s">
        <v>290</v>
      </c>
      <c r="N3174" t="s">
        <v>286</v>
      </c>
      <c r="O3174" t="s">
        <v>2076</v>
      </c>
      <c r="P3174" t="s">
        <v>287</v>
      </c>
      <c r="Q3174" t="s">
        <v>288</v>
      </c>
      <c r="R3174" t="b">
        <v>0</v>
      </c>
      <c r="S3174" t="b">
        <v>0</v>
      </c>
      <c r="T3174" s="31" t="s">
        <v>426</v>
      </c>
      <c r="U3174" s="31">
        <v>1</v>
      </c>
      <c r="V3174" s="32" t="s">
        <v>5341</v>
      </c>
      <c r="W3174" t="s">
        <v>5342</v>
      </c>
      <c r="X3174" t="s">
        <v>282</v>
      </c>
      <c r="Y3174" t="s">
        <v>288</v>
      </c>
      <c r="Z3174" t="s">
        <v>284</v>
      </c>
      <c r="AA3174" t="s">
        <v>322</v>
      </c>
      <c r="AB3174"/>
      <c r="AD3174" s="27" t="s">
        <v>2075</v>
      </c>
      <c r="AE3174" t="s">
        <v>289</v>
      </c>
      <c r="AF3174" t="s">
        <v>290</v>
      </c>
      <c r="AH3174" t="s">
        <v>590</v>
      </c>
      <c r="AI3174" t="s">
        <v>26094</v>
      </c>
      <c r="AJ3174" t="s">
        <v>26095</v>
      </c>
      <c r="AK3174" t="s">
        <v>2082</v>
      </c>
      <c r="AL3174" s="12">
        <v>46113.5937962963</v>
      </c>
      <c r="AM3174" t="s">
        <v>309</v>
      </c>
    </row>
    <row r="3175" spans="1:39" ht="15" customHeight="1" x14ac:dyDescent="0.3">
      <c r="A3175" s="38" t="s">
        <v>6556</v>
      </c>
      <c r="B3175" t="s">
        <v>6557</v>
      </c>
      <c r="C3175" t="s">
        <v>2092</v>
      </c>
      <c r="D3175" t="s">
        <v>282</v>
      </c>
      <c r="E3175" t="s">
        <v>322</v>
      </c>
      <c r="G3175" t="s">
        <v>318</v>
      </c>
      <c r="I3175" t="s">
        <v>6558</v>
      </c>
      <c r="J3175" t="s">
        <v>329</v>
      </c>
      <c r="K3175" t="s">
        <v>2075</v>
      </c>
      <c r="M3175" t="s">
        <v>290</v>
      </c>
      <c r="N3175" t="s">
        <v>286</v>
      </c>
      <c r="O3175" t="s">
        <v>2228</v>
      </c>
      <c r="P3175" t="s">
        <v>287</v>
      </c>
      <c r="Q3175" t="s">
        <v>288</v>
      </c>
      <c r="R3175" t="b">
        <v>0</v>
      </c>
      <c r="S3175" t="b">
        <v>0</v>
      </c>
      <c r="T3175" t="s">
        <v>25455</v>
      </c>
      <c r="U3175" t="s">
        <v>2234</v>
      </c>
      <c r="V3175" s="32" t="s">
        <v>2235</v>
      </c>
      <c r="AB3175"/>
      <c r="AD3175" s="27"/>
    </row>
    <row r="3176" spans="1:39" ht="15" customHeight="1" x14ac:dyDescent="0.3">
      <c r="A3176" s="38" t="s">
        <v>6562</v>
      </c>
      <c r="B3176" t="s">
        <v>6563</v>
      </c>
      <c r="C3176" t="s">
        <v>2092</v>
      </c>
      <c r="D3176" t="s">
        <v>282</v>
      </c>
      <c r="E3176" t="s">
        <v>322</v>
      </c>
      <c r="G3176" t="s">
        <v>318</v>
      </c>
      <c r="I3176" t="s">
        <v>6564</v>
      </c>
      <c r="J3176" t="s">
        <v>329</v>
      </c>
      <c r="K3176" t="s">
        <v>2075</v>
      </c>
      <c r="M3176" t="s">
        <v>290</v>
      </c>
      <c r="N3176" t="s">
        <v>286</v>
      </c>
      <c r="O3176" t="s">
        <v>2228</v>
      </c>
      <c r="P3176" t="s">
        <v>287</v>
      </c>
      <c r="R3176" t="b">
        <v>0</v>
      </c>
      <c r="S3176" t="b">
        <v>0</v>
      </c>
      <c r="T3176" t="s">
        <v>25455</v>
      </c>
      <c r="U3176">
        <v>0</v>
      </c>
      <c r="V3176" s="32" t="s">
        <v>3058</v>
      </c>
      <c r="AB3176"/>
      <c r="AD3176" s="27"/>
    </row>
    <row r="3177" spans="1:39" ht="15" customHeight="1" x14ac:dyDescent="0.3">
      <c r="A3177" s="38" t="s">
        <v>6568</v>
      </c>
      <c r="B3177" t="s">
        <v>6569</v>
      </c>
      <c r="C3177" t="s">
        <v>2092</v>
      </c>
      <c r="D3177" t="s">
        <v>282</v>
      </c>
      <c r="E3177" t="s">
        <v>322</v>
      </c>
      <c r="G3177" t="s">
        <v>318</v>
      </c>
      <c r="I3177" t="s">
        <v>6570</v>
      </c>
      <c r="J3177" t="s">
        <v>329</v>
      </c>
      <c r="K3177" t="s">
        <v>2075</v>
      </c>
      <c r="M3177" t="s">
        <v>290</v>
      </c>
      <c r="N3177" t="s">
        <v>286</v>
      </c>
      <c r="O3177" t="s">
        <v>2228</v>
      </c>
      <c r="P3177" t="s">
        <v>287</v>
      </c>
      <c r="R3177" t="b">
        <v>0</v>
      </c>
      <c r="S3177" t="b">
        <v>0</v>
      </c>
      <c r="T3177" t="s">
        <v>25455</v>
      </c>
      <c r="U3177">
        <v>0</v>
      </c>
      <c r="V3177" s="32" t="s">
        <v>3058</v>
      </c>
      <c r="AB3177"/>
      <c r="AD3177" s="27"/>
    </row>
    <row r="3178" spans="1:39" ht="15" customHeight="1" x14ac:dyDescent="0.3">
      <c r="A3178" s="38" t="s">
        <v>6639</v>
      </c>
      <c r="B3178" t="s">
        <v>6640</v>
      </c>
      <c r="C3178" t="s">
        <v>2092</v>
      </c>
      <c r="D3178" t="s">
        <v>282</v>
      </c>
      <c r="E3178" t="s">
        <v>299</v>
      </c>
      <c r="G3178" t="s">
        <v>340</v>
      </c>
      <c r="I3178" t="s">
        <v>6641</v>
      </c>
      <c r="J3178" t="s">
        <v>284</v>
      </c>
      <c r="K3178" t="s">
        <v>2075</v>
      </c>
      <c r="M3178" t="s">
        <v>290</v>
      </c>
      <c r="N3178" t="s">
        <v>286</v>
      </c>
      <c r="O3178" t="s">
        <v>2076</v>
      </c>
      <c r="P3178" t="s">
        <v>287</v>
      </c>
      <c r="Q3178" t="s">
        <v>288</v>
      </c>
      <c r="R3178" t="b">
        <v>0</v>
      </c>
      <c r="S3178" t="b">
        <v>0</v>
      </c>
      <c r="T3178" t="s">
        <v>426</v>
      </c>
      <c r="U3178">
        <v>1</v>
      </c>
      <c r="V3178" s="32" t="s">
        <v>6551</v>
      </c>
      <c r="W3178" t="s">
        <v>6552</v>
      </c>
      <c r="X3178" t="s">
        <v>282</v>
      </c>
      <c r="Y3178" t="s">
        <v>288</v>
      </c>
      <c r="Z3178" t="s">
        <v>284</v>
      </c>
      <c r="AA3178" t="s">
        <v>322</v>
      </c>
      <c r="AB3178"/>
      <c r="AD3178" s="27" t="s">
        <v>2094</v>
      </c>
      <c r="AE3178" t="s">
        <v>289</v>
      </c>
      <c r="AF3178" t="s">
        <v>290</v>
      </c>
      <c r="AH3178" t="s">
        <v>590</v>
      </c>
      <c r="AI3178" t="s">
        <v>26094</v>
      </c>
      <c r="AJ3178" t="s">
        <v>26095</v>
      </c>
      <c r="AK3178" t="s">
        <v>2082</v>
      </c>
      <c r="AL3178" s="12">
        <v>46113.594039351854</v>
      </c>
      <c r="AM3178" t="s">
        <v>309</v>
      </c>
    </row>
    <row r="3179" spans="1:39" ht="15" customHeight="1" x14ac:dyDescent="0.3">
      <c r="A3179" s="38" t="s">
        <v>6722</v>
      </c>
      <c r="B3179" t="s">
        <v>6723</v>
      </c>
      <c r="C3179" t="s">
        <v>2092</v>
      </c>
      <c r="D3179" t="s">
        <v>282</v>
      </c>
      <c r="E3179" t="s">
        <v>319</v>
      </c>
      <c r="G3179" t="s">
        <v>313</v>
      </c>
      <c r="H3179" t="s">
        <v>313</v>
      </c>
      <c r="I3179" t="s">
        <v>6724</v>
      </c>
      <c r="J3179" t="s">
        <v>284</v>
      </c>
      <c r="K3179" t="s">
        <v>2075</v>
      </c>
      <c r="M3179" t="s">
        <v>338</v>
      </c>
      <c r="N3179" t="s">
        <v>295</v>
      </c>
      <c r="O3179" t="s">
        <v>2076</v>
      </c>
      <c r="Q3179" t="s">
        <v>288</v>
      </c>
      <c r="R3179" t="b">
        <v>0</v>
      </c>
      <c r="S3179" t="b">
        <v>0</v>
      </c>
      <c r="T3179" t="s">
        <v>25454</v>
      </c>
      <c r="U3179" t="s">
        <v>2234</v>
      </c>
      <c r="V3179" s="32" t="s">
        <v>6725</v>
      </c>
      <c r="W3179" t="s">
        <v>6726</v>
      </c>
      <c r="X3179" t="s">
        <v>282</v>
      </c>
      <c r="Y3179" t="s">
        <v>288</v>
      </c>
      <c r="Z3179" t="s">
        <v>284</v>
      </c>
      <c r="AA3179" t="s">
        <v>319</v>
      </c>
      <c r="AB3179"/>
      <c r="AD3179" s="27" t="s">
        <v>2094</v>
      </c>
      <c r="AE3179" t="s">
        <v>26030</v>
      </c>
      <c r="AF3179" t="s">
        <v>290</v>
      </c>
      <c r="AH3179" t="s">
        <v>674</v>
      </c>
      <c r="AI3179" t="s">
        <v>26094</v>
      </c>
      <c r="AJ3179" t="s">
        <v>26095</v>
      </c>
      <c r="AK3179" t="s">
        <v>2082</v>
      </c>
      <c r="AL3179" s="12">
        <v>46119.420057870368</v>
      </c>
      <c r="AM3179" t="s">
        <v>309</v>
      </c>
    </row>
    <row r="3180" spans="1:39" ht="15" customHeight="1" x14ac:dyDescent="0.3">
      <c r="A3180" s="38" t="s">
        <v>6730</v>
      </c>
      <c r="B3180" t="s">
        <v>6731</v>
      </c>
      <c r="C3180" t="s">
        <v>2092</v>
      </c>
      <c r="D3180" t="s">
        <v>282</v>
      </c>
      <c r="E3180" t="s">
        <v>283</v>
      </c>
      <c r="G3180" t="s">
        <v>313</v>
      </c>
      <c r="H3180" t="s">
        <v>313</v>
      </c>
      <c r="I3180" t="s">
        <v>6732</v>
      </c>
      <c r="J3180" t="s">
        <v>284</v>
      </c>
      <c r="K3180" t="s">
        <v>2075</v>
      </c>
      <c r="M3180" t="s">
        <v>285</v>
      </c>
      <c r="N3180" t="s">
        <v>286</v>
      </c>
      <c r="O3180" t="s">
        <v>2076</v>
      </c>
      <c r="P3180" t="s">
        <v>287</v>
      </c>
      <c r="Q3180" t="s">
        <v>288</v>
      </c>
      <c r="R3180" t="b">
        <v>0</v>
      </c>
      <c r="S3180" t="b">
        <v>0</v>
      </c>
      <c r="T3180" t="s">
        <v>426</v>
      </c>
      <c r="U3180">
        <v>1</v>
      </c>
      <c r="V3180" s="32" t="s">
        <v>6591</v>
      </c>
      <c r="W3180" t="s">
        <v>6592</v>
      </c>
      <c r="X3180" t="s">
        <v>282</v>
      </c>
      <c r="Y3180" t="s">
        <v>288</v>
      </c>
      <c r="Z3180" t="s">
        <v>284</v>
      </c>
      <c r="AA3180" t="s">
        <v>283</v>
      </c>
      <c r="AB3180"/>
      <c r="AD3180" s="27" t="s">
        <v>2075</v>
      </c>
      <c r="AE3180" t="s">
        <v>26232</v>
      </c>
      <c r="AF3180" t="s">
        <v>285</v>
      </c>
      <c r="AH3180" t="s">
        <v>674</v>
      </c>
      <c r="AI3180" t="s">
        <v>26094</v>
      </c>
      <c r="AJ3180" t="s">
        <v>26095</v>
      </c>
      <c r="AK3180" t="s">
        <v>2082</v>
      </c>
      <c r="AL3180" s="12">
        <v>46127.389270833337</v>
      </c>
      <c r="AM3180" t="s">
        <v>309</v>
      </c>
    </row>
    <row r="3181" spans="1:39" ht="15" customHeight="1" x14ac:dyDescent="0.3">
      <c r="A3181" s="38" t="s">
        <v>6730</v>
      </c>
      <c r="B3181" t="s">
        <v>6731</v>
      </c>
      <c r="C3181" t="s">
        <v>2092</v>
      </c>
      <c r="D3181" t="s">
        <v>282</v>
      </c>
      <c r="E3181" t="s">
        <v>283</v>
      </c>
      <c r="G3181" t="s">
        <v>313</v>
      </c>
      <c r="H3181" t="s">
        <v>313</v>
      </c>
      <c r="I3181" t="s">
        <v>6732</v>
      </c>
      <c r="J3181" t="s">
        <v>284</v>
      </c>
      <c r="K3181" t="s">
        <v>2075</v>
      </c>
      <c r="M3181" t="s">
        <v>285</v>
      </c>
      <c r="N3181" t="s">
        <v>286</v>
      </c>
      <c r="O3181" t="s">
        <v>2076</v>
      </c>
      <c r="P3181" t="s">
        <v>287</v>
      </c>
      <c r="Q3181" t="s">
        <v>288</v>
      </c>
      <c r="R3181" t="b">
        <v>0</v>
      </c>
      <c r="S3181" t="b">
        <v>0</v>
      </c>
      <c r="T3181" s="31" t="s">
        <v>426</v>
      </c>
      <c r="U3181" s="31">
        <v>1</v>
      </c>
      <c r="V3181" s="32" t="s">
        <v>2724</v>
      </c>
      <c r="W3181" t="s">
        <v>2725</v>
      </c>
      <c r="X3181" t="s">
        <v>282</v>
      </c>
      <c r="Y3181" t="s">
        <v>288</v>
      </c>
      <c r="Z3181" t="s">
        <v>284</v>
      </c>
      <c r="AA3181" t="s">
        <v>283</v>
      </c>
      <c r="AB3181"/>
      <c r="AD3181" s="27" t="s">
        <v>2075</v>
      </c>
      <c r="AE3181" t="s">
        <v>26228</v>
      </c>
      <c r="AF3181" t="s">
        <v>285</v>
      </c>
      <c r="AH3181" t="s">
        <v>674</v>
      </c>
      <c r="AI3181" t="s">
        <v>26094</v>
      </c>
      <c r="AJ3181" t="s">
        <v>26095</v>
      </c>
      <c r="AK3181" t="s">
        <v>2082</v>
      </c>
      <c r="AL3181" s="12">
        <v>46127.384120370371</v>
      </c>
      <c r="AM3181" t="s">
        <v>309</v>
      </c>
    </row>
    <row r="3182" spans="1:39" ht="15" customHeight="1" x14ac:dyDescent="0.3">
      <c r="A3182" s="38" t="s">
        <v>6627</v>
      </c>
      <c r="B3182" t="s">
        <v>6628</v>
      </c>
      <c r="C3182" t="s">
        <v>2092</v>
      </c>
      <c r="D3182" t="s">
        <v>282</v>
      </c>
      <c r="E3182" t="s">
        <v>299</v>
      </c>
      <c r="G3182" t="s">
        <v>340</v>
      </c>
      <c r="I3182" t="s">
        <v>6629</v>
      </c>
      <c r="J3182" t="s">
        <v>284</v>
      </c>
      <c r="K3182" t="s">
        <v>2224</v>
      </c>
      <c r="M3182" t="s">
        <v>290</v>
      </c>
      <c r="N3182" t="s">
        <v>286</v>
      </c>
      <c r="O3182" t="s">
        <v>2076</v>
      </c>
      <c r="P3182" t="s">
        <v>287</v>
      </c>
      <c r="Q3182" t="s">
        <v>288</v>
      </c>
      <c r="R3182" t="b">
        <v>0</v>
      </c>
      <c r="S3182" t="b">
        <v>0</v>
      </c>
      <c r="T3182" t="s">
        <v>426</v>
      </c>
      <c r="U3182">
        <v>1</v>
      </c>
      <c r="V3182" s="32" t="s">
        <v>6535</v>
      </c>
      <c r="W3182" t="s">
        <v>6536</v>
      </c>
      <c r="X3182" t="s">
        <v>282</v>
      </c>
      <c r="Y3182" t="s">
        <v>288</v>
      </c>
      <c r="Z3182" t="s">
        <v>284</v>
      </c>
      <c r="AA3182" t="s">
        <v>322</v>
      </c>
      <c r="AB3182"/>
      <c r="AD3182" s="27" t="s">
        <v>2094</v>
      </c>
      <c r="AE3182" t="s">
        <v>289</v>
      </c>
      <c r="AF3182" t="s">
        <v>290</v>
      </c>
      <c r="AH3182" t="s">
        <v>579</v>
      </c>
      <c r="AI3182" t="s">
        <v>26094</v>
      </c>
      <c r="AJ3182" t="s">
        <v>26095</v>
      </c>
      <c r="AK3182" t="s">
        <v>2082</v>
      </c>
      <c r="AL3182" s="12">
        <v>46113.594780092593</v>
      </c>
      <c r="AM3182" t="s">
        <v>309</v>
      </c>
    </row>
    <row r="3183" spans="1:39" ht="15" customHeight="1" x14ac:dyDescent="0.3">
      <c r="A3183" s="38" t="s">
        <v>6688</v>
      </c>
      <c r="B3183" t="s">
        <v>6689</v>
      </c>
      <c r="C3183" t="s">
        <v>2073</v>
      </c>
      <c r="D3183" t="s">
        <v>282</v>
      </c>
      <c r="I3183" t="s">
        <v>6690</v>
      </c>
      <c r="J3183" t="s">
        <v>284</v>
      </c>
      <c r="K3183" t="s">
        <v>2075</v>
      </c>
      <c r="M3183" t="s">
        <v>290</v>
      </c>
      <c r="O3183" t="s">
        <v>2076</v>
      </c>
      <c r="Q3183" t="s">
        <v>344</v>
      </c>
      <c r="R3183" t="b">
        <v>0</v>
      </c>
      <c r="S3183" t="b">
        <v>0</v>
      </c>
      <c r="T3183" t="s">
        <v>426</v>
      </c>
      <c r="U3183">
        <v>1</v>
      </c>
      <c r="V3183" s="32" t="s">
        <v>6622</v>
      </c>
      <c r="W3183" t="s">
        <v>6623</v>
      </c>
      <c r="X3183" t="s">
        <v>282</v>
      </c>
      <c r="Y3183" t="s">
        <v>344</v>
      </c>
      <c r="Z3183" t="s">
        <v>284</v>
      </c>
      <c r="AB3183"/>
      <c r="AD3183" s="27" t="s">
        <v>2075</v>
      </c>
      <c r="AF3183" t="s">
        <v>290</v>
      </c>
      <c r="AH3183" t="s">
        <v>2169</v>
      </c>
      <c r="AI3183" t="s">
        <v>2170</v>
      </c>
      <c r="AJ3183" t="s">
        <v>2171</v>
      </c>
      <c r="AK3183" t="s">
        <v>2082</v>
      </c>
      <c r="AL3183" s="12">
        <v>46001.249513888892</v>
      </c>
    </row>
    <row r="3184" spans="1:39" ht="15" customHeight="1" x14ac:dyDescent="0.3">
      <c r="A3184" s="38" t="s">
        <v>6636</v>
      </c>
      <c r="B3184" t="s">
        <v>6637</v>
      </c>
      <c r="C3184" t="s">
        <v>2092</v>
      </c>
      <c r="D3184" t="s">
        <v>282</v>
      </c>
      <c r="E3184" t="s">
        <v>322</v>
      </c>
      <c r="G3184" t="s">
        <v>318</v>
      </c>
      <c r="I3184" t="s">
        <v>6638</v>
      </c>
      <c r="J3184" t="s">
        <v>329</v>
      </c>
      <c r="K3184" t="s">
        <v>2075</v>
      </c>
      <c r="M3184" t="s">
        <v>290</v>
      </c>
      <c r="N3184" t="s">
        <v>286</v>
      </c>
      <c r="O3184" t="s">
        <v>2228</v>
      </c>
      <c r="R3184" t="b">
        <v>0</v>
      </c>
      <c r="S3184" t="b">
        <v>0</v>
      </c>
      <c r="T3184" t="s">
        <v>25455</v>
      </c>
      <c r="U3184">
        <v>0</v>
      </c>
      <c r="V3184" s="32" t="s">
        <v>3058</v>
      </c>
      <c r="AB3184"/>
      <c r="AD3184" s="27"/>
    </row>
    <row r="3185" spans="1:39" ht="15" customHeight="1" x14ac:dyDescent="0.3">
      <c r="A3185" s="38" t="s">
        <v>6491</v>
      </c>
      <c r="B3185" t="s">
        <v>6492</v>
      </c>
      <c r="C3185" t="s">
        <v>2092</v>
      </c>
      <c r="D3185" t="s">
        <v>282</v>
      </c>
      <c r="E3185" t="s">
        <v>283</v>
      </c>
      <c r="G3185" t="s">
        <v>298</v>
      </c>
      <c r="H3185" t="s">
        <v>298</v>
      </c>
      <c r="I3185" t="s">
        <v>6493</v>
      </c>
      <c r="J3185" t="s">
        <v>284</v>
      </c>
      <c r="K3185" t="s">
        <v>2075</v>
      </c>
      <c r="M3185" t="s">
        <v>330</v>
      </c>
      <c r="N3185" t="s">
        <v>286</v>
      </c>
      <c r="O3185" t="s">
        <v>2076</v>
      </c>
      <c r="P3185" t="s">
        <v>331</v>
      </c>
      <c r="Q3185" t="s">
        <v>288</v>
      </c>
      <c r="R3185" t="b">
        <v>0</v>
      </c>
      <c r="S3185" t="b">
        <v>0</v>
      </c>
      <c r="T3185" t="s">
        <v>426</v>
      </c>
      <c r="U3185">
        <v>1</v>
      </c>
      <c r="V3185" s="32" t="s">
        <v>6494</v>
      </c>
      <c r="W3185" t="s">
        <v>6495</v>
      </c>
      <c r="X3185" t="s">
        <v>282</v>
      </c>
      <c r="Y3185" t="s">
        <v>288</v>
      </c>
      <c r="Z3185" t="s">
        <v>284</v>
      </c>
      <c r="AA3185" t="s">
        <v>283</v>
      </c>
      <c r="AB3185"/>
      <c r="AD3185" s="27" t="s">
        <v>2075</v>
      </c>
      <c r="AE3185" t="s">
        <v>26227</v>
      </c>
      <c r="AF3185" t="s">
        <v>290</v>
      </c>
      <c r="AH3185" t="s">
        <v>674</v>
      </c>
      <c r="AI3185" t="s">
        <v>26094</v>
      </c>
      <c r="AJ3185" t="s">
        <v>26095</v>
      </c>
      <c r="AK3185" t="s">
        <v>2082</v>
      </c>
      <c r="AL3185" s="12">
        <v>46129.213414351849</v>
      </c>
      <c r="AM3185" t="s">
        <v>291</v>
      </c>
    </row>
    <row r="3186" spans="1:39" ht="15" customHeight="1" x14ac:dyDescent="0.3">
      <c r="A3186" s="38" t="s">
        <v>6630</v>
      </c>
      <c r="B3186" t="s">
        <v>6631</v>
      </c>
      <c r="C3186" t="s">
        <v>2212</v>
      </c>
      <c r="D3186" t="s">
        <v>282</v>
      </c>
      <c r="E3186" t="s">
        <v>353</v>
      </c>
      <c r="G3186" t="s">
        <v>2020</v>
      </c>
      <c r="H3186" t="s">
        <v>2020</v>
      </c>
      <c r="I3186" t="s">
        <v>6632</v>
      </c>
      <c r="J3186" t="s">
        <v>284</v>
      </c>
      <c r="K3186" t="s">
        <v>2512</v>
      </c>
      <c r="L3186" t="s">
        <v>289</v>
      </c>
      <c r="M3186" t="s">
        <v>338</v>
      </c>
      <c r="Q3186" t="s">
        <v>354</v>
      </c>
      <c r="R3186" t="b">
        <v>1</v>
      </c>
      <c r="S3186" t="b">
        <v>1</v>
      </c>
      <c r="T3186" t="s">
        <v>25457</v>
      </c>
      <c r="U3186" t="s">
        <v>2234</v>
      </c>
      <c r="V3186" s="32" t="s">
        <v>2235</v>
      </c>
      <c r="AB3186"/>
      <c r="AD3186" s="27"/>
    </row>
    <row r="3187" spans="1:39" ht="15" customHeight="1" x14ac:dyDescent="0.3">
      <c r="A3187" s="38" t="s">
        <v>6416</v>
      </c>
      <c r="B3187" t="s">
        <v>6417</v>
      </c>
      <c r="C3187" t="s">
        <v>2092</v>
      </c>
      <c r="D3187" t="s">
        <v>282</v>
      </c>
      <c r="E3187" t="s">
        <v>283</v>
      </c>
      <c r="G3187" t="s">
        <v>25668</v>
      </c>
      <c r="H3187" t="s">
        <v>25732</v>
      </c>
      <c r="I3187" t="s">
        <v>6418</v>
      </c>
      <c r="J3187" t="s">
        <v>284</v>
      </c>
      <c r="K3187" t="s">
        <v>2075</v>
      </c>
      <c r="M3187" t="s">
        <v>330</v>
      </c>
      <c r="N3187" t="s">
        <v>286</v>
      </c>
      <c r="O3187" t="s">
        <v>2076</v>
      </c>
      <c r="P3187" t="s">
        <v>331</v>
      </c>
      <c r="Q3187" t="s">
        <v>288</v>
      </c>
      <c r="R3187" t="b">
        <v>0</v>
      </c>
      <c r="S3187" t="b">
        <v>0</v>
      </c>
      <c r="T3187" s="31" t="s">
        <v>426</v>
      </c>
      <c r="U3187" s="31">
        <v>1</v>
      </c>
      <c r="V3187" s="32" t="s">
        <v>6419</v>
      </c>
      <c r="W3187" t="s">
        <v>6420</v>
      </c>
      <c r="X3187" t="s">
        <v>282</v>
      </c>
      <c r="Y3187" t="s">
        <v>288</v>
      </c>
      <c r="Z3187" t="s">
        <v>284</v>
      </c>
      <c r="AA3187" t="s">
        <v>283</v>
      </c>
      <c r="AB3187"/>
      <c r="AD3187" s="27" t="s">
        <v>2075</v>
      </c>
      <c r="AE3187" t="s">
        <v>26227</v>
      </c>
      <c r="AF3187" t="s">
        <v>330</v>
      </c>
      <c r="AH3187" t="s">
        <v>674</v>
      </c>
      <c r="AI3187" t="s">
        <v>26094</v>
      </c>
      <c r="AJ3187" t="s">
        <v>26095</v>
      </c>
      <c r="AK3187" t="s">
        <v>3160</v>
      </c>
      <c r="AL3187" s="12">
        <v>46128.497881944444</v>
      </c>
      <c r="AM3187" t="s">
        <v>291</v>
      </c>
    </row>
    <row r="3188" spans="1:39" ht="15" customHeight="1" x14ac:dyDescent="0.3">
      <c r="A3188" s="38" t="s">
        <v>6624</v>
      </c>
      <c r="B3188" t="s">
        <v>6625</v>
      </c>
      <c r="C3188" t="s">
        <v>2092</v>
      </c>
      <c r="D3188" t="s">
        <v>282</v>
      </c>
      <c r="E3188" t="s">
        <v>299</v>
      </c>
      <c r="G3188" t="s">
        <v>340</v>
      </c>
      <c r="I3188" t="s">
        <v>6626</v>
      </c>
      <c r="J3188" t="s">
        <v>284</v>
      </c>
      <c r="K3188" t="s">
        <v>2224</v>
      </c>
      <c r="M3188" t="s">
        <v>290</v>
      </c>
      <c r="N3188" t="s">
        <v>286</v>
      </c>
      <c r="O3188" t="s">
        <v>2076</v>
      </c>
      <c r="P3188" t="s">
        <v>287</v>
      </c>
      <c r="Q3188" t="s">
        <v>288</v>
      </c>
      <c r="R3188" t="b">
        <v>0</v>
      </c>
      <c r="S3188" t="b">
        <v>0</v>
      </c>
      <c r="T3188" s="31" t="s">
        <v>426</v>
      </c>
      <c r="U3188" s="31">
        <v>1</v>
      </c>
      <c r="V3188" s="32" t="s">
        <v>5341</v>
      </c>
      <c r="W3188" t="s">
        <v>5342</v>
      </c>
      <c r="X3188" t="s">
        <v>282</v>
      </c>
      <c r="Y3188" t="s">
        <v>288</v>
      </c>
      <c r="Z3188" t="s">
        <v>284</v>
      </c>
      <c r="AA3188" t="s">
        <v>322</v>
      </c>
      <c r="AB3188"/>
      <c r="AD3188" s="27" t="s">
        <v>2075</v>
      </c>
      <c r="AE3188" t="s">
        <v>289</v>
      </c>
      <c r="AF3188" t="s">
        <v>290</v>
      </c>
      <c r="AH3188" t="s">
        <v>590</v>
      </c>
      <c r="AI3188" t="s">
        <v>26094</v>
      </c>
      <c r="AJ3188" t="s">
        <v>26095</v>
      </c>
      <c r="AK3188" t="s">
        <v>2082</v>
      </c>
      <c r="AL3188" s="12">
        <v>46113.5937962963</v>
      </c>
      <c r="AM3188" t="s">
        <v>309</v>
      </c>
    </row>
    <row r="3189" spans="1:39" ht="15" customHeight="1" x14ac:dyDescent="0.3">
      <c r="A3189" s="38" t="s">
        <v>6770</v>
      </c>
      <c r="B3189" t="s">
        <v>6771</v>
      </c>
      <c r="C3189" t="s">
        <v>2092</v>
      </c>
      <c r="D3189" t="s">
        <v>282</v>
      </c>
      <c r="E3189" t="s">
        <v>322</v>
      </c>
      <c r="G3189" t="s">
        <v>350</v>
      </c>
      <c r="H3189" t="s">
        <v>25747</v>
      </c>
      <c r="I3189" t="s">
        <v>6772</v>
      </c>
      <c r="J3189" t="s">
        <v>284</v>
      </c>
      <c r="K3189" t="s">
        <v>2075</v>
      </c>
      <c r="M3189" t="s">
        <v>290</v>
      </c>
      <c r="N3189" t="s">
        <v>286</v>
      </c>
      <c r="O3189" t="s">
        <v>2076</v>
      </c>
      <c r="P3189" t="s">
        <v>287</v>
      </c>
      <c r="Q3189" t="s">
        <v>288</v>
      </c>
      <c r="R3189" t="b">
        <v>0</v>
      </c>
      <c r="S3189" t="b">
        <v>0</v>
      </c>
      <c r="T3189" s="31" t="s">
        <v>25454</v>
      </c>
      <c r="U3189" s="31" t="s">
        <v>2234</v>
      </c>
      <c r="V3189" s="32" t="s">
        <v>6535</v>
      </c>
      <c r="W3189" t="s">
        <v>6536</v>
      </c>
      <c r="X3189" t="s">
        <v>282</v>
      </c>
      <c r="Y3189" t="s">
        <v>288</v>
      </c>
      <c r="Z3189" t="s">
        <v>284</v>
      </c>
      <c r="AA3189" t="s">
        <v>322</v>
      </c>
      <c r="AB3189"/>
      <c r="AD3189" s="27" t="s">
        <v>2094</v>
      </c>
      <c r="AE3189" t="s">
        <v>289</v>
      </c>
      <c r="AF3189" t="s">
        <v>290</v>
      </c>
      <c r="AH3189" t="s">
        <v>579</v>
      </c>
      <c r="AI3189" t="s">
        <v>26094</v>
      </c>
      <c r="AJ3189" t="s">
        <v>26095</v>
      </c>
      <c r="AK3189" t="s">
        <v>2082</v>
      </c>
      <c r="AL3189" s="12">
        <v>46113.594780092593</v>
      </c>
      <c r="AM3189" t="s">
        <v>309</v>
      </c>
    </row>
    <row r="3190" spans="1:39" ht="15" customHeight="1" x14ac:dyDescent="0.3">
      <c r="A3190" s="38" t="s">
        <v>6694</v>
      </c>
      <c r="B3190" t="s">
        <v>6695</v>
      </c>
      <c r="C3190" t="s">
        <v>2212</v>
      </c>
      <c r="D3190" t="s">
        <v>282</v>
      </c>
      <c r="E3190" t="s">
        <v>337</v>
      </c>
      <c r="G3190" t="s">
        <v>300</v>
      </c>
      <c r="H3190" t="s">
        <v>300</v>
      </c>
      <c r="I3190" t="s">
        <v>6696</v>
      </c>
      <c r="J3190" t="s">
        <v>284</v>
      </c>
      <c r="K3190" t="s">
        <v>2512</v>
      </c>
      <c r="L3190" t="s">
        <v>26030</v>
      </c>
      <c r="M3190" t="s">
        <v>338</v>
      </c>
      <c r="Q3190" t="s">
        <v>341</v>
      </c>
      <c r="R3190" t="b">
        <v>0</v>
      </c>
      <c r="S3190" t="b">
        <v>0</v>
      </c>
      <c r="T3190" t="s">
        <v>25457</v>
      </c>
      <c r="U3190" t="s">
        <v>2234</v>
      </c>
      <c r="V3190" s="32" t="s">
        <v>5091</v>
      </c>
      <c r="W3190" t="s">
        <v>5092</v>
      </c>
      <c r="X3190" t="s">
        <v>282</v>
      </c>
      <c r="Y3190" t="s">
        <v>341</v>
      </c>
      <c r="Z3190" t="s">
        <v>284</v>
      </c>
      <c r="AB3190"/>
      <c r="AC3190" t="s">
        <v>26118</v>
      </c>
      <c r="AD3190" s="27" t="s">
        <v>2075</v>
      </c>
      <c r="AE3190" t="s">
        <v>26044</v>
      </c>
      <c r="AF3190" t="s">
        <v>290</v>
      </c>
      <c r="AI3190" t="s">
        <v>26581</v>
      </c>
      <c r="AJ3190" t="s">
        <v>3247</v>
      </c>
      <c r="AK3190" t="s">
        <v>3160</v>
      </c>
      <c r="AL3190" s="12">
        <v>46147.55609953704</v>
      </c>
      <c r="AM3190" t="s">
        <v>309</v>
      </c>
    </row>
    <row r="3191" spans="1:39" ht="15" customHeight="1" x14ac:dyDescent="0.3">
      <c r="A3191" s="38" t="s">
        <v>6694</v>
      </c>
      <c r="B3191" t="s">
        <v>6695</v>
      </c>
      <c r="C3191" t="s">
        <v>2212</v>
      </c>
      <c r="D3191" t="s">
        <v>282</v>
      </c>
      <c r="E3191" t="s">
        <v>337</v>
      </c>
      <c r="G3191" t="s">
        <v>300</v>
      </c>
      <c r="H3191" t="s">
        <v>300</v>
      </c>
      <c r="I3191" t="s">
        <v>6696</v>
      </c>
      <c r="J3191" t="s">
        <v>284</v>
      </c>
      <c r="K3191" t="s">
        <v>2512</v>
      </c>
      <c r="L3191" t="s">
        <v>26030</v>
      </c>
      <c r="M3191" t="s">
        <v>338</v>
      </c>
      <c r="Q3191" t="s">
        <v>341</v>
      </c>
      <c r="R3191" t="b">
        <v>0</v>
      </c>
      <c r="S3191" t="b">
        <v>0</v>
      </c>
      <c r="T3191" t="s">
        <v>25457</v>
      </c>
      <c r="U3191" t="s">
        <v>2234</v>
      </c>
      <c r="V3191" s="32" t="s">
        <v>5095</v>
      </c>
      <c r="W3191" t="s">
        <v>5096</v>
      </c>
      <c r="X3191" t="s">
        <v>282</v>
      </c>
      <c r="Y3191" t="s">
        <v>341</v>
      </c>
      <c r="Z3191" t="s">
        <v>284</v>
      </c>
      <c r="AB3191"/>
      <c r="AC3191" t="s">
        <v>26118</v>
      </c>
      <c r="AD3191" s="27" t="s">
        <v>2075</v>
      </c>
      <c r="AE3191" t="s">
        <v>26044</v>
      </c>
      <c r="AF3191" t="s">
        <v>290</v>
      </c>
      <c r="AI3191" t="s">
        <v>26581</v>
      </c>
      <c r="AJ3191" t="s">
        <v>3247</v>
      </c>
      <c r="AK3191" t="s">
        <v>2082</v>
      </c>
      <c r="AL3191" s="12">
        <v>46182.450416666667</v>
      </c>
      <c r="AM3191" t="s">
        <v>309</v>
      </c>
    </row>
    <row r="3192" spans="1:39" ht="15" customHeight="1" x14ac:dyDescent="0.3">
      <c r="A3192" s="38" t="s">
        <v>6694</v>
      </c>
      <c r="B3192" t="s">
        <v>6695</v>
      </c>
      <c r="C3192" t="s">
        <v>2212</v>
      </c>
      <c r="D3192" t="s">
        <v>282</v>
      </c>
      <c r="E3192" t="s">
        <v>337</v>
      </c>
      <c r="G3192" t="s">
        <v>300</v>
      </c>
      <c r="H3192" t="s">
        <v>300</v>
      </c>
      <c r="I3192" t="s">
        <v>6696</v>
      </c>
      <c r="J3192" t="s">
        <v>284</v>
      </c>
      <c r="K3192" t="s">
        <v>2512</v>
      </c>
      <c r="L3192" t="s">
        <v>26030</v>
      </c>
      <c r="M3192" t="s">
        <v>338</v>
      </c>
      <c r="Q3192" t="s">
        <v>341</v>
      </c>
      <c r="R3192" t="b">
        <v>0</v>
      </c>
      <c r="S3192" t="b">
        <v>0</v>
      </c>
      <c r="T3192" s="31" t="s">
        <v>25457</v>
      </c>
      <c r="U3192" s="31" t="s">
        <v>2234</v>
      </c>
      <c r="V3192" s="32" t="s">
        <v>5097</v>
      </c>
      <c r="W3192" t="s">
        <v>5098</v>
      </c>
      <c r="X3192" t="s">
        <v>282</v>
      </c>
      <c r="Y3192" t="s">
        <v>341</v>
      </c>
      <c r="Z3192" t="s">
        <v>284</v>
      </c>
      <c r="AB3192"/>
      <c r="AC3192" t="s">
        <v>26118</v>
      </c>
      <c r="AD3192" s="27" t="s">
        <v>2075</v>
      </c>
      <c r="AE3192" t="s">
        <v>26044</v>
      </c>
      <c r="AF3192" t="s">
        <v>290</v>
      </c>
      <c r="AI3192" t="s">
        <v>26581</v>
      </c>
      <c r="AJ3192" t="s">
        <v>3247</v>
      </c>
      <c r="AK3192" t="s">
        <v>2082</v>
      </c>
      <c r="AL3192" s="12">
        <v>46182.450173611112</v>
      </c>
      <c r="AM3192" t="s">
        <v>309</v>
      </c>
    </row>
    <row r="3193" spans="1:39" ht="15" customHeight="1" x14ac:dyDescent="0.3">
      <c r="A3193" s="38" t="s">
        <v>6694</v>
      </c>
      <c r="B3193" t="s">
        <v>6695</v>
      </c>
      <c r="C3193" t="s">
        <v>2212</v>
      </c>
      <c r="D3193" t="s">
        <v>282</v>
      </c>
      <c r="E3193" t="s">
        <v>337</v>
      </c>
      <c r="G3193" t="s">
        <v>300</v>
      </c>
      <c r="H3193" t="s">
        <v>300</v>
      </c>
      <c r="I3193" t="s">
        <v>6696</v>
      </c>
      <c r="J3193" t="s">
        <v>284</v>
      </c>
      <c r="K3193" t="s">
        <v>2512</v>
      </c>
      <c r="L3193" t="s">
        <v>26030</v>
      </c>
      <c r="M3193" t="s">
        <v>338</v>
      </c>
      <c r="Q3193" t="s">
        <v>341</v>
      </c>
      <c r="R3193" t="b">
        <v>0</v>
      </c>
      <c r="S3193" t="b">
        <v>0</v>
      </c>
      <c r="T3193" s="31" t="s">
        <v>25457</v>
      </c>
      <c r="U3193" s="31" t="s">
        <v>2234</v>
      </c>
      <c r="V3193" s="32" t="s">
        <v>5087</v>
      </c>
      <c r="W3193" t="s">
        <v>5088</v>
      </c>
      <c r="X3193" t="s">
        <v>282</v>
      </c>
      <c r="Y3193" t="s">
        <v>341</v>
      </c>
      <c r="Z3193" t="s">
        <v>284</v>
      </c>
      <c r="AA3193" t="s">
        <v>337</v>
      </c>
      <c r="AB3193"/>
      <c r="AC3193" t="s">
        <v>26118</v>
      </c>
      <c r="AD3193" s="27" t="s">
        <v>2075</v>
      </c>
      <c r="AE3193" t="s">
        <v>26044</v>
      </c>
      <c r="AF3193" t="s">
        <v>290</v>
      </c>
      <c r="AH3193" t="s">
        <v>18734</v>
      </c>
      <c r="AI3193" t="s">
        <v>13321</v>
      </c>
      <c r="AJ3193" t="s">
        <v>3710</v>
      </c>
      <c r="AK3193" t="s">
        <v>2082</v>
      </c>
      <c r="AL3193" s="12">
        <v>46147.556111111109</v>
      </c>
      <c r="AM3193" t="s">
        <v>309</v>
      </c>
    </row>
    <row r="3194" spans="1:39" ht="15" customHeight="1" x14ac:dyDescent="0.3">
      <c r="A3194" s="38" t="s">
        <v>6776</v>
      </c>
      <c r="B3194" t="s">
        <v>6777</v>
      </c>
      <c r="C3194" t="s">
        <v>2073</v>
      </c>
      <c r="D3194" t="s">
        <v>282</v>
      </c>
      <c r="I3194" t="s">
        <v>6778</v>
      </c>
      <c r="J3194" t="s">
        <v>284</v>
      </c>
      <c r="K3194" t="s">
        <v>2075</v>
      </c>
      <c r="M3194" t="s">
        <v>290</v>
      </c>
      <c r="O3194" t="s">
        <v>2076</v>
      </c>
      <c r="Q3194" t="s">
        <v>344</v>
      </c>
      <c r="R3194" t="b">
        <v>0</v>
      </c>
      <c r="S3194" t="b">
        <v>0</v>
      </c>
      <c r="T3194" t="s">
        <v>426</v>
      </c>
      <c r="U3194">
        <v>1</v>
      </c>
      <c r="V3194" s="32" t="s">
        <v>6622</v>
      </c>
      <c r="W3194" t="s">
        <v>6623</v>
      </c>
      <c r="X3194" t="s">
        <v>282</v>
      </c>
      <c r="Y3194" t="s">
        <v>344</v>
      </c>
      <c r="Z3194" t="s">
        <v>284</v>
      </c>
      <c r="AB3194"/>
      <c r="AD3194" s="27" t="s">
        <v>2075</v>
      </c>
      <c r="AF3194" t="s">
        <v>290</v>
      </c>
      <c r="AH3194" t="s">
        <v>2169</v>
      </c>
      <c r="AI3194" t="s">
        <v>2170</v>
      </c>
      <c r="AJ3194" t="s">
        <v>2171</v>
      </c>
      <c r="AK3194" t="s">
        <v>2082</v>
      </c>
      <c r="AL3194" s="12">
        <v>46001.249513888892</v>
      </c>
    </row>
    <row r="3195" spans="1:39" ht="15" customHeight="1" x14ac:dyDescent="0.3">
      <c r="A3195" s="38" t="s">
        <v>6719</v>
      </c>
      <c r="B3195" t="s">
        <v>6720</v>
      </c>
      <c r="C3195" t="s">
        <v>2212</v>
      </c>
      <c r="D3195" t="s">
        <v>282</v>
      </c>
      <c r="E3195" t="s">
        <v>319</v>
      </c>
      <c r="G3195" t="s">
        <v>293</v>
      </c>
      <c r="H3195" t="s">
        <v>293</v>
      </c>
      <c r="I3195" t="s">
        <v>6721</v>
      </c>
      <c r="J3195" t="s">
        <v>284</v>
      </c>
      <c r="K3195" t="s">
        <v>2512</v>
      </c>
      <c r="L3195" t="s">
        <v>26030</v>
      </c>
      <c r="M3195" t="s">
        <v>338</v>
      </c>
      <c r="Q3195" t="s">
        <v>336</v>
      </c>
      <c r="R3195" t="b">
        <v>1</v>
      </c>
      <c r="S3195" t="b">
        <v>1</v>
      </c>
      <c r="T3195" t="s">
        <v>25457</v>
      </c>
      <c r="U3195" t="s">
        <v>2234</v>
      </c>
      <c r="V3195" s="32" t="s">
        <v>6329</v>
      </c>
      <c r="W3195" t="s">
        <v>6330</v>
      </c>
      <c r="X3195" t="s">
        <v>282</v>
      </c>
      <c r="Y3195" t="s">
        <v>336</v>
      </c>
      <c r="Z3195" t="s">
        <v>284</v>
      </c>
      <c r="AA3195" t="s">
        <v>319</v>
      </c>
      <c r="AB3195"/>
      <c r="AC3195" t="s">
        <v>26119</v>
      </c>
      <c r="AD3195" s="27" t="s">
        <v>2512</v>
      </c>
      <c r="AE3195" t="s">
        <v>289</v>
      </c>
      <c r="AF3195" t="s">
        <v>338</v>
      </c>
      <c r="AH3195" t="s">
        <v>683</v>
      </c>
      <c r="AI3195" t="s">
        <v>26598</v>
      </c>
      <c r="AJ3195" t="s">
        <v>26598</v>
      </c>
      <c r="AK3195" t="s">
        <v>2082</v>
      </c>
      <c r="AL3195" s="12">
        <v>46114.772233796299</v>
      </c>
      <c r="AM3195" t="s">
        <v>309</v>
      </c>
    </row>
    <row r="3196" spans="1:39" ht="15" customHeight="1" x14ac:dyDescent="0.3">
      <c r="A3196" s="38" t="s">
        <v>6719</v>
      </c>
      <c r="B3196" t="s">
        <v>6720</v>
      </c>
      <c r="C3196" t="s">
        <v>2212</v>
      </c>
      <c r="D3196" t="s">
        <v>282</v>
      </c>
      <c r="E3196" t="s">
        <v>319</v>
      </c>
      <c r="G3196" t="s">
        <v>293</v>
      </c>
      <c r="H3196" t="s">
        <v>293</v>
      </c>
      <c r="I3196" t="s">
        <v>6721</v>
      </c>
      <c r="J3196" t="s">
        <v>284</v>
      </c>
      <c r="K3196" t="s">
        <v>2512</v>
      </c>
      <c r="L3196" t="s">
        <v>26030</v>
      </c>
      <c r="M3196" t="s">
        <v>338</v>
      </c>
      <c r="Q3196" t="s">
        <v>336</v>
      </c>
      <c r="R3196" t="b">
        <v>1</v>
      </c>
      <c r="S3196" t="b">
        <v>1</v>
      </c>
      <c r="T3196" t="s">
        <v>25457</v>
      </c>
      <c r="U3196" t="s">
        <v>2234</v>
      </c>
      <c r="V3196" s="32" t="s">
        <v>6334</v>
      </c>
      <c r="W3196" t="s">
        <v>6335</v>
      </c>
      <c r="X3196" t="s">
        <v>282</v>
      </c>
      <c r="Y3196" t="s">
        <v>336</v>
      </c>
      <c r="Z3196" t="s">
        <v>284</v>
      </c>
      <c r="AA3196" t="s">
        <v>319</v>
      </c>
      <c r="AB3196"/>
      <c r="AC3196" t="s">
        <v>26119</v>
      </c>
      <c r="AD3196" s="27" t="s">
        <v>2512</v>
      </c>
      <c r="AE3196" t="s">
        <v>289</v>
      </c>
      <c r="AF3196" t="s">
        <v>338</v>
      </c>
      <c r="AH3196" t="s">
        <v>683</v>
      </c>
      <c r="AI3196" t="s">
        <v>26598</v>
      </c>
      <c r="AJ3196" t="s">
        <v>26598</v>
      </c>
      <c r="AK3196" t="s">
        <v>2082</v>
      </c>
      <c r="AL3196" s="12">
        <v>46114.766423611109</v>
      </c>
      <c r="AM3196" t="s">
        <v>309</v>
      </c>
    </row>
    <row r="3197" spans="1:39" ht="15" customHeight="1" x14ac:dyDescent="0.3">
      <c r="A3197" s="38" t="s">
        <v>6719</v>
      </c>
      <c r="B3197" t="s">
        <v>6720</v>
      </c>
      <c r="C3197" t="s">
        <v>2212</v>
      </c>
      <c r="D3197" t="s">
        <v>282</v>
      </c>
      <c r="E3197" t="s">
        <v>319</v>
      </c>
      <c r="G3197" t="s">
        <v>293</v>
      </c>
      <c r="H3197" t="s">
        <v>293</v>
      </c>
      <c r="I3197" t="s">
        <v>6721</v>
      </c>
      <c r="J3197" t="s">
        <v>284</v>
      </c>
      <c r="K3197" t="s">
        <v>2512</v>
      </c>
      <c r="L3197" t="s">
        <v>26030</v>
      </c>
      <c r="M3197" t="s">
        <v>338</v>
      </c>
      <c r="Q3197" t="s">
        <v>394</v>
      </c>
      <c r="R3197" t="b">
        <v>1</v>
      </c>
      <c r="S3197" t="b">
        <v>1</v>
      </c>
      <c r="T3197" t="s">
        <v>25457</v>
      </c>
      <c r="U3197" t="s">
        <v>2234</v>
      </c>
      <c r="V3197" s="32" t="s">
        <v>2235</v>
      </c>
      <c r="AB3197"/>
      <c r="AD3197" s="27"/>
    </row>
    <row r="3198" spans="1:39" ht="15" customHeight="1" x14ac:dyDescent="0.3">
      <c r="A3198" s="38" t="s">
        <v>6574</v>
      </c>
      <c r="B3198" t="s">
        <v>6575</v>
      </c>
      <c r="C3198" t="s">
        <v>2092</v>
      </c>
      <c r="D3198" t="s">
        <v>282</v>
      </c>
      <c r="E3198" t="s">
        <v>299</v>
      </c>
      <c r="G3198" t="s">
        <v>318</v>
      </c>
      <c r="H3198" t="s">
        <v>313</v>
      </c>
      <c r="I3198" t="s">
        <v>6576</v>
      </c>
      <c r="J3198" t="s">
        <v>329</v>
      </c>
      <c r="K3198" t="s">
        <v>4453</v>
      </c>
      <c r="M3198" t="s">
        <v>348</v>
      </c>
      <c r="N3198" t="s">
        <v>295</v>
      </c>
      <c r="O3198" t="s">
        <v>2228</v>
      </c>
      <c r="R3198" t="b">
        <v>0</v>
      </c>
      <c r="S3198" t="b">
        <v>0</v>
      </c>
      <c r="T3198" t="s">
        <v>426</v>
      </c>
      <c r="U3198" t="s">
        <v>5446</v>
      </c>
      <c r="V3198" s="32" t="s">
        <v>3058</v>
      </c>
      <c r="AB3198"/>
      <c r="AD3198" s="27"/>
    </row>
    <row r="3199" spans="1:39" ht="15" customHeight="1" x14ac:dyDescent="0.3">
      <c r="A3199" s="38" t="s">
        <v>6577</v>
      </c>
      <c r="B3199" t="s">
        <v>6578</v>
      </c>
      <c r="C3199" t="s">
        <v>2092</v>
      </c>
      <c r="D3199" t="s">
        <v>282</v>
      </c>
      <c r="E3199" t="s">
        <v>322</v>
      </c>
      <c r="G3199" t="s">
        <v>318</v>
      </c>
      <c r="I3199" t="s">
        <v>6579</v>
      </c>
      <c r="J3199" t="s">
        <v>329</v>
      </c>
      <c r="K3199" t="s">
        <v>2075</v>
      </c>
      <c r="M3199" t="s">
        <v>290</v>
      </c>
      <c r="N3199" t="s">
        <v>286</v>
      </c>
      <c r="O3199" t="s">
        <v>2228</v>
      </c>
      <c r="P3199" t="s">
        <v>287</v>
      </c>
      <c r="R3199" t="b">
        <v>0</v>
      </c>
      <c r="S3199" t="b">
        <v>0</v>
      </c>
      <c r="T3199" t="s">
        <v>25455</v>
      </c>
      <c r="U3199">
        <v>0</v>
      </c>
      <c r="V3199" s="32" t="s">
        <v>3058</v>
      </c>
      <c r="AB3199"/>
      <c r="AD3199" s="27"/>
    </row>
    <row r="3200" spans="1:39" ht="15" customHeight="1" x14ac:dyDescent="0.3">
      <c r="A3200" s="38" t="s">
        <v>6685</v>
      </c>
      <c r="B3200" t="s">
        <v>6686</v>
      </c>
      <c r="C3200" t="s">
        <v>2092</v>
      </c>
      <c r="D3200" t="s">
        <v>282</v>
      </c>
      <c r="E3200" t="s">
        <v>299</v>
      </c>
      <c r="G3200" t="s">
        <v>340</v>
      </c>
      <c r="I3200" t="s">
        <v>6687</v>
      </c>
      <c r="J3200" t="s">
        <v>284</v>
      </c>
      <c r="K3200" t="s">
        <v>2224</v>
      </c>
      <c r="M3200" t="s">
        <v>290</v>
      </c>
      <c r="N3200" t="s">
        <v>286</v>
      </c>
      <c r="O3200" t="s">
        <v>2076</v>
      </c>
      <c r="P3200" t="s">
        <v>287</v>
      </c>
      <c r="Q3200" t="s">
        <v>288</v>
      </c>
      <c r="R3200" t="b">
        <v>0</v>
      </c>
      <c r="S3200" t="b">
        <v>0</v>
      </c>
      <c r="T3200" t="s">
        <v>426</v>
      </c>
      <c r="U3200">
        <v>1</v>
      </c>
      <c r="V3200" s="32" t="s">
        <v>5341</v>
      </c>
      <c r="W3200" t="s">
        <v>5342</v>
      </c>
      <c r="X3200" t="s">
        <v>282</v>
      </c>
      <c r="Y3200" t="s">
        <v>288</v>
      </c>
      <c r="Z3200" t="s">
        <v>284</v>
      </c>
      <c r="AA3200" t="s">
        <v>322</v>
      </c>
      <c r="AB3200"/>
      <c r="AD3200" s="27" t="s">
        <v>2075</v>
      </c>
      <c r="AE3200" t="s">
        <v>289</v>
      </c>
      <c r="AF3200" t="s">
        <v>290</v>
      </c>
      <c r="AH3200" t="s">
        <v>590</v>
      </c>
      <c r="AI3200" t="s">
        <v>26094</v>
      </c>
      <c r="AJ3200" t="s">
        <v>26095</v>
      </c>
      <c r="AK3200" t="s">
        <v>2082</v>
      </c>
      <c r="AL3200" s="12">
        <v>46113.5937962963</v>
      </c>
      <c r="AM3200" t="s">
        <v>309</v>
      </c>
    </row>
    <row r="3201" spans="1:39" ht="15" customHeight="1" x14ac:dyDescent="0.3">
      <c r="A3201" s="38" t="s">
        <v>6755</v>
      </c>
      <c r="B3201" t="s">
        <v>6756</v>
      </c>
      <c r="C3201" t="s">
        <v>2092</v>
      </c>
      <c r="D3201" t="s">
        <v>282</v>
      </c>
      <c r="E3201" t="s">
        <v>322</v>
      </c>
      <c r="G3201" t="s">
        <v>318</v>
      </c>
      <c r="H3201" t="s">
        <v>25723</v>
      </c>
      <c r="I3201" t="s">
        <v>6757</v>
      </c>
      <c r="J3201" t="s">
        <v>284</v>
      </c>
      <c r="K3201" t="s">
        <v>2075</v>
      </c>
      <c r="M3201" t="s">
        <v>290</v>
      </c>
      <c r="N3201" t="s">
        <v>286</v>
      </c>
      <c r="O3201" t="s">
        <v>2076</v>
      </c>
      <c r="P3201" t="s">
        <v>287</v>
      </c>
      <c r="Q3201" t="s">
        <v>288</v>
      </c>
      <c r="R3201" t="b">
        <v>0</v>
      </c>
      <c r="S3201" t="b">
        <v>0</v>
      </c>
      <c r="T3201" t="s">
        <v>25454</v>
      </c>
      <c r="U3201" t="s">
        <v>2234</v>
      </c>
      <c r="V3201" s="32" t="s">
        <v>5341</v>
      </c>
      <c r="W3201" t="s">
        <v>5342</v>
      </c>
      <c r="X3201" t="s">
        <v>282</v>
      </c>
      <c r="Y3201" t="s">
        <v>288</v>
      </c>
      <c r="Z3201" t="s">
        <v>284</v>
      </c>
      <c r="AA3201" t="s">
        <v>322</v>
      </c>
      <c r="AB3201"/>
      <c r="AD3201" s="27" t="s">
        <v>2075</v>
      </c>
      <c r="AE3201" t="s">
        <v>289</v>
      </c>
      <c r="AF3201" t="s">
        <v>290</v>
      </c>
      <c r="AH3201" t="s">
        <v>590</v>
      </c>
      <c r="AI3201" t="s">
        <v>26094</v>
      </c>
      <c r="AJ3201" t="s">
        <v>26095</v>
      </c>
      <c r="AK3201" t="s">
        <v>2082</v>
      </c>
      <c r="AL3201" s="12">
        <v>46113.5937962963</v>
      </c>
      <c r="AM3201" t="s">
        <v>309</v>
      </c>
    </row>
    <row r="3202" spans="1:39" ht="15" customHeight="1" x14ac:dyDescent="0.3">
      <c r="A3202" s="38" t="s">
        <v>6779</v>
      </c>
      <c r="B3202" t="s">
        <v>6780</v>
      </c>
      <c r="C3202" t="s">
        <v>2073</v>
      </c>
      <c r="D3202" t="s">
        <v>282</v>
      </c>
      <c r="I3202" t="s">
        <v>6781</v>
      </c>
      <c r="J3202" t="s">
        <v>284</v>
      </c>
      <c r="K3202" t="s">
        <v>2075</v>
      </c>
      <c r="M3202" t="s">
        <v>290</v>
      </c>
      <c r="O3202" t="s">
        <v>2076</v>
      </c>
      <c r="Q3202" t="s">
        <v>344</v>
      </c>
      <c r="R3202" t="b">
        <v>0</v>
      </c>
      <c r="S3202" t="b">
        <v>0</v>
      </c>
      <c r="T3202" t="s">
        <v>426</v>
      </c>
      <c r="U3202">
        <v>1</v>
      </c>
      <c r="V3202" s="32" t="s">
        <v>6622</v>
      </c>
      <c r="W3202" t="s">
        <v>6623</v>
      </c>
      <c r="X3202" t="s">
        <v>282</v>
      </c>
      <c r="Y3202" t="s">
        <v>344</v>
      </c>
      <c r="Z3202" t="s">
        <v>284</v>
      </c>
      <c r="AB3202"/>
      <c r="AD3202" s="27" t="s">
        <v>2075</v>
      </c>
      <c r="AF3202" t="s">
        <v>290</v>
      </c>
      <c r="AH3202" t="s">
        <v>2169</v>
      </c>
      <c r="AI3202" t="s">
        <v>2170</v>
      </c>
      <c r="AJ3202" t="s">
        <v>2171</v>
      </c>
      <c r="AK3202" t="s">
        <v>2082</v>
      </c>
      <c r="AL3202" s="12">
        <v>46001.249513888892</v>
      </c>
    </row>
    <row r="3203" spans="1:39" ht="15" customHeight="1" x14ac:dyDescent="0.3">
      <c r="A3203" s="38" t="s">
        <v>6807</v>
      </c>
      <c r="B3203" t="s">
        <v>6808</v>
      </c>
      <c r="C3203" t="s">
        <v>2073</v>
      </c>
      <c r="D3203" t="s">
        <v>282</v>
      </c>
      <c r="I3203" t="s">
        <v>6809</v>
      </c>
      <c r="J3203" t="s">
        <v>284</v>
      </c>
      <c r="K3203" t="s">
        <v>2075</v>
      </c>
      <c r="M3203" t="s">
        <v>290</v>
      </c>
      <c r="O3203" t="s">
        <v>2076</v>
      </c>
      <c r="Q3203" t="s">
        <v>344</v>
      </c>
      <c r="R3203" t="b">
        <v>0</v>
      </c>
      <c r="S3203" t="b">
        <v>0</v>
      </c>
      <c r="T3203" t="s">
        <v>426</v>
      </c>
      <c r="U3203">
        <v>1</v>
      </c>
      <c r="V3203" s="32" t="s">
        <v>6622</v>
      </c>
      <c r="W3203" t="s">
        <v>6623</v>
      </c>
      <c r="X3203" t="s">
        <v>282</v>
      </c>
      <c r="Y3203" t="s">
        <v>344</v>
      </c>
      <c r="Z3203" t="s">
        <v>284</v>
      </c>
      <c r="AB3203"/>
      <c r="AD3203" s="27" t="s">
        <v>2075</v>
      </c>
      <c r="AF3203" t="s">
        <v>290</v>
      </c>
      <c r="AH3203" t="s">
        <v>2169</v>
      </c>
      <c r="AI3203" t="s">
        <v>2170</v>
      </c>
      <c r="AJ3203" t="s">
        <v>2171</v>
      </c>
      <c r="AK3203" t="s">
        <v>2082</v>
      </c>
      <c r="AL3203" s="12">
        <v>46001.249513888892</v>
      </c>
    </row>
    <row r="3204" spans="1:39" ht="15" customHeight="1" x14ac:dyDescent="0.3">
      <c r="A3204" s="38" t="s">
        <v>6740</v>
      </c>
      <c r="B3204" t="s">
        <v>6741</v>
      </c>
      <c r="C3204" t="s">
        <v>2092</v>
      </c>
      <c r="D3204" t="s">
        <v>282</v>
      </c>
      <c r="E3204" t="s">
        <v>322</v>
      </c>
      <c r="G3204" t="s">
        <v>350</v>
      </c>
      <c r="H3204" t="s">
        <v>350</v>
      </c>
      <c r="I3204" t="s">
        <v>6742</v>
      </c>
      <c r="J3204" t="s">
        <v>284</v>
      </c>
      <c r="K3204" t="s">
        <v>2075</v>
      </c>
      <c r="M3204" t="s">
        <v>290</v>
      </c>
      <c r="N3204" t="s">
        <v>286</v>
      </c>
      <c r="O3204" t="s">
        <v>2076</v>
      </c>
      <c r="P3204" t="s">
        <v>287</v>
      </c>
      <c r="Q3204" t="s">
        <v>288</v>
      </c>
      <c r="R3204" t="b">
        <v>1</v>
      </c>
      <c r="S3204" t="b">
        <v>1</v>
      </c>
      <c r="T3204" t="s">
        <v>25454</v>
      </c>
      <c r="U3204" t="s">
        <v>2234</v>
      </c>
      <c r="V3204" s="32" t="s">
        <v>5341</v>
      </c>
      <c r="W3204" t="s">
        <v>5342</v>
      </c>
      <c r="X3204" t="s">
        <v>282</v>
      </c>
      <c r="Y3204" t="s">
        <v>288</v>
      </c>
      <c r="Z3204" t="s">
        <v>284</v>
      </c>
      <c r="AA3204" t="s">
        <v>322</v>
      </c>
      <c r="AB3204"/>
      <c r="AD3204" s="27" t="s">
        <v>2075</v>
      </c>
      <c r="AE3204" t="s">
        <v>289</v>
      </c>
      <c r="AF3204" t="s">
        <v>290</v>
      </c>
      <c r="AH3204" t="s">
        <v>590</v>
      </c>
      <c r="AI3204" t="s">
        <v>26094</v>
      </c>
      <c r="AJ3204" t="s">
        <v>26095</v>
      </c>
      <c r="AK3204" t="s">
        <v>2082</v>
      </c>
      <c r="AL3204" s="12">
        <v>46113.5937962963</v>
      </c>
      <c r="AM3204" t="s">
        <v>309</v>
      </c>
    </row>
    <row r="3205" spans="1:39" ht="15" customHeight="1" x14ac:dyDescent="0.3">
      <c r="A3205" s="38" t="s">
        <v>6596</v>
      </c>
      <c r="B3205" t="s">
        <v>6597</v>
      </c>
      <c r="C3205" t="s">
        <v>2092</v>
      </c>
      <c r="D3205" t="s">
        <v>282</v>
      </c>
      <c r="E3205" t="s">
        <v>299</v>
      </c>
      <c r="G3205" t="s">
        <v>318</v>
      </c>
      <c r="I3205" t="s">
        <v>6598</v>
      </c>
      <c r="J3205" t="s">
        <v>329</v>
      </c>
      <c r="K3205" t="s">
        <v>4453</v>
      </c>
      <c r="M3205" t="s">
        <v>348</v>
      </c>
      <c r="N3205" t="s">
        <v>295</v>
      </c>
      <c r="O3205" t="s">
        <v>2228</v>
      </c>
      <c r="R3205" t="b">
        <v>0</v>
      </c>
      <c r="S3205" t="b">
        <v>0</v>
      </c>
      <c r="T3205" t="s">
        <v>426</v>
      </c>
      <c r="U3205" t="s">
        <v>5446</v>
      </c>
      <c r="V3205" s="32" t="s">
        <v>3058</v>
      </c>
      <c r="AB3205"/>
      <c r="AD3205" s="27"/>
    </row>
    <row r="3206" spans="1:39" ht="15" customHeight="1" x14ac:dyDescent="0.3">
      <c r="A3206" s="38" t="s">
        <v>6813</v>
      </c>
      <c r="B3206" t="s">
        <v>6814</v>
      </c>
      <c r="C3206" t="s">
        <v>2073</v>
      </c>
      <c r="D3206" t="s">
        <v>282</v>
      </c>
      <c r="I3206" t="s">
        <v>6815</v>
      </c>
      <c r="J3206" t="s">
        <v>329</v>
      </c>
      <c r="K3206" t="s">
        <v>2075</v>
      </c>
      <c r="M3206" t="s">
        <v>290</v>
      </c>
      <c r="O3206" t="s">
        <v>2228</v>
      </c>
      <c r="Q3206" t="s">
        <v>305</v>
      </c>
      <c r="R3206" t="b">
        <v>0</v>
      </c>
      <c r="S3206" t="b">
        <v>0</v>
      </c>
      <c r="T3206" t="s">
        <v>426</v>
      </c>
      <c r="U3206">
        <v>1</v>
      </c>
      <c r="V3206" s="32" t="s">
        <v>2235</v>
      </c>
      <c r="AB3206"/>
      <c r="AD3206" s="27"/>
    </row>
    <row r="3207" spans="1:39" ht="15" customHeight="1" x14ac:dyDescent="0.3">
      <c r="A3207" s="38" t="s">
        <v>6633</v>
      </c>
      <c r="B3207" t="s">
        <v>6634</v>
      </c>
      <c r="C3207" t="s">
        <v>2092</v>
      </c>
      <c r="D3207" t="s">
        <v>282</v>
      </c>
      <c r="E3207" t="s">
        <v>25486</v>
      </c>
      <c r="G3207" t="s">
        <v>340</v>
      </c>
      <c r="I3207" t="s">
        <v>6635</v>
      </c>
      <c r="J3207" t="s">
        <v>284</v>
      </c>
      <c r="K3207" t="s">
        <v>2075</v>
      </c>
      <c r="M3207" t="s">
        <v>290</v>
      </c>
      <c r="N3207" t="s">
        <v>286</v>
      </c>
      <c r="O3207" t="s">
        <v>2076</v>
      </c>
      <c r="P3207" t="s">
        <v>287</v>
      </c>
      <c r="Q3207" t="s">
        <v>288</v>
      </c>
      <c r="R3207" t="b">
        <v>0</v>
      </c>
      <c r="S3207" t="b">
        <v>0</v>
      </c>
      <c r="T3207" t="s">
        <v>426</v>
      </c>
      <c r="U3207">
        <v>1</v>
      </c>
      <c r="V3207" s="32" t="s">
        <v>6551</v>
      </c>
      <c r="W3207" t="s">
        <v>6552</v>
      </c>
      <c r="X3207" t="s">
        <v>282</v>
      </c>
      <c r="Y3207" t="s">
        <v>288</v>
      </c>
      <c r="Z3207" t="s">
        <v>284</v>
      </c>
      <c r="AA3207" t="s">
        <v>322</v>
      </c>
      <c r="AB3207"/>
      <c r="AD3207" s="27" t="s">
        <v>2094</v>
      </c>
      <c r="AE3207" t="s">
        <v>289</v>
      </c>
      <c r="AF3207" t="s">
        <v>290</v>
      </c>
      <c r="AH3207" t="s">
        <v>590</v>
      </c>
      <c r="AI3207" t="s">
        <v>26094</v>
      </c>
      <c r="AJ3207" t="s">
        <v>26095</v>
      </c>
      <c r="AK3207" t="s">
        <v>2082</v>
      </c>
      <c r="AL3207" s="12">
        <v>46113.594039351854</v>
      </c>
      <c r="AM3207" t="s">
        <v>309</v>
      </c>
    </row>
    <row r="3208" spans="1:39" ht="15" customHeight="1" x14ac:dyDescent="0.3">
      <c r="A3208" s="38" t="s">
        <v>6707</v>
      </c>
      <c r="B3208" t="s">
        <v>6708</v>
      </c>
      <c r="C3208" t="s">
        <v>2092</v>
      </c>
      <c r="D3208" t="s">
        <v>282</v>
      </c>
      <c r="E3208" t="s">
        <v>304</v>
      </c>
      <c r="G3208" t="s">
        <v>298</v>
      </c>
      <c r="H3208" t="s">
        <v>298</v>
      </c>
      <c r="I3208" t="s">
        <v>6709</v>
      </c>
      <c r="J3208" t="s">
        <v>284</v>
      </c>
      <c r="K3208" t="s">
        <v>2094</v>
      </c>
      <c r="M3208" t="s">
        <v>294</v>
      </c>
      <c r="N3208" t="s">
        <v>295</v>
      </c>
      <c r="O3208" t="s">
        <v>2076</v>
      </c>
      <c r="P3208" t="s">
        <v>287</v>
      </c>
      <c r="R3208" t="b">
        <v>0</v>
      </c>
      <c r="S3208" t="b">
        <v>0</v>
      </c>
      <c r="T3208" t="s">
        <v>426</v>
      </c>
      <c r="U3208">
        <v>1</v>
      </c>
      <c r="V3208" s="32" t="s">
        <v>6712</v>
      </c>
      <c r="W3208" t="s">
        <v>6713</v>
      </c>
      <c r="X3208" t="s">
        <v>282</v>
      </c>
      <c r="Y3208" t="s">
        <v>288</v>
      </c>
      <c r="Z3208" t="s">
        <v>284</v>
      </c>
      <c r="AA3208" t="s">
        <v>304</v>
      </c>
      <c r="AB3208"/>
      <c r="AD3208" s="27" t="s">
        <v>2094</v>
      </c>
      <c r="AF3208" t="s">
        <v>285</v>
      </c>
      <c r="AH3208" t="s">
        <v>674</v>
      </c>
      <c r="AI3208" t="s">
        <v>26082</v>
      </c>
      <c r="AJ3208" t="s">
        <v>26086</v>
      </c>
      <c r="AK3208" t="s">
        <v>2082</v>
      </c>
      <c r="AL3208" s="12">
        <v>46107.230729166666</v>
      </c>
      <c r="AM3208" t="s">
        <v>309</v>
      </c>
    </row>
    <row r="3209" spans="1:39" ht="15" customHeight="1" x14ac:dyDescent="0.3">
      <c r="A3209" s="38" t="s">
        <v>6707</v>
      </c>
      <c r="B3209" t="s">
        <v>6708</v>
      </c>
      <c r="C3209" t="s">
        <v>2092</v>
      </c>
      <c r="D3209" t="s">
        <v>282</v>
      </c>
      <c r="E3209" t="s">
        <v>304</v>
      </c>
      <c r="G3209" t="s">
        <v>298</v>
      </c>
      <c r="H3209" t="s">
        <v>298</v>
      </c>
      <c r="I3209" t="s">
        <v>6709</v>
      </c>
      <c r="J3209" t="s">
        <v>284</v>
      </c>
      <c r="K3209" t="s">
        <v>2094</v>
      </c>
      <c r="M3209" t="s">
        <v>294</v>
      </c>
      <c r="N3209" t="s">
        <v>295</v>
      </c>
      <c r="O3209" t="s">
        <v>2076</v>
      </c>
      <c r="P3209" t="s">
        <v>287</v>
      </c>
      <c r="Q3209" t="s">
        <v>305</v>
      </c>
      <c r="R3209" t="b">
        <v>0</v>
      </c>
      <c r="S3209" t="b">
        <v>0</v>
      </c>
      <c r="T3209" t="s">
        <v>426</v>
      </c>
      <c r="U3209">
        <v>1</v>
      </c>
      <c r="V3209" s="32" t="s">
        <v>6710</v>
      </c>
      <c r="W3209" t="s">
        <v>6711</v>
      </c>
      <c r="X3209" t="s">
        <v>282</v>
      </c>
      <c r="Y3209" t="s">
        <v>305</v>
      </c>
      <c r="Z3209" t="s">
        <v>284</v>
      </c>
      <c r="AA3209" t="s">
        <v>304</v>
      </c>
      <c r="AB3209"/>
      <c r="AD3209" s="27" t="s">
        <v>2094</v>
      </c>
      <c r="AE3209" t="s">
        <v>289</v>
      </c>
      <c r="AF3209" t="s">
        <v>294</v>
      </c>
      <c r="AH3209" t="s">
        <v>674</v>
      </c>
      <c r="AI3209" t="s">
        <v>26578</v>
      </c>
      <c r="AJ3209" t="s">
        <v>26579</v>
      </c>
      <c r="AK3209" t="s">
        <v>2082</v>
      </c>
      <c r="AL3209" s="12">
        <v>46107.438530092593</v>
      </c>
      <c r="AM3209" t="s">
        <v>309</v>
      </c>
    </row>
    <row r="3210" spans="1:39" ht="15" customHeight="1" x14ac:dyDescent="0.3">
      <c r="A3210" s="38" t="s">
        <v>6707</v>
      </c>
      <c r="B3210" t="s">
        <v>6708</v>
      </c>
      <c r="C3210" t="s">
        <v>2092</v>
      </c>
      <c r="D3210" t="s">
        <v>282</v>
      </c>
      <c r="E3210" t="s">
        <v>304</v>
      </c>
      <c r="G3210" t="s">
        <v>298</v>
      </c>
      <c r="H3210" t="s">
        <v>298</v>
      </c>
      <c r="I3210" t="s">
        <v>6709</v>
      </c>
      <c r="J3210" t="s">
        <v>284</v>
      </c>
      <c r="K3210" t="s">
        <v>2094</v>
      </c>
      <c r="M3210" t="s">
        <v>294</v>
      </c>
      <c r="N3210" t="s">
        <v>295</v>
      </c>
      <c r="O3210" t="s">
        <v>2076</v>
      </c>
      <c r="P3210" t="s">
        <v>287</v>
      </c>
      <c r="Q3210" t="s">
        <v>336</v>
      </c>
      <c r="R3210" t="b">
        <v>0</v>
      </c>
      <c r="S3210" t="b">
        <v>0</v>
      </c>
      <c r="T3210" t="s">
        <v>426</v>
      </c>
      <c r="U3210">
        <v>1</v>
      </c>
      <c r="V3210" s="32" t="s">
        <v>6714</v>
      </c>
      <c r="W3210" t="s">
        <v>6715</v>
      </c>
      <c r="X3210" t="s">
        <v>282</v>
      </c>
      <c r="Y3210" t="s">
        <v>336</v>
      </c>
      <c r="Z3210" t="s">
        <v>284</v>
      </c>
      <c r="AA3210" t="s">
        <v>304</v>
      </c>
      <c r="AB3210"/>
      <c r="AC3210" t="s">
        <v>26119</v>
      </c>
      <c r="AD3210" s="27" t="s">
        <v>2094</v>
      </c>
      <c r="AE3210" t="s">
        <v>289</v>
      </c>
      <c r="AF3210" t="s">
        <v>294</v>
      </c>
      <c r="AH3210" t="s">
        <v>657</v>
      </c>
      <c r="AI3210" t="s">
        <v>26581</v>
      </c>
      <c r="AJ3210" t="s">
        <v>3247</v>
      </c>
      <c r="AK3210" t="s">
        <v>2082</v>
      </c>
      <c r="AL3210" s="12">
        <v>46099.788275462961</v>
      </c>
      <c r="AM3210" t="s">
        <v>309</v>
      </c>
    </row>
    <row r="3211" spans="1:39" ht="15" customHeight="1" x14ac:dyDescent="0.3">
      <c r="A3211" s="38" t="s">
        <v>6794</v>
      </c>
      <c r="B3211" t="s">
        <v>6795</v>
      </c>
      <c r="C3211" t="s">
        <v>2073</v>
      </c>
      <c r="D3211" t="s">
        <v>282</v>
      </c>
      <c r="I3211" t="s">
        <v>6796</v>
      </c>
      <c r="J3211" t="s">
        <v>284</v>
      </c>
      <c r="K3211" t="s">
        <v>2075</v>
      </c>
      <c r="M3211" t="s">
        <v>290</v>
      </c>
      <c r="O3211" t="s">
        <v>2076</v>
      </c>
      <c r="Q3211" t="s">
        <v>344</v>
      </c>
      <c r="R3211" t="b">
        <v>0</v>
      </c>
      <c r="S3211" t="b">
        <v>0</v>
      </c>
      <c r="T3211" t="s">
        <v>426</v>
      </c>
      <c r="U3211">
        <v>1</v>
      </c>
      <c r="V3211" s="32" t="s">
        <v>6622</v>
      </c>
      <c r="W3211" t="s">
        <v>6623</v>
      </c>
      <c r="X3211" t="s">
        <v>282</v>
      </c>
      <c r="Y3211" t="s">
        <v>344</v>
      </c>
      <c r="Z3211" t="s">
        <v>284</v>
      </c>
      <c r="AB3211"/>
      <c r="AD3211" s="27" t="s">
        <v>2075</v>
      </c>
      <c r="AF3211" t="s">
        <v>290</v>
      </c>
      <c r="AH3211" t="s">
        <v>2169</v>
      </c>
      <c r="AI3211" t="s">
        <v>2170</v>
      </c>
      <c r="AJ3211" t="s">
        <v>2171</v>
      </c>
      <c r="AK3211" t="s">
        <v>2082</v>
      </c>
      <c r="AL3211" s="12">
        <v>46001.249513888892</v>
      </c>
    </row>
    <row r="3212" spans="1:39" ht="15" customHeight="1" x14ac:dyDescent="0.3">
      <c r="A3212" s="38" t="s">
        <v>6794</v>
      </c>
      <c r="B3212" t="s">
        <v>6795</v>
      </c>
      <c r="C3212" t="s">
        <v>2073</v>
      </c>
      <c r="D3212" t="s">
        <v>282</v>
      </c>
      <c r="I3212" t="s">
        <v>6796</v>
      </c>
      <c r="J3212" t="s">
        <v>284</v>
      </c>
      <c r="K3212" t="s">
        <v>2075</v>
      </c>
      <c r="M3212" t="s">
        <v>290</v>
      </c>
      <c r="O3212" t="s">
        <v>2076</v>
      </c>
      <c r="Q3212" t="s">
        <v>344</v>
      </c>
      <c r="R3212" t="b">
        <v>0</v>
      </c>
      <c r="S3212" t="b">
        <v>0</v>
      </c>
      <c r="T3212" t="s">
        <v>426</v>
      </c>
      <c r="U3212">
        <v>1</v>
      </c>
      <c r="V3212" s="32" t="s">
        <v>6797</v>
      </c>
      <c r="W3212" t="s">
        <v>6798</v>
      </c>
      <c r="X3212" t="s">
        <v>282</v>
      </c>
      <c r="Y3212" t="s">
        <v>344</v>
      </c>
      <c r="Z3212" t="s">
        <v>284</v>
      </c>
      <c r="AB3212"/>
      <c r="AD3212" s="27" t="s">
        <v>3330</v>
      </c>
      <c r="AF3212" t="s">
        <v>290</v>
      </c>
      <c r="AH3212" t="s">
        <v>2016</v>
      </c>
      <c r="AI3212" t="s">
        <v>2088</v>
      </c>
      <c r="AJ3212" t="s">
        <v>2089</v>
      </c>
      <c r="AK3212" t="s">
        <v>2082</v>
      </c>
      <c r="AL3212" s="12">
        <v>45848.517777777779</v>
      </c>
    </row>
    <row r="3213" spans="1:39" ht="15" customHeight="1" x14ac:dyDescent="0.3">
      <c r="A3213" s="38" t="s">
        <v>6603</v>
      </c>
      <c r="B3213" t="s">
        <v>6604</v>
      </c>
      <c r="C3213" t="s">
        <v>2092</v>
      </c>
      <c r="D3213" t="s">
        <v>282</v>
      </c>
      <c r="E3213" t="s">
        <v>299</v>
      </c>
      <c r="G3213" t="s">
        <v>318</v>
      </c>
      <c r="I3213" t="s">
        <v>6605</v>
      </c>
      <c r="J3213" t="s">
        <v>329</v>
      </c>
      <c r="K3213" t="s">
        <v>4453</v>
      </c>
      <c r="M3213" t="s">
        <v>348</v>
      </c>
      <c r="N3213" t="s">
        <v>295</v>
      </c>
      <c r="O3213" t="s">
        <v>2228</v>
      </c>
      <c r="R3213" t="b">
        <v>0</v>
      </c>
      <c r="S3213" t="b">
        <v>0</v>
      </c>
      <c r="T3213" t="s">
        <v>426</v>
      </c>
      <c r="U3213" t="s">
        <v>5446</v>
      </c>
      <c r="V3213" s="32" t="s">
        <v>3058</v>
      </c>
      <c r="AB3213"/>
      <c r="AD3213" s="27"/>
    </row>
    <row r="3214" spans="1:39" ht="15" customHeight="1" x14ac:dyDescent="0.3">
      <c r="A3214" s="38" t="s">
        <v>6810</v>
      </c>
      <c r="B3214" t="s">
        <v>6811</v>
      </c>
      <c r="C3214" t="s">
        <v>2092</v>
      </c>
      <c r="D3214" t="s">
        <v>282</v>
      </c>
      <c r="E3214" t="s">
        <v>322</v>
      </c>
      <c r="G3214" t="s">
        <v>25647</v>
      </c>
      <c r="H3214" t="s">
        <v>2041</v>
      </c>
      <c r="I3214" t="s">
        <v>6812</v>
      </c>
      <c r="J3214" t="s">
        <v>284</v>
      </c>
      <c r="K3214" t="s">
        <v>2075</v>
      </c>
      <c r="M3214" t="s">
        <v>290</v>
      </c>
      <c r="N3214" t="s">
        <v>286</v>
      </c>
      <c r="O3214" t="s">
        <v>2076</v>
      </c>
      <c r="P3214" t="s">
        <v>287</v>
      </c>
      <c r="Q3214" t="s">
        <v>288</v>
      </c>
      <c r="R3214" t="b">
        <v>0</v>
      </c>
      <c r="S3214" t="b">
        <v>0</v>
      </c>
      <c r="T3214" t="s">
        <v>25454</v>
      </c>
      <c r="U3214" t="s">
        <v>2234</v>
      </c>
      <c r="V3214" s="32" t="s">
        <v>5341</v>
      </c>
      <c r="W3214" t="s">
        <v>5342</v>
      </c>
      <c r="X3214" t="s">
        <v>282</v>
      </c>
      <c r="Y3214" t="s">
        <v>288</v>
      </c>
      <c r="Z3214" t="s">
        <v>284</v>
      </c>
      <c r="AA3214" t="s">
        <v>322</v>
      </c>
      <c r="AB3214"/>
      <c r="AD3214" s="27" t="s">
        <v>2075</v>
      </c>
      <c r="AE3214" t="s">
        <v>289</v>
      </c>
      <c r="AF3214" t="s">
        <v>290</v>
      </c>
      <c r="AH3214" t="s">
        <v>590</v>
      </c>
      <c r="AI3214" t="s">
        <v>26094</v>
      </c>
      <c r="AJ3214" t="s">
        <v>26095</v>
      </c>
      <c r="AK3214" t="s">
        <v>2082</v>
      </c>
      <c r="AL3214" s="12">
        <v>46113.5937962963</v>
      </c>
      <c r="AM3214" t="s">
        <v>309</v>
      </c>
    </row>
    <row r="3215" spans="1:39" ht="15" customHeight="1" x14ac:dyDescent="0.3">
      <c r="A3215" s="38" t="s">
        <v>6704</v>
      </c>
      <c r="B3215" t="s">
        <v>6705</v>
      </c>
      <c r="C3215" t="s">
        <v>2092</v>
      </c>
      <c r="D3215" t="s">
        <v>282</v>
      </c>
      <c r="E3215" t="s">
        <v>299</v>
      </c>
      <c r="G3215" t="s">
        <v>340</v>
      </c>
      <c r="I3215" t="s">
        <v>6706</v>
      </c>
      <c r="J3215" t="s">
        <v>329</v>
      </c>
      <c r="K3215" t="s">
        <v>2224</v>
      </c>
      <c r="M3215" t="s">
        <v>290</v>
      </c>
      <c r="N3215" t="s">
        <v>286</v>
      </c>
      <c r="O3215" t="s">
        <v>2228</v>
      </c>
      <c r="P3215" t="s">
        <v>287</v>
      </c>
      <c r="Q3215" t="s">
        <v>288</v>
      </c>
      <c r="R3215" t="b">
        <v>0</v>
      </c>
      <c r="S3215" t="b">
        <v>0</v>
      </c>
      <c r="T3215" t="s">
        <v>426</v>
      </c>
      <c r="U3215">
        <v>1</v>
      </c>
      <c r="V3215" s="32" t="s">
        <v>5341</v>
      </c>
      <c r="W3215" t="s">
        <v>5342</v>
      </c>
      <c r="X3215" t="s">
        <v>282</v>
      </c>
      <c r="Y3215" t="s">
        <v>288</v>
      </c>
      <c r="Z3215" t="s">
        <v>284</v>
      </c>
      <c r="AA3215" t="s">
        <v>322</v>
      </c>
      <c r="AB3215"/>
      <c r="AD3215" s="27" t="s">
        <v>2075</v>
      </c>
      <c r="AE3215" t="s">
        <v>289</v>
      </c>
      <c r="AF3215" t="s">
        <v>290</v>
      </c>
      <c r="AH3215" t="s">
        <v>590</v>
      </c>
      <c r="AI3215" t="s">
        <v>26094</v>
      </c>
      <c r="AJ3215" t="s">
        <v>26095</v>
      </c>
      <c r="AK3215" t="s">
        <v>2082</v>
      </c>
      <c r="AL3215" s="12">
        <v>46113.5937962963</v>
      </c>
      <c r="AM3215" t="s">
        <v>309</v>
      </c>
    </row>
    <row r="3216" spans="1:39" ht="15" customHeight="1" x14ac:dyDescent="0.3">
      <c r="A3216" s="38" t="s">
        <v>6668</v>
      </c>
      <c r="B3216" t="s">
        <v>6669</v>
      </c>
      <c r="C3216" t="s">
        <v>2073</v>
      </c>
      <c r="D3216" t="s">
        <v>282</v>
      </c>
      <c r="I3216" t="s">
        <v>6670</v>
      </c>
      <c r="J3216" t="s">
        <v>284</v>
      </c>
      <c r="K3216" t="s">
        <v>2075</v>
      </c>
      <c r="M3216" t="s">
        <v>290</v>
      </c>
      <c r="O3216" t="s">
        <v>2076</v>
      </c>
      <c r="Q3216" t="s">
        <v>344</v>
      </c>
      <c r="R3216" t="b">
        <v>0</v>
      </c>
      <c r="S3216" t="b">
        <v>0</v>
      </c>
      <c r="T3216" t="s">
        <v>426</v>
      </c>
      <c r="U3216">
        <v>1</v>
      </c>
      <c r="V3216" s="32" t="s">
        <v>6622</v>
      </c>
      <c r="W3216" t="s">
        <v>6623</v>
      </c>
      <c r="X3216" t="s">
        <v>282</v>
      </c>
      <c r="Y3216" t="s">
        <v>344</v>
      </c>
      <c r="Z3216" t="s">
        <v>284</v>
      </c>
      <c r="AB3216"/>
      <c r="AD3216" s="27" t="s">
        <v>2075</v>
      </c>
      <c r="AF3216" t="s">
        <v>290</v>
      </c>
      <c r="AH3216" t="s">
        <v>2169</v>
      </c>
      <c r="AI3216" t="s">
        <v>2170</v>
      </c>
      <c r="AJ3216" t="s">
        <v>2171</v>
      </c>
      <c r="AK3216" t="s">
        <v>2082</v>
      </c>
      <c r="AL3216" s="12">
        <v>46001.249513888892</v>
      </c>
    </row>
    <row r="3217" spans="1:39" ht="15" customHeight="1" x14ac:dyDescent="0.3">
      <c r="A3217" s="38" t="s">
        <v>6651</v>
      </c>
      <c r="B3217" t="s">
        <v>6652</v>
      </c>
      <c r="C3217" t="s">
        <v>2073</v>
      </c>
      <c r="D3217" t="s">
        <v>282</v>
      </c>
      <c r="I3217" t="s">
        <v>6653</v>
      </c>
      <c r="J3217" t="s">
        <v>284</v>
      </c>
      <c r="K3217" t="s">
        <v>2075</v>
      </c>
      <c r="M3217" t="s">
        <v>290</v>
      </c>
      <c r="O3217" t="s">
        <v>2076</v>
      </c>
      <c r="Q3217" t="s">
        <v>344</v>
      </c>
      <c r="R3217" t="b">
        <v>0</v>
      </c>
      <c r="S3217" t="b">
        <v>0</v>
      </c>
      <c r="T3217" t="s">
        <v>426</v>
      </c>
      <c r="U3217">
        <v>1</v>
      </c>
      <c r="V3217" s="32" t="s">
        <v>6622</v>
      </c>
      <c r="W3217" t="s">
        <v>6623</v>
      </c>
      <c r="X3217" t="s">
        <v>282</v>
      </c>
      <c r="Y3217" t="s">
        <v>344</v>
      </c>
      <c r="Z3217" t="s">
        <v>284</v>
      </c>
      <c r="AB3217"/>
      <c r="AD3217" s="27" t="s">
        <v>2075</v>
      </c>
      <c r="AF3217" t="s">
        <v>290</v>
      </c>
      <c r="AH3217" t="s">
        <v>2169</v>
      </c>
      <c r="AI3217" t="s">
        <v>2170</v>
      </c>
      <c r="AJ3217" t="s">
        <v>2171</v>
      </c>
      <c r="AK3217" t="s">
        <v>2082</v>
      </c>
      <c r="AL3217" s="12">
        <v>46001.249513888892</v>
      </c>
    </row>
    <row r="3218" spans="1:39" ht="15" customHeight="1" x14ac:dyDescent="0.3">
      <c r="A3218" s="38" t="s">
        <v>6671</v>
      </c>
      <c r="B3218" t="s">
        <v>6672</v>
      </c>
      <c r="C3218" t="s">
        <v>2073</v>
      </c>
      <c r="D3218" t="s">
        <v>282</v>
      </c>
      <c r="I3218" t="s">
        <v>6673</v>
      </c>
      <c r="J3218" t="s">
        <v>284</v>
      </c>
      <c r="K3218" t="s">
        <v>2075</v>
      </c>
      <c r="M3218" t="s">
        <v>290</v>
      </c>
      <c r="O3218" t="s">
        <v>2076</v>
      </c>
      <c r="Q3218" t="s">
        <v>344</v>
      </c>
      <c r="R3218" t="b">
        <v>0</v>
      </c>
      <c r="S3218" t="b">
        <v>0</v>
      </c>
      <c r="T3218" t="s">
        <v>426</v>
      </c>
      <c r="U3218">
        <v>1</v>
      </c>
      <c r="V3218" s="32" t="s">
        <v>6622</v>
      </c>
      <c r="W3218" t="s">
        <v>6623</v>
      </c>
      <c r="X3218" t="s">
        <v>282</v>
      </c>
      <c r="Y3218" t="s">
        <v>344</v>
      </c>
      <c r="Z3218" t="s">
        <v>284</v>
      </c>
      <c r="AB3218"/>
      <c r="AD3218" s="27" t="s">
        <v>2075</v>
      </c>
      <c r="AF3218" t="s">
        <v>290</v>
      </c>
      <c r="AH3218" t="s">
        <v>2169</v>
      </c>
      <c r="AI3218" t="s">
        <v>2170</v>
      </c>
      <c r="AJ3218" t="s">
        <v>2171</v>
      </c>
      <c r="AK3218" t="s">
        <v>2082</v>
      </c>
      <c r="AL3218" s="12">
        <v>46001.249513888892</v>
      </c>
    </row>
    <row r="3219" spans="1:39" ht="15" customHeight="1" x14ac:dyDescent="0.3">
      <c r="A3219" s="38" t="s">
        <v>6654</v>
      </c>
      <c r="B3219" t="s">
        <v>6655</v>
      </c>
      <c r="C3219" t="s">
        <v>2073</v>
      </c>
      <c r="D3219" t="s">
        <v>282</v>
      </c>
      <c r="I3219" t="s">
        <v>6656</v>
      </c>
      <c r="J3219" t="s">
        <v>284</v>
      </c>
      <c r="K3219" t="s">
        <v>2075</v>
      </c>
      <c r="M3219" t="s">
        <v>290</v>
      </c>
      <c r="O3219" t="s">
        <v>2076</v>
      </c>
      <c r="Q3219" t="s">
        <v>344</v>
      </c>
      <c r="R3219" t="b">
        <v>0</v>
      </c>
      <c r="S3219" t="b">
        <v>0</v>
      </c>
      <c r="T3219" t="s">
        <v>426</v>
      </c>
      <c r="U3219">
        <v>1</v>
      </c>
      <c r="V3219" s="32" t="s">
        <v>6622</v>
      </c>
      <c r="W3219" t="s">
        <v>6623</v>
      </c>
      <c r="X3219" t="s">
        <v>282</v>
      </c>
      <c r="Y3219" t="s">
        <v>344</v>
      </c>
      <c r="Z3219" t="s">
        <v>284</v>
      </c>
      <c r="AB3219"/>
      <c r="AD3219" s="27" t="s">
        <v>2075</v>
      </c>
      <c r="AF3219" t="s">
        <v>290</v>
      </c>
      <c r="AH3219" t="s">
        <v>2169</v>
      </c>
      <c r="AI3219" t="s">
        <v>2170</v>
      </c>
      <c r="AJ3219" t="s">
        <v>2171</v>
      </c>
      <c r="AK3219" t="s">
        <v>2082</v>
      </c>
      <c r="AL3219" s="12">
        <v>46001.249513888892</v>
      </c>
    </row>
    <row r="3220" spans="1:39" ht="15" customHeight="1" x14ac:dyDescent="0.3">
      <c r="A3220" s="38" t="s">
        <v>6691</v>
      </c>
      <c r="B3220" t="s">
        <v>6692</v>
      </c>
      <c r="C3220" t="s">
        <v>2073</v>
      </c>
      <c r="D3220" t="s">
        <v>282</v>
      </c>
      <c r="I3220" t="s">
        <v>6693</v>
      </c>
      <c r="J3220" t="s">
        <v>284</v>
      </c>
      <c r="K3220" t="s">
        <v>2075</v>
      </c>
      <c r="M3220" t="s">
        <v>290</v>
      </c>
      <c r="O3220" t="s">
        <v>2076</v>
      </c>
      <c r="Q3220" t="s">
        <v>344</v>
      </c>
      <c r="R3220" t="b">
        <v>0</v>
      </c>
      <c r="S3220" t="b">
        <v>0</v>
      </c>
      <c r="T3220" t="s">
        <v>426</v>
      </c>
      <c r="U3220">
        <v>1</v>
      </c>
      <c r="V3220" s="32" t="s">
        <v>6622</v>
      </c>
      <c r="W3220" t="s">
        <v>6623</v>
      </c>
      <c r="X3220" t="s">
        <v>282</v>
      </c>
      <c r="Y3220" t="s">
        <v>344</v>
      </c>
      <c r="Z3220" t="s">
        <v>284</v>
      </c>
      <c r="AB3220"/>
      <c r="AD3220" s="27" t="s">
        <v>2075</v>
      </c>
      <c r="AF3220" t="s">
        <v>290</v>
      </c>
      <c r="AH3220" t="s">
        <v>2169</v>
      </c>
      <c r="AI3220" t="s">
        <v>2170</v>
      </c>
      <c r="AJ3220" t="s">
        <v>2171</v>
      </c>
      <c r="AK3220" t="s">
        <v>2082</v>
      </c>
      <c r="AL3220" s="12">
        <v>46001.249513888892</v>
      </c>
    </row>
    <row r="3221" spans="1:39" ht="15" customHeight="1" x14ac:dyDescent="0.3">
      <c r="A3221" s="38" t="s">
        <v>6758</v>
      </c>
      <c r="B3221" t="s">
        <v>6759</v>
      </c>
      <c r="C3221" t="s">
        <v>2092</v>
      </c>
      <c r="D3221" t="s">
        <v>282</v>
      </c>
      <c r="E3221" t="s">
        <v>322</v>
      </c>
      <c r="G3221" t="s">
        <v>25650</v>
      </c>
      <c r="H3221" t="s">
        <v>25655</v>
      </c>
      <c r="I3221" t="s">
        <v>6760</v>
      </c>
      <c r="J3221" t="s">
        <v>329</v>
      </c>
      <c r="K3221" t="s">
        <v>2224</v>
      </c>
      <c r="M3221" t="s">
        <v>290</v>
      </c>
      <c r="N3221" t="s">
        <v>286</v>
      </c>
      <c r="O3221" t="s">
        <v>2076</v>
      </c>
      <c r="P3221" t="s">
        <v>287</v>
      </c>
      <c r="Q3221" t="s">
        <v>288</v>
      </c>
      <c r="R3221" t="b">
        <v>0</v>
      </c>
      <c r="S3221" t="b">
        <v>0</v>
      </c>
      <c r="T3221" t="s">
        <v>426</v>
      </c>
      <c r="U3221">
        <v>1</v>
      </c>
      <c r="V3221" s="32" t="s">
        <v>2235</v>
      </c>
      <c r="AB3221"/>
      <c r="AD3221" s="27"/>
    </row>
    <row r="3222" spans="1:39" ht="15" customHeight="1" x14ac:dyDescent="0.3">
      <c r="A3222" s="38" t="s">
        <v>6697</v>
      </c>
      <c r="B3222" t="s">
        <v>6698</v>
      </c>
      <c r="C3222" t="s">
        <v>2073</v>
      </c>
      <c r="D3222" t="s">
        <v>282</v>
      </c>
      <c r="I3222" t="s">
        <v>6699</v>
      </c>
      <c r="J3222" t="s">
        <v>284</v>
      </c>
      <c r="K3222" t="s">
        <v>2075</v>
      </c>
      <c r="M3222" t="s">
        <v>290</v>
      </c>
      <c r="O3222" t="s">
        <v>2076</v>
      </c>
      <c r="Q3222" t="s">
        <v>344</v>
      </c>
      <c r="R3222" t="b">
        <v>0</v>
      </c>
      <c r="S3222" t="b">
        <v>0</v>
      </c>
      <c r="T3222" t="s">
        <v>426</v>
      </c>
      <c r="U3222">
        <v>1</v>
      </c>
      <c r="V3222" s="32" t="s">
        <v>6622</v>
      </c>
      <c r="W3222" t="s">
        <v>6623</v>
      </c>
      <c r="X3222" t="s">
        <v>282</v>
      </c>
      <c r="Y3222" t="s">
        <v>344</v>
      </c>
      <c r="Z3222" t="s">
        <v>284</v>
      </c>
      <c r="AB3222"/>
      <c r="AD3222" s="27" t="s">
        <v>2075</v>
      </c>
      <c r="AF3222" t="s">
        <v>290</v>
      </c>
      <c r="AH3222" t="s">
        <v>2169</v>
      </c>
      <c r="AI3222" t="s">
        <v>2170</v>
      </c>
      <c r="AJ3222" t="s">
        <v>2171</v>
      </c>
      <c r="AK3222" t="s">
        <v>2082</v>
      </c>
      <c r="AL3222" s="12">
        <v>46001.249513888892</v>
      </c>
    </row>
    <row r="3223" spans="1:39" ht="15" customHeight="1" x14ac:dyDescent="0.3">
      <c r="A3223" s="38" t="s">
        <v>6816</v>
      </c>
      <c r="B3223" t="s">
        <v>6817</v>
      </c>
      <c r="C3223" t="s">
        <v>2092</v>
      </c>
      <c r="D3223" t="s">
        <v>282</v>
      </c>
      <c r="E3223" t="s">
        <v>322</v>
      </c>
      <c r="G3223" t="s">
        <v>25647</v>
      </c>
      <c r="H3223" t="s">
        <v>25753</v>
      </c>
      <c r="I3223" t="s">
        <v>6818</v>
      </c>
      <c r="J3223" t="s">
        <v>284</v>
      </c>
      <c r="K3223" t="s">
        <v>2075</v>
      </c>
      <c r="M3223" t="s">
        <v>290</v>
      </c>
      <c r="N3223" t="s">
        <v>286</v>
      </c>
      <c r="O3223" t="s">
        <v>2076</v>
      </c>
      <c r="P3223" t="s">
        <v>287</v>
      </c>
      <c r="Q3223" t="s">
        <v>288</v>
      </c>
      <c r="R3223" t="b">
        <v>0</v>
      </c>
      <c r="S3223" t="b">
        <v>0</v>
      </c>
      <c r="T3223" t="s">
        <v>25455</v>
      </c>
      <c r="U3223" t="s">
        <v>2244</v>
      </c>
      <c r="V3223" s="32" t="s">
        <v>5341</v>
      </c>
      <c r="W3223" t="s">
        <v>5342</v>
      </c>
      <c r="X3223" t="s">
        <v>282</v>
      </c>
      <c r="Y3223" t="s">
        <v>288</v>
      </c>
      <c r="Z3223" t="s">
        <v>284</v>
      </c>
      <c r="AA3223" t="s">
        <v>322</v>
      </c>
      <c r="AB3223"/>
      <c r="AD3223" s="27" t="s">
        <v>2075</v>
      </c>
      <c r="AE3223" t="s">
        <v>289</v>
      </c>
      <c r="AF3223" t="s">
        <v>290</v>
      </c>
      <c r="AH3223" t="s">
        <v>590</v>
      </c>
      <c r="AI3223" t="s">
        <v>26094</v>
      </c>
      <c r="AJ3223" t="s">
        <v>26095</v>
      </c>
      <c r="AK3223" t="s">
        <v>2082</v>
      </c>
      <c r="AL3223" s="12">
        <v>46113.5937962963</v>
      </c>
      <c r="AM3223" t="s">
        <v>309</v>
      </c>
    </row>
    <row r="3224" spans="1:39" ht="15" customHeight="1" x14ac:dyDescent="0.3">
      <c r="A3224" s="38" t="s">
        <v>6665</v>
      </c>
      <c r="B3224" t="s">
        <v>6666</v>
      </c>
      <c r="C3224" t="s">
        <v>2073</v>
      </c>
      <c r="D3224" t="s">
        <v>282</v>
      </c>
      <c r="I3224" t="s">
        <v>6667</v>
      </c>
      <c r="J3224" t="s">
        <v>284</v>
      </c>
      <c r="K3224" t="s">
        <v>2075</v>
      </c>
      <c r="M3224" t="s">
        <v>290</v>
      </c>
      <c r="O3224" t="s">
        <v>2076</v>
      </c>
      <c r="Q3224" t="s">
        <v>344</v>
      </c>
      <c r="R3224" t="b">
        <v>0</v>
      </c>
      <c r="S3224" t="b">
        <v>0</v>
      </c>
      <c r="T3224" t="s">
        <v>426</v>
      </c>
      <c r="U3224">
        <v>1</v>
      </c>
      <c r="V3224" s="32" t="s">
        <v>6622</v>
      </c>
      <c r="W3224" t="s">
        <v>6623</v>
      </c>
      <c r="X3224" t="s">
        <v>282</v>
      </c>
      <c r="Y3224" t="s">
        <v>344</v>
      </c>
      <c r="Z3224" t="s">
        <v>284</v>
      </c>
      <c r="AB3224"/>
      <c r="AD3224" s="27" t="s">
        <v>2075</v>
      </c>
      <c r="AF3224" t="s">
        <v>290</v>
      </c>
      <c r="AH3224" t="s">
        <v>2169</v>
      </c>
      <c r="AI3224" t="s">
        <v>2170</v>
      </c>
      <c r="AJ3224" t="s">
        <v>2171</v>
      </c>
      <c r="AK3224" t="s">
        <v>2082</v>
      </c>
      <c r="AL3224" s="12">
        <v>46001.249513888892</v>
      </c>
    </row>
    <row r="3225" spans="1:39" ht="15" customHeight="1" x14ac:dyDescent="0.3">
      <c r="A3225" s="38" t="s">
        <v>6788</v>
      </c>
      <c r="B3225" t="s">
        <v>6789</v>
      </c>
      <c r="C3225" t="s">
        <v>2092</v>
      </c>
      <c r="D3225" t="s">
        <v>282</v>
      </c>
      <c r="E3225" t="s">
        <v>322</v>
      </c>
      <c r="G3225" t="s">
        <v>350</v>
      </c>
      <c r="H3225" t="s">
        <v>25747</v>
      </c>
      <c r="I3225" t="s">
        <v>6790</v>
      </c>
      <c r="J3225" t="s">
        <v>284</v>
      </c>
      <c r="K3225" t="s">
        <v>2075</v>
      </c>
      <c r="M3225" t="s">
        <v>290</v>
      </c>
      <c r="N3225" t="s">
        <v>286</v>
      </c>
      <c r="O3225" t="s">
        <v>2076</v>
      </c>
      <c r="P3225" t="s">
        <v>287</v>
      </c>
      <c r="Q3225" t="s">
        <v>288</v>
      </c>
      <c r="R3225" t="b">
        <v>0</v>
      </c>
      <c r="S3225" t="b">
        <v>0</v>
      </c>
      <c r="T3225" t="s">
        <v>25454</v>
      </c>
      <c r="U3225" t="s">
        <v>2234</v>
      </c>
      <c r="V3225" s="32" t="s">
        <v>5341</v>
      </c>
      <c r="W3225" t="s">
        <v>5342</v>
      </c>
      <c r="X3225" t="s">
        <v>282</v>
      </c>
      <c r="Y3225" t="s">
        <v>288</v>
      </c>
      <c r="Z3225" t="s">
        <v>284</v>
      </c>
      <c r="AA3225" t="s">
        <v>322</v>
      </c>
      <c r="AB3225"/>
      <c r="AD3225" s="27" t="s">
        <v>2075</v>
      </c>
      <c r="AE3225" t="s">
        <v>289</v>
      </c>
      <c r="AF3225" t="s">
        <v>290</v>
      </c>
      <c r="AH3225" t="s">
        <v>590</v>
      </c>
      <c r="AI3225" t="s">
        <v>26094</v>
      </c>
      <c r="AJ3225" t="s">
        <v>26095</v>
      </c>
      <c r="AK3225" t="s">
        <v>2082</v>
      </c>
      <c r="AL3225" s="12">
        <v>46113.5937962963</v>
      </c>
      <c r="AM3225" t="s">
        <v>309</v>
      </c>
    </row>
    <row r="3226" spans="1:39" ht="15" customHeight="1" x14ac:dyDescent="0.3">
      <c r="A3226" s="38" t="s">
        <v>6619</v>
      </c>
      <c r="B3226" t="s">
        <v>6620</v>
      </c>
      <c r="C3226" t="s">
        <v>2073</v>
      </c>
      <c r="D3226" t="s">
        <v>282</v>
      </c>
      <c r="I3226" t="s">
        <v>6621</v>
      </c>
      <c r="J3226" t="s">
        <v>284</v>
      </c>
      <c r="K3226" t="s">
        <v>2075</v>
      </c>
      <c r="M3226" t="s">
        <v>290</v>
      </c>
      <c r="O3226" t="s">
        <v>2076</v>
      </c>
      <c r="Q3226" t="s">
        <v>344</v>
      </c>
      <c r="R3226" t="b">
        <v>0</v>
      </c>
      <c r="S3226" t="b">
        <v>0</v>
      </c>
      <c r="T3226" t="s">
        <v>426</v>
      </c>
      <c r="U3226">
        <v>1</v>
      </c>
      <c r="V3226" s="32" t="s">
        <v>6622</v>
      </c>
      <c r="W3226" t="s">
        <v>6623</v>
      </c>
      <c r="X3226" t="s">
        <v>282</v>
      </c>
      <c r="Y3226" t="s">
        <v>344</v>
      </c>
      <c r="Z3226" t="s">
        <v>284</v>
      </c>
      <c r="AB3226"/>
      <c r="AD3226" s="27" t="s">
        <v>2075</v>
      </c>
      <c r="AF3226" t="s">
        <v>290</v>
      </c>
      <c r="AH3226" t="s">
        <v>2169</v>
      </c>
      <c r="AI3226" t="s">
        <v>2170</v>
      </c>
      <c r="AJ3226" t="s">
        <v>2171</v>
      </c>
      <c r="AK3226" t="s">
        <v>2082</v>
      </c>
      <c r="AL3226" s="12">
        <v>46001.249513888892</v>
      </c>
    </row>
    <row r="3227" spans="1:39" ht="15" customHeight="1" x14ac:dyDescent="0.3">
      <c r="A3227" s="38" t="s">
        <v>6716</v>
      </c>
      <c r="B3227" t="s">
        <v>6717</v>
      </c>
      <c r="C3227" t="s">
        <v>2092</v>
      </c>
      <c r="D3227" t="s">
        <v>282</v>
      </c>
      <c r="E3227" t="s">
        <v>299</v>
      </c>
      <c r="G3227" t="s">
        <v>340</v>
      </c>
      <c r="H3227" t="s">
        <v>2067</v>
      </c>
      <c r="I3227" t="s">
        <v>6718</v>
      </c>
      <c r="J3227" t="s">
        <v>284</v>
      </c>
      <c r="K3227" t="s">
        <v>2224</v>
      </c>
      <c r="M3227" t="s">
        <v>290</v>
      </c>
      <c r="N3227" t="s">
        <v>286</v>
      </c>
      <c r="O3227" t="s">
        <v>2076</v>
      </c>
      <c r="P3227" t="s">
        <v>287</v>
      </c>
      <c r="Q3227" t="s">
        <v>288</v>
      </c>
      <c r="R3227" t="b">
        <v>0</v>
      </c>
      <c r="S3227" t="b">
        <v>0</v>
      </c>
      <c r="T3227" t="s">
        <v>426</v>
      </c>
      <c r="U3227">
        <v>1</v>
      </c>
      <c r="V3227" s="32" t="s">
        <v>5341</v>
      </c>
      <c r="W3227" t="s">
        <v>5342</v>
      </c>
      <c r="X3227" t="s">
        <v>282</v>
      </c>
      <c r="Y3227" t="s">
        <v>288</v>
      </c>
      <c r="Z3227" t="s">
        <v>284</v>
      </c>
      <c r="AA3227" t="s">
        <v>322</v>
      </c>
      <c r="AB3227"/>
      <c r="AD3227" s="27" t="s">
        <v>2075</v>
      </c>
      <c r="AE3227" t="s">
        <v>289</v>
      </c>
      <c r="AF3227" t="s">
        <v>290</v>
      </c>
      <c r="AH3227" t="s">
        <v>590</v>
      </c>
      <c r="AI3227" t="s">
        <v>26094</v>
      </c>
      <c r="AJ3227" t="s">
        <v>26095</v>
      </c>
      <c r="AK3227" t="s">
        <v>2082</v>
      </c>
      <c r="AL3227" s="12">
        <v>46113.5937962963</v>
      </c>
      <c r="AM3227" t="s">
        <v>309</v>
      </c>
    </row>
    <row r="3228" spans="1:39" ht="15" customHeight="1" x14ac:dyDescent="0.3">
      <c r="A3228" s="38" t="s">
        <v>6802</v>
      </c>
      <c r="B3228" t="s">
        <v>6803</v>
      </c>
      <c r="C3228" t="s">
        <v>2092</v>
      </c>
      <c r="D3228" t="s">
        <v>282</v>
      </c>
      <c r="E3228" t="s">
        <v>322</v>
      </c>
      <c r="G3228" t="s">
        <v>25706</v>
      </c>
      <c r="H3228" t="s">
        <v>25752</v>
      </c>
      <c r="I3228" t="s">
        <v>6804</v>
      </c>
      <c r="J3228" t="s">
        <v>284</v>
      </c>
      <c r="K3228" t="s">
        <v>2075</v>
      </c>
      <c r="M3228" t="s">
        <v>290</v>
      </c>
      <c r="N3228" t="s">
        <v>286</v>
      </c>
      <c r="O3228" t="s">
        <v>2076</v>
      </c>
      <c r="P3228" t="s">
        <v>287</v>
      </c>
      <c r="Q3228" t="s">
        <v>301</v>
      </c>
      <c r="R3228" t="b">
        <v>0</v>
      </c>
      <c r="S3228" t="b">
        <v>0</v>
      </c>
      <c r="T3228" s="31" t="s">
        <v>25454</v>
      </c>
      <c r="U3228" s="31" t="s">
        <v>2234</v>
      </c>
      <c r="V3228" s="32" t="s">
        <v>6805</v>
      </c>
      <c r="W3228" t="s">
        <v>6806</v>
      </c>
      <c r="X3228" t="s">
        <v>282</v>
      </c>
      <c r="Y3228" t="s">
        <v>301</v>
      </c>
      <c r="Z3228" t="s">
        <v>284</v>
      </c>
      <c r="AA3228" t="s">
        <v>322</v>
      </c>
      <c r="AB3228"/>
      <c r="AD3228" s="27" t="s">
        <v>2094</v>
      </c>
      <c r="AE3228" t="s">
        <v>289</v>
      </c>
      <c r="AF3228" t="s">
        <v>290</v>
      </c>
      <c r="AH3228" t="s">
        <v>649</v>
      </c>
      <c r="AI3228" t="s">
        <v>26082</v>
      </c>
      <c r="AJ3228" t="s">
        <v>26086</v>
      </c>
      <c r="AK3228" t="s">
        <v>2082</v>
      </c>
      <c r="AL3228" s="12">
        <v>46099.206747685188</v>
      </c>
      <c r="AM3228" t="s">
        <v>291</v>
      </c>
    </row>
    <row r="3229" spans="1:39" ht="15" customHeight="1" x14ac:dyDescent="0.3">
      <c r="A3229" s="38" t="s">
        <v>6662</v>
      </c>
      <c r="B3229" t="s">
        <v>6663</v>
      </c>
      <c r="C3229" t="s">
        <v>2073</v>
      </c>
      <c r="D3229" t="s">
        <v>282</v>
      </c>
      <c r="I3229" t="s">
        <v>6664</v>
      </c>
      <c r="J3229" t="s">
        <v>329</v>
      </c>
      <c r="K3229" t="s">
        <v>2075</v>
      </c>
      <c r="M3229" t="s">
        <v>290</v>
      </c>
      <c r="O3229" t="s">
        <v>2228</v>
      </c>
      <c r="Q3229" t="s">
        <v>305</v>
      </c>
      <c r="R3229" t="b">
        <v>0</v>
      </c>
      <c r="S3229" t="b">
        <v>0</v>
      </c>
      <c r="T3229" t="s">
        <v>426</v>
      </c>
      <c r="U3229">
        <v>1</v>
      </c>
      <c r="V3229" s="32" t="s">
        <v>2235</v>
      </c>
      <c r="AB3229"/>
      <c r="AD3229" s="27"/>
    </row>
    <row r="3230" spans="1:39" ht="15" customHeight="1" x14ac:dyDescent="0.3">
      <c r="A3230" s="38" t="s">
        <v>6870</v>
      </c>
      <c r="B3230" t="s">
        <v>6871</v>
      </c>
      <c r="C3230" t="s">
        <v>2092</v>
      </c>
      <c r="D3230" t="s">
        <v>282</v>
      </c>
      <c r="E3230" t="s">
        <v>292</v>
      </c>
      <c r="G3230" t="s">
        <v>293</v>
      </c>
      <c r="H3230" t="s">
        <v>293</v>
      </c>
      <c r="I3230" t="s">
        <v>6872</v>
      </c>
      <c r="J3230" t="s">
        <v>284</v>
      </c>
      <c r="K3230" t="s">
        <v>2075</v>
      </c>
      <c r="M3230" t="s">
        <v>294</v>
      </c>
      <c r="N3230" t="s">
        <v>295</v>
      </c>
      <c r="O3230" t="s">
        <v>2076</v>
      </c>
      <c r="P3230" t="s">
        <v>296</v>
      </c>
      <c r="Q3230" t="s">
        <v>367</v>
      </c>
      <c r="R3230" t="b">
        <v>1</v>
      </c>
      <c r="S3230" t="b">
        <v>1</v>
      </c>
      <c r="T3230" s="31" t="s">
        <v>25454</v>
      </c>
      <c r="U3230" s="31" t="s">
        <v>2234</v>
      </c>
      <c r="V3230" s="32" t="s">
        <v>2235</v>
      </c>
      <c r="AB3230"/>
      <c r="AD3230" s="27"/>
    </row>
    <row r="3231" spans="1:39" ht="15" customHeight="1" x14ac:dyDescent="0.3">
      <c r="A3231" s="38" t="s">
        <v>6737</v>
      </c>
      <c r="B3231" t="s">
        <v>6738</v>
      </c>
      <c r="C3231" t="s">
        <v>2073</v>
      </c>
      <c r="D3231" t="s">
        <v>282</v>
      </c>
      <c r="I3231" t="s">
        <v>6739</v>
      </c>
      <c r="J3231" t="s">
        <v>284</v>
      </c>
      <c r="K3231" t="s">
        <v>2075</v>
      </c>
      <c r="M3231" t="s">
        <v>290</v>
      </c>
      <c r="O3231" t="s">
        <v>2076</v>
      </c>
      <c r="Q3231" t="s">
        <v>344</v>
      </c>
      <c r="R3231" t="b">
        <v>0</v>
      </c>
      <c r="S3231" t="b">
        <v>0</v>
      </c>
      <c r="T3231" s="31" t="s">
        <v>426</v>
      </c>
      <c r="U3231" s="31">
        <v>1</v>
      </c>
      <c r="V3231" s="32" t="s">
        <v>6622</v>
      </c>
      <c r="W3231" t="s">
        <v>6623</v>
      </c>
      <c r="X3231" t="s">
        <v>282</v>
      </c>
      <c r="Y3231" t="s">
        <v>344</v>
      </c>
      <c r="Z3231" t="s">
        <v>284</v>
      </c>
      <c r="AB3231"/>
      <c r="AD3231" s="27" t="s">
        <v>2075</v>
      </c>
      <c r="AF3231" t="s">
        <v>290</v>
      </c>
      <c r="AH3231" t="s">
        <v>2169</v>
      </c>
      <c r="AI3231" t="s">
        <v>2170</v>
      </c>
      <c r="AJ3231" t="s">
        <v>2171</v>
      </c>
      <c r="AK3231" t="s">
        <v>2082</v>
      </c>
      <c r="AL3231" s="12">
        <v>46001.249513888892</v>
      </c>
    </row>
    <row r="3232" spans="1:39" ht="15" customHeight="1" x14ac:dyDescent="0.3">
      <c r="A3232" s="38" t="s">
        <v>6743</v>
      </c>
      <c r="B3232" t="s">
        <v>6744</v>
      </c>
      <c r="C3232" t="s">
        <v>2073</v>
      </c>
      <c r="D3232" t="s">
        <v>282</v>
      </c>
      <c r="I3232" t="s">
        <v>6745</v>
      </c>
      <c r="J3232" t="s">
        <v>284</v>
      </c>
      <c r="K3232" t="s">
        <v>2075</v>
      </c>
      <c r="M3232" t="s">
        <v>290</v>
      </c>
      <c r="O3232" t="s">
        <v>2076</v>
      </c>
      <c r="Q3232" t="s">
        <v>344</v>
      </c>
      <c r="R3232" t="b">
        <v>0</v>
      </c>
      <c r="S3232" t="b">
        <v>0</v>
      </c>
      <c r="T3232" s="31" t="s">
        <v>426</v>
      </c>
      <c r="U3232" s="31">
        <v>1</v>
      </c>
      <c r="V3232" s="32" t="s">
        <v>6622</v>
      </c>
      <c r="W3232" t="s">
        <v>6623</v>
      </c>
      <c r="X3232" t="s">
        <v>282</v>
      </c>
      <c r="Y3232" t="s">
        <v>344</v>
      </c>
      <c r="Z3232" t="s">
        <v>284</v>
      </c>
      <c r="AB3232"/>
      <c r="AD3232" s="27" t="s">
        <v>2075</v>
      </c>
      <c r="AF3232" t="s">
        <v>290</v>
      </c>
      <c r="AH3232" t="s">
        <v>2169</v>
      </c>
      <c r="AI3232" t="s">
        <v>2170</v>
      </c>
      <c r="AJ3232" t="s">
        <v>2171</v>
      </c>
      <c r="AK3232" t="s">
        <v>2082</v>
      </c>
      <c r="AL3232" s="12">
        <v>46001.249513888892</v>
      </c>
    </row>
    <row r="3233" spans="1:39" ht="15" customHeight="1" x14ac:dyDescent="0.3">
      <c r="A3233" s="38" t="s">
        <v>6746</v>
      </c>
      <c r="B3233" t="s">
        <v>6747</v>
      </c>
      <c r="C3233" t="s">
        <v>2092</v>
      </c>
      <c r="D3233" t="s">
        <v>282</v>
      </c>
      <c r="E3233" t="s">
        <v>299</v>
      </c>
      <c r="G3233" t="s">
        <v>340</v>
      </c>
      <c r="I3233" t="s">
        <v>6748</v>
      </c>
      <c r="J3233" t="s">
        <v>284</v>
      </c>
      <c r="K3233" t="s">
        <v>2224</v>
      </c>
      <c r="M3233" t="s">
        <v>290</v>
      </c>
      <c r="N3233" t="s">
        <v>286</v>
      </c>
      <c r="O3233" t="s">
        <v>2076</v>
      </c>
      <c r="P3233" t="s">
        <v>287</v>
      </c>
      <c r="Q3233" t="s">
        <v>288</v>
      </c>
      <c r="R3233" t="b">
        <v>0</v>
      </c>
      <c r="S3233" t="b">
        <v>0</v>
      </c>
      <c r="T3233" t="s">
        <v>426</v>
      </c>
      <c r="U3233">
        <v>1</v>
      </c>
      <c r="V3233" s="32" t="s">
        <v>5341</v>
      </c>
      <c r="W3233" t="s">
        <v>5342</v>
      </c>
      <c r="X3233" t="s">
        <v>282</v>
      </c>
      <c r="Y3233" t="s">
        <v>288</v>
      </c>
      <c r="Z3233" t="s">
        <v>284</v>
      </c>
      <c r="AA3233" t="s">
        <v>322</v>
      </c>
      <c r="AB3233"/>
      <c r="AD3233" s="27" t="s">
        <v>2075</v>
      </c>
      <c r="AE3233" t="s">
        <v>289</v>
      </c>
      <c r="AF3233" t="s">
        <v>290</v>
      </c>
      <c r="AH3233" t="s">
        <v>590</v>
      </c>
      <c r="AI3233" t="s">
        <v>26094</v>
      </c>
      <c r="AJ3233" t="s">
        <v>26095</v>
      </c>
      <c r="AK3233" t="s">
        <v>2082</v>
      </c>
      <c r="AL3233" s="12">
        <v>46113.5937962963</v>
      </c>
      <c r="AM3233" t="s">
        <v>309</v>
      </c>
    </row>
    <row r="3234" spans="1:39" ht="15" customHeight="1" x14ac:dyDescent="0.3">
      <c r="A3234" s="38" t="s">
        <v>6873</v>
      </c>
      <c r="B3234" t="s">
        <v>6874</v>
      </c>
      <c r="C3234" t="s">
        <v>2092</v>
      </c>
      <c r="D3234" t="s">
        <v>282</v>
      </c>
      <c r="E3234" t="s">
        <v>283</v>
      </c>
      <c r="G3234" t="s">
        <v>396</v>
      </c>
      <c r="H3234" t="s">
        <v>396</v>
      </c>
      <c r="I3234" t="s">
        <v>6875</v>
      </c>
      <c r="J3234" t="s">
        <v>284</v>
      </c>
      <c r="K3234" t="s">
        <v>2075</v>
      </c>
      <c r="M3234" t="s">
        <v>330</v>
      </c>
      <c r="N3234" t="s">
        <v>355</v>
      </c>
      <c r="O3234" t="s">
        <v>2076</v>
      </c>
      <c r="Q3234" t="s">
        <v>336</v>
      </c>
      <c r="R3234" t="b">
        <v>0</v>
      </c>
      <c r="S3234" t="b">
        <v>0</v>
      </c>
      <c r="T3234" t="s">
        <v>25456</v>
      </c>
      <c r="U3234">
        <v>0</v>
      </c>
      <c r="V3234" s="32" t="s">
        <v>3244</v>
      </c>
      <c r="W3234" t="s">
        <v>3245</v>
      </c>
      <c r="X3234" t="s">
        <v>282</v>
      </c>
      <c r="Y3234" t="s">
        <v>336</v>
      </c>
      <c r="Z3234" t="s">
        <v>284</v>
      </c>
      <c r="AA3234" t="s">
        <v>283</v>
      </c>
      <c r="AB3234"/>
      <c r="AC3234" t="s">
        <v>26118</v>
      </c>
      <c r="AD3234" s="27" t="s">
        <v>2075</v>
      </c>
      <c r="AE3234" t="s">
        <v>289</v>
      </c>
      <c r="AF3234" t="s">
        <v>330</v>
      </c>
      <c r="AH3234" t="s">
        <v>657</v>
      </c>
      <c r="AI3234" t="s">
        <v>26581</v>
      </c>
      <c r="AJ3234" t="s">
        <v>3247</v>
      </c>
      <c r="AK3234" t="s">
        <v>2082</v>
      </c>
      <c r="AL3234" s="12">
        <v>46119.76122685185</v>
      </c>
      <c r="AM3234" t="s">
        <v>309</v>
      </c>
    </row>
    <row r="3235" spans="1:39" ht="15" customHeight="1" x14ac:dyDescent="0.3">
      <c r="A3235" s="38" t="s">
        <v>6674</v>
      </c>
      <c r="B3235" t="s">
        <v>6675</v>
      </c>
      <c r="C3235" t="s">
        <v>2092</v>
      </c>
      <c r="D3235" t="s">
        <v>282</v>
      </c>
      <c r="E3235" t="s">
        <v>299</v>
      </c>
      <c r="G3235" t="s">
        <v>340</v>
      </c>
      <c r="H3235" t="s">
        <v>2067</v>
      </c>
      <c r="I3235" t="s">
        <v>6676</v>
      </c>
      <c r="J3235" t="s">
        <v>284</v>
      </c>
      <c r="K3235" t="s">
        <v>2224</v>
      </c>
      <c r="M3235" t="s">
        <v>290</v>
      </c>
      <c r="N3235" t="s">
        <v>286</v>
      </c>
      <c r="O3235" t="s">
        <v>2076</v>
      </c>
      <c r="P3235" t="s">
        <v>287</v>
      </c>
      <c r="Q3235" t="s">
        <v>288</v>
      </c>
      <c r="R3235" t="b">
        <v>0</v>
      </c>
      <c r="S3235" t="b">
        <v>0</v>
      </c>
      <c r="T3235" t="s">
        <v>426</v>
      </c>
      <c r="U3235">
        <v>1</v>
      </c>
      <c r="V3235" s="32" t="s">
        <v>5341</v>
      </c>
      <c r="W3235" t="s">
        <v>5342</v>
      </c>
      <c r="X3235" t="s">
        <v>282</v>
      </c>
      <c r="Y3235" t="s">
        <v>288</v>
      </c>
      <c r="Z3235" t="s">
        <v>284</v>
      </c>
      <c r="AA3235" t="s">
        <v>322</v>
      </c>
      <c r="AB3235"/>
      <c r="AD3235" s="27" t="s">
        <v>2075</v>
      </c>
      <c r="AE3235" t="s">
        <v>289</v>
      </c>
      <c r="AF3235" t="s">
        <v>290</v>
      </c>
      <c r="AH3235" t="s">
        <v>590</v>
      </c>
      <c r="AI3235" t="s">
        <v>26094</v>
      </c>
      <c r="AJ3235" t="s">
        <v>26095</v>
      </c>
      <c r="AK3235" t="s">
        <v>2082</v>
      </c>
      <c r="AL3235" s="12">
        <v>46113.5937962963</v>
      </c>
      <c r="AM3235" t="s">
        <v>309</v>
      </c>
    </row>
    <row r="3236" spans="1:39" ht="15" customHeight="1" x14ac:dyDescent="0.3">
      <c r="A3236" s="38" t="s">
        <v>6648</v>
      </c>
      <c r="B3236" t="s">
        <v>6649</v>
      </c>
      <c r="C3236" t="s">
        <v>2073</v>
      </c>
      <c r="D3236" t="s">
        <v>282</v>
      </c>
      <c r="I3236" t="s">
        <v>6650</v>
      </c>
      <c r="J3236" t="s">
        <v>284</v>
      </c>
      <c r="K3236" t="s">
        <v>2075</v>
      </c>
      <c r="M3236" t="s">
        <v>290</v>
      </c>
      <c r="O3236" t="s">
        <v>2076</v>
      </c>
      <c r="Q3236" t="s">
        <v>344</v>
      </c>
      <c r="R3236" t="b">
        <v>0</v>
      </c>
      <c r="S3236" t="b">
        <v>0</v>
      </c>
      <c r="T3236" t="s">
        <v>426</v>
      </c>
      <c r="U3236">
        <v>1</v>
      </c>
      <c r="V3236" s="32" t="s">
        <v>6622</v>
      </c>
      <c r="W3236" t="s">
        <v>6623</v>
      </c>
      <c r="X3236" t="s">
        <v>282</v>
      </c>
      <c r="Y3236" t="s">
        <v>344</v>
      </c>
      <c r="Z3236" t="s">
        <v>284</v>
      </c>
      <c r="AB3236"/>
      <c r="AD3236" s="27" t="s">
        <v>2075</v>
      </c>
      <c r="AF3236" t="s">
        <v>290</v>
      </c>
      <c r="AH3236" t="s">
        <v>2169</v>
      </c>
      <c r="AI3236" t="s">
        <v>2170</v>
      </c>
      <c r="AJ3236" t="s">
        <v>2171</v>
      </c>
      <c r="AK3236" t="s">
        <v>2082</v>
      </c>
      <c r="AL3236" s="12">
        <v>46001.249513888892</v>
      </c>
    </row>
    <row r="3237" spans="1:39" ht="15" customHeight="1" x14ac:dyDescent="0.3">
      <c r="A3237" s="38" t="s">
        <v>6819</v>
      </c>
      <c r="B3237" t="s">
        <v>6820</v>
      </c>
      <c r="C3237" t="s">
        <v>2092</v>
      </c>
      <c r="D3237" t="s">
        <v>282</v>
      </c>
      <c r="E3237" t="s">
        <v>299</v>
      </c>
      <c r="G3237" t="s">
        <v>300</v>
      </c>
      <c r="H3237" t="s">
        <v>300</v>
      </c>
      <c r="I3237" t="s">
        <v>6821</v>
      </c>
      <c r="J3237" t="s">
        <v>284</v>
      </c>
      <c r="K3237" t="s">
        <v>2094</v>
      </c>
      <c r="M3237" t="s">
        <v>294</v>
      </c>
      <c r="N3237" t="s">
        <v>295</v>
      </c>
      <c r="O3237" t="s">
        <v>2076</v>
      </c>
      <c r="Q3237" t="s">
        <v>301</v>
      </c>
      <c r="R3237" t="b">
        <v>0</v>
      </c>
      <c r="S3237" t="b">
        <v>0</v>
      </c>
      <c r="T3237" t="s">
        <v>25455</v>
      </c>
      <c r="U3237" t="s">
        <v>2244</v>
      </c>
      <c r="V3237" s="30" t="s">
        <v>6822</v>
      </c>
      <c r="W3237" t="s">
        <v>6823</v>
      </c>
      <c r="X3237" t="s">
        <v>282</v>
      </c>
      <c r="Y3237" t="s">
        <v>301</v>
      </c>
      <c r="Z3237" t="s">
        <v>284</v>
      </c>
      <c r="AA3237" t="s">
        <v>299</v>
      </c>
      <c r="AB3237"/>
      <c r="AD3237" s="27" t="s">
        <v>2075</v>
      </c>
      <c r="AE3237" t="s">
        <v>26226</v>
      </c>
      <c r="AF3237" t="s">
        <v>294</v>
      </c>
      <c r="AH3237" t="s">
        <v>625</v>
      </c>
      <c r="AI3237" t="s">
        <v>26094</v>
      </c>
      <c r="AJ3237" t="s">
        <v>26095</v>
      </c>
      <c r="AK3237" t="s">
        <v>2082</v>
      </c>
      <c r="AL3237" s="12">
        <v>46122.672164351854</v>
      </c>
      <c r="AM3237" t="s">
        <v>291</v>
      </c>
    </row>
    <row r="3238" spans="1:39" ht="15" customHeight="1" x14ac:dyDescent="0.3">
      <c r="A3238" s="38" t="s">
        <v>6824</v>
      </c>
      <c r="B3238" t="s">
        <v>6825</v>
      </c>
      <c r="C3238" t="s">
        <v>2092</v>
      </c>
      <c r="D3238" t="s">
        <v>282</v>
      </c>
      <c r="E3238" t="s">
        <v>299</v>
      </c>
      <c r="G3238" t="s">
        <v>303</v>
      </c>
      <c r="H3238" t="s">
        <v>303</v>
      </c>
      <c r="I3238" t="s">
        <v>6826</v>
      </c>
      <c r="J3238" t="s">
        <v>284</v>
      </c>
      <c r="K3238" t="s">
        <v>2094</v>
      </c>
      <c r="M3238" t="s">
        <v>294</v>
      </c>
      <c r="N3238" t="s">
        <v>295</v>
      </c>
      <c r="O3238" t="s">
        <v>2076</v>
      </c>
      <c r="Q3238" t="s">
        <v>301</v>
      </c>
      <c r="R3238" t="b">
        <v>0</v>
      </c>
      <c r="S3238" t="b">
        <v>0</v>
      </c>
      <c r="T3238" t="s">
        <v>25455</v>
      </c>
      <c r="U3238" t="s">
        <v>2244</v>
      </c>
      <c r="V3238" s="32" t="s">
        <v>6827</v>
      </c>
      <c r="W3238" t="s">
        <v>6828</v>
      </c>
      <c r="X3238" t="s">
        <v>282</v>
      </c>
      <c r="Y3238" t="s">
        <v>301</v>
      </c>
      <c r="Z3238" t="s">
        <v>284</v>
      </c>
      <c r="AA3238" t="s">
        <v>299</v>
      </c>
      <c r="AB3238"/>
      <c r="AD3238" s="27" t="s">
        <v>2075</v>
      </c>
      <c r="AE3238" t="s">
        <v>26226</v>
      </c>
      <c r="AF3238" t="s">
        <v>294</v>
      </c>
      <c r="AH3238" t="s">
        <v>625</v>
      </c>
      <c r="AI3238" t="s">
        <v>26094</v>
      </c>
      <c r="AJ3238" t="s">
        <v>26095</v>
      </c>
      <c r="AK3238" t="s">
        <v>2082</v>
      </c>
      <c r="AL3238" s="12">
        <v>46122.675081018519</v>
      </c>
      <c r="AM3238" t="s">
        <v>291</v>
      </c>
    </row>
    <row r="3239" spans="1:39" ht="15" customHeight="1" x14ac:dyDescent="0.3">
      <c r="A3239" s="38" t="s">
        <v>6829</v>
      </c>
      <c r="B3239" t="s">
        <v>6830</v>
      </c>
      <c r="C3239" t="s">
        <v>2092</v>
      </c>
      <c r="D3239" t="s">
        <v>282</v>
      </c>
      <c r="E3239" t="s">
        <v>304</v>
      </c>
      <c r="G3239" t="s">
        <v>298</v>
      </c>
      <c r="H3239" t="s">
        <v>298</v>
      </c>
      <c r="I3239" t="s">
        <v>6831</v>
      </c>
      <c r="J3239" t="s">
        <v>284</v>
      </c>
      <c r="K3239" t="s">
        <v>2094</v>
      </c>
      <c r="M3239" t="s">
        <v>294</v>
      </c>
      <c r="N3239" t="s">
        <v>295</v>
      </c>
      <c r="O3239" t="s">
        <v>2076</v>
      </c>
      <c r="Q3239" t="s">
        <v>305</v>
      </c>
      <c r="R3239" t="b">
        <v>0</v>
      </c>
      <c r="S3239" t="b">
        <v>0</v>
      </c>
      <c r="T3239" t="s">
        <v>426</v>
      </c>
      <c r="U3239">
        <v>1</v>
      </c>
      <c r="V3239" s="30" t="s">
        <v>6832</v>
      </c>
      <c r="W3239" t="s">
        <v>6833</v>
      </c>
      <c r="X3239" t="s">
        <v>282</v>
      </c>
      <c r="Y3239" t="s">
        <v>305</v>
      </c>
      <c r="Z3239" t="s">
        <v>284</v>
      </c>
      <c r="AA3239" t="s">
        <v>304</v>
      </c>
      <c r="AB3239"/>
      <c r="AD3239" s="27" t="s">
        <v>2094</v>
      </c>
      <c r="AE3239" t="s">
        <v>26030</v>
      </c>
      <c r="AF3239" t="s">
        <v>294</v>
      </c>
      <c r="AH3239" t="s">
        <v>674</v>
      </c>
      <c r="AI3239" t="s">
        <v>26578</v>
      </c>
      <c r="AJ3239" t="s">
        <v>26579</v>
      </c>
      <c r="AK3239" t="s">
        <v>2082</v>
      </c>
      <c r="AL3239" s="12">
        <v>46107.429895833331</v>
      </c>
      <c r="AM3239" t="s">
        <v>291</v>
      </c>
    </row>
    <row r="3240" spans="1:39" ht="15" customHeight="1" x14ac:dyDescent="0.3">
      <c r="A3240" s="38" t="s">
        <v>6834</v>
      </c>
      <c r="B3240" t="s">
        <v>6835</v>
      </c>
      <c r="C3240" t="s">
        <v>2073</v>
      </c>
      <c r="D3240" t="s">
        <v>282</v>
      </c>
      <c r="E3240" t="s">
        <v>299</v>
      </c>
      <c r="H3240" t="s">
        <v>293</v>
      </c>
      <c r="I3240" t="s">
        <v>6836</v>
      </c>
      <c r="J3240" t="s">
        <v>310</v>
      </c>
      <c r="K3240" t="s">
        <v>2075</v>
      </c>
      <c r="M3240" t="s">
        <v>294</v>
      </c>
      <c r="N3240" t="s">
        <v>295</v>
      </c>
      <c r="O3240" t="s">
        <v>2076</v>
      </c>
      <c r="Q3240" t="s">
        <v>311</v>
      </c>
      <c r="R3240" t="b">
        <v>0</v>
      </c>
      <c r="S3240" t="b">
        <v>0</v>
      </c>
      <c r="T3240" s="31" t="s">
        <v>426</v>
      </c>
      <c r="U3240" s="31">
        <v>1</v>
      </c>
      <c r="V3240" s="32" t="s">
        <v>6837</v>
      </c>
      <c r="W3240" t="s">
        <v>6838</v>
      </c>
      <c r="X3240" t="s">
        <v>282</v>
      </c>
      <c r="Y3240" t="s">
        <v>311</v>
      </c>
      <c r="Z3240" t="s">
        <v>310</v>
      </c>
      <c r="AA3240" t="s">
        <v>299</v>
      </c>
      <c r="AB3240"/>
      <c r="AD3240" s="27" t="s">
        <v>2079</v>
      </c>
      <c r="AF3240" t="s">
        <v>285</v>
      </c>
      <c r="AH3240" t="s">
        <v>2013</v>
      </c>
      <c r="AI3240" t="s">
        <v>2121</v>
      </c>
      <c r="AJ3240" t="s">
        <v>2122</v>
      </c>
      <c r="AK3240" t="s">
        <v>2082</v>
      </c>
      <c r="AL3240" s="12">
        <v>45884.87263888889</v>
      </c>
    </row>
    <row r="3241" spans="1:39" ht="15" customHeight="1" x14ac:dyDescent="0.3">
      <c r="A3241" s="38" t="s">
        <v>6839</v>
      </c>
      <c r="B3241" t="s">
        <v>6840</v>
      </c>
      <c r="C3241" t="s">
        <v>2092</v>
      </c>
      <c r="D3241" t="s">
        <v>282</v>
      </c>
      <c r="E3241" t="s">
        <v>292</v>
      </c>
      <c r="G3241" t="s">
        <v>298</v>
      </c>
      <c r="H3241" t="s">
        <v>298</v>
      </c>
      <c r="I3241" t="s">
        <v>6841</v>
      </c>
      <c r="J3241" t="s">
        <v>284</v>
      </c>
      <c r="K3241" t="s">
        <v>2075</v>
      </c>
      <c r="M3241" t="s">
        <v>294</v>
      </c>
      <c r="N3241" t="s">
        <v>295</v>
      </c>
      <c r="O3241" t="s">
        <v>2076</v>
      </c>
      <c r="P3241" t="s">
        <v>296</v>
      </c>
      <c r="Q3241" t="s">
        <v>367</v>
      </c>
      <c r="R3241" t="b">
        <v>1</v>
      </c>
      <c r="S3241" t="b">
        <v>1</v>
      </c>
      <c r="T3241" t="s">
        <v>25455</v>
      </c>
      <c r="U3241" t="s">
        <v>2244</v>
      </c>
      <c r="V3241" s="30" t="s">
        <v>2235</v>
      </c>
      <c r="AB3241"/>
      <c r="AD3241" s="27"/>
    </row>
    <row r="3242" spans="1:39" ht="15" customHeight="1" x14ac:dyDescent="0.3">
      <c r="A3242" s="38" t="s">
        <v>6846</v>
      </c>
      <c r="B3242" t="s">
        <v>6847</v>
      </c>
      <c r="C3242" t="s">
        <v>2092</v>
      </c>
      <c r="D3242" t="s">
        <v>282</v>
      </c>
      <c r="E3242" t="s">
        <v>299</v>
      </c>
      <c r="G3242" t="s">
        <v>300</v>
      </c>
      <c r="H3242" t="s">
        <v>300</v>
      </c>
      <c r="I3242" t="s">
        <v>6848</v>
      </c>
      <c r="J3242" t="s">
        <v>284</v>
      </c>
      <c r="K3242" t="s">
        <v>2094</v>
      </c>
      <c r="M3242" t="s">
        <v>294</v>
      </c>
      <c r="N3242" t="s">
        <v>295</v>
      </c>
      <c r="O3242" t="s">
        <v>2076</v>
      </c>
      <c r="Q3242" t="s">
        <v>288</v>
      </c>
      <c r="R3242" t="b">
        <v>0</v>
      </c>
      <c r="S3242" t="b">
        <v>0</v>
      </c>
      <c r="T3242" t="s">
        <v>25455</v>
      </c>
      <c r="U3242" t="s">
        <v>2244</v>
      </c>
      <c r="V3242" s="32" t="s">
        <v>6849</v>
      </c>
      <c r="W3242" t="s">
        <v>6850</v>
      </c>
      <c r="X3242" t="s">
        <v>282</v>
      </c>
      <c r="Y3242" t="s">
        <v>288</v>
      </c>
      <c r="Z3242" t="s">
        <v>284</v>
      </c>
      <c r="AA3242" t="s">
        <v>299</v>
      </c>
      <c r="AB3242"/>
      <c r="AD3242" s="27" t="s">
        <v>2075</v>
      </c>
      <c r="AE3242" t="s">
        <v>26030</v>
      </c>
      <c r="AF3242" t="s">
        <v>294</v>
      </c>
      <c r="AH3242" t="s">
        <v>625</v>
      </c>
      <c r="AI3242" t="s">
        <v>26094</v>
      </c>
      <c r="AJ3242" t="s">
        <v>26095</v>
      </c>
      <c r="AK3242" t="s">
        <v>2082</v>
      </c>
      <c r="AL3242" s="12">
        <v>46120.426817129628</v>
      </c>
      <c r="AM3242" t="s">
        <v>309</v>
      </c>
    </row>
    <row r="3243" spans="1:39" ht="15" customHeight="1" x14ac:dyDescent="0.3">
      <c r="A3243" s="38" t="s">
        <v>6846</v>
      </c>
      <c r="B3243" t="s">
        <v>6847</v>
      </c>
      <c r="C3243" t="s">
        <v>2092</v>
      </c>
      <c r="D3243" t="s">
        <v>282</v>
      </c>
      <c r="E3243" t="s">
        <v>299</v>
      </c>
      <c r="G3243" t="s">
        <v>300</v>
      </c>
      <c r="H3243" t="s">
        <v>300</v>
      </c>
      <c r="I3243" t="s">
        <v>6848</v>
      </c>
      <c r="J3243" t="s">
        <v>284</v>
      </c>
      <c r="K3243" t="s">
        <v>2094</v>
      </c>
      <c r="M3243" t="s">
        <v>294</v>
      </c>
      <c r="N3243" t="s">
        <v>295</v>
      </c>
      <c r="O3243" t="s">
        <v>2076</v>
      </c>
      <c r="Q3243" t="s">
        <v>288</v>
      </c>
      <c r="R3243" t="b">
        <v>0</v>
      </c>
      <c r="S3243" t="b">
        <v>0</v>
      </c>
      <c r="T3243" t="s">
        <v>25455</v>
      </c>
      <c r="U3243" t="s">
        <v>2244</v>
      </c>
      <c r="V3243" s="30" t="s">
        <v>2095</v>
      </c>
      <c r="W3243" t="s">
        <v>2096</v>
      </c>
      <c r="X3243" t="s">
        <v>282</v>
      </c>
      <c r="Y3243" t="s">
        <v>288</v>
      </c>
      <c r="Z3243" t="s">
        <v>284</v>
      </c>
      <c r="AA3243" t="s">
        <v>319</v>
      </c>
      <c r="AB3243"/>
      <c r="AD3243" s="27" t="s">
        <v>2075</v>
      </c>
      <c r="AE3243" t="s">
        <v>26031</v>
      </c>
      <c r="AF3243" t="s">
        <v>294</v>
      </c>
      <c r="AH3243" t="s">
        <v>641</v>
      </c>
      <c r="AI3243" t="s">
        <v>26094</v>
      </c>
      <c r="AJ3243" t="s">
        <v>26095</v>
      </c>
      <c r="AK3243" t="s">
        <v>2082</v>
      </c>
      <c r="AL3243" s="12">
        <v>46122.264513888891</v>
      </c>
      <c r="AM3243" t="s">
        <v>309</v>
      </c>
    </row>
    <row r="3244" spans="1:39" ht="15" customHeight="1" x14ac:dyDescent="0.3">
      <c r="A3244" s="38" t="s">
        <v>6891</v>
      </c>
      <c r="B3244" t="s">
        <v>6892</v>
      </c>
      <c r="C3244" t="s">
        <v>2092</v>
      </c>
      <c r="D3244" t="s">
        <v>282</v>
      </c>
      <c r="E3244" t="s">
        <v>299</v>
      </c>
      <c r="G3244" t="s">
        <v>300</v>
      </c>
      <c r="H3244" t="s">
        <v>300</v>
      </c>
      <c r="I3244" t="s">
        <v>6893</v>
      </c>
      <c r="J3244" t="s">
        <v>284</v>
      </c>
      <c r="K3244" t="s">
        <v>2094</v>
      </c>
      <c r="M3244" t="s">
        <v>294</v>
      </c>
      <c r="N3244" t="s">
        <v>295</v>
      </c>
      <c r="O3244" t="s">
        <v>2076</v>
      </c>
      <c r="Q3244" t="s">
        <v>305</v>
      </c>
      <c r="R3244" t="b">
        <v>0</v>
      </c>
      <c r="S3244" t="b">
        <v>0</v>
      </c>
      <c r="T3244" t="s">
        <v>25455</v>
      </c>
      <c r="U3244" t="s">
        <v>2244</v>
      </c>
      <c r="V3244" s="32" t="s">
        <v>6894</v>
      </c>
      <c r="W3244" t="s">
        <v>6895</v>
      </c>
      <c r="X3244" t="s">
        <v>282</v>
      </c>
      <c r="Y3244" t="s">
        <v>305</v>
      </c>
      <c r="Z3244" t="s">
        <v>284</v>
      </c>
      <c r="AA3244" t="s">
        <v>299</v>
      </c>
      <c r="AB3244"/>
      <c r="AD3244" s="27" t="s">
        <v>2075</v>
      </c>
      <c r="AE3244" t="s">
        <v>26225</v>
      </c>
      <c r="AF3244" t="s">
        <v>294</v>
      </c>
      <c r="AH3244" t="s">
        <v>703</v>
      </c>
      <c r="AI3244" t="s">
        <v>26578</v>
      </c>
      <c r="AJ3244" t="s">
        <v>26579</v>
      </c>
      <c r="AK3244" t="s">
        <v>2082</v>
      </c>
      <c r="AL3244" s="12">
        <v>46122.605902777781</v>
      </c>
      <c r="AM3244" t="s">
        <v>309</v>
      </c>
    </row>
    <row r="3245" spans="1:39" ht="15" customHeight="1" x14ac:dyDescent="0.3">
      <c r="A3245" s="38" t="s">
        <v>7646</v>
      </c>
      <c r="B3245" t="s">
        <v>7271</v>
      </c>
      <c r="C3245" t="s">
        <v>2092</v>
      </c>
      <c r="D3245" t="s">
        <v>282</v>
      </c>
      <c r="E3245" t="s">
        <v>319</v>
      </c>
      <c r="G3245" t="s">
        <v>320</v>
      </c>
      <c r="H3245" t="s">
        <v>320</v>
      </c>
      <c r="I3245" t="s">
        <v>7647</v>
      </c>
      <c r="J3245" t="s">
        <v>284</v>
      </c>
      <c r="K3245" t="s">
        <v>2094</v>
      </c>
      <c r="M3245" t="s">
        <v>294</v>
      </c>
      <c r="N3245" t="s">
        <v>295</v>
      </c>
      <c r="O3245" t="s">
        <v>2076</v>
      </c>
      <c r="Q3245" t="s">
        <v>305</v>
      </c>
      <c r="R3245" t="b">
        <v>0</v>
      </c>
      <c r="S3245" t="b">
        <v>0</v>
      </c>
      <c r="T3245" t="s">
        <v>426</v>
      </c>
      <c r="U3245">
        <v>1</v>
      </c>
      <c r="V3245" s="30" t="s">
        <v>7186</v>
      </c>
      <c r="W3245" t="s">
        <v>7187</v>
      </c>
      <c r="X3245" t="s">
        <v>282</v>
      </c>
      <c r="Y3245" t="s">
        <v>305</v>
      </c>
      <c r="Z3245" t="s">
        <v>284</v>
      </c>
      <c r="AA3245" t="s">
        <v>319</v>
      </c>
      <c r="AB3245"/>
      <c r="AD3245" s="27" t="s">
        <v>2075</v>
      </c>
      <c r="AE3245" t="s">
        <v>26030</v>
      </c>
      <c r="AF3245" t="s">
        <v>294</v>
      </c>
      <c r="AH3245" t="s">
        <v>625</v>
      </c>
      <c r="AI3245" t="s">
        <v>26578</v>
      </c>
      <c r="AJ3245" t="s">
        <v>26579</v>
      </c>
      <c r="AK3245" t="s">
        <v>2082</v>
      </c>
      <c r="AL3245" s="12">
        <v>46122.315381944441</v>
      </c>
      <c r="AM3245" t="s">
        <v>309</v>
      </c>
    </row>
    <row r="3246" spans="1:39" ht="15" customHeight="1" x14ac:dyDescent="0.3">
      <c r="A3246" s="38" t="s">
        <v>7648</v>
      </c>
      <c r="B3246" t="s">
        <v>7649</v>
      </c>
      <c r="C3246" t="s">
        <v>2092</v>
      </c>
      <c r="D3246" t="s">
        <v>282</v>
      </c>
      <c r="E3246" t="s">
        <v>319</v>
      </c>
      <c r="G3246" t="s">
        <v>320</v>
      </c>
      <c r="H3246" t="s">
        <v>320</v>
      </c>
      <c r="I3246" t="s">
        <v>7650</v>
      </c>
      <c r="J3246" t="s">
        <v>284</v>
      </c>
      <c r="K3246" t="s">
        <v>2094</v>
      </c>
      <c r="M3246" t="s">
        <v>294</v>
      </c>
      <c r="N3246" t="s">
        <v>295</v>
      </c>
      <c r="O3246" t="s">
        <v>2076</v>
      </c>
      <c r="Q3246" t="s">
        <v>305</v>
      </c>
      <c r="R3246" t="b">
        <v>0</v>
      </c>
      <c r="S3246" t="b">
        <v>0</v>
      </c>
      <c r="T3246" t="s">
        <v>426</v>
      </c>
      <c r="U3246">
        <v>1</v>
      </c>
      <c r="V3246" s="32" t="s">
        <v>7078</v>
      </c>
      <c r="W3246" t="s">
        <v>7079</v>
      </c>
      <c r="X3246" t="s">
        <v>282</v>
      </c>
      <c r="Y3246" t="s">
        <v>305</v>
      </c>
      <c r="Z3246" t="s">
        <v>284</v>
      </c>
      <c r="AA3246" t="s">
        <v>319</v>
      </c>
      <c r="AB3246"/>
      <c r="AD3246" s="27" t="s">
        <v>2094</v>
      </c>
      <c r="AE3246" t="s">
        <v>26031</v>
      </c>
      <c r="AF3246" t="s">
        <v>285</v>
      </c>
      <c r="AH3246" t="s">
        <v>674</v>
      </c>
      <c r="AI3246" t="s">
        <v>26578</v>
      </c>
      <c r="AJ3246" t="s">
        <v>26579</v>
      </c>
      <c r="AK3246" t="s">
        <v>2082</v>
      </c>
      <c r="AL3246" s="12">
        <v>46120.365879629629</v>
      </c>
      <c r="AM3246" t="s">
        <v>309</v>
      </c>
    </row>
    <row r="3247" spans="1:39" ht="15" customHeight="1" x14ac:dyDescent="0.3">
      <c r="A3247" s="38" t="s">
        <v>7651</v>
      </c>
      <c r="B3247" t="s">
        <v>7652</v>
      </c>
      <c r="C3247" t="s">
        <v>2092</v>
      </c>
      <c r="D3247" t="s">
        <v>282</v>
      </c>
      <c r="E3247" t="s">
        <v>319</v>
      </c>
      <c r="G3247" t="s">
        <v>320</v>
      </c>
      <c r="H3247" t="s">
        <v>320</v>
      </c>
      <c r="I3247" t="s">
        <v>7653</v>
      </c>
      <c r="J3247" t="s">
        <v>284</v>
      </c>
      <c r="K3247" t="s">
        <v>2094</v>
      </c>
      <c r="M3247" t="s">
        <v>294</v>
      </c>
      <c r="N3247" t="s">
        <v>295</v>
      </c>
      <c r="O3247" t="s">
        <v>2076</v>
      </c>
      <c r="Q3247" t="s">
        <v>305</v>
      </c>
      <c r="R3247" t="b">
        <v>0</v>
      </c>
      <c r="S3247" t="b">
        <v>0</v>
      </c>
      <c r="T3247" t="s">
        <v>426</v>
      </c>
      <c r="U3247">
        <v>1</v>
      </c>
      <c r="V3247" s="30" t="s">
        <v>7199</v>
      </c>
      <c r="W3247" t="s">
        <v>7200</v>
      </c>
      <c r="X3247" t="s">
        <v>282</v>
      </c>
      <c r="Y3247" t="s">
        <v>305</v>
      </c>
      <c r="Z3247" t="s">
        <v>284</v>
      </c>
      <c r="AA3247" t="s">
        <v>319</v>
      </c>
      <c r="AB3247"/>
      <c r="AD3247" s="27" t="s">
        <v>2075</v>
      </c>
      <c r="AE3247" t="s">
        <v>26030</v>
      </c>
      <c r="AF3247" t="s">
        <v>294</v>
      </c>
      <c r="AH3247" t="s">
        <v>625</v>
      </c>
      <c r="AI3247" t="s">
        <v>26578</v>
      </c>
      <c r="AJ3247" t="s">
        <v>26579</v>
      </c>
      <c r="AK3247" t="s">
        <v>2082</v>
      </c>
      <c r="AL3247" s="12">
        <v>46122.221296296295</v>
      </c>
      <c r="AM3247" t="s">
        <v>309</v>
      </c>
    </row>
    <row r="3248" spans="1:39" ht="15" customHeight="1" x14ac:dyDescent="0.3">
      <c r="A3248" s="38" t="s">
        <v>7651</v>
      </c>
      <c r="B3248" t="s">
        <v>7652</v>
      </c>
      <c r="C3248" t="s">
        <v>2092</v>
      </c>
      <c r="D3248" t="s">
        <v>282</v>
      </c>
      <c r="E3248" t="s">
        <v>319</v>
      </c>
      <c r="G3248" t="s">
        <v>320</v>
      </c>
      <c r="H3248" t="s">
        <v>320</v>
      </c>
      <c r="I3248" t="s">
        <v>7653</v>
      </c>
      <c r="J3248" t="s">
        <v>284</v>
      </c>
      <c r="K3248" t="s">
        <v>2094</v>
      </c>
      <c r="M3248" t="s">
        <v>294</v>
      </c>
      <c r="N3248" t="s">
        <v>295</v>
      </c>
      <c r="O3248" t="s">
        <v>2076</v>
      </c>
      <c r="Q3248" t="s">
        <v>305</v>
      </c>
      <c r="R3248" t="b">
        <v>0</v>
      </c>
      <c r="S3248" t="b">
        <v>0</v>
      </c>
      <c r="T3248" t="s">
        <v>426</v>
      </c>
      <c r="U3248">
        <v>1</v>
      </c>
      <c r="V3248" s="32" t="s">
        <v>7295</v>
      </c>
      <c r="W3248" t="s">
        <v>7296</v>
      </c>
      <c r="X3248" t="s">
        <v>282</v>
      </c>
      <c r="Y3248" t="s">
        <v>305</v>
      </c>
      <c r="Z3248" t="s">
        <v>284</v>
      </c>
      <c r="AA3248" t="s">
        <v>319</v>
      </c>
      <c r="AB3248"/>
      <c r="AD3248" s="27" t="s">
        <v>2075</v>
      </c>
      <c r="AE3248" t="s">
        <v>26030</v>
      </c>
      <c r="AF3248" t="s">
        <v>294</v>
      </c>
      <c r="AH3248" t="s">
        <v>625</v>
      </c>
      <c r="AI3248" t="s">
        <v>26578</v>
      </c>
      <c r="AJ3248" t="s">
        <v>26579</v>
      </c>
      <c r="AK3248" t="s">
        <v>2082</v>
      </c>
      <c r="AL3248" s="12">
        <v>46122.217974537038</v>
      </c>
      <c r="AM3248" t="s">
        <v>309</v>
      </c>
    </row>
    <row r="3249" spans="1:39" ht="15" customHeight="1" x14ac:dyDescent="0.3">
      <c r="A3249" s="38" t="s">
        <v>7651</v>
      </c>
      <c r="B3249" t="s">
        <v>7652</v>
      </c>
      <c r="C3249" t="s">
        <v>2092</v>
      </c>
      <c r="D3249" t="s">
        <v>282</v>
      </c>
      <c r="E3249" t="s">
        <v>319</v>
      </c>
      <c r="G3249" t="s">
        <v>320</v>
      </c>
      <c r="H3249" t="s">
        <v>320</v>
      </c>
      <c r="I3249" t="s">
        <v>7653</v>
      </c>
      <c r="J3249" t="s">
        <v>284</v>
      </c>
      <c r="K3249" t="s">
        <v>2094</v>
      </c>
      <c r="M3249" t="s">
        <v>294</v>
      </c>
      <c r="N3249" t="s">
        <v>295</v>
      </c>
      <c r="O3249" t="s">
        <v>2076</v>
      </c>
      <c r="Q3249" t="s">
        <v>305</v>
      </c>
      <c r="R3249" t="b">
        <v>0</v>
      </c>
      <c r="S3249" t="b">
        <v>0</v>
      </c>
      <c r="T3249" t="s">
        <v>426</v>
      </c>
      <c r="U3249">
        <v>1</v>
      </c>
      <c r="V3249" s="30" t="s">
        <v>7654</v>
      </c>
      <c r="W3249" t="s">
        <v>7655</v>
      </c>
      <c r="X3249" t="s">
        <v>282</v>
      </c>
      <c r="Y3249" t="s">
        <v>305</v>
      </c>
      <c r="Z3249" t="s">
        <v>284</v>
      </c>
      <c r="AA3249" t="s">
        <v>319</v>
      </c>
      <c r="AB3249"/>
      <c r="AD3249" s="27" t="s">
        <v>2094</v>
      </c>
      <c r="AE3249" t="s">
        <v>289</v>
      </c>
      <c r="AF3249" t="s">
        <v>294</v>
      </c>
      <c r="AH3249" t="s">
        <v>625</v>
      </c>
      <c r="AI3249" t="s">
        <v>26578</v>
      </c>
      <c r="AJ3249" t="s">
        <v>26579</v>
      </c>
      <c r="AK3249" t="s">
        <v>2082</v>
      </c>
      <c r="AL3249" s="12">
        <v>46107.434479166666</v>
      </c>
      <c r="AM3249" t="s">
        <v>309</v>
      </c>
    </row>
    <row r="3250" spans="1:39" ht="15" customHeight="1" x14ac:dyDescent="0.3">
      <c r="A3250" s="38" t="s">
        <v>7492</v>
      </c>
      <c r="B3250" t="s">
        <v>7493</v>
      </c>
      <c r="C3250" t="s">
        <v>2092</v>
      </c>
      <c r="D3250" t="s">
        <v>282</v>
      </c>
      <c r="E3250" t="s">
        <v>339</v>
      </c>
      <c r="G3250" t="s">
        <v>300</v>
      </c>
      <c r="H3250" t="s">
        <v>300</v>
      </c>
      <c r="I3250" t="s">
        <v>7494</v>
      </c>
      <c r="J3250" t="s">
        <v>284</v>
      </c>
      <c r="K3250" t="s">
        <v>2094</v>
      </c>
      <c r="M3250" t="s">
        <v>294</v>
      </c>
      <c r="N3250" t="s">
        <v>295</v>
      </c>
      <c r="O3250" t="s">
        <v>2076</v>
      </c>
      <c r="Q3250" t="s">
        <v>324</v>
      </c>
      <c r="R3250" t="b">
        <v>0</v>
      </c>
      <c r="S3250" t="b">
        <v>0</v>
      </c>
      <c r="T3250" t="s">
        <v>426</v>
      </c>
      <c r="U3250">
        <v>1</v>
      </c>
      <c r="V3250" s="32" t="s">
        <v>2410</v>
      </c>
      <c r="W3250" t="s">
        <v>2411</v>
      </c>
      <c r="X3250" t="s">
        <v>282</v>
      </c>
      <c r="Y3250" t="s">
        <v>324</v>
      </c>
      <c r="Z3250" t="s">
        <v>284</v>
      </c>
      <c r="AA3250" t="s">
        <v>339</v>
      </c>
      <c r="AB3250"/>
      <c r="AD3250" s="27" t="s">
        <v>2075</v>
      </c>
      <c r="AE3250" t="s">
        <v>289</v>
      </c>
      <c r="AF3250" t="s">
        <v>294</v>
      </c>
      <c r="AH3250" t="s">
        <v>641</v>
      </c>
      <c r="AI3250" t="s">
        <v>26578</v>
      </c>
      <c r="AJ3250" t="s">
        <v>26579</v>
      </c>
      <c r="AK3250" t="s">
        <v>2082</v>
      </c>
      <c r="AL3250" s="12">
        <v>46120.42087962963</v>
      </c>
      <c r="AM3250" t="s">
        <v>291</v>
      </c>
    </row>
    <row r="3251" spans="1:39" ht="15" customHeight="1" x14ac:dyDescent="0.3">
      <c r="A3251" s="38" t="s">
        <v>7492</v>
      </c>
      <c r="B3251" t="s">
        <v>7493</v>
      </c>
      <c r="C3251" t="s">
        <v>2092</v>
      </c>
      <c r="D3251" t="s">
        <v>282</v>
      </c>
      <c r="E3251" t="s">
        <v>339</v>
      </c>
      <c r="G3251" t="s">
        <v>300</v>
      </c>
      <c r="H3251" t="s">
        <v>300</v>
      </c>
      <c r="I3251" t="s">
        <v>7494</v>
      </c>
      <c r="J3251" t="s">
        <v>284</v>
      </c>
      <c r="K3251" t="s">
        <v>2094</v>
      </c>
      <c r="M3251" t="s">
        <v>294</v>
      </c>
      <c r="N3251" t="s">
        <v>295</v>
      </c>
      <c r="O3251" t="s">
        <v>2076</v>
      </c>
      <c r="Q3251" t="s">
        <v>324</v>
      </c>
      <c r="R3251" t="b">
        <v>0</v>
      </c>
      <c r="S3251" t="b">
        <v>0</v>
      </c>
      <c r="T3251" t="s">
        <v>426</v>
      </c>
      <c r="U3251">
        <v>1</v>
      </c>
      <c r="V3251" s="30" t="s">
        <v>7181</v>
      </c>
      <c r="W3251" t="s">
        <v>7182</v>
      </c>
      <c r="X3251" t="s">
        <v>282</v>
      </c>
      <c r="Y3251" t="s">
        <v>324</v>
      </c>
      <c r="Z3251" t="s">
        <v>284</v>
      </c>
      <c r="AA3251" t="s">
        <v>339</v>
      </c>
      <c r="AB3251"/>
      <c r="AD3251" s="27" t="s">
        <v>2094</v>
      </c>
      <c r="AE3251" t="s">
        <v>289</v>
      </c>
      <c r="AF3251" t="s">
        <v>294</v>
      </c>
      <c r="AH3251" t="s">
        <v>683</v>
      </c>
      <c r="AI3251" t="s">
        <v>26578</v>
      </c>
      <c r="AJ3251" t="s">
        <v>26579</v>
      </c>
      <c r="AK3251" t="s">
        <v>2082</v>
      </c>
      <c r="AL3251" s="12">
        <v>46120.421215277776</v>
      </c>
      <c r="AM3251" t="s">
        <v>291</v>
      </c>
    </row>
    <row r="3252" spans="1:39" ht="15" customHeight="1" x14ac:dyDescent="0.3">
      <c r="A3252" s="38" t="s">
        <v>7495</v>
      </c>
      <c r="B3252" t="s">
        <v>7496</v>
      </c>
      <c r="C3252" t="s">
        <v>2092</v>
      </c>
      <c r="D3252" t="s">
        <v>282</v>
      </c>
      <c r="E3252" t="s">
        <v>299</v>
      </c>
      <c r="G3252" t="s">
        <v>320</v>
      </c>
      <c r="H3252" t="s">
        <v>320</v>
      </c>
      <c r="I3252" t="s">
        <v>7497</v>
      </c>
      <c r="J3252" t="s">
        <v>284</v>
      </c>
      <c r="K3252" t="s">
        <v>2094</v>
      </c>
      <c r="M3252" t="s">
        <v>294</v>
      </c>
      <c r="N3252" t="s">
        <v>295</v>
      </c>
      <c r="O3252" t="s">
        <v>2076</v>
      </c>
      <c r="Q3252" t="s">
        <v>324</v>
      </c>
      <c r="R3252" t="b">
        <v>0</v>
      </c>
      <c r="S3252" t="b">
        <v>0</v>
      </c>
      <c r="T3252" t="s">
        <v>25455</v>
      </c>
      <c r="U3252" t="s">
        <v>2244</v>
      </c>
      <c r="V3252" s="32" t="s">
        <v>7309</v>
      </c>
      <c r="W3252" t="s">
        <v>7310</v>
      </c>
      <c r="X3252" t="s">
        <v>282</v>
      </c>
      <c r="Y3252" t="s">
        <v>324</v>
      </c>
      <c r="Z3252" t="s">
        <v>284</v>
      </c>
      <c r="AA3252" t="s">
        <v>299</v>
      </c>
      <c r="AB3252"/>
      <c r="AD3252" s="27" t="s">
        <v>2075</v>
      </c>
      <c r="AE3252" t="s">
        <v>26226</v>
      </c>
      <c r="AF3252" t="s">
        <v>294</v>
      </c>
      <c r="AH3252" t="s">
        <v>641</v>
      </c>
      <c r="AI3252" t="s">
        <v>26578</v>
      </c>
      <c r="AJ3252" t="s">
        <v>26579</v>
      </c>
      <c r="AK3252" t="s">
        <v>2082</v>
      </c>
      <c r="AL3252" s="12">
        <v>46122.606863425928</v>
      </c>
      <c r="AM3252" t="s">
        <v>291</v>
      </c>
    </row>
    <row r="3253" spans="1:39" ht="15" customHeight="1" x14ac:dyDescent="0.3">
      <c r="A3253" s="38" t="s">
        <v>7306</v>
      </c>
      <c r="B3253" t="s">
        <v>7307</v>
      </c>
      <c r="C3253" t="s">
        <v>2092</v>
      </c>
      <c r="D3253" t="s">
        <v>282</v>
      </c>
      <c r="E3253" t="s">
        <v>299</v>
      </c>
      <c r="G3253" t="s">
        <v>320</v>
      </c>
      <c r="H3253" t="s">
        <v>320</v>
      </c>
      <c r="I3253" t="s">
        <v>7308</v>
      </c>
      <c r="J3253" t="s">
        <v>284</v>
      </c>
      <c r="K3253" t="s">
        <v>2094</v>
      </c>
      <c r="M3253" t="s">
        <v>294</v>
      </c>
      <c r="N3253" t="s">
        <v>295</v>
      </c>
      <c r="O3253" t="s">
        <v>2076</v>
      </c>
      <c r="Q3253" t="s">
        <v>324</v>
      </c>
      <c r="R3253" t="b">
        <v>0</v>
      </c>
      <c r="S3253" t="b">
        <v>0</v>
      </c>
      <c r="T3253" t="s">
        <v>25455</v>
      </c>
      <c r="U3253" t="s">
        <v>2244</v>
      </c>
      <c r="V3253" s="30" t="s">
        <v>7309</v>
      </c>
      <c r="W3253" t="s">
        <v>7310</v>
      </c>
      <c r="X3253" t="s">
        <v>282</v>
      </c>
      <c r="Y3253" t="s">
        <v>324</v>
      </c>
      <c r="Z3253" t="s">
        <v>284</v>
      </c>
      <c r="AA3253" t="s">
        <v>299</v>
      </c>
      <c r="AB3253"/>
      <c r="AD3253" s="27" t="s">
        <v>2075</v>
      </c>
      <c r="AE3253" t="s">
        <v>26226</v>
      </c>
      <c r="AF3253" t="s">
        <v>294</v>
      </c>
      <c r="AH3253" t="s">
        <v>641</v>
      </c>
      <c r="AI3253" t="s">
        <v>26578</v>
      </c>
      <c r="AJ3253" t="s">
        <v>26579</v>
      </c>
      <c r="AK3253" t="s">
        <v>2082</v>
      </c>
      <c r="AL3253" s="12">
        <v>46122.606863425928</v>
      </c>
      <c r="AM3253" t="s">
        <v>291</v>
      </c>
    </row>
    <row r="3254" spans="1:39" ht="15" customHeight="1" x14ac:dyDescent="0.3">
      <c r="A3254" s="38" t="s">
        <v>7311</v>
      </c>
      <c r="B3254" t="s">
        <v>7312</v>
      </c>
      <c r="C3254" t="s">
        <v>2092</v>
      </c>
      <c r="D3254" t="s">
        <v>282</v>
      </c>
      <c r="E3254" t="s">
        <v>292</v>
      </c>
      <c r="G3254" t="s">
        <v>298</v>
      </c>
      <c r="H3254" t="s">
        <v>298</v>
      </c>
      <c r="I3254" t="s">
        <v>7313</v>
      </c>
      <c r="J3254" t="s">
        <v>284</v>
      </c>
      <c r="K3254" t="s">
        <v>2075</v>
      </c>
      <c r="M3254" t="s">
        <v>294</v>
      </c>
      <c r="N3254" t="s">
        <v>295</v>
      </c>
      <c r="O3254" t="s">
        <v>2076</v>
      </c>
      <c r="P3254" t="s">
        <v>296</v>
      </c>
      <c r="Q3254" t="s">
        <v>367</v>
      </c>
      <c r="R3254" t="b">
        <v>1</v>
      </c>
      <c r="S3254" t="b">
        <v>1</v>
      </c>
      <c r="T3254" t="s">
        <v>25455</v>
      </c>
      <c r="U3254" t="s">
        <v>2244</v>
      </c>
      <c r="V3254" s="32" t="s">
        <v>2235</v>
      </c>
      <c r="AB3254"/>
      <c r="AD3254" s="27"/>
    </row>
    <row r="3255" spans="1:39" ht="15" customHeight="1" x14ac:dyDescent="0.3">
      <c r="A3255" s="38" t="s">
        <v>7631</v>
      </c>
      <c r="B3255" t="s">
        <v>7254</v>
      </c>
      <c r="C3255" t="s">
        <v>2092</v>
      </c>
      <c r="D3255" t="s">
        <v>282</v>
      </c>
      <c r="E3255" t="s">
        <v>322</v>
      </c>
      <c r="G3255" t="s">
        <v>320</v>
      </c>
      <c r="H3255" t="s">
        <v>320</v>
      </c>
      <c r="I3255" t="s">
        <v>7632</v>
      </c>
      <c r="J3255" t="s">
        <v>284</v>
      </c>
      <c r="K3255" t="s">
        <v>2094</v>
      </c>
      <c r="M3255" t="s">
        <v>294</v>
      </c>
      <c r="N3255" t="s">
        <v>295</v>
      </c>
      <c r="O3255" t="s">
        <v>2076</v>
      </c>
      <c r="Q3255" t="s">
        <v>305</v>
      </c>
      <c r="R3255" t="b">
        <v>0</v>
      </c>
      <c r="S3255" t="b">
        <v>0</v>
      </c>
      <c r="T3255" s="31" t="s">
        <v>426</v>
      </c>
      <c r="U3255" s="31">
        <v>1</v>
      </c>
      <c r="V3255" s="30" t="s">
        <v>7408</v>
      </c>
      <c r="W3255" t="s">
        <v>7409</v>
      </c>
      <c r="X3255" t="s">
        <v>282</v>
      </c>
      <c r="Y3255" t="s">
        <v>305</v>
      </c>
      <c r="Z3255" t="s">
        <v>284</v>
      </c>
      <c r="AA3255" t="s">
        <v>322</v>
      </c>
      <c r="AB3255"/>
      <c r="AD3255" s="27" t="s">
        <v>2094</v>
      </c>
      <c r="AE3255" t="s">
        <v>289</v>
      </c>
      <c r="AF3255" t="s">
        <v>294</v>
      </c>
      <c r="AH3255" t="s">
        <v>674</v>
      </c>
      <c r="AI3255" t="s">
        <v>26578</v>
      </c>
      <c r="AJ3255" t="s">
        <v>26579</v>
      </c>
      <c r="AK3255" t="s">
        <v>2082</v>
      </c>
      <c r="AL3255" s="12">
        <v>46120.370775462965</v>
      </c>
      <c r="AM3255" t="s">
        <v>309</v>
      </c>
    </row>
    <row r="3256" spans="1:39" ht="15" customHeight="1" x14ac:dyDescent="0.3">
      <c r="A3256" s="38" t="s">
        <v>7631</v>
      </c>
      <c r="B3256" t="s">
        <v>7254</v>
      </c>
      <c r="C3256" t="s">
        <v>2092</v>
      </c>
      <c r="D3256" t="s">
        <v>282</v>
      </c>
      <c r="E3256" t="s">
        <v>322</v>
      </c>
      <c r="G3256" t="s">
        <v>320</v>
      </c>
      <c r="H3256" t="s">
        <v>320</v>
      </c>
      <c r="I3256" t="s">
        <v>7632</v>
      </c>
      <c r="J3256" t="s">
        <v>284</v>
      </c>
      <c r="K3256" t="s">
        <v>2094</v>
      </c>
      <c r="M3256" t="s">
        <v>294</v>
      </c>
      <c r="N3256" t="s">
        <v>295</v>
      </c>
      <c r="O3256" t="s">
        <v>2076</v>
      </c>
      <c r="Q3256" t="s">
        <v>305</v>
      </c>
      <c r="R3256" t="b">
        <v>0</v>
      </c>
      <c r="S3256" t="b">
        <v>0</v>
      </c>
      <c r="T3256" s="31" t="s">
        <v>426</v>
      </c>
      <c r="U3256" s="31">
        <v>1</v>
      </c>
      <c r="V3256" s="32" t="s">
        <v>7366</v>
      </c>
      <c r="W3256" t="s">
        <v>7367</v>
      </c>
      <c r="X3256" t="s">
        <v>282</v>
      </c>
      <c r="Y3256" t="s">
        <v>305</v>
      </c>
      <c r="Z3256" t="s">
        <v>284</v>
      </c>
      <c r="AA3256" t="s">
        <v>319</v>
      </c>
      <c r="AB3256"/>
      <c r="AD3256" s="27" t="s">
        <v>2094</v>
      </c>
      <c r="AE3256" t="s">
        <v>289</v>
      </c>
      <c r="AF3256" t="s">
        <v>285</v>
      </c>
      <c r="AH3256" t="s">
        <v>579</v>
      </c>
      <c r="AI3256" t="s">
        <v>26578</v>
      </c>
      <c r="AJ3256" t="s">
        <v>26579</v>
      </c>
      <c r="AK3256" t="s">
        <v>2082</v>
      </c>
      <c r="AL3256" s="12">
        <v>46120.367314814815</v>
      </c>
      <c r="AM3256" t="s">
        <v>309</v>
      </c>
    </row>
    <row r="3257" spans="1:39" ht="15" customHeight="1" x14ac:dyDescent="0.3">
      <c r="A3257" s="38" t="s">
        <v>7342</v>
      </c>
      <c r="B3257" t="s">
        <v>7343</v>
      </c>
      <c r="C3257" t="s">
        <v>2092</v>
      </c>
      <c r="D3257" t="s">
        <v>282</v>
      </c>
      <c r="E3257" t="s">
        <v>333</v>
      </c>
      <c r="G3257" t="s">
        <v>313</v>
      </c>
      <c r="H3257" t="s">
        <v>313</v>
      </c>
      <c r="I3257" t="s">
        <v>7344</v>
      </c>
      <c r="J3257" t="s">
        <v>284</v>
      </c>
      <c r="K3257" t="s">
        <v>2075</v>
      </c>
      <c r="M3257" t="s">
        <v>294</v>
      </c>
      <c r="N3257" t="s">
        <v>295</v>
      </c>
      <c r="O3257" t="s">
        <v>2076</v>
      </c>
      <c r="P3257" t="s">
        <v>287</v>
      </c>
      <c r="Q3257" t="s">
        <v>301</v>
      </c>
      <c r="R3257" t="b">
        <v>0</v>
      </c>
      <c r="S3257" t="b">
        <v>0</v>
      </c>
      <c r="T3257" t="s">
        <v>25455</v>
      </c>
      <c r="U3257" t="s">
        <v>2244</v>
      </c>
      <c r="V3257" s="32" t="s">
        <v>7345</v>
      </c>
      <c r="W3257" t="s">
        <v>7346</v>
      </c>
      <c r="X3257" t="s">
        <v>282</v>
      </c>
      <c r="Y3257" t="s">
        <v>301</v>
      </c>
      <c r="Z3257" t="s">
        <v>284</v>
      </c>
      <c r="AA3257" t="s">
        <v>299</v>
      </c>
      <c r="AB3257"/>
      <c r="AD3257" s="27" t="s">
        <v>2075</v>
      </c>
      <c r="AE3257" t="s">
        <v>289</v>
      </c>
      <c r="AF3257" t="s">
        <v>294</v>
      </c>
      <c r="AH3257" t="s">
        <v>625</v>
      </c>
      <c r="AI3257" t="s">
        <v>26082</v>
      </c>
      <c r="AJ3257" t="s">
        <v>26086</v>
      </c>
      <c r="AK3257" t="s">
        <v>2082</v>
      </c>
      <c r="AL3257" s="12">
        <v>46114.229456018518</v>
      </c>
      <c r="AM3257" t="s">
        <v>291</v>
      </c>
    </row>
    <row r="3258" spans="1:39" ht="15" customHeight="1" x14ac:dyDescent="0.3">
      <c r="A3258" s="38" t="s">
        <v>7656</v>
      </c>
      <c r="B3258" t="s">
        <v>7657</v>
      </c>
      <c r="C3258" t="s">
        <v>2092</v>
      </c>
      <c r="D3258" t="s">
        <v>282</v>
      </c>
      <c r="E3258" t="s">
        <v>319</v>
      </c>
      <c r="G3258" t="s">
        <v>320</v>
      </c>
      <c r="H3258" t="s">
        <v>320</v>
      </c>
      <c r="I3258" t="s">
        <v>7658</v>
      </c>
      <c r="J3258" t="s">
        <v>284</v>
      </c>
      <c r="K3258" t="s">
        <v>2094</v>
      </c>
      <c r="M3258" t="s">
        <v>294</v>
      </c>
      <c r="N3258" t="s">
        <v>295</v>
      </c>
      <c r="O3258" t="s">
        <v>2076</v>
      </c>
      <c r="Q3258" t="s">
        <v>305</v>
      </c>
      <c r="R3258" t="b">
        <v>0</v>
      </c>
      <c r="S3258" t="b">
        <v>0</v>
      </c>
      <c r="T3258" t="s">
        <v>426</v>
      </c>
      <c r="U3258">
        <v>1</v>
      </c>
      <c r="V3258" s="30" t="s">
        <v>7368</v>
      </c>
      <c r="W3258" t="s">
        <v>7369</v>
      </c>
      <c r="X3258" t="s">
        <v>282</v>
      </c>
      <c r="Y3258" t="s">
        <v>305</v>
      </c>
      <c r="Z3258" t="s">
        <v>284</v>
      </c>
      <c r="AA3258" t="s">
        <v>319</v>
      </c>
      <c r="AB3258"/>
      <c r="AD3258" s="27" t="s">
        <v>2094</v>
      </c>
      <c r="AE3258" t="s">
        <v>26031</v>
      </c>
      <c r="AF3258" t="s">
        <v>285</v>
      </c>
      <c r="AH3258" t="s">
        <v>674</v>
      </c>
      <c r="AI3258" t="s">
        <v>26578</v>
      </c>
      <c r="AJ3258" t="s">
        <v>26579</v>
      </c>
      <c r="AK3258" t="s">
        <v>2082</v>
      </c>
      <c r="AL3258" s="12">
        <v>46120.370034722226</v>
      </c>
      <c r="AM3258" t="s">
        <v>309</v>
      </c>
    </row>
    <row r="3259" spans="1:39" ht="15" customHeight="1" x14ac:dyDescent="0.3">
      <c r="A3259" s="38" t="s">
        <v>7656</v>
      </c>
      <c r="B3259" t="s">
        <v>7657</v>
      </c>
      <c r="C3259" t="s">
        <v>2092</v>
      </c>
      <c r="D3259" t="s">
        <v>282</v>
      </c>
      <c r="E3259" t="s">
        <v>319</v>
      </c>
      <c r="G3259" t="s">
        <v>320</v>
      </c>
      <c r="H3259" t="s">
        <v>320</v>
      </c>
      <c r="I3259" t="s">
        <v>7658</v>
      </c>
      <c r="J3259" t="s">
        <v>284</v>
      </c>
      <c r="K3259" t="s">
        <v>2094</v>
      </c>
      <c r="M3259" t="s">
        <v>294</v>
      </c>
      <c r="N3259" t="s">
        <v>295</v>
      </c>
      <c r="O3259" t="s">
        <v>2076</v>
      </c>
      <c r="Q3259" t="s">
        <v>305</v>
      </c>
      <c r="R3259" t="b">
        <v>0</v>
      </c>
      <c r="S3259" t="b">
        <v>0</v>
      </c>
      <c r="T3259" t="s">
        <v>426</v>
      </c>
      <c r="U3259">
        <v>1</v>
      </c>
      <c r="V3259" s="32" t="s">
        <v>7098</v>
      </c>
      <c r="W3259" t="s">
        <v>7099</v>
      </c>
      <c r="X3259" t="s">
        <v>282</v>
      </c>
      <c r="Y3259" t="s">
        <v>305</v>
      </c>
      <c r="Z3259" t="s">
        <v>284</v>
      </c>
      <c r="AA3259" t="s">
        <v>319</v>
      </c>
      <c r="AB3259"/>
      <c r="AD3259" s="27" t="s">
        <v>2094</v>
      </c>
      <c r="AE3259" t="s">
        <v>26031</v>
      </c>
      <c r="AF3259" t="s">
        <v>285</v>
      </c>
      <c r="AH3259" t="s">
        <v>674</v>
      </c>
      <c r="AI3259" t="s">
        <v>26578</v>
      </c>
      <c r="AJ3259" t="s">
        <v>26579</v>
      </c>
      <c r="AK3259" t="s">
        <v>2082</v>
      </c>
      <c r="AL3259" s="12">
        <v>46120.37023148148</v>
      </c>
      <c r="AM3259" t="s">
        <v>309</v>
      </c>
    </row>
    <row r="3260" spans="1:39" ht="15" customHeight="1" x14ac:dyDescent="0.3">
      <c r="A3260" s="38" t="s">
        <v>7656</v>
      </c>
      <c r="B3260" t="s">
        <v>7657</v>
      </c>
      <c r="C3260" t="s">
        <v>2092</v>
      </c>
      <c r="D3260" t="s">
        <v>282</v>
      </c>
      <c r="E3260" t="s">
        <v>319</v>
      </c>
      <c r="G3260" t="s">
        <v>320</v>
      </c>
      <c r="H3260" t="s">
        <v>320</v>
      </c>
      <c r="I3260" t="s">
        <v>7658</v>
      </c>
      <c r="J3260" t="s">
        <v>284</v>
      </c>
      <c r="K3260" t="s">
        <v>2094</v>
      </c>
      <c r="M3260" t="s">
        <v>294</v>
      </c>
      <c r="N3260" t="s">
        <v>295</v>
      </c>
      <c r="O3260" t="s">
        <v>2076</v>
      </c>
      <c r="Q3260" t="s">
        <v>305</v>
      </c>
      <c r="R3260" t="b">
        <v>0</v>
      </c>
      <c r="S3260" t="b">
        <v>0</v>
      </c>
      <c r="T3260" t="s">
        <v>426</v>
      </c>
      <c r="U3260">
        <v>1</v>
      </c>
      <c r="V3260" s="30" t="s">
        <v>7325</v>
      </c>
      <c r="W3260" t="s">
        <v>7326</v>
      </c>
      <c r="X3260" t="s">
        <v>282</v>
      </c>
      <c r="Y3260" t="s">
        <v>305</v>
      </c>
      <c r="Z3260" t="s">
        <v>284</v>
      </c>
      <c r="AA3260" t="s">
        <v>319</v>
      </c>
      <c r="AB3260"/>
      <c r="AD3260" s="27" t="s">
        <v>2094</v>
      </c>
      <c r="AE3260" t="s">
        <v>26031</v>
      </c>
      <c r="AF3260" t="s">
        <v>285</v>
      </c>
      <c r="AH3260" t="s">
        <v>674</v>
      </c>
      <c r="AI3260" t="s">
        <v>26578</v>
      </c>
      <c r="AJ3260" t="s">
        <v>26579</v>
      </c>
      <c r="AK3260" t="s">
        <v>2082</v>
      </c>
      <c r="AL3260" s="12">
        <v>46120.367546296293</v>
      </c>
      <c r="AM3260" t="s">
        <v>309</v>
      </c>
    </row>
    <row r="3261" spans="1:39" ht="15" customHeight="1" x14ac:dyDescent="0.3">
      <c r="A3261" s="38" t="s">
        <v>7656</v>
      </c>
      <c r="B3261" t="s">
        <v>7657</v>
      </c>
      <c r="C3261" t="s">
        <v>2092</v>
      </c>
      <c r="D3261" t="s">
        <v>282</v>
      </c>
      <c r="E3261" t="s">
        <v>319</v>
      </c>
      <c r="G3261" t="s">
        <v>320</v>
      </c>
      <c r="H3261" t="s">
        <v>320</v>
      </c>
      <c r="I3261" t="s">
        <v>7658</v>
      </c>
      <c r="J3261" t="s">
        <v>284</v>
      </c>
      <c r="K3261" t="s">
        <v>2094</v>
      </c>
      <c r="M3261" t="s">
        <v>294</v>
      </c>
      <c r="N3261" t="s">
        <v>295</v>
      </c>
      <c r="O3261" t="s">
        <v>2076</v>
      </c>
      <c r="Q3261" t="s">
        <v>305</v>
      </c>
      <c r="R3261" t="b">
        <v>0</v>
      </c>
      <c r="S3261" t="b">
        <v>0</v>
      </c>
      <c r="T3261" t="s">
        <v>426</v>
      </c>
      <c r="U3261">
        <v>1</v>
      </c>
      <c r="V3261" s="32" t="s">
        <v>7078</v>
      </c>
      <c r="W3261" t="s">
        <v>7079</v>
      </c>
      <c r="X3261" t="s">
        <v>282</v>
      </c>
      <c r="Y3261" t="s">
        <v>305</v>
      </c>
      <c r="Z3261" t="s">
        <v>284</v>
      </c>
      <c r="AA3261" t="s">
        <v>319</v>
      </c>
      <c r="AB3261"/>
      <c r="AD3261" s="27" t="s">
        <v>2094</v>
      </c>
      <c r="AE3261" t="s">
        <v>26031</v>
      </c>
      <c r="AF3261" t="s">
        <v>285</v>
      </c>
      <c r="AH3261" t="s">
        <v>674</v>
      </c>
      <c r="AI3261" t="s">
        <v>26578</v>
      </c>
      <c r="AJ3261" t="s">
        <v>26579</v>
      </c>
      <c r="AK3261" t="s">
        <v>2082</v>
      </c>
      <c r="AL3261" s="12">
        <v>46120.365879629629</v>
      </c>
      <c r="AM3261" t="s">
        <v>309</v>
      </c>
    </row>
    <row r="3262" spans="1:39" ht="15" customHeight="1" x14ac:dyDescent="0.3">
      <c r="A3262" s="38" t="s">
        <v>7659</v>
      </c>
      <c r="B3262" t="s">
        <v>7660</v>
      </c>
      <c r="C3262" t="s">
        <v>2092</v>
      </c>
      <c r="D3262" t="s">
        <v>282</v>
      </c>
      <c r="E3262" t="s">
        <v>319</v>
      </c>
      <c r="G3262" t="s">
        <v>320</v>
      </c>
      <c r="H3262" t="s">
        <v>320</v>
      </c>
      <c r="I3262" t="s">
        <v>7661</v>
      </c>
      <c r="J3262" t="s">
        <v>284</v>
      </c>
      <c r="K3262" t="s">
        <v>2094</v>
      </c>
      <c r="M3262" t="s">
        <v>294</v>
      </c>
      <c r="N3262" t="s">
        <v>295</v>
      </c>
      <c r="O3262" t="s">
        <v>2076</v>
      </c>
      <c r="Q3262" t="s">
        <v>305</v>
      </c>
      <c r="R3262" t="b">
        <v>0</v>
      </c>
      <c r="S3262" t="b">
        <v>0</v>
      </c>
      <c r="T3262" t="s">
        <v>426</v>
      </c>
      <c r="U3262">
        <v>1</v>
      </c>
      <c r="V3262" s="30" t="s">
        <v>7662</v>
      </c>
      <c r="W3262" t="s">
        <v>7663</v>
      </c>
      <c r="X3262" t="s">
        <v>282</v>
      </c>
      <c r="Y3262" t="s">
        <v>305</v>
      </c>
      <c r="Z3262" t="s">
        <v>284</v>
      </c>
      <c r="AA3262" t="s">
        <v>319</v>
      </c>
      <c r="AB3262"/>
      <c r="AD3262" s="27" t="s">
        <v>2075</v>
      </c>
      <c r="AE3262" t="s">
        <v>289</v>
      </c>
      <c r="AF3262" t="s">
        <v>294</v>
      </c>
      <c r="AH3262" t="s">
        <v>674</v>
      </c>
      <c r="AI3262" t="s">
        <v>26578</v>
      </c>
      <c r="AJ3262" t="s">
        <v>26579</v>
      </c>
      <c r="AK3262" t="s">
        <v>2082</v>
      </c>
      <c r="AL3262" s="12">
        <v>46120.369837962964</v>
      </c>
      <c r="AM3262" t="s">
        <v>309</v>
      </c>
    </row>
    <row r="3263" spans="1:39" ht="15" customHeight="1" x14ac:dyDescent="0.3">
      <c r="A3263" s="38" t="s">
        <v>7659</v>
      </c>
      <c r="B3263" t="s">
        <v>7660</v>
      </c>
      <c r="C3263" t="s">
        <v>2092</v>
      </c>
      <c r="D3263" t="s">
        <v>282</v>
      </c>
      <c r="E3263" t="s">
        <v>319</v>
      </c>
      <c r="G3263" t="s">
        <v>320</v>
      </c>
      <c r="H3263" t="s">
        <v>320</v>
      </c>
      <c r="I3263" t="s">
        <v>7661</v>
      </c>
      <c r="J3263" t="s">
        <v>284</v>
      </c>
      <c r="K3263" t="s">
        <v>2094</v>
      </c>
      <c r="M3263" t="s">
        <v>294</v>
      </c>
      <c r="N3263" t="s">
        <v>295</v>
      </c>
      <c r="O3263" t="s">
        <v>2076</v>
      </c>
      <c r="Q3263" t="s">
        <v>305</v>
      </c>
      <c r="R3263" t="b">
        <v>0</v>
      </c>
      <c r="S3263" t="b">
        <v>0</v>
      </c>
      <c r="T3263" t="s">
        <v>426</v>
      </c>
      <c r="U3263">
        <v>1</v>
      </c>
      <c r="V3263" s="30" t="s">
        <v>7664</v>
      </c>
      <c r="W3263" t="s">
        <v>7665</v>
      </c>
      <c r="X3263" t="s">
        <v>282</v>
      </c>
      <c r="Y3263" t="s">
        <v>305</v>
      </c>
      <c r="Z3263" t="s">
        <v>284</v>
      </c>
      <c r="AA3263" t="s">
        <v>319</v>
      </c>
      <c r="AB3263"/>
      <c r="AD3263" s="27" t="s">
        <v>2094</v>
      </c>
      <c r="AE3263" t="s">
        <v>289</v>
      </c>
      <c r="AF3263" t="s">
        <v>294</v>
      </c>
      <c r="AH3263" t="s">
        <v>674</v>
      </c>
      <c r="AI3263" t="s">
        <v>26578</v>
      </c>
      <c r="AJ3263" t="s">
        <v>26579</v>
      </c>
      <c r="AK3263" t="s">
        <v>2082</v>
      </c>
      <c r="AL3263" s="12">
        <v>46120.365208333336</v>
      </c>
      <c r="AM3263" t="s">
        <v>309</v>
      </c>
    </row>
    <row r="3264" spans="1:39" ht="15" customHeight="1" x14ac:dyDescent="0.3">
      <c r="A3264" s="38" t="s">
        <v>7363</v>
      </c>
      <c r="B3264" t="s">
        <v>7364</v>
      </c>
      <c r="C3264" t="s">
        <v>2092</v>
      </c>
      <c r="D3264" t="s">
        <v>282</v>
      </c>
      <c r="E3264" t="s">
        <v>319</v>
      </c>
      <c r="G3264" t="s">
        <v>320</v>
      </c>
      <c r="H3264" t="s">
        <v>320</v>
      </c>
      <c r="I3264" t="s">
        <v>7365</v>
      </c>
      <c r="J3264" t="s">
        <v>284</v>
      </c>
      <c r="K3264" t="s">
        <v>2094</v>
      </c>
      <c r="M3264" t="s">
        <v>294</v>
      </c>
      <c r="N3264" t="s">
        <v>295</v>
      </c>
      <c r="O3264" t="s">
        <v>2076</v>
      </c>
      <c r="Q3264" t="s">
        <v>305</v>
      </c>
      <c r="R3264" t="b">
        <v>0</v>
      </c>
      <c r="S3264" t="b">
        <v>0</v>
      </c>
      <c r="T3264" t="s">
        <v>426</v>
      </c>
      <c r="U3264">
        <v>1</v>
      </c>
      <c r="V3264" s="32" t="s">
        <v>7368</v>
      </c>
      <c r="W3264" t="s">
        <v>7369</v>
      </c>
      <c r="X3264" t="s">
        <v>282</v>
      </c>
      <c r="Y3264" t="s">
        <v>305</v>
      </c>
      <c r="Z3264" t="s">
        <v>284</v>
      </c>
      <c r="AA3264" t="s">
        <v>319</v>
      </c>
      <c r="AB3264"/>
      <c r="AD3264" s="27" t="s">
        <v>2094</v>
      </c>
      <c r="AE3264" t="s">
        <v>26031</v>
      </c>
      <c r="AF3264" t="s">
        <v>285</v>
      </c>
      <c r="AH3264" t="s">
        <v>674</v>
      </c>
      <c r="AI3264" t="s">
        <v>26578</v>
      </c>
      <c r="AJ3264" t="s">
        <v>26579</v>
      </c>
      <c r="AK3264" t="s">
        <v>2082</v>
      </c>
      <c r="AL3264" s="12">
        <v>46120.370034722226</v>
      </c>
      <c r="AM3264" t="s">
        <v>309</v>
      </c>
    </row>
    <row r="3265" spans="1:39" ht="15" customHeight="1" x14ac:dyDescent="0.3">
      <c r="A3265" s="38" t="s">
        <v>7363</v>
      </c>
      <c r="B3265" t="s">
        <v>7364</v>
      </c>
      <c r="C3265" t="s">
        <v>2092</v>
      </c>
      <c r="D3265" t="s">
        <v>282</v>
      </c>
      <c r="E3265" t="s">
        <v>319</v>
      </c>
      <c r="G3265" t="s">
        <v>320</v>
      </c>
      <c r="H3265" t="s">
        <v>320</v>
      </c>
      <c r="I3265" t="s">
        <v>7365</v>
      </c>
      <c r="J3265" t="s">
        <v>284</v>
      </c>
      <c r="K3265" t="s">
        <v>2094</v>
      </c>
      <c r="M3265" t="s">
        <v>294</v>
      </c>
      <c r="N3265" t="s">
        <v>295</v>
      </c>
      <c r="O3265" t="s">
        <v>2076</v>
      </c>
      <c r="Q3265" t="s">
        <v>305</v>
      </c>
      <c r="R3265" t="b">
        <v>0</v>
      </c>
      <c r="S3265" t="b">
        <v>0</v>
      </c>
      <c r="T3265" t="s">
        <v>426</v>
      </c>
      <c r="U3265">
        <v>1</v>
      </c>
      <c r="V3265" s="30" t="s">
        <v>7098</v>
      </c>
      <c r="W3265" t="s">
        <v>7099</v>
      </c>
      <c r="X3265" t="s">
        <v>282</v>
      </c>
      <c r="Y3265" t="s">
        <v>305</v>
      </c>
      <c r="Z3265" t="s">
        <v>284</v>
      </c>
      <c r="AA3265" t="s">
        <v>319</v>
      </c>
      <c r="AB3265"/>
      <c r="AD3265" s="27" t="s">
        <v>2094</v>
      </c>
      <c r="AE3265" t="s">
        <v>26031</v>
      </c>
      <c r="AF3265" t="s">
        <v>285</v>
      </c>
      <c r="AH3265" t="s">
        <v>674</v>
      </c>
      <c r="AI3265" t="s">
        <v>26578</v>
      </c>
      <c r="AJ3265" t="s">
        <v>26579</v>
      </c>
      <c r="AK3265" t="s">
        <v>2082</v>
      </c>
      <c r="AL3265" s="12">
        <v>46120.37023148148</v>
      </c>
      <c r="AM3265" t="s">
        <v>309</v>
      </c>
    </row>
    <row r="3266" spans="1:39" ht="15" customHeight="1" x14ac:dyDescent="0.3">
      <c r="A3266" s="38" t="s">
        <v>7363</v>
      </c>
      <c r="B3266" t="s">
        <v>7364</v>
      </c>
      <c r="C3266" t="s">
        <v>2092</v>
      </c>
      <c r="D3266" t="s">
        <v>282</v>
      </c>
      <c r="E3266" t="s">
        <v>319</v>
      </c>
      <c r="G3266" t="s">
        <v>320</v>
      </c>
      <c r="H3266" t="s">
        <v>320</v>
      </c>
      <c r="I3266" t="s">
        <v>7365</v>
      </c>
      <c r="J3266" t="s">
        <v>284</v>
      </c>
      <c r="K3266" t="s">
        <v>2094</v>
      </c>
      <c r="M3266" t="s">
        <v>294</v>
      </c>
      <c r="N3266" t="s">
        <v>295</v>
      </c>
      <c r="O3266" t="s">
        <v>2076</v>
      </c>
      <c r="Q3266" t="s">
        <v>305</v>
      </c>
      <c r="R3266" t="b">
        <v>0</v>
      </c>
      <c r="S3266" t="b">
        <v>0</v>
      </c>
      <c r="T3266" t="s">
        <v>426</v>
      </c>
      <c r="U3266">
        <v>1</v>
      </c>
      <c r="V3266" s="32" t="s">
        <v>7325</v>
      </c>
      <c r="W3266" t="s">
        <v>7326</v>
      </c>
      <c r="X3266" t="s">
        <v>282</v>
      </c>
      <c r="Y3266" t="s">
        <v>305</v>
      </c>
      <c r="Z3266" t="s">
        <v>284</v>
      </c>
      <c r="AA3266" t="s">
        <v>319</v>
      </c>
      <c r="AB3266"/>
      <c r="AD3266" s="27" t="s">
        <v>2094</v>
      </c>
      <c r="AE3266" t="s">
        <v>26031</v>
      </c>
      <c r="AF3266" t="s">
        <v>285</v>
      </c>
      <c r="AH3266" t="s">
        <v>674</v>
      </c>
      <c r="AI3266" t="s">
        <v>26578</v>
      </c>
      <c r="AJ3266" t="s">
        <v>26579</v>
      </c>
      <c r="AK3266" t="s">
        <v>2082</v>
      </c>
      <c r="AL3266" s="12">
        <v>46120.367546296293</v>
      </c>
      <c r="AM3266" t="s">
        <v>309</v>
      </c>
    </row>
    <row r="3267" spans="1:39" ht="15" customHeight="1" x14ac:dyDescent="0.3">
      <c r="A3267" s="38" t="s">
        <v>7363</v>
      </c>
      <c r="B3267" t="s">
        <v>7364</v>
      </c>
      <c r="C3267" t="s">
        <v>2092</v>
      </c>
      <c r="D3267" t="s">
        <v>282</v>
      </c>
      <c r="E3267" t="s">
        <v>319</v>
      </c>
      <c r="G3267" t="s">
        <v>320</v>
      </c>
      <c r="H3267" t="s">
        <v>320</v>
      </c>
      <c r="I3267" t="s">
        <v>7365</v>
      </c>
      <c r="J3267" t="s">
        <v>284</v>
      </c>
      <c r="K3267" t="s">
        <v>2094</v>
      </c>
      <c r="M3267" t="s">
        <v>294</v>
      </c>
      <c r="N3267" t="s">
        <v>295</v>
      </c>
      <c r="O3267" t="s">
        <v>2076</v>
      </c>
      <c r="Q3267" t="s">
        <v>305</v>
      </c>
      <c r="R3267" t="b">
        <v>0</v>
      </c>
      <c r="S3267" t="b">
        <v>0</v>
      </c>
      <c r="T3267" t="s">
        <v>426</v>
      </c>
      <c r="U3267">
        <v>1</v>
      </c>
      <c r="V3267" s="30" t="s">
        <v>7078</v>
      </c>
      <c r="W3267" t="s">
        <v>7079</v>
      </c>
      <c r="X3267" t="s">
        <v>282</v>
      </c>
      <c r="Y3267" t="s">
        <v>305</v>
      </c>
      <c r="Z3267" t="s">
        <v>284</v>
      </c>
      <c r="AA3267" t="s">
        <v>319</v>
      </c>
      <c r="AB3267"/>
      <c r="AD3267" s="27" t="s">
        <v>2094</v>
      </c>
      <c r="AE3267" t="s">
        <v>26031</v>
      </c>
      <c r="AF3267" t="s">
        <v>285</v>
      </c>
      <c r="AH3267" t="s">
        <v>674</v>
      </c>
      <c r="AI3267" t="s">
        <v>26578</v>
      </c>
      <c r="AJ3267" t="s">
        <v>26579</v>
      </c>
      <c r="AK3267" t="s">
        <v>2082</v>
      </c>
      <c r="AL3267" s="12">
        <v>46120.365879629629</v>
      </c>
      <c r="AM3267" t="s">
        <v>309</v>
      </c>
    </row>
    <row r="3268" spans="1:39" ht="15" customHeight="1" x14ac:dyDescent="0.3">
      <c r="A3268" s="38" t="s">
        <v>7363</v>
      </c>
      <c r="B3268" t="s">
        <v>7364</v>
      </c>
      <c r="C3268" t="s">
        <v>2092</v>
      </c>
      <c r="D3268" t="s">
        <v>282</v>
      </c>
      <c r="E3268" t="s">
        <v>319</v>
      </c>
      <c r="G3268" t="s">
        <v>320</v>
      </c>
      <c r="H3268" t="s">
        <v>320</v>
      </c>
      <c r="I3268" t="s">
        <v>7365</v>
      </c>
      <c r="J3268" t="s">
        <v>284</v>
      </c>
      <c r="K3268" t="s">
        <v>2094</v>
      </c>
      <c r="M3268" t="s">
        <v>294</v>
      </c>
      <c r="N3268" t="s">
        <v>295</v>
      </c>
      <c r="O3268" t="s">
        <v>2076</v>
      </c>
      <c r="Q3268" t="s">
        <v>305</v>
      </c>
      <c r="R3268" t="b">
        <v>0</v>
      </c>
      <c r="S3268" t="b">
        <v>0</v>
      </c>
      <c r="T3268" t="s">
        <v>426</v>
      </c>
      <c r="U3268">
        <v>1</v>
      </c>
      <c r="V3268" s="32" t="s">
        <v>7366</v>
      </c>
      <c r="W3268" t="s">
        <v>7367</v>
      </c>
      <c r="X3268" t="s">
        <v>282</v>
      </c>
      <c r="Y3268" t="s">
        <v>305</v>
      </c>
      <c r="Z3268" t="s">
        <v>284</v>
      </c>
      <c r="AA3268" t="s">
        <v>319</v>
      </c>
      <c r="AB3268"/>
      <c r="AD3268" s="27" t="s">
        <v>2094</v>
      </c>
      <c r="AE3268" t="s">
        <v>289</v>
      </c>
      <c r="AF3268" t="s">
        <v>285</v>
      </c>
      <c r="AH3268" t="s">
        <v>579</v>
      </c>
      <c r="AI3268" t="s">
        <v>26578</v>
      </c>
      <c r="AJ3268" t="s">
        <v>26579</v>
      </c>
      <c r="AK3268" t="s">
        <v>2082</v>
      </c>
      <c r="AL3268" s="12">
        <v>46120.367314814815</v>
      </c>
      <c r="AM3268" t="s">
        <v>309</v>
      </c>
    </row>
    <row r="3269" spans="1:39" ht="15" customHeight="1" x14ac:dyDescent="0.3">
      <c r="A3269" s="38" t="s">
        <v>7403</v>
      </c>
      <c r="B3269" t="s">
        <v>7404</v>
      </c>
      <c r="C3269" t="s">
        <v>2092</v>
      </c>
      <c r="D3269" t="s">
        <v>282</v>
      </c>
      <c r="E3269" t="s">
        <v>322</v>
      </c>
      <c r="G3269" t="s">
        <v>332</v>
      </c>
      <c r="I3269" t="s">
        <v>7405</v>
      </c>
      <c r="J3269" t="s">
        <v>284</v>
      </c>
      <c r="K3269" t="s">
        <v>2075</v>
      </c>
      <c r="M3269" t="s">
        <v>294</v>
      </c>
      <c r="N3269" t="s">
        <v>295</v>
      </c>
      <c r="O3269" t="s">
        <v>2076</v>
      </c>
      <c r="P3269" t="s">
        <v>287</v>
      </c>
      <c r="Q3269" t="s">
        <v>305</v>
      </c>
      <c r="R3269" t="b">
        <v>0</v>
      </c>
      <c r="S3269" t="b">
        <v>0</v>
      </c>
      <c r="T3269" t="s">
        <v>25455</v>
      </c>
      <c r="U3269" t="s">
        <v>2244</v>
      </c>
      <c r="V3269" s="30" t="s">
        <v>7408</v>
      </c>
      <c r="W3269" t="s">
        <v>7409</v>
      </c>
      <c r="X3269" t="s">
        <v>282</v>
      </c>
      <c r="Y3269" t="s">
        <v>305</v>
      </c>
      <c r="Z3269" t="s">
        <v>284</v>
      </c>
      <c r="AA3269" t="s">
        <v>322</v>
      </c>
      <c r="AB3269"/>
      <c r="AD3269" s="27" t="s">
        <v>2094</v>
      </c>
      <c r="AE3269" t="s">
        <v>289</v>
      </c>
      <c r="AF3269" t="s">
        <v>294</v>
      </c>
      <c r="AH3269" t="s">
        <v>674</v>
      </c>
      <c r="AI3269" t="s">
        <v>26578</v>
      </c>
      <c r="AJ3269" t="s">
        <v>26579</v>
      </c>
      <c r="AK3269" t="s">
        <v>2082</v>
      </c>
      <c r="AL3269" s="12">
        <v>46120.370775462965</v>
      </c>
      <c r="AM3269" t="s">
        <v>309</v>
      </c>
    </row>
    <row r="3270" spans="1:39" ht="15" customHeight="1" x14ac:dyDescent="0.3">
      <c r="A3270" s="38" t="s">
        <v>7403</v>
      </c>
      <c r="B3270" t="s">
        <v>7404</v>
      </c>
      <c r="C3270" t="s">
        <v>2092</v>
      </c>
      <c r="D3270" t="s">
        <v>282</v>
      </c>
      <c r="E3270" t="s">
        <v>322</v>
      </c>
      <c r="G3270" t="s">
        <v>332</v>
      </c>
      <c r="I3270" t="s">
        <v>7405</v>
      </c>
      <c r="J3270" t="s">
        <v>284</v>
      </c>
      <c r="K3270" t="s">
        <v>2075</v>
      </c>
      <c r="M3270" t="s">
        <v>294</v>
      </c>
      <c r="N3270" t="s">
        <v>295</v>
      </c>
      <c r="O3270" t="s">
        <v>2076</v>
      </c>
      <c r="P3270" t="s">
        <v>287</v>
      </c>
      <c r="Q3270" t="s">
        <v>305</v>
      </c>
      <c r="R3270" t="b">
        <v>0</v>
      </c>
      <c r="S3270" t="b">
        <v>0</v>
      </c>
      <c r="T3270" t="s">
        <v>25455</v>
      </c>
      <c r="U3270" t="s">
        <v>2244</v>
      </c>
      <c r="V3270" s="32" t="s">
        <v>7366</v>
      </c>
      <c r="W3270" t="s">
        <v>7367</v>
      </c>
      <c r="X3270" t="s">
        <v>282</v>
      </c>
      <c r="Y3270" t="s">
        <v>305</v>
      </c>
      <c r="Z3270" t="s">
        <v>284</v>
      </c>
      <c r="AA3270" t="s">
        <v>319</v>
      </c>
      <c r="AB3270"/>
      <c r="AD3270" s="27" t="s">
        <v>2094</v>
      </c>
      <c r="AE3270" t="s">
        <v>289</v>
      </c>
      <c r="AF3270" t="s">
        <v>285</v>
      </c>
      <c r="AH3270" t="s">
        <v>579</v>
      </c>
      <c r="AI3270" t="s">
        <v>26578</v>
      </c>
      <c r="AJ3270" t="s">
        <v>26579</v>
      </c>
      <c r="AK3270" t="s">
        <v>2082</v>
      </c>
      <c r="AL3270" s="12">
        <v>46120.367314814815</v>
      </c>
      <c r="AM3270" t="s">
        <v>309</v>
      </c>
    </row>
    <row r="3271" spans="1:39" ht="15" customHeight="1" x14ac:dyDescent="0.3">
      <c r="A3271" s="38" t="s">
        <v>7403</v>
      </c>
      <c r="B3271" t="s">
        <v>7404</v>
      </c>
      <c r="C3271" t="s">
        <v>2092</v>
      </c>
      <c r="D3271" t="s">
        <v>282</v>
      </c>
      <c r="E3271" t="s">
        <v>322</v>
      </c>
      <c r="G3271" t="s">
        <v>332</v>
      </c>
      <c r="I3271" t="s">
        <v>7405</v>
      </c>
      <c r="J3271" t="s">
        <v>284</v>
      </c>
      <c r="K3271" t="s">
        <v>2075</v>
      </c>
      <c r="M3271" t="s">
        <v>294</v>
      </c>
      <c r="N3271" t="s">
        <v>295</v>
      </c>
      <c r="O3271" t="s">
        <v>2076</v>
      </c>
      <c r="P3271" t="s">
        <v>287</v>
      </c>
      <c r="Q3271" t="s">
        <v>305</v>
      </c>
      <c r="R3271" t="b">
        <v>0</v>
      </c>
      <c r="S3271" t="b">
        <v>0</v>
      </c>
      <c r="T3271" t="s">
        <v>25455</v>
      </c>
      <c r="U3271" t="s">
        <v>2244</v>
      </c>
      <c r="V3271" s="30" t="s">
        <v>7410</v>
      </c>
      <c r="W3271" t="s">
        <v>7411</v>
      </c>
      <c r="X3271" t="s">
        <v>282</v>
      </c>
      <c r="Y3271" t="s">
        <v>305</v>
      </c>
      <c r="Z3271" t="s">
        <v>284</v>
      </c>
      <c r="AA3271" t="s">
        <v>322</v>
      </c>
      <c r="AB3271"/>
      <c r="AD3271" s="27" t="s">
        <v>2075</v>
      </c>
      <c r="AE3271" t="s">
        <v>26030</v>
      </c>
      <c r="AF3271" t="s">
        <v>294</v>
      </c>
      <c r="AH3271" t="s">
        <v>590</v>
      </c>
      <c r="AI3271" t="s">
        <v>26578</v>
      </c>
      <c r="AJ3271" t="s">
        <v>26579</v>
      </c>
      <c r="AK3271" t="s">
        <v>2082</v>
      </c>
      <c r="AL3271" s="12">
        <v>46120.368159722224</v>
      </c>
      <c r="AM3271" t="s">
        <v>309</v>
      </c>
    </row>
    <row r="3272" spans="1:39" ht="15" customHeight="1" x14ac:dyDescent="0.3">
      <c r="A3272" s="38" t="s">
        <v>7403</v>
      </c>
      <c r="B3272" t="s">
        <v>7404</v>
      </c>
      <c r="C3272" t="s">
        <v>2092</v>
      </c>
      <c r="D3272" t="s">
        <v>282</v>
      </c>
      <c r="E3272" t="s">
        <v>322</v>
      </c>
      <c r="G3272" t="s">
        <v>332</v>
      </c>
      <c r="I3272" t="s">
        <v>7405</v>
      </c>
      <c r="J3272" t="s">
        <v>284</v>
      </c>
      <c r="K3272" t="s">
        <v>2075</v>
      </c>
      <c r="M3272" t="s">
        <v>294</v>
      </c>
      <c r="N3272" t="s">
        <v>295</v>
      </c>
      <c r="O3272" t="s">
        <v>2076</v>
      </c>
      <c r="P3272" t="s">
        <v>287</v>
      </c>
      <c r="Q3272" t="s">
        <v>305</v>
      </c>
      <c r="R3272" t="b">
        <v>0</v>
      </c>
      <c r="S3272" t="b">
        <v>0</v>
      </c>
      <c r="T3272" t="s">
        <v>25455</v>
      </c>
      <c r="U3272" t="s">
        <v>2244</v>
      </c>
      <c r="V3272" s="32" t="s">
        <v>7406</v>
      </c>
      <c r="W3272" t="s">
        <v>7407</v>
      </c>
      <c r="X3272" t="s">
        <v>282</v>
      </c>
      <c r="Y3272" t="s">
        <v>305</v>
      </c>
      <c r="Z3272" t="s">
        <v>284</v>
      </c>
      <c r="AA3272" t="s">
        <v>322</v>
      </c>
      <c r="AB3272"/>
      <c r="AD3272" s="27" t="s">
        <v>2075</v>
      </c>
      <c r="AE3272" t="s">
        <v>26030</v>
      </c>
      <c r="AF3272" t="s">
        <v>294</v>
      </c>
      <c r="AH3272" t="s">
        <v>590</v>
      </c>
      <c r="AI3272" t="s">
        <v>26578</v>
      </c>
      <c r="AJ3272" t="s">
        <v>26579</v>
      </c>
      <c r="AK3272" t="s">
        <v>2082</v>
      </c>
      <c r="AL3272" s="12">
        <v>46120.370497685188</v>
      </c>
      <c r="AM3272" t="s">
        <v>309</v>
      </c>
    </row>
    <row r="3273" spans="1:39" ht="15" customHeight="1" x14ac:dyDescent="0.3">
      <c r="A3273" s="38" t="s">
        <v>7403</v>
      </c>
      <c r="B3273" t="s">
        <v>7404</v>
      </c>
      <c r="C3273" t="s">
        <v>2092</v>
      </c>
      <c r="D3273" t="s">
        <v>282</v>
      </c>
      <c r="E3273" t="s">
        <v>322</v>
      </c>
      <c r="G3273" t="s">
        <v>332</v>
      </c>
      <c r="I3273" t="s">
        <v>7405</v>
      </c>
      <c r="J3273" t="s">
        <v>284</v>
      </c>
      <c r="K3273" t="s">
        <v>2075</v>
      </c>
      <c r="M3273" t="s">
        <v>294</v>
      </c>
      <c r="N3273" t="s">
        <v>295</v>
      </c>
      <c r="O3273" t="s">
        <v>2076</v>
      </c>
      <c r="P3273" t="s">
        <v>287</v>
      </c>
      <c r="Q3273" t="s">
        <v>305</v>
      </c>
      <c r="R3273" t="b">
        <v>0</v>
      </c>
      <c r="S3273" t="b">
        <v>0</v>
      </c>
      <c r="T3273" t="s">
        <v>25455</v>
      </c>
      <c r="U3273" t="s">
        <v>2244</v>
      </c>
      <c r="V3273" s="30" t="s">
        <v>7412</v>
      </c>
      <c r="W3273" t="s">
        <v>7413</v>
      </c>
      <c r="X3273" t="s">
        <v>282</v>
      </c>
      <c r="Y3273" t="s">
        <v>305</v>
      </c>
      <c r="Z3273" t="s">
        <v>284</v>
      </c>
      <c r="AA3273" t="s">
        <v>322</v>
      </c>
      <c r="AB3273"/>
      <c r="AD3273" s="27" t="s">
        <v>2075</v>
      </c>
      <c r="AE3273" t="s">
        <v>26030</v>
      </c>
      <c r="AF3273" t="s">
        <v>294</v>
      </c>
      <c r="AH3273" t="s">
        <v>590</v>
      </c>
      <c r="AI3273" t="s">
        <v>26578</v>
      </c>
      <c r="AJ3273" t="s">
        <v>26579</v>
      </c>
      <c r="AK3273" t="s">
        <v>2082</v>
      </c>
      <c r="AL3273" s="12">
        <v>46120.368668981479</v>
      </c>
      <c r="AM3273" t="s">
        <v>309</v>
      </c>
    </row>
    <row r="3274" spans="1:39" ht="15" customHeight="1" x14ac:dyDescent="0.3">
      <c r="A3274" s="38" t="s">
        <v>7666</v>
      </c>
      <c r="B3274" t="s">
        <v>7667</v>
      </c>
      <c r="C3274" t="s">
        <v>2092</v>
      </c>
      <c r="D3274" t="s">
        <v>282</v>
      </c>
      <c r="E3274" t="s">
        <v>322</v>
      </c>
      <c r="G3274" t="s">
        <v>298</v>
      </c>
      <c r="H3274" t="s">
        <v>298</v>
      </c>
      <c r="I3274" t="s">
        <v>7668</v>
      </c>
      <c r="J3274" t="s">
        <v>325</v>
      </c>
      <c r="K3274" t="s">
        <v>2075</v>
      </c>
      <c r="M3274" t="s">
        <v>294</v>
      </c>
      <c r="N3274" t="s">
        <v>295</v>
      </c>
      <c r="O3274" t="s">
        <v>2076</v>
      </c>
      <c r="Q3274" t="s">
        <v>305</v>
      </c>
      <c r="R3274" t="b">
        <v>0</v>
      </c>
      <c r="S3274" t="b">
        <v>0</v>
      </c>
      <c r="T3274" t="s">
        <v>426</v>
      </c>
      <c r="U3274">
        <v>1</v>
      </c>
      <c r="V3274" s="32" t="s">
        <v>7412</v>
      </c>
      <c r="W3274" t="s">
        <v>7413</v>
      </c>
      <c r="X3274" t="s">
        <v>282</v>
      </c>
      <c r="Y3274" t="s">
        <v>305</v>
      </c>
      <c r="Z3274" t="s">
        <v>284</v>
      </c>
      <c r="AA3274" t="s">
        <v>322</v>
      </c>
      <c r="AB3274"/>
      <c r="AD3274" s="27" t="s">
        <v>2075</v>
      </c>
      <c r="AE3274" t="s">
        <v>26030</v>
      </c>
      <c r="AF3274" t="s">
        <v>294</v>
      </c>
      <c r="AH3274" t="s">
        <v>590</v>
      </c>
      <c r="AI3274" t="s">
        <v>26578</v>
      </c>
      <c r="AJ3274" t="s">
        <v>26579</v>
      </c>
      <c r="AK3274" t="s">
        <v>2082</v>
      </c>
      <c r="AL3274" s="12">
        <v>46120.368668981479</v>
      </c>
      <c r="AM3274" t="s">
        <v>309</v>
      </c>
    </row>
    <row r="3275" spans="1:39" ht="15" customHeight="1" x14ac:dyDescent="0.3">
      <c r="A3275" s="38" t="s">
        <v>7538</v>
      </c>
      <c r="B3275" t="s">
        <v>7539</v>
      </c>
      <c r="C3275" t="s">
        <v>2092</v>
      </c>
      <c r="D3275" t="s">
        <v>282</v>
      </c>
      <c r="E3275" t="s">
        <v>283</v>
      </c>
      <c r="G3275" t="s">
        <v>318</v>
      </c>
      <c r="I3275" t="s">
        <v>7540</v>
      </c>
      <c r="J3275" t="s">
        <v>284</v>
      </c>
      <c r="K3275" t="s">
        <v>2094</v>
      </c>
      <c r="M3275" t="s">
        <v>294</v>
      </c>
      <c r="N3275" t="s">
        <v>295</v>
      </c>
      <c r="O3275" t="s">
        <v>2076</v>
      </c>
      <c r="Q3275" t="s">
        <v>305</v>
      </c>
      <c r="R3275" t="b">
        <v>0</v>
      </c>
      <c r="S3275" t="b">
        <v>0</v>
      </c>
      <c r="T3275" t="s">
        <v>426</v>
      </c>
      <c r="U3275">
        <v>1</v>
      </c>
      <c r="V3275" s="30" t="s">
        <v>7366</v>
      </c>
      <c r="W3275" t="s">
        <v>7367</v>
      </c>
      <c r="X3275" t="s">
        <v>282</v>
      </c>
      <c r="Y3275" t="s">
        <v>305</v>
      </c>
      <c r="Z3275" t="s">
        <v>284</v>
      </c>
      <c r="AA3275" t="s">
        <v>319</v>
      </c>
      <c r="AB3275"/>
      <c r="AD3275" s="27" t="s">
        <v>2094</v>
      </c>
      <c r="AE3275" t="s">
        <v>289</v>
      </c>
      <c r="AF3275" t="s">
        <v>285</v>
      </c>
      <c r="AH3275" t="s">
        <v>579</v>
      </c>
      <c r="AI3275" t="s">
        <v>26578</v>
      </c>
      <c r="AJ3275" t="s">
        <v>26579</v>
      </c>
      <c r="AK3275" t="s">
        <v>2082</v>
      </c>
      <c r="AL3275" s="12">
        <v>46120.367314814815</v>
      </c>
      <c r="AM3275" t="s">
        <v>309</v>
      </c>
    </row>
    <row r="3276" spans="1:39" ht="15" customHeight="1" x14ac:dyDescent="0.3">
      <c r="A3276" s="38" t="s">
        <v>6901</v>
      </c>
      <c r="B3276" t="s">
        <v>6902</v>
      </c>
      <c r="C3276" t="s">
        <v>2092</v>
      </c>
      <c r="D3276" t="s">
        <v>282</v>
      </c>
      <c r="E3276" t="s">
        <v>299</v>
      </c>
      <c r="G3276" t="s">
        <v>300</v>
      </c>
      <c r="H3276" t="s">
        <v>300</v>
      </c>
      <c r="I3276" t="s">
        <v>6903</v>
      </c>
      <c r="J3276" t="s">
        <v>284</v>
      </c>
      <c r="K3276" t="s">
        <v>2094</v>
      </c>
      <c r="M3276" t="s">
        <v>294</v>
      </c>
      <c r="N3276" t="s">
        <v>295</v>
      </c>
      <c r="O3276" t="s">
        <v>2076</v>
      </c>
      <c r="Q3276" t="s">
        <v>288</v>
      </c>
      <c r="R3276" t="b">
        <v>0</v>
      </c>
      <c r="S3276" t="b">
        <v>0</v>
      </c>
      <c r="T3276" t="s">
        <v>25455</v>
      </c>
      <c r="U3276" t="s">
        <v>2244</v>
      </c>
      <c r="V3276" s="32" t="s">
        <v>6849</v>
      </c>
      <c r="W3276" t="s">
        <v>6850</v>
      </c>
      <c r="X3276" t="s">
        <v>282</v>
      </c>
      <c r="Y3276" t="s">
        <v>288</v>
      </c>
      <c r="Z3276" t="s">
        <v>284</v>
      </c>
      <c r="AA3276" t="s">
        <v>299</v>
      </c>
      <c r="AB3276"/>
      <c r="AD3276" s="27" t="s">
        <v>2075</v>
      </c>
      <c r="AE3276" t="s">
        <v>26030</v>
      </c>
      <c r="AF3276" t="s">
        <v>294</v>
      </c>
      <c r="AH3276" t="s">
        <v>625</v>
      </c>
      <c r="AI3276" t="s">
        <v>26094</v>
      </c>
      <c r="AJ3276" t="s">
        <v>26095</v>
      </c>
      <c r="AK3276" t="s">
        <v>2082</v>
      </c>
      <c r="AL3276" s="12">
        <v>46120.426817129628</v>
      </c>
      <c r="AM3276" t="s">
        <v>309</v>
      </c>
    </row>
    <row r="3277" spans="1:39" ht="15" customHeight="1" x14ac:dyDescent="0.3">
      <c r="A3277" s="38" t="s">
        <v>6901</v>
      </c>
      <c r="B3277" t="s">
        <v>6902</v>
      </c>
      <c r="C3277" t="s">
        <v>2092</v>
      </c>
      <c r="D3277" t="s">
        <v>282</v>
      </c>
      <c r="E3277" t="s">
        <v>299</v>
      </c>
      <c r="G3277" t="s">
        <v>300</v>
      </c>
      <c r="H3277" t="s">
        <v>300</v>
      </c>
      <c r="I3277" t="s">
        <v>6903</v>
      </c>
      <c r="J3277" t="s">
        <v>284</v>
      </c>
      <c r="K3277" t="s">
        <v>2094</v>
      </c>
      <c r="M3277" t="s">
        <v>294</v>
      </c>
      <c r="N3277" t="s">
        <v>295</v>
      </c>
      <c r="O3277" t="s">
        <v>2076</v>
      </c>
      <c r="Q3277" t="s">
        <v>288</v>
      </c>
      <c r="R3277" t="b">
        <v>0</v>
      </c>
      <c r="S3277" t="b">
        <v>0</v>
      </c>
      <c r="T3277" t="s">
        <v>25455</v>
      </c>
      <c r="U3277" t="s">
        <v>2244</v>
      </c>
      <c r="V3277" s="30" t="s">
        <v>2095</v>
      </c>
      <c r="W3277" t="s">
        <v>2096</v>
      </c>
      <c r="X3277" t="s">
        <v>282</v>
      </c>
      <c r="Y3277" t="s">
        <v>288</v>
      </c>
      <c r="Z3277" t="s">
        <v>284</v>
      </c>
      <c r="AA3277" t="s">
        <v>319</v>
      </c>
      <c r="AB3277"/>
      <c r="AD3277" s="27" t="s">
        <v>2075</v>
      </c>
      <c r="AE3277" t="s">
        <v>26031</v>
      </c>
      <c r="AF3277" t="s">
        <v>294</v>
      </c>
      <c r="AH3277" t="s">
        <v>641</v>
      </c>
      <c r="AI3277" t="s">
        <v>26094</v>
      </c>
      <c r="AJ3277" t="s">
        <v>26095</v>
      </c>
      <c r="AK3277" t="s">
        <v>2082</v>
      </c>
      <c r="AL3277" s="12">
        <v>46122.264513888891</v>
      </c>
      <c r="AM3277" t="s">
        <v>309</v>
      </c>
    </row>
    <row r="3278" spans="1:39" ht="15" customHeight="1" x14ac:dyDescent="0.3">
      <c r="A3278" s="38" t="s">
        <v>6901</v>
      </c>
      <c r="B3278" t="s">
        <v>6902</v>
      </c>
      <c r="C3278" t="s">
        <v>2092</v>
      </c>
      <c r="D3278" t="s">
        <v>282</v>
      </c>
      <c r="E3278" t="s">
        <v>299</v>
      </c>
      <c r="G3278" t="s">
        <v>300</v>
      </c>
      <c r="H3278" t="s">
        <v>300</v>
      </c>
      <c r="I3278" t="s">
        <v>6903</v>
      </c>
      <c r="J3278" t="s">
        <v>284</v>
      </c>
      <c r="K3278" t="s">
        <v>2094</v>
      </c>
      <c r="M3278" t="s">
        <v>294</v>
      </c>
      <c r="N3278" t="s">
        <v>295</v>
      </c>
      <c r="O3278" t="s">
        <v>2076</v>
      </c>
      <c r="Q3278" t="s">
        <v>288</v>
      </c>
      <c r="R3278" t="b">
        <v>0</v>
      </c>
      <c r="S3278" t="b">
        <v>0</v>
      </c>
      <c r="T3278" t="s">
        <v>25455</v>
      </c>
      <c r="U3278" t="s">
        <v>2244</v>
      </c>
      <c r="V3278" s="32" t="s">
        <v>6904</v>
      </c>
      <c r="W3278" t="s">
        <v>6905</v>
      </c>
      <c r="X3278" t="s">
        <v>282</v>
      </c>
      <c r="Y3278" t="s">
        <v>288</v>
      </c>
      <c r="Z3278" t="s">
        <v>284</v>
      </c>
      <c r="AA3278" t="s">
        <v>283</v>
      </c>
      <c r="AB3278"/>
      <c r="AD3278" s="27" t="s">
        <v>2075</v>
      </c>
      <c r="AE3278" t="s">
        <v>289</v>
      </c>
      <c r="AF3278" t="s">
        <v>294</v>
      </c>
      <c r="AH3278" t="s">
        <v>625</v>
      </c>
      <c r="AI3278" t="s">
        <v>26094</v>
      </c>
      <c r="AJ3278" t="s">
        <v>26095</v>
      </c>
      <c r="AK3278" t="s">
        <v>2082</v>
      </c>
      <c r="AL3278" s="12">
        <v>46122.402569444443</v>
      </c>
      <c r="AM3278" t="s">
        <v>291</v>
      </c>
    </row>
    <row r="3279" spans="1:39" ht="15" customHeight="1" x14ac:dyDescent="0.3">
      <c r="A3279" s="38" t="s">
        <v>6906</v>
      </c>
      <c r="B3279" t="s">
        <v>6907</v>
      </c>
      <c r="C3279" t="s">
        <v>2092</v>
      </c>
      <c r="D3279" t="s">
        <v>282</v>
      </c>
      <c r="E3279" t="s">
        <v>299</v>
      </c>
      <c r="G3279" t="s">
        <v>300</v>
      </c>
      <c r="H3279" t="s">
        <v>300</v>
      </c>
      <c r="I3279" t="s">
        <v>6908</v>
      </c>
      <c r="J3279" t="s">
        <v>284</v>
      </c>
      <c r="K3279" t="s">
        <v>2094</v>
      </c>
      <c r="M3279" t="s">
        <v>294</v>
      </c>
      <c r="N3279" t="s">
        <v>295</v>
      </c>
      <c r="O3279" t="s">
        <v>2076</v>
      </c>
      <c r="Q3279" t="s">
        <v>301</v>
      </c>
      <c r="R3279" t="b">
        <v>0</v>
      </c>
      <c r="S3279" t="b">
        <v>0</v>
      </c>
      <c r="T3279" s="31" t="s">
        <v>25455</v>
      </c>
      <c r="U3279" s="31" t="s">
        <v>2244</v>
      </c>
      <c r="V3279" s="30" t="s">
        <v>6909</v>
      </c>
      <c r="W3279" t="s">
        <v>6910</v>
      </c>
      <c r="X3279" t="s">
        <v>282</v>
      </c>
      <c r="Y3279" t="s">
        <v>301</v>
      </c>
      <c r="Z3279" t="s">
        <v>284</v>
      </c>
      <c r="AA3279" t="s">
        <v>299</v>
      </c>
      <c r="AB3279"/>
      <c r="AD3279" s="27" t="s">
        <v>2075</v>
      </c>
      <c r="AE3279" t="s">
        <v>26225</v>
      </c>
      <c r="AF3279" t="s">
        <v>294</v>
      </c>
      <c r="AH3279" t="s">
        <v>641</v>
      </c>
      <c r="AI3279" t="s">
        <v>26094</v>
      </c>
      <c r="AJ3279" t="s">
        <v>26095</v>
      </c>
      <c r="AK3279" t="s">
        <v>2082</v>
      </c>
      <c r="AL3279" s="12">
        <v>46122.676157407404</v>
      </c>
      <c r="AM3279" t="s">
        <v>291</v>
      </c>
    </row>
    <row r="3280" spans="1:39" ht="15" customHeight="1" x14ac:dyDescent="0.3">
      <c r="A3280" s="38" t="s">
        <v>7677</v>
      </c>
      <c r="B3280" t="s">
        <v>7678</v>
      </c>
      <c r="C3280" t="s">
        <v>2092</v>
      </c>
      <c r="D3280" t="s">
        <v>282</v>
      </c>
      <c r="E3280" t="s">
        <v>322</v>
      </c>
      <c r="G3280" t="s">
        <v>332</v>
      </c>
      <c r="I3280" t="s">
        <v>7679</v>
      </c>
      <c r="J3280" t="s">
        <v>284</v>
      </c>
      <c r="K3280" t="s">
        <v>2094</v>
      </c>
      <c r="M3280" t="s">
        <v>294</v>
      </c>
      <c r="N3280" t="s">
        <v>295</v>
      </c>
      <c r="O3280" t="s">
        <v>2076</v>
      </c>
      <c r="Q3280" t="s">
        <v>314</v>
      </c>
      <c r="R3280" t="b">
        <v>1</v>
      </c>
      <c r="S3280" t="b">
        <v>1</v>
      </c>
      <c r="T3280" s="31" t="s">
        <v>25455</v>
      </c>
      <c r="U3280" s="31" t="s">
        <v>2244</v>
      </c>
      <c r="V3280" s="32" t="s">
        <v>2235</v>
      </c>
      <c r="AB3280"/>
      <c r="AD3280" s="27"/>
    </row>
    <row r="3281" spans="1:39" ht="15" customHeight="1" x14ac:dyDescent="0.3">
      <c r="A3281" s="38" t="s">
        <v>6886</v>
      </c>
      <c r="B3281" t="s">
        <v>6887</v>
      </c>
      <c r="C3281" t="s">
        <v>2092</v>
      </c>
      <c r="D3281" t="s">
        <v>282</v>
      </c>
      <c r="E3281" t="s">
        <v>299</v>
      </c>
      <c r="G3281" t="s">
        <v>300</v>
      </c>
      <c r="H3281" t="s">
        <v>300</v>
      </c>
      <c r="I3281" t="s">
        <v>6888</v>
      </c>
      <c r="J3281" t="s">
        <v>284</v>
      </c>
      <c r="K3281" t="s">
        <v>2094</v>
      </c>
      <c r="M3281" t="s">
        <v>294</v>
      </c>
      <c r="N3281" t="s">
        <v>295</v>
      </c>
      <c r="O3281" t="s">
        <v>2076</v>
      </c>
      <c r="Q3281" t="s">
        <v>324</v>
      </c>
      <c r="R3281" t="b">
        <v>0</v>
      </c>
      <c r="S3281" t="b">
        <v>0</v>
      </c>
      <c r="T3281" s="31" t="s">
        <v>25455</v>
      </c>
      <c r="U3281" s="31" t="s">
        <v>2244</v>
      </c>
      <c r="V3281" s="30" t="s">
        <v>6889</v>
      </c>
      <c r="W3281" t="s">
        <v>6890</v>
      </c>
      <c r="X3281" t="s">
        <v>282</v>
      </c>
      <c r="Y3281" t="s">
        <v>324</v>
      </c>
      <c r="Z3281" t="s">
        <v>284</v>
      </c>
      <c r="AA3281" t="s">
        <v>299</v>
      </c>
      <c r="AB3281"/>
      <c r="AD3281" s="27" t="s">
        <v>2075</v>
      </c>
      <c r="AE3281" t="s">
        <v>26225</v>
      </c>
      <c r="AF3281" t="s">
        <v>294</v>
      </c>
      <c r="AH3281" t="s">
        <v>641</v>
      </c>
      <c r="AI3281" t="s">
        <v>26578</v>
      </c>
      <c r="AJ3281" t="s">
        <v>26579</v>
      </c>
      <c r="AK3281" t="s">
        <v>2082</v>
      </c>
      <c r="AL3281" s="12">
        <v>46122.607395833336</v>
      </c>
      <c r="AM3281" t="s">
        <v>291</v>
      </c>
    </row>
    <row r="3282" spans="1:39" ht="15" customHeight="1" x14ac:dyDescent="0.3">
      <c r="A3282" s="38" t="s">
        <v>7682</v>
      </c>
      <c r="B3282" t="s">
        <v>7683</v>
      </c>
      <c r="C3282" t="s">
        <v>2092</v>
      </c>
      <c r="D3282" t="s">
        <v>282</v>
      </c>
      <c r="E3282" t="s">
        <v>319</v>
      </c>
      <c r="G3282" t="s">
        <v>320</v>
      </c>
      <c r="H3282" t="s">
        <v>320</v>
      </c>
      <c r="I3282" t="s">
        <v>7684</v>
      </c>
      <c r="J3282" t="s">
        <v>284</v>
      </c>
      <c r="K3282" t="s">
        <v>2094</v>
      </c>
      <c r="M3282" t="s">
        <v>294</v>
      </c>
      <c r="N3282" t="s">
        <v>295</v>
      </c>
      <c r="O3282" t="s">
        <v>2076</v>
      </c>
      <c r="Q3282" t="s">
        <v>305</v>
      </c>
      <c r="R3282" t="b">
        <v>0</v>
      </c>
      <c r="S3282" t="b">
        <v>0</v>
      </c>
      <c r="T3282" t="s">
        <v>426</v>
      </c>
      <c r="U3282">
        <v>1</v>
      </c>
      <c r="V3282" s="32" t="s">
        <v>7662</v>
      </c>
      <c r="W3282" t="s">
        <v>7663</v>
      </c>
      <c r="X3282" t="s">
        <v>282</v>
      </c>
      <c r="Y3282" t="s">
        <v>305</v>
      </c>
      <c r="Z3282" t="s">
        <v>284</v>
      </c>
      <c r="AA3282" t="s">
        <v>319</v>
      </c>
      <c r="AB3282"/>
      <c r="AD3282" s="27" t="s">
        <v>2075</v>
      </c>
      <c r="AE3282" t="s">
        <v>289</v>
      </c>
      <c r="AF3282" t="s">
        <v>294</v>
      </c>
      <c r="AH3282" t="s">
        <v>674</v>
      </c>
      <c r="AI3282" t="s">
        <v>26578</v>
      </c>
      <c r="AJ3282" t="s">
        <v>26579</v>
      </c>
      <c r="AK3282" t="s">
        <v>2082</v>
      </c>
      <c r="AL3282" s="12">
        <v>46120.369837962964</v>
      </c>
      <c r="AM3282" t="s">
        <v>309</v>
      </c>
    </row>
    <row r="3283" spans="1:39" ht="15" customHeight="1" x14ac:dyDescent="0.3">
      <c r="A3283" s="38" t="s">
        <v>7682</v>
      </c>
      <c r="B3283" t="s">
        <v>7683</v>
      </c>
      <c r="C3283" t="s">
        <v>2092</v>
      </c>
      <c r="D3283" t="s">
        <v>282</v>
      </c>
      <c r="E3283" t="s">
        <v>319</v>
      </c>
      <c r="G3283" t="s">
        <v>320</v>
      </c>
      <c r="H3283" t="s">
        <v>320</v>
      </c>
      <c r="I3283" t="s">
        <v>7684</v>
      </c>
      <c r="J3283" t="s">
        <v>284</v>
      </c>
      <c r="K3283" t="s">
        <v>2094</v>
      </c>
      <c r="M3283" t="s">
        <v>294</v>
      </c>
      <c r="N3283" t="s">
        <v>295</v>
      </c>
      <c r="O3283" t="s">
        <v>2076</v>
      </c>
      <c r="Q3283" t="s">
        <v>305</v>
      </c>
      <c r="R3283" t="b">
        <v>0</v>
      </c>
      <c r="S3283" t="b">
        <v>0</v>
      </c>
      <c r="T3283" t="s">
        <v>426</v>
      </c>
      <c r="U3283">
        <v>1</v>
      </c>
      <c r="V3283" s="30" t="s">
        <v>7368</v>
      </c>
      <c r="W3283" t="s">
        <v>7369</v>
      </c>
      <c r="X3283" t="s">
        <v>282</v>
      </c>
      <c r="Y3283" t="s">
        <v>305</v>
      </c>
      <c r="Z3283" t="s">
        <v>284</v>
      </c>
      <c r="AA3283" t="s">
        <v>319</v>
      </c>
      <c r="AB3283"/>
      <c r="AD3283" s="27" t="s">
        <v>2094</v>
      </c>
      <c r="AE3283" t="s">
        <v>26031</v>
      </c>
      <c r="AF3283" t="s">
        <v>285</v>
      </c>
      <c r="AH3283" t="s">
        <v>674</v>
      </c>
      <c r="AI3283" t="s">
        <v>26578</v>
      </c>
      <c r="AJ3283" t="s">
        <v>26579</v>
      </c>
      <c r="AK3283" t="s">
        <v>2082</v>
      </c>
      <c r="AL3283" s="12">
        <v>46120.370034722226</v>
      </c>
      <c r="AM3283" t="s">
        <v>309</v>
      </c>
    </row>
    <row r="3284" spans="1:39" ht="15" customHeight="1" x14ac:dyDescent="0.3">
      <c r="A3284" s="38" t="s">
        <v>7682</v>
      </c>
      <c r="B3284" t="s">
        <v>7683</v>
      </c>
      <c r="C3284" t="s">
        <v>2092</v>
      </c>
      <c r="D3284" t="s">
        <v>282</v>
      </c>
      <c r="E3284" t="s">
        <v>319</v>
      </c>
      <c r="G3284" t="s">
        <v>320</v>
      </c>
      <c r="H3284" t="s">
        <v>320</v>
      </c>
      <c r="I3284" t="s">
        <v>7684</v>
      </c>
      <c r="J3284" t="s">
        <v>284</v>
      </c>
      <c r="K3284" t="s">
        <v>2094</v>
      </c>
      <c r="M3284" t="s">
        <v>294</v>
      </c>
      <c r="N3284" t="s">
        <v>295</v>
      </c>
      <c r="O3284" t="s">
        <v>2076</v>
      </c>
      <c r="Q3284" t="s">
        <v>305</v>
      </c>
      <c r="R3284" t="b">
        <v>0</v>
      </c>
      <c r="S3284" t="b">
        <v>0</v>
      </c>
      <c r="T3284" t="s">
        <v>426</v>
      </c>
      <c r="U3284">
        <v>1</v>
      </c>
      <c r="V3284" s="32" t="s">
        <v>7098</v>
      </c>
      <c r="W3284" t="s">
        <v>7099</v>
      </c>
      <c r="X3284" t="s">
        <v>282</v>
      </c>
      <c r="Y3284" t="s">
        <v>305</v>
      </c>
      <c r="Z3284" t="s">
        <v>284</v>
      </c>
      <c r="AA3284" t="s">
        <v>319</v>
      </c>
      <c r="AB3284"/>
      <c r="AD3284" s="27" t="s">
        <v>2094</v>
      </c>
      <c r="AE3284" t="s">
        <v>26031</v>
      </c>
      <c r="AF3284" t="s">
        <v>285</v>
      </c>
      <c r="AH3284" t="s">
        <v>674</v>
      </c>
      <c r="AI3284" t="s">
        <v>26578</v>
      </c>
      <c r="AJ3284" t="s">
        <v>26579</v>
      </c>
      <c r="AK3284" t="s">
        <v>2082</v>
      </c>
      <c r="AL3284" s="12">
        <v>46120.37023148148</v>
      </c>
      <c r="AM3284" t="s">
        <v>309</v>
      </c>
    </row>
    <row r="3285" spans="1:39" ht="15" customHeight="1" x14ac:dyDescent="0.3">
      <c r="A3285" s="38" t="s">
        <v>7682</v>
      </c>
      <c r="B3285" t="s">
        <v>7683</v>
      </c>
      <c r="C3285" t="s">
        <v>2092</v>
      </c>
      <c r="D3285" t="s">
        <v>282</v>
      </c>
      <c r="E3285" t="s">
        <v>319</v>
      </c>
      <c r="G3285" t="s">
        <v>320</v>
      </c>
      <c r="H3285" t="s">
        <v>320</v>
      </c>
      <c r="I3285" t="s">
        <v>7684</v>
      </c>
      <c r="J3285" t="s">
        <v>284</v>
      </c>
      <c r="K3285" t="s">
        <v>2094</v>
      </c>
      <c r="M3285" t="s">
        <v>294</v>
      </c>
      <c r="N3285" t="s">
        <v>295</v>
      </c>
      <c r="O3285" t="s">
        <v>2076</v>
      </c>
      <c r="Q3285" t="s">
        <v>305</v>
      </c>
      <c r="R3285" t="b">
        <v>0</v>
      </c>
      <c r="S3285" t="b">
        <v>0</v>
      </c>
      <c r="T3285" t="s">
        <v>426</v>
      </c>
      <c r="U3285">
        <v>1</v>
      </c>
      <c r="V3285" s="30" t="s">
        <v>7325</v>
      </c>
      <c r="W3285" t="s">
        <v>7326</v>
      </c>
      <c r="X3285" t="s">
        <v>282</v>
      </c>
      <c r="Y3285" t="s">
        <v>305</v>
      </c>
      <c r="Z3285" t="s">
        <v>284</v>
      </c>
      <c r="AA3285" t="s">
        <v>319</v>
      </c>
      <c r="AB3285"/>
      <c r="AD3285" s="27" t="s">
        <v>2094</v>
      </c>
      <c r="AE3285" t="s">
        <v>26031</v>
      </c>
      <c r="AF3285" t="s">
        <v>285</v>
      </c>
      <c r="AH3285" t="s">
        <v>674</v>
      </c>
      <c r="AI3285" t="s">
        <v>26578</v>
      </c>
      <c r="AJ3285" t="s">
        <v>26579</v>
      </c>
      <c r="AK3285" t="s">
        <v>2082</v>
      </c>
      <c r="AL3285" s="12">
        <v>46120.367546296293</v>
      </c>
      <c r="AM3285" t="s">
        <v>309</v>
      </c>
    </row>
    <row r="3286" spans="1:39" ht="15" customHeight="1" x14ac:dyDescent="0.3">
      <c r="A3286" s="38" t="s">
        <v>7682</v>
      </c>
      <c r="B3286" t="s">
        <v>7683</v>
      </c>
      <c r="C3286" t="s">
        <v>2092</v>
      </c>
      <c r="D3286" t="s">
        <v>282</v>
      </c>
      <c r="E3286" t="s">
        <v>319</v>
      </c>
      <c r="G3286" t="s">
        <v>320</v>
      </c>
      <c r="H3286" t="s">
        <v>320</v>
      </c>
      <c r="I3286" t="s">
        <v>7684</v>
      </c>
      <c r="J3286" t="s">
        <v>284</v>
      </c>
      <c r="K3286" t="s">
        <v>2094</v>
      </c>
      <c r="M3286" t="s">
        <v>294</v>
      </c>
      <c r="N3286" t="s">
        <v>295</v>
      </c>
      <c r="O3286" t="s">
        <v>2076</v>
      </c>
      <c r="Q3286" t="s">
        <v>305</v>
      </c>
      <c r="R3286" t="b">
        <v>0</v>
      </c>
      <c r="S3286" t="b">
        <v>0</v>
      </c>
      <c r="T3286" t="s">
        <v>426</v>
      </c>
      <c r="U3286">
        <v>1</v>
      </c>
      <c r="V3286" s="32" t="s">
        <v>7078</v>
      </c>
      <c r="W3286" t="s">
        <v>7079</v>
      </c>
      <c r="X3286" t="s">
        <v>282</v>
      </c>
      <c r="Y3286" t="s">
        <v>305</v>
      </c>
      <c r="Z3286" t="s">
        <v>284</v>
      </c>
      <c r="AA3286" t="s">
        <v>319</v>
      </c>
      <c r="AB3286"/>
      <c r="AD3286" s="27" t="s">
        <v>2094</v>
      </c>
      <c r="AE3286" t="s">
        <v>26031</v>
      </c>
      <c r="AF3286" t="s">
        <v>285</v>
      </c>
      <c r="AH3286" t="s">
        <v>674</v>
      </c>
      <c r="AI3286" t="s">
        <v>26578</v>
      </c>
      <c r="AJ3286" t="s">
        <v>26579</v>
      </c>
      <c r="AK3286" t="s">
        <v>2082</v>
      </c>
      <c r="AL3286" s="12">
        <v>46120.365879629629</v>
      </c>
      <c r="AM3286" t="s">
        <v>309</v>
      </c>
    </row>
    <row r="3287" spans="1:39" ht="15" customHeight="1" x14ac:dyDescent="0.3">
      <c r="A3287" s="38" t="s">
        <v>7682</v>
      </c>
      <c r="B3287" t="s">
        <v>7683</v>
      </c>
      <c r="C3287" t="s">
        <v>2092</v>
      </c>
      <c r="D3287" t="s">
        <v>282</v>
      </c>
      <c r="E3287" t="s">
        <v>319</v>
      </c>
      <c r="G3287" t="s">
        <v>320</v>
      </c>
      <c r="H3287" t="s">
        <v>320</v>
      </c>
      <c r="I3287" t="s">
        <v>7684</v>
      </c>
      <c r="J3287" t="s">
        <v>284</v>
      </c>
      <c r="K3287" t="s">
        <v>2094</v>
      </c>
      <c r="M3287" t="s">
        <v>294</v>
      </c>
      <c r="N3287" t="s">
        <v>295</v>
      </c>
      <c r="O3287" t="s">
        <v>2076</v>
      </c>
      <c r="Q3287" t="s">
        <v>305</v>
      </c>
      <c r="R3287" t="b">
        <v>0</v>
      </c>
      <c r="S3287" t="b">
        <v>0</v>
      </c>
      <c r="T3287" t="s">
        <v>426</v>
      </c>
      <c r="U3287">
        <v>1</v>
      </c>
      <c r="V3287" s="30" t="s">
        <v>7366</v>
      </c>
      <c r="W3287" t="s">
        <v>7367</v>
      </c>
      <c r="X3287" t="s">
        <v>282</v>
      </c>
      <c r="Y3287" t="s">
        <v>305</v>
      </c>
      <c r="Z3287" t="s">
        <v>284</v>
      </c>
      <c r="AA3287" t="s">
        <v>319</v>
      </c>
      <c r="AB3287"/>
      <c r="AD3287" s="27" t="s">
        <v>2094</v>
      </c>
      <c r="AE3287" t="s">
        <v>289</v>
      </c>
      <c r="AF3287" t="s">
        <v>285</v>
      </c>
      <c r="AH3287" t="s">
        <v>579</v>
      </c>
      <c r="AI3287" t="s">
        <v>26578</v>
      </c>
      <c r="AJ3287" t="s">
        <v>26579</v>
      </c>
      <c r="AK3287" t="s">
        <v>2082</v>
      </c>
      <c r="AL3287" s="12">
        <v>46120.367314814815</v>
      </c>
      <c r="AM3287" t="s">
        <v>309</v>
      </c>
    </row>
    <row r="3288" spans="1:39" ht="15" customHeight="1" x14ac:dyDescent="0.3">
      <c r="A3288" s="38" t="s">
        <v>6859</v>
      </c>
      <c r="B3288" t="s">
        <v>6860</v>
      </c>
      <c r="C3288" t="s">
        <v>2092</v>
      </c>
      <c r="D3288" t="s">
        <v>282</v>
      </c>
      <c r="E3288" t="s">
        <v>283</v>
      </c>
      <c r="G3288" t="s">
        <v>298</v>
      </c>
      <c r="H3288" t="s">
        <v>298</v>
      </c>
      <c r="I3288" t="s">
        <v>6861</v>
      </c>
      <c r="J3288" t="s">
        <v>284</v>
      </c>
      <c r="K3288" t="s">
        <v>2075</v>
      </c>
      <c r="M3288" t="s">
        <v>285</v>
      </c>
      <c r="N3288" t="s">
        <v>286</v>
      </c>
      <c r="O3288" t="s">
        <v>2076</v>
      </c>
      <c r="P3288" t="s">
        <v>287</v>
      </c>
      <c r="Q3288" t="s">
        <v>288</v>
      </c>
      <c r="R3288" t="b">
        <v>0</v>
      </c>
      <c r="S3288" t="b">
        <v>0</v>
      </c>
      <c r="T3288" t="s">
        <v>426</v>
      </c>
      <c r="U3288">
        <v>1</v>
      </c>
      <c r="V3288" s="32" t="s">
        <v>6854</v>
      </c>
      <c r="W3288" t="s">
        <v>6855</v>
      </c>
      <c r="X3288" t="s">
        <v>282</v>
      </c>
      <c r="Y3288" t="s">
        <v>288</v>
      </c>
      <c r="Z3288" t="s">
        <v>284</v>
      </c>
      <c r="AA3288" t="s">
        <v>283</v>
      </c>
      <c r="AB3288"/>
      <c r="AD3288" s="27" t="s">
        <v>2075</v>
      </c>
      <c r="AE3288" t="s">
        <v>289</v>
      </c>
      <c r="AF3288" t="s">
        <v>290</v>
      </c>
      <c r="AH3288" t="s">
        <v>657</v>
      </c>
      <c r="AI3288" t="s">
        <v>26094</v>
      </c>
      <c r="AJ3288" t="s">
        <v>26095</v>
      </c>
      <c r="AK3288" t="s">
        <v>2082</v>
      </c>
      <c r="AL3288" s="12">
        <v>46127.376956018517</v>
      </c>
      <c r="AM3288" t="s">
        <v>309</v>
      </c>
    </row>
    <row r="3289" spans="1:39" ht="15" customHeight="1" x14ac:dyDescent="0.3">
      <c r="A3289" s="38" t="s">
        <v>6971</v>
      </c>
      <c r="B3289" t="s">
        <v>4233</v>
      </c>
      <c r="C3289" t="s">
        <v>2092</v>
      </c>
      <c r="D3289" t="s">
        <v>282</v>
      </c>
      <c r="E3289" t="s">
        <v>319</v>
      </c>
      <c r="G3289" t="s">
        <v>298</v>
      </c>
      <c r="H3289" t="s">
        <v>298</v>
      </c>
      <c r="I3289" t="s">
        <v>6972</v>
      </c>
      <c r="J3289" t="s">
        <v>284</v>
      </c>
      <c r="K3289" t="s">
        <v>2224</v>
      </c>
      <c r="M3289" t="s">
        <v>285</v>
      </c>
      <c r="N3289" t="s">
        <v>286</v>
      </c>
      <c r="O3289" t="s">
        <v>2076</v>
      </c>
      <c r="P3289" t="s">
        <v>287</v>
      </c>
      <c r="Q3289" t="s">
        <v>288</v>
      </c>
      <c r="R3289" t="b">
        <v>0</v>
      </c>
      <c r="S3289" t="b">
        <v>0</v>
      </c>
      <c r="T3289" t="s">
        <v>426</v>
      </c>
      <c r="U3289">
        <v>1</v>
      </c>
      <c r="V3289" s="30" t="s">
        <v>6077</v>
      </c>
      <c r="W3289" t="s">
        <v>6078</v>
      </c>
      <c r="X3289" t="s">
        <v>282</v>
      </c>
      <c r="Y3289" t="s">
        <v>288</v>
      </c>
      <c r="Z3289" t="s">
        <v>284</v>
      </c>
      <c r="AA3289" t="s">
        <v>319</v>
      </c>
      <c r="AB3289"/>
      <c r="AD3289" s="27" t="s">
        <v>2075</v>
      </c>
      <c r="AE3289" t="s">
        <v>26031</v>
      </c>
      <c r="AF3289" t="s">
        <v>290</v>
      </c>
      <c r="AH3289" t="s">
        <v>657</v>
      </c>
      <c r="AI3289" t="s">
        <v>26094</v>
      </c>
      <c r="AJ3289" t="s">
        <v>26095</v>
      </c>
      <c r="AK3289" t="s">
        <v>2082</v>
      </c>
      <c r="AL3289" s="12">
        <v>46119.43173611111</v>
      </c>
      <c r="AM3289" t="s">
        <v>309</v>
      </c>
    </row>
    <row r="3290" spans="1:39" ht="15" customHeight="1" x14ac:dyDescent="0.3">
      <c r="A3290" s="38" t="s">
        <v>6971</v>
      </c>
      <c r="B3290" t="s">
        <v>4233</v>
      </c>
      <c r="C3290" t="s">
        <v>2092</v>
      </c>
      <c r="D3290" t="s">
        <v>282</v>
      </c>
      <c r="E3290" t="s">
        <v>319</v>
      </c>
      <c r="G3290" t="s">
        <v>298</v>
      </c>
      <c r="H3290" t="s">
        <v>298</v>
      </c>
      <c r="I3290" t="s">
        <v>6972</v>
      </c>
      <c r="J3290" t="s">
        <v>284</v>
      </c>
      <c r="K3290" t="s">
        <v>2224</v>
      </c>
      <c r="M3290" t="s">
        <v>285</v>
      </c>
      <c r="N3290" t="s">
        <v>286</v>
      </c>
      <c r="O3290" t="s">
        <v>2076</v>
      </c>
      <c r="P3290" t="s">
        <v>287</v>
      </c>
      <c r="Q3290" t="s">
        <v>288</v>
      </c>
      <c r="R3290" t="b">
        <v>0</v>
      </c>
      <c r="S3290" t="b">
        <v>0</v>
      </c>
      <c r="T3290" t="s">
        <v>426</v>
      </c>
      <c r="U3290">
        <v>1</v>
      </c>
      <c r="V3290" s="32" t="s">
        <v>5775</v>
      </c>
      <c r="W3290" t="s">
        <v>5776</v>
      </c>
      <c r="X3290" t="s">
        <v>282</v>
      </c>
      <c r="Y3290" t="s">
        <v>288</v>
      </c>
      <c r="Z3290" t="s">
        <v>284</v>
      </c>
      <c r="AA3290" t="s">
        <v>319</v>
      </c>
      <c r="AB3290"/>
      <c r="AD3290" s="27" t="s">
        <v>2075</v>
      </c>
      <c r="AE3290" t="s">
        <v>26030</v>
      </c>
      <c r="AF3290" t="s">
        <v>290</v>
      </c>
      <c r="AH3290" t="s">
        <v>657</v>
      </c>
      <c r="AI3290" t="s">
        <v>26094</v>
      </c>
      <c r="AJ3290" t="s">
        <v>26095</v>
      </c>
      <c r="AK3290" t="s">
        <v>2082</v>
      </c>
      <c r="AL3290" s="12">
        <v>46119.42800925926</v>
      </c>
      <c r="AM3290" t="s">
        <v>309</v>
      </c>
    </row>
    <row r="3291" spans="1:39" ht="15" customHeight="1" x14ac:dyDescent="0.3">
      <c r="A3291" s="38" t="s">
        <v>6971</v>
      </c>
      <c r="B3291" t="s">
        <v>4233</v>
      </c>
      <c r="C3291" t="s">
        <v>2092</v>
      </c>
      <c r="D3291" t="s">
        <v>282</v>
      </c>
      <c r="E3291" t="s">
        <v>319</v>
      </c>
      <c r="G3291" t="s">
        <v>298</v>
      </c>
      <c r="H3291" t="s">
        <v>298</v>
      </c>
      <c r="I3291" t="s">
        <v>6972</v>
      </c>
      <c r="J3291" t="s">
        <v>284</v>
      </c>
      <c r="K3291" t="s">
        <v>2224</v>
      </c>
      <c r="M3291" t="s">
        <v>285</v>
      </c>
      <c r="N3291" t="s">
        <v>286</v>
      </c>
      <c r="O3291" t="s">
        <v>2076</v>
      </c>
      <c r="P3291" t="s">
        <v>287</v>
      </c>
      <c r="Q3291" t="s">
        <v>288</v>
      </c>
      <c r="R3291" t="b">
        <v>0</v>
      </c>
      <c r="S3291" t="b">
        <v>0</v>
      </c>
      <c r="T3291" t="s">
        <v>426</v>
      </c>
      <c r="U3291">
        <v>1</v>
      </c>
      <c r="V3291" s="30" t="s">
        <v>5773</v>
      </c>
      <c r="W3291" t="s">
        <v>5774</v>
      </c>
      <c r="X3291" t="s">
        <v>282</v>
      </c>
      <c r="Y3291" t="s">
        <v>288</v>
      </c>
      <c r="Z3291" t="s">
        <v>284</v>
      </c>
      <c r="AA3291" t="s">
        <v>319</v>
      </c>
      <c r="AB3291"/>
      <c r="AD3291" s="27" t="s">
        <v>2075</v>
      </c>
      <c r="AE3291" t="s">
        <v>26031</v>
      </c>
      <c r="AF3291" t="s">
        <v>290</v>
      </c>
      <c r="AH3291" t="s">
        <v>657</v>
      </c>
      <c r="AI3291" t="s">
        <v>26094</v>
      </c>
      <c r="AJ3291" t="s">
        <v>26095</v>
      </c>
      <c r="AK3291" t="s">
        <v>2082</v>
      </c>
      <c r="AL3291" s="12">
        <v>46119.425856481481</v>
      </c>
      <c r="AM3291" t="s">
        <v>309</v>
      </c>
    </row>
    <row r="3292" spans="1:39" ht="15" customHeight="1" x14ac:dyDescent="0.3">
      <c r="A3292" s="38" t="s">
        <v>6955</v>
      </c>
      <c r="B3292" t="s">
        <v>6956</v>
      </c>
      <c r="C3292" t="s">
        <v>2092</v>
      </c>
      <c r="D3292" t="s">
        <v>282</v>
      </c>
      <c r="E3292" t="s">
        <v>319</v>
      </c>
      <c r="G3292" t="s">
        <v>327</v>
      </c>
      <c r="H3292" t="s">
        <v>327</v>
      </c>
      <c r="I3292" t="s">
        <v>6957</v>
      </c>
      <c r="J3292" t="s">
        <v>284</v>
      </c>
      <c r="K3292" t="s">
        <v>2765</v>
      </c>
      <c r="M3292" t="s">
        <v>285</v>
      </c>
      <c r="N3292" t="s">
        <v>286</v>
      </c>
      <c r="O3292" t="s">
        <v>2076</v>
      </c>
      <c r="P3292" t="s">
        <v>287</v>
      </c>
      <c r="Q3292" t="s">
        <v>288</v>
      </c>
      <c r="R3292" t="b">
        <v>0</v>
      </c>
      <c r="S3292" t="b">
        <v>0</v>
      </c>
      <c r="T3292" s="31" t="s">
        <v>25454</v>
      </c>
      <c r="U3292" s="31" t="s">
        <v>2234</v>
      </c>
      <c r="V3292" s="32" t="s">
        <v>5336</v>
      </c>
      <c r="W3292" t="s">
        <v>5337</v>
      </c>
      <c r="X3292" t="s">
        <v>282</v>
      </c>
      <c r="Y3292" t="s">
        <v>288</v>
      </c>
      <c r="Z3292" t="s">
        <v>284</v>
      </c>
      <c r="AA3292" t="s">
        <v>319</v>
      </c>
      <c r="AB3292"/>
      <c r="AD3292" s="27" t="s">
        <v>2075</v>
      </c>
      <c r="AE3292" t="s">
        <v>26031</v>
      </c>
      <c r="AF3292" t="s">
        <v>290</v>
      </c>
      <c r="AH3292" t="s">
        <v>649</v>
      </c>
      <c r="AI3292" t="s">
        <v>26094</v>
      </c>
      <c r="AJ3292" t="s">
        <v>26095</v>
      </c>
      <c r="AK3292" t="s">
        <v>2082</v>
      </c>
      <c r="AL3292" s="12">
        <v>46119.420902777776</v>
      </c>
      <c r="AM3292" t="s">
        <v>309</v>
      </c>
    </row>
    <row r="3293" spans="1:39" ht="15" customHeight="1" x14ac:dyDescent="0.3">
      <c r="A3293" s="38" t="s">
        <v>6968</v>
      </c>
      <c r="B3293" t="s">
        <v>6969</v>
      </c>
      <c r="C3293" t="s">
        <v>2092</v>
      </c>
      <c r="D3293" t="s">
        <v>282</v>
      </c>
      <c r="E3293" t="s">
        <v>319</v>
      </c>
      <c r="G3293" t="s">
        <v>298</v>
      </c>
      <c r="H3293" t="s">
        <v>327</v>
      </c>
      <c r="I3293" t="s">
        <v>6970</v>
      </c>
      <c r="J3293" t="s">
        <v>284</v>
      </c>
      <c r="K3293" t="s">
        <v>2075</v>
      </c>
      <c r="M3293" t="s">
        <v>285</v>
      </c>
      <c r="N3293" t="s">
        <v>286</v>
      </c>
      <c r="O3293" t="s">
        <v>2076</v>
      </c>
      <c r="P3293" t="s">
        <v>287</v>
      </c>
      <c r="Q3293" t="s">
        <v>288</v>
      </c>
      <c r="R3293" t="b">
        <v>0</v>
      </c>
      <c r="S3293" t="b">
        <v>0</v>
      </c>
      <c r="T3293" t="s">
        <v>25455</v>
      </c>
      <c r="U3293" t="s">
        <v>2234</v>
      </c>
      <c r="V3293" s="30" t="s">
        <v>5372</v>
      </c>
      <c r="W3293" t="s">
        <v>5373</v>
      </c>
      <c r="X3293" t="s">
        <v>282</v>
      </c>
      <c r="Y3293" t="s">
        <v>288</v>
      </c>
      <c r="Z3293" t="s">
        <v>284</v>
      </c>
      <c r="AA3293" t="s">
        <v>319</v>
      </c>
      <c r="AB3293"/>
      <c r="AD3293" s="27" t="s">
        <v>2094</v>
      </c>
      <c r="AE3293" t="s">
        <v>289</v>
      </c>
      <c r="AF3293" t="s">
        <v>290</v>
      </c>
      <c r="AH3293" t="s">
        <v>649</v>
      </c>
      <c r="AI3293" t="s">
        <v>26094</v>
      </c>
      <c r="AJ3293" t="s">
        <v>26095</v>
      </c>
      <c r="AK3293" t="s">
        <v>2082</v>
      </c>
      <c r="AL3293" s="12">
        <v>46119.157187500001</v>
      </c>
      <c r="AM3293" t="s">
        <v>309</v>
      </c>
    </row>
    <row r="3294" spans="1:39" ht="15" customHeight="1" x14ac:dyDescent="0.3">
      <c r="A3294" s="38" t="s">
        <v>6958</v>
      </c>
      <c r="B3294" t="s">
        <v>6959</v>
      </c>
      <c r="C3294" t="s">
        <v>2092</v>
      </c>
      <c r="D3294" t="s">
        <v>282</v>
      </c>
      <c r="E3294" t="s">
        <v>319</v>
      </c>
      <c r="G3294" t="s">
        <v>25724</v>
      </c>
      <c r="H3294" t="s">
        <v>25745</v>
      </c>
      <c r="I3294" t="s">
        <v>6960</v>
      </c>
      <c r="J3294" t="s">
        <v>329</v>
      </c>
      <c r="K3294" t="s">
        <v>2075</v>
      </c>
      <c r="M3294" t="s">
        <v>285</v>
      </c>
      <c r="N3294" t="s">
        <v>286</v>
      </c>
      <c r="O3294" t="s">
        <v>2076</v>
      </c>
      <c r="P3294" t="s">
        <v>287</v>
      </c>
      <c r="Q3294" t="s">
        <v>288</v>
      </c>
      <c r="R3294" t="b">
        <v>0</v>
      </c>
      <c r="S3294" t="b">
        <v>0</v>
      </c>
      <c r="T3294" t="s">
        <v>25454</v>
      </c>
      <c r="U3294" t="s">
        <v>2234</v>
      </c>
      <c r="V3294" s="32" t="s">
        <v>5312</v>
      </c>
      <c r="W3294" t="s">
        <v>5313</v>
      </c>
      <c r="X3294" t="s">
        <v>282</v>
      </c>
      <c r="Y3294" t="s">
        <v>288</v>
      </c>
      <c r="Z3294" t="s">
        <v>329</v>
      </c>
      <c r="AA3294" t="s">
        <v>319</v>
      </c>
      <c r="AB3294"/>
      <c r="AD3294" s="27" t="s">
        <v>2075</v>
      </c>
      <c r="AE3294" t="s">
        <v>26030</v>
      </c>
      <c r="AF3294" t="s">
        <v>290</v>
      </c>
      <c r="AH3294" t="s">
        <v>657</v>
      </c>
      <c r="AI3294" t="s">
        <v>5314</v>
      </c>
      <c r="AJ3294" t="s">
        <v>5315</v>
      </c>
      <c r="AK3294" t="s">
        <v>2082</v>
      </c>
      <c r="AL3294" s="12">
        <v>45694.291898148149</v>
      </c>
      <c r="AM3294" t="s">
        <v>309</v>
      </c>
    </row>
    <row r="3295" spans="1:39" ht="15" customHeight="1" x14ac:dyDescent="0.3">
      <c r="A3295" s="38" t="s">
        <v>6958</v>
      </c>
      <c r="B3295" t="s">
        <v>6959</v>
      </c>
      <c r="C3295" t="s">
        <v>2092</v>
      </c>
      <c r="D3295" t="s">
        <v>282</v>
      </c>
      <c r="E3295" t="s">
        <v>319</v>
      </c>
      <c r="G3295" t="s">
        <v>25724</v>
      </c>
      <c r="H3295" t="s">
        <v>25745</v>
      </c>
      <c r="I3295" t="s">
        <v>6960</v>
      </c>
      <c r="J3295" t="s">
        <v>329</v>
      </c>
      <c r="K3295" t="s">
        <v>2075</v>
      </c>
      <c r="M3295" t="s">
        <v>285</v>
      </c>
      <c r="N3295" t="s">
        <v>286</v>
      </c>
      <c r="O3295" t="s">
        <v>2076</v>
      </c>
      <c r="P3295" t="s">
        <v>287</v>
      </c>
      <c r="Q3295" t="s">
        <v>288</v>
      </c>
      <c r="R3295" t="b">
        <v>0</v>
      </c>
      <c r="S3295" t="b">
        <v>0</v>
      </c>
      <c r="T3295" t="s">
        <v>25454</v>
      </c>
      <c r="U3295" t="s">
        <v>2234</v>
      </c>
      <c r="V3295" s="30" t="s">
        <v>5768</v>
      </c>
      <c r="W3295" t="s">
        <v>5769</v>
      </c>
      <c r="X3295" t="s">
        <v>282</v>
      </c>
      <c r="Y3295" t="s">
        <v>288</v>
      </c>
      <c r="Z3295" t="s">
        <v>329</v>
      </c>
      <c r="AA3295" t="s">
        <v>319</v>
      </c>
      <c r="AB3295"/>
      <c r="AD3295" s="27" t="s">
        <v>2075</v>
      </c>
      <c r="AE3295" t="s">
        <v>26031</v>
      </c>
      <c r="AF3295" t="s">
        <v>290</v>
      </c>
      <c r="AH3295" t="s">
        <v>657</v>
      </c>
      <c r="AI3295" t="s">
        <v>5314</v>
      </c>
      <c r="AJ3295" t="s">
        <v>5315</v>
      </c>
      <c r="AK3295" t="s">
        <v>2082</v>
      </c>
      <c r="AL3295" s="12">
        <v>45694.294293981482</v>
      </c>
      <c r="AM3295" t="s">
        <v>309</v>
      </c>
    </row>
    <row r="3296" spans="1:39" ht="15" customHeight="1" x14ac:dyDescent="0.3">
      <c r="A3296" s="38" t="s">
        <v>6961</v>
      </c>
      <c r="B3296" t="s">
        <v>4236</v>
      </c>
      <c r="C3296" t="s">
        <v>2092</v>
      </c>
      <c r="D3296" t="s">
        <v>282</v>
      </c>
      <c r="E3296" t="s">
        <v>319</v>
      </c>
      <c r="G3296" t="s">
        <v>298</v>
      </c>
      <c r="H3296" t="s">
        <v>298</v>
      </c>
      <c r="I3296" t="s">
        <v>6962</v>
      </c>
      <c r="J3296" t="s">
        <v>284</v>
      </c>
      <c r="K3296" t="s">
        <v>2224</v>
      </c>
      <c r="M3296" t="s">
        <v>285</v>
      </c>
      <c r="N3296" t="s">
        <v>286</v>
      </c>
      <c r="O3296" t="s">
        <v>2076</v>
      </c>
      <c r="P3296" t="s">
        <v>287</v>
      </c>
      <c r="Q3296" t="s">
        <v>288</v>
      </c>
      <c r="R3296" t="b">
        <v>0</v>
      </c>
      <c r="S3296" t="b">
        <v>0</v>
      </c>
      <c r="T3296" t="s">
        <v>25455</v>
      </c>
      <c r="U3296">
        <v>1</v>
      </c>
      <c r="V3296" s="32" t="s">
        <v>6077</v>
      </c>
      <c r="W3296" t="s">
        <v>6078</v>
      </c>
      <c r="X3296" t="s">
        <v>282</v>
      </c>
      <c r="Y3296" t="s">
        <v>288</v>
      </c>
      <c r="Z3296" t="s">
        <v>284</v>
      </c>
      <c r="AA3296" t="s">
        <v>319</v>
      </c>
      <c r="AB3296"/>
      <c r="AD3296" s="27" t="s">
        <v>2075</v>
      </c>
      <c r="AE3296" t="s">
        <v>26031</v>
      </c>
      <c r="AF3296" t="s">
        <v>290</v>
      </c>
      <c r="AH3296" t="s">
        <v>657</v>
      </c>
      <c r="AI3296" t="s">
        <v>26094</v>
      </c>
      <c r="AJ3296" t="s">
        <v>26095</v>
      </c>
      <c r="AK3296" t="s">
        <v>2082</v>
      </c>
      <c r="AL3296" s="12">
        <v>46119.43173611111</v>
      </c>
      <c r="AM3296" t="s">
        <v>309</v>
      </c>
    </row>
    <row r="3297" spans="1:39" ht="15" customHeight="1" x14ac:dyDescent="0.3">
      <c r="A3297" s="38" t="s">
        <v>6961</v>
      </c>
      <c r="B3297" t="s">
        <v>4236</v>
      </c>
      <c r="C3297" t="s">
        <v>2092</v>
      </c>
      <c r="D3297" t="s">
        <v>282</v>
      </c>
      <c r="E3297" t="s">
        <v>319</v>
      </c>
      <c r="G3297" t="s">
        <v>298</v>
      </c>
      <c r="H3297" t="s">
        <v>298</v>
      </c>
      <c r="I3297" t="s">
        <v>6962</v>
      </c>
      <c r="J3297" t="s">
        <v>284</v>
      </c>
      <c r="K3297" t="s">
        <v>2224</v>
      </c>
      <c r="M3297" t="s">
        <v>285</v>
      </c>
      <c r="N3297" t="s">
        <v>286</v>
      </c>
      <c r="O3297" t="s">
        <v>2076</v>
      </c>
      <c r="P3297" t="s">
        <v>287</v>
      </c>
      <c r="Q3297" t="s">
        <v>288</v>
      </c>
      <c r="R3297" t="b">
        <v>0</v>
      </c>
      <c r="S3297" t="b">
        <v>0</v>
      </c>
      <c r="T3297" t="s">
        <v>25455</v>
      </c>
      <c r="U3297">
        <v>1</v>
      </c>
      <c r="V3297" s="30" t="s">
        <v>5775</v>
      </c>
      <c r="W3297" t="s">
        <v>5776</v>
      </c>
      <c r="X3297" t="s">
        <v>282</v>
      </c>
      <c r="Y3297" t="s">
        <v>288</v>
      </c>
      <c r="Z3297" t="s">
        <v>284</v>
      </c>
      <c r="AA3297" t="s">
        <v>319</v>
      </c>
      <c r="AB3297"/>
      <c r="AD3297" s="27" t="s">
        <v>2075</v>
      </c>
      <c r="AE3297" t="s">
        <v>26030</v>
      </c>
      <c r="AF3297" t="s">
        <v>290</v>
      </c>
      <c r="AH3297" t="s">
        <v>657</v>
      </c>
      <c r="AI3297" t="s">
        <v>26094</v>
      </c>
      <c r="AJ3297" t="s">
        <v>26095</v>
      </c>
      <c r="AK3297" t="s">
        <v>2082</v>
      </c>
      <c r="AL3297" s="12">
        <v>46119.42800925926</v>
      </c>
      <c r="AM3297" t="s">
        <v>309</v>
      </c>
    </row>
    <row r="3298" spans="1:39" ht="15" customHeight="1" x14ac:dyDescent="0.3">
      <c r="A3298" s="38" t="s">
        <v>6961</v>
      </c>
      <c r="B3298" t="s">
        <v>4236</v>
      </c>
      <c r="C3298" t="s">
        <v>2092</v>
      </c>
      <c r="D3298" t="s">
        <v>282</v>
      </c>
      <c r="E3298" t="s">
        <v>319</v>
      </c>
      <c r="G3298" t="s">
        <v>298</v>
      </c>
      <c r="H3298" t="s">
        <v>298</v>
      </c>
      <c r="I3298" t="s">
        <v>6962</v>
      </c>
      <c r="J3298" t="s">
        <v>284</v>
      </c>
      <c r="K3298" t="s">
        <v>2224</v>
      </c>
      <c r="M3298" t="s">
        <v>285</v>
      </c>
      <c r="N3298" t="s">
        <v>286</v>
      </c>
      <c r="O3298" t="s">
        <v>2076</v>
      </c>
      <c r="P3298" t="s">
        <v>287</v>
      </c>
      <c r="Q3298" t="s">
        <v>288</v>
      </c>
      <c r="R3298" t="b">
        <v>0</v>
      </c>
      <c r="S3298" t="b">
        <v>0</v>
      </c>
      <c r="T3298" s="31" t="s">
        <v>25455</v>
      </c>
      <c r="U3298" s="31">
        <v>1</v>
      </c>
      <c r="V3298" s="32" t="s">
        <v>5773</v>
      </c>
      <c r="W3298" t="s">
        <v>5774</v>
      </c>
      <c r="X3298" t="s">
        <v>282</v>
      </c>
      <c r="Y3298" t="s">
        <v>288</v>
      </c>
      <c r="Z3298" t="s">
        <v>284</v>
      </c>
      <c r="AA3298" t="s">
        <v>319</v>
      </c>
      <c r="AB3298"/>
      <c r="AD3298" s="27" t="s">
        <v>2075</v>
      </c>
      <c r="AE3298" t="s">
        <v>26031</v>
      </c>
      <c r="AF3298" t="s">
        <v>290</v>
      </c>
      <c r="AH3298" t="s">
        <v>657</v>
      </c>
      <c r="AI3298" t="s">
        <v>26094</v>
      </c>
      <c r="AJ3298" t="s">
        <v>26095</v>
      </c>
      <c r="AK3298" t="s">
        <v>2082</v>
      </c>
      <c r="AL3298" s="12">
        <v>46119.425856481481</v>
      </c>
      <c r="AM3298" t="s">
        <v>309</v>
      </c>
    </row>
    <row r="3299" spans="1:39" ht="15" customHeight="1" x14ac:dyDescent="0.3">
      <c r="A3299" s="38" t="s">
        <v>6842</v>
      </c>
      <c r="B3299" t="s">
        <v>2714</v>
      </c>
      <c r="C3299" t="s">
        <v>2092</v>
      </c>
      <c r="D3299" t="s">
        <v>282</v>
      </c>
      <c r="E3299" t="s">
        <v>283</v>
      </c>
      <c r="G3299" t="s">
        <v>312</v>
      </c>
      <c r="H3299" t="s">
        <v>25691</v>
      </c>
      <c r="I3299" t="s">
        <v>6843</v>
      </c>
      <c r="J3299" t="s">
        <v>284</v>
      </c>
      <c r="K3299" t="s">
        <v>2075</v>
      </c>
      <c r="M3299" t="s">
        <v>285</v>
      </c>
      <c r="N3299" t="s">
        <v>286</v>
      </c>
      <c r="O3299" t="s">
        <v>2076</v>
      </c>
      <c r="P3299" t="s">
        <v>287</v>
      </c>
      <c r="Q3299" t="s">
        <v>288</v>
      </c>
      <c r="R3299" t="b">
        <v>0</v>
      </c>
      <c r="S3299" t="b">
        <v>0</v>
      </c>
      <c r="T3299" s="31" t="s">
        <v>426</v>
      </c>
      <c r="U3299" s="31">
        <v>1</v>
      </c>
      <c r="V3299" s="30" t="s">
        <v>2706</v>
      </c>
      <c r="W3299" t="s">
        <v>2707</v>
      </c>
      <c r="X3299" t="s">
        <v>282</v>
      </c>
      <c r="Y3299" t="s">
        <v>288</v>
      </c>
      <c r="Z3299" t="s">
        <v>284</v>
      </c>
      <c r="AA3299" t="s">
        <v>283</v>
      </c>
      <c r="AB3299"/>
      <c r="AD3299" s="27" t="s">
        <v>2075</v>
      </c>
      <c r="AE3299" t="s">
        <v>289</v>
      </c>
      <c r="AF3299" t="s">
        <v>285</v>
      </c>
      <c r="AH3299" t="s">
        <v>657</v>
      </c>
      <c r="AI3299" t="s">
        <v>26094</v>
      </c>
      <c r="AJ3299" t="s">
        <v>26095</v>
      </c>
      <c r="AK3299" t="s">
        <v>2082</v>
      </c>
      <c r="AL3299" s="12">
        <v>46127.379050925927</v>
      </c>
      <c r="AM3299" t="s">
        <v>309</v>
      </c>
    </row>
    <row r="3300" spans="1:39" ht="15" customHeight="1" x14ac:dyDescent="0.3">
      <c r="A3300" s="38" t="s">
        <v>6844</v>
      </c>
      <c r="B3300" t="s">
        <v>2714</v>
      </c>
      <c r="C3300" t="s">
        <v>2092</v>
      </c>
      <c r="D3300" t="s">
        <v>282</v>
      </c>
      <c r="E3300" t="s">
        <v>283</v>
      </c>
      <c r="G3300" t="s">
        <v>298</v>
      </c>
      <c r="H3300" t="s">
        <v>298</v>
      </c>
      <c r="I3300" t="s">
        <v>6845</v>
      </c>
      <c r="J3300" t="s">
        <v>284</v>
      </c>
      <c r="K3300" t="s">
        <v>2075</v>
      </c>
      <c r="M3300" t="s">
        <v>285</v>
      </c>
      <c r="N3300" t="s">
        <v>286</v>
      </c>
      <c r="O3300" t="s">
        <v>2076</v>
      </c>
      <c r="P3300" t="s">
        <v>287</v>
      </c>
      <c r="Q3300" t="s">
        <v>288</v>
      </c>
      <c r="R3300" t="b">
        <v>0</v>
      </c>
      <c r="S3300" t="b">
        <v>0</v>
      </c>
      <c r="T3300" s="31" t="s">
        <v>426</v>
      </c>
      <c r="U3300" s="31">
        <v>1</v>
      </c>
      <c r="V3300" s="30" t="s">
        <v>2706</v>
      </c>
      <c r="W3300" t="s">
        <v>2707</v>
      </c>
      <c r="X3300" t="s">
        <v>282</v>
      </c>
      <c r="Y3300" t="s">
        <v>288</v>
      </c>
      <c r="Z3300" t="s">
        <v>284</v>
      </c>
      <c r="AA3300" t="s">
        <v>283</v>
      </c>
      <c r="AB3300"/>
      <c r="AD3300" s="27" t="s">
        <v>2075</v>
      </c>
      <c r="AE3300" t="s">
        <v>289</v>
      </c>
      <c r="AF3300" t="s">
        <v>285</v>
      </c>
      <c r="AH3300" t="s">
        <v>657</v>
      </c>
      <c r="AI3300" t="s">
        <v>26094</v>
      </c>
      <c r="AJ3300" t="s">
        <v>26095</v>
      </c>
      <c r="AK3300" t="s">
        <v>2082</v>
      </c>
      <c r="AL3300" s="12">
        <v>46127.379050925927</v>
      </c>
      <c r="AM3300" t="s">
        <v>309</v>
      </c>
    </row>
    <row r="3301" spans="1:39" ht="15" customHeight="1" x14ac:dyDescent="0.3">
      <c r="A3301" s="38" t="s">
        <v>6851</v>
      </c>
      <c r="B3301" t="s">
        <v>6852</v>
      </c>
      <c r="C3301" t="s">
        <v>2092</v>
      </c>
      <c r="D3301" t="s">
        <v>282</v>
      </c>
      <c r="E3301" t="s">
        <v>283</v>
      </c>
      <c r="G3301" t="s">
        <v>25727</v>
      </c>
      <c r="H3301" t="s">
        <v>25727</v>
      </c>
      <c r="I3301" t="s">
        <v>6853</v>
      </c>
      <c r="J3301" t="s">
        <v>284</v>
      </c>
      <c r="K3301" t="s">
        <v>2075</v>
      </c>
      <c r="M3301" t="s">
        <v>285</v>
      </c>
      <c r="N3301" t="s">
        <v>286</v>
      </c>
      <c r="O3301" t="s">
        <v>2076</v>
      </c>
      <c r="P3301" t="s">
        <v>287</v>
      </c>
      <c r="Q3301" t="s">
        <v>288</v>
      </c>
      <c r="R3301" t="b">
        <v>0</v>
      </c>
      <c r="S3301" t="b">
        <v>0</v>
      </c>
      <c r="T3301" s="31" t="s">
        <v>426</v>
      </c>
      <c r="U3301" s="31">
        <v>1</v>
      </c>
      <c r="V3301" s="32" t="s">
        <v>6854</v>
      </c>
      <c r="W3301" t="s">
        <v>6855</v>
      </c>
      <c r="X3301" t="s">
        <v>282</v>
      </c>
      <c r="Y3301" t="s">
        <v>288</v>
      </c>
      <c r="Z3301" t="s">
        <v>284</v>
      </c>
      <c r="AA3301" t="s">
        <v>283</v>
      </c>
      <c r="AB3301"/>
      <c r="AD3301" s="27" t="s">
        <v>2075</v>
      </c>
      <c r="AE3301" t="s">
        <v>289</v>
      </c>
      <c r="AF3301" t="s">
        <v>290</v>
      </c>
      <c r="AH3301" t="s">
        <v>657</v>
      </c>
      <c r="AI3301" t="s">
        <v>26094</v>
      </c>
      <c r="AJ3301" t="s">
        <v>26095</v>
      </c>
      <c r="AK3301" t="s">
        <v>2082</v>
      </c>
      <c r="AL3301" s="12">
        <v>46127.376956018517</v>
      </c>
      <c r="AM3301" t="s">
        <v>309</v>
      </c>
    </row>
    <row r="3302" spans="1:39" ht="15" customHeight="1" x14ac:dyDescent="0.3">
      <c r="A3302" s="38" t="s">
        <v>6856</v>
      </c>
      <c r="B3302" t="s">
        <v>6857</v>
      </c>
      <c r="C3302" t="s">
        <v>2092</v>
      </c>
      <c r="D3302" t="s">
        <v>282</v>
      </c>
      <c r="E3302" t="s">
        <v>283</v>
      </c>
      <c r="G3302" t="s">
        <v>25727</v>
      </c>
      <c r="H3302" t="s">
        <v>25727</v>
      </c>
      <c r="I3302" t="s">
        <v>6858</v>
      </c>
      <c r="J3302" t="s">
        <v>284</v>
      </c>
      <c r="K3302" t="s">
        <v>2075</v>
      </c>
      <c r="M3302" t="s">
        <v>285</v>
      </c>
      <c r="N3302" t="s">
        <v>286</v>
      </c>
      <c r="O3302" t="s">
        <v>2076</v>
      </c>
      <c r="P3302" t="s">
        <v>287</v>
      </c>
      <c r="Q3302" t="s">
        <v>288</v>
      </c>
      <c r="R3302" t="b">
        <v>0</v>
      </c>
      <c r="S3302" t="b">
        <v>0</v>
      </c>
      <c r="T3302" t="s">
        <v>426</v>
      </c>
      <c r="U3302">
        <v>1</v>
      </c>
      <c r="V3302" s="30" t="s">
        <v>6854</v>
      </c>
      <c r="W3302" t="s">
        <v>6855</v>
      </c>
      <c r="X3302" t="s">
        <v>282</v>
      </c>
      <c r="Y3302" t="s">
        <v>288</v>
      </c>
      <c r="Z3302" t="s">
        <v>284</v>
      </c>
      <c r="AA3302" t="s">
        <v>283</v>
      </c>
      <c r="AB3302"/>
      <c r="AD3302" s="27" t="s">
        <v>2075</v>
      </c>
      <c r="AE3302" t="s">
        <v>289</v>
      </c>
      <c r="AF3302" t="s">
        <v>290</v>
      </c>
      <c r="AH3302" t="s">
        <v>657</v>
      </c>
      <c r="AI3302" t="s">
        <v>26094</v>
      </c>
      <c r="AJ3302" t="s">
        <v>26095</v>
      </c>
      <c r="AK3302" t="s">
        <v>2082</v>
      </c>
      <c r="AL3302" s="12">
        <v>46127.376956018517</v>
      </c>
      <c r="AM3302" t="s">
        <v>309</v>
      </c>
    </row>
    <row r="3303" spans="1:39" ht="15" customHeight="1" x14ac:dyDescent="0.3">
      <c r="A3303" s="38" t="s">
        <v>6862</v>
      </c>
      <c r="B3303" t="s">
        <v>6863</v>
      </c>
      <c r="C3303" t="s">
        <v>2092</v>
      </c>
      <c r="D3303" t="s">
        <v>282</v>
      </c>
      <c r="E3303" t="s">
        <v>292</v>
      </c>
      <c r="G3303" t="s">
        <v>293</v>
      </c>
      <c r="H3303" t="s">
        <v>298</v>
      </c>
      <c r="I3303" t="s">
        <v>6864</v>
      </c>
      <c r="J3303" t="s">
        <v>284</v>
      </c>
      <c r="K3303" t="s">
        <v>2075</v>
      </c>
      <c r="M3303" t="s">
        <v>294</v>
      </c>
      <c r="N3303" t="s">
        <v>295</v>
      </c>
      <c r="O3303" t="s">
        <v>2076</v>
      </c>
      <c r="P3303" t="s">
        <v>296</v>
      </c>
      <c r="Q3303" t="s">
        <v>297</v>
      </c>
      <c r="R3303" t="b">
        <v>1</v>
      </c>
      <c r="S3303" t="b">
        <v>1</v>
      </c>
      <c r="T3303" t="s">
        <v>426</v>
      </c>
      <c r="U3303">
        <v>1</v>
      </c>
      <c r="V3303" s="32" t="s">
        <v>2235</v>
      </c>
      <c r="AB3303"/>
      <c r="AD3303" s="27"/>
    </row>
    <row r="3304" spans="1:39" ht="15" customHeight="1" x14ac:dyDescent="0.3">
      <c r="A3304" s="38" t="s">
        <v>6896</v>
      </c>
      <c r="B3304" t="s">
        <v>6897</v>
      </c>
      <c r="C3304" t="s">
        <v>2092</v>
      </c>
      <c r="D3304" t="s">
        <v>282</v>
      </c>
      <c r="E3304" t="s">
        <v>283</v>
      </c>
      <c r="G3304" t="s">
        <v>25702</v>
      </c>
      <c r="H3304" t="s">
        <v>25743</v>
      </c>
      <c r="I3304" t="s">
        <v>6898</v>
      </c>
      <c r="J3304" t="s">
        <v>284</v>
      </c>
      <c r="K3304" t="s">
        <v>2075</v>
      </c>
      <c r="M3304" t="s">
        <v>285</v>
      </c>
      <c r="N3304" t="s">
        <v>286</v>
      </c>
      <c r="O3304" t="s">
        <v>2076</v>
      </c>
      <c r="P3304" t="s">
        <v>287</v>
      </c>
      <c r="Q3304" t="s">
        <v>288</v>
      </c>
      <c r="R3304" t="b">
        <v>0</v>
      </c>
      <c r="S3304" t="b">
        <v>0</v>
      </c>
      <c r="T3304" t="s">
        <v>25454</v>
      </c>
      <c r="U3304" t="s">
        <v>2234</v>
      </c>
      <c r="V3304" s="30" t="s">
        <v>6899</v>
      </c>
      <c r="W3304" t="s">
        <v>6900</v>
      </c>
      <c r="X3304" t="s">
        <v>282</v>
      </c>
      <c r="Y3304" t="s">
        <v>288</v>
      </c>
      <c r="Z3304" t="s">
        <v>284</v>
      </c>
      <c r="AA3304" t="s">
        <v>283</v>
      </c>
      <c r="AB3304"/>
      <c r="AD3304" s="27" t="s">
        <v>2075</v>
      </c>
      <c r="AE3304" t="s">
        <v>289</v>
      </c>
      <c r="AF3304" t="s">
        <v>285</v>
      </c>
      <c r="AH3304" t="s">
        <v>657</v>
      </c>
      <c r="AI3304" t="s">
        <v>26094</v>
      </c>
      <c r="AJ3304" t="s">
        <v>26095</v>
      </c>
      <c r="AK3304" t="s">
        <v>2082</v>
      </c>
      <c r="AL3304" s="12">
        <v>46127.375763888886</v>
      </c>
      <c r="AM3304" t="s">
        <v>309</v>
      </c>
    </row>
    <row r="3305" spans="1:39" ht="15" customHeight="1" x14ac:dyDescent="0.3">
      <c r="A3305" s="38" t="s">
        <v>7504</v>
      </c>
      <c r="B3305" t="s">
        <v>7505</v>
      </c>
      <c r="C3305" t="s">
        <v>2092</v>
      </c>
      <c r="D3305" t="s">
        <v>282</v>
      </c>
      <c r="E3305" t="s">
        <v>304</v>
      </c>
      <c r="G3305" t="s">
        <v>313</v>
      </c>
      <c r="H3305" t="s">
        <v>313</v>
      </c>
      <c r="I3305" t="s">
        <v>7506</v>
      </c>
      <c r="J3305" t="s">
        <v>284</v>
      </c>
      <c r="K3305" t="s">
        <v>2094</v>
      </c>
      <c r="M3305" t="s">
        <v>294</v>
      </c>
      <c r="N3305" t="s">
        <v>295</v>
      </c>
      <c r="O3305" t="s">
        <v>2076</v>
      </c>
      <c r="Q3305" t="s">
        <v>305</v>
      </c>
      <c r="R3305" t="b">
        <v>0</v>
      </c>
      <c r="S3305" t="b">
        <v>0</v>
      </c>
      <c r="T3305" t="s">
        <v>426</v>
      </c>
      <c r="U3305">
        <v>1</v>
      </c>
      <c r="V3305" s="32" t="s">
        <v>7302</v>
      </c>
      <c r="W3305" t="s">
        <v>7303</v>
      </c>
      <c r="X3305" t="s">
        <v>282</v>
      </c>
      <c r="Y3305" t="s">
        <v>305</v>
      </c>
      <c r="Z3305" t="s">
        <v>284</v>
      </c>
      <c r="AA3305" t="s">
        <v>304</v>
      </c>
      <c r="AB3305"/>
      <c r="AD3305" s="27" t="s">
        <v>2094</v>
      </c>
      <c r="AE3305" t="s">
        <v>26030</v>
      </c>
      <c r="AF3305" t="s">
        <v>294</v>
      </c>
      <c r="AH3305" t="s">
        <v>657</v>
      </c>
      <c r="AI3305" t="s">
        <v>26578</v>
      </c>
      <c r="AJ3305" t="s">
        <v>26579</v>
      </c>
      <c r="AK3305" t="s">
        <v>2082</v>
      </c>
      <c r="AL3305" s="12">
        <v>46107.431631944448</v>
      </c>
      <c r="AM3305" t="s">
        <v>309</v>
      </c>
    </row>
    <row r="3306" spans="1:39" ht="15" customHeight="1" x14ac:dyDescent="0.3">
      <c r="A3306" s="38" t="s">
        <v>7504</v>
      </c>
      <c r="B3306" t="s">
        <v>7505</v>
      </c>
      <c r="C3306" t="s">
        <v>2092</v>
      </c>
      <c r="D3306" t="s">
        <v>282</v>
      </c>
      <c r="E3306" t="s">
        <v>304</v>
      </c>
      <c r="G3306" t="s">
        <v>313</v>
      </c>
      <c r="H3306" t="s">
        <v>313</v>
      </c>
      <c r="I3306" t="s">
        <v>7506</v>
      </c>
      <c r="J3306" t="s">
        <v>284</v>
      </c>
      <c r="K3306" t="s">
        <v>2094</v>
      </c>
      <c r="M3306" t="s">
        <v>294</v>
      </c>
      <c r="N3306" t="s">
        <v>295</v>
      </c>
      <c r="O3306" t="s">
        <v>2076</v>
      </c>
      <c r="Q3306" t="s">
        <v>305</v>
      </c>
      <c r="R3306" t="b">
        <v>0</v>
      </c>
      <c r="S3306" t="b">
        <v>0</v>
      </c>
      <c r="T3306" t="s">
        <v>426</v>
      </c>
      <c r="U3306">
        <v>1</v>
      </c>
      <c r="V3306" s="30" t="s">
        <v>2934</v>
      </c>
      <c r="W3306" t="s">
        <v>2935</v>
      </c>
      <c r="X3306" t="s">
        <v>282</v>
      </c>
      <c r="Y3306" t="s">
        <v>305</v>
      </c>
      <c r="Z3306" t="s">
        <v>284</v>
      </c>
      <c r="AA3306" t="s">
        <v>304</v>
      </c>
      <c r="AB3306"/>
      <c r="AD3306" s="27" t="s">
        <v>2094</v>
      </c>
      <c r="AE3306" t="s">
        <v>289</v>
      </c>
      <c r="AF3306" t="s">
        <v>294</v>
      </c>
      <c r="AH3306" t="s">
        <v>657</v>
      </c>
      <c r="AI3306" t="s">
        <v>26578</v>
      </c>
      <c r="AJ3306" t="s">
        <v>26579</v>
      </c>
      <c r="AK3306" t="s">
        <v>2082</v>
      </c>
      <c r="AL3306" s="12">
        <v>46107.436793981484</v>
      </c>
      <c r="AM3306" t="s">
        <v>291</v>
      </c>
    </row>
    <row r="3307" spans="1:39" ht="15" customHeight="1" x14ac:dyDescent="0.3">
      <c r="A3307" s="38" t="s">
        <v>7317</v>
      </c>
      <c r="B3307" t="s">
        <v>7318</v>
      </c>
      <c r="C3307" t="s">
        <v>2092</v>
      </c>
      <c r="D3307" t="s">
        <v>282</v>
      </c>
      <c r="E3307" t="s">
        <v>304</v>
      </c>
      <c r="G3307" t="s">
        <v>298</v>
      </c>
      <c r="H3307" t="s">
        <v>298</v>
      </c>
      <c r="I3307" t="s">
        <v>7319</v>
      </c>
      <c r="J3307" t="s">
        <v>284</v>
      </c>
      <c r="K3307" t="s">
        <v>2094</v>
      </c>
      <c r="M3307" t="s">
        <v>294</v>
      </c>
      <c r="N3307" t="s">
        <v>295</v>
      </c>
      <c r="O3307" t="s">
        <v>2076</v>
      </c>
      <c r="Q3307" t="s">
        <v>305</v>
      </c>
      <c r="R3307" t="b">
        <v>0</v>
      </c>
      <c r="S3307" t="b">
        <v>0</v>
      </c>
      <c r="T3307" t="s">
        <v>426</v>
      </c>
      <c r="U3307">
        <v>1</v>
      </c>
      <c r="V3307" s="32" t="s">
        <v>7320</v>
      </c>
      <c r="W3307" t="s">
        <v>7321</v>
      </c>
      <c r="X3307" t="s">
        <v>282</v>
      </c>
      <c r="Y3307" t="s">
        <v>305</v>
      </c>
      <c r="Z3307" t="s">
        <v>284</v>
      </c>
      <c r="AA3307" t="s">
        <v>304</v>
      </c>
      <c r="AB3307"/>
      <c r="AD3307" s="27" t="s">
        <v>2094</v>
      </c>
      <c r="AE3307" t="s">
        <v>289</v>
      </c>
      <c r="AF3307" t="s">
        <v>285</v>
      </c>
      <c r="AH3307" t="s">
        <v>674</v>
      </c>
      <c r="AI3307" t="s">
        <v>26578</v>
      </c>
      <c r="AJ3307" t="s">
        <v>26579</v>
      </c>
      <c r="AK3307" t="s">
        <v>2082</v>
      </c>
      <c r="AL3307" s="12">
        <v>46107.431458333333</v>
      </c>
      <c r="AM3307" t="s">
        <v>309</v>
      </c>
    </row>
    <row r="3308" spans="1:39" ht="15" customHeight="1" x14ac:dyDescent="0.3">
      <c r="A3308" s="38" t="s">
        <v>7317</v>
      </c>
      <c r="B3308" t="s">
        <v>7318</v>
      </c>
      <c r="C3308" t="s">
        <v>2092</v>
      </c>
      <c r="D3308" t="s">
        <v>282</v>
      </c>
      <c r="E3308" t="s">
        <v>304</v>
      </c>
      <c r="G3308" t="s">
        <v>298</v>
      </c>
      <c r="H3308" t="s">
        <v>298</v>
      </c>
      <c r="I3308" t="s">
        <v>7319</v>
      </c>
      <c r="J3308" t="s">
        <v>284</v>
      </c>
      <c r="K3308" t="s">
        <v>2094</v>
      </c>
      <c r="M3308" t="s">
        <v>294</v>
      </c>
      <c r="N3308" t="s">
        <v>295</v>
      </c>
      <c r="O3308" t="s">
        <v>2076</v>
      </c>
      <c r="Q3308" t="s">
        <v>305</v>
      </c>
      <c r="R3308" t="b">
        <v>0</v>
      </c>
      <c r="S3308" t="b">
        <v>0</v>
      </c>
      <c r="T3308" t="s">
        <v>426</v>
      </c>
      <c r="U3308">
        <v>1</v>
      </c>
      <c r="V3308" s="30" t="s">
        <v>6832</v>
      </c>
      <c r="W3308" t="s">
        <v>6833</v>
      </c>
      <c r="X3308" t="s">
        <v>282</v>
      </c>
      <c r="Y3308" t="s">
        <v>305</v>
      </c>
      <c r="Z3308" t="s">
        <v>284</v>
      </c>
      <c r="AA3308" t="s">
        <v>304</v>
      </c>
      <c r="AB3308"/>
      <c r="AD3308" s="27" t="s">
        <v>2094</v>
      </c>
      <c r="AE3308" t="s">
        <v>26030</v>
      </c>
      <c r="AF3308" t="s">
        <v>294</v>
      </c>
      <c r="AH3308" t="s">
        <v>674</v>
      </c>
      <c r="AI3308" t="s">
        <v>26578</v>
      </c>
      <c r="AJ3308" t="s">
        <v>26579</v>
      </c>
      <c r="AK3308" t="s">
        <v>2082</v>
      </c>
      <c r="AL3308" s="12">
        <v>46107.429895833331</v>
      </c>
      <c r="AM3308" t="s">
        <v>291</v>
      </c>
    </row>
    <row r="3309" spans="1:39" ht="15" customHeight="1" x14ac:dyDescent="0.3">
      <c r="A3309" s="38" t="s">
        <v>7327</v>
      </c>
      <c r="B3309" t="s">
        <v>7328</v>
      </c>
      <c r="C3309" t="s">
        <v>2092</v>
      </c>
      <c r="D3309" t="s">
        <v>282</v>
      </c>
      <c r="E3309" t="s">
        <v>304</v>
      </c>
      <c r="G3309" t="s">
        <v>313</v>
      </c>
      <c r="H3309" t="s">
        <v>298</v>
      </c>
      <c r="I3309" t="s">
        <v>7329</v>
      </c>
      <c r="J3309" t="s">
        <v>284</v>
      </c>
      <c r="K3309" t="s">
        <v>2094</v>
      </c>
      <c r="M3309" t="s">
        <v>294</v>
      </c>
      <c r="N3309" t="s">
        <v>295</v>
      </c>
      <c r="O3309" t="s">
        <v>2076</v>
      </c>
      <c r="Q3309" t="s">
        <v>305</v>
      </c>
      <c r="R3309" t="b">
        <v>0</v>
      </c>
      <c r="S3309" t="b">
        <v>0</v>
      </c>
      <c r="T3309" t="s">
        <v>426</v>
      </c>
      <c r="U3309">
        <v>1</v>
      </c>
      <c r="V3309" s="32" t="s">
        <v>7085</v>
      </c>
      <c r="W3309" t="s">
        <v>7086</v>
      </c>
      <c r="X3309" t="s">
        <v>282</v>
      </c>
      <c r="Y3309" t="s">
        <v>305</v>
      </c>
      <c r="Z3309" t="s">
        <v>284</v>
      </c>
      <c r="AA3309" t="s">
        <v>304</v>
      </c>
      <c r="AB3309"/>
      <c r="AD3309" s="27" t="s">
        <v>2094</v>
      </c>
      <c r="AE3309" t="s">
        <v>26030</v>
      </c>
      <c r="AF3309" t="s">
        <v>285</v>
      </c>
      <c r="AH3309" t="s">
        <v>657</v>
      </c>
      <c r="AI3309" t="s">
        <v>26578</v>
      </c>
      <c r="AJ3309" t="s">
        <v>26579</v>
      </c>
      <c r="AK3309" t="s">
        <v>2082</v>
      </c>
      <c r="AL3309" s="12">
        <v>46107.428854166668</v>
      </c>
      <c r="AM3309" t="s">
        <v>291</v>
      </c>
    </row>
    <row r="3310" spans="1:39" ht="15" customHeight="1" x14ac:dyDescent="0.3">
      <c r="A3310" s="38" t="s">
        <v>7333</v>
      </c>
      <c r="B3310" t="s">
        <v>7063</v>
      </c>
      <c r="C3310" t="s">
        <v>2092</v>
      </c>
      <c r="D3310" t="s">
        <v>282</v>
      </c>
      <c r="E3310" t="s">
        <v>304</v>
      </c>
      <c r="G3310" t="s">
        <v>320</v>
      </c>
      <c r="H3310" t="s">
        <v>320</v>
      </c>
      <c r="I3310" t="s">
        <v>7334</v>
      </c>
      <c r="J3310" t="s">
        <v>284</v>
      </c>
      <c r="K3310" t="s">
        <v>2094</v>
      </c>
      <c r="M3310" t="s">
        <v>294</v>
      </c>
      <c r="N3310" t="s">
        <v>295</v>
      </c>
      <c r="O3310" t="s">
        <v>2076</v>
      </c>
      <c r="Q3310" t="s">
        <v>305</v>
      </c>
      <c r="R3310" t="b">
        <v>0</v>
      </c>
      <c r="S3310" t="b">
        <v>0</v>
      </c>
      <c r="T3310" t="s">
        <v>426</v>
      </c>
      <c r="U3310">
        <v>1</v>
      </c>
      <c r="V3310" s="30" t="s">
        <v>7335</v>
      </c>
      <c r="W3310" t="s">
        <v>7336</v>
      </c>
      <c r="X3310" t="s">
        <v>282</v>
      </c>
      <c r="Y3310" t="s">
        <v>305</v>
      </c>
      <c r="Z3310" t="s">
        <v>284</v>
      </c>
      <c r="AA3310" t="s">
        <v>304</v>
      </c>
      <c r="AB3310"/>
      <c r="AD3310" s="27" t="s">
        <v>2094</v>
      </c>
      <c r="AE3310" t="s">
        <v>26030</v>
      </c>
      <c r="AF3310" t="s">
        <v>294</v>
      </c>
      <c r="AH3310" t="s">
        <v>625</v>
      </c>
      <c r="AI3310" t="s">
        <v>26578</v>
      </c>
      <c r="AJ3310" t="s">
        <v>26579</v>
      </c>
      <c r="AK3310" t="s">
        <v>2082</v>
      </c>
      <c r="AL3310" s="12">
        <v>46107.437708333331</v>
      </c>
      <c r="AM3310" t="s">
        <v>309</v>
      </c>
    </row>
    <row r="3311" spans="1:39" ht="15" customHeight="1" x14ac:dyDescent="0.3">
      <c r="A3311" s="38" t="s">
        <v>7361</v>
      </c>
      <c r="B3311" t="s">
        <v>7063</v>
      </c>
      <c r="C3311" t="s">
        <v>2092</v>
      </c>
      <c r="D3311" t="s">
        <v>282</v>
      </c>
      <c r="E3311" t="s">
        <v>304</v>
      </c>
      <c r="G3311" t="s">
        <v>320</v>
      </c>
      <c r="H3311" t="s">
        <v>320</v>
      </c>
      <c r="I3311" t="s">
        <v>7362</v>
      </c>
      <c r="J3311" t="s">
        <v>284</v>
      </c>
      <c r="K3311" t="s">
        <v>2094</v>
      </c>
      <c r="M3311" t="s">
        <v>294</v>
      </c>
      <c r="N3311" t="s">
        <v>295</v>
      </c>
      <c r="O3311" t="s">
        <v>2076</v>
      </c>
      <c r="Q3311" t="s">
        <v>305</v>
      </c>
      <c r="R3311" t="b">
        <v>0</v>
      </c>
      <c r="S3311" t="b">
        <v>0</v>
      </c>
      <c r="T3311" t="s">
        <v>426</v>
      </c>
      <c r="U3311">
        <v>1</v>
      </c>
      <c r="V3311" s="32" t="s">
        <v>7335</v>
      </c>
      <c r="W3311" t="s">
        <v>7336</v>
      </c>
      <c r="X3311" t="s">
        <v>282</v>
      </c>
      <c r="Y3311" t="s">
        <v>305</v>
      </c>
      <c r="Z3311" t="s">
        <v>284</v>
      </c>
      <c r="AA3311" t="s">
        <v>304</v>
      </c>
      <c r="AB3311"/>
      <c r="AD3311" s="27" t="s">
        <v>2094</v>
      </c>
      <c r="AE3311" t="s">
        <v>26030</v>
      </c>
      <c r="AF3311" t="s">
        <v>294</v>
      </c>
      <c r="AH3311" t="s">
        <v>625</v>
      </c>
      <c r="AI3311" t="s">
        <v>26578</v>
      </c>
      <c r="AJ3311" t="s">
        <v>26579</v>
      </c>
      <c r="AK3311" t="s">
        <v>2082</v>
      </c>
      <c r="AL3311" s="12">
        <v>46107.437708333331</v>
      </c>
      <c r="AM3311" t="s">
        <v>309</v>
      </c>
    </row>
    <row r="3312" spans="1:39" ht="15" customHeight="1" x14ac:dyDescent="0.3">
      <c r="A3312" s="38" t="s">
        <v>7381</v>
      </c>
      <c r="B3312" t="s">
        <v>7382</v>
      </c>
      <c r="C3312" t="s">
        <v>2092</v>
      </c>
      <c r="D3312" t="s">
        <v>282</v>
      </c>
      <c r="E3312" t="s">
        <v>328</v>
      </c>
      <c r="G3312" t="s">
        <v>313</v>
      </c>
      <c r="H3312" t="s">
        <v>313</v>
      </c>
      <c r="I3312" t="s">
        <v>7383</v>
      </c>
      <c r="J3312" t="s">
        <v>284</v>
      </c>
      <c r="K3312" t="s">
        <v>2094</v>
      </c>
      <c r="M3312" t="s">
        <v>294</v>
      </c>
      <c r="N3312" t="s">
        <v>295</v>
      </c>
      <c r="O3312" t="s">
        <v>2076</v>
      </c>
      <c r="Q3312" t="s">
        <v>305</v>
      </c>
      <c r="R3312" t="b">
        <v>0</v>
      </c>
      <c r="S3312" t="b">
        <v>0</v>
      </c>
      <c r="T3312" t="s">
        <v>426</v>
      </c>
      <c r="U3312">
        <v>1</v>
      </c>
      <c r="V3312" s="30" t="s">
        <v>3120</v>
      </c>
      <c r="W3312" t="s">
        <v>3121</v>
      </c>
      <c r="X3312" t="s">
        <v>282</v>
      </c>
      <c r="Y3312" t="s">
        <v>305</v>
      </c>
      <c r="Z3312" t="s">
        <v>284</v>
      </c>
      <c r="AA3312" t="s">
        <v>328</v>
      </c>
      <c r="AB3312"/>
      <c r="AD3312" s="27" t="s">
        <v>2075</v>
      </c>
      <c r="AE3312" t="s">
        <v>289</v>
      </c>
      <c r="AF3312" t="s">
        <v>290</v>
      </c>
      <c r="AH3312" t="s">
        <v>625</v>
      </c>
      <c r="AI3312" t="s">
        <v>26082</v>
      </c>
      <c r="AJ3312" t="s">
        <v>26086</v>
      </c>
      <c r="AK3312" t="s">
        <v>2082</v>
      </c>
      <c r="AL3312" s="12">
        <v>46104.424780092595</v>
      </c>
      <c r="AM3312" t="s">
        <v>309</v>
      </c>
    </row>
    <row r="3313" spans="1:39" ht="15" customHeight="1" x14ac:dyDescent="0.3">
      <c r="A3313" s="38" t="s">
        <v>6991</v>
      </c>
      <c r="B3313" t="s">
        <v>6992</v>
      </c>
      <c r="C3313" t="s">
        <v>2092</v>
      </c>
      <c r="D3313" t="s">
        <v>282</v>
      </c>
      <c r="E3313" t="s">
        <v>299</v>
      </c>
      <c r="G3313" t="s">
        <v>298</v>
      </c>
      <c r="H3313" t="s">
        <v>298</v>
      </c>
      <c r="I3313" t="s">
        <v>6993</v>
      </c>
      <c r="J3313" t="s">
        <v>284</v>
      </c>
      <c r="K3313" t="s">
        <v>2094</v>
      </c>
      <c r="M3313" t="s">
        <v>294</v>
      </c>
      <c r="N3313" t="s">
        <v>295</v>
      </c>
      <c r="O3313" t="s">
        <v>2076</v>
      </c>
      <c r="Q3313" t="s">
        <v>324</v>
      </c>
      <c r="R3313" t="b">
        <v>0</v>
      </c>
      <c r="S3313" t="b">
        <v>0</v>
      </c>
      <c r="T3313" t="s">
        <v>25455</v>
      </c>
      <c r="U3313" t="s">
        <v>2244</v>
      </c>
      <c r="V3313" s="32" t="s">
        <v>6994</v>
      </c>
      <c r="W3313" t="s">
        <v>6995</v>
      </c>
      <c r="X3313" t="s">
        <v>282</v>
      </c>
      <c r="Y3313" t="s">
        <v>324</v>
      </c>
      <c r="Z3313" t="s">
        <v>284</v>
      </c>
      <c r="AA3313" t="s">
        <v>299</v>
      </c>
      <c r="AB3313"/>
      <c r="AD3313" s="27" t="s">
        <v>2075</v>
      </c>
      <c r="AE3313" t="s">
        <v>289</v>
      </c>
      <c r="AF3313" t="s">
        <v>294</v>
      </c>
      <c r="AH3313" t="s">
        <v>657</v>
      </c>
      <c r="AI3313" t="s">
        <v>26578</v>
      </c>
      <c r="AJ3313" t="s">
        <v>26579</v>
      </c>
      <c r="AK3313" t="s">
        <v>2082</v>
      </c>
      <c r="AL3313" s="12">
        <v>46120.407233796293</v>
      </c>
      <c r="AM3313" t="s">
        <v>291</v>
      </c>
    </row>
    <row r="3314" spans="1:39" ht="15" customHeight="1" x14ac:dyDescent="0.3">
      <c r="A3314" s="38" t="s">
        <v>7397</v>
      </c>
      <c r="B3314" t="s">
        <v>7398</v>
      </c>
      <c r="C3314" t="s">
        <v>2092</v>
      </c>
      <c r="D3314" t="s">
        <v>282</v>
      </c>
      <c r="E3314" t="s">
        <v>328</v>
      </c>
      <c r="G3314" t="s">
        <v>313</v>
      </c>
      <c r="H3314" t="s">
        <v>313</v>
      </c>
      <c r="I3314" t="s">
        <v>7399</v>
      </c>
      <c r="J3314" t="s">
        <v>284</v>
      </c>
      <c r="K3314" t="s">
        <v>2094</v>
      </c>
      <c r="M3314" t="s">
        <v>294</v>
      </c>
      <c r="N3314" t="s">
        <v>295</v>
      </c>
      <c r="O3314" t="s">
        <v>2076</v>
      </c>
      <c r="Q3314" t="s">
        <v>305</v>
      </c>
      <c r="R3314" t="b">
        <v>0</v>
      </c>
      <c r="S3314" t="b">
        <v>0</v>
      </c>
      <c r="T3314" t="s">
        <v>426</v>
      </c>
      <c r="U3314">
        <v>1</v>
      </c>
      <c r="V3314" s="30" t="s">
        <v>3120</v>
      </c>
      <c r="W3314" t="s">
        <v>3121</v>
      </c>
      <c r="X3314" t="s">
        <v>282</v>
      </c>
      <c r="Y3314" t="s">
        <v>305</v>
      </c>
      <c r="Z3314" t="s">
        <v>284</v>
      </c>
      <c r="AA3314" t="s">
        <v>328</v>
      </c>
      <c r="AB3314"/>
      <c r="AD3314" s="27" t="s">
        <v>2075</v>
      </c>
      <c r="AE3314" t="s">
        <v>289</v>
      </c>
      <c r="AF3314" t="s">
        <v>290</v>
      </c>
      <c r="AH3314" t="s">
        <v>625</v>
      </c>
      <c r="AI3314" t="s">
        <v>26082</v>
      </c>
      <c r="AJ3314" t="s">
        <v>26086</v>
      </c>
      <c r="AK3314" t="s">
        <v>2082</v>
      </c>
      <c r="AL3314" s="12">
        <v>46104.424780092595</v>
      </c>
      <c r="AM3314" t="s">
        <v>309</v>
      </c>
    </row>
    <row r="3315" spans="1:39" ht="15" customHeight="1" x14ac:dyDescent="0.3">
      <c r="A3315" s="38" t="s">
        <v>7595</v>
      </c>
      <c r="B3315" t="s">
        <v>7596</v>
      </c>
      <c r="C3315" t="s">
        <v>2092</v>
      </c>
      <c r="D3315" t="s">
        <v>282</v>
      </c>
      <c r="E3315" t="s">
        <v>328</v>
      </c>
      <c r="G3315" t="s">
        <v>313</v>
      </c>
      <c r="H3315" t="s">
        <v>313</v>
      </c>
      <c r="I3315" t="s">
        <v>7597</v>
      </c>
      <c r="J3315" t="s">
        <v>284</v>
      </c>
      <c r="K3315" t="s">
        <v>2075</v>
      </c>
      <c r="M3315" t="s">
        <v>294</v>
      </c>
      <c r="N3315" t="s">
        <v>295</v>
      </c>
      <c r="O3315" t="s">
        <v>2076</v>
      </c>
      <c r="Q3315" t="s">
        <v>305</v>
      </c>
      <c r="R3315" t="b">
        <v>0</v>
      </c>
      <c r="S3315" t="b">
        <v>0</v>
      </c>
      <c r="T3315" s="31" t="s">
        <v>426</v>
      </c>
      <c r="U3315" s="31">
        <v>1</v>
      </c>
      <c r="V3315" s="32" t="s">
        <v>3120</v>
      </c>
      <c r="W3315" t="s">
        <v>3121</v>
      </c>
      <c r="X3315" t="s">
        <v>282</v>
      </c>
      <c r="Y3315" t="s">
        <v>305</v>
      </c>
      <c r="Z3315" t="s">
        <v>284</v>
      </c>
      <c r="AA3315" t="s">
        <v>328</v>
      </c>
      <c r="AB3315"/>
      <c r="AD3315" s="27" t="s">
        <v>2075</v>
      </c>
      <c r="AE3315" t="s">
        <v>289</v>
      </c>
      <c r="AF3315" t="s">
        <v>290</v>
      </c>
      <c r="AH3315" t="s">
        <v>625</v>
      </c>
      <c r="AI3315" t="s">
        <v>26082</v>
      </c>
      <c r="AJ3315" t="s">
        <v>26086</v>
      </c>
      <c r="AK3315" t="s">
        <v>2082</v>
      </c>
      <c r="AL3315" s="12">
        <v>46104.424780092595</v>
      </c>
      <c r="AM3315" t="s">
        <v>309</v>
      </c>
    </row>
    <row r="3316" spans="1:39" ht="15" customHeight="1" x14ac:dyDescent="0.3">
      <c r="A3316" s="38" t="s">
        <v>7532</v>
      </c>
      <c r="B3316" t="s">
        <v>7533</v>
      </c>
      <c r="C3316" t="s">
        <v>2092</v>
      </c>
      <c r="D3316" t="s">
        <v>282</v>
      </c>
      <c r="E3316" t="s">
        <v>304</v>
      </c>
      <c r="G3316" t="s">
        <v>313</v>
      </c>
      <c r="H3316" t="s">
        <v>313</v>
      </c>
      <c r="I3316" t="s">
        <v>7534</v>
      </c>
      <c r="J3316" t="s">
        <v>284</v>
      </c>
      <c r="K3316" t="s">
        <v>2094</v>
      </c>
      <c r="M3316" t="s">
        <v>294</v>
      </c>
      <c r="N3316" t="s">
        <v>295</v>
      </c>
      <c r="O3316" t="s">
        <v>2076</v>
      </c>
      <c r="Q3316" t="s">
        <v>305</v>
      </c>
      <c r="R3316" t="b">
        <v>0</v>
      </c>
      <c r="S3316" t="b">
        <v>0</v>
      </c>
      <c r="T3316" s="31" t="s">
        <v>426</v>
      </c>
      <c r="U3316" s="31">
        <v>1</v>
      </c>
      <c r="V3316" s="30" t="s">
        <v>6710</v>
      </c>
      <c r="W3316" t="s">
        <v>6711</v>
      </c>
      <c r="X3316" t="s">
        <v>282</v>
      </c>
      <c r="Y3316" t="s">
        <v>305</v>
      </c>
      <c r="Z3316" t="s">
        <v>284</v>
      </c>
      <c r="AA3316" t="s">
        <v>304</v>
      </c>
      <c r="AB3316"/>
      <c r="AD3316" s="27" t="s">
        <v>2094</v>
      </c>
      <c r="AE3316" t="s">
        <v>289</v>
      </c>
      <c r="AF3316" t="s">
        <v>294</v>
      </c>
      <c r="AH3316" t="s">
        <v>674</v>
      </c>
      <c r="AI3316" t="s">
        <v>26578</v>
      </c>
      <c r="AJ3316" t="s">
        <v>26579</v>
      </c>
      <c r="AK3316" t="s">
        <v>2082</v>
      </c>
      <c r="AL3316" s="12">
        <v>46107.438530092593</v>
      </c>
      <c r="AM3316" t="s">
        <v>309</v>
      </c>
    </row>
    <row r="3317" spans="1:39" ht="15" customHeight="1" x14ac:dyDescent="0.3">
      <c r="A3317" s="38" t="s">
        <v>7532</v>
      </c>
      <c r="B3317" t="s">
        <v>7533</v>
      </c>
      <c r="C3317" t="s">
        <v>2092</v>
      </c>
      <c r="D3317" t="s">
        <v>282</v>
      </c>
      <c r="E3317" t="s">
        <v>304</v>
      </c>
      <c r="G3317" t="s">
        <v>313</v>
      </c>
      <c r="H3317" t="s">
        <v>313</v>
      </c>
      <c r="I3317" t="s">
        <v>7534</v>
      </c>
      <c r="J3317" t="s">
        <v>284</v>
      </c>
      <c r="K3317" t="s">
        <v>2094</v>
      </c>
      <c r="M3317" t="s">
        <v>294</v>
      </c>
      <c r="N3317" t="s">
        <v>295</v>
      </c>
      <c r="O3317" t="s">
        <v>2076</v>
      </c>
      <c r="Q3317" t="s">
        <v>305</v>
      </c>
      <c r="R3317" t="b">
        <v>0</v>
      </c>
      <c r="S3317" t="b">
        <v>0</v>
      </c>
      <c r="T3317" t="s">
        <v>426</v>
      </c>
      <c r="U3317">
        <v>1</v>
      </c>
      <c r="V3317" s="32" t="s">
        <v>6914</v>
      </c>
      <c r="W3317" t="s">
        <v>6915</v>
      </c>
      <c r="X3317" t="s">
        <v>282</v>
      </c>
      <c r="Y3317" t="s">
        <v>305</v>
      </c>
      <c r="Z3317" t="s">
        <v>284</v>
      </c>
      <c r="AA3317" t="s">
        <v>304</v>
      </c>
      <c r="AB3317"/>
      <c r="AD3317" s="27" t="s">
        <v>2094</v>
      </c>
      <c r="AE3317" t="s">
        <v>347</v>
      </c>
      <c r="AF3317" t="s">
        <v>294</v>
      </c>
      <c r="AH3317" t="s">
        <v>674</v>
      </c>
      <c r="AI3317" t="s">
        <v>26578</v>
      </c>
      <c r="AJ3317" t="s">
        <v>26579</v>
      </c>
      <c r="AK3317" t="s">
        <v>2082</v>
      </c>
      <c r="AL3317" s="12">
        <v>46107.438726851855</v>
      </c>
      <c r="AM3317" t="s">
        <v>309</v>
      </c>
    </row>
    <row r="3318" spans="1:39" ht="15" customHeight="1" x14ac:dyDescent="0.3">
      <c r="A3318" s="38" t="s">
        <v>7532</v>
      </c>
      <c r="B3318" t="s">
        <v>7533</v>
      </c>
      <c r="C3318" t="s">
        <v>2092</v>
      </c>
      <c r="D3318" t="s">
        <v>282</v>
      </c>
      <c r="E3318" t="s">
        <v>304</v>
      </c>
      <c r="G3318" t="s">
        <v>313</v>
      </c>
      <c r="H3318" t="s">
        <v>313</v>
      </c>
      <c r="I3318" t="s">
        <v>7534</v>
      </c>
      <c r="J3318" t="s">
        <v>284</v>
      </c>
      <c r="K3318" t="s">
        <v>2094</v>
      </c>
      <c r="M3318" t="s">
        <v>294</v>
      </c>
      <c r="N3318" t="s">
        <v>295</v>
      </c>
      <c r="O3318" t="s">
        <v>2076</v>
      </c>
      <c r="Q3318" t="s">
        <v>305</v>
      </c>
      <c r="R3318" t="b">
        <v>0</v>
      </c>
      <c r="S3318" t="b">
        <v>0</v>
      </c>
      <c r="T3318" t="s">
        <v>426</v>
      </c>
      <c r="U3318">
        <v>1</v>
      </c>
      <c r="V3318" s="30" t="s">
        <v>7335</v>
      </c>
      <c r="W3318" t="s">
        <v>7336</v>
      </c>
      <c r="X3318" t="s">
        <v>282</v>
      </c>
      <c r="Y3318" t="s">
        <v>305</v>
      </c>
      <c r="Z3318" t="s">
        <v>284</v>
      </c>
      <c r="AA3318" t="s">
        <v>304</v>
      </c>
      <c r="AB3318"/>
      <c r="AD3318" s="27" t="s">
        <v>2094</v>
      </c>
      <c r="AE3318" t="s">
        <v>26030</v>
      </c>
      <c r="AF3318" t="s">
        <v>294</v>
      </c>
      <c r="AH3318" t="s">
        <v>625</v>
      </c>
      <c r="AI3318" t="s">
        <v>26578</v>
      </c>
      <c r="AJ3318" t="s">
        <v>26579</v>
      </c>
      <c r="AK3318" t="s">
        <v>2082</v>
      </c>
      <c r="AL3318" s="12">
        <v>46107.437708333331</v>
      </c>
      <c r="AM3318" t="s">
        <v>309</v>
      </c>
    </row>
    <row r="3319" spans="1:39" ht="15" customHeight="1" x14ac:dyDescent="0.3">
      <c r="A3319" s="38" t="s">
        <v>6996</v>
      </c>
      <c r="B3319" t="s">
        <v>6997</v>
      </c>
      <c r="C3319" t="s">
        <v>2092</v>
      </c>
      <c r="D3319" t="s">
        <v>282</v>
      </c>
      <c r="E3319" t="s">
        <v>299</v>
      </c>
      <c r="G3319" t="s">
        <v>327</v>
      </c>
      <c r="I3319" t="s">
        <v>6998</v>
      </c>
      <c r="J3319" t="s">
        <v>284</v>
      </c>
      <c r="K3319" t="s">
        <v>2075</v>
      </c>
      <c r="M3319" t="s">
        <v>294</v>
      </c>
      <c r="N3319" t="s">
        <v>295</v>
      </c>
      <c r="O3319" t="s">
        <v>2256</v>
      </c>
      <c r="Q3319" t="s">
        <v>324</v>
      </c>
      <c r="R3319" t="b">
        <v>0</v>
      </c>
      <c r="S3319" t="b">
        <v>0</v>
      </c>
      <c r="T3319" t="s">
        <v>25455</v>
      </c>
      <c r="U3319" t="s">
        <v>2244</v>
      </c>
      <c r="V3319" s="32" t="s">
        <v>6999</v>
      </c>
      <c r="W3319" t="s">
        <v>7000</v>
      </c>
      <c r="X3319" t="s">
        <v>282</v>
      </c>
      <c r="Y3319" t="s">
        <v>324</v>
      </c>
      <c r="Z3319" t="s">
        <v>284</v>
      </c>
      <c r="AB3319"/>
      <c r="AD3319" s="27" t="s">
        <v>2075</v>
      </c>
      <c r="AF3319" t="s">
        <v>294</v>
      </c>
      <c r="AH3319" t="s">
        <v>649</v>
      </c>
      <c r="AI3319" t="s">
        <v>26578</v>
      </c>
      <c r="AJ3319" t="s">
        <v>26579</v>
      </c>
      <c r="AK3319" t="s">
        <v>2082</v>
      </c>
      <c r="AL3319" s="12">
        <v>46120.422129629631</v>
      </c>
      <c r="AM3319" t="s">
        <v>291</v>
      </c>
    </row>
    <row r="3320" spans="1:39" ht="15" customHeight="1" x14ac:dyDescent="0.3">
      <c r="A3320" s="38" t="s">
        <v>7420</v>
      </c>
      <c r="B3320" t="s">
        <v>2921</v>
      </c>
      <c r="C3320" t="s">
        <v>2092</v>
      </c>
      <c r="D3320" t="s">
        <v>282</v>
      </c>
      <c r="E3320" t="s">
        <v>304</v>
      </c>
      <c r="G3320" t="s">
        <v>313</v>
      </c>
      <c r="H3320" t="s">
        <v>313</v>
      </c>
      <c r="I3320" t="s">
        <v>7421</v>
      </c>
      <c r="J3320" t="s">
        <v>284</v>
      </c>
      <c r="K3320" t="s">
        <v>2094</v>
      </c>
      <c r="M3320" t="s">
        <v>294</v>
      </c>
      <c r="N3320" t="s">
        <v>295</v>
      </c>
      <c r="O3320" t="s">
        <v>2076</v>
      </c>
      <c r="Q3320" t="s">
        <v>305</v>
      </c>
      <c r="R3320" t="b">
        <v>0</v>
      </c>
      <c r="S3320" t="b">
        <v>0</v>
      </c>
      <c r="T3320" t="s">
        <v>426</v>
      </c>
      <c r="U3320">
        <v>1</v>
      </c>
      <c r="V3320" s="30" t="s">
        <v>6710</v>
      </c>
      <c r="W3320" t="s">
        <v>6711</v>
      </c>
      <c r="X3320" t="s">
        <v>282</v>
      </c>
      <c r="Y3320" t="s">
        <v>305</v>
      </c>
      <c r="Z3320" t="s">
        <v>284</v>
      </c>
      <c r="AA3320" t="s">
        <v>304</v>
      </c>
      <c r="AB3320"/>
      <c r="AD3320" s="27" t="s">
        <v>2094</v>
      </c>
      <c r="AE3320" t="s">
        <v>289</v>
      </c>
      <c r="AF3320" t="s">
        <v>294</v>
      </c>
      <c r="AH3320" t="s">
        <v>674</v>
      </c>
      <c r="AI3320" t="s">
        <v>26578</v>
      </c>
      <c r="AJ3320" t="s">
        <v>26579</v>
      </c>
      <c r="AK3320" t="s">
        <v>2082</v>
      </c>
      <c r="AL3320" s="12">
        <v>46107.438530092593</v>
      </c>
      <c r="AM3320" t="s">
        <v>309</v>
      </c>
    </row>
    <row r="3321" spans="1:39" ht="15" customHeight="1" x14ac:dyDescent="0.3">
      <c r="A3321" s="38" t="s">
        <v>7420</v>
      </c>
      <c r="B3321" t="s">
        <v>2921</v>
      </c>
      <c r="C3321" t="s">
        <v>2092</v>
      </c>
      <c r="D3321" t="s">
        <v>282</v>
      </c>
      <c r="E3321" t="s">
        <v>304</v>
      </c>
      <c r="G3321" t="s">
        <v>313</v>
      </c>
      <c r="H3321" t="s">
        <v>313</v>
      </c>
      <c r="I3321" t="s">
        <v>7421</v>
      </c>
      <c r="J3321" t="s">
        <v>284</v>
      </c>
      <c r="K3321" t="s">
        <v>2094</v>
      </c>
      <c r="M3321" t="s">
        <v>294</v>
      </c>
      <c r="N3321" t="s">
        <v>295</v>
      </c>
      <c r="O3321" t="s">
        <v>2076</v>
      </c>
      <c r="Q3321" t="s">
        <v>305</v>
      </c>
      <c r="R3321" t="b">
        <v>0</v>
      </c>
      <c r="S3321" t="b">
        <v>0</v>
      </c>
      <c r="T3321" t="s">
        <v>426</v>
      </c>
      <c r="U3321">
        <v>1</v>
      </c>
      <c r="V3321" s="32" t="s">
        <v>6914</v>
      </c>
      <c r="W3321" t="s">
        <v>6915</v>
      </c>
      <c r="X3321" t="s">
        <v>282</v>
      </c>
      <c r="Y3321" t="s">
        <v>305</v>
      </c>
      <c r="Z3321" t="s">
        <v>284</v>
      </c>
      <c r="AA3321" t="s">
        <v>304</v>
      </c>
      <c r="AB3321"/>
      <c r="AD3321" s="27" t="s">
        <v>2094</v>
      </c>
      <c r="AE3321" t="s">
        <v>347</v>
      </c>
      <c r="AF3321" t="s">
        <v>294</v>
      </c>
      <c r="AH3321" t="s">
        <v>674</v>
      </c>
      <c r="AI3321" t="s">
        <v>26578</v>
      </c>
      <c r="AJ3321" t="s">
        <v>26579</v>
      </c>
      <c r="AK3321" t="s">
        <v>2082</v>
      </c>
      <c r="AL3321" s="12">
        <v>46107.438726851855</v>
      </c>
      <c r="AM3321" t="s">
        <v>309</v>
      </c>
    </row>
    <row r="3322" spans="1:39" ht="15" customHeight="1" x14ac:dyDescent="0.3">
      <c r="A3322" s="38" t="s">
        <v>7420</v>
      </c>
      <c r="B3322" t="s">
        <v>2921</v>
      </c>
      <c r="C3322" t="s">
        <v>2092</v>
      </c>
      <c r="D3322" t="s">
        <v>282</v>
      </c>
      <c r="E3322" t="s">
        <v>304</v>
      </c>
      <c r="G3322" t="s">
        <v>313</v>
      </c>
      <c r="H3322" t="s">
        <v>313</v>
      </c>
      <c r="I3322" t="s">
        <v>7421</v>
      </c>
      <c r="J3322" t="s">
        <v>284</v>
      </c>
      <c r="K3322" t="s">
        <v>2094</v>
      </c>
      <c r="M3322" t="s">
        <v>294</v>
      </c>
      <c r="N3322" t="s">
        <v>295</v>
      </c>
      <c r="O3322" t="s">
        <v>2076</v>
      </c>
      <c r="Q3322" t="s">
        <v>305</v>
      </c>
      <c r="R3322" t="b">
        <v>0</v>
      </c>
      <c r="S3322" t="b">
        <v>0</v>
      </c>
      <c r="T3322" t="s">
        <v>426</v>
      </c>
      <c r="U3322">
        <v>1</v>
      </c>
      <c r="V3322" s="30" t="s">
        <v>7335</v>
      </c>
      <c r="W3322" t="s">
        <v>7336</v>
      </c>
      <c r="X3322" t="s">
        <v>282</v>
      </c>
      <c r="Y3322" t="s">
        <v>305</v>
      </c>
      <c r="Z3322" t="s">
        <v>284</v>
      </c>
      <c r="AA3322" t="s">
        <v>304</v>
      </c>
      <c r="AB3322"/>
      <c r="AD3322" s="27" t="s">
        <v>2094</v>
      </c>
      <c r="AE3322" t="s">
        <v>26030</v>
      </c>
      <c r="AF3322" t="s">
        <v>294</v>
      </c>
      <c r="AH3322" t="s">
        <v>625</v>
      </c>
      <c r="AI3322" t="s">
        <v>26578</v>
      </c>
      <c r="AJ3322" t="s">
        <v>26579</v>
      </c>
      <c r="AK3322" t="s">
        <v>2082</v>
      </c>
      <c r="AL3322" s="12">
        <v>46107.437708333331</v>
      </c>
      <c r="AM3322" t="s">
        <v>309</v>
      </c>
    </row>
    <row r="3323" spans="1:39" ht="15" customHeight="1" x14ac:dyDescent="0.3">
      <c r="A3323" s="38" t="s">
        <v>7602</v>
      </c>
      <c r="B3323" t="s">
        <v>7603</v>
      </c>
      <c r="C3323" t="s">
        <v>2092</v>
      </c>
      <c r="D3323" t="s">
        <v>282</v>
      </c>
      <c r="E3323" t="s">
        <v>304</v>
      </c>
      <c r="G3323" t="s">
        <v>313</v>
      </c>
      <c r="H3323" t="s">
        <v>25795</v>
      </c>
      <c r="I3323" t="s">
        <v>7604</v>
      </c>
      <c r="J3323" t="s">
        <v>284</v>
      </c>
      <c r="K3323" t="s">
        <v>2094</v>
      </c>
      <c r="M3323" t="s">
        <v>294</v>
      </c>
      <c r="N3323" t="s">
        <v>295</v>
      </c>
      <c r="O3323" t="s">
        <v>2076</v>
      </c>
      <c r="Q3323" t="s">
        <v>305</v>
      </c>
      <c r="R3323" t="b">
        <v>0</v>
      </c>
      <c r="S3323" t="b">
        <v>0</v>
      </c>
      <c r="T3323" t="s">
        <v>426</v>
      </c>
      <c r="U3323">
        <v>1</v>
      </c>
      <c r="V3323" s="32" t="s">
        <v>7435</v>
      </c>
      <c r="W3323" t="s">
        <v>7436</v>
      </c>
      <c r="X3323" t="s">
        <v>282</v>
      </c>
      <c r="Y3323" t="s">
        <v>305</v>
      </c>
      <c r="Z3323" t="s">
        <v>284</v>
      </c>
      <c r="AA3323" t="s">
        <v>304</v>
      </c>
      <c r="AB3323"/>
      <c r="AD3323" s="27" t="s">
        <v>2094</v>
      </c>
      <c r="AE3323" t="s">
        <v>26030</v>
      </c>
      <c r="AF3323" t="s">
        <v>294</v>
      </c>
      <c r="AH3323" t="s">
        <v>657</v>
      </c>
      <c r="AI3323" t="s">
        <v>26578</v>
      </c>
      <c r="AJ3323" t="s">
        <v>26579</v>
      </c>
      <c r="AK3323" t="s">
        <v>2082</v>
      </c>
      <c r="AL3323" s="12">
        <v>46107.435046296298</v>
      </c>
      <c r="AM3323" t="s">
        <v>309</v>
      </c>
    </row>
    <row r="3324" spans="1:39" ht="15" customHeight="1" x14ac:dyDescent="0.3">
      <c r="A3324" s="38" t="s">
        <v>7602</v>
      </c>
      <c r="B3324" t="s">
        <v>7603</v>
      </c>
      <c r="C3324" t="s">
        <v>2092</v>
      </c>
      <c r="D3324" t="s">
        <v>282</v>
      </c>
      <c r="E3324" t="s">
        <v>304</v>
      </c>
      <c r="G3324" t="s">
        <v>313</v>
      </c>
      <c r="H3324" t="s">
        <v>25795</v>
      </c>
      <c r="I3324" t="s">
        <v>7604</v>
      </c>
      <c r="J3324" t="s">
        <v>284</v>
      </c>
      <c r="K3324" t="s">
        <v>2094</v>
      </c>
      <c r="M3324" t="s">
        <v>294</v>
      </c>
      <c r="N3324" t="s">
        <v>295</v>
      </c>
      <c r="O3324" t="s">
        <v>2076</v>
      </c>
      <c r="Q3324" t="s">
        <v>305</v>
      </c>
      <c r="R3324" t="b">
        <v>0</v>
      </c>
      <c r="S3324" t="b">
        <v>0</v>
      </c>
      <c r="T3324" s="31" t="s">
        <v>426</v>
      </c>
      <c r="U3324" s="31">
        <v>1</v>
      </c>
      <c r="V3324" s="30" t="s">
        <v>2934</v>
      </c>
      <c r="W3324" t="s">
        <v>2935</v>
      </c>
      <c r="X3324" t="s">
        <v>282</v>
      </c>
      <c r="Y3324" t="s">
        <v>305</v>
      </c>
      <c r="Z3324" t="s">
        <v>284</v>
      </c>
      <c r="AA3324" t="s">
        <v>304</v>
      </c>
      <c r="AB3324"/>
      <c r="AD3324" s="27" t="s">
        <v>2094</v>
      </c>
      <c r="AE3324" t="s">
        <v>289</v>
      </c>
      <c r="AF3324" t="s">
        <v>294</v>
      </c>
      <c r="AH3324" t="s">
        <v>657</v>
      </c>
      <c r="AI3324" t="s">
        <v>26578</v>
      </c>
      <c r="AJ3324" t="s">
        <v>26579</v>
      </c>
      <c r="AK3324" t="s">
        <v>2082</v>
      </c>
      <c r="AL3324" s="12">
        <v>46107.436793981484</v>
      </c>
      <c r="AM3324" t="s">
        <v>291</v>
      </c>
    </row>
    <row r="3325" spans="1:39" ht="15" customHeight="1" x14ac:dyDescent="0.3">
      <c r="A3325" s="38" t="s">
        <v>7422</v>
      </c>
      <c r="B3325" t="s">
        <v>7423</v>
      </c>
      <c r="C3325" t="s">
        <v>2092</v>
      </c>
      <c r="D3325" t="s">
        <v>282</v>
      </c>
      <c r="E3325" t="s">
        <v>304</v>
      </c>
      <c r="G3325" t="s">
        <v>320</v>
      </c>
      <c r="H3325" t="s">
        <v>320</v>
      </c>
      <c r="I3325" t="s">
        <v>7424</v>
      </c>
      <c r="J3325" t="s">
        <v>284</v>
      </c>
      <c r="K3325" t="s">
        <v>2094</v>
      </c>
      <c r="M3325" t="s">
        <v>294</v>
      </c>
      <c r="N3325" t="s">
        <v>295</v>
      </c>
      <c r="O3325" t="s">
        <v>2076</v>
      </c>
      <c r="Q3325" t="s">
        <v>305</v>
      </c>
      <c r="R3325" t="b">
        <v>0</v>
      </c>
      <c r="S3325" t="b">
        <v>0</v>
      </c>
      <c r="T3325" s="31" t="s">
        <v>426</v>
      </c>
      <c r="U3325" s="31">
        <v>1</v>
      </c>
      <c r="V3325" s="32" t="s">
        <v>6832</v>
      </c>
      <c r="W3325" t="s">
        <v>6833</v>
      </c>
      <c r="X3325" t="s">
        <v>282</v>
      </c>
      <c r="Y3325" t="s">
        <v>305</v>
      </c>
      <c r="Z3325" t="s">
        <v>284</v>
      </c>
      <c r="AA3325" t="s">
        <v>304</v>
      </c>
      <c r="AB3325"/>
      <c r="AD3325" s="27" t="s">
        <v>2094</v>
      </c>
      <c r="AE3325" t="s">
        <v>26030</v>
      </c>
      <c r="AF3325" t="s">
        <v>294</v>
      </c>
      <c r="AH3325" t="s">
        <v>674</v>
      </c>
      <c r="AI3325" t="s">
        <v>26578</v>
      </c>
      <c r="AJ3325" t="s">
        <v>26579</v>
      </c>
      <c r="AK3325" t="s">
        <v>2082</v>
      </c>
      <c r="AL3325" s="12">
        <v>46107.429895833331</v>
      </c>
      <c r="AM3325" t="s">
        <v>291</v>
      </c>
    </row>
    <row r="3326" spans="1:39" ht="15" customHeight="1" x14ac:dyDescent="0.3">
      <c r="A3326" s="38" t="s">
        <v>7430</v>
      </c>
      <c r="B3326" t="s">
        <v>7431</v>
      </c>
      <c r="C3326" t="s">
        <v>2092</v>
      </c>
      <c r="D3326" t="s">
        <v>282</v>
      </c>
      <c r="E3326" t="s">
        <v>304</v>
      </c>
      <c r="G3326" t="s">
        <v>313</v>
      </c>
      <c r="H3326" t="s">
        <v>25795</v>
      </c>
      <c r="I3326" t="s">
        <v>7432</v>
      </c>
      <c r="J3326" t="s">
        <v>284</v>
      </c>
      <c r="K3326" t="s">
        <v>2094</v>
      </c>
      <c r="M3326" t="s">
        <v>294</v>
      </c>
      <c r="N3326" t="s">
        <v>295</v>
      </c>
      <c r="O3326" t="s">
        <v>2076</v>
      </c>
      <c r="Q3326" t="s">
        <v>305</v>
      </c>
      <c r="R3326" t="b">
        <v>0</v>
      </c>
      <c r="S3326" t="b">
        <v>0</v>
      </c>
      <c r="T3326" s="31" t="s">
        <v>426</v>
      </c>
      <c r="U3326" s="31">
        <v>1</v>
      </c>
      <c r="V3326" s="30" t="s">
        <v>7435</v>
      </c>
      <c r="W3326" t="s">
        <v>7436</v>
      </c>
      <c r="X3326" t="s">
        <v>282</v>
      </c>
      <c r="Y3326" t="s">
        <v>305</v>
      </c>
      <c r="Z3326" t="s">
        <v>284</v>
      </c>
      <c r="AA3326" t="s">
        <v>304</v>
      </c>
      <c r="AB3326"/>
      <c r="AD3326" s="27" t="s">
        <v>2094</v>
      </c>
      <c r="AE3326" t="s">
        <v>26030</v>
      </c>
      <c r="AF3326" t="s">
        <v>294</v>
      </c>
      <c r="AH3326" t="s">
        <v>657</v>
      </c>
      <c r="AI3326" t="s">
        <v>26578</v>
      </c>
      <c r="AJ3326" t="s">
        <v>26579</v>
      </c>
      <c r="AK3326" t="s">
        <v>2082</v>
      </c>
      <c r="AL3326" s="12">
        <v>46107.435046296298</v>
      </c>
      <c r="AM3326" t="s">
        <v>309</v>
      </c>
    </row>
    <row r="3327" spans="1:39" ht="15" customHeight="1" x14ac:dyDescent="0.3">
      <c r="A3327" s="38" t="s">
        <v>7430</v>
      </c>
      <c r="B3327" t="s">
        <v>7431</v>
      </c>
      <c r="C3327" t="s">
        <v>2092</v>
      </c>
      <c r="D3327" t="s">
        <v>282</v>
      </c>
      <c r="E3327" t="s">
        <v>304</v>
      </c>
      <c r="G3327" t="s">
        <v>313</v>
      </c>
      <c r="H3327" t="s">
        <v>25795</v>
      </c>
      <c r="I3327" t="s">
        <v>7432</v>
      </c>
      <c r="J3327" t="s">
        <v>284</v>
      </c>
      <c r="K3327" t="s">
        <v>2094</v>
      </c>
      <c r="M3327" t="s">
        <v>294</v>
      </c>
      <c r="N3327" t="s">
        <v>295</v>
      </c>
      <c r="O3327" t="s">
        <v>2076</v>
      </c>
      <c r="Q3327" t="s">
        <v>305</v>
      </c>
      <c r="R3327" t="b">
        <v>0</v>
      </c>
      <c r="S3327" t="b">
        <v>0</v>
      </c>
      <c r="T3327" t="s">
        <v>426</v>
      </c>
      <c r="U3327">
        <v>1</v>
      </c>
      <c r="V3327" s="32" t="s">
        <v>7433</v>
      </c>
      <c r="W3327" t="s">
        <v>7434</v>
      </c>
      <c r="X3327" t="s">
        <v>282</v>
      </c>
      <c r="Y3327" t="s">
        <v>305</v>
      </c>
      <c r="Z3327" t="s">
        <v>284</v>
      </c>
      <c r="AA3327" t="s">
        <v>304</v>
      </c>
      <c r="AB3327"/>
      <c r="AD3327" s="27" t="s">
        <v>2094</v>
      </c>
      <c r="AE3327" t="s">
        <v>289</v>
      </c>
      <c r="AF3327" t="s">
        <v>294</v>
      </c>
      <c r="AH3327" t="s">
        <v>657</v>
      </c>
      <c r="AI3327" t="s">
        <v>26578</v>
      </c>
      <c r="AJ3327" t="s">
        <v>26579</v>
      </c>
      <c r="AK3327" t="s">
        <v>2082</v>
      </c>
      <c r="AL3327" s="12">
        <v>46107.435636574075</v>
      </c>
      <c r="AM3327" t="s">
        <v>309</v>
      </c>
    </row>
    <row r="3328" spans="1:39" ht="15" customHeight="1" x14ac:dyDescent="0.3">
      <c r="A3328" s="38" t="s">
        <v>7007</v>
      </c>
      <c r="B3328" t="s">
        <v>7008</v>
      </c>
      <c r="C3328" t="s">
        <v>2092</v>
      </c>
      <c r="D3328" t="s">
        <v>282</v>
      </c>
      <c r="E3328" t="s">
        <v>299</v>
      </c>
      <c r="G3328" t="s">
        <v>327</v>
      </c>
      <c r="I3328" t="s">
        <v>7009</v>
      </c>
      <c r="J3328" t="s">
        <v>284</v>
      </c>
      <c r="K3328" t="s">
        <v>2075</v>
      </c>
      <c r="M3328" t="s">
        <v>294</v>
      </c>
      <c r="N3328" t="s">
        <v>295</v>
      </c>
      <c r="O3328" t="s">
        <v>2256</v>
      </c>
      <c r="Q3328" t="s">
        <v>324</v>
      </c>
      <c r="R3328" t="b">
        <v>0</v>
      </c>
      <c r="S3328" t="b">
        <v>0</v>
      </c>
      <c r="T3328" t="s">
        <v>25455</v>
      </c>
      <c r="U3328" t="s">
        <v>2244</v>
      </c>
      <c r="V3328" s="30" t="s">
        <v>6999</v>
      </c>
      <c r="W3328" t="s">
        <v>7000</v>
      </c>
      <c r="X3328" t="s">
        <v>282</v>
      </c>
      <c r="Y3328" t="s">
        <v>324</v>
      </c>
      <c r="Z3328" t="s">
        <v>284</v>
      </c>
      <c r="AB3328"/>
      <c r="AD3328" s="27" t="s">
        <v>2075</v>
      </c>
      <c r="AF3328" t="s">
        <v>294</v>
      </c>
      <c r="AH3328" t="s">
        <v>649</v>
      </c>
      <c r="AI3328" t="s">
        <v>26578</v>
      </c>
      <c r="AJ3328" t="s">
        <v>26579</v>
      </c>
      <c r="AK3328" t="s">
        <v>2082</v>
      </c>
      <c r="AL3328" s="12">
        <v>46120.422129629631</v>
      </c>
      <c r="AM3328" t="s">
        <v>291</v>
      </c>
    </row>
    <row r="3329" spans="1:39" ht="15" customHeight="1" x14ac:dyDescent="0.3">
      <c r="A3329" s="38" t="s">
        <v>7541</v>
      </c>
      <c r="B3329" t="s">
        <v>7542</v>
      </c>
      <c r="C3329" t="s">
        <v>2092</v>
      </c>
      <c r="D3329" t="s">
        <v>282</v>
      </c>
      <c r="E3329" t="s">
        <v>304</v>
      </c>
      <c r="G3329" t="s">
        <v>313</v>
      </c>
      <c r="H3329" t="s">
        <v>313</v>
      </c>
      <c r="I3329" t="s">
        <v>7543</v>
      </c>
      <c r="J3329" t="s">
        <v>284</v>
      </c>
      <c r="K3329" t="s">
        <v>2094</v>
      </c>
      <c r="M3329" t="s">
        <v>294</v>
      </c>
      <c r="N3329" t="s">
        <v>295</v>
      </c>
      <c r="O3329" t="s">
        <v>2076</v>
      </c>
      <c r="Q3329" t="s">
        <v>305</v>
      </c>
      <c r="R3329" t="b">
        <v>0</v>
      </c>
      <c r="S3329" t="b">
        <v>0</v>
      </c>
      <c r="T3329" t="s">
        <v>426</v>
      </c>
      <c r="U3329">
        <v>1</v>
      </c>
      <c r="V3329" s="32" t="s">
        <v>7302</v>
      </c>
      <c r="W3329" t="s">
        <v>7303</v>
      </c>
      <c r="X3329" t="s">
        <v>282</v>
      </c>
      <c r="Y3329" t="s">
        <v>305</v>
      </c>
      <c r="Z3329" t="s">
        <v>284</v>
      </c>
      <c r="AA3329" t="s">
        <v>304</v>
      </c>
      <c r="AB3329"/>
      <c r="AD3329" s="27" t="s">
        <v>2094</v>
      </c>
      <c r="AE3329" t="s">
        <v>26030</v>
      </c>
      <c r="AF3329" t="s">
        <v>294</v>
      </c>
      <c r="AH3329" t="s">
        <v>657</v>
      </c>
      <c r="AI3329" t="s">
        <v>26578</v>
      </c>
      <c r="AJ3329" t="s">
        <v>26579</v>
      </c>
      <c r="AK3329" t="s">
        <v>2082</v>
      </c>
      <c r="AL3329" s="12">
        <v>46107.431631944448</v>
      </c>
      <c r="AM3329" t="s">
        <v>309</v>
      </c>
    </row>
    <row r="3330" spans="1:39" ht="15" customHeight="1" x14ac:dyDescent="0.3">
      <c r="A3330" s="38" t="s">
        <v>7439</v>
      </c>
      <c r="B3330" t="s">
        <v>7440</v>
      </c>
      <c r="C3330" t="s">
        <v>2212</v>
      </c>
      <c r="D3330" t="s">
        <v>282</v>
      </c>
      <c r="E3330" t="s">
        <v>283</v>
      </c>
      <c r="G3330" t="s">
        <v>293</v>
      </c>
      <c r="H3330" t="s">
        <v>25803</v>
      </c>
      <c r="I3330" t="s">
        <v>7441</v>
      </c>
      <c r="J3330" t="s">
        <v>284</v>
      </c>
      <c r="K3330" t="s">
        <v>2765</v>
      </c>
      <c r="L3330" t="s">
        <v>26030</v>
      </c>
      <c r="M3330" t="s">
        <v>290</v>
      </c>
      <c r="Q3330" t="s">
        <v>305</v>
      </c>
      <c r="R3330" t="b">
        <v>0</v>
      </c>
      <c r="S3330" t="b">
        <v>0</v>
      </c>
      <c r="T3330" t="s">
        <v>426</v>
      </c>
      <c r="U3330">
        <v>1</v>
      </c>
      <c r="V3330" s="30" t="s">
        <v>7442</v>
      </c>
      <c r="W3330" t="s">
        <v>7443</v>
      </c>
      <c r="X3330" t="s">
        <v>282</v>
      </c>
      <c r="Y3330" t="s">
        <v>305</v>
      </c>
      <c r="Z3330" t="s">
        <v>284</v>
      </c>
      <c r="AA3330" t="s">
        <v>283</v>
      </c>
      <c r="AB3330"/>
      <c r="AD3330" s="27" t="s">
        <v>2075</v>
      </c>
      <c r="AE3330" t="s">
        <v>26225</v>
      </c>
      <c r="AF3330" t="s">
        <v>290</v>
      </c>
      <c r="AH3330" t="s">
        <v>641</v>
      </c>
      <c r="AI3330" t="s">
        <v>3191</v>
      </c>
      <c r="AJ3330" t="s">
        <v>3192</v>
      </c>
      <c r="AK3330" t="s">
        <v>2082</v>
      </c>
      <c r="AL3330" s="12">
        <v>46128.491875</v>
      </c>
      <c r="AM3330" t="s">
        <v>307</v>
      </c>
    </row>
    <row r="3331" spans="1:39" ht="15" customHeight="1" x14ac:dyDescent="0.3">
      <c r="A3331" s="38" t="s">
        <v>7139</v>
      </c>
      <c r="B3331" t="s">
        <v>7140</v>
      </c>
      <c r="C3331" t="s">
        <v>2092</v>
      </c>
      <c r="D3331" t="s">
        <v>282</v>
      </c>
      <c r="E3331" t="s">
        <v>299</v>
      </c>
      <c r="G3331" t="s">
        <v>318</v>
      </c>
      <c r="I3331" t="s">
        <v>7141</v>
      </c>
      <c r="J3331" t="s">
        <v>329</v>
      </c>
      <c r="K3331" t="s">
        <v>2075</v>
      </c>
      <c r="M3331" t="s">
        <v>294</v>
      </c>
      <c r="N3331" t="s">
        <v>295</v>
      </c>
      <c r="O3331" t="s">
        <v>2228</v>
      </c>
      <c r="Q3331" t="s">
        <v>314</v>
      </c>
      <c r="R3331" t="b">
        <v>0</v>
      </c>
      <c r="S3331" t="b">
        <v>0</v>
      </c>
      <c r="T3331" t="s">
        <v>25455</v>
      </c>
      <c r="U3331" t="s">
        <v>2244</v>
      </c>
      <c r="V3331" s="32" t="s">
        <v>2235</v>
      </c>
      <c r="AB3331"/>
      <c r="AD3331" s="27"/>
    </row>
    <row r="3332" spans="1:39" ht="15" customHeight="1" x14ac:dyDescent="0.3">
      <c r="A3332" s="38" t="s">
        <v>7457</v>
      </c>
      <c r="B3332" t="s">
        <v>7458</v>
      </c>
      <c r="C3332" t="s">
        <v>2092</v>
      </c>
      <c r="D3332" t="s">
        <v>282</v>
      </c>
      <c r="E3332" t="s">
        <v>328</v>
      </c>
      <c r="G3332" t="s">
        <v>25792</v>
      </c>
      <c r="H3332" t="s">
        <v>25792</v>
      </c>
      <c r="I3332" t="s">
        <v>7459</v>
      </c>
      <c r="J3332" t="s">
        <v>284</v>
      </c>
      <c r="K3332" t="s">
        <v>2075</v>
      </c>
      <c r="M3332" t="s">
        <v>294</v>
      </c>
      <c r="N3332" t="s">
        <v>295</v>
      </c>
      <c r="O3332" t="s">
        <v>2076</v>
      </c>
      <c r="Q3332" t="s">
        <v>288</v>
      </c>
      <c r="R3332" t="b">
        <v>0</v>
      </c>
      <c r="S3332" t="b">
        <v>0</v>
      </c>
      <c r="T3332" t="s">
        <v>25455</v>
      </c>
      <c r="U3332">
        <v>1</v>
      </c>
      <c r="V3332" s="30" t="s">
        <v>6904</v>
      </c>
      <c r="W3332" t="s">
        <v>6905</v>
      </c>
      <c r="X3332" t="s">
        <v>282</v>
      </c>
      <c r="Y3332" t="s">
        <v>288</v>
      </c>
      <c r="Z3332" t="s">
        <v>284</v>
      </c>
      <c r="AA3332" t="s">
        <v>283</v>
      </c>
      <c r="AB3332"/>
      <c r="AD3332" s="27" t="s">
        <v>2075</v>
      </c>
      <c r="AE3332" t="s">
        <v>289</v>
      </c>
      <c r="AF3332" t="s">
        <v>294</v>
      </c>
      <c r="AH3332" t="s">
        <v>625</v>
      </c>
      <c r="AI3332" t="s">
        <v>26094</v>
      </c>
      <c r="AJ3332" t="s">
        <v>26095</v>
      </c>
      <c r="AK3332" t="s">
        <v>2082</v>
      </c>
      <c r="AL3332" s="12">
        <v>46122.402569444443</v>
      </c>
      <c r="AM3332" t="s">
        <v>291</v>
      </c>
    </row>
    <row r="3333" spans="1:39" ht="15" customHeight="1" x14ac:dyDescent="0.3">
      <c r="A3333" s="38" t="s">
        <v>7460</v>
      </c>
      <c r="B3333" t="s">
        <v>7461</v>
      </c>
      <c r="C3333" t="s">
        <v>2092</v>
      </c>
      <c r="D3333" t="s">
        <v>282</v>
      </c>
      <c r="E3333" t="s">
        <v>304</v>
      </c>
      <c r="G3333" t="s">
        <v>320</v>
      </c>
      <c r="H3333" t="s">
        <v>320</v>
      </c>
      <c r="I3333" t="s">
        <v>7462</v>
      </c>
      <c r="J3333" t="s">
        <v>284</v>
      </c>
      <c r="K3333" t="s">
        <v>2094</v>
      </c>
      <c r="M3333" t="s">
        <v>294</v>
      </c>
      <c r="N3333" t="s">
        <v>295</v>
      </c>
      <c r="O3333" t="s">
        <v>2076</v>
      </c>
      <c r="Q3333" t="s">
        <v>288</v>
      </c>
      <c r="R3333" t="b">
        <v>0</v>
      </c>
      <c r="S3333" t="b">
        <v>0</v>
      </c>
      <c r="T3333" t="s">
        <v>426</v>
      </c>
      <c r="U3333">
        <v>1</v>
      </c>
      <c r="V3333" s="32" t="s">
        <v>7463</v>
      </c>
      <c r="W3333" t="s">
        <v>7464</v>
      </c>
      <c r="X3333" t="s">
        <v>282</v>
      </c>
      <c r="Y3333" t="s">
        <v>288</v>
      </c>
      <c r="Z3333" t="s">
        <v>284</v>
      </c>
      <c r="AA3333" t="s">
        <v>304</v>
      </c>
      <c r="AB3333"/>
      <c r="AD3333" s="27" t="s">
        <v>2094</v>
      </c>
      <c r="AE3333" t="s">
        <v>289</v>
      </c>
      <c r="AF3333" t="s">
        <v>294</v>
      </c>
      <c r="AH3333" t="s">
        <v>674</v>
      </c>
      <c r="AI3333" t="s">
        <v>26082</v>
      </c>
      <c r="AJ3333" t="s">
        <v>26086</v>
      </c>
      <c r="AK3333" t="s">
        <v>2082</v>
      </c>
      <c r="AL3333" s="12">
        <v>46107.228935185187</v>
      </c>
      <c r="AM3333" t="s">
        <v>309</v>
      </c>
    </row>
    <row r="3334" spans="1:39" ht="15" customHeight="1" x14ac:dyDescent="0.3">
      <c r="A3334" s="38" t="s">
        <v>7037</v>
      </c>
      <c r="B3334" t="s">
        <v>7038</v>
      </c>
      <c r="C3334" t="s">
        <v>2092</v>
      </c>
      <c r="D3334" t="s">
        <v>282</v>
      </c>
      <c r="E3334" t="s">
        <v>299</v>
      </c>
      <c r="G3334" t="s">
        <v>25722</v>
      </c>
      <c r="I3334" t="s">
        <v>7039</v>
      </c>
      <c r="J3334" t="s">
        <v>284</v>
      </c>
      <c r="K3334" t="s">
        <v>2094</v>
      </c>
      <c r="M3334" t="s">
        <v>294</v>
      </c>
      <c r="N3334" t="s">
        <v>295</v>
      </c>
      <c r="O3334" t="s">
        <v>2076</v>
      </c>
      <c r="Q3334" t="s">
        <v>324</v>
      </c>
      <c r="R3334" t="b">
        <v>0</v>
      </c>
      <c r="S3334" t="b">
        <v>0</v>
      </c>
      <c r="T3334" s="31" t="s">
        <v>25455</v>
      </c>
      <c r="U3334" s="31" t="s">
        <v>2244</v>
      </c>
      <c r="V3334" s="30" t="s">
        <v>7040</v>
      </c>
      <c r="W3334" t="s">
        <v>7041</v>
      </c>
      <c r="X3334" t="s">
        <v>282</v>
      </c>
      <c r="Y3334" t="s">
        <v>324</v>
      </c>
      <c r="Z3334" t="s">
        <v>284</v>
      </c>
      <c r="AA3334" t="s">
        <v>319</v>
      </c>
      <c r="AB3334"/>
      <c r="AD3334" s="27" t="s">
        <v>2094</v>
      </c>
      <c r="AF3334" t="s">
        <v>294</v>
      </c>
      <c r="AI3334" t="s">
        <v>26578</v>
      </c>
      <c r="AJ3334" t="s">
        <v>26579</v>
      </c>
      <c r="AK3334" t="s">
        <v>2082</v>
      </c>
      <c r="AL3334" s="12">
        <v>46120.417662037034</v>
      </c>
      <c r="AM3334" t="s">
        <v>291</v>
      </c>
    </row>
    <row r="3335" spans="1:39" ht="15" customHeight="1" x14ac:dyDescent="0.3">
      <c r="A3335" s="38" t="s">
        <v>7608</v>
      </c>
      <c r="B3335" t="s">
        <v>7609</v>
      </c>
      <c r="C3335" t="s">
        <v>2092</v>
      </c>
      <c r="D3335" t="s">
        <v>282</v>
      </c>
      <c r="E3335" t="s">
        <v>328</v>
      </c>
      <c r="G3335" t="s">
        <v>298</v>
      </c>
      <c r="H3335" t="s">
        <v>327</v>
      </c>
      <c r="I3335" t="s">
        <v>7610</v>
      </c>
      <c r="J3335" t="s">
        <v>284</v>
      </c>
      <c r="K3335" t="s">
        <v>2094</v>
      </c>
      <c r="M3335" t="s">
        <v>294</v>
      </c>
      <c r="N3335" t="s">
        <v>295</v>
      </c>
      <c r="O3335" t="s">
        <v>2076</v>
      </c>
      <c r="Q3335" t="s">
        <v>305</v>
      </c>
      <c r="R3335" t="b">
        <v>0</v>
      </c>
      <c r="S3335" t="b">
        <v>0</v>
      </c>
      <c r="T3335" t="s">
        <v>426</v>
      </c>
      <c r="U3335">
        <v>1</v>
      </c>
      <c r="V3335" s="30" t="s">
        <v>3120</v>
      </c>
      <c r="W3335" t="s">
        <v>3121</v>
      </c>
      <c r="X3335" t="s">
        <v>282</v>
      </c>
      <c r="Y3335" t="s">
        <v>305</v>
      </c>
      <c r="Z3335" t="s">
        <v>284</v>
      </c>
      <c r="AA3335" t="s">
        <v>328</v>
      </c>
      <c r="AB3335"/>
      <c r="AD3335" s="27" t="s">
        <v>2075</v>
      </c>
      <c r="AE3335" t="s">
        <v>289</v>
      </c>
      <c r="AF3335" t="s">
        <v>290</v>
      </c>
      <c r="AH3335" t="s">
        <v>625</v>
      </c>
      <c r="AI3335" t="s">
        <v>26082</v>
      </c>
      <c r="AJ3335" t="s">
        <v>26086</v>
      </c>
      <c r="AK3335" t="s">
        <v>2082</v>
      </c>
      <c r="AL3335" s="12">
        <v>46104.424780092595</v>
      </c>
      <c r="AM3335" t="s">
        <v>309</v>
      </c>
    </row>
    <row r="3336" spans="1:39" ht="15" customHeight="1" x14ac:dyDescent="0.3">
      <c r="A3336" s="38" t="s">
        <v>7557</v>
      </c>
      <c r="B3336" t="s">
        <v>7558</v>
      </c>
      <c r="C3336" t="s">
        <v>2092</v>
      </c>
      <c r="D3336" t="s">
        <v>282</v>
      </c>
      <c r="E3336" t="s">
        <v>328</v>
      </c>
      <c r="G3336" t="s">
        <v>313</v>
      </c>
      <c r="H3336" t="s">
        <v>313</v>
      </c>
      <c r="I3336" t="s">
        <v>7559</v>
      </c>
      <c r="J3336" t="s">
        <v>284</v>
      </c>
      <c r="K3336" t="s">
        <v>2094</v>
      </c>
      <c r="M3336" t="s">
        <v>294</v>
      </c>
      <c r="N3336" t="s">
        <v>295</v>
      </c>
      <c r="O3336" t="s">
        <v>2076</v>
      </c>
      <c r="Q3336" t="s">
        <v>305</v>
      </c>
      <c r="R3336" t="b">
        <v>0</v>
      </c>
      <c r="S3336" t="b">
        <v>0</v>
      </c>
      <c r="T3336" t="s">
        <v>426</v>
      </c>
      <c r="U3336">
        <v>1</v>
      </c>
      <c r="V3336" s="32" t="s">
        <v>3120</v>
      </c>
      <c r="W3336" t="s">
        <v>3121</v>
      </c>
      <c r="X3336" t="s">
        <v>282</v>
      </c>
      <c r="Y3336" t="s">
        <v>305</v>
      </c>
      <c r="Z3336" t="s">
        <v>284</v>
      </c>
      <c r="AA3336" t="s">
        <v>328</v>
      </c>
      <c r="AB3336"/>
      <c r="AD3336" s="27" t="s">
        <v>2075</v>
      </c>
      <c r="AE3336" t="s">
        <v>289</v>
      </c>
      <c r="AF3336" t="s">
        <v>290</v>
      </c>
      <c r="AH3336" t="s">
        <v>625</v>
      </c>
      <c r="AI3336" t="s">
        <v>26082</v>
      </c>
      <c r="AJ3336" t="s">
        <v>26086</v>
      </c>
      <c r="AK3336" t="s">
        <v>2082</v>
      </c>
      <c r="AL3336" s="12">
        <v>46104.424780092595</v>
      </c>
      <c r="AM3336" t="s">
        <v>309</v>
      </c>
    </row>
    <row r="3337" spans="1:39" ht="15" customHeight="1" x14ac:dyDescent="0.3">
      <c r="A3337" s="38" t="s">
        <v>7465</v>
      </c>
      <c r="B3337" t="s">
        <v>7466</v>
      </c>
      <c r="C3337" t="s">
        <v>2092</v>
      </c>
      <c r="D3337" t="s">
        <v>282</v>
      </c>
      <c r="E3337" t="s">
        <v>304</v>
      </c>
      <c r="G3337" t="s">
        <v>313</v>
      </c>
      <c r="H3337" t="s">
        <v>313</v>
      </c>
      <c r="I3337" t="s">
        <v>7467</v>
      </c>
      <c r="J3337" t="s">
        <v>284</v>
      </c>
      <c r="K3337" t="s">
        <v>2094</v>
      </c>
      <c r="M3337" t="s">
        <v>294</v>
      </c>
      <c r="N3337" t="s">
        <v>295</v>
      </c>
      <c r="O3337" t="s">
        <v>2076</v>
      </c>
      <c r="Q3337" t="s">
        <v>305</v>
      </c>
      <c r="R3337" t="b">
        <v>0</v>
      </c>
      <c r="S3337" t="b">
        <v>0</v>
      </c>
      <c r="T3337" t="s">
        <v>426</v>
      </c>
      <c r="U3337">
        <v>1</v>
      </c>
      <c r="V3337" s="30" t="s">
        <v>7468</v>
      </c>
      <c r="W3337" t="s">
        <v>7469</v>
      </c>
      <c r="X3337" t="s">
        <v>282</v>
      </c>
      <c r="Y3337" t="s">
        <v>305</v>
      </c>
      <c r="Z3337" t="s">
        <v>284</v>
      </c>
      <c r="AA3337" t="s">
        <v>304</v>
      </c>
      <c r="AB3337"/>
      <c r="AD3337" s="27" t="s">
        <v>2094</v>
      </c>
      <c r="AE3337" t="s">
        <v>289</v>
      </c>
      <c r="AF3337" t="s">
        <v>285</v>
      </c>
      <c r="AH3337" t="s">
        <v>657</v>
      </c>
      <c r="AI3337" t="s">
        <v>26578</v>
      </c>
      <c r="AJ3337" t="s">
        <v>26579</v>
      </c>
      <c r="AK3337" t="s">
        <v>2082</v>
      </c>
      <c r="AL3337" s="12">
        <v>46107.439143518517</v>
      </c>
      <c r="AM3337" t="s">
        <v>309</v>
      </c>
    </row>
    <row r="3338" spans="1:39" ht="15" customHeight="1" x14ac:dyDescent="0.3">
      <c r="A3338" s="38" t="s">
        <v>7465</v>
      </c>
      <c r="B3338" t="s">
        <v>7466</v>
      </c>
      <c r="C3338" t="s">
        <v>2092</v>
      </c>
      <c r="D3338" t="s">
        <v>282</v>
      </c>
      <c r="E3338" t="s">
        <v>304</v>
      </c>
      <c r="G3338" t="s">
        <v>313</v>
      </c>
      <c r="H3338" t="s">
        <v>313</v>
      </c>
      <c r="I3338" t="s">
        <v>7467</v>
      </c>
      <c r="J3338" t="s">
        <v>284</v>
      </c>
      <c r="K3338" t="s">
        <v>2094</v>
      </c>
      <c r="M3338" t="s">
        <v>294</v>
      </c>
      <c r="N3338" t="s">
        <v>295</v>
      </c>
      <c r="O3338" t="s">
        <v>2076</v>
      </c>
      <c r="Q3338" t="s">
        <v>305</v>
      </c>
      <c r="R3338" t="b">
        <v>0</v>
      </c>
      <c r="S3338" t="b">
        <v>0</v>
      </c>
      <c r="T3338" t="s">
        <v>426</v>
      </c>
      <c r="U3338">
        <v>1</v>
      </c>
      <c r="V3338" s="32" t="s">
        <v>2934</v>
      </c>
      <c r="W3338" t="s">
        <v>2935</v>
      </c>
      <c r="X3338" t="s">
        <v>282</v>
      </c>
      <c r="Y3338" t="s">
        <v>305</v>
      </c>
      <c r="Z3338" t="s">
        <v>284</v>
      </c>
      <c r="AA3338" t="s">
        <v>304</v>
      </c>
      <c r="AB3338"/>
      <c r="AD3338" s="27" t="s">
        <v>2094</v>
      </c>
      <c r="AE3338" t="s">
        <v>289</v>
      </c>
      <c r="AF3338" t="s">
        <v>294</v>
      </c>
      <c r="AH3338" t="s">
        <v>657</v>
      </c>
      <c r="AI3338" t="s">
        <v>26578</v>
      </c>
      <c r="AJ3338" t="s">
        <v>26579</v>
      </c>
      <c r="AK3338" t="s">
        <v>2082</v>
      </c>
      <c r="AL3338" s="12">
        <v>46107.436793981484</v>
      </c>
      <c r="AM3338" t="s">
        <v>291</v>
      </c>
    </row>
    <row r="3339" spans="1:39" ht="15" customHeight="1" x14ac:dyDescent="0.3">
      <c r="A3339" s="38" t="s">
        <v>7142</v>
      </c>
      <c r="B3339" t="s">
        <v>7143</v>
      </c>
      <c r="C3339" t="s">
        <v>2092</v>
      </c>
      <c r="D3339" t="s">
        <v>282</v>
      </c>
      <c r="E3339" t="s">
        <v>299</v>
      </c>
      <c r="G3339" t="s">
        <v>25792</v>
      </c>
      <c r="H3339" t="s">
        <v>25792</v>
      </c>
      <c r="I3339" t="s">
        <v>7144</v>
      </c>
      <c r="J3339" t="s">
        <v>284</v>
      </c>
      <c r="K3339" t="s">
        <v>2094</v>
      </c>
      <c r="M3339" t="s">
        <v>294</v>
      </c>
      <c r="N3339" t="s">
        <v>295</v>
      </c>
      <c r="O3339" t="s">
        <v>2076</v>
      </c>
      <c r="Q3339" t="s">
        <v>288</v>
      </c>
      <c r="R3339" t="b">
        <v>0</v>
      </c>
      <c r="S3339" t="b">
        <v>0</v>
      </c>
      <c r="T3339" t="s">
        <v>25455</v>
      </c>
      <c r="U3339" t="s">
        <v>2244</v>
      </c>
      <c r="V3339" s="30" t="s">
        <v>5129</v>
      </c>
      <c r="W3339" t="s">
        <v>5130</v>
      </c>
      <c r="X3339" t="s">
        <v>282</v>
      </c>
      <c r="Y3339" t="s">
        <v>288</v>
      </c>
      <c r="Z3339" t="s">
        <v>284</v>
      </c>
      <c r="AA3339" t="s">
        <v>339</v>
      </c>
      <c r="AB3339"/>
      <c r="AD3339" s="27" t="s">
        <v>2075</v>
      </c>
      <c r="AE3339" t="s">
        <v>26031</v>
      </c>
      <c r="AF3339" t="s">
        <v>294</v>
      </c>
      <c r="AH3339" t="s">
        <v>641</v>
      </c>
      <c r="AI3339" t="s">
        <v>26094</v>
      </c>
      <c r="AJ3339" t="s">
        <v>26095</v>
      </c>
      <c r="AK3339" t="s">
        <v>2082</v>
      </c>
      <c r="AL3339" s="12">
        <v>46120.446828703702</v>
      </c>
      <c r="AM3339" t="s">
        <v>309</v>
      </c>
    </row>
    <row r="3340" spans="1:39" ht="15" customHeight="1" x14ac:dyDescent="0.3">
      <c r="A3340" s="38" t="s">
        <v>7563</v>
      </c>
      <c r="B3340" t="s">
        <v>2921</v>
      </c>
      <c r="C3340" t="s">
        <v>2092</v>
      </c>
      <c r="D3340" t="s">
        <v>282</v>
      </c>
      <c r="E3340" t="s">
        <v>304</v>
      </c>
      <c r="G3340" t="s">
        <v>298</v>
      </c>
      <c r="H3340" t="s">
        <v>298</v>
      </c>
      <c r="I3340" t="s">
        <v>7564</v>
      </c>
      <c r="J3340" t="s">
        <v>284</v>
      </c>
      <c r="K3340" t="s">
        <v>2094</v>
      </c>
      <c r="M3340" t="s">
        <v>285</v>
      </c>
      <c r="N3340" t="s">
        <v>286</v>
      </c>
      <c r="O3340" t="s">
        <v>2076</v>
      </c>
      <c r="Q3340" t="s">
        <v>305</v>
      </c>
      <c r="R3340" t="b">
        <v>0</v>
      </c>
      <c r="S3340" t="b">
        <v>0</v>
      </c>
      <c r="T3340" t="s">
        <v>426</v>
      </c>
      <c r="U3340">
        <v>1</v>
      </c>
      <c r="V3340" s="32" t="s">
        <v>7468</v>
      </c>
      <c r="W3340" t="s">
        <v>7469</v>
      </c>
      <c r="X3340" t="s">
        <v>282</v>
      </c>
      <c r="Y3340" t="s">
        <v>305</v>
      </c>
      <c r="Z3340" t="s">
        <v>284</v>
      </c>
      <c r="AA3340" t="s">
        <v>304</v>
      </c>
      <c r="AB3340"/>
      <c r="AD3340" s="27" t="s">
        <v>2094</v>
      </c>
      <c r="AE3340" t="s">
        <v>289</v>
      </c>
      <c r="AF3340" t="s">
        <v>285</v>
      </c>
      <c r="AH3340" t="s">
        <v>657</v>
      </c>
      <c r="AI3340" t="s">
        <v>26578</v>
      </c>
      <c r="AJ3340" t="s">
        <v>26579</v>
      </c>
      <c r="AK3340" t="s">
        <v>2082</v>
      </c>
      <c r="AL3340" s="12">
        <v>46107.439143518517</v>
      </c>
      <c r="AM3340" t="s">
        <v>309</v>
      </c>
    </row>
    <row r="3341" spans="1:39" ht="15" customHeight="1" x14ac:dyDescent="0.3">
      <c r="A3341" s="38" t="s">
        <v>7563</v>
      </c>
      <c r="B3341" t="s">
        <v>2921</v>
      </c>
      <c r="C3341" t="s">
        <v>2092</v>
      </c>
      <c r="D3341" t="s">
        <v>282</v>
      </c>
      <c r="E3341" t="s">
        <v>304</v>
      </c>
      <c r="G3341" t="s">
        <v>298</v>
      </c>
      <c r="H3341" t="s">
        <v>298</v>
      </c>
      <c r="I3341" t="s">
        <v>7564</v>
      </c>
      <c r="J3341" t="s">
        <v>284</v>
      </c>
      <c r="K3341" t="s">
        <v>2094</v>
      </c>
      <c r="M3341" t="s">
        <v>285</v>
      </c>
      <c r="N3341" t="s">
        <v>286</v>
      </c>
      <c r="O3341" t="s">
        <v>2076</v>
      </c>
      <c r="Q3341" t="s">
        <v>305</v>
      </c>
      <c r="R3341" t="b">
        <v>0</v>
      </c>
      <c r="S3341" t="b">
        <v>0</v>
      </c>
      <c r="T3341" t="s">
        <v>426</v>
      </c>
      <c r="U3341">
        <v>1</v>
      </c>
      <c r="V3341" s="30" t="s">
        <v>7527</v>
      </c>
      <c r="W3341" t="s">
        <v>7528</v>
      </c>
      <c r="X3341" t="s">
        <v>282</v>
      </c>
      <c r="Y3341" t="s">
        <v>305</v>
      </c>
      <c r="Z3341" t="s">
        <v>284</v>
      </c>
      <c r="AA3341" t="s">
        <v>304</v>
      </c>
      <c r="AB3341"/>
      <c r="AD3341" s="27" t="s">
        <v>2094</v>
      </c>
      <c r="AE3341" t="s">
        <v>289</v>
      </c>
      <c r="AF3341" t="s">
        <v>285</v>
      </c>
      <c r="AH3341" t="s">
        <v>657</v>
      </c>
      <c r="AI3341" t="s">
        <v>26578</v>
      </c>
      <c r="AJ3341" t="s">
        <v>26579</v>
      </c>
      <c r="AK3341" t="s">
        <v>2082</v>
      </c>
      <c r="AL3341" s="12">
        <v>46107.433078703703</v>
      </c>
      <c r="AM3341" t="s">
        <v>309</v>
      </c>
    </row>
    <row r="3342" spans="1:39" ht="15" customHeight="1" x14ac:dyDescent="0.3">
      <c r="A3342" s="38" t="s">
        <v>7134</v>
      </c>
      <c r="B3342" t="s">
        <v>7135</v>
      </c>
      <c r="C3342" t="s">
        <v>2092</v>
      </c>
      <c r="D3342" t="s">
        <v>282</v>
      </c>
      <c r="E3342" t="s">
        <v>319</v>
      </c>
      <c r="G3342" t="s">
        <v>313</v>
      </c>
      <c r="H3342" t="s">
        <v>313</v>
      </c>
      <c r="I3342" t="s">
        <v>7136</v>
      </c>
      <c r="J3342" t="s">
        <v>284</v>
      </c>
      <c r="K3342" t="s">
        <v>2094</v>
      </c>
      <c r="M3342" t="s">
        <v>294</v>
      </c>
      <c r="N3342" t="s">
        <v>295</v>
      </c>
      <c r="O3342" t="s">
        <v>2076</v>
      </c>
      <c r="Q3342" t="s">
        <v>288</v>
      </c>
      <c r="R3342" t="b">
        <v>0</v>
      </c>
      <c r="S3342" t="b">
        <v>0</v>
      </c>
      <c r="T3342" t="s">
        <v>426</v>
      </c>
      <c r="U3342">
        <v>1</v>
      </c>
      <c r="V3342" s="32" t="s">
        <v>7116</v>
      </c>
      <c r="W3342" t="s">
        <v>7117</v>
      </c>
      <c r="X3342" t="s">
        <v>282</v>
      </c>
      <c r="Y3342" t="s">
        <v>288</v>
      </c>
      <c r="Z3342" t="s">
        <v>284</v>
      </c>
      <c r="AA3342" t="s">
        <v>319</v>
      </c>
      <c r="AB3342"/>
      <c r="AD3342" s="27" t="s">
        <v>2094</v>
      </c>
      <c r="AE3342" t="s">
        <v>26031</v>
      </c>
      <c r="AF3342" t="s">
        <v>294</v>
      </c>
      <c r="AH3342" t="s">
        <v>641</v>
      </c>
      <c r="AI3342" t="s">
        <v>26094</v>
      </c>
      <c r="AJ3342" t="s">
        <v>26095</v>
      </c>
      <c r="AK3342" t="s">
        <v>2082</v>
      </c>
      <c r="AL3342" s="12">
        <v>46122.263402777775</v>
      </c>
      <c r="AM3342" t="s">
        <v>309</v>
      </c>
    </row>
    <row r="3343" spans="1:39" ht="15" customHeight="1" x14ac:dyDescent="0.3">
      <c r="A3343" s="38" t="s">
        <v>7134</v>
      </c>
      <c r="B3343" t="s">
        <v>7135</v>
      </c>
      <c r="C3343" t="s">
        <v>2092</v>
      </c>
      <c r="D3343" t="s">
        <v>282</v>
      </c>
      <c r="E3343" t="s">
        <v>319</v>
      </c>
      <c r="G3343" t="s">
        <v>313</v>
      </c>
      <c r="H3343" t="s">
        <v>313</v>
      </c>
      <c r="I3343" t="s">
        <v>7136</v>
      </c>
      <c r="J3343" t="s">
        <v>284</v>
      </c>
      <c r="K3343" t="s">
        <v>2094</v>
      </c>
      <c r="M3343" t="s">
        <v>294</v>
      </c>
      <c r="N3343" t="s">
        <v>295</v>
      </c>
      <c r="O3343" t="s">
        <v>2076</v>
      </c>
      <c r="Q3343" t="s">
        <v>288</v>
      </c>
      <c r="R3343" t="b">
        <v>0</v>
      </c>
      <c r="S3343" t="b">
        <v>0</v>
      </c>
      <c r="T3343" t="s">
        <v>426</v>
      </c>
      <c r="U3343">
        <v>1</v>
      </c>
      <c r="V3343" s="30" t="s">
        <v>2262</v>
      </c>
      <c r="W3343" t="s">
        <v>2263</v>
      </c>
      <c r="X3343" t="s">
        <v>282</v>
      </c>
      <c r="Y3343" t="s">
        <v>288</v>
      </c>
      <c r="Z3343" t="s">
        <v>284</v>
      </c>
      <c r="AA3343" t="s">
        <v>319</v>
      </c>
      <c r="AB3343"/>
      <c r="AD3343" s="27" t="s">
        <v>2075</v>
      </c>
      <c r="AE3343" t="s">
        <v>26031</v>
      </c>
      <c r="AF3343" t="s">
        <v>294</v>
      </c>
      <c r="AH3343" t="s">
        <v>641</v>
      </c>
      <c r="AI3343" t="s">
        <v>26094</v>
      </c>
      <c r="AJ3343" t="s">
        <v>26095</v>
      </c>
      <c r="AK3343" t="s">
        <v>2082</v>
      </c>
      <c r="AL3343" s="12">
        <v>46122.263761574075</v>
      </c>
      <c r="AM3343" t="s">
        <v>309</v>
      </c>
    </row>
    <row r="3344" spans="1:39" ht="15" customHeight="1" x14ac:dyDescent="0.3">
      <c r="A3344" s="38" t="s">
        <v>7134</v>
      </c>
      <c r="B3344" t="s">
        <v>7135</v>
      </c>
      <c r="C3344" t="s">
        <v>2092</v>
      </c>
      <c r="D3344" t="s">
        <v>282</v>
      </c>
      <c r="E3344" t="s">
        <v>319</v>
      </c>
      <c r="G3344" t="s">
        <v>313</v>
      </c>
      <c r="H3344" t="s">
        <v>313</v>
      </c>
      <c r="I3344" t="s">
        <v>7136</v>
      </c>
      <c r="J3344" t="s">
        <v>284</v>
      </c>
      <c r="K3344" t="s">
        <v>2094</v>
      </c>
      <c r="M3344" t="s">
        <v>294</v>
      </c>
      <c r="N3344" t="s">
        <v>295</v>
      </c>
      <c r="O3344" t="s">
        <v>2076</v>
      </c>
      <c r="Q3344" t="s">
        <v>288</v>
      </c>
      <c r="R3344" t="b">
        <v>0</v>
      </c>
      <c r="S3344" t="b">
        <v>0</v>
      </c>
      <c r="T3344" t="s">
        <v>426</v>
      </c>
      <c r="U3344">
        <v>1</v>
      </c>
      <c r="V3344" s="32" t="s">
        <v>7137</v>
      </c>
      <c r="W3344" t="s">
        <v>7138</v>
      </c>
      <c r="X3344" t="s">
        <v>282</v>
      </c>
      <c r="Y3344" t="s">
        <v>288</v>
      </c>
      <c r="Z3344" t="s">
        <v>284</v>
      </c>
      <c r="AA3344" t="s">
        <v>319</v>
      </c>
      <c r="AB3344"/>
      <c r="AD3344" s="27" t="s">
        <v>2075</v>
      </c>
      <c r="AE3344" t="s">
        <v>26031</v>
      </c>
      <c r="AF3344" t="s">
        <v>294</v>
      </c>
      <c r="AH3344" t="s">
        <v>641</v>
      </c>
      <c r="AI3344" t="s">
        <v>26094</v>
      </c>
      <c r="AJ3344" t="s">
        <v>26095</v>
      </c>
      <c r="AK3344" t="s">
        <v>2082</v>
      </c>
      <c r="AL3344" s="12">
        <v>46122.26394675926</v>
      </c>
      <c r="AM3344" t="s">
        <v>309</v>
      </c>
    </row>
    <row r="3345" spans="1:39" ht="15" customHeight="1" x14ac:dyDescent="0.3">
      <c r="A3345" s="38" t="s">
        <v>7476</v>
      </c>
      <c r="B3345" t="s">
        <v>7477</v>
      </c>
      <c r="C3345" t="s">
        <v>2092</v>
      </c>
      <c r="D3345" t="s">
        <v>282</v>
      </c>
      <c r="E3345" t="s">
        <v>328</v>
      </c>
      <c r="G3345" t="s">
        <v>313</v>
      </c>
      <c r="H3345" t="s">
        <v>313</v>
      </c>
      <c r="I3345" t="s">
        <v>7478</v>
      </c>
      <c r="J3345" t="s">
        <v>284</v>
      </c>
      <c r="K3345" t="s">
        <v>2094</v>
      </c>
      <c r="M3345" t="s">
        <v>294</v>
      </c>
      <c r="N3345" t="s">
        <v>295</v>
      </c>
      <c r="O3345" t="s">
        <v>2076</v>
      </c>
      <c r="Q3345" t="s">
        <v>305</v>
      </c>
      <c r="R3345" t="b">
        <v>0</v>
      </c>
      <c r="S3345" t="b">
        <v>0</v>
      </c>
      <c r="T3345" t="s">
        <v>426</v>
      </c>
      <c r="U3345">
        <v>1</v>
      </c>
      <c r="V3345" s="30" t="s">
        <v>3120</v>
      </c>
      <c r="W3345" t="s">
        <v>3121</v>
      </c>
      <c r="X3345" t="s">
        <v>282</v>
      </c>
      <c r="Y3345" t="s">
        <v>305</v>
      </c>
      <c r="Z3345" t="s">
        <v>284</v>
      </c>
      <c r="AA3345" t="s">
        <v>328</v>
      </c>
      <c r="AB3345"/>
      <c r="AD3345" s="27" t="s">
        <v>2075</v>
      </c>
      <c r="AE3345" t="s">
        <v>289</v>
      </c>
      <c r="AF3345" t="s">
        <v>290</v>
      </c>
      <c r="AH3345" t="s">
        <v>625</v>
      </c>
      <c r="AI3345" t="s">
        <v>26082</v>
      </c>
      <c r="AJ3345" t="s">
        <v>26086</v>
      </c>
      <c r="AK3345" t="s">
        <v>2082</v>
      </c>
      <c r="AL3345" s="12">
        <v>46104.424780092595</v>
      </c>
      <c r="AM3345" t="s">
        <v>309</v>
      </c>
    </row>
    <row r="3346" spans="1:39" ht="15" customHeight="1" x14ac:dyDescent="0.3">
      <c r="A3346" s="38" t="s">
        <v>7158</v>
      </c>
      <c r="B3346" t="s">
        <v>7159</v>
      </c>
      <c r="C3346" t="s">
        <v>2092</v>
      </c>
      <c r="D3346" t="s">
        <v>282</v>
      </c>
      <c r="E3346" t="s">
        <v>299</v>
      </c>
      <c r="G3346" t="s">
        <v>25792</v>
      </c>
      <c r="H3346" t="s">
        <v>313</v>
      </c>
      <c r="I3346" t="s">
        <v>7160</v>
      </c>
      <c r="J3346" t="s">
        <v>284</v>
      </c>
      <c r="K3346" t="s">
        <v>2075</v>
      </c>
      <c r="M3346" t="s">
        <v>294</v>
      </c>
      <c r="N3346" t="s">
        <v>295</v>
      </c>
      <c r="O3346" t="s">
        <v>2076</v>
      </c>
      <c r="Q3346" t="s">
        <v>301</v>
      </c>
      <c r="R3346" t="b">
        <v>0</v>
      </c>
      <c r="S3346" t="b">
        <v>0</v>
      </c>
      <c r="T3346" t="s">
        <v>25455</v>
      </c>
      <c r="U3346" t="s">
        <v>2244</v>
      </c>
      <c r="V3346" s="32" t="s">
        <v>7161</v>
      </c>
      <c r="W3346" t="s">
        <v>7162</v>
      </c>
      <c r="X3346" t="s">
        <v>282</v>
      </c>
      <c r="Y3346" t="s">
        <v>301</v>
      </c>
      <c r="Z3346" t="s">
        <v>284</v>
      </c>
      <c r="AA3346" t="s">
        <v>299</v>
      </c>
      <c r="AB3346"/>
      <c r="AD3346" s="27" t="s">
        <v>2075</v>
      </c>
      <c r="AE3346" t="s">
        <v>289</v>
      </c>
      <c r="AF3346" t="s">
        <v>294</v>
      </c>
      <c r="AH3346" t="s">
        <v>657</v>
      </c>
      <c r="AI3346" t="s">
        <v>26094</v>
      </c>
      <c r="AJ3346" t="s">
        <v>26095</v>
      </c>
      <c r="AK3346" t="s">
        <v>2082</v>
      </c>
      <c r="AL3346" s="12">
        <v>46120.449664351851</v>
      </c>
      <c r="AM3346" t="s">
        <v>291</v>
      </c>
    </row>
    <row r="3347" spans="1:39" ht="15" customHeight="1" x14ac:dyDescent="0.3">
      <c r="A3347" s="38" t="s">
        <v>7617</v>
      </c>
      <c r="B3347" t="s">
        <v>2419</v>
      </c>
      <c r="C3347" t="s">
        <v>2073</v>
      </c>
      <c r="D3347" t="s">
        <v>282</v>
      </c>
      <c r="E3347" t="s">
        <v>302</v>
      </c>
      <c r="H3347" t="s">
        <v>25804</v>
      </c>
      <c r="I3347" t="s">
        <v>7618</v>
      </c>
      <c r="J3347" t="s">
        <v>284</v>
      </c>
      <c r="K3347" t="s">
        <v>2075</v>
      </c>
      <c r="M3347" t="s">
        <v>294</v>
      </c>
      <c r="N3347" t="s">
        <v>295</v>
      </c>
      <c r="O3347" t="s">
        <v>2076</v>
      </c>
      <c r="Q3347" t="s">
        <v>311</v>
      </c>
      <c r="R3347" t="b">
        <v>0</v>
      </c>
      <c r="S3347" t="b">
        <v>0</v>
      </c>
      <c r="T3347" t="s">
        <v>426</v>
      </c>
      <c r="U3347">
        <v>1</v>
      </c>
      <c r="V3347" s="30" t="s">
        <v>2905</v>
      </c>
      <c r="W3347" t="s">
        <v>2906</v>
      </c>
      <c r="X3347" t="s">
        <v>282</v>
      </c>
      <c r="Y3347" t="s">
        <v>311</v>
      </c>
      <c r="Z3347" t="s">
        <v>310</v>
      </c>
      <c r="AA3347" t="s">
        <v>319</v>
      </c>
      <c r="AB3347"/>
      <c r="AD3347" s="27" t="s">
        <v>2079</v>
      </c>
      <c r="AF3347" t="s">
        <v>290</v>
      </c>
      <c r="AH3347" t="s">
        <v>2016</v>
      </c>
      <c r="AI3347" t="s">
        <v>26587</v>
      </c>
      <c r="AJ3347" t="s">
        <v>26588</v>
      </c>
      <c r="AK3347" t="s">
        <v>2082</v>
      </c>
      <c r="AL3347" s="12">
        <v>46105.55195601852</v>
      </c>
      <c r="AM3347" t="s">
        <v>291</v>
      </c>
    </row>
    <row r="3348" spans="1:39" ht="15" customHeight="1" x14ac:dyDescent="0.3">
      <c r="A3348" s="38" t="s">
        <v>7736</v>
      </c>
      <c r="B3348" t="s">
        <v>7737</v>
      </c>
      <c r="C3348" t="s">
        <v>2092</v>
      </c>
      <c r="D3348" t="s">
        <v>282</v>
      </c>
      <c r="E3348" t="s">
        <v>283</v>
      </c>
      <c r="G3348" t="s">
        <v>25681</v>
      </c>
      <c r="H3348" t="s">
        <v>25681</v>
      </c>
      <c r="I3348" t="s">
        <v>7738</v>
      </c>
      <c r="J3348" t="s">
        <v>284</v>
      </c>
      <c r="K3348" t="s">
        <v>2075</v>
      </c>
      <c r="M3348" t="s">
        <v>290</v>
      </c>
      <c r="N3348" t="s">
        <v>286</v>
      </c>
      <c r="O3348" t="s">
        <v>2076</v>
      </c>
      <c r="P3348" t="s">
        <v>287</v>
      </c>
      <c r="Q3348" t="s">
        <v>288</v>
      </c>
      <c r="R3348" t="b">
        <v>0</v>
      </c>
      <c r="S3348" t="b">
        <v>0</v>
      </c>
      <c r="T3348" s="31" t="s">
        <v>25455</v>
      </c>
      <c r="U3348" s="31" t="s">
        <v>2244</v>
      </c>
      <c r="V3348" s="30" t="s">
        <v>2716</v>
      </c>
      <c r="W3348" t="s">
        <v>2717</v>
      </c>
      <c r="X3348" t="s">
        <v>282</v>
      </c>
      <c r="Y3348" t="s">
        <v>288</v>
      </c>
      <c r="Z3348" t="s">
        <v>284</v>
      </c>
      <c r="AA3348" t="s">
        <v>283</v>
      </c>
      <c r="AB3348"/>
      <c r="AD3348" s="27" t="s">
        <v>2075</v>
      </c>
      <c r="AE3348" t="s">
        <v>289</v>
      </c>
      <c r="AF3348" t="s">
        <v>290</v>
      </c>
      <c r="AH3348" t="s">
        <v>666</v>
      </c>
      <c r="AI3348" t="s">
        <v>26094</v>
      </c>
      <c r="AJ3348" t="s">
        <v>26095</v>
      </c>
      <c r="AK3348" t="s">
        <v>2082</v>
      </c>
      <c r="AL3348" s="12">
        <v>46127.386342592596</v>
      </c>
      <c r="AM3348" t="s">
        <v>309</v>
      </c>
    </row>
    <row r="3349" spans="1:39" ht="15" customHeight="1" x14ac:dyDescent="0.3">
      <c r="A3349" s="38" t="s">
        <v>7279</v>
      </c>
      <c r="B3349" t="s">
        <v>7280</v>
      </c>
      <c r="C3349" t="s">
        <v>2092</v>
      </c>
      <c r="D3349" t="s">
        <v>282</v>
      </c>
      <c r="E3349" t="s">
        <v>328</v>
      </c>
      <c r="G3349" t="s">
        <v>313</v>
      </c>
      <c r="H3349" t="s">
        <v>313</v>
      </c>
      <c r="I3349" t="s">
        <v>7281</v>
      </c>
      <c r="J3349" t="s">
        <v>284</v>
      </c>
      <c r="K3349" t="s">
        <v>2075</v>
      </c>
      <c r="M3349" t="s">
        <v>294</v>
      </c>
      <c r="N3349" t="s">
        <v>295</v>
      </c>
      <c r="O3349" t="s">
        <v>2076</v>
      </c>
      <c r="Q3349" t="s">
        <v>305</v>
      </c>
      <c r="R3349" t="b">
        <v>0</v>
      </c>
      <c r="S3349" t="b">
        <v>0</v>
      </c>
      <c r="T3349" s="31" t="s">
        <v>426</v>
      </c>
      <c r="U3349" s="31">
        <v>1</v>
      </c>
      <c r="V3349" s="32" t="s">
        <v>3120</v>
      </c>
      <c r="W3349" t="s">
        <v>3121</v>
      </c>
      <c r="X3349" t="s">
        <v>282</v>
      </c>
      <c r="Y3349" t="s">
        <v>305</v>
      </c>
      <c r="Z3349" t="s">
        <v>284</v>
      </c>
      <c r="AA3349" t="s">
        <v>328</v>
      </c>
      <c r="AB3349"/>
      <c r="AD3349" s="27" t="s">
        <v>2075</v>
      </c>
      <c r="AE3349" t="s">
        <v>289</v>
      </c>
      <c r="AF3349" t="s">
        <v>290</v>
      </c>
      <c r="AH3349" t="s">
        <v>625</v>
      </c>
      <c r="AI3349" t="s">
        <v>26082</v>
      </c>
      <c r="AJ3349" t="s">
        <v>26086</v>
      </c>
      <c r="AK3349" t="s">
        <v>2082</v>
      </c>
      <c r="AL3349" s="12">
        <v>46104.424780092595</v>
      </c>
      <c r="AM3349" t="s">
        <v>309</v>
      </c>
    </row>
    <row r="3350" spans="1:39" ht="15" customHeight="1" x14ac:dyDescent="0.3">
      <c r="A3350" s="38" t="s">
        <v>7290</v>
      </c>
      <c r="B3350" t="s">
        <v>7291</v>
      </c>
      <c r="C3350" t="s">
        <v>2092</v>
      </c>
      <c r="D3350" t="s">
        <v>282</v>
      </c>
      <c r="E3350" t="s">
        <v>322</v>
      </c>
      <c r="G3350" t="s">
        <v>25703</v>
      </c>
      <c r="H3350" t="s">
        <v>25703</v>
      </c>
      <c r="I3350" t="s">
        <v>7292</v>
      </c>
      <c r="J3350" t="s">
        <v>284</v>
      </c>
      <c r="K3350" t="s">
        <v>2075</v>
      </c>
      <c r="M3350" t="s">
        <v>294</v>
      </c>
      <c r="N3350" t="s">
        <v>295</v>
      </c>
      <c r="O3350" t="s">
        <v>2076</v>
      </c>
      <c r="Q3350" t="s">
        <v>288</v>
      </c>
      <c r="R3350" t="b">
        <v>0</v>
      </c>
      <c r="S3350" t="b">
        <v>0</v>
      </c>
      <c r="T3350" t="s">
        <v>25455</v>
      </c>
      <c r="U3350" t="s">
        <v>2244</v>
      </c>
      <c r="V3350" s="30" t="s">
        <v>6849</v>
      </c>
      <c r="W3350" t="s">
        <v>6850</v>
      </c>
      <c r="X3350" t="s">
        <v>282</v>
      </c>
      <c r="Y3350" t="s">
        <v>288</v>
      </c>
      <c r="Z3350" t="s">
        <v>284</v>
      </c>
      <c r="AA3350" t="s">
        <v>299</v>
      </c>
      <c r="AB3350"/>
      <c r="AD3350" s="27" t="s">
        <v>2075</v>
      </c>
      <c r="AE3350" t="s">
        <v>26030</v>
      </c>
      <c r="AF3350" t="s">
        <v>294</v>
      </c>
      <c r="AH3350" t="s">
        <v>625</v>
      </c>
      <c r="AI3350" t="s">
        <v>26094</v>
      </c>
      <c r="AJ3350" t="s">
        <v>26095</v>
      </c>
      <c r="AK3350" t="s">
        <v>2082</v>
      </c>
      <c r="AL3350" s="12">
        <v>46120.426817129628</v>
      </c>
      <c r="AM3350" t="s">
        <v>309</v>
      </c>
    </row>
    <row r="3351" spans="1:39" ht="15" customHeight="1" x14ac:dyDescent="0.3">
      <c r="A3351" s="38" t="s">
        <v>7290</v>
      </c>
      <c r="B3351" t="s">
        <v>7291</v>
      </c>
      <c r="C3351" t="s">
        <v>2092</v>
      </c>
      <c r="D3351" t="s">
        <v>282</v>
      </c>
      <c r="E3351" t="s">
        <v>322</v>
      </c>
      <c r="G3351" t="s">
        <v>25703</v>
      </c>
      <c r="H3351" t="s">
        <v>25703</v>
      </c>
      <c r="I3351" t="s">
        <v>7292</v>
      </c>
      <c r="J3351" t="s">
        <v>284</v>
      </c>
      <c r="K3351" t="s">
        <v>2075</v>
      </c>
      <c r="M3351" t="s">
        <v>294</v>
      </c>
      <c r="N3351" t="s">
        <v>295</v>
      </c>
      <c r="O3351" t="s">
        <v>2076</v>
      </c>
      <c r="Q3351" t="s">
        <v>288</v>
      </c>
      <c r="R3351" t="b">
        <v>0</v>
      </c>
      <c r="S3351" t="b">
        <v>0</v>
      </c>
      <c r="T3351" t="s">
        <v>25455</v>
      </c>
      <c r="U3351" t="s">
        <v>2244</v>
      </c>
      <c r="V3351" s="32" t="s">
        <v>7246</v>
      </c>
      <c r="W3351" t="s">
        <v>7247</v>
      </c>
      <c r="X3351" t="s">
        <v>282</v>
      </c>
      <c r="Y3351" t="s">
        <v>288</v>
      </c>
      <c r="Z3351" t="s">
        <v>284</v>
      </c>
      <c r="AA3351" t="s">
        <v>322</v>
      </c>
      <c r="AB3351"/>
      <c r="AD3351" s="27" t="s">
        <v>2075</v>
      </c>
      <c r="AE3351" t="s">
        <v>289</v>
      </c>
      <c r="AF3351" t="s">
        <v>294</v>
      </c>
      <c r="AH3351" t="s">
        <v>579</v>
      </c>
      <c r="AI3351" t="s">
        <v>26094</v>
      </c>
      <c r="AJ3351" t="s">
        <v>26095</v>
      </c>
      <c r="AK3351" t="s">
        <v>2082</v>
      </c>
      <c r="AL3351" s="12">
        <v>46120.425208333334</v>
      </c>
      <c r="AM3351" t="s">
        <v>309</v>
      </c>
    </row>
    <row r="3352" spans="1:39" ht="15" customHeight="1" x14ac:dyDescent="0.3">
      <c r="A3352" s="38" t="s">
        <v>7212</v>
      </c>
      <c r="B3352" t="s">
        <v>7213</v>
      </c>
      <c r="C3352" t="s">
        <v>2092</v>
      </c>
      <c r="D3352" t="s">
        <v>282</v>
      </c>
      <c r="E3352" t="s">
        <v>292</v>
      </c>
      <c r="G3352" t="s">
        <v>293</v>
      </c>
      <c r="H3352" t="s">
        <v>298</v>
      </c>
      <c r="I3352" t="s">
        <v>7214</v>
      </c>
      <c r="J3352" t="s">
        <v>284</v>
      </c>
      <c r="K3352" t="s">
        <v>2094</v>
      </c>
      <c r="M3352" t="s">
        <v>343</v>
      </c>
      <c r="N3352" t="s">
        <v>295</v>
      </c>
      <c r="O3352" t="s">
        <v>2076</v>
      </c>
      <c r="P3352" t="s">
        <v>296</v>
      </c>
      <c r="Q3352" t="s">
        <v>367</v>
      </c>
      <c r="R3352" t="b">
        <v>1</v>
      </c>
      <c r="S3352" t="b">
        <v>1</v>
      </c>
      <c r="T3352" t="s">
        <v>25454</v>
      </c>
      <c r="U3352" t="s">
        <v>2234</v>
      </c>
      <c r="V3352" s="30" t="s">
        <v>2235</v>
      </c>
      <c r="AB3352"/>
      <c r="AD3352" s="27"/>
    </row>
    <row r="3353" spans="1:39" ht="15" customHeight="1" x14ac:dyDescent="0.3">
      <c r="A3353" s="38" t="s">
        <v>7588</v>
      </c>
      <c r="B3353" t="s">
        <v>7589</v>
      </c>
      <c r="C3353" t="s">
        <v>2092</v>
      </c>
      <c r="D3353" t="s">
        <v>282</v>
      </c>
      <c r="E3353" t="s">
        <v>328</v>
      </c>
      <c r="G3353" t="s">
        <v>313</v>
      </c>
      <c r="H3353" t="s">
        <v>313</v>
      </c>
      <c r="I3353" t="s">
        <v>7590</v>
      </c>
      <c r="J3353" t="s">
        <v>284</v>
      </c>
      <c r="K3353" t="s">
        <v>2094</v>
      </c>
      <c r="M3353" t="s">
        <v>294</v>
      </c>
      <c r="N3353" t="s">
        <v>295</v>
      </c>
      <c r="O3353" t="s">
        <v>2076</v>
      </c>
      <c r="Q3353" t="s">
        <v>305</v>
      </c>
      <c r="R3353" t="b">
        <v>0</v>
      </c>
      <c r="S3353" t="b">
        <v>0</v>
      </c>
      <c r="T3353" t="s">
        <v>426</v>
      </c>
      <c r="U3353">
        <v>1</v>
      </c>
      <c r="V3353" s="32" t="s">
        <v>3120</v>
      </c>
      <c r="W3353" t="s">
        <v>3121</v>
      </c>
      <c r="X3353" t="s">
        <v>282</v>
      </c>
      <c r="Y3353" t="s">
        <v>305</v>
      </c>
      <c r="Z3353" t="s">
        <v>284</v>
      </c>
      <c r="AA3353" t="s">
        <v>328</v>
      </c>
      <c r="AB3353"/>
      <c r="AD3353" s="27" t="s">
        <v>2075</v>
      </c>
      <c r="AE3353" t="s">
        <v>289</v>
      </c>
      <c r="AF3353" t="s">
        <v>290</v>
      </c>
      <c r="AH3353" t="s">
        <v>625</v>
      </c>
      <c r="AI3353" t="s">
        <v>26082</v>
      </c>
      <c r="AJ3353" t="s">
        <v>26086</v>
      </c>
      <c r="AK3353" t="s">
        <v>2082</v>
      </c>
      <c r="AL3353" s="12">
        <v>46104.424780092595</v>
      </c>
      <c r="AM3353" t="s">
        <v>309</v>
      </c>
    </row>
    <row r="3354" spans="1:39" ht="15" customHeight="1" x14ac:dyDescent="0.3">
      <c r="A3354" s="38" t="s">
        <v>7300</v>
      </c>
      <c r="B3354" t="s">
        <v>2921</v>
      </c>
      <c r="C3354" t="s">
        <v>2092</v>
      </c>
      <c r="D3354" t="s">
        <v>282</v>
      </c>
      <c r="E3354" t="s">
        <v>304</v>
      </c>
      <c r="G3354" t="s">
        <v>298</v>
      </c>
      <c r="H3354" t="s">
        <v>25754</v>
      </c>
      <c r="I3354" t="s">
        <v>7301</v>
      </c>
      <c r="J3354" t="s">
        <v>284</v>
      </c>
      <c r="K3354" t="s">
        <v>2094</v>
      </c>
      <c r="M3354" t="s">
        <v>285</v>
      </c>
      <c r="N3354" t="s">
        <v>286</v>
      </c>
      <c r="O3354" t="s">
        <v>2076</v>
      </c>
      <c r="Q3354" t="s">
        <v>305</v>
      </c>
      <c r="R3354" t="b">
        <v>0</v>
      </c>
      <c r="S3354" t="b">
        <v>0</v>
      </c>
      <c r="T3354" t="s">
        <v>426</v>
      </c>
      <c r="U3354">
        <v>1</v>
      </c>
      <c r="V3354" s="30" t="s">
        <v>7302</v>
      </c>
      <c r="W3354" t="s">
        <v>7303</v>
      </c>
      <c r="X3354" t="s">
        <v>282</v>
      </c>
      <c r="Y3354" t="s">
        <v>305</v>
      </c>
      <c r="Z3354" t="s">
        <v>284</v>
      </c>
      <c r="AA3354" t="s">
        <v>304</v>
      </c>
      <c r="AB3354"/>
      <c r="AD3354" s="27" t="s">
        <v>2094</v>
      </c>
      <c r="AE3354" t="s">
        <v>26030</v>
      </c>
      <c r="AF3354" t="s">
        <v>294</v>
      </c>
      <c r="AH3354" t="s">
        <v>657</v>
      </c>
      <c r="AI3354" t="s">
        <v>26578</v>
      </c>
      <c r="AJ3354" t="s">
        <v>26579</v>
      </c>
      <c r="AK3354" t="s">
        <v>2082</v>
      </c>
      <c r="AL3354" s="12">
        <v>46107.431631944448</v>
      </c>
      <c r="AM3354" t="s">
        <v>309</v>
      </c>
    </row>
    <row r="3355" spans="1:39" ht="15" customHeight="1" x14ac:dyDescent="0.3">
      <c r="A3355" s="38" t="s">
        <v>7300</v>
      </c>
      <c r="B3355" t="s">
        <v>2921</v>
      </c>
      <c r="C3355" t="s">
        <v>2092</v>
      </c>
      <c r="D3355" t="s">
        <v>282</v>
      </c>
      <c r="E3355" t="s">
        <v>304</v>
      </c>
      <c r="G3355" t="s">
        <v>298</v>
      </c>
      <c r="H3355" t="s">
        <v>25754</v>
      </c>
      <c r="I3355" t="s">
        <v>7301</v>
      </c>
      <c r="J3355" t="s">
        <v>284</v>
      </c>
      <c r="K3355" t="s">
        <v>2094</v>
      </c>
      <c r="M3355" t="s">
        <v>285</v>
      </c>
      <c r="N3355" t="s">
        <v>286</v>
      </c>
      <c r="O3355" t="s">
        <v>2076</v>
      </c>
      <c r="Q3355" t="s">
        <v>305</v>
      </c>
      <c r="R3355" t="b">
        <v>0</v>
      </c>
      <c r="S3355" t="b">
        <v>0</v>
      </c>
      <c r="T3355" t="s">
        <v>426</v>
      </c>
      <c r="U3355">
        <v>1</v>
      </c>
      <c r="V3355" s="32" t="s">
        <v>7304</v>
      </c>
      <c r="W3355" t="s">
        <v>7305</v>
      </c>
      <c r="X3355" t="s">
        <v>282</v>
      </c>
      <c r="Y3355" t="s">
        <v>305</v>
      </c>
      <c r="Z3355" t="s">
        <v>284</v>
      </c>
      <c r="AA3355" t="s">
        <v>304</v>
      </c>
      <c r="AB3355"/>
      <c r="AD3355" s="27" t="s">
        <v>2094</v>
      </c>
      <c r="AE3355" t="s">
        <v>347</v>
      </c>
      <c r="AF3355" t="s">
        <v>294</v>
      </c>
      <c r="AI3355" t="s">
        <v>26578</v>
      </c>
      <c r="AJ3355" t="s">
        <v>26579</v>
      </c>
      <c r="AK3355" t="s">
        <v>2082</v>
      </c>
      <c r="AL3355" s="12">
        <v>46107.429444444446</v>
      </c>
      <c r="AM3355" t="s">
        <v>309</v>
      </c>
    </row>
    <row r="3356" spans="1:39" ht="15" customHeight="1" x14ac:dyDescent="0.3">
      <c r="A3356" s="38" t="s">
        <v>7353</v>
      </c>
      <c r="B3356" t="s">
        <v>7354</v>
      </c>
      <c r="C3356" t="s">
        <v>2092</v>
      </c>
      <c r="D3356" t="s">
        <v>282</v>
      </c>
      <c r="E3356" t="s">
        <v>322</v>
      </c>
      <c r="G3356" t="s">
        <v>332</v>
      </c>
      <c r="H3356" t="s">
        <v>332</v>
      </c>
      <c r="I3356" t="s">
        <v>7355</v>
      </c>
      <c r="J3356" t="s">
        <v>329</v>
      </c>
      <c r="K3356" t="s">
        <v>2094</v>
      </c>
      <c r="M3356" t="s">
        <v>294</v>
      </c>
      <c r="N3356" t="s">
        <v>295</v>
      </c>
      <c r="O3356" t="s">
        <v>2228</v>
      </c>
      <c r="Q3356" t="s">
        <v>305</v>
      </c>
      <c r="R3356" t="b">
        <v>0</v>
      </c>
      <c r="S3356" t="b">
        <v>0</v>
      </c>
      <c r="T3356" t="s">
        <v>25455</v>
      </c>
      <c r="U3356" t="s">
        <v>2244</v>
      </c>
      <c r="V3356" s="30" t="s">
        <v>2235</v>
      </c>
      <c r="AB3356"/>
      <c r="AD3356" s="27"/>
    </row>
    <row r="3357" spans="1:39" ht="15" customHeight="1" x14ac:dyDescent="0.3">
      <c r="A3357" s="38" t="s">
        <v>7437</v>
      </c>
      <c r="B3357" t="s">
        <v>2921</v>
      </c>
      <c r="C3357" t="s">
        <v>2092</v>
      </c>
      <c r="D3357" t="s">
        <v>282</v>
      </c>
      <c r="E3357" t="s">
        <v>304</v>
      </c>
      <c r="G3357" t="s">
        <v>298</v>
      </c>
      <c r="H3357" t="s">
        <v>25754</v>
      </c>
      <c r="I3357" t="s">
        <v>7438</v>
      </c>
      <c r="J3357" t="s">
        <v>284</v>
      </c>
      <c r="K3357" t="s">
        <v>2094</v>
      </c>
      <c r="M3357" t="s">
        <v>285</v>
      </c>
      <c r="N3357" t="s">
        <v>286</v>
      </c>
      <c r="O3357" t="s">
        <v>2076</v>
      </c>
      <c r="Q3357" t="s">
        <v>305</v>
      </c>
      <c r="R3357" t="b">
        <v>0</v>
      </c>
      <c r="S3357" t="b">
        <v>0</v>
      </c>
      <c r="T3357" t="s">
        <v>426</v>
      </c>
      <c r="U3357">
        <v>1</v>
      </c>
      <c r="V3357" s="30" t="s">
        <v>7435</v>
      </c>
      <c r="W3357" t="s">
        <v>7436</v>
      </c>
      <c r="X3357" t="s">
        <v>282</v>
      </c>
      <c r="Y3357" t="s">
        <v>305</v>
      </c>
      <c r="Z3357" t="s">
        <v>284</v>
      </c>
      <c r="AA3357" t="s">
        <v>304</v>
      </c>
      <c r="AB3357"/>
      <c r="AD3357" s="27" t="s">
        <v>2094</v>
      </c>
      <c r="AE3357" t="s">
        <v>26030</v>
      </c>
      <c r="AF3357" t="s">
        <v>294</v>
      </c>
      <c r="AH3357" t="s">
        <v>657</v>
      </c>
      <c r="AI3357" t="s">
        <v>26578</v>
      </c>
      <c r="AJ3357" t="s">
        <v>26579</v>
      </c>
      <c r="AK3357" t="s">
        <v>2082</v>
      </c>
      <c r="AL3357" s="12">
        <v>46107.435046296298</v>
      </c>
      <c r="AM3357" t="s">
        <v>309</v>
      </c>
    </row>
    <row r="3358" spans="1:39" ht="15" customHeight="1" x14ac:dyDescent="0.3">
      <c r="A3358" s="38" t="s">
        <v>7437</v>
      </c>
      <c r="B3358" t="s">
        <v>2921</v>
      </c>
      <c r="C3358" t="s">
        <v>2092</v>
      </c>
      <c r="D3358" t="s">
        <v>282</v>
      </c>
      <c r="E3358" t="s">
        <v>304</v>
      </c>
      <c r="G3358" t="s">
        <v>298</v>
      </c>
      <c r="H3358" t="s">
        <v>25754</v>
      </c>
      <c r="I3358" t="s">
        <v>7438</v>
      </c>
      <c r="J3358" t="s">
        <v>284</v>
      </c>
      <c r="K3358" t="s">
        <v>2094</v>
      </c>
      <c r="M3358" t="s">
        <v>285</v>
      </c>
      <c r="N3358" t="s">
        <v>286</v>
      </c>
      <c r="O3358" t="s">
        <v>2076</v>
      </c>
      <c r="Q3358" t="s">
        <v>305</v>
      </c>
      <c r="R3358" t="b">
        <v>0</v>
      </c>
      <c r="S3358" t="b">
        <v>0</v>
      </c>
      <c r="T3358" t="s">
        <v>426</v>
      </c>
      <c r="U3358">
        <v>1</v>
      </c>
      <c r="V3358" s="32" t="s">
        <v>2923</v>
      </c>
      <c r="W3358" t="s">
        <v>2924</v>
      </c>
      <c r="X3358" t="s">
        <v>282</v>
      </c>
      <c r="Y3358" t="s">
        <v>305</v>
      </c>
      <c r="Z3358" t="s">
        <v>284</v>
      </c>
      <c r="AA3358" t="s">
        <v>304</v>
      </c>
      <c r="AB3358"/>
      <c r="AD3358" s="27" t="s">
        <v>2094</v>
      </c>
      <c r="AE3358" t="s">
        <v>289</v>
      </c>
      <c r="AF3358" t="s">
        <v>294</v>
      </c>
      <c r="AH3358" t="s">
        <v>657</v>
      </c>
      <c r="AI3358" t="s">
        <v>26578</v>
      </c>
      <c r="AJ3358" t="s">
        <v>26579</v>
      </c>
      <c r="AK3358" t="s">
        <v>2082</v>
      </c>
      <c r="AL3358" s="12">
        <v>46107.432060185187</v>
      </c>
      <c r="AM3358" t="s">
        <v>309</v>
      </c>
    </row>
    <row r="3359" spans="1:39" ht="15" customHeight="1" x14ac:dyDescent="0.3">
      <c r="A3359" s="38" t="s">
        <v>7437</v>
      </c>
      <c r="B3359" t="s">
        <v>2921</v>
      </c>
      <c r="C3359" t="s">
        <v>2092</v>
      </c>
      <c r="D3359" t="s">
        <v>282</v>
      </c>
      <c r="E3359" t="s">
        <v>304</v>
      </c>
      <c r="G3359" t="s">
        <v>298</v>
      </c>
      <c r="H3359" t="s">
        <v>25754</v>
      </c>
      <c r="I3359" t="s">
        <v>7438</v>
      </c>
      <c r="J3359" t="s">
        <v>284</v>
      </c>
      <c r="K3359" t="s">
        <v>2094</v>
      </c>
      <c r="M3359" t="s">
        <v>285</v>
      </c>
      <c r="N3359" t="s">
        <v>286</v>
      </c>
      <c r="O3359" t="s">
        <v>2076</v>
      </c>
      <c r="Q3359" t="s">
        <v>305</v>
      </c>
      <c r="R3359" t="b">
        <v>0</v>
      </c>
      <c r="S3359" t="b">
        <v>0</v>
      </c>
      <c r="T3359" t="s">
        <v>426</v>
      </c>
      <c r="U3359">
        <v>1</v>
      </c>
      <c r="V3359" s="30" t="s">
        <v>2927</v>
      </c>
      <c r="W3359" t="s">
        <v>2928</v>
      </c>
      <c r="X3359" t="s">
        <v>282</v>
      </c>
      <c r="Y3359" t="s">
        <v>305</v>
      </c>
      <c r="Z3359" t="s">
        <v>284</v>
      </c>
      <c r="AA3359" t="s">
        <v>304</v>
      </c>
      <c r="AB3359"/>
      <c r="AD3359" s="27" t="s">
        <v>2094</v>
      </c>
      <c r="AE3359" t="s">
        <v>289</v>
      </c>
      <c r="AF3359" t="s">
        <v>294</v>
      </c>
      <c r="AH3359" t="s">
        <v>657</v>
      </c>
      <c r="AI3359" t="s">
        <v>26578</v>
      </c>
      <c r="AJ3359" t="s">
        <v>26579</v>
      </c>
      <c r="AK3359" t="s">
        <v>2082</v>
      </c>
      <c r="AL3359" s="12">
        <v>46107.430833333332</v>
      </c>
      <c r="AM3359" t="s">
        <v>309</v>
      </c>
    </row>
    <row r="3360" spans="1:39" ht="15" customHeight="1" x14ac:dyDescent="0.3">
      <c r="A3360" s="38" t="s">
        <v>7437</v>
      </c>
      <c r="B3360" t="s">
        <v>2921</v>
      </c>
      <c r="C3360" t="s">
        <v>2092</v>
      </c>
      <c r="D3360" t="s">
        <v>282</v>
      </c>
      <c r="E3360" t="s">
        <v>304</v>
      </c>
      <c r="G3360" t="s">
        <v>298</v>
      </c>
      <c r="H3360" t="s">
        <v>25754</v>
      </c>
      <c r="I3360" t="s">
        <v>7438</v>
      </c>
      <c r="J3360" t="s">
        <v>284</v>
      </c>
      <c r="K3360" t="s">
        <v>2094</v>
      </c>
      <c r="M3360" t="s">
        <v>285</v>
      </c>
      <c r="N3360" t="s">
        <v>286</v>
      </c>
      <c r="O3360" t="s">
        <v>2076</v>
      </c>
      <c r="Q3360" t="s">
        <v>305</v>
      </c>
      <c r="R3360" t="b">
        <v>0</v>
      </c>
      <c r="S3360" t="b">
        <v>0</v>
      </c>
      <c r="T3360" t="s">
        <v>426</v>
      </c>
      <c r="U3360">
        <v>1</v>
      </c>
      <c r="V3360" s="32" t="s">
        <v>2929</v>
      </c>
      <c r="W3360" t="s">
        <v>2930</v>
      </c>
      <c r="X3360" t="s">
        <v>282</v>
      </c>
      <c r="Y3360" t="s">
        <v>305</v>
      </c>
      <c r="Z3360" t="s">
        <v>284</v>
      </c>
      <c r="AA3360" t="s">
        <v>304</v>
      </c>
      <c r="AB3360"/>
      <c r="AD3360" s="27" t="s">
        <v>2094</v>
      </c>
      <c r="AE3360" t="s">
        <v>289</v>
      </c>
      <c r="AF3360" t="s">
        <v>294</v>
      </c>
      <c r="AH3360" t="s">
        <v>657</v>
      </c>
      <c r="AI3360" t="s">
        <v>26578</v>
      </c>
      <c r="AJ3360" t="s">
        <v>26579</v>
      </c>
      <c r="AK3360" t="s">
        <v>2082</v>
      </c>
      <c r="AL3360" s="12">
        <v>46107.432905092595</v>
      </c>
      <c r="AM3360" t="s">
        <v>309</v>
      </c>
    </row>
    <row r="3361" spans="1:39" ht="15" customHeight="1" x14ac:dyDescent="0.3">
      <c r="A3361" s="38" t="s">
        <v>7437</v>
      </c>
      <c r="B3361" t="s">
        <v>2921</v>
      </c>
      <c r="C3361" t="s">
        <v>2092</v>
      </c>
      <c r="D3361" t="s">
        <v>282</v>
      </c>
      <c r="E3361" t="s">
        <v>304</v>
      </c>
      <c r="G3361" t="s">
        <v>298</v>
      </c>
      <c r="H3361" t="s">
        <v>25754</v>
      </c>
      <c r="I3361" t="s">
        <v>7438</v>
      </c>
      <c r="J3361" t="s">
        <v>284</v>
      </c>
      <c r="K3361" t="s">
        <v>2094</v>
      </c>
      <c r="M3361" t="s">
        <v>285</v>
      </c>
      <c r="N3361" t="s">
        <v>286</v>
      </c>
      <c r="O3361" t="s">
        <v>2076</v>
      </c>
      <c r="Q3361" t="s">
        <v>305</v>
      </c>
      <c r="R3361" t="b">
        <v>0</v>
      </c>
      <c r="S3361" t="b">
        <v>0</v>
      </c>
      <c r="T3361" t="s">
        <v>426</v>
      </c>
      <c r="U3361">
        <v>1</v>
      </c>
      <c r="V3361" s="30" t="s">
        <v>7433</v>
      </c>
      <c r="W3361" t="s">
        <v>7434</v>
      </c>
      <c r="X3361" t="s">
        <v>282</v>
      </c>
      <c r="Y3361" t="s">
        <v>305</v>
      </c>
      <c r="Z3361" t="s">
        <v>284</v>
      </c>
      <c r="AA3361" t="s">
        <v>304</v>
      </c>
      <c r="AB3361"/>
      <c r="AD3361" s="27" t="s">
        <v>2094</v>
      </c>
      <c r="AE3361" t="s">
        <v>289</v>
      </c>
      <c r="AF3361" t="s">
        <v>294</v>
      </c>
      <c r="AH3361" t="s">
        <v>657</v>
      </c>
      <c r="AI3361" t="s">
        <v>26578</v>
      </c>
      <c r="AJ3361" t="s">
        <v>26579</v>
      </c>
      <c r="AK3361" t="s">
        <v>2082</v>
      </c>
      <c r="AL3361" s="12">
        <v>46107.435636574075</v>
      </c>
      <c r="AM3361" t="s">
        <v>309</v>
      </c>
    </row>
    <row r="3362" spans="1:39" ht="15" customHeight="1" x14ac:dyDescent="0.3">
      <c r="A3362" s="38" t="s">
        <v>7437</v>
      </c>
      <c r="B3362" t="s">
        <v>2921</v>
      </c>
      <c r="C3362" t="s">
        <v>2092</v>
      </c>
      <c r="D3362" t="s">
        <v>282</v>
      </c>
      <c r="E3362" t="s">
        <v>304</v>
      </c>
      <c r="G3362" t="s">
        <v>298</v>
      </c>
      <c r="H3362" t="s">
        <v>25754</v>
      </c>
      <c r="I3362" t="s">
        <v>7438</v>
      </c>
      <c r="J3362" t="s">
        <v>284</v>
      </c>
      <c r="K3362" t="s">
        <v>2094</v>
      </c>
      <c r="M3362" t="s">
        <v>285</v>
      </c>
      <c r="N3362" t="s">
        <v>286</v>
      </c>
      <c r="O3362" t="s">
        <v>2076</v>
      </c>
      <c r="Q3362" t="s">
        <v>305</v>
      </c>
      <c r="R3362" t="b">
        <v>0</v>
      </c>
      <c r="S3362" t="b">
        <v>0</v>
      </c>
      <c r="T3362" t="s">
        <v>426</v>
      </c>
      <c r="U3362">
        <v>1</v>
      </c>
      <c r="V3362" s="32" t="s">
        <v>2925</v>
      </c>
      <c r="W3362" t="s">
        <v>2926</v>
      </c>
      <c r="X3362" t="s">
        <v>282</v>
      </c>
      <c r="Y3362" t="s">
        <v>305</v>
      </c>
      <c r="Z3362" t="s">
        <v>284</v>
      </c>
      <c r="AA3362" t="s">
        <v>304</v>
      </c>
      <c r="AB3362"/>
      <c r="AD3362" s="27" t="s">
        <v>2094</v>
      </c>
      <c r="AE3362" t="s">
        <v>289</v>
      </c>
      <c r="AF3362" t="s">
        <v>294</v>
      </c>
      <c r="AH3362" t="s">
        <v>657</v>
      </c>
      <c r="AI3362" t="s">
        <v>26578</v>
      </c>
      <c r="AJ3362" t="s">
        <v>26579</v>
      </c>
      <c r="AK3362" t="s">
        <v>2082</v>
      </c>
      <c r="AL3362" s="12">
        <v>46107.436631944445</v>
      </c>
      <c r="AM3362" t="s">
        <v>309</v>
      </c>
    </row>
    <row r="3363" spans="1:39" ht="15" customHeight="1" x14ac:dyDescent="0.3">
      <c r="A3363" s="38" t="s">
        <v>7042</v>
      </c>
      <c r="B3363" t="s">
        <v>7043</v>
      </c>
      <c r="C3363" t="s">
        <v>2092</v>
      </c>
      <c r="D3363" t="s">
        <v>282</v>
      </c>
      <c r="E3363" t="s">
        <v>299</v>
      </c>
      <c r="G3363" t="s">
        <v>298</v>
      </c>
      <c r="H3363" t="s">
        <v>298</v>
      </c>
      <c r="I3363" t="s">
        <v>7044</v>
      </c>
      <c r="J3363" t="s">
        <v>284</v>
      </c>
      <c r="K3363" t="s">
        <v>2094</v>
      </c>
      <c r="M3363" t="s">
        <v>294</v>
      </c>
      <c r="N3363" t="s">
        <v>295</v>
      </c>
      <c r="O3363" t="s">
        <v>2076</v>
      </c>
      <c r="Q3363" t="s">
        <v>324</v>
      </c>
      <c r="R3363" t="b">
        <v>0</v>
      </c>
      <c r="S3363" t="b">
        <v>0</v>
      </c>
      <c r="T3363" t="s">
        <v>25455</v>
      </c>
      <c r="U3363" t="s">
        <v>2244</v>
      </c>
      <c r="V3363" s="30" t="s">
        <v>7045</v>
      </c>
      <c r="W3363" t="s">
        <v>7046</v>
      </c>
      <c r="X3363" t="s">
        <v>282</v>
      </c>
      <c r="Y3363" t="s">
        <v>324</v>
      </c>
      <c r="Z3363" t="s">
        <v>284</v>
      </c>
      <c r="AA3363" t="s">
        <v>299</v>
      </c>
      <c r="AB3363"/>
      <c r="AD3363" s="27" t="s">
        <v>2075</v>
      </c>
      <c r="AE3363" t="s">
        <v>289</v>
      </c>
      <c r="AF3363" t="s">
        <v>294</v>
      </c>
      <c r="AH3363" t="s">
        <v>657</v>
      </c>
      <c r="AI3363" t="s">
        <v>26578</v>
      </c>
      <c r="AJ3363" t="s">
        <v>26579</v>
      </c>
      <c r="AK3363" t="s">
        <v>2082</v>
      </c>
      <c r="AL3363" s="12">
        <v>46120.404432870368</v>
      </c>
      <c r="AM3363" t="s">
        <v>291</v>
      </c>
    </row>
    <row r="3364" spans="1:39" ht="15" customHeight="1" x14ac:dyDescent="0.3">
      <c r="A3364" s="38" t="s">
        <v>7042</v>
      </c>
      <c r="B3364" t="s">
        <v>7043</v>
      </c>
      <c r="C3364" t="s">
        <v>2092</v>
      </c>
      <c r="D3364" t="s">
        <v>282</v>
      </c>
      <c r="E3364" t="s">
        <v>299</v>
      </c>
      <c r="G3364" t="s">
        <v>298</v>
      </c>
      <c r="H3364" t="s">
        <v>298</v>
      </c>
      <c r="I3364" t="s">
        <v>7044</v>
      </c>
      <c r="J3364" t="s">
        <v>284</v>
      </c>
      <c r="K3364" t="s">
        <v>2094</v>
      </c>
      <c r="M3364" t="s">
        <v>294</v>
      </c>
      <c r="N3364" t="s">
        <v>295</v>
      </c>
      <c r="O3364" t="s">
        <v>2076</v>
      </c>
      <c r="Q3364" t="s">
        <v>324</v>
      </c>
      <c r="R3364" t="b">
        <v>0</v>
      </c>
      <c r="S3364" t="b">
        <v>0</v>
      </c>
      <c r="T3364" t="s">
        <v>25455</v>
      </c>
      <c r="U3364" t="s">
        <v>2244</v>
      </c>
      <c r="V3364" s="32" t="s">
        <v>7047</v>
      </c>
      <c r="W3364" t="s">
        <v>7048</v>
      </c>
      <c r="X3364" t="s">
        <v>282</v>
      </c>
      <c r="Y3364" t="s">
        <v>324</v>
      </c>
      <c r="Z3364" t="s">
        <v>284</v>
      </c>
      <c r="AA3364" t="s">
        <v>299</v>
      </c>
      <c r="AB3364"/>
      <c r="AD3364" s="27" t="s">
        <v>2075</v>
      </c>
      <c r="AE3364" t="s">
        <v>289</v>
      </c>
      <c r="AF3364" t="s">
        <v>294</v>
      </c>
      <c r="AH3364" t="s">
        <v>657</v>
      </c>
      <c r="AI3364" t="s">
        <v>26578</v>
      </c>
      <c r="AJ3364" t="s">
        <v>26579</v>
      </c>
      <c r="AK3364" t="s">
        <v>2082</v>
      </c>
      <c r="AL3364" s="12">
        <v>46120.405601851853</v>
      </c>
      <c r="AM3364" t="s">
        <v>291</v>
      </c>
    </row>
    <row r="3365" spans="1:39" ht="15" customHeight="1" x14ac:dyDescent="0.3">
      <c r="A3365" s="38" t="s">
        <v>7054</v>
      </c>
      <c r="B3365" t="s">
        <v>7055</v>
      </c>
      <c r="C3365" t="s">
        <v>2092</v>
      </c>
      <c r="D3365" t="s">
        <v>282</v>
      </c>
      <c r="E3365" t="s">
        <v>299</v>
      </c>
      <c r="G3365" t="s">
        <v>25834</v>
      </c>
      <c r="H3365" t="s">
        <v>25834</v>
      </c>
      <c r="I3365" t="s">
        <v>7056</v>
      </c>
      <c r="J3365" t="s">
        <v>284</v>
      </c>
      <c r="K3365" t="s">
        <v>2094</v>
      </c>
      <c r="M3365" t="s">
        <v>294</v>
      </c>
      <c r="N3365" t="s">
        <v>295</v>
      </c>
      <c r="O3365" t="s">
        <v>2076</v>
      </c>
      <c r="Q3365" t="s">
        <v>288</v>
      </c>
      <c r="R3365" t="b">
        <v>0</v>
      </c>
      <c r="S3365" t="b">
        <v>0</v>
      </c>
      <c r="T3365" t="s">
        <v>25455</v>
      </c>
      <c r="U3365" t="s">
        <v>2244</v>
      </c>
      <c r="V3365" s="30" t="s">
        <v>5129</v>
      </c>
      <c r="W3365" t="s">
        <v>5130</v>
      </c>
      <c r="X3365" t="s">
        <v>282</v>
      </c>
      <c r="Y3365" t="s">
        <v>288</v>
      </c>
      <c r="Z3365" t="s">
        <v>284</v>
      </c>
      <c r="AA3365" t="s">
        <v>339</v>
      </c>
      <c r="AB3365"/>
      <c r="AD3365" s="27" t="s">
        <v>2075</v>
      </c>
      <c r="AE3365" t="s">
        <v>26031</v>
      </c>
      <c r="AF3365" t="s">
        <v>294</v>
      </c>
      <c r="AH3365" t="s">
        <v>641</v>
      </c>
      <c r="AI3365" t="s">
        <v>26094</v>
      </c>
      <c r="AJ3365" t="s">
        <v>26095</v>
      </c>
      <c r="AK3365" t="s">
        <v>2082</v>
      </c>
      <c r="AL3365" s="12">
        <v>46120.446828703702</v>
      </c>
      <c r="AM3365" t="s">
        <v>309</v>
      </c>
    </row>
    <row r="3366" spans="1:39" ht="15" customHeight="1" x14ac:dyDescent="0.3">
      <c r="A3366" s="38" t="s">
        <v>7118</v>
      </c>
      <c r="B3366" t="s">
        <v>7119</v>
      </c>
      <c r="C3366" t="s">
        <v>2092</v>
      </c>
      <c r="D3366" t="s">
        <v>282</v>
      </c>
      <c r="E3366" t="s">
        <v>299</v>
      </c>
      <c r="G3366" t="s">
        <v>320</v>
      </c>
      <c r="H3366" t="s">
        <v>320</v>
      </c>
      <c r="I3366" t="s">
        <v>7120</v>
      </c>
      <c r="J3366" t="s">
        <v>284</v>
      </c>
      <c r="K3366" t="s">
        <v>2094</v>
      </c>
      <c r="M3366" t="s">
        <v>294</v>
      </c>
      <c r="N3366" t="s">
        <v>295</v>
      </c>
      <c r="O3366" t="s">
        <v>2076</v>
      </c>
      <c r="R3366" t="b">
        <v>0</v>
      </c>
      <c r="S3366" t="b">
        <v>0</v>
      </c>
      <c r="T3366" t="s">
        <v>426</v>
      </c>
      <c r="U3366">
        <v>1</v>
      </c>
      <c r="V3366" s="32" t="s">
        <v>7121</v>
      </c>
      <c r="W3366" t="s">
        <v>7122</v>
      </c>
      <c r="X3366" t="s">
        <v>282</v>
      </c>
      <c r="Y3366" t="s">
        <v>305</v>
      </c>
      <c r="Z3366" t="s">
        <v>284</v>
      </c>
      <c r="AA3366" t="s">
        <v>339</v>
      </c>
      <c r="AB3366"/>
      <c r="AD3366" s="27" t="s">
        <v>2075</v>
      </c>
      <c r="AE3366" t="s">
        <v>326</v>
      </c>
      <c r="AF3366" t="s">
        <v>294</v>
      </c>
      <c r="AH3366" t="s">
        <v>625</v>
      </c>
      <c r="AI3366" t="s">
        <v>26578</v>
      </c>
      <c r="AJ3366" t="s">
        <v>26579</v>
      </c>
      <c r="AK3366" t="s">
        <v>2082</v>
      </c>
      <c r="AL3366" s="12">
        <v>46120.421481481484</v>
      </c>
      <c r="AM3366" t="s">
        <v>309</v>
      </c>
    </row>
    <row r="3367" spans="1:39" ht="15" customHeight="1" x14ac:dyDescent="0.3">
      <c r="A3367" s="38" t="s">
        <v>7118</v>
      </c>
      <c r="B3367" t="s">
        <v>7119</v>
      </c>
      <c r="C3367" t="s">
        <v>2092</v>
      </c>
      <c r="D3367" t="s">
        <v>282</v>
      </c>
      <c r="E3367" t="s">
        <v>299</v>
      </c>
      <c r="G3367" t="s">
        <v>320</v>
      </c>
      <c r="H3367" t="s">
        <v>320</v>
      </c>
      <c r="I3367" t="s">
        <v>7120</v>
      </c>
      <c r="J3367" t="s">
        <v>284</v>
      </c>
      <c r="K3367" t="s">
        <v>2094</v>
      </c>
      <c r="M3367" t="s">
        <v>294</v>
      </c>
      <c r="N3367" t="s">
        <v>295</v>
      </c>
      <c r="O3367" t="s">
        <v>2076</v>
      </c>
      <c r="Q3367" t="s">
        <v>324</v>
      </c>
      <c r="R3367" t="b">
        <v>0</v>
      </c>
      <c r="S3367" t="b">
        <v>0</v>
      </c>
      <c r="T3367" t="s">
        <v>426</v>
      </c>
      <c r="U3367">
        <v>1</v>
      </c>
      <c r="V3367" s="30" t="s">
        <v>7123</v>
      </c>
      <c r="W3367" t="s">
        <v>7124</v>
      </c>
      <c r="X3367" t="s">
        <v>282</v>
      </c>
      <c r="Y3367" t="s">
        <v>324</v>
      </c>
      <c r="Z3367" t="s">
        <v>284</v>
      </c>
      <c r="AA3367" t="s">
        <v>299</v>
      </c>
      <c r="AB3367"/>
      <c r="AD3367" s="27" t="s">
        <v>2075</v>
      </c>
      <c r="AE3367" t="s">
        <v>26030</v>
      </c>
      <c r="AF3367" t="s">
        <v>294</v>
      </c>
      <c r="AH3367" t="s">
        <v>674</v>
      </c>
      <c r="AI3367" t="s">
        <v>26578</v>
      </c>
      <c r="AJ3367" t="s">
        <v>26579</v>
      </c>
      <c r="AK3367" t="s">
        <v>2082</v>
      </c>
      <c r="AL3367" s="12">
        <v>46120.406747685185</v>
      </c>
      <c r="AM3367" t="s">
        <v>291</v>
      </c>
    </row>
    <row r="3368" spans="1:39" ht="15" customHeight="1" x14ac:dyDescent="0.3">
      <c r="A3368" s="38" t="s">
        <v>7611</v>
      </c>
      <c r="B3368" t="s">
        <v>7612</v>
      </c>
      <c r="C3368" t="s">
        <v>2092</v>
      </c>
      <c r="D3368" t="s">
        <v>282</v>
      </c>
      <c r="E3368" t="s">
        <v>304</v>
      </c>
      <c r="G3368" t="s">
        <v>313</v>
      </c>
      <c r="H3368" t="s">
        <v>313</v>
      </c>
      <c r="I3368" t="s">
        <v>7613</v>
      </c>
      <c r="J3368" t="s">
        <v>284</v>
      </c>
      <c r="K3368" t="s">
        <v>2094</v>
      </c>
      <c r="M3368" t="s">
        <v>294</v>
      </c>
      <c r="N3368" t="s">
        <v>295</v>
      </c>
      <c r="O3368" t="s">
        <v>2076</v>
      </c>
      <c r="Q3368" t="s">
        <v>305</v>
      </c>
      <c r="R3368" t="b">
        <v>0</v>
      </c>
      <c r="S3368" t="b">
        <v>0</v>
      </c>
      <c r="T3368" t="s">
        <v>426</v>
      </c>
      <c r="U3368">
        <v>1</v>
      </c>
      <c r="V3368" s="32" t="s">
        <v>7468</v>
      </c>
      <c r="W3368" t="s">
        <v>7469</v>
      </c>
      <c r="X3368" t="s">
        <v>282</v>
      </c>
      <c r="Y3368" t="s">
        <v>305</v>
      </c>
      <c r="Z3368" t="s">
        <v>284</v>
      </c>
      <c r="AA3368" t="s">
        <v>304</v>
      </c>
      <c r="AB3368"/>
      <c r="AD3368" s="27" t="s">
        <v>2094</v>
      </c>
      <c r="AE3368" t="s">
        <v>289</v>
      </c>
      <c r="AF3368" t="s">
        <v>285</v>
      </c>
      <c r="AH3368" t="s">
        <v>657</v>
      </c>
      <c r="AI3368" t="s">
        <v>26578</v>
      </c>
      <c r="AJ3368" t="s">
        <v>26579</v>
      </c>
      <c r="AK3368" t="s">
        <v>2082</v>
      </c>
      <c r="AL3368" s="12">
        <v>46107.439143518517</v>
      </c>
      <c r="AM3368" t="s">
        <v>309</v>
      </c>
    </row>
    <row r="3369" spans="1:39" ht="15" customHeight="1" x14ac:dyDescent="0.3">
      <c r="A3369" s="38" t="s">
        <v>7479</v>
      </c>
      <c r="B3369" t="s">
        <v>7480</v>
      </c>
      <c r="C3369" t="s">
        <v>2073</v>
      </c>
      <c r="D3369" t="s">
        <v>282</v>
      </c>
      <c r="E3369" t="s">
        <v>319</v>
      </c>
      <c r="H3369" t="s">
        <v>349</v>
      </c>
      <c r="I3369" t="s">
        <v>7481</v>
      </c>
      <c r="J3369" t="s">
        <v>310</v>
      </c>
      <c r="K3369" t="s">
        <v>2094</v>
      </c>
      <c r="M3369" t="s">
        <v>294</v>
      </c>
      <c r="N3369" t="s">
        <v>295</v>
      </c>
      <c r="O3369" t="s">
        <v>2076</v>
      </c>
      <c r="Q3369" t="s">
        <v>311</v>
      </c>
      <c r="R3369" t="b">
        <v>0</v>
      </c>
      <c r="S3369" t="b">
        <v>0</v>
      </c>
      <c r="T3369" t="s">
        <v>426</v>
      </c>
      <c r="U3369">
        <v>1</v>
      </c>
      <c r="V3369" s="30" t="s">
        <v>7482</v>
      </c>
      <c r="W3369" t="s">
        <v>7483</v>
      </c>
      <c r="X3369" t="s">
        <v>282</v>
      </c>
      <c r="Y3369" t="s">
        <v>311</v>
      </c>
      <c r="Z3369" t="s">
        <v>310</v>
      </c>
      <c r="AA3369" t="s">
        <v>319</v>
      </c>
      <c r="AB3369"/>
      <c r="AD3369" s="27" t="s">
        <v>2094</v>
      </c>
      <c r="AF3369" t="s">
        <v>294</v>
      </c>
      <c r="AH3369" t="s">
        <v>1946</v>
      </c>
      <c r="AI3369" t="s">
        <v>2114</v>
      </c>
      <c r="AJ3369" t="s">
        <v>2115</v>
      </c>
      <c r="AK3369" t="s">
        <v>2082</v>
      </c>
      <c r="AL3369" s="12">
        <v>45773.73773148148</v>
      </c>
    </row>
    <row r="3370" spans="1:39" ht="15" customHeight="1" x14ac:dyDescent="0.3">
      <c r="A3370" s="38" t="s">
        <v>7569</v>
      </c>
      <c r="B3370" t="s">
        <v>7570</v>
      </c>
      <c r="C3370" t="s">
        <v>2092</v>
      </c>
      <c r="D3370" t="s">
        <v>282</v>
      </c>
      <c r="E3370" t="s">
        <v>299</v>
      </c>
      <c r="G3370" t="s">
        <v>298</v>
      </c>
      <c r="H3370" t="s">
        <v>298</v>
      </c>
      <c r="I3370" t="s">
        <v>7571</v>
      </c>
      <c r="J3370" t="s">
        <v>284</v>
      </c>
      <c r="K3370" t="s">
        <v>2094</v>
      </c>
      <c r="M3370" t="s">
        <v>294</v>
      </c>
      <c r="N3370" t="s">
        <v>295</v>
      </c>
      <c r="O3370" t="s">
        <v>2076</v>
      </c>
      <c r="Q3370" t="s">
        <v>324</v>
      </c>
      <c r="R3370" t="b">
        <v>0</v>
      </c>
      <c r="S3370" t="b">
        <v>0</v>
      </c>
      <c r="T3370" t="s">
        <v>25455</v>
      </c>
      <c r="U3370" t="s">
        <v>2244</v>
      </c>
      <c r="V3370" s="32" t="s">
        <v>6994</v>
      </c>
      <c r="W3370" t="s">
        <v>6995</v>
      </c>
      <c r="X3370" t="s">
        <v>282</v>
      </c>
      <c r="Y3370" t="s">
        <v>324</v>
      </c>
      <c r="Z3370" t="s">
        <v>284</v>
      </c>
      <c r="AA3370" t="s">
        <v>299</v>
      </c>
      <c r="AB3370"/>
      <c r="AD3370" s="27" t="s">
        <v>2075</v>
      </c>
      <c r="AE3370" t="s">
        <v>289</v>
      </c>
      <c r="AF3370" t="s">
        <v>294</v>
      </c>
      <c r="AH3370" t="s">
        <v>657</v>
      </c>
      <c r="AI3370" t="s">
        <v>26578</v>
      </c>
      <c r="AJ3370" t="s">
        <v>26579</v>
      </c>
      <c r="AK3370" t="s">
        <v>2082</v>
      </c>
      <c r="AL3370" s="12">
        <v>46120.407233796293</v>
      </c>
      <c r="AM3370" t="s">
        <v>291</v>
      </c>
    </row>
    <row r="3371" spans="1:39" ht="15" customHeight="1" x14ac:dyDescent="0.3">
      <c r="A3371" s="38" t="s">
        <v>7614</v>
      </c>
      <c r="B3371" t="s">
        <v>7615</v>
      </c>
      <c r="C3371" t="s">
        <v>2073</v>
      </c>
      <c r="D3371" t="s">
        <v>282</v>
      </c>
      <c r="E3371" t="s">
        <v>319</v>
      </c>
      <c r="H3371" t="s">
        <v>293</v>
      </c>
      <c r="I3371" t="s">
        <v>7616</v>
      </c>
      <c r="J3371" t="s">
        <v>310</v>
      </c>
      <c r="K3371" t="s">
        <v>2094</v>
      </c>
      <c r="M3371" t="s">
        <v>290</v>
      </c>
      <c r="N3371" t="s">
        <v>295</v>
      </c>
      <c r="O3371" t="s">
        <v>2076</v>
      </c>
      <c r="Q3371" t="s">
        <v>311</v>
      </c>
      <c r="R3371" t="b">
        <v>0</v>
      </c>
      <c r="S3371" t="b">
        <v>0</v>
      </c>
      <c r="T3371" t="s">
        <v>426</v>
      </c>
      <c r="U3371">
        <v>1</v>
      </c>
      <c r="V3371" s="30" t="s">
        <v>2131</v>
      </c>
      <c r="W3371" t="s">
        <v>2132</v>
      </c>
      <c r="X3371" t="s">
        <v>282</v>
      </c>
      <c r="Y3371" t="s">
        <v>311</v>
      </c>
      <c r="Z3371" t="s">
        <v>310</v>
      </c>
      <c r="AA3371" t="s">
        <v>319</v>
      </c>
      <c r="AB3371"/>
      <c r="AD3371" s="27" t="s">
        <v>2075</v>
      </c>
      <c r="AF3371" t="s">
        <v>290</v>
      </c>
      <c r="AH3371" t="s">
        <v>2013</v>
      </c>
      <c r="AI3371" t="s">
        <v>2080</v>
      </c>
      <c r="AJ3371" t="s">
        <v>2081</v>
      </c>
      <c r="AK3371" t="s">
        <v>2082</v>
      </c>
      <c r="AL3371" s="12">
        <v>45826.414583333331</v>
      </c>
    </row>
    <row r="3372" spans="1:39" ht="15" customHeight="1" x14ac:dyDescent="0.3">
      <c r="A3372" s="38" t="s">
        <v>7259</v>
      </c>
      <c r="B3372" t="s">
        <v>7260</v>
      </c>
      <c r="C3372" t="s">
        <v>2092</v>
      </c>
      <c r="D3372" t="s">
        <v>282</v>
      </c>
      <c r="E3372" t="s">
        <v>299</v>
      </c>
      <c r="G3372" t="s">
        <v>313</v>
      </c>
      <c r="H3372" t="s">
        <v>313</v>
      </c>
      <c r="I3372" t="s">
        <v>7261</v>
      </c>
      <c r="J3372" t="s">
        <v>284</v>
      </c>
      <c r="K3372" t="s">
        <v>2094</v>
      </c>
      <c r="M3372" t="s">
        <v>294</v>
      </c>
      <c r="N3372" t="s">
        <v>295</v>
      </c>
      <c r="O3372" t="s">
        <v>2076</v>
      </c>
      <c r="Q3372" t="s">
        <v>305</v>
      </c>
      <c r="R3372" t="b">
        <v>0</v>
      </c>
      <c r="S3372" t="b">
        <v>0</v>
      </c>
      <c r="T3372" t="s">
        <v>25455</v>
      </c>
      <c r="U3372" t="s">
        <v>2244</v>
      </c>
      <c r="V3372" s="32" t="s">
        <v>7121</v>
      </c>
      <c r="W3372" t="s">
        <v>7122</v>
      </c>
      <c r="X3372" t="s">
        <v>282</v>
      </c>
      <c r="Y3372" t="s">
        <v>305</v>
      </c>
      <c r="Z3372" t="s">
        <v>284</v>
      </c>
      <c r="AA3372" t="s">
        <v>339</v>
      </c>
      <c r="AB3372"/>
      <c r="AD3372" s="27" t="s">
        <v>2075</v>
      </c>
      <c r="AE3372" t="s">
        <v>326</v>
      </c>
      <c r="AF3372" t="s">
        <v>294</v>
      </c>
      <c r="AH3372" t="s">
        <v>625</v>
      </c>
      <c r="AI3372" t="s">
        <v>26578</v>
      </c>
      <c r="AJ3372" t="s">
        <v>26579</v>
      </c>
      <c r="AK3372" t="s">
        <v>2082</v>
      </c>
      <c r="AL3372" s="12">
        <v>46120.421481481484</v>
      </c>
      <c r="AM3372" t="s">
        <v>309</v>
      </c>
    </row>
    <row r="3373" spans="1:39" ht="15" customHeight="1" x14ac:dyDescent="0.3">
      <c r="A3373" s="38" t="s">
        <v>7544</v>
      </c>
      <c r="B3373" t="s">
        <v>7545</v>
      </c>
      <c r="C3373" t="s">
        <v>2092</v>
      </c>
      <c r="D3373" t="s">
        <v>282</v>
      </c>
      <c r="E3373" t="s">
        <v>299</v>
      </c>
      <c r="G3373" t="s">
        <v>318</v>
      </c>
      <c r="H3373" t="s">
        <v>318</v>
      </c>
      <c r="I3373" t="s">
        <v>7546</v>
      </c>
      <c r="J3373" t="s">
        <v>284</v>
      </c>
      <c r="K3373" t="s">
        <v>2075</v>
      </c>
      <c r="M3373" t="s">
        <v>294</v>
      </c>
      <c r="N3373" t="s">
        <v>295</v>
      </c>
      <c r="O3373" t="s">
        <v>2228</v>
      </c>
      <c r="R3373" t="b">
        <v>0</v>
      </c>
      <c r="S3373" t="b">
        <v>0</v>
      </c>
      <c r="T3373" t="s">
        <v>25455</v>
      </c>
      <c r="U3373" t="s">
        <v>2244</v>
      </c>
      <c r="V3373" s="30" t="s">
        <v>6994</v>
      </c>
      <c r="W3373" t="s">
        <v>6995</v>
      </c>
      <c r="X3373" t="s">
        <v>282</v>
      </c>
      <c r="Y3373" t="s">
        <v>324</v>
      </c>
      <c r="Z3373" t="s">
        <v>284</v>
      </c>
      <c r="AA3373" t="s">
        <v>299</v>
      </c>
      <c r="AB3373"/>
      <c r="AD3373" s="27" t="s">
        <v>2075</v>
      </c>
      <c r="AE3373" t="s">
        <v>289</v>
      </c>
      <c r="AF3373" t="s">
        <v>294</v>
      </c>
      <c r="AH3373" t="s">
        <v>657</v>
      </c>
      <c r="AI3373" t="s">
        <v>26578</v>
      </c>
      <c r="AJ3373" t="s">
        <v>26579</v>
      </c>
      <c r="AK3373" t="s">
        <v>2082</v>
      </c>
      <c r="AL3373" s="12">
        <v>46120.407233796293</v>
      </c>
      <c r="AM3373" t="s">
        <v>291</v>
      </c>
    </row>
    <row r="3374" spans="1:39" ht="15" customHeight="1" x14ac:dyDescent="0.3">
      <c r="A3374" s="38" t="s">
        <v>7544</v>
      </c>
      <c r="B3374" t="s">
        <v>7545</v>
      </c>
      <c r="C3374" t="s">
        <v>2092</v>
      </c>
      <c r="D3374" t="s">
        <v>282</v>
      </c>
      <c r="E3374" t="s">
        <v>299</v>
      </c>
      <c r="G3374" t="s">
        <v>318</v>
      </c>
      <c r="H3374" t="s">
        <v>318</v>
      </c>
      <c r="I3374" t="s">
        <v>7546</v>
      </c>
      <c r="J3374" t="s">
        <v>284</v>
      </c>
      <c r="K3374" t="s">
        <v>2075</v>
      </c>
      <c r="M3374" t="s">
        <v>294</v>
      </c>
      <c r="N3374" t="s">
        <v>295</v>
      </c>
      <c r="O3374" t="s">
        <v>2228</v>
      </c>
      <c r="Q3374" t="s">
        <v>314</v>
      </c>
      <c r="R3374" t="b">
        <v>0</v>
      </c>
      <c r="S3374" t="b">
        <v>0</v>
      </c>
      <c r="T3374" t="s">
        <v>25455</v>
      </c>
      <c r="U3374" t="s">
        <v>2244</v>
      </c>
      <c r="V3374" s="30" t="s">
        <v>2235</v>
      </c>
      <c r="AB3374"/>
      <c r="AD3374" s="27"/>
    </row>
    <row r="3375" spans="1:39" ht="15" customHeight="1" x14ac:dyDescent="0.3">
      <c r="A3375" s="38" t="s">
        <v>7447</v>
      </c>
      <c r="B3375" t="s">
        <v>7448</v>
      </c>
      <c r="C3375" t="s">
        <v>2092</v>
      </c>
      <c r="D3375" t="s">
        <v>282</v>
      </c>
      <c r="E3375" t="s">
        <v>299</v>
      </c>
      <c r="G3375" t="s">
        <v>313</v>
      </c>
      <c r="H3375" t="s">
        <v>313</v>
      </c>
      <c r="I3375" t="s">
        <v>7449</v>
      </c>
      <c r="J3375" t="s">
        <v>284</v>
      </c>
      <c r="K3375" t="s">
        <v>2094</v>
      </c>
      <c r="M3375" t="s">
        <v>294</v>
      </c>
      <c r="N3375" t="s">
        <v>295</v>
      </c>
      <c r="O3375" t="s">
        <v>2076</v>
      </c>
      <c r="Q3375" t="s">
        <v>305</v>
      </c>
      <c r="R3375" t="b">
        <v>0</v>
      </c>
      <c r="S3375" t="b">
        <v>0</v>
      </c>
      <c r="T3375" t="s">
        <v>25455</v>
      </c>
      <c r="U3375" t="s">
        <v>2244</v>
      </c>
      <c r="V3375" s="32" t="s">
        <v>7121</v>
      </c>
      <c r="W3375" t="s">
        <v>7122</v>
      </c>
      <c r="X3375" t="s">
        <v>282</v>
      </c>
      <c r="Y3375" t="s">
        <v>305</v>
      </c>
      <c r="Z3375" t="s">
        <v>284</v>
      </c>
      <c r="AA3375" t="s">
        <v>339</v>
      </c>
      <c r="AB3375"/>
      <c r="AD3375" s="27" t="s">
        <v>2075</v>
      </c>
      <c r="AE3375" t="s">
        <v>326</v>
      </c>
      <c r="AF3375" t="s">
        <v>294</v>
      </c>
      <c r="AH3375" t="s">
        <v>625</v>
      </c>
      <c r="AI3375" t="s">
        <v>26578</v>
      </c>
      <c r="AJ3375" t="s">
        <v>26579</v>
      </c>
      <c r="AK3375" t="s">
        <v>2082</v>
      </c>
      <c r="AL3375" s="12">
        <v>46120.421481481484</v>
      </c>
      <c r="AM3375" t="s">
        <v>309</v>
      </c>
    </row>
    <row r="3376" spans="1:39" ht="15" customHeight="1" x14ac:dyDescent="0.3">
      <c r="A3376" s="38" t="s">
        <v>7454</v>
      </c>
      <c r="B3376" t="s">
        <v>7455</v>
      </c>
      <c r="C3376" t="s">
        <v>2092</v>
      </c>
      <c r="D3376" t="s">
        <v>282</v>
      </c>
      <c r="E3376" t="s">
        <v>299</v>
      </c>
      <c r="G3376" t="s">
        <v>298</v>
      </c>
      <c r="H3376" t="s">
        <v>298</v>
      </c>
      <c r="I3376" t="s">
        <v>7456</v>
      </c>
      <c r="J3376" t="s">
        <v>284</v>
      </c>
      <c r="K3376" t="s">
        <v>2094</v>
      </c>
      <c r="M3376" t="s">
        <v>294</v>
      </c>
      <c r="N3376" t="s">
        <v>295</v>
      </c>
      <c r="O3376" t="s">
        <v>2076</v>
      </c>
      <c r="Q3376" t="s">
        <v>324</v>
      </c>
      <c r="R3376" t="b">
        <v>0</v>
      </c>
      <c r="S3376" t="b">
        <v>0</v>
      </c>
      <c r="T3376" t="s">
        <v>25455</v>
      </c>
      <c r="U3376" t="s">
        <v>2244</v>
      </c>
      <c r="V3376" s="30" t="s">
        <v>6994</v>
      </c>
      <c r="W3376" t="s">
        <v>6995</v>
      </c>
      <c r="X3376" t="s">
        <v>282</v>
      </c>
      <c r="Y3376" t="s">
        <v>324</v>
      </c>
      <c r="Z3376" t="s">
        <v>284</v>
      </c>
      <c r="AA3376" t="s">
        <v>299</v>
      </c>
      <c r="AB3376"/>
      <c r="AD3376" s="27" t="s">
        <v>2075</v>
      </c>
      <c r="AE3376" t="s">
        <v>289</v>
      </c>
      <c r="AF3376" t="s">
        <v>294</v>
      </c>
      <c r="AH3376" t="s">
        <v>657</v>
      </c>
      <c r="AI3376" t="s">
        <v>26578</v>
      </c>
      <c r="AJ3376" t="s">
        <v>26579</v>
      </c>
      <c r="AK3376" t="s">
        <v>2082</v>
      </c>
      <c r="AL3376" s="12">
        <v>46120.407233796293</v>
      </c>
      <c r="AM3376" t="s">
        <v>291</v>
      </c>
    </row>
    <row r="3377" spans="1:39" ht="15" customHeight="1" x14ac:dyDescent="0.3">
      <c r="A3377" s="38" t="s">
        <v>7565</v>
      </c>
      <c r="B3377" t="s">
        <v>2488</v>
      </c>
      <c r="C3377" t="s">
        <v>2073</v>
      </c>
      <c r="D3377" t="s">
        <v>282</v>
      </c>
      <c r="E3377" t="s">
        <v>283</v>
      </c>
      <c r="H3377" t="s">
        <v>25616</v>
      </c>
      <c r="I3377" t="s">
        <v>7566</v>
      </c>
      <c r="J3377" t="s">
        <v>284</v>
      </c>
      <c r="K3377" t="s">
        <v>3330</v>
      </c>
      <c r="M3377" t="s">
        <v>290</v>
      </c>
      <c r="N3377" t="s">
        <v>286</v>
      </c>
      <c r="O3377" t="s">
        <v>2076</v>
      </c>
      <c r="Q3377" t="s">
        <v>311</v>
      </c>
      <c r="R3377" t="b">
        <v>0</v>
      </c>
      <c r="S3377" t="b">
        <v>0</v>
      </c>
      <c r="T3377" t="s">
        <v>426</v>
      </c>
      <c r="U3377">
        <v>1</v>
      </c>
      <c r="V3377" s="32" t="s">
        <v>7567</v>
      </c>
      <c r="W3377" t="s">
        <v>7568</v>
      </c>
      <c r="X3377" t="s">
        <v>282</v>
      </c>
      <c r="Y3377" t="s">
        <v>311</v>
      </c>
      <c r="Z3377" t="s">
        <v>284</v>
      </c>
      <c r="AA3377" t="s">
        <v>283</v>
      </c>
      <c r="AB3377"/>
      <c r="AD3377" s="27" t="s">
        <v>2079</v>
      </c>
      <c r="AF3377" t="s">
        <v>290</v>
      </c>
      <c r="AH3377" t="s">
        <v>2012</v>
      </c>
      <c r="AI3377" t="s">
        <v>2121</v>
      </c>
      <c r="AJ3377" t="s">
        <v>2122</v>
      </c>
      <c r="AK3377" t="s">
        <v>2082</v>
      </c>
      <c r="AL3377" s="12">
        <v>45885.119525462964</v>
      </c>
    </row>
    <row r="3378" spans="1:39" ht="15" customHeight="1" x14ac:dyDescent="0.3">
      <c r="A3378" s="38" t="s">
        <v>7297</v>
      </c>
      <c r="B3378" t="s">
        <v>7298</v>
      </c>
      <c r="C3378" t="s">
        <v>2092</v>
      </c>
      <c r="D3378" t="s">
        <v>282</v>
      </c>
      <c r="E3378" t="s">
        <v>299</v>
      </c>
      <c r="G3378" t="s">
        <v>298</v>
      </c>
      <c r="H3378" t="s">
        <v>298</v>
      </c>
      <c r="I3378" t="s">
        <v>7299</v>
      </c>
      <c r="J3378" t="s">
        <v>284</v>
      </c>
      <c r="K3378" t="s">
        <v>2094</v>
      </c>
      <c r="M3378" t="s">
        <v>294</v>
      </c>
      <c r="N3378" t="s">
        <v>295</v>
      </c>
      <c r="O3378" t="s">
        <v>2076</v>
      </c>
      <c r="Q3378" t="s">
        <v>305</v>
      </c>
      <c r="R3378" t="b">
        <v>0</v>
      </c>
      <c r="S3378" t="b">
        <v>0</v>
      </c>
      <c r="T3378" t="s">
        <v>25455</v>
      </c>
      <c r="U3378" t="s">
        <v>2244</v>
      </c>
      <c r="V3378" s="30" t="s">
        <v>7121</v>
      </c>
      <c r="W3378" t="s">
        <v>7122</v>
      </c>
      <c r="X3378" t="s">
        <v>282</v>
      </c>
      <c r="Y3378" t="s">
        <v>305</v>
      </c>
      <c r="Z3378" t="s">
        <v>284</v>
      </c>
      <c r="AA3378" t="s">
        <v>339</v>
      </c>
      <c r="AB3378"/>
      <c r="AD3378" s="27" t="s">
        <v>2075</v>
      </c>
      <c r="AE3378" t="s">
        <v>326</v>
      </c>
      <c r="AF3378" t="s">
        <v>294</v>
      </c>
      <c r="AH3378" t="s">
        <v>625</v>
      </c>
      <c r="AI3378" t="s">
        <v>26578</v>
      </c>
      <c r="AJ3378" t="s">
        <v>26579</v>
      </c>
      <c r="AK3378" t="s">
        <v>2082</v>
      </c>
      <c r="AL3378" s="12">
        <v>46120.421481481484</v>
      </c>
      <c r="AM3378" t="s">
        <v>309</v>
      </c>
    </row>
    <row r="3379" spans="1:39" ht="15" customHeight="1" x14ac:dyDescent="0.3">
      <c r="A3379" s="38" t="s">
        <v>24457</v>
      </c>
      <c r="B3379" t="s">
        <v>24458</v>
      </c>
      <c r="C3379" t="s">
        <v>2092</v>
      </c>
      <c r="D3379" t="s">
        <v>282</v>
      </c>
      <c r="E3379" t="s">
        <v>299</v>
      </c>
      <c r="G3379" t="s">
        <v>313</v>
      </c>
      <c r="H3379" t="s">
        <v>313</v>
      </c>
      <c r="I3379" t="s">
        <v>24459</v>
      </c>
      <c r="J3379" t="s">
        <v>284</v>
      </c>
      <c r="K3379" t="s">
        <v>2075</v>
      </c>
      <c r="M3379" t="s">
        <v>294</v>
      </c>
      <c r="N3379" t="s">
        <v>295</v>
      </c>
      <c r="O3379" t="s">
        <v>2076</v>
      </c>
      <c r="Q3379" t="s">
        <v>305</v>
      </c>
      <c r="R3379" t="b">
        <v>0</v>
      </c>
      <c r="S3379" t="b">
        <v>0</v>
      </c>
      <c r="T3379" t="s">
        <v>25455</v>
      </c>
      <c r="U3379" t="s">
        <v>2244</v>
      </c>
      <c r="V3379" s="30" t="s">
        <v>7121</v>
      </c>
      <c r="W3379" t="s">
        <v>7122</v>
      </c>
      <c r="X3379" t="s">
        <v>282</v>
      </c>
      <c r="Y3379" t="s">
        <v>305</v>
      </c>
      <c r="Z3379" t="s">
        <v>284</v>
      </c>
      <c r="AA3379" t="s">
        <v>339</v>
      </c>
      <c r="AB3379"/>
      <c r="AD3379" s="27" t="s">
        <v>2075</v>
      </c>
      <c r="AE3379" t="s">
        <v>326</v>
      </c>
      <c r="AF3379" t="s">
        <v>294</v>
      </c>
      <c r="AH3379" t="s">
        <v>625</v>
      </c>
      <c r="AI3379" t="s">
        <v>26578</v>
      </c>
      <c r="AJ3379" t="s">
        <v>26579</v>
      </c>
      <c r="AK3379" t="s">
        <v>2082</v>
      </c>
      <c r="AL3379" s="12">
        <v>46120.421481481484</v>
      </c>
      <c r="AM3379" t="s">
        <v>309</v>
      </c>
    </row>
    <row r="3380" spans="1:39" ht="15" customHeight="1" x14ac:dyDescent="0.3">
      <c r="A3380" s="38" t="s">
        <v>7314</v>
      </c>
      <c r="B3380" t="s">
        <v>7315</v>
      </c>
      <c r="C3380" t="s">
        <v>2092</v>
      </c>
      <c r="D3380" t="s">
        <v>282</v>
      </c>
      <c r="E3380" t="s">
        <v>292</v>
      </c>
      <c r="G3380" t="s">
        <v>293</v>
      </c>
      <c r="H3380" t="s">
        <v>298</v>
      </c>
      <c r="I3380" t="s">
        <v>7316</v>
      </c>
      <c r="J3380" t="s">
        <v>284</v>
      </c>
      <c r="K3380" t="s">
        <v>2094</v>
      </c>
      <c r="M3380" t="s">
        <v>294</v>
      </c>
      <c r="N3380" t="s">
        <v>295</v>
      </c>
      <c r="O3380" t="s">
        <v>2076</v>
      </c>
      <c r="P3380" t="s">
        <v>342</v>
      </c>
      <c r="Q3380" t="s">
        <v>367</v>
      </c>
      <c r="R3380" t="b">
        <v>1</v>
      </c>
      <c r="S3380" t="b">
        <v>1</v>
      </c>
      <c r="T3380" t="s">
        <v>25454</v>
      </c>
      <c r="U3380" t="s">
        <v>2234</v>
      </c>
      <c r="V3380" s="32" t="s">
        <v>2235</v>
      </c>
      <c r="AB3380"/>
      <c r="AD3380" s="27"/>
    </row>
    <row r="3381" spans="1:39" ht="15" customHeight="1" x14ac:dyDescent="0.3">
      <c r="A3381" s="38" t="s">
        <v>7373</v>
      </c>
      <c r="B3381" t="s">
        <v>7374</v>
      </c>
      <c r="C3381" t="s">
        <v>2092</v>
      </c>
      <c r="D3381" t="s">
        <v>282</v>
      </c>
      <c r="E3381" t="s">
        <v>339</v>
      </c>
      <c r="G3381" t="s">
        <v>2066</v>
      </c>
      <c r="I3381" t="s">
        <v>7375</v>
      </c>
      <c r="J3381" t="s">
        <v>329</v>
      </c>
      <c r="K3381" t="s">
        <v>2075</v>
      </c>
      <c r="M3381" t="s">
        <v>294</v>
      </c>
      <c r="N3381" t="s">
        <v>295</v>
      </c>
      <c r="O3381" t="s">
        <v>2228</v>
      </c>
      <c r="R3381" t="b">
        <v>0</v>
      </c>
      <c r="S3381" t="b">
        <v>0</v>
      </c>
      <c r="T3381" t="s">
        <v>426</v>
      </c>
      <c r="U3381">
        <v>1</v>
      </c>
      <c r="V3381" s="30" t="s">
        <v>7376</v>
      </c>
      <c r="W3381" t="s">
        <v>7377</v>
      </c>
      <c r="X3381" t="s">
        <v>282</v>
      </c>
      <c r="Y3381" t="s">
        <v>324</v>
      </c>
      <c r="Z3381" t="s">
        <v>284</v>
      </c>
      <c r="AA3381" t="s">
        <v>339</v>
      </c>
      <c r="AB3381"/>
      <c r="AD3381" s="27" t="s">
        <v>2075</v>
      </c>
      <c r="AE3381" t="s">
        <v>289</v>
      </c>
      <c r="AF3381" t="s">
        <v>294</v>
      </c>
      <c r="AH3381" t="s">
        <v>674</v>
      </c>
      <c r="AI3381" t="s">
        <v>26578</v>
      </c>
      <c r="AJ3381" t="s">
        <v>26579</v>
      </c>
      <c r="AK3381" t="s">
        <v>2082</v>
      </c>
      <c r="AL3381" s="12">
        <v>46120.420439814814</v>
      </c>
      <c r="AM3381" t="s">
        <v>309</v>
      </c>
    </row>
    <row r="3382" spans="1:39" ht="15" customHeight="1" x14ac:dyDescent="0.3">
      <c r="A3382" s="38" t="s">
        <v>7373</v>
      </c>
      <c r="B3382" t="s">
        <v>7374</v>
      </c>
      <c r="C3382" t="s">
        <v>2092</v>
      </c>
      <c r="D3382" t="s">
        <v>282</v>
      </c>
      <c r="E3382" t="s">
        <v>339</v>
      </c>
      <c r="G3382" t="s">
        <v>2066</v>
      </c>
      <c r="I3382" t="s">
        <v>7375</v>
      </c>
      <c r="J3382" t="s">
        <v>329</v>
      </c>
      <c r="K3382" t="s">
        <v>2075</v>
      </c>
      <c r="M3382" t="s">
        <v>294</v>
      </c>
      <c r="N3382" t="s">
        <v>295</v>
      </c>
      <c r="O3382" t="s">
        <v>2228</v>
      </c>
      <c r="Q3382" t="s">
        <v>305</v>
      </c>
      <c r="R3382" t="b">
        <v>0</v>
      </c>
      <c r="S3382" t="b">
        <v>0</v>
      </c>
      <c r="T3382" t="s">
        <v>426</v>
      </c>
      <c r="U3382">
        <v>1</v>
      </c>
      <c r="V3382" s="30" t="s">
        <v>2235</v>
      </c>
      <c r="AB3382"/>
      <c r="AD3382" s="27"/>
    </row>
    <row r="3383" spans="1:39" ht="15" customHeight="1" x14ac:dyDescent="0.3">
      <c r="A3383" s="38" t="s">
        <v>7529</v>
      </c>
      <c r="B3383" t="s">
        <v>7530</v>
      </c>
      <c r="C3383" t="s">
        <v>2092</v>
      </c>
      <c r="D3383" t="s">
        <v>282</v>
      </c>
      <c r="E3383" t="s">
        <v>299</v>
      </c>
      <c r="G3383" t="s">
        <v>298</v>
      </c>
      <c r="H3383" t="s">
        <v>298</v>
      </c>
      <c r="I3383" t="s">
        <v>7531</v>
      </c>
      <c r="J3383" t="s">
        <v>284</v>
      </c>
      <c r="K3383" t="s">
        <v>2094</v>
      </c>
      <c r="M3383" t="s">
        <v>294</v>
      </c>
      <c r="N3383" t="s">
        <v>295</v>
      </c>
      <c r="O3383" t="s">
        <v>2076</v>
      </c>
      <c r="Q3383" t="s">
        <v>324</v>
      </c>
      <c r="R3383" t="b">
        <v>0</v>
      </c>
      <c r="S3383" t="b">
        <v>0</v>
      </c>
      <c r="T3383" t="s">
        <v>25455</v>
      </c>
      <c r="U3383" t="s">
        <v>2244</v>
      </c>
      <c r="V3383" s="30" t="s">
        <v>6994</v>
      </c>
      <c r="W3383" t="s">
        <v>6995</v>
      </c>
      <c r="X3383" t="s">
        <v>282</v>
      </c>
      <c r="Y3383" t="s">
        <v>324</v>
      </c>
      <c r="Z3383" t="s">
        <v>284</v>
      </c>
      <c r="AA3383" t="s">
        <v>299</v>
      </c>
      <c r="AB3383"/>
      <c r="AD3383" s="27" t="s">
        <v>2075</v>
      </c>
      <c r="AE3383" t="s">
        <v>289</v>
      </c>
      <c r="AF3383" t="s">
        <v>294</v>
      </c>
      <c r="AH3383" t="s">
        <v>657</v>
      </c>
      <c r="AI3383" t="s">
        <v>26578</v>
      </c>
      <c r="AJ3383" t="s">
        <v>26579</v>
      </c>
      <c r="AK3383" t="s">
        <v>2082</v>
      </c>
      <c r="AL3383" s="12">
        <v>46120.407233796293</v>
      </c>
      <c r="AM3383" t="s">
        <v>291</v>
      </c>
    </row>
    <row r="3384" spans="1:39" ht="15" customHeight="1" x14ac:dyDescent="0.3">
      <c r="A3384" s="38" t="s">
        <v>7425</v>
      </c>
      <c r="B3384" t="s">
        <v>7426</v>
      </c>
      <c r="C3384" t="s">
        <v>2092</v>
      </c>
      <c r="D3384" t="s">
        <v>282</v>
      </c>
      <c r="E3384" t="s">
        <v>299</v>
      </c>
      <c r="G3384" t="s">
        <v>327</v>
      </c>
      <c r="I3384" t="s">
        <v>7427</v>
      </c>
      <c r="J3384" t="s">
        <v>284</v>
      </c>
      <c r="K3384" t="s">
        <v>2094</v>
      </c>
      <c r="M3384" t="s">
        <v>294</v>
      </c>
      <c r="N3384" t="s">
        <v>295</v>
      </c>
      <c r="O3384" t="s">
        <v>2228</v>
      </c>
      <c r="Q3384" t="s">
        <v>314</v>
      </c>
      <c r="R3384" t="b">
        <v>0</v>
      </c>
      <c r="S3384" t="b">
        <v>0</v>
      </c>
      <c r="T3384" t="s">
        <v>25455</v>
      </c>
      <c r="U3384" t="s">
        <v>2244</v>
      </c>
      <c r="V3384" s="30" t="s">
        <v>7428</v>
      </c>
      <c r="W3384" t="s">
        <v>7429</v>
      </c>
      <c r="X3384" t="s">
        <v>282</v>
      </c>
      <c r="Y3384" t="s">
        <v>314</v>
      </c>
      <c r="Z3384" t="s">
        <v>284</v>
      </c>
      <c r="AB3384"/>
      <c r="AD3384" s="27" t="s">
        <v>2094</v>
      </c>
      <c r="AF3384" t="s">
        <v>294</v>
      </c>
      <c r="AI3384" t="s">
        <v>3809</v>
      </c>
      <c r="AJ3384" t="s">
        <v>3810</v>
      </c>
      <c r="AK3384" t="s">
        <v>2082</v>
      </c>
      <c r="AL3384" s="12">
        <v>45421.309918981482</v>
      </c>
      <c r="AM3384" t="s">
        <v>291</v>
      </c>
    </row>
    <row r="3385" spans="1:39" ht="15" customHeight="1" x14ac:dyDescent="0.3">
      <c r="A3385" s="38" t="s">
        <v>7669</v>
      </c>
      <c r="B3385" t="s">
        <v>2419</v>
      </c>
      <c r="C3385" t="s">
        <v>2073</v>
      </c>
      <c r="D3385" t="s">
        <v>282</v>
      </c>
      <c r="E3385" t="s">
        <v>304</v>
      </c>
      <c r="H3385" t="s">
        <v>25796</v>
      </c>
      <c r="I3385" t="s">
        <v>7670</v>
      </c>
      <c r="J3385" t="s">
        <v>284</v>
      </c>
      <c r="K3385" t="s">
        <v>2094</v>
      </c>
      <c r="M3385" t="s">
        <v>294</v>
      </c>
      <c r="N3385" t="s">
        <v>295</v>
      </c>
      <c r="O3385" t="s">
        <v>2076</v>
      </c>
      <c r="Q3385" t="s">
        <v>311</v>
      </c>
      <c r="R3385" t="b">
        <v>0</v>
      </c>
      <c r="S3385" t="b">
        <v>0</v>
      </c>
      <c r="T3385" t="s">
        <v>426</v>
      </c>
      <c r="U3385">
        <v>1</v>
      </c>
      <c r="V3385" s="30" t="s">
        <v>3112</v>
      </c>
      <c r="W3385" t="s">
        <v>3113</v>
      </c>
      <c r="X3385" t="s">
        <v>282</v>
      </c>
      <c r="Y3385" t="s">
        <v>311</v>
      </c>
      <c r="Z3385" t="s">
        <v>284</v>
      </c>
      <c r="AA3385" t="s">
        <v>304</v>
      </c>
      <c r="AB3385"/>
      <c r="AD3385" s="27" t="s">
        <v>2075</v>
      </c>
      <c r="AF3385" t="s">
        <v>285</v>
      </c>
      <c r="AH3385" t="s">
        <v>2169</v>
      </c>
      <c r="AI3385" t="s">
        <v>2170</v>
      </c>
      <c r="AJ3385" t="s">
        <v>2171</v>
      </c>
      <c r="AK3385" t="s">
        <v>2082</v>
      </c>
      <c r="AL3385" s="12">
        <v>46000.305196759262</v>
      </c>
    </row>
    <row r="3386" spans="1:39" ht="15" customHeight="1" x14ac:dyDescent="0.3">
      <c r="A3386" s="38" t="s">
        <v>7671</v>
      </c>
      <c r="B3386" t="s">
        <v>2419</v>
      </c>
      <c r="C3386" t="s">
        <v>2073</v>
      </c>
      <c r="D3386" t="s">
        <v>282</v>
      </c>
      <c r="E3386" t="s">
        <v>304</v>
      </c>
      <c r="H3386" t="s">
        <v>25796</v>
      </c>
      <c r="I3386" t="s">
        <v>7672</v>
      </c>
      <c r="J3386" t="s">
        <v>284</v>
      </c>
      <c r="K3386" t="s">
        <v>2094</v>
      </c>
      <c r="M3386" t="s">
        <v>294</v>
      </c>
      <c r="N3386" t="s">
        <v>295</v>
      </c>
      <c r="O3386" t="s">
        <v>2076</v>
      </c>
      <c r="Q3386" t="s">
        <v>311</v>
      </c>
      <c r="R3386" t="b">
        <v>0</v>
      </c>
      <c r="S3386" t="b">
        <v>0</v>
      </c>
      <c r="T3386" t="s">
        <v>426</v>
      </c>
      <c r="U3386">
        <v>1</v>
      </c>
      <c r="V3386" s="32" t="s">
        <v>3112</v>
      </c>
      <c r="W3386" t="s">
        <v>3113</v>
      </c>
      <c r="X3386" t="s">
        <v>282</v>
      </c>
      <c r="Y3386" t="s">
        <v>311</v>
      </c>
      <c r="Z3386" t="s">
        <v>284</v>
      </c>
      <c r="AA3386" t="s">
        <v>304</v>
      </c>
      <c r="AB3386"/>
      <c r="AD3386" s="27" t="s">
        <v>2075</v>
      </c>
      <c r="AF3386" t="s">
        <v>285</v>
      </c>
      <c r="AH3386" t="s">
        <v>2169</v>
      </c>
      <c r="AI3386" t="s">
        <v>2170</v>
      </c>
      <c r="AJ3386" t="s">
        <v>2171</v>
      </c>
      <c r="AK3386" t="s">
        <v>2082</v>
      </c>
      <c r="AL3386" s="12">
        <v>46000.305196759262</v>
      </c>
    </row>
    <row r="3387" spans="1:39" ht="15" customHeight="1" x14ac:dyDescent="0.3">
      <c r="A3387" s="38" t="s">
        <v>7673</v>
      </c>
      <c r="B3387" t="s">
        <v>2419</v>
      </c>
      <c r="C3387" t="s">
        <v>2073</v>
      </c>
      <c r="D3387" t="s">
        <v>282</v>
      </c>
      <c r="E3387" t="s">
        <v>304</v>
      </c>
      <c r="H3387" t="s">
        <v>25803</v>
      </c>
      <c r="I3387" t="s">
        <v>7674</v>
      </c>
      <c r="J3387" t="s">
        <v>284</v>
      </c>
      <c r="K3387" t="s">
        <v>2094</v>
      </c>
      <c r="M3387" t="s">
        <v>294</v>
      </c>
      <c r="N3387" t="s">
        <v>295</v>
      </c>
      <c r="O3387" t="s">
        <v>2076</v>
      </c>
      <c r="Q3387" t="s">
        <v>311</v>
      </c>
      <c r="R3387" t="b">
        <v>0</v>
      </c>
      <c r="S3387" t="b">
        <v>0</v>
      </c>
      <c r="T3387" t="s">
        <v>426</v>
      </c>
      <c r="U3387">
        <v>1</v>
      </c>
      <c r="V3387" s="30" t="s">
        <v>3112</v>
      </c>
      <c r="W3387" t="s">
        <v>3113</v>
      </c>
      <c r="X3387" t="s">
        <v>282</v>
      </c>
      <c r="Y3387" t="s">
        <v>311</v>
      </c>
      <c r="Z3387" t="s">
        <v>284</v>
      </c>
      <c r="AA3387" t="s">
        <v>304</v>
      </c>
      <c r="AB3387"/>
      <c r="AD3387" s="27" t="s">
        <v>2075</v>
      </c>
      <c r="AF3387" t="s">
        <v>285</v>
      </c>
      <c r="AH3387" t="s">
        <v>2169</v>
      </c>
      <c r="AI3387" t="s">
        <v>2170</v>
      </c>
      <c r="AJ3387" t="s">
        <v>2171</v>
      </c>
      <c r="AK3387" t="s">
        <v>2082</v>
      </c>
      <c r="AL3387" s="12">
        <v>46000.305196759262</v>
      </c>
    </row>
    <row r="3388" spans="1:39" ht="15" customHeight="1" x14ac:dyDescent="0.3">
      <c r="A3388" s="38" t="s">
        <v>7675</v>
      </c>
      <c r="B3388" t="s">
        <v>2419</v>
      </c>
      <c r="C3388" t="s">
        <v>2073</v>
      </c>
      <c r="D3388" t="s">
        <v>282</v>
      </c>
      <c r="E3388" t="s">
        <v>304</v>
      </c>
      <c r="H3388" t="s">
        <v>25803</v>
      </c>
      <c r="I3388" t="s">
        <v>7676</v>
      </c>
      <c r="J3388" t="s">
        <v>284</v>
      </c>
      <c r="K3388" t="s">
        <v>2094</v>
      </c>
      <c r="M3388" t="s">
        <v>294</v>
      </c>
      <c r="N3388" t="s">
        <v>295</v>
      </c>
      <c r="O3388" t="s">
        <v>2076</v>
      </c>
      <c r="Q3388" t="s">
        <v>311</v>
      </c>
      <c r="R3388" t="b">
        <v>0</v>
      </c>
      <c r="S3388" t="b">
        <v>0</v>
      </c>
      <c r="T3388" s="31" t="s">
        <v>426</v>
      </c>
      <c r="U3388" s="31">
        <v>1</v>
      </c>
      <c r="V3388" s="30" t="s">
        <v>3112</v>
      </c>
      <c r="W3388" t="s">
        <v>3113</v>
      </c>
      <c r="X3388" t="s">
        <v>282</v>
      </c>
      <c r="Y3388" t="s">
        <v>311</v>
      </c>
      <c r="Z3388" t="s">
        <v>284</v>
      </c>
      <c r="AA3388" t="s">
        <v>304</v>
      </c>
      <c r="AB3388"/>
      <c r="AD3388" s="27" t="s">
        <v>2075</v>
      </c>
      <c r="AF3388" t="s">
        <v>285</v>
      </c>
      <c r="AH3388" t="s">
        <v>2169</v>
      </c>
      <c r="AI3388" t="s">
        <v>2170</v>
      </c>
      <c r="AJ3388" t="s">
        <v>2171</v>
      </c>
      <c r="AK3388" t="s">
        <v>2082</v>
      </c>
      <c r="AL3388" s="12">
        <v>46000.305196759262</v>
      </c>
    </row>
    <row r="3389" spans="1:39" ht="15" customHeight="1" x14ac:dyDescent="0.3">
      <c r="A3389" s="38" t="s">
        <v>7680</v>
      </c>
      <c r="B3389" t="s">
        <v>2419</v>
      </c>
      <c r="C3389" t="s">
        <v>2073</v>
      </c>
      <c r="D3389" t="s">
        <v>282</v>
      </c>
      <c r="E3389" t="s">
        <v>304</v>
      </c>
      <c r="H3389" t="s">
        <v>25796</v>
      </c>
      <c r="I3389" t="s">
        <v>7681</v>
      </c>
      <c r="J3389" t="s">
        <v>284</v>
      </c>
      <c r="K3389" t="s">
        <v>2094</v>
      </c>
      <c r="M3389" t="s">
        <v>294</v>
      </c>
      <c r="N3389" t="s">
        <v>295</v>
      </c>
      <c r="O3389" t="s">
        <v>2076</v>
      </c>
      <c r="Q3389" t="s">
        <v>311</v>
      </c>
      <c r="R3389" t="b">
        <v>0</v>
      </c>
      <c r="S3389" t="b">
        <v>0</v>
      </c>
      <c r="T3389" t="s">
        <v>426</v>
      </c>
      <c r="U3389">
        <v>1</v>
      </c>
      <c r="V3389" s="30" t="s">
        <v>3112</v>
      </c>
      <c r="W3389" t="s">
        <v>3113</v>
      </c>
      <c r="X3389" t="s">
        <v>282</v>
      </c>
      <c r="Y3389" t="s">
        <v>311</v>
      </c>
      <c r="Z3389" t="s">
        <v>284</v>
      </c>
      <c r="AA3389" t="s">
        <v>304</v>
      </c>
      <c r="AB3389"/>
      <c r="AD3389" s="27" t="s">
        <v>2075</v>
      </c>
      <c r="AF3389" t="s">
        <v>285</v>
      </c>
      <c r="AH3389" t="s">
        <v>2169</v>
      </c>
      <c r="AI3389" t="s">
        <v>2170</v>
      </c>
      <c r="AJ3389" t="s">
        <v>2171</v>
      </c>
      <c r="AK3389" t="s">
        <v>2082</v>
      </c>
      <c r="AL3389" s="12">
        <v>46000.305196759262</v>
      </c>
    </row>
    <row r="3390" spans="1:39" ht="15" customHeight="1" x14ac:dyDescent="0.3">
      <c r="A3390" s="38" t="s">
        <v>7633</v>
      </c>
      <c r="B3390" t="s">
        <v>2419</v>
      </c>
      <c r="C3390" t="s">
        <v>2073</v>
      </c>
      <c r="D3390" t="s">
        <v>282</v>
      </c>
      <c r="E3390" t="s">
        <v>304</v>
      </c>
      <c r="H3390" t="s">
        <v>25805</v>
      </c>
      <c r="I3390" t="s">
        <v>7634</v>
      </c>
      <c r="J3390" t="s">
        <v>284</v>
      </c>
      <c r="K3390" t="s">
        <v>2094</v>
      </c>
      <c r="M3390" t="s">
        <v>285</v>
      </c>
      <c r="O3390" t="s">
        <v>2076</v>
      </c>
      <c r="Q3390" t="s">
        <v>311</v>
      </c>
      <c r="R3390" t="b">
        <v>0</v>
      </c>
      <c r="S3390" t="b">
        <v>0</v>
      </c>
      <c r="T3390" t="s">
        <v>426</v>
      </c>
      <c r="U3390">
        <v>1</v>
      </c>
      <c r="V3390" s="32" t="s">
        <v>3112</v>
      </c>
      <c r="W3390" t="s">
        <v>3113</v>
      </c>
      <c r="X3390" t="s">
        <v>282</v>
      </c>
      <c r="Y3390" t="s">
        <v>311</v>
      </c>
      <c r="Z3390" t="s">
        <v>284</v>
      </c>
      <c r="AA3390" t="s">
        <v>304</v>
      </c>
      <c r="AB3390"/>
      <c r="AD3390" s="27" t="s">
        <v>2075</v>
      </c>
      <c r="AF3390" t="s">
        <v>285</v>
      </c>
      <c r="AH3390" t="s">
        <v>2169</v>
      </c>
      <c r="AI3390" t="s">
        <v>2170</v>
      </c>
      <c r="AJ3390" t="s">
        <v>2171</v>
      </c>
      <c r="AK3390" t="s">
        <v>2082</v>
      </c>
      <c r="AL3390" s="12">
        <v>46000.305196759262</v>
      </c>
    </row>
    <row r="3391" spans="1:39" ht="15" customHeight="1" x14ac:dyDescent="0.3">
      <c r="A3391" s="38" t="s">
        <v>7685</v>
      </c>
      <c r="B3391" t="s">
        <v>2419</v>
      </c>
      <c r="C3391" t="s">
        <v>2073</v>
      </c>
      <c r="D3391" t="s">
        <v>282</v>
      </c>
      <c r="E3391" t="s">
        <v>304</v>
      </c>
      <c r="H3391" t="s">
        <v>25796</v>
      </c>
      <c r="I3391" t="s">
        <v>7686</v>
      </c>
      <c r="J3391" t="s">
        <v>284</v>
      </c>
      <c r="K3391" t="s">
        <v>2094</v>
      </c>
      <c r="M3391" t="s">
        <v>294</v>
      </c>
      <c r="N3391" t="s">
        <v>295</v>
      </c>
      <c r="O3391" t="s">
        <v>2076</v>
      </c>
      <c r="Q3391" t="s">
        <v>311</v>
      </c>
      <c r="R3391" t="b">
        <v>0</v>
      </c>
      <c r="S3391" t="b">
        <v>0</v>
      </c>
      <c r="T3391" t="s">
        <v>426</v>
      </c>
      <c r="U3391">
        <v>1</v>
      </c>
      <c r="V3391" s="30" t="s">
        <v>3112</v>
      </c>
      <c r="W3391" t="s">
        <v>3113</v>
      </c>
      <c r="X3391" t="s">
        <v>282</v>
      </c>
      <c r="Y3391" t="s">
        <v>311</v>
      </c>
      <c r="Z3391" t="s">
        <v>284</v>
      </c>
      <c r="AA3391" t="s">
        <v>304</v>
      </c>
      <c r="AB3391"/>
      <c r="AD3391" s="27" t="s">
        <v>2075</v>
      </c>
      <c r="AF3391" t="s">
        <v>285</v>
      </c>
      <c r="AH3391" t="s">
        <v>2169</v>
      </c>
      <c r="AI3391" t="s">
        <v>2170</v>
      </c>
      <c r="AJ3391" t="s">
        <v>2171</v>
      </c>
      <c r="AK3391" t="s">
        <v>2082</v>
      </c>
      <c r="AL3391" s="12">
        <v>46000.305196759262</v>
      </c>
    </row>
    <row r="3392" spans="1:39" ht="15" customHeight="1" x14ac:dyDescent="0.3">
      <c r="A3392" s="38" t="s">
        <v>7484</v>
      </c>
      <c r="B3392" t="s">
        <v>7485</v>
      </c>
      <c r="C3392" t="s">
        <v>2212</v>
      </c>
      <c r="D3392" t="s">
        <v>282</v>
      </c>
      <c r="G3392" t="s">
        <v>293</v>
      </c>
      <c r="H3392" t="s">
        <v>25739</v>
      </c>
      <c r="I3392" t="s">
        <v>7486</v>
      </c>
      <c r="J3392" t="s">
        <v>284</v>
      </c>
      <c r="K3392" t="s">
        <v>2094</v>
      </c>
      <c r="M3392" t="s">
        <v>285</v>
      </c>
      <c r="N3392" t="s">
        <v>295</v>
      </c>
      <c r="Q3392" t="s">
        <v>324</v>
      </c>
      <c r="R3392" t="b">
        <v>0</v>
      </c>
      <c r="S3392" t="b">
        <v>0</v>
      </c>
      <c r="T3392" t="s">
        <v>426</v>
      </c>
      <c r="U3392">
        <v>1</v>
      </c>
      <c r="V3392" s="32" t="s">
        <v>7487</v>
      </c>
      <c r="W3392" t="s">
        <v>7488</v>
      </c>
      <c r="X3392" t="s">
        <v>282</v>
      </c>
      <c r="Y3392" t="s">
        <v>324</v>
      </c>
      <c r="Z3392" t="s">
        <v>284</v>
      </c>
      <c r="AB3392"/>
      <c r="AD3392" s="27" t="s">
        <v>2094</v>
      </c>
      <c r="AE3392" t="s">
        <v>289</v>
      </c>
      <c r="AF3392" t="s">
        <v>285</v>
      </c>
      <c r="AH3392" t="s">
        <v>641</v>
      </c>
      <c r="AI3392" t="s">
        <v>26578</v>
      </c>
      <c r="AJ3392" t="s">
        <v>26579</v>
      </c>
      <c r="AK3392" t="s">
        <v>2082</v>
      </c>
      <c r="AL3392" s="12">
        <v>46107.438263888886</v>
      </c>
      <c r="AM3392" t="s">
        <v>291</v>
      </c>
    </row>
    <row r="3393" spans="1:39" ht="15" customHeight="1" x14ac:dyDescent="0.3">
      <c r="A3393" s="38" t="s">
        <v>7276</v>
      </c>
      <c r="B3393" t="s">
        <v>7277</v>
      </c>
      <c r="C3393" t="s">
        <v>2092</v>
      </c>
      <c r="D3393" t="s">
        <v>282</v>
      </c>
      <c r="E3393" t="s">
        <v>299</v>
      </c>
      <c r="G3393" t="s">
        <v>25722</v>
      </c>
      <c r="H3393" t="s">
        <v>327</v>
      </c>
      <c r="I3393" t="s">
        <v>7278</v>
      </c>
      <c r="J3393" t="s">
        <v>284</v>
      </c>
      <c r="K3393" t="s">
        <v>2075</v>
      </c>
      <c r="M3393" t="s">
        <v>294</v>
      </c>
      <c r="N3393" t="s">
        <v>295</v>
      </c>
      <c r="O3393" t="s">
        <v>2256</v>
      </c>
      <c r="Q3393" t="s">
        <v>324</v>
      </c>
      <c r="R3393" t="b">
        <v>0</v>
      </c>
      <c r="S3393" t="b">
        <v>0</v>
      </c>
      <c r="T3393" t="s">
        <v>25455</v>
      </c>
      <c r="U3393" t="s">
        <v>2244</v>
      </c>
      <c r="V3393" s="30" t="s">
        <v>6999</v>
      </c>
      <c r="W3393" t="s">
        <v>7000</v>
      </c>
      <c r="X3393" t="s">
        <v>282</v>
      </c>
      <c r="Y3393" t="s">
        <v>324</v>
      </c>
      <c r="Z3393" t="s">
        <v>284</v>
      </c>
      <c r="AB3393"/>
      <c r="AD3393" s="27" t="s">
        <v>2075</v>
      </c>
      <c r="AF3393" t="s">
        <v>294</v>
      </c>
      <c r="AH3393" t="s">
        <v>649</v>
      </c>
      <c r="AI3393" t="s">
        <v>26578</v>
      </c>
      <c r="AJ3393" t="s">
        <v>26579</v>
      </c>
      <c r="AK3393" t="s">
        <v>2082</v>
      </c>
      <c r="AL3393" s="12">
        <v>46120.422129629631</v>
      </c>
      <c r="AM3393" t="s">
        <v>291</v>
      </c>
    </row>
    <row r="3394" spans="1:39" ht="15" customHeight="1" x14ac:dyDescent="0.3">
      <c r="A3394" s="38" t="s">
        <v>7276</v>
      </c>
      <c r="B3394" t="s">
        <v>7277</v>
      </c>
      <c r="C3394" t="s">
        <v>2092</v>
      </c>
      <c r="D3394" t="s">
        <v>282</v>
      </c>
      <c r="E3394" t="s">
        <v>299</v>
      </c>
      <c r="G3394" t="s">
        <v>25722</v>
      </c>
      <c r="H3394" t="s">
        <v>327</v>
      </c>
      <c r="I3394" t="s">
        <v>7278</v>
      </c>
      <c r="J3394" t="s">
        <v>284</v>
      </c>
      <c r="K3394" t="s">
        <v>2075</v>
      </c>
      <c r="M3394" t="s">
        <v>294</v>
      </c>
      <c r="N3394" t="s">
        <v>295</v>
      </c>
      <c r="O3394" t="s">
        <v>2256</v>
      </c>
      <c r="Q3394" t="s">
        <v>314</v>
      </c>
      <c r="R3394" t="b">
        <v>0</v>
      </c>
      <c r="S3394" t="b">
        <v>0</v>
      </c>
      <c r="T3394" t="s">
        <v>25455</v>
      </c>
      <c r="U3394" t="s">
        <v>2244</v>
      </c>
      <c r="V3394" s="32" t="s">
        <v>2235</v>
      </c>
      <c r="AB3394"/>
      <c r="AD3394" s="27"/>
    </row>
    <row r="3395" spans="1:39" ht="15" customHeight="1" x14ac:dyDescent="0.3">
      <c r="A3395" s="38" t="s">
        <v>7489</v>
      </c>
      <c r="B3395" t="s">
        <v>7490</v>
      </c>
      <c r="C3395" t="s">
        <v>2092</v>
      </c>
      <c r="D3395" t="s">
        <v>282</v>
      </c>
      <c r="E3395" t="s">
        <v>299</v>
      </c>
      <c r="G3395" t="s">
        <v>318</v>
      </c>
      <c r="I3395" t="s">
        <v>7491</v>
      </c>
      <c r="J3395" t="s">
        <v>329</v>
      </c>
      <c r="K3395" t="s">
        <v>2075</v>
      </c>
      <c r="M3395" t="s">
        <v>294</v>
      </c>
      <c r="N3395" t="s">
        <v>295</v>
      </c>
      <c r="O3395" t="s">
        <v>2228</v>
      </c>
      <c r="P3395" t="s">
        <v>287</v>
      </c>
      <c r="Q3395" t="s">
        <v>301</v>
      </c>
      <c r="R3395" t="b">
        <v>0</v>
      </c>
      <c r="S3395" t="b">
        <v>0</v>
      </c>
      <c r="T3395" t="s">
        <v>25455</v>
      </c>
      <c r="U3395" t="s">
        <v>2244</v>
      </c>
      <c r="V3395" s="30" t="s">
        <v>2235</v>
      </c>
      <c r="AB3395"/>
      <c r="AD3395" s="27"/>
    </row>
    <row r="3396" spans="1:39" ht="15" customHeight="1" x14ac:dyDescent="0.3">
      <c r="A3396" s="38" t="s">
        <v>7605</v>
      </c>
      <c r="B3396" t="s">
        <v>7606</v>
      </c>
      <c r="C3396" t="s">
        <v>2092</v>
      </c>
      <c r="D3396" t="s">
        <v>282</v>
      </c>
      <c r="E3396" t="s">
        <v>299</v>
      </c>
      <c r="G3396" t="s">
        <v>298</v>
      </c>
      <c r="H3396" t="s">
        <v>298</v>
      </c>
      <c r="I3396" t="s">
        <v>7607</v>
      </c>
      <c r="J3396" t="s">
        <v>284</v>
      </c>
      <c r="K3396" t="s">
        <v>2075</v>
      </c>
      <c r="M3396" t="s">
        <v>294</v>
      </c>
      <c r="N3396" t="s">
        <v>295</v>
      </c>
      <c r="O3396" t="s">
        <v>2076</v>
      </c>
      <c r="Q3396" t="s">
        <v>324</v>
      </c>
      <c r="R3396" t="b">
        <v>0</v>
      </c>
      <c r="S3396" t="b">
        <v>0</v>
      </c>
      <c r="T3396" t="s">
        <v>426</v>
      </c>
      <c r="U3396">
        <v>1</v>
      </c>
      <c r="V3396" s="32" t="s">
        <v>6994</v>
      </c>
      <c r="W3396" t="s">
        <v>6995</v>
      </c>
      <c r="X3396" t="s">
        <v>282</v>
      </c>
      <c r="Y3396" t="s">
        <v>324</v>
      </c>
      <c r="Z3396" t="s">
        <v>284</v>
      </c>
      <c r="AA3396" t="s">
        <v>299</v>
      </c>
      <c r="AB3396"/>
      <c r="AD3396" s="27" t="s">
        <v>2075</v>
      </c>
      <c r="AE3396" t="s">
        <v>289</v>
      </c>
      <c r="AF3396" t="s">
        <v>294</v>
      </c>
      <c r="AH3396" t="s">
        <v>657</v>
      </c>
      <c r="AI3396" t="s">
        <v>26578</v>
      </c>
      <c r="AJ3396" t="s">
        <v>26579</v>
      </c>
      <c r="AK3396" t="s">
        <v>2082</v>
      </c>
      <c r="AL3396" s="12">
        <v>46120.407233796293</v>
      </c>
      <c r="AM3396" t="s">
        <v>291</v>
      </c>
    </row>
    <row r="3397" spans="1:39" ht="15" customHeight="1" x14ac:dyDescent="0.3">
      <c r="A3397" s="38" t="s">
        <v>7757</v>
      </c>
      <c r="B3397" t="s">
        <v>7758</v>
      </c>
      <c r="C3397" t="s">
        <v>2092</v>
      </c>
      <c r="D3397" t="s">
        <v>282</v>
      </c>
      <c r="E3397" t="s">
        <v>304</v>
      </c>
      <c r="G3397" t="s">
        <v>313</v>
      </c>
      <c r="H3397" t="s">
        <v>313</v>
      </c>
      <c r="I3397" t="s">
        <v>7759</v>
      </c>
      <c r="J3397" t="s">
        <v>284</v>
      </c>
      <c r="K3397" t="s">
        <v>2094</v>
      </c>
      <c r="M3397" t="s">
        <v>294</v>
      </c>
      <c r="N3397" t="s">
        <v>295</v>
      </c>
      <c r="O3397" t="s">
        <v>2076</v>
      </c>
      <c r="Q3397" t="s">
        <v>305</v>
      </c>
      <c r="R3397" t="b">
        <v>0</v>
      </c>
      <c r="S3397" t="b">
        <v>0</v>
      </c>
      <c r="T3397" t="s">
        <v>426</v>
      </c>
      <c r="U3397" t="s">
        <v>2244</v>
      </c>
      <c r="V3397" s="30" t="s">
        <v>6710</v>
      </c>
      <c r="W3397" t="s">
        <v>6711</v>
      </c>
      <c r="X3397" t="s">
        <v>282</v>
      </c>
      <c r="Y3397" t="s">
        <v>305</v>
      </c>
      <c r="Z3397" t="s">
        <v>284</v>
      </c>
      <c r="AA3397" t="s">
        <v>304</v>
      </c>
      <c r="AB3397"/>
      <c r="AD3397" s="27" t="s">
        <v>2094</v>
      </c>
      <c r="AE3397" t="s">
        <v>289</v>
      </c>
      <c r="AF3397" t="s">
        <v>294</v>
      </c>
      <c r="AH3397" t="s">
        <v>674</v>
      </c>
      <c r="AI3397" t="s">
        <v>26578</v>
      </c>
      <c r="AJ3397" t="s">
        <v>26579</v>
      </c>
      <c r="AK3397" t="s">
        <v>2082</v>
      </c>
      <c r="AL3397" s="12">
        <v>46107.438530092593</v>
      </c>
      <c r="AM3397" t="s">
        <v>309</v>
      </c>
    </row>
    <row r="3398" spans="1:39" ht="15" customHeight="1" x14ac:dyDescent="0.3">
      <c r="A3398" s="38" t="s">
        <v>7760</v>
      </c>
      <c r="B3398" t="s">
        <v>7761</v>
      </c>
      <c r="C3398" t="s">
        <v>2092</v>
      </c>
      <c r="D3398" t="s">
        <v>282</v>
      </c>
      <c r="E3398" t="s">
        <v>304</v>
      </c>
      <c r="G3398" t="s">
        <v>320</v>
      </c>
      <c r="H3398" t="s">
        <v>320</v>
      </c>
      <c r="I3398" t="s">
        <v>7762</v>
      </c>
      <c r="J3398" t="s">
        <v>284</v>
      </c>
      <c r="K3398" t="s">
        <v>2094</v>
      </c>
      <c r="M3398" t="s">
        <v>294</v>
      </c>
      <c r="N3398" t="s">
        <v>295</v>
      </c>
      <c r="O3398" t="s">
        <v>2076</v>
      </c>
      <c r="Q3398" t="s">
        <v>288</v>
      </c>
      <c r="R3398" t="b">
        <v>0</v>
      </c>
      <c r="S3398" t="b">
        <v>0</v>
      </c>
      <c r="T3398" t="s">
        <v>426</v>
      </c>
      <c r="U3398" t="s">
        <v>2244</v>
      </c>
      <c r="V3398" s="32" t="s">
        <v>7191</v>
      </c>
      <c r="W3398" t="s">
        <v>7192</v>
      </c>
      <c r="X3398" t="s">
        <v>282</v>
      </c>
      <c r="Y3398" t="s">
        <v>288</v>
      </c>
      <c r="Z3398" t="s">
        <v>284</v>
      </c>
      <c r="AA3398" t="s">
        <v>304</v>
      </c>
      <c r="AB3398"/>
      <c r="AD3398" s="27" t="s">
        <v>2094</v>
      </c>
      <c r="AE3398" t="s">
        <v>289</v>
      </c>
      <c r="AF3398" t="s">
        <v>294</v>
      </c>
      <c r="AH3398" t="s">
        <v>683</v>
      </c>
      <c r="AI3398" t="s">
        <v>26082</v>
      </c>
      <c r="AJ3398" t="s">
        <v>26086</v>
      </c>
      <c r="AK3398" t="s">
        <v>2082</v>
      </c>
      <c r="AL3398" s="12">
        <v>46107.230208333334</v>
      </c>
      <c r="AM3398" t="s">
        <v>309</v>
      </c>
    </row>
    <row r="3399" spans="1:39" ht="15" customHeight="1" x14ac:dyDescent="0.3">
      <c r="A3399" s="38" t="s">
        <v>7763</v>
      </c>
      <c r="B3399" t="s">
        <v>7740</v>
      </c>
      <c r="C3399" t="s">
        <v>2092</v>
      </c>
      <c r="D3399" t="s">
        <v>282</v>
      </c>
      <c r="E3399" t="s">
        <v>304</v>
      </c>
      <c r="G3399" t="s">
        <v>313</v>
      </c>
      <c r="H3399" t="s">
        <v>25792</v>
      </c>
      <c r="I3399" t="s">
        <v>7764</v>
      </c>
      <c r="J3399" t="s">
        <v>284</v>
      </c>
      <c r="K3399" t="s">
        <v>2094</v>
      </c>
      <c r="M3399" t="s">
        <v>294</v>
      </c>
      <c r="N3399" t="s">
        <v>295</v>
      </c>
      <c r="O3399" t="s">
        <v>2076</v>
      </c>
      <c r="Q3399" t="s">
        <v>305</v>
      </c>
      <c r="R3399" t="b">
        <v>0</v>
      </c>
      <c r="S3399" t="b">
        <v>0</v>
      </c>
      <c r="T3399" t="s">
        <v>426</v>
      </c>
      <c r="U3399" t="s">
        <v>2244</v>
      </c>
      <c r="V3399" s="30" t="s">
        <v>6914</v>
      </c>
      <c r="W3399" t="s">
        <v>6915</v>
      </c>
      <c r="X3399" t="s">
        <v>282</v>
      </c>
      <c r="Y3399" t="s">
        <v>305</v>
      </c>
      <c r="Z3399" t="s">
        <v>284</v>
      </c>
      <c r="AA3399" t="s">
        <v>304</v>
      </c>
      <c r="AB3399"/>
      <c r="AD3399" s="27" t="s">
        <v>2094</v>
      </c>
      <c r="AE3399" t="s">
        <v>347</v>
      </c>
      <c r="AF3399" t="s">
        <v>294</v>
      </c>
      <c r="AH3399" t="s">
        <v>674</v>
      </c>
      <c r="AI3399" t="s">
        <v>26578</v>
      </c>
      <c r="AJ3399" t="s">
        <v>26579</v>
      </c>
      <c r="AK3399" t="s">
        <v>2082</v>
      </c>
      <c r="AL3399" s="12">
        <v>46107.438726851855</v>
      </c>
      <c r="AM3399" t="s">
        <v>309</v>
      </c>
    </row>
    <row r="3400" spans="1:39" ht="15" customHeight="1" x14ac:dyDescent="0.3">
      <c r="A3400" s="38" t="s">
        <v>7739</v>
      </c>
      <c r="B3400" t="s">
        <v>7740</v>
      </c>
      <c r="C3400" t="s">
        <v>2092</v>
      </c>
      <c r="D3400" t="s">
        <v>282</v>
      </c>
      <c r="E3400" t="s">
        <v>304</v>
      </c>
      <c r="G3400" t="s">
        <v>313</v>
      </c>
      <c r="H3400" t="s">
        <v>313</v>
      </c>
      <c r="I3400" t="s">
        <v>7741</v>
      </c>
      <c r="J3400" t="s">
        <v>284</v>
      </c>
      <c r="K3400" t="s">
        <v>2094</v>
      </c>
      <c r="M3400" t="s">
        <v>294</v>
      </c>
      <c r="N3400" t="s">
        <v>295</v>
      </c>
      <c r="O3400" t="s">
        <v>2076</v>
      </c>
      <c r="Q3400" t="s">
        <v>305</v>
      </c>
      <c r="R3400" t="b">
        <v>0</v>
      </c>
      <c r="S3400" t="b">
        <v>0</v>
      </c>
      <c r="T3400" t="s">
        <v>426</v>
      </c>
      <c r="U3400" t="s">
        <v>2244</v>
      </c>
      <c r="V3400" s="32" t="s">
        <v>7744</v>
      </c>
      <c r="W3400" t="s">
        <v>7745</v>
      </c>
      <c r="X3400" t="s">
        <v>282</v>
      </c>
      <c r="Y3400" t="s">
        <v>305</v>
      </c>
      <c r="Z3400" t="s">
        <v>284</v>
      </c>
      <c r="AA3400" t="s">
        <v>304</v>
      </c>
      <c r="AB3400"/>
      <c r="AD3400" s="27" t="s">
        <v>2094</v>
      </c>
      <c r="AE3400" t="s">
        <v>289</v>
      </c>
      <c r="AF3400" t="s">
        <v>285</v>
      </c>
      <c r="AH3400" t="s">
        <v>674</v>
      </c>
      <c r="AI3400" t="s">
        <v>26578</v>
      </c>
      <c r="AJ3400" t="s">
        <v>26579</v>
      </c>
      <c r="AK3400" t="s">
        <v>2082</v>
      </c>
      <c r="AL3400" s="12">
        <v>46107.435879629629</v>
      </c>
      <c r="AM3400" t="s">
        <v>309</v>
      </c>
    </row>
    <row r="3401" spans="1:39" ht="15" customHeight="1" x14ac:dyDescent="0.3">
      <c r="A3401" s="38" t="s">
        <v>7739</v>
      </c>
      <c r="B3401" t="s">
        <v>7740</v>
      </c>
      <c r="C3401" t="s">
        <v>2092</v>
      </c>
      <c r="D3401" t="s">
        <v>282</v>
      </c>
      <c r="E3401" t="s">
        <v>304</v>
      </c>
      <c r="G3401" t="s">
        <v>313</v>
      </c>
      <c r="H3401" t="s">
        <v>313</v>
      </c>
      <c r="I3401" t="s">
        <v>7741</v>
      </c>
      <c r="J3401" t="s">
        <v>284</v>
      </c>
      <c r="K3401" t="s">
        <v>2094</v>
      </c>
      <c r="M3401" t="s">
        <v>294</v>
      </c>
      <c r="N3401" t="s">
        <v>295</v>
      </c>
      <c r="O3401" t="s">
        <v>2076</v>
      </c>
      <c r="Q3401" t="s">
        <v>305</v>
      </c>
      <c r="R3401" t="b">
        <v>0</v>
      </c>
      <c r="S3401" t="b">
        <v>0</v>
      </c>
      <c r="T3401" t="s">
        <v>426</v>
      </c>
      <c r="U3401" t="s">
        <v>2244</v>
      </c>
      <c r="V3401" s="30" t="s">
        <v>7742</v>
      </c>
      <c r="W3401" t="s">
        <v>7743</v>
      </c>
      <c r="X3401" t="s">
        <v>282</v>
      </c>
      <c r="Y3401" t="s">
        <v>305</v>
      </c>
      <c r="Z3401" t="s">
        <v>284</v>
      </c>
      <c r="AA3401" t="s">
        <v>304</v>
      </c>
      <c r="AB3401"/>
      <c r="AD3401" s="27" t="s">
        <v>2094</v>
      </c>
      <c r="AE3401" t="s">
        <v>289</v>
      </c>
      <c r="AF3401" t="s">
        <v>294</v>
      </c>
      <c r="AH3401" t="s">
        <v>657</v>
      </c>
      <c r="AI3401" t="s">
        <v>26578</v>
      </c>
      <c r="AJ3401" t="s">
        <v>26579</v>
      </c>
      <c r="AK3401" t="s">
        <v>2082</v>
      </c>
      <c r="AL3401" s="12">
        <v>46107.440127314818</v>
      </c>
      <c r="AM3401" t="s">
        <v>309</v>
      </c>
    </row>
    <row r="3402" spans="1:39" ht="15" customHeight="1" x14ac:dyDescent="0.3">
      <c r="A3402" s="38" t="s">
        <v>7770</v>
      </c>
      <c r="B3402" t="s">
        <v>7771</v>
      </c>
      <c r="C3402" t="s">
        <v>2092</v>
      </c>
      <c r="D3402" t="s">
        <v>282</v>
      </c>
      <c r="E3402" t="s">
        <v>304</v>
      </c>
      <c r="G3402" t="s">
        <v>320</v>
      </c>
      <c r="H3402" t="s">
        <v>320</v>
      </c>
      <c r="I3402" t="s">
        <v>7772</v>
      </c>
      <c r="J3402" t="s">
        <v>284</v>
      </c>
      <c r="K3402" t="s">
        <v>2094</v>
      </c>
      <c r="M3402" t="s">
        <v>294</v>
      </c>
      <c r="N3402" t="s">
        <v>295</v>
      </c>
      <c r="O3402" t="s">
        <v>2076</v>
      </c>
      <c r="Q3402" t="s">
        <v>288</v>
      </c>
      <c r="R3402" t="b">
        <v>0</v>
      </c>
      <c r="S3402" t="b">
        <v>0</v>
      </c>
      <c r="T3402" t="s">
        <v>426</v>
      </c>
      <c r="U3402" t="s">
        <v>2244</v>
      </c>
      <c r="V3402" s="32" t="s">
        <v>7773</v>
      </c>
      <c r="W3402" t="s">
        <v>7774</v>
      </c>
      <c r="X3402" t="s">
        <v>282</v>
      </c>
      <c r="Y3402" t="s">
        <v>288</v>
      </c>
      <c r="Z3402" t="s">
        <v>284</v>
      </c>
      <c r="AA3402" t="s">
        <v>304</v>
      </c>
      <c r="AB3402"/>
      <c r="AD3402" s="27" t="s">
        <v>2094</v>
      </c>
      <c r="AE3402" t="s">
        <v>289</v>
      </c>
      <c r="AF3402" t="s">
        <v>294</v>
      </c>
      <c r="AH3402" t="s">
        <v>674</v>
      </c>
      <c r="AI3402" t="s">
        <v>26082</v>
      </c>
      <c r="AJ3402" t="s">
        <v>26086</v>
      </c>
      <c r="AK3402" t="s">
        <v>2082</v>
      </c>
      <c r="AL3402" s="12">
        <v>46107.230057870373</v>
      </c>
      <c r="AM3402" t="s">
        <v>309</v>
      </c>
    </row>
    <row r="3403" spans="1:39" ht="15" customHeight="1" x14ac:dyDescent="0.3">
      <c r="A3403" s="38" t="s">
        <v>7751</v>
      </c>
      <c r="B3403" t="s">
        <v>7752</v>
      </c>
      <c r="C3403" t="s">
        <v>2092</v>
      </c>
      <c r="D3403" t="s">
        <v>282</v>
      </c>
      <c r="E3403" t="s">
        <v>304</v>
      </c>
      <c r="G3403" t="s">
        <v>320</v>
      </c>
      <c r="H3403" t="s">
        <v>320</v>
      </c>
      <c r="I3403" t="s">
        <v>7753</v>
      </c>
      <c r="J3403" t="s">
        <v>284</v>
      </c>
      <c r="K3403" t="s">
        <v>2094</v>
      </c>
      <c r="M3403" t="s">
        <v>294</v>
      </c>
      <c r="N3403" t="s">
        <v>295</v>
      </c>
      <c r="O3403" t="s">
        <v>2076</v>
      </c>
      <c r="Q3403" t="s">
        <v>288</v>
      </c>
      <c r="R3403" t="b">
        <v>0</v>
      </c>
      <c r="S3403" t="b">
        <v>0</v>
      </c>
      <c r="T3403" t="s">
        <v>426</v>
      </c>
      <c r="U3403" t="s">
        <v>2244</v>
      </c>
      <c r="V3403" s="30" t="s">
        <v>7191</v>
      </c>
      <c r="W3403" t="s">
        <v>7192</v>
      </c>
      <c r="X3403" t="s">
        <v>282</v>
      </c>
      <c r="Y3403" t="s">
        <v>288</v>
      </c>
      <c r="Z3403" t="s">
        <v>284</v>
      </c>
      <c r="AA3403" t="s">
        <v>304</v>
      </c>
      <c r="AB3403"/>
      <c r="AD3403" s="27" t="s">
        <v>2094</v>
      </c>
      <c r="AE3403" t="s">
        <v>289</v>
      </c>
      <c r="AF3403" t="s">
        <v>294</v>
      </c>
      <c r="AH3403" t="s">
        <v>683</v>
      </c>
      <c r="AI3403" t="s">
        <v>26082</v>
      </c>
      <c r="AJ3403" t="s">
        <v>26086</v>
      </c>
      <c r="AK3403" t="s">
        <v>2082</v>
      </c>
      <c r="AL3403" s="12">
        <v>46107.230208333334</v>
      </c>
      <c r="AM3403" t="s">
        <v>309</v>
      </c>
    </row>
    <row r="3404" spans="1:39" ht="15" customHeight="1" x14ac:dyDescent="0.3">
      <c r="A3404" s="38" t="s">
        <v>7775</v>
      </c>
      <c r="B3404" t="s">
        <v>7776</v>
      </c>
      <c r="C3404" t="s">
        <v>2092</v>
      </c>
      <c r="D3404" t="s">
        <v>282</v>
      </c>
      <c r="E3404" t="s">
        <v>304</v>
      </c>
      <c r="G3404" t="s">
        <v>320</v>
      </c>
      <c r="H3404" t="s">
        <v>320</v>
      </c>
      <c r="I3404" t="s">
        <v>7777</v>
      </c>
      <c r="J3404" t="s">
        <v>284</v>
      </c>
      <c r="K3404" t="s">
        <v>2094</v>
      </c>
      <c r="M3404" t="s">
        <v>294</v>
      </c>
      <c r="N3404" t="s">
        <v>295</v>
      </c>
      <c r="O3404" t="s">
        <v>2076</v>
      </c>
      <c r="Q3404" t="s">
        <v>305</v>
      </c>
      <c r="R3404" t="b">
        <v>0</v>
      </c>
      <c r="S3404" t="b">
        <v>0</v>
      </c>
      <c r="T3404" t="s">
        <v>426</v>
      </c>
      <c r="U3404" t="s">
        <v>2244</v>
      </c>
      <c r="V3404" s="32" t="s">
        <v>7744</v>
      </c>
      <c r="W3404" t="s">
        <v>7745</v>
      </c>
      <c r="X3404" t="s">
        <v>282</v>
      </c>
      <c r="Y3404" t="s">
        <v>305</v>
      </c>
      <c r="Z3404" t="s">
        <v>284</v>
      </c>
      <c r="AA3404" t="s">
        <v>304</v>
      </c>
      <c r="AB3404"/>
      <c r="AD3404" s="27" t="s">
        <v>2094</v>
      </c>
      <c r="AE3404" t="s">
        <v>289</v>
      </c>
      <c r="AF3404" t="s">
        <v>285</v>
      </c>
      <c r="AH3404" t="s">
        <v>674</v>
      </c>
      <c r="AI3404" t="s">
        <v>26578</v>
      </c>
      <c r="AJ3404" t="s">
        <v>26579</v>
      </c>
      <c r="AK3404" t="s">
        <v>2082</v>
      </c>
      <c r="AL3404" s="12">
        <v>46107.435879629629</v>
      </c>
      <c r="AM3404" t="s">
        <v>309</v>
      </c>
    </row>
    <row r="3405" spans="1:39" ht="15" customHeight="1" x14ac:dyDescent="0.3">
      <c r="A3405" s="38" t="s">
        <v>7778</v>
      </c>
      <c r="B3405" t="s">
        <v>7779</v>
      </c>
      <c r="C3405" t="s">
        <v>2092</v>
      </c>
      <c r="D3405" t="s">
        <v>282</v>
      </c>
      <c r="E3405" t="s">
        <v>304</v>
      </c>
      <c r="G3405" t="s">
        <v>320</v>
      </c>
      <c r="H3405" t="s">
        <v>320</v>
      </c>
      <c r="I3405" t="s">
        <v>7780</v>
      </c>
      <c r="J3405" t="s">
        <v>284</v>
      </c>
      <c r="K3405" t="s">
        <v>2094</v>
      </c>
      <c r="M3405" t="s">
        <v>294</v>
      </c>
      <c r="N3405" t="s">
        <v>295</v>
      </c>
      <c r="O3405" t="s">
        <v>2076</v>
      </c>
      <c r="Q3405" t="s">
        <v>305</v>
      </c>
      <c r="R3405" t="b">
        <v>0</v>
      </c>
      <c r="S3405" t="b">
        <v>0</v>
      </c>
      <c r="T3405" t="s">
        <v>426</v>
      </c>
      <c r="U3405" t="s">
        <v>2244</v>
      </c>
      <c r="V3405" s="30" t="s">
        <v>6710</v>
      </c>
      <c r="W3405" t="s">
        <v>6711</v>
      </c>
      <c r="X3405" t="s">
        <v>282</v>
      </c>
      <c r="Y3405" t="s">
        <v>305</v>
      </c>
      <c r="Z3405" t="s">
        <v>284</v>
      </c>
      <c r="AA3405" t="s">
        <v>304</v>
      </c>
      <c r="AB3405"/>
      <c r="AD3405" s="27" t="s">
        <v>2094</v>
      </c>
      <c r="AE3405" t="s">
        <v>289</v>
      </c>
      <c r="AF3405" t="s">
        <v>294</v>
      </c>
      <c r="AH3405" t="s">
        <v>674</v>
      </c>
      <c r="AI3405" t="s">
        <v>26578</v>
      </c>
      <c r="AJ3405" t="s">
        <v>26579</v>
      </c>
      <c r="AK3405" t="s">
        <v>2082</v>
      </c>
      <c r="AL3405" s="12">
        <v>46107.438530092593</v>
      </c>
      <c r="AM3405" t="s">
        <v>309</v>
      </c>
    </row>
    <row r="3406" spans="1:39" ht="15" customHeight="1" x14ac:dyDescent="0.3">
      <c r="A3406" s="38" t="s">
        <v>7788</v>
      </c>
      <c r="B3406" t="s">
        <v>7789</v>
      </c>
      <c r="C3406" t="s">
        <v>2092</v>
      </c>
      <c r="D3406" t="s">
        <v>282</v>
      </c>
      <c r="E3406" t="s">
        <v>304</v>
      </c>
      <c r="G3406" t="s">
        <v>313</v>
      </c>
      <c r="H3406" t="s">
        <v>313</v>
      </c>
      <c r="I3406" t="s">
        <v>7790</v>
      </c>
      <c r="J3406" t="s">
        <v>284</v>
      </c>
      <c r="K3406" t="s">
        <v>2094</v>
      </c>
      <c r="M3406" t="s">
        <v>294</v>
      </c>
      <c r="N3406" t="s">
        <v>295</v>
      </c>
      <c r="O3406" t="s">
        <v>2076</v>
      </c>
      <c r="Q3406" t="s">
        <v>305</v>
      </c>
      <c r="R3406" t="b">
        <v>0</v>
      </c>
      <c r="S3406" t="b">
        <v>0</v>
      </c>
      <c r="T3406" s="31" t="s">
        <v>426</v>
      </c>
      <c r="U3406" s="31" t="s">
        <v>2244</v>
      </c>
      <c r="V3406" s="30" t="s">
        <v>6914</v>
      </c>
      <c r="W3406" t="s">
        <v>6915</v>
      </c>
      <c r="X3406" t="s">
        <v>282</v>
      </c>
      <c r="Y3406" t="s">
        <v>305</v>
      </c>
      <c r="Z3406" t="s">
        <v>284</v>
      </c>
      <c r="AA3406" t="s">
        <v>304</v>
      </c>
      <c r="AB3406"/>
      <c r="AD3406" s="27" t="s">
        <v>2094</v>
      </c>
      <c r="AE3406" t="s">
        <v>347</v>
      </c>
      <c r="AF3406" t="s">
        <v>294</v>
      </c>
      <c r="AH3406" t="s">
        <v>674</v>
      </c>
      <c r="AI3406" t="s">
        <v>26578</v>
      </c>
      <c r="AJ3406" t="s">
        <v>26579</v>
      </c>
      <c r="AK3406" t="s">
        <v>2082</v>
      </c>
      <c r="AL3406" s="12">
        <v>46107.438726851855</v>
      </c>
      <c r="AM3406" t="s">
        <v>309</v>
      </c>
    </row>
    <row r="3407" spans="1:39" ht="15" customHeight="1" x14ac:dyDescent="0.3">
      <c r="A3407" s="38" t="s">
        <v>7781</v>
      </c>
      <c r="B3407" t="s">
        <v>7782</v>
      </c>
      <c r="C3407" t="s">
        <v>2092</v>
      </c>
      <c r="D3407" t="s">
        <v>282</v>
      </c>
      <c r="E3407" t="s">
        <v>304</v>
      </c>
      <c r="G3407" t="s">
        <v>2066</v>
      </c>
      <c r="I3407" t="s">
        <v>7783</v>
      </c>
      <c r="J3407" t="s">
        <v>329</v>
      </c>
      <c r="K3407" t="s">
        <v>2094</v>
      </c>
      <c r="M3407" t="s">
        <v>294</v>
      </c>
      <c r="N3407" t="s">
        <v>295</v>
      </c>
      <c r="O3407" t="s">
        <v>2228</v>
      </c>
      <c r="R3407" t="b">
        <v>0</v>
      </c>
      <c r="S3407" t="b">
        <v>0</v>
      </c>
      <c r="T3407" s="31" t="s">
        <v>426</v>
      </c>
      <c r="U3407" s="31">
        <v>1</v>
      </c>
      <c r="V3407" s="32" t="s">
        <v>7784</v>
      </c>
      <c r="W3407" t="s">
        <v>7785</v>
      </c>
      <c r="X3407" t="s">
        <v>282</v>
      </c>
      <c r="Y3407" t="s">
        <v>305</v>
      </c>
      <c r="Z3407" t="s">
        <v>329</v>
      </c>
      <c r="AA3407" t="s">
        <v>304</v>
      </c>
      <c r="AB3407"/>
      <c r="AD3407" s="27" t="s">
        <v>2094</v>
      </c>
      <c r="AE3407" t="s">
        <v>289</v>
      </c>
      <c r="AF3407" t="s">
        <v>294</v>
      </c>
      <c r="AH3407" t="s">
        <v>674</v>
      </c>
      <c r="AI3407" t="s">
        <v>7786</v>
      </c>
      <c r="AJ3407" t="s">
        <v>7787</v>
      </c>
      <c r="AK3407" t="s">
        <v>3160</v>
      </c>
      <c r="AL3407" s="12">
        <v>45076.423958333333</v>
      </c>
      <c r="AM3407" t="s">
        <v>291</v>
      </c>
    </row>
    <row r="3408" spans="1:39" ht="15" customHeight="1" x14ac:dyDescent="0.3">
      <c r="A3408" s="38" t="s">
        <v>7754</v>
      </c>
      <c r="B3408" t="s">
        <v>7755</v>
      </c>
      <c r="C3408" t="s">
        <v>2092</v>
      </c>
      <c r="D3408" t="s">
        <v>282</v>
      </c>
      <c r="E3408" t="s">
        <v>304</v>
      </c>
      <c r="G3408" t="s">
        <v>320</v>
      </c>
      <c r="H3408" t="s">
        <v>320</v>
      </c>
      <c r="I3408" t="s">
        <v>7756</v>
      </c>
      <c r="J3408" t="s">
        <v>284</v>
      </c>
      <c r="K3408" t="s">
        <v>2094</v>
      </c>
      <c r="M3408" t="s">
        <v>294</v>
      </c>
      <c r="N3408" t="s">
        <v>295</v>
      </c>
      <c r="O3408" t="s">
        <v>2076</v>
      </c>
      <c r="Q3408" t="s">
        <v>288</v>
      </c>
      <c r="R3408" t="b">
        <v>0</v>
      </c>
      <c r="S3408" t="b">
        <v>0</v>
      </c>
      <c r="T3408" s="31" t="s">
        <v>426</v>
      </c>
      <c r="U3408" s="31" t="s">
        <v>2244</v>
      </c>
      <c r="V3408" s="30" t="s">
        <v>7191</v>
      </c>
      <c r="W3408" t="s">
        <v>7192</v>
      </c>
      <c r="X3408" t="s">
        <v>282</v>
      </c>
      <c r="Y3408" t="s">
        <v>288</v>
      </c>
      <c r="Z3408" t="s">
        <v>284</v>
      </c>
      <c r="AA3408" t="s">
        <v>304</v>
      </c>
      <c r="AB3408"/>
      <c r="AD3408" s="27" t="s">
        <v>2094</v>
      </c>
      <c r="AE3408" t="s">
        <v>289</v>
      </c>
      <c r="AF3408" t="s">
        <v>294</v>
      </c>
      <c r="AH3408" t="s">
        <v>683</v>
      </c>
      <c r="AI3408" t="s">
        <v>26082</v>
      </c>
      <c r="AJ3408" t="s">
        <v>26086</v>
      </c>
      <c r="AK3408" t="s">
        <v>2082</v>
      </c>
      <c r="AL3408" s="12">
        <v>46107.230208333334</v>
      </c>
      <c r="AM3408" t="s">
        <v>309</v>
      </c>
    </row>
    <row r="3409" spans="1:39" ht="15" customHeight="1" x14ac:dyDescent="0.3">
      <c r="A3409" s="38" t="s">
        <v>7733</v>
      </c>
      <c r="B3409" t="s">
        <v>7734</v>
      </c>
      <c r="C3409" t="s">
        <v>2092</v>
      </c>
      <c r="D3409" t="s">
        <v>282</v>
      </c>
      <c r="E3409" t="s">
        <v>304</v>
      </c>
      <c r="G3409" t="s">
        <v>313</v>
      </c>
      <c r="H3409" t="s">
        <v>313</v>
      </c>
      <c r="I3409" t="s">
        <v>7735</v>
      </c>
      <c r="J3409" t="s">
        <v>284</v>
      </c>
      <c r="K3409" t="s">
        <v>2094</v>
      </c>
      <c r="M3409" t="s">
        <v>294</v>
      </c>
      <c r="N3409" t="s">
        <v>295</v>
      </c>
      <c r="O3409" t="s">
        <v>2076</v>
      </c>
      <c r="Q3409" t="s">
        <v>288</v>
      </c>
      <c r="R3409" t="b">
        <v>0</v>
      </c>
      <c r="S3409" t="b">
        <v>0</v>
      </c>
      <c r="T3409" t="s">
        <v>426</v>
      </c>
      <c r="U3409" t="s">
        <v>2244</v>
      </c>
      <c r="V3409" s="32" t="s">
        <v>7193</v>
      </c>
      <c r="W3409" t="s">
        <v>7194</v>
      </c>
      <c r="X3409" t="s">
        <v>282</v>
      </c>
      <c r="Y3409" t="s">
        <v>288</v>
      </c>
      <c r="Z3409" t="s">
        <v>284</v>
      </c>
      <c r="AA3409" t="s">
        <v>304</v>
      </c>
      <c r="AB3409"/>
      <c r="AD3409" s="27" t="s">
        <v>2094</v>
      </c>
      <c r="AE3409" t="s">
        <v>347</v>
      </c>
      <c r="AF3409" t="s">
        <v>294</v>
      </c>
      <c r="AH3409" t="s">
        <v>674</v>
      </c>
      <c r="AI3409" t="s">
        <v>26082</v>
      </c>
      <c r="AJ3409" t="s">
        <v>26086</v>
      </c>
      <c r="AK3409" t="s">
        <v>2082</v>
      </c>
      <c r="AL3409" s="12">
        <v>46107.225902777776</v>
      </c>
      <c r="AM3409" t="s">
        <v>309</v>
      </c>
    </row>
    <row r="3410" spans="1:39" ht="15" customHeight="1" x14ac:dyDescent="0.3">
      <c r="A3410" s="38" t="s">
        <v>7765</v>
      </c>
      <c r="B3410" t="s">
        <v>7766</v>
      </c>
      <c r="C3410" t="s">
        <v>2092</v>
      </c>
      <c r="D3410" t="s">
        <v>282</v>
      </c>
      <c r="E3410" t="s">
        <v>304</v>
      </c>
      <c r="G3410" t="s">
        <v>313</v>
      </c>
      <c r="H3410" t="s">
        <v>313</v>
      </c>
      <c r="I3410" t="s">
        <v>7767</v>
      </c>
      <c r="J3410" t="s">
        <v>284</v>
      </c>
      <c r="K3410" t="s">
        <v>2094</v>
      </c>
      <c r="M3410" t="s">
        <v>294</v>
      </c>
      <c r="N3410" t="s">
        <v>295</v>
      </c>
      <c r="O3410" t="s">
        <v>2076</v>
      </c>
      <c r="R3410" t="b">
        <v>0</v>
      </c>
      <c r="S3410" t="b">
        <v>0</v>
      </c>
      <c r="T3410" t="s">
        <v>426</v>
      </c>
      <c r="U3410" t="s">
        <v>2244</v>
      </c>
      <c r="V3410" s="30" t="s">
        <v>7744</v>
      </c>
      <c r="W3410" t="s">
        <v>7745</v>
      </c>
      <c r="X3410" t="s">
        <v>282</v>
      </c>
      <c r="Y3410" t="s">
        <v>305</v>
      </c>
      <c r="Z3410" t="s">
        <v>284</v>
      </c>
      <c r="AA3410" t="s">
        <v>304</v>
      </c>
      <c r="AB3410"/>
      <c r="AD3410" s="27" t="s">
        <v>2094</v>
      </c>
      <c r="AE3410" t="s">
        <v>289</v>
      </c>
      <c r="AF3410" t="s">
        <v>285</v>
      </c>
      <c r="AH3410" t="s">
        <v>674</v>
      </c>
      <c r="AI3410" t="s">
        <v>26578</v>
      </c>
      <c r="AJ3410" t="s">
        <v>26579</v>
      </c>
      <c r="AK3410" t="s">
        <v>2082</v>
      </c>
      <c r="AL3410" s="12">
        <v>46107.435879629629</v>
      </c>
      <c r="AM3410" t="s">
        <v>309</v>
      </c>
    </row>
    <row r="3411" spans="1:39" ht="15" customHeight="1" x14ac:dyDescent="0.3">
      <c r="A3411" s="38" t="s">
        <v>7765</v>
      </c>
      <c r="B3411" t="s">
        <v>7766</v>
      </c>
      <c r="C3411" t="s">
        <v>2092</v>
      </c>
      <c r="D3411" t="s">
        <v>282</v>
      </c>
      <c r="E3411" t="s">
        <v>304</v>
      </c>
      <c r="G3411" t="s">
        <v>313</v>
      </c>
      <c r="H3411" t="s">
        <v>313</v>
      </c>
      <c r="I3411" t="s">
        <v>7767</v>
      </c>
      <c r="J3411" t="s">
        <v>284</v>
      </c>
      <c r="K3411" t="s">
        <v>2094</v>
      </c>
      <c r="M3411" t="s">
        <v>294</v>
      </c>
      <c r="N3411" t="s">
        <v>295</v>
      </c>
      <c r="O3411" t="s">
        <v>2076</v>
      </c>
      <c r="Q3411" t="s">
        <v>288</v>
      </c>
      <c r="R3411" t="b">
        <v>0</v>
      </c>
      <c r="S3411" t="b">
        <v>0</v>
      </c>
      <c r="T3411" t="s">
        <v>426</v>
      </c>
      <c r="U3411" t="s">
        <v>2244</v>
      </c>
      <c r="V3411" s="32" t="s">
        <v>7768</v>
      </c>
      <c r="W3411" t="s">
        <v>7769</v>
      </c>
      <c r="X3411" t="s">
        <v>282</v>
      </c>
      <c r="Y3411" t="s">
        <v>288</v>
      </c>
      <c r="Z3411" t="s">
        <v>284</v>
      </c>
      <c r="AA3411" t="s">
        <v>304</v>
      </c>
      <c r="AB3411"/>
      <c r="AD3411" s="27" t="s">
        <v>2094</v>
      </c>
      <c r="AF3411" t="s">
        <v>294</v>
      </c>
      <c r="AH3411" t="s">
        <v>674</v>
      </c>
      <c r="AI3411" t="s">
        <v>26082</v>
      </c>
      <c r="AJ3411" t="s">
        <v>26086</v>
      </c>
      <c r="AK3411" t="s">
        <v>2082</v>
      </c>
      <c r="AL3411" s="12">
        <v>46107.231087962966</v>
      </c>
      <c r="AM3411" t="s">
        <v>309</v>
      </c>
    </row>
    <row r="3412" spans="1:39" ht="15" customHeight="1" x14ac:dyDescent="0.3">
      <c r="A3412" s="38" t="s">
        <v>7746</v>
      </c>
      <c r="B3412" t="s">
        <v>7747</v>
      </c>
      <c r="C3412" t="s">
        <v>2092</v>
      </c>
      <c r="D3412" t="s">
        <v>282</v>
      </c>
      <c r="E3412" t="s">
        <v>304</v>
      </c>
      <c r="G3412" t="s">
        <v>298</v>
      </c>
      <c r="H3412" t="s">
        <v>298</v>
      </c>
      <c r="I3412" t="s">
        <v>7748</v>
      </c>
      <c r="J3412" t="s">
        <v>284</v>
      </c>
      <c r="K3412" t="s">
        <v>2094</v>
      </c>
      <c r="M3412" t="s">
        <v>285</v>
      </c>
      <c r="N3412" t="s">
        <v>286</v>
      </c>
      <c r="O3412" t="s">
        <v>2076</v>
      </c>
      <c r="Q3412" t="s">
        <v>288</v>
      </c>
      <c r="R3412" t="b">
        <v>0</v>
      </c>
      <c r="S3412" t="b">
        <v>0</v>
      </c>
      <c r="T3412" t="s">
        <v>25455</v>
      </c>
      <c r="U3412" t="s">
        <v>2244</v>
      </c>
      <c r="V3412" s="30" t="s">
        <v>7749</v>
      </c>
      <c r="W3412" t="s">
        <v>7750</v>
      </c>
      <c r="X3412" t="s">
        <v>282</v>
      </c>
      <c r="Y3412" t="s">
        <v>288</v>
      </c>
      <c r="Z3412" t="s">
        <v>284</v>
      </c>
      <c r="AA3412" t="s">
        <v>304</v>
      </c>
      <c r="AB3412"/>
      <c r="AD3412" s="27" t="s">
        <v>2094</v>
      </c>
      <c r="AE3412" t="s">
        <v>289</v>
      </c>
      <c r="AF3412" t="s">
        <v>285</v>
      </c>
      <c r="AH3412" t="s">
        <v>691</v>
      </c>
      <c r="AI3412" t="s">
        <v>26082</v>
      </c>
      <c r="AJ3412" t="s">
        <v>26086</v>
      </c>
      <c r="AK3412" t="s">
        <v>2082</v>
      </c>
      <c r="AL3412" s="12">
        <v>46107.23159722222</v>
      </c>
      <c r="AM3412" t="s">
        <v>291</v>
      </c>
    </row>
    <row r="3413" spans="1:39" ht="15" customHeight="1" x14ac:dyDescent="0.3">
      <c r="A3413" s="38" t="s">
        <v>7791</v>
      </c>
      <c r="B3413" t="s">
        <v>7792</v>
      </c>
      <c r="C3413" t="s">
        <v>2073</v>
      </c>
      <c r="D3413" t="s">
        <v>282</v>
      </c>
      <c r="E3413" t="s">
        <v>283</v>
      </c>
      <c r="H3413" t="s">
        <v>6447</v>
      </c>
      <c r="I3413" t="s">
        <v>7793</v>
      </c>
      <c r="J3413" t="s">
        <v>310</v>
      </c>
      <c r="K3413" t="s">
        <v>3330</v>
      </c>
      <c r="M3413" t="s">
        <v>290</v>
      </c>
      <c r="O3413" t="s">
        <v>2076</v>
      </c>
      <c r="Q3413" t="s">
        <v>311</v>
      </c>
      <c r="R3413" t="b">
        <v>0</v>
      </c>
      <c r="S3413" t="b">
        <v>0</v>
      </c>
      <c r="T3413" t="s">
        <v>426</v>
      </c>
      <c r="U3413">
        <v>1</v>
      </c>
      <c r="V3413" s="32" t="s">
        <v>6519</v>
      </c>
      <c r="W3413" t="s">
        <v>6520</v>
      </c>
      <c r="X3413" t="s">
        <v>282</v>
      </c>
      <c r="Y3413" t="s">
        <v>311</v>
      </c>
      <c r="Z3413" t="s">
        <v>284</v>
      </c>
      <c r="AA3413" t="s">
        <v>283</v>
      </c>
      <c r="AB3413"/>
      <c r="AD3413" s="27" t="s">
        <v>2079</v>
      </c>
      <c r="AF3413" t="s">
        <v>290</v>
      </c>
      <c r="AH3413" t="s">
        <v>2012</v>
      </c>
      <c r="AI3413" t="s">
        <v>2121</v>
      </c>
      <c r="AJ3413" t="s">
        <v>2122</v>
      </c>
      <c r="AK3413" t="s">
        <v>2082</v>
      </c>
      <c r="AL3413" s="12">
        <v>45885.111377314817</v>
      </c>
    </row>
    <row r="3414" spans="1:39" ht="15" customHeight="1" x14ac:dyDescent="0.3">
      <c r="A3414" s="38" t="s">
        <v>7814</v>
      </c>
      <c r="B3414" t="s">
        <v>7815</v>
      </c>
      <c r="C3414" t="s">
        <v>2073</v>
      </c>
      <c r="D3414" t="s">
        <v>282</v>
      </c>
      <c r="E3414" t="s">
        <v>283</v>
      </c>
      <c r="H3414" t="s">
        <v>25738</v>
      </c>
      <c r="I3414" t="s">
        <v>7816</v>
      </c>
      <c r="J3414" t="s">
        <v>310</v>
      </c>
      <c r="K3414" t="s">
        <v>2075</v>
      </c>
      <c r="M3414" t="s">
        <v>290</v>
      </c>
      <c r="O3414" t="s">
        <v>2076</v>
      </c>
      <c r="Q3414" t="s">
        <v>311</v>
      </c>
      <c r="R3414" t="b">
        <v>0</v>
      </c>
      <c r="S3414" t="b">
        <v>0</v>
      </c>
      <c r="T3414" t="s">
        <v>426</v>
      </c>
      <c r="U3414">
        <v>1</v>
      </c>
      <c r="V3414" s="30" t="s">
        <v>6519</v>
      </c>
      <c r="W3414" t="s">
        <v>6520</v>
      </c>
      <c r="X3414" t="s">
        <v>282</v>
      </c>
      <c r="Y3414" t="s">
        <v>311</v>
      </c>
      <c r="Z3414" t="s">
        <v>284</v>
      </c>
      <c r="AA3414" t="s">
        <v>283</v>
      </c>
      <c r="AB3414"/>
      <c r="AD3414" s="27" t="s">
        <v>2079</v>
      </c>
      <c r="AF3414" t="s">
        <v>290</v>
      </c>
      <c r="AH3414" t="s">
        <v>2012</v>
      </c>
      <c r="AI3414" t="s">
        <v>2121</v>
      </c>
      <c r="AJ3414" t="s">
        <v>2122</v>
      </c>
      <c r="AK3414" t="s">
        <v>2082</v>
      </c>
      <c r="AL3414" s="12">
        <v>45885.111377314817</v>
      </c>
    </row>
    <row r="3415" spans="1:39" ht="15" customHeight="1" x14ac:dyDescent="0.3">
      <c r="A3415" s="38" t="s">
        <v>7826</v>
      </c>
      <c r="B3415" t="s">
        <v>7827</v>
      </c>
      <c r="C3415" t="s">
        <v>2092</v>
      </c>
      <c r="D3415" t="s">
        <v>282</v>
      </c>
      <c r="E3415" t="s">
        <v>292</v>
      </c>
      <c r="G3415" t="s">
        <v>293</v>
      </c>
      <c r="H3415" t="s">
        <v>298</v>
      </c>
      <c r="I3415" t="s">
        <v>7828</v>
      </c>
      <c r="J3415" t="s">
        <v>284</v>
      </c>
      <c r="K3415" t="s">
        <v>2094</v>
      </c>
      <c r="M3415" t="s">
        <v>343</v>
      </c>
      <c r="N3415" t="s">
        <v>295</v>
      </c>
      <c r="O3415" t="s">
        <v>2076</v>
      </c>
      <c r="P3415" t="s">
        <v>342</v>
      </c>
      <c r="Q3415" t="s">
        <v>367</v>
      </c>
      <c r="R3415" t="b">
        <v>1</v>
      </c>
      <c r="S3415" t="b">
        <v>1</v>
      </c>
      <c r="T3415" t="s">
        <v>25454</v>
      </c>
      <c r="U3415" t="s">
        <v>2234</v>
      </c>
      <c r="V3415" s="32" t="s">
        <v>2235</v>
      </c>
      <c r="AB3415"/>
      <c r="AD3415" s="27"/>
    </row>
    <row r="3416" spans="1:39" ht="15" customHeight="1" x14ac:dyDescent="0.3">
      <c r="A3416" s="38" t="s">
        <v>7829</v>
      </c>
      <c r="B3416" t="s">
        <v>7830</v>
      </c>
      <c r="C3416" t="s">
        <v>2092</v>
      </c>
      <c r="D3416" t="s">
        <v>282</v>
      </c>
      <c r="E3416" t="s">
        <v>292</v>
      </c>
      <c r="G3416" t="s">
        <v>293</v>
      </c>
      <c r="H3416" t="s">
        <v>298</v>
      </c>
      <c r="I3416" t="s">
        <v>7831</v>
      </c>
      <c r="J3416" t="s">
        <v>284</v>
      </c>
      <c r="K3416" t="s">
        <v>2094</v>
      </c>
      <c r="M3416" t="s">
        <v>343</v>
      </c>
      <c r="N3416" t="s">
        <v>295</v>
      </c>
      <c r="O3416" t="s">
        <v>2076</v>
      </c>
      <c r="P3416" t="s">
        <v>342</v>
      </c>
      <c r="Q3416" t="s">
        <v>367</v>
      </c>
      <c r="R3416" t="b">
        <v>1</v>
      </c>
      <c r="S3416" t="b">
        <v>1</v>
      </c>
      <c r="T3416" t="s">
        <v>25454</v>
      </c>
      <c r="U3416" t="s">
        <v>2234</v>
      </c>
      <c r="V3416" s="30" t="s">
        <v>2235</v>
      </c>
      <c r="AB3416"/>
      <c r="AD3416" s="27"/>
    </row>
    <row r="3417" spans="1:39" ht="15" customHeight="1" x14ac:dyDescent="0.3">
      <c r="A3417" s="38" t="s">
        <v>7797</v>
      </c>
      <c r="B3417" t="s">
        <v>7798</v>
      </c>
      <c r="C3417" t="s">
        <v>2092</v>
      </c>
      <c r="D3417" t="s">
        <v>282</v>
      </c>
      <c r="E3417" t="s">
        <v>292</v>
      </c>
      <c r="G3417" t="s">
        <v>293</v>
      </c>
      <c r="H3417" t="s">
        <v>298</v>
      </c>
      <c r="I3417" t="s">
        <v>7799</v>
      </c>
      <c r="J3417" t="s">
        <v>284</v>
      </c>
      <c r="K3417" t="s">
        <v>2094</v>
      </c>
      <c r="M3417" t="s">
        <v>343</v>
      </c>
      <c r="N3417" t="s">
        <v>295</v>
      </c>
      <c r="O3417" t="s">
        <v>2076</v>
      </c>
      <c r="P3417" t="s">
        <v>342</v>
      </c>
      <c r="Q3417" t="s">
        <v>367</v>
      </c>
      <c r="R3417" t="b">
        <v>1</v>
      </c>
      <c r="S3417" t="b">
        <v>1</v>
      </c>
      <c r="T3417" t="s">
        <v>25454</v>
      </c>
      <c r="U3417" t="s">
        <v>2234</v>
      </c>
      <c r="V3417" s="32" t="s">
        <v>2235</v>
      </c>
      <c r="AB3417"/>
      <c r="AD3417" s="27"/>
    </row>
    <row r="3418" spans="1:39" ht="15" customHeight="1" x14ac:dyDescent="0.3">
      <c r="A3418" s="38" t="s">
        <v>7794</v>
      </c>
      <c r="B3418" t="s">
        <v>7795</v>
      </c>
      <c r="C3418" t="s">
        <v>2092</v>
      </c>
      <c r="D3418" t="s">
        <v>282</v>
      </c>
      <c r="E3418" t="s">
        <v>292</v>
      </c>
      <c r="G3418" t="s">
        <v>293</v>
      </c>
      <c r="H3418" t="s">
        <v>298</v>
      </c>
      <c r="I3418" t="s">
        <v>7796</v>
      </c>
      <c r="J3418" t="s">
        <v>284</v>
      </c>
      <c r="K3418" t="s">
        <v>2094</v>
      </c>
      <c r="M3418" t="s">
        <v>343</v>
      </c>
      <c r="N3418" t="s">
        <v>295</v>
      </c>
      <c r="O3418" t="s">
        <v>2076</v>
      </c>
      <c r="P3418" t="s">
        <v>342</v>
      </c>
      <c r="Q3418" t="s">
        <v>367</v>
      </c>
      <c r="R3418" t="b">
        <v>1</v>
      </c>
      <c r="S3418" t="b">
        <v>1</v>
      </c>
      <c r="T3418" t="s">
        <v>25454</v>
      </c>
      <c r="U3418" t="s">
        <v>2234</v>
      </c>
      <c r="V3418" s="30" t="s">
        <v>2235</v>
      </c>
      <c r="AB3418"/>
      <c r="AD3418" s="27"/>
    </row>
    <row r="3419" spans="1:39" ht="15" customHeight="1" x14ac:dyDescent="0.3">
      <c r="A3419" s="38" t="s">
        <v>7817</v>
      </c>
      <c r="B3419" t="s">
        <v>7818</v>
      </c>
      <c r="C3419" t="s">
        <v>2092</v>
      </c>
      <c r="D3419" t="s">
        <v>282</v>
      </c>
      <c r="E3419" t="s">
        <v>292</v>
      </c>
      <c r="G3419" t="s">
        <v>293</v>
      </c>
      <c r="H3419" t="s">
        <v>298</v>
      </c>
      <c r="I3419" t="s">
        <v>7819</v>
      </c>
      <c r="J3419" t="s">
        <v>284</v>
      </c>
      <c r="K3419" t="s">
        <v>2094</v>
      </c>
      <c r="M3419" t="s">
        <v>343</v>
      </c>
      <c r="N3419" t="s">
        <v>295</v>
      </c>
      <c r="O3419" t="s">
        <v>2076</v>
      </c>
      <c r="P3419" t="s">
        <v>342</v>
      </c>
      <c r="Q3419" t="s">
        <v>367</v>
      </c>
      <c r="R3419" t="b">
        <v>1</v>
      </c>
      <c r="S3419" t="b">
        <v>1</v>
      </c>
      <c r="T3419" s="31" t="s">
        <v>25454</v>
      </c>
      <c r="U3419" s="31" t="s">
        <v>2234</v>
      </c>
      <c r="V3419" s="32" t="s">
        <v>2235</v>
      </c>
      <c r="AB3419"/>
      <c r="AD3419" s="27"/>
    </row>
    <row r="3420" spans="1:39" ht="15" customHeight="1" x14ac:dyDescent="0.3">
      <c r="A3420" s="38" t="s">
        <v>7927</v>
      </c>
      <c r="B3420" t="s">
        <v>7928</v>
      </c>
      <c r="C3420" t="s">
        <v>7850</v>
      </c>
      <c r="D3420" t="s">
        <v>282</v>
      </c>
      <c r="E3420" t="s">
        <v>302</v>
      </c>
      <c r="H3420" t="s">
        <v>293</v>
      </c>
      <c r="I3420" t="s">
        <v>7929</v>
      </c>
      <c r="J3420" t="s">
        <v>329</v>
      </c>
      <c r="K3420" t="s">
        <v>2075</v>
      </c>
      <c r="L3420" t="s">
        <v>411</v>
      </c>
      <c r="O3420" t="s">
        <v>2228</v>
      </c>
      <c r="Q3420" t="s">
        <v>314</v>
      </c>
      <c r="R3420" t="b">
        <v>0</v>
      </c>
      <c r="S3420" t="b">
        <v>0</v>
      </c>
      <c r="T3420" t="s">
        <v>425</v>
      </c>
      <c r="U3420">
        <v>0</v>
      </c>
      <c r="V3420" s="30" t="s">
        <v>2235</v>
      </c>
      <c r="AB3420"/>
      <c r="AD3420" s="27"/>
    </row>
    <row r="3421" spans="1:39" ht="15" customHeight="1" x14ac:dyDescent="0.3">
      <c r="A3421" s="38" t="s">
        <v>7835</v>
      </c>
      <c r="B3421" t="s">
        <v>7836</v>
      </c>
      <c r="C3421" t="s">
        <v>2092</v>
      </c>
      <c r="D3421" t="s">
        <v>282</v>
      </c>
      <c r="E3421" t="s">
        <v>319</v>
      </c>
      <c r="G3421" t="s">
        <v>298</v>
      </c>
      <c r="H3421" t="s">
        <v>298</v>
      </c>
      <c r="I3421" t="s">
        <v>7837</v>
      </c>
      <c r="J3421" t="s">
        <v>284</v>
      </c>
      <c r="K3421" t="s">
        <v>2075</v>
      </c>
      <c r="M3421" t="s">
        <v>285</v>
      </c>
      <c r="N3421" t="s">
        <v>286</v>
      </c>
      <c r="O3421" t="s">
        <v>2076</v>
      </c>
      <c r="Q3421" t="s">
        <v>301</v>
      </c>
      <c r="R3421" t="b">
        <v>0</v>
      </c>
      <c r="S3421" t="b">
        <v>0</v>
      </c>
      <c r="T3421" t="s">
        <v>426</v>
      </c>
      <c r="U3421">
        <v>1</v>
      </c>
      <c r="V3421" s="32" t="s">
        <v>7838</v>
      </c>
      <c r="W3421" t="s">
        <v>7839</v>
      </c>
      <c r="X3421" t="s">
        <v>282</v>
      </c>
      <c r="Y3421" t="s">
        <v>301</v>
      </c>
      <c r="Z3421" t="s">
        <v>284</v>
      </c>
      <c r="AA3421" t="s">
        <v>319</v>
      </c>
      <c r="AB3421"/>
      <c r="AD3421" s="27" t="s">
        <v>2075</v>
      </c>
      <c r="AE3421" t="s">
        <v>289</v>
      </c>
      <c r="AF3421" t="s">
        <v>290</v>
      </c>
      <c r="AH3421" t="s">
        <v>657</v>
      </c>
      <c r="AI3421" t="s">
        <v>26082</v>
      </c>
      <c r="AJ3421" t="s">
        <v>26086</v>
      </c>
      <c r="AK3421" t="s">
        <v>2082</v>
      </c>
      <c r="AL3421" s="12">
        <v>46114.231064814812</v>
      </c>
      <c r="AM3421" t="s">
        <v>291</v>
      </c>
    </row>
    <row r="3422" spans="1:39" ht="15" customHeight="1" x14ac:dyDescent="0.3">
      <c r="A3422" s="38" t="s">
        <v>7930</v>
      </c>
      <c r="B3422" t="s">
        <v>7931</v>
      </c>
      <c r="C3422" t="s">
        <v>7850</v>
      </c>
      <c r="D3422" t="s">
        <v>282</v>
      </c>
      <c r="E3422" t="s">
        <v>302</v>
      </c>
      <c r="I3422" t="s">
        <v>7932</v>
      </c>
      <c r="J3422" t="s">
        <v>329</v>
      </c>
      <c r="K3422" t="s">
        <v>2075</v>
      </c>
      <c r="L3422" t="s">
        <v>411</v>
      </c>
      <c r="O3422" t="s">
        <v>2228</v>
      </c>
      <c r="R3422" t="b">
        <v>0</v>
      </c>
      <c r="S3422" t="b">
        <v>0</v>
      </c>
      <c r="T3422" t="s">
        <v>425</v>
      </c>
      <c r="U3422">
        <v>0</v>
      </c>
      <c r="V3422" s="30" t="s">
        <v>3058</v>
      </c>
      <c r="AB3422"/>
      <c r="AD3422" s="27"/>
    </row>
    <row r="3423" spans="1:39" ht="15" customHeight="1" x14ac:dyDescent="0.3">
      <c r="A3423" s="38" t="s">
        <v>7840</v>
      </c>
      <c r="B3423" t="s">
        <v>7841</v>
      </c>
      <c r="C3423" t="s">
        <v>2092</v>
      </c>
      <c r="D3423" t="s">
        <v>282</v>
      </c>
      <c r="E3423" t="s">
        <v>292</v>
      </c>
      <c r="G3423" t="s">
        <v>293</v>
      </c>
      <c r="H3423" t="s">
        <v>298</v>
      </c>
      <c r="I3423" t="s">
        <v>7842</v>
      </c>
      <c r="J3423" t="s">
        <v>284</v>
      </c>
      <c r="K3423" t="s">
        <v>2075</v>
      </c>
      <c r="M3423" t="s">
        <v>294</v>
      </c>
      <c r="N3423" t="s">
        <v>295</v>
      </c>
      <c r="O3423" t="s">
        <v>2076</v>
      </c>
      <c r="P3423" t="s">
        <v>296</v>
      </c>
      <c r="Q3423" t="s">
        <v>367</v>
      </c>
      <c r="R3423" t="b">
        <v>1</v>
      </c>
      <c r="S3423" t="b">
        <v>1</v>
      </c>
      <c r="T3423" t="s">
        <v>25454</v>
      </c>
      <c r="U3423" t="s">
        <v>2234</v>
      </c>
      <c r="V3423" s="32" t="s">
        <v>2235</v>
      </c>
      <c r="AB3423"/>
      <c r="AD3423" s="27"/>
    </row>
    <row r="3424" spans="1:39" ht="15" customHeight="1" x14ac:dyDescent="0.3">
      <c r="A3424" s="38" t="s">
        <v>7945</v>
      </c>
      <c r="B3424" t="s">
        <v>7946</v>
      </c>
      <c r="C3424" t="s">
        <v>2092</v>
      </c>
      <c r="D3424" t="s">
        <v>282</v>
      </c>
      <c r="E3424" t="s">
        <v>292</v>
      </c>
      <c r="G3424" t="s">
        <v>298</v>
      </c>
      <c r="H3424" t="s">
        <v>298</v>
      </c>
      <c r="I3424" t="s">
        <v>7947</v>
      </c>
      <c r="J3424" t="s">
        <v>284</v>
      </c>
      <c r="K3424" t="s">
        <v>2075</v>
      </c>
      <c r="M3424" t="s">
        <v>294</v>
      </c>
      <c r="N3424" t="s">
        <v>295</v>
      </c>
      <c r="O3424" t="s">
        <v>2076</v>
      </c>
      <c r="P3424" t="s">
        <v>296</v>
      </c>
      <c r="Q3424" t="s">
        <v>367</v>
      </c>
      <c r="R3424" t="b">
        <v>1</v>
      </c>
      <c r="S3424" t="b">
        <v>1</v>
      </c>
      <c r="T3424" t="s">
        <v>25454</v>
      </c>
      <c r="U3424" t="s">
        <v>2234</v>
      </c>
      <c r="V3424" s="30" t="s">
        <v>2235</v>
      </c>
      <c r="AB3424"/>
      <c r="AD3424" s="27"/>
    </row>
    <row r="3425" spans="1:39" ht="15" customHeight="1" x14ac:dyDescent="0.3">
      <c r="A3425" s="38" t="s">
        <v>7832</v>
      </c>
      <c r="B3425" t="s">
        <v>3278</v>
      </c>
      <c r="C3425" t="s">
        <v>2073</v>
      </c>
      <c r="D3425" t="s">
        <v>282</v>
      </c>
      <c r="E3425" t="s">
        <v>25500</v>
      </c>
      <c r="H3425" t="s">
        <v>25806</v>
      </c>
      <c r="I3425" t="s">
        <v>7833</v>
      </c>
      <c r="J3425" t="s">
        <v>284</v>
      </c>
      <c r="K3425" t="s">
        <v>2075</v>
      </c>
      <c r="M3425" t="s">
        <v>338</v>
      </c>
      <c r="O3425" t="s">
        <v>2076</v>
      </c>
      <c r="Q3425" t="s">
        <v>311</v>
      </c>
      <c r="R3425" t="b">
        <v>0</v>
      </c>
      <c r="S3425" t="b">
        <v>0</v>
      </c>
      <c r="T3425" t="s">
        <v>426</v>
      </c>
      <c r="U3425">
        <v>1</v>
      </c>
      <c r="V3425" s="32" t="s">
        <v>7834</v>
      </c>
      <c r="W3425" t="s">
        <v>2315</v>
      </c>
      <c r="X3425" t="s">
        <v>282</v>
      </c>
      <c r="Y3425" t="s">
        <v>311</v>
      </c>
      <c r="Z3425" t="s">
        <v>284</v>
      </c>
      <c r="AB3425"/>
      <c r="AD3425" s="27" t="s">
        <v>2079</v>
      </c>
      <c r="AE3425" t="s">
        <v>326</v>
      </c>
      <c r="AF3425" t="s">
        <v>338</v>
      </c>
      <c r="AH3425" t="s">
        <v>2016</v>
      </c>
      <c r="AI3425" t="s">
        <v>2088</v>
      </c>
      <c r="AJ3425" t="s">
        <v>2089</v>
      </c>
      <c r="AK3425" t="s">
        <v>2082</v>
      </c>
      <c r="AL3425" s="12">
        <v>45852.637164351851</v>
      </c>
    </row>
    <row r="3426" spans="1:39" ht="15" customHeight="1" x14ac:dyDescent="0.3">
      <c r="A3426" s="38" t="s">
        <v>7957</v>
      </c>
      <c r="B3426" t="s">
        <v>7958</v>
      </c>
      <c r="C3426" t="s">
        <v>2092</v>
      </c>
      <c r="D3426" t="s">
        <v>282</v>
      </c>
      <c r="E3426" t="s">
        <v>292</v>
      </c>
      <c r="G3426" t="s">
        <v>298</v>
      </c>
      <c r="H3426" t="s">
        <v>298</v>
      </c>
      <c r="I3426" t="s">
        <v>7959</v>
      </c>
      <c r="J3426" t="s">
        <v>284</v>
      </c>
      <c r="K3426" t="s">
        <v>2075</v>
      </c>
      <c r="M3426" t="s">
        <v>294</v>
      </c>
      <c r="N3426" t="s">
        <v>295</v>
      </c>
      <c r="O3426" t="s">
        <v>2076</v>
      </c>
      <c r="P3426" t="s">
        <v>296</v>
      </c>
      <c r="Q3426" t="s">
        <v>367</v>
      </c>
      <c r="R3426" t="b">
        <v>1</v>
      </c>
      <c r="S3426" t="b">
        <v>1</v>
      </c>
      <c r="T3426" s="31" t="s">
        <v>25454</v>
      </c>
      <c r="U3426" s="31" t="s">
        <v>2234</v>
      </c>
      <c r="V3426" s="30" t="s">
        <v>2235</v>
      </c>
      <c r="AB3426"/>
      <c r="AD3426" s="27"/>
    </row>
    <row r="3427" spans="1:39" ht="15" customHeight="1" x14ac:dyDescent="0.3">
      <c r="A3427" s="38" t="s">
        <v>7948</v>
      </c>
      <c r="B3427" t="s">
        <v>7949</v>
      </c>
      <c r="C3427" t="s">
        <v>2092</v>
      </c>
      <c r="D3427" t="s">
        <v>282</v>
      </c>
      <c r="E3427" t="s">
        <v>292</v>
      </c>
      <c r="G3427" t="s">
        <v>298</v>
      </c>
      <c r="H3427" t="s">
        <v>298</v>
      </c>
      <c r="I3427" t="s">
        <v>7950</v>
      </c>
      <c r="J3427" t="s">
        <v>284</v>
      </c>
      <c r="K3427" t="s">
        <v>2075</v>
      </c>
      <c r="M3427" t="s">
        <v>294</v>
      </c>
      <c r="N3427" t="s">
        <v>295</v>
      </c>
      <c r="O3427" t="s">
        <v>2076</v>
      </c>
      <c r="P3427" t="s">
        <v>296</v>
      </c>
      <c r="Q3427" t="s">
        <v>367</v>
      </c>
      <c r="R3427" t="b">
        <v>1</v>
      </c>
      <c r="S3427" t="b">
        <v>1</v>
      </c>
      <c r="T3427" t="s">
        <v>25454</v>
      </c>
      <c r="U3427" t="s">
        <v>2234</v>
      </c>
      <c r="V3427" s="30" t="s">
        <v>2235</v>
      </c>
      <c r="AB3427"/>
      <c r="AD3427" s="27"/>
    </row>
    <row r="3428" spans="1:39" ht="15" customHeight="1" x14ac:dyDescent="0.3">
      <c r="A3428" s="38" t="s">
        <v>7872</v>
      </c>
      <c r="B3428" t="s">
        <v>7873</v>
      </c>
      <c r="C3428" t="s">
        <v>2073</v>
      </c>
      <c r="D3428" t="s">
        <v>282</v>
      </c>
      <c r="E3428" t="s">
        <v>25500</v>
      </c>
      <c r="H3428" t="s">
        <v>293</v>
      </c>
      <c r="I3428" t="s">
        <v>7874</v>
      </c>
      <c r="J3428" t="s">
        <v>284</v>
      </c>
      <c r="K3428" t="s">
        <v>2079</v>
      </c>
      <c r="M3428" t="s">
        <v>290</v>
      </c>
      <c r="O3428" t="s">
        <v>2076</v>
      </c>
      <c r="Q3428" t="s">
        <v>311</v>
      </c>
      <c r="R3428" t="b">
        <v>0</v>
      </c>
      <c r="S3428" t="b">
        <v>0</v>
      </c>
      <c r="T3428" t="s">
        <v>426</v>
      </c>
      <c r="U3428">
        <v>1</v>
      </c>
      <c r="V3428" s="30" t="s">
        <v>7875</v>
      </c>
      <c r="W3428" t="s">
        <v>2315</v>
      </c>
      <c r="X3428" t="s">
        <v>282</v>
      </c>
      <c r="Y3428" t="s">
        <v>311</v>
      </c>
      <c r="Z3428" t="s">
        <v>284</v>
      </c>
      <c r="AA3428" t="s">
        <v>319</v>
      </c>
      <c r="AB3428"/>
      <c r="AD3428" s="27" t="s">
        <v>2075</v>
      </c>
      <c r="AF3428" t="s">
        <v>290</v>
      </c>
      <c r="AH3428" t="s">
        <v>2012</v>
      </c>
      <c r="AI3428" t="s">
        <v>2121</v>
      </c>
      <c r="AJ3428" t="s">
        <v>2122</v>
      </c>
      <c r="AK3428" t="s">
        <v>2082</v>
      </c>
      <c r="AL3428" s="12">
        <v>45926.232048611113</v>
      </c>
    </row>
    <row r="3429" spans="1:39" ht="15" customHeight="1" x14ac:dyDescent="0.3">
      <c r="A3429" s="38" t="s">
        <v>7843</v>
      </c>
      <c r="B3429" t="s">
        <v>7844</v>
      </c>
      <c r="C3429" t="s">
        <v>2073</v>
      </c>
      <c r="D3429" t="s">
        <v>282</v>
      </c>
      <c r="E3429" t="s">
        <v>319</v>
      </c>
      <c r="H3429" t="s">
        <v>293</v>
      </c>
      <c r="I3429" t="s">
        <v>7845</v>
      </c>
      <c r="J3429" t="s">
        <v>284</v>
      </c>
      <c r="K3429" t="s">
        <v>2075</v>
      </c>
      <c r="M3429" t="s">
        <v>290</v>
      </c>
      <c r="O3429" t="s">
        <v>2076</v>
      </c>
      <c r="Q3429" t="s">
        <v>311</v>
      </c>
      <c r="R3429" t="b">
        <v>0</v>
      </c>
      <c r="S3429" t="b">
        <v>0</v>
      </c>
      <c r="T3429" t="s">
        <v>426</v>
      </c>
      <c r="U3429">
        <v>1</v>
      </c>
      <c r="V3429" s="32" t="s">
        <v>7846</v>
      </c>
      <c r="W3429" t="s">
        <v>7847</v>
      </c>
      <c r="X3429" t="s">
        <v>282</v>
      </c>
      <c r="Y3429" t="s">
        <v>311</v>
      </c>
      <c r="Z3429" t="s">
        <v>284</v>
      </c>
      <c r="AA3429" t="s">
        <v>319</v>
      </c>
      <c r="AB3429"/>
      <c r="AD3429" s="27" t="s">
        <v>2075</v>
      </c>
      <c r="AF3429" t="s">
        <v>290</v>
      </c>
      <c r="AH3429" t="s">
        <v>2012</v>
      </c>
      <c r="AI3429" t="s">
        <v>2121</v>
      </c>
      <c r="AJ3429" t="s">
        <v>2122</v>
      </c>
      <c r="AK3429" t="s">
        <v>2082</v>
      </c>
      <c r="AL3429" s="12">
        <v>45926.398668981485</v>
      </c>
    </row>
    <row r="3430" spans="1:39" ht="15" customHeight="1" x14ac:dyDescent="0.3">
      <c r="A3430" s="38" t="s">
        <v>7917</v>
      </c>
      <c r="B3430" t="s">
        <v>7918</v>
      </c>
      <c r="C3430" t="s">
        <v>7850</v>
      </c>
      <c r="D3430" t="s">
        <v>282</v>
      </c>
      <c r="E3430" t="s">
        <v>302</v>
      </c>
      <c r="H3430" t="s">
        <v>293</v>
      </c>
      <c r="I3430" t="s">
        <v>7919</v>
      </c>
      <c r="J3430" t="s">
        <v>284</v>
      </c>
      <c r="K3430" t="s">
        <v>2094</v>
      </c>
      <c r="L3430" t="s">
        <v>411</v>
      </c>
      <c r="M3430" t="s">
        <v>338</v>
      </c>
      <c r="O3430" t="s">
        <v>2076</v>
      </c>
      <c r="Q3430" t="s">
        <v>341</v>
      </c>
      <c r="R3430" t="b">
        <v>0</v>
      </c>
      <c r="S3430" t="b">
        <v>0</v>
      </c>
      <c r="T3430" t="s">
        <v>425</v>
      </c>
      <c r="U3430">
        <v>0</v>
      </c>
      <c r="V3430" s="30" t="s">
        <v>7920</v>
      </c>
      <c r="W3430" t="s">
        <v>7921</v>
      </c>
      <c r="X3430" t="s">
        <v>282</v>
      </c>
      <c r="Y3430" t="s">
        <v>341</v>
      </c>
      <c r="Z3430" t="s">
        <v>284</v>
      </c>
      <c r="AA3430" t="s">
        <v>319</v>
      </c>
      <c r="AB3430"/>
      <c r="AC3430" t="s">
        <v>26119</v>
      </c>
      <c r="AD3430" s="27" t="s">
        <v>2075</v>
      </c>
      <c r="AE3430" t="s">
        <v>26041</v>
      </c>
      <c r="AF3430" t="s">
        <v>294</v>
      </c>
      <c r="AI3430" t="s">
        <v>26581</v>
      </c>
      <c r="AJ3430" t="s">
        <v>3247</v>
      </c>
      <c r="AK3430" t="s">
        <v>2082</v>
      </c>
      <c r="AL3430" s="12">
        <v>46114.599259259259</v>
      </c>
      <c r="AM3430" t="s">
        <v>309</v>
      </c>
    </row>
    <row r="3431" spans="1:39" ht="15" customHeight="1" x14ac:dyDescent="0.3">
      <c r="A3431" s="38" t="s">
        <v>7922</v>
      </c>
      <c r="B3431" t="s">
        <v>7923</v>
      </c>
      <c r="C3431" t="s">
        <v>7850</v>
      </c>
      <c r="D3431" t="s">
        <v>282</v>
      </c>
      <c r="E3431" t="s">
        <v>302</v>
      </c>
      <c r="H3431" t="s">
        <v>293</v>
      </c>
      <c r="I3431" t="s">
        <v>7924</v>
      </c>
      <c r="J3431" t="s">
        <v>284</v>
      </c>
      <c r="K3431" t="s">
        <v>2094</v>
      </c>
      <c r="L3431" t="s">
        <v>411</v>
      </c>
      <c r="M3431" t="s">
        <v>338</v>
      </c>
      <c r="O3431" t="s">
        <v>2076</v>
      </c>
      <c r="Q3431" t="s">
        <v>341</v>
      </c>
      <c r="R3431" t="b">
        <v>0</v>
      </c>
      <c r="S3431" t="b">
        <v>0</v>
      </c>
      <c r="T3431" t="s">
        <v>425</v>
      </c>
      <c r="U3431">
        <v>0</v>
      </c>
      <c r="V3431" s="30" t="s">
        <v>7925</v>
      </c>
      <c r="W3431" t="s">
        <v>7926</v>
      </c>
      <c r="X3431" t="s">
        <v>282</v>
      </c>
      <c r="Y3431" t="s">
        <v>341</v>
      </c>
      <c r="Z3431" t="s">
        <v>284</v>
      </c>
      <c r="AA3431" t="s">
        <v>304</v>
      </c>
      <c r="AB3431"/>
      <c r="AC3431" t="s">
        <v>26119</v>
      </c>
      <c r="AD3431" s="27" t="s">
        <v>2094</v>
      </c>
      <c r="AE3431" t="s">
        <v>26044</v>
      </c>
      <c r="AF3431" t="s">
        <v>294</v>
      </c>
      <c r="AI3431" t="s">
        <v>26581</v>
      </c>
      <c r="AJ3431" t="s">
        <v>3247</v>
      </c>
      <c r="AK3431" t="s">
        <v>2082</v>
      </c>
      <c r="AL3431" s="12">
        <v>46099.668344907404</v>
      </c>
      <c r="AM3431" t="s">
        <v>309</v>
      </c>
    </row>
    <row r="3432" spans="1:39" ht="15" customHeight="1" x14ac:dyDescent="0.3">
      <c r="A3432" s="38" t="s">
        <v>7876</v>
      </c>
      <c r="B3432" t="s">
        <v>7877</v>
      </c>
      <c r="C3432" t="s">
        <v>7850</v>
      </c>
      <c r="D3432" t="s">
        <v>282</v>
      </c>
      <c r="E3432" t="s">
        <v>302</v>
      </c>
      <c r="I3432" t="s">
        <v>7878</v>
      </c>
      <c r="J3432" t="s">
        <v>329</v>
      </c>
      <c r="K3432" t="s">
        <v>2075</v>
      </c>
      <c r="L3432" t="s">
        <v>411</v>
      </c>
      <c r="O3432" t="s">
        <v>2228</v>
      </c>
      <c r="R3432" t="b">
        <v>0</v>
      </c>
      <c r="S3432" t="b">
        <v>0</v>
      </c>
      <c r="T3432" t="s">
        <v>425</v>
      </c>
      <c r="U3432">
        <v>0</v>
      </c>
      <c r="V3432" s="30" t="s">
        <v>3058</v>
      </c>
      <c r="AB3432"/>
      <c r="AD3432" s="27"/>
    </row>
    <row r="3433" spans="1:39" ht="15" customHeight="1" x14ac:dyDescent="0.3">
      <c r="A3433" s="38" t="s">
        <v>7879</v>
      </c>
      <c r="B3433" t="s">
        <v>7880</v>
      </c>
      <c r="C3433" t="s">
        <v>7850</v>
      </c>
      <c r="D3433" t="s">
        <v>282</v>
      </c>
      <c r="E3433" t="s">
        <v>302</v>
      </c>
      <c r="H3433" t="s">
        <v>293</v>
      </c>
      <c r="I3433" t="s">
        <v>7881</v>
      </c>
      <c r="J3433" t="s">
        <v>284</v>
      </c>
      <c r="K3433" t="s">
        <v>2075</v>
      </c>
      <c r="L3433" t="s">
        <v>411</v>
      </c>
      <c r="M3433" t="s">
        <v>338</v>
      </c>
      <c r="O3433" t="s">
        <v>2076</v>
      </c>
      <c r="Q3433" t="s">
        <v>341</v>
      </c>
      <c r="R3433" t="b">
        <v>0</v>
      </c>
      <c r="S3433" t="b">
        <v>0</v>
      </c>
      <c r="T3433" t="s">
        <v>425</v>
      </c>
      <c r="U3433">
        <v>0</v>
      </c>
      <c r="V3433" s="32" t="s">
        <v>7882</v>
      </c>
      <c r="W3433" t="s">
        <v>7883</v>
      </c>
      <c r="X3433" t="s">
        <v>282</v>
      </c>
      <c r="Y3433" t="s">
        <v>341</v>
      </c>
      <c r="Z3433" t="s">
        <v>284</v>
      </c>
      <c r="AA3433" t="s">
        <v>319</v>
      </c>
      <c r="AB3433"/>
      <c r="AC3433" t="s">
        <v>26119</v>
      </c>
      <c r="AD3433" s="27" t="s">
        <v>2075</v>
      </c>
      <c r="AE3433" t="s">
        <v>26041</v>
      </c>
      <c r="AF3433" t="s">
        <v>294</v>
      </c>
      <c r="AI3433" t="s">
        <v>26581</v>
      </c>
      <c r="AJ3433" t="s">
        <v>3247</v>
      </c>
      <c r="AK3433" t="s">
        <v>3160</v>
      </c>
      <c r="AL3433" s="12">
        <v>46147.556111111109</v>
      </c>
      <c r="AM3433" t="s">
        <v>309</v>
      </c>
    </row>
    <row r="3434" spans="1:39" ht="15" customHeight="1" x14ac:dyDescent="0.3">
      <c r="A3434" s="38" t="s">
        <v>7884</v>
      </c>
      <c r="B3434" t="s">
        <v>7885</v>
      </c>
      <c r="C3434" t="s">
        <v>7850</v>
      </c>
      <c r="D3434" t="s">
        <v>282</v>
      </c>
      <c r="E3434" t="s">
        <v>302</v>
      </c>
      <c r="I3434" t="s">
        <v>7886</v>
      </c>
      <c r="J3434" t="s">
        <v>329</v>
      </c>
      <c r="K3434" t="s">
        <v>2075</v>
      </c>
      <c r="L3434" t="s">
        <v>411</v>
      </c>
      <c r="O3434" t="s">
        <v>2228</v>
      </c>
      <c r="R3434" t="b">
        <v>0</v>
      </c>
      <c r="S3434" t="b">
        <v>0</v>
      </c>
      <c r="T3434" s="31" t="s">
        <v>425</v>
      </c>
      <c r="U3434" s="31">
        <v>0</v>
      </c>
      <c r="V3434" s="30" t="s">
        <v>3058</v>
      </c>
      <c r="AB3434"/>
      <c r="AD3434" s="27"/>
    </row>
    <row r="3435" spans="1:39" ht="15" customHeight="1" x14ac:dyDescent="0.3">
      <c r="A3435" s="38" t="s">
        <v>7895</v>
      </c>
      <c r="B3435" t="s">
        <v>7896</v>
      </c>
      <c r="C3435" t="s">
        <v>2073</v>
      </c>
      <c r="D3435" t="s">
        <v>282</v>
      </c>
      <c r="E3435" t="s">
        <v>319</v>
      </c>
      <c r="H3435" t="s">
        <v>313</v>
      </c>
      <c r="I3435" t="s">
        <v>7897</v>
      </c>
      <c r="J3435" t="s">
        <v>310</v>
      </c>
      <c r="K3435" t="s">
        <v>2094</v>
      </c>
      <c r="M3435" t="s">
        <v>290</v>
      </c>
      <c r="O3435" t="s">
        <v>2076</v>
      </c>
      <c r="Q3435" t="s">
        <v>344</v>
      </c>
      <c r="R3435" t="b">
        <v>0</v>
      </c>
      <c r="S3435" t="b">
        <v>0</v>
      </c>
      <c r="T3435" t="s">
        <v>426</v>
      </c>
      <c r="U3435">
        <v>1</v>
      </c>
      <c r="V3435" s="30" t="s">
        <v>7890</v>
      </c>
      <c r="W3435" t="s">
        <v>7891</v>
      </c>
      <c r="X3435" t="s">
        <v>282</v>
      </c>
      <c r="Y3435" t="s">
        <v>344</v>
      </c>
      <c r="Z3435" t="s">
        <v>310</v>
      </c>
      <c r="AA3435" t="s">
        <v>319</v>
      </c>
      <c r="AB3435"/>
      <c r="AD3435" s="27" t="s">
        <v>2094</v>
      </c>
      <c r="AF3435" t="s">
        <v>294</v>
      </c>
      <c r="AH3435" t="s">
        <v>2012</v>
      </c>
      <c r="AI3435" t="s">
        <v>2121</v>
      </c>
      <c r="AJ3435" t="s">
        <v>2122</v>
      </c>
      <c r="AK3435" t="s">
        <v>2082</v>
      </c>
      <c r="AL3435" s="12">
        <v>45883.286400462966</v>
      </c>
    </row>
    <row r="3436" spans="1:39" ht="15" customHeight="1" x14ac:dyDescent="0.3">
      <c r="A3436" s="38" t="s">
        <v>7895</v>
      </c>
      <c r="B3436" t="s">
        <v>7896</v>
      </c>
      <c r="C3436" t="s">
        <v>2073</v>
      </c>
      <c r="D3436" t="s">
        <v>282</v>
      </c>
      <c r="E3436" t="s">
        <v>319</v>
      </c>
      <c r="H3436" t="s">
        <v>313</v>
      </c>
      <c r="I3436" t="s">
        <v>7897</v>
      </c>
      <c r="J3436" t="s">
        <v>310</v>
      </c>
      <c r="K3436" t="s">
        <v>2094</v>
      </c>
      <c r="M3436" t="s">
        <v>290</v>
      </c>
      <c r="O3436" t="s">
        <v>2076</v>
      </c>
      <c r="R3436" t="b">
        <v>0</v>
      </c>
      <c r="S3436" t="b">
        <v>0</v>
      </c>
      <c r="T3436" t="s">
        <v>426</v>
      </c>
      <c r="U3436">
        <v>1</v>
      </c>
      <c r="V3436" s="32" t="s">
        <v>7865</v>
      </c>
      <c r="W3436" t="s">
        <v>7866</v>
      </c>
      <c r="X3436" t="s">
        <v>282</v>
      </c>
      <c r="Y3436" t="s">
        <v>311</v>
      </c>
      <c r="Z3436" t="s">
        <v>284</v>
      </c>
      <c r="AB3436"/>
      <c r="AD3436" s="27" t="s">
        <v>2075</v>
      </c>
      <c r="AF3436" t="s">
        <v>290</v>
      </c>
      <c r="AH3436" t="s">
        <v>2006</v>
      </c>
      <c r="AI3436" t="s">
        <v>2114</v>
      </c>
      <c r="AJ3436" t="s">
        <v>2115</v>
      </c>
      <c r="AK3436" t="s">
        <v>2082</v>
      </c>
      <c r="AL3436" s="12">
        <v>45774.193680555552</v>
      </c>
    </row>
    <row r="3437" spans="1:39" ht="15" customHeight="1" x14ac:dyDescent="0.3">
      <c r="A3437" s="38" t="s">
        <v>7857</v>
      </c>
      <c r="B3437" t="s">
        <v>7858</v>
      </c>
      <c r="C3437" t="s">
        <v>2073</v>
      </c>
      <c r="D3437" t="s">
        <v>282</v>
      </c>
      <c r="E3437" t="s">
        <v>319</v>
      </c>
      <c r="H3437" t="s">
        <v>313</v>
      </c>
      <c r="I3437" t="s">
        <v>7859</v>
      </c>
      <c r="J3437" t="s">
        <v>310</v>
      </c>
      <c r="K3437" t="s">
        <v>2094</v>
      </c>
      <c r="M3437" t="s">
        <v>294</v>
      </c>
      <c r="N3437" t="s">
        <v>295</v>
      </c>
      <c r="O3437" t="s">
        <v>2076</v>
      </c>
      <c r="Q3437" t="s">
        <v>344</v>
      </c>
      <c r="R3437" t="b">
        <v>0</v>
      </c>
      <c r="S3437" t="b">
        <v>0</v>
      </c>
      <c r="T3437" t="s">
        <v>426</v>
      </c>
      <c r="U3437">
        <v>1</v>
      </c>
      <c r="V3437" s="30" t="s">
        <v>7860</v>
      </c>
      <c r="W3437" t="s">
        <v>7861</v>
      </c>
      <c r="X3437" t="s">
        <v>282</v>
      </c>
      <c r="Y3437" t="s">
        <v>344</v>
      </c>
      <c r="Z3437" t="s">
        <v>310</v>
      </c>
      <c r="AA3437" t="s">
        <v>319</v>
      </c>
      <c r="AB3437"/>
      <c r="AD3437" s="27" t="s">
        <v>2094</v>
      </c>
      <c r="AF3437" t="s">
        <v>290</v>
      </c>
      <c r="AH3437" t="s">
        <v>2012</v>
      </c>
      <c r="AI3437" t="s">
        <v>2121</v>
      </c>
      <c r="AJ3437" t="s">
        <v>2122</v>
      </c>
      <c r="AK3437" t="s">
        <v>2082</v>
      </c>
      <c r="AL3437" s="12">
        <v>45883.285856481481</v>
      </c>
    </row>
    <row r="3438" spans="1:39" ht="15" customHeight="1" x14ac:dyDescent="0.3">
      <c r="A3438" s="38" t="s">
        <v>7857</v>
      </c>
      <c r="B3438" t="s">
        <v>7858</v>
      </c>
      <c r="C3438" t="s">
        <v>2073</v>
      </c>
      <c r="D3438" t="s">
        <v>282</v>
      </c>
      <c r="E3438" t="s">
        <v>319</v>
      </c>
      <c r="H3438" t="s">
        <v>313</v>
      </c>
      <c r="I3438" t="s">
        <v>7859</v>
      </c>
      <c r="J3438" t="s">
        <v>310</v>
      </c>
      <c r="K3438" t="s">
        <v>2094</v>
      </c>
      <c r="M3438" t="s">
        <v>294</v>
      </c>
      <c r="N3438" t="s">
        <v>295</v>
      </c>
      <c r="O3438" t="s">
        <v>2076</v>
      </c>
      <c r="Q3438" t="s">
        <v>344</v>
      </c>
      <c r="R3438" t="b">
        <v>0</v>
      </c>
      <c r="S3438" t="b">
        <v>0</v>
      </c>
      <c r="T3438" t="s">
        <v>426</v>
      </c>
      <c r="U3438">
        <v>1</v>
      </c>
      <c r="V3438" s="30" t="s">
        <v>7862</v>
      </c>
      <c r="W3438" t="s">
        <v>7861</v>
      </c>
      <c r="X3438" t="s">
        <v>282</v>
      </c>
      <c r="Y3438" t="s">
        <v>344</v>
      </c>
      <c r="Z3438" t="s">
        <v>310</v>
      </c>
      <c r="AA3438" t="s">
        <v>319</v>
      </c>
      <c r="AB3438"/>
      <c r="AD3438" s="27" t="s">
        <v>3330</v>
      </c>
      <c r="AF3438" t="s">
        <v>290</v>
      </c>
      <c r="AH3438" t="s">
        <v>1946</v>
      </c>
      <c r="AI3438" t="s">
        <v>7863</v>
      </c>
      <c r="AJ3438" t="s">
        <v>7864</v>
      </c>
      <c r="AK3438" t="s">
        <v>2082</v>
      </c>
      <c r="AL3438" s="12">
        <v>45695.445775462962</v>
      </c>
    </row>
    <row r="3439" spans="1:39" ht="15" customHeight="1" x14ac:dyDescent="0.3">
      <c r="A3439" s="38" t="s">
        <v>7857</v>
      </c>
      <c r="B3439" t="s">
        <v>7858</v>
      </c>
      <c r="C3439" t="s">
        <v>2073</v>
      </c>
      <c r="D3439" t="s">
        <v>282</v>
      </c>
      <c r="E3439" t="s">
        <v>319</v>
      </c>
      <c r="H3439" t="s">
        <v>313</v>
      </c>
      <c r="I3439" t="s">
        <v>7859</v>
      </c>
      <c r="J3439" t="s">
        <v>310</v>
      </c>
      <c r="K3439" t="s">
        <v>2094</v>
      </c>
      <c r="M3439" t="s">
        <v>294</v>
      </c>
      <c r="N3439" t="s">
        <v>295</v>
      </c>
      <c r="O3439" t="s">
        <v>2076</v>
      </c>
      <c r="R3439" t="b">
        <v>0</v>
      </c>
      <c r="S3439" t="b">
        <v>0</v>
      </c>
      <c r="T3439" t="s">
        <v>426</v>
      </c>
      <c r="U3439">
        <v>1</v>
      </c>
      <c r="V3439" s="32" t="s">
        <v>7865</v>
      </c>
      <c r="W3439" t="s">
        <v>7866</v>
      </c>
      <c r="X3439" t="s">
        <v>282</v>
      </c>
      <c r="Y3439" t="s">
        <v>311</v>
      </c>
      <c r="Z3439" t="s">
        <v>284</v>
      </c>
      <c r="AB3439"/>
      <c r="AD3439" s="27" t="s">
        <v>2075</v>
      </c>
      <c r="AF3439" t="s">
        <v>290</v>
      </c>
      <c r="AH3439" t="s">
        <v>2006</v>
      </c>
      <c r="AI3439" t="s">
        <v>2114</v>
      </c>
      <c r="AJ3439" t="s">
        <v>2115</v>
      </c>
      <c r="AK3439" t="s">
        <v>2082</v>
      </c>
      <c r="AL3439" s="12">
        <v>45774.193680555552</v>
      </c>
    </row>
    <row r="3440" spans="1:39" ht="15" customHeight="1" x14ac:dyDescent="0.3">
      <c r="A3440" s="38" t="s">
        <v>7887</v>
      </c>
      <c r="B3440" t="s">
        <v>7888</v>
      </c>
      <c r="C3440" t="s">
        <v>2073</v>
      </c>
      <c r="D3440" t="s">
        <v>282</v>
      </c>
      <c r="E3440" t="s">
        <v>319</v>
      </c>
      <c r="H3440" t="s">
        <v>313</v>
      </c>
      <c r="I3440" t="s">
        <v>7889</v>
      </c>
      <c r="J3440" t="s">
        <v>310</v>
      </c>
      <c r="K3440" t="s">
        <v>2094</v>
      </c>
      <c r="M3440" t="s">
        <v>290</v>
      </c>
      <c r="O3440" t="s">
        <v>2076</v>
      </c>
      <c r="Q3440" t="s">
        <v>344</v>
      </c>
      <c r="R3440" t="b">
        <v>0</v>
      </c>
      <c r="S3440" t="b">
        <v>0</v>
      </c>
      <c r="T3440" t="s">
        <v>426</v>
      </c>
      <c r="U3440">
        <v>1</v>
      </c>
      <c r="V3440" s="30" t="s">
        <v>7890</v>
      </c>
      <c r="W3440" t="s">
        <v>7891</v>
      </c>
      <c r="X3440" t="s">
        <v>282</v>
      </c>
      <c r="Y3440" t="s">
        <v>344</v>
      </c>
      <c r="Z3440" t="s">
        <v>310</v>
      </c>
      <c r="AA3440" t="s">
        <v>319</v>
      </c>
      <c r="AB3440"/>
      <c r="AD3440" s="27" t="s">
        <v>2094</v>
      </c>
      <c r="AF3440" t="s">
        <v>294</v>
      </c>
      <c r="AH3440" t="s">
        <v>2012</v>
      </c>
      <c r="AI3440" t="s">
        <v>2121</v>
      </c>
      <c r="AJ3440" t="s">
        <v>2122</v>
      </c>
      <c r="AK3440" t="s">
        <v>2082</v>
      </c>
      <c r="AL3440" s="12">
        <v>45883.286400462966</v>
      </c>
    </row>
    <row r="3441" spans="1:39" ht="15" customHeight="1" x14ac:dyDescent="0.3">
      <c r="A3441" s="38" t="s">
        <v>7887</v>
      </c>
      <c r="B3441" t="s">
        <v>7888</v>
      </c>
      <c r="C3441" t="s">
        <v>2073</v>
      </c>
      <c r="D3441" t="s">
        <v>282</v>
      </c>
      <c r="E3441" t="s">
        <v>319</v>
      </c>
      <c r="H3441" t="s">
        <v>313</v>
      </c>
      <c r="I3441" t="s">
        <v>7889</v>
      </c>
      <c r="J3441" t="s">
        <v>310</v>
      </c>
      <c r="K3441" t="s">
        <v>2094</v>
      </c>
      <c r="M3441" t="s">
        <v>290</v>
      </c>
      <c r="O3441" t="s">
        <v>2076</v>
      </c>
      <c r="R3441" t="b">
        <v>0</v>
      </c>
      <c r="S3441" t="b">
        <v>0</v>
      </c>
      <c r="T3441" s="31" t="s">
        <v>426</v>
      </c>
      <c r="U3441" s="31">
        <v>1</v>
      </c>
      <c r="V3441" s="32" t="s">
        <v>7865</v>
      </c>
      <c r="W3441" t="s">
        <v>7866</v>
      </c>
      <c r="X3441" t="s">
        <v>282</v>
      </c>
      <c r="Y3441" t="s">
        <v>311</v>
      </c>
      <c r="Z3441" t="s">
        <v>284</v>
      </c>
      <c r="AB3441"/>
      <c r="AD3441" s="27" t="s">
        <v>2075</v>
      </c>
      <c r="AF3441" t="s">
        <v>290</v>
      </c>
      <c r="AH3441" t="s">
        <v>2006</v>
      </c>
      <c r="AI3441" t="s">
        <v>2114</v>
      </c>
      <c r="AJ3441" t="s">
        <v>2115</v>
      </c>
      <c r="AK3441" t="s">
        <v>2082</v>
      </c>
      <c r="AL3441" s="12">
        <v>45774.193680555552</v>
      </c>
    </row>
    <row r="3442" spans="1:39" ht="15" customHeight="1" x14ac:dyDescent="0.3">
      <c r="A3442" s="38" t="s">
        <v>7908</v>
      </c>
      <c r="B3442" t="s">
        <v>7909</v>
      </c>
      <c r="C3442" t="s">
        <v>7850</v>
      </c>
      <c r="D3442" t="s">
        <v>282</v>
      </c>
      <c r="E3442" t="s">
        <v>302</v>
      </c>
      <c r="H3442" t="s">
        <v>293</v>
      </c>
      <c r="I3442" t="s">
        <v>7910</v>
      </c>
      <c r="J3442" t="s">
        <v>284</v>
      </c>
      <c r="K3442" t="s">
        <v>2075</v>
      </c>
      <c r="L3442" t="s">
        <v>411</v>
      </c>
      <c r="M3442" t="s">
        <v>290</v>
      </c>
      <c r="O3442" t="s">
        <v>2076</v>
      </c>
      <c r="Q3442" t="s">
        <v>341</v>
      </c>
      <c r="R3442" t="b">
        <v>0</v>
      </c>
      <c r="S3442" t="b">
        <v>0</v>
      </c>
      <c r="T3442" s="31" t="s">
        <v>425</v>
      </c>
      <c r="U3442" s="31">
        <v>0</v>
      </c>
      <c r="V3442" s="30" t="s">
        <v>7911</v>
      </c>
      <c r="W3442" t="s">
        <v>7912</v>
      </c>
      <c r="X3442" t="s">
        <v>282</v>
      </c>
      <c r="Y3442" t="s">
        <v>341</v>
      </c>
      <c r="Z3442" t="s">
        <v>284</v>
      </c>
      <c r="AB3442"/>
      <c r="AC3442" t="s">
        <v>26118</v>
      </c>
      <c r="AD3442" s="27" t="s">
        <v>2075</v>
      </c>
      <c r="AE3442" t="s">
        <v>26041</v>
      </c>
      <c r="AF3442" t="s">
        <v>290</v>
      </c>
      <c r="AI3442" t="s">
        <v>26581</v>
      </c>
      <c r="AJ3442" t="s">
        <v>3247</v>
      </c>
      <c r="AK3442" t="s">
        <v>2082</v>
      </c>
      <c r="AL3442" s="12">
        <v>46147.55609953704</v>
      </c>
      <c r="AM3442" t="s">
        <v>309</v>
      </c>
    </row>
    <row r="3443" spans="1:39" ht="15" customHeight="1" x14ac:dyDescent="0.3">
      <c r="A3443" s="38" t="s">
        <v>7848</v>
      </c>
      <c r="B3443" t="s">
        <v>7849</v>
      </c>
      <c r="C3443" t="s">
        <v>7850</v>
      </c>
      <c r="D3443" t="s">
        <v>282</v>
      </c>
      <c r="E3443" t="s">
        <v>302</v>
      </c>
      <c r="H3443" t="s">
        <v>2067</v>
      </c>
      <c r="I3443" t="s">
        <v>7851</v>
      </c>
      <c r="J3443" t="s">
        <v>329</v>
      </c>
      <c r="K3443" t="s">
        <v>2075</v>
      </c>
      <c r="L3443" t="s">
        <v>411</v>
      </c>
      <c r="O3443" t="s">
        <v>2228</v>
      </c>
      <c r="Q3443" t="s">
        <v>314</v>
      </c>
      <c r="R3443" t="b">
        <v>0</v>
      </c>
      <c r="S3443" t="b">
        <v>0</v>
      </c>
      <c r="T3443" t="s">
        <v>425</v>
      </c>
      <c r="U3443">
        <v>0</v>
      </c>
      <c r="V3443" s="32" t="s">
        <v>2235</v>
      </c>
      <c r="AB3443"/>
      <c r="AD3443" s="27"/>
    </row>
    <row r="3444" spans="1:39" ht="15" customHeight="1" x14ac:dyDescent="0.3">
      <c r="A3444" s="38" t="s">
        <v>7852</v>
      </c>
      <c r="B3444" t="s">
        <v>7853</v>
      </c>
      <c r="C3444" t="s">
        <v>2073</v>
      </c>
      <c r="D3444" t="s">
        <v>282</v>
      </c>
      <c r="E3444" t="s">
        <v>299</v>
      </c>
      <c r="H3444" t="s">
        <v>293</v>
      </c>
      <c r="I3444" t="s">
        <v>7854</v>
      </c>
      <c r="J3444" t="s">
        <v>310</v>
      </c>
      <c r="K3444" t="s">
        <v>2075</v>
      </c>
      <c r="M3444" t="s">
        <v>294</v>
      </c>
      <c r="N3444" t="s">
        <v>295</v>
      </c>
      <c r="O3444" t="s">
        <v>2076</v>
      </c>
      <c r="Q3444" t="s">
        <v>311</v>
      </c>
      <c r="R3444" t="b">
        <v>0</v>
      </c>
      <c r="S3444" t="b">
        <v>0</v>
      </c>
      <c r="T3444" t="s">
        <v>426</v>
      </c>
      <c r="U3444">
        <v>1</v>
      </c>
      <c r="V3444" s="30" t="s">
        <v>7855</v>
      </c>
      <c r="W3444" t="s">
        <v>7856</v>
      </c>
      <c r="X3444" t="s">
        <v>282</v>
      </c>
      <c r="Y3444" t="s">
        <v>311</v>
      </c>
      <c r="Z3444" t="s">
        <v>310</v>
      </c>
      <c r="AA3444" t="s">
        <v>302</v>
      </c>
      <c r="AB3444"/>
      <c r="AD3444" s="27" t="s">
        <v>2075</v>
      </c>
      <c r="AF3444" t="s">
        <v>294</v>
      </c>
      <c r="AH3444" t="s">
        <v>2013</v>
      </c>
      <c r="AI3444" t="s">
        <v>2121</v>
      </c>
      <c r="AJ3444" t="s">
        <v>2122</v>
      </c>
      <c r="AK3444" t="s">
        <v>2082</v>
      </c>
      <c r="AL3444" s="12">
        <v>45884.87940972222</v>
      </c>
    </row>
    <row r="3445" spans="1:39" ht="15" customHeight="1" x14ac:dyDescent="0.3">
      <c r="A3445" s="38" t="s">
        <v>7892</v>
      </c>
      <c r="B3445" t="s">
        <v>7893</v>
      </c>
      <c r="C3445" t="s">
        <v>2073</v>
      </c>
      <c r="D3445" t="s">
        <v>282</v>
      </c>
      <c r="E3445" t="s">
        <v>319</v>
      </c>
      <c r="H3445" t="s">
        <v>313</v>
      </c>
      <c r="I3445" t="s">
        <v>7894</v>
      </c>
      <c r="J3445" t="s">
        <v>310</v>
      </c>
      <c r="K3445" t="s">
        <v>2094</v>
      </c>
      <c r="M3445" t="s">
        <v>294</v>
      </c>
      <c r="N3445" t="s">
        <v>295</v>
      </c>
      <c r="O3445" t="s">
        <v>2076</v>
      </c>
      <c r="Q3445" t="s">
        <v>344</v>
      </c>
      <c r="R3445" t="b">
        <v>0</v>
      </c>
      <c r="S3445" t="b">
        <v>0</v>
      </c>
      <c r="T3445" t="s">
        <v>426</v>
      </c>
      <c r="U3445">
        <v>1</v>
      </c>
      <c r="V3445" s="32" t="s">
        <v>7860</v>
      </c>
      <c r="W3445" t="s">
        <v>7861</v>
      </c>
      <c r="X3445" t="s">
        <v>282</v>
      </c>
      <c r="Y3445" t="s">
        <v>344</v>
      </c>
      <c r="Z3445" t="s">
        <v>310</v>
      </c>
      <c r="AA3445" t="s">
        <v>319</v>
      </c>
      <c r="AB3445"/>
      <c r="AD3445" s="27" t="s">
        <v>2094</v>
      </c>
      <c r="AF3445" t="s">
        <v>290</v>
      </c>
      <c r="AH3445" t="s">
        <v>2012</v>
      </c>
      <c r="AI3445" t="s">
        <v>2121</v>
      </c>
      <c r="AJ3445" t="s">
        <v>2122</v>
      </c>
      <c r="AK3445" t="s">
        <v>2082</v>
      </c>
      <c r="AL3445" s="12">
        <v>45883.285856481481</v>
      </c>
    </row>
    <row r="3446" spans="1:39" ht="15" customHeight="1" x14ac:dyDescent="0.3">
      <c r="A3446" s="38" t="s">
        <v>7892</v>
      </c>
      <c r="B3446" t="s">
        <v>7893</v>
      </c>
      <c r="C3446" t="s">
        <v>2073</v>
      </c>
      <c r="D3446" t="s">
        <v>282</v>
      </c>
      <c r="E3446" t="s">
        <v>319</v>
      </c>
      <c r="H3446" t="s">
        <v>313</v>
      </c>
      <c r="I3446" t="s">
        <v>7894</v>
      </c>
      <c r="J3446" t="s">
        <v>310</v>
      </c>
      <c r="K3446" t="s">
        <v>2094</v>
      </c>
      <c r="M3446" t="s">
        <v>294</v>
      </c>
      <c r="N3446" t="s">
        <v>295</v>
      </c>
      <c r="O3446" t="s">
        <v>2076</v>
      </c>
      <c r="Q3446" t="s">
        <v>344</v>
      </c>
      <c r="R3446" t="b">
        <v>0</v>
      </c>
      <c r="S3446" t="b">
        <v>0</v>
      </c>
      <c r="T3446" t="s">
        <v>426</v>
      </c>
      <c r="U3446">
        <v>1</v>
      </c>
      <c r="V3446" s="30" t="s">
        <v>7862</v>
      </c>
      <c r="W3446" t="s">
        <v>7861</v>
      </c>
      <c r="X3446" t="s">
        <v>282</v>
      </c>
      <c r="Y3446" t="s">
        <v>344</v>
      </c>
      <c r="Z3446" t="s">
        <v>310</v>
      </c>
      <c r="AA3446" t="s">
        <v>319</v>
      </c>
      <c r="AB3446"/>
      <c r="AD3446" s="27" t="s">
        <v>3330</v>
      </c>
      <c r="AF3446" t="s">
        <v>290</v>
      </c>
      <c r="AH3446" t="s">
        <v>1946</v>
      </c>
      <c r="AI3446" t="s">
        <v>7863</v>
      </c>
      <c r="AJ3446" t="s">
        <v>7864</v>
      </c>
      <c r="AK3446" t="s">
        <v>2082</v>
      </c>
      <c r="AL3446" s="12">
        <v>45695.445775462962</v>
      </c>
    </row>
    <row r="3447" spans="1:39" ht="15" customHeight="1" x14ac:dyDescent="0.3">
      <c r="A3447" s="38" t="s">
        <v>7892</v>
      </c>
      <c r="B3447" t="s">
        <v>7893</v>
      </c>
      <c r="C3447" t="s">
        <v>2073</v>
      </c>
      <c r="D3447" t="s">
        <v>282</v>
      </c>
      <c r="E3447" t="s">
        <v>319</v>
      </c>
      <c r="H3447" t="s">
        <v>313</v>
      </c>
      <c r="I3447" t="s">
        <v>7894</v>
      </c>
      <c r="J3447" t="s">
        <v>310</v>
      </c>
      <c r="K3447" t="s">
        <v>2094</v>
      </c>
      <c r="M3447" t="s">
        <v>294</v>
      </c>
      <c r="N3447" t="s">
        <v>295</v>
      </c>
      <c r="O3447" t="s">
        <v>2076</v>
      </c>
      <c r="R3447" t="b">
        <v>0</v>
      </c>
      <c r="S3447" t="b">
        <v>0</v>
      </c>
      <c r="T3447" t="s">
        <v>426</v>
      </c>
      <c r="U3447">
        <v>1</v>
      </c>
      <c r="V3447" s="32" t="s">
        <v>7865</v>
      </c>
      <c r="W3447" t="s">
        <v>7866</v>
      </c>
      <c r="X3447" t="s">
        <v>282</v>
      </c>
      <c r="Y3447" t="s">
        <v>311</v>
      </c>
      <c r="Z3447" t="s">
        <v>284</v>
      </c>
      <c r="AB3447"/>
      <c r="AD3447" s="27" t="s">
        <v>2075</v>
      </c>
      <c r="AF3447" t="s">
        <v>290</v>
      </c>
      <c r="AH3447" t="s">
        <v>2006</v>
      </c>
      <c r="AI3447" t="s">
        <v>2114</v>
      </c>
      <c r="AJ3447" t="s">
        <v>2115</v>
      </c>
      <c r="AK3447" t="s">
        <v>2082</v>
      </c>
      <c r="AL3447" s="12">
        <v>45774.193680555552</v>
      </c>
    </row>
    <row r="3448" spans="1:39" ht="15" customHeight="1" x14ac:dyDescent="0.3">
      <c r="A3448" s="38" t="s">
        <v>7913</v>
      </c>
      <c r="B3448" t="s">
        <v>3307</v>
      </c>
      <c r="C3448" t="s">
        <v>7850</v>
      </c>
      <c r="D3448" t="s">
        <v>282</v>
      </c>
      <c r="E3448" t="s">
        <v>283</v>
      </c>
      <c r="G3448" t="s">
        <v>298</v>
      </c>
      <c r="H3448" t="s">
        <v>298</v>
      </c>
      <c r="I3448" t="s">
        <v>7914</v>
      </c>
      <c r="J3448" t="s">
        <v>329</v>
      </c>
      <c r="K3448" t="s">
        <v>2075</v>
      </c>
      <c r="L3448" t="s">
        <v>26037</v>
      </c>
      <c r="O3448" t="s">
        <v>2228</v>
      </c>
      <c r="Q3448" t="s">
        <v>314</v>
      </c>
      <c r="R3448" t="b">
        <v>0</v>
      </c>
      <c r="S3448" t="b">
        <v>0</v>
      </c>
      <c r="T3448" t="s">
        <v>425</v>
      </c>
      <c r="U3448">
        <v>0</v>
      </c>
      <c r="V3448" s="30" t="s">
        <v>2235</v>
      </c>
      <c r="AB3448"/>
      <c r="AD3448" s="27"/>
    </row>
    <row r="3449" spans="1:39" ht="15" customHeight="1" x14ac:dyDescent="0.3">
      <c r="A3449" s="38" t="s">
        <v>7915</v>
      </c>
      <c r="B3449" t="s">
        <v>3316</v>
      </c>
      <c r="C3449" t="s">
        <v>7850</v>
      </c>
      <c r="D3449" t="s">
        <v>282</v>
      </c>
      <c r="E3449" t="s">
        <v>283</v>
      </c>
      <c r="G3449" t="s">
        <v>298</v>
      </c>
      <c r="H3449" t="s">
        <v>298</v>
      </c>
      <c r="I3449" t="s">
        <v>7916</v>
      </c>
      <c r="J3449" t="s">
        <v>329</v>
      </c>
      <c r="K3449" t="s">
        <v>2075</v>
      </c>
      <c r="L3449" t="s">
        <v>26037</v>
      </c>
      <c r="O3449" t="s">
        <v>2228</v>
      </c>
      <c r="Q3449" t="s">
        <v>314</v>
      </c>
      <c r="R3449" t="b">
        <v>0</v>
      </c>
      <c r="S3449" t="b">
        <v>0</v>
      </c>
      <c r="T3449" s="31" t="s">
        <v>425</v>
      </c>
      <c r="U3449" s="31">
        <v>0</v>
      </c>
      <c r="V3449" s="32" t="s">
        <v>2235</v>
      </c>
      <c r="AB3449"/>
      <c r="AD3449" s="27"/>
    </row>
    <row r="3450" spans="1:39" ht="15" customHeight="1" x14ac:dyDescent="0.3">
      <c r="A3450" s="38" t="s">
        <v>7867</v>
      </c>
      <c r="B3450" t="s">
        <v>2200</v>
      </c>
      <c r="C3450" t="s">
        <v>2092</v>
      </c>
      <c r="D3450" t="s">
        <v>282</v>
      </c>
      <c r="E3450" t="s">
        <v>328</v>
      </c>
      <c r="G3450" t="s">
        <v>320</v>
      </c>
      <c r="H3450" t="s">
        <v>320</v>
      </c>
      <c r="I3450" t="s">
        <v>7868</v>
      </c>
      <c r="J3450" t="s">
        <v>284</v>
      </c>
      <c r="K3450" t="s">
        <v>2094</v>
      </c>
      <c r="M3450" t="s">
        <v>294</v>
      </c>
      <c r="N3450" t="s">
        <v>295</v>
      </c>
      <c r="O3450" t="s">
        <v>2076</v>
      </c>
      <c r="Q3450" t="s">
        <v>305</v>
      </c>
      <c r="R3450" t="b">
        <v>0</v>
      </c>
      <c r="S3450" t="b">
        <v>0</v>
      </c>
      <c r="T3450" t="s">
        <v>426</v>
      </c>
      <c r="U3450">
        <v>1</v>
      </c>
      <c r="V3450" s="30" t="s">
        <v>7869</v>
      </c>
      <c r="W3450" t="s">
        <v>7870</v>
      </c>
      <c r="X3450" t="s">
        <v>282</v>
      </c>
      <c r="Y3450" t="s">
        <v>305</v>
      </c>
      <c r="Z3450" t="s">
        <v>284</v>
      </c>
      <c r="AA3450" t="s">
        <v>283</v>
      </c>
      <c r="AB3450"/>
      <c r="AD3450" s="27" t="s">
        <v>2094</v>
      </c>
      <c r="AE3450" t="s">
        <v>289</v>
      </c>
      <c r="AF3450" t="s">
        <v>294</v>
      </c>
      <c r="AH3450" t="s">
        <v>625</v>
      </c>
      <c r="AI3450" t="s">
        <v>7871</v>
      </c>
      <c r="AJ3450" t="s">
        <v>5264</v>
      </c>
      <c r="AK3450" t="s">
        <v>2082</v>
      </c>
      <c r="AL3450" s="12">
        <v>46168.364710648151</v>
      </c>
      <c r="AM3450" t="s">
        <v>309</v>
      </c>
    </row>
    <row r="3451" spans="1:39" ht="15" customHeight="1" x14ac:dyDescent="0.3">
      <c r="A3451" s="38" t="s">
        <v>7960</v>
      </c>
      <c r="B3451" t="s">
        <v>2604</v>
      </c>
      <c r="C3451" t="s">
        <v>2073</v>
      </c>
      <c r="D3451" t="s">
        <v>282</v>
      </c>
      <c r="E3451" t="s">
        <v>283</v>
      </c>
      <c r="H3451" t="s">
        <v>25738</v>
      </c>
      <c r="I3451" t="s">
        <v>7961</v>
      </c>
      <c r="J3451" t="s">
        <v>310</v>
      </c>
      <c r="K3451" t="s">
        <v>2075</v>
      </c>
      <c r="M3451" t="s">
        <v>290</v>
      </c>
      <c r="O3451" t="s">
        <v>2076</v>
      </c>
      <c r="Q3451" t="s">
        <v>311</v>
      </c>
      <c r="R3451" t="b">
        <v>0</v>
      </c>
      <c r="S3451" t="b">
        <v>0</v>
      </c>
      <c r="T3451" t="s">
        <v>426</v>
      </c>
      <c r="U3451">
        <v>1</v>
      </c>
      <c r="V3451" s="32" t="s">
        <v>7962</v>
      </c>
      <c r="W3451" t="s">
        <v>7963</v>
      </c>
      <c r="X3451" t="s">
        <v>282</v>
      </c>
      <c r="Y3451" t="s">
        <v>311</v>
      </c>
      <c r="Z3451" t="s">
        <v>284</v>
      </c>
      <c r="AA3451" t="s">
        <v>283</v>
      </c>
      <c r="AB3451"/>
      <c r="AD3451" s="27" t="s">
        <v>2079</v>
      </c>
      <c r="AF3451" t="s">
        <v>290</v>
      </c>
      <c r="AH3451" t="s">
        <v>2012</v>
      </c>
      <c r="AI3451" t="s">
        <v>2121</v>
      </c>
      <c r="AJ3451" t="s">
        <v>2122</v>
      </c>
      <c r="AK3451" t="s">
        <v>2082</v>
      </c>
      <c r="AL3451" s="12">
        <v>45883.547731481478</v>
      </c>
    </row>
    <row r="3452" spans="1:39" ht="15" customHeight="1" x14ac:dyDescent="0.3">
      <c r="A3452" s="38" t="s">
        <v>7906</v>
      </c>
      <c r="B3452" t="s">
        <v>346</v>
      </c>
      <c r="C3452" t="s">
        <v>2092</v>
      </c>
      <c r="D3452" t="s">
        <v>310</v>
      </c>
      <c r="E3452" t="s">
        <v>299</v>
      </c>
      <c r="G3452" t="s">
        <v>318</v>
      </c>
      <c r="I3452" t="s">
        <v>7907</v>
      </c>
      <c r="J3452" t="s">
        <v>329</v>
      </c>
      <c r="K3452" t="s">
        <v>2075</v>
      </c>
      <c r="M3452" t="s">
        <v>294</v>
      </c>
      <c r="N3452" t="s">
        <v>295</v>
      </c>
      <c r="O3452" t="s">
        <v>2228</v>
      </c>
      <c r="Q3452" t="s">
        <v>324</v>
      </c>
      <c r="R3452" t="b">
        <v>0</v>
      </c>
      <c r="S3452" t="b">
        <v>0</v>
      </c>
      <c r="T3452" t="s">
        <v>25455</v>
      </c>
      <c r="U3452" t="s">
        <v>2244</v>
      </c>
      <c r="V3452" s="30" t="s">
        <v>2235</v>
      </c>
      <c r="AB3452"/>
      <c r="AD3452" s="27"/>
    </row>
    <row r="3453" spans="1:39" ht="15" customHeight="1" x14ac:dyDescent="0.3">
      <c r="A3453" s="38" t="s">
        <v>7903</v>
      </c>
      <c r="B3453" t="s">
        <v>2101</v>
      </c>
      <c r="C3453" t="s">
        <v>2073</v>
      </c>
      <c r="D3453" t="s">
        <v>282</v>
      </c>
      <c r="E3453" t="s">
        <v>283</v>
      </c>
      <c r="H3453" t="s">
        <v>293</v>
      </c>
      <c r="I3453" t="s">
        <v>7904</v>
      </c>
      <c r="K3453" t="s">
        <v>2075</v>
      </c>
      <c r="M3453" t="s">
        <v>343</v>
      </c>
      <c r="N3453" t="s">
        <v>345</v>
      </c>
      <c r="O3453" t="s">
        <v>2076</v>
      </c>
      <c r="Q3453" t="s">
        <v>311</v>
      </c>
      <c r="R3453" t="b">
        <v>0</v>
      </c>
      <c r="S3453" t="b">
        <v>0</v>
      </c>
      <c r="T3453" t="s">
        <v>426</v>
      </c>
      <c r="U3453">
        <v>1</v>
      </c>
      <c r="V3453" s="32" t="s">
        <v>7905</v>
      </c>
      <c r="W3453" t="s">
        <v>2104</v>
      </c>
      <c r="X3453" t="s">
        <v>282</v>
      </c>
      <c r="Y3453" t="s">
        <v>311</v>
      </c>
      <c r="Z3453" t="s">
        <v>284</v>
      </c>
      <c r="AA3453" t="s">
        <v>283</v>
      </c>
      <c r="AB3453"/>
      <c r="AD3453" s="27" t="s">
        <v>2075</v>
      </c>
      <c r="AF3453" t="s">
        <v>343</v>
      </c>
      <c r="AH3453" t="s">
        <v>2012</v>
      </c>
      <c r="AI3453" t="s">
        <v>2121</v>
      </c>
      <c r="AJ3453" t="s">
        <v>2122</v>
      </c>
      <c r="AK3453" t="s">
        <v>2082</v>
      </c>
      <c r="AL3453" s="12">
        <v>45885.096724537034</v>
      </c>
    </row>
    <row r="3454" spans="1:39" ht="15" customHeight="1" x14ac:dyDescent="0.3">
      <c r="A3454" s="38" t="s">
        <v>7898</v>
      </c>
      <c r="B3454" t="s">
        <v>7899</v>
      </c>
      <c r="C3454" t="s">
        <v>2073</v>
      </c>
      <c r="D3454" t="s">
        <v>282</v>
      </c>
      <c r="E3454" t="s">
        <v>339</v>
      </c>
      <c r="H3454" t="s">
        <v>313</v>
      </c>
      <c r="I3454" t="s">
        <v>7900</v>
      </c>
      <c r="J3454" t="s">
        <v>310</v>
      </c>
      <c r="K3454" t="s">
        <v>2075</v>
      </c>
      <c r="M3454" t="s">
        <v>290</v>
      </c>
      <c r="O3454" t="s">
        <v>2076</v>
      </c>
      <c r="Q3454" t="s">
        <v>311</v>
      </c>
      <c r="R3454" t="b">
        <v>0</v>
      </c>
      <c r="S3454" t="b">
        <v>0</v>
      </c>
      <c r="T3454" s="31" t="s">
        <v>426</v>
      </c>
      <c r="U3454" s="31">
        <v>1</v>
      </c>
      <c r="V3454" s="30" t="s">
        <v>7901</v>
      </c>
      <c r="W3454" t="s">
        <v>7902</v>
      </c>
      <c r="X3454" t="s">
        <v>282</v>
      </c>
      <c r="Y3454" t="s">
        <v>311</v>
      </c>
      <c r="Z3454" t="s">
        <v>310</v>
      </c>
      <c r="AA3454" t="s">
        <v>339</v>
      </c>
      <c r="AB3454"/>
      <c r="AD3454" s="27" t="s">
        <v>2079</v>
      </c>
      <c r="AE3454" t="s">
        <v>326</v>
      </c>
      <c r="AF3454" t="s">
        <v>290</v>
      </c>
      <c r="AH3454" t="s">
        <v>2016</v>
      </c>
      <c r="AI3454" t="s">
        <v>2121</v>
      </c>
      <c r="AJ3454" t="s">
        <v>2122</v>
      </c>
      <c r="AK3454" t="s">
        <v>2082</v>
      </c>
      <c r="AL3454" s="12">
        <v>45884.867905092593</v>
      </c>
    </row>
    <row r="3455" spans="1:39" ht="15" customHeight="1" x14ac:dyDescent="0.3">
      <c r="A3455" s="38" t="s">
        <v>7933</v>
      </c>
      <c r="B3455" t="s">
        <v>7934</v>
      </c>
      <c r="C3455" t="s">
        <v>2092</v>
      </c>
      <c r="D3455" t="s">
        <v>282</v>
      </c>
      <c r="E3455" t="s">
        <v>292</v>
      </c>
      <c r="G3455" t="s">
        <v>298</v>
      </c>
      <c r="H3455" t="s">
        <v>298</v>
      </c>
      <c r="I3455" t="s">
        <v>7935</v>
      </c>
      <c r="J3455" t="s">
        <v>284</v>
      </c>
      <c r="K3455" t="s">
        <v>2075</v>
      </c>
      <c r="M3455" t="s">
        <v>294</v>
      </c>
      <c r="N3455" t="s">
        <v>295</v>
      </c>
      <c r="O3455" t="s">
        <v>2076</v>
      </c>
      <c r="P3455" t="s">
        <v>296</v>
      </c>
      <c r="Q3455" t="s">
        <v>367</v>
      </c>
      <c r="R3455" t="b">
        <v>1</v>
      </c>
      <c r="S3455" t="b">
        <v>1</v>
      </c>
      <c r="T3455" s="31" t="s">
        <v>25454</v>
      </c>
      <c r="U3455" s="31" t="s">
        <v>2234</v>
      </c>
      <c r="V3455" s="32" t="s">
        <v>2235</v>
      </c>
      <c r="AB3455"/>
      <c r="AD3455" s="27"/>
    </row>
    <row r="3456" spans="1:39" ht="15" customHeight="1" x14ac:dyDescent="0.3">
      <c r="A3456" s="38" t="s">
        <v>7936</v>
      </c>
      <c r="B3456" t="s">
        <v>7937</v>
      </c>
      <c r="C3456" t="s">
        <v>2092</v>
      </c>
      <c r="D3456" t="s">
        <v>282</v>
      </c>
      <c r="E3456" t="s">
        <v>292</v>
      </c>
      <c r="G3456" t="s">
        <v>298</v>
      </c>
      <c r="H3456" t="s">
        <v>298</v>
      </c>
      <c r="I3456" t="s">
        <v>7938</v>
      </c>
      <c r="J3456" t="s">
        <v>284</v>
      </c>
      <c r="K3456" t="s">
        <v>2075</v>
      </c>
      <c r="M3456" t="s">
        <v>294</v>
      </c>
      <c r="N3456" t="s">
        <v>295</v>
      </c>
      <c r="O3456" t="s">
        <v>2076</v>
      </c>
      <c r="P3456" t="s">
        <v>296</v>
      </c>
      <c r="Q3456" t="s">
        <v>367</v>
      </c>
      <c r="R3456" t="b">
        <v>1</v>
      </c>
      <c r="S3456" t="b">
        <v>1</v>
      </c>
      <c r="T3456" s="31" t="s">
        <v>25454</v>
      </c>
      <c r="U3456" s="31" t="s">
        <v>2234</v>
      </c>
      <c r="V3456" s="30" t="s">
        <v>2235</v>
      </c>
      <c r="AB3456"/>
      <c r="AD3456" s="27"/>
    </row>
    <row r="3457" spans="1:39" ht="15" customHeight="1" x14ac:dyDescent="0.3">
      <c r="A3457" s="38" t="s">
        <v>7951</v>
      </c>
      <c r="B3457" t="s">
        <v>7952</v>
      </c>
      <c r="C3457" t="s">
        <v>2092</v>
      </c>
      <c r="D3457" t="s">
        <v>282</v>
      </c>
      <c r="E3457" t="s">
        <v>292</v>
      </c>
      <c r="G3457" t="s">
        <v>298</v>
      </c>
      <c r="H3457" t="s">
        <v>298</v>
      </c>
      <c r="I3457" t="s">
        <v>7953</v>
      </c>
      <c r="J3457" t="s">
        <v>284</v>
      </c>
      <c r="K3457" t="s">
        <v>2075</v>
      </c>
      <c r="M3457" t="s">
        <v>294</v>
      </c>
      <c r="N3457" t="s">
        <v>295</v>
      </c>
      <c r="O3457" t="s">
        <v>2076</v>
      </c>
      <c r="P3457" t="s">
        <v>296</v>
      </c>
      <c r="Q3457" t="s">
        <v>367</v>
      </c>
      <c r="R3457" t="b">
        <v>1</v>
      </c>
      <c r="S3457" t="b">
        <v>1</v>
      </c>
      <c r="T3457" t="s">
        <v>25454</v>
      </c>
      <c r="U3457" t="s">
        <v>2234</v>
      </c>
      <c r="V3457" s="32" t="s">
        <v>2235</v>
      </c>
      <c r="AB3457"/>
      <c r="AD3457" s="27"/>
    </row>
    <row r="3458" spans="1:39" ht="15" customHeight="1" x14ac:dyDescent="0.3">
      <c r="A3458" s="38" t="s">
        <v>7942</v>
      </c>
      <c r="B3458" t="s">
        <v>7943</v>
      </c>
      <c r="C3458" t="s">
        <v>2092</v>
      </c>
      <c r="D3458" t="s">
        <v>282</v>
      </c>
      <c r="E3458" t="s">
        <v>292</v>
      </c>
      <c r="G3458" t="s">
        <v>298</v>
      </c>
      <c r="H3458" t="s">
        <v>298</v>
      </c>
      <c r="I3458" t="s">
        <v>7944</v>
      </c>
      <c r="J3458" t="s">
        <v>284</v>
      </c>
      <c r="K3458" t="s">
        <v>2075</v>
      </c>
      <c r="M3458" t="s">
        <v>294</v>
      </c>
      <c r="N3458" t="s">
        <v>295</v>
      </c>
      <c r="O3458" t="s">
        <v>2076</v>
      </c>
      <c r="P3458" t="s">
        <v>296</v>
      </c>
      <c r="Q3458" t="s">
        <v>367</v>
      </c>
      <c r="R3458" t="b">
        <v>1</v>
      </c>
      <c r="S3458" t="b">
        <v>1</v>
      </c>
      <c r="T3458" t="s">
        <v>25454</v>
      </c>
      <c r="U3458" t="s">
        <v>2234</v>
      </c>
      <c r="V3458" s="30" t="s">
        <v>2235</v>
      </c>
      <c r="AB3458"/>
      <c r="AD3458" s="27"/>
    </row>
    <row r="3459" spans="1:39" ht="15" customHeight="1" x14ac:dyDescent="0.3">
      <c r="A3459" s="38" t="s">
        <v>7954</v>
      </c>
      <c r="B3459" t="s">
        <v>7955</v>
      </c>
      <c r="C3459" t="s">
        <v>2092</v>
      </c>
      <c r="D3459" t="s">
        <v>282</v>
      </c>
      <c r="E3459" t="s">
        <v>292</v>
      </c>
      <c r="G3459" t="s">
        <v>298</v>
      </c>
      <c r="H3459" t="s">
        <v>298</v>
      </c>
      <c r="I3459" t="s">
        <v>7956</v>
      </c>
      <c r="J3459" t="s">
        <v>284</v>
      </c>
      <c r="K3459" t="s">
        <v>2075</v>
      </c>
      <c r="M3459" t="s">
        <v>294</v>
      </c>
      <c r="N3459" t="s">
        <v>295</v>
      </c>
      <c r="O3459" t="s">
        <v>2076</v>
      </c>
      <c r="P3459" t="s">
        <v>296</v>
      </c>
      <c r="Q3459" t="s">
        <v>367</v>
      </c>
      <c r="R3459" t="b">
        <v>1</v>
      </c>
      <c r="S3459" t="b">
        <v>1</v>
      </c>
      <c r="T3459" t="s">
        <v>25454</v>
      </c>
      <c r="U3459" t="s">
        <v>2234</v>
      </c>
      <c r="V3459" s="32" t="s">
        <v>2235</v>
      </c>
      <c r="AB3459"/>
      <c r="AD3459" s="27"/>
    </row>
    <row r="3460" spans="1:39" ht="15" customHeight="1" x14ac:dyDescent="0.3">
      <c r="A3460" s="38" t="s">
        <v>7939</v>
      </c>
      <c r="B3460" t="s">
        <v>7940</v>
      </c>
      <c r="C3460" t="s">
        <v>2092</v>
      </c>
      <c r="D3460" t="s">
        <v>282</v>
      </c>
      <c r="E3460" t="s">
        <v>292</v>
      </c>
      <c r="G3460" t="s">
        <v>298</v>
      </c>
      <c r="H3460" t="s">
        <v>298</v>
      </c>
      <c r="I3460" t="s">
        <v>7941</v>
      </c>
      <c r="J3460" t="s">
        <v>284</v>
      </c>
      <c r="K3460" t="s">
        <v>2075</v>
      </c>
      <c r="M3460" t="s">
        <v>294</v>
      </c>
      <c r="N3460" t="s">
        <v>295</v>
      </c>
      <c r="O3460" t="s">
        <v>2076</v>
      </c>
      <c r="P3460" t="s">
        <v>296</v>
      </c>
      <c r="Q3460" t="s">
        <v>367</v>
      </c>
      <c r="R3460" t="b">
        <v>1</v>
      </c>
      <c r="S3460" t="b">
        <v>1</v>
      </c>
      <c r="T3460" t="s">
        <v>25454</v>
      </c>
      <c r="U3460" t="s">
        <v>2234</v>
      </c>
      <c r="V3460" s="30" t="s">
        <v>2235</v>
      </c>
      <c r="AB3460"/>
      <c r="AD3460" s="27"/>
    </row>
    <row r="3461" spans="1:39" ht="15" customHeight="1" x14ac:dyDescent="0.3">
      <c r="A3461" s="38" t="s">
        <v>5309</v>
      </c>
      <c r="B3461" t="s">
        <v>5310</v>
      </c>
      <c r="C3461" t="s">
        <v>2092</v>
      </c>
      <c r="D3461" t="s">
        <v>282</v>
      </c>
      <c r="E3461" t="s">
        <v>319</v>
      </c>
      <c r="G3461" t="s">
        <v>25724</v>
      </c>
      <c r="H3461" t="s">
        <v>25745</v>
      </c>
      <c r="I3461" t="s">
        <v>5311</v>
      </c>
      <c r="J3461" t="s">
        <v>329</v>
      </c>
      <c r="K3461" t="s">
        <v>2079</v>
      </c>
      <c r="M3461" t="s">
        <v>285</v>
      </c>
      <c r="N3461" t="s">
        <v>286</v>
      </c>
      <c r="O3461" t="s">
        <v>2076</v>
      </c>
      <c r="P3461" t="s">
        <v>287</v>
      </c>
      <c r="Q3461" t="s">
        <v>288</v>
      </c>
      <c r="R3461" t="b">
        <v>0</v>
      </c>
      <c r="S3461" t="b">
        <v>0</v>
      </c>
      <c r="T3461" t="s">
        <v>25454</v>
      </c>
      <c r="U3461" t="s">
        <v>2234</v>
      </c>
      <c r="V3461" s="32" t="s">
        <v>5312</v>
      </c>
      <c r="W3461" t="s">
        <v>5313</v>
      </c>
      <c r="X3461" t="s">
        <v>282</v>
      </c>
      <c r="Y3461" t="s">
        <v>288</v>
      </c>
      <c r="Z3461" t="s">
        <v>329</v>
      </c>
      <c r="AA3461" t="s">
        <v>319</v>
      </c>
      <c r="AB3461"/>
      <c r="AD3461" s="27" t="s">
        <v>2075</v>
      </c>
      <c r="AE3461" t="s">
        <v>26030</v>
      </c>
      <c r="AF3461" t="s">
        <v>290</v>
      </c>
      <c r="AH3461" t="s">
        <v>657</v>
      </c>
      <c r="AI3461" t="s">
        <v>5314</v>
      </c>
      <c r="AJ3461" t="s">
        <v>5315</v>
      </c>
      <c r="AK3461" t="s">
        <v>2082</v>
      </c>
      <c r="AL3461" s="12">
        <v>45694.291898148149</v>
      </c>
      <c r="AM3461" t="s">
        <v>309</v>
      </c>
    </row>
    <row r="3462" spans="1:39" ht="15" customHeight="1" x14ac:dyDescent="0.3">
      <c r="A3462" s="38" t="s">
        <v>5319</v>
      </c>
      <c r="B3462" t="s">
        <v>5320</v>
      </c>
      <c r="C3462" t="s">
        <v>2092</v>
      </c>
      <c r="D3462" t="s">
        <v>282</v>
      </c>
      <c r="E3462" t="s">
        <v>292</v>
      </c>
      <c r="G3462" t="s">
        <v>293</v>
      </c>
      <c r="H3462" t="s">
        <v>313</v>
      </c>
      <c r="I3462" t="s">
        <v>5321</v>
      </c>
      <c r="J3462" t="s">
        <v>284</v>
      </c>
      <c r="K3462" t="s">
        <v>2094</v>
      </c>
      <c r="M3462" t="s">
        <v>294</v>
      </c>
      <c r="N3462" t="s">
        <v>295</v>
      </c>
      <c r="O3462" t="s">
        <v>2076</v>
      </c>
      <c r="P3462" t="s">
        <v>296</v>
      </c>
      <c r="Q3462" t="s">
        <v>367</v>
      </c>
      <c r="R3462" t="b">
        <v>1</v>
      </c>
      <c r="S3462" t="b">
        <v>1</v>
      </c>
      <c r="T3462" t="s">
        <v>25454</v>
      </c>
      <c r="U3462" t="s">
        <v>2234</v>
      </c>
      <c r="V3462" s="30" t="s">
        <v>2235</v>
      </c>
      <c r="AB3462"/>
      <c r="AD3462" s="27"/>
    </row>
    <row r="3463" spans="1:39" ht="15" customHeight="1" x14ac:dyDescent="0.3">
      <c r="A3463" s="38" t="s">
        <v>5412</v>
      </c>
      <c r="B3463" t="s">
        <v>5413</v>
      </c>
      <c r="C3463" t="s">
        <v>2092</v>
      </c>
      <c r="D3463" t="s">
        <v>282</v>
      </c>
      <c r="E3463" t="s">
        <v>292</v>
      </c>
      <c r="G3463" t="s">
        <v>293</v>
      </c>
      <c r="H3463" t="s">
        <v>313</v>
      </c>
      <c r="I3463" t="s">
        <v>5414</v>
      </c>
      <c r="J3463" t="s">
        <v>284</v>
      </c>
      <c r="K3463" t="s">
        <v>2094</v>
      </c>
      <c r="M3463" t="s">
        <v>294</v>
      </c>
      <c r="N3463" t="s">
        <v>295</v>
      </c>
      <c r="O3463" t="s">
        <v>2076</v>
      </c>
      <c r="P3463" t="s">
        <v>296</v>
      </c>
      <c r="Q3463" t="s">
        <v>297</v>
      </c>
      <c r="R3463" t="b">
        <v>1</v>
      </c>
      <c r="S3463" t="b">
        <v>1</v>
      </c>
      <c r="T3463" t="s">
        <v>426</v>
      </c>
      <c r="U3463" t="s">
        <v>2244</v>
      </c>
      <c r="V3463" s="32" t="s">
        <v>2235</v>
      </c>
      <c r="AB3463"/>
      <c r="AD3463" s="27"/>
    </row>
    <row r="3464" spans="1:39" ht="15" customHeight="1" x14ac:dyDescent="0.3">
      <c r="A3464" s="38" t="s">
        <v>5398</v>
      </c>
      <c r="B3464" t="s">
        <v>5399</v>
      </c>
      <c r="C3464" t="s">
        <v>2092</v>
      </c>
      <c r="D3464" t="s">
        <v>282</v>
      </c>
      <c r="E3464" t="s">
        <v>25542</v>
      </c>
      <c r="G3464" t="s">
        <v>318</v>
      </c>
      <c r="H3464" t="s">
        <v>318</v>
      </c>
      <c r="I3464" t="s">
        <v>5400</v>
      </c>
      <c r="J3464" t="s">
        <v>284</v>
      </c>
      <c r="K3464" t="s">
        <v>2094</v>
      </c>
      <c r="M3464" t="s">
        <v>330</v>
      </c>
      <c r="N3464" t="s">
        <v>286</v>
      </c>
      <c r="O3464" t="s">
        <v>2076</v>
      </c>
      <c r="P3464" t="s">
        <v>331</v>
      </c>
      <c r="Q3464" t="s">
        <v>288</v>
      </c>
      <c r="R3464" t="b">
        <v>0</v>
      </c>
      <c r="S3464" t="b">
        <v>0</v>
      </c>
      <c r="T3464" t="s">
        <v>426</v>
      </c>
      <c r="U3464">
        <v>1</v>
      </c>
      <c r="V3464" s="30" t="s">
        <v>5401</v>
      </c>
      <c r="W3464" t="s">
        <v>5402</v>
      </c>
      <c r="X3464" t="s">
        <v>282</v>
      </c>
      <c r="Y3464" t="s">
        <v>288</v>
      </c>
      <c r="Z3464" t="s">
        <v>284</v>
      </c>
      <c r="AA3464" t="s">
        <v>283</v>
      </c>
      <c r="AB3464"/>
      <c r="AD3464" s="27" t="s">
        <v>2224</v>
      </c>
      <c r="AE3464" t="s">
        <v>289</v>
      </c>
      <c r="AF3464" t="s">
        <v>330</v>
      </c>
      <c r="AH3464" t="s">
        <v>579</v>
      </c>
      <c r="AI3464" t="s">
        <v>26094</v>
      </c>
      <c r="AJ3464" t="s">
        <v>26095</v>
      </c>
      <c r="AK3464" t="s">
        <v>2082</v>
      </c>
      <c r="AL3464" s="12">
        <v>46129.418946759259</v>
      </c>
      <c r="AM3464" t="s">
        <v>291</v>
      </c>
    </row>
    <row r="3465" spans="1:39" ht="15" customHeight="1" x14ac:dyDescent="0.3">
      <c r="A3465" s="38" t="s">
        <v>5374</v>
      </c>
      <c r="B3465" t="s">
        <v>5375</v>
      </c>
      <c r="C3465" t="s">
        <v>2092</v>
      </c>
      <c r="D3465" t="s">
        <v>282</v>
      </c>
      <c r="E3465" t="s">
        <v>292</v>
      </c>
      <c r="G3465" t="s">
        <v>293</v>
      </c>
      <c r="H3465" t="s">
        <v>313</v>
      </c>
      <c r="I3465" t="s">
        <v>5376</v>
      </c>
      <c r="J3465" t="s">
        <v>284</v>
      </c>
      <c r="K3465" t="s">
        <v>2094</v>
      </c>
      <c r="M3465" t="s">
        <v>294</v>
      </c>
      <c r="N3465" t="s">
        <v>295</v>
      </c>
      <c r="O3465" t="s">
        <v>2076</v>
      </c>
      <c r="P3465" t="s">
        <v>296</v>
      </c>
      <c r="Q3465" t="s">
        <v>297</v>
      </c>
      <c r="R3465" t="b">
        <v>1</v>
      </c>
      <c r="S3465" t="b">
        <v>1</v>
      </c>
      <c r="T3465" t="s">
        <v>426</v>
      </c>
      <c r="U3465" t="s">
        <v>2244</v>
      </c>
      <c r="V3465" s="30" t="s">
        <v>2235</v>
      </c>
      <c r="AB3465"/>
      <c r="AD3465" s="27"/>
    </row>
    <row r="3466" spans="1:39" ht="15" customHeight="1" x14ac:dyDescent="0.3">
      <c r="A3466" s="38" t="s">
        <v>5295</v>
      </c>
      <c r="B3466" t="s">
        <v>5296</v>
      </c>
      <c r="C3466" t="s">
        <v>2092</v>
      </c>
      <c r="D3466" t="s">
        <v>282</v>
      </c>
      <c r="E3466" t="s">
        <v>292</v>
      </c>
      <c r="G3466" t="s">
        <v>293</v>
      </c>
      <c r="H3466" t="s">
        <v>298</v>
      </c>
      <c r="I3466" t="s">
        <v>5297</v>
      </c>
      <c r="J3466" t="s">
        <v>284</v>
      </c>
      <c r="K3466" t="s">
        <v>2075</v>
      </c>
      <c r="M3466" t="s">
        <v>294</v>
      </c>
      <c r="N3466" t="s">
        <v>295</v>
      </c>
      <c r="O3466" t="s">
        <v>2076</v>
      </c>
      <c r="P3466" t="s">
        <v>296</v>
      </c>
      <c r="Q3466" t="s">
        <v>367</v>
      </c>
      <c r="R3466" t="b">
        <v>1</v>
      </c>
      <c r="S3466" t="b">
        <v>1</v>
      </c>
      <c r="T3466" t="s">
        <v>25455</v>
      </c>
      <c r="U3466" t="s">
        <v>2234</v>
      </c>
      <c r="V3466" s="30" t="s">
        <v>2235</v>
      </c>
      <c r="AB3466"/>
      <c r="AD3466" s="27"/>
    </row>
    <row r="3467" spans="1:39" ht="15" customHeight="1" x14ac:dyDescent="0.3">
      <c r="A3467" s="38" t="s">
        <v>5333</v>
      </c>
      <c r="B3467" t="s">
        <v>5334</v>
      </c>
      <c r="C3467" t="s">
        <v>2092</v>
      </c>
      <c r="D3467" t="s">
        <v>282</v>
      </c>
      <c r="E3467" t="s">
        <v>319</v>
      </c>
      <c r="G3467" t="s">
        <v>327</v>
      </c>
      <c r="H3467" t="s">
        <v>327</v>
      </c>
      <c r="I3467" t="s">
        <v>5335</v>
      </c>
      <c r="J3467" t="s">
        <v>284</v>
      </c>
      <c r="K3467" t="s">
        <v>2079</v>
      </c>
      <c r="M3467" t="s">
        <v>285</v>
      </c>
      <c r="N3467" t="s">
        <v>286</v>
      </c>
      <c r="O3467" t="s">
        <v>2076</v>
      </c>
      <c r="P3467" t="s">
        <v>287</v>
      </c>
      <c r="Q3467" t="s">
        <v>288</v>
      </c>
      <c r="R3467" t="b">
        <v>0</v>
      </c>
      <c r="S3467" t="b">
        <v>0</v>
      </c>
      <c r="T3467" t="s">
        <v>25454</v>
      </c>
      <c r="U3467" t="s">
        <v>2234</v>
      </c>
      <c r="V3467" s="30" t="s">
        <v>5336</v>
      </c>
      <c r="W3467" t="s">
        <v>5337</v>
      </c>
      <c r="X3467" t="s">
        <v>282</v>
      </c>
      <c r="Y3467" t="s">
        <v>288</v>
      </c>
      <c r="Z3467" t="s">
        <v>284</v>
      </c>
      <c r="AA3467" t="s">
        <v>319</v>
      </c>
      <c r="AB3467"/>
      <c r="AD3467" s="27" t="s">
        <v>2075</v>
      </c>
      <c r="AE3467" t="s">
        <v>26031</v>
      </c>
      <c r="AF3467" t="s">
        <v>290</v>
      </c>
      <c r="AH3467" t="s">
        <v>649</v>
      </c>
      <c r="AI3467" t="s">
        <v>26094</v>
      </c>
      <c r="AJ3467" t="s">
        <v>26095</v>
      </c>
      <c r="AK3467" t="s">
        <v>2082</v>
      </c>
      <c r="AL3467" s="12">
        <v>46119.420902777776</v>
      </c>
      <c r="AM3467" t="s">
        <v>309</v>
      </c>
    </row>
    <row r="3468" spans="1:39" ht="15" customHeight="1" x14ac:dyDescent="0.3">
      <c r="A3468" s="38" t="s">
        <v>5369</v>
      </c>
      <c r="B3468" t="s">
        <v>5370</v>
      </c>
      <c r="C3468" t="s">
        <v>2092</v>
      </c>
      <c r="D3468" t="s">
        <v>282</v>
      </c>
      <c r="E3468" t="s">
        <v>319</v>
      </c>
      <c r="G3468" t="s">
        <v>298</v>
      </c>
      <c r="H3468" t="s">
        <v>327</v>
      </c>
      <c r="I3468" t="s">
        <v>5371</v>
      </c>
      <c r="J3468" t="s">
        <v>284</v>
      </c>
      <c r="K3468" t="s">
        <v>2310</v>
      </c>
      <c r="M3468" t="s">
        <v>285</v>
      </c>
      <c r="N3468" t="s">
        <v>286</v>
      </c>
      <c r="O3468" t="s">
        <v>2076</v>
      </c>
      <c r="P3468" t="s">
        <v>287</v>
      </c>
      <c r="Q3468" t="s">
        <v>288</v>
      </c>
      <c r="R3468" t="b">
        <v>0</v>
      </c>
      <c r="S3468" t="b">
        <v>0</v>
      </c>
      <c r="T3468" t="s">
        <v>25454</v>
      </c>
      <c r="U3468" t="s">
        <v>2244</v>
      </c>
      <c r="V3468" s="30" t="s">
        <v>5372</v>
      </c>
      <c r="W3468" t="s">
        <v>5373</v>
      </c>
      <c r="X3468" t="s">
        <v>282</v>
      </c>
      <c r="Y3468" t="s">
        <v>288</v>
      </c>
      <c r="Z3468" t="s">
        <v>284</v>
      </c>
      <c r="AA3468" t="s">
        <v>319</v>
      </c>
      <c r="AB3468"/>
      <c r="AD3468" s="27" t="s">
        <v>2094</v>
      </c>
      <c r="AE3468" t="s">
        <v>289</v>
      </c>
      <c r="AF3468" t="s">
        <v>290</v>
      </c>
      <c r="AH3468" t="s">
        <v>649</v>
      </c>
      <c r="AI3468" t="s">
        <v>26094</v>
      </c>
      <c r="AJ3468" t="s">
        <v>26095</v>
      </c>
      <c r="AK3468" t="s">
        <v>2082</v>
      </c>
      <c r="AL3468" s="12">
        <v>46119.157187500001</v>
      </c>
      <c r="AM3468" t="s">
        <v>309</v>
      </c>
    </row>
    <row r="3469" spans="1:39" ht="15" customHeight="1" x14ac:dyDescent="0.3">
      <c r="A3469" s="38" t="s">
        <v>5415</v>
      </c>
      <c r="B3469" t="s">
        <v>5416</v>
      </c>
      <c r="C3469" t="s">
        <v>2092</v>
      </c>
      <c r="D3469" t="s">
        <v>282</v>
      </c>
      <c r="E3469" t="s">
        <v>292</v>
      </c>
      <c r="G3469" t="s">
        <v>293</v>
      </c>
      <c r="H3469" t="s">
        <v>313</v>
      </c>
      <c r="I3469" t="s">
        <v>5417</v>
      </c>
      <c r="J3469" t="s">
        <v>284</v>
      </c>
      <c r="K3469" t="s">
        <v>2094</v>
      </c>
      <c r="M3469" t="s">
        <v>294</v>
      </c>
      <c r="N3469" t="s">
        <v>295</v>
      </c>
      <c r="O3469" t="s">
        <v>2076</v>
      </c>
      <c r="P3469" t="s">
        <v>296</v>
      </c>
      <c r="Q3469" t="s">
        <v>297</v>
      </c>
      <c r="R3469" t="b">
        <v>1</v>
      </c>
      <c r="S3469" t="b">
        <v>1</v>
      </c>
      <c r="T3469" t="s">
        <v>426</v>
      </c>
      <c r="U3469" t="s">
        <v>2244</v>
      </c>
      <c r="V3469" s="32" t="s">
        <v>2235</v>
      </c>
      <c r="AB3469"/>
      <c r="AD3469" s="27"/>
    </row>
    <row r="3470" spans="1:39" ht="15" customHeight="1" x14ac:dyDescent="0.3">
      <c r="A3470" s="38" t="s">
        <v>24565</v>
      </c>
      <c r="B3470" t="s">
        <v>26600</v>
      </c>
      <c r="C3470" t="s">
        <v>2092</v>
      </c>
      <c r="D3470" t="s">
        <v>310</v>
      </c>
      <c r="E3470" t="s">
        <v>283</v>
      </c>
      <c r="G3470" t="s">
        <v>327</v>
      </c>
      <c r="H3470" t="s">
        <v>298</v>
      </c>
      <c r="I3470" t="s">
        <v>24566</v>
      </c>
      <c r="J3470" t="s">
        <v>284</v>
      </c>
      <c r="K3470" t="s">
        <v>2075</v>
      </c>
      <c r="M3470" t="s">
        <v>290</v>
      </c>
      <c r="N3470" t="s">
        <v>286</v>
      </c>
      <c r="O3470" t="s">
        <v>2076</v>
      </c>
      <c r="P3470" t="s">
        <v>331</v>
      </c>
      <c r="Q3470" t="s">
        <v>288</v>
      </c>
      <c r="R3470" t="b">
        <v>0</v>
      </c>
      <c r="S3470" t="b">
        <v>0</v>
      </c>
      <c r="T3470" t="s">
        <v>25455</v>
      </c>
      <c r="U3470" t="s">
        <v>2244</v>
      </c>
      <c r="V3470" s="32" t="s">
        <v>20912</v>
      </c>
      <c r="W3470" t="s">
        <v>20913</v>
      </c>
      <c r="X3470" t="s">
        <v>282</v>
      </c>
      <c r="Y3470" t="s">
        <v>288</v>
      </c>
      <c r="Z3470" t="s">
        <v>284</v>
      </c>
      <c r="AA3470" t="s">
        <v>283</v>
      </c>
      <c r="AB3470"/>
      <c r="AD3470" s="27" t="s">
        <v>2075</v>
      </c>
      <c r="AE3470" t="s">
        <v>26225</v>
      </c>
      <c r="AF3470" t="s">
        <v>290</v>
      </c>
      <c r="AH3470" t="s">
        <v>657</v>
      </c>
      <c r="AI3470" t="s">
        <v>26094</v>
      </c>
      <c r="AJ3470" t="s">
        <v>26095</v>
      </c>
      <c r="AK3470" t="s">
        <v>3160</v>
      </c>
      <c r="AL3470" s="12">
        <v>46128.503182870372</v>
      </c>
      <c r="AM3470" t="s">
        <v>291</v>
      </c>
    </row>
    <row r="3471" spans="1:39" ht="15" customHeight="1" x14ac:dyDescent="0.3">
      <c r="A3471" s="38" t="s">
        <v>24565</v>
      </c>
      <c r="B3471" t="s">
        <v>26600</v>
      </c>
      <c r="C3471" t="s">
        <v>2092</v>
      </c>
      <c r="D3471" t="s">
        <v>310</v>
      </c>
      <c r="E3471" t="s">
        <v>283</v>
      </c>
      <c r="G3471" t="s">
        <v>327</v>
      </c>
      <c r="H3471" t="s">
        <v>298</v>
      </c>
      <c r="I3471" t="s">
        <v>24566</v>
      </c>
      <c r="J3471" t="s">
        <v>284</v>
      </c>
      <c r="K3471" t="s">
        <v>2075</v>
      </c>
      <c r="M3471" t="s">
        <v>290</v>
      </c>
      <c r="N3471" t="s">
        <v>286</v>
      </c>
      <c r="O3471" t="s">
        <v>2076</v>
      </c>
      <c r="P3471" t="s">
        <v>331</v>
      </c>
      <c r="Q3471" t="s">
        <v>336</v>
      </c>
      <c r="R3471" t="b">
        <v>0</v>
      </c>
      <c r="S3471" t="b">
        <v>0</v>
      </c>
      <c r="T3471" t="s">
        <v>25455</v>
      </c>
      <c r="U3471" t="s">
        <v>2244</v>
      </c>
      <c r="V3471" s="32" t="s">
        <v>26249</v>
      </c>
      <c r="W3471" t="s">
        <v>26250</v>
      </c>
      <c r="X3471" t="s">
        <v>282</v>
      </c>
      <c r="Y3471" t="s">
        <v>336</v>
      </c>
      <c r="Z3471" t="s">
        <v>284</v>
      </c>
      <c r="AA3471" t="s">
        <v>283</v>
      </c>
      <c r="AB3471"/>
      <c r="AC3471" t="s">
        <v>26118</v>
      </c>
      <c r="AD3471" s="27" t="s">
        <v>5704</v>
      </c>
      <c r="AE3471" t="s">
        <v>26025</v>
      </c>
      <c r="AF3471" t="s">
        <v>290</v>
      </c>
      <c r="AH3471" t="s">
        <v>649</v>
      </c>
      <c r="AI3471" t="s">
        <v>26580</v>
      </c>
      <c r="AJ3471" t="s">
        <v>26084</v>
      </c>
      <c r="AK3471" t="s">
        <v>2082</v>
      </c>
      <c r="AL3471" s="12">
        <v>46139.806516203702</v>
      </c>
      <c r="AM3471" t="s">
        <v>291</v>
      </c>
    </row>
    <row r="3472" spans="1:39" ht="15" customHeight="1" x14ac:dyDescent="0.3">
      <c r="A3472" s="38" t="s">
        <v>24572</v>
      </c>
      <c r="B3472" t="s">
        <v>24573</v>
      </c>
      <c r="C3472" t="s">
        <v>2092</v>
      </c>
      <c r="D3472" t="s">
        <v>310</v>
      </c>
      <c r="E3472" t="s">
        <v>283</v>
      </c>
      <c r="G3472" t="s">
        <v>327</v>
      </c>
      <c r="H3472" t="s">
        <v>327</v>
      </c>
      <c r="I3472" t="s">
        <v>24574</v>
      </c>
      <c r="J3472" t="s">
        <v>284</v>
      </c>
      <c r="K3472" t="s">
        <v>2075</v>
      </c>
      <c r="M3472" t="s">
        <v>290</v>
      </c>
      <c r="N3472" t="s">
        <v>286</v>
      </c>
      <c r="O3472" t="s">
        <v>2076</v>
      </c>
      <c r="P3472" t="s">
        <v>331</v>
      </c>
      <c r="R3472" t="b">
        <v>0</v>
      </c>
      <c r="S3472" t="b">
        <v>0</v>
      </c>
      <c r="T3472" s="31" t="s">
        <v>25455</v>
      </c>
      <c r="U3472" s="31" t="s">
        <v>2244</v>
      </c>
      <c r="V3472" s="32" t="s">
        <v>20910</v>
      </c>
      <c r="W3472" t="s">
        <v>20911</v>
      </c>
      <c r="X3472" t="s">
        <v>282</v>
      </c>
      <c r="Y3472" t="s">
        <v>288</v>
      </c>
      <c r="Z3472" t="s">
        <v>284</v>
      </c>
      <c r="AA3472" t="s">
        <v>283</v>
      </c>
      <c r="AB3472"/>
      <c r="AD3472" s="27" t="s">
        <v>2075</v>
      </c>
      <c r="AE3472" t="s">
        <v>26225</v>
      </c>
      <c r="AF3472" t="s">
        <v>290</v>
      </c>
      <c r="AH3472" t="s">
        <v>649</v>
      </c>
      <c r="AI3472" t="s">
        <v>26094</v>
      </c>
      <c r="AJ3472" t="s">
        <v>26095</v>
      </c>
      <c r="AK3472" t="s">
        <v>2082</v>
      </c>
      <c r="AL3472" s="12">
        <v>46129.215624999997</v>
      </c>
      <c r="AM3472" t="s">
        <v>291</v>
      </c>
    </row>
    <row r="3473" spans="1:39" ht="15" customHeight="1" x14ac:dyDescent="0.3">
      <c r="A3473" s="38" t="s">
        <v>24572</v>
      </c>
      <c r="B3473" t="s">
        <v>24573</v>
      </c>
      <c r="C3473" t="s">
        <v>2092</v>
      </c>
      <c r="D3473" t="s">
        <v>310</v>
      </c>
      <c r="E3473" t="s">
        <v>283</v>
      </c>
      <c r="G3473" t="s">
        <v>327</v>
      </c>
      <c r="H3473" t="s">
        <v>327</v>
      </c>
      <c r="I3473" t="s">
        <v>24574</v>
      </c>
      <c r="J3473" t="s">
        <v>284</v>
      </c>
      <c r="K3473" t="s">
        <v>2075</v>
      </c>
      <c r="M3473" t="s">
        <v>290</v>
      </c>
      <c r="N3473" t="s">
        <v>286</v>
      </c>
      <c r="O3473" t="s">
        <v>2076</v>
      </c>
      <c r="P3473" t="s">
        <v>331</v>
      </c>
      <c r="Q3473" t="s">
        <v>336</v>
      </c>
      <c r="R3473" t="b">
        <v>0</v>
      </c>
      <c r="S3473" t="b">
        <v>0</v>
      </c>
      <c r="T3473" s="31" t="s">
        <v>25455</v>
      </c>
      <c r="U3473" s="31" t="s">
        <v>2244</v>
      </c>
      <c r="V3473" s="30" t="s">
        <v>26249</v>
      </c>
      <c r="W3473" t="s">
        <v>26250</v>
      </c>
      <c r="X3473" t="s">
        <v>282</v>
      </c>
      <c r="Y3473" t="s">
        <v>336</v>
      </c>
      <c r="Z3473" t="s">
        <v>284</v>
      </c>
      <c r="AA3473" t="s">
        <v>283</v>
      </c>
      <c r="AB3473"/>
      <c r="AC3473" t="s">
        <v>26118</v>
      </c>
      <c r="AD3473" s="27" t="s">
        <v>5704</v>
      </c>
      <c r="AE3473" t="s">
        <v>26025</v>
      </c>
      <c r="AF3473" t="s">
        <v>290</v>
      </c>
      <c r="AH3473" t="s">
        <v>649</v>
      </c>
      <c r="AI3473" t="s">
        <v>26580</v>
      </c>
      <c r="AJ3473" t="s">
        <v>26084</v>
      </c>
      <c r="AK3473" t="s">
        <v>2082</v>
      </c>
      <c r="AL3473" s="12">
        <v>46139.806516203702</v>
      </c>
      <c r="AM3473" t="s">
        <v>291</v>
      </c>
    </row>
    <row r="3474" spans="1:39" ht="15" customHeight="1" x14ac:dyDescent="0.3">
      <c r="A3474" s="38" t="s">
        <v>5284</v>
      </c>
      <c r="B3474" t="s">
        <v>5285</v>
      </c>
      <c r="C3474" t="s">
        <v>2092</v>
      </c>
      <c r="D3474" t="s">
        <v>282</v>
      </c>
      <c r="E3474" t="s">
        <v>322</v>
      </c>
      <c r="G3474" t="s">
        <v>318</v>
      </c>
      <c r="H3474" t="s">
        <v>298</v>
      </c>
      <c r="I3474" t="s">
        <v>5286</v>
      </c>
      <c r="J3474" t="s">
        <v>284</v>
      </c>
      <c r="K3474" t="s">
        <v>2075</v>
      </c>
      <c r="M3474" t="s">
        <v>290</v>
      </c>
      <c r="N3474" t="s">
        <v>286</v>
      </c>
      <c r="O3474" t="s">
        <v>2076</v>
      </c>
      <c r="Q3474" t="s">
        <v>288</v>
      </c>
      <c r="R3474" t="b">
        <v>0</v>
      </c>
      <c r="S3474" t="b">
        <v>0</v>
      </c>
      <c r="T3474" t="s">
        <v>25455</v>
      </c>
      <c r="U3474" t="s">
        <v>2244</v>
      </c>
      <c r="V3474" s="32" t="s">
        <v>5287</v>
      </c>
      <c r="W3474" t="s">
        <v>5288</v>
      </c>
      <c r="X3474" t="s">
        <v>282</v>
      </c>
      <c r="Y3474" t="s">
        <v>288</v>
      </c>
      <c r="Z3474" t="s">
        <v>284</v>
      </c>
      <c r="AA3474" t="s">
        <v>322</v>
      </c>
      <c r="AB3474"/>
      <c r="AD3474" s="27" t="s">
        <v>2075</v>
      </c>
      <c r="AE3474" t="s">
        <v>289</v>
      </c>
      <c r="AF3474" t="s">
        <v>290</v>
      </c>
      <c r="AH3474" t="s">
        <v>579</v>
      </c>
      <c r="AI3474" t="s">
        <v>26094</v>
      </c>
      <c r="AJ3474" t="s">
        <v>26095</v>
      </c>
      <c r="AK3474" t="s">
        <v>2082</v>
      </c>
      <c r="AL3474" s="12">
        <v>46113.593645833331</v>
      </c>
      <c r="AM3474" t="s">
        <v>309</v>
      </c>
    </row>
    <row r="3475" spans="1:39" ht="15" customHeight="1" x14ac:dyDescent="0.3">
      <c r="A3475" s="38" t="s">
        <v>5289</v>
      </c>
      <c r="B3475" t="s">
        <v>5290</v>
      </c>
      <c r="C3475" t="s">
        <v>2092</v>
      </c>
      <c r="D3475" t="s">
        <v>282</v>
      </c>
      <c r="E3475" t="s">
        <v>292</v>
      </c>
      <c r="G3475" t="s">
        <v>293</v>
      </c>
      <c r="H3475" t="s">
        <v>293</v>
      </c>
      <c r="I3475" t="s">
        <v>5291</v>
      </c>
      <c r="J3475" t="s">
        <v>284</v>
      </c>
      <c r="K3475" t="s">
        <v>2075</v>
      </c>
      <c r="M3475" t="s">
        <v>294</v>
      </c>
      <c r="N3475" t="s">
        <v>295</v>
      </c>
      <c r="O3475" t="s">
        <v>2076</v>
      </c>
      <c r="Q3475" t="s">
        <v>297</v>
      </c>
      <c r="R3475" t="b">
        <v>1</v>
      </c>
      <c r="S3475" t="b">
        <v>1</v>
      </c>
      <c r="T3475" t="s">
        <v>426</v>
      </c>
      <c r="U3475" t="s">
        <v>2234</v>
      </c>
      <c r="V3475" s="32" t="s">
        <v>2235</v>
      </c>
      <c r="AB3475"/>
      <c r="AD3475" s="27"/>
    </row>
    <row r="3476" spans="1:39" ht="15" customHeight="1" x14ac:dyDescent="0.3">
      <c r="A3476" s="38" t="s">
        <v>5359</v>
      </c>
      <c r="B3476" t="s">
        <v>5360</v>
      </c>
      <c r="C3476" t="s">
        <v>2092</v>
      </c>
      <c r="D3476" t="s">
        <v>282</v>
      </c>
      <c r="E3476" t="s">
        <v>322</v>
      </c>
      <c r="G3476" t="s">
        <v>313</v>
      </c>
      <c r="H3476" t="s">
        <v>313</v>
      </c>
      <c r="I3476" t="s">
        <v>5361</v>
      </c>
      <c r="J3476" t="s">
        <v>284</v>
      </c>
      <c r="K3476" t="s">
        <v>2075</v>
      </c>
      <c r="M3476" t="s">
        <v>290</v>
      </c>
      <c r="N3476" t="s">
        <v>286</v>
      </c>
      <c r="O3476" t="s">
        <v>2076</v>
      </c>
      <c r="Q3476" t="s">
        <v>288</v>
      </c>
      <c r="R3476" t="b">
        <v>0</v>
      </c>
      <c r="S3476" t="b">
        <v>0</v>
      </c>
      <c r="T3476" t="s">
        <v>25454</v>
      </c>
      <c r="U3476" t="s">
        <v>2234</v>
      </c>
      <c r="V3476" s="32" t="s">
        <v>5287</v>
      </c>
      <c r="W3476" t="s">
        <v>5288</v>
      </c>
      <c r="X3476" t="s">
        <v>282</v>
      </c>
      <c r="Y3476" t="s">
        <v>288</v>
      </c>
      <c r="Z3476" t="s">
        <v>284</v>
      </c>
      <c r="AA3476" t="s">
        <v>322</v>
      </c>
      <c r="AB3476"/>
      <c r="AD3476" s="27" t="s">
        <v>2075</v>
      </c>
      <c r="AE3476" t="s">
        <v>289</v>
      </c>
      <c r="AF3476" t="s">
        <v>290</v>
      </c>
      <c r="AH3476" t="s">
        <v>579</v>
      </c>
      <c r="AI3476" t="s">
        <v>26094</v>
      </c>
      <c r="AJ3476" t="s">
        <v>26095</v>
      </c>
      <c r="AK3476" t="s">
        <v>2082</v>
      </c>
      <c r="AL3476" s="12">
        <v>46113.593645833331</v>
      </c>
      <c r="AM3476" t="s">
        <v>309</v>
      </c>
    </row>
    <row r="3477" spans="1:39" ht="15" customHeight="1" x14ac:dyDescent="0.3">
      <c r="A3477" s="38" t="s">
        <v>6477</v>
      </c>
      <c r="B3477" t="s">
        <v>2101</v>
      </c>
      <c r="C3477" t="s">
        <v>2073</v>
      </c>
      <c r="D3477" t="s">
        <v>282</v>
      </c>
      <c r="E3477" t="s">
        <v>299</v>
      </c>
      <c r="H3477" t="s">
        <v>313</v>
      </c>
      <c r="I3477" t="s">
        <v>6478</v>
      </c>
      <c r="J3477" t="s">
        <v>284</v>
      </c>
      <c r="K3477" t="s">
        <v>2075</v>
      </c>
      <c r="M3477" t="s">
        <v>294</v>
      </c>
      <c r="N3477" t="s">
        <v>295</v>
      </c>
      <c r="O3477" t="s">
        <v>2076</v>
      </c>
      <c r="Q3477" t="s">
        <v>311</v>
      </c>
      <c r="R3477" t="b">
        <v>0</v>
      </c>
      <c r="S3477" t="b">
        <v>0</v>
      </c>
      <c r="T3477" t="s">
        <v>426</v>
      </c>
      <c r="U3477">
        <v>1</v>
      </c>
      <c r="V3477" s="32" t="s">
        <v>6479</v>
      </c>
      <c r="W3477" t="s">
        <v>6480</v>
      </c>
      <c r="X3477" t="s">
        <v>282</v>
      </c>
      <c r="Y3477" t="s">
        <v>311</v>
      </c>
      <c r="Z3477" t="s">
        <v>284</v>
      </c>
      <c r="AA3477" t="s">
        <v>302</v>
      </c>
      <c r="AB3477"/>
      <c r="AD3477" s="27" t="s">
        <v>2079</v>
      </c>
      <c r="AF3477" t="s">
        <v>294</v>
      </c>
      <c r="AH3477" t="s">
        <v>2012</v>
      </c>
      <c r="AI3477" t="s">
        <v>26587</v>
      </c>
      <c r="AJ3477" t="s">
        <v>26588</v>
      </c>
      <c r="AK3477" t="s">
        <v>2082</v>
      </c>
      <c r="AL3477" s="12">
        <v>46105.555659722224</v>
      </c>
    </row>
    <row r="3478" spans="1:39" ht="15" customHeight="1" x14ac:dyDescent="0.3">
      <c r="A3478" s="38" t="s">
        <v>6481</v>
      </c>
      <c r="B3478" t="s">
        <v>2101</v>
      </c>
      <c r="C3478" t="s">
        <v>2073</v>
      </c>
      <c r="D3478" t="s">
        <v>282</v>
      </c>
      <c r="E3478" t="s">
        <v>299</v>
      </c>
      <c r="H3478" t="s">
        <v>350</v>
      </c>
      <c r="I3478" t="s">
        <v>6482</v>
      </c>
      <c r="J3478" t="s">
        <v>284</v>
      </c>
      <c r="K3478" t="s">
        <v>2075</v>
      </c>
      <c r="M3478" t="s">
        <v>294</v>
      </c>
      <c r="N3478" t="s">
        <v>295</v>
      </c>
      <c r="O3478" t="s">
        <v>2076</v>
      </c>
      <c r="Q3478" t="s">
        <v>311</v>
      </c>
      <c r="R3478" t="b">
        <v>0</v>
      </c>
      <c r="S3478" t="b">
        <v>0</v>
      </c>
      <c r="T3478" t="s">
        <v>426</v>
      </c>
      <c r="U3478">
        <v>1</v>
      </c>
      <c r="V3478" s="32" t="s">
        <v>6483</v>
      </c>
      <c r="W3478" t="s">
        <v>6484</v>
      </c>
      <c r="X3478" t="s">
        <v>282</v>
      </c>
      <c r="Y3478" t="s">
        <v>311</v>
      </c>
      <c r="Z3478" t="s">
        <v>284</v>
      </c>
      <c r="AA3478" t="s">
        <v>299</v>
      </c>
      <c r="AB3478"/>
      <c r="AD3478" s="27" t="s">
        <v>2079</v>
      </c>
      <c r="AF3478" t="s">
        <v>294</v>
      </c>
      <c r="AH3478" t="s">
        <v>2012</v>
      </c>
      <c r="AI3478" t="s">
        <v>2121</v>
      </c>
      <c r="AJ3478" t="s">
        <v>2122</v>
      </c>
      <c r="AK3478" t="s">
        <v>2082</v>
      </c>
      <c r="AL3478" s="12">
        <v>45902.40896990741</v>
      </c>
    </row>
    <row r="3479" spans="1:39" ht="15" customHeight="1" x14ac:dyDescent="0.3">
      <c r="A3479" s="38" t="s">
        <v>6445</v>
      </c>
      <c r="B3479" t="s">
        <v>6446</v>
      </c>
      <c r="C3479" t="s">
        <v>2073</v>
      </c>
      <c r="D3479" t="s">
        <v>282</v>
      </c>
      <c r="E3479" t="s">
        <v>283</v>
      </c>
      <c r="H3479" t="s">
        <v>6447</v>
      </c>
      <c r="I3479" t="s">
        <v>6448</v>
      </c>
      <c r="J3479" t="s">
        <v>310</v>
      </c>
      <c r="K3479" t="s">
        <v>3330</v>
      </c>
      <c r="M3479" t="s">
        <v>290</v>
      </c>
      <c r="O3479" t="s">
        <v>2076</v>
      </c>
      <c r="Q3479" t="s">
        <v>311</v>
      </c>
      <c r="R3479" t="b">
        <v>0</v>
      </c>
      <c r="S3479" t="b">
        <v>0</v>
      </c>
      <c r="T3479" t="s">
        <v>426</v>
      </c>
      <c r="U3479">
        <v>1</v>
      </c>
      <c r="V3479" s="32" t="s">
        <v>6449</v>
      </c>
      <c r="W3479" t="s">
        <v>6450</v>
      </c>
      <c r="X3479" t="s">
        <v>282</v>
      </c>
      <c r="Y3479" t="s">
        <v>311</v>
      </c>
      <c r="Z3479" t="s">
        <v>284</v>
      </c>
      <c r="AA3479" t="s">
        <v>283</v>
      </c>
      <c r="AB3479"/>
      <c r="AD3479" s="27" t="s">
        <v>2079</v>
      </c>
      <c r="AF3479" t="s">
        <v>290</v>
      </c>
      <c r="AH3479" t="s">
        <v>2012</v>
      </c>
      <c r="AI3479" t="s">
        <v>2121</v>
      </c>
      <c r="AJ3479" t="s">
        <v>2122</v>
      </c>
      <c r="AK3479" t="s">
        <v>2082</v>
      </c>
      <c r="AL3479" s="12">
        <v>45885.121388888889</v>
      </c>
    </row>
    <row r="3480" spans="1:39" ht="15" customHeight="1" x14ac:dyDescent="0.3">
      <c r="A3480" s="38" t="s">
        <v>6527</v>
      </c>
      <c r="B3480" t="s">
        <v>6528</v>
      </c>
      <c r="C3480" t="s">
        <v>2092</v>
      </c>
      <c r="D3480" t="s">
        <v>282</v>
      </c>
      <c r="E3480" t="s">
        <v>283</v>
      </c>
      <c r="G3480" t="s">
        <v>318</v>
      </c>
      <c r="H3480" t="s">
        <v>25833</v>
      </c>
      <c r="I3480" t="s">
        <v>6529</v>
      </c>
      <c r="J3480" t="s">
        <v>284</v>
      </c>
      <c r="K3480" t="s">
        <v>2075</v>
      </c>
      <c r="M3480" t="s">
        <v>294</v>
      </c>
      <c r="N3480" t="s">
        <v>295</v>
      </c>
      <c r="O3480" t="s">
        <v>2076</v>
      </c>
      <c r="P3480" t="s">
        <v>287</v>
      </c>
      <c r="Q3480" t="s">
        <v>324</v>
      </c>
      <c r="R3480" t="b">
        <v>0</v>
      </c>
      <c r="S3480" t="b">
        <v>0</v>
      </c>
      <c r="T3480" t="s">
        <v>25454</v>
      </c>
      <c r="U3480">
        <v>1</v>
      </c>
      <c r="V3480" s="30" t="s">
        <v>6530</v>
      </c>
      <c r="W3480" t="s">
        <v>6531</v>
      </c>
      <c r="X3480" t="s">
        <v>282</v>
      </c>
      <c r="Y3480" t="s">
        <v>324</v>
      </c>
      <c r="Z3480" t="s">
        <v>284</v>
      </c>
      <c r="AA3480" t="s">
        <v>283</v>
      </c>
      <c r="AB3480"/>
      <c r="AD3480" s="27" t="s">
        <v>2075</v>
      </c>
      <c r="AE3480" t="s">
        <v>26225</v>
      </c>
      <c r="AF3480" t="s">
        <v>294</v>
      </c>
      <c r="AH3480" t="s">
        <v>579</v>
      </c>
      <c r="AI3480" t="s">
        <v>3191</v>
      </c>
      <c r="AJ3480" t="s">
        <v>3192</v>
      </c>
      <c r="AK3480" t="s">
        <v>2082</v>
      </c>
      <c r="AL3480" s="12">
        <v>46128.493252314816</v>
      </c>
      <c r="AM3480" t="s">
        <v>291</v>
      </c>
    </row>
    <row r="3481" spans="1:39" ht="15" customHeight="1" x14ac:dyDescent="0.3">
      <c r="A3481" s="38" t="s">
        <v>6421</v>
      </c>
      <c r="B3481" t="s">
        <v>6422</v>
      </c>
      <c r="C3481" t="s">
        <v>2073</v>
      </c>
      <c r="D3481" t="s">
        <v>282</v>
      </c>
      <c r="E3481" t="s">
        <v>283</v>
      </c>
      <c r="H3481" t="s">
        <v>293</v>
      </c>
      <c r="I3481" t="s">
        <v>6423</v>
      </c>
      <c r="J3481" t="s">
        <v>310</v>
      </c>
      <c r="K3481" t="s">
        <v>2075</v>
      </c>
      <c r="M3481" t="s">
        <v>343</v>
      </c>
      <c r="N3481" t="s">
        <v>345</v>
      </c>
      <c r="O3481" t="s">
        <v>2076</v>
      </c>
      <c r="Q3481" t="s">
        <v>311</v>
      </c>
      <c r="R3481" t="b">
        <v>0</v>
      </c>
      <c r="S3481" t="b">
        <v>0</v>
      </c>
      <c r="T3481" t="s">
        <v>426</v>
      </c>
      <c r="U3481">
        <v>1</v>
      </c>
      <c r="V3481" s="32" t="s">
        <v>6424</v>
      </c>
      <c r="W3481" t="s">
        <v>2285</v>
      </c>
      <c r="X3481" t="s">
        <v>282</v>
      </c>
      <c r="Y3481" t="s">
        <v>311</v>
      </c>
      <c r="Z3481" t="s">
        <v>284</v>
      </c>
      <c r="AA3481" t="s">
        <v>283</v>
      </c>
      <c r="AB3481"/>
      <c r="AD3481" s="27" t="s">
        <v>2075</v>
      </c>
      <c r="AF3481" t="s">
        <v>343</v>
      </c>
      <c r="AH3481" t="s">
        <v>2012</v>
      </c>
      <c r="AI3481" t="s">
        <v>2121</v>
      </c>
      <c r="AJ3481" t="s">
        <v>2122</v>
      </c>
      <c r="AK3481" t="s">
        <v>2082</v>
      </c>
      <c r="AL3481" s="12">
        <v>45885.105023148149</v>
      </c>
    </row>
    <row r="3482" spans="1:39" ht="15" customHeight="1" x14ac:dyDescent="0.3">
      <c r="A3482" s="38" t="s">
        <v>6472</v>
      </c>
      <c r="B3482" t="s">
        <v>6473</v>
      </c>
      <c r="C3482" t="s">
        <v>2073</v>
      </c>
      <c r="D3482" t="s">
        <v>282</v>
      </c>
      <c r="E3482" t="s">
        <v>283</v>
      </c>
      <c r="H3482" t="s">
        <v>25729</v>
      </c>
      <c r="I3482" t="s">
        <v>6474</v>
      </c>
      <c r="J3482" t="s">
        <v>310</v>
      </c>
      <c r="K3482" t="s">
        <v>3330</v>
      </c>
      <c r="M3482" t="s">
        <v>290</v>
      </c>
      <c r="O3482" t="s">
        <v>2076</v>
      </c>
      <c r="Q3482" t="s">
        <v>311</v>
      </c>
      <c r="R3482" t="b">
        <v>0</v>
      </c>
      <c r="S3482" t="b">
        <v>0</v>
      </c>
      <c r="T3482" t="s">
        <v>426</v>
      </c>
      <c r="U3482">
        <v>1</v>
      </c>
      <c r="V3482" s="32" t="s">
        <v>6475</v>
      </c>
      <c r="W3482" t="s">
        <v>6476</v>
      </c>
      <c r="X3482" t="s">
        <v>282</v>
      </c>
      <c r="Y3482" t="s">
        <v>311</v>
      </c>
      <c r="Z3482" t="s">
        <v>284</v>
      </c>
      <c r="AA3482" t="s">
        <v>283</v>
      </c>
      <c r="AB3482"/>
      <c r="AD3482" s="27" t="s">
        <v>2079</v>
      </c>
      <c r="AF3482" t="s">
        <v>290</v>
      </c>
      <c r="AH3482" t="s">
        <v>2012</v>
      </c>
      <c r="AI3482" t="s">
        <v>2121</v>
      </c>
      <c r="AJ3482" t="s">
        <v>2122</v>
      </c>
      <c r="AK3482" t="s">
        <v>2082</v>
      </c>
      <c r="AL3482" s="12">
        <v>45885.134085648147</v>
      </c>
    </row>
    <row r="3483" spans="1:39" ht="15" customHeight="1" x14ac:dyDescent="0.3">
      <c r="A3483" s="38" t="s">
        <v>6499</v>
      </c>
      <c r="B3483" t="s">
        <v>6500</v>
      </c>
      <c r="C3483" t="s">
        <v>2073</v>
      </c>
      <c r="D3483" t="s">
        <v>282</v>
      </c>
      <c r="E3483" t="s">
        <v>283</v>
      </c>
      <c r="H3483" t="s">
        <v>25690</v>
      </c>
      <c r="I3483" t="s">
        <v>6501</v>
      </c>
      <c r="J3483" t="s">
        <v>284</v>
      </c>
      <c r="K3483" t="s">
        <v>2075</v>
      </c>
      <c r="M3483" t="s">
        <v>290</v>
      </c>
      <c r="N3483" t="s">
        <v>365</v>
      </c>
      <c r="O3483" t="s">
        <v>2076</v>
      </c>
      <c r="Q3483" t="s">
        <v>311</v>
      </c>
      <c r="R3483" t="b">
        <v>0</v>
      </c>
      <c r="S3483" t="b">
        <v>0</v>
      </c>
      <c r="T3483" t="s">
        <v>426</v>
      </c>
      <c r="U3483">
        <v>1</v>
      </c>
      <c r="V3483" s="32" t="s">
        <v>6502</v>
      </c>
      <c r="W3483" t="s">
        <v>6503</v>
      </c>
      <c r="X3483" t="s">
        <v>282</v>
      </c>
      <c r="Y3483" t="s">
        <v>311</v>
      </c>
      <c r="Z3483" t="s">
        <v>284</v>
      </c>
      <c r="AA3483" t="s">
        <v>283</v>
      </c>
      <c r="AB3483"/>
      <c r="AD3483" s="27" t="s">
        <v>2079</v>
      </c>
      <c r="AF3483" t="s">
        <v>290</v>
      </c>
      <c r="AH3483" t="s">
        <v>2012</v>
      </c>
      <c r="AI3483" t="s">
        <v>2121</v>
      </c>
      <c r="AJ3483" t="s">
        <v>2122</v>
      </c>
      <c r="AK3483" t="s">
        <v>2082</v>
      </c>
      <c r="AL3483" s="12">
        <v>45883.524212962962</v>
      </c>
    </row>
    <row r="3484" spans="1:39" ht="15" customHeight="1" x14ac:dyDescent="0.3">
      <c r="A3484" s="38" t="s">
        <v>6516</v>
      </c>
      <c r="B3484" t="s">
        <v>6517</v>
      </c>
      <c r="C3484" t="s">
        <v>2073</v>
      </c>
      <c r="D3484" t="s">
        <v>282</v>
      </c>
      <c r="E3484" t="s">
        <v>283</v>
      </c>
      <c r="H3484" t="s">
        <v>293</v>
      </c>
      <c r="I3484" t="s">
        <v>6518</v>
      </c>
      <c r="J3484" t="s">
        <v>310</v>
      </c>
      <c r="K3484" t="s">
        <v>2075</v>
      </c>
      <c r="M3484" t="s">
        <v>290</v>
      </c>
      <c r="O3484" t="s">
        <v>2076</v>
      </c>
      <c r="Q3484" t="s">
        <v>311</v>
      </c>
      <c r="R3484" t="b">
        <v>0</v>
      </c>
      <c r="S3484" t="b">
        <v>0</v>
      </c>
      <c r="T3484" t="s">
        <v>426</v>
      </c>
      <c r="U3484">
        <v>1</v>
      </c>
      <c r="V3484" s="32" t="s">
        <v>6519</v>
      </c>
      <c r="W3484" t="s">
        <v>6520</v>
      </c>
      <c r="X3484" t="s">
        <v>282</v>
      </c>
      <c r="Y3484" t="s">
        <v>311</v>
      </c>
      <c r="Z3484" t="s">
        <v>284</v>
      </c>
      <c r="AA3484" t="s">
        <v>283</v>
      </c>
      <c r="AB3484"/>
      <c r="AD3484" s="27" t="s">
        <v>2079</v>
      </c>
      <c r="AF3484" t="s">
        <v>290</v>
      </c>
      <c r="AH3484" t="s">
        <v>2012</v>
      </c>
      <c r="AI3484" t="s">
        <v>2121</v>
      </c>
      <c r="AJ3484" t="s">
        <v>2122</v>
      </c>
      <c r="AK3484" t="s">
        <v>2082</v>
      </c>
      <c r="AL3484" s="12">
        <v>45885.111377314817</v>
      </c>
    </row>
    <row r="3485" spans="1:39" ht="15" customHeight="1" x14ac:dyDescent="0.3">
      <c r="A3485" s="38" t="s">
        <v>6457</v>
      </c>
      <c r="B3485" t="s">
        <v>6446</v>
      </c>
      <c r="C3485" t="s">
        <v>2073</v>
      </c>
      <c r="D3485" t="s">
        <v>282</v>
      </c>
      <c r="E3485" t="s">
        <v>283</v>
      </c>
      <c r="H3485" t="s">
        <v>25749</v>
      </c>
      <c r="I3485" t="s">
        <v>6458</v>
      </c>
      <c r="J3485" t="s">
        <v>284</v>
      </c>
      <c r="K3485" t="s">
        <v>3330</v>
      </c>
      <c r="M3485" t="s">
        <v>290</v>
      </c>
      <c r="N3485" t="s">
        <v>295</v>
      </c>
      <c r="O3485" t="s">
        <v>2076</v>
      </c>
      <c r="Q3485" t="s">
        <v>311</v>
      </c>
      <c r="R3485" t="b">
        <v>0</v>
      </c>
      <c r="S3485" t="b">
        <v>0</v>
      </c>
      <c r="T3485" t="s">
        <v>426</v>
      </c>
      <c r="U3485">
        <v>1</v>
      </c>
      <c r="V3485" s="32" t="s">
        <v>6459</v>
      </c>
      <c r="W3485" t="s">
        <v>6460</v>
      </c>
      <c r="X3485" t="s">
        <v>282</v>
      </c>
      <c r="Y3485" t="s">
        <v>311</v>
      </c>
      <c r="Z3485" t="s">
        <v>284</v>
      </c>
      <c r="AA3485" t="s">
        <v>283</v>
      </c>
      <c r="AB3485"/>
      <c r="AD3485" s="27" t="s">
        <v>2079</v>
      </c>
      <c r="AF3485" t="s">
        <v>290</v>
      </c>
      <c r="AH3485" t="s">
        <v>2012</v>
      </c>
      <c r="AI3485" t="s">
        <v>2121</v>
      </c>
      <c r="AJ3485" t="s">
        <v>2122</v>
      </c>
      <c r="AK3485" t="s">
        <v>2082</v>
      </c>
      <c r="AL3485" s="12">
        <v>45885.128599537034</v>
      </c>
    </row>
    <row r="3486" spans="1:39" ht="15" customHeight="1" x14ac:dyDescent="0.3">
      <c r="A3486" s="38" t="s">
        <v>6524</v>
      </c>
      <c r="B3486" t="s">
        <v>6525</v>
      </c>
      <c r="C3486" t="s">
        <v>2073</v>
      </c>
      <c r="D3486" t="s">
        <v>282</v>
      </c>
      <c r="E3486" t="s">
        <v>283</v>
      </c>
      <c r="H3486" t="s">
        <v>25750</v>
      </c>
      <c r="I3486" t="s">
        <v>6526</v>
      </c>
      <c r="J3486" t="s">
        <v>284</v>
      </c>
      <c r="K3486" t="s">
        <v>2075</v>
      </c>
      <c r="M3486" t="s">
        <v>285</v>
      </c>
      <c r="N3486" t="s">
        <v>295</v>
      </c>
      <c r="O3486" t="s">
        <v>2076</v>
      </c>
      <c r="Q3486" t="s">
        <v>311</v>
      </c>
      <c r="R3486" t="b">
        <v>0</v>
      </c>
      <c r="S3486" t="b">
        <v>0</v>
      </c>
      <c r="T3486" t="s">
        <v>426</v>
      </c>
      <c r="U3486">
        <v>1</v>
      </c>
      <c r="V3486" s="32" t="s">
        <v>6398</v>
      </c>
      <c r="W3486" t="s">
        <v>6399</v>
      </c>
      <c r="X3486" t="s">
        <v>282</v>
      </c>
      <c r="Y3486" t="s">
        <v>311</v>
      </c>
      <c r="Z3486" t="s">
        <v>284</v>
      </c>
      <c r="AA3486" t="s">
        <v>283</v>
      </c>
      <c r="AB3486"/>
      <c r="AD3486" s="27" t="s">
        <v>2079</v>
      </c>
      <c r="AF3486" t="s">
        <v>290</v>
      </c>
      <c r="AH3486" t="s">
        <v>2012</v>
      </c>
      <c r="AI3486" t="s">
        <v>2121</v>
      </c>
      <c r="AJ3486" t="s">
        <v>2122</v>
      </c>
      <c r="AK3486" t="s">
        <v>2082</v>
      </c>
      <c r="AL3486" s="12">
        <v>45885.100532407407</v>
      </c>
    </row>
    <row r="3487" spans="1:39" ht="15" customHeight="1" x14ac:dyDescent="0.3">
      <c r="A3487" s="38" t="s">
        <v>6437</v>
      </c>
      <c r="B3487" t="s">
        <v>6438</v>
      </c>
      <c r="C3487" t="s">
        <v>2092</v>
      </c>
      <c r="D3487" t="s">
        <v>282</v>
      </c>
      <c r="E3487" t="s">
        <v>322</v>
      </c>
      <c r="G3487" t="s">
        <v>25706</v>
      </c>
      <c r="H3487" t="s">
        <v>2032</v>
      </c>
      <c r="I3487" t="s">
        <v>6439</v>
      </c>
      <c r="J3487" t="s">
        <v>284</v>
      </c>
      <c r="K3487" t="s">
        <v>2075</v>
      </c>
      <c r="M3487" t="s">
        <v>290</v>
      </c>
      <c r="N3487" t="s">
        <v>286</v>
      </c>
      <c r="O3487" t="s">
        <v>2076</v>
      </c>
      <c r="P3487" t="s">
        <v>287</v>
      </c>
      <c r="R3487" t="b">
        <v>0</v>
      </c>
      <c r="S3487" t="b">
        <v>0</v>
      </c>
      <c r="T3487" t="s">
        <v>25454</v>
      </c>
      <c r="U3487" t="s">
        <v>2234</v>
      </c>
      <c r="V3487" s="32" t="s">
        <v>4117</v>
      </c>
      <c r="W3487" t="s">
        <v>4118</v>
      </c>
      <c r="X3487" t="s">
        <v>282</v>
      </c>
      <c r="Y3487" t="s">
        <v>288</v>
      </c>
      <c r="Z3487" t="s">
        <v>284</v>
      </c>
      <c r="AA3487" t="s">
        <v>319</v>
      </c>
      <c r="AB3487"/>
      <c r="AD3487" s="27" t="s">
        <v>2075</v>
      </c>
      <c r="AE3487" t="s">
        <v>26030</v>
      </c>
      <c r="AF3487" t="s">
        <v>290</v>
      </c>
      <c r="AH3487" t="s">
        <v>579</v>
      </c>
      <c r="AI3487" t="s">
        <v>26094</v>
      </c>
      <c r="AJ3487" t="s">
        <v>26095</v>
      </c>
      <c r="AK3487" t="s">
        <v>2082</v>
      </c>
      <c r="AL3487" s="12">
        <v>46119.428865740738</v>
      </c>
      <c r="AM3487" t="s">
        <v>309</v>
      </c>
    </row>
    <row r="3488" spans="1:39" ht="15" customHeight="1" x14ac:dyDescent="0.3">
      <c r="A3488" s="38" t="s">
        <v>6437</v>
      </c>
      <c r="B3488" t="s">
        <v>6438</v>
      </c>
      <c r="C3488" t="s">
        <v>2092</v>
      </c>
      <c r="D3488" t="s">
        <v>282</v>
      </c>
      <c r="E3488" t="s">
        <v>322</v>
      </c>
      <c r="G3488" t="s">
        <v>25706</v>
      </c>
      <c r="H3488" t="s">
        <v>2032</v>
      </c>
      <c r="I3488" t="s">
        <v>6439</v>
      </c>
      <c r="J3488" t="s">
        <v>284</v>
      </c>
      <c r="K3488" t="s">
        <v>2075</v>
      </c>
      <c r="M3488" t="s">
        <v>290</v>
      </c>
      <c r="N3488" t="s">
        <v>286</v>
      </c>
      <c r="O3488" t="s">
        <v>2076</v>
      </c>
      <c r="P3488" t="s">
        <v>287</v>
      </c>
      <c r="Q3488" t="s">
        <v>301</v>
      </c>
      <c r="R3488" t="b">
        <v>0</v>
      </c>
      <c r="S3488" t="b">
        <v>0</v>
      </c>
      <c r="T3488" t="s">
        <v>25454</v>
      </c>
      <c r="U3488" t="s">
        <v>2234</v>
      </c>
      <c r="V3488" s="32" t="s">
        <v>6440</v>
      </c>
      <c r="W3488" t="s">
        <v>6441</v>
      </c>
      <c r="X3488" t="s">
        <v>282</v>
      </c>
      <c r="Y3488" t="s">
        <v>301</v>
      </c>
      <c r="Z3488" t="s">
        <v>284</v>
      </c>
      <c r="AA3488" t="s">
        <v>322</v>
      </c>
      <c r="AB3488"/>
      <c r="AD3488" s="27" t="s">
        <v>2094</v>
      </c>
      <c r="AE3488" t="s">
        <v>289</v>
      </c>
      <c r="AF3488" t="s">
        <v>290</v>
      </c>
      <c r="AH3488" t="s">
        <v>649</v>
      </c>
      <c r="AI3488" t="s">
        <v>26082</v>
      </c>
      <c r="AJ3488" t="s">
        <v>26086</v>
      </c>
      <c r="AK3488" t="s">
        <v>2082</v>
      </c>
      <c r="AL3488" s="12">
        <v>46099.207071759258</v>
      </c>
      <c r="AM3488" t="s">
        <v>291</v>
      </c>
    </row>
    <row r="3489" spans="1:39" ht="15" customHeight="1" x14ac:dyDescent="0.3">
      <c r="A3489" s="38" t="s">
        <v>6442</v>
      </c>
      <c r="B3489" t="s">
        <v>6443</v>
      </c>
      <c r="C3489" t="s">
        <v>2092</v>
      </c>
      <c r="D3489" t="s">
        <v>282</v>
      </c>
      <c r="E3489" t="s">
        <v>322</v>
      </c>
      <c r="G3489" t="s">
        <v>350</v>
      </c>
      <c r="H3489" t="s">
        <v>350</v>
      </c>
      <c r="I3489" t="s">
        <v>6444</v>
      </c>
      <c r="J3489" t="s">
        <v>284</v>
      </c>
      <c r="K3489" t="s">
        <v>2075</v>
      </c>
      <c r="M3489" t="s">
        <v>290</v>
      </c>
      <c r="N3489" t="s">
        <v>286</v>
      </c>
      <c r="O3489" t="s">
        <v>2076</v>
      </c>
      <c r="P3489" t="s">
        <v>287</v>
      </c>
      <c r="Q3489" t="s">
        <v>288</v>
      </c>
      <c r="R3489" t="b">
        <v>0</v>
      </c>
      <c r="S3489" t="b">
        <v>0</v>
      </c>
      <c r="T3489" t="s">
        <v>25454</v>
      </c>
      <c r="U3489" t="s">
        <v>2234</v>
      </c>
      <c r="V3489" s="32" t="s">
        <v>5341</v>
      </c>
      <c r="W3489" t="s">
        <v>5342</v>
      </c>
      <c r="X3489" t="s">
        <v>282</v>
      </c>
      <c r="Y3489" t="s">
        <v>288</v>
      </c>
      <c r="Z3489" t="s">
        <v>284</v>
      </c>
      <c r="AA3489" t="s">
        <v>322</v>
      </c>
      <c r="AB3489"/>
      <c r="AD3489" s="27" t="s">
        <v>2075</v>
      </c>
      <c r="AE3489" t="s">
        <v>289</v>
      </c>
      <c r="AF3489" t="s">
        <v>290</v>
      </c>
      <c r="AH3489" t="s">
        <v>590</v>
      </c>
      <c r="AI3489" t="s">
        <v>26094</v>
      </c>
      <c r="AJ3489" t="s">
        <v>26095</v>
      </c>
      <c r="AK3489" t="s">
        <v>2082</v>
      </c>
      <c r="AL3489" s="12">
        <v>46113.5937962963</v>
      </c>
      <c r="AM3489" t="s">
        <v>309</v>
      </c>
    </row>
    <row r="3490" spans="1:39" ht="15" customHeight="1" x14ac:dyDescent="0.3">
      <c r="A3490" s="38" t="s">
        <v>6532</v>
      </c>
      <c r="B3490" t="s">
        <v>6533</v>
      </c>
      <c r="C3490" t="s">
        <v>2092</v>
      </c>
      <c r="D3490" t="s">
        <v>282</v>
      </c>
      <c r="E3490" t="s">
        <v>322</v>
      </c>
      <c r="G3490" t="s">
        <v>350</v>
      </c>
      <c r="H3490" t="s">
        <v>25747</v>
      </c>
      <c r="I3490" t="s">
        <v>6534</v>
      </c>
      <c r="J3490" t="s">
        <v>284</v>
      </c>
      <c r="K3490" t="s">
        <v>2075</v>
      </c>
      <c r="M3490" t="s">
        <v>290</v>
      </c>
      <c r="N3490" t="s">
        <v>286</v>
      </c>
      <c r="O3490" t="s">
        <v>2076</v>
      </c>
      <c r="P3490" t="s">
        <v>287</v>
      </c>
      <c r="Q3490" t="s">
        <v>288</v>
      </c>
      <c r="R3490" t="b">
        <v>0</v>
      </c>
      <c r="S3490" t="b">
        <v>0</v>
      </c>
      <c r="T3490" t="s">
        <v>25454</v>
      </c>
      <c r="U3490" t="s">
        <v>2234</v>
      </c>
      <c r="V3490" s="32" t="s">
        <v>6535</v>
      </c>
      <c r="W3490" t="s">
        <v>6536</v>
      </c>
      <c r="X3490" t="s">
        <v>282</v>
      </c>
      <c r="Y3490" t="s">
        <v>288</v>
      </c>
      <c r="Z3490" t="s">
        <v>284</v>
      </c>
      <c r="AA3490" t="s">
        <v>322</v>
      </c>
      <c r="AB3490"/>
      <c r="AD3490" s="27" t="s">
        <v>2094</v>
      </c>
      <c r="AE3490" t="s">
        <v>289</v>
      </c>
      <c r="AF3490" t="s">
        <v>290</v>
      </c>
      <c r="AH3490" t="s">
        <v>579</v>
      </c>
      <c r="AI3490" t="s">
        <v>26094</v>
      </c>
      <c r="AJ3490" t="s">
        <v>26095</v>
      </c>
      <c r="AK3490" t="s">
        <v>2082</v>
      </c>
      <c r="AL3490" s="12">
        <v>46113.594780092593</v>
      </c>
      <c r="AM3490" t="s">
        <v>309</v>
      </c>
    </row>
    <row r="3491" spans="1:39" ht="15" customHeight="1" x14ac:dyDescent="0.3">
      <c r="A3491" s="38" t="s">
        <v>6387</v>
      </c>
      <c r="B3491" t="s">
        <v>6388</v>
      </c>
      <c r="C3491" t="s">
        <v>2092</v>
      </c>
      <c r="D3491" t="s">
        <v>282</v>
      </c>
      <c r="E3491" t="s">
        <v>283</v>
      </c>
      <c r="G3491" t="s">
        <v>327</v>
      </c>
      <c r="H3491" t="s">
        <v>327</v>
      </c>
      <c r="I3491" t="s">
        <v>6389</v>
      </c>
      <c r="J3491" t="s">
        <v>284</v>
      </c>
      <c r="K3491" t="s">
        <v>2075</v>
      </c>
      <c r="M3491" t="s">
        <v>290</v>
      </c>
      <c r="N3491" t="s">
        <v>286</v>
      </c>
      <c r="O3491" t="s">
        <v>2076</v>
      </c>
      <c r="P3491" t="s">
        <v>331</v>
      </c>
      <c r="Q3491" t="s">
        <v>288</v>
      </c>
      <c r="R3491" t="b">
        <v>0</v>
      </c>
      <c r="S3491" t="b">
        <v>0</v>
      </c>
      <c r="T3491" t="s">
        <v>426</v>
      </c>
      <c r="U3491">
        <v>1</v>
      </c>
      <c r="V3491" s="32" t="s">
        <v>6390</v>
      </c>
      <c r="W3491" t="s">
        <v>6391</v>
      </c>
      <c r="X3491" t="s">
        <v>282</v>
      </c>
      <c r="Y3491" t="s">
        <v>288</v>
      </c>
      <c r="Z3491" t="s">
        <v>284</v>
      </c>
      <c r="AA3491" t="s">
        <v>283</v>
      </c>
      <c r="AB3491"/>
      <c r="AD3491" s="27" t="s">
        <v>2075</v>
      </c>
      <c r="AE3491" t="s">
        <v>26230</v>
      </c>
      <c r="AF3491" t="s">
        <v>290</v>
      </c>
      <c r="AH3491" t="s">
        <v>649</v>
      </c>
      <c r="AI3491" t="s">
        <v>26094</v>
      </c>
      <c r="AJ3491" t="s">
        <v>26095</v>
      </c>
      <c r="AK3491" t="s">
        <v>2082</v>
      </c>
      <c r="AL3491" s="12">
        <v>46129.207384259258</v>
      </c>
      <c r="AM3491" t="s">
        <v>291</v>
      </c>
    </row>
    <row r="3492" spans="1:39" ht="15" customHeight="1" x14ac:dyDescent="0.3">
      <c r="A3492" s="38" t="s">
        <v>6582</v>
      </c>
      <c r="B3492" t="s">
        <v>6583</v>
      </c>
      <c r="C3492" t="s">
        <v>2092</v>
      </c>
      <c r="D3492" t="s">
        <v>282</v>
      </c>
      <c r="E3492" t="s">
        <v>322</v>
      </c>
      <c r="G3492" t="s">
        <v>350</v>
      </c>
      <c r="H3492" t="s">
        <v>25747</v>
      </c>
      <c r="I3492" t="s">
        <v>6584</v>
      </c>
      <c r="J3492" t="s">
        <v>284</v>
      </c>
      <c r="K3492" t="s">
        <v>2075</v>
      </c>
      <c r="M3492" t="s">
        <v>290</v>
      </c>
      <c r="N3492" t="s">
        <v>286</v>
      </c>
      <c r="O3492" t="s">
        <v>2076</v>
      </c>
      <c r="P3492" t="s">
        <v>287</v>
      </c>
      <c r="Q3492" t="s">
        <v>288</v>
      </c>
      <c r="R3492" t="b">
        <v>0</v>
      </c>
      <c r="S3492" t="b">
        <v>0</v>
      </c>
      <c r="T3492" t="s">
        <v>25454</v>
      </c>
      <c r="U3492" t="s">
        <v>2234</v>
      </c>
      <c r="V3492" s="30" t="s">
        <v>5341</v>
      </c>
      <c r="W3492" t="s">
        <v>5342</v>
      </c>
      <c r="X3492" t="s">
        <v>282</v>
      </c>
      <c r="Y3492" t="s">
        <v>288</v>
      </c>
      <c r="Z3492" t="s">
        <v>284</v>
      </c>
      <c r="AA3492" t="s">
        <v>322</v>
      </c>
      <c r="AB3492"/>
      <c r="AD3492" s="27" t="s">
        <v>2075</v>
      </c>
      <c r="AE3492" t="s">
        <v>289</v>
      </c>
      <c r="AF3492" t="s">
        <v>290</v>
      </c>
      <c r="AH3492" t="s">
        <v>590</v>
      </c>
      <c r="AI3492" t="s">
        <v>26094</v>
      </c>
      <c r="AJ3492" t="s">
        <v>26095</v>
      </c>
      <c r="AK3492" t="s">
        <v>2082</v>
      </c>
      <c r="AL3492" s="12">
        <v>46113.5937962963</v>
      </c>
      <c r="AM3492" t="s">
        <v>309</v>
      </c>
    </row>
    <row r="3493" spans="1:39" ht="15" customHeight="1" x14ac:dyDescent="0.3">
      <c r="A3493" s="38" t="s">
        <v>6539</v>
      </c>
      <c r="B3493" t="s">
        <v>6540</v>
      </c>
      <c r="C3493" t="s">
        <v>2092</v>
      </c>
      <c r="D3493" t="s">
        <v>282</v>
      </c>
      <c r="E3493" t="s">
        <v>322</v>
      </c>
      <c r="G3493" t="s">
        <v>350</v>
      </c>
      <c r="H3493" t="s">
        <v>25747</v>
      </c>
      <c r="I3493" t="s">
        <v>6541</v>
      </c>
      <c r="J3493" t="s">
        <v>284</v>
      </c>
      <c r="K3493" t="s">
        <v>2075</v>
      </c>
      <c r="M3493" t="s">
        <v>294</v>
      </c>
      <c r="N3493" t="s">
        <v>295</v>
      </c>
      <c r="O3493" t="s">
        <v>2076</v>
      </c>
      <c r="P3493" t="s">
        <v>287</v>
      </c>
      <c r="Q3493" t="s">
        <v>288</v>
      </c>
      <c r="R3493" t="b">
        <v>0</v>
      </c>
      <c r="S3493" t="b">
        <v>0</v>
      </c>
      <c r="T3493" t="s">
        <v>25454</v>
      </c>
      <c r="U3493" t="s">
        <v>2234</v>
      </c>
      <c r="V3493" s="32" t="s">
        <v>5341</v>
      </c>
      <c r="W3493" t="s">
        <v>5342</v>
      </c>
      <c r="X3493" t="s">
        <v>282</v>
      </c>
      <c r="Y3493" t="s">
        <v>288</v>
      </c>
      <c r="Z3493" t="s">
        <v>284</v>
      </c>
      <c r="AA3493" t="s">
        <v>322</v>
      </c>
      <c r="AB3493"/>
      <c r="AD3493" s="27" t="s">
        <v>2075</v>
      </c>
      <c r="AE3493" t="s">
        <v>289</v>
      </c>
      <c r="AF3493" t="s">
        <v>290</v>
      </c>
      <c r="AH3493" t="s">
        <v>590</v>
      </c>
      <c r="AI3493" t="s">
        <v>26094</v>
      </c>
      <c r="AJ3493" t="s">
        <v>26095</v>
      </c>
      <c r="AK3493" t="s">
        <v>2082</v>
      </c>
      <c r="AL3493" s="12">
        <v>46113.5937962963</v>
      </c>
      <c r="AM3493" t="s">
        <v>309</v>
      </c>
    </row>
    <row r="3494" spans="1:39" ht="15" customHeight="1" x14ac:dyDescent="0.3">
      <c r="A3494" s="38" t="s">
        <v>6548</v>
      </c>
      <c r="B3494" t="s">
        <v>6549</v>
      </c>
      <c r="C3494" t="s">
        <v>2092</v>
      </c>
      <c r="D3494" t="s">
        <v>282</v>
      </c>
      <c r="E3494" t="s">
        <v>322</v>
      </c>
      <c r="G3494" t="s">
        <v>350</v>
      </c>
      <c r="H3494" t="s">
        <v>25747</v>
      </c>
      <c r="I3494" t="s">
        <v>6550</v>
      </c>
      <c r="J3494" t="s">
        <v>284</v>
      </c>
      <c r="K3494" t="s">
        <v>2075</v>
      </c>
      <c r="M3494" t="s">
        <v>294</v>
      </c>
      <c r="N3494" t="s">
        <v>295</v>
      </c>
      <c r="O3494" t="s">
        <v>2076</v>
      </c>
      <c r="P3494" t="s">
        <v>287</v>
      </c>
      <c r="Q3494" t="s">
        <v>288</v>
      </c>
      <c r="R3494" t="b">
        <v>0</v>
      </c>
      <c r="S3494" t="b">
        <v>0</v>
      </c>
      <c r="T3494" s="31" t="s">
        <v>25454</v>
      </c>
      <c r="U3494" s="31" t="s">
        <v>2234</v>
      </c>
      <c r="V3494" s="32" t="s">
        <v>6551</v>
      </c>
      <c r="W3494" t="s">
        <v>6552</v>
      </c>
      <c r="X3494" t="s">
        <v>282</v>
      </c>
      <c r="Y3494" t="s">
        <v>288</v>
      </c>
      <c r="Z3494" t="s">
        <v>284</v>
      </c>
      <c r="AA3494" t="s">
        <v>322</v>
      </c>
      <c r="AB3494"/>
      <c r="AD3494" s="27" t="s">
        <v>2094</v>
      </c>
      <c r="AE3494" t="s">
        <v>289</v>
      </c>
      <c r="AF3494" t="s">
        <v>290</v>
      </c>
      <c r="AH3494" t="s">
        <v>590</v>
      </c>
      <c r="AI3494" t="s">
        <v>26094</v>
      </c>
      <c r="AJ3494" t="s">
        <v>26095</v>
      </c>
      <c r="AK3494" t="s">
        <v>2082</v>
      </c>
      <c r="AL3494" s="12">
        <v>46113.594039351854</v>
      </c>
      <c r="AM3494" t="s">
        <v>309</v>
      </c>
    </row>
    <row r="3495" spans="1:39" ht="15" customHeight="1" x14ac:dyDescent="0.3">
      <c r="A3495" s="38" t="s">
        <v>6571</v>
      </c>
      <c r="B3495" t="s">
        <v>6572</v>
      </c>
      <c r="C3495" t="s">
        <v>2092</v>
      </c>
      <c r="D3495" t="s">
        <v>282</v>
      </c>
      <c r="E3495" t="s">
        <v>322</v>
      </c>
      <c r="G3495" t="s">
        <v>350</v>
      </c>
      <c r="H3495" t="s">
        <v>25747</v>
      </c>
      <c r="I3495" t="s">
        <v>6573</v>
      </c>
      <c r="J3495" t="s">
        <v>284</v>
      </c>
      <c r="K3495" t="s">
        <v>2075</v>
      </c>
      <c r="M3495" t="s">
        <v>294</v>
      </c>
      <c r="N3495" t="s">
        <v>295</v>
      </c>
      <c r="O3495" t="s">
        <v>2076</v>
      </c>
      <c r="P3495" t="s">
        <v>287</v>
      </c>
      <c r="Q3495" t="s">
        <v>288</v>
      </c>
      <c r="R3495" t="b">
        <v>0</v>
      </c>
      <c r="S3495" t="b">
        <v>0</v>
      </c>
      <c r="T3495" t="s">
        <v>25454</v>
      </c>
      <c r="U3495" t="s">
        <v>2234</v>
      </c>
      <c r="V3495" s="30" t="s">
        <v>6551</v>
      </c>
      <c r="W3495" t="s">
        <v>6552</v>
      </c>
      <c r="X3495" t="s">
        <v>282</v>
      </c>
      <c r="Y3495" t="s">
        <v>288</v>
      </c>
      <c r="Z3495" t="s">
        <v>284</v>
      </c>
      <c r="AA3495" t="s">
        <v>322</v>
      </c>
      <c r="AB3495"/>
      <c r="AD3495" s="27" t="s">
        <v>2094</v>
      </c>
      <c r="AE3495" t="s">
        <v>289</v>
      </c>
      <c r="AF3495" t="s">
        <v>290</v>
      </c>
      <c r="AH3495" t="s">
        <v>590</v>
      </c>
      <c r="AI3495" t="s">
        <v>26094</v>
      </c>
      <c r="AJ3495" t="s">
        <v>26095</v>
      </c>
      <c r="AK3495" t="s">
        <v>2082</v>
      </c>
      <c r="AL3495" s="12">
        <v>46113.594039351854</v>
      </c>
      <c r="AM3495" t="s">
        <v>309</v>
      </c>
    </row>
    <row r="3496" spans="1:39" ht="15" customHeight="1" x14ac:dyDescent="0.3">
      <c r="A3496" s="38" t="s">
        <v>6612</v>
      </c>
      <c r="B3496" t="s">
        <v>2488</v>
      </c>
      <c r="C3496" t="s">
        <v>2073</v>
      </c>
      <c r="D3496" t="s">
        <v>282</v>
      </c>
      <c r="E3496" t="s">
        <v>337</v>
      </c>
      <c r="H3496" t="s">
        <v>26160</v>
      </c>
      <c r="I3496" t="s">
        <v>6613</v>
      </c>
      <c r="J3496" t="s">
        <v>284</v>
      </c>
      <c r="K3496" t="s">
        <v>2075</v>
      </c>
      <c r="M3496" t="s">
        <v>290</v>
      </c>
      <c r="N3496" t="s">
        <v>286</v>
      </c>
      <c r="O3496" t="s">
        <v>2076</v>
      </c>
      <c r="Q3496" t="s">
        <v>311</v>
      </c>
      <c r="R3496" t="b">
        <v>0</v>
      </c>
      <c r="S3496" t="b">
        <v>0</v>
      </c>
      <c r="T3496" t="s">
        <v>426</v>
      </c>
      <c r="U3496">
        <v>1</v>
      </c>
      <c r="V3496" s="32" t="s">
        <v>6614</v>
      </c>
      <c r="W3496" t="s">
        <v>6615</v>
      </c>
      <c r="X3496" t="s">
        <v>282</v>
      </c>
      <c r="Y3496" t="s">
        <v>311</v>
      </c>
      <c r="Z3496" t="s">
        <v>284</v>
      </c>
      <c r="AA3496" t="s">
        <v>302</v>
      </c>
      <c r="AB3496"/>
      <c r="AD3496" s="27" t="s">
        <v>2075</v>
      </c>
      <c r="AF3496" t="s">
        <v>290</v>
      </c>
      <c r="AH3496" t="s">
        <v>2013</v>
      </c>
      <c r="AI3496" t="s">
        <v>2080</v>
      </c>
      <c r="AJ3496" t="s">
        <v>2081</v>
      </c>
      <c r="AK3496" t="s">
        <v>2082</v>
      </c>
      <c r="AL3496" s="12">
        <v>45833.357673611114</v>
      </c>
    </row>
    <row r="3497" spans="1:39" ht="15" customHeight="1" x14ac:dyDescent="0.3">
      <c r="A3497" s="38" t="s">
        <v>6752</v>
      </c>
      <c r="B3497" t="s">
        <v>6753</v>
      </c>
      <c r="C3497" t="s">
        <v>2092</v>
      </c>
      <c r="D3497" t="s">
        <v>282</v>
      </c>
      <c r="E3497" t="s">
        <v>299</v>
      </c>
      <c r="G3497" t="s">
        <v>340</v>
      </c>
      <c r="I3497" t="s">
        <v>6754</v>
      </c>
      <c r="J3497" t="s">
        <v>284</v>
      </c>
      <c r="K3497" t="s">
        <v>2224</v>
      </c>
      <c r="M3497" t="s">
        <v>290</v>
      </c>
      <c r="N3497" t="s">
        <v>286</v>
      </c>
      <c r="O3497" t="s">
        <v>2076</v>
      </c>
      <c r="P3497" t="s">
        <v>287</v>
      </c>
      <c r="Q3497" t="s">
        <v>288</v>
      </c>
      <c r="R3497" t="b">
        <v>0</v>
      </c>
      <c r="S3497" t="b">
        <v>0</v>
      </c>
      <c r="T3497" t="s">
        <v>426</v>
      </c>
      <c r="U3497">
        <v>1</v>
      </c>
      <c r="V3497" s="30" t="s">
        <v>5341</v>
      </c>
      <c r="W3497" t="s">
        <v>5342</v>
      </c>
      <c r="X3497" t="s">
        <v>282</v>
      </c>
      <c r="Y3497" t="s">
        <v>288</v>
      </c>
      <c r="Z3497" t="s">
        <v>284</v>
      </c>
      <c r="AA3497" t="s">
        <v>322</v>
      </c>
      <c r="AB3497"/>
      <c r="AD3497" s="27" t="s">
        <v>2075</v>
      </c>
      <c r="AE3497" t="s">
        <v>289</v>
      </c>
      <c r="AF3497" t="s">
        <v>290</v>
      </c>
      <c r="AH3497" t="s">
        <v>590</v>
      </c>
      <c r="AI3497" t="s">
        <v>26094</v>
      </c>
      <c r="AJ3497" t="s">
        <v>26095</v>
      </c>
      <c r="AK3497" t="s">
        <v>2082</v>
      </c>
      <c r="AL3497" s="12">
        <v>46113.5937962963</v>
      </c>
      <c r="AM3497" t="s">
        <v>309</v>
      </c>
    </row>
    <row r="3498" spans="1:39" ht="15" customHeight="1" x14ac:dyDescent="0.3">
      <c r="A3498" s="38" t="s">
        <v>6642</v>
      </c>
      <c r="B3498" t="s">
        <v>6643</v>
      </c>
      <c r="C3498" t="s">
        <v>2073</v>
      </c>
      <c r="D3498" t="s">
        <v>282</v>
      </c>
      <c r="E3498" t="s">
        <v>337</v>
      </c>
      <c r="H3498" t="s">
        <v>334</v>
      </c>
      <c r="I3498" t="s">
        <v>6644</v>
      </c>
      <c r="J3498" t="s">
        <v>284</v>
      </c>
      <c r="K3498" t="s">
        <v>2075</v>
      </c>
      <c r="M3498" t="s">
        <v>294</v>
      </c>
      <c r="N3498" t="s">
        <v>295</v>
      </c>
      <c r="O3498" t="s">
        <v>2076</v>
      </c>
      <c r="Q3498" t="s">
        <v>311</v>
      </c>
      <c r="R3498" t="b">
        <v>0</v>
      </c>
      <c r="S3498" t="b">
        <v>0</v>
      </c>
      <c r="T3498" t="s">
        <v>426</v>
      </c>
      <c r="U3498">
        <v>1</v>
      </c>
      <c r="V3498" s="32" t="s">
        <v>3136</v>
      </c>
      <c r="W3498" t="s">
        <v>3137</v>
      </c>
      <c r="X3498" t="s">
        <v>282</v>
      </c>
      <c r="Y3498" t="s">
        <v>311</v>
      </c>
      <c r="Z3498" t="s">
        <v>284</v>
      </c>
      <c r="AA3498" t="s">
        <v>302</v>
      </c>
      <c r="AB3498"/>
      <c r="AD3498" s="27" t="s">
        <v>2075</v>
      </c>
      <c r="AF3498" t="s">
        <v>294</v>
      </c>
      <c r="AH3498" t="s">
        <v>2013</v>
      </c>
      <c r="AI3498" t="s">
        <v>2080</v>
      </c>
      <c r="AJ3498" t="s">
        <v>2081</v>
      </c>
      <c r="AK3498" t="s">
        <v>2082</v>
      </c>
      <c r="AL3498" s="12">
        <v>45828.438379629632</v>
      </c>
    </row>
    <row r="3499" spans="1:39" ht="15" customHeight="1" x14ac:dyDescent="0.3">
      <c r="A3499" s="38" t="s">
        <v>6593</v>
      </c>
      <c r="B3499" t="s">
        <v>6594</v>
      </c>
      <c r="C3499" t="s">
        <v>2073</v>
      </c>
      <c r="D3499" t="s">
        <v>282</v>
      </c>
      <c r="E3499" t="s">
        <v>337</v>
      </c>
      <c r="H3499" t="s">
        <v>26158</v>
      </c>
      <c r="I3499" t="s">
        <v>6595</v>
      </c>
      <c r="J3499" t="s">
        <v>284</v>
      </c>
      <c r="K3499" t="s">
        <v>2075</v>
      </c>
      <c r="M3499" t="s">
        <v>294</v>
      </c>
      <c r="N3499" t="s">
        <v>295</v>
      </c>
      <c r="O3499" t="s">
        <v>2076</v>
      </c>
      <c r="Q3499" t="s">
        <v>311</v>
      </c>
      <c r="R3499" t="b">
        <v>0</v>
      </c>
      <c r="S3499" t="b">
        <v>0</v>
      </c>
      <c r="T3499" t="s">
        <v>426</v>
      </c>
      <c r="U3499">
        <v>1</v>
      </c>
      <c r="V3499" s="32" t="s">
        <v>2442</v>
      </c>
      <c r="W3499" t="s">
        <v>2443</v>
      </c>
      <c r="X3499" t="s">
        <v>282</v>
      </c>
      <c r="Y3499" t="s">
        <v>311</v>
      </c>
      <c r="Z3499" t="s">
        <v>284</v>
      </c>
      <c r="AA3499" t="s">
        <v>337</v>
      </c>
      <c r="AB3499"/>
      <c r="AD3499" s="27" t="s">
        <v>2075</v>
      </c>
      <c r="AF3499" t="s">
        <v>290</v>
      </c>
      <c r="AH3499" t="s">
        <v>2169</v>
      </c>
      <c r="AI3499" t="s">
        <v>2170</v>
      </c>
      <c r="AJ3499" t="s">
        <v>2171</v>
      </c>
      <c r="AK3499" t="s">
        <v>2082</v>
      </c>
      <c r="AL3499" s="12">
        <v>46002.368703703702</v>
      </c>
    </row>
    <row r="3500" spans="1:39" ht="15" customHeight="1" x14ac:dyDescent="0.3">
      <c r="A3500" s="38" t="s">
        <v>6677</v>
      </c>
      <c r="B3500" t="s">
        <v>6678</v>
      </c>
      <c r="C3500" t="s">
        <v>2073</v>
      </c>
      <c r="D3500" t="s">
        <v>282</v>
      </c>
      <c r="E3500" t="s">
        <v>337</v>
      </c>
      <c r="H3500" t="s">
        <v>334</v>
      </c>
      <c r="I3500" t="s">
        <v>6679</v>
      </c>
      <c r="J3500" t="s">
        <v>284</v>
      </c>
      <c r="K3500" t="s">
        <v>2075</v>
      </c>
      <c r="M3500" t="s">
        <v>294</v>
      </c>
      <c r="N3500" t="s">
        <v>295</v>
      </c>
      <c r="O3500" t="s">
        <v>2076</v>
      </c>
      <c r="Q3500" t="s">
        <v>311</v>
      </c>
      <c r="R3500" t="b">
        <v>0</v>
      </c>
      <c r="S3500" t="b">
        <v>0</v>
      </c>
      <c r="T3500" t="s">
        <v>426</v>
      </c>
      <c r="U3500">
        <v>1</v>
      </c>
      <c r="V3500" s="32" t="s">
        <v>3860</v>
      </c>
      <c r="W3500" t="s">
        <v>3861</v>
      </c>
      <c r="X3500" t="s">
        <v>282</v>
      </c>
      <c r="Y3500" t="s">
        <v>311</v>
      </c>
      <c r="Z3500" t="s">
        <v>284</v>
      </c>
      <c r="AA3500" t="s">
        <v>302</v>
      </c>
      <c r="AB3500"/>
      <c r="AD3500" s="27" t="s">
        <v>2075</v>
      </c>
      <c r="AF3500" t="s">
        <v>290</v>
      </c>
      <c r="AH3500" t="s">
        <v>1946</v>
      </c>
      <c r="AI3500" t="s">
        <v>2080</v>
      </c>
      <c r="AJ3500" t="s">
        <v>2081</v>
      </c>
      <c r="AK3500" t="s">
        <v>2082</v>
      </c>
      <c r="AL3500" s="12">
        <v>45828.440659722219</v>
      </c>
    </row>
    <row r="3501" spans="1:39" ht="15" customHeight="1" x14ac:dyDescent="0.3">
      <c r="A3501" s="38" t="s">
        <v>6700</v>
      </c>
      <c r="B3501" t="s">
        <v>2776</v>
      </c>
      <c r="C3501" t="s">
        <v>2073</v>
      </c>
      <c r="D3501" t="s">
        <v>282</v>
      </c>
      <c r="E3501" t="s">
        <v>337</v>
      </c>
      <c r="H3501" t="s">
        <v>25671</v>
      </c>
      <c r="I3501" t="s">
        <v>6701</v>
      </c>
      <c r="J3501" t="s">
        <v>284</v>
      </c>
      <c r="K3501" t="s">
        <v>2075</v>
      </c>
      <c r="M3501" t="s">
        <v>294</v>
      </c>
      <c r="N3501" t="s">
        <v>295</v>
      </c>
      <c r="O3501" t="s">
        <v>2076</v>
      </c>
      <c r="Q3501" t="s">
        <v>311</v>
      </c>
      <c r="R3501" t="b">
        <v>0</v>
      </c>
      <c r="S3501" t="b">
        <v>0</v>
      </c>
      <c r="T3501" t="s">
        <v>426</v>
      </c>
      <c r="U3501">
        <v>1</v>
      </c>
      <c r="V3501" s="32" t="s">
        <v>6702</v>
      </c>
      <c r="W3501" t="s">
        <v>6703</v>
      </c>
      <c r="X3501" t="s">
        <v>282</v>
      </c>
      <c r="Y3501" t="s">
        <v>311</v>
      </c>
      <c r="Z3501" t="s">
        <v>284</v>
      </c>
      <c r="AA3501" t="s">
        <v>302</v>
      </c>
      <c r="AB3501"/>
      <c r="AD3501" s="27" t="s">
        <v>2075</v>
      </c>
      <c r="AF3501" t="s">
        <v>294</v>
      </c>
      <c r="AH3501" t="s">
        <v>2013</v>
      </c>
      <c r="AI3501" t="s">
        <v>2080</v>
      </c>
      <c r="AJ3501" t="s">
        <v>2081</v>
      </c>
      <c r="AK3501" t="s">
        <v>2082</v>
      </c>
      <c r="AL3501" s="12">
        <v>45828.47146990741</v>
      </c>
    </row>
    <row r="3502" spans="1:39" ht="15" customHeight="1" x14ac:dyDescent="0.3">
      <c r="A3502" s="38" t="s">
        <v>6727</v>
      </c>
      <c r="B3502" t="s">
        <v>6728</v>
      </c>
      <c r="C3502" t="s">
        <v>2092</v>
      </c>
      <c r="D3502" t="s">
        <v>282</v>
      </c>
      <c r="E3502" t="s">
        <v>299</v>
      </c>
      <c r="G3502" t="s">
        <v>340</v>
      </c>
      <c r="I3502" t="s">
        <v>6729</v>
      </c>
      <c r="J3502" t="s">
        <v>284</v>
      </c>
      <c r="K3502" t="s">
        <v>2224</v>
      </c>
      <c r="M3502" t="s">
        <v>290</v>
      </c>
      <c r="N3502" t="s">
        <v>286</v>
      </c>
      <c r="O3502" t="s">
        <v>2076</v>
      </c>
      <c r="P3502" t="s">
        <v>287</v>
      </c>
      <c r="Q3502" t="s">
        <v>288</v>
      </c>
      <c r="R3502" t="b">
        <v>0</v>
      </c>
      <c r="S3502" t="b">
        <v>0</v>
      </c>
      <c r="T3502" t="s">
        <v>426</v>
      </c>
      <c r="U3502">
        <v>1</v>
      </c>
      <c r="V3502" s="32" t="s">
        <v>5341</v>
      </c>
      <c r="W3502" t="s">
        <v>5342</v>
      </c>
      <c r="X3502" t="s">
        <v>282</v>
      </c>
      <c r="Y3502" t="s">
        <v>288</v>
      </c>
      <c r="Z3502" t="s">
        <v>284</v>
      </c>
      <c r="AA3502" t="s">
        <v>322</v>
      </c>
      <c r="AB3502"/>
      <c r="AD3502" s="27" t="s">
        <v>2075</v>
      </c>
      <c r="AE3502" t="s">
        <v>289</v>
      </c>
      <c r="AF3502" t="s">
        <v>290</v>
      </c>
      <c r="AH3502" t="s">
        <v>590</v>
      </c>
      <c r="AI3502" t="s">
        <v>26094</v>
      </c>
      <c r="AJ3502" t="s">
        <v>26095</v>
      </c>
      <c r="AK3502" t="s">
        <v>2082</v>
      </c>
      <c r="AL3502" s="12">
        <v>46113.5937962963</v>
      </c>
      <c r="AM3502" t="s">
        <v>309</v>
      </c>
    </row>
    <row r="3503" spans="1:39" ht="15" customHeight="1" x14ac:dyDescent="0.3">
      <c r="A3503" s="38" t="s">
        <v>6451</v>
      </c>
      <c r="B3503" t="s">
        <v>6452</v>
      </c>
      <c r="C3503" t="s">
        <v>2092</v>
      </c>
      <c r="D3503" t="s">
        <v>282</v>
      </c>
      <c r="E3503" t="s">
        <v>283</v>
      </c>
      <c r="G3503" t="s">
        <v>318</v>
      </c>
      <c r="H3503" t="s">
        <v>298</v>
      </c>
      <c r="I3503" t="s">
        <v>6453</v>
      </c>
      <c r="J3503" t="s">
        <v>284</v>
      </c>
      <c r="K3503" t="s">
        <v>2075</v>
      </c>
      <c r="M3503" t="s">
        <v>294</v>
      </c>
      <c r="N3503" t="s">
        <v>295</v>
      </c>
      <c r="O3503" t="s">
        <v>2256</v>
      </c>
      <c r="Q3503" t="s">
        <v>356</v>
      </c>
      <c r="R3503" t="b">
        <v>1</v>
      </c>
      <c r="S3503" t="b">
        <v>1</v>
      </c>
      <c r="T3503" t="s">
        <v>25456</v>
      </c>
      <c r="U3503">
        <v>0</v>
      </c>
      <c r="V3503" s="32" t="s">
        <v>2235</v>
      </c>
      <c r="AB3503"/>
      <c r="AD3503" s="27"/>
    </row>
    <row r="3504" spans="1:39" ht="15" customHeight="1" x14ac:dyDescent="0.3">
      <c r="A3504" s="38" t="s">
        <v>6749</v>
      </c>
      <c r="B3504" t="s">
        <v>6750</v>
      </c>
      <c r="C3504" t="s">
        <v>2092</v>
      </c>
      <c r="D3504" t="s">
        <v>282</v>
      </c>
      <c r="E3504" t="s">
        <v>299</v>
      </c>
      <c r="G3504" t="s">
        <v>340</v>
      </c>
      <c r="I3504" t="s">
        <v>6751</v>
      </c>
      <c r="J3504" t="s">
        <v>284</v>
      </c>
      <c r="K3504" t="s">
        <v>2224</v>
      </c>
      <c r="M3504" t="s">
        <v>290</v>
      </c>
      <c r="N3504" t="s">
        <v>286</v>
      </c>
      <c r="O3504" t="s">
        <v>2076</v>
      </c>
      <c r="P3504" t="s">
        <v>287</v>
      </c>
      <c r="Q3504" t="s">
        <v>288</v>
      </c>
      <c r="R3504" t="b">
        <v>0</v>
      </c>
      <c r="S3504" t="b">
        <v>0</v>
      </c>
      <c r="T3504" t="s">
        <v>426</v>
      </c>
      <c r="U3504">
        <v>1</v>
      </c>
      <c r="V3504" s="32" t="s">
        <v>6660</v>
      </c>
      <c r="W3504" t="s">
        <v>6661</v>
      </c>
      <c r="X3504" t="s">
        <v>282</v>
      </c>
      <c r="Y3504" t="s">
        <v>288</v>
      </c>
      <c r="Z3504" t="s">
        <v>284</v>
      </c>
      <c r="AA3504" t="s">
        <v>322</v>
      </c>
      <c r="AB3504"/>
      <c r="AD3504" s="27" t="s">
        <v>2075</v>
      </c>
      <c r="AE3504" t="s">
        <v>289</v>
      </c>
      <c r="AF3504" t="s">
        <v>290</v>
      </c>
      <c r="AH3504" t="s">
        <v>2015</v>
      </c>
      <c r="AI3504" t="s">
        <v>26094</v>
      </c>
      <c r="AJ3504" t="s">
        <v>26095</v>
      </c>
      <c r="AK3504" t="s">
        <v>2082</v>
      </c>
      <c r="AL3504" s="12">
        <v>46113.594305555554</v>
      </c>
      <c r="AM3504" t="s">
        <v>309</v>
      </c>
    </row>
    <row r="3505" spans="1:39" ht="15" customHeight="1" x14ac:dyDescent="0.3">
      <c r="A3505" s="38" t="s">
        <v>6767</v>
      </c>
      <c r="B3505" t="s">
        <v>6768</v>
      </c>
      <c r="C3505" t="s">
        <v>2092</v>
      </c>
      <c r="D3505" t="s">
        <v>282</v>
      </c>
      <c r="E3505" t="s">
        <v>299</v>
      </c>
      <c r="G3505" t="s">
        <v>340</v>
      </c>
      <c r="H3505" t="s">
        <v>2067</v>
      </c>
      <c r="I3505" t="s">
        <v>6769</v>
      </c>
      <c r="J3505" t="s">
        <v>284</v>
      </c>
      <c r="K3505" t="s">
        <v>2075</v>
      </c>
      <c r="M3505" t="s">
        <v>290</v>
      </c>
      <c r="N3505" t="s">
        <v>286</v>
      </c>
      <c r="O3505" t="s">
        <v>2076</v>
      </c>
      <c r="P3505" t="s">
        <v>287</v>
      </c>
      <c r="Q3505" t="s">
        <v>288</v>
      </c>
      <c r="R3505" t="b">
        <v>0</v>
      </c>
      <c r="S3505" t="b">
        <v>0</v>
      </c>
      <c r="T3505" t="s">
        <v>426</v>
      </c>
      <c r="U3505">
        <v>1</v>
      </c>
      <c r="V3505" s="32" t="s">
        <v>5341</v>
      </c>
      <c r="W3505" t="s">
        <v>5342</v>
      </c>
      <c r="X3505" t="s">
        <v>282</v>
      </c>
      <c r="Y3505" t="s">
        <v>288</v>
      </c>
      <c r="Z3505" t="s">
        <v>284</v>
      </c>
      <c r="AA3505" t="s">
        <v>322</v>
      </c>
      <c r="AB3505"/>
      <c r="AD3505" s="27" t="s">
        <v>2075</v>
      </c>
      <c r="AE3505" t="s">
        <v>289</v>
      </c>
      <c r="AF3505" t="s">
        <v>290</v>
      </c>
      <c r="AH3505" t="s">
        <v>590</v>
      </c>
      <c r="AI3505" t="s">
        <v>26094</v>
      </c>
      <c r="AJ3505" t="s">
        <v>26095</v>
      </c>
      <c r="AK3505" t="s">
        <v>2082</v>
      </c>
      <c r="AL3505" s="12">
        <v>46113.5937962963</v>
      </c>
      <c r="AM3505" t="s">
        <v>309</v>
      </c>
    </row>
    <row r="3506" spans="1:39" ht="15" customHeight="1" x14ac:dyDescent="0.3">
      <c r="A3506" s="38" t="s">
        <v>6773</v>
      </c>
      <c r="B3506" t="s">
        <v>6774</v>
      </c>
      <c r="C3506" t="s">
        <v>2092</v>
      </c>
      <c r="D3506" t="s">
        <v>282</v>
      </c>
      <c r="E3506" t="s">
        <v>299</v>
      </c>
      <c r="G3506" t="s">
        <v>340</v>
      </c>
      <c r="I3506" t="s">
        <v>6775</v>
      </c>
      <c r="J3506" t="s">
        <v>284</v>
      </c>
      <c r="K3506" t="s">
        <v>2224</v>
      </c>
      <c r="M3506" t="s">
        <v>290</v>
      </c>
      <c r="N3506" t="s">
        <v>286</v>
      </c>
      <c r="O3506" t="s">
        <v>2076</v>
      </c>
      <c r="P3506" t="s">
        <v>287</v>
      </c>
      <c r="Q3506" t="s">
        <v>288</v>
      </c>
      <c r="R3506" t="b">
        <v>0</v>
      </c>
      <c r="S3506" t="b">
        <v>0</v>
      </c>
      <c r="T3506" t="s">
        <v>426</v>
      </c>
      <c r="U3506">
        <v>1</v>
      </c>
      <c r="V3506" s="32" t="s">
        <v>5341</v>
      </c>
      <c r="W3506" t="s">
        <v>5342</v>
      </c>
      <c r="X3506" t="s">
        <v>282</v>
      </c>
      <c r="Y3506" t="s">
        <v>288</v>
      </c>
      <c r="Z3506" t="s">
        <v>284</v>
      </c>
      <c r="AA3506" t="s">
        <v>322</v>
      </c>
      <c r="AB3506"/>
      <c r="AD3506" s="27" t="s">
        <v>2075</v>
      </c>
      <c r="AE3506" t="s">
        <v>289</v>
      </c>
      <c r="AF3506" t="s">
        <v>290</v>
      </c>
      <c r="AH3506" t="s">
        <v>590</v>
      </c>
      <c r="AI3506" t="s">
        <v>26094</v>
      </c>
      <c r="AJ3506" t="s">
        <v>26095</v>
      </c>
      <c r="AK3506" t="s">
        <v>2082</v>
      </c>
      <c r="AL3506" s="12">
        <v>46113.5937962963</v>
      </c>
      <c r="AM3506" t="s">
        <v>309</v>
      </c>
    </row>
    <row r="3507" spans="1:39" ht="15" customHeight="1" x14ac:dyDescent="0.3">
      <c r="A3507" s="38" t="s">
        <v>6782</v>
      </c>
      <c r="B3507" t="s">
        <v>6783</v>
      </c>
      <c r="C3507" t="s">
        <v>2092</v>
      </c>
      <c r="D3507" t="s">
        <v>282</v>
      </c>
      <c r="E3507" t="s">
        <v>299</v>
      </c>
      <c r="G3507" t="s">
        <v>340</v>
      </c>
      <c r="I3507" t="s">
        <v>6784</v>
      </c>
      <c r="J3507" t="s">
        <v>284</v>
      </c>
      <c r="K3507" t="s">
        <v>2075</v>
      </c>
      <c r="M3507" t="s">
        <v>294</v>
      </c>
      <c r="N3507" t="s">
        <v>295</v>
      </c>
      <c r="O3507" t="s">
        <v>2076</v>
      </c>
      <c r="P3507" t="s">
        <v>287</v>
      </c>
      <c r="Q3507" t="s">
        <v>288</v>
      </c>
      <c r="R3507" t="b">
        <v>0</v>
      </c>
      <c r="S3507" t="b">
        <v>0</v>
      </c>
      <c r="T3507" t="s">
        <v>426</v>
      </c>
      <c r="U3507">
        <v>1</v>
      </c>
      <c r="V3507" s="32" t="s">
        <v>5341</v>
      </c>
      <c r="W3507" t="s">
        <v>5342</v>
      </c>
      <c r="X3507" t="s">
        <v>282</v>
      </c>
      <c r="Y3507" t="s">
        <v>288</v>
      </c>
      <c r="Z3507" t="s">
        <v>284</v>
      </c>
      <c r="AA3507" t="s">
        <v>322</v>
      </c>
      <c r="AB3507"/>
      <c r="AD3507" s="27" t="s">
        <v>2075</v>
      </c>
      <c r="AE3507" t="s">
        <v>289</v>
      </c>
      <c r="AF3507" t="s">
        <v>290</v>
      </c>
      <c r="AH3507" t="s">
        <v>590</v>
      </c>
      <c r="AI3507" t="s">
        <v>26094</v>
      </c>
      <c r="AJ3507" t="s">
        <v>26095</v>
      </c>
      <c r="AK3507" t="s">
        <v>2082</v>
      </c>
      <c r="AL3507" s="12">
        <v>46113.5937962963</v>
      </c>
      <c r="AM3507" t="s">
        <v>309</v>
      </c>
    </row>
    <row r="3508" spans="1:39" ht="15" customHeight="1" x14ac:dyDescent="0.3">
      <c r="A3508" s="38" t="s">
        <v>6585</v>
      </c>
      <c r="B3508" t="s">
        <v>6586</v>
      </c>
      <c r="C3508" t="s">
        <v>2092</v>
      </c>
      <c r="D3508" t="s">
        <v>282</v>
      </c>
      <c r="E3508" t="s">
        <v>283</v>
      </c>
      <c r="G3508" t="s">
        <v>313</v>
      </c>
      <c r="H3508" t="s">
        <v>313</v>
      </c>
      <c r="I3508" t="s">
        <v>6587</v>
      </c>
      <c r="J3508" t="s">
        <v>284</v>
      </c>
      <c r="K3508" t="s">
        <v>2075</v>
      </c>
      <c r="M3508" t="s">
        <v>285</v>
      </c>
      <c r="N3508" t="s">
        <v>286</v>
      </c>
      <c r="O3508" t="s">
        <v>2076</v>
      </c>
      <c r="P3508" t="s">
        <v>287</v>
      </c>
      <c r="Q3508" t="s">
        <v>288</v>
      </c>
      <c r="R3508" t="b">
        <v>0</v>
      </c>
      <c r="S3508" t="b">
        <v>0</v>
      </c>
      <c r="T3508" t="s">
        <v>426</v>
      </c>
      <c r="U3508">
        <v>1</v>
      </c>
      <c r="V3508" s="32" t="s">
        <v>5211</v>
      </c>
      <c r="W3508" t="s">
        <v>5212</v>
      </c>
      <c r="X3508" t="s">
        <v>282</v>
      </c>
      <c r="Y3508" t="s">
        <v>288</v>
      </c>
      <c r="Z3508" t="s">
        <v>284</v>
      </c>
      <c r="AA3508" t="s">
        <v>283</v>
      </c>
      <c r="AB3508"/>
      <c r="AD3508" s="27" t="s">
        <v>2075</v>
      </c>
      <c r="AE3508" t="s">
        <v>289</v>
      </c>
      <c r="AF3508" t="s">
        <v>290</v>
      </c>
      <c r="AH3508" t="s">
        <v>674</v>
      </c>
      <c r="AI3508" t="s">
        <v>26094</v>
      </c>
      <c r="AJ3508" t="s">
        <v>26095</v>
      </c>
      <c r="AK3508" t="s">
        <v>2082</v>
      </c>
      <c r="AL3508" s="12">
        <v>46127.385289351849</v>
      </c>
      <c r="AM3508" t="s">
        <v>309</v>
      </c>
    </row>
    <row r="3509" spans="1:39" ht="15" customHeight="1" x14ac:dyDescent="0.3">
      <c r="A3509" s="38" t="s">
        <v>5770</v>
      </c>
      <c r="B3509" t="s">
        <v>5771</v>
      </c>
      <c r="C3509" t="s">
        <v>2092</v>
      </c>
      <c r="D3509" t="s">
        <v>282</v>
      </c>
      <c r="E3509" t="s">
        <v>319</v>
      </c>
      <c r="G3509" t="s">
        <v>298</v>
      </c>
      <c r="H3509" t="s">
        <v>298</v>
      </c>
      <c r="I3509" t="s">
        <v>5772</v>
      </c>
      <c r="J3509" t="s">
        <v>284</v>
      </c>
      <c r="K3509" t="s">
        <v>2079</v>
      </c>
      <c r="M3509" t="s">
        <v>285</v>
      </c>
      <c r="N3509" t="s">
        <v>286</v>
      </c>
      <c r="O3509" t="s">
        <v>2076</v>
      </c>
      <c r="P3509" t="s">
        <v>287</v>
      </c>
      <c r="Q3509" t="s">
        <v>288</v>
      </c>
      <c r="R3509" t="b">
        <v>0</v>
      </c>
      <c r="S3509" t="b">
        <v>0</v>
      </c>
      <c r="T3509" t="s">
        <v>25454</v>
      </c>
      <c r="U3509" t="s">
        <v>2234</v>
      </c>
      <c r="V3509" s="32" t="s">
        <v>5775</v>
      </c>
      <c r="W3509" t="s">
        <v>5776</v>
      </c>
      <c r="X3509" t="s">
        <v>282</v>
      </c>
      <c r="Y3509" t="s">
        <v>288</v>
      </c>
      <c r="Z3509" t="s">
        <v>284</v>
      </c>
      <c r="AA3509" t="s">
        <v>319</v>
      </c>
      <c r="AB3509"/>
      <c r="AD3509" s="27" t="s">
        <v>2075</v>
      </c>
      <c r="AE3509" t="s">
        <v>26030</v>
      </c>
      <c r="AF3509" t="s">
        <v>290</v>
      </c>
      <c r="AH3509" t="s">
        <v>657</v>
      </c>
      <c r="AI3509" t="s">
        <v>26094</v>
      </c>
      <c r="AJ3509" t="s">
        <v>26095</v>
      </c>
      <c r="AK3509" t="s">
        <v>2082</v>
      </c>
      <c r="AL3509" s="12">
        <v>46119.42800925926</v>
      </c>
      <c r="AM3509" t="s">
        <v>309</v>
      </c>
    </row>
    <row r="3510" spans="1:39" ht="15" customHeight="1" x14ac:dyDescent="0.3">
      <c r="A3510" s="38" t="s">
        <v>5770</v>
      </c>
      <c r="B3510" t="s">
        <v>5771</v>
      </c>
      <c r="C3510" t="s">
        <v>2092</v>
      </c>
      <c r="D3510" t="s">
        <v>282</v>
      </c>
      <c r="E3510" t="s">
        <v>319</v>
      </c>
      <c r="G3510" t="s">
        <v>298</v>
      </c>
      <c r="H3510" t="s">
        <v>298</v>
      </c>
      <c r="I3510" t="s">
        <v>5772</v>
      </c>
      <c r="J3510" t="s">
        <v>284</v>
      </c>
      <c r="K3510" t="s">
        <v>2079</v>
      </c>
      <c r="M3510" t="s">
        <v>285</v>
      </c>
      <c r="N3510" t="s">
        <v>286</v>
      </c>
      <c r="O3510" t="s">
        <v>2076</v>
      </c>
      <c r="P3510" t="s">
        <v>287</v>
      </c>
      <c r="Q3510" t="s">
        <v>288</v>
      </c>
      <c r="R3510" t="b">
        <v>0</v>
      </c>
      <c r="S3510" t="b">
        <v>0</v>
      </c>
      <c r="T3510" t="s">
        <v>25454</v>
      </c>
      <c r="U3510" t="s">
        <v>2234</v>
      </c>
      <c r="V3510" s="30" t="s">
        <v>5773</v>
      </c>
      <c r="W3510" t="s">
        <v>5774</v>
      </c>
      <c r="X3510" t="s">
        <v>282</v>
      </c>
      <c r="Y3510" t="s">
        <v>288</v>
      </c>
      <c r="Z3510" t="s">
        <v>284</v>
      </c>
      <c r="AA3510" t="s">
        <v>319</v>
      </c>
      <c r="AB3510"/>
      <c r="AD3510" s="27" t="s">
        <v>2075</v>
      </c>
      <c r="AE3510" t="s">
        <v>26031</v>
      </c>
      <c r="AF3510" t="s">
        <v>290</v>
      </c>
      <c r="AH3510" t="s">
        <v>657</v>
      </c>
      <c r="AI3510" t="s">
        <v>26094</v>
      </c>
      <c r="AJ3510" t="s">
        <v>26095</v>
      </c>
      <c r="AK3510" t="s">
        <v>2082</v>
      </c>
      <c r="AL3510" s="12">
        <v>46119.425856481481</v>
      </c>
      <c r="AM3510" t="s">
        <v>309</v>
      </c>
    </row>
    <row r="3511" spans="1:39" ht="15" customHeight="1" x14ac:dyDescent="0.3">
      <c r="A3511" s="38" t="s">
        <v>5698</v>
      </c>
      <c r="B3511" t="s">
        <v>5699</v>
      </c>
      <c r="C3511" t="s">
        <v>2092</v>
      </c>
      <c r="D3511" t="s">
        <v>282</v>
      </c>
      <c r="E3511" t="s">
        <v>292</v>
      </c>
      <c r="G3511" t="s">
        <v>293</v>
      </c>
      <c r="H3511" t="s">
        <v>298</v>
      </c>
      <c r="I3511" t="s">
        <v>5700</v>
      </c>
      <c r="J3511" t="s">
        <v>284</v>
      </c>
      <c r="K3511" t="s">
        <v>2075</v>
      </c>
      <c r="M3511" t="s">
        <v>294</v>
      </c>
      <c r="N3511" t="s">
        <v>295</v>
      </c>
      <c r="O3511" t="s">
        <v>2076</v>
      </c>
      <c r="P3511" t="s">
        <v>296</v>
      </c>
      <c r="Q3511" t="s">
        <v>367</v>
      </c>
      <c r="R3511" t="b">
        <v>1</v>
      </c>
      <c r="S3511" t="b">
        <v>1</v>
      </c>
      <c r="T3511" t="s">
        <v>25454</v>
      </c>
      <c r="U3511" t="s">
        <v>2234</v>
      </c>
      <c r="V3511" s="32" t="s">
        <v>2235</v>
      </c>
      <c r="AB3511"/>
      <c r="AD3511" s="27"/>
    </row>
    <row r="3512" spans="1:39" ht="15" customHeight="1" x14ac:dyDescent="0.3">
      <c r="A3512" s="38" t="s">
        <v>5254</v>
      </c>
      <c r="B3512" t="s">
        <v>5255</v>
      </c>
      <c r="C3512" t="s">
        <v>2092</v>
      </c>
      <c r="D3512" t="s">
        <v>282</v>
      </c>
      <c r="E3512" t="s">
        <v>319</v>
      </c>
      <c r="G3512" t="s">
        <v>298</v>
      </c>
      <c r="H3512" t="s">
        <v>298</v>
      </c>
      <c r="I3512" t="s">
        <v>5256</v>
      </c>
      <c r="J3512" t="s">
        <v>284</v>
      </c>
      <c r="K3512" t="s">
        <v>2075</v>
      </c>
      <c r="M3512" t="s">
        <v>285</v>
      </c>
      <c r="N3512" t="s">
        <v>286</v>
      </c>
      <c r="O3512" t="s">
        <v>2076</v>
      </c>
      <c r="P3512" t="s">
        <v>287</v>
      </c>
      <c r="Q3512" t="s">
        <v>288</v>
      </c>
      <c r="R3512" t="b">
        <v>0</v>
      </c>
      <c r="S3512" t="b">
        <v>0</v>
      </c>
      <c r="T3512" t="s">
        <v>25454</v>
      </c>
      <c r="U3512" t="s">
        <v>2234</v>
      </c>
      <c r="V3512" s="32" t="s">
        <v>5257</v>
      </c>
      <c r="W3512" t="s">
        <v>5258</v>
      </c>
      <c r="X3512" t="s">
        <v>282</v>
      </c>
      <c r="Y3512" t="s">
        <v>288</v>
      </c>
      <c r="Z3512" t="s">
        <v>284</v>
      </c>
      <c r="AA3512" t="s">
        <v>319</v>
      </c>
      <c r="AB3512"/>
      <c r="AD3512" s="27" t="s">
        <v>2075</v>
      </c>
      <c r="AE3512" t="s">
        <v>289</v>
      </c>
      <c r="AF3512" t="s">
        <v>290</v>
      </c>
      <c r="AH3512" t="s">
        <v>657</v>
      </c>
      <c r="AI3512" t="s">
        <v>26094</v>
      </c>
      <c r="AJ3512" t="s">
        <v>26095</v>
      </c>
      <c r="AK3512" t="s">
        <v>2082</v>
      </c>
      <c r="AL3512" s="12">
        <v>46114.378321759257</v>
      </c>
      <c r="AM3512" t="s">
        <v>309</v>
      </c>
    </row>
    <row r="3513" spans="1:39" ht="15" customHeight="1" x14ac:dyDescent="0.3">
      <c r="A3513" s="38" t="s">
        <v>5701</v>
      </c>
      <c r="B3513" t="s">
        <v>5702</v>
      </c>
      <c r="C3513" t="s">
        <v>2092</v>
      </c>
      <c r="D3513" t="s">
        <v>282</v>
      </c>
      <c r="E3513" t="s">
        <v>319</v>
      </c>
      <c r="G3513" t="s">
        <v>25562</v>
      </c>
      <c r="H3513" t="s">
        <v>25799</v>
      </c>
      <c r="I3513" t="s">
        <v>5703</v>
      </c>
      <c r="J3513" t="s">
        <v>329</v>
      </c>
      <c r="K3513" t="s">
        <v>5704</v>
      </c>
      <c r="M3513" t="s">
        <v>338</v>
      </c>
      <c r="N3513" t="s">
        <v>295</v>
      </c>
      <c r="O3513" t="s">
        <v>2256</v>
      </c>
      <c r="Q3513" t="s">
        <v>288</v>
      </c>
      <c r="R3513" t="b">
        <v>0</v>
      </c>
      <c r="S3513" t="b">
        <v>0</v>
      </c>
      <c r="T3513" t="s">
        <v>25454</v>
      </c>
      <c r="U3513" t="s">
        <v>2234</v>
      </c>
      <c r="V3513" s="32" t="s">
        <v>5719</v>
      </c>
      <c r="W3513" t="s">
        <v>5720</v>
      </c>
      <c r="X3513" t="s">
        <v>282</v>
      </c>
      <c r="Y3513" t="s">
        <v>288</v>
      </c>
      <c r="Z3513" t="s">
        <v>284</v>
      </c>
      <c r="AA3513" t="s">
        <v>319</v>
      </c>
      <c r="AB3513"/>
      <c r="AD3513" s="27" t="s">
        <v>2094</v>
      </c>
      <c r="AE3513" t="s">
        <v>26030</v>
      </c>
      <c r="AF3513" t="s">
        <v>294</v>
      </c>
      <c r="AH3513" t="s">
        <v>703</v>
      </c>
      <c r="AI3513" t="s">
        <v>26094</v>
      </c>
      <c r="AJ3513" t="s">
        <v>26095</v>
      </c>
      <c r="AK3513" t="s">
        <v>2082</v>
      </c>
      <c r="AL3513" s="12">
        <v>46120.435729166667</v>
      </c>
      <c r="AM3513" t="s">
        <v>309</v>
      </c>
    </row>
    <row r="3514" spans="1:39" ht="15" customHeight="1" x14ac:dyDescent="0.3">
      <c r="A3514" s="38" t="s">
        <v>5701</v>
      </c>
      <c r="B3514" t="s">
        <v>5702</v>
      </c>
      <c r="C3514" t="s">
        <v>2092</v>
      </c>
      <c r="D3514" t="s">
        <v>282</v>
      </c>
      <c r="E3514" t="s">
        <v>319</v>
      </c>
      <c r="G3514" t="s">
        <v>25562</v>
      </c>
      <c r="H3514" t="s">
        <v>25799</v>
      </c>
      <c r="I3514" t="s">
        <v>5703</v>
      </c>
      <c r="J3514" t="s">
        <v>329</v>
      </c>
      <c r="K3514" t="s">
        <v>5704</v>
      </c>
      <c r="M3514" t="s">
        <v>338</v>
      </c>
      <c r="N3514" t="s">
        <v>295</v>
      </c>
      <c r="O3514" t="s">
        <v>2256</v>
      </c>
      <c r="Q3514" t="s">
        <v>288</v>
      </c>
      <c r="R3514" t="b">
        <v>0</v>
      </c>
      <c r="S3514" t="b">
        <v>0</v>
      </c>
      <c r="T3514" t="s">
        <v>25454</v>
      </c>
      <c r="U3514" t="s">
        <v>2234</v>
      </c>
      <c r="V3514" s="32" t="s">
        <v>5707</v>
      </c>
      <c r="W3514" t="s">
        <v>5708</v>
      </c>
      <c r="X3514" t="s">
        <v>282</v>
      </c>
      <c r="Y3514" t="s">
        <v>288</v>
      </c>
      <c r="Z3514" t="s">
        <v>284</v>
      </c>
      <c r="AA3514" t="s">
        <v>319</v>
      </c>
      <c r="AB3514"/>
      <c r="AD3514" s="27" t="s">
        <v>2094</v>
      </c>
      <c r="AE3514" t="s">
        <v>26030</v>
      </c>
      <c r="AF3514" t="s">
        <v>294</v>
      </c>
      <c r="AH3514" t="s">
        <v>691</v>
      </c>
      <c r="AI3514" t="s">
        <v>26094</v>
      </c>
      <c r="AJ3514" t="s">
        <v>26095</v>
      </c>
      <c r="AK3514" t="s">
        <v>2082</v>
      </c>
      <c r="AL3514" s="12">
        <v>46120.43409722222</v>
      </c>
      <c r="AM3514" t="s">
        <v>309</v>
      </c>
    </row>
    <row r="3515" spans="1:39" ht="15" customHeight="1" x14ac:dyDescent="0.3">
      <c r="A3515" s="38" t="s">
        <v>5701</v>
      </c>
      <c r="B3515" t="s">
        <v>5702</v>
      </c>
      <c r="C3515" t="s">
        <v>2092</v>
      </c>
      <c r="D3515" t="s">
        <v>282</v>
      </c>
      <c r="E3515" t="s">
        <v>319</v>
      </c>
      <c r="G3515" t="s">
        <v>25562</v>
      </c>
      <c r="H3515" t="s">
        <v>25799</v>
      </c>
      <c r="I3515" t="s">
        <v>5703</v>
      </c>
      <c r="J3515" t="s">
        <v>329</v>
      </c>
      <c r="K3515" t="s">
        <v>5704</v>
      </c>
      <c r="M3515" t="s">
        <v>338</v>
      </c>
      <c r="N3515" t="s">
        <v>295</v>
      </c>
      <c r="O3515" t="s">
        <v>2256</v>
      </c>
      <c r="Q3515" t="s">
        <v>288</v>
      </c>
      <c r="R3515" t="b">
        <v>0</v>
      </c>
      <c r="S3515" t="b">
        <v>0</v>
      </c>
      <c r="T3515" t="s">
        <v>25454</v>
      </c>
      <c r="U3515" t="s">
        <v>2234</v>
      </c>
      <c r="V3515" s="32" t="s">
        <v>5711</v>
      </c>
      <c r="W3515" t="s">
        <v>5712</v>
      </c>
      <c r="X3515" t="s">
        <v>282</v>
      </c>
      <c r="Y3515" t="s">
        <v>288</v>
      </c>
      <c r="Z3515" t="s">
        <v>284</v>
      </c>
      <c r="AA3515" t="s">
        <v>319</v>
      </c>
      <c r="AB3515"/>
      <c r="AD3515" s="27" t="s">
        <v>2094</v>
      </c>
      <c r="AE3515" t="s">
        <v>26030</v>
      </c>
      <c r="AF3515" t="s">
        <v>294</v>
      </c>
      <c r="AH3515" t="s">
        <v>691</v>
      </c>
      <c r="AI3515" t="s">
        <v>26094</v>
      </c>
      <c r="AJ3515" t="s">
        <v>26095</v>
      </c>
      <c r="AK3515" t="s">
        <v>2082</v>
      </c>
      <c r="AL3515" s="12">
        <v>46120.435370370367</v>
      </c>
      <c r="AM3515" t="s">
        <v>309</v>
      </c>
    </row>
    <row r="3516" spans="1:39" ht="15" customHeight="1" x14ac:dyDescent="0.3">
      <c r="A3516" s="38" t="s">
        <v>5701</v>
      </c>
      <c r="B3516" t="s">
        <v>5702</v>
      </c>
      <c r="C3516" t="s">
        <v>2092</v>
      </c>
      <c r="D3516" t="s">
        <v>282</v>
      </c>
      <c r="E3516" t="s">
        <v>319</v>
      </c>
      <c r="G3516" t="s">
        <v>25562</v>
      </c>
      <c r="H3516" t="s">
        <v>25799</v>
      </c>
      <c r="I3516" t="s">
        <v>5703</v>
      </c>
      <c r="J3516" t="s">
        <v>329</v>
      </c>
      <c r="K3516" t="s">
        <v>5704</v>
      </c>
      <c r="M3516" t="s">
        <v>338</v>
      </c>
      <c r="N3516" t="s">
        <v>295</v>
      </c>
      <c r="O3516" t="s">
        <v>2256</v>
      </c>
      <c r="Q3516" t="s">
        <v>288</v>
      </c>
      <c r="R3516" t="b">
        <v>0</v>
      </c>
      <c r="S3516" t="b">
        <v>0</v>
      </c>
      <c r="T3516" s="31" t="s">
        <v>25454</v>
      </c>
      <c r="U3516" s="31" t="s">
        <v>2234</v>
      </c>
      <c r="V3516" s="32" t="s">
        <v>5705</v>
      </c>
      <c r="W3516" t="s">
        <v>5706</v>
      </c>
      <c r="X3516" t="s">
        <v>282</v>
      </c>
      <c r="Y3516" t="s">
        <v>288</v>
      </c>
      <c r="Z3516" t="s">
        <v>284</v>
      </c>
      <c r="AA3516" t="s">
        <v>319</v>
      </c>
      <c r="AB3516"/>
      <c r="AD3516" s="27" t="s">
        <v>2094</v>
      </c>
      <c r="AE3516" t="s">
        <v>26030</v>
      </c>
      <c r="AF3516" t="s">
        <v>294</v>
      </c>
      <c r="AH3516" t="s">
        <v>691</v>
      </c>
      <c r="AI3516" t="s">
        <v>26094</v>
      </c>
      <c r="AJ3516" t="s">
        <v>26095</v>
      </c>
      <c r="AK3516" t="s">
        <v>2082</v>
      </c>
      <c r="AL3516" s="12">
        <v>46120.434502314813</v>
      </c>
      <c r="AM3516" t="s">
        <v>309</v>
      </c>
    </row>
    <row r="3517" spans="1:39" ht="15" customHeight="1" x14ac:dyDescent="0.3">
      <c r="A3517" s="38" t="s">
        <v>5701</v>
      </c>
      <c r="B3517" t="s">
        <v>5702</v>
      </c>
      <c r="C3517" t="s">
        <v>2092</v>
      </c>
      <c r="D3517" t="s">
        <v>282</v>
      </c>
      <c r="E3517" t="s">
        <v>319</v>
      </c>
      <c r="G3517" t="s">
        <v>25562</v>
      </c>
      <c r="H3517" t="s">
        <v>25799</v>
      </c>
      <c r="I3517" t="s">
        <v>5703</v>
      </c>
      <c r="J3517" t="s">
        <v>329</v>
      </c>
      <c r="K3517" t="s">
        <v>5704</v>
      </c>
      <c r="M3517" t="s">
        <v>338</v>
      </c>
      <c r="N3517" t="s">
        <v>295</v>
      </c>
      <c r="O3517" t="s">
        <v>2256</v>
      </c>
      <c r="Q3517" t="s">
        <v>288</v>
      </c>
      <c r="R3517" t="b">
        <v>0</v>
      </c>
      <c r="S3517" t="b">
        <v>0</v>
      </c>
      <c r="T3517" s="31" t="s">
        <v>25454</v>
      </c>
      <c r="U3517" s="31" t="s">
        <v>2234</v>
      </c>
      <c r="V3517" s="30" t="s">
        <v>5709</v>
      </c>
      <c r="W3517" t="s">
        <v>5710</v>
      </c>
      <c r="X3517" t="s">
        <v>282</v>
      </c>
      <c r="Y3517" t="s">
        <v>288</v>
      </c>
      <c r="Z3517" t="s">
        <v>284</v>
      </c>
      <c r="AA3517" t="s">
        <v>319</v>
      </c>
      <c r="AB3517"/>
      <c r="AD3517" s="27" t="s">
        <v>2094</v>
      </c>
      <c r="AE3517" t="s">
        <v>26030</v>
      </c>
      <c r="AF3517" t="s">
        <v>294</v>
      </c>
      <c r="AH3517" t="s">
        <v>691</v>
      </c>
      <c r="AI3517" t="s">
        <v>26094</v>
      </c>
      <c r="AJ3517" t="s">
        <v>26095</v>
      </c>
      <c r="AK3517" t="s">
        <v>2082</v>
      </c>
      <c r="AL3517" s="12">
        <v>46120.436608796299</v>
      </c>
      <c r="AM3517" t="s">
        <v>309</v>
      </c>
    </row>
    <row r="3518" spans="1:39" ht="15" customHeight="1" x14ac:dyDescent="0.3">
      <c r="A3518" s="38" t="s">
        <v>5701</v>
      </c>
      <c r="B3518" t="s">
        <v>5702</v>
      </c>
      <c r="C3518" t="s">
        <v>2092</v>
      </c>
      <c r="D3518" t="s">
        <v>282</v>
      </c>
      <c r="E3518" t="s">
        <v>319</v>
      </c>
      <c r="G3518" t="s">
        <v>25562</v>
      </c>
      <c r="H3518" t="s">
        <v>25799</v>
      </c>
      <c r="I3518" t="s">
        <v>5703</v>
      </c>
      <c r="J3518" t="s">
        <v>329</v>
      </c>
      <c r="K3518" t="s">
        <v>5704</v>
      </c>
      <c r="M3518" t="s">
        <v>338</v>
      </c>
      <c r="N3518" t="s">
        <v>295</v>
      </c>
      <c r="O3518" t="s">
        <v>2256</v>
      </c>
      <c r="Q3518" t="s">
        <v>288</v>
      </c>
      <c r="R3518" t="b">
        <v>0</v>
      </c>
      <c r="S3518" t="b">
        <v>0</v>
      </c>
      <c r="T3518" t="s">
        <v>25454</v>
      </c>
      <c r="U3518" t="s">
        <v>2234</v>
      </c>
      <c r="V3518" s="30" t="s">
        <v>5715</v>
      </c>
      <c r="W3518" t="s">
        <v>5716</v>
      </c>
      <c r="X3518" t="s">
        <v>282</v>
      </c>
      <c r="Y3518" t="s">
        <v>288</v>
      </c>
      <c r="Z3518" t="s">
        <v>284</v>
      </c>
      <c r="AA3518" t="s">
        <v>319</v>
      </c>
      <c r="AB3518"/>
      <c r="AD3518" s="27" t="s">
        <v>2094</v>
      </c>
      <c r="AE3518" t="s">
        <v>26030</v>
      </c>
      <c r="AF3518" t="s">
        <v>294</v>
      </c>
      <c r="AH3518" t="s">
        <v>691</v>
      </c>
      <c r="AI3518" t="s">
        <v>26094</v>
      </c>
      <c r="AJ3518" t="s">
        <v>26095</v>
      </c>
      <c r="AK3518" t="s">
        <v>2082</v>
      </c>
      <c r="AL3518" s="12">
        <v>46120.433715277781</v>
      </c>
      <c r="AM3518" t="s">
        <v>309</v>
      </c>
    </row>
    <row r="3519" spans="1:39" ht="15" customHeight="1" x14ac:dyDescent="0.3">
      <c r="A3519" s="38" t="s">
        <v>5701</v>
      </c>
      <c r="B3519" t="s">
        <v>5702</v>
      </c>
      <c r="C3519" t="s">
        <v>2092</v>
      </c>
      <c r="D3519" t="s">
        <v>282</v>
      </c>
      <c r="E3519" t="s">
        <v>319</v>
      </c>
      <c r="G3519" t="s">
        <v>25562</v>
      </c>
      <c r="H3519" t="s">
        <v>25799</v>
      </c>
      <c r="I3519" t="s">
        <v>5703</v>
      </c>
      <c r="J3519" t="s">
        <v>329</v>
      </c>
      <c r="K3519" t="s">
        <v>5704</v>
      </c>
      <c r="M3519" t="s">
        <v>338</v>
      </c>
      <c r="N3519" t="s">
        <v>295</v>
      </c>
      <c r="O3519" t="s">
        <v>2256</v>
      </c>
      <c r="Q3519" t="s">
        <v>288</v>
      </c>
      <c r="R3519" t="b">
        <v>0</v>
      </c>
      <c r="S3519" t="b">
        <v>0</v>
      </c>
      <c r="T3519" t="s">
        <v>25454</v>
      </c>
      <c r="U3519" t="s">
        <v>2234</v>
      </c>
      <c r="V3519" s="32" t="s">
        <v>5717</v>
      </c>
      <c r="W3519" t="s">
        <v>5718</v>
      </c>
      <c r="X3519" t="s">
        <v>282</v>
      </c>
      <c r="Y3519" t="s">
        <v>288</v>
      </c>
      <c r="Z3519" t="s">
        <v>284</v>
      </c>
      <c r="AA3519" t="s">
        <v>319</v>
      </c>
      <c r="AB3519"/>
      <c r="AD3519" s="27" t="s">
        <v>2075</v>
      </c>
      <c r="AE3519" t="s">
        <v>26030</v>
      </c>
      <c r="AF3519" t="s">
        <v>294</v>
      </c>
      <c r="AH3519" t="s">
        <v>691</v>
      </c>
      <c r="AI3519" t="s">
        <v>26094</v>
      </c>
      <c r="AJ3519" t="s">
        <v>26095</v>
      </c>
      <c r="AK3519" t="s">
        <v>2082</v>
      </c>
      <c r="AL3519" s="12">
        <v>46120.430671296293</v>
      </c>
      <c r="AM3519" t="s">
        <v>309</v>
      </c>
    </row>
    <row r="3520" spans="1:39" ht="15" customHeight="1" x14ac:dyDescent="0.3">
      <c r="A3520" s="38" t="s">
        <v>5701</v>
      </c>
      <c r="B3520" t="s">
        <v>5702</v>
      </c>
      <c r="C3520" t="s">
        <v>2092</v>
      </c>
      <c r="D3520" t="s">
        <v>282</v>
      </c>
      <c r="E3520" t="s">
        <v>319</v>
      </c>
      <c r="G3520" t="s">
        <v>25562</v>
      </c>
      <c r="H3520" t="s">
        <v>25799</v>
      </c>
      <c r="I3520" t="s">
        <v>5703</v>
      </c>
      <c r="J3520" t="s">
        <v>329</v>
      </c>
      <c r="K3520" t="s">
        <v>5704</v>
      </c>
      <c r="M3520" t="s">
        <v>338</v>
      </c>
      <c r="N3520" t="s">
        <v>295</v>
      </c>
      <c r="O3520" t="s">
        <v>2256</v>
      </c>
      <c r="Q3520" t="s">
        <v>288</v>
      </c>
      <c r="R3520" t="b">
        <v>0</v>
      </c>
      <c r="S3520" t="b">
        <v>0</v>
      </c>
      <c r="T3520" t="s">
        <v>25454</v>
      </c>
      <c r="U3520" t="s">
        <v>2234</v>
      </c>
      <c r="V3520" s="32" t="s">
        <v>5713</v>
      </c>
      <c r="W3520" t="s">
        <v>5714</v>
      </c>
      <c r="X3520" t="s">
        <v>282</v>
      </c>
      <c r="Y3520" t="s">
        <v>288</v>
      </c>
      <c r="Z3520" t="s">
        <v>284</v>
      </c>
      <c r="AA3520" t="s">
        <v>319</v>
      </c>
      <c r="AB3520"/>
      <c r="AD3520" s="27" t="s">
        <v>2075</v>
      </c>
      <c r="AE3520" t="s">
        <v>26030</v>
      </c>
      <c r="AF3520" t="s">
        <v>294</v>
      </c>
      <c r="AH3520" t="s">
        <v>691</v>
      </c>
      <c r="AI3520" t="s">
        <v>26094</v>
      </c>
      <c r="AJ3520" t="s">
        <v>26095</v>
      </c>
      <c r="AK3520" t="s">
        <v>2082</v>
      </c>
      <c r="AL3520" s="12">
        <v>46120.430300925924</v>
      </c>
      <c r="AM3520" t="s">
        <v>309</v>
      </c>
    </row>
    <row r="3521" spans="1:39" ht="15" customHeight="1" x14ac:dyDescent="0.3">
      <c r="A3521" s="38" t="s">
        <v>5721</v>
      </c>
      <c r="B3521" t="s">
        <v>5722</v>
      </c>
      <c r="C3521" t="s">
        <v>2092</v>
      </c>
      <c r="D3521" t="s">
        <v>282</v>
      </c>
      <c r="E3521" t="s">
        <v>292</v>
      </c>
      <c r="G3521" t="s">
        <v>293</v>
      </c>
      <c r="H3521" t="s">
        <v>298</v>
      </c>
      <c r="I3521" t="s">
        <v>5723</v>
      </c>
      <c r="J3521" t="s">
        <v>284</v>
      </c>
      <c r="K3521" t="s">
        <v>2075</v>
      </c>
      <c r="M3521" t="s">
        <v>294</v>
      </c>
      <c r="N3521" t="s">
        <v>295</v>
      </c>
      <c r="O3521" t="s">
        <v>2076</v>
      </c>
      <c r="P3521" t="s">
        <v>296</v>
      </c>
      <c r="Q3521" t="s">
        <v>367</v>
      </c>
      <c r="R3521" t="b">
        <v>1</v>
      </c>
      <c r="S3521" t="b">
        <v>1</v>
      </c>
      <c r="T3521" t="s">
        <v>25454</v>
      </c>
      <c r="U3521" t="s">
        <v>2234</v>
      </c>
      <c r="V3521" s="30" t="s">
        <v>2235</v>
      </c>
      <c r="AB3521"/>
      <c r="AD3521" s="27"/>
    </row>
    <row r="3522" spans="1:39" ht="15" customHeight="1" x14ac:dyDescent="0.3">
      <c r="A3522" s="38" t="s">
        <v>24569</v>
      </c>
      <c r="B3522" t="s">
        <v>24570</v>
      </c>
      <c r="C3522" t="s">
        <v>2092</v>
      </c>
      <c r="D3522" t="s">
        <v>282</v>
      </c>
      <c r="E3522" t="s">
        <v>283</v>
      </c>
      <c r="G3522" t="s">
        <v>327</v>
      </c>
      <c r="H3522" t="s">
        <v>25722</v>
      </c>
      <c r="I3522" t="s">
        <v>24571</v>
      </c>
      <c r="J3522" t="s">
        <v>284</v>
      </c>
      <c r="K3522" t="s">
        <v>2075</v>
      </c>
      <c r="M3522" t="s">
        <v>290</v>
      </c>
      <c r="N3522" t="s">
        <v>286</v>
      </c>
      <c r="O3522" t="s">
        <v>2076</v>
      </c>
      <c r="P3522" t="s">
        <v>331</v>
      </c>
      <c r="Q3522" t="s">
        <v>288</v>
      </c>
      <c r="R3522" t="b">
        <v>0</v>
      </c>
      <c r="S3522" t="b">
        <v>0</v>
      </c>
      <c r="T3522" t="s">
        <v>25455</v>
      </c>
      <c r="U3522" t="s">
        <v>2244</v>
      </c>
      <c r="V3522" s="30" t="s">
        <v>20914</v>
      </c>
      <c r="W3522" t="s">
        <v>20915</v>
      </c>
      <c r="X3522" t="s">
        <v>282</v>
      </c>
      <c r="Y3522" t="s">
        <v>288</v>
      </c>
      <c r="Z3522" t="s">
        <v>284</v>
      </c>
      <c r="AA3522" t="s">
        <v>283</v>
      </c>
      <c r="AB3522"/>
      <c r="AD3522" s="27" t="s">
        <v>2075</v>
      </c>
      <c r="AE3522" t="s">
        <v>26225</v>
      </c>
      <c r="AF3522" t="s">
        <v>290</v>
      </c>
      <c r="AH3522" t="s">
        <v>657</v>
      </c>
      <c r="AI3522" t="s">
        <v>26094</v>
      </c>
      <c r="AJ3522" t="s">
        <v>26095</v>
      </c>
      <c r="AK3522" t="s">
        <v>2082</v>
      </c>
      <c r="AL3522" s="12">
        <v>46129.210289351853</v>
      </c>
      <c r="AM3522" t="s">
        <v>291</v>
      </c>
    </row>
    <row r="3523" spans="1:39" ht="15" customHeight="1" x14ac:dyDescent="0.3">
      <c r="A3523" s="38" t="s">
        <v>24569</v>
      </c>
      <c r="B3523" t="s">
        <v>24570</v>
      </c>
      <c r="C3523" t="s">
        <v>2092</v>
      </c>
      <c r="D3523" t="s">
        <v>282</v>
      </c>
      <c r="E3523" t="s">
        <v>283</v>
      </c>
      <c r="G3523" t="s">
        <v>327</v>
      </c>
      <c r="H3523" t="s">
        <v>25722</v>
      </c>
      <c r="I3523" t="s">
        <v>24571</v>
      </c>
      <c r="J3523" t="s">
        <v>284</v>
      </c>
      <c r="K3523" t="s">
        <v>2075</v>
      </c>
      <c r="M3523" t="s">
        <v>290</v>
      </c>
      <c r="N3523" t="s">
        <v>286</v>
      </c>
      <c r="O3523" t="s">
        <v>2076</v>
      </c>
      <c r="P3523" t="s">
        <v>331</v>
      </c>
      <c r="Q3523" t="s">
        <v>336</v>
      </c>
      <c r="R3523" t="b">
        <v>0</v>
      </c>
      <c r="S3523" t="b">
        <v>0</v>
      </c>
      <c r="T3523" t="s">
        <v>25455</v>
      </c>
      <c r="U3523" t="s">
        <v>2244</v>
      </c>
      <c r="V3523" s="30" t="s">
        <v>26249</v>
      </c>
      <c r="W3523" t="s">
        <v>26250</v>
      </c>
      <c r="X3523" t="s">
        <v>282</v>
      </c>
      <c r="Y3523" t="s">
        <v>336</v>
      </c>
      <c r="Z3523" t="s">
        <v>284</v>
      </c>
      <c r="AA3523" t="s">
        <v>283</v>
      </c>
      <c r="AB3523"/>
      <c r="AC3523" t="s">
        <v>26118</v>
      </c>
      <c r="AD3523" s="27" t="s">
        <v>5704</v>
      </c>
      <c r="AE3523" t="s">
        <v>26025</v>
      </c>
      <c r="AF3523" t="s">
        <v>290</v>
      </c>
      <c r="AH3523" t="s">
        <v>649</v>
      </c>
      <c r="AI3523" t="s">
        <v>26580</v>
      </c>
      <c r="AJ3523" t="s">
        <v>26084</v>
      </c>
      <c r="AK3523" t="s">
        <v>2082</v>
      </c>
      <c r="AL3523" s="12">
        <v>46139.806516203702</v>
      </c>
      <c r="AM3523" t="s">
        <v>291</v>
      </c>
    </row>
    <row r="3524" spans="1:39" ht="15" customHeight="1" x14ac:dyDescent="0.3">
      <c r="A3524" s="38" t="s">
        <v>5270</v>
      </c>
      <c r="B3524" t="s">
        <v>5271</v>
      </c>
      <c r="C3524" t="s">
        <v>2092</v>
      </c>
      <c r="D3524" t="s">
        <v>282</v>
      </c>
      <c r="E3524" t="s">
        <v>319</v>
      </c>
      <c r="G3524" t="s">
        <v>298</v>
      </c>
      <c r="H3524" t="s">
        <v>298</v>
      </c>
      <c r="I3524" t="s">
        <v>5272</v>
      </c>
      <c r="J3524" t="s">
        <v>284</v>
      </c>
      <c r="K3524" t="s">
        <v>2079</v>
      </c>
      <c r="M3524" t="s">
        <v>285</v>
      </c>
      <c r="N3524" t="s">
        <v>286</v>
      </c>
      <c r="O3524" t="s">
        <v>2076</v>
      </c>
      <c r="P3524" t="s">
        <v>287</v>
      </c>
      <c r="Q3524" t="s">
        <v>288</v>
      </c>
      <c r="R3524" t="b">
        <v>0</v>
      </c>
      <c r="S3524" t="b">
        <v>0</v>
      </c>
      <c r="T3524" t="s">
        <v>25454</v>
      </c>
      <c r="U3524" t="s">
        <v>2234</v>
      </c>
      <c r="V3524" s="32" t="s">
        <v>5268</v>
      </c>
      <c r="W3524" t="s">
        <v>5269</v>
      </c>
      <c r="X3524" t="s">
        <v>282</v>
      </c>
      <c r="Y3524" t="s">
        <v>288</v>
      </c>
      <c r="Z3524" t="s">
        <v>284</v>
      </c>
      <c r="AA3524" t="s">
        <v>319</v>
      </c>
      <c r="AB3524"/>
      <c r="AD3524" s="27" t="s">
        <v>2075</v>
      </c>
      <c r="AE3524" t="s">
        <v>26052</v>
      </c>
      <c r="AF3524" t="s">
        <v>285</v>
      </c>
      <c r="AH3524" t="s">
        <v>657</v>
      </c>
      <c r="AI3524" t="s">
        <v>26094</v>
      </c>
      <c r="AJ3524" t="s">
        <v>26095</v>
      </c>
      <c r="AK3524" t="s">
        <v>2082</v>
      </c>
      <c r="AL3524" s="12">
        <v>46114.377997685187</v>
      </c>
      <c r="AM3524" t="s">
        <v>309</v>
      </c>
    </row>
    <row r="3525" spans="1:39" ht="15" customHeight="1" x14ac:dyDescent="0.3">
      <c r="A3525" s="38" t="s">
        <v>5765</v>
      </c>
      <c r="B3525" t="s">
        <v>5766</v>
      </c>
      <c r="C3525" t="s">
        <v>2092</v>
      </c>
      <c r="D3525" t="s">
        <v>282</v>
      </c>
      <c r="E3525" t="s">
        <v>319</v>
      </c>
      <c r="G3525" t="s">
        <v>25724</v>
      </c>
      <c r="H3525" t="s">
        <v>25745</v>
      </c>
      <c r="I3525" t="s">
        <v>5767</v>
      </c>
      <c r="J3525" t="s">
        <v>329</v>
      </c>
      <c r="K3525" t="s">
        <v>2079</v>
      </c>
      <c r="M3525" t="s">
        <v>285</v>
      </c>
      <c r="N3525" t="s">
        <v>286</v>
      </c>
      <c r="O3525" t="s">
        <v>2076</v>
      </c>
      <c r="P3525" t="s">
        <v>287</v>
      </c>
      <c r="Q3525" t="s">
        <v>288</v>
      </c>
      <c r="R3525" t="b">
        <v>0</v>
      </c>
      <c r="S3525" t="b">
        <v>0</v>
      </c>
      <c r="T3525" t="s">
        <v>25454</v>
      </c>
      <c r="U3525" t="s">
        <v>2234</v>
      </c>
      <c r="V3525" s="32" t="s">
        <v>5768</v>
      </c>
      <c r="W3525" t="s">
        <v>5769</v>
      </c>
      <c r="X3525" t="s">
        <v>282</v>
      </c>
      <c r="Y3525" t="s">
        <v>288</v>
      </c>
      <c r="Z3525" t="s">
        <v>329</v>
      </c>
      <c r="AA3525" t="s">
        <v>319</v>
      </c>
      <c r="AB3525"/>
      <c r="AD3525" s="27" t="s">
        <v>2075</v>
      </c>
      <c r="AE3525" t="s">
        <v>26031</v>
      </c>
      <c r="AF3525" t="s">
        <v>290</v>
      </c>
      <c r="AH3525" t="s">
        <v>657</v>
      </c>
      <c r="AI3525" t="s">
        <v>5314</v>
      </c>
      <c r="AJ3525" t="s">
        <v>5315</v>
      </c>
      <c r="AK3525" t="s">
        <v>2082</v>
      </c>
      <c r="AL3525" s="12">
        <v>45694.294293981482</v>
      </c>
      <c r="AM3525" t="s">
        <v>309</v>
      </c>
    </row>
    <row r="3526" spans="1:39" ht="15" customHeight="1" x14ac:dyDescent="0.3">
      <c r="A3526" s="38" t="s">
        <v>5351</v>
      </c>
      <c r="B3526" t="s">
        <v>5352</v>
      </c>
      <c r="C3526" t="s">
        <v>2092</v>
      </c>
      <c r="D3526" t="s">
        <v>282</v>
      </c>
      <c r="E3526" t="s">
        <v>319</v>
      </c>
      <c r="G3526" t="s">
        <v>298</v>
      </c>
      <c r="H3526" t="s">
        <v>298</v>
      </c>
      <c r="I3526" t="s">
        <v>5353</v>
      </c>
      <c r="J3526" t="s">
        <v>284</v>
      </c>
      <c r="K3526" t="s">
        <v>2079</v>
      </c>
      <c r="M3526" t="s">
        <v>285</v>
      </c>
      <c r="N3526" t="s">
        <v>286</v>
      </c>
      <c r="O3526" t="s">
        <v>2076</v>
      </c>
      <c r="P3526" t="s">
        <v>287</v>
      </c>
      <c r="Q3526" t="s">
        <v>288</v>
      </c>
      <c r="R3526" t="b">
        <v>0</v>
      </c>
      <c r="S3526" t="b">
        <v>0</v>
      </c>
      <c r="T3526" s="31" t="s">
        <v>25454</v>
      </c>
      <c r="U3526" s="31" t="s">
        <v>2234</v>
      </c>
      <c r="V3526" s="30" t="s">
        <v>5268</v>
      </c>
      <c r="W3526" t="s">
        <v>5269</v>
      </c>
      <c r="X3526" t="s">
        <v>282</v>
      </c>
      <c r="Y3526" t="s">
        <v>288</v>
      </c>
      <c r="Z3526" t="s">
        <v>284</v>
      </c>
      <c r="AA3526" t="s">
        <v>319</v>
      </c>
      <c r="AB3526"/>
      <c r="AD3526" s="27" t="s">
        <v>2075</v>
      </c>
      <c r="AE3526" t="s">
        <v>26052</v>
      </c>
      <c r="AF3526" t="s">
        <v>285</v>
      </c>
      <c r="AH3526" t="s">
        <v>657</v>
      </c>
      <c r="AI3526" t="s">
        <v>26094</v>
      </c>
      <c r="AJ3526" t="s">
        <v>26095</v>
      </c>
      <c r="AK3526" t="s">
        <v>2082</v>
      </c>
      <c r="AL3526" s="12">
        <v>46114.377997685187</v>
      </c>
      <c r="AM3526" t="s">
        <v>309</v>
      </c>
    </row>
    <row r="3527" spans="1:39" ht="15" customHeight="1" x14ac:dyDescent="0.3">
      <c r="A3527" s="38" t="s">
        <v>5724</v>
      </c>
      <c r="B3527" t="s">
        <v>5725</v>
      </c>
      <c r="C3527" t="s">
        <v>2092</v>
      </c>
      <c r="D3527" t="s">
        <v>282</v>
      </c>
      <c r="E3527" t="s">
        <v>292</v>
      </c>
      <c r="G3527" t="s">
        <v>293</v>
      </c>
      <c r="H3527" t="s">
        <v>298</v>
      </c>
      <c r="I3527" t="s">
        <v>5726</v>
      </c>
      <c r="J3527" t="s">
        <v>284</v>
      </c>
      <c r="K3527" t="s">
        <v>2075</v>
      </c>
      <c r="M3527" t="s">
        <v>294</v>
      </c>
      <c r="N3527" t="s">
        <v>295</v>
      </c>
      <c r="O3527" t="s">
        <v>2076</v>
      </c>
      <c r="P3527" t="s">
        <v>296</v>
      </c>
      <c r="Q3527" t="s">
        <v>367</v>
      </c>
      <c r="R3527" t="b">
        <v>1</v>
      </c>
      <c r="S3527" t="b">
        <v>1</v>
      </c>
      <c r="T3527" s="31" t="s">
        <v>25454</v>
      </c>
      <c r="U3527" s="31" t="s">
        <v>2234</v>
      </c>
      <c r="V3527" s="32" t="s">
        <v>2235</v>
      </c>
      <c r="AB3527"/>
      <c r="AD3527" s="27"/>
    </row>
    <row r="3528" spans="1:39" ht="15" customHeight="1" x14ac:dyDescent="0.3">
      <c r="A3528" s="38" t="s">
        <v>5265</v>
      </c>
      <c r="B3528" t="s">
        <v>5266</v>
      </c>
      <c r="C3528" t="s">
        <v>2092</v>
      </c>
      <c r="D3528" t="s">
        <v>282</v>
      </c>
      <c r="E3528" t="s">
        <v>319</v>
      </c>
      <c r="G3528" t="s">
        <v>298</v>
      </c>
      <c r="I3528" t="s">
        <v>5267</v>
      </c>
      <c r="J3528" t="s">
        <v>284</v>
      </c>
      <c r="K3528" t="s">
        <v>2079</v>
      </c>
      <c r="M3528" t="s">
        <v>294</v>
      </c>
      <c r="N3528" t="s">
        <v>295</v>
      </c>
      <c r="O3528" t="s">
        <v>2076</v>
      </c>
      <c r="P3528" t="s">
        <v>287</v>
      </c>
      <c r="Q3528" t="s">
        <v>288</v>
      </c>
      <c r="R3528" t="b">
        <v>0</v>
      </c>
      <c r="S3528" t="b">
        <v>0</v>
      </c>
      <c r="T3528" t="s">
        <v>25454</v>
      </c>
      <c r="U3528" t="s">
        <v>2234</v>
      </c>
      <c r="V3528" s="32" t="s">
        <v>5268</v>
      </c>
      <c r="W3528" t="s">
        <v>5269</v>
      </c>
      <c r="X3528" t="s">
        <v>282</v>
      </c>
      <c r="Y3528" t="s">
        <v>288</v>
      </c>
      <c r="Z3528" t="s">
        <v>284</v>
      </c>
      <c r="AA3528" t="s">
        <v>319</v>
      </c>
      <c r="AB3528"/>
      <c r="AD3528" s="27" t="s">
        <v>2075</v>
      </c>
      <c r="AE3528" t="s">
        <v>26052</v>
      </c>
      <c r="AF3528" t="s">
        <v>285</v>
      </c>
      <c r="AH3528" t="s">
        <v>657</v>
      </c>
      <c r="AI3528" t="s">
        <v>26094</v>
      </c>
      <c r="AJ3528" t="s">
        <v>26095</v>
      </c>
      <c r="AK3528" t="s">
        <v>2082</v>
      </c>
      <c r="AL3528" s="12">
        <v>46114.377997685187</v>
      </c>
      <c r="AM3528" t="s">
        <v>309</v>
      </c>
    </row>
    <row r="3529" spans="1:39" ht="15" customHeight="1" x14ac:dyDescent="0.3">
      <c r="A3529" s="38" t="s">
        <v>5421</v>
      </c>
      <c r="B3529" t="s">
        <v>5422</v>
      </c>
      <c r="C3529" t="s">
        <v>2092</v>
      </c>
      <c r="D3529" t="s">
        <v>282</v>
      </c>
      <c r="E3529" t="s">
        <v>322</v>
      </c>
      <c r="G3529" t="s">
        <v>25612</v>
      </c>
      <c r="H3529" t="s">
        <v>25748</v>
      </c>
      <c r="I3529" t="s">
        <v>5423</v>
      </c>
      <c r="J3529" t="s">
        <v>329</v>
      </c>
      <c r="K3529" t="s">
        <v>2075</v>
      </c>
      <c r="M3529" t="s">
        <v>290</v>
      </c>
      <c r="N3529" t="s">
        <v>286</v>
      </c>
      <c r="O3529" t="s">
        <v>2076</v>
      </c>
      <c r="Q3529" t="s">
        <v>288</v>
      </c>
      <c r="R3529" t="b">
        <v>0</v>
      </c>
      <c r="S3529" t="b">
        <v>0</v>
      </c>
      <c r="T3529" t="s">
        <v>25455</v>
      </c>
      <c r="U3529" t="s">
        <v>2244</v>
      </c>
      <c r="V3529" s="32" t="s">
        <v>5424</v>
      </c>
      <c r="W3529" t="s">
        <v>5425</v>
      </c>
      <c r="X3529" t="s">
        <v>282</v>
      </c>
      <c r="Y3529" t="s">
        <v>288</v>
      </c>
      <c r="Z3529" t="s">
        <v>329</v>
      </c>
      <c r="AA3529" t="s">
        <v>322</v>
      </c>
      <c r="AB3529"/>
      <c r="AD3529" s="27" t="s">
        <v>2075</v>
      </c>
      <c r="AE3529" t="s">
        <v>347</v>
      </c>
      <c r="AF3529" t="s">
        <v>290</v>
      </c>
      <c r="AH3529" t="s">
        <v>617</v>
      </c>
      <c r="AI3529" t="s">
        <v>5426</v>
      </c>
      <c r="AJ3529" t="s">
        <v>5427</v>
      </c>
      <c r="AK3529" t="s">
        <v>3160</v>
      </c>
      <c r="AL3529" s="12">
        <v>45678.439756944441</v>
      </c>
      <c r="AM3529" t="s">
        <v>309</v>
      </c>
    </row>
    <row r="3530" spans="1:39" ht="15" customHeight="1" x14ac:dyDescent="0.3">
      <c r="A3530" s="38" t="s">
        <v>5695</v>
      </c>
      <c r="B3530" t="s">
        <v>5696</v>
      </c>
      <c r="C3530" t="s">
        <v>2092</v>
      </c>
      <c r="D3530" t="s">
        <v>282</v>
      </c>
      <c r="E3530" t="s">
        <v>319</v>
      </c>
      <c r="G3530" t="s">
        <v>298</v>
      </c>
      <c r="H3530" t="s">
        <v>298</v>
      </c>
      <c r="I3530" t="s">
        <v>5697</v>
      </c>
      <c r="J3530" t="s">
        <v>284</v>
      </c>
      <c r="K3530" t="s">
        <v>2310</v>
      </c>
      <c r="M3530" t="s">
        <v>285</v>
      </c>
      <c r="N3530" t="s">
        <v>286</v>
      </c>
      <c r="O3530" t="s">
        <v>2076</v>
      </c>
      <c r="P3530" t="s">
        <v>287</v>
      </c>
      <c r="Q3530" t="s">
        <v>288</v>
      </c>
      <c r="R3530" t="b">
        <v>0</v>
      </c>
      <c r="S3530" t="b">
        <v>0</v>
      </c>
      <c r="T3530" t="s">
        <v>25454</v>
      </c>
      <c r="U3530" t="s">
        <v>2234</v>
      </c>
      <c r="V3530" s="32" t="s">
        <v>4117</v>
      </c>
      <c r="W3530" t="s">
        <v>4118</v>
      </c>
      <c r="X3530" t="s">
        <v>282</v>
      </c>
      <c r="Y3530" t="s">
        <v>288</v>
      </c>
      <c r="Z3530" t="s">
        <v>284</v>
      </c>
      <c r="AA3530" t="s">
        <v>319</v>
      </c>
      <c r="AB3530"/>
      <c r="AD3530" s="27" t="s">
        <v>2075</v>
      </c>
      <c r="AE3530" t="s">
        <v>26030</v>
      </c>
      <c r="AF3530" t="s">
        <v>290</v>
      </c>
      <c r="AH3530" t="s">
        <v>579</v>
      </c>
      <c r="AI3530" t="s">
        <v>26094</v>
      </c>
      <c r="AJ3530" t="s">
        <v>26095</v>
      </c>
      <c r="AK3530" t="s">
        <v>2082</v>
      </c>
      <c r="AL3530" s="12">
        <v>46119.428865740738</v>
      </c>
      <c r="AM3530" t="s">
        <v>309</v>
      </c>
    </row>
    <row r="3531" spans="1:39" ht="15" customHeight="1" x14ac:dyDescent="0.3">
      <c r="A3531" s="38" t="s">
        <v>5362</v>
      </c>
      <c r="B3531" t="s">
        <v>5363</v>
      </c>
      <c r="C3531" t="s">
        <v>2092</v>
      </c>
      <c r="D3531" t="s">
        <v>282</v>
      </c>
      <c r="E3531" t="s">
        <v>322</v>
      </c>
      <c r="G3531" t="s">
        <v>318</v>
      </c>
      <c r="I3531" t="s">
        <v>5364</v>
      </c>
      <c r="J3531" t="s">
        <v>284</v>
      </c>
      <c r="K3531" t="s">
        <v>2075</v>
      </c>
      <c r="M3531" t="s">
        <v>294</v>
      </c>
      <c r="N3531" t="s">
        <v>295</v>
      </c>
      <c r="O3531" t="s">
        <v>2076</v>
      </c>
      <c r="Q3531" t="s">
        <v>360</v>
      </c>
      <c r="R3531" t="b">
        <v>1</v>
      </c>
      <c r="S3531" t="b">
        <v>1</v>
      </c>
      <c r="T3531" t="s">
        <v>25457</v>
      </c>
      <c r="U3531" t="s">
        <v>2234</v>
      </c>
      <c r="V3531" s="32" t="s">
        <v>2235</v>
      </c>
      <c r="AB3531"/>
      <c r="AD3531" s="27"/>
    </row>
    <row r="3532" spans="1:39" ht="15" customHeight="1" x14ac:dyDescent="0.3">
      <c r="A3532" s="38" t="s">
        <v>6395</v>
      </c>
      <c r="B3532" t="s">
        <v>6396</v>
      </c>
      <c r="C3532" t="s">
        <v>2073</v>
      </c>
      <c r="D3532" t="s">
        <v>282</v>
      </c>
      <c r="E3532" t="s">
        <v>283</v>
      </c>
      <c r="H3532" t="s">
        <v>293</v>
      </c>
      <c r="I3532" t="s">
        <v>6397</v>
      </c>
      <c r="J3532" t="s">
        <v>310</v>
      </c>
      <c r="K3532" t="s">
        <v>2075</v>
      </c>
      <c r="M3532" t="s">
        <v>290</v>
      </c>
      <c r="O3532" t="s">
        <v>2076</v>
      </c>
      <c r="Q3532" t="s">
        <v>311</v>
      </c>
      <c r="R3532" t="b">
        <v>0</v>
      </c>
      <c r="S3532" t="b">
        <v>0</v>
      </c>
      <c r="T3532" t="s">
        <v>425</v>
      </c>
      <c r="U3532" t="s">
        <v>5446</v>
      </c>
      <c r="V3532" s="32" t="s">
        <v>6398</v>
      </c>
      <c r="W3532" t="s">
        <v>6399</v>
      </c>
      <c r="X3532" t="s">
        <v>282</v>
      </c>
      <c r="Y3532" t="s">
        <v>311</v>
      </c>
      <c r="Z3532" t="s">
        <v>284</v>
      </c>
      <c r="AA3532" t="s">
        <v>283</v>
      </c>
      <c r="AB3532"/>
      <c r="AD3532" s="27" t="s">
        <v>2079</v>
      </c>
      <c r="AF3532" t="s">
        <v>290</v>
      </c>
      <c r="AH3532" t="s">
        <v>2012</v>
      </c>
      <c r="AI3532" t="s">
        <v>2121</v>
      </c>
      <c r="AJ3532" t="s">
        <v>2122</v>
      </c>
      <c r="AK3532" t="s">
        <v>2082</v>
      </c>
      <c r="AL3532" s="12">
        <v>45885.100532407407</v>
      </c>
    </row>
    <row r="3533" spans="1:39" ht="15" customHeight="1" x14ac:dyDescent="0.3">
      <c r="A3533" s="38" t="s">
        <v>6580</v>
      </c>
      <c r="B3533" t="s">
        <v>5232</v>
      </c>
      <c r="C3533" t="s">
        <v>2073</v>
      </c>
      <c r="D3533" t="s">
        <v>282</v>
      </c>
      <c r="E3533" t="s">
        <v>337</v>
      </c>
      <c r="H3533" t="s">
        <v>334</v>
      </c>
      <c r="I3533" t="s">
        <v>6581</v>
      </c>
      <c r="J3533" t="s">
        <v>284</v>
      </c>
      <c r="K3533" t="s">
        <v>2075</v>
      </c>
      <c r="M3533" t="s">
        <v>294</v>
      </c>
      <c r="N3533" t="s">
        <v>295</v>
      </c>
      <c r="O3533" t="s">
        <v>2076</v>
      </c>
      <c r="Q3533" t="s">
        <v>311</v>
      </c>
      <c r="R3533" t="b">
        <v>0</v>
      </c>
      <c r="S3533" t="b">
        <v>0</v>
      </c>
      <c r="T3533" t="s">
        <v>426</v>
      </c>
      <c r="U3533">
        <v>1</v>
      </c>
      <c r="V3533" s="30" t="s">
        <v>6406</v>
      </c>
      <c r="W3533" t="s">
        <v>6407</v>
      </c>
      <c r="X3533" t="s">
        <v>282</v>
      </c>
      <c r="Y3533" t="s">
        <v>311</v>
      </c>
      <c r="Z3533" t="s">
        <v>284</v>
      </c>
      <c r="AA3533" t="s">
        <v>302</v>
      </c>
      <c r="AB3533"/>
      <c r="AD3533" s="27" t="s">
        <v>2075</v>
      </c>
      <c r="AF3533" t="s">
        <v>290</v>
      </c>
      <c r="AH3533" t="s">
        <v>1946</v>
      </c>
      <c r="AI3533" t="s">
        <v>2080</v>
      </c>
      <c r="AJ3533" t="s">
        <v>2081</v>
      </c>
      <c r="AK3533" t="s">
        <v>2082</v>
      </c>
      <c r="AL3533" s="12">
        <v>45828.436979166669</v>
      </c>
    </row>
    <row r="3534" spans="1:39" ht="15" customHeight="1" x14ac:dyDescent="0.3">
      <c r="A3534" s="38" t="s">
        <v>6553</v>
      </c>
      <c r="B3534" t="s">
        <v>6554</v>
      </c>
      <c r="C3534" t="s">
        <v>2092</v>
      </c>
      <c r="D3534" t="s">
        <v>282</v>
      </c>
      <c r="E3534" t="s">
        <v>292</v>
      </c>
      <c r="G3534" t="s">
        <v>293</v>
      </c>
      <c r="H3534" t="s">
        <v>313</v>
      </c>
      <c r="I3534" t="s">
        <v>6555</v>
      </c>
      <c r="J3534" t="s">
        <v>284</v>
      </c>
      <c r="K3534" t="s">
        <v>2075</v>
      </c>
      <c r="M3534" t="s">
        <v>294</v>
      </c>
      <c r="N3534" t="s">
        <v>295</v>
      </c>
      <c r="O3534" t="s">
        <v>2076</v>
      </c>
      <c r="Q3534" t="s">
        <v>367</v>
      </c>
      <c r="R3534" t="b">
        <v>1</v>
      </c>
      <c r="S3534" t="b">
        <v>1</v>
      </c>
      <c r="T3534" t="s">
        <v>25454</v>
      </c>
      <c r="U3534" t="s">
        <v>2234</v>
      </c>
      <c r="V3534" s="32" t="s">
        <v>2235</v>
      </c>
      <c r="AB3534"/>
      <c r="AD3534" s="27"/>
    </row>
    <row r="3535" spans="1:39" ht="15" customHeight="1" x14ac:dyDescent="0.3">
      <c r="A3535" s="38" t="s">
        <v>6680</v>
      </c>
      <c r="B3535" t="s">
        <v>6681</v>
      </c>
      <c r="C3535" t="s">
        <v>2073</v>
      </c>
      <c r="D3535" t="s">
        <v>282</v>
      </c>
      <c r="E3535" t="s">
        <v>337</v>
      </c>
      <c r="H3535" t="s">
        <v>334</v>
      </c>
      <c r="I3535" t="s">
        <v>6682</v>
      </c>
      <c r="J3535" t="s">
        <v>284</v>
      </c>
      <c r="K3535" t="s">
        <v>2075</v>
      </c>
      <c r="M3535" t="s">
        <v>290</v>
      </c>
      <c r="O3535" t="s">
        <v>2076</v>
      </c>
      <c r="Q3535" t="s">
        <v>311</v>
      </c>
      <c r="R3535" t="b">
        <v>0</v>
      </c>
      <c r="S3535" t="b">
        <v>0</v>
      </c>
      <c r="T3535" t="s">
        <v>426</v>
      </c>
      <c r="U3535">
        <v>1</v>
      </c>
      <c r="V3535" s="32" t="s">
        <v>6683</v>
      </c>
      <c r="W3535" t="s">
        <v>6684</v>
      </c>
      <c r="X3535" t="s">
        <v>282</v>
      </c>
      <c r="Y3535" t="s">
        <v>311</v>
      </c>
      <c r="Z3535" t="s">
        <v>284</v>
      </c>
      <c r="AA3535" t="s">
        <v>302</v>
      </c>
      <c r="AB3535"/>
      <c r="AD3535" s="27" t="s">
        <v>2075</v>
      </c>
      <c r="AF3535" t="s">
        <v>290</v>
      </c>
      <c r="AH3535" t="s">
        <v>2013</v>
      </c>
      <c r="AI3535" t="s">
        <v>2080</v>
      </c>
      <c r="AJ3535" t="s">
        <v>2081</v>
      </c>
      <c r="AK3535" t="s">
        <v>2082</v>
      </c>
      <c r="AL3535" s="12">
        <v>45828.425787037035</v>
      </c>
    </row>
    <row r="3536" spans="1:39" ht="15" customHeight="1" x14ac:dyDescent="0.3">
      <c r="A3536" s="38" t="s">
        <v>6454</v>
      </c>
      <c r="B3536" t="s">
        <v>6455</v>
      </c>
      <c r="C3536" t="s">
        <v>2092</v>
      </c>
      <c r="D3536" t="s">
        <v>282</v>
      </c>
      <c r="E3536" t="s">
        <v>283</v>
      </c>
      <c r="G3536" t="s">
        <v>318</v>
      </c>
      <c r="H3536" t="s">
        <v>298</v>
      </c>
      <c r="I3536" t="s">
        <v>6456</v>
      </c>
      <c r="J3536" t="s">
        <v>284</v>
      </c>
      <c r="K3536" t="s">
        <v>2075</v>
      </c>
      <c r="M3536" t="s">
        <v>294</v>
      </c>
      <c r="N3536" t="s">
        <v>295</v>
      </c>
      <c r="O3536" t="s">
        <v>2256</v>
      </c>
      <c r="Q3536" t="s">
        <v>356</v>
      </c>
      <c r="R3536" t="b">
        <v>1</v>
      </c>
      <c r="S3536" t="b">
        <v>1</v>
      </c>
      <c r="T3536" t="s">
        <v>25457</v>
      </c>
      <c r="U3536">
        <v>0</v>
      </c>
      <c r="V3536" s="32" t="s">
        <v>2235</v>
      </c>
      <c r="AB3536"/>
      <c r="AD3536" s="27"/>
    </row>
    <row r="3537" spans="1:39" ht="15" customHeight="1" x14ac:dyDescent="0.3">
      <c r="A3537" s="38" t="s">
        <v>6761</v>
      </c>
      <c r="B3537" t="s">
        <v>6762</v>
      </c>
      <c r="C3537" t="s">
        <v>2092</v>
      </c>
      <c r="D3537" t="s">
        <v>282</v>
      </c>
      <c r="E3537" t="s">
        <v>299</v>
      </c>
      <c r="G3537" t="s">
        <v>340</v>
      </c>
      <c r="I3537" t="s">
        <v>6763</v>
      </c>
      <c r="J3537" t="s">
        <v>284</v>
      </c>
      <c r="K3537" t="s">
        <v>2224</v>
      </c>
      <c r="M3537" t="s">
        <v>290</v>
      </c>
      <c r="N3537" t="s">
        <v>286</v>
      </c>
      <c r="O3537" t="s">
        <v>2076</v>
      </c>
      <c r="P3537" t="s">
        <v>287</v>
      </c>
      <c r="Q3537" t="s">
        <v>288</v>
      </c>
      <c r="R3537" t="b">
        <v>0</v>
      </c>
      <c r="S3537" t="b">
        <v>0</v>
      </c>
      <c r="T3537" t="s">
        <v>426</v>
      </c>
      <c r="U3537">
        <v>1</v>
      </c>
      <c r="V3537" s="32" t="s">
        <v>5341</v>
      </c>
      <c r="W3537" t="s">
        <v>5342</v>
      </c>
      <c r="X3537" t="s">
        <v>282</v>
      </c>
      <c r="Y3537" t="s">
        <v>288</v>
      </c>
      <c r="Z3537" t="s">
        <v>284</v>
      </c>
      <c r="AA3537" t="s">
        <v>322</v>
      </c>
      <c r="AB3537"/>
      <c r="AD3537" s="27" t="s">
        <v>2075</v>
      </c>
      <c r="AE3537" t="s">
        <v>289</v>
      </c>
      <c r="AF3537" t="s">
        <v>290</v>
      </c>
      <c r="AH3537" t="s">
        <v>590</v>
      </c>
      <c r="AI3537" t="s">
        <v>26094</v>
      </c>
      <c r="AJ3537" t="s">
        <v>26095</v>
      </c>
      <c r="AK3537" t="s">
        <v>2082</v>
      </c>
      <c r="AL3537" s="12">
        <v>46113.5937962963</v>
      </c>
      <c r="AM3537" t="s">
        <v>309</v>
      </c>
    </row>
    <row r="3538" spans="1:39" ht="15" customHeight="1" x14ac:dyDescent="0.3">
      <c r="A3538" s="38" t="s">
        <v>6464</v>
      </c>
      <c r="B3538" t="s">
        <v>6465</v>
      </c>
      <c r="C3538" t="s">
        <v>2092</v>
      </c>
      <c r="D3538" t="s">
        <v>282</v>
      </c>
      <c r="E3538" t="s">
        <v>283</v>
      </c>
      <c r="G3538" t="s">
        <v>334</v>
      </c>
      <c r="H3538" t="s">
        <v>334</v>
      </c>
      <c r="I3538" t="s">
        <v>6466</v>
      </c>
      <c r="J3538" t="s">
        <v>284</v>
      </c>
      <c r="K3538" t="s">
        <v>2075</v>
      </c>
      <c r="M3538" t="s">
        <v>330</v>
      </c>
      <c r="N3538" t="s">
        <v>286</v>
      </c>
      <c r="O3538" t="s">
        <v>2076</v>
      </c>
      <c r="P3538" t="s">
        <v>331</v>
      </c>
      <c r="Q3538" t="s">
        <v>288</v>
      </c>
      <c r="R3538" t="b">
        <v>0</v>
      </c>
      <c r="S3538" t="b">
        <v>0</v>
      </c>
      <c r="T3538" t="s">
        <v>426</v>
      </c>
      <c r="U3538">
        <v>1</v>
      </c>
      <c r="V3538" s="32" t="s">
        <v>6467</v>
      </c>
      <c r="W3538" t="s">
        <v>6468</v>
      </c>
      <c r="X3538" t="s">
        <v>282</v>
      </c>
      <c r="Y3538" t="s">
        <v>288</v>
      </c>
      <c r="Z3538" t="s">
        <v>284</v>
      </c>
      <c r="AA3538" t="s">
        <v>283</v>
      </c>
      <c r="AB3538"/>
      <c r="AD3538" s="27" t="s">
        <v>2075</v>
      </c>
      <c r="AE3538" t="s">
        <v>26227</v>
      </c>
      <c r="AF3538" t="s">
        <v>330</v>
      </c>
      <c r="AH3538" t="s">
        <v>666</v>
      </c>
      <c r="AI3538" t="s">
        <v>26094</v>
      </c>
      <c r="AJ3538" t="s">
        <v>26095</v>
      </c>
      <c r="AK3538" t="s">
        <v>2082</v>
      </c>
      <c r="AL3538" s="12">
        <v>46129.209317129629</v>
      </c>
      <c r="AM3538" t="s">
        <v>291</v>
      </c>
    </row>
    <row r="3539" spans="1:39" ht="15" customHeight="1" x14ac:dyDescent="0.3">
      <c r="A3539" s="38" t="s">
        <v>6542</v>
      </c>
      <c r="B3539" t="s">
        <v>6543</v>
      </c>
      <c r="C3539" t="s">
        <v>2212</v>
      </c>
      <c r="D3539" t="s">
        <v>282</v>
      </c>
      <c r="E3539" t="s">
        <v>302</v>
      </c>
      <c r="G3539" t="s">
        <v>313</v>
      </c>
      <c r="H3539" t="s">
        <v>313</v>
      </c>
      <c r="I3539" t="s">
        <v>6544</v>
      </c>
      <c r="J3539" t="s">
        <v>284</v>
      </c>
      <c r="K3539" t="s">
        <v>2094</v>
      </c>
      <c r="L3539" t="s">
        <v>26030</v>
      </c>
      <c r="M3539" t="s">
        <v>294</v>
      </c>
      <c r="N3539" t="s">
        <v>295</v>
      </c>
      <c r="Q3539" t="s">
        <v>363</v>
      </c>
      <c r="R3539" t="b">
        <v>1</v>
      </c>
      <c r="S3539" t="b">
        <v>1</v>
      </c>
      <c r="T3539" t="s">
        <v>425</v>
      </c>
      <c r="U3539">
        <v>0</v>
      </c>
      <c r="V3539" s="32" t="s">
        <v>2235</v>
      </c>
      <c r="AB3539"/>
      <c r="AD3539" s="27"/>
    </row>
    <row r="3540" spans="1:39" ht="15" customHeight="1" x14ac:dyDescent="0.3">
      <c r="A3540" s="38" t="s">
        <v>6785</v>
      </c>
      <c r="B3540" t="s">
        <v>6786</v>
      </c>
      <c r="C3540" t="s">
        <v>2092</v>
      </c>
      <c r="D3540" t="s">
        <v>282</v>
      </c>
      <c r="E3540" t="s">
        <v>299</v>
      </c>
      <c r="G3540" t="s">
        <v>318</v>
      </c>
      <c r="I3540" t="s">
        <v>6787</v>
      </c>
      <c r="J3540" t="s">
        <v>329</v>
      </c>
      <c r="K3540" t="s">
        <v>4453</v>
      </c>
      <c r="M3540" t="s">
        <v>348</v>
      </c>
      <c r="N3540" t="s">
        <v>295</v>
      </c>
      <c r="O3540" t="s">
        <v>2228</v>
      </c>
      <c r="R3540" t="b">
        <v>0</v>
      </c>
      <c r="S3540" t="b">
        <v>0</v>
      </c>
      <c r="T3540" t="s">
        <v>426</v>
      </c>
      <c r="U3540" t="s">
        <v>5446</v>
      </c>
      <c r="V3540" s="32" t="s">
        <v>3058</v>
      </c>
      <c r="AB3540"/>
      <c r="AD3540" s="27"/>
    </row>
    <row r="3541" spans="1:39" ht="15" customHeight="1" x14ac:dyDescent="0.3">
      <c r="A3541" s="38" t="s">
        <v>6461</v>
      </c>
      <c r="B3541" t="s">
        <v>6462</v>
      </c>
      <c r="C3541" t="s">
        <v>2073</v>
      </c>
      <c r="D3541" t="s">
        <v>282</v>
      </c>
      <c r="E3541" t="s">
        <v>337</v>
      </c>
      <c r="H3541" t="s">
        <v>334</v>
      </c>
      <c r="I3541" t="s">
        <v>6463</v>
      </c>
      <c r="J3541" t="s">
        <v>284</v>
      </c>
      <c r="K3541" t="s">
        <v>2512</v>
      </c>
      <c r="M3541" t="s">
        <v>294</v>
      </c>
      <c r="N3541" t="s">
        <v>295</v>
      </c>
      <c r="O3541" t="s">
        <v>2076</v>
      </c>
      <c r="Q3541" t="s">
        <v>311</v>
      </c>
      <c r="R3541" t="b">
        <v>0</v>
      </c>
      <c r="S3541" t="b">
        <v>0</v>
      </c>
      <c r="T3541" t="s">
        <v>426</v>
      </c>
      <c r="U3541">
        <v>1</v>
      </c>
      <c r="V3541" s="32" t="s">
        <v>3136</v>
      </c>
      <c r="W3541" t="s">
        <v>3137</v>
      </c>
      <c r="X3541" t="s">
        <v>282</v>
      </c>
      <c r="Y3541" t="s">
        <v>311</v>
      </c>
      <c r="Z3541" t="s">
        <v>284</v>
      </c>
      <c r="AA3541" t="s">
        <v>302</v>
      </c>
      <c r="AB3541"/>
      <c r="AD3541" s="27" t="s">
        <v>2075</v>
      </c>
      <c r="AF3541" t="s">
        <v>294</v>
      </c>
      <c r="AH3541" t="s">
        <v>2013</v>
      </c>
      <c r="AI3541" t="s">
        <v>2080</v>
      </c>
      <c r="AJ3541" t="s">
        <v>2081</v>
      </c>
      <c r="AK3541" t="s">
        <v>2082</v>
      </c>
      <c r="AL3541" s="12">
        <v>45828.438379629632</v>
      </c>
    </row>
    <row r="3542" spans="1:39" ht="15" customHeight="1" x14ac:dyDescent="0.3">
      <c r="A3542" s="38" t="s">
        <v>6400</v>
      </c>
      <c r="B3542" t="s">
        <v>6401</v>
      </c>
      <c r="C3542" t="s">
        <v>2073</v>
      </c>
      <c r="D3542" t="s">
        <v>282</v>
      </c>
      <c r="E3542" t="s">
        <v>337</v>
      </c>
      <c r="H3542" t="s">
        <v>334</v>
      </c>
      <c r="I3542" t="s">
        <v>6402</v>
      </c>
      <c r="J3542" t="s">
        <v>284</v>
      </c>
      <c r="K3542" t="s">
        <v>2075</v>
      </c>
      <c r="M3542" t="s">
        <v>294</v>
      </c>
      <c r="N3542" t="s">
        <v>295</v>
      </c>
      <c r="O3542" t="s">
        <v>2076</v>
      </c>
      <c r="Q3542" t="s">
        <v>311</v>
      </c>
      <c r="R3542" t="b">
        <v>0</v>
      </c>
      <c r="S3542" t="b">
        <v>0</v>
      </c>
      <c r="T3542" t="s">
        <v>426</v>
      </c>
      <c r="U3542">
        <v>1</v>
      </c>
      <c r="V3542" s="32" t="s">
        <v>3136</v>
      </c>
      <c r="W3542" t="s">
        <v>3137</v>
      </c>
      <c r="X3542" t="s">
        <v>282</v>
      </c>
      <c r="Y3542" t="s">
        <v>311</v>
      </c>
      <c r="Z3542" t="s">
        <v>284</v>
      </c>
      <c r="AA3542" t="s">
        <v>302</v>
      </c>
      <c r="AB3542"/>
      <c r="AD3542" s="27" t="s">
        <v>2075</v>
      </c>
      <c r="AF3542" t="s">
        <v>294</v>
      </c>
      <c r="AH3542" t="s">
        <v>2013</v>
      </c>
      <c r="AI3542" t="s">
        <v>2080</v>
      </c>
      <c r="AJ3542" t="s">
        <v>2081</v>
      </c>
      <c r="AK3542" t="s">
        <v>2082</v>
      </c>
      <c r="AL3542" s="12">
        <v>45828.438379629632</v>
      </c>
    </row>
    <row r="3543" spans="1:39" ht="15" customHeight="1" x14ac:dyDescent="0.3">
      <c r="A3543" s="38" t="s">
        <v>6485</v>
      </c>
      <c r="B3543" t="s">
        <v>6486</v>
      </c>
      <c r="C3543" t="s">
        <v>2073</v>
      </c>
      <c r="D3543" t="s">
        <v>282</v>
      </c>
      <c r="E3543" t="s">
        <v>337</v>
      </c>
      <c r="H3543" t="s">
        <v>334</v>
      </c>
      <c r="I3543" t="s">
        <v>6487</v>
      </c>
      <c r="J3543" t="s">
        <v>284</v>
      </c>
      <c r="K3543" t="s">
        <v>2075</v>
      </c>
      <c r="M3543" t="s">
        <v>290</v>
      </c>
      <c r="O3543" t="s">
        <v>2076</v>
      </c>
      <c r="Q3543" t="s">
        <v>311</v>
      </c>
      <c r="R3543" t="b">
        <v>0</v>
      </c>
      <c r="S3543" t="b">
        <v>0</v>
      </c>
      <c r="T3543" t="s">
        <v>426</v>
      </c>
      <c r="U3543">
        <v>1</v>
      </c>
      <c r="V3543" s="32" t="s">
        <v>6406</v>
      </c>
      <c r="W3543" t="s">
        <v>6407</v>
      </c>
      <c r="X3543" t="s">
        <v>282</v>
      </c>
      <c r="Y3543" t="s">
        <v>311</v>
      </c>
      <c r="Z3543" t="s">
        <v>284</v>
      </c>
      <c r="AA3543" t="s">
        <v>302</v>
      </c>
      <c r="AB3543"/>
      <c r="AD3543" s="27" t="s">
        <v>2075</v>
      </c>
      <c r="AF3543" t="s">
        <v>290</v>
      </c>
      <c r="AH3543" t="s">
        <v>1946</v>
      </c>
      <c r="AI3543" t="s">
        <v>2080</v>
      </c>
      <c r="AJ3543" t="s">
        <v>2081</v>
      </c>
      <c r="AK3543" t="s">
        <v>2082</v>
      </c>
      <c r="AL3543" s="12">
        <v>45828.436979166669</v>
      </c>
    </row>
    <row r="3544" spans="1:39" ht="15" customHeight="1" x14ac:dyDescent="0.3">
      <c r="A3544" s="38" t="s">
        <v>6428</v>
      </c>
      <c r="B3544" t="s">
        <v>6429</v>
      </c>
      <c r="C3544" t="s">
        <v>2092</v>
      </c>
      <c r="D3544" t="s">
        <v>282</v>
      </c>
      <c r="E3544" t="s">
        <v>322</v>
      </c>
      <c r="G3544" t="s">
        <v>350</v>
      </c>
      <c r="H3544" t="s">
        <v>25747</v>
      </c>
      <c r="I3544" t="s">
        <v>6430</v>
      </c>
      <c r="J3544" t="s">
        <v>284</v>
      </c>
      <c r="K3544" t="s">
        <v>2075</v>
      </c>
      <c r="M3544" t="s">
        <v>290</v>
      </c>
      <c r="N3544" t="s">
        <v>286</v>
      </c>
      <c r="O3544" t="s">
        <v>2076</v>
      </c>
      <c r="P3544" t="s">
        <v>287</v>
      </c>
      <c r="Q3544" t="s">
        <v>288</v>
      </c>
      <c r="R3544" t="b">
        <v>0</v>
      </c>
      <c r="S3544" t="b">
        <v>0</v>
      </c>
      <c r="T3544" t="s">
        <v>25454</v>
      </c>
      <c r="U3544" t="s">
        <v>2234</v>
      </c>
      <c r="V3544" s="30" t="s">
        <v>5341</v>
      </c>
      <c r="W3544" t="s">
        <v>5342</v>
      </c>
      <c r="X3544" t="s">
        <v>282</v>
      </c>
      <c r="Y3544" t="s">
        <v>288</v>
      </c>
      <c r="Z3544" t="s">
        <v>284</v>
      </c>
      <c r="AA3544" t="s">
        <v>322</v>
      </c>
      <c r="AB3544"/>
      <c r="AD3544" s="27" t="s">
        <v>2075</v>
      </c>
      <c r="AE3544" t="s">
        <v>289</v>
      </c>
      <c r="AF3544" t="s">
        <v>290</v>
      </c>
      <c r="AH3544" t="s">
        <v>590</v>
      </c>
      <c r="AI3544" t="s">
        <v>26094</v>
      </c>
      <c r="AJ3544" t="s">
        <v>26095</v>
      </c>
      <c r="AK3544" t="s">
        <v>2082</v>
      </c>
      <c r="AL3544" s="12">
        <v>46113.5937962963</v>
      </c>
      <c r="AM3544" t="s">
        <v>309</v>
      </c>
    </row>
    <row r="3545" spans="1:39" ht="15" customHeight="1" x14ac:dyDescent="0.3">
      <c r="A3545" s="38" t="s">
        <v>6408</v>
      </c>
      <c r="B3545" t="s">
        <v>6409</v>
      </c>
      <c r="C3545" t="s">
        <v>2073</v>
      </c>
      <c r="D3545" t="s">
        <v>282</v>
      </c>
      <c r="E3545" t="s">
        <v>337</v>
      </c>
      <c r="H3545" t="s">
        <v>25673</v>
      </c>
      <c r="I3545" t="s">
        <v>6410</v>
      </c>
      <c r="J3545" t="s">
        <v>284</v>
      </c>
      <c r="K3545" t="s">
        <v>2075</v>
      </c>
      <c r="M3545" t="s">
        <v>290</v>
      </c>
      <c r="O3545" t="s">
        <v>2076</v>
      </c>
      <c r="Q3545" t="s">
        <v>311</v>
      </c>
      <c r="R3545" t="b">
        <v>0</v>
      </c>
      <c r="S3545" t="b">
        <v>0</v>
      </c>
      <c r="T3545" t="s">
        <v>426</v>
      </c>
      <c r="U3545">
        <v>1</v>
      </c>
      <c r="V3545" s="30" t="s">
        <v>6406</v>
      </c>
      <c r="W3545" t="s">
        <v>6407</v>
      </c>
      <c r="X3545" t="s">
        <v>282</v>
      </c>
      <c r="Y3545" t="s">
        <v>311</v>
      </c>
      <c r="Z3545" t="s">
        <v>284</v>
      </c>
      <c r="AA3545" t="s">
        <v>302</v>
      </c>
      <c r="AB3545"/>
      <c r="AD3545" s="27" t="s">
        <v>2075</v>
      </c>
      <c r="AF3545" t="s">
        <v>290</v>
      </c>
      <c r="AH3545" t="s">
        <v>1946</v>
      </c>
      <c r="AI3545" t="s">
        <v>2080</v>
      </c>
      <c r="AJ3545" t="s">
        <v>2081</v>
      </c>
      <c r="AK3545" t="s">
        <v>2082</v>
      </c>
      <c r="AL3545" s="12">
        <v>45828.436979166669</v>
      </c>
    </row>
    <row r="3546" spans="1:39" ht="15" customHeight="1" x14ac:dyDescent="0.3">
      <c r="A3546" s="38" t="s">
        <v>6488</v>
      </c>
      <c r="B3546" t="s">
        <v>6489</v>
      </c>
      <c r="C3546" t="s">
        <v>2073</v>
      </c>
      <c r="D3546" t="s">
        <v>282</v>
      </c>
      <c r="E3546" t="s">
        <v>337</v>
      </c>
      <c r="H3546" t="s">
        <v>25673</v>
      </c>
      <c r="I3546" t="s">
        <v>6490</v>
      </c>
      <c r="J3546" t="s">
        <v>284</v>
      </c>
      <c r="K3546" t="s">
        <v>2075</v>
      </c>
      <c r="M3546" t="s">
        <v>290</v>
      </c>
      <c r="O3546" t="s">
        <v>2076</v>
      </c>
      <c r="Q3546" t="s">
        <v>311</v>
      </c>
      <c r="R3546" t="b">
        <v>0</v>
      </c>
      <c r="S3546" t="b">
        <v>0</v>
      </c>
      <c r="T3546" t="s">
        <v>426</v>
      </c>
      <c r="U3546">
        <v>1</v>
      </c>
      <c r="V3546" s="32" t="s">
        <v>6406</v>
      </c>
      <c r="W3546" t="s">
        <v>6407</v>
      </c>
      <c r="X3546" t="s">
        <v>282</v>
      </c>
      <c r="Y3546" t="s">
        <v>311</v>
      </c>
      <c r="Z3546" t="s">
        <v>284</v>
      </c>
      <c r="AA3546" t="s">
        <v>302</v>
      </c>
      <c r="AB3546"/>
      <c r="AD3546" s="27" t="s">
        <v>2075</v>
      </c>
      <c r="AF3546" t="s">
        <v>290</v>
      </c>
      <c r="AH3546" t="s">
        <v>1946</v>
      </c>
      <c r="AI3546" t="s">
        <v>2080</v>
      </c>
      <c r="AJ3546" t="s">
        <v>2081</v>
      </c>
      <c r="AK3546" t="s">
        <v>2082</v>
      </c>
      <c r="AL3546" s="12">
        <v>45828.436979166669</v>
      </c>
    </row>
    <row r="3547" spans="1:39" ht="15" customHeight="1" x14ac:dyDescent="0.3">
      <c r="A3547" s="38" t="s">
        <v>6496</v>
      </c>
      <c r="B3547" t="s">
        <v>6497</v>
      </c>
      <c r="C3547" t="s">
        <v>2073</v>
      </c>
      <c r="D3547" t="s">
        <v>282</v>
      </c>
      <c r="E3547" t="s">
        <v>337</v>
      </c>
      <c r="H3547" t="s">
        <v>25672</v>
      </c>
      <c r="I3547" t="s">
        <v>6498</v>
      </c>
      <c r="J3547" t="s">
        <v>284</v>
      </c>
      <c r="K3547" t="s">
        <v>2075</v>
      </c>
      <c r="M3547" t="s">
        <v>294</v>
      </c>
      <c r="N3547" t="s">
        <v>295</v>
      </c>
      <c r="O3547" t="s">
        <v>2076</v>
      </c>
      <c r="Q3547" t="s">
        <v>311</v>
      </c>
      <c r="R3547" t="b">
        <v>0</v>
      </c>
      <c r="S3547" t="b">
        <v>0</v>
      </c>
      <c r="T3547" t="s">
        <v>426</v>
      </c>
      <c r="U3547">
        <v>1</v>
      </c>
      <c r="V3547" s="30" t="s">
        <v>6406</v>
      </c>
      <c r="W3547" t="s">
        <v>6407</v>
      </c>
      <c r="X3547" t="s">
        <v>282</v>
      </c>
      <c r="Y3547" t="s">
        <v>311</v>
      </c>
      <c r="Z3547" t="s">
        <v>284</v>
      </c>
      <c r="AA3547" t="s">
        <v>302</v>
      </c>
      <c r="AB3547"/>
      <c r="AD3547" s="27" t="s">
        <v>2075</v>
      </c>
      <c r="AF3547" t="s">
        <v>290</v>
      </c>
      <c r="AH3547" t="s">
        <v>1946</v>
      </c>
      <c r="AI3547" t="s">
        <v>2080</v>
      </c>
      <c r="AJ3547" t="s">
        <v>2081</v>
      </c>
      <c r="AK3547" t="s">
        <v>2082</v>
      </c>
      <c r="AL3547" s="12">
        <v>45828.436979166669</v>
      </c>
    </row>
    <row r="3548" spans="1:39" ht="15" customHeight="1" x14ac:dyDescent="0.3">
      <c r="A3548" s="38" t="s">
        <v>6504</v>
      </c>
      <c r="B3548" t="s">
        <v>6505</v>
      </c>
      <c r="C3548" t="s">
        <v>2073</v>
      </c>
      <c r="D3548" t="s">
        <v>282</v>
      </c>
      <c r="E3548" t="s">
        <v>337</v>
      </c>
      <c r="H3548" t="s">
        <v>334</v>
      </c>
      <c r="I3548" t="s">
        <v>6506</v>
      </c>
      <c r="J3548" t="s">
        <v>284</v>
      </c>
      <c r="K3548" t="s">
        <v>2075</v>
      </c>
      <c r="M3548" t="s">
        <v>290</v>
      </c>
      <c r="O3548" t="s">
        <v>2076</v>
      </c>
      <c r="Q3548" t="s">
        <v>311</v>
      </c>
      <c r="R3548" t="b">
        <v>0</v>
      </c>
      <c r="S3548" t="b">
        <v>0</v>
      </c>
      <c r="T3548" t="s">
        <v>426</v>
      </c>
      <c r="U3548">
        <v>1</v>
      </c>
      <c r="V3548" s="30" t="s">
        <v>6406</v>
      </c>
      <c r="W3548" t="s">
        <v>6407</v>
      </c>
      <c r="X3548" t="s">
        <v>282</v>
      </c>
      <c r="Y3548" t="s">
        <v>311</v>
      </c>
      <c r="Z3548" t="s">
        <v>284</v>
      </c>
      <c r="AA3548" t="s">
        <v>302</v>
      </c>
      <c r="AB3548"/>
      <c r="AD3548" s="27" t="s">
        <v>2075</v>
      </c>
      <c r="AF3548" t="s">
        <v>290</v>
      </c>
      <c r="AH3548" t="s">
        <v>1946</v>
      </c>
      <c r="AI3548" t="s">
        <v>2080</v>
      </c>
      <c r="AJ3548" t="s">
        <v>2081</v>
      </c>
      <c r="AK3548" t="s">
        <v>2082</v>
      </c>
      <c r="AL3548" s="12">
        <v>45828.436979166669</v>
      </c>
    </row>
    <row r="3549" spans="1:39" ht="15" customHeight="1" x14ac:dyDescent="0.3">
      <c r="A3549" s="38" t="s">
        <v>6507</v>
      </c>
      <c r="B3549" t="s">
        <v>6508</v>
      </c>
      <c r="C3549" t="s">
        <v>2073</v>
      </c>
      <c r="D3549" t="s">
        <v>282</v>
      </c>
      <c r="E3549" t="s">
        <v>337</v>
      </c>
      <c r="H3549" t="s">
        <v>334</v>
      </c>
      <c r="I3549" t="s">
        <v>6509</v>
      </c>
      <c r="J3549" t="s">
        <v>284</v>
      </c>
      <c r="K3549" t="s">
        <v>2075</v>
      </c>
      <c r="M3549" t="s">
        <v>294</v>
      </c>
      <c r="N3549" t="s">
        <v>295</v>
      </c>
      <c r="O3549" t="s">
        <v>2076</v>
      </c>
      <c r="Q3549" t="s">
        <v>311</v>
      </c>
      <c r="R3549" t="b">
        <v>0</v>
      </c>
      <c r="S3549" t="b">
        <v>0</v>
      </c>
      <c r="T3549" t="s">
        <v>426</v>
      </c>
      <c r="U3549">
        <v>1</v>
      </c>
      <c r="V3549" s="32" t="s">
        <v>6406</v>
      </c>
      <c r="W3549" t="s">
        <v>6407</v>
      </c>
      <c r="X3549" t="s">
        <v>282</v>
      </c>
      <c r="Y3549" t="s">
        <v>311</v>
      </c>
      <c r="Z3549" t="s">
        <v>284</v>
      </c>
      <c r="AA3549" t="s">
        <v>302</v>
      </c>
      <c r="AB3549"/>
      <c r="AD3549" s="27" t="s">
        <v>2075</v>
      </c>
      <c r="AF3549" t="s">
        <v>290</v>
      </c>
      <c r="AH3549" t="s">
        <v>1946</v>
      </c>
      <c r="AI3549" t="s">
        <v>2080</v>
      </c>
      <c r="AJ3549" t="s">
        <v>2081</v>
      </c>
      <c r="AK3549" t="s">
        <v>2082</v>
      </c>
      <c r="AL3549" s="12">
        <v>45828.436979166669</v>
      </c>
    </row>
    <row r="3550" spans="1:39" ht="15" customHeight="1" x14ac:dyDescent="0.3">
      <c r="A3550" s="38" t="s">
        <v>6510</v>
      </c>
      <c r="B3550" t="s">
        <v>6511</v>
      </c>
      <c r="C3550" t="s">
        <v>2073</v>
      </c>
      <c r="D3550" t="s">
        <v>282</v>
      </c>
      <c r="E3550" t="s">
        <v>337</v>
      </c>
      <c r="H3550" t="s">
        <v>334</v>
      </c>
      <c r="I3550" t="s">
        <v>6512</v>
      </c>
      <c r="J3550" t="s">
        <v>284</v>
      </c>
      <c r="K3550" t="s">
        <v>2075</v>
      </c>
      <c r="M3550" t="s">
        <v>294</v>
      </c>
      <c r="N3550" t="s">
        <v>295</v>
      </c>
      <c r="O3550" t="s">
        <v>2076</v>
      </c>
      <c r="Q3550" t="s">
        <v>311</v>
      </c>
      <c r="R3550" t="b">
        <v>0</v>
      </c>
      <c r="S3550" t="b">
        <v>0</v>
      </c>
      <c r="T3550" t="s">
        <v>426</v>
      </c>
      <c r="U3550">
        <v>1</v>
      </c>
      <c r="V3550" s="30" t="s">
        <v>6406</v>
      </c>
      <c r="W3550" t="s">
        <v>6407</v>
      </c>
      <c r="X3550" t="s">
        <v>282</v>
      </c>
      <c r="Y3550" t="s">
        <v>311</v>
      </c>
      <c r="Z3550" t="s">
        <v>284</v>
      </c>
      <c r="AA3550" t="s">
        <v>302</v>
      </c>
      <c r="AB3550"/>
      <c r="AD3550" s="27" t="s">
        <v>2075</v>
      </c>
      <c r="AF3550" t="s">
        <v>290</v>
      </c>
      <c r="AH3550" t="s">
        <v>1946</v>
      </c>
      <c r="AI3550" t="s">
        <v>2080</v>
      </c>
      <c r="AJ3550" t="s">
        <v>2081</v>
      </c>
      <c r="AK3550" t="s">
        <v>2082</v>
      </c>
      <c r="AL3550" s="12">
        <v>45828.436979166669</v>
      </c>
    </row>
    <row r="3551" spans="1:39" ht="15" customHeight="1" x14ac:dyDescent="0.3">
      <c r="A3551" s="38" t="s">
        <v>6521</v>
      </c>
      <c r="B3551" t="s">
        <v>6522</v>
      </c>
      <c r="C3551" t="s">
        <v>2073</v>
      </c>
      <c r="D3551" t="s">
        <v>282</v>
      </c>
      <c r="E3551" t="s">
        <v>337</v>
      </c>
      <c r="H3551" t="s">
        <v>334</v>
      </c>
      <c r="I3551" t="s">
        <v>6523</v>
      </c>
      <c r="J3551" t="s">
        <v>284</v>
      </c>
      <c r="K3551" t="s">
        <v>2075</v>
      </c>
      <c r="M3551" t="s">
        <v>290</v>
      </c>
      <c r="O3551" t="s">
        <v>2076</v>
      </c>
      <c r="Q3551" t="s">
        <v>311</v>
      </c>
      <c r="R3551" t="b">
        <v>0</v>
      </c>
      <c r="S3551" t="b">
        <v>0</v>
      </c>
      <c r="T3551" t="s">
        <v>426</v>
      </c>
      <c r="U3551">
        <v>1</v>
      </c>
      <c r="V3551" s="32" t="s">
        <v>6406</v>
      </c>
      <c r="W3551" t="s">
        <v>6407</v>
      </c>
      <c r="X3551" t="s">
        <v>282</v>
      </c>
      <c r="Y3551" t="s">
        <v>311</v>
      </c>
      <c r="Z3551" t="s">
        <v>284</v>
      </c>
      <c r="AA3551" t="s">
        <v>302</v>
      </c>
      <c r="AB3551"/>
      <c r="AD3551" s="27" t="s">
        <v>2075</v>
      </c>
      <c r="AF3551" t="s">
        <v>290</v>
      </c>
      <c r="AH3551" t="s">
        <v>1946</v>
      </c>
      <c r="AI3551" t="s">
        <v>2080</v>
      </c>
      <c r="AJ3551" t="s">
        <v>2081</v>
      </c>
      <c r="AK3551" t="s">
        <v>2082</v>
      </c>
      <c r="AL3551" s="12">
        <v>45828.436979166669</v>
      </c>
    </row>
    <row r="3552" spans="1:39" ht="15" customHeight="1" x14ac:dyDescent="0.3">
      <c r="A3552" s="38" t="s">
        <v>6431</v>
      </c>
      <c r="B3552" t="s">
        <v>6432</v>
      </c>
      <c r="C3552" t="s">
        <v>2092</v>
      </c>
      <c r="D3552" t="s">
        <v>282</v>
      </c>
      <c r="E3552" t="s">
        <v>322</v>
      </c>
      <c r="G3552" t="s">
        <v>350</v>
      </c>
      <c r="H3552" t="s">
        <v>25747</v>
      </c>
      <c r="I3552" t="s">
        <v>6433</v>
      </c>
      <c r="J3552" t="s">
        <v>284</v>
      </c>
      <c r="K3552" t="s">
        <v>2075</v>
      </c>
      <c r="M3552" t="s">
        <v>290</v>
      </c>
      <c r="N3552" t="s">
        <v>286</v>
      </c>
      <c r="O3552" t="s">
        <v>2076</v>
      </c>
      <c r="P3552" t="s">
        <v>287</v>
      </c>
      <c r="Q3552" t="s">
        <v>288</v>
      </c>
      <c r="R3552" t="b">
        <v>0</v>
      </c>
      <c r="S3552" t="b">
        <v>0</v>
      </c>
      <c r="T3552" t="s">
        <v>25454</v>
      </c>
      <c r="U3552" t="s">
        <v>2234</v>
      </c>
      <c r="V3552" s="32" t="s">
        <v>5341</v>
      </c>
      <c r="W3552" t="s">
        <v>5342</v>
      </c>
      <c r="X3552" t="s">
        <v>282</v>
      </c>
      <c r="Y3552" t="s">
        <v>288</v>
      </c>
      <c r="Z3552" t="s">
        <v>284</v>
      </c>
      <c r="AA3552" t="s">
        <v>322</v>
      </c>
      <c r="AB3552"/>
      <c r="AD3552" s="27" t="s">
        <v>2075</v>
      </c>
      <c r="AE3552" t="s">
        <v>289</v>
      </c>
      <c r="AF3552" t="s">
        <v>290</v>
      </c>
      <c r="AH3552" t="s">
        <v>590</v>
      </c>
      <c r="AI3552" t="s">
        <v>26094</v>
      </c>
      <c r="AJ3552" t="s">
        <v>26095</v>
      </c>
      <c r="AK3552" t="s">
        <v>2082</v>
      </c>
      <c r="AL3552" s="12">
        <v>46113.5937962963</v>
      </c>
      <c r="AM3552" t="s">
        <v>309</v>
      </c>
    </row>
    <row r="3553" spans="1:39" ht="15" customHeight="1" x14ac:dyDescent="0.3">
      <c r="A3553" s="38" t="s">
        <v>6537</v>
      </c>
      <c r="B3553" t="s">
        <v>384</v>
      </c>
      <c r="C3553" t="s">
        <v>2212</v>
      </c>
      <c r="D3553" t="s">
        <v>282</v>
      </c>
      <c r="E3553" t="s">
        <v>384</v>
      </c>
      <c r="G3553" t="s">
        <v>293</v>
      </c>
      <c r="H3553" t="s">
        <v>293</v>
      </c>
      <c r="I3553" t="s">
        <v>6538</v>
      </c>
      <c r="J3553" t="s">
        <v>329</v>
      </c>
      <c r="K3553" t="s">
        <v>2512</v>
      </c>
      <c r="L3553" t="s">
        <v>289</v>
      </c>
      <c r="M3553" t="s">
        <v>294</v>
      </c>
      <c r="Q3553" t="s">
        <v>377</v>
      </c>
      <c r="R3553" t="b">
        <v>1</v>
      </c>
      <c r="S3553" t="b">
        <v>1</v>
      </c>
      <c r="T3553" t="s">
        <v>425</v>
      </c>
      <c r="U3553">
        <v>0</v>
      </c>
      <c r="V3553" s="32" t="s">
        <v>2235</v>
      </c>
      <c r="AB3553"/>
      <c r="AD3553" s="27"/>
    </row>
    <row r="3554" spans="1:39" ht="15" customHeight="1" x14ac:dyDescent="0.3">
      <c r="A3554" s="38" t="s">
        <v>6469</v>
      </c>
      <c r="B3554" t="s">
        <v>6470</v>
      </c>
      <c r="C3554" t="s">
        <v>2092</v>
      </c>
      <c r="D3554" t="s">
        <v>282</v>
      </c>
      <c r="E3554" t="s">
        <v>283</v>
      </c>
      <c r="G3554" t="s">
        <v>334</v>
      </c>
      <c r="H3554" t="s">
        <v>334</v>
      </c>
      <c r="I3554" t="s">
        <v>6471</v>
      </c>
      <c r="J3554" t="s">
        <v>284</v>
      </c>
      <c r="K3554" t="s">
        <v>2075</v>
      </c>
      <c r="M3554" t="s">
        <v>330</v>
      </c>
      <c r="N3554" t="s">
        <v>286</v>
      </c>
      <c r="O3554" t="s">
        <v>2076</v>
      </c>
      <c r="P3554" t="s">
        <v>331</v>
      </c>
      <c r="Q3554" t="s">
        <v>288</v>
      </c>
      <c r="R3554" t="b">
        <v>0</v>
      </c>
      <c r="S3554" t="b">
        <v>0</v>
      </c>
      <c r="T3554" t="s">
        <v>426</v>
      </c>
      <c r="U3554">
        <v>1</v>
      </c>
      <c r="V3554" s="30" t="s">
        <v>6467</v>
      </c>
      <c r="W3554" t="s">
        <v>6468</v>
      </c>
      <c r="X3554" t="s">
        <v>282</v>
      </c>
      <c r="Y3554" t="s">
        <v>288</v>
      </c>
      <c r="Z3554" t="s">
        <v>284</v>
      </c>
      <c r="AA3554" t="s">
        <v>283</v>
      </c>
      <c r="AB3554"/>
      <c r="AD3554" s="27" t="s">
        <v>2075</v>
      </c>
      <c r="AE3554" t="s">
        <v>26227</v>
      </c>
      <c r="AF3554" t="s">
        <v>330</v>
      </c>
      <c r="AH3554" t="s">
        <v>666</v>
      </c>
      <c r="AI3554" t="s">
        <v>26094</v>
      </c>
      <c r="AJ3554" t="s">
        <v>26095</v>
      </c>
      <c r="AK3554" t="s">
        <v>2082</v>
      </c>
      <c r="AL3554" s="12">
        <v>46129.209317129629</v>
      </c>
      <c r="AM3554" t="s">
        <v>291</v>
      </c>
    </row>
    <row r="3555" spans="1:39" ht="15" customHeight="1" x14ac:dyDescent="0.3">
      <c r="A3555" s="38" t="s">
        <v>6588</v>
      </c>
      <c r="B3555" t="s">
        <v>6589</v>
      </c>
      <c r="C3555" t="s">
        <v>2092</v>
      </c>
      <c r="D3555" t="s">
        <v>282</v>
      </c>
      <c r="E3555" t="s">
        <v>283</v>
      </c>
      <c r="G3555" t="s">
        <v>313</v>
      </c>
      <c r="H3555" t="s">
        <v>313</v>
      </c>
      <c r="I3555" t="s">
        <v>6590</v>
      </c>
      <c r="J3555" t="s">
        <v>284</v>
      </c>
      <c r="K3555" t="s">
        <v>2075</v>
      </c>
      <c r="M3555" t="s">
        <v>285</v>
      </c>
      <c r="N3555" t="s">
        <v>286</v>
      </c>
      <c r="O3555" t="s">
        <v>2076</v>
      </c>
      <c r="P3555" t="s">
        <v>287</v>
      </c>
      <c r="Q3555" t="s">
        <v>288</v>
      </c>
      <c r="R3555" t="b">
        <v>0</v>
      </c>
      <c r="S3555" t="b">
        <v>0</v>
      </c>
      <c r="T3555" t="s">
        <v>426</v>
      </c>
      <c r="U3555">
        <v>1</v>
      </c>
      <c r="V3555" s="30" t="s">
        <v>6591</v>
      </c>
      <c r="W3555" t="s">
        <v>6592</v>
      </c>
      <c r="X3555" t="s">
        <v>282</v>
      </c>
      <c r="Y3555" t="s">
        <v>288</v>
      </c>
      <c r="Z3555" t="s">
        <v>284</v>
      </c>
      <c r="AA3555" t="s">
        <v>283</v>
      </c>
      <c r="AB3555"/>
      <c r="AD3555" s="27" t="s">
        <v>2075</v>
      </c>
      <c r="AE3555" t="s">
        <v>26232</v>
      </c>
      <c r="AF3555" t="s">
        <v>285</v>
      </c>
      <c r="AH3555" t="s">
        <v>674</v>
      </c>
      <c r="AI3555" t="s">
        <v>26094</v>
      </c>
      <c r="AJ3555" t="s">
        <v>26095</v>
      </c>
      <c r="AK3555" t="s">
        <v>2082</v>
      </c>
      <c r="AL3555" s="12">
        <v>46127.389270833337</v>
      </c>
      <c r="AM3555" t="s">
        <v>309</v>
      </c>
    </row>
    <row r="3556" spans="1:39" ht="15" customHeight="1" x14ac:dyDescent="0.3">
      <c r="A3556" s="38" t="s">
        <v>6588</v>
      </c>
      <c r="B3556" t="s">
        <v>6589</v>
      </c>
      <c r="C3556" t="s">
        <v>2092</v>
      </c>
      <c r="D3556" t="s">
        <v>282</v>
      </c>
      <c r="E3556" t="s">
        <v>283</v>
      </c>
      <c r="G3556" t="s">
        <v>313</v>
      </c>
      <c r="H3556" t="s">
        <v>313</v>
      </c>
      <c r="I3556" t="s">
        <v>6590</v>
      </c>
      <c r="J3556" t="s">
        <v>284</v>
      </c>
      <c r="K3556" t="s">
        <v>2075</v>
      </c>
      <c r="M3556" t="s">
        <v>285</v>
      </c>
      <c r="N3556" t="s">
        <v>286</v>
      </c>
      <c r="O3556" t="s">
        <v>2076</v>
      </c>
      <c r="P3556" t="s">
        <v>287</v>
      </c>
      <c r="Q3556" t="s">
        <v>288</v>
      </c>
      <c r="R3556" t="b">
        <v>0</v>
      </c>
      <c r="S3556" t="b">
        <v>0</v>
      </c>
      <c r="T3556" t="s">
        <v>426</v>
      </c>
      <c r="U3556">
        <v>1</v>
      </c>
      <c r="V3556" s="30" t="s">
        <v>2724</v>
      </c>
      <c r="W3556" t="s">
        <v>2725</v>
      </c>
      <c r="X3556" t="s">
        <v>282</v>
      </c>
      <c r="Y3556" t="s">
        <v>288</v>
      </c>
      <c r="Z3556" t="s">
        <v>284</v>
      </c>
      <c r="AA3556" t="s">
        <v>283</v>
      </c>
      <c r="AB3556"/>
      <c r="AD3556" s="27" t="s">
        <v>2075</v>
      </c>
      <c r="AE3556" t="s">
        <v>26228</v>
      </c>
      <c r="AF3556" t="s">
        <v>285</v>
      </c>
      <c r="AH3556" t="s">
        <v>674</v>
      </c>
      <c r="AI3556" t="s">
        <v>26094</v>
      </c>
      <c r="AJ3556" t="s">
        <v>26095</v>
      </c>
      <c r="AK3556" t="s">
        <v>2082</v>
      </c>
      <c r="AL3556" s="12">
        <v>46127.384120370371</v>
      </c>
      <c r="AM3556" t="s">
        <v>309</v>
      </c>
    </row>
    <row r="3557" spans="1:39" ht="15" customHeight="1" x14ac:dyDescent="0.3">
      <c r="A3557" s="38" t="s">
        <v>6791</v>
      </c>
      <c r="B3557" t="s">
        <v>6792</v>
      </c>
      <c r="C3557" t="s">
        <v>2092</v>
      </c>
      <c r="D3557" t="s">
        <v>282</v>
      </c>
      <c r="E3557" t="s">
        <v>299</v>
      </c>
      <c r="G3557" t="s">
        <v>318</v>
      </c>
      <c r="H3557" t="s">
        <v>313</v>
      </c>
      <c r="I3557" t="s">
        <v>6793</v>
      </c>
      <c r="J3557" t="s">
        <v>329</v>
      </c>
      <c r="K3557" t="s">
        <v>4453</v>
      </c>
      <c r="M3557" t="s">
        <v>348</v>
      </c>
      <c r="N3557" t="s">
        <v>295</v>
      </c>
      <c r="O3557" t="s">
        <v>2228</v>
      </c>
      <c r="R3557" t="b">
        <v>0</v>
      </c>
      <c r="S3557" t="b">
        <v>0</v>
      </c>
      <c r="T3557" t="s">
        <v>426</v>
      </c>
      <c r="U3557" t="s">
        <v>5446</v>
      </c>
      <c r="V3557" s="32" t="s">
        <v>3058</v>
      </c>
      <c r="AB3557"/>
      <c r="AD3557" s="27"/>
    </row>
    <row r="3558" spans="1:39" ht="15" customHeight="1" x14ac:dyDescent="0.3">
      <c r="A3558" s="38" t="s">
        <v>6392</v>
      </c>
      <c r="B3558" t="s">
        <v>6393</v>
      </c>
      <c r="C3558" t="s">
        <v>2073</v>
      </c>
      <c r="D3558" t="s">
        <v>282</v>
      </c>
      <c r="E3558" t="s">
        <v>337</v>
      </c>
      <c r="H3558" t="s">
        <v>334</v>
      </c>
      <c r="I3558" t="s">
        <v>6394</v>
      </c>
      <c r="J3558" t="s">
        <v>284</v>
      </c>
      <c r="K3558" t="s">
        <v>2075</v>
      </c>
      <c r="M3558" t="s">
        <v>294</v>
      </c>
      <c r="N3558" t="s">
        <v>295</v>
      </c>
      <c r="O3558" t="s">
        <v>2076</v>
      </c>
      <c r="Q3558" t="s">
        <v>311</v>
      </c>
      <c r="R3558" t="b">
        <v>0</v>
      </c>
      <c r="S3558" t="b">
        <v>0</v>
      </c>
      <c r="T3558" t="s">
        <v>426</v>
      </c>
      <c r="U3558">
        <v>1</v>
      </c>
      <c r="V3558" s="30" t="s">
        <v>2442</v>
      </c>
      <c r="W3558" t="s">
        <v>2443</v>
      </c>
      <c r="X3558" t="s">
        <v>282</v>
      </c>
      <c r="Y3558" t="s">
        <v>311</v>
      </c>
      <c r="Z3558" t="s">
        <v>284</v>
      </c>
      <c r="AA3558" t="s">
        <v>337</v>
      </c>
      <c r="AB3558"/>
      <c r="AD3558" s="27" t="s">
        <v>2075</v>
      </c>
      <c r="AF3558" t="s">
        <v>290</v>
      </c>
      <c r="AH3558" t="s">
        <v>2169</v>
      </c>
      <c r="AI3558" t="s">
        <v>2170</v>
      </c>
      <c r="AJ3558" t="s">
        <v>2171</v>
      </c>
      <c r="AK3558" t="s">
        <v>2082</v>
      </c>
      <c r="AL3558" s="12">
        <v>46002.368703703702</v>
      </c>
    </row>
    <row r="3559" spans="1:39" ht="15" customHeight="1" x14ac:dyDescent="0.3">
      <c r="A3559" s="38" t="s">
        <v>6425</v>
      </c>
      <c r="B3559" t="s">
        <v>6426</v>
      </c>
      <c r="C3559" t="s">
        <v>2092</v>
      </c>
      <c r="D3559" t="s">
        <v>282</v>
      </c>
      <c r="E3559" t="s">
        <v>322</v>
      </c>
      <c r="G3559" t="s">
        <v>318</v>
      </c>
      <c r="H3559" t="s">
        <v>25723</v>
      </c>
      <c r="I3559" t="s">
        <v>6427</v>
      </c>
      <c r="J3559" t="s">
        <v>284</v>
      </c>
      <c r="K3559" t="s">
        <v>2075</v>
      </c>
      <c r="M3559" t="s">
        <v>290</v>
      </c>
      <c r="N3559" t="s">
        <v>286</v>
      </c>
      <c r="O3559" t="s">
        <v>2076</v>
      </c>
      <c r="P3559" t="s">
        <v>287</v>
      </c>
      <c r="Q3559" t="s">
        <v>288</v>
      </c>
      <c r="R3559" t="b">
        <v>0</v>
      </c>
      <c r="S3559" t="b">
        <v>0</v>
      </c>
      <c r="T3559" t="s">
        <v>25454</v>
      </c>
      <c r="U3559" t="s">
        <v>2234</v>
      </c>
      <c r="V3559" s="30" t="s">
        <v>5341</v>
      </c>
      <c r="W3559" t="s">
        <v>5342</v>
      </c>
      <c r="X3559" t="s">
        <v>282</v>
      </c>
      <c r="Y3559" t="s">
        <v>288</v>
      </c>
      <c r="Z3559" t="s">
        <v>284</v>
      </c>
      <c r="AA3559" t="s">
        <v>322</v>
      </c>
      <c r="AB3559"/>
      <c r="AD3559" s="27" t="s">
        <v>2075</v>
      </c>
      <c r="AE3559" t="s">
        <v>289</v>
      </c>
      <c r="AF3559" t="s">
        <v>290</v>
      </c>
      <c r="AH3559" t="s">
        <v>590</v>
      </c>
      <c r="AI3559" t="s">
        <v>26094</v>
      </c>
      <c r="AJ3559" t="s">
        <v>26095</v>
      </c>
      <c r="AK3559" t="s">
        <v>2082</v>
      </c>
      <c r="AL3559" s="12">
        <v>46113.5937962963</v>
      </c>
      <c r="AM3559" t="s">
        <v>309</v>
      </c>
    </row>
    <row r="3560" spans="1:39" ht="15" customHeight="1" x14ac:dyDescent="0.3">
      <c r="A3560" s="38" t="s">
        <v>6403</v>
      </c>
      <c r="B3560" t="s">
        <v>6404</v>
      </c>
      <c r="C3560" t="s">
        <v>2073</v>
      </c>
      <c r="D3560" t="s">
        <v>282</v>
      </c>
      <c r="E3560" t="s">
        <v>337</v>
      </c>
      <c r="H3560" t="s">
        <v>334</v>
      </c>
      <c r="I3560" t="s">
        <v>6405</v>
      </c>
      <c r="J3560" t="s">
        <v>284</v>
      </c>
      <c r="K3560" t="s">
        <v>2075</v>
      </c>
      <c r="M3560" t="s">
        <v>294</v>
      </c>
      <c r="N3560" t="s">
        <v>295</v>
      </c>
      <c r="O3560" t="s">
        <v>2076</v>
      </c>
      <c r="Q3560" t="s">
        <v>311</v>
      </c>
      <c r="R3560" t="b">
        <v>0</v>
      </c>
      <c r="S3560" t="b">
        <v>0</v>
      </c>
      <c r="T3560" t="s">
        <v>426</v>
      </c>
      <c r="U3560">
        <v>1</v>
      </c>
      <c r="V3560" s="32" t="s">
        <v>6406</v>
      </c>
      <c r="W3560" t="s">
        <v>6407</v>
      </c>
      <c r="X3560" t="s">
        <v>282</v>
      </c>
      <c r="Y3560" t="s">
        <v>311</v>
      </c>
      <c r="Z3560" t="s">
        <v>284</v>
      </c>
      <c r="AA3560" t="s">
        <v>302</v>
      </c>
      <c r="AB3560"/>
      <c r="AD3560" s="27" t="s">
        <v>2075</v>
      </c>
      <c r="AF3560" t="s">
        <v>290</v>
      </c>
      <c r="AH3560" t="s">
        <v>1946</v>
      </c>
      <c r="AI3560" t="s">
        <v>2080</v>
      </c>
      <c r="AJ3560" t="s">
        <v>2081</v>
      </c>
      <c r="AK3560" t="s">
        <v>2082</v>
      </c>
      <c r="AL3560" s="12">
        <v>45828.436979166669</v>
      </c>
    </row>
    <row r="3561" spans="1:39" ht="15" customHeight="1" x14ac:dyDescent="0.3">
      <c r="A3561" s="38" t="s">
        <v>6513</v>
      </c>
      <c r="B3561" t="s">
        <v>6514</v>
      </c>
      <c r="C3561" t="s">
        <v>2073</v>
      </c>
      <c r="D3561" t="s">
        <v>282</v>
      </c>
      <c r="E3561" t="s">
        <v>337</v>
      </c>
      <c r="H3561" t="s">
        <v>25673</v>
      </c>
      <c r="I3561" t="s">
        <v>6515</v>
      </c>
      <c r="J3561" t="s">
        <v>284</v>
      </c>
      <c r="K3561" t="s">
        <v>2075</v>
      </c>
      <c r="M3561" t="s">
        <v>294</v>
      </c>
      <c r="N3561" t="s">
        <v>295</v>
      </c>
      <c r="O3561" t="s">
        <v>2076</v>
      </c>
      <c r="Q3561" t="s">
        <v>311</v>
      </c>
      <c r="R3561" t="b">
        <v>0</v>
      </c>
      <c r="S3561" t="b">
        <v>0</v>
      </c>
      <c r="T3561" t="s">
        <v>426</v>
      </c>
      <c r="U3561">
        <v>1</v>
      </c>
      <c r="V3561" s="30" t="s">
        <v>6406</v>
      </c>
      <c r="W3561" t="s">
        <v>6407</v>
      </c>
      <c r="X3561" t="s">
        <v>282</v>
      </c>
      <c r="Y3561" t="s">
        <v>311</v>
      </c>
      <c r="Z3561" t="s">
        <v>284</v>
      </c>
      <c r="AA3561" t="s">
        <v>302</v>
      </c>
      <c r="AB3561"/>
      <c r="AD3561" s="27" t="s">
        <v>2075</v>
      </c>
      <c r="AF3561" t="s">
        <v>290</v>
      </c>
      <c r="AH3561" t="s">
        <v>1946</v>
      </c>
      <c r="AI3561" t="s">
        <v>2080</v>
      </c>
      <c r="AJ3561" t="s">
        <v>2081</v>
      </c>
      <c r="AK3561" t="s">
        <v>2082</v>
      </c>
      <c r="AL3561" s="12">
        <v>45828.436979166669</v>
      </c>
    </row>
    <row r="3562" spans="1:39" ht="15" customHeight="1" x14ac:dyDescent="0.3">
      <c r="A3562" s="38" t="s">
        <v>6434</v>
      </c>
      <c r="B3562" t="s">
        <v>6435</v>
      </c>
      <c r="C3562" t="s">
        <v>2092</v>
      </c>
      <c r="D3562" t="s">
        <v>282</v>
      </c>
      <c r="E3562" t="s">
        <v>322</v>
      </c>
      <c r="G3562" t="s">
        <v>350</v>
      </c>
      <c r="H3562" t="s">
        <v>25747</v>
      </c>
      <c r="I3562" t="s">
        <v>6436</v>
      </c>
      <c r="J3562" t="s">
        <v>284</v>
      </c>
      <c r="K3562" t="s">
        <v>2075</v>
      </c>
      <c r="M3562" t="s">
        <v>290</v>
      </c>
      <c r="N3562" t="s">
        <v>286</v>
      </c>
      <c r="O3562" t="s">
        <v>2076</v>
      </c>
      <c r="P3562" t="s">
        <v>287</v>
      </c>
      <c r="Q3562" t="s">
        <v>288</v>
      </c>
      <c r="R3562" t="b">
        <v>0</v>
      </c>
      <c r="S3562" t="b">
        <v>0</v>
      </c>
      <c r="T3562" t="s">
        <v>25454</v>
      </c>
      <c r="U3562" t="s">
        <v>2234</v>
      </c>
      <c r="V3562" s="32" t="s">
        <v>5341</v>
      </c>
      <c r="W3562" t="s">
        <v>5342</v>
      </c>
      <c r="X3562" t="s">
        <v>282</v>
      </c>
      <c r="Y3562" t="s">
        <v>288</v>
      </c>
      <c r="Z3562" t="s">
        <v>284</v>
      </c>
      <c r="AA3562" t="s">
        <v>322</v>
      </c>
      <c r="AB3562"/>
      <c r="AD3562" s="27" t="s">
        <v>2075</v>
      </c>
      <c r="AE3562" t="s">
        <v>289</v>
      </c>
      <c r="AF3562" t="s">
        <v>290</v>
      </c>
      <c r="AH3562" t="s">
        <v>590</v>
      </c>
      <c r="AI3562" t="s">
        <v>26094</v>
      </c>
      <c r="AJ3562" t="s">
        <v>26095</v>
      </c>
      <c r="AK3562" t="s">
        <v>2082</v>
      </c>
      <c r="AL3562" s="12">
        <v>46113.5937962963</v>
      </c>
      <c r="AM3562" t="s">
        <v>309</v>
      </c>
    </row>
    <row r="3563" spans="1:39" ht="15" customHeight="1" x14ac:dyDescent="0.3">
      <c r="A3563" s="38" t="s">
        <v>6865</v>
      </c>
      <c r="B3563" t="s">
        <v>3096</v>
      </c>
      <c r="C3563" t="s">
        <v>2092</v>
      </c>
      <c r="D3563" t="s">
        <v>282</v>
      </c>
      <c r="E3563" t="s">
        <v>292</v>
      </c>
      <c r="G3563" t="s">
        <v>293</v>
      </c>
      <c r="H3563" t="s">
        <v>298</v>
      </c>
      <c r="I3563" t="s">
        <v>6866</v>
      </c>
      <c r="J3563" t="s">
        <v>284</v>
      </c>
      <c r="K3563" t="s">
        <v>2075</v>
      </c>
      <c r="M3563" t="s">
        <v>294</v>
      </c>
      <c r="N3563" t="s">
        <v>295</v>
      </c>
      <c r="O3563" t="s">
        <v>2076</v>
      </c>
      <c r="P3563" t="s">
        <v>296</v>
      </c>
      <c r="Q3563" t="s">
        <v>297</v>
      </c>
      <c r="R3563" t="b">
        <v>1</v>
      </c>
      <c r="S3563" t="b">
        <v>1</v>
      </c>
      <c r="T3563" t="s">
        <v>426</v>
      </c>
      <c r="U3563">
        <v>1</v>
      </c>
      <c r="V3563" s="32" t="s">
        <v>2235</v>
      </c>
      <c r="AB3563"/>
      <c r="AD3563" s="27"/>
    </row>
    <row r="3564" spans="1:39" ht="15" customHeight="1" x14ac:dyDescent="0.3">
      <c r="A3564" s="38" t="s">
        <v>7027</v>
      </c>
      <c r="B3564" t="s">
        <v>7028</v>
      </c>
      <c r="C3564" t="s">
        <v>2092</v>
      </c>
      <c r="D3564" t="s">
        <v>282</v>
      </c>
      <c r="E3564" t="s">
        <v>299</v>
      </c>
      <c r="G3564" t="s">
        <v>327</v>
      </c>
      <c r="I3564" t="s">
        <v>7029</v>
      </c>
      <c r="J3564" t="s">
        <v>284</v>
      </c>
      <c r="K3564" t="s">
        <v>2075</v>
      </c>
      <c r="M3564" t="s">
        <v>294</v>
      </c>
      <c r="N3564" t="s">
        <v>295</v>
      </c>
      <c r="O3564" t="s">
        <v>2076</v>
      </c>
      <c r="Q3564" t="s">
        <v>324</v>
      </c>
      <c r="R3564" t="b">
        <v>0</v>
      </c>
      <c r="S3564" t="b">
        <v>0</v>
      </c>
      <c r="T3564" s="31" t="s">
        <v>25455</v>
      </c>
      <c r="U3564" s="31" t="s">
        <v>2244</v>
      </c>
      <c r="V3564" s="32" t="s">
        <v>7030</v>
      </c>
      <c r="W3564" t="s">
        <v>7031</v>
      </c>
      <c r="X3564" t="s">
        <v>282</v>
      </c>
      <c r="Y3564" t="s">
        <v>324</v>
      </c>
      <c r="Z3564" t="s">
        <v>284</v>
      </c>
      <c r="AA3564" t="s">
        <v>299</v>
      </c>
      <c r="AB3564"/>
      <c r="AD3564" s="27" t="s">
        <v>2075</v>
      </c>
      <c r="AF3564" t="s">
        <v>294</v>
      </c>
      <c r="AH3564" t="s">
        <v>371</v>
      </c>
      <c r="AI3564" t="s">
        <v>26578</v>
      </c>
      <c r="AJ3564" t="s">
        <v>26579</v>
      </c>
      <c r="AK3564" t="s">
        <v>2082</v>
      </c>
      <c r="AL3564" s="12">
        <v>46120.403495370374</v>
      </c>
      <c r="AM3564" t="s">
        <v>291</v>
      </c>
    </row>
    <row r="3565" spans="1:39" ht="15" customHeight="1" x14ac:dyDescent="0.3">
      <c r="A3565" s="38" t="s">
        <v>7721</v>
      </c>
      <c r="B3565" t="s">
        <v>7722</v>
      </c>
      <c r="C3565" t="s">
        <v>2092</v>
      </c>
      <c r="D3565" t="s">
        <v>282</v>
      </c>
      <c r="E3565" t="s">
        <v>299</v>
      </c>
      <c r="G3565" t="s">
        <v>327</v>
      </c>
      <c r="H3565" t="s">
        <v>327</v>
      </c>
      <c r="I3565" t="s">
        <v>7723</v>
      </c>
      <c r="J3565" t="s">
        <v>284</v>
      </c>
      <c r="K3565" t="s">
        <v>2075</v>
      </c>
      <c r="M3565" t="s">
        <v>294</v>
      </c>
      <c r="N3565" t="s">
        <v>295</v>
      </c>
      <c r="O3565" t="s">
        <v>2228</v>
      </c>
      <c r="Q3565" t="s">
        <v>314</v>
      </c>
      <c r="R3565" t="b">
        <v>0</v>
      </c>
      <c r="S3565" t="b">
        <v>0</v>
      </c>
      <c r="T3565" t="s">
        <v>25455</v>
      </c>
      <c r="U3565" t="s">
        <v>2244</v>
      </c>
      <c r="V3565" s="32" t="s">
        <v>7724</v>
      </c>
      <c r="W3565" t="s">
        <v>7725</v>
      </c>
      <c r="X3565" t="s">
        <v>282</v>
      </c>
      <c r="Y3565" t="s">
        <v>314</v>
      </c>
      <c r="Z3565" t="s">
        <v>284</v>
      </c>
      <c r="AB3565"/>
      <c r="AD3565" s="27" t="s">
        <v>2075</v>
      </c>
      <c r="AF3565" t="s">
        <v>294</v>
      </c>
      <c r="AI3565" t="s">
        <v>7726</v>
      </c>
      <c r="AJ3565" t="s">
        <v>7727</v>
      </c>
      <c r="AK3565" t="s">
        <v>2082</v>
      </c>
      <c r="AL3565" s="12">
        <v>45160.279062499998</v>
      </c>
      <c r="AM3565" t="s">
        <v>291</v>
      </c>
    </row>
    <row r="3566" spans="1:39" ht="15" customHeight="1" x14ac:dyDescent="0.3">
      <c r="A3566" s="38" t="s">
        <v>7080</v>
      </c>
      <c r="B3566" t="s">
        <v>7063</v>
      </c>
      <c r="C3566" t="s">
        <v>2092</v>
      </c>
      <c r="D3566" t="s">
        <v>282</v>
      </c>
      <c r="E3566" t="s">
        <v>299</v>
      </c>
      <c r="G3566" t="s">
        <v>320</v>
      </c>
      <c r="H3566" t="s">
        <v>320</v>
      </c>
      <c r="I3566" t="s">
        <v>7081</v>
      </c>
      <c r="J3566" t="s">
        <v>284</v>
      </c>
      <c r="K3566" t="s">
        <v>2094</v>
      </c>
      <c r="M3566" t="s">
        <v>294</v>
      </c>
      <c r="N3566" t="s">
        <v>295</v>
      </c>
      <c r="O3566" t="s">
        <v>2076</v>
      </c>
      <c r="Q3566" t="s">
        <v>305</v>
      </c>
      <c r="R3566" t="b">
        <v>0</v>
      </c>
      <c r="S3566" t="b">
        <v>0</v>
      </c>
      <c r="T3566" t="s">
        <v>426</v>
      </c>
      <c r="U3566">
        <v>1</v>
      </c>
      <c r="V3566" s="30" t="s">
        <v>7067</v>
      </c>
      <c r="W3566" t="s">
        <v>7068</v>
      </c>
      <c r="X3566" t="s">
        <v>282</v>
      </c>
      <c r="Y3566" t="s">
        <v>305</v>
      </c>
      <c r="Z3566" t="s">
        <v>284</v>
      </c>
      <c r="AA3566" t="s">
        <v>299</v>
      </c>
      <c r="AB3566"/>
      <c r="AD3566" s="27" t="s">
        <v>2075</v>
      </c>
      <c r="AE3566" t="s">
        <v>26030</v>
      </c>
      <c r="AF3566" t="s">
        <v>294</v>
      </c>
      <c r="AH3566" t="s">
        <v>674</v>
      </c>
      <c r="AI3566" t="s">
        <v>26578</v>
      </c>
      <c r="AJ3566" t="s">
        <v>26579</v>
      </c>
      <c r="AK3566" t="s">
        <v>2082</v>
      </c>
      <c r="AL3566" s="12">
        <v>46122.220671296294</v>
      </c>
      <c r="AM3566" t="s">
        <v>309</v>
      </c>
    </row>
    <row r="3567" spans="1:39" ht="15" customHeight="1" x14ac:dyDescent="0.3">
      <c r="A3567" s="38" t="s">
        <v>7080</v>
      </c>
      <c r="B3567" t="s">
        <v>7063</v>
      </c>
      <c r="C3567" t="s">
        <v>2092</v>
      </c>
      <c r="D3567" t="s">
        <v>282</v>
      </c>
      <c r="E3567" t="s">
        <v>299</v>
      </c>
      <c r="G3567" t="s">
        <v>320</v>
      </c>
      <c r="H3567" t="s">
        <v>320</v>
      </c>
      <c r="I3567" t="s">
        <v>7081</v>
      </c>
      <c r="J3567" t="s">
        <v>284</v>
      </c>
      <c r="K3567" t="s">
        <v>2094</v>
      </c>
      <c r="M3567" t="s">
        <v>294</v>
      </c>
      <c r="N3567" t="s">
        <v>295</v>
      </c>
      <c r="O3567" t="s">
        <v>2076</v>
      </c>
      <c r="Q3567" t="s">
        <v>305</v>
      </c>
      <c r="R3567" t="b">
        <v>0</v>
      </c>
      <c r="S3567" t="b">
        <v>0</v>
      </c>
      <c r="T3567" t="s">
        <v>426</v>
      </c>
      <c r="U3567">
        <v>1</v>
      </c>
      <c r="V3567" s="30" t="s">
        <v>7065</v>
      </c>
      <c r="W3567" t="s">
        <v>7066</v>
      </c>
      <c r="X3567" t="s">
        <v>282</v>
      </c>
      <c r="Y3567" t="s">
        <v>305</v>
      </c>
      <c r="Z3567" t="s">
        <v>284</v>
      </c>
      <c r="AA3567" t="s">
        <v>299</v>
      </c>
      <c r="AB3567"/>
      <c r="AD3567" s="27" t="s">
        <v>2075</v>
      </c>
      <c r="AE3567" t="s">
        <v>26030</v>
      </c>
      <c r="AF3567" t="s">
        <v>294</v>
      </c>
      <c r="AH3567" t="s">
        <v>674</v>
      </c>
      <c r="AI3567" t="s">
        <v>26578</v>
      </c>
      <c r="AJ3567" t="s">
        <v>26579</v>
      </c>
      <c r="AK3567" t="s">
        <v>2082</v>
      </c>
      <c r="AL3567" s="12">
        <v>46122.221631944441</v>
      </c>
      <c r="AM3567" t="s">
        <v>309</v>
      </c>
    </row>
    <row r="3568" spans="1:39" ht="15" customHeight="1" x14ac:dyDescent="0.3">
      <c r="A3568" s="38" t="s">
        <v>7687</v>
      </c>
      <c r="B3568" t="s">
        <v>7688</v>
      </c>
      <c r="C3568" t="s">
        <v>2092</v>
      </c>
      <c r="D3568" t="s">
        <v>282</v>
      </c>
      <c r="E3568" t="s">
        <v>299</v>
      </c>
      <c r="G3568" t="s">
        <v>318</v>
      </c>
      <c r="I3568" t="s">
        <v>7689</v>
      </c>
      <c r="J3568" t="s">
        <v>329</v>
      </c>
      <c r="K3568" t="s">
        <v>2075</v>
      </c>
      <c r="M3568" t="s">
        <v>294</v>
      </c>
      <c r="N3568" t="s">
        <v>295</v>
      </c>
      <c r="O3568" t="s">
        <v>2228</v>
      </c>
      <c r="Q3568" t="s">
        <v>314</v>
      </c>
      <c r="R3568" t="b">
        <v>0</v>
      </c>
      <c r="S3568" t="b">
        <v>0</v>
      </c>
      <c r="T3568" t="s">
        <v>25455</v>
      </c>
      <c r="U3568" t="s">
        <v>2244</v>
      </c>
      <c r="V3568" s="32" t="s">
        <v>2235</v>
      </c>
      <c r="AB3568"/>
      <c r="AD3568" s="27"/>
    </row>
    <row r="3569" spans="1:39" ht="15" customHeight="1" x14ac:dyDescent="0.3">
      <c r="A3569" s="38" t="s">
        <v>7619</v>
      </c>
      <c r="B3569" t="s">
        <v>7620</v>
      </c>
      <c r="C3569" t="s">
        <v>2092</v>
      </c>
      <c r="D3569" t="s">
        <v>282</v>
      </c>
      <c r="E3569" t="s">
        <v>304</v>
      </c>
      <c r="G3569" t="s">
        <v>313</v>
      </c>
      <c r="H3569" t="s">
        <v>313</v>
      </c>
      <c r="I3569" t="s">
        <v>7621</v>
      </c>
      <c r="J3569" t="s">
        <v>284</v>
      </c>
      <c r="K3569" t="s">
        <v>2094</v>
      </c>
      <c r="M3569" t="s">
        <v>294</v>
      </c>
      <c r="N3569" t="s">
        <v>295</v>
      </c>
      <c r="O3569" t="s">
        <v>2076</v>
      </c>
      <c r="Q3569" t="s">
        <v>305</v>
      </c>
      <c r="R3569" t="b">
        <v>0</v>
      </c>
      <c r="S3569" t="b">
        <v>0</v>
      </c>
      <c r="T3569" t="s">
        <v>426</v>
      </c>
      <c r="U3569">
        <v>1</v>
      </c>
      <c r="V3569" s="32" t="s">
        <v>7320</v>
      </c>
      <c r="W3569" t="s">
        <v>7321</v>
      </c>
      <c r="X3569" t="s">
        <v>282</v>
      </c>
      <c r="Y3569" t="s">
        <v>305</v>
      </c>
      <c r="Z3569" t="s">
        <v>284</v>
      </c>
      <c r="AA3569" t="s">
        <v>304</v>
      </c>
      <c r="AB3569"/>
      <c r="AD3569" s="27" t="s">
        <v>2094</v>
      </c>
      <c r="AE3569" t="s">
        <v>289</v>
      </c>
      <c r="AF3569" t="s">
        <v>285</v>
      </c>
      <c r="AH3569" t="s">
        <v>674</v>
      </c>
      <c r="AI3569" t="s">
        <v>26578</v>
      </c>
      <c r="AJ3569" t="s">
        <v>26579</v>
      </c>
      <c r="AK3569" t="s">
        <v>2082</v>
      </c>
      <c r="AL3569" s="12">
        <v>46107.431458333333</v>
      </c>
      <c r="AM3569" t="s">
        <v>309</v>
      </c>
    </row>
    <row r="3570" spans="1:39" ht="15" customHeight="1" x14ac:dyDescent="0.3">
      <c r="A3570" s="38" t="s">
        <v>6919</v>
      </c>
      <c r="B3570" t="s">
        <v>6920</v>
      </c>
      <c r="C3570" t="s">
        <v>2092</v>
      </c>
      <c r="D3570" t="s">
        <v>282</v>
      </c>
      <c r="E3570" t="s">
        <v>299</v>
      </c>
      <c r="G3570" t="s">
        <v>320</v>
      </c>
      <c r="H3570" t="s">
        <v>320</v>
      </c>
      <c r="I3570" t="s">
        <v>6921</v>
      </c>
      <c r="J3570" t="s">
        <v>284</v>
      </c>
      <c r="K3570" t="s">
        <v>2094</v>
      </c>
      <c r="M3570" t="s">
        <v>294</v>
      </c>
      <c r="N3570" t="s">
        <v>295</v>
      </c>
      <c r="O3570" t="s">
        <v>2076</v>
      </c>
      <c r="Q3570" t="s">
        <v>301</v>
      </c>
      <c r="R3570" t="b">
        <v>0</v>
      </c>
      <c r="S3570" t="b">
        <v>0</v>
      </c>
      <c r="T3570" t="s">
        <v>25455</v>
      </c>
      <c r="U3570" t="s">
        <v>2244</v>
      </c>
      <c r="V3570" s="30" t="s">
        <v>6909</v>
      </c>
      <c r="W3570" t="s">
        <v>6910</v>
      </c>
      <c r="X3570" t="s">
        <v>282</v>
      </c>
      <c r="Y3570" t="s">
        <v>301</v>
      </c>
      <c r="Z3570" t="s">
        <v>284</v>
      </c>
      <c r="AA3570" t="s">
        <v>299</v>
      </c>
      <c r="AB3570"/>
      <c r="AD3570" s="27" t="s">
        <v>2075</v>
      </c>
      <c r="AE3570" t="s">
        <v>26225</v>
      </c>
      <c r="AF3570" t="s">
        <v>294</v>
      </c>
      <c r="AH3570" t="s">
        <v>641</v>
      </c>
      <c r="AI3570" t="s">
        <v>26094</v>
      </c>
      <c r="AJ3570" t="s">
        <v>26095</v>
      </c>
      <c r="AK3570" t="s">
        <v>2082</v>
      </c>
      <c r="AL3570" s="12">
        <v>46122.676157407404</v>
      </c>
      <c r="AM3570" t="s">
        <v>291</v>
      </c>
    </row>
    <row r="3571" spans="1:39" ht="15" customHeight="1" x14ac:dyDescent="0.3">
      <c r="A3571" s="38" t="s">
        <v>7690</v>
      </c>
      <c r="B3571" t="s">
        <v>7691</v>
      </c>
      <c r="C3571" t="s">
        <v>2092</v>
      </c>
      <c r="D3571" t="s">
        <v>282</v>
      </c>
      <c r="E3571" t="s">
        <v>299</v>
      </c>
      <c r="G3571" t="s">
        <v>303</v>
      </c>
      <c r="H3571" t="s">
        <v>303</v>
      </c>
      <c r="I3571" t="s">
        <v>7692</v>
      </c>
      <c r="J3571" t="s">
        <v>284</v>
      </c>
      <c r="K3571" t="s">
        <v>2094</v>
      </c>
      <c r="M3571" t="s">
        <v>294</v>
      </c>
      <c r="N3571" t="s">
        <v>295</v>
      </c>
      <c r="O3571" t="s">
        <v>2076</v>
      </c>
      <c r="Q3571" t="s">
        <v>305</v>
      </c>
      <c r="R3571" t="b">
        <v>0</v>
      </c>
      <c r="S3571" t="b">
        <v>0</v>
      </c>
      <c r="T3571" t="s">
        <v>25455</v>
      </c>
      <c r="U3571" t="s">
        <v>2244</v>
      </c>
      <c r="V3571" s="30" t="s">
        <v>7098</v>
      </c>
      <c r="W3571" t="s">
        <v>7099</v>
      </c>
      <c r="X3571" t="s">
        <v>282</v>
      </c>
      <c r="Y3571" t="s">
        <v>305</v>
      </c>
      <c r="Z3571" t="s">
        <v>284</v>
      </c>
      <c r="AA3571" t="s">
        <v>319</v>
      </c>
      <c r="AB3571"/>
      <c r="AD3571" s="27" t="s">
        <v>2094</v>
      </c>
      <c r="AE3571" t="s">
        <v>26031</v>
      </c>
      <c r="AF3571" t="s">
        <v>285</v>
      </c>
      <c r="AH3571" t="s">
        <v>674</v>
      </c>
      <c r="AI3571" t="s">
        <v>26578</v>
      </c>
      <c r="AJ3571" t="s">
        <v>26579</v>
      </c>
      <c r="AK3571" t="s">
        <v>2082</v>
      </c>
      <c r="AL3571" s="12">
        <v>46120.37023148148</v>
      </c>
      <c r="AM3571" t="s">
        <v>309</v>
      </c>
    </row>
    <row r="3572" spans="1:39" ht="15" customHeight="1" x14ac:dyDescent="0.3">
      <c r="A3572" s="38" t="s">
        <v>7690</v>
      </c>
      <c r="B3572" t="s">
        <v>7691</v>
      </c>
      <c r="C3572" t="s">
        <v>2092</v>
      </c>
      <c r="D3572" t="s">
        <v>282</v>
      </c>
      <c r="E3572" t="s">
        <v>299</v>
      </c>
      <c r="G3572" t="s">
        <v>303</v>
      </c>
      <c r="H3572" t="s">
        <v>303</v>
      </c>
      <c r="I3572" t="s">
        <v>7692</v>
      </c>
      <c r="J3572" t="s">
        <v>284</v>
      </c>
      <c r="K3572" t="s">
        <v>2094</v>
      </c>
      <c r="M3572" t="s">
        <v>294</v>
      </c>
      <c r="N3572" t="s">
        <v>295</v>
      </c>
      <c r="O3572" t="s">
        <v>2076</v>
      </c>
      <c r="R3572" t="b">
        <v>0</v>
      </c>
      <c r="S3572" t="b">
        <v>0</v>
      </c>
      <c r="T3572" t="s">
        <v>25455</v>
      </c>
      <c r="U3572" t="s">
        <v>2244</v>
      </c>
      <c r="V3572" s="32" t="s">
        <v>7191</v>
      </c>
      <c r="W3572" t="s">
        <v>7192</v>
      </c>
      <c r="X3572" t="s">
        <v>282</v>
      </c>
      <c r="Y3572" t="s">
        <v>288</v>
      </c>
      <c r="Z3572" t="s">
        <v>284</v>
      </c>
      <c r="AA3572" t="s">
        <v>304</v>
      </c>
      <c r="AB3572"/>
      <c r="AD3572" s="27" t="s">
        <v>2094</v>
      </c>
      <c r="AE3572" t="s">
        <v>289</v>
      </c>
      <c r="AF3572" t="s">
        <v>294</v>
      </c>
      <c r="AH3572" t="s">
        <v>683</v>
      </c>
      <c r="AI3572" t="s">
        <v>26082</v>
      </c>
      <c r="AJ3572" t="s">
        <v>26086</v>
      </c>
      <c r="AK3572" t="s">
        <v>2082</v>
      </c>
      <c r="AL3572" s="12">
        <v>46107.230208333334</v>
      </c>
      <c r="AM3572" t="s">
        <v>309</v>
      </c>
    </row>
    <row r="3573" spans="1:39" ht="15" customHeight="1" x14ac:dyDescent="0.3">
      <c r="A3573" s="38" t="s">
        <v>7622</v>
      </c>
      <c r="B3573" t="s">
        <v>7623</v>
      </c>
      <c r="C3573" t="s">
        <v>2073</v>
      </c>
      <c r="D3573" t="s">
        <v>282</v>
      </c>
      <c r="E3573" t="s">
        <v>304</v>
      </c>
      <c r="H3573" t="s">
        <v>25803</v>
      </c>
      <c r="I3573" t="s">
        <v>7624</v>
      </c>
      <c r="J3573" t="s">
        <v>284</v>
      </c>
      <c r="K3573" t="s">
        <v>2094</v>
      </c>
      <c r="M3573" t="s">
        <v>294</v>
      </c>
      <c r="N3573" t="s">
        <v>295</v>
      </c>
      <c r="O3573" t="s">
        <v>2076</v>
      </c>
      <c r="Q3573" t="s">
        <v>311</v>
      </c>
      <c r="R3573" t="b">
        <v>0</v>
      </c>
      <c r="S3573" t="b">
        <v>0</v>
      </c>
      <c r="T3573" s="31" t="s">
        <v>426</v>
      </c>
      <c r="U3573" s="31">
        <v>1</v>
      </c>
      <c r="V3573" s="30" t="s">
        <v>3492</v>
      </c>
      <c r="W3573" t="s">
        <v>3493</v>
      </c>
      <c r="X3573" t="s">
        <v>282</v>
      </c>
      <c r="Y3573" t="s">
        <v>311</v>
      </c>
      <c r="Z3573" t="s">
        <v>284</v>
      </c>
      <c r="AA3573" t="s">
        <v>304</v>
      </c>
      <c r="AB3573"/>
      <c r="AD3573" s="27" t="s">
        <v>2079</v>
      </c>
      <c r="AF3573" t="s">
        <v>294</v>
      </c>
      <c r="AH3573" t="s">
        <v>2013</v>
      </c>
      <c r="AI3573" t="s">
        <v>2080</v>
      </c>
      <c r="AJ3573" t="s">
        <v>2081</v>
      </c>
      <c r="AK3573" t="s">
        <v>2082</v>
      </c>
      <c r="AL3573" s="12">
        <v>45832.416701388887</v>
      </c>
    </row>
    <row r="3574" spans="1:39" ht="15" customHeight="1" x14ac:dyDescent="0.3">
      <c r="A3574" s="38" t="s">
        <v>7082</v>
      </c>
      <c r="B3574" t="s">
        <v>7083</v>
      </c>
      <c r="C3574" t="s">
        <v>2092</v>
      </c>
      <c r="D3574" t="s">
        <v>282</v>
      </c>
      <c r="E3574" t="s">
        <v>299</v>
      </c>
      <c r="G3574" t="s">
        <v>300</v>
      </c>
      <c r="H3574" t="s">
        <v>300</v>
      </c>
      <c r="I3574" t="s">
        <v>7084</v>
      </c>
      <c r="J3574" t="s">
        <v>284</v>
      </c>
      <c r="K3574" t="s">
        <v>2094</v>
      </c>
      <c r="M3574" t="s">
        <v>294</v>
      </c>
      <c r="N3574" t="s">
        <v>295</v>
      </c>
      <c r="O3574" t="s">
        <v>2076</v>
      </c>
      <c r="Q3574" t="s">
        <v>305</v>
      </c>
      <c r="R3574" t="b">
        <v>0</v>
      </c>
      <c r="S3574" t="b">
        <v>0</v>
      </c>
      <c r="T3574" s="31" t="s">
        <v>25455</v>
      </c>
      <c r="U3574" s="31" t="s">
        <v>2244</v>
      </c>
      <c r="V3574" s="32" t="s">
        <v>7085</v>
      </c>
      <c r="W3574" t="s">
        <v>7086</v>
      </c>
      <c r="X3574" t="s">
        <v>282</v>
      </c>
      <c r="Y3574" t="s">
        <v>305</v>
      </c>
      <c r="Z3574" t="s">
        <v>284</v>
      </c>
      <c r="AA3574" t="s">
        <v>304</v>
      </c>
      <c r="AB3574"/>
      <c r="AD3574" s="27" t="s">
        <v>2094</v>
      </c>
      <c r="AE3574" t="s">
        <v>26030</v>
      </c>
      <c r="AF3574" t="s">
        <v>285</v>
      </c>
      <c r="AH3574" t="s">
        <v>657</v>
      </c>
      <c r="AI3574" t="s">
        <v>26578</v>
      </c>
      <c r="AJ3574" t="s">
        <v>26579</v>
      </c>
      <c r="AK3574" t="s">
        <v>2082</v>
      </c>
      <c r="AL3574" s="12">
        <v>46107.428854166668</v>
      </c>
      <c r="AM3574" t="s">
        <v>291</v>
      </c>
    </row>
    <row r="3575" spans="1:39" ht="15" customHeight="1" x14ac:dyDescent="0.3">
      <c r="A3575" s="38" t="s">
        <v>6922</v>
      </c>
      <c r="B3575" t="s">
        <v>6923</v>
      </c>
      <c r="C3575" t="s">
        <v>2092</v>
      </c>
      <c r="D3575" t="s">
        <v>282</v>
      </c>
      <c r="E3575" t="s">
        <v>299</v>
      </c>
      <c r="G3575" t="s">
        <v>313</v>
      </c>
      <c r="H3575" t="s">
        <v>313</v>
      </c>
      <c r="I3575" t="s">
        <v>6924</v>
      </c>
      <c r="J3575" t="s">
        <v>284</v>
      </c>
      <c r="K3575" t="s">
        <v>2094</v>
      </c>
      <c r="M3575" t="s">
        <v>294</v>
      </c>
      <c r="N3575" t="s">
        <v>295</v>
      </c>
      <c r="O3575" t="s">
        <v>2076</v>
      </c>
      <c r="Q3575" t="s">
        <v>301</v>
      </c>
      <c r="R3575" t="b">
        <v>0</v>
      </c>
      <c r="S3575" t="b">
        <v>0</v>
      </c>
      <c r="T3575" t="s">
        <v>25455</v>
      </c>
      <c r="U3575" t="s">
        <v>2244</v>
      </c>
      <c r="V3575" s="32" t="s">
        <v>6925</v>
      </c>
      <c r="W3575" t="s">
        <v>6926</v>
      </c>
      <c r="X3575" t="s">
        <v>282</v>
      </c>
      <c r="Y3575" t="s">
        <v>301</v>
      </c>
      <c r="Z3575" t="s">
        <v>284</v>
      </c>
      <c r="AA3575" t="s">
        <v>299</v>
      </c>
      <c r="AB3575"/>
      <c r="AD3575" s="27" t="s">
        <v>2075</v>
      </c>
      <c r="AE3575" t="s">
        <v>26225</v>
      </c>
      <c r="AF3575" t="s">
        <v>294</v>
      </c>
      <c r="AH3575" t="s">
        <v>641</v>
      </c>
      <c r="AI3575" t="s">
        <v>26094</v>
      </c>
      <c r="AJ3575" t="s">
        <v>26095</v>
      </c>
      <c r="AK3575" t="s">
        <v>2082</v>
      </c>
      <c r="AL3575" s="12">
        <v>46122.681944444441</v>
      </c>
      <c r="AM3575" t="s">
        <v>291</v>
      </c>
    </row>
    <row r="3576" spans="1:39" ht="15" customHeight="1" x14ac:dyDescent="0.3">
      <c r="A3576" s="38" t="s">
        <v>6927</v>
      </c>
      <c r="B3576" t="s">
        <v>6928</v>
      </c>
      <c r="C3576" t="s">
        <v>2092</v>
      </c>
      <c r="D3576" t="s">
        <v>282</v>
      </c>
      <c r="E3576" t="s">
        <v>299</v>
      </c>
      <c r="G3576" t="s">
        <v>300</v>
      </c>
      <c r="H3576" t="s">
        <v>300</v>
      </c>
      <c r="I3576" t="s">
        <v>6929</v>
      </c>
      <c r="J3576" t="s">
        <v>284</v>
      </c>
      <c r="K3576" t="s">
        <v>2094</v>
      </c>
      <c r="M3576" t="s">
        <v>294</v>
      </c>
      <c r="N3576" t="s">
        <v>295</v>
      </c>
      <c r="O3576" t="s">
        <v>2076</v>
      </c>
      <c r="Q3576" t="s">
        <v>288</v>
      </c>
      <c r="R3576" t="b">
        <v>0</v>
      </c>
      <c r="S3576" t="b">
        <v>0</v>
      </c>
      <c r="T3576" t="s">
        <v>426</v>
      </c>
      <c r="U3576">
        <v>1</v>
      </c>
      <c r="V3576" s="32" t="s">
        <v>6930</v>
      </c>
      <c r="W3576" t="s">
        <v>6931</v>
      </c>
      <c r="X3576" t="s">
        <v>282</v>
      </c>
      <c r="Y3576" t="s">
        <v>288</v>
      </c>
      <c r="Z3576" t="s">
        <v>284</v>
      </c>
      <c r="AA3576" t="s">
        <v>299</v>
      </c>
      <c r="AB3576"/>
      <c r="AD3576" s="27" t="s">
        <v>2075</v>
      </c>
      <c r="AE3576" t="s">
        <v>26226</v>
      </c>
      <c r="AF3576" t="s">
        <v>294</v>
      </c>
      <c r="AH3576" t="s">
        <v>703</v>
      </c>
      <c r="AI3576" t="s">
        <v>26094</v>
      </c>
      <c r="AJ3576" t="s">
        <v>26095</v>
      </c>
      <c r="AK3576" t="s">
        <v>2082</v>
      </c>
      <c r="AL3576" s="12">
        <v>46122.669166666667</v>
      </c>
      <c r="AM3576" t="s">
        <v>291</v>
      </c>
    </row>
    <row r="3577" spans="1:39" ht="15" customHeight="1" x14ac:dyDescent="0.3">
      <c r="A3577" s="38" t="s">
        <v>7095</v>
      </c>
      <c r="B3577" t="s">
        <v>7096</v>
      </c>
      <c r="C3577" t="s">
        <v>2092</v>
      </c>
      <c r="D3577" t="s">
        <v>282</v>
      </c>
      <c r="E3577" t="s">
        <v>299</v>
      </c>
      <c r="G3577" t="s">
        <v>303</v>
      </c>
      <c r="H3577" t="s">
        <v>303</v>
      </c>
      <c r="I3577" t="s">
        <v>7097</v>
      </c>
      <c r="J3577" t="s">
        <v>284</v>
      </c>
      <c r="K3577" t="s">
        <v>2094</v>
      </c>
      <c r="M3577" t="s">
        <v>294</v>
      </c>
      <c r="N3577" t="s">
        <v>295</v>
      </c>
      <c r="O3577" t="s">
        <v>2076</v>
      </c>
      <c r="Q3577" t="s">
        <v>305</v>
      </c>
      <c r="R3577" t="b">
        <v>0</v>
      </c>
      <c r="S3577" t="b">
        <v>0</v>
      </c>
      <c r="T3577" t="s">
        <v>25455</v>
      </c>
      <c r="U3577" t="s">
        <v>2244</v>
      </c>
      <c r="V3577" s="32" t="s">
        <v>3120</v>
      </c>
      <c r="W3577" t="s">
        <v>3121</v>
      </c>
      <c r="X3577" t="s">
        <v>282</v>
      </c>
      <c r="Y3577" t="s">
        <v>305</v>
      </c>
      <c r="Z3577" t="s">
        <v>284</v>
      </c>
      <c r="AA3577" t="s">
        <v>328</v>
      </c>
      <c r="AB3577"/>
      <c r="AD3577" s="27" t="s">
        <v>2075</v>
      </c>
      <c r="AE3577" t="s">
        <v>289</v>
      </c>
      <c r="AF3577" t="s">
        <v>290</v>
      </c>
      <c r="AH3577" t="s">
        <v>625</v>
      </c>
      <c r="AI3577" t="s">
        <v>26082</v>
      </c>
      <c r="AJ3577" t="s">
        <v>26086</v>
      </c>
      <c r="AK3577" t="s">
        <v>2082</v>
      </c>
      <c r="AL3577" s="12">
        <v>46104.424780092595</v>
      </c>
      <c r="AM3577" t="s">
        <v>309</v>
      </c>
    </row>
    <row r="3578" spans="1:39" ht="15" customHeight="1" x14ac:dyDescent="0.3">
      <c r="A3578" s="38" t="s">
        <v>7095</v>
      </c>
      <c r="B3578" t="s">
        <v>7096</v>
      </c>
      <c r="C3578" t="s">
        <v>2092</v>
      </c>
      <c r="D3578" t="s">
        <v>282</v>
      </c>
      <c r="E3578" t="s">
        <v>299</v>
      </c>
      <c r="G3578" t="s">
        <v>303</v>
      </c>
      <c r="H3578" t="s">
        <v>303</v>
      </c>
      <c r="I3578" t="s">
        <v>7097</v>
      </c>
      <c r="J3578" t="s">
        <v>284</v>
      </c>
      <c r="K3578" t="s">
        <v>2094</v>
      </c>
      <c r="M3578" t="s">
        <v>294</v>
      </c>
      <c r="N3578" t="s">
        <v>295</v>
      </c>
      <c r="O3578" t="s">
        <v>2076</v>
      </c>
      <c r="Q3578" t="s">
        <v>305</v>
      </c>
      <c r="R3578" t="b">
        <v>0</v>
      </c>
      <c r="S3578" t="b">
        <v>0</v>
      </c>
      <c r="T3578" t="s">
        <v>25455</v>
      </c>
      <c r="U3578" t="s">
        <v>2244</v>
      </c>
      <c r="V3578" s="32" t="s">
        <v>7098</v>
      </c>
      <c r="W3578" t="s">
        <v>7099</v>
      </c>
      <c r="X3578" t="s">
        <v>282</v>
      </c>
      <c r="Y3578" t="s">
        <v>305</v>
      </c>
      <c r="Z3578" t="s">
        <v>284</v>
      </c>
      <c r="AA3578" t="s">
        <v>319</v>
      </c>
      <c r="AB3578"/>
      <c r="AD3578" s="27" t="s">
        <v>2094</v>
      </c>
      <c r="AE3578" t="s">
        <v>26031</v>
      </c>
      <c r="AF3578" t="s">
        <v>285</v>
      </c>
      <c r="AH3578" t="s">
        <v>674</v>
      </c>
      <c r="AI3578" t="s">
        <v>26578</v>
      </c>
      <c r="AJ3578" t="s">
        <v>26579</v>
      </c>
      <c r="AK3578" t="s">
        <v>2082</v>
      </c>
      <c r="AL3578" s="12">
        <v>46120.37023148148</v>
      </c>
      <c r="AM3578" t="s">
        <v>309</v>
      </c>
    </row>
    <row r="3579" spans="1:39" ht="15" customHeight="1" x14ac:dyDescent="0.3">
      <c r="A3579" s="38" t="s">
        <v>7095</v>
      </c>
      <c r="B3579" t="s">
        <v>7096</v>
      </c>
      <c r="C3579" t="s">
        <v>2092</v>
      </c>
      <c r="D3579" t="s">
        <v>282</v>
      </c>
      <c r="E3579" t="s">
        <v>299</v>
      </c>
      <c r="G3579" t="s">
        <v>303</v>
      </c>
      <c r="H3579" t="s">
        <v>303</v>
      </c>
      <c r="I3579" t="s">
        <v>7097</v>
      </c>
      <c r="J3579" t="s">
        <v>284</v>
      </c>
      <c r="K3579" t="s">
        <v>2094</v>
      </c>
      <c r="M3579" t="s">
        <v>294</v>
      </c>
      <c r="N3579" t="s">
        <v>295</v>
      </c>
      <c r="O3579" t="s">
        <v>2076</v>
      </c>
      <c r="Q3579" t="s">
        <v>305</v>
      </c>
      <c r="R3579" t="b">
        <v>0</v>
      </c>
      <c r="S3579" t="b">
        <v>0</v>
      </c>
      <c r="T3579" t="s">
        <v>25455</v>
      </c>
      <c r="U3579" t="s">
        <v>2244</v>
      </c>
      <c r="V3579" s="32" t="s">
        <v>6710</v>
      </c>
      <c r="W3579" t="s">
        <v>6711</v>
      </c>
      <c r="X3579" t="s">
        <v>282</v>
      </c>
      <c r="Y3579" t="s">
        <v>305</v>
      </c>
      <c r="Z3579" t="s">
        <v>284</v>
      </c>
      <c r="AA3579" t="s">
        <v>304</v>
      </c>
      <c r="AB3579"/>
      <c r="AD3579" s="27" t="s">
        <v>2094</v>
      </c>
      <c r="AE3579" t="s">
        <v>289</v>
      </c>
      <c r="AF3579" t="s">
        <v>294</v>
      </c>
      <c r="AH3579" t="s">
        <v>674</v>
      </c>
      <c r="AI3579" t="s">
        <v>26578</v>
      </c>
      <c r="AJ3579" t="s">
        <v>26579</v>
      </c>
      <c r="AK3579" t="s">
        <v>2082</v>
      </c>
      <c r="AL3579" s="12">
        <v>46107.438530092593</v>
      </c>
      <c r="AM3579" t="s">
        <v>309</v>
      </c>
    </row>
    <row r="3580" spans="1:39" ht="15" customHeight="1" x14ac:dyDescent="0.3">
      <c r="A3580" s="38" t="s">
        <v>7100</v>
      </c>
      <c r="B3580" t="s">
        <v>7088</v>
      </c>
      <c r="C3580" t="s">
        <v>2092</v>
      </c>
      <c r="D3580" t="s">
        <v>282</v>
      </c>
      <c r="E3580" t="s">
        <v>322</v>
      </c>
      <c r="G3580" t="s">
        <v>327</v>
      </c>
      <c r="H3580" t="s">
        <v>327</v>
      </c>
      <c r="I3580" t="s">
        <v>7101</v>
      </c>
      <c r="J3580" t="s">
        <v>284</v>
      </c>
      <c r="K3580" t="s">
        <v>2075</v>
      </c>
      <c r="M3580" t="s">
        <v>294</v>
      </c>
      <c r="N3580" t="s">
        <v>295</v>
      </c>
      <c r="O3580" t="s">
        <v>2076</v>
      </c>
      <c r="Q3580" t="s">
        <v>305</v>
      </c>
      <c r="R3580" t="b">
        <v>0</v>
      </c>
      <c r="S3580" t="b">
        <v>0</v>
      </c>
      <c r="T3580" t="s">
        <v>426</v>
      </c>
      <c r="U3580">
        <v>1</v>
      </c>
      <c r="V3580" s="30" t="s">
        <v>7102</v>
      </c>
      <c r="W3580" t="s">
        <v>7103</v>
      </c>
      <c r="X3580" t="s">
        <v>282</v>
      </c>
      <c r="Y3580" t="s">
        <v>305</v>
      </c>
      <c r="Z3580" t="s">
        <v>284</v>
      </c>
      <c r="AA3580" t="s">
        <v>322</v>
      </c>
      <c r="AB3580"/>
      <c r="AD3580" s="27" t="s">
        <v>2094</v>
      </c>
      <c r="AE3580" t="s">
        <v>289</v>
      </c>
      <c r="AF3580" t="s">
        <v>294</v>
      </c>
      <c r="AH3580" t="s">
        <v>649</v>
      </c>
      <c r="AI3580" t="s">
        <v>26578</v>
      </c>
      <c r="AJ3580" t="s">
        <v>26579</v>
      </c>
      <c r="AK3580" t="s">
        <v>2082</v>
      </c>
      <c r="AL3580" s="12">
        <v>46107.437511574077</v>
      </c>
      <c r="AM3580" t="s">
        <v>309</v>
      </c>
    </row>
    <row r="3581" spans="1:39" ht="15" customHeight="1" x14ac:dyDescent="0.3">
      <c r="A3581" s="38" t="s">
        <v>6938</v>
      </c>
      <c r="B3581" t="s">
        <v>6939</v>
      </c>
      <c r="C3581" t="s">
        <v>2092</v>
      </c>
      <c r="D3581" t="s">
        <v>282</v>
      </c>
      <c r="E3581" t="s">
        <v>283</v>
      </c>
      <c r="G3581" t="s">
        <v>327</v>
      </c>
      <c r="H3581" t="s">
        <v>327</v>
      </c>
      <c r="I3581" t="s">
        <v>6940</v>
      </c>
      <c r="J3581" t="s">
        <v>284</v>
      </c>
      <c r="K3581" t="s">
        <v>2075</v>
      </c>
      <c r="M3581" t="s">
        <v>330</v>
      </c>
      <c r="N3581" t="s">
        <v>355</v>
      </c>
      <c r="O3581" t="s">
        <v>2256</v>
      </c>
      <c r="Q3581" t="s">
        <v>385</v>
      </c>
      <c r="R3581" t="b">
        <v>1</v>
      </c>
      <c r="S3581" t="b">
        <v>1</v>
      </c>
      <c r="T3581" t="s">
        <v>25457</v>
      </c>
      <c r="U3581">
        <v>0</v>
      </c>
      <c r="V3581" s="30" t="s">
        <v>2235</v>
      </c>
      <c r="AB3581"/>
      <c r="AD3581" s="27"/>
    </row>
    <row r="3582" spans="1:39" ht="15" customHeight="1" x14ac:dyDescent="0.3">
      <c r="A3582" s="38" t="s">
        <v>6938</v>
      </c>
      <c r="B3582" t="s">
        <v>6939</v>
      </c>
      <c r="C3582" t="s">
        <v>2092</v>
      </c>
      <c r="D3582" t="s">
        <v>282</v>
      </c>
      <c r="E3582" t="s">
        <v>283</v>
      </c>
      <c r="G3582" t="s">
        <v>327</v>
      </c>
      <c r="H3582" t="s">
        <v>327</v>
      </c>
      <c r="I3582" t="s">
        <v>6940</v>
      </c>
      <c r="J3582" t="s">
        <v>284</v>
      </c>
      <c r="K3582" t="s">
        <v>2075</v>
      </c>
      <c r="M3582" t="s">
        <v>330</v>
      </c>
      <c r="N3582" t="s">
        <v>355</v>
      </c>
      <c r="O3582" t="s">
        <v>2256</v>
      </c>
      <c r="Q3582" t="s">
        <v>356</v>
      </c>
      <c r="R3582" t="b">
        <v>1</v>
      </c>
      <c r="S3582" t="b">
        <v>1</v>
      </c>
      <c r="T3582" t="s">
        <v>25457</v>
      </c>
      <c r="U3582">
        <v>0</v>
      </c>
      <c r="V3582" s="32" t="s">
        <v>2235</v>
      </c>
      <c r="AB3582"/>
      <c r="AD3582" s="27"/>
    </row>
    <row r="3583" spans="1:39" ht="15" customHeight="1" x14ac:dyDescent="0.3">
      <c r="A3583" s="38" t="s">
        <v>7109</v>
      </c>
      <c r="B3583" t="s">
        <v>7105</v>
      </c>
      <c r="C3583" t="s">
        <v>2092</v>
      </c>
      <c r="D3583" t="s">
        <v>282</v>
      </c>
      <c r="E3583" t="s">
        <v>316</v>
      </c>
      <c r="G3583" t="s">
        <v>317</v>
      </c>
      <c r="I3583" t="s">
        <v>7110</v>
      </c>
      <c r="J3583" t="s">
        <v>284</v>
      </c>
      <c r="K3583" t="s">
        <v>2075</v>
      </c>
      <c r="M3583" t="s">
        <v>294</v>
      </c>
      <c r="N3583" t="s">
        <v>295</v>
      </c>
      <c r="O3583" t="s">
        <v>2076</v>
      </c>
      <c r="Q3583" t="s">
        <v>4113</v>
      </c>
      <c r="R3583" t="b">
        <v>1</v>
      </c>
      <c r="S3583" t="b">
        <v>1</v>
      </c>
      <c r="T3583" t="s">
        <v>425</v>
      </c>
      <c r="U3583">
        <v>0</v>
      </c>
      <c r="V3583" s="32" t="s">
        <v>2235</v>
      </c>
      <c r="AB3583"/>
      <c r="AD3583" s="27"/>
    </row>
    <row r="3584" spans="1:39" ht="15" customHeight="1" x14ac:dyDescent="0.3">
      <c r="A3584" s="38" t="s">
        <v>7696</v>
      </c>
      <c r="B3584" t="s">
        <v>7697</v>
      </c>
      <c r="C3584" t="s">
        <v>2092</v>
      </c>
      <c r="D3584" t="s">
        <v>282</v>
      </c>
      <c r="E3584" t="s">
        <v>299</v>
      </c>
      <c r="G3584" t="s">
        <v>300</v>
      </c>
      <c r="H3584" t="s">
        <v>300</v>
      </c>
      <c r="I3584" t="s">
        <v>7698</v>
      </c>
      <c r="J3584" t="s">
        <v>284</v>
      </c>
      <c r="K3584" t="s">
        <v>2094</v>
      </c>
      <c r="M3584" t="s">
        <v>294</v>
      </c>
      <c r="N3584" t="s">
        <v>295</v>
      </c>
      <c r="O3584" t="s">
        <v>2076</v>
      </c>
      <c r="Q3584" t="s">
        <v>305</v>
      </c>
      <c r="R3584" t="b">
        <v>0</v>
      </c>
      <c r="S3584" t="b">
        <v>0</v>
      </c>
      <c r="T3584" t="s">
        <v>25455</v>
      </c>
      <c r="U3584" t="s">
        <v>2244</v>
      </c>
      <c r="V3584" s="32" t="s">
        <v>7699</v>
      </c>
      <c r="W3584" t="s">
        <v>7700</v>
      </c>
      <c r="X3584" t="s">
        <v>282</v>
      </c>
      <c r="Y3584" t="s">
        <v>305</v>
      </c>
      <c r="Z3584" t="s">
        <v>284</v>
      </c>
      <c r="AA3584" t="s">
        <v>304</v>
      </c>
      <c r="AB3584"/>
      <c r="AD3584" s="27" t="s">
        <v>2094</v>
      </c>
      <c r="AE3584" t="s">
        <v>289</v>
      </c>
      <c r="AF3584" t="s">
        <v>285</v>
      </c>
      <c r="AH3584" t="s">
        <v>674</v>
      </c>
      <c r="AI3584" t="s">
        <v>26578</v>
      </c>
      <c r="AJ3584" t="s">
        <v>26579</v>
      </c>
      <c r="AK3584" t="s">
        <v>2082</v>
      </c>
      <c r="AL3584" s="12">
        <v>46107.430567129632</v>
      </c>
      <c r="AM3584" t="s">
        <v>309</v>
      </c>
    </row>
    <row r="3585" spans="1:39" ht="15" customHeight="1" x14ac:dyDescent="0.3">
      <c r="A3585" s="38" t="s">
        <v>7001</v>
      </c>
      <c r="B3585" t="s">
        <v>7002</v>
      </c>
      <c r="C3585" t="s">
        <v>2092</v>
      </c>
      <c r="D3585" t="s">
        <v>282</v>
      </c>
      <c r="E3585" t="s">
        <v>328</v>
      </c>
      <c r="G3585" t="s">
        <v>25722</v>
      </c>
      <c r="I3585" t="s">
        <v>7003</v>
      </c>
      <c r="J3585" t="s">
        <v>284</v>
      </c>
      <c r="K3585" t="s">
        <v>2094</v>
      </c>
      <c r="M3585" t="s">
        <v>294</v>
      </c>
      <c r="N3585" t="s">
        <v>295</v>
      </c>
      <c r="O3585" t="s">
        <v>2076</v>
      </c>
      <c r="Q3585" t="s">
        <v>305</v>
      </c>
      <c r="R3585" t="b">
        <v>0</v>
      </c>
      <c r="S3585" t="b">
        <v>0</v>
      </c>
      <c r="T3585" t="s">
        <v>25455</v>
      </c>
      <c r="U3585" t="s">
        <v>2244</v>
      </c>
      <c r="V3585" s="32" t="s">
        <v>3120</v>
      </c>
      <c r="W3585" t="s">
        <v>3121</v>
      </c>
      <c r="X3585" t="s">
        <v>282</v>
      </c>
      <c r="Y3585" t="s">
        <v>305</v>
      </c>
      <c r="Z3585" t="s">
        <v>284</v>
      </c>
      <c r="AA3585" t="s">
        <v>328</v>
      </c>
      <c r="AB3585"/>
      <c r="AD3585" s="27" t="s">
        <v>2075</v>
      </c>
      <c r="AE3585" t="s">
        <v>289</v>
      </c>
      <c r="AF3585" t="s">
        <v>290</v>
      </c>
      <c r="AH3585" t="s">
        <v>625</v>
      </c>
      <c r="AI3585" t="s">
        <v>26082</v>
      </c>
      <c r="AJ3585" t="s">
        <v>26086</v>
      </c>
      <c r="AK3585" t="s">
        <v>2082</v>
      </c>
      <c r="AL3585" s="12">
        <v>46104.424780092595</v>
      </c>
      <c r="AM3585" t="s">
        <v>309</v>
      </c>
    </row>
    <row r="3586" spans="1:39" ht="15" customHeight="1" x14ac:dyDescent="0.3">
      <c r="A3586" s="38" t="s">
        <v>7350</v>
      </c>
      <c r="B3586" t="s">
        <v>7351</v>
      </c>
      <c r="C3586" t="s">
        <v>2073</v>
      </c>
      <c r="D3586" t="s">
        <v>282</v>
      </c>
      <c r="E3586" t="s">
        <v>304</v>
      </c>
      <c r="H3586" t="s">
        <v>25803</v>
      </c>
      <c r="I3586" t="s">
        <v>7352</v>
      </c>
      <c r="J3586" t="s">
        <v>284</v>
      </c>
      <c r="K3586" t="s">
        <v>2094</v>
      </c>
      <c r="M3586" t="s">
        <v>294</v>
      </c>
      <c r="N3586" t="s">
        <v>295</v>
      </c>
      <c r="O3586" t="s">
        <v>2076</v>
      </c>
      <c r="Q3586" t="s">
        <v>311</v>
      </c>
      <c r="R3586" t="b">
        <v>0</v>
      </c>
      <c r="S3586" t="b">
        <v>0</v>
      </c>
      <c r="T3586" t="s">
        <v>426</v>
      </c>
      <c r="U3586">
        <v>1</v>
      </c>
      <c r="V3586" s="30" t="s">
        <v>6884</v>
      </c>
      <c r="W3586" t="s">
        <v>6885</v>
      </c>
      <c r="X3586" t="s">
        <v>282</v>
      </c>
      <c r="Y3586" t="s">
        <v>311</v>
      </c>
      <c r="Z3586" t="s">
        <v>284</v>
      </c>
      <c r="AA3586" t="s">
        <v>304</v>
      </c>
      <c r="AB3586"/>
      <c r="AD3586" s="27" t="s">
        <v>2094</v>
      </c>
      <c r="AF3586" t="s">
        <v>294</v>
      </c>
      <c r="AH3586" t="s">
        <v>2013</v>
      </c>
      <c r="AI3586" t="s">
        <v>2080</v>
      </c>
      <c r="AJ3586" t="s">
        <v>2081</v>
      </c>
      <c r="AK3586" t="s">
        <v>2082</v>
      </c>
      <c r="AL3586" s="12">
        <v>45832.431921296295</v>
      </c>
    </row>
    <row r="3587" spans="1:39" ht="15" customHeight="1" x14ac:dyDescent="0.3">
      <c r="A3587" s="38" t="s">
        <v>7514</v>
      </c>
      <c r="B3587" t="s">
        <v>7515</v>
      </c>
      <c r="C3587" t="s">
        <v>2212</v>
      </c>
      <c r="D3587" t="s">
        <v>282</v>
      </c>
      <c r="E3587" t="s">
        <v>283</v>
      </c>
      <c r="G3587" t="s">
        <v>327</v>
      </c>
      <c r="H3587" t="s">
        <v>327</v>
      </c>
      <c r="I3587" t="s">
        <v>7516</v>
      </c>
      <c r="J3587" t="s">
        <v>284</v>
      </c>
      <c r="K3587" t="s">
        <v>2075</v>
      </c>
      <c r="L3587" t="s">
        <v>26031</v>
      </c>
      <c r="M3587" t="s">
        <v>330</v>
      </c>
      <c r="Q3587" t="s">
        <v>380</v>
      </c>
      <c r="R3587" t="b">
        <v>0</v>
      </c>
      <c r="S3587" t="b">
        <v>0</v>
      </c>
      <c r="T3587" t="s">
        <v>425</v>
      </c>
      <c r="U3587">
        <v>0</v>
      </c>
      <c r="V3587" s="30" t="s">
        <v>7517</v>
      </c>
      <c r="W3587" t="s">
        <v>7518</v>
      </c>
      <c r="X3587" t="s">
        <v>282</v>
      </c>
      <c r="Y3587" t="s">
        <v>380</v>
      </c>
      <c r="Z3587" t="s">
        <v>284</v>
      </c>
      <c r="AB3587"/>
      <c r="AD3587" s="27" t="s">
        <v>4453</v>
      </c>
      <c r="AF3587" t="s">
        <v>294</v>
      </c>
      <c r="AH3587" t="s">
        <v>725</v>
      </c>
      <c r="AI3587" t="s">
        <v>4454</v>
      </c>
      <c r="AJ3587" t="s">
        <v>4455</v>
      </c>
      <c r="AK3587" t="s">
        <v>2082</v>
      </c>
      <c r="AL3587" s="12">
        <v>45629.762754629628</v>
      </c>
      <c r="AM3587" t="s">
        <v>291</v>
      </c>
    </row>
    <row r="3588" spans="1:39" ht="15" customHeight="1" x14ac:dyDescent="0.3">
      <c r="A3588" s="38" t="s">
        <v>7514</v>
      </c>
      <c r="B3588" t="s">
        <v>7515</v>
      </c>
      <c r="C3588" t="s">
        <v>2212</v>
      </c>
      <c r="D3588" t="s">
        <v>282</v>
      </c>
      <c r="E3588" t="s">
        <v>283</v>
      </c>
      <c r="G3588" t="s">
        <v>327</v>
      </c>
      <c r="H3588" t="s">
        <v>327</v>
      </c>
      <c r="I3588" t="s">
        <v>7516</v>
      </c>
      <c r="J3588" t="s">
        <v>284</v>
      </c>
      <c r="K3588" t="s">
        <v>2075</v>
      </c>
      <c r="L3588" t="s">
        <v>26031</v>
      </c>
      <c r="M3588" t="s">
        <v>330</v>
      </c>
      <c r="Q3588" t="s">
        <v>380</v>
      </c>
      <c r="R3588" t="b">
        <v>0</v>
      </c>
      <c r="S3588" t="b">
        <v>0</v>
      </c>
      <c r="T3588" t="s">
        <v>425</v>
      </c>
      <c r="U3588">
        <v>0</v>
      </c>
      <c r="V3588" s="32" t="s">
        <v>7519</v>
      </c>
      <c r="W3588" t="s">
        <v>7520</v>
      </c>
      <c r="X3588" t="s">
        <v>282</v>
      </c>
      <c r="Y3588" t="s">
        <v>380</v>
      </c>
      <c r="Z3588" t="s">
        <v>284</v>
      </c>
      <c r="AB3588"/>
      <c r="AD3588" s="27" t="s">
        <v>4453</v>
      </c>
      <c r="AF3588" t="s">
        <v>330</v>
      </c>
      <c r="AH3588" t="s">
        <v>725</v>
      </c>
      <c r="AI3588" t="s">
        <v>4454</v>
      </c>
      <c r="AJ3588" t="s">
        <v>4455</v>
      </c>
      <c r="AK3588" t="s">
        <v>2082</v>
      </c>
      <c r="AL3588" s="12">
        <v>45629.763321759259</v>
      </c>
      <c r="AM3588" t="s">
        <v>291</v>
      </c>
    </row>
    <row r="3589" spans="1:39" ht="15" customHeight="1" x14ac:dyDescent="0.3">
      <c r="A3589" s="38" t="s">
        <v>7378</v>
      </c>
      <c r="B3589" t="s">
        <v>7379</v>
      </c>
      <c r="C3589" t="s">
        <v>2073</v>
      </c>
      <c r="D3589" t="s">
        <v>282</v>
      </c>
      <c r="E3589" t="s">
        <v>304</v>
      </c>
      <c r="H3589" t="s">
        <v>25803</v>
      </c>
      <c r="I3589" t="s">
        <v>7380</v>
      </c>
      <c r="J3589" t="s">
        <v>284</v>
      </c>
      <c r="K3589" t="s">
        <v>2094</v>
      </c>
      <c r="M3589" t="s">
        <v>294</v>
      </c>
      <c r="N3589" t="s">
        <v>295</v>
      </c>
      <c r="O3589" t="s">
        <v>2076</v>
      </c>
      <c r="Q3589" t="s">
        <v>311</v>
      </c>
      <c r="R3589" t="b">
        <v>0</v>
      </c>
      <c r="S3589" t="b">
        <v>0</v>
      </c>
      <c r="T3589" t="s">
        <v>426</v>
      </c>
      <c r="U3589">
        <v>1</v>
      </c>
      <c r="V3589" s="32" t="s">
        <v>3454</v>
      </c>
      <c r="W3589" t="s">
        <v>3455</v>
      </c>
      <c r="X3589" t="s">
        <v>282</v>
      </c>
      <c r="Y3589" t="s">
        <v>311</v>
      </c>
      <c r="Z3589" t="s">
        <v>284</v>
      </c>
      <c r="AA3589" t="s">
        <v>304</v>
      </c>
      <c r="AB3589"/>
      <c r="AD3589" s="27" t="s">
        <v>2079</v>
      </c>
      <c r="AF3589" t="s">
        <v>294</v>
      </c>
      <c r="AH3589" t="s">
        <v>2013</v>
      </c>
      <c r="AI3589" t="s">
        <v>2080</v>
      </c>
      <c r="AJ3589" t="s">
        <v>2081</v>
      </c>
      <c r="AK3589" t="s">
        <v>2082</v>
      </c>
      <c r="AL3589" s="12">
        <v>45832.434004629627</v>
      </c>
    </row>
    <row r="3590" spans="1:39" ht="15" customHeight="1" x14ac:dyDescent="0.3">
      <c r="A3590" s="38" t="s">
        <v>7384</v>
      </c>
      <c r="B3590" t="s">
        <v>7385</v>
      </c>
      <c r="C3590" t="s">
        <v>2073</v>
      </c>
      <c r="D3590" t="s">
        <v>282</v>
      </c>
      <c r="E3590" t="s">
        <v>304</v>
      </c>
      <c r="H3590" t="s">
        <v>25803</v>
      </c>
      <c r="I3590" t="s">
        <v>7386</v>
      </c>
      <c r="J3590" t="s">
        <v>284</v>
      </c>
      <c r="K3590" t="s">
        <v>2094</v>
      </c>
      <c r="M3590" t="s">
        <v>294</v>
      </c>
      <c r="N3590" t="s">
        <v>295</v>
      </c>
      <c r="O3590" t="s">
        <v>2076</v>
      </c>
      <c r="Q3590" t="s">
        <v>311</v>
      </c>
      <c r="R3590" t="b">
        <v>0</v>
      </c>
      <c r="S3590" t="b">
        <v>0</v>
      </c>
      <c r="T3590" t="s">
        <v>426</v>
      </c>
      <c r="U3590">
        <v>1</v>
      </c>
      <c r="V3590" s="30" t="s">
        <v>3454</v>
      </c>
      <c r="W3590" t="s">
        <v>3455</v>
      </c>
      <c r="X3590" t="s">
        <v>282</v>
      </c>
      <c r="Y3590" t="s">
        <v>311</v>
      </c>
      <c r="Z3590" t="s">
        <v>284</v>
      </c>
      <c r="AA3590" t="s">
        <v>304</v>
      </c>
      <c r="AB3590"/>
      <c r="AD3590" s="27" t="s">
        <v>2079</v>
      </c>
      <c r="AF3590" t="s">
        <v>294</v>
      </c>
      <c r="AH3590" t="s">
        <v>2013</v>
      </c>
      <c r="AI3590" t="s">
        <v>2080</v>
      </c>
      <c r="AJ3590" t="s">
        <v>2081</v>
      </c>
      <c r="AK3590" t="s">
        <v>2082</v>
      </c>
      <c r="AL3590" s="12">
        <v>45832.434004629627</v>
      </c>
    </row>
    <row r="3591" spans="1:39" ht="15" customHeight="1" x14ac:dyDescent="0.3">
      <c r="A3591" s="38" t="s">
        <v>7347</v>
      </c>
      <c r="B3591" t="s">
        <v>7348</v>
      </c>
      <c r="C3591" t="s">
        <v>2092</v>
      </c>
      <c r="D3591" t="s">
        <v>282</v>
      </c>
      <c r="E3591" t="s">
        <v>316</v>
      </c>
      <c r="G3591" t="s">
        <v>318</v>
      </c>
      <c r="I3591" t="s">
        <v>7349</v>
      </c>
      <c r="J3591" t="s">
        <v>284</v>
      </c>
      <c r="K3591" t="s">
        <v>2075</v>
      </c>
      <c r="M3591" t="s">
        <v>294</v>
      </c>
      <c r="N3591" t="s">
        <v>295</v>
      </c>
      <c r="O3591" t="s">
        <v>2076</v>
      </c>
      <c r="Q3591" t="s">
        <v>4113</v>
      </c>
      <c r="R3591" t="b">
        <v>1</v>
      </c>
      <c r="S3591" t="b">
        <v>1</v>
      </c>
      <c r="T3591" t="s">
        <v>425</v>
      </c>
      <c r="U3591">
        <v>0</v>
      </c>
      <c r="V3591" s="30" t="s">
        <v>2235</v>
      </c>
      <c r="AB3591"/>
      <c r="AD3591" s="27"/>
    </row>
    <row r="3592" spans="1:39" ht="15" customHeight="1" x14ac:dyDescent="0.3">
      <c r="A3592" s="38" t="s">
        <v>7507</v>
      </c>
      <c r="B3592" t="s">
        <v>7348</v>
      </c>
      <c r="C3592" t="s">
        <v>2092</v>
      </c>
      <c r="D3592" t="s">
        <v>282</v>
      </c>
      <c r="E3592" t="s">
        <v>316</v>
      </c>
      <c r="G3592" t="s">
        <v>318</v>
      </c>
      <c r="I3592" t="s">
        <v>7508</v>
      </c>
      <c r="J3592" t="s">
        <v>284</v>
      </c>
      <c r="K3592" t="s">
        <v>2075</v>
      </c>
      <c r="M3592" t="s">
        <v>294</v>
      </c>
      <c r="N3592" t="s">
        <v>295</v>
      </c>
      <c r="O3592" t="s">
        <v>2076</v>
      </c>
      <c r="Q3592" t="s">
        <v>4113</v>
      </c>
      <c r="R3592" t="b">
        <v>1</v>
      </c>
      <c r="S3592" t="b">
        <v>1</v>
      </c>
      <c r="T3592" t="s">
        <v>425</v>
      </c>
      <c r="U3592">
        <v>0</v>
      </c>
      <c r="V3592" s="30" t="s">
        <v>2235</v>
      </c>
      <c r="AB3592"/>
      <c r="AD3592" s="27"/>
    </row>
    <row r="3593" spans="1:39" ht="15" customHeight="1" x14ac:dyDescent="0.3">
      <c r="A3593" s="38" t="s">
        <v>7387</v>
      </c>
      <c r="B3593" t="s">
        <v>7388</v>
      </c>
      <c r="C3593" t="s">
        <v>2092</v>
      </c>
      <c r="D3593" t="s">
        <v>282</v>
      </c>
      <c r="E3593" t="s">
        <v>304</v>
      </c>
      <c r="G3593" t="s">
        <v>313</v>
      </c>
      <c r="H3593" t="s">
        <v>313</v>
      </c>
      <c r="I3593" t="s">
        <v>7389</v>
      </c>
      <c r="J3593" t="s">
        <v>284</v>
      </c>
      <c r="K3593" t="s">
        <v>2094</v>
      </c>
      <c r="M3593" t="s">
        <v>294</v>
      </c>
      <c r="N3593" t="s">
        <v>295</v>
      </c>
      <c r="O3593" t="s">
        <v>2076</v>
      </c>
      <c r="Q3593" t="s">
        <v>305</v>
      </c>
      <c r="R3593" t="b">
        <v>0</v>
      </c>
      <c r="S3593" t="b">
        <v>0</v>
      </c>
      <c r="T3593" s="31" t="s">
        <v>426</v>
      </c>
      <c r="U3593" s="31">
        <v>1</v>
      </c>
      <c r="V3593" s="30" t="s">
        <v>7390</v>
      </c>
      <c r="W3593" t="s">
        <v>7391</v>
      </c>
      <c r="X3593" t="s">
        <v>282</v>
      </c>
      <c r="Y3593" t="s">
        <v>305</v>
      </c>
      <c r="Z3593" t="s">
        <v>284</v>
      </c>
      <c r="AA3593" t="s">
        <v>304</v>
      </c>
      <c r="AB3593"/>
      <c r="AD3593" s="27" t="s">
        <v>2094</v>
      </c>
      <c r="AE3593" t="s">
        <v>326</v>
      </c>
      <c r="AF3593" t="s">
        <v>285</v>
      </c>
      <c r="AH3593" t="s">
        <v>674</v>
      </c>
      <c r="AI3593" t="s">
        <v>26578</v>
      </c>
      <c r="AJ3593" t="s">
        <v>26579</v>
      </c>
      <c r="AK3593" t="s">
        <v>2082</v>
      </c>
      <c r="AL3593" s="12">
        <v>46107.436493055553</v>
      </c>
      <c r="AM3593" t="s">
        <v>309</v>
      </c>
    </row>
    <row r="3594" spans="1:39" ht="15" customHeight="1" x14ac:dyDescent="0.3">
      <c r="A3594" s="38" t="s">
        <v>7593</v>
      </c>
      <c r="B3594" t="s">
        <v>7348</v>
      </c>
      <c r="C3594" t="s">
        <v>2092</v>
      </c>
      <c r="D3594" t="s">
        <v>282</v>
      </c>
      <c r="E3594" t="s">
        <v>316</v>
      </c>
      <c r="G3594" t="s">
        <v>318</v>
      </c>
      <c r="I3594" t="s">
        <v>7594</v>
      </c>
      <c r="J3594" t="s">
        <v>284</v>
      </c>
      <c r="K3594" t="s">
        <v>2075</v>
      </c>
      <c r="M3594" t="s">
        <v>294</v>
      </c>
      <c r="N3594" t="s">
        <v>295</v>
      </c>
      <c r="O3594" t="s">
        <v>2076</v>
      </c>
      <c r="Q3594" t="s">
        <v>4113</v>
      </c>
      <c r="R3594" t="b">
        <v>1</v>
      </c>
      <c r="S3594" t="b">
        <v>1</v>
      </c>
      <c r="T3594" t="s">
        <v>425</v>
      </c>
      <c r="U3594">
        <v>0</v>
      </c>
      <c r="V3594" s="32" t="s">
        <v>2235</v>
      </c>
      <c r="AB3594"/>
      <c r="AD3594" s="27"/>
    </row>
    <row r="3595" spans="1:39" ht="15" customHeight="1" x14ac:dyDescent="0.3">
      <c r="A3595" s="38" t="s">
        <v>7521</v>
      </c>
      <c r="B3595" t="s">
        <v>7522</v>
      </c>
      <c r="C3595" t="s">
        <v>2092</v>
      </c>
      <c r="D3595" t="s">
        <v>282</v>
      </c>
      <c r="E3595" t="s">
        <v>316</v>
      </c>
      <c r="G3595" t="s">
        <v>318</v>
      </c>
      <c r="I3595" t="s">
        <v>7523</v>
      </c>
      <c r="J3595" t="s">
        <v>284</v>
      </c>
      <c r="K3595" t="s">
        <v>2075</v>
      </c>
      <c r="M3595" t="s">
        <v>294</v>
      </c>
      <c r="N3595" t="s">
        <v>295</v>
      </c>
      <c r="O3595" t="s">
        <v>2076</v>
      </c>
      <c r="Q3595" t="s">
        <v>4113</v>
      </c>
      <c r="R3595" t="b">
        <v>1</v>
      </c>
      <c r="S3595" t="b">
        <v>1</v>
      </c>
      <c r="T3595" t="s">
        <v>425</v>
      </c>
      <c r="U3595">
        <v>0</v>
      </c>
      <c r="V3595" s="30" t="s">
        <v>2235</v>
      </c>
      <c r="AB3595"/>
      <c r="AD3595" s="27"/>
    </row>
    <row r="3596" spans="1:39" ht="15" customHeight="1" x14ac:dyDescent="0.3">
      <c r="A3596" s="38" t="s">
        <v>7370</v>
      </c>
      <c r="B3596" t="s">
        <v>7371</v>
      </c>
      <c r="C3596" t="s">
        <v>2092</v>
      </c>
      <c r="D3596" t="s">
        <v>282</v>
      </c>
      <c r="E3596" t="s">
        <v>316</v>
      </c>
      <c r="G3596" t="s">
        <v>318</v>
      </c>
      <c r="I3596" t="s">
        <v>7372</v>
      </c>
      <c r="J3596" t="s">
        <v>284</v>
      </c>
      <c r="K3596" t="s">
        <v>2075</v>
      </c>
      <c r="M3596" t="s">
        <v>294</v>
      </c>
      <c r="N3596" t="s">
        <v>295</v>
      </c>
      <c r="O3596" t="s">
        <v>2076</v>
      </c>
      <c r="Q3596" t="s">
        <v>4113</v>
      </c>
      <c r="R3596" t="b">
        <v>1</v>
      </c>
      <c r="S3596" t="b">
        <v>1</v>
      </c>
      <c r="T3596" t="s">
        <v>425</v>
      </c>
      <c r="U3596">
        <v>0</v>
      </c>
      <c r="V3596" s="30" t="s">
        <v>2235</v>
      </c>
      <c r="AB3596"/>
      <c r="AD3596" s="27"/>
    </row>
    <row r="3597" spans="1:39" ht="15" customHeight="1" x14ac:dyDescent="0.3">
      <c r="A3597" s="38" t="s">
        <v>7154</v>
      </c>
      <c r="B3597" t="s">
        <v>7088</v>
      </c>
      <c r="C3597" t="s">
        <v>2092</v>
      </c>
      <c r="D3597" t="s">
        <v>282</v>
      </c>
      <c r="E3597" t="s">
        <v>322</v>
      </c>
      <c r="G3597" t="s">
        <v>320</v>
      </c>
      <c r="H3597" t="s">
        <v>320</v>
      </c>
      <c r="I3597" t="s">
        <v>7155</v>
      </c>
      <c r="J3597" t="s">
        <v>284</v>
      </c>
      <c r="K3597" t="s">
        <v>2094</v>
      </c>
      <c r="M3597" t="s">
        <v>294</v>
      </c>
      <c r="N3597" t="s">
        <v>295</v>
      </c>
      <c r="O3597" t="s">
        <v>2076</v>
      </c>
      <c r="Q3597" t="s">
        <v>305</v>
      </c>
      <c r="R3597" t="b">
        <v>0</v>
      </c>
      <c r="S3597" t="b">
        <v>0</v>
      </c>
      <c r="T3597" t="s">
        <v>426</v>
      </c>
      <c r="U3597">
        <v>1</v>
      </c>
      <c r="V3597" s="30" t="s">
        <v>7156</v>
      </c>
      <c r="W3597" t="s">
        <v>7157</v>
      </c>
      <c r="X3597" t="s">
        <v>282</v>
      </c>
      <c r="Y3597" t="s">
        <v>305</v>
      </c>
      <c r="Z3597" t="s">
        <v>284</v>
      </c>
      <c r="AA3597" t="s">
        <v>322</v>
      </c>
      <c r="AB3597"/>
      <c r="AD3597" s="27" t="s">
        <v>2094</v>
      </c>
      <c r="AE3597" t="s">
        <v>289</v>
      </c>
      <c r="AF3597" t="s">
        <v>294</v>
      </c>
      <c r="AH3597" t="s">
        <v>625</v>
      </c>
      <c r="AI3597" t="s">
        <v>26578</v>
      </c>
      <c r="AJ3597" t="s">
        <v>26579</v>
      </c>
      <c r="AK3597" t="s">
        <v>2082</v>
      </c>
      <c r="AL3597" s="12">
        <v>46107.434317129628</v>
      </c>
      <c r="AM3597" t="s">
        <v>309</v>
      </c>
    </row>
    <row r="3598" spans="1:39" ht="15" customHeight="1" x14ac:dyDescent="0.3">
      <c r="A3598" s="38" t="s">
        <v>6973</v>
      </c>
      <c r="B3598" t="s">
        <v>6974</v>
      </c>
      <c r="C3598" t="s">
        <v>2092</v>
      </c>
      <c r="D3598" t="s">
        <v>282</v>
      </c>
      <c r="E3598" t="s">
        <v>25542</v>
      </c>
      <c r="G3598" t="s">
        <v>25728</v>
      </c>
      <c r="H3598" t="s">
        <v>25723</v>
      </c>
      <c r="I3598" t="s">
        <v>6975</v>
      </c>
      <c r="J3598" t="s">
        <v>284</v>
      </c>
      <c r="K3598" t="s">
        <v>2075</v>
      </c>
      <c r="M3598" t="s">
        <v>330</v>
      </c>
      <c r="N3598" t="s">
        <v>286</v>
      </c>
      <c r="O3598" t="s">
        <v>2076</v>
      </c>
      <c r="P3598" t="s">
        <v>331</v>
      </c>
      <c r="Q3598" t="s">
        <v>288</v>
      </c>
      <c r="R3598" t="b">
        <v>0</v>
      </c>
      <c r="S3598" t="b">
        <v>0</v>
      </c>
      <c r="T3598" t="s">
        <v>426</v>
      </c>
      <c r="U3598">
        <v>1</v>
      </c>
      <c r="V3598" s="30" t="s">
        <v>6976</v>
      </c>
      <c r="W3598" t="s">
        <v>6977</v>
      </c>
      <c r="X3598" t="s">
        <v>282</v>
      </c>
      <c r="Y3598" t="s">
        <v>288</v>
      </c>
      <c r="Z3598" t="s">
        <v>284</v>
      </c>
      <c r="AA3598" t="s">
        <v>283</v>
      </c>
      <c r="AB3598"/>
      <c r="AD3598" s="27" t="s">
        <v>2075</v>
      </c>
      <c r="AE3598" t="s">
        <v>289</v>
      </c>
      <c r="AF3598" t="s">
        <v>330</v>
      </c>
      <c r="AH3598" t="s">
        <v>579</v>
      </c>
      <c r="AI3598" t="s">
        <v>26094</v>
      </c>
      <c r="AJ3598" t="s">
        <v>26095</v>
      </c>
      <c r="AK3598" t="s">
        <v>2082</v>
      </c>
      <c r="AL3598" s="12">
        <v>46129.420347222222</v>
      </c>
      <c r="AM3598" t="s">
        <v>291</v>
      </c>
    </row>
    <row r="3599" spans="1:39" ht="15" customHeight="1" x14ac:dyDescent="0.3">
      <c r="A3599" s="38" t="s">
        <v>7062</v>
      </c>
      <c r="B3599" t="s">
        <v>7063</v>
      </c>
      <c r="C3599" t="s">
        <v>2092</v>
      </c>
      <c r="D3599" t="s">
        <v>282</v>
      </c>
      <c r="E3599" t="s">
        <v>299</v>
      </c>
      <c r="G3599" t="s">
        <v>320</v>
      </c>
      <c r="H3599" t="s">
        <v>320</v>
      </c>
      <c r="I3599" t="s">
        <v>7064</v>
      </c>
      <c r="J3599" t="s">
        <v>284</v>
      </c>
      <c r="K3599" t="s">
        <v>2094</v>
      </c>
      <c r="M3599" t="s">
        <v>294</v>
      </c>
      <c r="N3599" t="s">
        <v>295</v>
      </c>
      <c r="O3599" t="s">
        <v>2076</v>
      </c>
      <c r="Q3599" t="s">
        <v>305</v>
      </c>
      <c r="R3599" t="b">
        <v>0</v>
      </c>
      <c r="S3599" t="b">
        <v>0</v>
      </c>
      <c r="T3599" t="s">
        <v>426</v>
      </c>
      <c r="U3599">
        <v>1</v>
      </c>
      <c r="V3599" s="32" t="s">
        <v>7067</v>
      </c>
      <c r="W3599" t="s">
        <v>7068</v>
      </c>
      <c r="X3599" t="s">
        <v>282</v>
      </c>
      <c r="Y3599" t="s">
        <v>305</v>
      </c>
      <c r="Z3599" t="s">
        <v>284</v>
      </c>
      <c r="AA3599" t="s">
        <v>299</v>
      </c>
      <c r="AB3599"/>
      <c r="AD3599" s="27" t="s">
        <v>2075</v>
      </c>
      <c r="AE3599" t="s">
        <v>26030</v>
      </c>
      <c r="AF3599" t="s">
        <v>294</v>
      </c>
      <c r="AH3599" t="s">
        <v>674</v>
      </c>
      <c r="AI3599" t="s">
        <v>26578</v>
      </c>
      <c r="AJ3599" t="s">
        <v>26579</v>
      </c>
      <c r="AK3599" t="s">
        <v>2082</v>
      </c>
      <c r="AL3599" s="12">
        <v>46122.220671296294</v>
      </c>
      <c r="AM3599" t="s">
        <v>309</v>
      </c>
    </row>
    <row r="3600" spans="1:39" ht="15" customHeight="1" x14ac:dyDescent="0.3">
      <c r="A3600" s="38" t="s">
        <v>7062</v>
      </c>
      <c r="B3600" t="s">
        <v>7063</v>
      </c>
      <c r="C3600" t="s">
        <v>2092</v>
      </c>
      <c r="D3600" t="s">
        <v>282</v>
      </c>
      <c r="E3600" t="s">
        <v>299</v>
      </c>
      <c r="G3600" t="s">
        <v>320</v>
      </c>
      <c r="H3600" t="s">
        <v>320</v>
      </c>
      <c r="I3600" t="s">
        <v>7064</v>
      </c>
      <c r="J3600" t="s">
        <v>284</v>
      </c>
      <c r="K3600" t="s">
        <v>2094</v>
      </c>
      <c r="M3600" t="s">
        <v>294</v>
      </c>
      <c r="N3600" t="s">
        <v>295</v>
      </c>
      <c r="O3600" t="s">
        <v>2076</v>
      </c>
      <c r="Q3600" t="s">
        <v>305</v>
      </c>
      <c r="R3600" t="b">
        <v>0</v>
      </c>
      <c r="S3600" t="b">
        <v>0</v>
      </c>
      <c r="T3600" t="s">
        <v>426</v>
      </c>
      <c r="U3600">
        <v>1</v>
      </c>
      <c r="V3600" s="32" t="s">
        <v>7065</v>
      </c>
      <c r="W3600" t="s">
        <v>7066</v>
      </c>
      <c r="X3600" t="s">
        <v>282</v>
      </c>
      <c r="Y3600" t="s">
        <v>305</v>
      </c>
      <c r="Z3600" t="s">
        <v>284</v>
      </c>
      <c r="AA3600" t="s">
        <v>299</v>
      </c>
      <c r="AB3600"/>
      <c r="AD3600" s="27" t="s">
        <v>2075</v>
      </c>
      <c r="AE3600" t="s">
        <v>26030</v>
      </c>
      <c r="AF3600" t="s">
        <v>294</v>
      </c>
      <c r="AH3600" t="s">
        <v>674</v>
      </c>
      <c r="AI3600" t="s">
        <v>26578</v>
      </c>
      <c r="AJ3600" t="s">
        <v>26579</v>
      </c>
      <c r="AK3600" t="s">
        <v>2082</v>
      </c>
      <c r="AL3600" s="12">
        <v>46122.221631944441</v>
      </c>
      <c r="AM3600" t="s">
        <v>309</v>
      </c>
    </row>
    <row r="3601" spans="1:39" ht="15" customHeight="1" x14ac:dyDescent="0.3">
      <c r="A3601" s="38" t="s">
        <v>7013</v>
      </c>
      <c r="B3601" t="s">
        <v>7014</v>
      </c>
      <c r="C3601" t="s">
        <v>2092</v>
      </c>
      <c r="D3601" t="s">
        <v>282</v>
      </c>
      <c r="E3601" t="s">
        <v>299</v>
      </c>
      <c r="G3601" t="s">
        <v>327</v>
      </c>
      <c r="I3601" t="s">
        <v>7015</v>
      </c>
      <c r="J3601" t="s">
        <v>284</v>
      </c>
      <c r="K3601" t="s">
        <v>2075</v>
      </c>
      <c r="M3601" t="s">
        <v>294</v>
      </c>
      <c r="N3601" t="s">
        <v>295</v>
      </c>
      <c r="O3601" t="s">
        <v>2076</v>
      </c>
      <c r="Q3601" t="s">
        <v>324</v>
      </c>
      <c r="R3601" t="b">
        <v>0</v>
      </c>
      <c r="S3601" t="b">
        <v>0</v>
      </c>
      <c r="T3601" t="s">
        <v>25455</v>
      </c>
      <c r="U3601" t="s">
        <v>2244</v>
      </c>
      <c r="V3601" s="32" t="s">
        <v>7016</v>
      </c>
      <c r="W3601" t="s">
        <v>7017</v>
      </c>
      <c r="X3601" t="s">
        <v>282</v>
      </c>
      <c r="Y3601" t="s">
        <v>324</v>
      </c>
      <c r="Z3601" t="s">
        <v>284</v>
      </c>
      <c r="AA3601" t="s">
        <v>319</v>
      </c>
      <c r="AB3601"/>
      <c r="AD3601" s="27" t="s">
        <v>2075</v>
      </c>
      <c r="AF3601" t="s">
        <v>294</v>
      </c>
      <c r="AH3601" t="s">
        <v>649</v>
      </c>
      <c r="AI3601" t="s">
        <v>26578</v>
      </c>
      <c r="AJ3601" t="s">
        <v>26579</v>
      </c>
      <c r="AK3601" t="s">
        <v>2082</v>
      </c>
      <c r="AL3601" s="12">
        <v>46120.418842592589</v>
      </c>
      <c r="AM3601" t="s">
        <v>291</v>
      </c>
    </row>
    <row r="3602" spans="1:39" ht="15" customHeight="1" x14ac:dyDescent="0.3">
      <c r="A3602" s="38" t="s">
        <v>7032</v>
      </c>
      <c r="B3602" t="s">
        <v>7033</v>
      </c>
      <c r="C3602" t="s">
        <v>2092</v>
      </c>
      <c r="D3602" t="s">
        <v>282</v>
      </c>
      <c r="E3602" t="s">
        <v>299</v>
      </c>
      <c r="G3602" t="s">
        <v>320</v>
      </c>
      <c r="H3602" t="s">
        <v>320</v>
      </c>
      <c r="I3602" t="s">
        <v>7034</v>
      </c>
      <c r="J3602" t="s">
        <v>284</v>
      </c>
      <c r="K3602" t="s">
        <v>2094</v>
      </c>
      <c r="M3602" t="s">
        <v>294</v>
      </c>
      <c r="N3602" t="s">
        <v>295</v>
      </c>
      <c r="O3602" t="s">
        <v>2076</v>
      </c>
      <c r="Q3602" t="s">
        <v>305</v>
      </c>
      <c r="R3602" t="b">
        <v>0</v>
      </c>
      <c r="S3602" t="b">
        <v>0</v>
      </c>
      <c r="T3602" t="s">
        <v>426</v>
      </c>
      <c r="U3602">
        <v>1</v>
      </c>
      <c r="V3602" s="32" t="s">
        <v>7035</v>
      </c>
      <c r="W3602" t="s">
        <v>7036</v>
      </c>
      <c r="X3602" t="s">
        <v>282</v>
      </c>
      <c r="Y3602" t="s">
        <v>305</v>
      </c>
      <c r="Z3602" t="s">
        <v>284</v>
      </c>
      <c r="AA3602" t="s">
        <v>299</v>
      </c>
      <c r="AB3602"/>
      <c r="AD3602" s="27" t="s">
        <v>2075</v>
      </c>
      <c r="AE3602" t="s">
        <v>26031</v>
      </c>
      <c r="AF3602" t="s">
        <v>294</v>
      </c>
      <c r="AH3602" t="s">
        <v>674</v>
      </c>
      <c r="AI3602" t="s">
        <v>26578</v>
      </c>
      <c r="AJ3602" t="s">
        <v>26579</v>
      </c>
      <c r="AK3602" t="s">
        <v>2082</v>
      </c>
      <c r="AL3602" s="12">
        <v>46122.219525462962</v>
      </c>
      <c r="AM3602" t="s">
        <v>309</v>
      </c>
    </row>
    <row r="3603" spans="1:39" ht="15" customHeight="1" x14ac:dyDescent="0.3">
      <c r="A3603" s="38" t="s">
        <v>7417</v>
      </c>
      <c r="B3603" t="s">
        <v>7418</v>
      </c>
      <c r="C3603" t="s">
        <v>2073</v>
      </c>
      <c r="D3603" t="s">
        <v>282</v>
      </c>
      <c r="E3603" t="s">
        <v>304</v>
      </c>
      <c r="H3603" t="s">
        <v>25803</v>
      </c>
      <c r="I3603" t="s">
        <v>7419</v>
      </c>
      <c r="J3603" t="s">
        <v>284</v>
      </c>
      <c r="K3603" t="s">
        <v>2094</v>
      </c>
      <c r="M3603" t="s">
        <v>294</v>
      </c>
      <c r="N3603" t="s">
        <v>295</v>
      </c>
      <c r="O3603" t="s">
        <v>2076</v>
      </c>
      <c r="Q3603" t="s">
        <v>311</v>
      </c>
      <c r="R3603" t="b">
        <v>0</v>
      </c>
      <c r="S3603" t="b">
        <v>0</v>
      </c>
      <c r="T3603" t="s">
        <v>426</v>
      </c>
      <c r="U3603">
        <v>1</v>
      </c>
      <c r="V3603" s="32" t="s">
        <v>6884</v>
      </c>
      <c r="W3603" t="s">
        <v>6885</v>
      </c>
      <c r="X3603" t="s">
        <v>282</v>
      </c>
      <c r="Y3603" t="s">
        <v>311</v>
      </c>
      <c r="Z3603" t="s">
        <v>284</v>
      </c>
      <c r="AA3603" t="s">
        <v>304</v>
      </c>
      <c r="AB3603"/>
      <c r="AD3603" s="27" t="s">
        <v>2094</v>
      </c>
      <c r="AF3603" t="s">
        <v>294</v>
      </c>
      <c r="AH3603" t="s">
        <v>2013</v>
      </c>
      <c r="AI3603" t="s">
        <v>2080</v>
      </c>
      <c r="AJ3603" t="s">
        <v>2081</v>
      </c>
      <c r="AK3603" t="s">
        <v>2082</v>
      </c>
      <c r="AL3603" s="12">
        <v>45832.431921296295</v>
      </c>
    </row>
    <row r="3604" spans="1:39" ht="15" customHeight="1" x14ac:dyDescent="0.3">
      <c r="A3604" s="38" t="s">
        <v>7125</v>
      </c>
      <c r="B3604" t="s">
        <v>7126</v>
      </c>
      <c r="C3604" t="s">
        <v>2092</v>
      </c>
      <c r="D3604" t="s">
        <v>282</v>
      </c>
      <c r="G3604" t="s">
        <v>318</v>
      </c>
      <c r="I3604" t="s">
        <v>7127</v>
      </c>
      <c r="J3604" t="s">
        <v>329</v>
      </c>
      <c r="K3604" t="s">
        <v>4453</v>
      </c>
      <c r="M3604" t="s">
        <v>294</v>
      </c>
      <c r="N3604" t="s">
        <v>295</v>
      </c>
      <c r="O3604" t="s">
        <v>2228</v>
      </c>
      <c r="R3604" t="b">
        <v>0</v>
      </c>
      <c r="S3604" t="b">
        <v>0</v>
      </c>
      <c r="T3604" t="s">
        <v>424</v>
      </c>
      <c r="U3604" t="s">
        <v>5446</v>
      </c>
      <c r="V3604" s="32" t="s">
        <v>3058</v>
      </c>
      <c r="AB3604"/>
      <c r="AD3604" s="27"/>
    </row>
    <row r="3605" spans="1:39" ht="15" customHeight="1" x14ac:dyDescent="0.3">
      <c r="A3605" s="38" t="s">
        <v>7701</v>
      </c>
      <c r="B3605" t="s">
        <v>7702</v>
      </c>
      <c r="C3605" t="s">
        <v>2092</v>
      </c>
      <c r="D3605" t="s">
        <v>282</v>
      </c>
      <c r="E3605" t="s">
        <v>299</v>
      </c>
      <c r="G3605" t="s">
        <v>313</v>
      </c>
      <c r="H3605" t="s">
        <v>313</v>
      </c>
      <c r="I3605" t="s">
        <v>7703</v>
      </c>
      <c r="J3605" t="s">
        <v>284</v>
      </c>
      <c r="K3605" t="s">
        <v>2094</v>
      </c>
      <c r="M3605" t="s">
        <v>294</v>
      </c>
      <c r="N3605" t="s">
        <v>295</v>
      </c>
      <c r="O3605" t="s">
        <v>2076</v>
      </c>
      <c r="Q3605" t="s">
        <v>288</v>
      </c>
      <c r="R3605" t="b">
        <v>0</v>
      </c>
      <c r="S3605" t="b">
        <v>0</v>
      </c>
      <c r="T3605" t="s">
        <v>25455</v>
      </c>
      <c r="U3605" t="s">
        <v>2244</v>
      </c>
      <c r="V3605" s="32" t="s">
        <v>7191</v>
      </c>
      <c r="W3605" t="s">
        <v>7192</v>
      </c>
      <c r="X3605" t="s">
        <v>282</v>
      </c>
      <c r="Y3605" t="s">
        <v>288</v>
      </c>
      <c r="Z3605" t="s">
        <v>284</v>
      </c>
      <c r="AA3605" t="s">
        <v>304</v>
      </c>
      <c r="AB3605"/>
      <c r="AD3605" s="27" t="s">
        <v>2094</v>
      </c>
      <c r="AE3605" t="s">
        <v>289</v>
      </c>
      <c r="AF3605" t="s">
        <v>294</v>
      </c>
      <c r="AH3605" t="s">
        <v>683</v>
      </c>
      <c r="AI3605" t="s">
        <v>26082</v>
      </c>
      <c r="AJ3605" t="s">
        <v>26086</v>
      </c>
      <c r="AK3605" t="s">
        <v>2082</v>
      </c>
      <c r="AL3605" s="12">
        <v>46107.230208333334</v>
      </c>
      <c r="AM3605" t="s">
        <v>309</v>
      </c>
    </row>
    <row r="3606" spans="1:39" ht="15" customHeight="1" x14ac:dyDescent="0.3">
      <c r="A3606" s="38" t="s">
        <v>7701</v>
      </c>
      <c r="B3606" t="s">
        <v>7702</v>
      </c>
      <c r="C3606" t="s">
        <v>2092</v>
      </c>
      <c r="D3606" t="s">
        <v>282</v>
      </c>
      <c r="E3606" t="s">
        <v>299</v>
      </c>
      <c r="G3606" t="s">
        <v>313</v>
      </c>
      <c r="H3606" t="s">
        <v>313</v>
      </c>
      <c r="I3606" t="s">
        <v>7703</v>
      </c>
      <c r="J3606" t="s">
        <v>284</v>
      </c>
      <c r="K3606" t="s">
        <v>2094</v>
      </c>
      <c r="M3606" t="s">
        <v>294</v>
      </c>
      <c r="N3606" t="s">
        <v>295</v>
      </c>
      <c r="O3606" t="s">
        <v>2076</v>
      </c>
      <c r="Q3606" t="s">
        <v>288</v>
      </c>
      <c r="R3606" t="b">
        <v>0</v>
      </c>
      <c r="S3606" t="b">
        <v>0</v>
      </c>
      <c r="T3606" t="s">
        <v>25455</v>
      </c>
      <c r="U3606" t="s">
        <v>2244</v>
      </c>
      <c r="V3606" s="32" t="s">
        <v>7193</v>
      </c>
      <c r="W3606" t="s">
        <v>7194</v>
      </c>
      <c r="X3606" t="s">
        <v>282</v>
      </c>
      <c r="Y3606" t="s">
        <v>288</v>
      </c>
      <c r="Z3606" t="s">
        <v>284</v>
      </c>
      <c r="AA3606" t="s">
        <v>304</v>
      </c>
      <c r="AB3606"/>
      <c r="AD3606" s="27" t="s">
        <v>2094</v>
      </c>
      <c r="AE3606" t="s">
        <v>347</v>
      </c>
      <c r="AF3606" t="s">
        <v>294</v>
      </c>
      <c r="AH3606" t="s">
        <v>674</v>
      </c>
      <c r="AI3606" t="s">
        <v>26082</v>
      </c>
      <c r="AJ3606" t="s">
        <v>26086</v>
      </c>
      <c r="AK3606" t="s">
        <v>2082</v>
      </c>
      <c r="AL3606" s="12">
        <v>46107.225902777776</v>
      </c>
      <c r="AM3606" t="s">
        <v>309</v>
      </c>
    </row>
    <row r="3607" spans="1:39" ht="15" customHeight="1" x14ac:dyDescent="0.3">
      <c r="A3607" s="38" t="s">
        <v>7075</v>
      </c>
      <c r="B3607" t="s">
        <v>7076</v>
      </c>
      <c r="C3607" t="s">
        <v>2092</v>
      </c>
      <c r="D3607" t="s">
        <v>282</v>
      </c>
      <c r="E3607" t="s">
        <v>319</v>
      </c>
      <c r="G3607" t="s">
        <v>320</v>
      </c>
      <c r="H3607" t="s">
        <v>320</v>
      </c>
      <c r="I3607" t="s">
        <v>7077</v>
      </c>
      <c r="J3607" t="s">
        <v>284</v>
      </c>
      <c r="K3607" t="s">
        <v>2094</v>
      </c>
      <c r="M3607" t="s">
        <v>294</v>
      </c>
      <c r="N3607" t="s">
        <v>295</v>
      </c>
      <c r="O3607" t="s">
        <v>2076</v>
      </c>
      <c r="Q3607" t="s">
        <v>305</v>
      </c>
      <c r="R3607" t="b">
        <v>0</v>
      </c>
      <c r="S3607" t="b">
        <v>0</v>
      </c>
      <c r="T3607" t="s">
        <v>426</v>
      </c>
      <c r="U3607">
        <v>1</v>
      </c>
      <c r="V3607" s="32" t="s">
        <v>7078</v>
      </c>
      <c r="W3607" t="s">
        <v>7079</v>
      </c>
      <c r="X3607" t="s">
        <v>282</v>
      </c>
      <c r="Y3607" t="s">
        <v>305</v>
      </c>
      <c r="Z3607" t="s">
        <v>284</v>
      </c>
      <c r="AA3607" t="s">
        <v>319</v>
      </c>
      <c r="AB3607"/>
      <c r="AD3607" s="27" t="s">
        <v>2094</v>
      </c>
      <c r="AE3607" t="s">
        <v>26031</v>
      </c>
      <c r="AF3607" t="s">
        <v>285</v>
      </c>
      <c r="AH3607" t="s">
        <v>674</v>
      </c>
      <c r="AI3607" t="s">
        <v>26578</v>
      </c>
      <c r="AJ3607" t="s">
        <v>26579</v>
      </c>
      <c r="AK3607" t="s">
        <v>2082</v>
      </c>
      <c r="AL3607" s="12">
        <v>46120.365879629629</v>
      </c>
      <c r="AM3607" t="s">
        <v>309</v>
      </c>
    </row>
    <row r="3608" spans="1:39" ht="15" customHeight="1" x14ac:dyDescent="0.3">
      <c r="A3608" s="38" t="s">
        <v>7535</v>
      </c>
      <c r="B3608" t="s">
        <v>7536</v>
      </c>
      <c r="C3608" t="s">
        <v>2073</v>
      </c>
      <c r="D3608" t="s">
        <v>282</v>
      </c>
      <c r="E3608" t="s">
        <v>319</v>
      </c>
      <c r="H3608" t="s">
        <v>293</v>
      </c>
      <c r="I3608" t="s">
        <v>7537</v>
      </c>
      <c r="J3608" t="s">
        <v>310</v>
      </c>
      <c r="K3608" t="s">
        <v>2094</v>
      </c>
      <c r="M3608" t="s">
        <v>294</v>
      </c>
      <c r="N3608" t="s">
        <v>295</v>
      </c>
      <c r="O3608" t="s">
        <v>2076</v>
      </c>
      <c r="Q3608" t="s">
        <v>311</v>
      </c>
      <c r="R3608" t="b">
        <v>0</v>
      </c>
      <c r="S3608" t="b">
        <v>0</v>
      </c>
      <c r="T3608" t="s">
        <v>426</v>
      </c>
      <c r="U3608">
        <v>1</v>
      </c>
      <c r="V3608" s="32" t="s">
        <v>2156</v>
      </c>
      <c r="W3608" t="s">
        <v>2157</v>
      </c>
      <c r="X3608" t="s">
        <v>282</v>
      </c>
      <c r="Y3608" t="s">
        <v>311</v>
      </c>
      <c r="Z3608" t="s">
        <v>310</v>
      </c>
      <c r="AA3608" t="s">
        <v>319</v>
      </c>
      <c r="AB3608"/>
      <c r="AD3608" s="27" t="s">
        <v>2075</v>
      </c>
      <c r="AF3608" t="s">
        <v>338</v>
      </c>
      <c r="AH3608" t="s">
        <v>1946</v>
      </c>
      <c r="AI3608" t="s">
        <v>2114</v>
      </c>
      <c r="AJ3608" t="s">
        <v>2115</v>
      </c>
      <c r="AK3608" t="s">
        <v>2082</v>
      </c>
      <c r="AL3608" s="12">
        <v>45774.171226851853</v>
      </c>
    </row>
    <row r="3609" spans="1:39" ht="15" customHeight="1" x14ac:dyDescent="0.3">
      <c r="A3609" s="38" t="s">
        <v>7049</v>
      </c>
      <c r="B3609" t="s">
        <v>7050</v>
      </c>
      <c r="C3609" t="s">
        <v>2092</v>
      </c>
      <c r="D3609" t="s">
        <v>282</v>
      </c>
      <c r="E3609" t="s">
        <v>319</v>
      </c>
      <c r="G3609" t="s">
        <v>320</v>
      </c>
      <c r="H3609" t="s">
        <v>320</v>
      </c>
      <c r="I3609" t="s">
        <v>7051</v>
      </c>
      <c r="J3609" t="s">
        <v>284</v>
      </c>
      <c r="K3609" t="s">
        <v>2094</v>
      </c>
      <c r="M3609" t="s">
        <v>294</v>
      </c>
      <c r="N3609" t="s">
        <v>295</v>
      </c>
      <c r="O3609" t="s">
        <v>2076</v>
      </c>
      <c r="Q3609" t="s">
        <v>301</v>
      </c>
      <c r="R3609" t="b">
        <v>0</v>
      </c>
      <c r="S3609" t="b">
        <v>0</v>
      </c>
      <c r="T3609" s="31" t="s">
        <v>426</v>
      </c>
      <c r="U3609" s="31">
        <v>1</v>
      </c>
      <c r="V3609" s="32" t="s">
        <v>7052</v>
      </c>
      <c r="W3609" t="s">
        <v>7053</v>
      </c>
      <c r="X3609" t="s">
        <v>282</v>
      </c>
      <c r="Y3609" t="s">
        <v>301</v>
      </c>
      <c r="Z3609" t="s">
        <v>284</v>
      </c>
      <c r="AA3609" t="s">
        <v>319</v>
      </c>
      <c r="AB3609"/>
      <c r="AD3609" s="27" t="s">
        <v>2075</v>
      </c>
      <c r="AE3609" t="s">
        <v>26031</v>
      </c>
      <c r="AF3609" t="s">
        <v>294</v>
      </c>
      <c r="AH3609" t="s">
        <v>641</v>
      </c>
      <c r="AI3609" t="s">
        <v>26094</v>
      </c>
      <c r="AJ3609" t="s">
        <v>26095</v>
      </c>
      <c r="AK3609" t="s">
        <v>2082</v>
      </c>
      <c r="AL3609" s="12">
        <v>46122.264166666668</v>
      </c>
      <c r="AM3609" t="s">
        <v>291</v>
      </c>
    </row>
    <row r="3610" spans="1:39" ht="15" customHeight="1" x14ac:dyDescent="0.3">
      <c r="A3610" s="38" t="s">
        <v>6980</v>
      </c>
      <c r="B3610" t="s">
        <v>6981</v>
      </c>
      <c r="C3610" t="s">
        <v>2092</v>
      </c>
      <c r="D3610" t="s">
        <v>282</v>
      </c>
      <c r="E3610" t="s">
        <v>283</v>
      </c>
      <c r="G3610" t="s">
        <v>396</v>
      </c>
      <c r="I3610" t="s">
        <v>6982</v>
      </c>
      <c r="J3610" t="s">
        <v>284</v>
      </c>
      <c r="K3610" t="s">
        <v>2075</v>
      </c>
      <c r="M3610" t="s">
        <v>330</v>
      </c>
      <c r="N3610" t="s">
        <v>355</v>
      </c>
      <c r="O3610" t="s">
        <v>2256</v>
      </c>
      <c r="Q3610" t="s">
        <v>352</v>
      </c>
      <c r="R3610" t="b">
        <v>1</v>
      </c>
      <c r="S3610" t="b">
        <v>1</v>
      </c>
      <c r="T3610" s="31" t="s">
        <v>425</v>
      </c>
      <c r="U3610" s="31">
        <v>0</v>
      </c>
      <c r="V3610" s="32" t="s">
        <v>2235</v>
      </c>
      <c r="AB3610"/>
      <c r="AD3610" s="27"/>
    </row>
    <row r="3611" spans="1:39" ht="15" customHeight="1" x14ac:dyDescent="0.3">
      <c r="A3611" s="38" t="s">
        <v>6980</v>
      </c>
      <c r="B3611" t="s">
        <v>6981</v>
      </c>
      <c r="C3611" t="s">
        <v>2092</v>
      </c>
      <c r="D3611" t="s">
        <v>282</v>
      </c>
      <c r="E3611" t="s">
        <v>283</v>
      </c>
      <c r="G3611" t="s">
        <v>396</v>
      </c>
      <c r="I3611" t="s">
        <v>6982</v>
      </c>
      <c r="J3611" t="s">
        <v>284</v>
      </c>
      <c r="K3611" t="s">
        <v>2075</v>
      </c>
      <c r="M3611" t="s">
        <v>330</v>
      </c>
      <c r="N3611" t="s">
        <v>355</v>
      </c>
      <c r="O3611" t="s">
        <v>2256</v>
      </c>
      <c r="Q3611" t="s">
        <v>356</v>
      </c>
      <c r="R3611" t="b">
        <v>1</v>
      </c>
      <c r="S3611" t="b">
        <v>1</v>
      </c>
      <c r="T3611" t="s">
        <v>425</v>
      </c>
      <c r="U3611">
        <v>0</v>
      </c>
      <c r="V3611" s="32" t="s">
        <v>2235</v>
      </c>
      <c r="AB3611"/>
      <c r="AD3611" s="27"/>
    </row>
    <row r="3612" spans="1:39" ht="15" customHeight="1" x14ac:dyDescent="0.3">
      <c r="A3612" s="38" t="s">
        <v>7172</v>
      </c>
      <c r="B3612" t="s">
        <v>7173</v>
      </c>
      <c r="C3612" t="s">
        <v>2092</v>
      </c>
      <c r="D3612" t="s">
        <v>282</v>
      </c>
      <c r="E3612" t="s">
        <v>299</v>
      </c>
      <c r="G3612" t="s">
        <v>25834</v>
      </c>
      <c r="H3612" t="s">
        <v>25792</v>
      </c>
      <c r="I3612" t="s">
        <v>7174</v>
      </c>
      <c r="J3612" t="s">
        <v>284</v>
      </c>
      <c r="K3612" t="s">
        <v>2094</v>
      </c>
      <c r="M3612" t="s">
        <v>285</v>
      </c>
      <c r="N3612" t="s">
        <v>286</v>
      </c>
      <c r="O3612" t="s">
        <v>2076</v>
      </c>
      <c r="Q3612" t="s">
        <v>305</v>
      </c>
      <c r="R3612" t="b">
        <v>0</v>
      </c>
      <c r="S3612" t="b">
        <v>0</v>
      </c>
      <c r="T3612" t="s">
        <v>426</v>
      </c>
      <c r="U3612">
        <v>1</v>
      </c>
      <c r="V3612" s="32" t="s">
        <v>7098</v>
      </c>
      <c r="W3612" t="s">
        <v>7099</v>
      </c>
      <c r="X3612" t="s">
        <v>282</v>
      </c>
      <c r="Y3612" t="s">
        <v>305</v>
      </c>
      <c r="Z3612" t="s">
        <v>284</v>
      </c>
      <c r="AA3612" t="s">
        <v>319</v>
      </c>
      <c r="AB3612"/>
      <c r="AD3612" s="27" t="s">
        <v>2094</v>
      </c>
      <c r="AE3612" t="s">
        <v>26031</v>
      </c>
      <c r="AF3612" t="s">
        <v>285</v>
      </c>
      <c r="AH3612" t="s">
        <v>674</v>
      </c>
      <c r="AI3612" t="s">
        <v>26578</v>
      </c>
      <c r="AJ3612" t="s">
        <v>26579</v>
      </c>
      <c r="AK3612" t="s">
        <v>2082</v>
      </c>
      <c r="AL3612" s="12">
        <v>46120.37023148148</v>
      </c>
      <c r="AM3612" t="s">
        <v>309</v>
      </c>
    </row>
    <row r="3613" spans="1:39" ht="15" customHeight="1" x14ac:dyDescent="0.3">
      <c r="A3613" s="38" t="s">
        <v>6983</v>
      </c>
      <c r="B3613" t="s">
        <v>6984</v>
      </c>
      <c r="C3613" t="s">
        <v>2092</v>
      </c>
      <c r="D3613" t="s">
        <v>282</v>
      </c>
      <c r="E3613" t="s">
        <v>283</v>
      </c>
      <c r="G3613" t="s">
        <v>396</v>
      </c>
      <c r="I3613" t="s">
        <v>6985</v>
      </c>
      <c r="J3613" t="s">
        <v>284</v>
      </c>
      <c r="K3613" t="s">
        <v>2075</v>
      </c>
      <c r="M3613" t="s">
        <v>330</v>
      </c>
      <c r="N3613" t="s">
        <v>355</v>
      </c>
      <c r="O3613" t="s">
        <v>2256</v>
      </c>
      <c r="Q3613" t="s">
        <v>385</v>
      </c>
      <c r="R3613" t="b">
        <v>1</v>
      </c>
      <c r="S3613" t="b">
        <v>1</v>
      </c>
      <c r="T3613" s="31" t="s">
        <v>425</v>
      </c>
      <c r="U3613" s="31">
        <v>0</v>
      </c>
      <c r="V3613" s="32" t="s">
        <v>2235</v>
      </c>
      <c r="AB3613"/>
      <c r="AD3613" s="27"/>
    </row>
    <row r="3614" spans="1:39" ht="15" customHeight="1" x14ac:dyDescent="0.3">
      <c r="A3614" s="38" t="s">
        <v>6983</v>
      </c>
      <c r="B3614" t="s">
        <v>6984</v>
      </c>
      <c r="C3614" t="s">
        <v>2092</v>
      </c>
      <c r="D3614" t="s">
        <v>282</v>
      </c>
      <c r="E3614" t="s">
        <v>283</v>
      </c>
      <c r="G3614" t="s">
        <v>396</v>
      </c>
      <c r="I3614" t="s">
        <v>6985</v>
      </c>
      <c r="J3614" t="s">
        <v>284</v>
      </c>
      <c r="K3614" t="s">
        <v>2075</v>
      </c>
      <c r="M3614" t="s">
        <v>330</v>
      </c>
      <c r="N3614" t="s">
        <v>355</v>
      </c>
      <c r="O3614" t="s">
        <v>2256</v>
      </c>
      <c r="Q3614" t="s">
        <v>356</v>
      </c>
      <c r="R3614" t="b">
        <v>1</v>
      </c>
      <c r="S3614" t="b">
        <v>1</v>
      </c>
      <c r="T3614" t="s">
        <v>425</v>
      </c>
      <c r="U3614">
        <v>0</v>
      </c>
      <c r="V3614" s="32" t="s">
        <v>2235</v>
      </c>
      <c r="AB3614"/>
      <c r="AD3614" s="27"/>
    </row>
    <row r="3615" spans="1:39" ht="15" customHeight="1" x14ac:dyDescent="0.3">
      <c r="A3615" s="38" t="s">
        <v>7204</v>
      </c>
      <c r="B3615" t="s">
        <v>7205</v>
      </c>
      <c r="C3615" t="s">
        <v>2092</v>
      </c>
      <c r="D3615" t="s">
        <v>282</v>
      </c>
      <c r="E3615" t="s">
        <v>299</v>
      </c>
      <c r="G3615" t="s">
        <v>313</v>
      </c>
      <c r="H3615" t="s">
        <v>313</v>
      </c>
      <c r="I3615" t="s">
        <v>7206</v>
      </c>
      <c r="J3615" t="s">
        <v>284</v>
      </c>
      <c r="K3615" t="s">
        <v>2094</v>
      </c>
      <c r="M3615" t="s">
        <v>294</v>
      </c>
      <c r="N3615" t="s">
        <v>295</v>
      </c>
      <c r="O3615" t="s">
        <v>2076</v>
      </c>
      <c r="Q3615" t="s">
        <v>301</v>
      </c>
      <c r="R3615" t="b">
        <v>0</v>
      </c>
      <c r="S3615" t="b">
        <v>0</v>
      </c>
      <c r="T3615" t="s">
        <v>426</v>
      </c>
      <c r="U3615">
        <v>1</v>
      </c>
      <c r="V3615" s="32" t="s">
        <v>2245</v>
      </c>
      <c r="W3615" t="s">
        <v>2246</v>
      </c>
      <c r="X3615" t="s">
        <v>282</v>
      </c>
      <c r="Y3615" t="s">
        <v>301</v>
      </c>
      <c r="Z3615" t="s">
        <v>284</v>
      </c>
      <c r="AA3615" t="s">
        <v>299</v>
      </c>
      <c r="AB3615"/>
      <c r="AD3615" s="27" t="s">
        <v>2075</v>
      </c>
      <c r="AE3615" t="s">
        <v>26031</v>
      </c>
      <c r="AF3615" t="s">
        <v>294</v>
      </c>
      <c r="AH3615" t="s">
        <v>625</v>
      </c>
      <c r="AI3615" t="s">
        <v>26082</v>
      </c>
      <c r="AJ3615" t="s">
        <v>26086</v>
      </c>
      <c r="AK3615" t="s">
        <v>2082</v>
      </c>
      <c r="AL3615" s="12">
        <v>46114.223449074074</v>
      </c>
      <c r="AM3615" t="s">
        <v>291</v>
      </c>
    </row>
    <row r="3616" spans="1:39" ht="15" customHeight="1" x14ac:dyDescent="0.3">
      <c r="A3616" s="38" t="s">
        <v>7183</v>
      </c>
      <c r="B3616" t="s">
        <v>7184</v>
      </c>
      <c r="C3616" t="s">
        <v>2092</v>
      </c>
      <c r="D3616" t="s">
        <v>282</v>
      </c>
      <c r="E3616" t="s">
        <v>319</v>
      </c>
      <c r="G3616" t="s">
        <v>320</v>
      </c>
      <c r="H3616" t="s">
        <v>320</v>
      </c>
      <c r="I3616" t="s">
        <v>7185</v>
      </c>
      <c r="J3616" t="s">
        <v>284</v>
      </c>
      <c r="K3616" t="s">
        <v>2094</v>
      </c>
      <c r="M3616" t="s">
        <v>294</v>
      </c>
      <c r="N3616" t="s">
        <v>295</v>
      </c>
      <c r="O3616" t="s">
        <v>2076</v>
      </c>
      <c r="Q3616" t="s">
        <v>305</v>
      </c>
      <c r="R3616" t="b">
        <v>0</v>
      </c>
      <c r="S3616" t="b">
        <v>0</v>
      </c>
      <c r="T3616" t="s">
        <v>426</v>
      </c>
      <c r="U3616">
        <v>1</v>
      </c>
      <c r="V3616" s="32" t="s">
        <v>7186</v>
      </c>
      <c r="W3616" t="s">
        <v>7187</v>
      </c>
      <c r="X3616" t="s">
        <v>282</v>
      </c>
      <c r="Y3616" t="s">
        <v>305</v>
      </c>
      <c r="Z3616" t="s">
        <v>284</v>
      </c>
      <c r="AA3616" t="s">
        <v>319</v>
      </c>
      <c r="AB3616"/>
      <c r="AD3616" s="27" t="s">
        <v>2075</v>
      </c>
      <c r="AE3616" t="s">
        <v>26030</v>
      </c>
      <c r="AF3616" t="s">
        <v>294</v>
      </c>
      <c r="AH3616" t="s">
        <v>625</v>
      </c>
      <c r="AI3616" t="s">
        <v>26578</v>
      </c>
      <c r="AJ3616" t="s">
        <v>26579</v>
      </c>
      <c r="AK3616" t="s">
        <v>2082</v>
      </c>
      <c r="AL3616" s="12">
        <v>46122.315381944441</v>
      </c>
      <c r="AM3616" t="s">
        <v>309</v>
      </c>
    </row>
    <row r="3617" spans="1:39" ht="15" customHeight="1" x14ac:dyDescent="0.3">
      <c r="A3617" s="38" t="s">
        <v>24446</v>
      </c>
      <c r="B3617" t="s">
        <v>24447</v>
      </c>
      <c r="C3617" t="s">
        <v>2092</v>
      </c>
      <c r="D3617" t="s">
        <v>282</v>
      </c>
      <c r="E3617" t="s">
        <v>299</v>
      </c>
      <c r="G3617" t="s">
        <v>320</v>
      </c>
      <c r="H3617" t="s">
        <v>320</v>
      </c>
      <c r="I3617" t="s">
        <v>24448</v>
      </c>
      <c r="J3617" t="s">
        <v>284</v>
      </c>
      <c r="K3617" t="s">
        <v>2075</v>
      </c>
      <c r="M3617" t="s">
        <v>294</v>
      </c>
      <c r="N3617" t="s">
        <v>295</v>
      </c>
      <c r="O3617" t="s">
        <v>2076</v>
      </c>
      <c r="Q3617" t="s">
        <v>305</v>
      </c>
      <c r="R3617" t="b">
        <v>0</v>
      </c>
      <c r="S3617" t="b">
        <v>0</v>
      </c>
      <c r="T3617" s="31" t="s">
        <v>25455</v>
      </c>
      <c r="U3617" s="31" t="s">
        <v>2244</v>
      </c>
      <c r="V3617" s="32" t="s">
        <v>7067</v>
      </c>
      <c r="W3617" t="s">
        <v>7068</v>
      </c>
      <c r="X3617" t="s">
        <v>282</v>
      </c>
      <c r="Y3617" t="s">
        <v>305</v>
      </c>
      <c r="Z3617" t="s">
        <v>284</v>
      </c>
      <c r="AA3617" t="s">
        <v>299</v>
      </c>
      <c r="AB3617"/>
      <c r="AD3617" s="27" t="s">
        <v>2075</v>
      </c>
      <c r="AE3617" t="s">
        <v>26030</v>
      </c>
      <c r="AF3617" t="s">
        <v>294</v>
      </c>
      <c r="AH3617" t="s">
        <v>674</v>
      </c>
      <c r="AI3617" t="s">
        <v>26578</v>
      </c>
      <c r="AJ3617" t="s">
        <v>26579</v>
      </c>
      <c r="AK3617" t="s">
        <v>2082</v>
      </c>
      <c r="AL3617" s="12">
        <v>46122.220671296294</v>
      </c>
      <c r="AM3617" t="s">
        <v>309</v>
      </c>
    </row>
    <row r="3618" spans="1:39" ht="15" customHeight="1" x14ac:dyDescent="0.3">
      <c r="A3618" s="38" t="s">
        <v>24446</v>
      </c>
      <c r="B3618" t="s">
        <v>24447</v>
      </c>
      <c r="C3618" t="s">
        <v>2092</v>
      </c>
      <c r="D3618" t="s">
        <v>282</v>
      </c>
      <c r="E3618" t="s">
        <v>299</v>
      </c>
      <c r="G3618" t="s">
        <v>320</v>
      </c>
      <c r="H3618" t="s">
        <v>320</v>
      </c>
      <c r="I3618" t="s">
        <v>24448</v>
      </c>
      <c r="J3618" t="s">
        <v>284</v>
      </c>
      <c r="K3618" t="s">
        <v>2075</v>
      </c>
      <c r="M3618" t="s">
        <v>294</v>
      </c>
      <c r="N3618" t="s">
        <v>295</v>
      </c>
      <c r="O3618" t="s">
        <v>2076</v>
      </c>
      <c r="Q3618" t="s">
        <v>305</v>
      </c>
      <c r="R3618" t="b">
        <v>0</v>
      </c>
      <c r="S3618" t="b">
        <v>0</v>
      </c>
      <c r="T3618" t="s">
        <v>25455</v>
      </c>
      <c r="U3618" t="s">
        <v>2244</v>
      </c>
      <c r="V3618" s="32" t="s">
        <v>7065</v>
      </c>
      <c r="W3618" t="s">
        <v>7066</v>
      </c>
      <c r="X3618" t="s">
        <v>282</v>
      </c>
      <c r="Y3618" t="s">
        <v>305</v>
      </c>
      <c r="Z3618" t="s">
        <v>284</v>
      </c>
      <c r="AA3618" t="s">
        <v>299</v>
      </c>
      <c r="AB3618"/>
      <c r="AD3618" s="27" t="s">
        <v>2075</v>
      </c>
      <c r="AE3618" t="s">
        <v>26030</v>
      </c>
      <c r="AF3618" t="s">
        <v>294</v>
      </c>
      <c r="AH3618" t="s">
        <v>674</v>
      </c>
      <c r="AI3618" t="s">
        <v>26578</v>
      </c>
      <c r="AJ3618" t="s">
        <v>26579</v>
      </c>
      <c r="AK3618" t="s">
        <v>2082</v>
      </c>
      <c r="AL3618" s="12">
        <v>46122.221631944441</v>
      </c>
      <c r="AM3618" t="s">
        <v>309</v>
      </c>
    </row>
    <row r="3619" spans="1:39" ht="15" customHeight="1" x14ac:dyDescent="0.3">
      <c r="A3619" s="38" t="s">
        <v>24446</v>
      </c>
      <c r="B3619" t="s">
        <v>24447</v>
      </c>
      <c r="C3619" t="s">
        <v>2092</v>
      </c>
      <c r="D3619" t="s">
        <v>282</v>
      </c>
      <c r="E3619" t="s">
        <v>299</v>
      </c>
      <c r="G3619" t="s">
        <v>320</v>
      </c>
      <c r="H3619" t="s">
        <v>320</v>
      </c>
      <c r="I3619" t="s">
        <v>24448</v>
      </c>
      <c r="J3619" t="s">
        <v>284</v>
      </c>
      <c r="K3619" t="s">
        <v>2075</v>
      </c>
      <c r="M3619" t="s">
        <v>294</v>
      </c>
      <c r="N3619" t="s">
        <v>295</v>
      </c>
      <c r="O3619" t="s">
        <v>2076</v>
      </c>
      <c r="Q3619" t="s">
        <v>305</v>
      </c>
      <c r="R3619" t="b">
        <v>0</v>
      </c>
      <c r="S3619" t="b">
        <v>0</v>
      </c>
      <c r="T3619" t="s">
        <v>25455</v>
      </c>
      <c r="U3619" t="s">
        <v>2244</v>
      </c>
      <c r="V3619" s="32" t="s">
        <v>24444</v>
      </c>
      <c r="W3619" t="s">
        <v>24445</v>
      </c>
      <c r="X3619" t="s">
        <v>282</v>
      </c>
      <c r="Y3619" t="s">
        <v>305</v>
      </c>
      <c r="Z3619" t="s">
        <v>284</v>
      </c>
      <c r="AA3619" t="s">
        <v>299</v>
      </c>
      <c r="AB3619"/>
      <c r="AD3619" s="27" t="s">
        <v>2094</v>
      </c>
      <c r="AE3619" t="s">
        <v>26030</v>
      </c>
      <c r="AF3619" t="s">
        <v>294</v>
      </c>
      <c r="AH3619" t="s">
        <v>674</v>
      </c>
      <c r="AI3619" t="s">
        <v>26578</v>
      </c>
      <c r="AJ3619" t="s">
        <v>26579</v>
      </c>
      <c r="AK3619" t="s">
        <v>2082</v>
      </c>
      <c r="AL3619" s="12">
        <v>46107.430115740739</v>
      </c>
      <c r="AM3619" t="s">
        <v>309</v>
      </c>
    </row>
    <row r="3620" spans="1:39" ht="15" customHeight="1" x14ac:dyDescent="0.3">
      <c r="A3620" s="38" t="s">
        <v>24446</v>
      </c>
      <c r="B3620" t="s">
        <v>24447</v>
      </c>
      <c r="C3620" t="s">
        <v>2092</v>
      </c>
      <c r="D3620" t="s">
        <v>282</v>
      </c>
      <c r="E3620" t="s">
        <v>299</v>
      </c>
      <c r="G3620" t="s">
        <v>320</v>
      </c>
      <c r="H3620" t="s">
        <v>320</v>
      </c>
      <c r="I3620" t="s">
        <v>24448</v>
      </c>
      <c r="J3620" t="s">
        <v>284</v>
      </c>
      <c r="K3620" t="s">
        <v>2075</v>
      </c>
      <c r="M3620" t="s">
        <v>294</v>
      </c>
      <c r="N3620" t="s">
        <v>295</v>
      </c>
      <c r="O3620" t="s">
        <v>2076</v>
      </c>
      <c r="R3620" t="b">
        <v>0</v>
      </c>
      <c r="S3620" t="b">
        <v>0</v>
      </c>
      <c r="T3620" t="s">
        <v>25455</v>
      </c>
      <c r="U3620" t="s">
        <v>2244</v>
      </c>
      <c r="V3620" s="30" t="s">
        <v>24451</v>
      </c>
      <c r="W3620" t="s">
        <v>24452</v>
      </c>
      <c r="X3620" t="s">
        <v>282</v>
      </c>
      <c r="Y3620" t="s">
        <v>288</v>
      </c>
      <c r="Z3620" t="s">
        <v>284</v>
      </c>
      <c r="AA3620" t="s">
        <v>299</v>
      </c>
      <c r="AB3620"/>
      <c r="AD3620" s="27" t="s">
        <v>2094</v>
      </c>
      <c r="AE3620" t="s">
        <v>289</v>
      </c>
      <c r="AF3620" t="s">
        <v>294</v>
      </c>
      <c r="AH3620" t="s">
        <v>641</v>
      </c>
      <c r="AI3620" t="s">
        <v>26082</v>
      </c>
      <c r="AJ3620" t="s">
        <v>26086</v>
      </c>
      <c r="AK3620" t="s">
        <v>2082</v>
      </c>
      <c r="AL3620" s="12">
        <v>46107.228738425925</v>
      </c>
      <c r="AM3620" t="s">
        <v>309</v>
      </c>
    </row>
    <row r="3621" spans="1:39" ht="15" customHeight="1" x14ac:dyDescent="0.3">
      <c r="A3621" s="38" t="s">
        <v>24446</v>
      </c>
      <c r="B3621" t="s">
        <v>24447</v>
      </c>
      <c r="C3621" t="s">
        <v>2092</v>
      </c>
      <c r="D3621" t="s">
        <v>282</v>
      </c>
      <c r="E3621" t="s">
        <v>299</v>
      </c>
      <c r="G3621" t="s">
        <v>320</v>
      </c>
      <c r="H3621" t="s">
        <v>320</v>
      </c>
      <c r="I3621" t="s">
        <v>24448</v>
      </c>
      <c r="J3621" t="s">
        <v>284</v>
      </c>
      <c r="K3621" t="s">
        <v>2075</v>
      </c>
      <c r="M3621" t="s">
        <v>294</v>
      </c>
      <c r="N3621" t="s">
        <v>295</v>
      </c>
      <c r="O3621" t="s">
        <v>2076</v>
      </c>
      <c r="R3621" t="b">
        <v>0</v>
      </c>
      <c r="S3621" t="b">
        <v>0</v>
      </c>
      <c r="T3621" t="s">
        <v>25455</v>
      </c>
      <c r="U3621" t="s">
        <v>2244</v>
      </c>
      <c r="V3621" s="32" t="s">
        <v>24449</v>
      </c>
      <c r="W3621" t="s">
        <v>24450</v>
      </c>
      <c r="X3621" t="s">
        <v>282</v>
      </c>
      <c r="Y3621" t="s">
        <v>288</v>
      </c>
      <c r="Z3621" t="s">
        <v>284</v>
      </c>
      <c r="AA3621" t="s">
        <v>299</v>
      </c>
      <c r="AB3621"/>
      <c r="AD3621" s="27" t="s">
        <v>2094</v>
      </c>
      <c r="AE3621" t="s">
        <v>289</v>
      </c>
      <c r="AF3621" t="s">
        <v>294</v>
      </c>
      <c r="AH3621" t="s">
        <v>641</v>
      </c>
      <c r="AI3621" t="s">
        <v>26082</v>
      </c>
      <c r="AJ3621" t="s">
        <v>26086</v>
      </c>
      <c r="AK3621" t="s">
        <v>2082</v>
      </c>
      <c r="AL3621" s="12">
        <v>46107.233993055554</v>
      </c>
      <c r="AM3621" t="s">
        <v>309</v>
      </c>
    </row>
    <row r="3622" spans="1:39" ht="15" customHeight="1" x14ac:dyDescent="0.3">
      <c r="A3622" s="38" t="s">
        <v>24446</v>
      </c>
      <c r="B3622" t="s">
        <v>24447</v>
      </c>
      <c r="C3622" t="s">
        <v>2092</v>
      </c>
      <c r="D3622" t="s">
        <v>282</v>
      </c>
      <c r="E3622" t="s">
        <v>299</v>
      </c>
      <c r="G3622" t="s">
        <v>320</v>
      </c>
      <c r="H3622" t="s">
        <v>320</v>
      </c>
      <c r="I3622" t="s">
        <v>24448</v>
      </c>
      <c r="J3622" t="s">
        <v>284</v>
      </c>
      <c r="K3622" t="s">
        <v>2075</v>
      </c>
      <c r="M3622" t="s">
        <v>294</v>
      </c>
      <c r="N3622" t="s">
        <v>295</v>
      </c>
      <c r="O3622" t="s">
        <v>2076</v>
      </c>
      <c r="R3622" t="b">
        <v>0</v>
      </c>
      <c r="S3622" t="b">
        <v>0</v>
      </c>
      <c r="T3622" t="s">
        <v>25455</v>
      </c>
      <c r="U3622" t="s">
        <v>2244</v>
      </c>
      <c r="V3622" s="32" t="s">
        <v>24453</v>
      </c>
      <c r="W3622" t="s">
        <v>24454</v>
      </c>
      <c r="X3622" t="s">
        <v>282</v>
      </c>
      <c r="Y3622" t="s">
        <v>288</v>
      </c>
      <c r="Z3622" t="s">
        <v>284</v>
      </c>
      <c r="AA3622" t="s">
        <v>299</v>
      </c>
      <c r="AB3622"/>
      <c r="AD3622" s="27" t="s">
        <v>2094</v>
      </c>
      <c r="AE3622" t="s">
        <v>289</v>
      </c>
      <c r="AF3622" t="s">
        <v>294</v>
      </c>
      <c r="AH3622" t="s">
        <v>641</v>
      </c>
      <c r="AI3622" t="s">
        <v>26082</v>
      </c>
      <c r="AJ3622" t="s">
        <v>26086</v>
      </c>
      <c r="AK3622" t="s">
        <v>2082</v>
      </c>
      <c r="AL3622" s="12">
        <v>46107.231215277781</v>
      </c>
      <c r="AM3622" t="s">
        <v>309</v>
      </c>
    </row>
    <row r="3623" spans="1:39" ht="15" customHeight="1" x14ac:dyDescent="0.3">
      <c r="A3623" s="38" t="s">
        <v>24446</v>
      </c>
      <c r="B3623" t="s">
        <v>24447</v>
      </c>
      <c r="C3623" t="s">
        <v>2092</v>
      </c>
      <c r="D3623" t="s">
        <v>282</v>
      </c>
      <c r="E3623" t="s">
        <v>299</v>
      </c>
      <c r="G3623" t="s">
        <v>320</v>
      </c>
      <c r="H3623" t="s">
        <v>320</v>
      </c>
      <c r="I3623" t="s">
        <v>24448</v>
      </c>
      <c r="J3623" t="s">
        <v>284</v>
      </c>
      <c r="K3623" t="s">
        <v>2075</v>
      </c>
      <c r="M3623" t="s">
        <v>294</v>
      </c>
      <c r="N3623" t="s">
        <v>295</v>
      </c>
      <c r="O3623" t="s">
        <v>2076</v>
      </c>
      <c r="R3623" t="b">
        <v>0</v>
      </c>
      <c r="S3623" t="b">
        <v>0</v>
      </c>
      <c r="T3623" t="s">
        <v>25455</v>
      </c>
      <c r="U3623" t="s">
        <v>2244</v>
      </c>
      <c r="V3623" s="32" t="s">
        <v>24455</v>
      </c>
      <c r="W3623" t="s">
        <v>24456</v>
      </c>
      <c r="X3623" t="s">
        <v>282</v>
      </c>
      <c r="Y3623" t="s">
        <v>288</v>
      </c>
      <c r="Z3623" t="s">
        <v>284</v>
      </c>
      <c r="AA3623" t="s">
        <v>299</v>
      </c>
      <c r="AB3623"/>
      <c r="AD3623" s="27" t="s">
        <v>2094</v>
      </c>
      <c r="AE3623" t="s">
        <v>289</v>
      </c>
      <c r="AF3623" t="s">
        <v>294</v>
      </c>
      <c r="AH3623" t="s">
        <v>641</v>
      </c>
      <c r="AI3623" t="s">
        <v>26082</v>
      </c>
      <c r="AJ3623" t="s">
        <v>26086</v>
      </c>
      <c r="AK3623" t="s">
        <v>2082</v>
      </c>
      <c r="AL3623" s="12">
        <v>46107.229074074072</v>
      </c>
      <c r="AM3623" t="s">
        <v>309</v>
      </c>
    </row>
    <row r="3624" spans="1:39" ht="15" customHeight="1" x14ac:dyDescent="0.3">
      <c r="A3624" s="38" t="s">
        <v>24446</v>
      </c>
      <c r="B3624" t="s">
        <v>24447</v>
      </c>
      <c r="C3624" t="s">
        <v>2092</v>
      </c>
      <c r="D3624" t="s">
        <v>282</v>
      </c>
      <c r="E3624" t="s">
        <v>299</v>
      </c>
      <c r="G3624" t="s">
        <v>320</v>
      </c>
      <c r="H3624" t="s">
        <v>320</v>
      </c>
      <c r="I3624" t="s">
        <v>24448</v>
      </c>
      <c r="J3624" t="s">
        <v>284</v>
      </c>
      <c r="K3624" t="s">
        <v>2075</v>
      </c>
      <c r="M3624" t="s">
        <v>294</v>
      </c>
      <c r="N3624" t="s">
        <v>295</v>
      </c>
      <c r="O3624" t="s">
        <v>2076</v>
      </c>
      <c r="R3624" t="b">
        <v>0</v>
      </c>
      <c r="S3624" t="b">
        <v>0</v>
      </c>
      <c r="T3624" t="s">
        <v>25455</v>
      </c>
      <c r="U3624" t="s">
        <v>2244</v>
      </c>
      <c r="V3624" s="32" t="s">
        <v>12760</v>
      </c>
      <c r="W3624" t="s">
        <v>12761</v>
      </c>
      <c r="X3624" t="s">
        <v>282</v>
      </c>
      <c r="Y3624" t="s">
        <v>288</v>
      </c>
      <c r="Z3624" t="s">
        <v>284</v>
      </c>
      <c r="AA3624" t="s">
        <v>299</v>
      </c>
      <c r="AB3624"/>
      <c r="AD3624" s="27" t="s">
        <v>2094</v>
      </c>
      <c r="AE3624" t="s">
        <v>289</v>
      </c>
      <c r="AF3624" t="s">
        <v>294</v>
      </c>
      <c r="AH3624" t="s">
        <v>641</v>
      </c>
      <c r="AI3624" t="s">
        <v>26082</v>
      </c>
      <c r="AJ3624" t="s">
        <v>26086</v>
      </c>
      <c r="AK3624" t="s">
        <v>2082</v>
      </c>
      <c r="AL3624" s="12">
        <v>46107.235150462962</v>
      </c>
      <c r="AM3624" t="s">
        <v>309</v>
      </c>
    </row>
    <row r="3625" spans="1:39" ht="15" customHeight="1" x14ac:dyDescent="0.3">
      <c r="A3625" s="38" t="s">
        <v>7069</v>
      </c>
      <c r="B3625" t="s">
        <v>7070</v>
      </c>
      <c r="C3625" t="s">
        <v>2092</v>
      </c>
      <c r="D3625" t="s">
        <v>282</v>
      </c>
      <c r="E3625" t="s">
        <v>299</v>
      </c>
      <c r="G3625" t="s">
        <v>318</v>
      </c>
      <c r="I3625" t="s">
        <v>7071</v>
      </c>
      <c r="J3625" t="s">
        <v>284</v>
      </c>
      <c r="K3625" t="s">
        <v>2075</v>
      </c>
      <c r="M3625" t="s">
        <v>338</v>
      </c>
      <c r="N3625" t="s">
        <v>295</v>
      </c>
      <c r="O3625" t="s">
        <v>2076</v>
      </c>
      <c r="R3625" t="b">
        <v>0</v>
      </c>
      <c r="S3625" t="b">
        <v>0</v>
      </c>
      <c r="T3625" t="s">
        <v>25455</v>
      </c>
      <c r="U3625" t="s">
        <v>2244</v>
      </c>
      <c r="V3625" s="32" t="s">
        <v>7060</v>
      </c>
      <c r="W3625" t="s">
        <v>7061</v>
      </c>
      <c r="X3625" t="s">
        <v>282</v>
      </c>
      <c r="Y3625" t="s">
        <v>288</v>
      </c>
      <c r="Z3625" t="s">
        <v>284</v>
      </c>
      <c r="AA3625" t="s">
        <v>319</v>
      </c>
      <c r="AB3625"/>
      <c r="AD3625" s="27" t="s">
        <v>2094</v>
      </c>
      <c r="AE3625" t="s">
        <v>26031</v>
      </c>
      <c r="AF3625" t="s">
        <v>294</v>
      </c>
      <c r="AH3625" t="s">
        <v>641</v>
      </c>
      <c r="AI3625" t="s">
        <v>26094</v>
      </c>
      <c r="AJ3625" t="s">
        <v>26095</v>
      </c>
      <c r="AK3625" t="s">
        <v>2082</v>
      </c>
      <c r="AL3625" s="12">
        <v>46122.264363425929</v>
      </c>
      <c r="AM3625" t="s">
        <v>309</v>
      </c>
    </row>
    <row r="3626" spans="1:39" ht="15" customHeight="1" x14ac:dyDescent="0.3">
      <c r="A3626" s="38" t="s">
        <v>7069</v>
      </c>
      <c r="B3626" t="s">
        <v>7070</v>
      </c>
      <c r="C3626" t="s">
        <v>2092</v>
      </c>
      <c r="D3626" t="s">
        <v>282</v>
      </c>
      <c r="E3626" t="s">
        <v>299</v>
      </c>
      <c r="G3626" t="s">
        <v>318</v>
      </c>
      <c r="I3626" t="s">
        <v>7071</v>
      </c>
      <c r="J3626" t="s">
        <v>284</v>
      </c>
      <c r="K3626" t="s">
        <v>2075</v>
      </c>
      <c r="M3626" t="s">
        <v>338</v>
      </c>
      <c r="N3626" t="s">
        <v>295</v>
      </c>
      <c r="O3626" t="s">
        <v>2076</v>
      </c>
      <c r="Q3626" t="s">
        <v>301</v>
      </c>
      <c r="R3626" t="b">
        <v>0</v>
      </c>
      <c r="S3626" t="b">
        <v>0</v>
      </c>
      <c r="T3626" t="s">
        <v>25455</v>
      </c>
      <c r="U3626" t="s">
        <v>2244</v>
      </c>
      <c r="V3626" s="32" t="s">
        <v>7052</v>
      </c>
      <c r="W3626" t="s">
        <v>7053</v>
      </c>
      <c r="X3626" t="s">
        <v>282</v>
      </c>
      <c r="Y3626" t="s">
        <v>301</v>
      </c>
      <c r="Z3626" t="s">
        <v>284</v>
      </c>
      <c r="AA3626" t="s">
        <v>319</v>
      </c>
      <c r="AB3626"/>
      <c r="AD3626" s="27" t="s">
        <v>2075</v>
      </c>
      <c r="AE3626" t="s">
        <v>26031</v>
      </c>
      <c r="AF3626" t="s">
        <v>294</v>
      </c>
      <c r="AH3626" t="s">
        <v>641</v>
      </c>
      <c r="AI3626" t="s">
        <v>26094</v>
      </c>
      <c r="AJ3626" t="s">
        <v>26095</v>
      </c>
      <c r="AK3626" t="s">
        <v>2082</v>
      </c>
      <c r="AL3626" s="12">
        <v>46122.264166666668</v>
      </c>
      <c r="AM3626" t="s">
        <v>291</v>
      </c>
    </row>
    <row r="3627" spans="1:39" ht="15" customHeight="1" x14ac:dyDescent="0.3">
      <c r="A3627" s="38" t="s">
        <v>7069</v>
      </c>
      <c r="B3627" t="s">
        <v>7070</v>
      </c>
      <c r="C3627" t="s">
        <v>2092</v>
      </c>
      <c r="D3627" t="s">
        <v>282</v>
      </c>
      <c r="E3627" t="s">
        <v>299</v>
      </c>
      <c r="G3627" t="s">
        <v>318</v>
      </c>
      <c r="I3627" t="s">
        <v>7071</v>
      </c>
      <c r="J3627" t="s">
        <v>284</v>
      </c>
      <c r="K3627" t="s">
        <v>2075</v>
      </c>
      <c r="M3627" t="s">
        <v>338</v>
      </c>
      <c r="N3627" t="s">
        <v>295</v>
      </c>
      <c r="O3627" t="s">
        <v>2076</v>
      </c>
      <c r="R3627" t="b">
        <v>0</v>
      </c>
      <c r="S3627" t="b">
        <v>0</v>
      </c>
      <c r="T3627" t="s">
        <v>25455</v>
      </c>
      <c r="U3627" t="s">
        <v>2244</v>
      </c>
      <c r="V3627" s="32" t="s">
        <v>2262</v>
      </c>
      <c r="W3627" t="s">
        <v>2263</v>
      </c>
      <c r="X3627" t="s">
        <v>282</v>
      </c>
      <c r="Y3627" t="s">
        <v>288</v>
      </c>
      <c r="Z3627" t="s">
        <v>284</v>
      </c>
      <c r="AA3627" t="s">
        <v>319</v>
      </c>
      <c r="AB3627"/>
      <c r="AD3627" s="27" t="s">
        <v>2075</v>
      </c>
      <c r="AE3627" t="s">
        <v>26031</v>
      </c>
      <c r="AF3627" t="s">
        <v>294</v>
      </c>
      <c r="AH3627" t="s">
        <v>641</v>
      </c>
      <c r="AI3627" t="s">
        <v>26094</v>
      </c>
      <c r="AJ3627" t="s">
        <v>26095</v>
      </c>
      <c r="AK3627" t="s">
        <v>2082</v>
      </c>
      <c r="AL3627" s="12">
        <v>46122.263761574075</v>
      </c>
      <c r="AM3627" t="s">
        <v>309</v>
      </c>
    </row>
    <row r="3628" spans="1:39" ht="15" customHeight="1" x14ac:dyDescent="0.3">
      <c r="A3628" s="38" t="s">
        <v>6986</v>
      </c>
      <c r="B3628" t="s">
        <v>6987</v>
      </c>
      <c r="C3628" t="s">
        <v>2092</v>
      </c>
      <c r="D3628" t="s">
        <v>282</v>
      </c>
      <c r="E3628" t="s">
        <v>283</v>
      </c>
      <c r="G3628" t="s">
        <v>396</v>
      </c>
      <c r="I3628" t="s">
        <v>6988</v>
      </c>
      <c r="J3628" t="s">
        <v>284</v>
      </c>
      <c r="K3628" t="s">
        <v>2075</v>
      </c>
      <c r="M3628" t="s">
        <v>330</v>
      </c>
      <c r="N3628" t="s">
        <v>355</v>
      </c>
      <c r="O3628" t="s">
        <v>2076</v>
      </c>
      <c r="Q3628" t="s">
        <v>336</v>
      </c>
      <c r="R3628" t="b">
        <v>0</v>
      </c>
      <c r="S3628" t="b">
        <v>0</v>
      </c>
      <c r="T3628" t="s">
        <v>25457</v>
      </c>
      <c r="U3628">
        <v>0</v>
      </c>
      <c r="V3628" s="32" t="s">
        <v>6989</v>
      </c>
      <c r="W3628" t="s">
        <v>6990</v>
      </c>
      <c r="X3628" t="s">
        <v>282</v>
      </c>
      <c r="Y3628" t="s">
        <v>336</v>
      </c>
      <c r="Z3628" t="s">
        <v>284</v>
      </c>
      <c r="AA3628" t="s">
        <v>283</v>
      </c>
      <c r="AB3628"/>
      <c r="AC3628" t="s">
        <v>26118</v>
      </c>
      <c r="AD3628" s="27" t="s">
        <v>2075</v>
      </c>
      <c r="AE3628" t="s">
        <v>289</v>
      </c>
      <c r="AF3628" t="s">
        <v>330</v>
      </c>
      <c r="AH3628" t="s">
        <v>703</v>
      </c>
      <c r="AI3628" t="s">
        <v>26083</v>
      </c>
      <c r="AJ3628" t="s">
        <v>26084</v>
      </c>
      <c r="AK3628" t="s">
        <v>2082</v>
      </c>
      <c r="AL3628" s="12">
        <v>46112.783263888887</v>
      </c>
      <c r="AM3628" t="s">
        <v>291</v>
      </c>
    </row>
    <row r="3629" spans="1:39" ht="15" customHeight="1" x14ac:dyDescent="0.3">
      <c r="A3629" s="38" t="s">
        <v>7549</v>
      </c>
      <c r="B3629" t="s">
        <v>7550</v>
      </c>
      <c r="C3629" t="s">
        <v>2092</v>
      </c>
      <c r="D3629" t="s">
        <v>282</v>
      </c>
      <c r="E3629" t="s">
        <v>322</v>
      </c>
      <c r="G3629" t="s">
        <v>320</v>
      </c>
      <c r="H3629" t="s">
        <v>320</v>
      </c>
      <c r="I3629" t="s">
        <v>7551</v>
      </c>
      <c r="J3629" t="s">
        <v>284</v>
      </c>
      <c r="K3629" t="s">
        <v>2094</v>
      </c>
      <c r="M3629" t="s">
        <v>294</v>
      </c>
      <c r="N3629" t="s">
        <v>295</v>
      </c>
      <c r="O3629" t="s">
        <v>2076</v>
      </c>
      <c r="Q3629" t="s">
        <v>305</v>
      </c>
      <c r="R3629" t="b">
        <v>0</v>
      </c>
      <c r="S3629" t="b">
        <v>0</v>
      </c>
      <c r="T3629" t="s">
        <v>426</v>
      </c>
      <c r="U3629">
        <v>1</v>
      </c>
      <c r="V3629" s="32" t="s">
        <v>7408</v>
      </c>
      <c r="W3629" t="s">
        <v>7409</v>
      </c>
      <c r="X3629" t="s">
        <v>282</v>
      </c>
      <c r="Y3629" t="s">
        <v>305</v>
      </c>
      <c r="Z3629" t="s">
        <v>284</v>
      </c>
      <c r="AA3629" t="s">
        <v>322</v>
      </c>
      <c r="AB3629"/>
      <c r="AD3629" s="27" t="s">
        <v>2094</v>
      </c>
      <c r="AE3629" t="s">
        <v>289</v>
      </c>
      <c r="AF3629" t="s">
        <v>294</v>
      </c>
      <c r="AH3629" t="s">
        <v>674</v>
      </c>
      <c r="AI3629" t="s">
        <v>26578</v>
      </c>
      <c r="AJ3629" t="s">
        <v>26579</v>
      </c>
      <c r="AK3629" t="s">
        <v>2082</v>
      </c>
      <c r="AL3629" s="12">
        <v>46120.370775462965</v>
      </c>
      <c r="AM3629" t="s">
        <v>309</v>
      </c>
    </row>
    <row r="3630" spans="1:39" ht="15" customHeight="1" x14ac:dyDescent="0.3">
      <c r="A3630" s="38" t="s">
        <v>7549</v>
      </c>
      <c r="B3630" t="s">
        <v>7550</v>
      </c>
      <c r="C3630" t="s">
        <v>2092</v>
      </c>
      <c r="D3630" t="s">
        <v>282</v>
      </c>
      <c r="E3630" t="s">
        <v>322</v>
      </c>
      <c r="G3630" t="s">
        <v>320</v>
      </c>
      <c r="H3630" t="s">
        <v>320</v>
      </c>
      <c r="I3630" t="s">
        <v>7551</v>
      </c>
      <c r="J3630" t="s">
        <v>284</v>
      </c>
      <c r="K3630" t="s">
        <v>2094</v>
      </c>
      <c r="M3630" t="s">
        <v>294</v>
      </c>
      <c r="N3630" t="s">
        <v>295</v>
      </c>
      <c r="O3630" t="s">
        <v>2076</v>
      </c>
      <c r="Q3630" t="s">
        <v>305</v>
      </c>
      <c r="R3630" t="b">
        <v>0</v>
      </c>
      <c r="S3630" t="b">
        <v>0</v>
      </c>
      <c r="T3630" t="s">
        <v>426</v>
      </c>
      <c r="U3630">
        <v>1</v>
      </c>
      <c r="V3630" s="32" t="s">
        <v>7366</v>
      </c>
      <c r="W3630" t="s">
        <v>7367</v>
      </c>
      <c r="X3630" t="s">
        <v>282</v>
      </c>
      <c r="Y3630" t="s">
        <v>305</v>
      </c>
      <c r="Z3630" t="s">
        <v>284</v>
      </c>
      <c r="AA3630" t="s">
        <v>319</v>
      </c>
      <c r="AB3630"/>
      <c r="AD3630" s="27" t="s">
        <v>2094</v>
      </c>
      <c r="AE3630" t="s">
        <v>289</v>
      </c>
      <c r="AF3630" t="s">
        <v>285</v>
      </c>
      <c r="AH3630" t="s">
        <v>579</v>
      </c>
      <c r="AI3630" t="s">
        <v>26578</v>
      </c>
      <c r="AJ3630" t="s">
        <v>26579</v>
      </c>
      <c r="AK3630" t="s">
        <v>2082</v>
      </c>
      <c r="AL3630" s="12">
        <v>46120.367314814815</v>
      </c>
      <c r="AM3630" t="s">
        <v>309</v>
      </c>
    </row>
    <row r="3631" spans="1:39" ht="15" customHeight="1" x14ac:dyDescent="0.3">
      <c r="A3631" s="38" t="s">
        <v>7450</v>
      </c>
      <c r="B3631" t="s">
        <v>7451</v>
      </c>
      <c r="C3631" t="s">
        <v>2073</v>
      </c>
      <c r="D3631" t="s">
        <v>282</v>
      </c>
      <c r="E3631" t="s">
        <v>304</v>
      </c>
      <c r="H3631" t="s">
        <v>320</v>
      </c>
      <c r="I3631" t="s">
        <v>7452</v>
      </c>
      <c r="J3631" t="s">
        <v>284</v>
      </c>
      <c r="K3631" t="s">
        <v>2094</v>
      </c>
      <c r="M3631" t="s">
        <v>294</v>
      </c>
      <c r="N3631" t="s">
        <v>295</v>
      </c>
      <c r="O3631" t="s">
        <v>2076</v>
      </c>
      <c r="Q3631" t="s">
        <v>311</v>
      </c>
      <c r="R3631" t="b">
        <v>0</v>
      </c>
      <c r="S3631" t="b">
        <v>0</v>
      </c>
      <c r="T3631" t="s">
        <v>426</v>
      </c>
      <c r="U3631">
        <v>1</v>
      </c>
      <c r="V3631" s="32" t="s">
        <v>7453</v>
      </c>
      <c r="W3631" t="s">
        <v>2309</v>
      </c>
      <c r="X3631" t="s">
        <v>282</v>
      </c>
      <c r="Y3631" t="s">
        <v>311</v>
      </c>
      <c r="Z3631" t="s">
        <v>284</v>
      </c>
      <c r="AA3631" t="s">
        <v>304</v>
      </c>
      <c r="AB3631"/>
      <c r="AD3631" s="27" t="s">
        <v>2094</v>
      </c>
      <c r="AF3631" t="s">
        <v>294</v>
      </c>
      <c r="AH3631" t="s">
        <v>2013</v>
      </c>
      <c r="AI3631" t="s">
        <v>2080</v>
      </c>
      <c r="AJ3631" t="s">
        <v>2081</v>
      </c>
      <c r="AK3631" t="s">
        <v>2082</v>
      </c>
      <c r="AL3631" s="12">
        <v>45832.554074074076</v>
      </c>
    </row>
    <row r="3632" spans="1:39" ht="15" customHeight="1" x14ac:dyDescent="0.3">
      <c r="A3632" s="38" t="s">
        <v>6963</v>
      </c>
      <c r="B3632" t="s">
        <v>6964</v>
      </c>
      <c r="C3632" t="s">
        <v>2092</v>
      </c>
      <c r="D3632" t="s">
        <v>282</v>
      </c>
      <c r="E3632" t="s">
        <v>25548</v>
      </c>
      <c r="G3632" t="s">
        <v>334</v>
      </c>
      <c r="H3632" t="s">
        <v>327</v>
      </c>
      <c r="I3632" t="s">
        <v>6965</v>
      </c>
      <c r="J3632" t="s">
        <v>284</v>
      </c>
      <c r="K3632" t="s">
        <v>2075</v>
      </c>
      <c r="M3632" t="s">
        <v>335</v>
      </c>
      <c r="N3632" t="s">
        <v>286</v>
      </c>
      <c r="O3632" t="s">
        <v>2076</v>
      </c>
      <c r="P3632" t="s">
        <v>331</v>
      </c>
      <c r="Q3632" t="s">
        <v>288</v>
      </c>
      <c r="R3632" t="b">
        <v>0</v>
      </c>
      <c r="S3632" t="b">
        <v>0</v>
      </c>
      <c r="T3632" t="s">
        <v>426</v>
      </c>
      <c r="U3632">
        <v>1</v>
      </c>
      <c r="V3632" s="32" t="s">
        <v>6966</v>
      </c>
      <c r="W3632" t="s">
        <v>6967</v>
      </c>
      <c r="X3632" t="s">
        <v>282</v>
      </c>
      <c r="Y3632" t="s">
        <v>288</v>
      </c>
      <c r="Z3632" t="s">
        <v>284</v>
      </c>
      <c r="AA3632" t="s">
        <v>283</v>
      </c>
      <c r="AB3632"/>
      <c r="AD3632" s="27" t="s">
        <v>2075</v>
      </c>
      <c r="AE3632" t="s">
        <v>26225</v>
      </c>
      <c r="AF3632" t="s">
        <v>335</v>
      </c>
      <c r="AH3632" t="s">
        <v>625</v>
      </c>
      <c r="AI3632" t="s">
        <v>26094</v>
      </c>
      <c r="AJ3632" t="s">
        <v>26095</v>
      </c>
      <c r="AK3632" t="s">
        <v>2082</v>
      </c>
      <c r="AL3632" s="12">
        <v>46129.213171296295</v>
      </c>
      <c r="AM3632" t="s">
        <v>291</v>
      </c>
    </row>
    <row r="3633" spans="1:39" ht="15" customHeight="1" x14ac:dyDescent="0.3">
      <c r="A3633" s="38" t="s">
        <v>6876</v>
      </c>
      <c r="B3633" t="s">
        <v>6877</v>
      </c>
      <c r="C3633" t="s">
        <v>2092</v>
      </c>
      <c r="D3633" t="s">
        <v>282</v>
      </c>
      <c r="E3633" t="s">
        <v>299</v>
      </c>
      <c r="G3633" t="s">
        <v>327</v>
      </c>
      <c r="H3633" t="s">
        <v>327</v>
      </c>
      <c r="I3633" t="s">
        <v>6878</v>
      </c>
      <c r="J3633" t="s">
        <v>284</v>
      </c>
      <c r="K3633" t="s">
        <v>2075</v>
      </c>
      <c r="M3633" t="s">
        <v>294</v>
      </c>
      <c r="N3633" t="s">
        <v>295</v>
      </c>
      <c r="O3633" t="s">
        <v>2076</v>
      </c>
      <c r="Q3633" t="s">
        <v>301</v>
      </c>
      <c r="R3633" t="b">
        <v>0</v>
      </c>
      <c r="S3633" t="b">
        <v>0</v>
      </c>
      <c r="T3633" t="s">
        <v>25455</v>
      </c>
      <c r="U3633" t="s">
        <v>2244</v>
      </c>
      <c r="V3633" s="32" t="s">
        <v>6879</v>
      </c>
      <c r="W3633" t="s">
        <v>6880</v>
      </c>
      <c r="X3633" t="s">
        <v>282</v>
      </c>
      <c r="Y3633" t="s">
        <v>301</v>
      </c>
      <c r="Z3633" t="s">
        <v>284</v>
      </c>
      <c r="AA3633" t="s">
        <v>299</v>
      </c>
      <c r="AB3633"/>
      <c r="AD3633" s="27" t="s">
        <v>2075</v>
      </c>
      <c r="AE3633" t="s">
        <v>26031</v>
      </c>
      <c r="AF3633" t="s">
        <v>294</v>
      </c>
      <c r="AH3633" t="s">
        <v>674</v>
      </c>
      <c r="AI3633" t="s">
        <v>26082</v>
      </c>
      <c r="AJ3633" t="s">
        <v>26086</v>
      </c>
      <c r="AK3633" t="s">
        <v>2082</v>
      </c>
      <c r="AL3633" s="12">
        <v>46114.224259259259</v>
      </c>
      <c r="AM3633" t="s">
        <v>291</v>
      </c>
    </row>
    <row r="3634" spans="1:39" ht="15" customHeight="1" x14ac:dyDescent="0.3">
      <c r="A3634" s="38" t="s">
        <v>7444</v>
      </c>
      <c r="B3634" t="s">
        <v>7445</v>
      </c>
      <c r="C3634" t="s">
        <v>2092</v>
      </c>
      <c r="D3634" t="s">
        <v>282</v>
      </c>
      <c r="E3634" t="s">
        <v>333</v>
      </c>
      <c r="G3634" t="s">
        <v>298</v>
      </c>
      <c r="H3634" t="s">
        <v>298</v>
      </c>
      <c r="I3634" t="s">
        <v>7446</v>
      </c>
      <c r="J3634" t="s">
        <v>284</v>
      </c>
      <c r="K3634" t="s">
        <v>2075</v>
      </c>
      <c r="M3634" t="s">
        <v>294</v>
      </c>
      <c r="N3634" t="s">
        <v>295</v>
      </c>
      <c r="O3634" t="s">
        <v>2076</v>
      </c>
      <c r="Q3634" t="s">
        <v>301</v>
      </c>
      <c r="R3634" t="b">
        <v>0</v>
      </c>
      <c r="S3634" t="b">
        <v>0</v>
      </c>
      <c r="T3634" t="s">
        <v>426</v>
      </c>
      <c r="U3634">
        <v>1</v>
      </c>
      <c r="V3634" s="32" t="s">
        <v>7345</v>
      </c>
      <c r="W3634" t="s">
        <v>7346</v>
      </c>
      <c r="X3634" t="s">
        <v>282</v>
      </c>
      <c r="Y3634" t="s">
        <v>301</v>
      </c>
      <c r="Z3634" t="s">
        <v>284</v>
      </c>
      <c r="AA3634" t="s">
        <v>299</v>
      </c>
      <c r="AB3634"/>
      <c r="AD3634" s="27" t="s">
        <v>2075</v>
      </c>
      <c r="AE3634" t="s">
        <v>289</v>
      </c>
      <c r="AF3634" t="s">
        <v>294</v>
      </c>
      <c r="AH3634" t="s">
        <v>625</v>
      </c>
      <c r="AI3634" t="s">
        <v>26082</v>
      </c>
      <c r="AJ3634" t="s">
        <v>26086</v>
      </c>
      <c r="AK3634" t="s">
        <v>2082</v>
      </c>
      <c r="AL3634" s="12">
        <v>46114.229456018518</v>
      </c>
      <c r="AM3634" t="s">
        <v>291</v>
      </c>
    </row>
    <row r="3635" spans="1:39" ht="15" customHeight="1" x14ac:dyDescent="0.3">
      <c r="A3635" s="38" t="s">
        <v>7152</v>
      </c>
      <c r="B3635" t="s">
        <v>7105</v>
      </c>
      <c r="C3635" t="s">
        <v>2092</v>
      </c>
      <c r="D3635" t="s">
        <v>282</v>
      </c>
      <c r="E3635" t="s">
        <v>316</v>
      </c>
      <c r="G3635" t="s">
        <v>317</v>
      </c>
      <c r="I3635" t="s">
        <v>7153</v>
      </c>
      <c r="J3635" t="s">
        <v>284</v>
      </c>
      <c r="K3635" t="s">
        <v>2075</v>
      </c>
      <c r="M3635" t="s">
        <v>294</v>
      </c>
      <c r="N3635" t="s">
        <v>295</v>
      </c>
      <c r="O3635" t="s">
        <v>2076</v>
      </c>
      <c r="Q3635" t="s">
        <v>4113</v>
      </c>
      <c r="R3635" t="b">
        <v>1</v>
      </c>
      <c r="S3635" t="b">
        <v>1</v>
      </c>
      <c r="T3635" s="31" t="s">
        <v>425</v>
      </c>
      <c r="U3635" s="31">
        <v>0</v>
      </c>
      <c r="V3635" s="32" t="s">
        <v>2235</v>
      </c>
      <c r="AB3635"/>
      <c r="AD3635" s="27"/>
    </row>
    <row r="3636" spans="1:39" ht="15" customHeight="1" x14ac:dyDescent="0.3">
      <c r="A3636" s="38" t="s">
        <v>7693</v>
      </c>
      <c r="B3636" t="s">
        <v>7694</v>
      </c>
      <c r="C3636" t="s">
        <v>2092</v>
      </c>
      <c r="D3636" t="s">
        <v>282</v>
      </c>
      <c r="E3636" t="s">
        <v>299</v>
      </c>
      <c r="G3636" t="s">
        <v>300</v>
      </c>
      <c r="H3636" t="s">
        <v>300</v>
      </c>
      <c r="I3636" t="s">
        <v>7695</v>
      </c>
      <c r="J3636" t="s">
        <v>284</v>
      </c>
      <c r="K3636" t="s">
        <v>2094</v>
      </c>
      <c r="M3636" t="s">
        <v>294</v>
      </c>
      <c r="N3636" t="s">
        <v>295</v>
      </c>
      <c r="O3636" t="s">
        <v>2076</v>
      </c>
      <c r="Q3636" t="s">
        <v>305</v>
      </c>
      <c r="R3636" t="b">
        <v>0</v>
      </c>
      <c r="S3636" t="b">
        <v>0</v>
      </c>
      <c r="T3636" s="31" t="s">
        <v>25455</v>
      </c>
      <c r="U3636" s="31" t="s">
        <v>2244</v>
      </c>
      <c r="V3636" s="32" t="s">
        <v>7067</v>
      </c>
      <c r="W3636" t="s">
        <v>7068</v>
      </c>
      <c r="X3636" t="s">
        <v>282</v>
      </c>
      <c r="Y3636" t="s">
        <v>305</v>
      </c>
      <c r="Z3636" t="s">
        <v>284</v>
      </c>
      <c r="AA3636" t="s">
        <v>299</v>
      </c>
      <c r="AB3636"/>
      <c r="AD3636" s="27" t="s">
        <v>2075</v>
      </c>
      <c r="AE3636" t="s">
        <v>26030</v>
      </c>
      <c r="AF3636" t="s">
        <v>294</v>
      </c>
      <c r="AH3636" t="s">
        <v>674</v>
      </c>
      <c r="AI3636" t="s">
        <v>26578</v>
      </c>
      <c r="AJ3636" t="s">
        <v>26579</v>
      </c>
      <c r="AK3636" t="s">
        <v>2082</v>
      </c>
      <c r="AL3636" s="12">
        <v>46122.220671296294</v>
      </c>
      <c r="AM3636" t="s">
        <v>309</v>
      </c>
    </row>
    <row r="3637" spans="1:39" ht="15" customHeight="1" x14ac:dyDescent="0.3">
      <c r="A3637" s="38" t="s">
        <v>7693</v>
      </c>
      <c r="B3637" t="s">
        <v>7694</v>
      </c>
      <c r="C3637" t="s">
        <v>2092</v>
      </c>
      <c r="D3637" t="s">
        <v>282</v>
      </c>
      <c r="E3637" t="s">
        <v>299</v>
      </c>
      <c r="G3637" t="s">
        <v>300</v>
      </c>
      <c r="H3637" t="s">
        <v>300</v>
      </c>
      <c r="I3637" t="s">
        <v>7695</v>
      </c>
      <c r="J3637" t="s">
        <v>284</v>
      </c>
      <c r="K3637" t="s">
        <v>2094</v>
      </c>
      <c r="M3637" t="s">
        <v>294</v>
      </c>
      <c r="N3637" t="s">
        <v>295</v>
      </c>
      <c r="O3637" t="s">
        <v>2076</v>
      </c>
      <c r="Q3637" t="s">
        <v>305</v>
      </c>
      <c r="R3637" t="b">
        <v>0</v>
      </c>
      <c r="S3637" t="b">
        <v>0</v>
      </c>
      <c r="T3637" s="31" t="s">
        <v>25455</v>
      </c>
      <c r="U3637" s="31" t="s">
        <v>2244</v>
      </c>
      <c r="V3637" s="32" t="s">
        <v>7065</v>
      </c>
      <c r="W3637" t="s">
        <v>7066</v>
      </c>
      <c r="X3637" t="s">
        <v>282</v>
      </c>
      <c r="Y3637" t="s">
        <v>305</v>
      </c>
      <c r="Z3637" t="s">
        <v>284</v>
      </c>
      <c r="AA3637" t="s">
        <v>299</v>
      </c>
      <c r="AB3637"/>
      <c r="AD3637" s="27" t="s">
        <v>2075</v>
      </c>
      <c r="AE3637" t="s">
        <v>26030</v>
      </c>
      <c r="AF3637" t="s">
        <v>294</v>
      </c>
      <c r="AH3637" t="s">
        <v>674</v>
      </c>
      <c r="AI3637" t="s">
        <v>26578</v>
      </c>
      <c r="AJ3637" t="s">
        <v>26579</v>
      </c>
      <c r="AK3637" t="s">
        <v>2082</v>
      </c>
      <c r="AL3637" s="12">
        <v>46122.221631944441</v>
      </c>
      <c r="AM3637" t="s">
        <v>309</v>
      </c>
    </row>
    <row r="3638" spans="1:39" ht="15" customHeight="1" x14ac:dyDescent="0.3">
      <c r="A3638" s="38" t="s">
        <v>7693</v>
      </c>
      <c r="B3638" t="s">
        <v>7694</v>
      </c>
      <c r="C3638" t="s">
        <v>2092</v>
      </c>
      <c r="D3638" t="s">
        <v>282</v>
      </c>
      <c r="E3638" t="s">
        <v>299</v>
      </c>
      <c r="G3638" t="s">
        <v>300</v>
      </c>
      <c r="H3638" t="s">
        <v>300</v>
      </c>
      <c r="I3638" t="s">
        <v>7695</v>
      </c>
      <c r="J3638" t="s">
        <v>284</v>
      </c>
      <c r="K3638" t="s">
        <v>2094</v>
      </c>
      <c r="M3638" t="s">
        <v>294</v>
      </c>
      <c r="N3638" t="s">
        <v>295</v>
      </c>
      <c r="O3638" t="s">
        <v>2076</v>
      </c>
      <c r="Q3638" t="s">
        <v>305</v>
      </c>
      <c r="R3638" t="b">
        <v>0</v>
      </c>
      <c r="S3638" t="b">
        <v>0</v>
      </c>
      <c r="T3638" t="s">
        <v>25455</v>
      </c>
      <c r="U3638" t="s">
        <v>2244</v>
      </c>
      <c r="V3638" s="32" t="s">
        <v>3120</v>
      </c>
      <c r="W3638" t="s">
        <v>3121</v>
      </c>
      <c r="X3638" t="s">
        <v>282</v>
      </c>
      <c r="Y3638" t="s">
        <v>305</v>
      </c>
      <c r="Z3638" t="s">
        <v>284</v>
      </c>
      <c r="AA3638" t="s">
        <v>328</v>
      </c>
      <c r="AB3638"/>
      <c r="AD3638" s="27" t="s">
        <v>2075</v>
      </c>
      <c r="AE3638" t="s">
        <v>289</v>
      </c>
      <c r="AF3638" t="s">
        <v>290</v>
      </c>
      <c r="AH3638" t="s">
        <v>625</v>
      </c>
      <c r="AI3638" t="s">
        <v>26082</v>
      </c>
      <c r="AJ3638" t="s">
        <v>26086</v>
      </c>
      <c r="AK3638" t="s">
        <v>2082</v>
      </c>
      <c r="AL3638" s="12">
        <v>46104.424780092595</v>
      </c>
      <c r="AM3638" t="s">
        <v>309</v>
      </c>
    </row>
    <row r="3639" spans="1:39" ht="15" customHeight="1" x14ac:dyDescent="0.3">
      <c r="A3639" s="38" t="s">
        <v>7024</v>
      </c>
      <c r="B3639" t="s">
        <v>7025</v>
      </c>
      <c r="C3639" t="s">
        <v>2092</v>
      </c>
      <c r="D3639" t="s">
        <v>282</v>
      </c>
      <c r="E3639" t="s">
        <v>328</v>
      </c>
      <c r="G3639" t="s">
        <v>313</v>
      </c>
      <c r="H3639" t="s">
        <v>313</v>
      </c>
      <c r="I3639" t="s">
        <v>7026</v>
      </c>
      <c r="J3639" t="s">
        <v>284</v>
      </c>
      <c r="K3639" t="s">
        <v>2094</v>
      </c>
      <c r="M3639" t="s">
        <v>294</v>
      </c>
      <c r="N3639" t="s">
        <v>295</v>
      </c>
      <c r="O3639" t="s">
        <v>2076</v>
      </c>
      <c r="Q3639" t="s">
        <v>305</v>
      </c>
      <c r="R3639" t="b">
        <v>0</v>
      </c>
      <c r="S3639" t="b">
        <v>0</v>
      </c>
      <c r="T3639" t="s">
        <v>426</v>
      </c>
      <c r="U3639">
        <v>1</v>
      </c>
      <c r="V3639" s="32" t="s">
        <v>3120</v>
      </c>
      <c r="W3639" t="s">
        <v>3121</v>
      </c>
      <c r="X3639" t="s">
        <v>282</v>
      </c>
      <c r="Y3639" t="s">
        <v>305</v>
      </c>
      <c r="Z3639" t="s">
        <v>284</v>
      </c>
      <c r="AA3639" t="s">
        <v>328</v>
      </c>
      <c r="AB3639"/>
      <c r="AD3639" s="27" t="s">
        <v>2075</v>
      </c>
      <c r="AE3639" t="s">
        <v>289</v>
      </c>
      <c r="AF3639" t="s">
        <v>290</v>
      </c>
      <c r="AH3639" t="s">
        <v>625</v>
      </c>
      <c r="AI3639" t="s">
        <v>26082</v>
      </c>
      <c r="AJ3639" t="s">
        <v>26086</v>
      </c>
      <c r="AK3639" t="s">
        <v>2082</v>
      </c>
      <c r="AL3639" s="12">
        <v>46104.424780092595</v>
      </c>
      <c r="AM3639" t="s">
        <v>309</v>
      </c>
    </row>
    <row r="3640" spans="1:39" ht="15" customHeight="1" x14ac:dyDescent="0.3">
      <c r="A3640" s="38" t="s">
        <v>6949</v>
      </c>
      <c r="B3640" t="s">
        <v>6950</v>
      </c>
      <c r="C3640" t="s">
        <v>2092</v>
      </c>
      <c r="D3640" t="s">
        <v>282</v>
      </c>
      <c r="E3640" t="s">
        <v>283</v>
      </c>
      <c r="G3640" t="s">
        <v>396</v>
      </c>
      <c r="I3640" t="s">
        <v>6951</v>
      </c>
      <c r="J3640" t="s">
        <v>284</v>
      </c>
      <c r="K3640" t="s">
        <v>2075</v>
      </c>
      <c r="M3640" t="s">
        <v>294</v>
      </c>
      <c r="N3640" t="s">
        <v>295</v>
      </c>
      <c r="O3640" t="s">
        <v>2256</v>
      </c>
      <c r="Q3640" t="s">
        <v>352</v>
      </c>
      <c r="R3640" t="b">
        <v>1</v>
      </c>
      <c r="S3640" t="b">
        <v>1</v>
      </c>
      <c r="T3640" t="s">
        <v>25457</v>
      </c>
      <c r="U3640">
        <v>1</v>
      </c>
      <c r="V3640" s="32" t="s">
        <v>2235</v>
      </c>
      <c r="AB3640"/>
      <c r="AD3640" s="27"/>
    </row>
    <row r="3641" spans="1:39" ht="15" customHeight="1" x14ac:dyDescent="0.3">
      <c r="A3641" s="38" t="s">
        <v>6949</v>
      </c>
      <c r="B3641" t="s">
        <v>6950</v>
      </c>
      <c r="C3641" t="s">
        <v>2092</v>
      </c>
      <c r="D3641" t="s">
        <v>282</v>
      </c>
      <c r="E3641" t="s">
        <v>283</v>
      </c>
      <c r="G3641" t="s">
        <v>396</v>
      </c>
      <c r="I3641" t="s">
        <v>6951</v>
      </c>
      <c r="J3641" t="s">
        <v>284</v>
      </c>
      <c r="K3641" t="s">
        <v>2075</v>
      </c>
      <c r="M3641" t="s">
        <v>294</v>
      </c>
      <c r="N3641" t="s">
        <v>295</v>
      </c>
      <c r="O3641" t="s">
        <v>2256</v>
      </c>
      <c r="Q3641" t="s">
        <v>380</v>
      </c>
      <c r="R3641" t="b">
        <v>1</v>
      </c>
      <c r="S3641" t="b">
        <v>1</v>
      </c>
      <c r="T3641" t="s">
        <v>25457</v>
      </c>
      <c r="U3641">
        <v>1</v>
      </c>
      <c r="V3641" s="32" t="s">
        <v>2235</v>
      </c>
      <c r="AB3641"/>
      <c r="AD3641" s="27"/>
    </row>
    <row r="3642" spans="1:39" ht="15" customHeight="1" x14ac:dyDescent="0.3">
      <c r="A3642" s="38" t="s">
        <v>6932</v>
      </c>
      <c r="B3642" t="s">
        <v>6933</v>
      </c>
      <c r="C3642" t="s">
        <v>2073</v>
      </c>
      <c r="D3642" t="s">
        <v>282</v>
      </c>
      <c r="E3642" t="s">
        <v>304</v>
      </c>
      <c r="H3642" t="s">
        <v>25803</v>
      </c>
      <c r="I3642" t="s">
        <v>6934</v>
      </c>
      <c r="J3642" t="s">
        <v>284</v>
      </c>
      <c r="K3642" t="s">
        <v>2094</v>
      </c>
      <c r="M3642" t="s">
        <v>294</v>
      </c>
      <c r="N3642" t="s">
        <v>295</v>
      </c>
      <c r="O3642" t="s">
        <v>2076</v>
      </c>
      <c r="Q3642" t="s">
        <v>311</v>
      </c>
      <c r="R3642" t="b">
        <v>0</v>
      </c>
      <c r="S3642" t="b">
        <v>0</v>
      </c>
      <c r="T3642" t="s">
        <v>426</v>
      </c>
      <c r="U3642">
        <v>1</v>
      </c>
      <c r="V3642" s="32" t="s">
        <v>6884</v>
      </c>
      <c r="W3642" t="s">
        <v>6885</v>
      </c>
      <c r="X3642" t="s">
        <v>282</v>
      </c>
      <c r="Y3642" t="s">
        <v>311</v>
      </c>
      <c r="Z3642" t="s">
        <v>284</v>
      </c>
      <c r="AA3642" t="s">
        <v>304</v>
      </c>
      <c r="AB3642"/>
      <c r="AD3642" s="27" t="s">
        <v>2094</v>
      </c>
      <c r="AF3642" t="s">
        <v>294</v>
      </c>
      <c r="AH3642" t="s">
        <v>2013</v>
      </c>
      <c r="AI3642" t="s">
        <v>2080</v>
      </c>
      <c r="AJ3642" t="s">
        <v>2081</v>
      </c>
      <c r="AK3642" t="s">
        <v>2082</v>
      </c>
      <c r="AL3642" s="12">
        <v>45832.431921296295</v>
      </c>
    </row>
    <row r="3643" spans="1:39" ht="15" customHeight="1" x14ac:dyDescent="0.3">
      <c r="A3643" s="38" t="s">
        <v>6935</v>
      </c>
      <c r="B3643" t="s">
        <v>6936</v>
      </c>
      <c r="C3643" t="s">
        <v>2073</v>
      </c>
      <c r="D3643" t="s">
        <v>282</v>
      </c>
      <c r="E3643" t="s">
        <v>304</v>
      </c>
      <c r="H3643" t="s">
        <v>25803</v>
      </c>
      <c r="I3643" t="s">
        <v>6937</v>
      </c>
      <c r="J3643" t="s">
        <v>284</v>
      </c>
      <c r="K3643" t="s">
        <v>2094</v>
      </c>
      <c r="M3643" t="s">
        <v>294</v>
      </c>
      <c r="N3643" t="s">
        <v>295</v>
      </c>
      <c r="O3643" t="s">
        <v>2076</v>
      </c>
      <c r="Q3643" t="s">
        <v>311</v>
      </c>
      <c r="R3643" t="b">
        <v>0</v>
      </c>
      <c r="S3643" t="b">
        <v>0</v>
      </c>
      <c r="T3643" t="s">
        <v>426</v>
      </c>
      <c r="U3643">
        <v>1</v>
      </c>
      <c r="V3643" s="32" t="s">
        <v>6884</v>
      </c>
      <c r="W3643" t="s">
        <v>6885</v>
      </c>
      <c r="X3643" t="s">
        <v>282</v>
      </c>
      <c r="Y3643" t="s">
        <v>311</v>
      </c>
      <c r="Z3643" t="s">
        <v>284</v>
      </c>
      <c r="AA3643" t="s">
        <v>304</v>
      </c>
      <c r="AB3643"/>
      <c r="AD3643" s="27" t="s">
        <v>2094</v>
      </c>
      <c r="AF3643" t="s">
        <v>294</v>
      </c>
      <c r="AH3643" t="s">
        <v>2013</v>
      </c>
      <c r="AI3643" t="s">
        <v>2080</v>
      </c>
      <c r="AJ3643" t="s">
        <v>2081</v>
      </c>
      <c r="AK3643" t="s">
        <v>2082</v>
      </c>
      <c r="AL3643" s="12">
        <v>45832.431921296295</v>
      </c>
    </row>
    <row r="3644" spans="1:39" ht="15" customHeight="1" x14ac:dyDescent="0.3">
      <c r="A3644" s="38" t="s">
        <v>6881</v>
      </c>
      <c r="B3644" t="s">
        <v>6882</v>
      </c>
      <c r="C3644" t="s">
        <v>2073</v>
      </c>
      <c r="D3644" t="s">
        <v>282</v>
      </c>
      <c r="E3644" t="s">
        <v>304</v>
      </c>
      <c r="H3644" t="s">
        <v>25803</v>
      </c>
      <c r="I3644" t="s">
        <v>6883</v>
      </c>
      <c r="J3644" t="s">
        <v>284</v>
      </c>
      <c r="K3644" t="s">
        <v>2094</v>
      </c>
      <c r="M3644" t="s">
        <v>294</v>
      </c>
      <c r="N3644" t="s">
        <v>295</v>
      </c>
      <c r="O3644" t="s">
        <v>2076</v>
      </c>
      <c r="Q3644" t="s">
        <v>311</v>
      </c>
      <c r="R3644" t="b">
        <v>0</v>
      </c>
      <c r="S3644" t="b">
        <v>0</v>
      </c>
      <c r="T3644" t="s">
        <v>426</v>
      </c>
      <c r="U3644">
        <v>1</v>
      </c>
      <c r="V3644" s="32" t="s">
        <v>6884</v>
      </c>
      <c r="W3644" t="s">
        <v>6885</v>
      </c>
      <c r="X3644" t="s">
        <v>282</v>
      </c>
      <c r="Y3644" t="s">
        <v>311</v>
      </c>
      <c r="Z3644" t="s">
        <v>284</v>
      </c>
      <c r="AA3644" t="s">
        <v>304</v>
      </c>
      <c r="AB3644"/>
      <c r="AD3644" s="27" t="s">
        <v>2094</v>
      </c>
      <c r="AF3644" t="s">
        <v>294</v>
      </c>
      <c r="AH3644" t="s">
        <v>2013</v>
      </c>
      <c r="AI3644" t="s">
        <v>2080</v>
      </c>
      <c r="AJ3644" t="s">
        <v>2081</v>
      </c>
      <c r="AK3644" t="s">
        <v>2082</v>
      </c>
      <c r="AL3644" s="12">
        <v>45832.431921296295</v>
      </c>
    </row>
    <row r="3645" spans="1:39" ht="15" customHeight="1" x14ac:dyDescent="0.3">
      <c r="A3645" s="38" t="s">
        <v>7010</v>
      </c>
      <c r="B3645" t="s">
        <v>7011</v>
      </c>
      <c r="C3645" t="s">
        <v>2092</v>
      </c>
      <c r="D3645" t="s">
        <v>282</v>
      </c>
      <c r="E3645" t="s">
        <v>328</v>
      </c>
      <c r="G3645" t="s">
        <v>298</v>
      </c>
      <c r="H3645" t="s">
        <v>298</v>
      </c>
      <c r="I3645" t="s">
        <v>7012</v>
      </c>
      <c r="J3645" t="s">
        <v>284</v>
      </c>
      <c r="K3645" t="s">
        <v>2094</v>
      </c>
      <c r="M3645" t="s">
        <v>294</v>
      </c>
      <c r="N3645" t="s">
        <v>295</v>
      </c>
      <c r="O3645" t="s">
        <v>2076</v>
      </c>
      <c r="Q3645" t="s">
        <v>305</v>
      </c>
      <c r="R3645" t="b">
        <v>0</v>
      </c>
      <c r="S3645" t="b">
        <v>0</v>
      </c>
      <c r="T3645" t="s">
        <v>426</v>
      </c>
      <c r="U3645">
        <v>1</v>
      </c>
      <c r="V3645" s="32" t="s">
        <v>3120</v>
      </c>
      <c r="W3645" t="s">
        <v>3121</v>
      </c>
      <c r="X3645" t="s">
        <v>282</v>
      </c>
      <c r="Y3645" t="s">
        <v>305</v>
      </c>
      <c r="Z3645" t="s">
        <v>284</v>
      </c>
      <c r="AA3645" t="s">
        <v>328</v>
      </c>
      <c r="AB3645"/>
      <c r="AD3645" s="27" t="s">
        <v>2075</v>
      </c>
      <c r="AE3645" t="s">
        <v>289</v>
      </c>
      <c r="AF3645" t="s">
        <v>290</v>
      </c>
      <c r="AH3645" t="s">
        <v>625</v>
      </c>
      <c r="AI3645" t="s">
        <v>26082</v>
      </c>
      <c r="AJ3645" t="s">
        <v>26086</v>
      </c>
      <c r="AK3645" t="s">
        <v>2082</v>
      </c>
      <c r="AL3645" s="12">
        <v>46104.424780092595</v>
      </c>
      <c r="AM3645" t="s">
        <v>309</v>
      </c>
    </row>
    <row r="3646" spans="1:39" ht="15" customHeight="1" x14ac:dyDescent="0.3">
      <c r="A3646" s="38" t="s">
        <v>7330</v>
      </c>
      <c r="B3646" t="s">
        <v>7331</v>
      </c>
      <c r="C3646" t="s">
        <v>2092</v>
      </c>
      <c r="D3646" t="s">
        <v>282</v>
      </c>
      <c r="E3646" t="s">
        <v>316</v>
      </c>
      <c r="G3646" t="s">
        <v>2070</v>
      </c>
      <c r="I3646" t="s">
        <v>7332</v>
      </c>
      <c r="J3646" t="s">
        <v>284</v>
      </c>
      <c r="K3646" t="s">
        <v>2075</v>
      </c>
      <c r="M3646" t="s">
        <v>294</v>
      </c>
      <c r="N3646" t="s">
        <v>295</v>
      </c>
      <c r="O3646" t="s">
        <v>2076</v>
      </c>
      <c r="Q3646" t="s">
        <v>4113</v>
      </c>
      <c r="R3646" t="b">
        <v>1</v>
      </c>
      <c r="S3646" t="b">
        <v>1</v>
      </c>
      <c r="T3646" t="s">
        <v>425</v>
      </c>
      <c r="U3646">
        <v>0</v>
      </c>
      <c r="V3646" s="32" t="s">
        <v>2235</v>
      </c>
      <c r="AB3646"/>
      <c r="AD3646" s="27"/>
    </row>
    <row r="3647" spans="1:39" ht="15" customHeight="1" x14ac:dyDescent="0.3">
      <c r="A3647" s="38" t="s">
        <v>7340</v>
      </c>
      <c r="B3647" t="s">
        <v>7331</v>
      </c>
      <c r="C3647" t="s">
        <v>2092</v>
      </c>
      <c r="D3647" t="s">
        <v>282</v>
      </c>
      <c r="E3647" t="s">
        <v>316</v>
      </c>
      <c r="G3647" t="s">
        <v>2070</v>
      </c>
      <c r="I3647" t="s">
        <v>7341</v>
      </c>
      <c r="J3647" t="s">
        <v>284</v>
      </c>
      <c r="K3647" t="s">
        <v>2075</v>
      </c>
      <c r="M3647" t="s">
        <v>294</v>
      </c>
      <c r="N3647" t="s">
        <v>295</v>
      </c>
      <c r="O3647" t="s">
        <v>2076</v>
      </c>
      <c r="Q3647" t="s">
        <v>4113</v>
      </c>
      <c r="R3647" t="b">
        <v>1</v>
      </c>
      <c r="S3647" t="b">
        <v>1</v>
      </c>
      <c r="T3647" t="s">
        <v>425</v>
      </c>
      <c r="U3647">
        <v>0</v>
      </c>
      <c r="V3647" s="32" t="s">
        <v>2235</v>
      </c>
      <c r="AB3647"/>
      <c r="AD3647" s="27"/>
    </row>
    <row r="3648" spans="1:39" ht="15" customHeight="1" x14ac:dyDescent="0.3">
      <c r="A3648" s="38" t="s">
        <v>7709</v>
      </c>
      <c r="B3648" t="s">
        <v>7710</v>
      </c>
      <c r="C3648" t="s">
        <v>2092</v>
      </c>
      <c r="D3648" t="s">
        <v>282</v>
      </c>
      <c r="E3648" t="s">
        <v>322</v>
      </c>
      <c r="G3648" t="s">
        <v>332</v>
      </c>
      <c r="I3648" t="s">
        <v>7711</v>
      </c>
      <c r="J3648" t="s">
        <v>325</v>
      </c>
      <c r="K3648" t="s">
        <v>2094</v>
      </c>
      <c r="M3648" t="s">
        <v>294</v>
      </c>
      <c r="N3648" t="s">
        <v>295</v>
      </c>
      <c r="O3648" t="s">
        <v>2076</v>
      </c>
      <c r="R3648" t="b">
        <v>1</v>
      </c>
      <c r="S3648" t="b">
        <v>1</v>
      </c>
      <c r="T3648" t="s">
        <v>425</v>
      </c>
      <c r="U3648">
        <v>0</v>
      </c>
      <c r="V3648" s="32" t="s">
        <v>3058</v>
      </c>
      <c r="AB3648"/>
      <c r="AD3648" s="27"/>
    </row>
    <row r="3649" spans="1:39" ht="15" customHeight="1" x14ac:dyDescent="0.3">
      <c r="A3649" s="38" t="s">
        <v>7400</v>
      </c>
      <c r="B3649" t="s">
        <v>7401</v>
      </c>
      <c r="C3649" t="s">
        <v>2073</v>
      </c>
      <c r="D3649" t="s">
        <v>282</v>
      </c>
      <c r="E3649" t="s">
        <v>304</v>
      </c>
      <c r="H3649" t="s">
        <v>25797</v>
      </c>
      <c r="I3649" t="s">
        <v>7402</v>
      </c>
      <c r="J3649" t="s">
        <v>284</v>
      </c>
      <c r="K3649" t="s">
        <v>2094</v>
      </c>
      <c r="M3649" t="s">
        <v>294</v>
      </c>
      <c r="N3649" t="s">
        <v>295</v>
      </c>
      <c r="O3649" t="s">
        <v>2076</v>
      </c>
      <c r="Q3649" t="s">
        <v>311</v>
      </c>
      <c r="R3649" t="b">
        <v>0</v>
      </c>
      <c r="S3649" t="b">
        <v>0</v>
      </c>
      <c r="T3649" t="s">
        <v>426</v>
      </c>
      <c r="U3649">
        <v>1</v>
      </c>
      <c r="V3649" s="32" t="s">
        <v>3454</v>
      </c>
      <c r="W3649" t="s">
        <v>3455</v>
      </c>
      <c r="X3649" t="s">
        <v>282</v>
      </c>
      <c r="Y3649" t="s">
        <v>311</v>
      </c>
      <c r="Z3649" t="s">
        <v>284</v>
      </c>
      <c r="AA3649" t="s">
        <v>304</v>
      </c>
      <c r="AB3649"/>
      <c r="AD3649" s="27" t="s">
        <v>2079</v>
      </c>
      <c r="AF3649" t="s">
        <v>294</v>
      </c>
      <c r="AH3649" t="s">
        <v>2013</v>
      </c>
      <c r="AI3649" t="s">
        <v>2080</v>
      </c>
      <c r="AJ3649" t="s">
        <v>2081</v>
      </c>
      <c r="AK3649" t="s">
        <v>2082</v>
      </c>
      <c r="AL3649" s="12">
        <v>45832.434004629627</v>
      </c>
    </row>
    <row r="3650" spans="1:39" ht="15" customHeight="1" x14ac:dyDescent="0.3">
      <c r="A3650" s="38" t="s">
        <v>7145</v>
      </c>
      <c r="B3650" t="s">
        <v>7088</v>
      </c>
      <c r="C3650" t="s">
        <v>2092</v>
      </c>
      <c r="D3650" t="s">
        <v>282</v>
      </c>
      <c r="E3650" t="s">
        <v>322</v>
      </c>
      <c r="G3650" t="s">
        <v>320</v>
      </c>
      <c r="H3650" t="s">
        <v>320</v>
      </c>
      <c r="I3650" t="s">
        <v>7146</v>
      </c>
      <c r="J3650" t="s">
        <v>284</v>
      </c>
      <c r="K3650" t="s">
        <v>2094</v>
      </c>
      <c r="M3650" t="s">
        <v>294</v>
      </c>
      <c r="N3650" t="s">
        <v>295</v>
      </c>
      <c r="O3650" t="s">
        <v>2076</v>
      </c>
      <c r="Q3650" t="s">
        <v>305</v>
      </c>
      <c r="R3650" t="b">
        <v>0</v>
      </c>
      <c r="S3650" t="b">
        <v>0</v>
      </c>
      <c r="T3650" t="s">
        <v>426</v>
      </c>
      <c r="U3650">
        <v>1</v>
      </c>
      <c r="V3650" s="32" t="s">
        <v>7147</v>
      </c>
      <c r="W3650" t="s">
        <v>7148</v>
      </c>
      <c r="X3650" t="s">
        <v>282</v>
      </c>
      <c r="Y3650" t="s">
        <v>305</v>
      </c>
      <c r="Z3650" t="s">
        <v>284</v>
      </c>
      <c r="AA3650" t="s">
        <v>322</v>
      </c>
      <c r="AB3650"/>
      <c r="AD3650" s="27" t="s">
        <v>2094</v>
      </c>
      <c r="AE3650" t="s">
        <v>289</v>
      </c>
      <c r="AF3650" t="s">
        <v>294</v>
      </c>
      <c r="AH3650" t="s">
        <v>625</v>
      </c>
      <c r="AI3650" t="s">
        <v>26578</v>
      </c>
      <c r="AJ3650" t="s">
        <v>26579</v>
      </c>
      <c r="AK3650" t="s">
        <v>2082</v>
      </c>
      <c r="AL3650" s="12">
        <v>46107.43246527778</v>
      </c>
      <c r="AM3650" t="s">
        <v>309</v>
      </c>
    </row>
    <row r="3651" spans="1:39" ht="15" customHeight="1" x14ac:dyDescent="0.3">
      <c r="A3651" s="38" t="s">
        <v>7188</v>
      </c>
      <c r="B3651" t="s">
        <v>7189</v>
      </c>
      <c r="C3651" t="s">
        <v>2092</v>
      </c>
      <c r="D3651" t="s">
        <v>282</v>
      </c>
      <c r="E3651" t="s">
        <v>304</v>
      </c>
      <c r="G3651" t="s">
        <v>320</v>
      </c>
      <c r="H3651" t="s">
        <v>320</v>
      </c>
      <c r="I3651" t="s">
        <v>7190</v>
      </c>
      <c r="J3651" t="s">
        <v>284</v>
      </c>
      <c r="K3651" t="s">
        <v>2094</v>
      </c>
      <c r="M3651" t="s">
        <v>294</v>
      </c>
      <c r="N3651" t="s">
        <v>295</v>
      </c>
      <c r="O3651" t="s">
        <v>2076</v>
      </c>
      <c r="Q3651" t="s">
        <v>288</v>
      </c>
      <c r="R3651" t="b">
        <v>0</v>
      </c>
      <c r="S3651" t="b">
        <v>0</v>
      </c>
      <c r="T3651" t="s">
        <v>426</v>
      </c>
      <c r="U3651" t="s">
        <v>2244</v>
      </c>
      <c r="V3651" s="32" t="s">
        <v>7191</v>
      </c>
      <c r="W3651" t="s">
        <v>7192</v>
      </c>
      <c r="X3651" t="s">
        <v>282</v>
      </c>
      <c r="Y3651" t="s">
        <v>288</v>
      </c>
      <c r="Z3651" t="s">
        <v>284</v>
      </c>
      <c r="AA3651" t="s">
        <v>304</v>
      </c>
      <c r="AB3651"/>
      <c r="AD3651" s="27" t="s">
        <v>2094</v>
      </c>
      <c r="AE3651" t="s">
        <v>289</v>
      </c>
      <c r="AF3651" t="s">
        <v>294</v>
      </c>
      <c r="AH3651" t="s">
        <v>683</v>
      </c>
      <c r="AI3651" t="s">
        <v>26082</v>
      </c>
      <c r="AJ3651" t="s">
        <v>26086</v>
      </c>
      <c r="AK3651" t="s">
        <v>2082</v>
      </c>
      <c r="AL3651" s="12">
        <v>46107.230208333334</v>
      </c>
      <c r="AM3651" t="s">
        <v>309</v>
      </c>
    </row>
    <row r="3652" spans="1:39" ht="15" customHeight="1" x14ac:dyDescent="0.3">
      <c r="A3652" s="38" t="s">
        <v>7188</v>
      </c>
      <c r="B3652" t="s">
        <v>7189</v>
      </c>
      <c r="C3652" t="s">
        <v>2092</v>
      </c>
      <c r="D3652" t="s">
        <v>282</v>
      </c>
      <c r="E3652" t="s">
        <v>304</v>
      </c>
      <c r="G3652" t="s">
        <v>320</v>
      </c>
      <c r="H3652" t="s">
        <v>320</v>
      </c>
      <c r="I3652" t="s">
        <v>7190</v>
      </c>
      <c r="J3652" t="s">
        <v>284</v>
      </c>
      <c r="K3652" t="s">
        <v>2094</v>
      </c>
      <c r="M3652" t="s">
        <v>294</v>
      </c>
      <c r="N3652" t="s">
        <v>295</v>
      </c>
      <c r="O3652" t="s">
        <v>2076</v>
      </c>
      <c r="Q3652" t="s">
        <v>288</v>
      </c>
      <c r="R3652" t="b">
        <v>0</v>
      </c>
      <c r="S3652" t="b">
        <v>0</v>
      </c>
      <c r="T3652" t="s">
        <v>426</v>
      </c>
      <c r="U3652" t="s">
        <v>2244</v>
      </c>
      <c r="V3652" s="32" t="s">
        <v>7193</v>
      </c>
      <c r="W3652" t="s">
        <v>7194</v>
      </c>
      <c r="X3652" t="s">
        <v>282</v>
      </c>
      <c r="Y3652" t="s">
        <v>288</v>
      </c>
      <c r="Z3652" t="s">
        <v>284</v>
      </c>
      <c r="AA3652" t="s">
        <v>304</v>
      </c>
      <c r="AB3652"/>
      <c r="AD3652" s="27" t="s">
        <v>2094</v>
      </c>
      <c r="AE3652" t="s">
        <v>347</v>
      </c>
      <c r="AF3652" t="s">
        <v>294</v>
      </c>
      <c r="AH3652" t="s">
        <v>674</v>
      </c>
      <c r="AI3652" t="s">
        <v>26082</v>
      </c>
      <c r="AJ3652" t="s">
        <v>26086</v>
      </c>
      <c r="AK3652" t="s">
        <v>2082</v>
      </c>
      <c r="AL3652" s="12">
        <v>46107.225902777776</v>
      </c>
      <c r="AM3652" t="s">
        <v>309</v>
      </c>
    </row>
    <row r="3653" spans="1:39" ht="15" customHeight="1" x14ac:dyDescent="0.3">
      <c r="A3653" s="38" t="s">
        <v>7113</v>
      </c>
      <c r="B3653" t="s">
        <v>7114</v>
      </c>
      <c r="C3653" t="s">
        <v>2092</v>
      </c>
      <c r="D3653" t="s">
        <v>282</v>
      </c>
      <c r="E3653" t="s">
        <v>319</v>
      </c>
      <c r="G3653" t="s">
        <v>320</v>
      </c>
      <c r="H3653" t="s">
        <v>320</v>
      </c>
      <c r="I3653" t="s">
        <v>7115</v>
      </c>
      <c r="J3653" t="s">
        <v>284</v>
      </c>
      <c r="K3653" t="s">
        <v>2094</v>
      </c>
      <c r="M3653" t="s">
        <v>294</v>
      </c>
      <c r="N3653" t="s">
        <v>295</v>
      </c>
      <c r="O3653" t="s">
        <v>2076</v>
      </c>
      <c r="Q3653" t="s">
        <v>288</v>
      </c>
      <c r="R3653" t="b">
        <v>0</v>
      </c>
      <c r="S3653" t="b">
        <v>0</v>
      </c>
      <c r="T3653" t="s">
        <v>426</v>
      </c>
      <c r="U3653">
        <v>1</v>
      </c>
      <c r="V3653" s="32" t="s">
        <v>7116</v>
      </c>
      <c r="W3653" t="s">
        <v>7117</v>
      </c>
      <c r="X3653" t="s">
        <v>282</v>
      </c>
      <c r="Y3653" t="s">
        <v>288</v>
      </c>
      <c r="Z3653" t="s">
        <v>284</v>
      </c>
      <c r="AA3653" t="s">
        <v>319</v>
      </c>
      <c r="AB3653"/>
      <c r="AD3653" s="27" t="s">
        <v>2094</v>
      </c>
      <c r="AE3653" t="s">
        <v>26031</v>
      </c>
      <c r="AF3653" t="s">
        <v>294</v>
      </c>
      <c r="AH3653" t="s">
        <v>641</v>
      </c>
      <c r="AI3653" t="s">
        <v>26094</v>
      </c>
      <c r="AJ3653" t="s">
        <v>26095</v>
      </c>
      <c r="AK3653" t="s">
        <v>2082</v>
      </c>
      <c r="AL3653" s="12">
        <v>46122.263402777775</v>
      </c>
      <c r="AM3653" t="s">
        <v>309</v>
      </c>
    </row>
    <row r="3654" spans="1:39" ht="15" customHeight="1" x14ac:dyDescent="0.3">
      <c r="A3654" s="38" t="s">
        <v>7572</v>
      </c>
      <c r="B3654" t="s">
        <v>7573</v>
      </c>
      <c r="C3654" t="s">
        <v>2092</v>
      </c>
      <c r="D3654" t="s">
        <v>282</v>
      </c>
      <c r="E3654" t="s">
        <v>319</v>
      </c>
      <c r="G3654" t="s">
        <v>320</v>
      </c>
      <c r="H3654" t="s">
        <v>320</v>
      </c>
      <c r="I3654" t="s">
        <v>7574</v>
      </c>
      <c r="J3654" t="s">
        <v>284</v>
      </c>
      <c r="K3654" t="s">
        <v>2075</v>
      </c>
      <c r="M3654" t="s">
        <v>294</v>
      </c>
      <c r="N3654" t="s">
        <v>295</v>
      </c>
      <c r="O3654" t="s">
        <v>2076</v>
      </c>
      <c r="Q3654" t="s">
        <v>305</v>
      </c>
      <c r="R3654" t="b">
        <v>0</v>
      </c>
      <c r="S3654" t="b">
        <v>0</v>
      </c>
      <c r="T3654" t="s">
        <v>426</v>
      </c>
      <c r="U3654">
        <v>1</v>
      </c>
      <c r="V3654" s="32" t="s">
        <v>7199</v>
      </c>
      <c r="W3654" t="s">
        <v>7200</v>
      </c>
      <c r="X3654" t="s">
        <v>282</v>
      </c>
      <c r="Y3654" t="s">
        <v>305</v>
      </c>
      <c r="Z3654" t="s">
        <v>284</v>
      </c>
      <c r="AA3654" t="s">
        <v>319</v>
      </c>
      <c r="AB3654"/>
      <c r="AD3654" s="27" t="s">
        <v>2075</v>
      </c>
      <c r="AE3654" t="s">
        <v>26030</v>
      </c>
      <c r="AF3654" t="s">
        <v>294</v>
      </c>
      <c r="AH3654" t="s">
        <v>625</v>
      </c>
      <c r="AI3654" t="s">
        <v>26578</v>
      </c>
      <c r="AJ3654" t="s">
        <v>26579</v>
      </c>
      <c r="AK3654" t="s">
        <v>2082</v>
      </c>
      <c r="AL3654" s="12">
        <v>46122.221296296295</v>
      </c>
      <c r="AM3654" t="s">
        <v>309</v>
      </c>
    </row>
    <row r="3655" spans="1:39" ht="15" customHeight="1" x14ac:dyDescent="0.3">
      <c r="A3655" s="38" t="s">
        <v>7572</v>
      </c>
      <c r="B3655" t="s">
        <v>7573</v>
      </c>
      <c r="C3655" t="s">
        <v>2092</v>
      </c>
      <c r="D3655" t="s">
        <v>282</v>
      </c>
      <c r="E3655" t="s">
        <v>319</v>
      </c>
      <c r="G3655" t="s">
        <v>320</v>
      </c>
      <c r="H3655" t="s">
        <v>320</v>
      </c>
      <c r="I3655" t="s">
        <v>7574</v>
      </c>
      <c r="J3655" t="s">
        <v>284</v>
      </c>
      <c r="K3655" t="s">
        <v>2075</v>
      </c>
      <c r="M3655" t="s">
        <v>294</v>
      </c>
      <c r="N3655" t="s">
        <v>295</v>
      </c>
      <c r="O3655" t="s">
        <v>2076</v>
      </c>
      <c r="Q3655" t="s">
        <v>305</v>
      </c>
      <c r="R3655" t="b">
        <v>0</v>
      </c>
      <c r="S3655" t="b">
        <v>0</v>
      </c>
      <c r="T3655" t="s">
        <v>426</v>
      </c>
      <c r="U3655">
        <v>1</v>
      </c>
      <c r="V3655" s="32" t="s">
        <v>7295</v>
      </c>
      <c r="W3655" t="s">
        <v>7296</v>
      </c>
      <c r="X3655" t="s">
        <v>282</v>
      </c>
      <c r="Y3655" t="s">
        <v>305</v>
      </c>
      <c r="Z3655" t="s">
        <v>284</v>
      </c>
      <c r="AA3655" t="s">
        <v>319</v>
      </c>
      <c r="AB3655"/>
      <c r="AD3655" s="27" t="s">
        <v>2075</v>
      </c>
      <c r="AE3655" t="s">
        <v>26030</v>
      </c>
      <c r="AF3655" t="s">
        <v>294</v>
      </c>
      <c r="AH3655" t="s">
        <v>625</v>
      </c>
      <c r="AI3655" t="s">
        <v>26578</v>
      </c>
      <c r="AJ3655" t="s">
        <v>26579</v>
      </c>
      <c r="AK3655" t="s">
        <v>2082</v>
      </c>
      <c r="AL3655" s="12">
        <v>46122.217974537038</v>
      </c>
      <c r="AM3655" t="s">
        <v>309</v>
      </c>
    </row>
    <row r="3656" spans="1:39" ht="15" customHeight="1" x14ac:dyDescent="0.3">
      <c r="A3656" s="38" t="s">
        <v>7175</v>
      </c>
      <c r="B3656" t="s">
        <v>7176</v>
      </c>
      <c r="C3656" t="s">
        <v>2092</v>
      </c>
      <c r="D3656" t="s">
        <v>282</v>
      </c>
      <c r="E3656" t="s">
        <v>299</v>
      </c>
      <c r="G3656" t="s">
        <v>320</v>
      </c>
      <c r="H3656" t="s">
        <v>320</v>
      </c>
      <c r="I3656" t="s">
        <v>7177</v>
      </c>
      <c r="J3656" t="s">
        <v>284</v>
      </c>
      <c r="K3656" t="s">
        <v>2094</v>
      </c>
      <c r="M3656" t="s">
        <v>294</v>
      </c>
      <c r="N3656" t="s">
        <v>295</v>
      </c>
      <c r="O3656" t="s">
        <v>2076</v>
      </c>
      <c r="Q3656" t="s">
        <v>305</v>
      </c>
      <c r="R3656" t="b">
        <v>0</v>
      </c>
      <c r="S3656" t="b">
        <v>0</v>
      </c>
      <c r="T3656" t="s">
        <v>426</v>
      </c>
      <c r="U3656">
        <v>1</v>
      </c>
      <c r="V3656" s="32" t="s">
        <v>7067</v>
      </c>
      <c r="W3656" t="s">
        <v>7068</v>
      </c>
      <c r="X3656" t="s">
        <v>282</v>
      </c>
      <c r="Y3656" t="s">
        <v>305</v>
      </c>
      <c r="Z3656" t="s">
        <v>284</v>
      </c>
      <c r="AA3656" t="s">
        <v>299</v>
      </c>
      <c r="AB3656"/>
      <c r="AD3656" s="27" t="s">
        <v>2075</v>
      </c>
      <c r="AE3656" t="s">
        <v>26030</v>
      </c>
      <c r="AF3656" t="s">
        <v>294</v>
      </c>
      <c r="AH3656" t="s">
        <v>674</v>
      </c>
      <c r="AI3656" t="s">
        <v>26578</v>
      </c>
      <c r="AJ3656" t="s">
        <v>26579</v>
      </c>
      <c r="AK3656" t="s">
        <v>2082</v>
      </c>
      <c r="AL3656" s="12">
        <v>46122.220671296294</v>
      </c>
      <c r="AM3656" t="s">
        <v>309</v>
      </c>
    </row>
    <row r="3657" spans="1:39" ht="15" customHeight="1" x14ac:dyDescent="0.3">
      <c r="A3657" s="38" t="s">
        <v>7175</v>
      </c>
      <c r="B3657" t="s">
        <v>7176</v>
      </c>
      <c r="C3657" t="s">
        <v>2092</v>
      </c>
      <c r="D3657" t="s">
        <v>282</v>
      </c>
      <c r="E3657" t="s">
        <v>299</v>
      </c>
      <c r="G3657" t="s">
        <v>320</v>
      </c>
      <c r="H3657" t="s">
        <v>320</v>
      </c>
      <c r="I3657" t="s">
        <v>7177</v>
      </c>
      <c r="J3657" t="s">
        <v>284</v>
      </c>
      <c r="K3657" t="s">
        <v>2094</v>
      </c>
      <c r="M3657" t="s">
        <v>294</v>
      </c>
      <c r="N3657" t="s">
        <v>295</v>
      </c>
      <c r="O3657" t="s">
        <v>2076</v>
      </c>
      <c r="Q3657" t="s">
        <v>305</v>
      </c>
      <c r="R3657" t="b">
        <v>0</v>
      </c>
      <c r="S3657" t="b">
        <v>0</v>
      </c>
      <c r="T3657" t="s">
        <v>426</v>
      </c>
      <c r="U3657">
        <v>1</v>
      </c>
      <c r="V3657" s="32" t="s">
        <v>7065</v>
      </c>
      <c r="W3657" t="s">
        <v>7066</v>
      </c>
      <c r="X3657" t="s">
        <v>282</v>
      </c>
      <c r="Y3657" t="s">
        <v>305</v>
      </c>
      <c r="Z3657" t="s">
        <v>284</v>
      </c>
      <c r="AA3657" t="s">
        <v>299</v>
      </c>
      <c r="AB3657"/>
      <c r="AD3657" s="27" t="s">
        <v>2075</v>
      </c>
      <c r="AE3657" t="s">
        <v>26030</v>
      </c>
      <c r="AF3657" t="s">
        <v>294</v>
      </c>
      <c r="AH3657" t="s">
        <v>674</v>
      </c>
      <c r="AI3657" t="s">
        <v>26578</v>
      </c>
      <c r="AJ3657" t="s">
        <v>26579</v>
      </c>
      <c r="AK3657" t="s">
        <v>2082</v>
      </c>
      <c r="AL3657" s="12">
        <v>46122.221631944441</v>
      </c>
      <c r="AM3657" t="s">
        <v>309</v>
      </c>
    </row>
    <row r="3658" spans="1:39" ht="15" customHeight="1" x14ac:dyDescent="0.3">
      <c r="A3658" s="38" t="s">
        <v>7018</v>
      </c>
      <c r="B3658" t="s">
        <v>7019</v>
      </c>
      <c r="C3658" t="s">
        <v>2092</v>
      </c>
      <c r="D3658" t="s">
        <v>282</v>
      </c>
      <c r="E3658" t="s">
        <v>283</v>
      </c>
      <c r="G3658" t="s">
        <v>396</v>
      </c>
      <c r="I3658" t="s">
        <v>7020</v>
      </c>
      <c r="J3658" t="s">
        <v>284</v>
      </c>
      <c r="K3658" t="s">
        <v>2075</v>
      </c>
      <c r="M3658" t="s">
        <v>330</v>
      </c>
      <c r="N3658" t="s">
        <v>355</v>
      </c>
      <c r="O3658" t="s">
        <v>2076</v>
      </c>
      <c r="Q3658" t="s">
        <v>336</v>
      </c>
      <c r="R3658" t="b">
        <v>0</v>
      </c>
      <c r="S3658" t="b">
        <v>0</v>
      </c>
      <c r="T3658" t="s">
        <v>25457</v>
      </c>
      <c r="U3658">
        <v>0</v>
      </c>
      <c r="V3658" s="32" t="s">
        <v>6989</v>
      </c>
      <c r="W3658" t="s">
        <v>6990</v>
      </c>
      <c r="X3658" t="s">
        <v>282</v>
      </c>
      <c r="Y3658" t="s">
        <v>336</v>
      </c>
      <c r="Z3658" t="s">
        <v>284</v>
      </c>
      <c r="AA3658" t="s">
        <v>283</v>
      </c>
      <c r="AB3658"/>
      <c r="AC3658" t="s">
        <v>26118</v>
      </c>
      <c r="AD3658" s="27" t="s">
        <v>2075</v>
      </c>
      <c r="AE3658" t="s">
        <v>289</v>
      </c>
      <c r="AF3658" t="s">
        <v>330</v>
      </c>
      <c r="AH3658" t="s">
        <v>703</v>
      </c>
      <c r="AI3658" t="s">
        <v>26083</v>
      </c>
      <c r="AJ3658" t="s">
        <v>26084</v>
      </c>
      <c r="AK3658" t="s">
        <v>2082</v>
      </c>
      <c r="AL3658" s="12">
        <v>46112.783263888887</v>
      </c>
      <c r="AM3658" t="s">
        <v>291</v>
      </c>
    </row>
    <row r="3659" spans="1:39" ht="15" customHeight="1" x14ac:dyDescent="0.3">
      <c r="A3659" s="38" t="s">
        <v>6867</v>
      </c>
      <c r="B3659" t="s">
        <v>6868</v>
      </c>
      <c r="C3659" t="s">
        <v>2092</v>
      </c>
      <c r="D3659" t="s">
        <v>282</v>
      </c>
      <c r="E3659" t="s">
        <v>292</v>
      </c>
      <c r="G3659" t="s">
        <v>293</v>
      </c>
      <c r="H3659" t="s">
        <v>298</v>
      </c>
      <c r="I3659" t="s">
        <v>6869</v>
      </c>
      <c r="J3659" t="s">
        <v>284</v>
      </c>
      <c r="K3659" t="s">
        <v>2075</v>
      </c>
      <c r="M3659" t="s">
        <v>294</v>
      </c>
      <c r="N3659" t="s">
        <v>295</v>
      </c>
      <c r="O3659" t="s">
        <v>2076</v>
      </c>
      <c r="P3659" t="s">
        <v>296</v>
      </c>
      <c r="Q3659" t="s">
        <v>297</v>
      </c>
      <c r="R3659" t="b">
        <v>1</v>
      </c>
      <c r="S3659" t="b">
        <v>1</v>
      </c>
      <c r="T3659" t="s">
        <v>426</v>
      </c>
      <c r="U3659">
        <v>1</v>
      </c>
      <c r="V3659" s="32" t="s">
        <v>2235</v>
      </c>
      <c r="AB3659"/>
      <c r="AD3659" s="27"/>
    </row>
    <row r="3660" spans="1:39" ht="15" customHeight="1" x14ac:dyDescent="0.3">
      <c r="A3660" s="38" t="s">
        <v>7715</v>
      </c>
      <c r="B3660" t="s">
        <v>7716</v>
      </c>
      <c r="C3660" t="s">
        <v>2092</v>
      </c>
      <c r="D3660" t="s">
        <v>282</v>
      </c>
      <c r="E3660" t="s">
        <v>319</v>
      </c>
      <c r="G3660" t="s">
        <v>320</v>
      </c>
      <c r="H3660" t="s">
        <v>320</v>
      </c>
      <c r="I3660" t="s">
        <v>7717</v>
      </c>
      <c r="J3660" t="s">
        <v>284</v>
      </c>
      <c r="K3660" t="s">
        <v>2094</v>
      </c>
      <c r="M3660" t="s">
        <v>294</v>
      </c>
      <c r="N3660" t="s">
        <v>295</v>
      </c>
      <c r="O3660" t="s">
        <v>2076</v>
      </c>
      <c r="Q3660" t="s">
        <v>305</v>
      </c>
      <c r="R3660" t="b">
        <v>0</v>
      </c>
      <c r="S3660" t="b">
        <v>0</v>
      </c>
      <c r="T3660" t="s">
        <v>426</v>
      </c>
      <c r="U3660">
        <v>1</v>
      </c>
      <c r="V3660" s="32" t="s">
        <v>7654</v>
      </c>
      <c r="W3660" t="s">
        <v>7655</v>
      </c>
      <c r="X3660" t="s">
        <v>282</v>
      </c>
      <c r="Y3660" t="s">
        <v>305</v>
      </c>
      <c r="Z3660" t="s">
        <v>284</v>
      </c>
      <c r="AA3660" t="s">
        <v>319</v>
      </c>
      <c r="AB3660"/>
      <c r="AD3660" s="27" t="s">
        <v>2094</v>
      </c>
      <c r="AE3660" t="s">
        <v>289</v>
      </c>
      <c r="AF3660" t="s">
        <v>294</v>
      </c>
      <c r="AH3660" t="s">
        <v>625</v>
      </c>
      <c r="AI3660" t="s">
        <v>26578</v>
      </c>
      <c r="AJ3660" t="s">
        <v>26579</v>
      </c>
      <c r="AK3660" t="s">
        <v>2082</v>
      </c>
      <c r="AL3660" s="12">
        <v>46107.434479166666</v>
      </c>
      <c r="AM3660" t="s">
        <v>309</v>
      </c>
    </row>
    <row r="3661" spans="1:39" ht="15" customHeight="1" x14ac:dyDescent="0.3">
      <c r="A3661" s="38" t="s">
        <v>7718</v>
      </c>
      <c r="B3661" t="s">
        <v>7719</v>
      </c>
      <c r="C3661" t="s">
        <v>2092</v>
      </c>
      <c r="D3661" t="s">
        <v>282</v>
      </c>
      <c r="E3661" t="s">
        <v>319</v>
      </c>
      <c r="G3661" t="s">
        <v>320</v>
      </c>
      <c r="H3661" t="s">
        <v>320</v>
      </c>
      <c r="I3661" t="s">
        <v>7720</v>
      </c>
      <c r="J3661" t="s">
        <v>284</v>
      </c>
      <c r="K3661" t="s">
        <v>2094</v>
      </c>
      <c r="M3661" t="s">
        <v>294</v>
      </c>
      <c r="N3661" t="s">
        <v>295</v>
      </c>
      <c r="O3661" t="s">
        <v>2076</v>
      </c>
      <c r="Q3661" t="s">
        <v>305</v>
      </c>
      <c r="R3661" t="b">
        <v>0</v>
      </c>
      <c r="S3661" t="b">
        <v>0</v>
      </c>
      <c r="T3661" t="s">
        <v>426</v>
      </c>
      <c r="U3661">
        <v>1</v>
      </c>
      <c r="V3661" s="32" t="s">
        <v>7662</v>
      </c>
      <c r="W3661" t="s">
        <v>7663</v>
      </c>
      <c r="X3661" t="s">
        <v>282</v>
      </c>
      <c r="Y3661" t="s">
        <v>305</v>
      </c>
      <c r="Z3661" t="s">
        <v>284</v>
      </c>
      <c r="AA3661" t="s">
        <v>319</v>
      </c>
      <c r="AB3661"/>
      <c r="AD3661" s="27" t="s">
        <v>2075</v>
      </c>
      <c r="AE3661" t="s">
        <v>289</v>
      </c>
      <c r="AF3661" t="s">
        <v>294</v>
      </c>
      <c r="AH3661" t="s">
        <v>674</v>
      </c>
      <c r="AI3661" t="s">
        <v>26578</v>
      </c>
      <c r="AJ3661" t="s">
        <v>26579</v>
      </c>
      <c r="AK3661" t="s">
        <v>2082</v>
      </c>
      <c r="AL3661" s="12">
        <v>46120.369837962964</v>
      </c>
      <c r="AM3661" t="s">
        <v>309</v>
      </c>
    </row>
    <row r="3662" spans="1:39" ht="15" customHeight="1" x14ac:dyDescent="0.3">
      <c r="A3662" s="38" t="s">
        <v>7718</v>
      </c>
      <c r="B3662" t="s">
        <v>7719</v>
      </c>
      <c r="C3662" t="s">
        <v>2092</v>
      </c>
      <c r="D3662" t="s">
        <v>282</v>
      </c>
      <c r="E3662" t="s">
        <v>319</v>
      </c>
      <c r="G3662" t="s">
        <v>320</v>
      </c>
      <c r="H3662" t="s">
        <v>320</v>
      </c>
      <c r="I3662" t="s">
        <v>7720</v>
      </c>
      <c r="J3662" t="s">
        <v>284</v>
      </c>
      <c r="K3662" t="s">
        <v>2094</v>
      </c>
      <c r="M3662" t="s">
        <v>294</v>
      </c>
      <c r="N3662" t="s">
        <v>295</v>
      </c>
      <c r="O3662" t="s">
        <v>2076</v>
      </c>
      <c r="Q3662" t="s">
        <v>305</v>
      </c>
      <c r="R3662" t="b">
        <v>0</v>
      </c>
      <c r="S3662" t="b">
        <v>0</v>
      </c>
      <c r="T3662" t="s">
        <v>426</v>
      </c>
      <c r="U3662">
        <v>1</v>
      </c>
      <c r="V3662" s="32" t="s">
        <v>7664</v>
      </c>
      <c r="W3662" t="s">
        <v>7665</v>
      </c>
      <c r="X3662" t="s">
        <v>282</v>
      </c>
      <c r="Y3662" t="s">
        <v>305</v>
      </c>
      <c r="Z3662" t="s">
        <v>284</v>
      </c>
      <c r="AA3662" t="s">
        <v>319</v>
      </c>
      <c r="AB3662"/>
      <c r="AD3662" s="27" t="s">
        <v>2094</v>
      </c>
      <c r="AE3662" t="s">
        <v>289</v>
      </c>
      <c r="AF3662" t="s">
        <v>294</v>
      </c>
      <c r="AH3662" t="s">
        <v>674</v>
      </c>
      <c r="AI3662" t="s">
        <v>26578</v>
      </c>
      <c r="AJ3662" t="s">
        <v>26579</v>
      </c>
      <c r="AK3662" t="s">
        <v>2082</v>
      </c>
      <c r="AL3662" s="12">
        <v>46120.365208333336</v>
      </c>
      <c r="AM3662" t="s">
        <v>309</v>
      </c>
    </row>
    <row r="3663" spans="1:39" ht="15" customHeight="1" x14ac:dyDescent="0.3">
      <c r="A3663" s="38" t="s">
        <v>6911</v>
      </c>
      <c r="B3663" t="s">
        <v>6912</v>
      </c>
      <c r="C3663" t="s">
        <v>2092</v>
      </c>
      <c r="D3663" t="s">
        <v>282</v>
      </c>
      <c r="E3663" t="s">
        <v>299</v>
      </c>
      <c r="G3663" t="s">
        <v>332</v>
      </c>
      <c r="H3663" t="s">
        <v>332</v>
      </c>
      <c r="I3663" t="s">
        <v>6913</v>
      </c>
      <c r="J3663" t="s">
        <v>284</v>
      </c>
      <c r="K3663" t="s">
        <v>2075</v>
      </c>
      <c r="M3663" t="s">
        <v>294</v>
      </c>
      <c r="N3663" t="s">
        <v>295</v>
      </c>
      <c r="O3663" t="s">
        <v>2076</v>
      </c>
      <c r="Q3663" t="s">
        <v>305</v>
      </c>
      <c r="R3663" t="b">
        <v>0</v>
      </c>
      <c r="S3663" t="b">
        <v>0</v>
      </c>
      <c r="T3663" t="s">
        <v>25455</v>
      </c>
      <c r="U3663" t="s">
        <v>2244</v>
      </c>
      <c r="V3663" s="32" t="s">
        <v>6914</v>
      </c>
      <c r="W3663" t="s">
        <v>6915</v>
      </c>
      <c r="X3663" t="s">
        <v>282</v>
      </c>
      <c r="Y3663" t="s">
        <v>305</v>
      </c>
      <c r="Z3663" t="s">
        <v>284</v>
      </c>
      <c r="AA3663" t="s">
        <v>304</v>
      </c>
      <c r="AB3663"/>
      <c r="AD3663" s="27" t="s">
        <v>2094</v>
      </c>
      <c r="AE3663" t="s">
        <v>347</v>
      </c>
      <c r="AF3663" t="s">
        <v>294</v>
      </c>
      <c r="AH3663" t="s">
        <v>674</v>
      </c>
      <c r="AI3663" t="s">
        <v>26578</v>
      </c>
      <c r="AJ3663" t="s">
        <v>26579</v>
      </c>
      <c r="AK3663" t="s">
        <v>2082</v>
      </c>
      <c r="AL3663" s="12">
        <v>46107.438726851855</v>
      </c>
      <c r="AM3663" t="s">
        <v>309</v>
      </c>
    </row>
    <row r="3664" spans="1:39" ht="15" customHeight="1" x14ac:dyDescent="0.3">
      <c r="A3664" s="38" t="s">
        <v>7728</v>
      </c>
      <c r="B3664" t="s">
        <v>7729</v>
      </c>
      <c r="C3664" t="s">
        <v>2092</v>
      </c>
      <c r="D3664" t="s">
        <v>282</v>
      </c>
      <c r="E3664" t="s">
        <v>299</v>
      </c>
      <c r="G3664" t="s">
        <v>320</v>
      </c>
      <c r="H3664" t="s">
        <v>320</v>
      </c>
      <c r="I3664" t="s">
        <v>7730</v>
      </c>
      <c r="J3664" t="s">
        <v>284</v>
      </c>
      <c r="K3664" t="s">
        <v>2094</v>
      </c>
      <c r="M3664" t="s">
        <v>294</v>
      </c>
      <c r="N3664" t="s">
        <v>295</v>
      </c>
      <c r="O3664" t="s">
        <v>2076</v>
      </c>
      <c r="Q3664" t="s">
        <v>305</v>
      </c>
      <c r="R3664" t="b">
        <v>0</v>
      </c>
      <c r="S3664" t="b">
        <v>0</v>
      </c>
      <c r="T3664" t="s">
        <v>25455</v>
      </c>
      <c r="U3664" t="s">
        <v>2244</v>
      </c>
      <c r="V3664" s="32" t="s">
        <v>7035</v>
      </c>
      <c r="W3664" t="s">
        <v>7036</v>
      </c>
      <c r="X3664" t="s">
        <v>282</v>
      </c>
      <c r="Y3664" t="s">
        <v>305</v>
      </c>
      <c r="Z3664" t="s">
        <v>284</v>
      </c>
      <c r="AA3664" t="s">
        <v>299</v>
      </c>
      <c r="AB3664"/>
      <c r="AD3664" s="27" t="s">
        <v>2075</v>
      </c>
      <c r="AE3664" t="s">
        <v>26031</v>
      </c>
      <c r="AF3664" t="s">
        <v>294</v>
      </c>
      <c r="AH3664" t="s">
        <v>674</v>
      </c>
      <c r="AI3664" t="s">
        <v>26578</v>
      </c>
      <c r="AJ3664" t="s">
        <v>26579</v>
      </c>
      <c r="AK3664" t="s">
        <v>2082</v>
      </c>
      <c r="AL3664" s="12">
        <v>46122.219525462962</v>
      </c>
      <c r="AM3664" t="s">
        <v>309</v>
      </c>
    </row>
    <row r="3665" spans="1:39" ht="15" customHeight="1" x14ac:dyDescent="0.3">
      <c r="A3665" s="38" t="s">
        <v>7728</v>
      </c>
      <c r="B3665" t="s">
        <v>7729</v>
      </c>
      <c r="C3665" t="s">
        <v>2092</v>
      </c>
      <c r="D3665" t="s">
        <v>282</v>
      </c>
      <c r="E3665" t="s">
        <v>299</v>
      </c>
      <c r="G3665" t="s">
        <v>320</v>
      </c>
      <c r="H3665" t="s">
        <v>320</v>
      </c>
      <c r="I3665" t="s">
        <v>7730</v>
      </c>
      <c r="J3665" t="s">
        <v>284</v>
      </c>
      <c r="K3665" t="s">
        <v>2094</v>
      </c>
      <c r="M3665" t="s">
        <v>294</v>
      </c>
      <c r="N3665" t="s">
        <v>295</v>
      </c>
      <c r="O3665" t="s">
        <v>2076</v>
      </c>
      <c r="Q3665" t="s">
        <v>305</v>
      </c>
      <c r="R3665" t="b">
        <v>0</v>
      </c>
      <c r="S3665" t="b">
        <v>0</v>
      </c>
      <c r="T3665" t="s">
        <v>25455</v>
      </c>
      <c r="U3665" t="s">
        <v>2244</v>
      </c>
      <c r="V3665" s="32" t="s">
        <v>7731</v>
      </c>
      <c r="W3665" t="s">
        <v>7732</v>
      </c>
      <c r="X3665" t="s">
        <v>282</v>
      </c>
      <c r="Y3665" t="s">
        <v>305</v>
      </c>
      <c r="Z3665" t="s">
        <v>284</v>
      </c>
      <c r="AA3665" t="s">
        <v>299</v>
      </c>
      <c r="AB3665"/>
      <c r="AD3665" s="27" t="s">
        <v>2075</v>
      </c>
      <c r="AE3665" t="s">
        <v>26030</v>
      </c>
      <c r="AF3665" t="s">
        <v>294</v>
      </c>
      <c r="AH3665" t="s">
        <v>641</v>
      </c>
      <c r="AI3665" t="s">
        <v>26578</v>
      </c>
      <c r="AJ3665" t="s">
        <v>26579</v>
      </c>
      <c r="AK3665" t="s">
        <v>2082</v>
      </c>
      <c r="AL3665" s="12">
        <v>46116.391770833332</v>
      </c>
      <c r="AM3665" t="s">
        <v>309</v>
      </c>
    </row>
    <row r="3666" spans="1:39" ht="15" customHeight="1" x14ac:dyDescent="0.3">
      <c r="A3666" s="38" t="s">
        <v>7635</v>
      </c>
      <c r="B3666" t="s">
        <v>7636</v>
      </c>
      <c r="C3666" t="s">
        <v>2092</v>
      </c>
      <c r="D3666" t="s">
        <v>282</v>
      </c>
      <c r="E3666" t="s">
        <v>304</v>
      </c>
      <c r="G3666" t="s">
        <v>313</v>
      </c>
      <c r="H3666" t="s">
        <v>313</v>
      </c>
      <c r="I3666" t="s">
        <v>7637</v>
      </c>
      <c r="J3666" t="s">
        <v>284</v>
      </c>
      <c r="K3666" t="s">
        <v>2094</v>
      </c>
      <c r="M3666" t="s">
        <v>294</v>
      </c>
      <c r="N3666" t="s">
        <v>295</v>
      </c>
      <c r="O3666" t="s">
        <v>2076</v>
      </c>
      <c r="Q3666" t="s">
        <v>288</v>
      </c>
      <c r="R3666" t="b">
        <v>0</v>
      </c>
      <c r="S3666" t="b">
        <v>0</v>
      </c>
      <c r="T3666" t="s">
        <v>426</v>
      </c>
      <c r="U3666">
        <v>1</v>
      </c>
      <c r="V3666" s="32" t="s">
        <v>7463</v>
      </c>
      <c r="W3666" t="s">
        <v>7464</v>
      </c>
      <c r="X3666" t="s">
        <v>282</v>
      </c>
      <c r="Y3666" t="s">
        <v>288</v>
      </c>
      <c r="Z3666" t="s">
        <v>284</v>
      </c>
      <c r="AA3666" t="s">
        <v>304</v>
      </c>
      <c r="AB3666"/>
      <c r="AD3666" s="27" t="s">
        <v>2094</v>
      </c>
      <c r="AE3666" t="s">
        <v>289</v>
      </c>
      <c r="AF3666" t="s">
        <v>294</v>
      </c>
      <c r="AH3666" t="s">
        <v>674</v>
      </c>
      <c r="AI3666" t="s">
        <v>26082</v>
      </c>
      <c r="AJ3666" t="s">
        <v>26086</v>
      </c>
      <c r="AK3666" t="s">
        <v>2082</v>
      </c>
      <c r="AL3666" s="12">
        <v>46107.228935185187</v>
      </c>
      <c r="AM3666" t="s">
        <v>309</v>
      </c>
    </row>
    <row r="3667" spans="1:39" ht="15" customHeight="1" x14ac:dyDescent="0.3">
      <c r="A3667" s="38" t="s">
        <v>7087</v>
      </c>
      <c r="B3667" t="s">
        <v>7088</v>
      </c>
      <c r="C3667" t="s">
        <v>2092</v>
      </c>
      <c r="D3667" t="s">
        <v>282</v>
      </c>
      <c r="E3667" t="s">
        <v>322</v>
      </c>
      <c r="G3667" t="s">
        <v>327</v>
      </c>
      <c r="H3667" t="s">
        <v>327</v>
      </c>
      <c r="I3667" t="s">
        <v>7089</v>
      </c>
      <c r="J3667" t="s">
        <v>284</v>
      </c>
      <c r="K3667" t="s">
        <v>2075</v>
      </c>
      <c r="M3667" t="s">
        <v>294</v>
      </c>
      <c r="N3667" t="s">
        <v>295</v>
      </c>
      <c r="O3667" t="s">
        <v>2076</v>
      </c>
      <c r="Q3667" t="s">
        <v>305</v>
      </c>
      <c r="R3667" t="b">
        <v>0</v>
      </c>
      <c r="S3667" t="b">
        <v>0</v>
      </c>
      <c r="T3667" t="s">
        <v>426</v>
      </c>
      <c r="U3667">
        <v>1</v>
      </c>
      <c r="V3667" s="32" t="s">
        <v>7090</v>
      </c>
      <c r="W3667" t="s">
        <v>7091</v>
      </c>
      <c r="X3667" t="s">
        <v>282</v>
      </c>
      <c r="Y3667" t="s">
        <v>305</v>
      </c>
      <c r="Z3667" t="s">
        <v>284</v>
      </c>
      <c r="AA3667" t="s">
        <v>322</v>
      </c>
      <c r="AB3667"/>
      <c r="AD3667" s="27" t="s">
        <v>2075</v>
      </c>
      <c r="AE3667" t="s">
        <v>289</v>
      </c>
      <c r="AF3667" t="s">
        <v>294</v>
      </c>
      <c r="AH3667" t="s">
        <v>649</v>
      </c>
      <c r="AI3667" t="s">
        <v>26578</v>
      </c>
      <c r="AJ3667" t="s">
        <v>26579</v>
      </c>
      <c r="AK3667" t="s">
        <v>2082</v>
      </c>
      <c r="AL3667" s="12">
        <v>46122.218159722222</v>
      </c>
      <c r="AM3667" t="s">
        <v>309</v>
      </c>
    </row>
    <row r="3668" spans="1:39" ht="15" customHeight="1" x14ac:dyDescent="0.3">
      <c r="A3668" s="38" t="s">
        <v>7092</v>
      </c>
      <c r="B3668" t="s">
        <v>7093</v>
      </c>
      <c r="C3668" t="s">
        <v>2092</v>
      </c>
      <c r="D3668" t="s">
        <v>282</v>
      </c>
      <c r="E3668" t="s">
        <v>299</v>
      </c>
      <c r="G3668" t="s">
        <v>320</v>
      </c>
      <c r="H3668" t="s">
        <v>320</v>
      </c>
      <c r="I3668" t="s">
        <v>7094</v>
      </c>
      <c r="J3668" t="s">
        <v>284</v>
      </c>
      <c r="K3668" t="s">
        <v>2094</v>
      </c>
      <c r="M3668" t="s">
        <v>294</v>
      </c>
      <c r="N3668" t="s">
        <v>295</v>
      </c>
      <c r="O3668" t="s">
        <v>2076</v>
      </c>
      <c r="Q3668" t="s">
        <v>305</v>
      </c>
      <c r="R3668" t="b">
        <v>0</v>
      </c>
      <c r="S3668" t="b">
        <v>0</v>
      </c>
      <c r="T3668" t="s">
        <v>25455</v>
      </c>
      <c r="U3668" t="s">
        <v>2244</v>
      </c>
      <c r="V3668" s="32" t="s">
        <v>3120</v>
      </c>
      <c r="W3668" t="s">
        <v>3121</v>
      </c>
      <c r="X3668" t="s">
        <v>282</v>
      </c>
      <c r="Y3668" t="s">
        <v>305</v>
      </c>
      <c r="Z3668" t="s">
        <v>284</v>
      </c>
      <c r="AA3668" t="s">
        <v>328</v>
      </c>
      <c r="AB3668"/>
      <c r="AD3668" s="27" t="s">
        <v>2075</v>
      </c>
      <c r="AE3668" t="s">
        <v>289</v>
      </c>
      <c r="AF3668" t="s">
        <v>290</v>
      </c>
      <c r="AH3668" t="s">
        <v>625</v>
      </c>
      <c r="AI3668" t="s">
        <v>26082</v>
      </c>
      <c r="AJ3668" t="s">
        <v>26086</v>
      </c>
      <c r="AK3668" t="s">
        <v>2082</v>
      </c>
      <c r="AL3668" s="12">
        <v>46104.424780092595</v>
      </c>
      <c r="AM3668" t="s">
        <v>309</v>
      </c>
    </row>
    <row r="3669" spans="1:39" ht="15" customHeight="1" x14ac:dyDescent="0.3">
      <c r="A3669" s="38" t="s">
        <v>7552</v>
      </c>
      <c r="B3669" t="s">
        <v>7553</v>
      </c>
      <c r="C3669" t="s">
        <v>2092</v>
      </c>
      <c r="D3669" t="s">
        <v>282</v>
      </c>
      <c r="E3669" t="s">
        <v>304</v>
      </c>
      <c r="G3669" t="s">
        <v>320</v>
      </c>
      <c r="H3669" t="s">
        <v>320</v>
      </c>
      <c r="I3669" t="s">
        <v>7554</v>
      </c>
      <c r="J3669" t="s">
        <v>284</v>
      </c>
      <c r="K3669" t="s">
        <v>2094</v>
      </c>
      <c r="M3669" t="s">
        <v>294</v>
      </c>
      <c r="N3669" t="s">
        <v>295</v>
      </c>
      <c r="O3669" t="s">
        <v>2076</v>
      </c>
      <c r="Q3669" t="s">
        <v>288</v>
      </c>
      <c r="R3669" t="b">
        <v>0</v>
      </c>
      <c r="S3669" t="b">
        <v>0</v>
      </c>
      <c r="T3669" t="s">
        <v>426</v>
      </c>
      <c r="U3669" t="s">
        <v>2244</v>
      </c>
      <c r="V3669" s="32" t="s">
        <v>7555</v>
      </c>
      <c r="W3669" t="s">
        <v>7556</v>
      </c>
      <c r="X3669" t="s">
        <v>282</v>
      </c>
      <c r="Y3669" t="s">
        <v>288</v>
      </c>
      <c r="Z3669" t="s">
        <v>284</v>
      </c>
      <c r="AA3669" t="s">
        <v>304</v>
      </c>
      <c r="AB3669"/>
      <c r="AD3669" s="27" t="s">
        <v>2094</v>
      </c>
      <c r="AE3669" t="s">
        <v>289</v>
      </c>
      <c r="AF3669" t="s">
        <v>294</v>
      </c>
      <c r="AH3669" t="s">
        <v>674</v>
      </c>
      <c r="AI3669" t="s">
        <v>26082</v>
      </c>
      <c r="AJ3669" t="s">
        <v>26086</v>
      </c>
      <c r="AK3669" t="s">
        <v>2082</v>
      </c>
      <c r="AL3669" s="12">
        <v>46107.226354166669</v>
      </c>
      <c r="AM3669" t="s">
        <v>309</v>
      </c>
    </row>
    <row r="3670" spans="1:39" ht="15" customHeight="1" x14ac:dyDescent="0.3">
      <c r="A3670" s="38" t="s">
        <v>7104</v>
      </c>
      <c r="B3670" t="s">
        <v>7105</v>
      </c>
      <c r="C3670" t="s">
        <v>2092</v>
      </c>
      <c r="D3670" t="s">
        <v>282</v>
      </c>
      <c r="E3670" t="s">
        <v>316</v>
      </c>
      <c r="G3670" t="s">
        <v>317</v>
      </c>
      <c r="I3670" t="s">
        <v>7106</v>
      </c>
      <c r="J3670" t="s">
        <v>284</v>
      </c>
      <c r="K3670" t="s">
        <v>2075</v>
      </c>
      <c r="M3670" t="s">
        <v>294</v>
      </c>
      <c r="N3670" t="s">
        <v>295</v>
      </c>
      <c r="O3670" t="s">
        <v>2076</v>
      </c>
      <c r="Q3670" t="s">
        <v>4113</v>
      </c>
      <c r="R3670" t="b">
        <v>1</v>
      </c>
      <c r="S3670" t="b">
        <v>1</v>
      </c>
      <c r="T3670" t="s">
        <v>425</v>
      </c>
      <c r="U3670">
        <v>0</v>
      </c>
      <c r="V3670" s="30" t="s">
        <v>2235</v>
      </c>
      <c r="AB3670"/>
      <c r="AD3670" s="27"/>
    </row>
    <row r="3671" spans="1:39" ht="15" customHeight="1" x14ac:dyDescent="0.3">
      <c r="A3671" s="38" t="s">
        <v>7107</v>
      </c>
      <c r="B3671" t="s">
        <v>7105</v>
      </c>
      <c r="C3671" t="s">
        <v>2092</v>
      </c>
      <c r="D3671" t="s">
        <v>282</v>
      </c>
      <c r="E3671" t="s">
        <v>316</v>
      </c>
      <c r="G3671" t="s">
        <v>317</v>
      </c>
      <c r="I3671" t="s">
        <v>7108</v>
      </c>
      <c r="J3671" t="s">
        <v>284</v>
      </c>
      <c r="K3671" t="s">
        <v>2075</v>
      </c>
      <c r="M3671" t="s">
        <v>294</v>
      </c>
      <c r="N3671" t="s">
        <v>295</v>
      </c>
      <c r="O3671" t="s">
        <v>2076</v>
      </c>
      <c r="Q3671" t="s">
        <v>4113</v>
      </c>
      <c r="R3671" t="b">
        <v>1</v>
      </c>
      <c r="S3671" t="b">
        <v>1</v>
      </c>
      <c r="T3671" t="s">
        <v>425</v>
      </c>
      <c r="U3671">
        <v>0</v>
      </c>
      <c r="V3671" s="32" t="s">
        <v>2235</v>
      </c>
      <c r="AB3671"/>
      <c r="AD3671" s="27"/>
    </row>
    <row r="3672" spans="1:39" ht="15" customHeight="1" x14ac:dyDescent="0.3">
      <c r="A3672" s="38" t="s">
        <v>6944</v>
      </c>
      <c r="B3672" t="s">
        <v>6945</v>
      </c>
      <c r="C3672" t="s">
        <v>2092</v>
      </c>
      <c r="D3672" t="s">
        <v>282</v>
      </c>
      <c r="E3672" t="s">
        <v>25548</v>
      </c>
      <c r="G3672" t="s">
        <v>25669</v>
      </c>
      <c r="H3672" t="s">
        <v>25723</v>
      </c>
      <c r="I3672" t="s">
        <v>6946</v>
      </c>
      <c r="J3672" t="s">
        <v>284</v>
      </c>
      <c r="K3672" t="s">
        <v>2075</v>
      </c>
      <c r="M3672" t="s">
        <v>330</v>
      </c>
      <c r="N3672" t="s">
        <v>286</v>
      </c>
      <c r="O3672" t="s">
        <v>2076</v>
      </c>
      <c r="P3672" t="s">
        <v>331</v>
      </c>
      <c r="Q3672" t="s">
        <v>288</v>
      </c>
      <c r="R3672" t="b">
        <v>0</v>
      </c>
      <c r="S3672" t="b">
        <v>0</v>
      </c>
      <c r="T3672" t="s">
        <v>426</v>
      </c>
      <c r="U3672">
        <v>1</v>
      </c>
      <c r="V3672" s="32" t="s">
        <v>6947</v>
      </c>
      <c r="W3672" t="s">
        <v>6948</v>
      </c>
      <c r="X3672" t="s">
        <v>282</v>
      </c>
      <c r="Y3672" t="s">
        <v>288</v>
      </c>
      <c r="Z3672" t="s">
        <v>284</v>
      </c>
      <c r="AA3672" t="s">
        <v>283</v>
      </c>
      <c r="AB3672"/>
      <c r="AD3672" s="27" t="s">
        <v>2075</v>
      </c>
      <c r="AE3672" t="s">
        <v>289</v>
      </c>
      <c r="AF3672" t="s">
        <v>330</v>
      </c>
      <c r="AH3672" t="s">
        <v>579</v>
      </c>
      <c r="AI3672" t="s">
        <v>26094</v>
      </c>
      <c r="AJ3672" t="s">
        <v>26095</v>
      </c>
      <c r="AK3672" t="s">
        <v>2082</v>
      </c>
      <c r="AL3672" s="12">
        <v>46129.419756944444</v>
      </c>
      <c r="AM3672" t="s">
        <v>291</v>
      </c>
    </row>
    <row r="3673" spans="1:39" ht="15" customHeight="1" x14ac:dyDescent="0.3">
      <c r="A3673" s="38" t="s">
        <v>6916</v>
      </c>
      <c r="B3673" t="s">
        <v>6917</v>
      </c>
      <c r="C3673" t="s">
        <v>2092</v>
      </c>
      <c r="D3673" t="s">
        <v>282</v>
      </c>
      <c r="E3673" t="s">
        <v>299</v>
      </c>
      <c r="G3673" t="s">
        <v>300</v>
      </c>
      <c r="H3673" t="s">
        <v>300</v>
      </c>
      <c r="I3673" t="s">
        <v>6918</v>
      </c>
      <c r="J3673" t="s">
        <v>284</v>
      </c>
      <c r="K3673" t="s">
        <v>2094</v>
      </c>
      <c r="M3673" t="s">
        <v>294</v>
      </c>
      <c r="N3673" t="s">
        <v>295</v>
      </c>
      <c r="O3673" t="s">
        <v>2076</v>
      </c>
      <c r="Q3673" t="s">
        <v>301</v>
      </c>
      <c r="R3673" t="b">
        <v>0</v>
      </c>
      <c r="S3673" t="b">
        <v>0</v>
      </c>
      <c r="T3673" t="s">
        <v>25455</v>
      </c>
      <c r="U3673" t="s">
        <v>2244</v>
      </c>
      <c r="V3673" s="32" t="s">
        <v>6909</v>
      </c>
      <c r="W3673" t="s">
        <v>6910</v>
      </c>
      <c r="X3673" t="s">
        <v>282</v>
      </c>
      <c r="Y3673" t="s">
        <v>301</v>
      </c>
      <c r="Z3673" t="s">
        <v>284</v>
      </c>
      <c r="AA3673" t="s">
        <v>299</v>
      </c>
      <c r="AB3673"/>
      <c r="AD3673" s="27" t="s">
        <v>2075</v>
      </c>
      <c r="AE3673" t="s">
        <v>26225</v>
      </c>
      <c r="AF3673" t="s">
        <v>294</v>
      </c>
      <c r="AH3673" t="s">
        <v>641</v>
      </c>
      <c r="AI3673" t="s">
        <v>26094</v>
      </c>
      <c r="AJ3673" t="s">
        <v>26095</v>
      </c>
      <c r="AK3673" t="s">
        <v>2082</v>
      </c>
      <c r="AL3673" s="12">
        <v>46122.676157407404</v>
      </c>
      <c r="AM3673" t="s">
        <v>291</v>
      </c>
    </row>
    <row r="3674" spans="1:39" ht="15" customHeight="1" x14ac:dyDescent="0.3">
      <c r="A3674" s="38" t="s">
        <v>7638</v>
      </c>
      <c r="B3674" t="s">
        <v>7639</v>
      </c>
      <c r="C3674" t="s">
        <v>2092</v>
      </c>
      <c r="D3674" t="s">
        <v>282</v>
      </c>
      <c r="E3674" t="s">
        <v>299</v>
      </c>
      <c r="G3674" t="s">
        <v>320</v>
      </c>
      <c r="H3674" t="s">
        <v>320</v>
      </c>
      <c r="I3674" t="s">
        <v>7640</v>
      </c>
      <c r="J3674" t="s">
        <v>284</v>
      </c>
      <c r="K3674" t="s">
        <v>2094</v>
      </c>
      <c r="M3674" t="s">
        <v>294</v>
      </c>
      <c r="N3674" t="s">
        <v>295</v>
      </c>
      <c r="O3674" t="s">
        <v>2076</v>
      </c>
      <c r="Q3674" t="s">
        <v>301</v>
      </c>
      <c r="R3674" t="b">
        <v>0</v>
      </c>
      <c r="S3674" t="b">
        <v>0</v>
      </c>
      <c r="T3674" t="s">
        <v>426</v>
      </c>
      <c r="U3674">
        <v>1</v>
      </c>
      <c r="V3674" s="32" t="s">
        <v>7641</v>
      </c>
      <c r="W3674" t="s">
        <v>7642</v>
      </c>
      <c r="X3674" t="s">
        <v>282</v>
      </c>
      <c r="Y3674" t="s">
        <v>301</v>
      </c>
      <c r="Z3674" t="s">
        <v>284</v>
      </c>
      <c r="AA3674" t="s">
        <v>299</v>
      </c>
      <c r="AB3674"/>
      <c r="AD3674" s="27" t="s">
        <v>2075</v>
      </c>
      <c r="AE3674" t="s">
        <v>26030</v>
      </c>
      <c r="AF3674" t="s">
        <v>294</v>
      </c>
      <c r="AH3674" t="s">
        <v>625</v>
      </c>
      <c r="AI3674" t="s">
        <v>26082</v>
      </c>
      <c r="AJ3674" t="s">
        <v>26086</v>
      </c>
      <c r="AK3674" t="s">
        <v>2082</v>
      </c>
      <c r="AL3674" s="12">
        <v>46114.227719907409</v>
      </c>
      <c r="AM3674" t="s">
        <v>291</v>
      </c>
    </row>
    <row r="3675" spans="1:39" ht="15" customHeight="1" x14ac:dyDescent="0.3">
      <c r="A3675" s="38" t="s">
        <v>7712</v>
      </c>
      <c r="B3675" t="s">
        <v>7713</v>
      </c>
      <c r="C3675" t="s">
        <v>2092</v>
      </c>
      <c r="D3675" t="s">
        <v>310</v>
      </c>
      <c r="E3675" t="s">
        <v>299</v>
      </c>
      <c r="G3675" t="s">
        <v>332</v>
      </c>
      <c r="H3675" t="s">
        <v>332</v>
      </c>
      <c r="I3675" t="s">
        <v>7714</v>
      </c>
      <c r="J3675" t="s">
        <v>284</v>
      </c>
      <c r="K3675" t="s">
        <v>2075</v>
      </c>
      <c r="M3675" t="s">
        <v>294</v>
      </c>
      <c r="N3675" t="s">
        <v>295</v>
      </c>
      <c r="O3675" t="s">
        <v>2228</v>
      </c>
      <c r="Q3675" t="s">
        <v>314</v>
      </c>
      <c r="R3675" t="b">
        <v>0</v>
      </c>
      <c r="S3675" t="b">
        <v>0</v>
      </c>
      <c r="T3675" t="s">
        <v>425</v>
      </c>
      <c r="U3675">
        <v>0</v>
      </c>
      <c r="V3675" s="32" t="s">
        <v>2235</v>
      </c>
      <c r="AB3675"/>
      <c r="AD3675" s="27"/>
    </row>
    <row r="3676" spans="1:39" ht="15" customHeight="1" x14ac:dyDescent="0.3">
      <c r="A3676" s="38" t="s">
        <v>7111</v>
      </c>
      <c r="B3676" t="s">
        <v>7105</v>
      </c>
      <c r="C3676" t="s">
        <v>2092</v>
      </c>
      <c r="D3676" t="s">
        <v>282</v>
      </c>
      <c r="E3676" t="s">
        <v>316</v>
      </c>
      <c r="G3676" t="s">
        <v>317</v>
      </c>
      <c r="I3676" t="s">
        <v>7112</v>
      </c>
      <c r="J3676" t="s">
        <v>284</v>
      </c>
      <c r="K3676" t="s">
        <v>2075</v>
      </c>
      <c r="M3676" t="s">
        <v>294</v>
      </c>
      <c r="N3676" t="s">
        <v>295</v>
      </c>
      <c r="O3676" t="s">
        <v>2076</v>
      </c>
      <c r="Q3676" t="s">
        <v>4113</v>
      </c>
      <c r="R3676" t="b">
        <v>1</v>
      </c>
      <c r="S3676" t="b">
        <v>1</v>
      </c>
      <c r="T3676" t="s">
        <v>425</v>
      </c>
      <c r="U3676">
        <v>0</v>
      </c>
      <c r="V3676" s="32" t="s">
        <v>2235</v>
      </c>
      <c r="AB3676"/>
      <c r="AD3676" s="27"/>
    </row>
    <row r="3677" spans="1:39" ht="15" customHeight="1" x14ac:dyDescent="0.3">
      <c r="A3677" s="38" t="s">
        <v>7021</v>
      </c>
      <c r="B3677" t="s">
        <v>7022</v>
      </c>
      <c r="C3677" t="s">
        <v>2092</v>
      </c>
      <c r="D3677" t="s">
        <v>282</v>
      </c>
      <c r="E3677" t="s">
        <v>328</v>
      </c>
      <c r="G3677" t="s">
        <v>298</v>
      </c>
      <c r="H3677" t="s">
        <v>298</v>
      </c>
      <c r="I3677" t="s">
        <v>7023</v>
      </c>
      <c r="J3677" t="s">
        <v>284</v>
      </c>
      <c r="K3677" t="s">
        <v>2094</v>
      </c>
      <c r="M3677" t="s">
        <v>294</v>
      </c>
      <c r="N3677" t="s">
        <v>295</v>
      </c>
      <c r="O3677" t="s">
        <v>2076</v>
      </c>
      <c r="Q3677" t="s">
        <v>305</v>
      </c>
      <c r="R3677" t="b">
        <v>0</v>
      </c>
      <c r="S3677" t="b">
        <v>0</v>
      </c>
      <c r="T3677" t="s">
        <v>426</v>
      </c>
      <c r="U3677">
        <v>1</v>
      </c>
      <c r="V3677" s="32" t="s">
        <v>3120</v>
      </c>
      <c r="W3677" t="s">
        <v>3121</v>
      </c>
      <c r="X3677" t="s">
        <v>282</v>
      </c>
      <c r="Y3677" t="s">
        <v>305</v>
      </c>
      <c r="Z3677" t="s">
        <v>284</v>
      </c>
      <c r="AA3677" t="s">
        <v>328</v>
      </c>
      <c r="AB3677"/>
      <c r="AD3677" s="27" t="s">
        <v>2075</v>
      </c>
      <c r="AE3677" t="s">
        <v>289</v>
      </c>
      <c r="AF3677" t="s">
        <v>290</v>
      </c>
      <c r="AH3677" t="s">
        <v>625</v>
      </c>
      <c r="AI3677" t="s">
        <v>26082</v>
      </c>
      <c r="AJ3677" t="s">
        <v>26086</v>
      </c>
      <c r="AK3677" t="s">
        <v>2082</v>
      </c>
      <c r="AL3677" s="12">
        <v>46104.424780092595</v>
      </c>
      <c r="AM3677" t="s">
        <v>309</v>
      </c>
    </row>
    <row r="3678" spans="1:39" ht="15" customHeight="1" x14ac:dyDescent="0.3">
      <c r="A3678" s="38" t="s">
        <v>7004</v>
      </c>
      <c r="B3678" t="s">
        <v>7005</v>
      </c>
      <c r="C3678" t="s">
        <v>2092</v>
      </c>
      <c r="D3678" t="s">
        <v>282</v>
      </c>
      <c r="E3678" t="s">
        <v>328</v>
      </c>
      <c r="G3678" t="s">
        <v>313</v>
      </c>
      <c r="H3678" t="s">
        <v>313</v>
      </c>
      <c r="I3678" t="s">
        <v>7006</v>
      </c>
      <c r="J3678" t="s">
        <v>284</v>
      </c>
      <c r="K3678" t="s">
        <v>2094</v>
      </c>
      <c r="M3678" t="s">
        <v>294</v>
      </c>
      <c r="N3678" t="s">
        <v>295</v>
      </c>
      <c r="O3678" t="s">
        <v>2076</v>
      </c>
      <c r="Q3678" t="s">
        <v>305</v>
      </c>
      <c r="R3678" t="b">
        <v>0</v>
      </c>
      <c r="S3678" t="b">
        <v>0</v>
      </c>
      <c r="T3678" t="s">
        <v>426</v>
      </c>
      <c r="U3678">
        <v>1</v>
      </c>
      <c r="V3678" s="32" t="s">
        <v>3120</v>
      </c>
      <c r="W3678" t="s">
        <v>3121</v>
      </c>
      <c r="X3678" t="s">
        <v>282</v>
      </c>
      <c r="Y3678" t="s">
        <v>305</v>
      </c>
      <c r="Z3678" t="s">
        <v>284</v>
      </c>
      <c r="AA3678" t="s">
        <v>328</v>
      </c>
      <c r="AB3678"/>
      <c r="AD3678" s="27" t="s">
        <v>2075</v>
      </c>
      <c r="AE3678" t="s">
        <v>289</v>
      </c>
      <c r="AF3678" t="s">
        <v>290</v>
      </c>
      <c r="AH3678" t="s">
        <v>625</v>
      </c>
      <c r="AI3678" t="s">
        <v>26082</v>
      </c>
      <c r="AJ3678" t="s">
        <v>26086</v>
      </c>
      <c r="AK3678" t="s">
        <v>2082</v>
      </c>
      <c r="AL3678" s="12">
        <v>46104.424780092595</v>
      </c>
      <c r="AM3678" t="s">
        <v>309</v>
      </c>
    </row>
    <row r="3679" spans="1:39" ht="15" customHeight="1" x14ac:dyDescent="0.3">
      <c r="A3679" s="38" t="s">
        <v>24442</v>
      </c>
      <c r="B3679" t="s">
        <v>7088</v>
      </c>
      <c r="C3679" t="s">
        <v>2092</v>
      </c>
      <c r="D3679" t="s">
        <v>282</v>
      </c>
      <c r="E3679" t="s">
        <v>299</v>
      </c>
      <c r="G3679" t="s">
        <v>320</v>
      </c>
      <c r="H3679" t="s">
        <v>320</v>
      </c>
      <c r="I3679" t="s">
        <v>24443</v>
      </c>
      <c r="J3679" t="s">
        <v>284</v>
      </c>
      <c r="K3679" t="s">
        <v>2075</v>
      </c>
      <c r="M3679" t="s">
        <v>294</v>
      </c>
      <c r="N3679" t="s">
        <v>295</v>
      </c>
      <c r="O3679" t="s">
        <v>2076</v>
      </c>
      <c r="Q3679" t="s">
        <v>305</v>
      </c>
      <c r="R3679" t="b">
        <v>0</v>
      </c>
      <c r="S3679" t="b">
        <v>0</v>
      </c>
      <c r="T3679" t="s">
        <v>25455</v>
      </c>
      <c r="U3679">
        <v>1</v>
      </c>
      <c r="V3679" s="32" t="s">
        <v>7067</v>
      </c>
      <c r="W3679" t="s">
        <v>7068</v>
      </c>
      <c r="X3679" t="s">
        <v>282</v>
      </c>
      <c r="Y3679" t="s">
        <v>305</v>
      </c>
      <c r="Z3679" t="s">
        <v>284</v>
      </c>
      <c r="AA3679" t="s">
        <v>299</v>
      </c>
      <c r="AB3679"/>
      <c r="AD3679" s="27" t="s">
        <v>2075</v>
      </c>
      <c r="AE3679" t="s">
        <v>26030</v>
      </c>
      <c r="AF3679" t="s">
        <v>294</v>
      </c>
      <c r="AH3679" t="s">
        <v>674</v>
      </c>
      <c r="AI3679" t="s">
        <v>26578</v>
      </c>
      <c r="AJ3679" t="s">
        <v>26579</v>
      </c>
      <c r="AK3679" t="s">
        <v>2082</v>
      </c>
      <c r="AL3679" s="12">
        <v>46122.220671296294</v>
      </c>
      <c r="AM3679" t="s">
        <v>309</v>
      </c>
    </row>
    <row r="3680" spans="1:39" ht="15" customHeight="1" x14ac:dyDescent="0.3">
      <c r="A3680" s="38" t="s">
        <v>24442</v>
      </c>
      <c r="B3680" t="s">
        <v>7088</v>
      </c>
      <c r="C3680" t="s">
        <v>2092</v>
      </c>
      <c r="D3680" t="s">
        <v>282</v>
      </c>
      <c r="E3680" t="s">
        <v>299</v>
      </c>
      <c r="G3680" t="s">
        <v>320</v>
      </c>
      <c r="H3680" t="s">
        <v>320</v>
      </c>
      <c r="I3680" t="s">
        <v>24443</v>
      </c>
      <c r="J3680" t="s">
        <v>284</v>
      </c>
      <c r="K3680" t="s">
        <v>2075</v>
      </c>
      <c r="M3680" t="s">
        <v>294</v>
      </c>
      <c r="N3680" t="s">
        <v>295</v>
      </c>
      <c r="O3680" t="s">
        <v>2076</v>
      </c>
      <c r="Q3680" t="s">
        <v>305</v>
      </c>
      <c r="R3680" t="b">
        <v>0</v>
      </c>
      <c r="S3680" t="b">
        <v>0</v>
      </c>
      <c r="T3680" t="s">
        <v>25455</v>
      </c>
      <c r="U3680">
        <v>1</v>
      </c>
      <c r="V3680" s="32" t="s">
        <v>7065</v>
      </c>
      <c r="W3680" t="s">
        <v>7066</v>
      </c>
      <c r="X3680" t="s">
        <v>282</v>
      </c>
      <c r="Y3680" t="s">
        <v>305</v>
      </c>
      <c r="Z3680" t="s">
        <v>284</v>
      </c>
      <c r="AA3680" t="s">
        <v>299</v>
      </c>
      <c r="AB3680"/>
      <c r="AD3680" s="27" t="s">
        <v>2075</v>
      </c>
      <c r="AE3680" t="s">
        <v>26030</v>
      </c>
      <c r="AF3680" t="s">
        <v>294</v>
      </c>
      <c r="AH3680" t="s">
        <v>674</v>
      </c>
      <c r="AI3680" t="s">
        <v>26578</v>
      </c>
      <c r="AJ3680" t="s">
        <v>26579</v>
      </c>
      <c r="AK3680" t="s">
        <v>2082</v>
      </c>
      <c r="AL3680" s="12">
        <v>46122.221631944441</v>
      </c>
      <c r="AM3680" t="s">
        <v>309</v>
      </c>
    </row>
    <row r="3681" spans="1:39" ht="15" customHeight="1" x14ac:dyDescent="0.3">
      <c r="A3681" s="38" t="s">
        <v>24442</v>
      </c>
      <c r="B3681" t="s">
        <v>7088</v>
      </c>
      <c r="C3681" t="s">
        <v>2092</v>
      </c>
      <c r="D3681" t="s">
        <v>282</v>
      </c>
      <c r="E3681" t="s">
        <v>299</v>
      </c>
      <c r="G3681" t="s">
        <v>320</v>
      </c>
      <c r="H3681" t="s">
        <v>320</v>
      </c>
      <c r="I3681" t="s">
        <v>24443</v>
      </c>
      <c r="J3681" t="s">
        <v>284</v>
      </c>
      <c r="K3681" t="s">
        <v>2075</v>
      </c>
      <c r="M3681" t="s">
        <v>294</v>
      </c>
      <c r="N3681" t="s">
        <v>295</v>
      </c>
      <c r="O3681" t="s">
        <v>2076</v>
      </c>
      <c r="Q3681" t="s">
        <v>305</v>
      </c>
      <c r="R3681" t="b">
        <v>0</v>
      </c>
      <c r="S3681" t="b">
        <v>0</v>
      </c>
      <c r="T3681" t="s">
        <v>25455</v>
      </c>
      <c r="U3681">
        <v>1</v>
      </c>
      <c r="V3681" s="32" t="s">
        <v>24444</v>
      </c>
      <c r="W3681" t="s">
        <v>24445</v>
      </c>
      <c r="X3681" t="s">
        <v>282</v>
      </c>
      <c r="Y3681" t="s">
        <v>305</v>
      </c>
      <c r="Z3681" t="s">
        <v>284</v>
      </c>
      <c r="AA3681" t="s">
        <v>299</v>
      </c>
      <c r="AB3681"/>
      <c r="AD3681" s="27" t="s">
        <v>2094</v>
      </c>
      <c r="AE3681" t="s">
        <v>26030</v>
      </c>
      <c r="AF3681" t="s">
        <v>294</v>
      </c>
      <c r="AH3681" t="s">
        <v>674</v>
      </c>
      <c r="AI3681" t="s">
        <v>26578</v>
      </c>
      <c r="AJ3681" t="s">
        <v>26579</v>
      </c>
      <c r="AK3681" t="s">
        <v>2082</v>
      </c>
      <c r="AL3681" s="12">
        <v>46107.430115740739</v>
      </c>
      <c r="AM3681" t="s">
        <v>309</v>
      </c>
    </row>
    <row r="3682" spans="1:39" ht="15" customHeight="1" x14ac:dyDescent="0.3">
      <c r="A3682" s="38" t="s">
        <v>7591</v>
      </c>
      <c r="B3682" t="s">
        <v>7105</v>
      </c>
      <c r="C3682" t="s">
        <v>2092</v>
      </c>
      <c r="D3682" t="s">
        <v>282</v>
      </c>
      <c r="E3682" t="s">
        <v>316</v>
      </c>
      <c r="G3682" t="s">
        <v>317</v>
      </c>
      <c r="I3682" t="s">
        <v>7592</v>
      </c>
      <c r="J3682" t="s">
        <v>284</v>
      </c>
      <c r="K3682" t="s">
        <v>2075</v>
      </c>
      <c r="M3682" t="s">
        <v>294</v>
      </c>
      <c r="N3682" t="s">
        <v>295</v>
      </c>
      <c r="O3682" t="s">
        <v>2076</v>
      </c>
      <c r="Q3682" t="s">
        <v>4113</v>
      </c>
      <c r="R3682" t="b">
        <v>1</v>
      </c>
      <c r="S3682" t="b">
        <v>1</v>
      </c>
      <c r="T3682" t="s">
        <v>425</v>
      </c>
      <c r="U3682">
        <v>0</v>
      </c>
      <c r="V3682" s="32" t="s">
        <v>2235</v>
      </c>
      <c r="AB3682"/>
      <c r="AD3682" s="27"/>
    </row>
    <row r="3683" spans="1:39" ht="15" customHeight="1" x14ac:dyDescent="0.3">
      <c r="A3683" s="38" t="s">
        <v>7359</v>
      </c>
      <c r="B3683" t="s">
        <v>7331</v>
      </c>
      <c r="C3683" t="s">
        <v>2092</v>
      </c>
      <c r="D3683" t="s">
        <v>282</v>
      </c>
      <c r="E3683" t="s">
        <v>316</v>
      </c>
      <c r="G3683" t="s">
        <v>2070</v>
      </c>
      <c r="I3683" t="s">
        <v>7360</v>
      </c>
      <c r="J3683" t="s">
        <v>284</v>
      </c>
      <c r="K3683" t="s">
        <v>2075</v>
      </c>
      <c r="M3683" t="s">
        <v>294</v>
      </c>
      <c r="N3683" t="s">
        <v>295</v>
      </c>
      <c r="O3683" t="s">
        <v>2076</v>
      </c>
      <c r="Q3683" t="s">
        <v>4113</v>
      </c>
      <c r="R3683" t="b">
        <v>1</v>
      </c>
      <c r="S3683" t="b">
        <v>1</v>
      </c>
      <c r="T3683" t="s">
        <v>425</v>
      </c>
      <c r="U3683">
        <v>0</v>
      </c>
      <c r="V3683" s="32" t="s">
        <v>2235</v>
      </c>
      <c r="AB3683"/>
      <c r="AD3683" s="27"/>
    </row>
    <row r="3684" spans="1:39" ht="15" customHeight="1" x14ac:dyDescent="0.3">
      <c r="A3684" s="38" t="s">
        <v>7414</v>
      </c>
      <c r="B3684" t="s">
        <v>7415</v>
      </c>
      <c r="C3684" t="s">
        <v>2073</v>
      </c>
      <c r="D3684" t="s">
        <v>282</v>
      </c>
      <c r="E3684" t="s">
        <v>304</v>
      </c>
      <c r="H3684" t="s">
        <v>25803</v>
      </c>
      <c r="I3684" t="s">
        <v>7416</v>
      </c>
      <c r="J3684" t="s">
        <v>284</v>
      </c>
      <c r="K3684" t="s">
        <v>2094</v>
      </c>
      <c r="M3684" t="s">
        <v>294</v>
      </c>
      <c r="N3684" t="s">
        <v>295</v>
      </c>
      <c r="O3684" t="s">
        <v>2076</v>
      </c>
      <c r="Q3684" t="s">
        <v>311</v>
      </c>
      <c r="R3684" t="b">
        <v>0</v>
      </c>
      <c r="S3684" t="b">
        <v>0</v>
      </c>
      <c r="T3684" t="s">
        <v>426</v>
      </c>
      <c r="U3684">
        <v>1</v>
      </c>
      <c r="V3684" s="32" t="s">
        <v>3454</v>
      </c>
      <c r="W3684" t="s">
        <v>3455</v>
      </c>
      <c r="X3684" t="s">
        <v>282</v>
      </c>
      <c r="Y3684" t="s">
        <v>311</v>
      </c>
      <c r="Z3684" t="s">
        <v>284</v>
      </c>
      <c r="AA3684" t="s">
        <v>304</v>
      </c>
      <c r="AB3684"/>
      <c r="AD3684" s="27" t="s">
        <v>2079</v>
      </c>
      <c r="AF3684" t="s">
        <v>294</v>
      </c>
      <c r="AH3684" t="s">
        <v>2013</v>
      </c>
      <c r="AI3684" t="s">
        <v>2080</v>
      </c>
      <c r="AJ3684" t="s">
        <v>2081</v>
      </c>
      <c r="AK3684" t="s">
        <v>2082</v>
      </c>
      <c r="AL3684" s="12">
        <v>45832.434004629627</v>
      </c>
    </row>
    <row r="3685" spans="1:39" ht="15" customHeight="1" x14ac:dyDescent="0.3">
      <c r="A3685" s="38" t="s">
        <v>7149</v>
      </c>
      <c r="B3685" t="s">
        <v>7150</v>
      </c>
      <c r="C3685" t="s">
        <v>2092</v>
      </c>
      <c r="D3685" t="s">
        <v>282</v>
      </c>
      <c r="G3685" t="s">
        <v>318</v>
      </c>
      <c r="I3685" t="s">
        <v>7151</v>
      </c>
      <c r="J3685" t="s">
        <v>329</v>
      </c>
      <c r="K3685" t="s">
        <v>4453</v>
      </c>
      <c r="M3685" t="s">
        <v>294</v>
      </c>
      <c r="N3685" t="s">
        <v>295</v>
      </c>
      <c r="O3685" t="s">
        <v>2228</v>
      </c>
      <c r="R3685" t="b">
        <v>0</v>
      </c>
      <c r="S3685" t="b">
        <v>0</v>
      </c>
      <c r="T3685" t="s">
        <v>424</v>
      </c>
      <c r="U3685" t="s">
        <v>5446</v>
      </c>
      <c r="V3685" s="32" t="s">
        <v>3058</v>
      </c>
      <c r="AB3685"/>
      <c r="AD3685" s="27"/>
    </row>
    <row r="3686" spans="1:39" ht="15" customHeight="1" x14ac:dyDescent="0.3">
      <c r="A3686" s="38" t="s">
        <v>7128</v>
      </c>
      <c r="B3686" t="s">
        <v>7129</v>
      </c>
      <c r="C3686" t="s">
        <v>2092</v>
      </c>
      <c r="D3686" t="s">
        <v>282</v>
      </c>
      <c r="G3686" t="s">
        <v>318</v>
      </c>
      <c r="I3686" t="s">
        <v>7130</v>
      </c>
      <c r="J3686" t="s">
        <v>329</v>
      </c>
      <c r="K3686" t="s">
        <v>4453</v>
      </c>
      <c r="M3686" t="s">
        <v>294</v>
      </c>
      <c r="N3686" t="s">
        <v>295</v>
      </c>
      <c r="O3686" t="s">
        <v>2228</v>
      </c>
      <c r="R3686" t="b">
        <v>0</v>
      </c>
      <c r="S3686" t="b">
        <v>0</v>
      </c>
      <c r="T3686" t="s">
        <v>424</v>
      </c>
      <c r="U3686" t="s">
        <v>5446</v>
      </c>
      <c r="V3686" s="32" t="s">
        <v>3058</v>
      </c>
      <c r="AB3686"/>
      <c r="AD3686" s="27"/>
    </row>
    <row r="3687" spans="1:39" ht="15" customHeight="1" x14ac:dyDescent="0.3">
      <c r="A3687" s="38" t="s">
        <v>7131</v>
      </c>
      <c r="B3687" t="s">
        <v>7132</v>
      </c>
      <c r="C3687" t="s">
        <v>2092</v>
      </c>
      <c r="D3687" t="s">
        <v>282</v>
      </c>
      <c r="G3687" t="s">
        <v>318</v>
      </c>
      <c r="I3687" t="s">
        <v>7133</v>
      </c>
      <c r="J3687" t="s">
        <v>329</v>
      </c>
      <c r="K3687" t="s">
        <v>4453</v>
      </c>
      <c r="M3687" t="s">
        <v>294</v>
      </c>
      <c r="N3687" t="s">
        <v>295</v>
      </c>
      <c r="O3687" t="s">
        <v>2228</v>
      </c>
      <c r="R3687" t="b">
        <v>0</v>
      </c>
      <c r="S3687" t="b">
        <v>0</v>
      </c>
      <c r="T3687" t="s">
        <v>424</v>
      </c>
      <c r="U3687" t="s">
        <v>5446</v>
      </c>
      <c r="V3687" s="32" t="s">
        <v>3058</v>
      </c>
      <c r="AB3687"/>
      <c r="AD3687" s="27"/>
    </row>
    <row r="3688" spans="1:39" ht="15" customHeight="1" x14ac:dyDescent="0.3">
      <c r="A3688" s="38" t="s">
        <v>7072</v>
      </c>
      <c r="B3688" t="s">
        <v>7073</v>
      </c>
      <c r="C3688" t="s">
        <v>2092</v>
      </c>
      <c r="D3688" t="s">
        <v>282</v>
      </c>
      <c r="G3688" t="s">
        <v>318</v>
      </c>
      <c r="I3688" t="s">
        <v>7074</v>
      </c>
      <c r="J3688" t="s">
        <v>329</v>
      </c>
      <c r="K3688" t="s">
        <v>4453</v>
      </c>
      <c r="M3688" t="s">
        <v>294</v>
      </c>
      <c r="N3688" t="s">
        <v>295</v>
      </c>
      <c r="O3688" t="s">
        <v>2228</v>
      </c>
      <c r="R3688" t="b">
        <v>0</v>
      </c>
      <c r="S3688" t="b">
        <v>0</v>
      </c>
      <c r="T3688" t="s">
        <v>424</v>
      </c>
      <c r="U3688" t="s">
        <v>5446</v>
      </c>
      <c r="V3688" s="32" t="s">
        <v>3058</v>
      </c>
      <c r="AB3688"/>
      <c r="AD3688" s="27"/>
    </row>
    <row r="3689" spans="1:39" ht="15" customHeight="1" x14ac:dyDescent="0.3">
      <c r="A3689" s="38" t="s">
        <v>6978</v>
      </c>
      <c r="B3689" t="s">
        <v>4433</v>
      </c>
      <c r="C3689" t="s">
        <v>2092</v>
      </c>
      <c r="D3689" t="s">
        <v>282</v>
      </c>
      <c r="E3689" t="s">
        <v>283</v>
      </c>
      <c r="G3689" t="s">
        <v>396</v>
      </c>
      <c r="H3689" t="s">
        <v>396</v>
      </c>
      <c r="I3689" t="s">
        <v>6979</v>
      </c>
      <c r="J3689" t="s">
        <v>284</v>
      </c>
      <c r="K3689" t="s">
        <v>2075</v>
      </c>
      <c r="M3689" t="s">
        <v>330</v>
      </c>
      <c r="N3689" t="s">
        <v>355</v>
      </c>
      <c r="O3689" t="s">
        <v>2256</v>
      </c>
      <c r="Q3689" t="s">
        <v>356</v>
      </c>
      <c r="R3689" t="b">
        <v>1</v>
      </c>
      <c r="S3689" t="b">
        <v>1</v>
      </c>
      <c r="T3689" t="s">
        <v>424</v>
      </c>
      <c r="U3689">
        <v>1</v>
      </c>
      <c r="V3689" s="32" t="s">
        <v>2235</v>
      </c>
      <c r="AB3689"/>
      <c r="AD3689" s="27"/>
    </row>
    <row r="3690" spans="1:39" ht="15" customHeight="1" x14ac:dyDescent="0.3">
      <c r="A3690" s="38" t="s">
        <v>7195</v>
      </c>
      <c r="B3690" t="s">
        <v>7105</v>
      </c>
      <c r="C3690" t="s">
        <v>2092</v>
      </c>
      <c r="D3690" t="s">
        <v>282</v>
      </c>
      <c r="E3690" t="s">
        <v>316</v>
      </c>
      <c r="G3690" t="s">
        <v>317</v>
      </c>
      <c r="I3690" t="s">
        <v>7196</v>
      </c>
      <c r="J3690" t="s">
        <v>284</v>
      </c>
      <c r="K3690" t="s">
        <v>2075</v>
      </c>
      <c r="M3690" t="s">
        <v>294</v>
      </c>
      <c r="N3690" t="s">
        <v>295</v>
      </c>
      <c r="O3690" t="s">
        <v>2076</v>
      </c>
      <c r="Q3690" t="s">
        <v>4113</v>
      </c>
      <c r="R3690" t="b">
        <v>1</v>
      </c>
      <c r="S3690" t="b">
        <v>1</v>
      </c>
      <c r="T3690" t="s">
        <v>425</v>
      </c>
      <c r="U3690">
        <v>0</v>
      </c>
      <c r="V3690" s="32" t="s">
        <v>2235</v>
      </c>
      <c r="AB3690"/>
      <c r="AD3690" s="27"/>
    </row>
    <row r="3691" spans="1:39" ht="15" customHeight="1" x14ac:dyDescent="0.3">
      <c r="A3691" s="38" t="s">
        <v>7579</v>
      </c>
      <c r="B3691" t="s">
        <v>7580</v>
      </c>
      <c r="C3691" t="s">
        <v>2092</v>
      </c>
      <c r="D3691" t="s">
        <v>282</v>
      </c>
      <c r="E3691" t="s">
        <v>299</v>
      </c>
      <c r="G3691" t="s">
        <v>313</v>
      </c>
      <c r="H3691" t="s">
        <v>313</v>
      </c>
      <c r="I3691" t="s">
        <v>7581</v>
      </c>
      <c r="J3691" t="s">
        <v>284</v>
      </c>
      <c r="K3691" t="s">
        <v>2094</v>
      </c>
      <c r="M3691" t="s">
        <v>294</v>
      </c>
      <c r="N3691" t="s">
        <v>295</v>
      </c>
      <c r="O3691" t="s">
        <v>2076</v>
      </c>
      <c r="Q3691" t="s">
        <v>301</v>
      </c>
      <c r="R3691" t="b">
        <v>0</v>
      </c>
      <c r="S3691" t="b">
        <v>0</v>
      </c>
      <c r="T3691" t="s">
        <v>25455</v>
      </c>
      <c r="U3691" t="s">
        <v>2244</v>
      </c>
      <c r="V3691" s="32" t="s">
        <v>6879</v>
      </c>
      <c r="W3691" t="s">
        <v>6880</v>
      </c>
      <c r="X3691" t="s">
        <v>282</v>
      </c>
      <c r="Y3691" t="s">
        <v>301</v>
      </c>
      <c r="Z3691" t="s">
        <v>284</v>
      </c>
      <c r="AA3691" t="s">
        <v>299</v>
      </c>
      <c r="AB3691"/>
      <c r="AD3691" s="27" t="s">
        <v>2075</v>
      </c>
      <c r="AE3691" t="s">
        <v>26031</v>
      </c>
      <c r="AF3691" t="s">
        <v>294</v>
      </c>
      <c r="AH3691" t="s">
        <v>674</v>
      </c>
      <c r="AI3691" t="s">
        <v>26082</v>
      </c>
      <c r="AJ3691" t="s">
        <v>26086</v>
      </c>
      <c r="AK3691" t="s">
        <v>2082</v>
      </c>
      <c r="AL3691" s="12">
        <v>46114.224259259259</v>
      </c>
      <c r="AM3691" t="s">
        <v>291</v>
      </c>
    </row>
    <row r="3692" spans="1:39" ht="15" customHeight="1" x14ac:dyDescent="0.3">
      <c r="A3692" s="38" t="s">
        <v>7057</v>
      </c>
      <c r="B3692" t="s">
        <v>7058</v>
      </c>
      <c r="C3692" t="s">
        <v>2092</v>
      </c>
      <c r="D3692" t="s">
        <v>282</v>
      </c>
      <c r="E3692" t="s">
        <v>319</v>
      </c>
      <c r="G3692" t="s">
        <v>320</v>
      </c>
      <c r="H3692" t="s">
        <v>320</v>
      </c>
      <c r="I3692" t="s">
        <v>7059</v>
      </c>
      <c r="J3692" t="s">
        <v>284</v>
      </c>
      <c r="K3692" t="s">
        <v>2094</v>
      </c>
      <c r="M3692" t="s">
        <v>294</v>
      </c>
      <c r="N3692" t="s">
        <v>295</v>
      </c>
      <c r="O3692" t="s">
        <v>2076</v>
      </c>
      <c r="Q3692" t="s">
        <v>288</v>
      </c>
      <c r="R3692" t="b">
        <v>0</v>
      </c>
      <c r="S3692" t="b">
        <v>0</v>
      </c>
      <c r="T3692" t="s">
        <v>426</v>
      </c>
      <c r="U3692">
        <v>1</v>
      </c>
      <c r="V3692" s="32" t="s">
        <v>7060</v>
      </c>
      <c r="W3692" t="s">
        <v>7061</v>
      </c>
      <c r="X3692" t="s">
        <v>282</v>
      </c>
      <c r="Y3692" t="s">
        <v>288</v>
      </c>
      <c r="Z3692" t="s">
        <v>284</v>
      </c>
      <c r="AA3692" t="s">
        <v>319</v>
      </c>
      <c r="AB3692"/>
      <c r="AD3692" s="27" t="s">
        <v>2094</v>
      </c>
      <c r="AE3692" t="s">
        <v>26031</v>
      </c>
      <c r="AF3692" t="s">
        <v>294</v>
      </c>
      <c r="AH3692" t="s">
        <v>641</v>
      </c>
      <c r="AI3692" t="s">
        <v>26094</v>
      </c>
      <c r="AJ3692" t="s">
        <v>26095</v>
      </c>
      <c r="AK3692" t="s">
        <v>2082</v>
      </c>
      <c r="AL3692" s="12">
        <v>46122.264363425929</v>
      </c>
      <c r="AM3692" t="s">
        <v>309</v>
      </c>
    </row>
    <row r="3693" spans="1:39" ht="15" customHeight="1" x14ac:dyDescent="0.3">
      <c r="A3693" s="38" t="s">
        <v>7197</v>
      </c>
      <c r="B3693" t="s">
        <v>7088</v>
      </c>
      <c r="C3693" t="s">
        <v>2092</v>
      </c>
      <c r="D3693" t="s">
        <v>282</v>
      </c>
      <c r="E3693" t="s">
        <v>319</v>
      </c>
      <c r="G3693" t="s">
        <v>320</v>
      </c>
      <c r="H3693" t="s">
        <v>320</v>
      </c>
      <c r="I3693" t="s">
        <v>7198</v>
      </c>
      <c r="J3693" t="s">
        <v>284</v>
      </c>
      <c r="K3693" t="s">
        <v>2094</v>
      </c>
      <c r="M3693" t="s">
        <v>294</v>
      </c>
      <c r="N3693" t="s">
        <v>295</v>
      </c>
      <c r="O3693" t="s">
        <v>2076</v>
      </c>
      <c r="Q3693" t="s">
        <v>305</v>
      </c>
      <c r="R3693" t="b">
        <v>0</v>
      </c>
      <c r="S3693" t="b">
        <v>0</v>
      </c>
      <c r="T3693" t="s">
        <v>426</v>
      </c>
      <c r="U3693">
        <v>1</v>
      </c>
      <c r="V3693" s="32" t="s">
        <v>7199</v>
      </c>
      <c r="W3693" t="s">
        <v>7200</v>
      </c>
      <c r="X3693" t="s">
        <v>282</v>
      </c>
      <c r="Y3693" t="s">
        <v>305</v>
      </c>
      <c r="Z3693" t="s">
        <v>284</v>
      </c>
      <c r="AA3693" t="s">
        <v>319</v>
      </c>
      <c r="AB3693"/>
      <c r="AD3693" s="27" t="s">
        <v>2075</v>
      </c>
      <c r="AE3693" t="s">
        <v>26030</v>
      </c>
      <c r="AF3693" t="s">
        <v>294</v>
      </c>
      <c r="AH3693" t="s">
        <v>625</v>
      </c>
      <c r="AI3693" t="s">
        <v>26578</v>
      </c>
      <c r="AJ3693" t="s">
        <v>26579</v>
      </c>
      <c r="AK3693" t="s">
        <v>2082</v>
      </c>
      <c r="AL3693" s="12">
        <v>46122.221296296295</v>
      </c>
      <c r="AM3693" t="s">
        <v>309</v>
      </c>
    </row>
    <row r="3694" spans="1:39" ht="15" customHeight="1" x14ac:dyDescent="0.3">
      <c r="A3694" s="38" t="s">
        <v>7547</v>
      </c>
      <c r="B3694" t="s">
        <v>7471</v>
      </c>
      <c r="C3694" t="s">
        <v>2092</v>
      </c>
      <c r="D3694" t="s">
        <v>282</v>
      </c>
      <c r="E3694" t="s">
        <v>319</v>
      </c>
      <c r="G3694" t="s">
        <v>320</v>
      </c>
      <c r="H3694" t="s">
        <v>320</v>
      </c>
      <c r="I3694" t="s">
        <v>7548</v>
      </c>
      <c r="J3694" t="s">
        <v>284</v>
      </c>
      <c r="K3694" t="s">
        <v>2094</v>
      </c>
      <c r="M3694" t="s">
        <v>294</v>
      </c>
      <c r="N3694" t="s">
        <v>295</v>
      </c>
      <c r="O3694" t="s">
        <v>2076</v>
      </c>
      <c r="Q3694" t="s">
        <v>305</v>
      </c>
      <c r="R3694" t="b">
        <v>0</v>
      </c>
      <c r="S3694" t="b">
        <v>0</v>
      </c>
      <c r="T3694" t="s">
        <v>426</v>
      </c>
      <c r="U3694">
        <v>1</v>
      </c>
      <c r="V3694" s="32" t="s">
        <v>7098</v>
      </c>
      <c r="W3694" t="s">
        <v>7099</v>
      </c>
      <c r="X3694" t="s">
        <v>282</v>
      </c>
      <c r="Y3694" t="s">
        <v>305</v>
      </c>
      <c r="Z3694" t="s">
        <v>284</v>
      </c>
      <c r="AA3694" t="s">
        <v>319</v>
      </c>
      <c r="AB3694"/>
      <c r="AD3694" s="27" t="s">
        <v>2094</v>
      </c>
      <c r="AE3694" t="s">
        <v>26031</v>
      </c>
      <c r="AF3694" t="s">
        <v>285</v>
      </c>
      <c r="AH3694" t="s">
        <v>674</v>
      </c>
      <c r="AI3694" t="s">
        <v>26578</v>
      </c>
      <c r="AJ3694" t="s">
        <v>26579</v>
      </c>
      <c r="AK3694" t="s">
        <v>2082</v>
      </c>
      <c r="AL3694" s="12">
        <v>46120.37023148148</v>
      </c>
      <c r="AM3694" t="s">
        <v>309</v>
      </c>
    </row>
    <row r="3695" spans="1:39" ht="15" customHeight="1" x14ac:dyDescent="0.3">
      <c r="A3695" s="38" t="s">
        <v>7215</v>
      </c>
      <c r="B3695" t="s">
        <v>7216</v>
      </c>
      <c r="C3695" t="s">
        <v>2092</v>
      </c>
      <c r="D3695" t="s">
        <v>282</v>
      </c>
      <c r="E3695" t="s">
        <v>322</v>
      </c>
      <c r="G3695" t="s">
        <v>327</v>
      </c>
      <c r="H3695" t="s">
        <v>327</v>
      </c>
      <c r="I3695" t="s">
        <v>7217</v>
      </c>
      <c r="J3695" t="s">
        <v>284</v>
      </c>
      <c r="K3695" t="s">
        <v>2075</v>
      </c>
      <c r="M3695" t="s">
        <v>294</v>
      </c>
      <c r="N3695" t="s">
        <v>295</v>
      </c>
      <c r="O3695" t="s">
        <v>2076</v>
      </c>
      <c r="P3695" t="s">
        <v>287</v>
      </c>
      <c r="Q3695" t="s">
        <v>305</v>
      </c>
      <c r="R3695" t="b">
        <v>0</v>
      </c>
      <c r="S3695" t="b">
        <v>0</v>
      </c>
      <c r="T3695" t="s">
        <v>426</v>
      </c>
      <c r="U3695">
        <v>1</v>
      </c>
      <c r="V3695" s="32" t="s">
        <v>7090</v>
      </c>
      <c r="W3695" t="s">
        <v>7091</v>
      </c>
      <c r="X3695" t="s">
        <v>282</v>
      </c>
      <c r="Y3695" t="s">
        <v>305</v>
      </c>
      <c r="Z3695" t="s">
        <v>284</v>
      </c>
      <c r="AA3695" t="s">
        <v>322</v>
      </c>
      <c r="AB3695"/>
      <c r="AD3695" s="27" t="s">
        <v>2075</v>
      </c>
      <c r="AE3695" t="s">
        <v>289</v>
      </c>
      <c r="AF3695" t="s">
        <v>294</v>
      </c>
      <c r="AH3695" t="s">
        <v>649</v>
      </c>
      <c r="AI3695" t="s">
        <v>26578</v>
      </c>
      <c r="AJ3695" t="s">
        <v>26579</v>
      </c>
      <c r="AK3695" t="s">
        <v>2082</v>
      </c>
      <c r="AL3695" s="12">
        <v>46122.218159722222</v>
      </c>
      <c r="AM3695" t="s">
        <v>309</v>
      </c>
    </row>
    <row r="3696" spans="1:39" ht="15" customHeight="1" x14ac:dyDescent="0.3">
      <c r="A3696" s="38" t="s">
        <v>7215</v>
      </c>
      <c r="B3696" t="s">
        <v>7216</v>
      </c>
      <c r="C3696" t="s">
        <v>2092</v>
      </c>
      <c r="D3696" t="s">
        <v>282</v>
      </c>
      <c r="E3696" t="s">
        <v>322</v>
      </c>
      <c r="G3696" t="s">
        <v>327</v>
      </c>
      <c r="H3696" t="s">
        <v>327</v>
      </c>
      <c r="I3696" t="s">
        <v>7217</v>
      </c>
      <c r="J3696" t="s">
        <v>284</v>
      </c>
      <c r="K3696" t="s">
        <v>2075</v>
      </c>
      <c r="M3696" t="s">
        <v>294</v>
      </c>
      <c r="N3696" t="s">
        <v>295</v>
      </c>
      <c r="O3696" t="s">
        <v>2076</v>
      </c>
      <c r="P3696" t="s">
        <v>287</v>
      </c>
      <c r="Q3696" t="s">
        <v>305</v>
      </c>
      <c r="R3696" t="b">
        <v>0</v>
      </c>
      <c r="S3696" t="b">
        <v>0</v>
      </c>
      <c r="T3696" t="s">
        <v>426</v>
      </c>
      <c r="U3696">
        <v>1</v>
      </c>
      <c r="V3696" s="30" t="s">
        <v>7218</v>
      </c>
      <c r="W3696" t="s">
        <v>7219</v>
      </c>
      <c r="X3696" t="s">
        <v>282</v>
      </c>
      <c r="Y3696" t="s">
        <v>305</v>
      </c>
      <c r="Z3696" t="s">
        <v>284</v>
      </c>
      <c r="AA3696" t="s">
        <v>322</v>
      </c>
      <c r="AB3696"/>
      <c r="AD3696" s="27" t="s">
        <v>2075</v>
      </c>
      <c r="AE3696" t="s">
        <v>289</v>
      </c>
      <c r="AF3696" t="s">
        <v>294</v>
      </c>
      <c r="AH3696" t="s">
        <v>649</v>
      </c>
      <c r="AI3696" t="s">
        <v>26578</v>
      </c>
      <c r="AJ3696" t="s">
        <v>26579</v>
      </c>
      <c r="AK3696" t="s">
        <v>2082</v>
      </c>
      <c r="AL3696" s="12">
        <v>46122.22115740741</v>
      </c>
      <c r="AM3696" t="s">
        <v>291</v>
      </c>
    </row>
    <row r="3697" spans="1:39" ht="15" customHeight="1" x14ac:dyDescent="0.3">
      <c r="A3697" s="38" t="s">
        <v>7163</v>
      </c>
      <c r="B3697" t="s">
        <v>7164</v>
      </c>
      <c r="C3697" t="s">
        <v>2092</v>
      </c>
      <c r="D3697" t="s">
        <v>282</v>
      </c>
      <c r="E3697" t="s">
        <v>299</v>
      </c>
      <c r="G3697" t="s">
        <v>25703</v>
      </c>
      <c r="H3697" t="s">
        <v>318</v>
      </c>
      <c r="I3697" t="s">
        <v>7165</v>
      </c>
      <c r="J3697" t="s">
        <v>284</v>
      </c>
      <c r="K3697" t="s">
        <v>2075</v>
      </c>
      <c r="M3697" t="s">
        <v>294</v>
      </c>
      <c r="N3697" t="s">
        <v>295</v>
      </c>
      <c r="O3697" t="s">
        <v>2076</v>
      </c>
      <c r="Q3697" t="s">
        <v>288</v>
      </c>
      <c r="R3697" t="b">
        <v>0</v>
      </c>
      <c r="S3697" t="b">
        <v>0</v>
      </c>
      <c r="T3697" t="s">
        <v>25455</v>
      </c>
      <c r="U3697" t="s">
        <v>2244</v>
      </c>
      <c r="V3697" s="32" t="s">
        <v>5827</v>
      </c>
      <c r="W3697" t="s">
        <v>5828</v>
      </c>
      <c r="X3697" t="s">
        <v>282</v>
      </c>
      <c r="Y3697" t="s">
        <v>288</v>
      </c>
      <c r="Z3697" t="s">
        <v>284</v>
      </c>
      <c r="AA3697" t="s">
        <v>319</v>
      </c>
      <c r="AB3697"/>
      <c r="AD3697" s="27" t="s">
        <v>2094</v>
      </c>
      <c r="AE3697" t="s">
        <v>26030</v>
      </c>
      <c r="AF3697" t="s">
        <v>338</v>
      </c>
      <c r="AH3697" t="s">
        <v>683</v>
      </c>
      <c r="AI3697" t="s">
        <v>26094</v>
      </c>
      <c r="AJ3697" t="s">
        <v>26095</v>
      </c>
      <c r="AK3697" t="s">
        <v>2082</v>
      </c>
      <c r="AL3697" s="12">
        <v>46120.444606481484</v>
      </c>
      <c r="AM3697" t="s">
        <v>309</v>
      </c>
    </row>
    <row r="3698" spans="1:39" ht="15" customHeight="1" x14ac:dyDescent="0.3">
      <c r="A3698" s="38" t="s">
        <v>7163</v>
      </c>
      <c r="B3698" t="s">
        <v>7164</v>
      </c>
      <c r="C3698" t="s">
        <v>2092</v>
      </c>
      <c r="D3698" t="s">
        <v>282</v>
      </c>
      <c r="E3698" t="s">
        <v>299</v>
      </c>
      <c r="G3698" t="s">
        <v>25703</v>
      </c>
      <c r="H3698" t="s">
        <v>318</v>
      </c>
      <c r="I3698" t="s">
        <v>7165</v>
      </c>
      <c r="J3698" t="s">
        <v>284</v>
      </c>
      <c r="K3698" t="s">
        <v>2075</v>
      </c>
      <c r="M3698" t="s">
        <v>294</v>
      </c>
      <c r="N3698" t="s">
        <v>295</v>
      </c>
      <c r="O3698" t="s">
        <v>2076</v>
      </c>
      <c r="Q3698" t="s">
        <v>288</v>
      </c>
      <c r="R3698" t="b">
        <v>0</v>
      </c>
      <c r="S3698" t="b">
        <v>0</v>
      </c>
      <c r="T3698" t="s">
        <v>25455</v>
      </c>
      <c r="U3698" t="s">
        <v>2244</v>
      </c>
      <c r="V3698" s="32" t="s">
        <v>7170</v>
      </c>
      <c r="W3698" t="s">
        <v>7171</v>
      </c>
      <c r="X3698" t="s">
        <v>282</v>
      </c>
      <c r="Y3698" t="s">
        <v>288</v>
      </c>
      <c r="Z3698" t="s">
        <v>284</v>
      </c>
      <c r="AA3698" t="s">
        <v>319</v>
      </c>
      <c r="AB3698"/>
      <c r="AD3698" s="27" t="s">
        <v>2094</v>
      </c>
      <c r="AF3698" t="s">
        <v>294</v>
      </c>
      <c r="AH3698" t="s">
        <v>703</v>
      </c>
      <c r="AI3698" t="s">
        <v>26094</v>
      </c>
      <c r="AJ3698" t="s">
        <v>26095</v>
      </c>
      <c r="AK3698" t="s">
        <v>2082</v>
      </c>
      <c r="AL3698" s="12">
        <v>46120.432060185187</v>
      </c>
      <c r="AM3698" t="s">
        <v>309</v>
      </c>
    </row>
    <row r="3699" spans="1:39" ht="15" customHeight="1" x14ac:dyDescent="0.3">
      <c r="A3699" s="38" t="s">
        <v>7163</v>
      </c>
      <c r="B3699" t="s">
        <v>7164</v>
      </c>
      <c r="C3699" t="s">
        <v>2092</v>
      </c>
      <c r="D3699" t="s">
        <v>282</v>
      </c>
      <c r="E3699" t="s">
        <v>299</v>
      </c>
      <c r="G3699" t="s">
        <v>25703</v>
      </c>
      <c r="H3699" t="s">
        <v>318</v>
      </c>
      <c r="I3699" t="s">
        <v>7165</v>
      </c>
      <c r="J3699" t="s">
        <v>284</v>
      </c>
      <c r="K3699" t="s">
        <v>2075</v>
      </c>
      <c r="M3699" t="s">
        <v>294</v>
      </c>
      <c r="N3699" t="s">
        <v>295</v>
      </c>
      <c r="O3699" t="s">
        <v>2076</v>
      </c>
      <c r="Q3699" t="s">
        <v>288</v>
      </c>
      <c r="R3699" t="b">
        <v>0</v>
      </c>
      <c r="S3699" t="b">
        <v>0</v>
      </c>
      <c r="T3699" t="s">
        <v>25455</v>
      </c>
      <c r="U3699" t="s">
        <v>2244</v>
      </c>
      <c r="V3699" s="32" t="s">
        <v>7166</v>
      </c>
      <c r="W3699" t="s">
        <v>7167</v>
      </c>
      <c r="X3699" t="s">
        <v>282</v>
      </c>
      <c r="Y3699" t="s">
        <v>288</v>
      </c>
      <c r="Z3699" t="s">
        <v>284</v>
      </c>
      <c r="AA3699" t="s">
        <v>319</v>
      </c>
      <c r="AB3699"/>
      <c r="AD3699" s="27" t="s">
        <v>2094</v>
      </c>
      <c r="AE3699" t="s">
        <v>26033</v>
      </c>
      <c r="AF3699" t="s">
        <v>335</v>
      </c>
      <c r="AH3699" t="s">
        <v>691</v>
      </c>
      <c r="AI3699" t="s">
        <v>26094</v>
      </c>
      <c r="AJ3699" t="s">
        <v>26095</v>
      </c>
      <c r="AK3699" t="s">
        <v>2082</v>
      </c>
      <c r="AL3699" s="12">
        <v>46119.432303240741</v>
      </c>
      <c r="AM3699" t="s">
        <v>309</v>
      </c>
    </row>
    <row r="3700" spans="1:39" ht="15" customHeight="1" x14ac:dyDescent="0.3">
      <c r="A3700" s="38" t="s">
        <v>7163</v>
      </c>
      <c r="B3700" t="s">
        <v>7164</v>
      </c>
      <c r="C3700" t="s">
        <v>2092</v>
      </c>
      <c r="D3700" t="s">
        <v>282</v>
      </c>
      <c r="E3700" t="s">
        <v>299</v>
      </c>
      <c r="G3700" t="s">
        <v>25703</v>
      </c>
      <c r="H3700" t="s">
        <v>318</v>
      </c>
      <c r="I3700" t="s">
        <v>7165</v>
      </c>
      <c r="J3700" t="s">
        <v>284</v>
      </c>
      <c r="K3700" t="s">
        <v>2075</v>
      </c>
      <c r="M3700" t="s">
        <v>294</v>
      </c>
      <c r="N3700" t="s">
        <v>295</v>
      </c>
      <c r="O3700" t="s">
        <v>2076</v>
      </c>
      <c r="Q3700" t="s">
        <v>288</v>
      </c>
      <c r="R3700" t="b">
        <v>0</v>
      </c>
      <c r="S3700" t="b">
        <v>0</v>
      </c>
      <c r="T3700" t="s">
        <v>25455</v>
      </c>
      <c r="U3700" t="s">
        <v>2244</v>
      </c>
      <c r="V3700" s="32" t="s">
        <v>7168</v>
      </c>
      <c r="W3700" t="s">
        <v>7169</v>
      </c>
      <c r="X3700" t="s">
        <v>282</v>
      </c>
      <c r="Y3700" t="s">
        <v>288</v>
      </c>
      <c r="Z3700" t="s">
        <v>284</v>
      </c>
      <c r="AA3700" t="s">
        <v>319</v>
      </c>
      <c r="AB3700"/>
      <c r="AD3700" s="27" t="s">
        <v>2094</v>
      </c>
      <c r="AE3700" t="s">
        <v>26033</v>
      </c>
      <c r="AF3700" t="s">
        <v>290</v>
      </c>
      <c r="AH3700" t="s">
        <v>691</v>
      </c>
      <c r="AI3700" t="s">
        <v>26094</v>
      </c>
      <c r="AJ3700" t="s">
        <v>26095</v>
      </c>
      <c r="AK3700" t="s">
        <v>2082</v>
      </c>
      <c r="AL3700" s="12">
        <v>46119.421157407407</v>
      </c>
      <c r="AM3700" t="s">
        <v>309</v>
      </c>
    </row>
    <row r="3701" spans="1:39" ht="15" customHeight="1" x14ac:dyDescent="0.3">
      <c r="A3701" s="38" t="s">
        <v>7163</v>
      </c>
      <c r="B3701" t="s">
        <v>7164</v>
      </c>
      <c r="C3701" t="s">
        <v>2092</v>
      </c>
      <c r="D3701" t="s">
        <v>282</v>
      </c>
      <c r="E3701" t="s">
        <v>299</v>
      </c>
      <c r="G3701" t="s">
        <v>25703</v>
      </c>
      <c r="H3701" t="s">
        <v>318</v>
      </c>
      <c r="I3701" t="s">
        <v>7165</v>
      </c>
      <c r="J3701" t="s">
        <v>284</v>
      </c>
      <c r="K3701" t="s">
        <v>2075</v>
      </c>
      <c r="M3701" t="s">
        <v>294</v>
      </c>
      <c r="N3701" t="s">
        <v>295</v>
      </c>
      <c r="O3701" t="s">
        <v>2076</v>
      </c>
      <c r="Q3701" t="s">
        <v>288</v>
      </c>
      <c r="R3701" t="b">
        <v>0</v>
      </c>
      <c r="S3701" t="b">
        <v>0</v>
      </c>
      <c r="T3701" t="s">
        <v>25455</v>
      </c>
      <c r="U3701" t="s">
        <v>2244</v>
      </c>
      <c r="V3701" s="30" t="s">
        <v>5943</v>
      </c>
      <c r="W3701" t="s">
        <v>5944</v>
      </c>
      <c r="X3701" t="s">
        <v>282</v>
      </c>
      <c r="Y3701" t="s">
        <v>288</v>
      </c>
      <c r="Z3701" t="s">
        <v>284</v>
      </c>
      <c r="AA3701" t="s">
        <v>319</v>
      </c>
      <c r="AB3701"/>
      <c r="AD3701" s="27" t="s">
        <v>2094</v>
      </c>
      <c r="AE3701" t="s">
        <v>26048</v>
      </c>
      <c r="AF3701" t="s">
        <v>290</v>
      </c>
      <c r="AH3701" t="s">
        <v>683</v>
      </c>
      <c r="AI3701" t="s">
        <v>26094</v>
      </c>
      <c r="AJ3701" t="s">
        <v>26095</v>
      </c>
      <c r="AK3701" t="s">
        <v>2082</v>
      </c>
      <c r="AL3701" s="12">
        <v>46119.42769675926</v>
      </c>
      <c r="AM3701" t="s">
        <v>309</v>
      </c>
    </row>
    <row r="3702" spans="1:39" ht="15" customHeight="1" x14ac:dyDescent="0.3">
      <c r="A3702" s="38" t="s">
        <v>7163</v>
      </c>
      <c r="B3702" t="s">
        <v>7164</v>
      </c>
      <c r="C3702" t="s">
        <v>2092</v>
      </c>
      <c r="D3702" t="s">
        <v>282</v>
      </c>
      <c r="E3702" t="s">
        <v>299</v>
      </c>
      <c r="G3702" t="s">
        <v>25703</v>
      </c>
      <c r="H3702" t="s">
        <v>318</v>
      </c>
      <c r="I3702" t="s">
        <v>7165</v>
      </c>
      <c r="J3702" t="s">
        <v>284</v>
      </c>
      <c r="K3702" t="s">
        <v>2075</v>
      </c>
      <c r="M3702" t="s">
        <v>294</v>
      </c>
      <c r="N3702" t="s">
        <v>295</v>
      </c>
      <c r="O3702" t="s">
        <v>2076</v>
      </c>
      <c r="Q3702" t="s">
        <v>288</v>
      </c>
      <c r="R3702" t="b">
        <v>0</v>
      </c>
      <c r="S3702" t="b">
        <v>0</v>
      </c>
      <c r="T3702" t="s">
        <v>25455</v>
      </c>
      <c r="U3702" t="s">
        <v>2244</v>
      </c>
      <c r="V3702" s="32" t="s">
        <v>5825</v>
      </c>
      <c r="W3702" t="s">
        <v>5826</v>
      </c>
      <c r="X3702" t="s">
        <v>282</v>
      </c>
      <c r="Y3702" t="s">
        <v>288</v>
      </c>
      <c r="Z3702" t="s">
        <v>284</v>
      </c>
      <c r="AA3702" t="s">
        <v>319</v>
      </c>
      <c r="AB3702"/>
      <c r="AD3702" s="27" t="s">
        <v>2094</v>
      </c>
      <c r="AE3702" t="s">
        <v>26030</v>
      </c>
      <c r="AF3702" t="s">
        <v>338</v>
      </c>
      <c r="AH3702" t="s">
        <v>683</v>
      </c>
      <c r="AI3702" t="s">
        <v>26094</v>
      </c>
      <c r="AJ3702" t="s">
        <v>26095</v>
      </c>
      <c r="AK3702" t="s">
        <v>2082</v>
      </c>
      <c r="AL3702" s="12">
        <v>46120.443981481483</v>
      </c>
      <c r="AM3702" t="s">
        <v>309</v>
      </c>
    </row>
    <row r="3703" spans="1:39" ht="15" customHeight="1" x14ac:dyDescent="0.3">
      <c r="A3703" s="38" t="s">
        <v>7163</v>
      </c>
      <c r="B3703" t="s">
        <v>7164</v>
      </c>
      <c r="C3703" t="s">
        <v>2092</v>
      </c>
      <c r="D3703" t="s">
        <v>282</v>
      </c>
      <c r="E3703" t="s">
        <v>299</v>
      </c>
      <c r="G3703" t="s">
        <v>25703</v>
      </c>
      <c r="H3703" t="s">
        <v>318</v>
      </c>
      <c r="I3703" t="s">
        <v>7165</v>
      </c>
      <c r="J3703" t="s">
        <v>284</v>
      </c>
      <c r="K3703" t="s">
        <v>2075</v>
      </c>
      <c r="M3703" t="s">
        <v>294</v>
      </c>
      <c r="N3703" t="s">
        <v>295</v>
      </c>
      <c r="O3703" t="s">
        <v>2076</v>
      </c>
      <c r="Q3703" t="s">
        <v>288</v>
      </c>
      <c r="R3703" t="b">
        <v>0</v>
      </c>
      <c r="S3703" t="b">
        <v>0</v>
      </c>
      <c r="T3703" t="s">
        <v>25455</v>
      </c>
      <c r="U3703" t="s">
        <v>2244</v>
      </c>
      <c r="V3703" s="32" t="s">
        <v>5945</v>
      </c>
      <c r="W3703" t="s">
        <v>5946</v>
      </c>
      <c r="X3703" t="s">
        <v>282</v>
      </c>
      <c r="Y3703" t="s">
        <v>288</v>
      </c>
      <c r="Z3703" t="s">
        <v>284</v>
      </c>
      <c r="AA3703" t="s">
        <v>319</v>
      </c>
      <c r="AB3703"/>
      <c r="AD3703" s="27" t="s">
        <v>2094</v>
      </c>
      <c r="AE3703" t="s">
        <v>26032</v>
      </c>
      <c r="AF3703" t="s">
        <v>290</v>
      </c>
      <c r="AH3703" t="s">
        <v>422</v>
      </c>
      <c r="AI3703" t="s">
        <v>26094</v>
      </c>
      <c r="AJ3703" t="s">
        <v>26095</v>
      </c>
      <c r="AK3703" t="s">
        <v>2082</v>
      </c>
      <c r="AL3703" s="12">
        <v>46119.420451388891</v>
      </c>
      <c r="AM3703" t="s">
        <v>309</v>
      </c>
    </row>
    <row r="3704" spans="1:39" ht="15" customHeight="1" x14ac:dyDescent="0.3">
      <c r="A3704" s="38" t="s">
        <v>7163</v>
      </c>
      <c r="B3704" t="s">
        <v>7164</v>
      </c>
      <c r="C3704" t="s">
        <v>2092</v>
      </c>
      <c r="D3704" t="s">
        <v>282</v>
      </c>
      <c r="E3704" t="s">
        <v>299</v>
      </c>
      <c r="G3704" t="s">
        <v>25703</v>
      </c>
      <c r="H3704" t="s">
        <v>318</v>
      </c>
      <c r="I3704" t="s">
        <v>7165</v>
      </c>
      <c r="J3704" t="s">
        <v>284</v>
      </c>
      <c r="K3704" t="s">
        <v>2075</v>
      </c>
      <c r="M3704" t="s">
        <v>294</v>
      </c>
      <c r="N3704" t="s">
        <v>295</v>
      </c>
      <c r="O3704" t="s">
        <v>2076</v>
      </c>
      <c r="Q3704" t="s">
        <v>288</v>
      </c>
      <c r="R3704" t="b">
        <v>0</v>
      </c>
      <c r="S3704" t="b">
        <v>0</v>
      </c>
      <c r="T3704" t="s">
        <v>25455</v>
      </c>
      <c r="U3704" t="s">
        <v>2244</v>
      </c>
      <c r="V3704" s="32" t="s">
        <v>2321</v>
      </c>
      <c r="W3704" t="s">
        <v>2322</v>
      </c>
      <c r="X3704" t="s">
        <v>282</v>
      </c>
      <c r="Y3704" t="s">
        <v>288</v>
      </c>
      <c r="Z3704" t="s">
        <v>284</v>
      </c>
      <c r="AA3704" t="s">
        <v>319</v>
      </c>
      <c r="AB3704"/>
      <c r="AD3704" s="27" t="s">
        <v>2075</v>
      </c>
      <c r="AE3704" t="s">
        <v>26031</v>
      </c>
      <c r="AF3704" t="s">
        <v>294</v>
      </c>
      <c r="AH3704" t="s">
        <v>641</v>
      </c>
      <c r="AI3704" t="s">
        <v>26094</v>
      </c>
      <c r="AJ3704" t="s">
        <v>26095</v>
      </c>
      <c r="AK3704" t="s">
        <v>2082</v>
      </c>
      <c r="AL3704" s="12">
        <v>46122.263564814813</v>
      </c>
      <c r="AM3704" t="s">
        <v>309</v>
      </c>
    </row>
    <row r="3705" spans="1:39" ht="15" customHeight="1" x14ac:dyDescent="0.3">
      <c r="A3705" s="38" t="s">
        <v>7163</v>
      </c>
      <c r="B3705" t="s">
        <v>7164</v>
      </c>
      <c r="C3705" t="s">
        <v>2092</v>
      </c>
      <c r="D3705" t="s">
        <v>282</v>
      </c>
      <c r="E3705" t="s">
        <v>299</v>
      </c>
      <c r="G3705" t="s">
        <v>25703</v>
      </c>
      <c r="H3705" t="s">
        <v>318</v>
      </c>
      <c r="I3705" t="s">
        <v>7165</v>
      </c>
      <c r="J3705" t="s">
        <v>284</v>
      </c>
      <c r="K3705" t="s">
        <v>2075</v>
      </c>
      <c r="M3705" t="s">
        <v>294</v>
      </c>
      <c r="N3705" t="s">
        <v>295</v>
      </c>
      <c r="O3705" t="s">
        <v>2076</v>
      </c>
      <c r="Q3705" t="s">
        <v>288</v>
      </c>
      <c r="R3705" t="b">
        <v>0</v>
      </c>
      <c r="S3705" t="b">
        <v>0</v>
      </c>
      <c r="T3705" s="31" t="s">
        <v>25455</v>
      </c>
      <c r="U3705" s="31" t="s">
        <v>2244</v>
      </c>
      <c r="V3705" s="32" t="s">
        <v>2262</v>
      </c>
      <c r="W3705" t="s">
        <v>2263</v>
      </c>
      <c r="X3705" t="s">
        <v>282</v>
      </c>
      <c r="Y3705" t="s">
        <v>288</v>
      </c>
      <c r="Z3705" t="s">
        <v>284</v>
      </c>
      <c r="AA3705" t="s">
        <v>319</v>
      </c>
      <c r="AB3705"/>
      <c r="AD3705" s="27" t="s">
        <v>2075</v>
      </c>
      <c r="AE3705" t="s">
        <v>26031</v>
      </c>
      <c r="AF3705" t="s">
        <v>294</v>
      </c>
      <c r="AH3705" t="s">
        <v>641</v>
      </c>
      <c r="AI3705" t="s">
        <v>26094</v>
      </c>
      <c r="AJ3705" t="s">
        <v>26095</v>
      </c>
      <c r="AK3705" t="s">
        <v>2082</v>
      </c>
      <c r="AL3705" s="12">
        <v>46122.263761574075</v>
      </c>
      <c r="AM3705" t="s">
        <v>309</v>
      </c>
    </row>
    <row r="3706" spans="1:39" ht="15" customHeight="1" x14ac:dyDescent="0.3">
      <c r="A3706" s="38" t="s">
        <v>7231</v>
      </c>
      <c r="B3706" t="s">
        <v>7232</v>
      </c>
      <c r="C3706" t="s">
        <v>2092</v>
      </c>
      <c r="D3706" t="s">
        <v>282</v>
      </c>
      <c r="E3706" t="s">
        <v>322</v>
      </c>
      <c r="G3706" t="s">
        <v>327</v>
      </c>
      <c r="H3706" t="s">
        <v>327</v>
      </c>
      <c r="I3706" t="s">
        <v>7233</v>
      </c>
      <c r="J3706" t="s">
        <v>284</v>
      </c>
      <c r="K3706" t="s">
        <v>2075</v>
      </c>
      <c r="M3706" t="s">
        <v>294</v>
      </c>
      <c r="N3706" t="s">
        <v>295</v>
      </c>
      <c r="O3706" t="s">
        <v>2076</v>
      </c>
      <c r="Q3706" t="s">
        <v>305</v>
      </c>
      <c r="R3706" t="b">
        <v>0</v>
      </c>
      <c r="S3706" t="b">
        <v>0</v>
      </c>
      <c r="T3706" t="s">
        <v>426</v>
      </c>
      <c r="U3706">
        <v>1</v>
      </c>
      <c r="V3706" s="32" t="s">
        <v>7218</v>
      </c>
      <c r="W3706" t="s">
        <v>7219</v>
      </c>
      <c r="X3706" t="s">
        <v>282</v>
      </c>
      <c r="Y3706" t="s">
        <v>305</v>
      </c>
      <c r="Z3706" t="s">
        <v>284</v>
      </c>
      <c r="AA3706" t="s">
        <v>322</v>
      </c>
      <c r="AB3706"/>
      <c r="AD3706" s="27" t="s">
        <v>2075</v>
      </c>
      <c r="AE3706" t="s">
        <v>289</v>
      </c>
      <c r="AF3706" t="s">
        <v>294</v>
      </c>
      <c r="AH3706" t="s">
        <v>649</v>
      </c>
      <c r="AI3706" t="s">
        <v>26578</v>
      </c>
      <c r="AJ3706" t="s">
        <v>26579</v>
      </c>
      <c r="AK3706" t="s">
        <v>2082</v>
      </c>
      <c r="AL3706" s="12">
        <v>46122.22115740741</v>
      </c>
      <c r="AM3706" t="s">
        <v>291</v>
      </c>
    </row>
    <row r="3707" spans="1:39" ht="15" customHeight="1" x14ac:dyDescent="0.3">
      <c r="A3707" s="38" t="s">
        <v>7231</v>
      </c>
      <c r="B3707" t="s">
        <v>7232</v>
      </c>
      <c r="C3707" t="s">
        <v>2092</v>
      </c>
      <c r="D3707" t="s">
        <v>282</v>
      </c>
      <c r="E3707" t="s">
        <v>322</v>
      </c>
      <c r="G3707" t="s">
        <v>327</v>
      </c>
      <c r="H3707" t="s">
        <v>327</v>
      </c>
      <c r="I3707" t="s">
        <v>7233</v>
      </c>
      <c r="J3707" t="s">
        <v>284</v>
      </c>
      <c r="K3707" t="s">
        <v>2075</v>
      </c>
      <c r="M3707" t="s">
        <v>294</v>
      </c>
      <c r="N3707" t="s">
        <v>295</v>
      </c>
      <c r="O3707" t="s">
        <v>2076</v>
      </c>
      <c r="Q3707" t="s">
        <v>305</v>
      </c>
      <c r="R3707" t="b">
        <v>0</v>
      </c>
      <c r="S3707" t="b">
        <v>0</v>
      </c>
      <c r="T3707" t="s">
        <v>426</v>
      </c>
      <c r="U3707">
        <v>1</v>
      </c>
      <c r="V3707" s="32" t="s">
        <v>7102</v>
      </c>
      <c r="W3707" t="s">
        <v>7103</v>
      </c>
      <c r="X3707" t="s">
        <v>282</v>
      </c>
      <c r="Y3707" t="s">
        <v>305</v>
      </c>
      <c r="Z3707" t="s">
        <v>284</v>
      </c>
      <c r="AA3707" t="s">
        <v>322</v>
      </c>
      <c r="AB3707"/>
      <c r="AD3707" s="27" t="s">
        <v>2094</v>
      </c>
      <c r="AE3707" t="s">
        <v>289</v>
      </c>
      <c r="AF3707" t="s">
        <v>294</v>
      </c>
      <c r="AH3707" t="s">
        <v>649</v>
      </c>
      <c r="AI3707" t="s">
        <v>26578</v>
      </c>
      <c r="AJ3707" t="s">
        <v>26579</v>
      </c>
      <c r="AK3707" t="s">
        <v>2082</v>
      </c>
      <c r="AL3707" s="12">
        <v>46107.437511574077</v>
      </c>
      <c r="AM3707" t="s">
        <v>309</v>
      </c>
    </row>
    <row r="3708" spans="1:39" ht="15" customHeight="1" x14ac:dyDescent="0.3">
      <c r="A3708" s="38" t="s">
        <v>7178</v>
      </c>
      <c r="B3708" t="s">
        <v>7179</v>
      </c>
      <c r="C3708" t="s">
        <v>2092</v>
      </c>
      <c r="D3708" t="s">
        <v>282</v>
      </c>
      <c r="E3708" t="s">
        <v>299</v>
      </c>
      <c r="G3708" t="s">
        <v>320</v>
      </c>
      <c r="H3708" t="s">
        <v>320</v>
      </c>
      <c r="I3708" t="s">
        <v>7180</v>
      </c>
      <c r="J3708" t="s">
        <v>284</v>
      </c>
      <c r="K3708" t="s">
        <v>2094</v>
      </c>
      <c r="M3708" t="s">
        <v>294</v>
      </c>
      <c r="N3708" t="s">
        <v>295</v>
      </c>
      <c r="O3708" t="s">
        <v>2076</v>
      </c>
      <c r="R3708" t="b">
        <v>0</v>
      </c>
      <c r="S3708" t="b">
        <v>0</v>
      </c>
      <c r="T3708" t="s">
        <v>426</v>
      </c>
      <c r="U3708">
        <v>1</v>
      </c>
      <c r="V3708" s="32" t="s">
        <v>6035</v>
      </c>
      <c r="W3708" t="s">
        <v>6036</v>
      </c>
      <c r="X3708" t="s">
        <v>282</v>
      </c>
      <c r="Y3708" t="s">
        <v>288</v>
      </c>
      <c r="Z3708" t="s">
        <v>284</v>
      </c>
      <c r="AA3708" t="s">
        <v>339</v>
      </c>
      <c r="AB3708"/>
      <c r="AD3708" s="27" t="s">
        <v>2075</v>
      </c>
      <c r="AE3708" t="s">
        <v>26031</v>
      </c>
      <c r="AF3708" t="s">
        <v>294</v>
      </c>
      <c r="AH3708" t="s">
        <v>641</v>
      </c>
      <c r="AI3708" t="s">
        <v>26094</v>
      </c>
      <c r="AJ3708" t="s">
        <v>26095</v>
      </c>
      <c r="AK3708" t="s">
        <v>2082</v>
      </c>
      <c r="AL3708" s="12">
        <v>46120.448587962965</v>
      </c>
      <c r="AM3708" t="s">
        <v>309</v>
      </c>
    </row>
    <row r="3709" spans="1:39" ht="15" customHeight="1" x14ac:dyDescent="0.3">
      <c r="A3709" s="38" t="s">
        <v>7178</v>
      </c>
      <c r="B3709" t="s">
        <v>7179</v>
      </c>
      <c r="C3709" t="s">
        <v>2092</v>
      </c>
      <c r="D3709" t="s">
        <v>282</v>
      </c>
      <c r="E3709" t="s">
        <v>299</v>
      </c>
      <c r="G3709" t="s">
        <v>320</v>
      </c>
      <c r="H3709" t="s">
        <v>320</v>
      </c>
      <c r="I3709" t="s">
        <v>7180</v>
      </c>
      <c r="J3709" t="s">
        <v>284</v>
      </c>
      <c r="K3709" t="s">
        <v>2094</v>
      </c>
      <c r="M3709" t="s">
        <v>294</v>
      </c>
      <c r="N3709" t="s">
        <v>295</v>
      </c>
      <c r="O3709" t="s">
        <v>2076</v>
      </c>
      <c r="Q3709" t="s">
        <v>324</v>
      </c>
      <c r="R3709" t="b">
        <v>0</v>
      </c>
      <c r="S3709" t="b">
        <v>0</v>
      </c>
      <c r="T3709" t="s">
        <v>426</v>
      </c>
      <c r="U3709">
        <v>1</v>
      </c>
      <c r="V3709" s="30" t="s">
        <v>7181</v>
      </c>
      <c r="W3709" t="s">
        <v>7182</v>
      </c>
      <c r="X3709" t="s">
        <v>282</v>
      </c>
      <c r="Y3709" t="s">
        <v>324</v>
      </c>
      <c r="Z3709" t="s">
        <v>284</v>
      </c>
      <c r="AA3709" t="s">
        <v>339</v>
      </c>
      <c r="AB3709"/>
      <c r="AD3709" s="27" t="s">
        <v>2094</v>
      </c>
      <c r="AE3709" t="s">
        <v>289</v>
      </c>
      <c r="AF3709" t="s">
        <v>294</v>
      </c>
      <c r="AH3709" t="s">
        <v>683</v>
      </c>
      <c r="AI3709" t="s">
        <v>26578</v>
      </c>
      <c r="AJ3709" t="s">
        <v>26579</v>
      </c>
      <c r="AK3709" t="s">
        <v>2082</v>
      </c>
      <c r="AL3709" s="12">
        <v>46120.421215277776</v>
      </c>
      <c r="AM3709" t="s">
        <v>291</v>
      </c>
    </row>
    <row r="3710" spans="1:39" ht="15" customHeight="1" x14ac:dyDescent="0.3">
      <c r="A3710" s="38" t="s">
        <v>7575</v>
      </c>
      <c r="B3710" t="s">
        <v>7576</v>
      </c>
      <c r="C3710" t="s">
        <v>2092</v>
      </c>
      <c r="D3710" t="s">
        <v>282</v>
      </c>
      <c r="E3710" t="s">
        <v>299</v>
      </c>
      <c r="G3710" t="s">
        <v>298</v>
      </c>
      <c r="I3710" t="s">
        <v>7577</v>
      </c>
      <c r="J3710" t="s">
        <v>284</v>
      </c>
      <c r="K3710" t="s">
        <v>2075</v>
      </c>
      <c r="M3710" t="s">
        <v>294</v>
      </c>
      <c r="N3710" t="s">
        <v>295</v>
      </c>
      <c r="O3710" t="s">
        <v>2076</v>
      </c>
      <c r="Q3710" t="s">
        <v>288</v>
      </c>
      <c r="R3710" t="b">
        <v>0</v>
      </c>
      <c r="S3710" t="b">
        <v>0</v>
      </c>
      <c r="T3710" t="s">
        <v>25455</v>
      </c>
      <c r="U3710" t="s">
        <v>2244</v>
      </c>
      <c r="V3710" s="32" t="s">
        <v>7578</v>
      </c>
      <c r="W3710" t="s">
        <v>7576</v>
      </c>
      <c r="X3710" t="s">
        <v>282</v>
      </c>
      <c r="Y3710" t="s">
        <v>288</v>
      </c>
      <c r="Z3710" t="s">
        <v>284</v>
      </c>
      <c r="AA3710" t="s">
        <v>299</v>
      </c>
      <c r="AB3710"/>
      <c r="AD3710" s="27" t="s">
        <v>2075</v>
      </c>
      <c r="AE3710" t="s">
        <v>26030</v>
      </c>
      <c r="AF3710" t="s">
        <v>294</v>
      </c>
      <c r="AH3710" t="s">
        <v>625</v>
      </c>
      <c r="AI3710" t="s">
        <v>26094</v>
      </c>
      <c r="AJ3710" t="s">
        <v>26095</v>
      </c>
      <c r="AK3710" t="s">
        <v>2082</v>
      </c>
      <c r="AL3710" s="12">
        <v>46120.426562499997</v>
      </c>
      <c r="AM3710" t="s">
        <v>291</v>
      </c>
    </row>
    <row r="3711" spans="1:39" ht="15" customHeight="1" x14ac:dyDescent="0.3">
      <c r="A3711" s="38" t="s">
        <v>7560</v>
      </c>
      <c r="B3711" t="s">
        <v>7561</v>
      </c>
      <c r="C3711" t="s">
        <v>2092</v>
      </c>
      <c r="D3711" t="s">
        <v>282</v>
      </c>
      <c r="E3711" t="s">
        <v>319</v>
      </c>
      <c r="G3711" t="s">
        <v>320</v>
      </c>
      <c r="H3711" t="s">
        <v>320</v>
      </c>
      <c r="I3711" t="s">
        <v>7562</v>
      </c>
      <c r="J3711" t="s">
        <v>284</v>
      </c>
      <c r="K3711" t="s">
        <v>2094</v>
      </c>
      <c r="M3711" t="s">
        <v>285</v>
      </c>
      <c r="N3711" t="s">
        <v>286</v>
      </c>
      <c r="O3711" t="s">
        <v>2076</v>
      </c>
      <c r="Q3711" t="s">
        <v>305</v>
      </c>
      <c r="R3711" t="b">
        <v>0</v>
      </c>
      <c r="S3711" t="b">
        <v>0</v>
      </c>
      <c r="T3711" t="s">
        <v>426</v>
      </c>
      <c r="U3711">
        <v>1</v>
      </c>
      <c r="V3711" s="32" t="s">
        <v>7368</v>
      </c>
      <c r="W3711" t="s">
        <v>7369</v>
      </c>
      <c r="X3711" t="s">
        <v>282</v>
      </c>
      <c r="Y3711" t="s">
        <v>305</v>
      </c>
      <c r="Z3711" t="s">
        <v>284</v>
      </c>
      <c r="AA3711" t="s">
        <v>319</v>
      </c>
      <c r="AB3711"/>
      <c r="AD3711" s="27" t="s">
        <v>2094</v>
      </c>
      <c r="AE3711" t="s">
        <v>26031</v>
      </c>
      <c r="AF3711" t="s">
        <v>285</v>
      </c>
      <c r="AH3711" t="s">
        <v>674</v>
      </c>
      <c r="AI3711" t="s">
        <v>26578</v>
      </c>
      <c r="AJ3711" t="s">
        <v>26579</v>
      </c>
      <c r="AK3711" t="s">
        <v>2082</v>
      </c>
      <c r="AL3711" s="12">
        <v>46120.370034722226</v>
      </c>
      <c r="AM3711" t="s">
        <v>309</v>
      </c>
    </row>
    <row r="3712" spans="1:39" ht="15" customHeight="1" x14ac:dyDescent="0.3">
      <c r="A3712" s="38" t="s">
        <v>7560</v>
      </c>
      <c r="B3712" t="s">
        <v>7561</v>
      </c>
      <c r="C3712" t="s">
        <v>2092</v>
      </c>
      <c r="D3712" t="s">
        <v>282</v>
      </c>
      <c r="E3712" t="s">
        <v>319</v>
      </c>
      <c r="G3712" t="s">
        <v>320</v>
      </c>
      <c r="H3712" t="s">
        <v>320</v>
      </c>
      <c r="I3712" t="s">
        <v>7562</v>
      </c>
      <c r="J3712" t="s">
        <v>284</v>
      </c>
      <c r="K3712" t="s">
        <v>2094</v>
      </c>
      <c r="M3712" t="s">
        <v>285</v>
      </c>
      <c r="N3712" t="s">
        <v>286</v>
      </c>
      <c r="O3712" t="s">
        <v>2076</v>
      </c>
      <c r="Q3712" t="s">
        <v>305</v>
      </c>
      <c r="R3712" t="b">
        <v>0</v>
      </c>
      <c r="S3712" t="b">
        <v>0</v>
      </c>
      <c r="T3712" t="s">
        <v>426</v>
      </c>
      <c r="U3712">
        <v>1</v>
      </c>
      <c r="V3712" s="32" t="s">
        <v>7098</v>
      </c>
      <c r="W3712" t="s">
        <v>7099</v>
      </c>
      <c r="X3712" t="s">
        <v>282</v>
      </c>
      <c r="Y3712" t="s">
        <v>305</v>
      </c>
      <c r="Z3712" t="s">
        <v>284</v>
      </c>
      <c r="AA3712" t="s">
        <v>319</v>
      </c>
      <c r="AB3712"/>
      <c r="AD3712" s="27" t="s">
        <v>2094</v>
      </c>
      <c r="AE3712" t="s">
        <v>26031</v>
      </c>
      <c r="AF3712" t="s">
        <v>285</v>
      </c>
      <c r="AH3712" t="s">
        <v>674</v>
      </c>
      <c r="AI3712" t="s">
        <v>26578</v>
      </c>
      <c r="AJ3712" t="s">
        <v>26579</v>
      </c>
      <c r="AK3712" t="s">
        <v>2082</v>
      </c>
      <c r="AL3712" s="12">
        <v>46120.37023148148</v>
      </c>
      <c r="AM3712" t="s">
        <v>309</v>
      </c>
    </row>
    <row r="3713" spans="1:39" ht="15" customHeight="1" x14ac:dyDescent="0.3">
      <c r="A3713" s="38" t="s">
        <v>7560</v>
      </c>
      <c r="B3713" t="s">
        <v>7561</v>
      </c>
      <c r="C3713" t="s">
        <v>2092</v>
      </c>
      <c r="D3713" t="s">
        <v>282</v>
      </c>
      <c r="E3713" t="s">
        <v>319</v>
      </c>
      <c r="G3713" t="s">
        <v>320</v>
      </c>
      <c r="H3713" t="s">
        <v>320</v>
      </c>
      <c r="I3713" t="s">
        <v>7562</v>
      </c>
      <c r="J3713" t="s">
        <v>284</v>
      </c>
      <c r="K3713" t="s">
        <v>2094</v>
      </c>
      <c r="M3713" t="s">
        <v>285</v>
      </c>
      <c r="N3713" t="s">
        <v>286</v>
      </c>
      <c r="O3713" t="s">
        <v>2076</v>
      </c>
      <c r="Q3713" t="s">
        <v>305</v>
      </c>
      <c r="R3713" t="b">
        <v>0</v>
      </c>
      <c r="S3713" t="b">
        <v>0</v>
      </c>
      <c r="T3713" t="s">
        <v>426</v>
      </c>
      <c r="U3713">
        <v>1</v>
      </c>
      <c r="V3713" s="32" t="s">
        <v>7325</v>
      </c>
      <c r="W3713" t="s">
        <v>7326</v>
      </c>
      <c r="X3713" t="s">
        <v>282</v>
      </c>
      <c r="Y3713" t="s">
        <v>305</v>
      </c>
      <c r="Z3713" t="s">
        <v>284</v>
      </c>
      <c r="AA3713" t="s">
        <v>319</v>
      </c>
      <c r="AB3713"/>
      <c r="AD3713" s="27" t="s">
        <v>2094</v>
      </c>
      <c r="AE3713" t="s">
        <v>26031</v>
      </c>
      <c r="AF3713" t="s">
        <v>285</v>
      </c>
      <c r="AH3713" t="s">
        <v>674</v>
      </c>
      <c r="AI3713" t="s">
        <v>26578</v>
      </c>
      <c r="AJ3713" t="s">
        <v>26579</v>
      </c>
      <c r="AK3713" t="s">
        <v>2082</v>
      </c>
      <c r="AL3713" s="12">
        <v>46120.367546296293</v>
      </c>
      <c r="AM3713" t="s">
        <v>309</v>
      </c>
    </row>
    <row r="3714" spans="1:39" ht="15" customHeight="1" x14ac:dyDescent="0.3">
      <c r="A3714" s="38" t="s">
        <v>7560</v>
      </c>
      <c r="B3714" t="s">
        <v>7561</v>
      </c>
      <c r="C3714" t="s">
        <v>2092</v>
      </c>
      <c r="D3714" t="s">
        <v>282</v>
      </c>
      <c r="E3714" t="s">
        <v>319</v>
      </c>
      <c r="G3714" t="s">
        <v>320</v>
      </c>
      <c r="H3714" t="s">
        <v>320</v>
      </c>
      <c r="I3714" t="s">
        <v>7562</v>
      </c>
      <c r="J3714" t="s">
        <v>284</v>
      </c>
      <c r="K3714" t="s">
        <v>2094</v>
      </c>
      <c r="M3714" t="s">
        <v>285</v>
      </c>
      <c r="N3714" t="s">
        <v>286</v>
      </c>
      <c r="O3714" t="s">
        <v>2076</v>
      </c>
      <c r="Q3714" t="s">
        <v>305</v>
      </c>
      <c r="R3714" t="b">
        <v>0</v>
      </c>
      <c r="S3714" t="b">
        <v>0</v>
      </c>
      <c r="T3714" t="s">
        <v>426</v>
      </c>
      <c r="U3714">
        <v>1</v>
      </c>
      <c r="V3714" s="32" t="s">
        <v>7078</v>
      </c>
      <c r="W3714" t="s">
        <v>7079</v>
      </c>
      <c r="X3714" t="s">
        <v>282</v>
      </c>
      <c r="Y3714" t="s">
        <v>305</v>
      </c>
      <c r="Z3714" t="s">
        <v>284</v>
      </c>
      <c r="AA3714" t="s">
        <v>319</v>
      </c>
      <c r="AB3714"/>
      <c r="AD3714" s="27" t="s">
        <v>2094</v>
      </c>
      <c r="AE3714" t="s">
        <v>26031</v>
      </c>
      <c r="AF3714" t="s">
        <v>285</v>
      </c>
      <c r="AH3714" t="s">
        <v>674</v>
      </c>
      <c r="AI3714" t="s">
        <v>26578</v>
      </c>
      <c r="AJ3714" t="s">
        <v>26579</v>
      </c>
      <c r="AK3714" t="s">
        <v>2082</v>
      </c>
      <c r="AL3714" s="12">
        <v>46120.365879629629</v>
      </c>
      <c r="AM3714" t="s">
        <v>309</v>
      </c>
    </row>
    <row r="3715" spans="1:39" ht="15" customHeight="1" x14ac:dyDescent="0.3">
      <c r="A3715" s="38" t="s">
        <v>7201</v>
      </c>
      <c r="B3715" t="s">
        <v>7202</v>
      </c>
      <c r="C3715" t="s">
        <v>2092</v>
      </c>
      <c r="D3715" t="s">
        <v>282</v>
      </c>
      <c r="E3715" t="s">
        <v>299</v>
      </c>
      <c r="G3715" t="s">
        <v>320</v>
      </c>
      <c r="H3715" t="s">
        <v>320</v>
      </c>
      <c r="I3715" t="s">
        <v>7203</v>
      </c>
      <c r="J3715" t="s">
        <v>284</v>
      </c>
      <c r="K3715" t="s">
        <v>2094</v>
      </c>
      <c r="M3715" t="s">
        <v>294</v>
      </c>
      <c r="N3715" t="s">
        <v>295</v>
      </c>
      <c r="O3715" t="s">
        <v>2076</v>
      </c>
      <c r="Q3715" t="s">
        <v>288</v>
      </c>
      <c r="R3715" t="b">
        <v>0</v>
      </c>
      <c r="S3715" t="b">
        <v>0</v>
      </c>
      <c r="T3715" t="s">
        <v>25455</v>
      </c>
      <c r="U3715" t="s">
        <v>2244</v>
      </c>
      <c r="V3715" s="32" t="s">
        <v>6030</v>
      </c>
      <c r="W3715" t="s">
        <v>6031</v>
      </c>
      <c r="X3715" t="s">
        <v>282</v>
      </c>
      <c r="Y3715" t="s">
        <v>288</v>
      </c>
      <c r="Z3715" t="s">
        <v>284</v>
      </c>
      <c r="AA3715" t="s">
        <v>339</v>
      </c>
      <c r="AB3715"/>
      <c r="AD3715" s="27" t="s">
        <v>2075</v>
      </c>
      <c r="AE3715" t="s">
        <v>26031</v>
      </c>
      <c r="AF3715" t="s">
        <v>294</v>
      </c>
      <c r="AH3715" t="s">
        <v>625</v>
      </c>
      <c r="AI3715" t="s">
        <v>26094</v>
      </c>
      <c r="AJ3715" t="s">
        <v>26095</v>
      </c>
      <c r="AK3715" t="s">
        <v>2082</v>
      </c>
      <c r="AL3715" s="12">
        <v>46120.44736111111</v>
      </c>
      <c r="AM3715" t="s">
        <v>309</v>
      </c>
    </row>
    <row r="3716" spans="1:39" ht="15" customHeight="1" x14ac:dyDescent="0.3">
      <c r="A3716" s="38" t="s">
        <v>7470</v>
      </c>
      <c r="B3716" t="s">
        <v>7471</v>
      </c>
      <c r="C3716" t="s">
        <v>2092</v>
      </c>
      <c r="D3716" t="s">
        <v>282</v>
      </c>
      <c r="E3716" t="s">
        <v>319</v>
      </c>
      <c r="G3716" t="s">
        <v>320</v>
      </c>
      <c r="H3716" t="s">
        <v>320</v>
      </c>
      <c r="I3716" t="s">
        <v>7472</v>
      </c>
      <c r="J3716" t="s">
        <v>284</v>
      </c>
      <c r="K3716" t="s">
        <v>2094</v>
      </c>
      <c r="M3716" t="s">
        <v>285</v>
      </c>
      <c r="N3716" t="s">
        <v>286</v>
      </c>
      <c r="O3716" t="s">
        <v>2076</v>
      </c>
      <c r="Q3716" t="s">
        <v>305</v>
      </c>
      <c r="R3716" t="b">
        <v>0</v>
      </c>
      <c r="S3716" t="b">
        <v>0</v>
      </c>
      <c r="T3716" t="s">
        <v>426</v>
      </c>
      <c r="U3716">
        <v>1</v>
      </c>
      <c r="V3716" s="32" t="s">
        <v>7098</v>
      </c>
      <c r="W3716" t="s">
        <v>7099</v>
      </c>
      <c r="X3716" t="s">
        <v>282</v>
      </c>
      <c r="Y3716" t="s">
        <v>305</v>
      </c>
      <c r="Z3716" t="s">
        <v>284</v>
      </c>
      <c r="AA3716" t="s">
        <v>319</v>
      </c>
      <c r="AB3716"/>
      <c r="AD3716" s="27" t="s">
        <v>2094</v>
      </c>
      <c r="AE3716" t="s">
        <v>26031</v>
      </c>
      <c r="AF3716" t="s">
        <v>285</v>
      </c>
      <c r="AH3716" t="s">
        <v>674</v>
      </c>
      <c r="AI3716" t="s">
        <v>26578</v>
      </c>
      <c r="AJ3716" t="s">
        <v>26579</v>
      </c>
      <c r="AK3716" t="s">
        <v>2082</v>
      </c>
      <c r="AL3716" s="12">
        <v>46120.37023148148</v>
      </c>
      <c r="AM3716" t="s">
        <v>309</v>
      </c>
    </row>
    <row r="3717" spans="1:39" ht="15" customHeight="1" x14ac:dyDescent="0.3">
      <c r="A3717" s="38" t="s">
        <v>7470</v>
      </c>
      <c r="B3717" t="s">
        <v>7471</v>
      </c>
      <c r="C3717" t="s">
        <v>2092</v>
      </c>
      <c r="D3717" t="s">
        <v>282</v>
      </c>
      <c r="E3717" t="s">
        <v>319</v>
      </c>
      <c r="G3717" t="s">
        <v>320</v>
      </c>
      <c r="H3717" t="s">
        <v>320</v>
      </c>
      <c r="I3717" t="s">
        <v>7472</v>
      </c>
      <c r="J3717" t="s">
        <v>284</v>
      </c>
      <c r="K3717" t="s">
        <v>2094</v>
      </c>
      <c r="M3717" t="s">
        <v>285</v>
      </c>
      <c r="N3717" t="s">
        <v>286</v>
      </c>
      <c r="O3717" t="s">
        <v>2076</v>
      </c>
      <c r="Q3717" t="s">
        <v>305</v>
      </c>
      <c r="R3717" t="b">
        <v>0</v>
      </c>
      <c r="S3717" t="b">
        <v>0</v>
      </c>
      <c r="T3717" t="s">
        <v>426</v>
      </c>
      <c r="U3717">
        <v>1</v>
      </c>
      <c r="V3717" s="32" t="s">
        <v>7078</v>
      </c>
      <c r="W3717" t="s">
        <v>7079</v>
      </c>
      <c r="X3717" t="s">
        <v>282</v>
      </c>
      <c r="Y3717" t="s">
        <v>305</v>
      </c>
      <c r="Z3717" t="s">
        <v>284</v>
      </c>
      <c r="AA3717" t="s">
        <v>319</v>
      </c>
      <c r="AB3717"/>
      <c r="AD3717" s="27" t="s">
        <v>2094</v>
      </c>
      <c r="AE3717" t="s">
        <v>26031</v>
      </c>
      <c r="AF3717" t="s">
        <v>285</v>
      </c>
      <c r="AH3717" t="s">
        <v>674</v>
      </c>
      <c r="AI3717" t="s">
        <v>26578</v>
      </c>
      <c r="AJ3717" t="s">
        <v>26579</v>
      </c>
      <c r="AK3717" t="s">
        <v>2082</v>
      </c>
      <c r="AL3717" s="12">
        <v>46120.365879629629</v>
      </c>
      <c r="AM3717" t="s">
        <v>309</v>
      </c>
    </row>
    <row r="3718" spans="1:39" ht="15" customHeight="1" x14ac:dyDescent="0.3">
      <c r="A3718" s="38" t="s">
        <v>7207</v>
      </c>
      <c r="B3718" t="s">
        <v>7208</v>
      </c>
      <c r="C3718" t="s">
        <v>2092</v>
      </c>
      <c r="D3718" t="s">
        <v>282</v>
      </c>
      <c r="E3718" t="s">
        <v>339</v>
      </c>
      <c r="G3718" t="s">
        <v>340</v>
      </c>
      <c r="I3718" t="s">
        <v>7209</v>
      </c>
      <c r="J3718" t="s">
        <v>284</v>
      </c>
      <c r="K3718" t="s">
        <v>2075</v>
      </c>
      <c r="M3718" t="s">
        <v>294</v>
      </c>
      <c r="N3718" t="s">
        <v>295</v>
      </c>
      <c r="O3718" t="s">
        <v>2076</v>
      </c>
      <c r="Q3718" t="s">
        <v>288</v>
      </c>
      <c r="R3718" t="b">
        <v>0</v>
      </c>
      <c r="S3718" t="b">
        <v>0</v>
      </c>
      <c r="T3718" t="s">
        <v>426</v>
      </c>
      <c r="U3718">
        <v>1</v>
      </c>
      <c r="V3718" s="32" t="s">
        <v>6030</v>
      </c>
      <c r="W3718" t="s">
        <v>6031</v>
      </c>
      <c r="X3718" t="s">
        <v>282</v>
      </c>
      <c r="Y3718" t="s">
        <v>288</v>
      </c>
      <c r="Z3718" t="s">
        <v>284</v>
      </c>
      <c r="AA3718" t="s">
        <v>339</v>
      </c>
      <c r="AB3718"/>
      <c r="AD3718" s="27" t="s">
        <v>2075</v>
      </c>
      <c r="AE3718" t="s">
        <v>26031</v>
      </c>
      <c r="AF3718" t="s">
        <v>294</v>
      </c>
      <c r="AH3718" t="s">
        <v>625</v>
      </c>
      <c r="AI3718" t="s">
        <v>26094</v>
      </c>
      <c r="AJ3718" t="s">
        <v>26095</v>
      </c>
      <c r="AK3718" t="s">
        <v>2082</v>
      </c>
      <c r="AL3718" s="12">
        <v>46120.44736111111</v>
      </c>
      <c r="AM3718" t="s">
        <v>309</v>
      </c>
    </row>
    <row r="3719" spans="1:39" ht="15" customHeight="1" x14ac:dyDescent="0.3">
      <c r="A3719" s="38" t="s">
        <v>7207</v>
      </c>
      <c r="B3719" t="s">
        <v>7208</v>
      </c>
      <c r="C3719" t="s">
        <v>2092</v>
      </c>
      <c r="D3719" t="s">
        <v>282</v>
      </c>
      <c r="E3719" t="s">
        <v>339</v>
      </c>
      <c r="G3719" t="s">
        <v>340</v>
      </c>
      <c r="I3719" t="s">
        <v>7209</v>
      </c>
      <c r="J3719" t="s">
        <v>284</v>
      </c>
      <c r="K3719" t="s">
        <v>2075</v>
      </c>
      <c r="M3719" t="s">
        <v>294</v>
      </c>
      <c r="N3719" t="s">
        <v>295</v>
      </c>
      <c r="O3719" t="s">
        <v>2076</v>
      </c>
      <c r="Q3719" t="s">
        <v>288</v>
      </c>
      <c r="R3719" t="b">
        <v>0</v>
      </c>
      <c r="S3719" t="b">
        <v>0</v>
      </c>
      <c r="T3719" s="31" t="s">
        <v>426</v>
      </c>
      <c r="U3719" s="31">
        <v>1</v>
      </c>
      <c r="V3719" s="32" t="s">
        <v>7210</v>
      </c>
      <c r="W3719" t="s">
        <v>7211</v>
      </c>
      <c r="X3719" t="s">
        <v>282</v>
      </c>
      <c r="Y3719" t="s">
        <v>288</v>
      </c>
      <c r="Z3719" t="s">
        <v>284</v>
      </c>
      <c r="AA3719" t="s">
        <v>339</v>
      </c>
      <c r="AB3719"/>
      <c r="AD3719" s="27" t="s">
        <v>2075</v>
      </c>
      <c r="AE3719" t="s">
        <v>26030</v>
      </c>
      <c r="AF3719" t="s">
        <v>294</v>
      </c>
      <c r="AH3719" t="s">
        <v>625</v>
      </c>
      <c r="AI3719" t="s">
        <v>26094</v>
      </c>
      <c r="AJ3719" t="s">
        <v>26095</v>
      </c>
      <c r="AK3719" t="s">
        <v>2082</v>
      </c>
      <c r="AL3719" s="12">
        <v>46120.447939814818</v>
      </c>
      <c r="AM3719" t="s">
        <v>309</v>
      </c>
    </row>
    <row r="3720" spans="1:39" ht="15" customHeight="1" x14ac:dyDescent="0.3">
      <c r="A3720" s="38" t="s">
        <v>7473</v>
      </c>
      <c r="B3720" t="s">
        <v>7474</v>
      </c>
      <c r="C3720" t="s">
        <v>2092</v>
      </c>
      <c r="D3720" t="s">
        <v>282</v>
      </c>
      <c r="E3720" t="s">
        <v>319</v>
      </c>
      <c r="G3720" t="s">
        <v>320</v>
      </c>
      <c r="H3720" t="s">
        <v>320</v>
      </c>
      <c r="I3720" t="s">
        <v>7475</v>
      </c>
      <c r="J3720" t="s">
        <v>284</v>
      </c>
      <c r="K3720" t="s">
        <v>2094</v>
      </c>
      <c r="M3720" t="s">
        <v>294</v>
      </c>
      <c r="N3720" t="s">
        <v>295</v>
      </c>
      <c r="O3720" t="s">
        <v>2076</v>
      </c>
      <c r="Q3720" t="s">
        <v>305</v>
      </c>
      <c r="R3720" t="b">
        <v>0</v>
      </c>
      <c r="S3720" t="b">
        <v>0</v>
      </c>
      <c r="T3720" s="31" t="s">
        <v>426</v>
      </c>
      <c r="U3720" s="31">
        <v>1</v>
      </c>
      <c r="V3720" s="32" t="s">
        <v>7098</v>
      </c>
      <c r="W3720" t="s">
        <v>7099</v>
      </c>
      <c r="X3720" t="s">
        <v>282</v>
      </c>
      <c r="Y3720" t="s">
        <v>305</v>
      </c>
      <c r="Z3720" t="s">
        <v>284</v>
      </c>
      <c r="AA3720" t="s">
        <v>319</v>
      </c>
      <c r="AB3720"/>
      <c r="AD3720" s="27" t="s">
        <v>2094</v>
      </c>
      <c r="AE3720" t="s">
        <v>26031</v>
      </c>
      <c r="AF3720" t="s">
        <v>285</v>
      </c>
      <c r="AH3720" t="s">
        <v>674</v>
      </c>
      <c r="AI3720" t="s">
        <v>26578</v>
      </c>
      <c r="AJ3720" t="s">
        <v>26579</v>
      </c>
      <c r="AK3720" t="s">
        <v>2082</v>
      </c>
      <c r="AL3720" s="12">
        <v>46120.37023148148</v>
      </c>
      <c r="AM3720" t="s">
        <v>309</v>
      </c>
    </row>
    <row r="3721" spans="1:39" ht="15" customHeight="1" x14ac:dyDescent="0.3">
      <c r="A3721" s="38" t="s">
        <v>7220</v>
      </c>
      <c r="B3721" t="s">
        <v>7221</v>
      </c>
      <c r="C3721" t="s">
        <v>2092</v>
      </c>
      <c r="D3721" t="s">
        <v>282</v>
      </c>
      <c r="E3721" t="s">
        <v>299</v>
      </c>
      <c r="G3721" t="s">
        <v>320</v>
      </c>
      <c r="H3721" t="s">
        <v>320</v>
      </c>
      <c r="I3721" t="s">
        <v>7222</v>
      </c>
      <c r="J3721" t="s">
        <v>284</v>
      </c>
      <c r="K3721" t="s">
        <v>2075</v>
      </c>
      <c r="M3721" t="s">
        <v>294</v>
      </c>
      <c r="N3721" t="s">
        <v>295</v>
      </c>
      <c r="O3721" t="s">
        <v>2076</v>
      </c>
      <c r="Q3721" t="s">
        <v>288</v>
      </c>
      <c r="R3721" t="b">
        <v>0</v>
      </c>
      <c r="S3721" t="b">
        <v>0</v>
      </c>
      <c r="T3721" t="s">
        <v>25455</v>
      </c>
      <c r="U3721" t="s">
        <v>2244</v>
      </c>
      <c r="V3721" s="32" t="s">
        <v>6035</v>
      </c>
      <c r="W3721" t="s">
        <v>6036</v>
      </c>
      <c r="X3721" t="s">
        <v>282</v>
      </c>
      <c r="Y3721" t="s">
        <v>288</v>
      </c>
      <c r="Z3721" t="s">
        <v>284</v>
      </c>
      <c r="AA3721" t="s">
        <v>339</v>
      </c>
      <c r="AB3721"/>
      <c r="AD3721" s="27" t="s">
        <v>2075</v>
      </c>
      <c r="AE3721" t="s">
        <v>26031</v>
      </c>
      <c r="AF3721" t="s">
        <v>294</v>
      </c>
      <c r="AH3721" t="s">
        <v>641</v>
      </c>
      <c r="AI3721" t="s">
        <v>26094</v>
      </c>
      <c r="AJ3721" t="s">
        <v>26095</v>
      </c>
      <c r="AK3721" t="s">
        <v>2082</v>
      </c>
      <c r="AL3721" s="12">
        <v>46120.448587962965</v>
      </c>
      <c r="AM3721" t="s">
        <v>309</v>
      </c>
    </row>
    <row r="3722" spans="1:39" ht="15" customHeight="1" x14ac:dyDescent="0.3">
      <c r="A3722" s="38" t="s">
        <v>7270</v>
      </c>
      <c r="B3722" t="s">
        <v>7271</v>
      </c>
      <c r="C3722" t="s">
        <v>2092</v>
      </c>
      <c r="D3722" t="s">
        <v>282</v>
      </c>
      <c r="E3722" t="s">
        <v>299</v>
      </c>
      <c r="G3722" t="s">
        <v>320</v>
      </c>
      <c r="H3722" t="s">
        <v>320</v>
      </c>
      <c r="I3722" t="s">
        <v>7272</v>
      </c>
      <c r="J3722" t="s">
        <v>284</v>
      </c>
      <c r="K3722" t="s">
        <v>2094</v>
      </c>
      <c r="M3722" t="s">
        <v>294</v>
      </c>
      <c r="N3722" t="s">
        <v>295</v>
      </c>
      <c r="O3722" t="s">
        <v>2076</v>
      </c>
      <c r="Q3722" t="s">
        <v>305</v>
      </c>
      <c r="R3722" t="b">
        <v>0</v>
      </c>
      <c r="S3722" t="b">
        <v>0</v>
      </c>
      <c r="T3722" t="s">
        <v>426</v>
      </c>
      <c r="U3722">
        <v>1</v>
      </c>
      <c r="V3722" s="32" t="s">
        <v>7067</v>
      </c>
      <c r="W3722" t="s">
        <v>7068</v>
      </c>
      <c r="X3722" t="s">
        <v>282</v>
      </c>
      <c r="Y3722" t="s">
        <v>305</v>
      </c>
      <c r="Z3722" t="s">
        <v>284</v>
      </c>
      <c r="AA3722" t="s">
        <v>299</v>
      </c>
      <c r="AB3722"/>
      <c r="AD3722" s="27" t="s">
        <v>2075</v>
      </c>
      <c r="AE3722" t="s">
        <v>26030</v>
      </c>
      <c r="AF3722" t="s">
        <v>294</v>
      </c>
      <c r="AH3722" t="s">
        <v>674</v>
      </c>
      <c r="AI3722" t="s">
        <v>26578</v>
      </c>
      <c r="AJ3722" t="s">
        <v>26579</v>
      </c>
      <c r="AK3722" t="s">
        <v>2082</v>
      </c>
      <c r="AL3722" s="12">
        <v>46122.220671296294</v>
      </c>
      <c r="AM3722" t="s">
        <v>309</v>
      </c>
    </row>
    <row r="3723" spans="1:39" ht="15" customHeight="1" x14ac:dyDescent="0.3">
      <c r="A3723" s="38" t="s">
        <v>7270</v>
      </c>
      <c r="B3723" t="s">
        <v>7271</v>
      </c>
      <c r="C3723" t="s">
        <v>2092</v>
      </c>
      <c r="D3723" t="s">
        <v>282</v>
      </c>
      <c r="E3723" t="s">
        <v>299</v>
      </c>
      <c r="G3723" t="s">
        <v>320</v>
      </c>
      <c r="H3723" t="s">
        <v>320</v>
      </c>
      <c r="I3723" t="s">
        <v>7272</v>
      </c>
      <c r="J3723" t="s">
        <v>284</v>
      </c>
      <c r="K3723" t="s">
        <v>2094</v>
      </c>
      <c r="M3723" t="s">
        <v>294</v>
      </c>
      <c r="N3723" t="s">
        <v>295</v>
      </c>
      <c r="O3723" t="s">
        <v>2076</v>
      </c>
      <c r="Q3723" t="s">
        <v>305</v>
      </c>
      <c r="R3723" t="b">
        <v>0</v>
      </c>
      <c r="S3723" t="b">
        <v>0</v>
      </c>
      <c r="T3723" t="s">
        <v>426</v>
      </c>
      <c r="U3723">
        <v>1</v>
      </c>
      <c r="V3723" s="32" t="s">
        <v>7065</v>
      </c>
      <c r="W3723" t="s">
        <v>7066</v>
      </c>
      <c r="X3723" t="s">
        <v>282</v>
      </c>
      <c r="Y3723" t="s">
        <v>305</v>
      </c>
      <c r="Z3723" t="s">
        <v>284</v>
      </c>
      <c r="AA3723" t="s">
        <v>299</v>
      </c>
      <c r="AB3723"/>
      <c r="AD3723" s="27" t="s">
        <v>2075</v>
      </c>
      <c r="AE3723" t="s">
        <v>26030</v>
      </c>
      <c r="AF3723" t="s">
        <v>294</v>
      </c>
      <c r="AH3723" t="s">
        <v>674</v>
      </c>
      <c r="AI3723" t="s">
        <v>26578</v>
      </c>
      <c r="AJ3723" t="s">
        <v>26579</v>
      </c>
      <c r="AK3723" t="s">
        <v>2082</v>
      </c>
      <c r="AL3723" s="12">
        <v>46122.221631944441</v>
      </c>
      <c r="AM3723" t="s">
        <v>309</v>
      </c>
    </row>
    <row r="3724" spans="1:39" ht="15" customHeight="1" x14ac:dyDescent="0.3">
      <c r="A3724" s="38" t="s">
        <v>7273</v>
      </c>
      <c r="B3724" t="s">
        <v>7274</v>
      </c>
      <c r="C3724" t="s">
        <v>2092</v>
      </c>
      <c r="D3724" t="s">
        <v>282</v>
      </c>
      <c r="E3724" t="s">
        <v>299</v>
      </c>
      <c r="G3724" t="s">
        <v>320</v>
      </c>
      <c r="H3724" t="s">
        <v>320</v>
      </c>
      <c r="I3724" t="s">
        <v>7275</v>
      </c>
      <c r="J3724" t="s">
        <v>284</v>
      </c>
      <c r="K3724" t="s">
        <v>2094</v>
      </c>
      <c r="M3724" t="s">
        <v>294</v>
      </c>
      <c r="N3724" t="s">
        <v>295</v>
      </c>
      <c r="O3724" t="s">
        <v>2076</v>
      </c>
      <c r="Q3724" t="s">
        <v>305</v>
      </c>
      <c r="R3724" t="b">
        <v>0</v>
      </c>
      <c r="S3724" t="b">
        <v>0</v>
      </c>
      <c r="T3724" t="s">
        <v>426</v>
      </c>
      <c r="U3724">
        <v>1</v>
      </c>
      <c r="V3724" s="32" t="s">
        <v>7067</v>
      </c>
      <c r="W3724" t="s">
        <v>7068</v>
      </c>
      <c r="X3724" t="s">
        <v>282</v>
      </c>
      <c r="Y3724" t="s">
        <v>305</v>
      </c>
      <c r="Z3724" t="s">
        <v>284</v>
      </c>
      <c r="AA3724" t="s">
        <v>299</v>
      </c>
      <c r="AB3724"/>
      <c r="AD3724" s="27" t="s">
        <v>2075</v>
      </c>
      <c r="AE3724" t="s">
        <v>26030</v>
      </c>
      <c r="AF3724" t="s">
        <v>294</v>
      </c>
      <c r="AH3724" t="s">
        <v>674</v>
      </c>
      <c r="AI3724" t="s">
        <v>26578</v>
      </c>
      <c r="AJ3724" t="s">
        <v>26579</v>
      </c>
      <c r="AK3724" t="s">
        <v>2082</v>
      </c>
      <c r="AL3724" s="12">
        <v>46122.220671296294</v>
      </c>
      <c r="AM3724" t="s">
        <v>309</v>
      </c>
    </row>
    <row r="3725" spans="1:39" ht="15" customHeight="1" x14ac:dyDescent="0.3">
      <c r="A3725" s="38" t="s">
        <v>7273</v>
      </c>
      <c r="B3725" t="s">
        <v>7274</v>
      </c>
      <c r="C3725" t="s">
        <v>2092</v>
      </c>
      <c r="D3725" t="s">
        <v>282</v>
      </c>
      <c r="E3725" t="s">
        <v>299</v>
      </c>
      <c r="G3725" t="s">
        <v>320</v>
      </c>
      <c r="H3725" t="s">
        <v>320</v>
      </c>
      <c r="I3725" t="s">
        <v>7275</v>
      </c>
      <c r="J3725" t="s">
        <v>284</v>
      </c>
      <c r="K3725" t="s">
        <v>2094</v>
      </c>
      <c r="M3725" t="s">
        <v>294</v>
      </c>
      <c r="N3725" t="s">
        <v>295</v>
      </c>
      <c r="O3725" t="s">
        <v>2076</v>
      </c>
      <c r="Q3725" t="s">
        <v>305</v>
      </c>
      <c r="R3725" t="b">
        <v>0</v>
      </c>
      <c r="S3725" t="b">
        <v>0</v>
      </c>
      <c r="T3725" t="s">
        <v>426</v>
      </c>
      <c r="U3725">
        <v>1</v>
      </c>
      <c r="V3725" s="32" t="s">
        <v>7065</v>
      </c>
      <c r="W3725" t="s">
        <v>7066</v>
      </c>
      <c r="X3725" t="s">
        <v>282</v>
      </c>
      <c r="Y3725" t="s">
        <v>305</v>
      </c>
      <c r="Z3725" t="s">
        <v>284</v>
      </c>
      <c r="AA3725" t="s">
        <v>299</v>
      </c>
      <c r="AB3725"/>
      <c r="AD3725" s="27" t="s">
        <v>2075</v>
      </c>
      <c r="AE3725" t="s">
        <v>26030</v>
      </c>
      <c r="AF3725" t="s">
        <v>294</v>
      </c>
      <c r="AH3725" t="s">
        <v>674</v>
      </c>
      <c r="AI3725" t="s">
        <v>26578</v>
      </c>
      <c r="AJ3725" t="s">
        <v>26579</v>
      </c>
      <c r="AK3725" t="s">
        <v>2082</v>
      </c>
      <c r="AL3725" s="12">
        <v>46122.221631944441</v>
      </c>
      <c r="AM3725" t="s">
        <v>309</v>
      </c>
    </row>
    <row r="3726" spans="1:39" ht="15" customHeight="1" x14ac:dyDescent="0.3">
      <c r="A3726" s="38" t="s">
        <v>7582</v>
      </c>
      <c r="B3726" t="s">
        <v>7583</v>
      </c>
      <c r="C3726" t="s">
        <v>2092</v>
      </c>
      <c r="D3726" t="s">
        <v>282</v>
      </c>
      <c r="E3726" t="s">
        <v>299</v>
      </c>
      <c r="G3726" t="s">
        <v>313</v>
      </c>
      <c r="H3726" t="s">
        <v>313</v>
      </c>
      <c r="I3726" t="s">
        <v>7584</v>
      </c>
      <c r="J3726" t="s">
        <v>284</v>
      </c>
      <c r="K3726" t="s">
        <v>2075</v>
      </c>
      <c r="M3726" t="s">
        <v>294</v>
      </c>
      <c r="N3726" t="s">
        <v>295</v>
      </c>
      <c r="O3726" t="s">
        <v>2076</v>
      </c>
      <c r="Q3726" t="s">
        <v>301</v>
      </c>
      <c r="R3726" t="b">
        <v>0</v>
      </c>
      <c r="S3726" t="b">
        <v>0</v>
      </c>
      <c r="T3726" t="s">
        <v>25455</v>
      </c>
      <c r="U3726" t="s">
        <v>2244</v>
      </c>
      <c r="V3726" s="32" t="s">
        <v>7229</v>
      </c>
      <c r="W3726" t="s">
        <v>7230</v>
      </c>
      <c r="X3726" t="s">
        <v>282</v>
      </c>
      <c r="Y3726" t="s">
        <v>301</v>
      </c>
      <c r="Z3726" t="s">
        <v>284</v>
      </c>
      <c r="AA3726" t="s">
        <v>299</v>
      </c>
      <c r="AB3726"/>
      <c r="AD3726" s="27" t="s">
        <v>2075</v>
      </c>
      <c r="AE3726" t="s">
        <v>26226</v>
      </c>
      <c r="AF3726" t="s">
        <v>294</v>
      </c>
      <c r="AH3726" t="s">
        <v>625</v>
      </c>
      <c r="AI3726" t="s">
        <v>26094</v>
      </c>
      <c r="AJ3726" t="s">
        <v>26095</v>
      </c>
      <c r="AK3726" t="s">
        <v>2082</v>
      </c>
      <c r="AL3726" s="12">
        <v>46122.673206018517</v>
      </c>
      <c r="AM3726" t="s">
        <v>291</v>
      </c>
    </row>
    <row r="3727" spans="1:39" ht="15" customHeight="1" x14ac:dyDescent="0.3">
      <c r="A3727" s="38" t="s">
        <v>7226</v>
      </c>
      <c r="B3727" t="s">
        <v>7227</v>
      </c>
      <c r="C3727" t="s">
        <v>2092</v>
      </c>
      <c r="D3727" t="s">
        <v>282</v>
      </c>
      <c r="E3727" t="s">
        <v>299</v>
      </c>
      <c r="G3727" t="s">
        <v>313</v>
      </c>
      <c r="H3727" t="s">
        <v>313</v>
      </c>
      <c r="I3727" t="s">
        <v>7228</v>
      </c>
      <c r="J3727" t="s">
        <v>284</v>
      </c>
      <c r="K3727" t="s">
        <v>2094</v>
      </c>
      <c r="M3727" t="s">
        <v>294</v>
      </c>
      <c r="N3727" t="s">
        <v>295</v>
      </c>
      <c r="O3727" t="s">
        <v>2076</v>
      </c>
      <c r="Q3727" t="s">
        <v>301</v>
      </c>
      <c r="R3727" t="b">
        <v>0</v>
      </c>
      <c r="S3727" t="b">
        <v>0</v>
      </c>
      <c r="T3727" t="s">
        <v>25455</v>
      </c>
      <c r="U3727" t="s">
        <v>2244</v>
      </c>
      <c r="V3727" s="32" t="s">
        <v>7229</v>
      </c>
      <c r="W3727" t="s">
        <v>7230</v>
      </c>
      <c r="X3727" t="s">
        <v>282</v>
      </c>
      <c r="Y3727" t="s">
        <v>301</v>
      </c>
      <c r="Z3727" t="s">
        <v>284</v>
      </c>
      <c r="AA3727" t="s">
        <v>299</v>
      </c>
      <c r="AB3727"/>
      <c r="AD3727" s="27" t="s">
        <v>2075</v>
      </c>
      <c r="AE3727" t="s">
        <v>26226</v>
      </c>
      <c r="AF3727" t="s">
        <v>294</v>
      </c>
      <c r="AH3727" t="s">
        <v>625</v>
      </c>
      <c r="AI3727" t="s">
        <v>26094</v>
      </c>
      <c r="AJ3727" t="s">
        <v>26095</v>
      </c>
      <c r="AK3727" t="s">
        <v>2082</v>
      </c>
      <c r="AL3727" s="12">
        <v>46122.673206018517</v>
      </c>
      <c r="AM3727" t="s">
        <v>291</v>
      </c>
    </row>
    <row r="3728" spans="1:39" ht="15" customHeight="1" x14ac:dyDescent="0.3">
      <c r="A3728" s="38" t="s">
        <v>7625</v>
      </c>
      <c r="B3728" t="s">
        <v>7626</v>
      </c>
      <c r="C3728" t="s">
        <v>2092</v>
      </c>
      <c r="D3728" t="s">
        <v>282</v>
      </c>
      <c r="E3728" t="s">
        <v>319</v>
      </c>
      <c r="G3728" t="s">
        <v>320</v>
      </c>
      <c r="H3728" t="s">
        <v>320</v>
      </c>
      <c r="I3728" t="s">
        <v>7627</v>
      </c>
      <c r="J3728" t="s">
        <v>284</v>
      </c>
      <c r="K3728" t="s">
        <v>2094</v>
      </c>
      <c r="M3728" t="s">
        <v>294</v>
      </c>
      <c r="N3728" t="s">
        <v>295</v>
      </c>
      <c r="O3728" t="s">
        <v>2076</v>
      </c>
      <c r="Q3728" t="s">
        <v>305</v>
      </c>
      <c r="R3728" t="b">
        <v>0</v>
      </c>
      <c r="S3728" t="b">
        <v>0</v>
      </c>
      <c r="T3728" s="31" t="s">
        <v>426</v>
      </c>
      <c r="U3728" s="31">
        <v>1</v>
      </c>
      <c r="V3728" s="32" t="s">
        <v>7368</v>
      </c>
      <c r="W3728" t="s">
        <v>7369</v>
      </c>
      <c r="X3728" t="s">
        <v>282</v>
      </c>
      <c r="Y3728" t="s">
        <v>305</v>
      </c>
      <c r="Z3728" t="s">
        <v>284</v>
      </c>
      <c r="AA3728" t="s">
        <v>319</v>
      </c>
      <c r="AB3728"/>
      <c r="AD3728" s="27" t="s">
        <v>2094</v>
      </c>
      <c r="AE3728" t="s">
        <v>26031</v>
      </c>
      <c r="AF3728" t="s">
        <v>285</v>
      </c>
      <c r="AH3728" t="s">
        <v>674</v>
      </c>
      <c r="AI3728" t="s">
        <v>26578</v>
      </c>
      <c r="AJ3728" t="s">
        <v>26579</v>
      </c>
      <c r="AK3728" t="s">
        <v>2082</v>
      </c>
      <c r="AL3728" s="12">
        <v>46120.370034722226</v>
      </c>
      <c r="AM3728" t="s">
        <v>309</v>
      </c>
    </row>
    <row r="3729" spans="1:39" ht="15" customHeight="1" x14ac:dyDescent="0.3">
      <c r="A3729" s="38" t="s">
        <v>7625</v>
      </c>
      <c r="B3729" t="s">
        <v>7626</v>
      </c>
      <c r="C3729" t="s">
        <v>2092</v>
      </c>
      <c r="D3729" t="s">
        <v>282</v>
      </c>
      <c r="E3729" t="s">
        <v>319</v>
      </c>
      <c r="G3729" t="s">
        <v>320</v>
      </c>
      <c r="H3729" t="s">
        <v>320</v>
      </c>
      <c r="I3729" t="s">
        <v>7627</v>
      </c>
      <c r="J3729" t="s">
        <v>284</v>
      </c>
      <c r="K3729" t="s">
        <v>2094</v>
      </c>
      <c r="M3729" t="s">
        <v>294</v>
      </c>
      <c r="N3729" t="s">
        <v>295</v>
      </c>
      <c r="O3729" t="s">
        <v>2076</v>
      </c>
      <c r="Q3729" t="s">
        <v>305</v>
      </c>
      <c r="R3729" t="b">
        <v>0</v>
      </c>
      <c r="S3729" t="b">
        <v>0</v>
      </c>
      <c r="T3729" s="31" t="s">
        <v>426</v>
      </c>
      <c r="U3729" s="31">
        <v>1</v>
      </c>
      <c r="V3729" s="30" t="s">
        <v>7098</v>
      </c>
      <c r="W3729" t="s">
        <v>7099</v>
      </c>
      <c r="X3729" t="s">
        <v>282</v>
      </c>
      <c r="Y3729" t="s">
        <v>305</v>
      </c>
      <c r="Z3729" t="s">
        <v>284</v>
      </c>
      <c r="AA3729" t="s">
        <v>319</v>
      </c>
      <c r="AB3729"/>
      <c r="AD3729" s="27" t="s">
        <v>2094</v>
      </c>
      <c r="AE3729" t="s">
        <v>26031</v>
      </c>
      <c r="AF3729" t="s">
        <v>285</v>
      </c>
      <c r="AH3729" t="s">
        <v>674</v>
      </c>
      <c r="AI3729" t="s">
        <v>26578</v>
      </c>
      <c r="AJ3729" t="s">
        <v>26579</v>
      </c>
      <c r="AK3729" t="s">
        <v>2082</v>
      </c>
      <c r="AL3729" s="12">
        <v>46120.37023148148</v>
      </c>
      <c r="AM3729" t="s">
        <v>309</v>
      </c>
    </row>
    <row r="3730" spans="1:39" ht="15" customHeight="1" x14ac:dyDescent="0.3">
      <c r="A3730" s="38" t="s">
        <v>7625</v>
      </c>
      <c r="B3730" t="s">
        <v>7626</v>
      </c>
      <c r="C3730" t="s">
        <v>2092</v>
      </c>
      <c r="D3730" t="s">
        <v>282</v>
      </c>
      <c r="E3730" t="s">
        <v>319</v>
      </c>
      <c r="G3730" t="s">
        <v>320</v>
      </c>
      <c r="H3730" t="s">
        <v>320</v>
      </c>
      <c r="I3730" t="s">
        <v>7627</v>
      </c>
      <c r="J3730" t="s">
        <v>284</v>
      </c>
      <c r="K3730" t="s">
        <v>2094</v>
      </c>
      <c r="M3730" t="s">
        <v>294</v>
      </c>
      <c r="N3730" t="s">
        <v>295</v>
      </c>
      <c r="O3730" t="s">
        <v>2076</v>
      </c>
      <c r="Q3730" t="s">
        <v>305</v>
      </c>
      <c r="R3730" t="b">
        <v>0</v>
      </c>
      <c r="S3730" t="b">
        <v>0</v>
      </c>
      <c r="T3730" t="s">
        <v>426</v>
      </c>
      <c r="U3730">
        <v>1</v>
      </c>
      <c r="V3730" s="32" t="s">
        <v>7325</v>
      </c>
      <c r="W3730" t="s">
        <v>7326</v>
      </c>
      <c r="X3730" t="s">
        <v>282</v>
      </c>
      <c r="Y3730" t="s">
        <v>305</v>
      </c>
      <c r="Z3730" t="s">
        <v>284</v>
      </c>
      <c r="AA3730" t="s">
        <v>319</v>
      </c>
      <c r="AB3730"/>
      <c r="AD3730" s="27" t="s">
        <v>2094</v>
      </c>
      <c r="AE3730" t="s">
        <v>26031</v>
      </c>
      <c r="AF3730" t="s">
        <v>285</v>
      </c>
      <c r="AH3730" t="s">
        <v>674</v>
      </c>
      <c r="AI3730" t="s">
        <v>26578</v>
      </c>
      <c r="AJ3730" t="s">
        <v>26579</v>
      </c>
      <c r="AK3730" t="s">
        <v>2082</v>
      </c>
      <c r="AL3730" s="12">
        <v>46120.367546296293</v>
      </c>
      <c r="AM3730" t="s">
        <v>309</v>
      </c>
    </row>
    <row r="3731" spans="1:39" ht="15" customHeight="1" x14ac:dyDescent="0.3">
      <c r="A3731" s="38" t="s">
        <v>7625</v>
      </c>
      <c r="B3731" t="s">
        <v>7626</v>
      </c>
      <c r="C3731" t="s">
        <v>2092</v>
      </c>
      <c r="D3731" t="s">
        <v>282</v>
      </c>
      <c r="E3731" t="s">
        <v>319</v>
      </c>
      <c r="G3731" t="s">
        <v>320</v>
      </c>
      <c r="H3731" t="s">
        <v>320</v>
      </c>
      <c r="I3731" t="s">
        <v>7627</v>
      </c>
      <c r="J3731" t="s">
        <v>284</v>
      </c>
      <c r="K3731" t="s">
        <v>2094</v>
      </c>
      <c r="M3731" t="s">
        <v>294</v>
      </c>
      <c r="N3731" t="s">
        <v>295</v>
      </c>
      <c r="O3731" t="s">
        <v>2076</v>
      </c>
      <c r="Q3731" t="s">
        <v>305</v>
      </c>
      <c r="R3731" t="b">
        <v>0</v>
      </c>
      <c r="S3731" t="b">
        <v>0</v>
      </c>
      <c r="T3731" t="s">
        <v>426</v>
      </c>
      <c r="U3731">
        <v>1</v>
      </c>
      <c r="V3731" s="32" t="s">
        <v>7078</v>
      </c>
      <c r="W3731" t="s">
        <v>7079</v>
      </c>
      <c r="X3731" t="s">
        <v>282</v>
      </c>
      <c r="Y3731" t="s">
        <v>305</v>
      </c>
      <c r="Z3731" t="s">
        <v>284</v>
      </c>
      <c r="AA3731" t="s">
        <v>319</v>
      </c>
      <c r="AB3731"/>
      <c r="AD3731" s="27" t="s">
        <v>2094</v>
      </c>
      <c r="AE3731" t="s">
        <v>26031</v>
      </c>
      <c r="AF3731" t="s">
        <v>285</v>
      </c>
      <c r="AH3731" t="s">
        <v>674</v>
      </c>
      <c r="AI3731" t="s">
        <v>26578</v>
      </c>
      <c r="AJ3731" t="s">
        <v>26579</v>
      </c>
      <c r="AK3731" t="s">
        <v>2082</v>
      </c>
      <c r="AL3731" s="12">
        <v>46120.365879629629</v>
      </c>
      <c r="AM3731" t="s">
        <v>309</v>
      </c>
    </row>
    <row r="3732" spans="1:39" ht="15" customHeight="1" x14ac:dyDescent="0.3">
      <c r="A3732" s="38" t="s">
        <v>7282</v>
      </c>
      <c r="B3732" t="s">
        <v>7283</v>
      </c>
      <c r="C3732" t="s">
        <v>2092</v>
      </c>
      <c r="D3732" t="s">
        <v>282</v>
      </c>
      <c r="E3732" t="s">
        <v>299</v>
      </c>
      <c r="G3732" t="s">
        <v>320</v>
      </c>
      <c r="H3732" t="s">
        <v>320</v>
      </c>
      <c r="I3732" t="s">
        <v>7284</v>
      </c>
      <c r="J3732" t="s">
        <v>284</v>
      </c>
      <c r="K3732" t="s">
        <v>2094</v>
      </c>
      <c r="M3732" t="s">
        <v>294</v>
      </c>
      <c r="N3732" t="s">
        <v>295</v>
      </c>
      <c r="O3732" t="s">
        <v>2076</v>
      </c>
      <c r="Q3732" t="s">
        <v>305</v>
      </c>
      <c r="R3732" t="b">
        <v>0</v>
      </c>
      <c r="S3732" t="b">
        <v>0</v>
      </c>
      <c r="T3732" t="s">
        <v>426</v>
      </c>
      <c r="U3732">
        <v>1</v>
      </c>
      <c r="V3732" s="32" t="s">
        <v>7067</v>
      </c>
      <c r="W3732" t="s">
        <v>7068</v>
      </c>
      <c r="X3732" t="s">
        <v>282</v>
      </c>
      <c r="Y3732" t="s">
        <v>305</v>
      </c>
      <c r="Z3732" t="s">
        <v>284</v>
      </c>
      <c r="AA3732" t="s">
        <v>299</v>
      </c>
      <c r="AB3732"/>
      <c r="AD3732" s="27" t="s">
        <v>2075</v>
      </c>
      <c r="AE3732" t="s">
        <v>26030</v>
      </c>
      <c r="AF3732" t="s">
        <v>294</v>
      </c>
      <c r="AH3732" t="s">
        <v>674</v>
      </c>
      <c r="AI3732" t="s">
        <v>26578</v>
      </c>
      <c r="AJ3732" t="s">
        <v>26579</v>
      </c>
      <c r="AK3732" t="s">
        <v>2082</v>
      </c>
      <c r="AL3732" s="12">
        <v>46122.220671296294</v>
      </c>
      <c r="AM3732" t="s">
        <v>309</v>
      </c>
    </row>
    <row r="3733" spans="1:39" ht="15" customHeight="1" x14ac:dyDescent="0.3">
      <c r="A3733" s="38" t="s">
        <v>7282</v>
      </c>
      <c r="B3733" t="s">
        <v>7283</v>
      </c>
      <c r="C3733" t="s">
        <v>2092</v>
      </c>
      <c r="D3733" t="s">
        <v>282</v>
      </c>
      <c r="E3733" t="s">
        <v>299</v>
      </c>
      <c r="G3733" t="s">
        <v>320</v>
      </c>
      <c r="H3733" t="s">
        <v>320</v>
      </c>
      <c r="I3733" t="s">
        <v>7284</v>
      </c>
      <c r="J3733" t="s">
        <v>284</v>
      </c>
      <c r="K3733" t="s">
        <v>2094</v>
      </c>
      <c r="M3733" t="s">
        <v>294</v>
      </c>
      <c r="N3733" t="s">
        <v>295</v>
      </c>
      <c r="O3733" t="s">
        <v>2076</v>
      </c>
      <c r="Q3733" t="s">
        <v>305</v>
      </c>
      <c r="R3733" t="b">
        <v>0</v>
      </c>
      <c r="S3733" t="b">
        <v>0</v>
      </c>
      <c r="T3733" s="31" t="s">
        <v>426</v>
      </c>
      <c r="U3733" s="31">
        <v>1</v>
      </c>
      <c r="V3733" s="32" t="s">
        <v>7065</v>
      </c>
      <c r="W3733" t="s">
        <v>7066</v>
      </c>
      <c r="X3733" t="s">
        <v>282</v>
      </c>
      <c r="Y3733" t="s">
        <v>305</v>
      </c>
      <c r="Z3733" t="s">
        <v>284</v>
      </c>
      <c r="AA3733" t="s">
        <v>299</v>
      </c>
      <c r="AB3733"/>
      <c r="AD3733" s="27" t="s">
        <v>2075</v>
      </c>
      <c r="AE3733" t="s">
        <v>26030</v>
      </c>
      <c r="AF3733" t="s">
        <v>294</v>
      </c>
      <c r="AH3733" t="s">
        <v>674</v>
      </c>
      <c r="AI3733" t="s">
        <v>26578</v>
      </c>
      <c r="AJ3733" t="s">
        <v>26579</v>
      </c>
      <c r="AK3733" t="s">
        <v>2082</v>
      </c>
      <c r="AL3733" s="12">
        <v>46122.221631944441</v>
      </c>
      <c r="AM3733" t="s">
        <v>309</v>
      </c>
    </row>
    <row r="3734" spans="1:39" ht="15" customHeight="1" x14ac:dyDescent="0.3">
      <c r="A3734" s="38" t="s">
        <v>7585</v>
      </c>
      <c r="B3734" t="s">
        <v>7586</v>
      </c>
      <c r="C3734" t="s">
        <v>2092</v>
      </c>
      <c r="D3734" t="s">
        <v>282</v>
      </c>
      <c r="E3734" t="s">
        <v>299</v>
      </c>
      <c r="G3734" t="s">
        <v>313</v>
      </c>
      <c r="H3734" t="s">
        <v>313</v>
      </c>
      <c r="I3734" t="s">
        <v>7587</v>
      </c>
      <c r="J3734" t="s">
        <v>284</v>
      </c>
      <c r="K3734" t="s">
        <v>2094</v>
      </c>
      <c r="M3734" t="s">
        <v>294</v>
      </c>
      <c r="N3734" t="s">
        <v>295</v>
      </c>
      <c r="O3734" t="s">
        <v>2076</v>
      </c>
      <c r="Q3734" t="s">
        <v>301</v>
      </c>
      <c r="R3734" t="b">
        <v>0</v>
      </c>
      <c r="S3734" t="b">
        <v>0</v>
      </c>
      <c r="T3734" s="31" t="s">
        <v>25455</v>
      </c>
      <c r="U3734" s="31" t="s">
        <v>2244</v>
      </c>
      <c r="V3734" s="30" t="s">
        <v>7251</v>
      </c>
      <c r="W3734" t="s">
        <v>7252</v>
      </c>
      <c r="X3734" t="s">
        <v>282</v>
      </c>
      <c r="Y3734" t="s">
        <v>301</v>
      </c>
      <c r="Z3734" t="s">
        <v>284</v>
      </c>
      <c r="AA3734" t="s">
        <v>299</v>
      </c>
      <c r="AB3734"/>
      <c r="AD3734" s="27" t="s">
        <v>2075</v>
      </c>
      <c r="AE3734" t="s">
        <v>26226</v>
      </c>
      <c r="AF3734" t="s">
        <v>294</v>
      </c>
      <c r="AH3734" t="s">
        <v>625</v>
      </c>
      <c r="AI3734" t="s">
        <v>26094</v>
      </c>
      <c r="AJ3734" t="s">
        <v>26095</v>
      </c>
      <c r="AK3734" t="s">
        <v>2082</v>
      </c>
      <c r="AL3734" s="12">
        <v>46122.670983796299</v>
      </c>
      <c r="AM3734" t="s">
        <v>291</v>
      </c>
    </row>
    <row r="3735" spans="1:39" ht="15" customHeight="1" x14ac:dyDescent="0.3">
      <c r="A3735" s="38" t="s">
        <v>7234</v>
      </c>
      <c r="B3735" t="s">
        <v>7235</v>
      </c>
      <c r="C3735" t="s">
        <v>2092</v>
      </c>
      <c r="D3735" t="s">
        <v>282</v>
      </c>
      <c r="E3735" t="s">
        <v>339</v>
      </c>
      <c r="G3735" t="s">
        <v>300</v>
      </c>
      <c r="H3735" t="s">
        <v>300</v>
      </c>
      <c r="I3735" t="s">
        <v>7236</v>
      </c>
      <c r="J3735" t="s">
        <v>284</v>
      </c>
      <c r="K3735" t="s">
        <v>2094</v>
      </c>
      <c r="M3735" t="s">
        <v>294</v>
      </c>
      <c r="N3735" t="s">
        <v>295</v>
      </c>
      <c r="O3735" t="s">
        <v>2076</v>
      </c>
      <c r="Q3735" t="s">
        <v>288</v>
      </c>
      <c r="R3735" t="b">
        <v>0</v>
      </c>
      <c r="S3735" t="b">
        <v>0</v>
      </c>
      <c r="T3735" t="s">
        <v>426</v>
      </c>
      <c r="U3735">
        <v>1</v>
      </c>
      <c r="V3735" s="32" t="s">
        <v>7239</v>
      </c>
      <c r="W3735" t="s">
        <v>7240</v>
      </c>
      <c r="X3735" t="s">
        <v>282</v>
      </c>
      <c r="Y3735" t="s">
        <v>288</v>
      </c>
      <c r="Z3735" t="s">
        <v>284</v>
      </c>
      <c r="AA3735" t="s">
        <v>339</v>
      </c>
      <c r="AB3735"/>
      <c r="AD3735" s="27" t="s">
        <v>2765</v>
      </c>
      <c r="AE3735" t="s">
        <v>26031</v>
      </c>
      <c r="AF3735" t="s">
        <v>294</v>
      </c>
      <c r="AH3735" t="s">
        <v>657</v>
      </c>
      <c r="AI3735" t="s">
        <v>26094</v>
      </c>
      <c r="AJ3735" t="s">
        <v>26095</v>
      </c>
      <c r="AK3735" t="s">
        <v>2082</v>
      </c>
      <c r="AL3735" s="12">
        <v>46120.449062500003</v>
      </c>
      <c r="AM3735" t="s">
        <v>309</v>
      </c>
    </row>
    <row r="3736" spans="1:39" ht="15" customHeight="1" x14ac:dyDescent="0.3">
      <c r="A3736" s="38" t="s">
        <v>7234</v>
      </c>
      <c r="B3736" t="s">
        <v>7235</v>
      </c>
      <c r="C3736" t="s">
        <v>2092</v>
      </c>
      <c r="D3736" t="s">
        <v>282</v>
      </c>
      <c r="E3736" t="s">
        <v>339</v>
      </c>
      <c r="G3736" t="s">
        <v>300</v>
      </c>
      <c r="H3736" t="s">
        <v>300</v>
      </c>
      <c r="I3736" t="s">
        <v>7236</v>
      </c>
      <c r="J3736" t="s">
        <v>284</v>
      </c>
      <c r="K3736" t="s">
        <v>2094</v>
      </c>
      <c r="M3736" t="s">
        <v>294</v>
      </c>
      <c r="N3736" t="s">
        <v>295</v>
      </c>
      <c r="O3736" t="s">
        <v>2076</v>
      </c>
      <c r="R3736" t="b">
        <v>0</v>
      </c>
      <c r="S3736" t="b">
        <v>0</v>
      </c>
      <c r="T3736" t="s">
        <v>426</v>
      </c>
      <c r="U3736">
        <v>1</v>
      </c>
      <c r="V3736" s="30" t="s">
        <v>7237</v>
      </c>
      <c r="W3736" t="s">
        <v>7238</v>
      </c>
      <c r="X3736" t="s">
        <v>282</v>
      </c>
      <c r="Y3736" t="s">
        <v>301</v>
      </c>
      <c r="Z3736" t="s">
        <v>284</v>
      </c>
      <c r="AA3736" t="s">
        <v>339</v>
      </c>
      <c r="AB3736"/>
      <c r="AD3736" s="27" t="s">
        <v>2075</v>
      </c>
      <c r="AE3736" t="s">
        <v>289</v>
      </c>
      <c r="AF3736" t="s">
        <v>294</v>
      </c>
      <c r="AH3736" t="s">
        <v>657</v>
      </c>
      <c r="AI3736" t="s">
        <v>26094</v>
      </c>
      <c r="AJ3736" t="s">
        <v>26095</v>
      </c>
      <c r="AK3736" t="s">
        <v>2082</v>
      </c>
      <c r="AL3736" s="12">
        <v>46120.447569444441</v>
      </c>
      <c r="AM3736" t="s">
        <v>291</v>
      </c>
    </row>
    <row r="3737" spans="1:39" ht="15" customHeight="1" x14ac:dyDescent="0.3">
      <c r="A3737" s="38" t="s">
        <v>7293</v>
      </c>
      <c r="B3737" t="s">
        <v>7088</v>
      </c>
      <c r="C3737" t="s">
        <v>2092</v>
      </c>
      <c r="D3737" t="s">
        <v>282</v>
      </c>
      <c r="E3737" t="s">
        <v>319</v>
      </c>
      <c r="G3737" t="s">
        <v>320</v>
      </c>
      <c r="H3737" t="s">
        <v>320</v>
      </c>
      <c r="I3737" t="s">
        <v>7294</v>
      </c>
      <c r="J3737" t="s">
        <v>284</v>
      </c>
      <c r="K3737" t="s">
        <v>2094</v>
      </c>
      <c r="M3737" t="s">
        <v>294</v>
      </c>
      <c r="N3737" t="s">
        <v>295</v>
      </c>
      <c r="O3737" t="s">
        <v>2076</v>
      </c>
      <c r="Q3737" t="s">
        <v>305</v>
      </c>
      <c r="R3737" t="b">
        <v>0</v>
      </c>
      <c r="S3737" t="b">
        <v>0</v>
      </c>
      <c r="T3737" t="s">
        <v>426</v>
      </c>
      <c r="U3737">
        <v>1</v>
      </c>
      <c r="V3737" s="30" t="s">
        <v>7295</v>
      </c>
      <c r="W3737" t="s">
        <v>7296</v>
      </c>
      <c r="X3737" t="s">
        <v>282</v>
      </c>
      <c r="Y3737" t="s">
        <v>305</v>
      </c>
      <c r="Z3737" t="s">
        <v>284</v>
      </c>
      <c r="AA3737" t="s">
        <v>319</v>
      </c>
      <c r="AB3737"/>
      <c r="AD3737" s="27" t="s">
        <v>2075</v>
      </c>
      <c r="AE3737" t="s">
        <v>26030</v>
      </c>
      <c r="AF3737" t="s">
        <v>294</v>
      </c>
      <c r="AH3737" t="s">
        <v>625</v>
      </c>
      <c r="AI3737" t="s">
        <v>26578</v>
      </c>
      <c r="AJ3737" t="s">
        <v>26579</v>
      </c>
      <c r="AK3737" t="s">
        <v>2082</v>
      </c>
      <c r="AL3737" s="12">
        <v>46122.217974537038</v>
      </c>
      <c r="AM3737" t="s">
        <v>309</v>
      </c>
    </row>
    <row r="3738" spans="1:39" ht="15" customHeight="1" x14ac:dyDescent="0.3">
      <c r="A3738" s="38" t="s">
        <v>7241</v>
      </c>
      <c r="B3738" t="s">
        <v>7242</v>
      </c>
      <c r="C3738" t="s">
        <v>2092</v>
      </c>
      <c r="D3738" t="s">
        <v>282</v>
      </c>
      <c r="E3738" t="s">
        <v>299</v>
      </c>
      <c r="G3738" t="s">
        <v>313</v>
      </c>
      <c r="H3738" t="s">
        <v>313</v>
      </c>
      <c r="I3738" t="s">
        <v>7243</v>
      </c>
      <c r="J3738" t="s">
        <v>284</v>
      </c>
      <c r="K3738" t="s">
        <v>2094</v>
      </c>
      <c r="M3738" t="s">
        <v>294</v>
      </c>
      <c r="N3738" t="s">
        <v>295</v>
      </c>
      <c r="O3738" t="s">
        <v>2076</v>
      </c>
      <c r="Q3738" t="s">
        <v>288</v>
      </c>
      <c r="R3738" t="b">
        <v>0</v>
      </c>
      <c r="S3738" t="b">
        <v>0</v>
      </c>
      <c r="T3738" s="31" t="s">
        <v>25455</v>
      </c>
      <c r="U3738" s="31" t="s">
        <v>2244</v>
      </c>
      <c r="V3738" s="30" t="s">
        <v>7244</v>
      </c>
      <c r="W3738" t="s">
        <v>7245</v>
      </c>
      <c r="X3738" t="s">
        <v>282</v>
      </c>
      <c r="Y3738" t="s">
        <v>288</v>
      </c>
      <c r="Z3738" t="s">
        <v>284</v>
      </c>
      <c r="AA3738" t="s">
        <v>299</v>
      </c>
      <c r="AB3738"/>
      <c r="AD3738" s="27" t="s">
        <v>2075</v>
      </c>
      <c r="AE3738" t="s">
        <v>26030</v>
      </c>
      <c r="AF3738" t="s">
        <v>294</v>
      </c>
      <c r="AH3738" t="s">
        <v>625</v>
      </c>
      <c r="AI3738" t="s">
        <v>26094</v>
      </c>
      <c r="AJ3738" t="s">
        <v>26095</v>
      </c>
      <c r="AK3738" t="s">
        <v>2082</v>
      </c>
      <c r="AL3738" s="12">
        <v>46120.426030092596</v>
      </c>
      <c r="AM3738" t="s">
        <v>291</v>
      </c>
    </row>
    <row r="3739" spans="1:39" ht="15" customHeight="1" x14ac:dyDescent="0.3">
      <c r="A3739" s="38" t="s">
        <v>7241</v>
      </c>
      <c r="B3739" t="s">
        <v>7242</v>
      </c>
      <c r="C3739" t="s">
        <v>2092</v>
      </c>
      <c r="D3739" t="s">
        <v>282</v>
      </c>
      <c r="E3739" t="s">
        <v>299</v>
      </c>
      <c r="G3739" t="s">
        <v>313</v>
      </c>
      <c r="H3739" t="s">
        <v>313</v>
      </c>
      <c r="I3739" t="s">
        <v>7243</v>
      </c>
      <c r="J3739" t="s">
        <v>284</v>
      </c>
      <c r="K3739" t="s">
        <v>2094</v>
      </c>
      <c r="M3739" t="s">
        <v>294</v>
      </c>
      <c r="N3739" t="s">
        <v>295</v>
      </c>
      <c r="O3739" t="s">
        <v>2076</v>
      </c>
      <c r="Q3739" t="s">
        <v>288</v>
      </c>
      <c r="R3739" t="b">
        <v>0</v>
      </c>
      <c r="S3739" t="b">
        <v>0</v>
      </c>
      <c r="T3739" s="31" t="s">
        <v>25455</v>
      </c>
      <c r="U3739" s="31" t="s">
        <v>2244</v>
      </c>
      <c r="V3739" s="32" t="s">
        <v>7246</v>
      </c>
      <c r="W3739" t="s">
        <v>7247</v>
      </c>
      <c r="X3739" t="s">
        <v>282</v>
      </c>
      <c r="Y3739" t="s">
        <v>288</v>
      </c>
      <c r="Z3739" t="s">
        <v>284</v>
      </c>
      <c r="AA3739" t="s">
        <v>322</v>
      </c>
      <c r="AB3739"/>
      <c r="AD3739" s="27" t="s">
        <v>2075</v>
      </c>
      <c r="AE3739" t="s">
        <v>289</v>
      </c>
      <c r="AF3739" t="s">
        <v>294</v>
      </c>
      <c r="AH3739" t="s">
        <v>579</v>
      </c>
      <c r="AI3739" t="s">
        <v>26094</v>
      </c>
      <c r="AJ3739" t="s">
        <v>26095</v>
      </c>
      <c r="AK3739" t="s">
        <v>2082</v>
      </c>
      <c r="AL3739" s="12">
        <v>46120.425208333334</v>
      </c>
      <c r="AM3739" t="s">
        <v>309</v>
      </c>
    </row>
    <row r="3740" spans="1:39" ht="15" customHeight="1" x14ac:dyDescent="0.3">
      <c r="A3740" s="38" t="s">
        <v>7498</v>
      </c>
      <c r="B3740" t="s">
        <v>7499</v>
      </c>
      <c r="C3740" t="s">
        <v>2092</v>
      </c>
      <c r="D3740" t="s">
        <v>282</v>
      </c>
      <c r="E3740" t="s">
        <v>319</v>
      </c>
      <c r="G3740" t="s">
        <v>320</v>
      </c>
      <c r="H3740" t="s">
        <v>320</v>
      </c>
      <c r="I3740" t="s">
        <v>7500</v>
      </c>
      <c r="J3740" t="s">
        <v>284</v>
      </c>
      <c r="K3740" t="s">
        <v>2094</v>
      </c>
      <c r="M3740" t="s">
        <v>294</v>
      </c>
      <c r="N3740" t="s">
        <v>295</v>
      </c>
      <c r="O3740" t="s">
        <v>2076</v>
      </c>
      <c r="Q3740" t="s">
        <v>305</v>
      </c>
      <c r="R3740" t="b">
        <v>0</v>
      </c>
      <c r="S3740" t="b">
        <v>0</v>
      </c>
      <c r="T3740" s="31" t="s">
        <v>426</v>
      </c>
      <c r="U3740" s="31">
        <v>1</v>
      </c>
      <c r="V3740" s="32" t="s">
        <v>7368</v>
      </c>
      <c r="W3740" t="s">
        <v>7369</v>
      </c>
      <c r="X3740" t="s">
        <v>282</v>
      </c>
      <c r="Y3740" t="s">
        <v>305</v>
      </c>
      <c r="Z3740" t="s">
        <v>284</v>
      </c>
      <c r="AA3740" t="s">
        <v>319</v>
      </c>
      <c r="AB3740"/>
      <c r="AD3740" s="27" t="s">
        <v>2094</v>
      </c>
      <c r="AE3740" t="s">
        <v>26031</v>
      </c>
      <c r="AF3740" t="s">
        <v>285</v>
      </c>
      <c r="AH3740" t="s">
        <v>674</v>
      </c>
      <c r="AI3740" t="s">
        <v>26578</v>
      </c>
      <c r="AJ3740" t="s">
        <v>26579</v>
      </c>
      <c r="AK3740" t="s">
        <v>2082</v>
      </c>
      <c r="AL3740" s="12">
        <v>46120.370034722226</v>
      </c>
      <c r="AM3740" t="s">
        <v>309</v>
      </c>
    </row>
    <row r="3741" spans="1:39" ht="15" customHeight="1" x14ac:dyDescent="0.3">
      <c r="A3741" s="38" t="s">
        <v>7501</v>
      </c>
      <c r="B3741" t="s">
        <v>7502</v>
      </c>
      <c r="C3741" t="s">
        <v>2092</v>
      </c>
      <c r="D3741" t="s">
        <v>282</v>
      </c>
      <c r="E3741" t="s">
        <v>319</v>
      </c>
      <c r="G3741" t="s">
        <v>320</v>
      </c>
      <c r="H3741" t="s">
        <v>320</v>
      </c>
      <c r="I3741" t="s">
        <v>7503</v>
      </c>
      <c r="J3741" t="s">
        <v>284</v>
      </c>
      <c r="K3741" t="s">
        <v>2094</v>
      </c>
      <c r="M3741" t="s">
        <v>294</v>
      </c>
      <c r="N3741" t="s">
        <v>295</v>
      </c>
      <c r="O3741" t="s">
        <v>2076</v>
      </c>
      <c r="Q3741" t="s">
        <v>305</v>
      </c>
      <c r="R3741" t="b">
        <v>0</v>
      </c>
      <c r="S3741" t="b">
        <v>0</v>
      </c>
      <c r="T3741" s="31" t="s">
        <v>426</v>
      </c>
      <c r="U3741" s="31">
        <v>1</v>
      </c>
      <c r="V3741" s="32" t="s">
        <v>7368</v>
      </c>
      <c r="W3741" t="s">
        <v>7369</v>
      </c>
      <c r="X3741" t="s">
        <v>282</v>
      </c>
      <c r="Y3741" t="s">
        <v>305</v>
      </c>
      <c r="Z3741" t="s">
        <v>284</v>
      </c>
      <c r="AA3741" t="s">
        <v>319</v>
      </c>
      <c r="AB3741"/>
      <c r="AD3741" s="27" t="s">
        <v>2094</v>
      </c>
      <c r="AE3741" t="s">
        <v>26031</v>
      </c>
      <c r="AF3741" t="s">
        <v>285</v>
      </c>
      <c r="AH3741" t="s">
        <v>674</v>
      </c>
      <c r="AI3741" t="s">
        <v>26578</v>
      </c>
      <c r="AJ3741" t="s">
        <v>26579</v>
      </c>
      <c r="AK3741" t="s">
        <v>2082</v>
      </c>
      <c r="AL3741" s="12">
        <v>46120.370034722226</v>
      </c>
      <c r="AM3741" t="s">
        <v>309</v>
      </c>
    </row>
    <row r="3742" spans="1:39" ht="15" customHeight="1" x14ac:dyDescent="0.3">
      <c r="A3742" s="38" t="s">
        <v>7322</v>
      </c>
      <c r="B3742" t="s">
        <v>7323</v>
      </c>
      <c r="C3742" t="s">
        <v>2092</v>
      </c>
      <c r="D3742" t="s">
        <v>282</v>
      </c>
      <c r="E3742" t="s">
        <v>319</v>
      </c>
      <c r="G3742" t="s">
        <v>320</v>
      </c>
      <c r="H3742" t="s">
        <v>320</v>
      </c>
      <c r="I3742" t="s">
        <v>7324</v>
      </c>
      <c r="J3742" t="s">
        <v>284</v>
      </c>
      <c r="K3742" t="s">
        <v>2094</v>
      </c>
      <c r="M3742" t="s">
        <v>294</v>
      </c>
      <c r="N3742" t="s">
        <v>295</v>
      </c>
      <c r="O3742" t="s">
        <v>2076</v>
      </c>
      <c r="Q3742" t="s">
        <v>305</v>
      </c>
      <c r="R3742" t="b">
        <v>0</v>
      </c>
      <c r="S3742" t="b">
        <v>0</v>
      </c>
      <c r="T3742" t="s">
        <v>426</v>
      </c>
      <c r="U3742">
        <v>1</v>
      </c>
      <c r="V3742" s="32" t="s">
        <v>7325</v>
      </c>
      <c r="W3742" t="s">
        <v>7326</v>
      </c>
      <c r="X3742" t="s">
        <v>282</v>
      </c>
      <c r="Y3742" t="s">
        <v>305</v>
      </c>
      <c r="Z3742" t="s">
        <v>284</v>
      </c>
      <c r="AA3742" t="s">
        <v>319</v>
      </c>
      <c r="AB3742"/>
      <c r="AD3742" s="27" t="s">
        <v>2094</v>
      </c>
      <c r="AE3742" t="s">
        <v>26031</v>
      </c>
      <c r="AF3742" t="s">
        <v>285</v>
      </c>
      <c r="AH3742" t="s">
        <v>674</v>
      </c>
      <c r="AI3742" t="s">
        <v>26578</v>
      </c>
      <c r="AJ3742" t="s">
        <v>26579</v>
      </c>
      <c r="AK3742" t="s">
        <v>2082</v>
      </c>
      <c r="AL3742" s="12">
        <v>46120.367546296293</v>
      </c>
      <c r="AM3742" t="s">
        <v>309</v>
      </c>
    </row>
    <row r="3743" spans="1:39" ht="15" customHeight="1" x14ac:dyDescent="0.3">
      <c r="A3743" s="38" t="s">
        <v>7337</v>
      </c>
      <c r="B3743" t="s">
        <v>7338</v>
      </c>
      <c r="C3743" t="s">
        <v>2092</v>
      </c>
      <c r="D3743" t="s">
        <v>282</v>
      </c>
      <c r="E3743" t="s">
        <v>319</v>
      </c>
      <c r="G3743" t="s">
        <v>320</v>
      </c>
      <c r="H3743" t="s">
        <v>320</v>
      </c>
      <c r="I3743" t="s">
        <v>7339</v>
      </c>
      <c r="J3743" t="s">
        <v>284</v>
      </c>
      <c r="K3743" t="s">
        <v>2094</v>
      </c>
      <c r="M3743" t="s">
        <v>294</v>
      </c>
      <c r="N3743" t="s">
        <v>295</v>
      </c>
      <c r="O3743" t="s">
        <v>2076</v>
      </c>
      <c r="Q3743" t="s">
        <v>305</v>
      </c>
      <c r="R3743" t="b">
        <v>0</v>
      </c>
      <c r="S3743" t="b">
        <v>0</v>
      </c>
      <c r="T3743" t="s">
        <v>426</v>
      </c>
      <c r="U3743">
        <v>1</v>
      </c>
      <c r="V3743" s="32" t="s">
        <v>7078</v>
      </c>
      <c r="W3743" t="s">
        <v>7079</v>
      </c>
      <c r="X3743" t="s">
        <v>282</v>
      </c>
      <c r="Y3743" t="s">
        <v>305</v>
      </c>
      <c r="Z3743" t="s">
        <v>284</v>
      </c>
      <c r="AA3743" t="s">
        <v>319</v>
      </c>
      <c r="AB3743"/>
      <c r="AD3743" s="27" t="s">
        <v>2094</v>
      </c>
      <c r="AE3743" t="s">
        <v>26031</v>
      </c>
      <c r="AF3743" t="s">
        <v>285</v>
      </c>
      <c r="AH3743" t="s">
        <v>674</v>
      </c>
      <c r="AI3743" t="s">
        <v>26578</v>
      </c>
      <c r="AJ3743" t="s">
        <v>26579</v>
      </c>
      <c r="AK3743" t="s">
        <v>2082</v>
      </c>
      <c r="AL3743" s="12">
        <v>46120.365879629629</v>
      </c>
      <c r="AM3743" t="s">
        <v>309</v>
      </c>
    </row>
    <row r="3744" spans="1:39" ht="15" customHeight="1" x14ac:dyDescent="0.3">
      <c r="A3744" s="38" t="s">
        <v>7509</v>
      </c>
      <c r="B3744" t="s">
        <v>7510</v>
      </c>
      <c r="C3744" t="s">
        <v>2092</v>
      </c>
      <c r="D3744" t="s">
        <v>282</v>
      </c>
      <c r="E3744" t="s">
        <v>304</v>
      </c>
      <c r="G3744" t="s">
        <v>298</v>
      </c>
      <c r="H3744" t="s">
        <v>298</v>
      </c>
      <c r="I3744" t="s">
        <v>7511</v>
      </c>
      <c r="J3744" t="s">
        <v>284</v>
      </c>
      <c r="K3744" t="s">
        <v>2094</v>
      </c>
      <c r="M3744" t="s">
        <v>294</v>
      </c>
      <c r="N3744" t="s">
        <v>295</v>
      </c>
      <c r="O3744" t="s">
        <v>2076</v>
      </c>
      <c r="P3744" t="s">
        <v>287</v>
      </c>
      <c r="Q3744" t="s">
        <v>288</v>
      </c>
      <c r="R3744" t="b">
        <v>0</v>
      </c>
      <c r="S3744" t="b">
        <v>0</v>
      </c>
      <c r="T3744" t="s">
        <v>426</v>
      </c>
      <c r="U3744">
        <v>1</v>
      </c>
      <c r="V3744" s="32" t="s">
        <v>7512</v>
      </c>
      <c r="W3744" t="s">
        <v>7513</v>
      </c>
      <c r="X3744" t="s">
        <v>282</v>
      </c>
      <c r="Y3744" t="s">
        <v>288</v>
      </c>
      <c r="Z3744" t="s">
        <v>284</v>
      </c>
      <c r="AA3744" t="s">
        <v>304</v>
      </c>
      <c r="AB3744"/>
      <c r="AD3744" s="27" t="s">
        <v>2094</v>
      </c>
      <c r="AE3744" t="s">
        <v>289</v>
      </c>
      <c r="AF3744" t="s">
        <v>294</v>
      </c>
      <c r="AH3744" t="s">
        <v>657</v>
      </c>
      <c r="AI3744" t="s">
        <v>26082</v>
      </c>
      <c r="AJ3744" t="s">
        <v>26086</v>
      </c>
      <c r="AK3744" t="s">
        <v>2082</v>
      </c>
      <c r="AL3744" s="12">
        <v>46107.227118055554</v>
      </c>
      <c r="AM3744" t="s">
        <v>291</v>
      </c>
    </row>
    <row r="3745" spans="1:39" ht="15" customHeight="1" x14ac:dyDescent="0.3">
      <c r="A3745" s="38" t="s">
        <v>7524</v>
      </c>
      <c r="B3745" t="s">
        <v>7525</v>
      </c>
      <c r="C3745" t="s">
        <v>2092</v>
      </c>
      <c r="D3745" t="s">
        <v>282</v>
      </c>
      <c r="E3745" t="s">
        <v>25510</v>
      </c>
      <c r="G3745" t="s">
        <v>298</v>
      </c>
      <c r="H3745" t="s">
        <v>298</v>
      </c>
      <c r="I3745" t="s">
        <v>7526</v>
      </c>
      <c r="J3745" t="s">
        <v>284</v>
      </c>
      <c r="K3745" t="s">
        <v>2214</v>
      </c>
      <c r="M3745" t="s">
        <v>285</v>
      </c>
      <c r="N3745" t="s">
        <v>286</v>
      </c>
      <c r="O3745" t="s">
        <v>2076</v>
      </c>
      <c r="P3745" t="s">
        <v>287</v>
      </c>
      <c r="Q3745" t="s">
        <v>305</v>
      </c>
      <c r="R3745" t="b">
        <v>0</v>
      </c>
      <c r="S3745" t="b">
        <v>0</v>
      </c>
      <c r="T3745" t="s">
        <v>25455</v>
      </c>
      <c r="U3745" t="s">
        <v>2244</v>
      </c>
      <c r="V3745" s="30" t="s">
        <v>7527</v>
      </c>
      <c r="W3745" t="s">
        <v>7528</v>
      </c>
      <c r="X3745" t="s">
        <v>282</v>
      </c>
      <c r="Y3745" t="s">
        <v>305</v>
      </c>
      <c r="Z3745" t="s">
        <v>284</v>
      </c>
      <c r="AA3745" t="s">
        <v>304</v>
      </c>
      <c r="AB3745"/>
      <c r="AD3745" s="27" t="s">
        <v>2094</v>
      </c>
      <c r="AE3745" t="s">
        <v>289</v>
      </c>
      <c r="AF3745" t="s">
        <v>285</v>
      </c>
      <c r="AH3745" t="s">
        <v>657</v>
      </c>
      <c r="AI3745" t="s">
        <v>26578</v>
      </c>
      <c r="AJ3745" t="s">
        <v>26579</v>
      </c>
      <c r="AK3745" t="s">
        <v>2082</v>
      </c>
      <c r="AL3745" s="12">
        <v>46107.433078703703</v>
      </c>
      <c r="AM3745" t="s">
        <v>309</v>
      </c>
    </row>
    <row r="3746" spans="1:39" ht="15" customHeight="1" x14ac:dyDescent="0.3">
      <c r="A3746" s="38" t="s">
        <v>7392</v>
      </c>
      <c r="B3746" t="s">
        <v>7393</v>
      </c>
      <c r="C3746" t="s">
        <v>2092</v>
      </c>
      <c r="D3746" t="s">
        <v>282</v>
      </c>
      <c r="E3746" t="s">
        <v>304</v>
      </c>
      <c r="G3746" t="s">
        <v>298</v>
      </c>
      <c r="H3746" t="s">
        <v>298</v>
      </c>
      <c r="I3746" t="s">
        <v>7394</v>
      </c>
      <c r="J3746" t="s">
        <v>284</v>
      </c>
      <c r="K3746" t="s">
        <v>2094</v>
      </c>
      <c r="M3746" t="s">
        <v>285</v>
      </c>
      <c r="N3746" t="s">
        <v>286</v>
      </c>
      <c r="O3746" t="s">
        <v>2076</v>
      </c>
      <c r="P3746" t="s">
        <v>287</v>
      </c>
      <c r="Q3746" t="s">
        <v>288</v>
      </c>
      <c r="R3746" t="b">
        <v>0</v>
      </c>
      <c r="S3746" t="b">
        <v>0</v>
      </c>
      <c r="T3746" t="s">
        <v>426</v>
      </c>
      <c r="U3746">
        <v>1</v>
      </c>
      <c r="V3746" s="30" t="s">
        <v>7395</v>
      </c>
      <c r="W3746" t="s">
        <v>7396</v>
      </c>
      <c r="X3746" t="s">
        <v>282</v>
      </c>
      <c r="Y3746" t="s">
        <v>288</v>
      </c>
      <c r="Z3746" t="s">
        <v>284</v>
      </c>
      <c r="AA3746" t="s">
        <v>304</v>
      </c>
      <c r="AB3746"/>
      <c r="AD3746" s="27" t="s">
        <v>2094</v>
      </c>
      <c r="AE3746" t="s">
        <v>289</v>
      </c>
      <c r="AF3746" t="s">
        <v>285</v>
      </c>
      <c r="AH3746" t="s">
        <v>657</v>
      </c>
      <c r="AI3746" t="s">
        <v>26082</v>
      </c>
      <c r="AJ3746" t="s">
        <v>26086</v>
      </c>
      <c r="AK3746" t="s">
        <v>2082</v>
      </c>
      <c r="AL3746" s="12">
        <v>46107.232835648145</v>
      </c>
      <c r="AM3746" t="s">
        <v>309</v>
      </c>
    </row>
    <row r="3747" spans="1:39" ht="15" customHeight="1" x14ac:dyDescent="0.3">
      <c r="A3747" s="38" t="s">
        <v>7262</v>
      </c>
      <c r="B3747" t="s">
        <v>7263</v>
      </c>
      <c r="C3747" t="s">
        <v>2092</v>
      </c>
      <c r="D3747" t="s">
        <v>282</v>
      </c>
      <c r="E3747" t="s">
        <v>299</v>
      </c>
      <c r="G3747" t="s">
        <v>25703</v>
      </c>
      <c r="H3747" t="s">
        <v>318</v>
      </c>
      <c r="I3747" t="s">
        <v>7264</v>
      </c>
      <c r="J3747" t="s">
        <v>284</v>
      </c>
      <c r="K3747" t="s">
        <v>2075</v>
      </c>
      <c r="M3747" t="s">
        <v>294</v>
      </c>
      <c r="N3747" t="s">
        <v>295</v>
      </c>
      <c r="O3747" t="s">
        <v>2076</v>
      </c>
      <c r="Q3747" t="s">
        <v>288</v>
      </c>
      <c r="R3747" t="b">
        <v>0</v>
      </c>
      <c r="S3747" t="b">
        <v>0</v>
      </c>
      <c r="T3747" t="s">
        <v>25455</v>
      </c>
      <c r="U3747" t="s">
        <v>2244</v>
      </c>
      <c r="V3747" s="32" t="s">
        <v>7246</v>
      </c>
      <c r="W3747" t="s">
        <v>7247</v>
      </c>
      <c r="X3747" t="s">
        <v>282</v>
      </c>
      <c r="Y3747" t="s">
        <v>288</v>
      </c>
      <c r="Z3747" t="s">
        <v>284</v>
      </c>
      <c r="AA3747" t="s">
        <v>322</v>
      </c>
      <c r="AB3747"/>
      <c r="AD3747" s="27" t="s">
        <v>2075</v>
      </c>
      <c r="AE3747" t="s">
        <v>289</v>
      </c>
      <c r="AF3747" t="s">
        <v>294</v>
      </c>
      <c r="AH3747" t="s">
        <v>579</v>
      </c>
      <c r="AI3747" t="s">
        <v>26094</v>
      </c>
      <c r="AJ3747" t="s">
        <v>26095</v>
      </c>
      <c r="AK3747" t="s">
        <v>2082</v>
      </c>
      <c r="AL3747" s="12">
        <v>46120.425208333334</v>
      </c>
      <c r="AM3747" t="s">
        <v>309</v>
      </c>
    </row>
    <row r="3748" spans="1:39" ht="15" customHeight="1" x14ac:dyDescent="0.3">
      <c r="A3748" s="38" t="s">
        <v>7265</v>
      </c>
      <c r="B3748" t="s">
        <v>7266</v>
      </c>
      <c r="C3748" t="s">
        <v>2092</v>
      </c>
      <c r="D3748" t="s">
        <v>282</v>
      </c>
      <c r="E3748" t="s">
        <v>339</v>
      </c>
      <c r="G3748" t="s">
        <v>320</v>
      </c>
      <c r="H3748" t="s">
        <v>320</v>
      </c>
      <c r="I3748" t="s">
        <v>7267</v>
      </c>
      <c r="J3748" t="s">
        <v>284</v>
      </c>
      <c r="K3748" t="s">
        <v>2094</v>
      </c>
      <c r="M3748" t="s">
        <v>294</v>
      </c>
      <c r="N3748" t="s">
        <v>295</v>
      </c>
      <c r="O3748" t="s">
        <v>2076</v>
      </c>
      <c r="Q3748" t="s">
        <v>288</v>
      </c>
      <c r="R3748" t="b">
        <v>0</v>
      </c>
      <c r="S3748" t="b">
        <v>0</v>
      </c>
      <c r="T3748" t="s">
        <v>426</v>
      </c>
      <c r="U3748">
        <v>1</v>
      </c>
      <c r="V3748" s="32" t="s">
        <v>7268</v>
      </c>
      <c r="W3748" t="s">
        <v>7269</v>
      </c>
      <c r="X3748" t="s">
        <v>282</v>
      </c>
      <c r="Y3748" t="s">
        <v>288</v>
      </c>
      <c r="Z3748" t="s">
        <v>284</v>
      </c>
      <c r="AA3748" t="s">
        <v>339</v>
      </c>
      <c r="AB3748"/>
      <c r="AD3748" s="27" t="s">
        <v>2075</v>
      </c>
      <c r="AE3748" t="s">
        <v>26031</v>
      </c>
      <c r="AF3748" t="s">
        <v>294</v>
      </c>
      <c r="AH3748" t="s">
        <v>641</v>
      </c>
      <c r="AI3748" t="s">
        <v>26094</v>
      </c>
      <c r="AJ3748" t="s">
        <v>26095</v>
      </c>
      <c r="AK3748" t="s">
        <v>2082</v>
      </c>
      <c r="AL3748" s="12">
        <v>46120.447025462963</v>
      </c>
      <c r="AM3748" t="s">
        <v>309</v>
      </c>
    </row>
    <row r="3749" spans="1:39" ht="15" customHeight="1" x14ac:dyDescent="0.3">
      <c r="A3749" s="38" t="s">
        <v>7265</v>
      </c>
      <c r="B3749" t="s">
        <v>7266</v>
      </c>
      <c r="C3749" t="s">
        <v>2092</v>
      </c>
      <c r="D3749" t="s">
        <v>282</v>
      </c>
      <c r="E3749" t="s">
        <v>339</v>
      </c>
      <c r="G3749" t="s">
        <v>320</v>
      </c>
      <c r="H3749" t="s">
        <v>320</v>
      </c>
      <c r="I3749" t="s">
        <v>7267</v>
      </c>
      <c r="J3749" t="s">
        <v>284</v>
      </c>
      <c r="K3749" t="s">
        <v>2094</v>
      </c>
      <c r="M3749" t="s">
        <v>294</v>
      </c>
      <c r="N3749" t="s">
        <v>295</v>
      </c>
      <c r="O3749" t="s">
        <v>2076</v>
      </c>
      <c r="R3749" t="b">
        <v>0</v>
      </c>
      <c r="S3749" t="b">
        <v>0</v>
      </c>
      <c r="T3749" s="31" t="s">
        <v>426</v>
      </c>
      <c r="U3749" s="31">
        <v>1</v>
      </c>
      <c r="V3749" s="30" t="s">
        <v>7237</v>
      </c>
      <c r="W3749" t="s">
        <v>7238</v>
      </c>
      <c r="X3749" t="s">
        <v>282</v>
      </c>
      <c r="Y3749" t="s">
        <v>301</v>
      </c>
      <c r="Z3749" t="s">
        <v>284</v>
      </c>
      <c r="AA3749" t="s">
        <v>339</v>
      </c>
      <c r="AB3749"/>
      <c r="AD3749" s="27" t="s">
        <v>2075</v>
      </c>
      <c r="AE3749" t="s">
        <v>289</v>
      </c>
      <c r="AF3749" t="s">
        <v>294</v>
      </c>
      <c r="AH3749" t="s">
        <v>657</v>
      </c>
      <c r="AI3749" t="s">
        <v>26094</v>
      </c>
      <c r="AJ3749" t="s">
        <v>26095</v>
      </c>
      <c r="AK3749" t="s">
        <v>2082</v>
      </c>
      <c r="AL3749" s="12">
        <v>46120.447569444441</v>
      </c>
      <c r="AM3749" t="s">
        <v>291</v>
      </c>
    </row>
    <row r="3750" spans="1:39" ht="15" customHeight="1" x14ac:dyDescent="0.3">
      <c r="A3750" s="38" t="s">
        <v>7598</v>
      </c>
      <c r="B3750" t="s">
        <v>7599</v>
      </c>
      <c r="C3750" t="s">
        <v>2092</v>
      </c>
      <c r="D3750" t="s">
        <v>282</v>
      </c>
      <c r="E3750" t="s">
        <v>304</v>
      </c>
      <c r="G3750" t="s">
        <v>298</v>
      </c>
      <c r="H3750" t="s">
        <v>298</v>
      </c>
      <c r="I3750" t="s">
        <v>7600</v>
      </c>
      <c r="J3750" t="s">
        <v>284</v>
      </c>
      <c r="K3750" t="s">
        <v>2094</v>
      </c>
      <c r="M3750" t="s">
        <v>285</v>
      </c>
      <c r="N3750" t="s">
        <v>286</v>
      </c>
      <c r="O3750" t="s">
        <v>2076</v>
      </c>
      <c r="P3750" t="s">
        <v>287</v>
      </c>
      <c r="Q3750" t="s">
        <v>288</v>
      </c>
      <c r="R3750" t="b">
        <v>0</v>
      </c>
      <c r="S3750" t="b">
        <v>0</v>
      </c>
      <c r="T3750" t="s">
        <v>426</v>
      </c>
      <c r="U3750">
        <v>1</v>
      </c>
      <c r="V3750" s="32" t="s">
        <v>7601</v>
      </c>
      <c r="W3750" t="s">
        <v>7305</v>
      </c>
      <c r="X3750" t="s">
        <v>282</v>
      </c>
      <c r="Y3750" t="s">
        <v>288</v>
      </c>
      <c r="Z3750" t="s">
        <v>284</v>
      </c>
      <c r="AA3750" t="s">
        <v>304</v>
      </c>
      <c r="AB3750"/>
      <c r="AD3750" s="27" t="s">
        <v>2094</v>
      </c>
      <c r="AE3750" t="s">
        <v>289</v>
      </c>
      <c r="AF3750" t="s">
        <v>285</v>
      </c>
      <c r="AH3750" t="s">
        <v>657</v>
      </c>
      <c r="AI3750" t="s">
        <v>26082</v>
      </c>
      <c r="AJ3750" t="s">
        <v>26086</v>
      </c>
      <c r="AK3750" t="s">
        <v>2082</v>
      </c>
      <c r="AL3750" s="12">
        <v>46107.227256944447</v>
      </c>
      <c r="AM3750" t="s">
        <v>309</v>
      </c>
    </row>
    <row r="3751" spans="1:39" ht="15" customHeight="1" x14ac:dyDescent="0.3">
      <c r="A3751" s="38" t="s">
        <v>6941</v>
      </c>
      <c r="B3751" t="s">
        <v>6942</v>
      </c>
      <c r="C3751" t="s">
        <v>2073</v>
      </c>
      <c r="D3751" t="s">
        <v>282</v>
      </c>
      <c r="E3751" t="s">
        <v>304</v>
      </c>
      <c r="H3751" t="s">
        <v>25803</v>
      </c>
      <c r="I3751" t="s">
        <v>6943</v>
      </c>
      <c r="J3751" t="s">
        <v>284</v>
      </c>
      <c r="K3751" t="s">
        <v>2094</v>
      </c>
      <c r="M3751" t="s">
        <v>294</v>
      </c>
      <c r="N3751" t="s">
        <v>295</v>
      </c>
      <c r="O3751" t="s">
        <v>2076</v>
      </c>
      <c r="Q3751" t="s">
        <v>311</v>
      </c>
      <c r="R3751" t="b">
        <v>0</v>
      </c>
      <c r="S3751" t="b">
        <v>0</v>
      </c>
      <c r="T3751" t="s">
        <v>426</v>
      </c>
      <c r="U3751">
        <v>1</v>
      </c>
      <c r="V3751" s="32" t="s">
        <v>6884</v>
      </c>
      <c r="W3751" t="s">
        <v>6885</v>
      </c>
      <c r="X3751" t="s">
        <v>282</v>
      </c>
      <c r="Y3751" t="s">
        <v>311</v>
      </c>
      <c r="Z3751" t="s">
        <v>284</v>
      </c>
      <c r="AA3751" t="s">
        <v>304</v>
      </c>
      <c r="AB3751"/>
      <c r="AD3751" s="27" t="s">
        <v>2094</v>
      </c>
      <c r="AF3751" t="s">
        <v>294</v>
      </c>
      <c r="AH3751" t="s">
        <v>2013</v>
      </c>
      <c r="AI3751" t="s">
        <v>2080</v>
      </c>
      <c r="AJ3751" t="s">
        <v>2081</v>
      </c>
      <c r="AK3751" t="s">
        <v>2082</v>
      </c>
      <c r="AL3751" s="12">
        <v>45832.431921296295</v>
      </c>
    </row>
    <row r="3752" spans="1:39" ht="15" customHeight="1" x14ac:dyDescent="0.3">
      <c r="A3752" s="38" t="s">
        <v>7356</v>
      </c>
      <c r="B3752" t="s">
        <v>7357</v>
      </c>
      <c r="C3752" t="s">
        <v>2073</v>
      </c>
      <c r="D3752" t="s">
        <v>282</v>
      </c>
      <c r="E3752" t="s">
        <v>304</v>
      </c>
      <c r="H3752" t="s">
        <v>25803</v>
      </c>
      <c r="I3752" t="s">
        <v>7358</v>
      </c>
      <c r="J3752" t="s">
        <v>284</v>
      </c>
      <c r="K3752" t="s">
        <v>2094</v>
      </c>
      <c r="M3752" t="s">
        <v>294</v>
      </c>
      <c r="N3752" t="s">
        <v>295</v>
      </c>
      <c r="O3752" t="s">
        <v>2076</v>
      </c>
      <c r="Q3752" t="s">
        <v>311</v>
      </c>
      <c r="R3752" t="b">
        <v>0</v>
      </c>
      <c r="S3752" t="b">
        <v>0</v>
      </c>
      <c r="T3752" s="31" t="s">
        <v>426</v>
      </c>
      <c r="U3752" s="31">
        <v>1</v>
      </c>
      <c r="V3752" s="32" t="s">
        <v>6884</v>
      </c>
      <c r="W3752" t="s">
        <v>6885</v>
      </c>
      <c r="X3752" t="s">
        <v>282</v>
      </c>
      <c r="Y3752" t="s">
        <v>311</v>
      </c>
      <c r="Z3752" t="s">
        <v>284</v>
      </c>
      <c r="AA3752" t="s">
        <v>304</v>
      </c>
      <c r="AB3752"/>
      <c r="AD3752" s="27" t="s">
        <v>2094</v>
      </c>
      <c r="AF3752" t="s">
        <v>294</v>
      </c>
      <c r="AH3752" t="s">
        <v>2013</v>
      </c>
      <c r="AI3752" t="s">
        <v>2080</v>
      </c>
      <c r="AJ3752" t="s">
        <v>2081</v>
      </c>
      <c r="AK3752" t="s">
        <v>2082</v>
      </c>
      <c r="AL3752" s="12">
        <v>45832.431921296295</v>
      </c>
    </row>
    <row r="3753" spans="1:39" ht="15" customHeight="1" x14ac:dyDescent="0.3">
      <c r="A3753" s="38" t="s">
        <v>6952</v>
      </c>
      <c r="B3753" t="s">
        <v>6953</v>
      </c>
      <c r="C3753" t="s">
        <v>2073</v>
      </c>
      <c r="D3753" t="s">
        <v>282</v>
      </c>
      <c r="E3753" t="s">
        <v>328</v>
      </c>
      <c r="H3753" t="s">
        <v>313</v>
      </c>
      <c r="I3753" t="s">
        <v>6954</v>
      </c>
      <c r="J3753" t="s">
        <v>310</v>
      </c>
      <c r="K3753" t="s">
        <v>2075</v>
      </c>
      <c r="M3753" t="s">
        <v>294</v>
      </c>
      <c r="N3753" t="s">
        <v>295</v>
      </c>
      <c r="O3753" t="s">
        <v>2228</v>
      </c>
      <c r="Q3753" t="s">
        <v>311</v>
      </c>
      <c r="R3753" t="b">
        <v>0</v>
      </c>
      <c r="S3753" t="b">
        <v>0</v>
      </c>
      <c r="T3753" t="s">
        <v>426</v>
      </c>
      <c r="U3753">
        <v>1</v>
      </c>
      <c r="V3753" s="32" t="s">
        <v>4180</v>
      </c>
      <c r="W3753" t="s">
        <v>4181</v>
      </c>
      <c r="X3753" t="s">
        <v>282</v>
      </c>
      <c r="Y3753" t="s">
        <v>311</v>
      </c>
      <c r="Z3753" t="s">
        <v>310</v>
      </c>
      <c r="AA3753" t="s">
        <v>302</v>
      </c>
      <c r="AB3753"/>
      <c r="AD3753" s="27" t="s">
        <v>2079</v>
      </c>
      <c r="AF3753" t="s">
        <v>290</v>
      </c>
      <c r="AH3753" t="s">
        <v>2012</v>
      </c>
      <c r="AI3753" t="s">
        <v>2121</v>
      </c>
      <c r="AJ3753" t="s">
        <v>2122</v>
      </c>
      <c r="AK3753" t="s">
        <v>2082</v>
      </c>
      <c r="AL3753" s="12">
        <v>45891.123344907406</v>
      </c>
    </row>
    <row r="3754" spans="1:39" ht="15" customHeight="1" x14ac:dyDescent="0.3">
      <c r="A3754" s="38" t="s">
        <v>7704</v>
      </c>
      <c r="B3754" t="s">
        <v>7705</v>
      </c>
      <c r="C3754" t="s">
        <v>2092</v>
      </c>
      <c r="D3754" t="s">
        <v>282</v>
      </c>
      <c r="E3754" t="s">
        <v>299</v>
      </c>
      <c r="G3754" t="s">
        <v>313</v>
      </c>
      <c r="H3754" t="s">
        <v>313</v>
      </c>
      <c r="I3754" t="s">
        <v>7706</v>
      </c>
      <c r="J3754" t="s">
        <v>284</v>
      </c>
      <c r="K3754" t="s">
        <v>2075</v>
      </c>
      <c r="M3754" t="s">
        <v>294</v>
      </c>
      <c r="N3754" t="s">
        <v>295</v>
      </c>
      <c r="O3754" t="s">
        <v>2256</v>
      </c>
      <c r="R3754" t="b">
        <v>0</v>
      </c>
      <c r="S3754" t="b">
        <v>0</v>
      </c>
      <c r="T3754" t="s">
        <v>25455</v>
      </c>
      <c r="U3754" t="s">
        <v>2244</v>
      </c>
      <c r="V3754" s="32" t="s">
        <v>7707</v>
      </c>
      <c r="W3754" t="s">
        <v>7708</v>
      </c>
      <c r="X3754" t="s">
        <v>282</v>
      </c>
      <c r="Y3754" t="s">
        <v>288</v>
      </c>
      <c r="Z3754" t="s">
        <v>325</v>
      </c>
      <c r="AA3754" t="s">
        <v>299</v>
      </c>
      <c r="AB3754"/>
      <c r="AD3754" s="27" t="s">
        <v>2075</v>
      </c>
      <c r="AE3754" t="s">
        <v>26226</v>
      </c>
      <c r="AF3754" t="s">
        <v>294</v>
      </c>
      <c r="AH3754" t="s">
        <v>625</v>
      </c>
      <c r="AI3754" t="s">
        <v>26094</v>
      </c>
      <c r="AJ3754" t="s">
        <v>26095</v>
      </c>
      <c r="AK3754" t="s">
        <v>2082</v>
      </c>
      <c r="AL3754" s="12">
        <v>46122.681643518517</v>
      </c>
      <c r="AM3754" t="s">
        <v>291</v>
      </c>
    </row>
    <row r="3755" spans="1:39" ht="15" customHeight="1" x14ac:dyDescent="0.3">
      <c r="A3755" s="38" t="s">
        <v>7704</v>
      </c>
      <c r="B3755" t="s">
        <v>7705</v>
      </c>
      <c r="C3755" t="s">
        <v>2092</v>
      </c>
      <c r="D3755" t="s">
        <v>282</v>
      </c>
      <c r="E3755" t="s">
        <v>299</v>
      </c>
      <c r="G3755" t="s">
        <v>313</v>
      </c>
      <c r="H3755" t="s">
        <v>313</v>
      </c>
      <c r="I3755" t="s">
        <v>7706</v>
      </c>
      <c r="J3755" t="s">
        <v>284</v>
      </c>
      <c r="K3755" t="s">
        <v>2075</v>
      </c>
      <c r="M3755" t="s">
        <v>294</v>
      </c>
      <c r="N3755" t="s">
        <v>295</v>
      </c>
      <c r="O3755" t="s">
        <v>2256</v>
      </c>
      <c r="Q3755" t="s">
        <v>314</v>
      </c>
      <c r="R3755" t="b">
        <v>0</v>
      </c>
      <c r="S3755" t="b">
        <v>0</v>
      </c>
      <c r="T3755" t="s">
        <v>25455</v>
      </c>
      <c r="U3755" t="s">
        <v>2244</v>
      </c>
      <c r="V3755" s="32" t="s">
        <v>2235</v>
      </c>
      <c r="AB3755"/>
      <c r="AD3755" s="27"/>
    </row>
    <row r="3756" spans="1:39" ht="15" customHeight="1" x14ac:dyDescent="0.3">
      <c r="A3756" s="38" t="s">
        <v>7253</v>
      </c>
      <c r="B3756" t="s">
        <v>7254</v>
      </c>
      <c r="C3756" t="s">
        <v>2092</v>
      </c>
      <c r="D3756" t="s">
        <v>282</v>
      </c>
      <c r="E3756" t="s">
        <v>322</v>
      </c>
      <c r="G3756" t="s">
        <v>320</v>
      </c>
      <c r="H3756" t="s">
        <v>320</v>
      </c>
      <c r="I3756" t="s">
        <v>7255</v>
      </c>
      <c r="J3756" t="s">
        <v>284</v>
      </c>
      <c r="K3756" t="s">
        <v>2094</v>
      </c>
      <c r="M3756" t="s">
        <v>294</v>
      </c>
      <c r="N3756" t="s">
        <v>295</v>
      </c>
      <c r="O3756" t="s">
        <v>2076</v>
      </c>
      <c r="Q3756" t="s">
        <v>305</v>
      </c>
      <c r="R3756" t="b">
        <v>0</v>
      </c>
      <c r="S3756" t="b">
        <v>0</v>
      </c>
      <c r="T3756" t="s">
        <v>426</v>
      </c>
      <c r="U3756">
        <v>1</v>
      </c>
      <c r="V3756" s="32" t="s">
        <v>7156</v>
      </c>
      <c r="W3756" t="s">
        <v>7157</v>
      </c>
      <c r="X3756" t="s">
        <v>282</v>
      </c>
      <c r="Y3756" t="s">
        <v>305</v>
      </c>
      <c r="Z3756" t="s">
        <v>284</v>
      </c>
      <c r="AA3756" t="s">
        <v>322</v>
      </c>
      <c r="AB3756"/>
      <c r="AD3756" s="27" t="s">
        <v>2094</v>
      </c>
      <c r="AE3756" t="s">
        <v>289</v>
      </c>
      <c r="AF3756" t="s">
        <v>294</v>
      </c>
      <c r="AH3756" t="s">
        <v>625</v>
      </c>
      <c r="AI3756" t="s">
        <v>26578</v>
      </c>
      <c r="AJ3756" t="s">
        <v>26579</v>
      </c>
      <c r="AK3756" t="s">
        <v>2082</v>
      </c>
      <c r="AL3756" s="12">
        <v>46107.434317129628</v>
      </c>
      <c r="AM3756" t="s">
        <v>309</v>
      </c>
    </row>
    <row r="3757" spans="1:39" ht="15" customHeight="1" x14ac:dyDescent="0.3">
      <c r="A3757" s="38" t="s">
        <v>7256</v>
      </c>
      <c r="B3757" t="s">
        <v>7257</v>
      </c>
      <c r="C3757" t="s">
        <v>2092</v>
      </c>
      <c r="D3757" t="s">
        <v>282</v>
      </c>
      <c r="E3757" t="s">
        <v>322</v>
      </c>
      <c r="G3757" t="s">
        <v>320</v>
      </c>
      <c r="H3757" t="s">
        <v>320</v>
      </c>
      <c r="I3757" t="s">
        <v>7258</v>
      </c>
      <c r="J3757" t="s">
        <v>284</v>
      </c>
      <c r="K3757" t="s">
        <v>2094</v>
      </c>
      <c r="M3757" t="s">
        <v>294</v>
      </c>
      <c r="N3757" t="s">
        <v>295</v>
      </c>
      <c r="O3757" t="s">
        <v>2076</v>
      </c>
      <c r="Q3757" t="s">
        <v>305</v>
      </c>
      <c r="R3757" t="b">
        <v>0</v>
      </c>
      <c r="S3757" t="b">
        <v>0</v>
      </c>
      <c r="T3757" t="s">
        <v>426</v>
      </c>
      <c r="U3757">
        <v>1</v>
      </c>
      <c r="V3757" s="32" t="s">
        <v>7147</v>
      </c>
      <c r="W3757" t="s">
        <v>7148</v>
      </c>
      <c r="X3757" t="s">
        <v>282</v>
      </c>
      <c r="Y3757" t="s">
        <v>305</v>
      </c>
      <c r="Z3757" t="s">
        <v>284</v>
      </c>
      <c r="AA3757" t="s">
        <v>322</v>
      </c>
      <c r="AB3757"/>
      <c r="AD3757" s="27" t="s">
        <v>2094</v>
      </c>
      <c r="AE3757" t="s">
        <v>289</v>
      </c>
      <c r="AF3757" t="s">
        <v>294</v>
      </c>
      <c r="AH3757" t="s">
        <v>625</v>
      </c>
      <c r="AI3757" t="s">
        <v>26578</v>
      </c>
      <c r="AJ3757" t="s">
        <v>26579</v>
      </c>
      <c r="AK3757" t="s">
        <v>2082</v>
      </c>
      <c r="AL3757" s="12">
        <v>46107.43246527778</v>
      </c>
      <c r="AM3757" t="s">
        <v>309</v>
      </c>
    </row>
    <row r="3758" spans="1:39" ht="15" customHeight="1" x14ac:dyDescent="0.3">
      <c r="A3758" s="38" t="s">
        <v>7223</v>
      </c>
      <c r="B3758" t="s">
        <v>7224</v>
      </c>
      <c r="C3758" t="s">
        <v>2092</v>
      </c>
      <c r="D3758" t="s">
        <v>282</v>
      </c>
      <c r="E3758" t="s">
        <v>319</v>
      </c>
      <c r="G3758" t="s">
        <v>298</v>
      </c>
      <c r="H3758" t="s">
        <v>298</v>
      </c>
      <c r="I3758" t="s">
        <v>7225</v>
      </c>
      <c r="J3758" t="s">
        <v>284</v>
      </c>
      <c r="K3758" t="s">
        <v>2765</v>
      </c>
      <c r="M3758" t="s">
        <v>285</v>
      </c>
      <c r="N3758" t="s">
        <v>286</v>
      </c>
      <c r="O3758" t="s">
        <v>2076</v>
      </c>
      <c r="P3758" t="s">
        <v>287</v>
      </c>
      <c r="Q3758" t="s">
        <v>288</v>
      </c>
      <c r="R3758" t="b">
        <v>0</v>
      </c>
      <c r="S3758" t="b">
        <v>0</v>
      </c>
      <c r="T3758" t="s">
        <v>25455</v>
      </c>
      <c r="U3758" t="s">
        <v>2234</v>
      </c>
      <c r="V3758" s="32" t="s">
        <v>6077</v>
      </c>
      <c r="W3758" t="s">
        <v>6078</v>
      </c>
      <c r="X3758" t="s">
        <v>282</v>
      </c>
      <c r="Y3758" t="s">
        <v>288</v>
      </c>
      <c r="Z3758" t="s">
        <v>284</v>
      </c>
      <c r="AA3758" t="s">
        <v>319</v>
      </c>
      <c r="AB3758"/>
      <c r="AD3758" s="27" t="s">
        <v>2075</v>
      </c>
      <c r="AE3758" t="s">
        <v>26031</v>
      </c>
      <c r="AF3758" t="s">
        <v>290</v>
      </c>
      <c r="AH3758" t="s">
        <v>657</v>
      </c>
      <c r="AI3758" t="s">
        <v>26094</v>
      </c>
      <c r="AJ3758" t="s">
        <v>26095</v>
      </c>
      <c r="AK3758" t="s">
        <v>2082</v>
      </c>
      <c r="AL3758" s="12">
        <v>46119.43173611111</v>
      </c>
      <c r="AM3758" t="s">
        <v>309</v>
      </c>
    </row>
    <row r="3759" spans="1:39" ht="15" customHeight="1" x14ac:dyDescent="0.3">
      <c r="A3759" s="38" t="s">
        <v>7628</v>
      </c>
      <c r="B3759" t="s">
        <v>7629</v>
      </c>
      <c r="C3759" t="s">
        <v>2092</v>
      </c>
      <c r="D3759" t="s">
        <v>282</v>
      </c>
      <c r="E3759" t="s">
        <v>319</v>
      </c>
      <c r="G3759" t="s">
        <v>320</v>
      </c>
      <c r="H3759" t="s">
        <v>320</v>
      </c>
      <c r="I3759" t="s">
        <v>7630</v>
      </c>
      <c r="J3759" t="s">
        <v>284</v>
      </c>
      <c r="K3759" t="s">
        <v>2094</v>
      </c>
      <c r="M3759" t="s">
        <v>294</v>
      </c>
      <c r="N3759" t="s">
        <v>295</v>
      </c>
      <c r="O3759" t="s">
        <v>2076</v>
      </c>
      <c r="Q3759" t="s">
        <v>305</v>
      </c>
      <c r="R3759" t="b">
        <v>0</v>
      </c>
      <c r="S3759" t="b">
        <v>0</v>
      </c>
      <c r="T3759" t="s">
        <v>426</v>
      </c>
      <c r="U3759">
        <v>1</v>
      </c>
      <c r="V3759" s="32" t="s">
        <v>7368</v>
      </c>
      <c r="W3759" t="s">
        <v>7369</v>
      </c>
      <c r="X3759" t="s">
        <v>282</v>
      </c>
      <c r="Y3759" t="s">
        <v>305</v>
      </c>
      <c r="Z3759" t="s">
        <v>284</v>
      </c>
      <c r="AA3759" t="s">
        <v>319</v>
      </c>
      <c r="AB3759"/>
      <c r="AD3759" s="27" t="s">
        <v>2094</v>
      </c>
      <c r="AE3759" t="s">
        <v>26031</v>
      </c>
      <c r="AF3759" t="s">
        <v>285</v>
      </c>
      <c r="AH3759" t="s">
        <v>674</v>
      </c>
      <c r="AI3759" t="s">
        <v>26578</v>
      </c>
      <c r="AJ3759" t="s">
        <v>26579</v>
      </c>
      <c r="AK3759" t="s">
        <v>2082</v>
      </c>
      <c r="AL3759" s="12">
        <v>46120.370034722226</v>
      </c>
      <c r="AM3759" t="s">
        <v>309</v>
      </c>
    </row>
    <row r="3760" spans="1:39" ht="15" customHeight="1" x14ac:dyDescent="0.3">
      <c r="A3760" s="38" t="s">
        <v>7285</v>
      </c>
      <c r="B3760" t="s">
        <v>7286</v>
      </c>
      <c r="C3760" t="s">
        <v>2092</v>
      </c>
      <c r="D3760" t="s">
        <v>282</v>
      </c>
      <c r="E3760" t="s">
        <v>283</v>
      </c>
      <c r="G3760" t="s">
        <v>2067</v>
      </c>
      <c r="H3760" t="s">
        <v>25692</v>
      </c>
      <c r="I3760" t="s">
        <v>7287</v>
      </c>
      <c r="J3760" t="s">
        <v>284</v>
      </c>
      <c r="K3760" t="s">
        <v>2075</v>
      </c>
      <c r="M3760" t="s">
        <v>285</v>
      </c>
      <c r="N3760" t="s">
        <v>286</v>
      </c>
      <c r="O3760" t="s">
        <v>2076</v>
      </c>
      <c r="P3760" t="s">
        <v>287</v>
      </c>
      <c r="Q3760" t="s">
        <v>288</v>
      </c>
      <c r="R3760" t="b">
        <v>0</v>
      </c>
      <c r="S3760" t="b">
        <v>0</v>
      </c>
      <c r="T3760" t="s">
        <v>426</v>
      </c>
      <c r="U3760">
        <v>1</v>
      </c>
      <c r="V3760" s="30" t="s">
        <v>7288</v>
      </c>
      <c r="W3760" t="s">
        <v>7289</v>
      </c>
      <c r="X3760" t="s">
        <v>282</v>
      </c>
      <c r="Y3760" t="s">
        <v>288</v>
      </c>
      <c r="Z3760" t="s">
        <v>284</v>
      </c>
      <c r="AA3760" t="s">
        <v>283</v>
      </c>
      <c r="AB3760"/>
      <c r="AD3760" s="27" t="s">
        <v>2224</v>
      </c>
      <c r="AE3760" t="s">
        <v>289</v>
      </c>
      <c r="AF3760" t="s">
        <v>294</v>
      </c>
      <c r="AH3760" t="s">
        <v>666</v>
      </c>
      <c r="AI3760" t="s">
        <v>26094</v>
      </c>
      <c r="AJ3760" t="s">
        <v>26095</v>
      </c>
      <c r="AK3760" t="s">
        <v>2082</v>
      </c>
      <c r="AL3760" s="12">
        <v>46127.386932870373</v>
      </c>
      <c r="AM3760" t="s">
        <v>309</v>
      </c>
    </row>
    <row r="3761" spans="1:39" ht="15" customHeight="1" x14ac:dyDescent="0.3">
      <c r="A3761" s="38" t="s">
        <v>7643</v>
      </c>
      <c r="B3761" t="s">
        <v>7644</v>
      </c>
      <c r="C3761" t="s">
        <v>2092</v>
      </c>
      <c r="D3761" t="s">
        <v>282</v>
      </c>
      <c r="E3761" t="s">
        <v>319</v>
      </c>
      <c r="G3761" t="s">
        <v>320</v>
      </c>
      <c r="H3761" t="s">
        <v>320</v>
      </c>
      <c r="I3761" t="s">
        <v>7645</v>
      </c>
      <c r="J3761" t="s">
        <v>284</v>
      </c>
      <c r="K3761" t="s">
        <v>2094</v>
      </c>
      <c r="M3761" t="s">
        <v>285</v>
      </c>
      <c r="N3761" t="s">
        <v>286</v>
      </c>
      <c r="O3761" t="s">
        <v>2076</v>
      </c>
      <c r="Q3761" t="s">
        <v>305</v>
      </c>
      <c r="R3761" t="b">
        <v>0</v>
      </c>
      <c r="S3761" t="b">
        <v>0</v>
      </c>
      <c r="T3761" t="s">
        <v>426</v>
      </c>
      <c r="U3761">
        <v>1</v>
      </c>
      <c r="V3761" s="32" t="s">
        <v>7325</v>
      </c>
      <c r="W3761" t="s">
        <v>7326</v>
      </c>
      <c r="X3761" t="s">
        <v>282</v>
      </c>
      <c r="Y3761" t="s">
        <v>305</v>
      </c>
      <c r="Z3761" t="s">
        <v>284</v>
      </c>
      <c r="AA3761" t="s">
        <v>319</v>
      </c>
      <c r="AB3761"/>
      <c r="AD3761" s="27" t="s">
        <v>2094</v>
      </c>
      <c r="AE3761" t="s">
        <v>26031</v>
      </c>
      <c r="AF3761" t="s">
        <v>285</v>
      </c>
      <c r="AH3761" t="s">
        <v>674</v>
      </c>
      <c r="AI3761" t="s">
        <v>26578</v>
      </c>
      <c r="AJ3761" t="s">
        <v>26579</v>
      </c>
      <c r="AK3761" t="s">
        <v>2082</v>
      </c>
      <c r="AL3761" s="12">
        <v>46120.367546296293</v>
      </c>
      <c r="AM3761" t="s">
        <v>309</v>
      </c>
    </row>
    <row r="3762" spans="1:39" ht="15" customHeight="1" x14ac:dyDescent="0.3">
      <c r="A3762" s="38" t="s">
        <v>7643</v>
      </c>
      <c r="B3762" t="s">
        <v>7644</v>
      </c>
      <c r="C3762" t="s">
        <v>2092</v>
      </c>
      <c r="D3762" t="s">
        <v>282</v>
      </c>
      <c r="E3762" t="s">
        <v>319</v>
      </c>
      <c r="G3762" t="s">
        <v>320</v>
      </c>
      <c r="H3762" t="s">
        <v>320</v>
      </c>
      <c r="I3762" t="s">
        <v>7645</v>
      </c>
      <c r="J3762" t="s">
        <v>284</v>
      </c>
      <c r="K3762" t="s">
        <v>2094</v>
      </c>
      <c r="M3762" t="s">
        <v>285</v>
      </c>
      <c r="N3762" t="s">
        <v>286</v>
      </c>
      <c r="O3762" t="s">
        <v>2076</v>
      </c>
      <c r="Q3762" t="s">
        <v>305</v>
      </c>
      <c r="R3762" t="b">
        <v>0</v>
      </c>
      <c r="S3762" t="b">
        <v>0</v>
      </c>
      <c r="T3762" t="s">
        <v>426</v>
      </c>
      <c r="U3762">
        <v>1</v>
      </c>
      <c r="V3762" s="32" t="s">
        <v>7366</v>
      </c>
      <c r="W3762" t="s">
        <v>7367</v>
      </c>
      <c r="X3762" t="s">
        <v>282</v>
      </c>
      <c r="Y3762" t="s">
        <v>305</v>
      </c>
      <c r="Z3762" t="s">
        <v>284</v>
      </c>
      <c r="AA3762" t="s">
        <v>319</v>
      </c>
      <c r="AB3762"/>
      <c r="AD3762" s="27" t="s">
        <v>2094</v>
      </c>
      <c r="AE3762" t="s">
        <v>289</v>
      </c>
      <c r="AF3762" t="s">
        <v>285</v>
      </c>
      <c r="AH3762" t="s">
        <v>579</v>
      </c>
      <c r="AI3762" t="s">
        <v>26578</v>
      </c>
      <c r="AJ3762" t="s">
        <v>26579</v>
      </c>
      <c r="AK3762" t="s">
        <v>2082</v>
      </c>
      <c r="AL3762" s="12">
        <v>46120.367314814815</v>
      </c>
      <c r="AM3762" t="s">
        <v>309</v>
      </c>
    </row>
    <row r="3763" spans="1:39" ht="15" customHeight="1" x14ac:dyDescent="0.3">
      <c r="A3763" s="38" t="s">
        <v>7248</v>
      </c>
      <c r="B3763" t="s">
        <v>7249</v>
      </c>
      <c r="C3763" t="s">
        <v>2092</v>
      </c>
      <c r="D3763" t="s">
        <v>282</v>
      </c>
      <c r="E3763" t="s">
        <v>299</v>
      </c>
      <c r="G3763" t="s">
        <v>298</v>
      </c>
      <c r="H3763" t="s">
        <v>298</v>
      </c>
      <c r="I3763" t="s">
        <v>7250</v>
      </c>
      <c r="J3763" t="s">
        <v>284</v>
      </c>
      <c r="K3763" t="s">
        <v>2094</v>
      </c>
      <c r="M3763" t="s">
        <v>294</v>
      </c>
      <c r="N3763" t="s">
        <v>295</v>
      </c>
      <c r="O3763" t="s">
        <v>2076</v>
      </c>
      <c r="Q3763" t="s">
        <v>301</v>
      </c>
      <c r="R3763" t="b">
        <v>0</v>
      </c>
      <c r="S3763" t="b">
        <v>0</v>
      </c>
      <c r="T3763" t="s">
        <v>25455</v>
      </c>
      <c r="U3763" t="s">
        <v>2244</v>
      </c>
      <c r="V3763" s="32" t="s">
        <v>7251</v>
      </c>
      <c r="W3763" t="s">
        <v>7252</v>
      </c>
      <c r="X3763" t="s">
        <v>282</v>
      </c>
      <c r="Y3763" t="s">
        <v>301</v>
      </c>
      <c r="Z3763" t="s">
        <v>284</v>
      </c>
      <c r="AA3763" t="s">
        <v>299</v>
      </c>
      <c r="AB3763"/>
      <c r="AD3763" s="27" t="s">
        <v>2075</v>
      </c>
      <c r="AE3763" t="s">
        <v>26226</v>
      </c>
      <c r="AF3763" t="s">
        <v>294</v>
      </c>
      <c r="AH3763" t="s">
        <v>625</v>
      </c>
      <c r="AI3763" t="s">
        <v>26094</v>
      </c>
      <c r="AJ3763" t="s">
        <v>26095</v>
      </c>
      <c r="AK3763" t="s">
        <v>2082</v>
      </c>
      <c r="AL3763" s="12">
        <v>46122.670983796299</v>
      </c>
      <c r="AM3763" t="s">
        <v>291</v>
      </c>
    </row>
    <row r="3764" spans="1:39" ht="15" customHeight="1" x14ac:dyDescent="0.3">
      <c r="A3764" s="38" t="s">
        <v>7808</v>
      </c>
      <c r="B3764" t="s">
        <v>7809</v>
      </c>
      <c r="C3764" t="s">
        <v>2092</v>
      </c>
      <c r="D3764" t="s">
        <v>282</v>
      </c>
      <c r="E3764" t="s">
        <v>292</v>
      </c>
      <c r="G3764" t="s">
        <v>293</v>
      </c>
      <c r="H3764" t="s">
        <v>298</v>
      </c>
      <c r="I3764" t="s">
        <v>7810</v>
      </c>
      <c r="J3764" t="s">
        <v>284</v>
      </c>
      <c r="K3764" t="s">
        <v>2094</v>
      </c>
      <c r="M3764" t="s">
        <v>343</v>
      </c>
      <c r="N3764" t="s">
        <v>295</v>
      </c>
      <c r="O3764" t="s">
        <v>2076</v>
      </c>
      <c r="P3764" t="s">
        <v>342</v>
      </c>
      <c r="Q3764" t="s">
        <v>367</v>
      </c>
      <c r="R3764" t="b">
        <v>1</v>
      </c>
      <c r="S3764" t="b">
        <v>1</v>
      </c>
      <c r="T3764" t="s">
        <v>25454</v>
      </c>
      <c r="U3764" t="s">
        <v>2234</v>
      </c>
      <c r="V3764" s="32" t="s">
        <v>2235</v>
      </c>
      <c r="AB3764"/>
      <c r="AD3764" s="27"/>
    </row>
    <row r="3765" spans="1:39" ht="15" customHeight="1" x14ac:dyDescent="0.3">
      <c r="A3765" s="38" t="s">
        <v>7820</v>
      </c>
      <c r="B3765" t="s">
        <v>7821</v>
      </c>
      <c r="C3765" t="s">
        <v>2092</v>
      </c>
      <c r="D3765" t="s">
        <v>282</v>
      </c>
      <c r="E3765" t="s">
        <v>292</v>
      </c>
      <c r="G3765" t="s">
        <v>293</v>
      </c>
      <c r="H3765" t="s">
        <v>298</v>
      </c>
      <c r="I3765" t="s">
        <v>7822</v>
      </c>
      <c r="J3765" t="s">
        <v>284</v>
      </c>
      <c r="K3765" t="s">
        <v>2094</v>
      </c>
      <c r="M3765" t="s">
        <v>343</v>
      </c>
      <c r="N3765" t="s">
        <v>295</v>
      </c>
      <c r="O3765" t="s">
        <v>2076</v>
      </c>
      <c r="P3765" t="s">
        <v>342</v>
      </c>
      <c r="Q3765" t="s">
        <v>367</v>
      </c>
      <c r="R3765" t="b">
        <v>1</v>
      </c>
      <c r="S3765" t="b">
        <v>1</v>
      </c>
      <c r="T3765" t="s">
        <v>25454</v>
      </c>
      <c r="U3765" t="s">
        <v>2234</v>
      </c>
      <c r="V3765" s="32" t="s">
        <v>2235</v>
      </c>
      <c r="AB3765"/>
      <c r="AD3765" s="27"/>
    </row>
    <row r="3766" spans="1:39" ht="15" customHeight="1" x14ac:dyDescent="0.3">
      <c r="A3766" s="38" t="s">
        <v>7823</v>
      </c>
      <c r="B3766" t="s">
        <v>7824</v>
      </c>
      <c r="C3766" t="s">
        <v>2092</v>
      </c>
      <c r="D3766" t="s">
        <v>282</v>
      </c>
      <c r="E3766" t="s">
        <v>292</v>
      </c>
      <c r="G3766" t="s">
        <v>293</v>
      </c>
      <c r="H3766" t="s">
        <v>298</v>
      </c>
      <c r="I3766" t="s">
        <v>7825</v>
      </c>
      <c r="J3766" t="s">
        <v>284</v>
      </c>
      <c r="K3766" t="s">
        <v>2094</v>
      </c>
      <c r="M3766" t="s">
        <v>343</v>
      </c>
      <c r="N3766" t="s">
        <v>295</v>
      </c>
      <c r="O3766" t="s">
        <v>2076</v>
      </c>
      <c r="P3766" t="s">
        <v>342</v>
      </c>
      <c r="Q3766" t="s">
        <v>367</v>
      </c>
      <c r="R3766" t="b">
        <v>1</v>
      </c>
      <c r="S3766" t="b">
        <v>1</v>
      </c>
      <c r="T3766" t="s">
        <v>25454</v>
      </c>
      <c r="U3766" t="s">
        <v>2234</v>
      </c>
      <c r="V3766" s="30" t="s">
        <v>2235</v>
      </c>
      <c r="AB3766"/>
      <c r="AD3766" s="27"/>
    </row>
    <row r="3767" spans="1:39" ht="15" customHeight="1" x14ac:dyDescent="0.3">
      <c r="A3767" s="38" t="s">
        <v>7811</v>
      </c>
      <c r="B3767" t="s">
        <v>7812</v>
      </c>
      <c r="C3767" t="s">
        <v>2092</v>
      </c>
      <c r="D3767" t="s">
        <v>282</v>
      </c>
      <c r="E3767" t="s">
        <v>292</v>
      </c>
      <c r="G3767" t="s">
        <v>293</v>
      </c>
      <c r="H3767" t="s">
        <v>298</v>
      </c>
      <c r="I3767" t="s">
        <v>7813</v>
      </c>
      <c r="J3767" t="s">
        <v>284</v>
      </c>
      <c r="K3767" t="s">
        <v>2094</v>
      </c>
      <c r="M3767" t="s">
        <v>343</v>
      </c>
      <c r="N3767" t="s">
        <v>295</v>
      </c>
      <c r="O3767" t="s">
        <v>2076</v>
      </c>
      <c r="P3767" t="s">
        <v>342</v>
      </c>
      <c r="Q3767" t="s">
        <v>367</v>
      </c>
      <c r="R3767" t="b">
        <v>1</v>
      </c>
      <c r="S3767" t="b">
        <v>1</v>
      </c>
      <c r="T3767" t="s">
        <v>25454</v>
      </c>
      <c r="U3767" t="s">
        <v>2234</v>
      </c>
      <c r="V3767" s="32" t="s">
        <v>2235</v>
      </c>
      <c r="AB3767"/>
      <c r="AD3767" s="27"/>
    </row>
    <row r="3768" spans="1:39" ht="15" customHeight="1" x14ac:dyDescent="0.3">
      <c r="A3768" s="38" t="s">
        <v>7800</v>
      </c>
      <c r="B3768" t="s">
        <v>7801</v>
      </c>
      <c r="C3768" t="s">
        <v>2073</v>
      </c>
      <c r="D3768" t="s">
        <v>282</v>
      </c>
      <c r="E3768" t="s">
        <v>283</v>
      </c>
      <c r="H3768" t="s">
        <v>25755</v>
      </c>
      <c r="I3768" t="s">
        <v>7802</v>
      </c>
      <c r="J3768" t="s">
        <v>284</v>
      </c>
      <c r="K3768" t="s">
        <v>2075</v>
      </c>
      <c r="M3768" t="s">
        <v>285</v>
      </c>
      <c r="N3768" t="s">
        <v>295</v>
      </c>
      <c r="O3768" t="s">
        <v>2076</v>
      </c>
      <c r="Q3768" t="s">
        <v>344</v>
      </c>
      <c r="R3768" t="b">
        <v>0</v>
      </c>
      <c r="S3768" t="b">
        <v>0</v>
      </c>
      <c r="T3768" t="s">
        <v>426</v>
      </c>
      <c r="U3768">
        <v>1</v>
      </c>
      <c r="V3768" s="30" t="s">
        <v>7803</v>
      </c>
      <c r="W3768" t="s">
        <v>7804</v>
      </c>
      <c r="X3768" t="s">
        <v>282</v>
      </c>
      <c r="Y3768" t="s">
        <v>344</v>
      </c>
      <c r="Z3768" t="s">
        <v>284</v>
      </c>
      <c r="AA3768" t="s">
        <v>283</v>
      </c>
      <c r="AB3768"/>
      <c r="AD3768" s="27" t="s">
        <v>2079</v>
      </c>
      <c r="AF3768" t="s">
        <v>290</v>
      </c>
      <c r="AH3768" t="s">
        <v>2012</v>
      </c>
      <c r="AI3768" t="s">
        <v>2121</v>
      </c>
      <c r="AJ3768" t="s">
        <v>2122</v>
      </c>
      <c r="AK3768" t="s">
        <v>2082</v>
      </c>
      <c r="AL3768" s="12">
        <v>45883.514305555553</v>
      </c>
    </row>
    <row r="3769" spans="1:39" ht="15" customHeight="1" x14ac:dyDescent="0.3">
      <c r="A3769" s="38" t="s">
        <v>7800</v>
      </c>
      <c r="B3769" t="s">
        <v>7801</v>
      </c>
      <c r="C3769" t="s">
        <v>2073</v>
      </c>
      <c r="D3769" t="s">
        <v>282</v>
      </c>
      <c r="E3769" t="s">
        <v>283</v>
      </c>
      <c r="H3769" t="s">
        <v>25755</v>
      </c>
      <c r="I3769" t="s">
        <v>7802</v>
      </c>
      <c r="J3769" t="s">
        <v>284</v>
      </c>
      <c r="K3769" t="s">
        <v>2075</v>
      </c>
      <c r="M3769" t="s">
        <v>285</v>
      </c>
      <c r="N3769" t="s">
        <v>295</v>
      </c>
      <c r="O3769" t="s">
        <v>2076</v>
      </c>
      <c r="Q3769" t="s">
        <v>344</v>
      </c>
      <c r="R3769" t="b">
        <v>0</v>
      </c>
      <c r="S3769" t="b">
        <v>0</v>
      </c>
      <c r="T3769" t="s">
        <v>426</v>
      </c>
      <c r="U3769">
        <v>1</v>
      </c>
      <c r="V3769" s="30" t="s">
        <v>7807</v>
      </c>
      <c r="W3769" t="s">
        <v>7804</v>
      </c>
      <c r="X3769" t="s">
        <v>282</v>
      </c>
      <c r="Y3769" t="s">
        <v>344</v>
      </c>
      <c r="Z3769" t="s">
        <v>284</v>
      </c>
      <c r="AA3769" t="s">
        <v>283</v>
      </c>
      <c r="AB3769"/>
      <c r="AD3769" s="27" t="s">
        <v>3330</v>
      </c>
      <c r="AF3769" t="s">
        <v>285</v>
      </c>
      <c r="AH3769" t="s">
        <v>2016</v>
      </c>
      <c r="AI3769" t="s">
        <v>2088</v>
      </c>
      <c r="AJ3769" t="s">
        <v>2089</v>
      </c>
      <c r="AK3769" t="s">
        <v>2082</v>
      </c>
      <c r="AL3769" s="12">
        <v>45849.504907407405</v>
      </c>
    </row>
    <row r="3770" spans="1:39" ht="15" customHeight="1" x14ac:dyDescent="0.3">
      <c r="A3770" s="38" t="s">
        <v>7800</v>
      </c>
      <c r="B3770" t="s">
        <v>7801</v>
      </c>
      <c r="C3770" t="s">
        <v>2073</v>
      </c>
      <c r="D3770" t="s">
        <v>282</v>
      </c>
      <c r="E3770" t="s">
        <v>283</v>
      </c>
      <c r="H3770" t="s">
        <v>25755</v>
      </c>
      <c r="I3770" t="s">
        <v>7802</v>
      </c>
      <c r="J3770" t="s">
        <v>284</v>
      </c>
      <c r="K3770" t="s">
        <v>2075</v>
      </c>
      <c r="M3770" t="s">
        <v>285</v>
      </c>
      <c r="N3770" t="s">
        <v>295</v>
      </c>
      <c r="O3770" t="s">
        <v>2076</v>
      </c>
      <c r="R3770" t="b">
        <v>0</v>
      </c>
      <c r="S3770" t="b">
        <v>0</v>
      </c>
      <c r="T3770" t="s">
        <v>426</v>
      </c>
      <c r="U3770">
        <v>1</v>
      </c>
      <c r="V3770" s="32" t="s">
        <v>7805</v>
      </c>
      <c r="W3770" t="s">
        <v>7806</v>
      </c>
      <c r="X3770" t="s">
        <v>282</v>
      </c>
      <c r="Y3770" t="s">
        <v>311</v>
      </c>
      <c r="Z3770" t="s">
        <v>284</v>
      </c>
      <c r="AA3770" t="s">
        <v>283</v>
      </c>
      <c r="AB3770"/>
      <c r="AD3770" s="27" t="s">
        <v>2075</v>
      </c>
      <c r="AF3770" t="s">
        <v>290</v>
      </c>
      <c r="AH3770" t="s">
        <v>2012</v>
      </c>
      <c r="AI3770" t="s">
        <v>2121</v>
      </c>
      <c r="AJ3770" t="s">
        <v>2122</v>
      </c>
      <c r="AK3770" t="s">
        <v>2082</v>
      </c>
      <c r="AL3770" s="12">
        <v>45885.140405092592</v>
      </c>
      <c r="AM3770" t="s">
        <v>291</v>
      </c>
    </row>
    <row r="3771" spans="1:39" ht="15" customHeight="1" x14ac:dyDescent="0.3">
      <c r="A3771" s="38" t="s">
        <v>2123</v>
      </c>
      <c r="B3771" t="s">
        <v>2124</v>
      </c>
      <c r="C3771" t="s">
        <v>2073</v>
      </c>
      <c r="D3771" t="s">
        <v>282</v>
      </c>
      <c r="E3771" t="s">
        <v>339</v>
      </c>
      <c r="H3771" t="s">
        <v>313</v>
      </c>
      <c r="I3771" t="s">
        <v>2125</v>
      </c>
      <c r="J3771" t="s">
        <v>310</v>
      </c>
      <c r="K3771" t="s">
        <v>2075</v>
      </c>
      <c r="M3771" t="s">
        <v>290</v>
      </c>
      <c r="Q3771" t="s">
        <v>311</v>
      </c>
      <c r="R3771" t="b">
        <v>0</v>
      </c>
      <c r="S3771" t="b">
        <v>0</v>
      </c>
      <c r="T3771" t="s">
        <v>426</v>
      </c>
      <c r="U3771">
        <v>1</v>
      </c>
      <c r="V3771" s="32" t="s">
        <v>2126</v>
      </c>
      <c r="W3771" t="s">
        <v>2127</v>
      </c>
      <c r="X3771" t="s">
        <v>282</v>
      </c>
      <c r="Y3771" t="s">
        <v>311</v>
      </c>
      <c r="Z3771" t="s">
        <v>284</v>
      </c>
      <c r="AA3771" t="s">
        <v>299</v>
      </c>
      <c r="AB3771"/>
      <c r="AD3771" s="27" t="s">
        <v>2079</v>
      </c>
      <c r="AE3771" t="s">
        <v>326</v>
      </c>
      <c r="AF3771" t="s">
        <v>290</v>
      </c>
      <c r="AH3771" t="s">
        <v>2016</v>
      </c>
      <c r="AI3771" t="s">
        <v>2121</v>
      </c>
      <c r="AJ3771" t="s">
        <v>2122</v>
      </c>
      <c r="AK3771" t="s">
        <v>2082</v>
      </c>
      <c r="AL3771" s="12">
        <v>45884.877349537041</v>
      </c>
    </row>
    <row r="3772" spans="1:39" ht="15" customHeight="1" x14ac:dyDescent="0.3">
      <c r="A3772" s="38" t="s">
        <v>2138</v>
      </c>
      <c r="B3772" t="s">
        <v>2139</v>
      </c>
      <c r="C3772" t="s">
        <v>2073</v>
      </c>
      <c r="D3772" t="s">
        <v>282</v>
      </c>
      <c r="E3772" t="s">
        <v>339</v>
      </c>
      <c r="H3772" t="s">
        <v>313</v>
      </c>
      <c r="I3772" t="s">
        <v>2140</v>
      </c>
      <c r="J3772" t="s">
        <v>310</v>
      </c>
      <c r="K3772" t="s">
        <v>2075</v>
      </c>
      <c r="M3772" t="s">
        <v>290</v>
      </c>
      <c r="Q3772" t="s">
        <v>311</v>
      </c>
      <c r="R3772" t="b">
        <v>0</v>
      </c>
      <c r="S3772" t="b">
        <v>0</v>
      </c>
      <c r="T3772" t="s">
        <v>426</v>
      </c>
      <c r="U3772">
        <v>1</v>
      </c>
      <c r="V3772" s="32" t="s">
        <v>2126</v>
      </c>
      <c r="W3772" t="s">
        <v>2127</v>
      </c>
      <c r="X3772" t="s">
        <v>282</v>
      </c>
      <c r="Y3772" t="s">
        <v>311</v>
      </c>
      <c r="Z3772" t="s">
        <v>284</v>
      </c>
      <c r="AA3772" t="s">
        <v>299</v>
      </c>
      <c r="AB3772"/>
      <c r="AD3772" s="27" t="s">
        <v>2079</v>
      </c>
      <c r="AE3772" t="s">
        <v>326</v>
      </c>
      <c r="AF3772" t="s">
        <v>290</v>
      </c>
      <c r="AH3772" t="s">
        <v>2016</v>
      </c>
      <c r="AI3772" t="s">
        <v>2121</v>
      </c>
      <c r="AJ3772" t="s">
        <v>2122</v>
      </c>
      <c r="AK3772" t="s">
        <v>2082</v>
      </c>
      <c r="AL3772" s="12">
        <v>45884.877349537041</v>
      </c>
    </row>
    <row r="3773" spans="1:39" ht="15" customHeight="1" x14ac:dyDescent="0.3">
      <c r="A3773" s="38" t="s">
        <v>2083</v>
      </c>
      <c r="B3773" t="s">
        <v>2084</v>
      </c>
      <c r="C3773" t="s">
        <v>2073</v>
      </c>
      <c r="D3773" t="s">
        <v>282</v>
      </c>
      <c r="E3773" t="s">
        <v>339</v>
      </c>
      <c r="H3773" t="s">
        <v>313</v>
      </c>
      <c r="I3773" t="s">
        <v>2085</v>
      </c>
      <c r="J3773" t="s">
        <v>310</v>
      </c>
      <c r="K3773" t="s">
        <v>2075</v>
      </c>
      <c r="M3773" t="s">
        <v>290</v>
      </c>
      <c r="Q3773" t="s">
        <v>311</v>
      </c>
      <c r="R3773" t="b">
        <v>0</v>
      </c>
      <c r="S3773" t="b">
        <v>0</v>
      </c>
      <c r="T3773" t="s">
        <v>426</v>
      </c>
      <c r="U3773">
        <v>1</v>
      </c>
      <c r="V3773" s="32" t="s">
        <v>2086</v>
      </c>
      <c r="W3773" t="s">
        <v>2087</v>
      </c>
      <c r="X3773" t="s">
        <v>282</v>
      </c>
      <c r="Y3773" t="s">
        <v>311</v>
      </c>
      <c r="Z3773" t="s">
        <v>284</v>
      </c>
      <c r="AA3773" t="s">
        <v>339</v>
      </c>
      <c r="AB3773"/>
      <c r="AD3773" s="27" t="s">
        <v>2079</v>
      </c>
      <c r="AE3773" t="s">
        <v>326</v>
      </c>
      <c r="AF3773" t="s">
        <v>290</v>
      </c>
      <c r="AH3773" t="s">
        <v>2016</v>
      </c>
      <c r="AI3773" t="s">
        <v>2088</v>
      </c>
      <c r="AJ3773" t="s">
        <v>2089</v>
      </c>
      <c r="AK3773" t="s">
        <v>2082</v>
      </c>
      <c r="AL3773" s="12">
        <v>45848.290601851855</v>
      </c>
    </row>
    <row r="3774" spans="1:39" ht="15" customHeight="1" x14ac:dyDescent="0.3">
      <c r="A3774" s="38" t="s">
        <v>2141</v>
      </c>
      <c r="B3774" t="s">
        <v>2142</v>
      </c>
      <c r="C3774" t="s">
        <v>2073</v>
      </c>
      <c r="D3774" t="s">
        <v>282</v>
      </c>
      <c r="E3774" t="s">
        <v>339</v>
      </c>
      <c r="H3774" t="s">
        <v>313</v>
      </c>
      <c r="I3774" t="s">
        <v>2143</v>
      </c>
      <c r="J3774" t="s">
        <v>310</v>
      </c>
      <c r="K3774" t="s">
        <v>2075</v>
      </c>
      <c r="M3774" t="s">
        <v>290</v>
      </c>
      <c r="Q3774" t="s">
        <v>311</v>
      </c>
      <c r="R3774" t="b">
        <v>0</v>
      </c>
      <c r="S3774" t="b">
        <v>0</v>
      </c>
      <c r="T3774" t="s">
        <v>426</v>
      </c>
      <c r="U3774">
        <v>1</v>
      </c>
      <c r="V3774" s="32" t="s">
        <v>2144</v>
      </c>
      <c r="W3774" t="s">
        <v>2145</v>
      </c>
      <c r="X3774" t="s">
        <v>282</v>
      </c>
      <c r="Y3774" t="s">
        <v>311</v>
      </c>
      <c r="Z3774" t="s">
        <v>284</v>
      </c>
      <c r="AA3774" t="s">
        <v>339</v>
      </c>
      <c r="AB3774"/>
      <c r="AD3774" s="27" t="s">
        <v>2079</v>
      </c>
      <c r="AE3774" t="s">
        <v>326</v>
      </c>
      <c r="AF3774" t="s">
        <v>290</v>
      </c>
      <c r="AH3774" t="s">
        <v>2016</v>
      </c>
      <c r="AI3774" t="s">
        <v>2088</v>
      </c>
      <c r="AJ3774" t="s">
        <v>2089</v>
      </c>
      <c r="AK3774" t="s">
        <v>2082</v>
      </c>
      <c r="AL3774" s="12">
        <v>45848.298182870371</v>
      </c>
    </row>
    <row r="3775" spans="1:39" ht="15" customHeight="1" x14ac:dyDescent="0.3">
      <c r="A3775" s="38" t="s">
        <v>2133</v>
      </c>
      <c r="B3775" t="s">
        <v>2134</v>
      </c>
      <c r="C3775" t="s">
        <v>2073</v>
      </c>
      <c r="D3775" t="s">
        <v>282</v>
      </c>
      <c r="E3775" t="s">
        <v>283</v>
      </c>
      <c r="H3775" t="s">
        <v>25733</v>
      </c>
      <c r="I3775" t="s">
        <v>2135</v>
      </c>
      <c r="J3775" t="s">
        <v>284</v>
      </c>
      <c r="K3775" t="s">
        <v>2075</v>
      </c>
      <c r="M3775" t="s">
        <v>290</v>
      </c>
      <c r="N3775" t="s">
        <v>286</v>
      </c>
      <c r="O3775" t="s">
        <v>2076</v>
      </c>
      <c r="Q3775" t="s">
        <v>311</v>
      </c>
      <c r="R3775" t="b">
        <v>0</v>
      </c>
      <c r="S3775" t="b">
        <v>0</v>
      </c>
      <c r="T3775" t="s">
        <v>426</v>
      </c>
      <c r="U3775">
        <v>1</v>
      </c>
      <c r="V3775" s="30" t="s">
        <v>2136</v>
      </c>
      <c r="W3775" t="s">
        <v>2137</v>
      </c>
      <c r="X3775" t="s">
        <v>282</v>
      </c>
      <c r="Y3775" t="s">
        <v>311</v>
      </c>
      <c r="Z3775" t="s">
        <v>284</v>
      </c>
      <c r="AA3775" t="s">
        <v>283</v>
      </c>
      <c r="AB3775"/>
      <c r="AD3775" s="27" t="s">
        <v>2079</v>
      </c>
      <c r="AF3775" t="s">
        <v>290</v>
      </c>
      <c r="AH3775" t="s">
        <v>2012</v>
      </c>
      <c r="AI3775" t="s">
        <v>2121</v>
      </c>
      <c r="AJ3775" t="s">
        <v>2122</v>
      </c>
      <c r="AK3775" t="s">
        <v>2082</v>
      </c>
      <c r="AL3775" s="12">
        <v>45883.542592592596</v>
      </c>
    </row>
    <row r="3776" spans="1:39" ht="15" customHeight="1" x14ac:dyDescent="0.3">
      <c r="A3776" s="38" t="s">
        <v>2097</v>
      </c>
      <c r="B3776" t="s">
        <v>2098</v>
      </c>
      <c r="C3776" t="s">
        <v>2092</v>
      </c>
      <c r="D3776" t="s">
        <v>282</v>
      </c>
      <c r="E3776" t="s">
        <v>319</v>
      </c>
      <c r="G3776" t="s">
        <v>320</v>
      </c>
      <c r="H3776" t="s">
        <v>320</v>
      </c>
      <c r="I3776" t="s">
        <v>2099</v>
      </c>
      <c r="J3776" t="s">
        <v>284</v>
      </c>
      <c r="K3776" t="s">
        <v>2094</v>
      </c>
      <c r="M3776" t="s">
        <v>294</v>
      </c>
      <c r="N3776" t="s">
        <v>295</v>
      </c>
      <c r="O3776" t="s">
        <v>2076</v>
      </c>
      <c r="Q3776" t="s">
        <v>288</v>
      </c>
      <c r="R3776" t="b">
        <v>0</v>
      </c>
      <c r="S3776" t="b">
        <v>0</v>
      </c>
      <c r="T3776" t="s">
        <v>426</v>
      </c>
      <c r="U3776">
        <v>1</v>
      </c>
      <c r="V3776" s="32" t="s">
        <v>2095</v>
      </c>
      <c r="W3776" t="s">
        <v>2096</v>
      </c>
      <c r="X3776" t="s">
        <v>282</v>
      </c>
      <c r="Y3776" t="s">
        <v>288</v>
      </c>
      <c r="Z3776" t="s">
        <v>284</v>
      </c>
      <c r="AA3776" t="s">
        <v>319</v>
      </c>
      <c r="AB3776"/>
      <c r="AD3776" s="27" t="s">
        <v>2075</v>
      </c>
      <c r="AE3776" t="s">
        <v>26031</v>
      </c>
      <c r="AF3776" t="s">
        <v>294</v>
      </c>
      <c r="AH3776" t="s">
        <v>641</v>
      </c>
      <c r="AI3776" t="s">
        <v>26094</v>
      </c>
      <c r="AJ3776" t="s">
        <v>26095</v>
      </c>
      <c r="AK3776" t="s">
        <v>2082</v>
      </c>
      <c r="AL3776" s="12">
        <v>46122.264513888891</v>
      </c>
      <c r="AM3776" t="s">
        <v>309</v>
      </c>
    </row>
    <row r="3777" spans="1:39" ht="15" customHeight="1" x14ac:dyDescent="0.3">
      <c r="A3777" s="38" t="s">
        <v>2071</v>
      </c>
      <c r="B3777" t="s">
        <v>2072</v>
      </c>
      <c r="C3777" t="s">
        <v>2073</v>
      </c>
      <c r="D3777" t="s">
        <v>282</v>
      </c>
      <c r="E3777" t="s">
        <v>299</v>
      </c>
      <c r="H3777" t="s">
        <v>25889</v>
      </c>
      <c r="I3777" t="s">
        <v>2074</v>
      </c>
      <c r="J3777" t="s">
        <v>310</v>
      </c>
      <c r="K3777" t="s">
        <v>2075</v>
      </c>
      <c r="M3777" t="s">
        <v>294</v>
      </c>
      <c r="N3777" t="s">
        <v>295</v>
      </c>
      <c r="O3777" t="s">
        <v>2076</v>
      </c>
      <c r="Q3777" t="s">
        <v>311</v>
      </c>
      <c r="R3777" t="b">
        <v>0</v>
      </c>
      <c r="S3777" t="b">
        <v>0</v>
      </c>
      <c r="T3777" t="s">
        <v>426</v>
      </c>
      <c r="U3777">
        <v>1</v>
      </c>
      <c r="V3777" s="32" t="s">
        <v>2077</v>
      </c>
      <c r="W3777" t="s">
        <v>2078</v>
      </c>
      <c r="X3777" t="s">
        <v>282</v>
      </c>
      <c r="Y3777" t="s">
        <v>311</v>
      </c>
      <c r="Z3777" t="s">
        <v>284</v>
      </c>
      <c r="AA3777" t="s">
        <v>299</v>
      </c>
      <c r="AB3777"/>
      <c r="AD3777" s="27" t="s">
        <v>2079</v>
      </c>
      <c r="AE3777" t="s">
        <v>326</v>
      </c>
      <c r="AF3777" t="s">
        <v>290</v>
      </c>
      <c r="AH3777" t="s">
        <v>1946</v>
      </c>
      <c r="AI3777" t="s">
        <v>26587</v>
      </c>
      <c r="AJ3777" t="s">
        <v>26588</v>
      </c>
      <c r="AK3777" t="s">
        <v>2082</v>
      </c>
      <c r="AL3777" s="12">
        <v>46105.545810185184</v>
      </c>
    </row>
    <row r="3778" spans="1:39" ht="15" customHeight="1" x14ac:dyDescent="0.3">
      <c r="A3778" s="38" t="s">
        <v>2107</v>
      </c>
      <c r="B3778" t="s">
        <v>2072</v>
      </c>
      <c r="C3778" t="s">
        <v>2073</v>
      </c>
      <c r="D3778" t="s">
        <v>282</v>
      </c>
      <c r="E3778" t="s">
        <v>299</v>
      </c>
      <c r="H3778" t="s">
        <v>25889</v>
      </c>
      <c r="I3778" t="s">
        <v>2108</v>
      </c>
      <c r="J3778" t="s">
        <v>310</v>
      </c>
      <c r="K3778" t="s">
        <v>2075</v>
      </c>
      <c r="M3778" t="s">
        <v>294</v>
      </c>
      <c r="N3778" t="s">
        <v>295</v>
      </c>
      <c r="O3778" t="s">
        <v>2076</v>
      </c>
      <c r="Q3778" t="s">
        <v>311</v>
      </c>
      <c r="R3778" t="b">
        <v>0</v>
      </c>
      <c r="S3778" t="b">
        <v>0</v>
      </c>
      <c r="T3778" t="s">
        <v>426</v>
      </c>
      <c r="U3778">
        <v>1</v>
      </c>
      <c r="V3778" s="32" t="s">
        <v>2077</v>
      </c>
      <c r="W3778" t="s">
        <v>2078</v>
      </c>
      <c r="X3778" t="s">
        <v>282</v>
      </c>
      <c r="Y3778" t="s">
        <v>311</v>
      </c>
      <c r="Z3778" t="s">
        <v>284</v>
      </c>
      <c r="AA3778" t="s">
        <v>299</v>
      </c>
      <c r="AB3778"/>
      <c r="AD3778" s="27" t="s">
        <v>2079</v>
      </c>
      <c r="AE3778" t="s">
        <v>326</v>
      </c>
      <c r="AF3778" t="s">
        <v>290</v>
      </c>
      <c r="AH3778" t="s">
        <v>1946</v>
      </c>
      <c r="AI3778" t="s">
        <v>26587</v>
      </c>
      <c r="AJ3778" t="s">
        <v>26588</v>
      </c>
      <c r="AK3778" t="s">
        <v>2082</v>
      </c>
      <c r="AL3778" s="12">
        <v>46105.545810185184</v>
      </c>
    </row>
    <row r="3779" spans="1:39" ht="15" customHeight="1" x14ac:dyDescent="0.3">
      <c r="A3779" s="38" t="s">
        <v>2186</v>
      </c>
      <c r="B3779" t="s">
        <v>2072</v>
      </c>
      <c r="C3779" t="s">
        <v>2073</v>
      </c>
      <c r="D3779" t="s">
        <v>282</v>
      </c>
      <c r="E3779" t="s">
        <v>299</v>
      </c>
      <c r="H3779" t="s">
        <v>25889</v>
      </c>
      <c r="I3779" t="s">
        <v>2187</v>
      </c>
      <c r="J3779" t="s">
        <v>310</v>
      </c>
      <c r="K3779" t="s">
        <v>2075</v>
      </c>
      <c r="M3779" t="s">
        <v>294</v>
      </c>
      <c r="N3779" t="s">
        <v>295</v>
      </c>
      <c r="O3779" t="s">
        <v>2076</v>
      </c>
      <c r="Q3779" t="s">
        <v>311</v>
      </c>
      <c r="R3779" t="b">
        <v>0</v>
      </c>
      <c r="S3779" t="b">
        <v>0</v>
      </c>
      <c r="T3779" t="s">
        <v>426</v>
      </c>
      <c r="U3779">
        <v>1</v>
      </c>
      <c r="V3779" s="32" t="s">
        <v>2077</v>
      </c>
      <c r="W3779" t="s">
        <v>2078</v>
      </c>
      <c r="X3779" t="s">
        <v>282</v>
      </c>
      <c r="Y3779" t="s">
        <v>311</v>
      </c>
      <c r="Z3779" t="s">
        <v>284</v>
      </c>
      <c r="AA3779" t="s">
        <v>299</v>
      </c>
      <c r="AB3779"/>
      <c r="AD3779" s="27" t="s">
        <v>2079</v>
      </c>
      <c r="AE3779" t="s">
        <v>326</v>
      </c>
      <c r="AF3779" t="s">
        <v>290</v>
      </c>
      <c r="AH3779" t="s">
        <v>1946</v>
      </c>
      <c r="AI3779" t="s">
        <v>26587</v>
      </c>
      <c r="AJ3779" t="s">
        <v>26588</v>
      </c>
      <c r="AK3779" t="s">
        <v>2082</v>
      </c>
      <c r="AL3779" s="12">
        <v>46105.545810185184</v>
      </c>
    </row>
    <row r="3780" spans="1:39" ht="15" customHeight="1" x14ac:dyDescent="0.3">
      <c r="A3780" s="38" t="s">
        <v>2151</v>
      </c>
      <c r="B3780" t="s">
        <v>2072</v>
      </c>
      <c r="C3780" t="s">
        <v>2073</v>
      </c>
      <c r="D3780" t="s">
        <v>282</v>
      </c>
      <c r="E3780" t="s">
        <v>299</v>
      </c>
      <c r="H3780" t="s">
        <v>25889</v>
      </c>
      <c r="I3780" t="s">
        <v>2152</v>
      </c>
      <c r="J3780" t="s">
        <v>310</v>
      </c>
      <c r="K3780" t="s">
        <v>2075</v>
      </c>
      <c r="M3780" t="s">
        <v>294</v>
      </c>
      <c r="N3780" t="s">
        <v>295</v>
      </c>
      <c r="O3780" t="s">
        <v>2076</v>
      </c>
      <c r="Q3780" t="s">
        <v>311</v>
      </c>
      <c r="R3780" t="b">
        <v>0</v>
      </c>
      <c r="S3780" t="b">
        <v>0</v>
      </c>
      <c r="T3780" t="s">
        <v>426</v>
      </c>
      <c r="U3780">
        <v>1</v>
      </c>
      <c r="V3780" s="32" t="s">
        <v>2077</v>
      </c>
      <c r="W3780" t="s">
        <v>2078</v>
      </c>
      <c r="X3780" t="s">
        <v>282</v>
      </c>
      <c r="Y3780" t="s">
        <v>311</v>
      </c>
      <c r="Z3780" t="s">
        <v>284</v>
      </c>
      <c r="AA3780" t="s">
        <v>299</v>
      </c>
      <c r="AB3780"/>
      <c r="AD3780" s="27" t="s">
        <v>2079</v>
      </c>
      <c r="AE3780" t="s">
        <v>326</v>
      </c>
      <c r="AF3780" t="s">
        <v>290</v>
      </c>
      <c r="AH3780" t="s">
        <v>1946</v>
      </c>
      <c r="AI3780" t="s">
        <v>26587</v>
      </c>
      <c r="AJ3780" t="s">
        <v>26588</v>
      </c>
      <c r="AK3780" t="s">
        <v>2082</v>
      </c>
      <c r="AL3780" s="12">
        <v>46105.545810185184</v>
      </c>
    </row>
    <row r="3781" spans="1:39" ht="15" customHeight="1" x14ac:dyDescent="0.3">
      <c r="A3781" s="38" t="s">
        <v>2323</v>
      </c>
      <c r="B3781" t="s">
        <v>2324</v>
      </c>
      <c r="C3781" t="s">
        <v>2092</v>
      </c>
      <c r="D3781" t="s">
        <v>282</v>
      </c>
      <c r="E3781" t="s">
        <v>319</v>
      </c>
      <c r="G3781" t="s">
        <v>320</v>
      </c>
      <c r="H3781" t="s">
        <v>320</v>
      </c>
      <c r="I3781" t="s">
        <v>2325</v>
      </c>
      <c r="J3781" t="s">
        <v>284</v>
      </c>
      <c r="K3781" t="s">
        <v>2094</v>
      </c>
      <c r="M3781" t="s">
        <v>294</v>
      </c>
      <c r="N3781" t="s">
        <v>295</v>
      </c>
      <c r="O3781" t="s">
        <v>2076</v>
      </c>
      <c r="Q3781" t="s">
        <v>288</v>
      </c>
      <c r="R3781" t="b">
        <v>0</v>
      </c>
      <c r="S3781" t="b">
        <v>0</v>
      </c>
      <c r="T3781" t="s">
        <v>426</v>
      </c>
      <c r="U3781">
        <v>1</v>
      </c>
      <c r="V3781" s="30" t="s">
        <v>2321</v>
      </c>
      <c r="W3781" t="s">
        <v>2322</v>
      </c>
      <c r="X3781" t="s">
        <v>282</v>
      </c>
      <c r="Y3781" t="s">
        <v>288</v>
      </c>
      <c r="Z3781" t="s">
        <v>284</v>
      </c>
      <c r="AA3781" t="s">
        <v>319</v>
      </c>
      <c r="AB3781"/>
      <c r="AD3781" s="27" t="s">
        <v>2075</v>
      </c>
      <c r="AE3781" t="s">
        <v>26031</v>
      </c>
      <c r="AF3781" t="s">
        <v>294</v>
      </c>
      <c r="AH3781" t="s">
        <v>641</v>
      </c>
      <c r="AI3781" t="s">
        <v>26094</v>
      </c>
      <c r="AJ3781" t="s">
        <v>26095</v>
      </c>
      <c r="AK3781" t="s">
        <v>2082</v>
      </c>
      <c r="AL3781" s="12">
        <v>46122.263564814813</v>
      </c>
      <c r="AM3781" t="s">
        <v>309</v>
      </c>
    </row>
    <row r="3782" spans="1:39" ht="15" customHeight="1" x14ac:dyDescent="0.3">
      <c r="A3782" s="38" t="s">
        <v>2316</v>
      </c>
      <c r="B3782" t="s">
        <v>2317</v>
      </c>
      <c r="C3782" t="s">
        <v>2092</v>
      </c>
      <c r="D3782" t="s">
        <v>282</v>
      </c>
      <c r="E3782" t="s">
        <v>319</v>
      </c>
      <c r="G3782" t="s">
        <v>320</v>
      </c>
      <c r="H3782" t="s">
        <v>320</v>
      </c>
      <c r="I3782" t="s">
        <v>2318</v>
      </c>
      <c r="J3782" t="s">
        <v>284</v>
      </c>
      <c r="K3782" t="s">
        <v>2094</v>
      </c>
      <c r="M3782" t="s">
        <v>294</v>
      </c>
      <c r="N3782" t="s">
        <v>295</v>
      </c>
      <c r="O3782" t="s">
        <v>2076</v>
      </c>
      <c r="Q3782" t="s">
        <v>288</v>
      </c>
      <c r="R3782" t="b">
        <v>0</v>
      </c>
      <c r="S3782" t="b">
        <v>0</v>
      </c>
      <c r="T3782" t="s">
        <v>426</v>
      </c>
      <c r="U3782">
        <v>1</v>
      </c>
      <c r="V3782" s="32" t="s">
        <v>2319</v>
      </c>
      <c r="W3782" t="s">
        <v>2320</v>
      </c>
      <c r="X3782" t="s">
        <v>282</v>
      </c>
      <c r="Y3782" t="s">
        <v>288</v>
      </c>
      <c r="Z3782" t="s">
        <v>284</v>
      </c>
      <c r="AA3782" t="s">
        <v>319</v>
      </c>
      <c r="AB3782"/>
      <c r="AD3782" s="27" t="s">
        <v>2075</v>
      </c>
      <c r="AE3782" t="s">
        <v>26031</v>
      </c>
      <c r="AF3782" t="s">
        <v>294</v>
      </c>
      <c r="AH3782" t="s">
        <v>641</v>
      </c>
      <c r="AI3782" t="s">
        <v>26094</v>
      </c>
      <c r="AJ3782" t="s">
        <v>26095</v>
      </c>
      <c r="AK3782" t="s">
        <v>2082</v>
      </c>
      <c r="AL3782" s="12">
        <v>46122.263078703705</v>
      </c>
      <c r="AM3782" t="s">
        <v>309</v>
      </c>
    </row>
    <row r="3783" spans="1:39" ht="15" customHeight="1" x14ac:dyDescent="0.3">
      <c r="A3783" s="38" t="s">
        <v>2316</v>
      </c>
      <c r="B3783" t="s">
        <v>2317</v>
      </c>
      <c r="C3783" t="s">
        <v>2092</v>
      </c>
      <c r="D3783" t="s">
        <v>282</v>
      </c>
      <c r="E3783" t="s">
        <v>319</v>
      </c>
      <c r="G3783" t="s">
        <v>320</v>
      </c>
      <c r="H3783" t="s">
        <v>320</v>
      </c>
      <c r="I3783" t="s">
        <v>2318</v>
      </c>
      <c r="J3783" t="s">
        <v>284</v>
      </c>
      <c r="K3783" t="s">
        <v>2094</v>
      </c>
      <c r="M3783" t="s">
        <v>294</v>
      </c>
      <c r="N3783" t="s">
        <v>295</v>
      </c>
      <c r="O3783" t="s">
        <v>2076</v>
      </c>
      <c r="Q3783" t="s">
        <v>288</v>
      </c>
      <c r="R3783" t="b">
        <v>0</v>
      </c>
      <c r="S3783" t="b">
        <v>0</v>
      </c>
      <c r="T3783" t="s">
        <v>426</v>
      </c>
      <c r="U3783">
        <v>1</v>
      </c>
      <c r="V3783" s="32" t="s">
        <v>2321</v>
      </c>
      <c r="W3783" t="s">
        <v>2322</v>
      </c>
      <c r="X3783" t="s">
        <v>282</v>
      </c>
      <c r="Y3783" t="s">
        <v>288</v>
      </c>
      <c r="Z3783" t="s">
        <v>284</v>
      </c>
      <c r="AA3783" t="s">
        <v>319</v>
      </c>
      <c r="AB3783"/>
      <c r="AD3783" s="27" t="s">
        <v>2075</v>
      </c>
      <c r="AE3783" t="s">
        <v>26031</v>
      </c>
      <c r="AF3783" t="s">
        <v>294</v>
      </c>
      <c r="AH3783" t="s">
        <v>641</v>
      </c>
      <c r="AI3783" t="s">
        <v>26094</v>
      </c>
      <c r="AJ3783" t="s">
        <v>26095</v>
      </c>
      <c r="AK3783" t="s">
        <v>2082</v>
      </c>
      <c r="AL3783" s="12">
        <v>46122.263564814813</v>
      </c>
      <c r="AM3783" t="s">
        <v>309</v>
      </c>
    </row>
    <row r="3784" spans="1:39" ht="15" customHeight="1" x14ac:dyDescent="0.3">
      <c r="A3784" s="38" t="s">
        <v>2316</v>
      </c>
      <c r="B3784" t="s">
        <v>2317</v>
      </c>
      <c r="C3784" t="s">
        <v>2092</v>
      </c>
      <c r="D3784" t="s">
        <v>282</v>
      </c>
      <c r="E3784" t="s">
        <v>319</v>
      </c>
      <c r="G3784" t="s">
        <v>320</v>
      </c>
      <c r="H3784" t="s">
        <v>320</v>
      </c>
      <c r="I3784" t="s">
        <v>2318</v>
      </c>
      <c r="J3784" t="s">
        <v>284</v>
      </c>
      <c r="K3784" t="s">
        <v>2094</v>
      </c>
      <c r="M3784" t="s">
        <v>294</v>
      </c>
      <c r="N3784" t="s">
        <v>295</v>
      </c>
      <c r="O3784" t="s">
        <v>2076</v>
      </c>
      <c r="Q3784" t="s">
        <v>288</v>
      </c>
      <c r="R3784" t="b">
        <v>0</v>
      </c>
      <c r="S3784" t="b">
        <v>0</v>
      </c>
      <c r="T3784" t="s">
        <v>426</v>
      </c>
      <c r="U3784">
        <v>1</v>
      </c>
      <c r="V3784" s="32" t="s">
        <v>2262</v>
      </c>
      <c r="W3784" t="s">
        <v>2263</v>
      </c>
      <c r="X3784" t="s">
        <v>282</v>
      </c>
      <c r="Y3784" t="s">
        <v>288</v>
      </c>
      <c r="Z3784" t="s">
        <v>284</v>
      </c>
      <c r="AA3784" t="s">
        <v>319</v>
      </c>
      <c r="AB3784"/>
      <c r="AD3784" s="27" t="s">
        <v>2075</v>
      </c>
      <c r="AE3784" t="s">
        <v>26031</v>
      </c>
      <c r="AF3784" t="s">
        <v>294</v>
      </c>
      <c r="AH3784" t="s">
        <v>641</v>
      </c>
      <c r="AI3784" t="s">
        <v>26094</v>
      </c>
      <c r="AJ3784" t="s">
        <v>26095</v>
      </c>
      <c r="AK3784" t="s">
        <v>2082</v>
      </c>
      <c r="AL3784" s="12">
        <v>46122.263761574075</v>
      </c>
      <c r="AM3784" t="s">
        <v>309</v>
      </c>
    </row>
    <row r="3785" spans="1:39" ht="15" customHeight="1" x14ac:dyDescent="0.3">
      <c r="A3785" s="38" t="s">
        <v>2264</v>
      </c>
      <c r="B3785" t="s">
        <v>2134</v>
      </c>
      <c r="C3785" t="s">
        <v>2073</v>
      </c>
      <c r="D3785" t="s">
        <v>282</v>
      </c>
      <c r="E3785" t="s">
        <v>328</v>
      </c>
      <c r="H3785" t="s">
        <v>293</v>
      </c>
      <c r="I3785" t="s">
        <v>2265</v>
      </c>
      <c r="J3785" t="s">
        <v>310</v>
      </c>
      <c r="K3785" t="s">
        <v>2075</v>
      </c>
      <c r="M3785" t="s">
        <v>290</v>
      </c>
      <c r="Q3785" t="s">
        <v>311</v>
      </c>
      <c r="R3785" t="b">
        <v>0</v>
      </c>
      <c r="S3785" t="b">
        <v>0</v>
      </c>
      <c r="T3785" t="s">
        <v>426</v>
      </c>
      <c r="U3785">
        <v>1</v>
      </c>
      <c r="V3785" s="32" t="s">
        <v>2266</v>
      </c>
      <c r="W3785" t="s">
        <v>2267</v>
      </c>
      <c r="X3785" t="s">
        <v>282</v>
      </c>
      <c r="Y3785" t="s">
        <v>311</v>
      </c>
      <c r="Z3785" t="s">
        <v>284</v>
      </c>
      <c r="AA3785" t="s">
        <v>302</v>
      </c>
      <c r="AB3785"/>
      <c r="AD3785" s="27" t="s">
        <v>2079</v>
      </c>
      <c r="AF3785" t="s">
        <v>290</v>
      </c>
      <c r="AH3785" t="s">
        <v>2012</v>
      </c>
      <c r="AI3785" t="s">
        <v>2121</v>
      </c>
      <c r="AJ3785" t="s">
        <v>2122</v>
      </c>
      <c r="AK3785" t="s">
        <v>2082</v>
      </c>
      <c r="AL3785" s="12">
        <v>45891.121423611112</v>
      </c>
    </row>
    <row r="3786" spans="1:39" ht="15" customHeight="1" x14ac:dyDescent="0.3">
      <c r="A3786" s="38" t="s">
        <v>2090</v>
      </c>
      <c r="B3786" t="s">
        <v>2091</v>
      </c>
      <c r="C3786" t="s">
        <v>2092</v>
      </c>
      <c r="D3786" t="s">
        <v>282</v>
      </c>
      <c r="E3786" t="s">
        <v>319</v>
      </c>
      <c r="G3786" t="s">
        <v>320</v>
      </c>
      <c r="H3786" t="s">
        <v>320</v>
      </c>
      <c r="I3786" t="s">
        <v>2093</v>
      </c>
      <c r="J3786" t="s">
        <v>284</v>
      </c>
      <c r="K3786" t="s">
        <v>2094</v>
      </c>
      <c r="M3786" t="s">
        <v>294</v>
      </c>
      <c r="N3786" t="s">
        <v>295</v>
      </c>
      <c r="O3786" t="s">
        <v>2076</v>
      </c>
      <c r="Q3786" t="s">
        <v>288</v>
      </c>
      <c r="R3786" t="b">
        <v>0</v>
      </c>
      <c r="S3786" t="b">
        <v>0</v>
      </c>
      <c r="T3786" t="s">
        <v>426</v>
      </c>
      <c r="U3786">
        <v>1</v>
      </c>
      <c r="V3786" s="30" t="s">
        <v>2095</v>
      </c>
      <c r="W3786" t="s">
        <v>2096</v>
      </c>
      <c r="X3786" t="s">
        <v>282</v>
      </c>
      <c r="Y3786" t="s">
        <v>288</v>
      </c>
      <c r="Z3786" t="s">
        <v>284</v>
      </c>
      <c r="AA3786" t="s">
        <v>319</v>
      </c>
      <c r="AB3786"/>
      <c r="AD3786" s="27" t="s">
        <v>2075</v>
      </c>
      <c r="AE3786" t="s">
        <v>26031</v>
      </c>
      <c r="AF3786" t="s">
        <v>294</v>
      </c>
      <c r="AH3786" t="s">
        <v>641</v>
      </c>
      <c r="AI3786" t="s">
        <v>26094</v>
      </c>
      <c r="AJ3786" t="s">
        <v>26095</v>
      </c>
      <c r="AK3786" t="s">
        <v>2082</v>
      </c>
      <c r="AL3786" s="12">
        <v>46122.264513888891</v>
      </c>
      <c r="AM3786" t="s">
        <v>309</v>
      </c>
    </row>
    <row r="3787" spans="1:39" ht="15" customHeight="1" x14ac:dyDescent="0.3">
      <c r="A3787" s="38" t="s">
        <v>2100</v>
      </c>
      <c r="B3787" t="s">
        <v>2101</v>
      </c>
      <c r="C3787" t="s">
        <v>2073</v>
      </c>
      <c r="D3787" t="s">
        <v>282</v>
      </c>
      <c r="E3787" t="s">
        <v>302</v>
      </c>
      <c r="H3787" t="s">
        <v>390</v>
      </c>
      <c r="I3787" t="s">
        <v>2102</v>
      </c>
      <c r="J3787" t="s">
        <v>310</v>
      </c>
      <c r="K3787" t="s">
        <v>2075</v>
      </c>
      <c r="M3787" t="s">
        <v>294</v>
      </c>
      <c r="N3787" t="s">
        <v>295</v>
      </c>
      <c r="O3787" t="s">
        <v>2076</v>
      </c>
      <c r="Q3787" t="s">
        <v>311</v>
      </c>
      <c r="R3787" t="b">
        <v>0</v>
      </c>
      <c r="S3787" t="b">
        <v>0</v>
      </c>
      <c r="T3787" t="s">
        <v>426</v>
      </c>
      <c r="U3787">
        <v>1</v>
      </c>
      <c r="V3787" s="32" t="s">
        <v>2103</v>
      </c>
      <c r="W3787" t="s">
        <v>2104</v>
      </c>
      <c r="X3787" t="s">
        <v>282</v>
      </c>
      <c r="Y3787" t="s">
        <v>311</v>
      </c>
      <c r="Z3787" t="s">
        <v>310</v>
      </c>
      <c r="AA3787" t="s">
        <v>302</v>
      </c>
      <c r="AB3787"/>
      <c r="AD3787" s="27" t="s">
        <v>2079</v>
      </c>
      <c r="AF3787" t="s">
        <v>294</v>
      </c>
      <c r="AH3787" t="s">
        <v>2013</v>
      </c>
      <c r="AI3787" t="s">
        <v>2080</v>
      </c>
      <c r="AJ3787" t="s">
        <v>2081</v>
      </c>
      <c r="AK3787" t="s">
        <v>2082</v>
      </c>
      <c r="AL3787" s="12">
        <v>45831.242592592593</v>
      </c>
    </row>
    <row r="3788" spans="1:39" ht="15" customHeight="1" x14ac:dyDescent="0.3">
      <c r="A3788" s="38" t="s">
        <v>2146</v>
      </c>
      <c r="B3788" t="s">
        <v>2072</v>
      </c>
      <c r="C3788" t="s">
        <v>2073</v>
      </c>
      <c r="D3788" t="s">
        <v>282</v>
      </c>
      <c r="E3788" t="s">
        <v>299</v>
      </c>
      <c r="H3788" t="s">
        <v>25889</v>
      </c>
      <c r="I3788" t="s">
        <v>2147</v>
      </c>
      <c r="J3788" t="s">
        <v>310</v>
      </c>
      <c r="K3788" t="s">
        <v>2075</v>
      </c>
      <c r="M3788" t="s">
        <v>294</v>
      </c>
      <c r="N3788" t="s">
        <v>295</v>
      </c>
      <c r="O3788" t="s">
        <v>2076</v>
      </c>
      <c r="Q3788" t="s">
        <v>311</v>
      </c>
      <c r="R3788" t="b">
        <v>0</v>
      </c>
      <c r="S3788" t="b">
        <v>0</v>
      </c>
      <c r="T3788" t="s">
        <v>426</v>
      </c>
      <c r="U3788">
        <v>1</v>
      </c>
      <c r="V3788" s="32" t="s">
        <v>2077</v>
      </c>
      <c r="W3788" t="s">
        <v>2078</v>
      </c>
      <c r="X3788" t="s">
        <v>282</v>
      </c>
      <c r="Y3788" t="s">
        <v>311</v>
      </c>
      <c r="Z3788" t="s">
        <v>284</v>
      </c>
      <c r="AA3788" t="s">
        <v>299</v>
      </c>
      <c r="AB3788"/>
      <c r="AD3788" s="27" t="s">
        <v>2079</v>
      </c>
      <c r="AE3788" t="s">
        <v>326</v>
      </c>
      <c r="AF3788" t="s">
        <v>290</v>
      </c>
      <c r="AH3788" t="s">
        <v>1946</v>
      </c>
      <c r="AI3788" t="s">
        <v>26587</v>
      </c>
      <c r="AJ3788" t="s">
        <v>26588</v>
      </c>
      <c r="AK3788" t="s">
        <v>2082</v>
      </c>
      <c r="AL3788" s="12">
        <v>46105.545810185184</v>
      </c>
    </row>
    <row r="3789" spans="1:39" ht="15" customHeight="1" x14ac:dyDescent="0.3">
      <c r="A3789" s="38" t="s">
        <v>2105</v>
      </c>
      <c r="B3789" t="s">
        <v>2072</v>
      </c>
      <c r="C3789" t="s">
        <v>2073</v>
      </c>
      <c r="D3789" t="s">
        <v>282</v>
      </c>
      <c r="E3789" t="s">
        <v>299</v>
      </c>
      <c r="H3789" t="s">
        <v>25889</v>
      </c>
      <c r="I3789" t="s">
        <v>2106</v>
      </c>
      <c r="J3789" t="s">
        <v>310</v>
      </c>
      <c r="K3789" t="s">
        <v>2075</v>
      </c>
      <c r="M3789" t="s">
        <v>294</v>
      </c>
      <c r="N3789" t="s">
        <v>295</v>
      </c>
      <c r="O3789" t="s">
        <v>2076</v>
      </c>
      <c r="Q3789" t="s">
        <v>311</v>
      </c>
      <c r="R3789" t="b">
        <v>0</v>
      </c>
      <c r="S3789" t="b">
        <v>0</v>
      </c>
      <c r="T3789" t="s">
        <v>426</v>
      </c>
      <c r="U3789">
        <v>1</v>
      </c>
      <c r="V3789" s="32" t="s">
        <v>2077</v>
      </c>
      <c r="W3789" t="s">
        <v>2078</v>
      </c>
      <c r="X3789" t="s">
        <v>282</v>
      </c>
      <c r="Y3789" t="s">
        <v>311</v>
      </c>
      <c r="Z3789" t="s">
        <v>284</v>
      </c>
      <c r="AA3789" t="s">
        <v>299</v>
      </c>
      <c r="AB3789"/>
      <c r="AD3789" s="27" t="s">
        <v>2079</v>
      </c>
      <c r="AE3789" t="s">
        <v>326</v>
      </c>
      <c r="AF3789" t="s">
        <v>290</v>
      </c>
      <c r="AH3789" t="s">
        <v>1946</v>
      </c>
      <c r="AI3789" t="s">
        <v>26587</v>
      </c>
      <c r="AJ3789" t="s">
        <v>26588</v>
      </c>
      <c r="AK3789" t="s">
        <v>2082</v>
      </c>
      <c r="AL3789" s="12">
        <v>46105.545810185184</v>
      </c>
    </row>
    <row r="3790" spans="1:39" ht="15" customHeight="1" x14ac:dyDescent="0.3">
      <c r="A3790" s="38" t="s">
        <v>2259</v>
      </c>
      <c r="B3790" t="s">
        <v>2260</v>
      </c>
      <c r="C3790" t="s">
        <v>2092</v>
      </c>
      <c r="D3790" t="s">
        <v>282</v>
      </c>
      <c r="E3790" t="s">
        <v>319</v>
      </c>
      <c r="G3790" t="s">
        <v>320</v>
      </c>
      <c r="H3790" t="s">
        <v>320</v>
      </c>
      <c r="I3790" t="s">
        <v>2261</v>
      </c>
      <c r="J3790" t="s">
        <v>284</v>
      </c>
      <c r="K3790" t="s">
        <v>2094</v>
      </c>
      <c r="M3790" t="s">
        <v>294</v>
      </c>
      <c r="N3790" t="s">
        <v>295</v>
      </c>
      <c r="O3790" t="s">
        <v>2076</v>
      </c>
      <c r="Q3790" t="s">
        <v>288</v>
      </c>
      <c r="R3790" t="b">
        <v>0</v>
      </c>
      <c r="S3790" t="b">
        <v>0</v>
      </c>
      <c r="T3790" t="s">
        <v>426</v>
      </c>
      <c r="U3790">
        <v>1</v>
      </c>
      <c r="V3790" s="32" t="s">
        <v>2095</v>
      </c>
      <c r="W3790" t="s">
        <v>2096</v>
      </c>
      <c r="X3790" t="s">
        <v>282</v>
      </c>
      <c r="Y3790" t="s">
        <v>288</v>
      </c>
      <c r="Z3790" t="s">
        <v>284</v>
      </c>
      <c r="AA3790" t="s">
        <v>319</v>
      </c>
      <c r="AB3790"/>
      <c r="AD3790" s="27" t="s">
        <v>2075</v>
      </c>
      <c r="AE3790" t="s">
        <v>26031</v>
      </c>
      <c r="AF3790" t="s">
        <v>294</v>
      </c>
      <c r="AH3790" t="s">
        <v>641</v>
      </c>
      <c r="AI3790" t="s">
        <v>26094</v>
      </c>
      <c r="AJ3790" t="s">
        <v>26095</v>
      </c>
      <c r="AK3790" t="s">
        <v>2082</v>
      </c>
      <c r="AL3790" s="12">
        <v>46122.264513888891</v>
      </c>
      <c r="AM3790" t="s">
        <v>309</v>
      </c>
    </row>
    <row r="3791" spans="1:39" ht="15" customHeight="1" x14ac:dyDescent="0.3">
      <c r="A3791" s="38" t="s">
        <v>2259</v>
      </c>
      <c r="B3791" t="s">
        <v>2260</v>
      </c>
      <c r="C3791" t="s">
        <v>2092</v>
      </c>
      <c r="D3791" t="s">
        <v>282</v>
      </c>
      <c r="E3791" t="s">
        <v>319</v>
      </c>
      <c r="G3791" t="s">
        <v>320</v>
      </c>
      <c r="H3791" t="s">
        <v>320</v>
      </c>
      <c r="I3791" t="s">
        <v>2261</v>
      </c>
      <c r="J3791" t="s">
        <v>284</v>
      </c>
      <c r="K3791" t="s">
        <v>2094</v>
      </c>
      <c r="M3791" t="s">
        <v>294</v>
      </c>
      <c r="N3791" t="s">
        <v>295</v>
      </c>
      <c r="O3791" t="s">
        <v>2076</v>
      </c>
      <c r="Q3791" t="s">
        <v>288</v>
      </c>
      <c r="R3791" t="b">
        <v>0</v>
      </c>
      <c r="S3791" t="b">
        <v>0</v>
      </c>
      <c r="T3791" t="s">
        <v>426</v>
      </c>
      <c r="U3791">
        <v>1</v>
      </c>
      <c r="V3791" s="32" t="s">
        <v>2262</v>
      </c>
      <c r="W3791" t="s">
        <v>2263</v>
      </c>
      <c r="X3791" t="s">
        <v>282</v>
      </c>
      <c r="Y3791" t="s">
        <v>288</v>
      </c>
      <c r="Z3791" t="s">
        <v>284</v>
      </c>
      <c r="AA3791" t="s">
        <v>319</v>
      </c>
      <c r="AB3791"/>
      <c r="AD3791" s="27" t="s">
        <v>2075</v>
      </c>
      <c r="AE3791" t="s">
        <v>26031</v>
      </c>
      <c r="AF3791" t="s">
        <v>294</v>
      </c>
      <c r="AH3791" t="s">
        <v>641</v>
      </c>
      <c r="AI3791" t="s">
        <v>26094</v>
      </c>
      <c r="AJ3791" t="s">
        <v>26095</v>
      </c>
      <c r="AK3791" t="s">
        <v>2082</v>
      </c>
      <c r="AL3791" s="12">
        <v>46122.263761574075</v>
      </c>
      <c r="AM3791" t="s">
        <v>309</v>
      </c>
    </row>
    <row r="3792" spans="1:39" ht="15" customHeight="1" x14ac:dyDescent="0.3">
      <c r="A3792" s="38" t="s">
        <v>2199</v>
      </c>
      <c r="B3792" t="s">
        <v>2200</v>
      </c>
      <c r="C3792" t="s">
        <v>2092</v>
      </c>
      <c r="D3792" t="s">
        <v>282</v>
      </c>
      <c r="E3792" t="s">
        <v>328</v>
      </c>
      <c r="G3792" t="s">
        <v>320</v>
      </c>
      <c r="H3792" t="s">
        <v>320</v>
      </c>
      <c r="I3792" t="s">
        <v>2201</v>
      </c>
      <c r="J3792" t="s">
        <v>284</v>
      </c>
      <c r="K3792" t="s">
        <v>2094</v>
      </c>
      <c r="M3792" t="s">
        <v>294</v>
      </c>
      <c r="N3792" t="s">
        <v>295</v>
      </c>
      <c r="O3792" t="s">
        <v>2076</v>
      </c>
      <c r="Q3792" t="s">
        <v>301</v>
      </c>
      <c r="R3792" t="b">
        <v>0</v>
      </c>
      <c r="S3792" t="b">
        <v>0</v>
      </c>
      <c r="T3792" t="s">
        <v>426</v>
      </c>
      <c r="U3792">
        <v>1</v>
      </c>
      <c r="V3792" s="32" t="s">
        <v>2202</v>
      </c>
      <c r="W3792" t="s">
        <v>2203</v>
      </c>
      <c r="X3792" t="s">
        <v>282</v>
      </c>
      <c r="Y3792" t="s">
        <v>301</v>
      </c>
      <c r="Z3792" t="s">
        <v>284</v>
      </c>
      <c r="AA3792" t="s">
        <v>328</v>
      </c>
      <c r="AB3792"/>
      <c r="AD3792" s="27" t="s">
        <v>2075</v>
      </c>
      <c r="AE3792" t="s">
        <v>289</v>
      </c>
      <c r="AF3792" t="s">
        <v>294</v>
      </c>
      <c r="AH3792" t="s">
        <v>625</v>
      </c>
      <c r="AI3792" t="s">
        <v>26082</v>
      </c>
      <c r="AJ3792" t="s">
        <v>26086</v>
      </c>
      <c r="AK3792" t="s">
        <v>2082</v>
      </c>
      <c r="AL3792" s="12">
        <v>46099.206458333334</v>
      </c>
      <c r="AM3792" t="s">
        <v>291</v>
      </c>
    </row>
    <row r="3793" spans="1:39" ht="15" customHeight="1" x14ac:dyDescent="0.3">
      <c r="A3793" s="38" t="s">
        <v>2109</v>
      </c>
      <c r="B3793" t="s">
        <v>2110</v>
      </c>
      <c r="C3793" t="s">
        <v>2073</v>
      </c>
      <c r="D3793" t="s">
        <v>282</v>
      </c>
      <c r="E3793" t="s">
        <v>319</v>
      </c>
      <c r="H3793" t="s">
        <v>293</v>
      </c>
      <c r="I3793" t="s">
        <v>2111</v>
      </c>
      <c r="J3793" t="s">
        <v>310</v>
      </c>
      <c r="K3793" t="s">
        <v>2094</v>
      </c>
      <c r="M3793" t="s">
        <v>290</v>
      </c>
      <c r="O3793" t="s">
        <v>2076</v>
      </c>
      <c r="Q3793" t="s">
        <v>311</v>
      </c>
      <c r="R3793" t="b">
        <v>0</v>
      </c>
      <c r="S3793" t="b">
        <v>0</v>
      </c>
      <c r="T3793" t="s">
        <v>426</v>
      </c>
      <c r="U3793">
        <v>1</v>
      </c>
      <c r="V3793" s="32" t="s">
        <v>2112</v>
      </c>
      <c r="W3793" t="s">
        <v>2113</v>
      </c>
      <c r="X3793" t="s">
        <v>282</v>
      </c>
      <c r="Y3793" t="s">
        <v>311</v>
      </c>
      <c r="Z3793" t="s">
        <v>310</v>
      </c>
      <c r="AA3793" t="s">
        <v>319</v>
      </c>
      <c r="AB3793"/>
      <c r="AD3793" s="27" t="s">
        <v>2094</v>
      </c>
      <c r="AF3793" t="s">
        <v>290</v>
      </c>
      <c r="AH3793" t="s">
        <v>1946</v>
      </c>
      <c r="AI3793" t="s">
        <v>2114</v>
      </c>
      <c r="AJ3793" t="s">
        <v>2115</v>
      </c>
      <c r="AK3793" t="s">
        <v>2082</v>
      </c>
      <c r="AL3793" s="12">
        <v>45773.744756944441</v>
      </c>
    </row>
    <row r="3794" spans="1:39" ht="15" customHeight="1" x14ac:dyDescent="0.3">
      <c r="A3794" s="38" t="s">
        <v>2153</v>
      </c>
      <c r="B3794" t="s">
        <v>2154</v>
      </c>
      <c r="C3794" t="s">
        <v>2073</v>
      </c>
      <c r="D3794" t="s">
        <v>282</v>
      </c>
      <c r="E3794" t="s">
        <v>319</v>
      </c>
      <c r="H3794" t="s">
        <v>293</v>
      </c>
      <c r="I3794" t="s">
        <v>2155</v>
      </c>
      <c r="J3794" t="s">
        <v>310</v>
      </c>
      <c r="K3794" t="s">
        <v>2094</v>
      </c>
      <c r="M3794" t="s">
        <v>294</v>
      </c>
      <c r="N3794" t="s">
        <v>295</v>
      </c>
      <c r="O3794" t="s">
        <v>2076</v>
      </c>
      <c r="Q3794" t="s">
        <v>311</v>
      </c>
      <c r="R3794" t="b">
        <v>0</v>
      </c>
      <c r="S3794" t="b">
        <v>0</v>
      </c>
      <c r="T3794" t="s">
        <v>426</v>
      </c>
      <c r="U3794">
        <v>1</v>
      </c>
      <c r="V3794" s="32" t="s">
        <v>2156</v>
      </c>
      <c r="W3794" t="s">
        <v>2157</v>
      </c>
      <c r="X3794" t="s">
        <v>282</v>
      </c>
      <c r="Y3794" t="s">
        <v>311</v>
      </c>
      <c r="Z3794" t="s">
        <v>310</v>
      </c>
      <c r="AA3794" t="s">
        <v>319</v>
      </c>
      <c r="AB3794"/>
      <c r="AD3794" s="27" t="s">
        <v>2075</v>
      </c>
      <c r="AF3794" t="s">
        <v>338</v>
      </c>
      <c r="AH3794" t="s">
        <v>1946</v>
      </c>
      <c r="AI3794" t="s">
        <v>2114</v>
      </c>
      <c r="AJ3794" t="s">
        <v>2115</v>
      </c>
      <c r="AK3794" t="s">
        <v>2082</v>
      </c>
      <c r="AL3794" s="12">
        <v>45774.171226851853</v>
      </c>
    </row>
    <row r="3795" spans="1:39" ht="15" customHeight="1" x14ac:dyDescent="0.3">
      <c r="A3795" s="38" t="s">
        <v>2188</v>
      </c>
      <c r="B3795" t="s">
        <v>2189</v>
      </c>
      <c r="C3795" t="s">
        <v>2073</v>
      </c>
      <c r="D3795" t="s">
        <v>282</v>
      </c>
      <c r="E3795" t="s">
        <v>319</v>
      </c>
      <c r="H3795" t="s">
        <v>293</v>
      </c>
      <c r="I3795" t="s">
        <v>2190</v>
      </c>
      <c r="J3795" t="s">
        <v>310</v>
      </c>
      <c r="K3795" t="s">
        <v>2094</v>
      </c>
      <c r="M3795" t="s">
        <v>294</v>
      </c>
      <c r="N3795" t="s">
        <v>295</v>
      </c>
      <c r="O3795" t="s">
        <v>2076</v>
      </c>
      <c r="Q3795" t="s">
        <v>311</v>
      </c>
      <c r="R3795" t="b">
        <v>0</v>
      </c>
      <c r="S3795" t="b">
        <v>0</v>
      </c>
      <c r="T3795" t="s">
        <v>426</v>
      </c>
      <c r="U3795">
        <v>1</v>
      </c>
      <c r="V3795" s="30" t="s">
        <v>2156</v>
      </c>
      <c r="W3795" t="s">
        <v>2157</v>
      </c>
      <c r="X3795" t="s">
        <v>282</v>
      </c>
      <c r="Y3795" t="s">
        <v>311</v>
      </c>
      <c r="Z3795" t="s">
        <v>310</v>
      </c>
      <c r="AA3795" t="s">
        <v>319</v>
      </c>
      <c r="AB3795"/>
      <c r="AD3795" s="27" t="s">
        <v>2075</v>
      </c>
      <c r="AF3795" t="s">
        <v>338</v>
      </c>
      <c r="AH3795" t="s">
        <v>1946</v>
      </c>
      <c r="AI3795" t="s">
        <v>2114</v>
      </c>
      <c r="AJ3795" t="s">
        <v>2115</v>
      </c>
      <c r="AK3795" t="s">
        <v>2082</v>
      </c>
      <c r="AL3795" s="12">
        <v>45774.171226851853</v>
      </c>
    </row>
    <row r="3796" spans="1:39" ht="15" customHeight="1" x14ac:dyDescent="0.3">
      <c r="A3796" s="38" t="s">
        <v>2116</v>
      </c>
      <c r="B3796" t="s">
        <v>2117</v>
      </c>
      <c r="C3796" t="s">
        <v>2073</v>
      </c>
      <c r="D3796" t="s">
        <v>282</v>
      </c>
      <c r="E3796" t="s">
        <v>339</v>
      </c>
      <c r="H3796" t="s">
        <v>293</v>
      </c>
      <c r="I3796" t="s">
        <v>2118</v>
      </c>
      <c r="J3796" t="s">
        <v>310</v>
      </c>
      <c r="K3796" t="s">
        <v>2075</v>
      </c>
      <c r="M3796" t="s">
        <v>294</v>
      </c>
      <c r="N3796" t="s">
        <v>295</v>
      </c>
      <c r="O3796" t="s">
        <v>2076</v>
      </c>
      <c r="Q3796" t="s">
        <v>311</v>
      </c>
      <c r="R3796" t="b">
        <v>0</v>
      </c>
      <c r="S3796" t="b">
        <v>0</v>
      </c>
      <c r="T3796" t="s">
        <v>426</v>
      </c>
      <c r="U3796">
        <v>1</v>
      </c>
      <c r="V3796" s="32" t="s">
        <v>2119</v>
      </c>
      <c r="W3796" t="s">
        <v>2120</v>
      </c>
      <c r="X3796" t="s">
        <v>282</v>
      </c>
      <c r="Y3796" t="s">
        <v>311</v>
      </c>
      <c r="Z3796" t="s">
        <v>284</v>
      </c>
      <c r="AA3796" t="s">
        <v>302</v>
      </c>
      <c r="AB3796"/>
      <c r="AD3796" s="27" t="s">
        <v>2079</v>
      </c>
      <c r="AF3796" t="s">
        <v>285</v>
      </c>
      <c r="AH3796" t="s">
        <v>2016</v>
      </c>
      <c r="AI3796" t="s">
        <v>2121</v>
      </c>
      <c r="AJ3796" t="s">
        <v>2122</v>
      </c>
      <c r="AK3796" t="s">
        <v>2082</v>
      </c>
      <c r="AL3796" s="12">
        <v>45884.877534722225</v>
      </c>
    </row>
    <row r="3797" spans="1:39" ht="15" customHeight="1" x14ac:dyDescent="0.3">
      <c r="A3797" s="38" t="s">
        <v>2183</v>
      </c>
      <c r="B3797" t="s">
        <v>2184</v>
      </c>
      <c r="C3797" t="s">
        <v>2073</v>
      </c>
      <c r="D3797" t="s">
        <v>282</v>
      </c>
      <c r="E3797" t="s">
        <v>319</v>
      </c>
      <c r="H3797" t="s">
        <v>293</v>
      </c>
      <c r="I3797" t="s">
        <v>2185</v>
      </c>
      <c r="J3797" t="s">
        <v>310</v>
      </c>
      <c r="K3797" t="s">
        <v>2094</v>
      </c>
      <c r="M3797" t="s">
        <v>290</v>
      </c>
      <c r="N3797" t="s">
        <v>295</v>
      </c>
      <c r="O3797" t="s">
        <v>2076</v>
      </c>
      <c r="Q3797" t="s">
        <v>311</v>
      </c>
      <c r="R3797" t="b">
        <v>0</v>
      </c>
      <c r="S3797" t="b">
        <v>0</v>
      </c>
      <c r="T3797" t="s">
        <v>426</v>
      </c>
      <c r="U3797">
        <v>1</v>
      </c>
      <c r="V3797" s="32" t="s">
        <v>2131</v>
      </c>
      <c r="W3797" t="s">
        <v>2132</v>
      </c>
      <c r="X3797" t="s">
        <v>282</v>
      </c>
      <c r="Y3797" t="s">
        <v>311</v>
      </c>
      <c r="Z3797" t="s">
        <v>310</v>
      </c>
      <c r="AA3797" t="s">
        <v>319</v>
      </c>
      <c r="AB3797"/>
      <c r="AD3797" s="27" t="s">
        <v>2075</v>
      </c>
      <c r="AF3797" t="s">
        <v>290</v>
      </c>
      <c r="AH3797" t="s">
        <v>2013</v>
      </c>
      <c r="AI3797" t="s">
        <v>2080</v>
      </c>
      <c r="AJ3797" t="s">
        <v>2081</v>
      </c>
      <c r="AK3797" t="s">
        <v>2082</v>
      </c>
      <c r="AL3797" s="12">
        <v>45826.414583333331</v>
      </c>
    </row>
    <row r="3798" spans="1:39" ht="15" customHeight="1" x14ac:dyDescent="0.3">
      <c r="A3798" s="38" t="s">
        <v>2231</v>
      </c>
      <c r="B3798" t="s">
        <v>2232</v>
      </c>
      <c r="C3798" t="s">
        <v>2092</v>
      </c>
      <c r="D3798" t="s">
        <v>282</v>
      </c>
      <c r="E3798" t="s">
        <v>292</v>
      </c>
      <c r="G3798" t="s">
        <v>293</v>
      </c>
      <c r="H3798" t="s">
        <v>293</v>
      </c>
      <c r="I3798" t="s">
        <v>2233</v>
      </c>
      <c r="J3798" t="s">
        <v>284</v>
      </c>
      <c r="K3798" t="s">
        <v>2075</v>
      </c>
      <c r="M3798" t="s">
        <v>294</v>
      </c>
      <c r="N3798" t="s">
        <v>295</v>
      </c>
      <c r="O3798" t="s">
        <v>2076</v>
      </c>
      <c r="Q3798" t="s">
        <v>367</v>
      </c>
      <c r="R3798" t="b">
        <v>1</v>
      </c>
      <c r="S3798" t="b">
        <v>1</v>
      </c>
      <c r="T3798" t="s">
        <v>25454</v>
      </c>
      <c r="U3798" t="s">
        <v>2234</v>
      </c>
      <c r="V3798" s="30" t="s">
        <v>2235</v>
      </c>
      <c r="AB3798"/>
      <c r="AD3798" s="27"/>
    </row>
    <row r="3799" spans="1:39" ht="15" customHeight="1" x14ac:dyDescent="0.3">
      <c r="A3799" s="38" t="s">
        <v>2236</v>
      </c>
      <c r="B3799" t="s">
        <v>2237</v>
      </c>
      <c r="C3799" t="s">
        <v>2073</v>
      </c>
      <c r="D3799" t="s">
        <v>282</v>
      </c>
      <c r="E3799" t="s">
        <v>299</v>
      </c>
      <c r="H3799" t="s">
        <v>293</v>
      </c>
      <c r="I3799" t="s">
        <v>2238</v>
      </c>
      <c r="J3799" t="s">
        <v>310</v>
      </c>
      <c r="K3799" t="s">
        <v>2075</v>
      </c>
      <c r="M3799" t="s">
        <v>294</v>
      </c>
      <c r="N3799" t="s">
        <v>295</v>
      </c>
      <c r="O3799" t="s">
        <v>2076</v>
      </c>
      <c r="Q3799" t="s">
        <v>311</v>
      </c>
      <c r="R3799" t="b">
        <v>0</v>
      </c>
      <c r="S3799" t="b">
        <v>0</v>
      </c>
      <c r="T3799" t="s">
        <v>426</v>
      </c>
      <c r="U3799">
        <v>1</v>
      </c>
      <c r="V3799" s="32" t="s">
        <v>2239</v>
      </c>
      <c r="W3799" t="s">
        <v>2240</v>
      </c>
      <c r="X3799" t="s">
        <v>282</v>
      </c>
      <c r="Y3799" t="s">
        <v>311</v>
      </c>
      <c r="Z3799" t="s">
        <v>310</v>
      </c>
      <c r="AA3799" t="s">
        <v>302</v>
      </c>
      <c r="AB3799"/>
      <c r="AD3799" s="27" t="s">
        <v>2075</v>
      </c>
      <c r="AF3799" t="s">
        <v>294</v>
      </c>
      <c r="AH3799" t="s">
        <v>2013</v>
      </c>
      <c r="AI3799" t="s">
        <v>2121</v>
      </c>
      <c r="AJ3799" t="s">
        <v>2122</v>
      </c>
      <c r="AK3799" t="s">
        <v>2082</v>
      </c>
      <c r="AL3799" s="12">
        <v>45884.87945601852</v>
      </c>
    </row>
    <row r="3800" spans="1:39" ht="15" customHeight="1" x14ac:dyDescent="0.3">
      <c r="A3800" s="38" t="s">
        <v>2148</v>
      </c>
      <c r="B3800" t="s">
        <v>2149</v>
      </c>
      <c r="C3800" t="s">
        <v>2073</v>
      </c>
      <c r="D3800" t="s">
        <v>282</v>
      </c>
      <c r="E3800" t="s">
        <v>319</v>
      </c>
      <c r="H3800" t="s">
        <v>293</v>
      </c>
      <c r="I3800" t="s">
        <v>2150</v>
      </c>
      <c r="J3800" t="s">
        <v>310</v>
      </c>
      <c r="K3800" t="s">
        <v>2094</v>
      </c>
      <c r="M3800" t="s">
        <v>294</v>
      </c>
      <c r="N3800" t="s">
        <v>295</v>
      </c>
      <c r="O3800" t="s">
        <v>2076</v>
      </c>
      <c r="Q3800" t="s">
        <v>311</v>
      </c>
      <c r="R3800" t="b">
        <v>0</v>
      </c>
      <c r="S3800" t="b">
        <v>0</v>
      </c>
      <c r="T3800" t="s">
        <v>426</v>
      </c>
      <c r="U3800">
        <v>1</v>
      </c>
      <c r="V3800" s="32" t="s">
        <v>2112</v>
      </c>
      <c r="W3800" t="s">
        <v>2113</v>
      </c>
      <c r="X3800" t="s">
        <v>282</v>
      </c>
      <c r="Y3800" t="s">
        <v>311</v>
      </c>
      <c r="Z3800" t="s">
        <v>310</v>
      </c>
      <c r="AA3800" t="s">
        <v>319</v>
      </c>
      <c r="AB3800"/>
      <c r="AD3800" s="27" t="s">
        <v>2094</v>
      </c>
      <c r="AF3800" t="s">
        <v>290</v>
      </c>
      <c r="AH3800" t="s">
        <v>1946</v>
      </c>
      <c r="AI3800" t="s">
        <v>2114</v>
      </c>
      <c r="AJ3800" t="s">
        <v>2115</v>
      </c>
      <c r="AK3800" t="s">
        <v>2082</v>
      </c>
      <c r="AL3800" s="12">
        <v>45773.744756944441</v>
      </c>
    </row>
    <row r="3801" spans="1:39" ht="15" customHeight="1" x14ac:dyDescent="0.3">
      <c r="A3801" s="38" t="s">
        <v>2158</v>
      </c>
      <c r="B3801" t="s">
        <v>2159</v>
      </c>
      <c r="C3801" t="s">
        <v>2073</v>
      </c>
      <c r="D3801" t="s">
        <v>282</v>
      </c>
      <c r="E3801" t="s">
        <v>319</v>
      </c>
      <c r="H3801" t="s">
        <v>293</v>
      </c>
      <c r="I3801" t="s">
        <v>2160</v>
      </c>
      <c r="J3801" t="s">
        <v>310</v>
      </c>
      <c r="K3801" t="s">
        <v>2094</v>
      </c>
      <c r="M3801" t="s">
        <v>294</v>
      </c>
      <c r="N3801" t="s">
        <v>295</v>
      </c>
      <c r="O3801" t="s">
        <v>2076</v>
      </c>
      <c r="Q3801" t="s">
        <v>311</v>
      </c>
      <c r="R3801" t="b">
        <v>0</v>
      </c>
      <c r="S3801" t="b">
        <v>0</v>
      </c>
      <c r="T3801" t="s">
        <v>426</v>
      </c>
      <c r="U3801">
        <v>1</v>
      </c>
      <c r="V3801" s="32" t="s">
        <v>2156</v>
      </c>
      <c r="W3801" t="s">
        <v>2157</v>
      </c>
      <c r="X3801" t="s">
        <v>282</v>
      </c>
      <c r="Y3801" t="s">
        <v>311</v>
      </c>
      <c r="Z3801" t="s">
        <v>310</v>
      </c>
      <c r="AA3801" t="s">
        <v>319</v>
      </c>
      <c r="AB3801"/>
      <c r="AD3801" s="27" t="s">
        <v>2075</v>
      </c>
      <c r="AF3801" t="s">
        <v>338</v>
      </c>
      <c r="AH3801" t="s">
        <v>1946</v>
      </c>
      <c r="AI3801" t="s">
        <v>2114</v>
      </c>
      <c r="AJ3801" t="s">
        <v>2115</v>
      </c>
      <c r="AK3801" t="s">
        <v>2082</v>
      </c>
      <c r="AL3801" s="12">
        <v>45774.171226851853</v>
      </c>
    </row>
    <row r="3802" spans="1:39" ht="15" customHeight="1" x14ac:dyDescent="0.3">
      <c r="A3802" s="38" t="s">
        <v>2241</v>
      </c>
      <c r="B3802" t="s">
        <v>2242</v>
      </c>
      <c r="C3802" t="s">
        <v>2092</v>
      </c>
      <c r="D3802" t="s">
        <v>282</v>
      </c>
      <c r="E3802" t="s">
        <v>299</v>
      </c>
      <c r="G3802" t="s">
        <v>313</v>
      </c>
      <c r="H3802" t="s">
        <v>313</v>
      </c>
      <c r="I3802" t="s">
        <v>2243</v>
      </c>
      <c r="J3802" t="s">
        <v>284</v>
      </c>
      <c r="K3802" t="s">
        <v>2094</v>
      </c>
      <c r="M3802" t="s">
        <v>294</v>
      </c>
      <c r="N3802" t="s">
        <v>295</v>
      </c>
      <c r="O3802" t="s">
        <v>2076</v>
      </c>
      <c r="Q3802" t="s">
        <v>301</v>
      </c>
      <c r="R3802" t="b">
        <v>0</v>
      </c>
      <c r="S3802" t="b">
        <v>0</v>
      </c>
      <c r="T3802" t="s">
        <v>25455</v>
      </c>
      <c r="U3802" t="s">
        <v>2244</v>
      </c>
      <c r="V3802" s="32" t="s">
        <v>2245</v>
      </c>
      <c r="W3802" t="s">
        <v>2246</v>
      </c>
      <c r="X3802" t="s">
        <v>282</v>
      </c>
      <c r="Y3802" t="s">
        <v>301</v>
      </c>
      <c r="Z3802" t="s">
        <v>284</v>
      </c>
      <c r="AA3802" t="s">
        <v>299</v>
      </c>
      <c r="AB3802"/>
      <c r="AD3802" s="27" t="s">
        <v>2075</v>
      </c>
      <c r="AE3802" t="s">
        <v>26031</v>
      </c>
      <c r="AF3802" t="s">
        <v>294</v>
      </c>
      <c r="AH3802" t="s">
        <v>625</v>
      </c>
      <c r="AI3802" t="s">
        <v>26082</v>
      </c>
      <c r="AJ3802" t="s">
        <v>26086</v>
      </c>
      <c r="AK3802" t="s">
        <v>2082</v>
      </c>
      <c r="AL3802" s="12">
        <v>46114.223449074074</v>
      </c>
      <c r="AM3802" t="s">
        <v>291</v>
      </c>
    </row>
    <row r="3803" spans="1:39" ht="15" customHeight="1" x14ac:dyDescent="0.3">
      <c r="A3803" s="38" t="s">
        <v>2247</v>
      </c>
      <c r="B3803" t="s">
        <v>2248</v>
      </c>
      <c r="C3803" t="s">
        <v>2092</v>
      </c>
      <c r="D3803" t="s">
        <v>282</v>
      </c>
      <c r="E3803" t="s">
        <v>299</v>
      </c>
      <c r="G3803" t="s">
        <v>313</v>
      </c>
      <c r="H3803" t="s">
        <v>313</v>
      </c>
      <c r="I3803" t="s">
        <v>2249</v>
      </c>
      <c r="J3803" t="s">
        <v>284</v>
      </c>
      <c r="K3803" t="s">
        <v>2094</v>
      </c>
      <c r="M3803" t="s">
        <v>294</v>
      </c>
      <c r="N3803" t="s">
        <v>295</v>
      </c>
      <c r="O3803" t="s">
        <v>2076</v>
      </c>
      <c r="Q3803" t="s">
        <v>301</v>
      </c>
      <c r="R3803" t="b">
        <v>0</v>
      </c>
      <c r="S3803" t="b">
        <v>0</v>
      </c>
      <c r="T3803" t="s">
        <v>25455</v>
      </c>
      <c r="U3803" t="s">
        <v>2244</v>
      </c>
      <c r="V3803" s="32" t="s">
        <v>2245</v>
      </c>
      <c r="W3803" t="s">
        <v>2246</v>
      </c>
      <c r="X3803" t="s">
        <v>282</v>
      </c>
      <c r="Y3803" t="s">
        <v>301</v>
      </c>
      <c r="Z3803" t="s">
        <v>284</v>
      </c>
      <c r="AA3803" t="s">
        <v>299</v>
      </c>
      <c r="AB3803"/>
      <c r="AD3803" s="27" t="s">
        <v>2075</v>
      </c>
      <c r="AE3803" t="s">
        <v>26031</v>
      </c>
      <c r="AF3803" t="s">
        <v>294</v>
      </c>
      <c r="AH3803" t="s">
        <v>625</v>
      </c>
      <c r="AI3803" t="s">
        <v>26082</v>
      </c>
      <c r="AJ3803" t="s">
        <v>26086</v>
      </c>
      <c r="AK3803" t="s">
        <v>2082</v>
      </c>
      <c r="AL3803" s="12">
        <v>46114.223449074074</v>
      </c>
      <c r="AM3803" t="s">
        <v>291</v>
      </c>
    </row>
    <row r="3804" spans="1:39" ht="15" customHeight="1" x14ac:dyDescent="0.3">
      <c r="A3804" s="38" t="s">
        <v>2311</v>
      </c>
      <c r="B3804" t="s">
        <v>2312</v>
      </c>
      <c r="C3804" t="s">
        <v>2073</v>
      </c>
      <c r="D3804" t="s">
        <v>282</v>
      </c>
      <c r="E3804" t="s">
        <v>339</v>
      </c>
      <c r="H3804" t="s">
        <v>293</v>
      </c>
      <c r="I3804" t="s">
        <v>2313</v>
      </c>
      <c r="K3804" t="s">
        <v>2094</v>
      </c>
      <c r="M3804" t="s">
        <v>294</v>
      </c>
      <c r="N3804" t="s">
        <v>295</v>
      </c>
      <c r="O3804" t="s">
        <v>2076</v>
      </c>
      <c r="Q3804" t="s">
        <v>311</v>
      </c>
      <c r="R3804" t="b">
        <v>0</v>
      </c>
      <c r="S3804" t="b">
        <v>0</v>
      </c>
      <c r="T3804" s="31" t="s">
        <v>426</v>
      </c>
      <c r="U3804" s="31">
        <v>1</v>
      </c>
      <c r="V3804" s="32" t="s">
        <v>2314</v>
      </c>
      <c r="W3804" t="s">
        <v>2315</v>
      </c>
      <c r="X3804" t="s">
        <v>282</v>
      </c>
      <c r="Y3804" t="s">
        <v>311</v>
      </c>
      <c r="Z3804" t="s">
        <v>310</v>
      </c>
      <c r="AA3804" t="s">
        <v>302</v>
      </c>
      <c r="AB3804"/>
      <c r="AD3804" s="27" t="s">
        <v>2079</v>
      </c>
      <c r="AF3804" t="s">
        <v>294</v>
      </c>
      <c r="AH3804" t="s">
        <v>2016</v>
      </c>
      <c r="AI3804" t="s">
        <v>2121</v>
      </c>
      <c r="AJ3804" t="s">
        <v>2122</v>
      </c>
      <c r="AK3804" t="s">
        <v>2082</v>
      </c>
      <c r="AL3804" s="12">
        <v>45884.877997685187</v>
      </c>
    </row>
    <row r="3805" spans="1:39" ht="15" customHeight="1" x14ac:dyDescent="0.3">
      <c r="A3805" s="38" t="s">
        <v>2172</v>
      </c>
      <c r="B3805" t="s">
        <v>2162</v>
      </c>
      <c r="C3805" t="s">
        <v>2073</v>
      </c>
      <c r="D3805" t="s">
        <v>282</v>
      </c>
      <c r="E3805" t="s">
        <v>319</v>
      </c>
      <c r="H3805" t="s">
        <v>25682</v>
      </c>
      <c r="I3805" t="s">
        <v>2173</v>
      </c>
      <c r="J3805" t="s">
        <v>284</v>
      </c>
      <c r="K3805" t="s">
        <v>2075</v>
      </c>
      <c r="M3805" t="s">
        <v>294</v>
      </c>
      <c r="N3805" t="s">
        <v>295</v>
      </c>
      <c r="O3805" t="s">
        <v>2076</v>
      </c>
      <c r="Q3805" t="s">
        <v>344</v>
      </c>
      <c r="R3805" t="b">
        <v>0</v>
      </c>
      <c r="S3805" t="b">
        <v>0</v>
      </c>
      <c r="T3805" s="31" t="s">
        <v>426</v>
      </c>
      <c r="U3805" s="31">
        <v>1</v>
      </c>
      <c r="V3805" s="30" t="s">
        <v>2174</v>
      </c>
      <c r="W3805" t="s">
        <v>2175</v>
      </c>
      <c r="X3805" t="s">
        <v>282</v>
      </c>
      <c r="Y3805" t="s">
        <v>344</v>
      </c>
      <c r="Z3805" t="s">
        <v>310</v>
      </c>
      <c r="AA3805" t="s">
        <v>319</v>
      </c>
      <c r="AB3805"/>
      <c r="AD3805" s="27" t="s">
        <v>2094</v>
      </c>
      <c r="AF3805" t="s">
        <v>290</v>
      </c>
      <c r="AH3805" t="s">
        <v>2012</v>
      </c>
      <c r="AI3805" t="s">
        <v>2121</v>
      </c>
      <c r="AJ3805" t="s">
        <v>2122</v>
      </c>
      <c r="AK3805" t="s">
        <v>2082</v>
      </c>
      <c r="AL3805" s="12">
        <v>45883.248287037037</v>
      </c>
    </row>
    <row r="3806" spans="1:39" ht="15" customHeight="1" x14ac:dyDescent="0.3">
      <c r="A3806" s="38" t="s">
        <v>2172</v>
      </c>
      <c r="B3806" t="s">
        <v>2162</v>
      </c>
      <c r="C3806" t="s">
        <v>2073</v>
      </c>
      <c r="D3806" t="s">
        <v>282</v>
      </c>
      <c r="E3806" t="s">
        <v>319</v>
      </c>
      <c r="H3806" t="s">
        <v>25682</v>
      </c>
      <c r="I3806" t="s">
        <v>2173</v>
      </c>
      <c r="J3806" t="s">
        <v>284</v>
      </c>
      <c r="K3806" t="s">
        <v>2075</v>
      </c>
      <c r="M3806" t="s">
        <v>294</v>
      </c>
      <c r="N3806" t="s">
        <v>295</v>
      </c>
      <c r="O3806" t="s">
        <v>2076</v>
      </c>
      <c r="R3806" t="b">
        <v>0</v>
      </c>
      <c r="S3806" t="b">
        <v>0</v>
      </c>
      <c r="T3806" s="31" t="s">
        <v>426</v>
      </c>
      <c r="U3806" s="31">
        <v>1</v>
      </c>
      <c r="V3806" s="32" t="s">
        <v>2176</v>
      </c>
      <c r="W3806" t="s">
        <v>2177</v>
      </c>
      <c r="X3806" t="s">
        <v>282</v>
      </c>
      <c r="Y3806" t="s">
        <v>311</v>
      </c>
      <c r="Z3806" t="s">
        <v>284</v>
      </c>
      <c r="AB3806"/>
      <c r="AD3806" s="27" t="s">
        <v>2075</v>
      </c>
      <c r="AF3806" t="s">
        <v>290</v>
      </c>
      <c r="AH3806" t="s">
        <v>2013</v>
      </c>
      <c r="AI3806" t="s">
        <v>2080</v>
      </c>
      <c r="AJ3806" t="s">
        <v>2081</v>
      </c>
      <c r="AK3806" t="s">
        <v>2082</v>
      </c>
      <c r="AL3806" s="12">
        <v>45827.376018518517</v>
      </c>
      <c r="AM3806" t="s">
        <v>291</v>
      </c>
    </row>
    <row r="3807" spans="1:39" ht="15" customHeight="1" x14ac:dyDescent="0.3">
      <c r="A3807" s="38" t="s">
        <v>2194</v>
      </c>
      <c r="B3807" t="s">
        <v>2195</v>
      </c>
      <c r="C3807" t="s">
        <v>2073</v>
      </c>
      <c r="D3807" t="s">
        <v>282</v>
      </c>
      <c r="E3807" t="s">
        <v>283</v>
      </c>
      <c r="H3807" t="s">
        <v>25683</v>
      </c>
      <c r="I3807" t="s">
        <v>2196</v>
      </c>
      <c r="J3807" t="s">
        <v>310</v>
      </c>
      <c r="K3807" t="s">
        <v>2075</v>
      </c>
      <c r="M3807" t="s">
        <v>290</v>
      </c>
      <c r="O3807" t="s">
        <v>2076</v>
      </c>
      <c r="Q3807" t="s">
        <v>311</v>
      </c>
      <c r="R3807" t="b">
        <v>0</v>
      </c>
      <c r="S3807" t="b">
        <v>0</v>
      </c>
      <c r="T3807" t="s">
        <v>426</v>
      </c>
      <c r="U3807">
        <v>1</v>
      </c>
      <c r="V3807" s="30" t="s">
        <v>2197</v>
      </c>
      <c r="W3807" t="s">
        <v>2198</v>
      </c>
      <c r="X3807" t="s">
        <v>282</v>
      </c>
      <c r="Y3807" t="s">
        <v>311</v>
      </c>
      <c r="Z3807" t="s">
        <v>284</v>
      </c>
      <c r="AA3807" t="s">
        <v>283</v>
      </c>
      <c r="AB3807"/>
      <c r="AD3807" s="27" t="s">
        <v>2075</v>
      </c>
      <c r="AF3807" t="s">
        <v>290</v>
      </c>
      <c r="AH3807" t="s">
        <v>2012</v>
      </c>
      <c r="AI3807" t="s">
        <v>2121</v>
      </c>
      <c r="AJ3807" t="s">
        <v>2122</v>
      </c>
      <c r="AK3807" t="s">
        <v>2082</v>
      </c>
      <c r="AL3807" s="12">
        <v>45885.137685185182</v>
      </c>
    </row>
    <row r="3808" spans="1:39" ht="15" customHeight="1" x14ac:dyDescent="0.3">
      <c r="A3808" s="38" t="s">
        <v>2250</v>
      </c>
      <c r="B3808" t="s">
        <v>2251</v>
      </c>
      <c r="C3808" t="s">
        <v>2092</v>
      </c>
      <c r="D3808" t="s">
        <v>282</v>
      </c>
      <c r="E3808" t="s">
        <v>299</v>
      </c>
      <c r="G3808" t="s">
        <v>313</v>
      </c>
      <c r="H3808" t="s">
        <v>313</v>
      </c>
      <c r="I3808" t="s">
        <v>2252</v>
      </c>
      <c r="J3808" t="s">
        <v>284</v>
      </c>
      <c r="K3808" t="s">
        <v>2094</v>
      </c>
      <c r="M3808" t="s">
        <v>294</v>
      </c>
      <c r="N3808" t="s">
        <v>295</v>
      </c>
      <c r="O3808" t="s">
        <v>2076</v>
      </c>
      <c r="Q3808" t="s">
        <v>301</v>
      </c>
      <c r="R3808" t="b">
        <v>0</v>
      </c>
      <c r="S3808" t="b">
        <v>0</v>
      </c>
      <c r="T3808" t="s">
        <v>25455</v>
      </c>
      <c r="U3808" t="s">
        <v>2244</v>
      </c>
      <c r="V3808" s="32" t="s">
        <v>2245</v>
      </c>
      <c r="W3808" t="s">
        <v>2246</v>
      </c>
      <c r="X3808" t="s">
        <v>282</v>
      </c>
      <c r="Y3808" t="s">
        <v>301</v>
      </c>
      <c r="Z3808" t="s">
        <v>284</v>
      </c>
      <c r="AA3808" t="s">
        <v>299</v>
      </c>
      <c r="AB3808"/>
      <c r="AD3808" s="27" t="s">
        <v>2075</v>
      </c>
      <c r="AE3808" t="s">
        <v>26031</v>
      </c>
      <c r="AF3808" t="s">
        <v>294</v>
      </c>
      <c r="AH3808" t="s">
        <v>625</v>
      </c>
      <c r="AI3808" t="s">
        <v>26082</v>
      </c>
      <c r="AJ3808" t="s">
        <v>26086</v>
      </c>
      <c r="AK3808" t="s">
        <v>2082</v>
      </c>
      <c r="AL3808" s="12">
        <v>46114.223449074074</v>
      </c>
      <c r="AM3808" t="s">
        <v>291</v>
      </c>
    </row>
    <row r="3809" spans="1:39" ht="15" customHeight="1" x14ac:dyDescent="0.3">
      <c r="A3809" s="38" t="s">
        <v>2178</v>
      </c>
      <c r="B3809" t="s">
        <v>2179</v>
      </c>
      <c r="C3809" t="s">
        <v>2073</v>
      </c>
      <c r="D3809" t="s">
        <v>282</v>
      </c>
      <c r="E3809" t="s">
        <v>319</v>
      </c>
      <c r="H3809" t="s">
        <v>293</v>
      </c>
      <c r="I3809" t="s">
        <v>2180</v>
      </c>
      <c r="J3809" t="s">
        <v>310</v>
      </c>
      <c r="K3809" t="s">
        <v>2094</v>
      </c>
      <c r="M3809" t="s">
        <v>290</v>
      </c>
      <c r="N3809" t="s">
        <v>295</v>
      </c>
      <c r="O3809" t="s">
        <v>2076</v>
      </c>
      <c r="Q3809" t="s">
        <v>311</v>
      </c>
      <c r="R3809" t="b">
        <v>0</v>
      </c>
      <c r="S3809" t="b">
        <v>0</v>
      </c>
      <c r="T3809" s="31" t="s">
        <v>426</v>
      </c>
      <c r="U3809" s="31">
        <v>1</v>
      </c>
      <c r="V3809" s="32" t="s">
        <v>2181</v>
      </c>
      <c r="W3809" t="s">
        <v>2182</v>
      </c>
      <c r="X3809" t="s">
        <v>282</v>
      </c>
      <c r="Y3809" t="s">
        <v>311</v>
      </c>
      <c r="Z3809" t="s">
        <v>310</v>
      </c>
      <c r="AA3809" t="s">
        <v>319</v>
      </c>
      <c r="AB3809"/>
      <c r="AD3809" s="27" t="s">
        <v>2094</v>
      </c>
      <c r="AF3809" t="s">
        <v>290</v>
      </c>
      <c r="AH3809" t="s">
        <v>2013</v>
      </c>
      <c r="AI3809" t="s">
        <v>2080</v>
      </c>
      <c r="AJ3809" t="s">
        <v>2081</v>
      </c>
      <c r="AK3809" t="s">
        <v>2082</v>
      </c>
      <c r="AL3809" s="12">
        <v>45826.486064814817</v>
      </c>
    </row>
    <row r="3810" spans="1:39" ht="15" customHeight="1" x14ac:dyDescent="0.3">
      <c r="A3810" s="38" t="s">
        <v>2164</v>
      </c>
      <c r="B3810" t="s">
        <v>2165</v>
      </c>
      <c r="C3810" t="s">
        <v>2073</v>
      </c>
      <c r="D3810" t="s">
        <v>282</v>
      </c>
      <c r="E3810" t="s">
        <v>304</v>
      </c>
      <c r="H3810" t="s">
        <v>26179</v>
      </c>
      <c r="I3810" t="s">
        <v>2166</v>
      </c>
      <c r="J3810" t="s">
        <v>284</v>
      </c>
      <c r="K3810" t="s">
        <v>2094</v>
      </c>
      <c r="M3810" t="s">
        <v>348</v>
      </c>
      <c r="N3810" t="s">
        <v>365</v>
      </c>
      <c r="O3810" t="s">
        <v>2076</v>
      </c>
      <c r="Q3810" t="s">
        <v>311</v>
      </c>
      <c r="R3810" t="b">
        <v>0</v>
      </c>
      <c r="S3810" t="b">
        <v>0</v>
      </c>
      <c r="T3810" t="s">
        <v>426</v>
      </c>
      <c r="U3810">
        <v>1</v>
      </c>
      <c r="V3810" s="32" t="s">
        <v>2167</v>
      </c>
      <c r="W3810" t="s">
        <v>2168</v>
      </c>
      <c r="X3810" t="s">
        <v>282</v>
      </c>
      <c r="Y3810" t="s">
        <v>311</v>
      </c>
      <c r="Z3810" t="s">
        <v>284</v>
      </c>
      <c r="AA3810" t="s">
        <v>304</v>
      </c>
      <c r="AB3810"/>
      <c r="AD3810" s="27" t="s">
        <v>2094</v>
      </c>
      <c r="AF3810" t="s">
        <v>285</v>
      </c>
      <c r="AH3810" t="s">
        <v>2169</v>
      </c>
      <c r="AI3810" t="s">
        <v>2170</v>
      </c>
      <c r="AJ3810" t="s">
        <v>2171</v>
      </c>
      <c r="AK3810" t="s">
        <v>2082</v>
      </c>
      <c r="AL3810" s="12">
        <v>46000.308587962965</v>
      </c>
    </row>
    <row r="3811" spans="1:39" ht="15" customHeight="1" x14ac:dyDescent="0.3">
      <c r="A3811" s="38" t="s">
        <v>2253</v>
      </c>
      <c r="B3811" t="s">
        <v>2254</v>
      </c>
      <c r="C3811" t="s">
        <v>2092</v>
      </c>
      <c r="D3811" t="s">
        <v>282</v>
      </c>
      <c r="E3811" t="s">
        <v>333</v>
      </c>
      <c r="G3811" t="s">
        <v>313</v>
      </c>
      <c r="H3811" t="s">
        <v>313</v>
      </c>
      <c r="I3811" t="s">
        <v>2255</v>
      </c>
      <c r="J3811" t="s">
        <v>284</v>
      </c>
      <c r="K3811" t="s">
        <v>2094</v>
      </c>
      <c r="M3811" t="s">
        <v>294</v>
      </c>
      <c r="N3811" t="s">
        <v>295</v>
      </c>
      <c r="O3811" t="s">
        <v>2256</v>
      </c>
      <c r="Q3811" t="s">
        <v>324</v>
      </c>
      <c r="R3811" t="b">
        <v>0</v>
      </c>
      <c r="S3811" t="b">
        <v>0</v>
      </c>
      <c r="T3811" s="31" t="s">
        <v>426</v>
      </c>
      <c r="U3811" s="31">
        <v>1</v>
      </c>
      <c r="V3811" s="32" t="s">
        <v>2257</v>
      </c>
      <c r="W3811" t="s">
        <v>2258</v>
      </c>
      <c r="X3811" t="s">
        <v>282</v>
      </c>
      <c r="Y3811" t="s">
        <v>324</v>
      </c>
      <c r="Z3811" t="s">
        <v>284</v>
      </c>
      <c r="AA3811" t="s">
        <v>302</v>
      </c>
      <c r="AB3811"/>
      <c r="AD3811" s="27" t="s">
        <v>2075</v>
      </c>
      <c r="AE3811" t="s">
        <v>26030</v>
      </c>
      <c r="AF3811" t="s">
        <v>294</v>
      </c>
      <c r="AH3811" t="s">
        <v>641</v>
      </c>
      <c r="AI3811" t="s">
        <v>26578</v>
      </c>
      <c r="AJ3811" t="s">
        <v>26579</v>
      </c>
      <c r="AK3811" t="s">
        <v>2082</v>
      </c>
      <c r="AL3811" s="12">
        <v>46098.406967592593</v>
      </c>
      <c r="AM3811" t="s">
        <v>291</v>
      </c>
    </row>
    <row r="3812" spans="1:39" ht="15" customHeight="1" x14ac:dyDescent="0.3">
      <c r="A3812" s="38" t="s">
        <v>2210</v>
      </c>
      <c r="B3812" t="s">
        <v>2211</v>
      </c>
      <c r="C3812" t="s">
        <v>2212</v>
      </c>
      <c r="D3812" t="s">
        <v>282</v>
      </c>
      <c r="G3812" t="s">
        <v>293</v>
      </c>
      <c r="H3812" t="s">
        <v>25684</v>
      </c>
      <c r="I3812" t="s">
        <v>2213</v>
      </c>
      <c r="K3812" t="s">
        <v>2214</v>
      </c>
      <c r="M3812" t="s">
        <v>285</v>
      </c>
      <c r="N3812" t="s">
        <v>295</v>
      </c>
      <c r="Q3812" t="s">
        <v>324</v>
      </c>
      <c r="R3812" t="b">
        <v>0</v>
      </c>
      <c r="S3812" t="b">
        <v>0</v>
      </c>
      <c r="T3812" s="31" t="s">
        <v>426</v>
      </c>
      <c r="U3812" s="31">
        <v>1</v>
      </c>
      <c r="V3812" s="32" t="s">
        <v>2215</v>
      </c>
      <c r="W3812" t="s">
        <v>2216</v>
      </c>
      <c r="X3812" t="s">
        <v>282</v>
      </c>
      <c r="Y3812" t="s">
        <v>324</v>
      </c>
      <c r="Z3812" t="s">
        <v>284</v>
      </c>
      <c r="AB3812"/>
      <c r="AD3812" s="27" t="s">
        <v>2094</v>
      </c>
      <c r="AE3812" t="s">
        <v>347</v>
      </c>
      <c r="AF3812" t="s">
        <v>285</v>
      </c>
      <c r="AH3812" t="s">
        <v>674</v>
      </c>
      <c r="AI3812" t="s">
        <v>26578</v>
      </c>
      <c r="AJ3812" t="s">
        <v>26579</v>
      </c>
      <c r="AK3812" t="s">
        <v>2082</v>
      </c>
      <c r="AL3812" s="12">
        <v>46107.43478009259</v>
      </c>
      <c r="AM3812" t="s">
        <v>291</v>
      </c>
    </row>
    <row r="3813" spans="1:39" ht="15" customHeight="1" x14ac:dyDescent="0.3">
      <c r="A3813" s="38" t="s">
        <v>2219</v>
      </c>
      <c r="B3813" t="s">
        <v>2220</v>
      </c>
      <c r="C3813" t="s">
        <v>2073</v>
      </c>
      <c r="D3813" t="s">
        <v>282</v>
      </c>
      <c r="E3813" t="s">
        <v>283</v>
      </c>
      <c r="H3813" t="s">
        <v>293</v>
      </c>
      <c r="I3813" t="s">
        <v>2221</v>
      </c>
      <c r="J3813" t="s">
        <v>284</v>
      </c>
      <c r="K3813" t="s">
        <v>2075</v>
      </c>
      <c r="M3813" t="s">
        <v>290</v>
      </c>
      <c r="O3813" t="s">
        <v>2076</v>
      </c>
      <c r="Q3813" t="s">
        <v>311</v>
      </c>
      <c r="R3813" t="b">
        <v>0</v>
      </c>
      <c r="S3813" t="b">
        <v>0</v>
      </c>
      <c r="T3813" s="31" t="s">
        <v>426</v>
      </c>
      <c r="U3813" s="31">
        <v>1</v>
      </c>
      <c r="V3813" s="32" t="s">
        <v>2222</v>
      </c>
      <c r="W3813" t="s">
        <v>2223</v>
      </c>
      <c r="X3813" t="s">
        <v>282</v>
      </c>
      <c r="Y3813" t="s">
        <v>311</v>
      </c>
      <c r="Z3813" t="s">
        <v>284</v>
      </c>
      <c r="AA3813" t="s">
        <v>283</v>
      </c>
      <c r="AB3813"/>
      <c r="AD3813" s="27" t="s">
        <v>2224</v>
      </c>
      <c r="AF3813" t="s">
        <v>290</v>
      </c>
      <c r="AH3813" t="s">
        <v>2012</v>
      </c>
      <c r="AI3813" t="s">
        <v>2121</v>
      </c>
      <c r="AJ3813" t="s">
        <v>2122</v>
      </c>
      <c r="AK3813" t="s">
        <v>2082</v>
      </c>
      <c r="AL3813" s="12">
        <v>45885.093807870369</v>
      </c>
    </row>
    <row r="3814" spans="1:39" ht="15" customHeight="1" x14ac:dyDescent="0.3">
      <c r="A3814" s="38" t="s">
        <v>2128</v>
      </c>
      <c r="B3814" t="s">
        <v>2129</v>
      </c>
      <c r="C3814" t="s">
        <v>2073</v>
      </c>
      <c r="D3814" t="s">
        <v>282</v>
      </c>
      <c r="E3814" t="s">
        <v>319</v>
      </c>
      <c r="H3814" t="s">
        <v>293</v>
      </c>
      <c r="I3814" t="s">
        <v>2130</v>
      </c>
      <c r="J3814" t="s">
        <v>310</v>
      </c>
      <c r="K3814" t="s">
        <v>2094</v>
      </c>
      <c r="M3814" t="s">
        <v>290</v>
      </c>
      <c r="N3814" t="s">
        <v>295</v>
      </c>
      <c r="O3814" t="s">
        <v>2076</v>
      </c>
      <c r="Q3814" t="s">
        <v>311</v>
      </c>
      <c r="R3814" t="b">
        <v>0</v>
      </c>
      <c r="S3814" t="b">
        <v>0</v>
      </c>
      <c r="T3814" s="31" t="s">
        <v>426</v>
      </c>
      <c r="U3814" s="31">
        <v>1</v>
      </c>
      <c r="V3814" s="32" t="s">
        <v>2131</v>
      </c>
      <c r="W3814" t="s">
        <v>2132</v>
      </c>
      <c r="X3814" t="s">
        <v>282</v>
      </c>
      <c r="Y3814" t="s">
        <v>311</v>
      </c>
      <c r="Z3814" t="s">
        <v>310</v>
      </c>
      <c r="AA3814" t="s">
        <v>319</v>
      </c>
      <c r="AB3814"/>
      <c r="AD3814" s="27" t="s">
        <v>2075</v>
      </c>
      <c r="AF3814" t="s">
        <v>290</v>
      </c>
      <c r="AH3814" t="s">
        <v>2013</v>
      </c>
      <c r="AI3814" t="s">
        <v>2080</v>
      </c>
      <c r="AJ3814" t="s">
        <v>2081</v>
      </c>
      <c r="AK3814" t="s">
        <v>2082</v>
      </c>
      <c r="AL3814" s="12">
        <v>45826.414583333331</v>
      </c>
    </row>
    <row r="3815" spans="1:39" ht="15" customHeight="1" x14ac:dyDescent="0.3">
      <c r="A3815" s="38" t="s">
        <v>2191</v>
      </c>
      <c r="B3815" t="s">
        <v>2192</v>
      </c>
      <c r="C3815" t="s">
        <v>2073</v>
      </c>
      <c r="D3815" t="s">
        <v>282</v>
      </c>
      <c r="E3815" t="s">
        <v>319</v>
      </c>
      <c r="H3815" t="s">
        <v>293</v>
      </c>
      <c r="I3815" t="s">
        <v>2193</v>
      </c>
      <c r="J3815" t="s">
        <v>310</v>
      </c>
      <c r="K3815" t="s">
        <v>2094</v>
      </c>
      <c r="M3815" t="s">
        <v>290</v>
      </c>
      <c r="N3815" t="s">
        <v>295</v>
      </c>
      <c r="O3815" t="s">
        <v>2076</v>
      </c>
      <c r="Q3815" t="s">
        <v>311</v>
      </c>
      <c r="R3815" t="b">
        <v>0</v>
      </c>
      <c r="S3815" t="b">
        <v>0</v>
      </c>
      <c r="T3815" s="31" t="s">
        <v>426</v>
      </c>
      <c r="U3815" s="31">
        <v>1</v>
      </c>
      <c r="V3815" s="32" t="s">
        <v>2131</v>
      </c>
      <c r="W3815" t="s">
        <v>2132</v>
      </c>
      <c r="X3815" t="s">
        <v>282</v>
      </c>
      <c r="Y3815" t="s">
        <v>311</v>
      </c>
      <c r="Z3815" t="s">
        <v>310</v>
      </c>
      <c r="AA3815" t="s">
        <v>319</v>
      </c>
      <c r="AB3815"/>
      <c r="AD3815" s="27" t="s">
        <v>2075</v>
      </c>
      <c r="AF3815" t="s">
        <v>290</v>
      </c>
      <c r="AH3815" t="s">
        <v>2013</v>
      </c>
      <c r="AI3815" t="s">
        <v>2080</v>
      </c>
      <c r="AJ3815" t="s">
        <v>2081</v>
      </c>
      <c r="AK3815" t="s">
        <v>2082</v>
      </c>
      <c r="AL3815" s="12">
        <v>45826.414583333331</v>
      </c>
    </row>
    <row r="3816" spans="1:39" ht="15" customHeight="1" x14ac:dyDescent="0.3">
      <c r="A3816" s="38" t="s">
        <v>2437</v>
      </c>
      <c r="B3816" t="s">
        <v>2419</v>
      </c>
      <c r="C3816" t="s">
        <v>2073</v>
      </c>
      <c r="D3816" t="s">
        <v>282</v>
      </c>
      <c r="E3816" t="s">
        <v>25500</v>
      </c>
      <c r="H3816" t="s">
        <v>293</v>
      </c>
      <c r="I3816" t="s">
        <v>2438</v>
      </c>
      <c r="J3816" t="s">
        <v>284</v>
      </c>
      <c r="K3816" t="s">
        <v>2079</v>
      </c>
      <c r="M3816" t="s">
        <v>290</v>
      </c>
      <c r="O3816" t="s">
        <v>2076</v>
      </c>
      <c r="Q3816" t="s">
        <v>311</v>
      </c>
      <c r="R3816" t="b">
        <v>0</v>
      </c>
      <c r="S3816" t="b">
        <v>0</v>
      </c>
      <c r="T3816" s="31" t="s">
        <v>426</v>
      </c>
      <c r="U3816" s="31">
        <v>1</v>
      </c>
      <c r="V3816" s="32" t="s">
        <v>2432</v>
      </c>
      <c r="W3816" t="s">
        <v>2433</v>
      </c>
      <c r="X3816" t="s">
        <v>282</v>
      </c>
      <c r="Y3816" t="s">
        <v>311</v>
      </c>
      <c r="Z3816" t="s">
        <v>284</v>
      </c>
      <c r="AA3816" t="s">
        <v>319</v>
      </c>
      <c r="AB3816"/>
      <c r="AD3816" s="27" t="s">
        <v>2075</v>
      </c>
      <c r="AE3816" t="s">
        <v>326</v>
      </c>
      <c r="AF3816" t="s">
        <v>290</v>
      </c>
      <c r="AH3816" t="s">
        <v>2012</v>
      </c>
      <c r="AI3816" t="s">
        <v>2121</v>
      </c>
      <c r="AJ3816" t="s">
        <v>2122</v>
      </c>
      <c r="AK3816" t="s">
        <v>2082</v>
      </c>
      <c r="AL3816" s="12">
        <v>45926.297777777778</v>
      </c>
      <c r="AM3816" t="s">
        <v>291</v>
      </c>
    </row>
    <row r="3817" spans="1:39" ht="15" customHeight="1" x14ac:dyDescent="0.3">
      <c r="A3817" s="38" t="s">
        <v>2337</v>
      </c>
      <c r="B3817" t="s">
        <v>2338</v>
      </c>
      <c r="C3817" t="s">
        <v>2073</v>
      </c>
      <c r="D3817" t="s">
        <v>282</v>
      </c>
      <c r="E3817" t="s">
        <v>319</v>
      </c>
      <c r="H3817" t="s">
        <v>293</v>
      </c>
      <c r="I3817" t="s">
        <v>2339</v>
      </c>
      <c r="J3817" t="s">
        <v>310</v>
      </c>
      <c r="K3817" t="s">
        <v>2075</v>
      </c>
      <c r="M3817" t="s">
        <v>294</v>
      </c>
      <c r="N3817" t="s">
        <v>295</v>
      </c>
      <c r="O3817" t="s">
        <v>2076</v>
      </c>
      <c r="Q3817" t="s">
        <v>311</v>
      </c>
      <c r="R3817" t="b">
        <v>0</v>
      </c>
      <c r="S3817" t="b">
        <v>0</v>
      </c>
      <c r="T3817" s="31" t="s">
        <v>426</v>
      </c>
      <c r="U3817" s="31">
        <v>1</v>
      </c>
      <c r="V3817" s="30" t="s">
        <v>2329</v>
      </c>
      <c r="W3817" t="s">
        <v>2330</v>
      </c>
      <c r="X3817" t="s">
        <v>282</v>
      </c>
      <c r="Y3817" t="s">
        <v>311</v>
      </c>
      <c r="Z3817" t="s">
        <v>310</v>
      </c>
      <c r="AA3817" t="s">
        <v>319</v>
      </c>
      <c r="AB3817"/>
      <c r="AD3817" s="27" t="s">
        <v>2075</v>
      </c>
      <c r="AE3817" t="s">
        <v>326</v>
      </c>
      <c r="AF3817" t="s">
        <v>294</v>
      </c>
      <c r="AH3817" t="s">
        <v>2013</v>
      </c>
      <c r="AI3817" t="s">
        <v>2080</v>
      </c>
      <c r="AJ3817" t="s">
        <v>2081</v>
      </c>
      <c r="AK3817" t="s">
        <v>2082</v>
      </c>
      <c r="AL3817" s="12">
        <v>45831.520902777775</v>
      </c>
      <c r="AM3817" t="s">
        <v>291</v>
      </c>
    </row>
    <row r="3818" spans="1:39" ht="15" customHeight="1" x14ac:dyDescent="0.3">
      <c r="A3818" s="38" t="s">
        <v>2343</v>
      </c>
      <c r="B3818" t="s">
        <v>2344</v>
      </c>
      <c r="C3818" t="s">
        <v>2073</v>
      </c>
      <c r="D3818" t="s">
        <v>282</v>
      </c>
      <c r="E3818" t="s">
        <v>319</v>
      </c>
      <c r="H3818" t="s">
        <v>293</v>
      </c>
      <c r="I3818" t="s">
        <v>2345</v>
      </c>
      <c r="J3818" t="s">
        <v>310</v>
      </c>
      <c r="K3818" t="s">
        <v>2075</v>
      </c>
      <c r="M3818" t="s">
        <v>294</v>
      </c>
      <c r="N3818" t="s">
        <v>295</v>
      </c>
      <c r="O3818" t="s">
        <v>2076</v>
      </c>
      <c r="Q3818" t="s">
        <v>311</v>
      </c>
      <c r="R3818" t="b">
        <v>0</v>
      </c>
      <c r="S3818" t="b">
        <v>0</v>
      </c>
      <c r="T3818" s="31" t="s">
        <v>426</v>
      </c>
      <c r="U3818" s="31">
        <v>1</v>
      </c>
      <c r="V3818" s="32" t="s">
        <v>2329</v>
      </c>
      <c r="W3818" t="s">
        <v>2330</v>
      </c>
      <c r="X3818" t="s">
        <v>282</v>
      </c>
      <c r="Y3818" t="s">
        <v>311</v>
      </c>
      <c r="Z3818" t="s">
        <v>310</v>
      </c>
      <c r="AA3818" t="s">
        <v>319</v>
      </c>
      <c r="AB3818"/>
      <c r="AD3818" s="27" t="s">
        <v>2075</v>
      </c>
      <c r="AE3818" t="s">
        <v>326</v>
      </c>
      <c r="AF3818" t="s">
        <v>294</v>
      </c>
      <c r="AH3818" t="s">
        <v>2013</v>
      </c>
      <c r="AI3818" t="s">
        <v>2080</v>
      </c>
      <c r="AJ3818" t="s">
        <v>2081</v>
      </c>
      <c r="AK3818" t="s">
        <v>2082</v>
      </c>
      <c r="AL3818" s="12">
        <v>45831.520902777775</v>
      </c>
      <c r="AM3818" t="s">
        <v>291</v>
      </c>
    </row>
    <row r="3819" spans="1:39" ht="15" customHeight="1" x14ac:dyDescent="0.3">
      <c r="A3819" s="38" t="s">
        <v>2359</v>
      </c>
      <c r="B3819" t="s">
        <v>2360</v>
      </c>
      <c r="C3819" t="s">
        <v>2073</v>
      </c>
      <c r="D3819" t="s">
        <v>282</v>
      </c>
      <c r="E3819" t="s">
        <v>304</v>
      </c>
      <c r="H3819" t="s">
        <v>25686</v>
      </c>
      <c r="I3819" t="s">
        <v>2361</v>
      </c>
      <c r="J3819" t="s">
        <v>284</v>
      </c>
      <c r="K3819" t="s">
        <v>2075</v>
      </c>
      <c r="M3819" t="s">
        <v>294</v>
      </c>
      <c r="N3819" t="s">
        <v>295</v>
      </c>
      <c r="O3819" t="s">
        <v>2076</v>
      </c>
      <c r="Q3819" t="s">
        <v>311</v>
      </c>
      <c r="R3819" t="b">
        <v>0</v>
      </c>
      <c r="S3819" t="b">
        <v>0</v>
      </c>
      <c r="T3819" t="s">
        <v>426</v>
      </c>
      <c r="U3819">
        <v>1</v>
      </c>
      <c r="V3819" s="32" t="s">
        <v>2362</v>
      </c>
      <c r="W3819" t="s">
        <v>2363</v>
      </c>
      <c r="X3819" t="s">
        <v>282</v>
      </c>
      <c r="Y3819" t="s">
        <v>311</v>
      </c>
      <c r="Z3819" t="s">
        <v>284</v>
      </c>
      <c r="AB3819"/>
      <c r="AD3819" s="27" t="s">
        <v>2075</v>
      </c>
      <c r="AF3819" t="s">
        <v>294</v>
      </c>
      <c r="AH3819" t="s">
        <v>2013</v>
      </c>
      <c r="AI3819" t="s">
        <v>2121</v>
      </c>
      <c r="AJ3819" t="s">
        <v>2122</v>
      </c>
      <c r="AK3819" t="s">
        <v>2082</v>
      </c>
      <c r="AL3819" s="12">
        <v>45905.822858796295</v>
      </c>
    </row>
    <row r="3820" spans="1:39" ht="15" customHeight="1" x14ac:dyDescent="0.3">
      <c r="A3820" s="38" t="s">
        <v>2300</v>
      </c>
      <c r="B3820" t="s">
        <v>2301</v>
      </c>
      <c r="C3820" t="s">
        <v>2073</v>
      </c>
      <c r="D3820" t="s">
        <v>282</v>
      </c>
      <c r="E3820" t="s">
        <v>304</v>
      </c>
      <c r="H3820" t="s">
        <v>293</v>
      </c>
      <c r="I3820" t="s">
        <v>2302</v>
      </c>
      <c r="J3820" t="s">
        <v>284</v>
      </c>
      <c r="K3820" t="s">
        <v>2075</v>
      </c>
      <c r="M3820" t="s">
        <v>294</v>
      </c>
      <c r="N3820" t="s">
        <v>295</v>
      </c>
      <c r="O3820" t="s">
        <v>2076</v>
      </c>
      <c r="Q3820" t="s">
        <v>311</v>
      </c>
      <c r="R3820" t="b">
        <v>0</v>
      </c>
      <c r="S3820" t="b">
        <v>0</v>
      </c>
      <c r="T3820" t="s">
        <v>426</v>
      </c>
      <c r="U3820">
        <v>1</v>
      </c>
      <c r="V3820" s="30" t="s">
        <v>2303</v>
      </c>
      <c r="W3820" t="s">
        <v>2304</v>
      </c>
      <c r="X3820" t="s">
        <v>282</v>
      </c>
      <c r="Y3820" t="s">
        <v>311</v>
      </c>
      <c r="Z3820" t="s">
        <v>284</v>
      </c>
      <c r="AB3820"/>
      <c r="AD3820" s="27" t="s">
        <v>2079</v>
      </c>
      <c r="AF3820" t="s">
        <v>294</v>
      </c>
      <c r="AH3820" t="s">
        <v>2013</v>
      </c>
      <c r="AI3820" t="s">
        <v>2121</v>
      </c>
      <c r="AJ3820" t="s">
        <v>2122</v>
      </c>
      <c r="AK3820" t="s">
        <v>2082</v>
      </c>
      <c r="AL3820" s="12">
        <v>45905.821956018517</v>
      </c>
    </row>
    <row r="3821" spans="1:39" ht="15" customHeight="1" x14ac:dyDescent="0.3">
      <c r="A3821" s="38" t="s">
        <v>2305</v>
      </c>
      <c r="B3821" t="s">
        <v>2306</v>
      </c>
      <c r="C3821" t="s">
        <v>2073</v>
      </c>
      <c r="D3821" t="s">
        <v>282</v>
      </c>
      <c r="E3821" t="s">
        <v>319</v>
      </c>
      <c r="H3821" t="s">
        <v>293</v>
      </c>
      <c r="I3821" t="s">
        <v>2307</v>
      </c>
      <c r="J3821" t="s">
        <v>310</v>
      </c>
      <c r="K3821" t="s">
        <v>2075</v>
      </c>
      <c r="M3821" t="s">
        <v>294</v>
      </c>
      <c r="N3821" t="s">
        <v>295</v>
      </c>
      <c r="O3821" t="s">
        <v>2076</v>
      </c>
      <c r="Q3821" t="s">
        <v>311</v>
      </c>
      <c r="R3821" t="b">
        <v>0</v>
      </c>
      <c r="S3821" t="b">
        <v>0</v>
      </c>
      <c r="T3821" t="s">
        <v>426</v>
      </c>
      <c r="U3821">
        <v>1</v>
      </c>
      <c r="V3821" s="32" t="s">
        <v>2308</v>
      </c>
      <c r="W3821" t="s">
        <v>2309</v>
      </c>
      <c r="X3821" t="s">
        <v>282</v>
      </c>
      <c r="Y3821" t="s">
        <v>311</v>
      </c>
      <c r="Z3821" t="s">
        <v>310</v>
      </c>
      <c r="AA3821" t="s">
        <v>319</v>
      </c>
      <c r="AB3821"/>
      <c r="AD3821" s="27" t="s">
        <v>2310</v>
      </c>
      <c r="AF3821" t="s">
        <v>294</v>
      </c>
      <c r="AH3821" t="s">
        <v>2012</v>
      </c>
      <c r="AI3821" t="s">
        <v>26587</v>
      </c>
      <c r="AJ3821" t="s">
        <v>26588</v>
      </c>
      <c r="AK3821" t="s">
        <v>2082</v>
      </c>
      <c r="AL3821" s="12">
        <v>46105.553217592591</v>
      </c>
    </row>
    <row r="3822" spans="1:39" ht="15" customHeight="1" x14ac:dyDescent="0.3">
      <c r="A3822" s="38" t="s">
        <v>2475</v>
      </c>
      <c r="B3822" t="s">
        <v>2476</v>
      </c>
      <c r="C3822" t="s">
        <v>2073</v>
      </c>
      <c r="D3822" t="s">
        <v>282</v>
      </c>
      <c r="E3822" t="s">
        <v>319</v>
      </c>
      <c r="H3822" t="s">
        <v>293</v>
      </c>
      <c r="I3822" t="s">
        <v>2477</v>
      </c>
      <c r="J3822" t="s">
        <v>310</v>
      </c>
      <c r="K3822" t="s">
        <v>2075</v>
      </c>
      <c r="M3822" t="s">
        <v>294</v>
      </c>
      <c r="N3822" t="s">
        <v>295</v>
      </c>
      <c r="O3822" t="s">
        <v>2076</v>
      </c>
      <c r="Q3822" t="s">
        <v>311</v>
      </c>
      <c r="R3822" t="b">
        <v>0</v>
      </c>
      <c r="S3822" t="b">
        <v>0</v>
      </c>
      <c r="T3822" t="s">
        <v>426</v>
      </c>
      <c r="U3822">
        <v>1</v>
      </c>
      <c r="V3822" s="32" t="s">
        <v>2329</v>
      </c>
      <c r="W3822" t="s">
        <v>2330</v>
      </c>
      <c r="X3822" t="s">
        <v>282</v>
      </c>
      <c r="Y3822" t="s">
        <v>311</v>
      </c>
      <c r="Z3822" t="s">
        <v>310</v>
      </c>
      <c r="AA3822" t="s">
        <v>319</v>
      </c>
      <c r="AB3822"/>
      <c r="AD3822" s="27" t="s">
        <v>2075</v>
      </c>
      <c r="AE3822" t="s">
        <v>326</v>
      </c>
      <c r="AF3822" t="s">
        <v>294</v>
      </c>
      <c r="AH3822" t="s">
        <v>2013</v>
      </c>
      <c r="AI3822" t="s">
        <v>2080</v>
      </c>
      <c r="AJ3822" t="s">
        <v>2081</v>
      </c>
      <c r="AK3822" t="s">
        <v>2082</v>
      </c>
      <c r="AL3822" s="12">
        <v>45831.520902777775</v>
      </c>
      <c r="AM3822" t="s">
        <v>291</v>
      </c>
    </row>
    <row r="3823" spans="1:39" ht="15" customHeight="1" x14ac:dyDescent="0.3">
      <c r="A3823" s="38" t="s">
        <v>2444</v>
      </c>
      <c r="B3823" t="s">
        <v>2445</v>
      </c>
      <c r="C3823" t="s">
        <v>2073</v>
      </c>
      <c r="D3823" t="s">
        <v>282</v>
      </c>
      <c r="E3823" t="s">
        <v>337</v>
      </c>
      <c r="H3823" t="s">
        <v>334</v>
      </c>
      <c r="I3823" t="s">
        <v>2446</v>
      </c>
      <c r="J3823" t="s">
        <v>284</v>
      </c>
      <c r="K3823" t="s">
        <v>2075</v>
      </c>
      <c r="M3823" t="s">
        <v>294</v>
      </c>
      <c r="N3823" t="s">
        <v>295</v>
      </c>
      <c r="O3823" t="s">
        <v>2076</v>
      </c>
      <c r="Q3823" t="s">
        <v>311</v>
      </c>
      <c r="R3823" t="b">
        <v>0</v>
      </c>
      <c r="S3823" t="b">
        <v>0</v>
      </c>
      <c r="T3823" t="s">
        <v>426</v>
      </c>
      <c r="U3823">
        <v>1</v>
      </c>
      <c r="V3823" s="32" t="s">
        <v>2442</v>
      </c>
      <c r="W3823" t="s">
        <v>2443</v>
      </c>
      <c r="X3823" t="s">
        <v>282</v>
      </c>
      <c r="Y3823" t="s">
        <v>311</v>
      </c>
      <c r="Z3823" t="s">
        <v>284</v>
      </c>
      <c r="AA3823" t="s">
        <v>337</v>
      </c>
      <c r="AB3823"/>
      <c r="AD3823" s="27" t="s">
        <v>2075</v>
      </c>
      <c r="AF3823" t="s">
        <v>290</v>
      </c>
      <c r="AH3823" t="s">
        <v>2169</v>
      </c>
      <c r="AI3823" t="s">
        <v>2170</v>
      </c>
      <c r="AJ3823" t="s">
        <v>2171</v>
      </c>
      <c r="AK3823" t="s">
        <v>2082</v>
      </c>
      <c r="AL3823" s="12">
        <v>46002.368703703702</v>
      </c>
    </row>
    <row r="3824" spans="1:39" ht="15" customHeight="1" x14ac:dyDescent="0.3">
      <c r="A3824" s="38" t="s">
        <v>2375</v>
      </c>
      <c r="B3824" t="s">
        <v>2376</v>
      </c>
      <c r="C3824" t="s">
        <v>2073</v>
      </c>
      <c r="D3824" t="s">
        <v>282</v>
      </c>
      <c r="E3824" t="s">
        <v>319</v>
      </c>
      <c r="H3824" t="s">
        <v>293</v>
      </c>
      <c r="I3824" t="s">
        <v>2377</v>
      </c>
      <c r="J3824" t="s">
        <v>310</v>
      </c>
      <c r="K3824" t="s">
        <v>2075</v>
      </c>
      <c r="M3824" t="s">
        <v>294</v>
      </c>
      <c r="N3824" t="s">
        <v>295</v>
      </c>
      <c r="O3824" t="s">
        <v>2076</v>
      </c>
      <c r="Q3824" t="s">
        <v>311</v>
      </c>
      <c r="R3824" t="b">
        <v>0</v>
      </c>
      <c r="S3824" t="b">
        <v>0</v>
      </c>
      <c r="T3824" t="s">
        <v>426</v>
      </c>
      <c r="U3824">
        <v>1</v>
      </c>
      <c r="V3824" s="30" t="s">
        <v>2329</v>
      </c>
      <c r="W3824" t="s">
        <v>2330</v>
      </c>
      <c r="X3824" t="s">
        <v>282</v>
      </c>
      <c r="Y3824" t="s">
        <v>311</v>
      </c>
      <c r="Z3824" t="s">
        <v>310</v>
      </c>
      <c r="AA3824" t="s">
        <v>319</v>
      </c>
      <c r="AB3824"/>
      <c r="AD3824" s="27" t="s">
        <v>2075</v>
      </c>
      <c r="AE3824" t="s">
        <v>326</v>
      </c>
      <c r="AF3824" t="s">
        <v>294</v>
      </c>
      <c r="AH3824" t="s">
        <v>2013</v>
      </c>
      <c r="AI3824" t="s">
        <v>2080</v>
      </c>
      <c r="AJ3824" t="s">
        <v>2081</v>
      </c>
      <c r="AK3824" t="s">
        <v>2082</v>
      </c>
      <c r="AL3824" s="12">
        <v>45831.520902777775</v>
      </c>
      <c r="AM3824" t="s">
        <v>291</v>
      </c>
    </row>
    <row r="3825" spans="1:39" ht="15" customHeight="1" x14ac:dyDescent="0.3">
      <c r="A3825" s="38" t="s">
        <v>2378</v>
      </c>
      <c r="B3825" t="s">
        <v>2379</v>
      </c>
      <c r="C3825" t="s">
        <v>2073</v>
      </c>
      <c r="D3825" t="s">
        <v>282</v>
      </c>
      <c r="E3825" t="s">
        <v>319</v>
      </c>
      <c r="H3825" t="s">
        <v>293</v>
      </c>
      <c r="I3825" t="s">
        <v>2380</v>
      </c>
      <c r="J3825" t="s">
        <v>310</v>
      </c>
      <c r="K3825" t="s">
        <v>2075</v>
      </c>
      <c r="M3825" t="s">
        <v>294</v>
      </c>
      <c r="N3825" t="s">
        <v>295</v>
      </c>
      <c r="O3825" t="s">
        <v>2076</v>
      </c>
      <c r="Q3825" t="s">
        <v>311</v>
      </c>
      <c r="R3825" t="b">
        <v>0</v>
      </c>
      <c r="S3825" t="b">
        <v>0</v>
      </c>
      <c r="T3825" t="s">
        <v>426</v>
      </c>
      <c r="U3825">
        <v>1</v>
      </c>
      <c r="V3825" s="32" t="s">
        <v>2381</v>
      </c>
      <c r="W3825" t="s">
        <v>2382</v>
      </c>
      <c r="X3825" t="s">
        <v>282</v>
      </c>
      <c r="Y3825" t="s">
        <v>311</v>
      </c>
      <c r="Z3825" t="s">
        <v>310</v>
      </c>
      <c r="AA3825" t="s">
        <v>319</v>
      </c>
      <c r="AB3825"/>
      <c r="AD3825" s="27" t="s">
        <v>2075</v>
      </c>
      <c r="AF3825" t="s">
        <v>294</v>
      </c>
      <c r="AH3825" t="s">
        <v>2012</v>
      </c>
      <c r="AI3825" t="s">
        <v>2121</v>
      </c>
      <c r="AJ3825" t="s">
        <v>2122</v>
      </c>
      <c r="AK3825" t="s">
        <v>2082</v>
      </c>
      <c r="AL3825" s="12">
        <v>45936.224560185183</v>
      </c>
    </row>
    <row r="3826" spans="1:39" ht="15" customHeight="1" x14ac:dyDescent="0.3">
      <c r="A3826" s="38" t="s">
        <v>2457</v>
      </c>
      <c r="B3826" t="s">
        <v>2458</v>
      </c>
      <c r="C3826" t="s">
        <v>2073</v>
      </c>
      <c r="D3826" t="s">
        <v>282</v>
      </c>
      <c r="E3826" t="s">
        <v>319</v>
      </c>
      <c r="H3826" t="s">
        <v>293</v>
      </c>
      <c r="I3826" t="s">
        <v>2459</v>
      </c>
      <c r="J3826" t="s">
        <v>310</v>
      </c>
      <c r="K3826" t="s">
        <v>2075</v>
      </c>
      <c r="M3826" t="s">
        <v>294</v>
      </c>
      <c r="N3826" t="s">
        <v>295</v>
      </c>
      <c r="Q3826" t="s">
        <v>311</v>
      </c>
      <c r="R3826" t="b">
        <v>0</v>
      </c>
      <c r="S3826" t="b">
        <v>0</v>
      </c>
      <c r="T3826" t="s">
        <v>426</v>
      </c>
      <c r="U3826">
        <v>1</v>
      </c>
      <c r="V3826" s="32" t="s">
        <v>2276</v>
      </c>
      <c r="W3826" t="s">
        <v>2277</v>
      </c>
      <c r="X3826" t="s">
        <v>282</v>
      </c>
      <c r="Y3826" t="s">
        <v>311</v>
      </c>
      <c r="Z3826" t="s">
        <v>310</v>
      </c>
      <c r="AA3826" t="s">
        <v>319</v>
      </c>
      <c r="AB3826"/>
      <c r="AD3826" s="27" t="s">
        <v>2094</v>
      </c>
      <c r="AF3826" t="s">
        <v>290</v>
      </c>
      <c r="AH3826" t="s">
        <v>2169</v>
      </c>
      <c r="AI3826" t="s">
        <v>2170</v>
      </c>
      <c r="AJ3826" t="s">
        <v>2171</v>
      </c>
      <c r="AK3826" t="s">
        <v>2082</v>
      </c>
      <c r="AL3826" s="12">
        <v>45999.392974537041</v>
      </c>
    </row>
    <row r="3827" spans="1:39" ht="15" customHeight="1" x14ac:dyDescent="0.3">
      <c r="A3827" s="38" t="s">
        <v>2369</v>
      </c>
      <c r="B3827" t="s">
        <v>2370</v>
      </c>
      <c r="C3827" t="s">
        <v>2073</v>
      </c>
      <c r="D3827" t="s">
        <v>282</v>
      </c>
      <c r="E3827" t="s">
        <v>319</v>
      </c>
      <c r="H3827" t="s">
        <v>293</v>
      </c>
      <c r="I3827" t="s">
        <v>2371</v>
      </c>
      <c r="J3827" t="s">
        <v>310</v>
      </c>
      <c r="K3827" t="s">
        <v>2075</v>
      </c>
      <c r="M3827" t="s">
        <v>294</v>
      </c>
      <c r="N3827" t="s">
        <v>295</v>
      </c>
      <c r="O3827" t="s">
        <v>2076</v>
      </c>
      <c r="Q3827" t="s">
        <v>311</v>
      </c>
      <c r="R3827" t="b">
        <v>0</v>
      </c>
      <c r="S3827" t="b">
        <v>0</v>
      </c>
      <c r="T3827" s="31" t="s">
        <v>426</v>
      </c>
      <c r="U3827" s="31">
        <v>1</v>
      </c>
      <c r="V3827" s="32" t="s">
        <v>2329</v>
      </c>
      <c r="W3827" t="s">
        <v>2330</v>
      </c>
      <c r="X3827" t="s">
        <v>282</v>
      </c>
      <c r="Y3827" t="s">
        <v>311</v>
      </c>
      <c r="Z3827" t="s">
        <v>310</v>
      </c>
      <c r="AA3827" t="s">
        <v>319</v>
      </c>
      <c r="AB3827"/>
      <c r="AD3827" s="27" t="s">
        <v>2075</v>
      </c>
      <c r="AE3827" t="s">
        <v>326</v>
      </c>
      <c r="AF3827" t="s">
        <v>294</v>
      </c>
      <c r="AH3827" t="s">
        <v>2013</v>
      </c>
      <c r="AI3827" t="s">
        <v>2080</v>
      </c>
      <c r="AJ3827" t="s">
        <v>2081</v>
      </c>
      <c r="AK3827" t="s">
        <v>2082</v>
      </c>
      <c r="AL3827" s="12">
        <v>45831.520902777775</v>
      </c>
      <c r="AM3827" t="s">
        <v>291</v>
      </c>
    </row>
    <row r="3828" spans="1:39" ht="15" customHeight="1" x14ac:dyDescent="0.3">
      <c r="A3828" s="38" t="s">
        <v>2484</v>
      </c>
      <c r="B3828" t="s">
        <v>2485</v>
      </c>
      <c r="C3828" t="s">
        <v>2073</v>
      </c>
      <c r="D3828" t="s">
        <v>282</v>
      </c>
      <c r="E3828" t="s">
        <v>319</v>
      </c>
      <c r="H3828" t="s">
        <v>293</v>
      </c>
      <c r="I3828" t="s">
        <v>2486</v>
      </c>
      <c r="J3828" t="s">
        <v>310</v>
      </c>
      <c r="K3828" t="s">
        <v>2075</v>
      </c>
      <c r="M3828" t="s">
        <v>294</v>
      </c>
      <c r="N3828" t="s">
        <v>295</v>
      </c>
      <c r="O3828" t="s">
        <v>2076</v>
      </c>
      <c r="Q3828" t="s">
        <v>311</v>
      </c>
      <c r="R3828" t="b">
        <v>0</v>
      </c>
      <c r="S3828" t="b">
        <v>0</v>
      </c>
      <c r="T3828" t="s">
        <v>426</v>
      </c>
      <c r="U3828">
        <v>1</v>
      </c>
      <c r="V3828" s="32" t="s">
        <v>2329</v>
      </c>
      <c r="W3828" t="s">
        <v>2330</v>
      </c>
      <c r="X3828" t="s">
        <v>282</v>
      </c>
      <c r="Y3828" t="s">
        <v>311</v>
      </c>
      <c r="Z3828" t="s">
        <v>310</v>
      </c>
      <c r="AA3828" t="s">
        <v>319</v>
      </c>
      <c r="AB3828"/>
      <c r="AD3828" s="27" t="s">
        <v>2075</v>
      </c>
      <c r="AE3828" t="s">
        <v>326</v>
      </c>
      <c r="AF3828" t="s">
        <v>294</v>
      </c>
      <c r="AH3828" t="s">
        <v>2013</v>
      </c>
      <c r="AI3828" t="s">
        <v>2080</v>
      </c>
      <c r="AJ3828" t="s">
        <v>2081</v>
      </c>
      <c r="AK3828" t="s">
        <v>2082</v>
      </c>
      <c r="AL3828" s="12">
        <v>45831.520902777775</v>
      </c>
      <c r="AM3828" t="s">
        <v>291</v>
      </c>
    </row>
    <row r="3829" spans="1:39" ht="15" customHeight="1" x14ac:dyDescent="0.3">
      <c r="A3829" s="38" t="s">
        <v>2396</v>
      </c>
      <c r="B3829" t="s">
        <v>2397</v>
      </c>
      <c r="C3829" t="s">
        <v>2073</v>
      </c>
      <c r="D3829" t="s">
        <v>282</v>
      </c>
      <c r="E3829" t="s">
        <v>319</v>
      </c>
      <c r="H3829" t="s">
        <v>298</v>
      </c>
      <c r="I3829" t="s">
        <v>2398</v>
      </c>
      <c r="J3829" t="s">
        <v>310</v>
      </c>
      <c r="K3829" t="s">
        <v>2224</v>
      </c>
      <c r="M3829" t="s">
        <v>294</v>
      </c>
      <c r="N3829" t="s">
        <v>295</v>
      </c>
      <c r="O3829" t="s">
        <v>2076</v>
      </c>
      <c r="Q3829" t="s">
        <v>311</v>
      </c>
      <c r="R3829" t="b">
        <v>0</v>
      </c>
      <c r="S3829" t="b">
        <v>0</v>
      </c>
      <c r="T3829" t="s">
        <v>426</v>
      </c>
      <c r="U3829">
        <v>1</v>
      </c>
      <c r="V3829" s="32" t="s">
        <v>2399</v>
      </c>
      <c r="W3829" t="s">
        <v>2400</v>
      </c>
      <c r="X3829" t="s">
        <v>282</v>
      </c>
      <c r="Y3829" t="s">
        <v>311</v>
      </c>
      <c r="Z3829" t="s">
        <v>310</v>
      </c>
      <c r="AA3829" t="s">
        <v>319</v>
      </c>
      <c r="AB3829"/>
      <c r="AD3829" s="27" t="s">
        <v>2075</v>
      </c>
      <c r="AF3829" t="s">
        <v>338</v>
      </c>
      <c r="AH3829" t="s">
        <v>2012</v>
      </c>
      <c r="AI3829" t="s">
        <v>26587</v>
      </c>
      <c r="AJ3829" t="s">
        <v>26588</v>
      </c>
      <c r="AK3829" t="s">
        <v>2082</v>
      </c>
      <c r="AL3829" s="12">
        <v>46105.55678240741</v>
      </c>
    </row>
    <row r="3830" spans="1:39" ht="15" customHeight="1" x14ac:dyDescent="0.3">
      <c r="A3830" s="38" t="s">
        <v>2439</v>
      </c>
      <c r="B3830" t="s">
        <v>2440</v>
      </c>
      <c r="C3830" t="s">
        <v>2073</v>
      </c>
      <c r="D3830" t="s">
        <v>282</v>
      </c>
      <c r="E3830" t="s">
        <v>337</v>
      </c>
      <c r="H3830" t="s">
        <v>334</v>
      </c>
      <c r="I3830" t="s">
        <v>2441</v>
      </c>
      <c r="J3830" t="s">
        <v>284</v>
      </c>
      <c r="K3830" t="s">
        <v>2075</v>
      </c>
      <c r="M3830" t="s">
        <v>294</v>
      </c>
      <c r="N3830" t="s">
        <v>295</v>
      </c>
      <c r="O3830" t="s">
        <v>2076</v>
      </c>
      <c r="Q3830" t="s">
        <v>311</v>
      </c>
      <c r="R3830" t="b">
        <v>0</v>
      </c>
      <c r="S3830" t="b">
        <v>0</v>
      </c>
      <c r="T3830" t="s">
        <v>426</v>
      </c>
      <c r="U3830">
        <v>1</v>
      </c>
      <c r="V3830" s="32" t="s">
        <v>2442</v>
      </c>
      <c r="W3830" t="s">
        <v>2443</v>
      </c>
      <c r="X3830" t="s">
        <v>282</v>
      </c>
      <c r="Y3830" t="s">
        <v>311</v>
      </c>
      <c r="Z3830" t="s">
        <v>284</v>
      </c>
      <c r="AA3830" t="s">
        <v>337</v>
      </c>
      <c r="AB3830"/>
      <c r="AD3830" s="27" t="s">
        <v>2075</v>
      </c>
      <c r="AF3830" t="s">
        <v>290</v>
      </c>
      <c r="AH3830" t="s">
        <v>2169</v>
      </c>
      <c r="AI3830" t="s">
        <v>2170</v>
      </c>
      <c r="AJ3830" t="s">
        <v>2171</v>
      </c>
      <c r="AK3830" t="s">
        <v>2082</v>
      </c>
      <c r="AL3830" s="12">
        <v>46002.368703703702</v>
      </c>
    </row>
    <row r="3831" spans="1:39" ht="15" customHeight="1" x14ac:dyDescent="0.3">
      <c r="A3831" s="38" t="s">
        <v>2352</v>
      </c>
      <c r="B3831" t="s">
        <v>2195</v>
      </c>
      <c r="C3831" t="s">
        <v>2073</v>
      </c>
      <c r="D3831" t="s">
        <v>282</v>
      </c>
      <c r="E3831" t="s">
        <v>304</v>
      </c>
      <c r="H3831" t="s">
        <v>25686</v>
      </c>
      <c r="I3831" t="s">
        <v>2353</v>
      </c>
      <c r="J3831" t="s">
        <v>284</v>
      </c>
      <c r="K3831" t="s">
        <v>2075</v>
      </c>
      <c r="M3831" t="s">
        <v>294</v>
      </c>
      <c r="N3831" t="s">
        <v>295</v>
      </c>
      <c r="O3831" t="s">
        <v>2076</v>
      </c>
      <c r="Q3831" t="s">
        <v>311</v>
      </c>
      <c r="R3831" t="b">
        <v>0</v>
      </c>
      <c r="S3831" t="b">
        <v>0</v>
      </c>
      <c r="T3831" s="31" t="s">
        <v>426</v>
      </c>
      <c r="U3831" s="31">
        <v>1</v>
      </c>
      <c r="V3831" s="32" t="s">
        <v>2354</v>
      </c>
      <c r="W3831" t="s">
        <v>2355</v>
      </c>
      <c r="X3831" t="s">
        <v>282</v>
      </c>
      <c r="Y3831" t="s">
        <v>311</v>
      </c>
      <c r="Z3831" t="s">
        <v>284</v>
      </c>
      <c r="AB3831"/>
      <c r="AD3831" s="27" t="s">
        <v>2075</v>
      </c>
      <c r="AF3831" t="s">
        <v>294</v>
      </c>
      <c r="AH3831" t="s">
        <v>2013</v>
      </c>
      <c r="AI3831" t="s">
        <v>2121</v>
      </c>
      <c r="AJ3831" t="s">
        <v>2122</v>
      </c>
      <c r="AK3831" t="s">
        <v>2082</v>
      </c>
      <c r="AL3831" s="12">
        <v>45905.823923611111</v>
      </c>
    </row>
    <row r="3832" spans="1:39" ht="15" customHeight="1" x14ac:dyDescent="0.3">
      <c r="A3832" s="38" t="s">
        <v>2568</v>
      </c>
      <c r="B3832" t="s">
        <v>2569</v>
      </c>
      <c r="C3832" t="s">
        <v>2073</v>
      </c>
      <c r="D3832" t="s">
        <v>282</v>
      </c>
      <c r="E3832" t="s">
        <v>319</v>
      </c>
      <c r="H3832" t="s">
        <v>293</v>
      </c>
      <c r="I3832" t="s">
        <v>2570</v>
      </c>
      <c r="J3832" t="s">
        <v>310</v>
      </c>
      <c r="K3832" t="s">
        <v>2075</v>
      </c>
      <c r="M3832" t="s">
        <v>294</v>
      </c>
      <c r="N3832" t="s">
        <v>295</v>
      </c>
      <c r="O3832" t="s">
        <v>2076</v>
      </c>
      <c r="Q3832" t="s">
        <v>311</v>
      </c>
      <c r="R3832" t="b">
        <v>0</v>
      </c>
      <c r="S3832" t="b">
        <v>0</v>
      </c>
      <c r="T3832" t="s">
        <v>426</v>
      </c>
      <c r="U3832">
        <v>1</v>
      </c>
      <c r="V3832" s="32" t="s">
        <v>2329</v>
      </c>
      <c r="W3832" t="s">
        <v>2330</v>
      </c>
      <c r="X3832" t="s">
        <v>282</v>
      </c>
      <c r="Y3832" t="s">
        <v>311</v>
      </c>
      <c r="Z3832" t="s">
        <v>310</v>
      </c>
      <c r="AA3832" t="s">
        <v>319</v>
      </c>
      <c r="AB3832"/>
      <c r="AD3832" s="27" t="s">
        <v>2075</v>
      </c>
      <c r="AE3832" t="s">
        <v>326</v>
      </c>
      <c r="AF3832" t="s">
        <v>294</v>
      </c>
      <c r="AH3832" t="s">
        <v>2013</v>
      </c>
      <c r="AI3832" t="s">
        <v>2080</v>
      </c>
      <c r="AJ3832" t="s">
        <v>2081</v>
      </c>
      <c r="AK3832" t="s">
        <v>2082</v>
      </c>
      <c r="AL3832" s="12">
        <v>45831.520902777775</v>
      </c>
      <c r="AM3832" t="s">
        <v>291</v>
      </c>
    </row>
    <row r="3833" spans="1:39" ht="15" customHeight="1" x14ac:dyDescent="0.3">
      <c r="A3833" s="38" t="s">
        <v>2450</v>
      </c>
      <c r="B3833" t="s">
        <v>2451</v>
      </c>
      <c r="C3833" t="s">
        <v>2073</v>
      </c>
      <c r="D3833" t="s">
        <v>282</v>
      </c>
      <c r="E3833" t="s">
        <v>319</v>
      </c>
      <c r="H3833" t="s">
        <v>293</v>
      </c>
      <c r="I3833" t="s">
        <v>2452</v>
      </c>
      <c r="J3833" t="s">
        <v>310</v>
      </c>
      <c r="K3833" t="s">
        <v>2075</v>
      </c>
      <c r="M3833" t="s">
        <v>294</v>
      </c>
      <c r="N3833" t="s">
        <v>295</v>
      </c>
      <c r="Q3833" t="s">
        <v>311</v>
      </c>
      <c r="R3833" t="b">
        <v>0</v>
      </c>
      <c r="S3833" t="b">
        <v>0</v>
      </c>
      <c r="T3833" t="s">
        <v>426</v>
      </c>
      <c r="U3833">
        <v>1</v>
      </c>
      <c r="V3833" s="32" t="s">
        <v>2276</v>
      </c>
      <c r="W3833" t="s">
        <v>2277</v>
      </c>
      <c r="X3833" t="s">
        <v>282</v>
      </c>
      <c r="Y3833" t="s">
        <v>311</v>
      </c>
      <c r="Z3833" t="s">
        <v>310</v>
      </c>
      <c r="AA3833" t="s">
        <v>319</v>
      </c>
      <c r="AB3833"/>
      <c r="AD3833" s="27" t="s">
        <v>2094</v>
      </c>
      <c r="AF3833" t="s">
        <v>290</v>
      </c>
      <c r="AH3833" t="s">
        <v>2169</v>
      </c>
      <c r="AI3833" t="s">
        <v>2170</v>
      </c>
      <c r="AJ3833" t="s">
        <v>2171</v>
      </c>
      <c r="AK3833" t="s">
        <v>2082</v>
      </c>
      <c r="AL3833" s="12">
        <v>45999.392974537041</v>
      </c>
    </row>
    <row r="3834" spans="1:39" ht="15" customHeight="1" x14ac:dyDescent="0.3">
      <c r="A3834" s="38" t="s">
        <v>2386</v>
      </c>
      <c r="B3834" t="s">
        <v>2387</v>
      </c>
      <c r="C3834" t="s">
        <v>2073</v>
      </c>
      <c r="D3834" t="s">
        <v>282</v>
      </c>
      <c r="E3834" t="s">
        <v>319</v>
      </c>
      <c r="H3834" t="s">
        <v>293</v>
      </c>
      <c r="I3834" t="s">
        <v>2388</v>
      </c>
      <c r="J3834" t="s">
        <v>310</v>
      </c>
      <c r="K3834" t="s">
        <v>2075</v>
      </c>
      <c r="M3834" t="s">
        <v>294</v>
      </c>
      <c r="N3834" t="s">
        <v>295</v>
      </c>
      <c r="O3834" t="s">
        <v>2076</v>
      </c>
      <c r="Q3834" t="s">
        <v>311</v>
      </c>
      <c r="R3834" t="b">
        <v>0</v>
      </c>
      <c r="S3834" t="b">
        <v>0</v>
      </c>
      <c r="T3834" s="31" t="s">
        <v>426</v>
      </c>
      <c r="U3834" s="31">
        <v>1</v>
      </c>
      <c r="V3834" s="32" t="s">
        <v>2329</v>
      </c>
      <c r="W3834" t="s">
        <v>2330</v>
      </c>
      <c r="X3834" t="s">
        <v>282</v>
      </c>
      <c r="Y3834" t="s">
        <v>311</v>
      </c>
      <c r="Z3834" t="s">
        <v>310</v>
      </c>
      <c r="AA3834" t="s">
        <v>319</v>
      </c>
      <c r="AB3834"/>
      <c r="AD3834" s="27" t="s">
        <v>2075</v>
      </c>
      <c r="AE3834" t="s">
        <v>326</v>
      </c>
      <c r="AF3834" t="s">
        <v>294</v>
      </c>
      <c r="AH3834" t="s">
        <v>2013</v>
      </c>
      <c r="AI3834" t="s">
        <v>2080</v>
      </c>
      <c r="AJ3834" t="s">
        <v>2081</v>
      </c>
      <c r="AK3834" t="s">
        <v>2082</v>
      </c>
      <c r="AL3834" s="12">
        <v>45831.520902777775</v>
      </c>
      <c r="AM3834" t="s">
        <v>291</v>
      </c>
    </row>
    <row r="3835" spans="1:39" ht="15" customHeight="1" x14ac:dyDescent="0.3">
      <c r="A3835" s="38" t="s">
        <v>2574</v>
      </c>
      <c r="B3835" t="s">
        <v>2575</v>
      </c>
      <c r="C3835" t="s">
        <v>2073</v>
      </c>
      <c r="D3835" t="s">
        <v>282</v>
      </c>
      <c r="E3835" t="s">
        <v>319</v>
      </c>
      <c r="H3835" t="s">
        <v>293</v>
      </c>
      <c r="I3835" t="s">
        <v>2576</v>
      </c>
      <c r="J3835" t="s">
        <v>310</v>
      </c>
      <c r="K3835" t="s">
        <v>2075</v>
      </c>
      <c r="M3835" t="s">
        <v>294</v>
      </c>
      <c r="N3835" t="s">
        <v>295</v>
      </c>
      <c r="O3835" t="s">
        <v>2076</v>
      </c>
      <c r="Q3835" t="s">
        <v>311</v>
      </c>
      <c r="R3835" t="b">
        <v>0</v>
      </c>
      <c r="S3835" t="b">
        <v>0</v>
      </c>
      <c r="T3835" s="31" t="s">
        <v>426</v>
      </c>
      <c r="U3835" s="31">
        <v>1</v>
      </c>
      <c r="V3835" s="32" t="s">
        <v>2329</v>
      </c>
      <c r="W3835" t="s">
        <v>2330</v>
      </c>
      <c r="X3835" t="s">
        <v>282</v>
      </c>
      <c r="Y3835" t="s">
        <v>311</v>
      </c>
      <c r="Z3835" t="s">
        <v>310</v>
      </c>
      <c r="AA3835" t="s">
        <v>319</v>
      </c>
      <c r="AB3835"/>
      <c r="AD3835" s="27" t="s">
        <v>2075</v>
      </c>
      <c r="AE3835" t="s">
        <v>326</v>
      </c>
      <c r="AF3835" t="s">
        <v>294</v>
      </c>
      <c r="AH3835" t="s">
        <v>2013</v>
      </c>
      <c r="AI3835" t="s">
        <v>2080</v>
      </c>
      <c r="AJ3835" t="s">
        <v>2081</v>
      </c>
      <c r="AK3835" t="s">
        <v>2082</v>
      </c>
      <c r="AL3835" s="12">
        <v>45831.520902777775</v>
      </c>
      <c r="AM3835" t="s">
        <v>291</v>
      </c>
    </row>
    <row r="3836" spans="1:39" ht="15" customHeight="1" x14ac:dyDescent="0.3">
      <c r="A3836" s="38" t="s">
        <v>2478</v>
      </c>
      <c r="B3836" t="s">
        <v>2479</v>
      </c>
      <c r="C3836" t="s">
        <v>2073</v>
      </c>
      <c r="D3836" t="s">
        <v>282</v>
      </c>
      <c r="E3836" t="s">
        <v>319</v>
      </c>
      <c r="H3836" t="s">
        <v>293</v>
      </c>
      <c r="I3836" t="s">
        <v>2480</v>
      </c>
      <c r="J3836" t="s">
        <v>310</v>
      </c>
      <c r="K3836" t="s">
        <v>2075</v>
      </c>
      <c r="M3836" t="s">
        <v>294</v>
      </c>
      <c r="N3836" t="s">
        <v>295</v>
      </c>
      <c r="O3836" t="s">
        <v>2076</v>
      </c>
      <c r="Q3836" t="s">
        <v>311</v>
      </c>
      <c r="R3836" t="b">
        <v>0</v>
      </c>
      <c r="S3836" t="b">
        <v>0</v>
      </c>
      <c r="T3836" t="s">
        <v>426</v>
      </c>
      <c r="U3836">
        <v>1</v>
      </c>
      <c r="V3836" s="32" t="s">
        <v>2329</v>
      </c>
      <c r="W3836" t="s">
        <v>2330</v>
      </c>
      <c r="X3836" t="s">
        <v>282</v>
      </c>
      <c r="Y3836" t="s">
        <v>311</v>
      </c>
      <c r="Z3836" t="s">
        <v>310</v>
      </c>
      <c r="AA3836" t="s">
        <v>319</v>
      </c>
      <c r="AB3836"/>
      <c r="AD3836" s="27" t="s">
        <v>2075</v>
      </c>
      <c r="AE3836" t="s">
        <v>326</v>
      </c>
      <c r="AF3836" t="s">
        <v>294</v>
      </c>
      <c r="AH3836" t="s">
        <v>2013</v>
      </c>
      <c r="AI3836" t="s">
        <v>2080</v>
      </c>
      <c r="AJ3836" t="s">
        <v>2081</v>
      </c>
      <c r="AK3836" t="s">
        <v>2082</v>
      </c>
      <c r="AL3836" s="12">
        <v>45831.520902777775</v>
      </c>
      <c r="AM3836" t="s">
        <v>291</v>
      </c>
    </row>
    <row r="3837" spans="1:39" ht="15" customHeight="1" x14ac:dyDescent="0.3">
      <c r="A3837" s="38" t="s">
        <v>2481</v>
      </c>
      <c r="B3837" t="s">
        <v>2482</v>
      </c>
      <c r="C3837" t="s">
        <v>2073</v>
      </c>
      <c r="D3837" t="s">
        <v>282</v>
      </c>
      <c r="E3837" t="s">
        <v>319</v>
      </c>
      <c r="H3837" t="s">
        <v>293</v>
      </c>
      <c r="I3837" t="s">
        <v>2483</v>
      </c>
      <c r="J3837" t="s">
        <v>310</v>
      </c>
      <c r="K3837" t="s">
        <v>2075</v>
      </c>
      <c r="M3837" t="s">
        <v>294</v>
      </c>
      <c r="N3837" t="s">
        <v>295</v>
      </c>
      <c r="O3837" t="s">
        <v>2076</v>
      </c>
      <c r="Q3837" t="s">
        <v>311</v>
      </c>
      <c r="R3837" t="b">
        <v>0</v>
      </c>
      <c r="S3837" t="b">
        <v>0</v>
      </c>
      <c r="T3837" t="s">
        <v>426</v>
      </c>
      <c r="U3837">
        <v>1</v>
      </c>
      <c r="V3837" s="32" t="s">
        <v>2329</v>
      </c>
      <c r="W3837" t="s">
        <v>2330</v>
      </c>
      <c r="X3837" t="s">
        <v>282</v>
      </c>
      <c r="Y3837" t="s">
        <v>311</v>
      </c>
      <c r="Z3837" t="s">
        <v>310</v>
      </c>
      <c r="AA3837" t="s">
        <v>319</v>
      </c>
      <c r="AB3837"/>
      <c r="AD3837" s="27" t="s">
        <v>2075</v>
      </c>
      <c r="AE3837" t="s">
        <v>326</v>
      </c>
      <c r="AF3837" t="s">
        <v>294</v>
      </c>
      <c r="AH3837" t="s">
        <v>2013</v>
      </c>
      <c r="AI3837" t="s">
        <v>2080</v>
      </c>
      <c r="AJ3837" t="s">
        <v>2081</v>
      </c>
      <c r="AK3837" t="s">
        <v>2082</v>
      </c>
      <c r="AL3837" s="12">
        <v>45831.520902777775</v>
      </c>
      <c r="AM3837" t="s">
        <v>291</v>
      </c>
    </row>
    <row r="3838" spans="1:39" ht="15" customHeight="1" x14ac:dyDescent="0.3">
      <c r="A3838" s="38" t="s">
        <v>2383</v>
      </c>
      <c r="B3838" t="s">
        <v>2384</v>
      </c>
      <c r="C3838" t="s">
        <v>2073</v>
      </c>
      <c r="D3838" t="s">
        <v>282</v>
      </c>
      <c r="E3838" t="s">
        <v>319</v>
      </c>
      <c r="H3838" t="s">
        <v>293</v>
      </c>
      <c r="I3838" t="s">
        <v>2385</v>
      </c>
      <c r="J3838" t="s">
        <v>310</v>
      </c>
      <c r="K3838" t="s">
        <v>2075</v>
      </c>
      <c r="M3838" t="s">
        <v>294</v>
      </c>
      <c r="N3838" t="s">
        <v>295</v>
      </c>
      <c r="Q3838" t="s">
        <v>311</v>
      </c>
      <c r="R3838" t="b">
        <v>0</v>
      </c>
      <c r="S3838" t="b">
        <v>0</v>
      </c>
      <c r="T3838" t="s">
        <v>426</v>
      </c>
      <c r="U3838">
        <v>1</v>
      </c>
      <c r="V3838" s="32" t="s">
        <v>2276</v>
      </c>
      <c r="W3838" t="s">
        <v>2277</v>
      </c>
      <c r="X3838" t="s">
        <v>282</v>
      </c>
      <c r="Y3838" t="s">
        <v>311</v>
      </c>
      <c r="Z3838" t="s">
        <v>310</v>
      </c>
      <c r="AA3838" t="s">
        <v>319</v>
      </c>
      <c r="AB3838"/>
      <c r="AD3838" s="27" t="s">
        <v>2094</v>
      </c>
      <c r="AF3838" t="s">
        <v>290</v>
      </c>
      <c r="AH3838" t="s">
        <v>2169</v>
      </c>
      <c r="AI3838" t="s">
        <v>2170</v>
      </c>
      <c r="AJ3838" t="s">
        <v>2171</v>
      </c>
      <c r="AK3838" t="s">
        <v>2082</v>
      </c>
      <c r="AL3838" s="12">
        <v>45999.392974537041</v>
      </c>
    </row>
    <row r="3839" spans="1:39" ht="15" customHeight="1" x14ac:dyDescent="0.3">
      <c r="A3839" s="38" t="s">
        <v>2577</v>
      </c>
      <c r="B3839" t="s">
        <v>2578</v>
      </c>
      <c r="C3839" t="s">
        <v>2073</v>
      </c>
      <c r="D3839" t="s">
        <v>282</v>
      </c>
      <c r="E3839" t="s">
        <v>319</v>
      </c>
      <c r="H3839" t="s">
        <v>293</v>
      </c>
      <c r="I3839" t="s">
        <v>2579</v>
      </c>
      <c r="J3839" t="s">
        <v>310</v>
      </c>
      <c r="K3839" t="s">
        <v>2075</v>
      </c>
      <c r="M3839" t="s">
        <v>290</v>
      </c>
      <c r="Q3839" t="s">
        <v>311</v>
      </c>
      <c r="R3839" t="b">
        <v>0</v>
      </c>
      <c r="S3839" t="b">
        <v>0</v>
      </c>
      <c r="T3839" s="31" t="s">
        <v>426</v>
      </c>
      <c r="U3839" s="31">
        <v>1</v>
      </c>
      <c r="V3839" s="32" t="s">
        <v>2276</v>
      </c>
      <c r="W3839" t="s">
        <v>2277</v>
      </c>
      <c r="X3839" t="s">
        <v>282</v>
      </c>
      <c r="Y3839" t="s">
        <v>311</v>
      </c>
      <c r="Z3839" t="s">
        <v>310</v>
      </c>
      <c r="AA3839" t="s">
        <v>319</v>
      </c>
      <c r="AB3839"/>
      <c r="AD3839" s="27" t="s">
        <v>2094</v>
      </c>
      <c r="AF3839" t="s">
        <v>290</v>
      </c>
      <c r="AH3839" t="s">
        <v>2169</v>
      </c>
      <c r="AI3839" t="s">
        <v>2170</v>
      </c>
      <c r="AJ3839" t="s">
        <v>2171</v>
      </c>
      <c r="AK3839" t="s">
        <v>2082</v>
      </c>
      <c r="AL3839" s="12">
        <v>45999.392974537041</v>
      </c>
    </row>
    <row r="3840" spans="1:39" ht="15" customHeight="1" x14ac:dyDescent="0.3">
      <c r="A3840" s="38" t="s">
        <v>2297</v>
      </c>
      <c r="B3840" t="s">
        <v>2298</v>
      </c>
      <c r="C3840" t="s">
        <v>2073</v>
      </c>
      <c r="D3840" t="s">
        <v>282</v>
      </c>
      <c r="E3840" t="s">
        <v>319</v>
      </c>
      <c r="H3840" t="s">
        <v>293</v>
      </c>
      <c r="I3840" t="s">
        <v>2299</v>
      </c>
      <c r="J3840" t="s">
        <v>310</v>
      </c>
      <c r="K3840" t="s">
        <v>2075</v>
      </c>
      <c r="M3840" t="s">
        <v>290</v>
      </c>
      <c r="Q3840" t="s">
        <v>311</v>
      </c>
      <c r="R3840" t="b">
        <v>0</v>
      </c>
      <c r="S3840" t="b">
        <v>0</v>
      </c>
      <c r="T3840" s="31" t="s">
        <v>426</v>
      </c>
      <c r="U3840" s="31">
        <v>1</v>
      </c>
      <c r="V3840" s="32" t="s">
        <v>2276</v>
      </c>
      <c r="W3840" t="s">
        <v>2277</v>
      </c>
      <c r="X3840" t="s">
        <v>282</v>
      </c>
      <c r="Y3840" t="s">
        <v>311</v>
      </c>
      <c r="Z3840" t="s">
        <v>310</v>
      </c>
      <c r="AA3840" t="s">
        <v>319</v>
      </c>
      <c r="AB3840"/>
      <c r="AD3840" s="27" t="s">
        <v>2094</v>
      </c>
      <c r="AF3840" t="s">
        <v>290</v>
      </c>
      <c r="AH3840" t="s">
        <v>2169</v>
      </c>
      <c r="AI3840" t="s">
        <v>2170</v>
      </c>
      <c r="AJ3840" t="s">
        <v>2171</v>
      </c>
      <c r="AK3840" t="s">
        <v>2082</v>
      </c>
      <c r="AL3840" s="12">
        <v>45999.392974537041</v>
      </c>
    </row>
    <row r="3841" spans="1:39" ht="15" customHeight="1" x14ac:dyDescent="0.3">
      <c r="A3841" s="38" t="s">
        <v>2849</v>
      </c>
      <c r="B3841" t="s">
        <v>2467</v>
      </c>
      <c r="C3841" t="s">
        <v>2073</v>
      </c>
      <c r="D3841" t="s">
        <v>282</v>
      </c>
      <c r="E3841" t="s">
        <v>319</v>
      </c>
      <c r="H3841" t="s">
        <v>293</v>
      </c>
      <c r="I3841" t="s">
        <v>2850</v>
      </c>
      <c r="J3841" t="s">
        <v>310</v>
      </c>
      <c r="K3841" t="s">
        <v>2075</v>
      </c>
      <c r="M3841" t="s">
        <v>294</v>
      </c>
      <c r="N3841" t="s">
        <v>295</v>
      </c>
      <c r="O3841" t="s">
        <v>2076</v>
      </c>
      <c r="Q3841" t="s">
        <v>344</v>
      </c>
      <c r="R3841" t="b">
        <v>0</v>
      </c>
      <c r="S3841" t="b">
        <v>0</v>
      </c>
      <c r="T3841" s="31" t="s">
        <v>426</v>
      </c>
      <c r="U3841" s="31">
        <v>1</v>
      </c>
      <c r="V3841" s="32" t="s">
        <v>2851</v>
      </c>
      <c r="W3841" t="s">
        <v>2852</v>
      </c>
      <c r="X3841" t="s">
        <v>282</v>
      </c>
      <c r="Y3841" t="s">
        <v>344</v>
      </c>
      <c r="Z3841" t="s">
        <v>284</v>
      </c>
      <c r="AA3841" t="s">
        <v>319</v>
      </c>
      <c r="AB3841"/>
      <c r="AD3841" s="27" t="s">
        <v>2075</v>
      </c>
      <c r="AF3841" t="s">
        <v>290</v>
      </c>
      <c r="AH3841" t="s">
        <v>2012</v>
      </c>
      <c r="AI3841" t="s">
        <v>2121</v>
      </c>
      <c r="AJ3841" t="s">
        <v>2122</v>
      </c>
      <c r="AK3841" t="s">
        <v>2082</v>
      </c>
      <c r="AL3841" s="12">
        <v>45883.714687500003</v>
      </c>
    </row>
    <row r="3842" spans="1:39" ht="15" customHeight="1" x14ac:dyDescent="0.3">
      <c r="A3842" s="38" t="s">
        <v>2849</v>
      </c>
      <c r="B3842" t="s">
        <v>2467</v>
      </c>
      <c r="C3842" t="s">
        <v>2073</v>
      </c>
      <c r="D3842" t="s">
        <v>282</v>
      </c>
      <c r="E3842" t="s">
        <v>319</v>
      </c>
      <c r="H3842" t="s">
        <v>293</v>
      </c>
      <c r="I3842" t="s">
        <v>2850</v>
      </c>
      <c r="J3842" t="s">
        <v>310</v>
      </c>
      <c r="K3842" t="s">
        <v>2075</v>
      </c>
      <c r="M3842" t="s">
        <v>294</v>
      </c>
      <c r="N3842" t="s">
        <v>295</v>
      </c>
      <c r="O3842" t="s">
        <v>2076</v>
      </c>
      <c r="R3842" t="b">
        <v>0</v>
      </c>
      <c r="S3842" t="b">
        <v>0</v>
      </c>
      <c r="T3842" s="31" t="s">
        <v>426</v>
      </c>
      <c r="U3842" s="31">
        <v>1</v>
      </c>
      <c r="V3842" s="32" t="s">
        <v>2853</v>
      </c>
      <c r="W3842" t="s">
        <v>2854</v>
      </c>
      <c r="X3842" t="s">
        <v>282</v>
      </c>
      <c r="Y3842" t="s">
        <v>311</v>
      </c>
      <c r="Z3842" t="s">
        <v>284</v>
      </c>
      <c r="AA3842" t="s">
        <v>319</v>
      </c>
      <c r="AB3842"/>
      <c r="AD3842" s="27" t="s">
        <v>2075</v>
      </c>
      <c r="AF3842" t="s">
        <v>290</v>
      </c>
      <c r="AH3842" t="s">
        <v>2013</v>
      </c>
      <c r="AI3842" t="s">
        <v>2080</v>
      </c>
      <c r="AJ3842" t="s">
        <v>2081</v>
      </c>
      <c r="AK3842" t="s">
        <v>2082</v>
      </c>
      <c r="AL3842" s="12">
        <v>45831.522407407407</v>
      </c>
    </row>
    <row r="3843" spans="1:39" ht="15" customHeight="1" x14ac:dyDescent="0.3">
      <c r="A3843" s="38" t="s">
        <v>2161</v>
      </c>
      <c r="B3843" t="s">
        <v>2162</v>
      </c>
      <c r="C3843" t="s">
        <v>2073</v>
      </c>
      <c r="D3843" t="s">
        <v>282</v>
      </c>
      <c r="E3843" t="s">
        <v>319</v>
      </c>
      <c r="H3843" t="s">
        <v>293</v>
      </c>
      <c r="I3843" t="s">
        <v>2163</v>
      </c>
      <c r="J3843" t="s">
        <v>310</v>
      </c>
      <c r="K3843" t="s">
        <v>2094</v>
      </c>
      <c r="M3843" t="s">
        <v>290</v>
      </c>
      <c r="N3843" t="s">
        <v>295</v>
      </c>
      <c r="O3843" t="s">
        <v>2076</v>
      </c>
      <c r="Q3843" t="s">
        <v>311</v>
      </c>
      <c r="R3843" t="b">
        <v>0</v>
      </c>
      <c r="S3843" t="b">
        <v>0</v>
      </c>
      <c r="T3843" s="31" t="s">
        <v>426</v>
      </c>
      <c r="U3843" s="31">
        <v>1</v>
      </c>
      <c r="V3843" s="32" t="s">
        <v>2131</v>
      </c>
      <c r="W3843" t="s">
        <v>2132</v>
      </c>
      <c r="X3843" t="s">
        <v>282</v>
      </c>
      <c r="Y3843" t="s">
        <v>311</v>
      </c>
      <c r="Z3843" t="s">
        <v>310</v>
      </c>
      <c r="AA3843" t="s">
        <v>319</v>
      </c>
      <c r="AB3843"/>
      <c r="AD3843" s="27" t="s">
        <v>2075</v>
      </c>
      <c r="AF3843" t="s">
        <v>290</v>
      </c>
      <c r="AH3843" t="s">
        <v>2013</v>
      </c>
      <c r="AI3843" t="s">
        <v>2080</v>
      </c>
      <c r="AJ3843" t="s">
        <v>2081</v>
      </c>
      <c r="AK3843" t="s">
        <v>2082</v>
      </c>
      <c r="AL3843" s="12">
        <v>45826.414583333331</v>
      </c>
    </row>
    <row r="3844" spans="1:39" ht="15" customHeight="1" x14ac:dyDescent="0.3">
      <c r="A3844" s="38" t="s">
        <v>2206</v>
      </c>
      <c r="B3844" t="s">
        <v>2207</v>
      </c>
      <c r="C3844" t="s">
        <v>2073</v>
      </c>
      <c r="D3844" t="s">
        <v>282</v>
      </c>
      <c r="E3844" t="s">
        <v>328</v>
      </c>
      <c r="H3844" t="s">
        <v>313</v>
      </c>
      <c r="I3844" t="s">
        <v>2208</v>
      </c>
      <c r="J3844" t="s">
        <v>310</v>
      </c>
      <c r="K3844" t="s">
        <v>2075</v>
      </c>
      <c r="M3844" t="s">
        <v>294</v>
      </c>
      <c r="N3844" t="s">
        <v>295</v>
      </c>
      <c r="O3844" t="s">
        <v>2076</v>
      </c>
      <c r="Q3844" t="s">
        <v>311</v>
      </c>
      <c r="R3844" t="b">
        <v>0</v>
      </c>
      <c r="S3844" t="b">
        <v>0</v>
      </c>
      <c r="T3844" t="s">
        <v>426</v>
      </c>
      <c r="U3844">
        <v>1</v>
      </c>
      <c r="V3844" s="32" t="s">
        <v>2209</v>
      </c>
      <c r="W3844" t="s">
        <v>2104</v>
      </c>
      <c r="X3844" t="s">
        <v>282</v>
      </c>
      <c r="Y3844" t="s">
        <v>311</v>
      </c>
      <c r="Z3844" t="s">
        <v>310</v>
      </c>
      <c r="AA3844" t="s">
        <v>302</v>
      </c>
      <c r="AB3844"/>
      <c r="AD3844" s="27" t="s">
        <v>2075</v>
      </c>
      <c r="AF3844" t="s">
        <v>294</v>
      </c>
      <c r="AH3844" t="s">
        <v>2012</v>
      </c>
      <c r="AI3844" t="s">
        <v>2121</v>
      </c>
      <c r="AJ3844" t="s">
        <v>2122</v>
      </c>
      <c r="AK3844" t="s">
        <v>2082</v>
      </c>
      <c r="AL3844" s="12">
        <v>45891.12394675926</v>
      </c>
    </row>
    <row r="3845" spans="1:39" ht="15" customHeight="1" x14ac:dyDescent="0.3">
      <c r="A3845" s="38" t="s">
        <v>2225</v>
      </c>
      <c r="B3845" t="s">
        <v>2226</v>
      </c>
      <c r="C3845" t="s">
        <v>2073</v>
      </c>
      <c r="D3845" t="s">
        <v>282</v>
      </c>
      <c r="E3845" t="s">
        <v>299</v>
      </c>
      <c r="H3845" t="s">
        <v>313</v>
      </c>
      <c r="I3845" t="s">
        <v>2227</v>
      </c>
      <c r="J3845" t="s">
        <v>284</v>
      </c>
      <c r="K3845" t="s">
        <v>2075</v>
      </c>
      <c r="M3845" t="s">
        <v>290</v>
      </c>
      <c r="O3845" t="s">
        <v>2228</v>
      </c>
      <c r="Q3845" t="s">
        <v>311</v>
      </c>
      <c r="R3845" t="b">
        <v>0</v>
      </c>
      <c r="S3845" t="b">
        <v>0</v>
      </c>
      <c r="T3845" t="s">
        <v>426</v>
      </c>
      <c r="U3845">
        <v>1</v>
      </c>
      <c r="V3845" s="32" t="s">
        <v>2229</v>
      </c>
      <c r="W3845" t="s">
        <v>2230</v>
      </c>
      <c r="X3845" t="s">
        <v>282</v>
      </c>
      <c r="Y3845" t="s">
        <v>311</v>
      </c>
      <c r="Z3845" t="s">
        <v>284</v>
      </c>
      <c r="AA3845" t="s">
        <v>299</v>
      </c>
      <c r="AB3845"/>
      <c r="AD3845" s="27" t="s">
        <v>2075</v>
      </c>
      <c r="AF3845" t="s">
        <v>290</v>
      </c>
      <c r="AH3845" t="s">
        <v>2169</v>
      </c>
      <c r="AI3845" t="s">
        <v>2170</v>
      </c>
      <c r="AJ3845" t="s">
        <v>2171</v>
      </c>
      <c r="AK3845" t="s">
        <v>2082</v>
      </c>
      <c r="AL3845" s="12">
        <v>46001.25576388889</v>
      </c>
    </row>
    <row r="3846" spans="1:39" ht="15" customHeight="1" x14ac:dyDescent="0.3">
      <c r="A3846" s="38" t="s">
        <v>2571</v>
      </c>
      <c r="B3846" t="s">
        <v>2572</v>
      </c>
      <c r="C3846" t="s">
        <v>2073</v>
      </c>
      <c r="D3846" t="s">
        <v>282</v>
      </c>
      <c r="E3846" t="s">
        <v>319</v>
      </c>
      <c r="H3846" t="s">
        <v>293</v>
      </c>
      <c r="I3846" t="s">
        <v>2573</v>
      </c>
      <c r="J3846" t="s">
        <v>310</v>
      </c>
      <c r="K3846" t="s">
        <v>2075</v>
      </c>
      <c r="M3846" t="s">
        <v>294</v>
      </c>
      <c r="N3846" t="s">
        <v>295</v>
      </c>
      <c r="O3846" t="s">
        <v>2076</v>
      </c>
      <c r="Q3846" t="s">
        <v>311</v>
      </c>
      <c r="R3846" t="b">
        <v>0</v>
      </c>
      <c r="S3846" t="b">
        <v>0</v>
      </c>
      <c r="T3846" t="s">
        <v>426</v>
      </c>
      <c r="U3846">
        <v>1</v>
      </c>
      <c r="V3846" s="32" t="s">
        <v>2329</v>
      </c>
      <c r="W3846" t="s">
        <v>2330</v>
      </c>
      <c r="X3846" t="s">
        <v>282</v>
      </c>
      <c r="Y3846" t="s">
        <v>311</v>
      </c>
      <c r="Z3846" t="s">
        <v>310</v>
      </c>
      <c r="AA3846" t="s">
        <v>319</v>
      </c>
      <c r="AB3846"/>
      <c r="AD3846" s="27" t="s">
        <v>2075</v>
      </c>
      <c r="AE3846" t="s">
        <v>326</v>
      </c>
      <c r="AF3846" t="s">
        <v>294</v>
      </c>
      <c r="AH3846" t="s">
        <v>2013</v>
      </c>
      <c r="AI3846" t="s">
        <v>2080</v>
      </c>
      <c r="AJ3846" t="s">
        <v>2081</v>
      </c>
      <c r="AK3846" t="s">
        <v>2082</v>
      </c>
      <c r="AL3846" s="12">
        <v>45831.520902777775</v>
      </c>
      <c r="AM3846" t="s">
        <v>291</v>
      </c>
    </row>
    <row r="3847" spans="1:39" ht="15" customHeight="1" x14ac:dyDescent="0.3">
      <c r="A3847" s="38" t="s">
        <v>2278</v>
      </c>
      <c r="B3847" t="s">
        <v>2279</v>
      </c>
      <c r="C3847" t="s">
        <v>2073</v>
      </c>
      <c r="D3847" t="s">
        <v>282</v>
      </c>
      <c r="E3847" t="s">
        <v>319</v>
      </c>
      <c r="H3847" t="s">
        <v>293</v>
      </c>
      <c r="I3847" t="s">
        <v>2280</v>
      </c>
      <c r="J3847" t="s">
        <v>310</v>
      </c>
      <c r="K3847" t="s">
        <v>2075</v>
      </c>
      <c r="M3847" t="s">
        <v>294</v>
      </c>
      <c r="N3847" t="s">
        <v>295</v>
      </c>
      <c r="Q3847" t="s">
        <v>311</v>
      </c>
      <c r="R3847" t="b">
        <v>0</v>
      </c>
      <c r="S3847" t="b">
        <v>0</v>
      </c>
      <c r="T3847" t="s">
        <v>426</v>
      </c>
      <c r="U3847">
        <v>1</v>
      </c>
      <c r="V3847" s="32" t="s">
        <v>2276</v>
      </c>
      <c r="W3847" t="s">
        <v>2277</v>
      </c>
      <c r="X3847" t="s">
        <v>282</v>
      </c>
      <c r="Y3847" t="s">
        <v>311</v>
      </c>
      <c r="Z3847" t="s">
        <v>310</v>
      </c>
      <c r="AA3847" t="s">
        <v>319</v>
      </c>
      <c r="AB3847"/>
      <c r="AD3847" s="27" t="s">
        <v>2094</v>
      </c>
      <c r="AF3847" t="s">
        <v>290</v>
      </c>
      <c r="AH3847" t="s">
        <v>2169</v>
      </c>
      <c r="AI3847" t="s">
        <v>2170</v>
      </c>
      <c r="AJ3847" t="s">
        <v>2171</v>
      </c>
      <c r="AK3847" t="s">
        <v>2082</v>
      </c>
      <c r="AL3847" s="12">
        <v>45999.392974537041</v>
      </c>
    </row>
    <row r="3848" spans="1:39" ht="15" customHeight="1" x14ac:dyDescent="0.3">
      <c r="A3848" s="38" t="s">
        <v>2596</v>
      </c>
      <c r="B3848" t="s">
        <v>2597</v>
      </c>
      <c r="C3848" t="s">
        <v>2073</v>
      </c>
      <c r="D3848" t="s">
        <v>282</v>
      </c>
      <c r="E3848" t="s">
        <v>319</v>
      </c>
      <c r="H3848" t="s">
        <v>293</v>
      </c>
      <c r="I3848" t="s">
        <v>2598</v>
      </c>
      <c r="J3848" t="s">
        <v>310</v>
      </c>
      <c r="K3848" t="s">
        <v>2075</v>
      </c>
      <c r="M3848" t="s">
        <v>294</v>
      </c>
      <c r="N3848" t="s">
        <v>295</v>
      </c>
      <c r="O3848" t="s">
        <v>2076</v>
      </c>
      <c r="Q3848" t="s">
        <v>311</v>
      </c>
      <c r="R3848" t="b">
        <v>0</v>
      </c>
      <c r="S3848" t="b">
        <v>0</v>
      </c>
      <c r="T3848" t="s">
        <v>426</v>
      </c>
      <c r="U3848">
        <v>1</v>
      </c>
      <c r="V3848" s="32" t="s">
        <v>2329</v>
      </c>
      <c r="W3848" t="s">
        <v>2330</v>
      </c>
      <c r="X3848" t="s">
        <v>282</v>
      </c>
      <c r="Y3848" t="s">
        <v>311</v>
      </c>
      <c r="Z3848" t="s">
        <v>310</v>
      </c>
      <c r="AA3848" t="s">
        <v>319</v>
      </c>
      <c r="AB3848"/>
      <c r="AD3848" s="27" t="s">
        <v>2075</v>
      </c>
      <c r="AE3848" t="s">
        <v>326</v>
      </c>
      <c r="AF3848" t="s">
        <v>294</v>
      </c>
      <c r="AH3848" t="s">
        <v>2013</v>
      </c>
      <c r="AI3848" t="s">
        <v>2080</v>
      </c>
      <c r="AJ3848" t="s">
        <v>2081</v>
      </c>
      <c r="AK3848" t="s">
        <v>2082</v>
      </c>
      <c r="AL3848" s="12">
        <v>45831.520902777775</v>
      </c>
      <c r="AM3848" t="s">
        <v>291</v>
      </c>
    </row>
    <row r="3849" spans="1:39" ht="15" customHeight="1" x14ac:dyDescent="0.3">
      <c r="A3849" s="38" t="s">
        <v>2487</v>
      </c>
      <c r="B3849" t="s">
        <v>2488</v>
      </c>
      <c r="C3849" t="s">
        <v>2073</v>
      </c>
      <c r="D3849" t="s">
        <v>282</v>
      </c>
      <c r="E3849" t="s">
        <v>319</v>
      </c>
      <c r="H3849" t="s">
        <v>25687</v>
      </c>
      <c r="I3849" t="s">
        <v>2489</v>
      </c>
      <c r="J3849" t="s">
        <v>310</v>
      </c>
      <c r="K3849" t="s">
        <v>2075</v>
      </c>
      <c r="M3849" t="s">
        <v>294</v>
      </c>
      <c r="N3849" t="s">
        <v>295</v>
      </c>
      <c r="O3849" t="s">
        <v>2076</v>
      </c>
      <c r="Q3849" t="s">
        <v>311</v>
      </c>
      <c r="R3849" t="b">
        <v>0</v>
      </c>
      <c r="S3849" t="b">
        <v>0</v>
      </c>
      <c r="T3849" s="31" t="s">
        <v>426</v>
      </c>
      <c r="U3849" s="31">
        <v>1</v>
      </c>
      <c r="V3849" s="32" t="s">
        <v>2490</v>
      </c>
      <c r="W3849" t="s">
        <v>2491</v>
      </c>
      <c r="X3849" t="s">
        <v>282</v>
      </c>
      <c r="Y3849" t="s">
        <v>311</v>
      </c>
      <c r="Z3849" t="s">
        <v>310</v>
      </c>
      <c r="AA3849" t="s">
        <v>319</v>
      </c>
      <c r="AB3849"/>
      <c r="AD3849" s="27" t="s">
        <v>2075</v>
      </c>
      <c r="AF3849" t="s">
        <v>294</v>
      </c>
      <c r="AH3849" t="s">
        <v>2012</v>
      </c>
      <c r="AI3849" t="s">
        <v>26587</v>
      </c>
      <c r="AJ3849" t="s">
        <v>26588</v>
      </c>
      <c r="AK3849" t="s">
        <v>2082</v>
      </c>
      <c r="AL3849" s="12">
        <v>46105.556597222225</v>
      </c>
    </row>
    <row r="3850" spans="1:39" ht="15" customHeight="1" x14ac:dyDescent="0.3">
      <c r="A3850" s="38" t="s">
        <v>2389</v>
      </c>
      <c r="B3850" t="s">
        <v>2390</v>
      </c>
      <c r="C3850" t="s">
        <v>2073</v>
      </c>
      <c r="D3850" t="s">
        <v>282</v>
      </c>
      <c r="E3850" t="s">
        <v>299</v>
      </c>
      <c r="H3850" t="s">
        <v>390</v>
      </c>
      <c r="I3850" t="s">
        <v>2391</v>
      </c>
      <c r="J3850" t="s">
        <v>310</v>
      </c>
      <c r="K3850" t="s">
        <v>2075</v>
      </c>
      <c r="M3850" t="s">
        <v>294</v>
      </c>
      <c r="N3850" t="s">
        <v>295</v>
      </c>
      <c r="O3850" t="s">
        <v>2076</v>
      </c>
      <c r="Q3850" t="s">
        <v>311</v>
      </c>
      <c r="R3850" t="b">
        <v>0</v>
      </c>
      <c r="S3850" t="b">
        <v>0</v>
      </c>
      <c r="T3850" t="s">
        <v>426</v>
      </c>
      <c r="U3850">
        <v>1</v>
      </c>
      <c r="V3850" s="32" t="s">
        <v>2394</v>
      </c>
      <c r="W3850" t="s">
        <v>2395</v>
      </c>
      <c r="X3850" t="s">
        <v>282</v>
      </c>
      <c r="Y3850" t="s">
        <v>311</v>
      </c>
      <c r="Z3850" t="s">
        <v>284</v>
      </c>
      <c r="AA3850" t="s">
        <v>302</v>
      </c>
      <c r="AB3850"/>
      <c r="AD3850" s="27" t="s">
        <v>2310</v>
      </c>
      <c r="AF3850" t="s">
        <v>294</v>
      </c>
      <c r="AH3850" t="s">
        <v>2012</v>
      </c>
      <c r="AI3850" t="s">
        <v>2121</v>
      </c>
      <c r="AJ3850" t="s">
        <v>2122</v>
      </c>
      <c r="AK3850" t="s">
        <v>2082</v>
      </c>
      <c r="AL3850" s="12">
        <v>45918.866875</v>
      </c>
    </row>
    <row r="3851" spans="1:39" ht="15" customHeight="1" x14ac:dyDescent="0.3">
      <c r="A3851" s="38" t="s">
        <v>2389</v>
      </c>
      <c r="B3851" t="s">
        <v>2390</v>
      </c>
      <c r="C3851" t="s">
        <v>2073</v>
      </c>
      <c r="D3851" t="s">
        <v>282</v>
      </c>
      <c r="E3851" t="s">
        <v>299</v>
      </c>
      <c r="H3851" t="s">
        <v>390</v>
      </c>
      <c r="I3851" t="s">
        <v>2391</v>
      </c>
      <c r="J3851" t="s">
        <v>310</v>
      </c>
      <c r="K3851" t="s">
        <v>2075</v>
      </c>
      <c r="M3851" t="s">
        <v>294</v>
      </c>
      <c r="N3851" t="s">
        <v>295</v>
      </c>
      <c r="O3851" t="s">
        <v>2076</v>
      </c>
      <c r="Q3851" t="s">
        <v>311</v>
      </c>
      <c r="R3851" t="b">
        <v>0</v>
      </c>
      <c r="S3851" t="b">
        <v>0</v>
      </c>
      <c r="T3851" s="31" t="s">
        <v>426</v>
      </c>
      <c r="U3851" s="31">
        <v>1</v>
      </c>
      <c r="V3851" s="30" t="s">
        <v>2392</v>
      </c>
      <c r="W3851" t="s">
        <v>2393</v>
      </c>
      <c r="X3851" t="s">
        <v>282</v>
      </c>
      <c r="Y3851" t="s">
        <v>311</v>
      </c>
      <c r="Z3851" t="s">
        <v>284</v>
      </c>
      <c r="AA3851" t="s">
        <v>302</v>
      </c>
      <c r="AB3851"/>
      <c r="AD3851" s="27" t="s">
        <v>2075</v>
      </c>
      <c r="AF3851" t="s">
        <v>294</v>
      </c>
      <c r="AH3851" t="s">
        <v>2012</v>
      </c>
      <c r="AI3851" t="s">
        <v>2121</v>
      </c>
      <c r="AJ3851" t="s">
        <v>2122</v>
      </c>
      <c r="AK3851" t="s">
        <v>2082</v>
      </c>
      <c r="AL3851" s="12">
        <v>45918.86818287037</v>
      </c>
    </row>
    <row r="3852" spans="1:39" ht="15" customHeight="1" x14ac:dyDescent="0.3">
      <c r="A3852" s="38" t="s">
        <v>2268</v>
      </c>
      <c r="B3852" t="s">
        <v>2269</v>
      </c>
      <c r="C3852" t="s">
        <v>2073</v>
      </c>
      <c r="D3852" t="s">
        <v>282</v>
      </c>
      <c r="E3852" t="s">
        <v>319</v>
      </c>
      <c r="H3852" t="s">
        <v>293</v>
      </c>
      <c r="I3852" t="s">
        <v>2270</v>
      </c>
      <c r="J3852" t="s">
        <v>310</v>
      </c>
      <c r="K3852" t="s">
        <v>2075</v>
      </c>
      <c r="M3852" t="s">
        <v>290</v>
      </c>
      <c r="Q3852" t="s">
        <v>311</v>
      </c>
      <c r="R3852" t="b">
        <v>0</v>
      </c>
      <c r="S3852" t="b">
        <v>0</v>
      </c>
      <c r="T3852" t="s">
        <v>426</v>
      </c>
      <c r="U3852">
        <v>1</v>
      </c>
      <c r="V3852" s="32" t="s">
        <v>2271</v>
      </c>
      <c r="W3852" t="s">
        <v>2272</v>
      </c>
      <c r="X3852" t="s">
        <v>282</v>
      </c>
      <c r="Y3852" t="s">
        <v>311</v>
      </c>
      <c r="Z3852" t="s">
        <v>310</v>
      </c>
      <c r="AA3852" t="s">
        <v>319</v>
      </c>
      <c r="AB3852"/>
      <c r="AD3852" s="27" t="s">
        <v>2075</v>
      </c>
      <c r="AF3852" t="s">
        <v>290</v>
      </c>
      <c r="AH3852" t="s">
        <v>2169</v>
      </c>
      <c r="AI3852" t="s">
        <v>2170</v>
      </c>
      <c r="AJ3852" t="s">
        <v>2171</v>
      </c>
      <c r="AK3852" t="s">
        <v>2082</v>
      </c>
      <c r="AL3852" s="12">
        <v>45999.397407407407</v>
      </c>
    </row>
    <row r="3853" spans="1:39" ht="15" customHeight="1" x14ac:dyDescent="0.3">
      <c r="A3853" s="38" t="s">
        <v>2460</v>
      </c>
      <c r="B3853" t="s">
        <v>2461</v>
      </c>
      <c r="C3853" t="s">
        <v>2073</v>
      </c>
      <c r="D3853" t="s">
        <v>282</v>
      </c>
      <c r="E3853" t="s">
        <v>319</v>
      </c>
      <c r="H3853" t="s">
        <v>293</v>
      </c>
      <c r="I3853" t="s">
        <v>2462</v>
      </c>
      <c r="J3853" t="s">
        <v>310</v>
      </c>
      <c r="K3853" t="s">
        <v>2075</v>
      </c>
      <c r="M3853" t="s">
        <v>294</v>
      </c>
      <c r="N3853" t="s">
        <v>295</v>
      </c>
      <c r="O3853" t="s">
        <v>2076</v>
      </c>
      <c r="Q3853" t="s">
        <v>311</v>
      </c>
      <c r="R3853" t="b">
        <v>0</v>
      </c>
      <c r="S3853" t="b">
        <v>0</v>
      </c>
      <c r="T3853" s="31" t="s">
        <v>426</v>
      </c>
      <c r="U3853" s="31">
        <v>1</v>
      </c>
      <c r="V3853" s="32" t="s">
        <v>2329</v>
      </c>
      <c r="W3853" t="s">
        <v>2330</v>
      </c>
      <c r="X3853" t="s">
        <v>282</v>
      </c>
      <c r="Y3853" t="s">
        <v>311</v>
      </c>
      <c r="Z3853" t="s">
        <v>310</v>
      </c>
      <c r="AA3853" t="s">
        <v>319</v>
      </c>
      <c r="AB3853"/>
      <c r="AD3853" s="27" t="s">
        <v>2075</v>
      </c>
      <c r="AE3853" t="s">
        <v>326</v>
      </c>
      <c r="AF3853" t="s">
        <v>294</v>
      </c>
      <c r="AH3853" t="s">
        <v>2013</v>
      </c>
      <c r="AI3853" t="s">
        <v>2080</v>
      </c>
      <c r="AJ3853" t="s">
        <v>2081</v>
      </c>
      <c r="AK3853" t="s">
        <v>2082</v>
      </c>
      <c r="AL3853" s="12">
        <v>45831.520902777775</v>
      </c>
      <c r="AM3853" t="s">
        <v>291</v>
      </c>
    </row>
    <row r="3854" spans="1:39" ht="15" customHeight="1" x14ac:dyDescent="0.3">
      <c r="A3854" s="38" t="s">
        <v>2463</v>
      </c>
      <c r="B3854" t="s">
        <v>2464</v>
      </c>
      <c r="C3854" t="s">
        <v>2073</v>
      </c>
      <c r="D3854" t="s">
        <v>282</v>
      </c>
      <c r="E3854" t="s">
        <v>319</v>
      </c>
      <c r="H3854" t="s">
        <v>293</v>
      </c>
      <c r="I3854" t="s">
        <v>2465</v>
      </c>
      <c r="J3854" t="s">
        <v>310</v>
      </c>
      <c r="K3854" t="s">
        <v>2075</v>
      </c>
      <c r="M3854" t="s">
        <v>294</v>
      </c>
      <c r="N3854" t="s">
        <v>295</v>
      </c>
      <c r="O3854" t="s">
        <v>2076</v>
      </c>
      <c r="Q3854" t="s">
        <v>311</v>
      </c>
      <c r="R3854" t="b">
        <v>0</v>
      </c>
      <c r="S3854" t="b">
        <v>0</v>
      </c>
      <c r="T3854" s="31" t="s">
        <v>426</v>
      </c>
      <c r="U3854" s="31">
        <v>1</v>
      </c>
      <c r="V3854" s="32" t="s">
        <v>2329</v>
      </c>
      <c r="W3854" t="s">
        <v>2330</v>
      </c>
      <c r="X3854" t="s">
        <v>282</v>
      </c>
      <c r="Y3854" t="s">
        <v>311</v>
      </c>
      <c r="Z3854" t="s">
        <v>310</v>
      </c>
      <c r="AA3854" t="s">
        <v>319</v>
      </c>
      <c r="AB3854"/>
      <c r="AD3854" s="27" t="s">
        <v>2075</v>
      </c>
      <c r="AE3854" t="s">
        <v>326</v>
      </c>
      <c r="AF3854" t="s">
        <v>294</v>
      </c>
      <c r="AH3854" t="s">
        <v>2013</v>
      </c>
      <c r="AI3854" t="s">
        <v>2080</v>
      </c>
      <c r="AJ3854" t="s">
        <v>2081</v>
      </c>
      <c r="AK3854" t="s">
        <v>2082</v>
      </c>
      <c r="AL3854" s="12">
        <v>45831.520902777775</v>
      </c>
      <c r="AM3854" t="s">
        <v>291</v>
      </c>
    </row>
    <row r="3855" spans="1:39" ht="15" customHeight="1" x14ac:dyDescent="0.3">
      <c r="A3855" s="38" t="s">
        <v>2466</v>
      </c>
      <c r="B3855" t="s">
        <v>2467</v>
      </c>
      <c r="C3855" t="s">
        <v>2073</v>
      </c>
      <c r="D3855" t="s">
        <v>282</v>
      </c>
      <c r="E3855" t="s">
        <v>319</v>
      </c>
      <c r="H3855" t="s">
        <v>293</v>
      </c>
      <c r="I3855" t="s">
        <v>2468</v>
      </c>
      <c r="J3855" t="s">
        <v>310</v>
      </c>
      <c r="K3855" t="s">
        <v>2075</v>
      </c>
      <c r="M3855" t="s">
        <v>294</v>
      </c>
      <c r="N3855" t="s">
        <v>295</v>
      </c>
      <c r="O3855" t="s">
        <v>2076</v>
      </c>
      <c r="Q3855" t="s">
        <v>311</v>
      </c>
      <c r="R3855" t="b">
        <v>0</v>
      </c>
      <c r="S3855" t="b">
        <v>0</v>
      </c>
      <c r="T3855" s="31" t="s">
        <v>426</v>
      </c>
      <c r="U3855" s="31">
        <v>1</v>
      </c>
      <c r="V3855" s="32" t="s">
        <v>2329</v>
      </c>
      <c r="W3855" t="s">
        <v>2330</v>
      </c>
      <c r="X3855" t="s">
        <v>282</v>
      </c>
      <c r="Y3855" t="s">
        <v>311</v>
      </c>
      <c r="Z3855" t="s">
        <v>310</v>
      </c>
      <c r="AA3855" t="s">
        <v>319</v>
      </c>
      <c r="AB3855"/>
      <c r="AD3855" s="27" t="s">
        <v>2075</v>
      </c>
      <c r="AE3855" t="s">
        <v>326</v>
      </c>
      <c r="AF3855" t="s">
        <v>294</v>
      </c>
      <c r="AH3855" t="s">
        <v>2013</v>
      </c>
      <c r="AI3855" t="s">
        <v>2080</v>
      </c>
      <c r="AJ3855" t="s">
        <v>2081</v>
      </c>
      <c r="AK3855" t="s">
        <v>2082</v>
      </c>
      <c r="AL3855" s="12">
        <v>45831.520902777775</v>
      </c>
      <c r="AM3855" t="s">
        <v>291</v>
      </c>
    </row>
    <row r="3856" spans="1:39" ht="15" customHeight="1" x14ac:dyDescent="0.3">
      <c r="A3856" s="38" t="s">
        <v>2340</v>
      </c>
      <c r="B3856" t="s">
        <v>2341</v>
      </c>
      <c r="C3856" t="s">
        <v>2073</v>
      </c>
      <c r="D3856" t="s">
        <v>282</v>
      </c>
      <c r="E3856" t="s">
        <v>319</v>
      </c>
      <c r="H3856" t="s">
        <v>293</v>
      </c>
      <c r="I3856" t="s">
        <v>2342</v>
      </c>
      <c r="J3856" t="s">
        <v>310</v>
      </c>
      <c r="K3856" t="s">
        <v>2075</v>
      </c>
      <c r="M3856" t="s">
        <v>294</v>
      </c>
      <c r="N3856" t="s">
        <v>295</v>
      </c>
      <c r="O3856" t="s">
        <v>2076</v>
      </c>
      <c r="Q3856" t="s">
        <v>311</v>
      </c>
      <c r="R3856" t="b">
        <v>0</v>
      </c>
      <c r="S3856" t="b">
        <v>0</v>
      </c>
      <c r="T3856" s="31" t="s">
        <v>426</v>
      </c>
      <c r="U3856" s="31">
        <v>1</v>
      </c>
      <c r="V3856" s="32" t="s">
        <v>2329</v>
      </c>
      <c r="W3856" t="s">
        <v>2330</v>
      </c>
      <c r="X3856" t="s">
        <v>282</v>
      </c>
      <c r="Y3856" t="s">
        <v>311</v>
      </c>
      <c r="Z3856" t="s">
        <v>310</v>
      </c>
      <c r="AA3856" t="s">
        <v>319</v>
      </c>
      <c r="AB3856"/>
      <c r="AD3856" s="27" t="s">
        <v>2075</v>
      </c>
      <c r="AE3856" t="s">
        <v>326</v>
      </c>
      <c r="AF3856" t="s">
        <v>294</v>
      </c>
      <c r="AH3856" t="s">
        <v>2013</v>
      </c>
      <c r="AI3856" t="s">
        <v>2080</v>
      </c>
      <c r="AJ3856" t="s">
        <v>2081</v>
      </c>
      <c r="AK3856" t="s">
        <v>2082</v>
      </c>
      <c r="AL3856" s="12">
        <v>45831.520902777775</v>
      </c>
      <c r="AM3856" t="s">
        <v>291</v>
      </c>
    </row>
    <row r="3857" spans="1:39" ht="15" customHeight="1" x14ac:dyDescent="0.3">
      <c r="A3857" s="38" t="s">
        <v>2447</v>
      </c>
      <c r="B3857" t="s">
        <v>2448</v>
      </c>
      <c r="C3857" t="s">
        <v>2073</v>
      </c>
      <c r="D3857" t="s">
        <v>282</v>
      </c>
      <c r="E3857" t="s">
        <v>319</v>
      </c>
      <c r="H3857" t="s">
        <v>293</v>
      </c>
      <c r="I3857" t="s">
        <v>2449</v>
      </c>
      <c r="J3857" t="s">
        <v>310</v>
      </c>
      <c r="K3857" t="s">
        <v>2075</v>
      </c>
      <c r="M3857" t="s">
        <v>294</v>
      </c>
      <c r="N3857" t="s">
        <v>295</v>
      </c>
      <c r="Q3857" t="s">
        <v>311</v>
      </c>
      <c r="R3857" t="b">
        <v>0</v>
      </c>
      <c r="S3857" t="b">
        <v>0</v>
      </c>
      <c r="T3857" s="31" t="s">
        <v>426</v>
      </c>
      <c r="U3857" s="31">
        <v>1</v>
      </c>
      <c r="V3857" s="30" t="s">
        <v>2276</v>
      </c>
      <c r="W3857" t="s">
        <v>2277</v>
      </c>
      <c r="X3857" t="s">
        <v>282</v>
      </c>
      <c r="Y3857" t="s">
        <v>311</v>
      </c>
      <c r="Z3857" t="s">
        <v>310</v>
      </c>
      <c r="AA3857" t="s">
        <v>319</v>
      </c>
      <c r="AB3857"/>
      <c r="AD3857" s="27" t="s">
        <v>2094</v>
      </c>
      <c r="AF3857" t="s">
        <v>290</v>
      </c>
      <c r="AH3857" t="s">
        <v>2169</v>
      </c>
      <c r="AI3857" t="s">
        <v>2170</v>
      </c>
      <c r="AJ3857" t="s">
        <v>2171</v>
      </c>
      <c r="AK3857" t="s">
        <v>2082</v>
      </c>
      <c r="AL3857" s="12">
        <v>45999.392974537041</v>
      </c>
    </row>
    <row r="3858" spans="1:39" ht="15" customHeight="1" x14ac:dyDescent="0.3">
      <c r="A3858" s="38" t="s">
        <v>2273</v>
      </c>
      <c r="B3858" t="s">
        <v>2274</v>
      </c>
      <c r="C3858" t="s">
        <v>2073</v>
      </c>
      <c r="D3858" t="s">
        <v>282</v>
      </c>
      <c r="E3858" t="s">
        <v>319</v>
      </c>
      <c r="H3858" t="s">
        <v>293</v>
      </c>
      <c r="I3858" t="s">
        <v>2275</v>
      </c>
      <c r="J3858" t="s">
        <v>310</v>
      </c>
      <c r="K3858" t="s">
        <v>2075</v>
      </c>
      <c r="M3858" t="s">
        <v>294</v>
      </c>
      <c r="N3858" t="s">
        <v>295</v>
      </c>
      <c r="Q3858" t="s">
        <v>311</v>
      </c>
      <c r="R3858" t="b">
        <v>0</v>
      </c>
      <c r="S3858" t="b">
        <v>0</v>
      </c>
      <c r="T3858" s="31" t="s">
        <v>426</v>
      </c>
      <c r="U3858" s="31">
        <v>1</v>
      </c>
      <c r="V3858" s="30" t="s">
        <v>2276</v>
      </c>
      <c r="W3858" t="s">
        <v>2277</v>
      </c>
      <c r="X3858" t="s">
        <v>282</v>
      </c>
      <c r="Y3858" t="s">
        <v>311</v>
      </c>
      <c r="Z3858" t="s">
        <v>310</v>
      </c>
      <c r="AA3858" t="s">
        <v>319</v>
      </c>
      <c r="AB3858"/>
      <c r="AD3858" s="27" t="s">
        <v>2094</v>
      </c>
      <c r="AF3858" t="s">
        <v>290</v>
      </c>
      <c r="AH3858" t="s">
        <v>2169</v>
      </c>
      <c r="AI3858" t="s">
        <v>2170</v>
      </c>
      <c r="AJ3858" t="s">
        <v>2171</v>
      </c>
      <c r="AK3858" t="s">
        <v>2082</v>
      </c>
      <c r="AL3858" s="12">
        <v>45999.392974537041</v>
      </c>
    </row>
    <row r="3859" spans="1:39" ht="15" customHeight="1" x14ac:dyDescent="0.3">
      <c r="A3859" s="38" t="s">
        <v>2364</v>
      </c>
      <c r="B3859" t="s">
        <v>2365</v>
      </c>
      <c r="C3859" t="s">
        <v>2073</v>
      </c>
      <c r="D3859" t="s">
        <v>282</v>
      </c>
      <c r="E3859" t="s">
        <v>304</v>
      </c>
      <c r="H3859" t="s">
        <v>25686</v>
      </c>
      <c r="I3859" t="s">
        <v>2366</v>
      </c>
      <c r="J3859" t="s">
        <v>284</v>
      </c>
      <c r="K3859" t="s">
        <v>2075</v>
      </c>
      <c r="M3859" t="s">
        <v>294</v>
      </c>
      <c r="N3859" t="s">
        <v>295</v>
      </c>
      <c r="O3859" t="s">
        <v>2076</v>
      </c>
      <c r="Q3859" t="s">
        <v>311</v>
      </c>
      <c r="R3859" t="b">
        <v>0</v>
      </c>
      <c r="S3859" t="b">
        <v>0</v>
      </c>
      <c r="T3859" s="31" t="s">
        <v>426</v>
      </c>
      <c r="U3859" s="31">
        <v>1</v>
      </c>
      <c r="V3859" s="32" t="s">
        <v>2367</v>
      </c>
      <c r="W3859" t="s">
        <v>2368</v>
      </c>
      <c r="X3859" t="s">
        <v>282</v>
      </c>
      <c r="Y3859" t="s">
        <v>311</v>
      </c>
      <c r="Z3859" t="s">
        <v>284</v>
      </c>
      <c r="AB3859"/>
      <c r="AD3859" s="27" t="s">
        <v>2079</v>
      </c>
      <c r="AF3859" t="s">
        <v>294</v>
      </c>
      <c r="AH3859" t="s">
        <v>2013</v>
      </c>
      <c r="AI3859" t="s">
        <v>2121</v>
      </c>
      <c r="AJ3859" t="s">
        <v>2122</v>
      </c>
      <c r="AK3859" t="s">
        <v>2082</v>
      </c>
      <c r="AL3859" s="12">
        <v>45905.809166666666</v>
      </c>
    </row>
    <row r="3860" spans="1:39" ht="15" customHeight="1" x14ac:dyDescent="0.3">
      <c r="A3860" s="38" t="s">
        <v>2472</v>
      </c>
      <c r="B3860" t="s">
        <v>2473</v>
      </c>
      <c r="C3860" t="s">
        <v>2073</v>
      </c>
      <c r="D3860" t="s">
        <v>282</v>
      </c>
      <c r="E3860" t="s">
        <v>319</v>
      </c>
      <c r="H3860" t="s">
        <v>293</v>
      </c>
      <c r="I3860" t="s">
        <v>2474</v>
      </c>
      <c r="J3860" t="s">
        <v>310</v>
      </c>
      <c r="K3860" t="s">
        <v>2075</v>
      </c>
      <c r="M3860" t="s">
        <v>294</v>
      </c>
      <c r="N3860" t="s">
        <v>295</v>
      </c>
      <c r="O3860" t="s">
        <v>2076</v>
      </c>
      <c r="Q3860" t="s">
        <v>311</v>
      </c>
      <c r="R3860" t="b">
        <v>0</v>
      </c>
      <c r="S3860" t="b">
        <v>0</v>
      </c>
      <c r="T3860" s="31" t="s">
        <v>426</v>
      </c>
      <c r="U3860" s="31">
        <v>1</v>
      </c>
      <c r="V3860" s="32" t="s">
        <v>2329</v>
      </c>
      <c r="W3860" t="s">
        <v>2330</v>
      </c>
      <c r="X3860" t="s">
        <v>282</v>
      </c>
      <c r="Y3860" t="s">
        <v>311</v>
      </c>
      <c r="Z3860" t="s">
        <v>310</v>
      </c>
      <c r="AA3860" t="s">
        <v>319</v>
      </c>
      <c r="AB3860"/>
      <c r="AD3860" s="27" t="s">
        <v>2075</v>
      </c>
      <c r="AE3860" t="s">
        <v>326</v>
      </c>
      <c r="AF3860" t="s">
        <v>294</v>
      </c>
      <c r="AH3860" t="s">
        <v>2013</v>
      </c>
      <c r="AI3860" t="s">
        <v>2080</v>
      </c>
      <c r="AJ3860" t="s">
        <v>2081</v>
      </c>
      <c r="AK3860" t="s">
        <v>2082</v>
      </c>
      <c r="AL3860" s="12">
        <v>45831.520902777775</v>
      </c>
      <c r="AM3860" t="s">
        <v>291</v>
      </c>
    </row>
    <row r="3861" spans="1:39" ht="15" customHeight="1" x14ac:dyDescent="0.3">
      <c r="A3861" s="38" t="s">
        <v>2372</v>
      </c>
      <c r="B3861" t="s">
        <v>2373</v>
      </c>
      <c r="C3861" t="s">
        <v>2073</v>
      </c>
      <c r="D3861" t="s">
        <v>282</v>
      </c>
      <c r="E3861" t="s">
        <v>319</v>
      </c>
      <c r="H3861" t="s">
        <v>293</v>
      </c>
      <c r="I3861" t="s">
        <v>2374</v>
      </c>
      <c r="J3861" t="s">
        <v>310</v>
      </c>
      <c r="K3861" t="s">
        <v>2075</v>
      </c>
      <c r="M3861" t="s">
        <v>294</v>
      </c>
      <c r="N3861" t="s">
        <v>295</v>
      </c>
      <c r="O3861" t="s">
        <v>2076</v>
      </c>
      <c r="Q3861" t="s">
        <v>311</v>
      </c>
      <c r="R3861" t="b">
        <v>0</v>
      </c>
      <c r="S3861" t="b">
        <v>0</v>
      </c>
      <c r="T3861" t="s">
        <v>426</v>
      </c>
      <c r="U3861">
        <v>1</v>
      </c>
      <c r="V3861" s="32" t="s">
        <v>2329</v>
      </c>
      <c r="W3861" t="s">
        <v>2330</v>
      </c>
      <c r="X3861" t="s">
        <v>282</v>
      </c>
      <c r="Y3861" t="s">
        <v>311</v>
      </c>
      <c r="Z3861" t="s">
        <v>310</v>
      </c>
      <c r="AA3861" t="s">
        <v>319</v>
      </c>
      <c r="AB3861"/>
      <c r="AD3861" s="27" t="s">
        <v>2075</v>
      </c>
      <c r="AE3861" t="s">
        <v>326</v>
      </c>
      <c r="AF3861" t="s">
        <v>294</v>
      </c>
      <c r="AH3861" t="s">
        <v>2013</v>
      </c>
      <c r="AI3861" t="s">
        <v>2080</v>
      </c>
      <c r="AJ3861" t="s">
        <v>2081</v>
      </c>
      <c r="AK3861" t="s">
        <v>2082</v>
      </c>
      <c r="AL3861" s="12">
        <v>45831.520902777775</v>
      </c>
      <c r="AM3861" t="s">
        <v>291</v>
      </c>
    </row>
    <row r="3862" spans="1:39" ht="15" customHeight="1" x14ac:dyDescent="0.3">
      <c r="A3862" s="38" t="s">
        <v>2294</v>
      </c>
      <c r="B3862" t="s">
        <v>2295</v>
      </c>
      <c r="C3862" t="s">
        <v>2073</v>
      </c>
      <c r="D3862" t="s">
        <v>282</v>
      </c>
      <c r="E3862" t="s">
        <v>319</v>
      </c>
      <c r="H3862" t="s">
        <v>293</v>
      </c>
      <c r="I3862" t="s">
        <v>2296</v>
      </c>
      <c r="J3862" t="s">
        <v>310</v>
      </c>
      <c r="K3862" t="s">
        <v>2075</v>
      </c>
      <c r="M3862" t="s">
        <v>294</v>
      </c>
      <c r="N3862" t="s">
        <v>295</v>
      </c>
      <c r="Q3862" t="s">
        <v>311</v>
      </c>
      <c r="R3862" t="b">
        <v>0</v>
      </c>
      <c r="S3862" t="b">
        <v>0</v>
      </c>
      <c r="T3862" s="31" t="s">
        <v>426</v>
      </c>
      <c r="U3862" s="31">
        <v>1</v>
      </c>
      <c r="V3862" s="30" t="s">
        <v>2276</v>
      </c>
      <c r="W3862" t="s">
        <v>2277</v>
      </c>
      <c r="X3862" t="s">
        <v>282</v>
      </c>
      <c r="Y3862" t="s">
        <v>311</v>
      </c>
      <c r="Z3862" t="s">
        <v>310</v>
      </c>
      <c r="AA3862" t="s">
        <v>319</v>
      </c>
      <c r="AB3862"/>
      <c r="AD3862" s="27" t="s">
        <v>2094</v>
      </c>
      <c r="AF3862" t="s">
        <v>290</v>
      </c>
      <c r="AH3862" t="s">
        <v>2169</v>
      </c>
      <c r="AI3862" t="s">
        <v>2170</v>
      </c>
      <c r="AJ3862" t="s">
        <v>2171</v>
      </c>
      <c r="AK3862" t="s">
        <v>2082</v>
      </c>
      <c r="AL3862" s="12">
        <v>45999.392974537041</v>
      </c>
    </row>
    <row r="3863" spans="1:39" ht="15" customHeight="1" x14ac:dyDescent="0.3">
      <c r="A3863" s="38" t="s">
        <v>2401</v>
      </c>
      <c r="B3863" t="s">
        <v>2402</v>
      </c>
      <c r="C3863" t="s">
        <v>2092</v>
      </c>
      <c r="D3863" t="s">
        <v>282</v>
      </c>
      <c r="E3863" t="s">
        <v>292</v>
      </c>
      <c r="G3863" t="s">
        <v>293</v>
      </c>
      <c r="H3863" t="s">
        <v>298</v>
      </c>
      <c r="I3863" t="s">
        <v>2403</v>
      </c>
      <c r="J3863" t="s">
        <v>284</v>
      </c>
      <c r="K3863" t="s">
        <v>2075</v>
      </c>
      <c r="M3863" t="s">
        <v>343</v>
      </c>
      <c r="N3863" t="s">
        <v>295</v>
      </c>
      <c r="O3863" t="s">
        <v>2076</v>
      </c>
      <c r="P3863" t="s">
        <v>296</v>
      </c>
      <c r="Q3863" t="s">
        <v>367</v>
      </c>
      <c r="R3863" t="b">
        <v>1</v>
      </c>
      <c r="S3863" t="b">
        <v>1</v>
      </c>
      <c r="T3863" s="31" t="s">
        <v>25454</v>
      </c>
      <c r="U3863" s="31" t="s">
        <v>2234</v>
      </c>
      <c r="V3863" s="32" t="s">
        <v>2235</v>
      </c>
      <c r="AB3863"/>
      <c r="AD3863" s="27"/>
    </row>
    <row r="3864" spans="1:39" ht="15" customHeight="1" x14ac:dyDescent="0.3">
      <c r="A3864" s="38" t="s">
        <v>2286</v>
      </c>
      <c r="B3864" t="s">
        <v>2287</v>
      </c>
      <c r="C3864" t="s">
        <v>2073</v>
      </c>
      <c r="D3864" t="s">
        <v>282</v>
      </c>
      <c r="E3864" t="s">
        <v>319</v>
      </c>
      <c r="H3864" t="s">
        <v>293</v>
      </c>
      <c r="I3864" t="s">
        <v>2288</v>
      </c>
      <c r="J3864" t="s">
        <v>310</v>
      </c>
      <c r="K3864" t="s">
        <v>2075</v>
      </c>
      <c r="M3864" t="s">
        <v>290</v>
      </c>
      <c r="Q3864" t="s">
        <v>311</v>
      </c>
      <c r="R3864" t="b">
        <v>0</v>
      </c>
      <c r="S3864" t="b">
        <v>0</v>
      </c>
      <c r="T3864" s="31" t="s">
        <v>426</v>
      </c>
      <c r="U3864" s="31">
        <v>1</v>
      </c>
      <c r="V3864" s="30" t="s">
        <v>2276</v>
      </c>
      <c r="W3864" t="s">
        <v>2277</v>
      </c>
      <c r="X3864" t="s">
        <v>282</v>
      </c>
      <c r="Y3864" t="s">
        <v>311</v>
      </c>
      <c r="Z3864" t="s">
        <v>310</v>
      </c>
      <c r="AA3864" t="s">
        <v>319</v>
      </c>
      <c r="AB3864"/>
      <c r="AD3864" s="27" t="s">
        <v>2094</v>
      </c>
      <c r="AF3864" t="s">
        <v>290</v>
      </c>
      <c r="AH3864" t="s">
        <v>2169</v>
      </c>
      <c r="AI3864" t="s">
        <v>2170</v>
      </c>
      <c r="AJ3864" t="s">
        <v>2171</v>
      </c>
      <c r="AK3864" t="s">
        <v>2082</v>
      </c>
      <c r="AL3864" s="12">
        <v>45999.392974537041</v>
      </c>
    </row>
    <row r="3865" spans="1:39" ht="15" customHeight="1" x14ac:dyDescent="0.3">
      <c r="A3865" s="38" t="s">
        <v>2520</v>
      </c>
      <c r="B3865" t="s">
        <v>2521</v>
      </c>
      <c r="C3865" t="s">
        <v>2073</v>
      </c>
      <c r="D3865" t="s">
        <v>282</v>
      </c>
      <c r="E3865" t="s">
        <v>319</v>
      </c>
      <c r="H3865" t="s">
        <v>293</v>
      </c>
      <c r="I3865" t="s">
        <v>2522</v>
      </c>
      <c r="J3865" t="s">
        <v>310</v>
      </c>
      <c r="K3865" t="s">
        <v>2224</v>
      </c>
      <c r="M3865" t="s">
        <v>294</v>
      </c>
      <c r="N3865" t="s">
        <v>295</v>
      </c>
      <c r="O3865" t="s">
        <v>2076</v>
      </c>
      <c r="Q3865" t="s">
        <v>311</v>
      </c>
      <c r="R3865" t="b">
        <v>0</v>
      </c>
      <c r="S3865" t="b">
        <v>0</v>
      </c>
      <c r="T3865" s="31" t="s">
        <v>426</v>
      </c>
      <c r="U3865" s="31">
        <v>1</v>
      </c>
      <c r="V3865" s="30" t="s">
        <v>2523</v>
      </c>
      <c r="W3865" t="s">
        <v>2524</v>
      </c>
      <c r="X3865" t="s">
        <v>282</v>
      </c>
      <c r="Y3865" t="s">
        <v>311</v>
      </c>
      <c r="Z3865" t="s">
        <v>310</v>
      </c>
      <c r="AA3865" t="s">
        <v>319</v>
      </c>
      <c r="AB3865"/>
      <c r="AD3865" s="27" t="s">
        <v>2075</v>
      </c>
      <c r="AF3865" t="s">
        <v>294</v>
      </c>
      <c r="AH3865" t="s">
        <v>2013</v>
      </c>
      <c r="AI3865" t="s">
        <v>2080</v>
      </c>
      <c r="AJ3865" t="s">
        <v>2081</v>
      </c>
      <c r="AK3865" t="s">
        <v>2082</v>
      </c>
      <c r="AL3865" s="12">
        <v>45831.517569444448</v>
      </c>
      <c r="AM3865" t="s">
        <v>291</v>
      </c>
    </row>
    <row r="3866" spans="1:39" ht="15" customHeight="1" x14ac:dyDescent="0.3">
      <c r="A3866" s="38" t="s">
        <v>2824</v>
      </c>
      <c r="B3866" t="s">
        <v>2419</v>
      </c>
      <c r="C3866" t="s">
        <v>2073</v>
      </c>
      <c r="D3866" t="s">
        <v>282</v>
      </c>
      <c r="E3866" t="s">
        <v>25500</v>
      </c>
      <c r="H3866" t="s">
        <v>25685</v>
      </c>
      <c r="I3866" t="s">
        <v>2825</v>
      </c>
      <c r="J3866" t="s">
        <v>284</v>
      </c>
      <c r="K3866" t="s">
        <v>2075</v>
      </c>
      <c r="M3866" t="s">
        <v>338</v>
      </c>
      <c r="O3866" t="s">
        <v>2076</v>
      </c>
      <c r="Q3866" t="s">
        <v>311</v>
      </c>
      <c r="R3866" t="b">
        <v>0</v>
      </c>
      <c r="S3866" t="b">
        <v>0</v>
      </c>
      <c r="T3866" s="31" t="s">
        <v>426</v>
      </c>
      <c r="U3866" s="31">
        <v>1</v>
      </c>
      <c r="V3866" s="32" t="s">
        <v>2455</v>
      </c>
      <c r="W3866" t="s">
        <v>2456</v>
      </c>
      <c r="X3866" t="s">
        <v>282</v>
      </c>
      <c r="Y3866" t="s">
        <v>311</v>
      </c>
      <c r="Z3866" t="s">
        <v>284</v>
      </c>
      <c r="AB3866"/>
      <c r="AD3866" s="27" t="s">
        <v>2079</v>
      </c>
      <c r="AE3866" t="s">
        <v>326</v>
      </c>
      <c r="AF3866" t="s">
        <v>290</v>
      </c>
      <c r="AH3866" t="s">
        <v>2016</v>
      </c>
      <c r="AI3866" t="s">
        <v>2170</v>
      </c>
      <c r="AJ3866" t="s">
        <v>2171</v>
      </c>
      <c r="AK3866" t="s">
        <v>2082</v>
      </c>
      <c r="AL3866" s="12">
        <v>46007.345462962963</v>
      </c>
    </row>
    <row r="3867" spans="1:39" ht="15" customHeight="1" x14ac:dyDescent="0.3">
      <c r="A3867" s="38" t="s">
        <v>2563</v>
      </c>
      <c r="B3867" t="s">
        <v>2419</v>
      </c>
      <c r="C3867" t="s">
        <v>2073</v>
      </c>
      <c r="D3867" t="s">
        <v>282</v>
      </c>
      <c r="E3867" t="s">
        <v>25500</v>
      </c>
      <c r="H3867" t="s">
        <v>25685</v>
      </c>
      <c r="I3867" t="s">
        <v>2564</v>
      </c>
      <c r="J3867" t="s">
        <v>284</v>
      </c>
      <c r="K3867" t="s">
        <v>2075</v>
      </c>
      <c r="M3867" t="s">
        <v>338</v>
      </c>
      <c r="O3867" t="s">
        <v>2076</v>
      </c>
      <c r="Q3867" t="s">
        <v>311</v>
      </c>
      <c r="R3867" t="b">
        <v>0</v>
      </c>
      <c r="S3867" t="b">
        <v>0</v>
      </c>
      <c r="T3867" t="s">
        <v>426</v>
      </c>
      <c r="U3867">
        <v>1</v>
      </c>
      <c r="V3867" s="32" t="s">
        <v>2455</v>
      </c>
      <c r="W3867" t="s">
        <v>2456</v>
      </c>
      <c r="X3867" t="s">
        <v>282</v>
      </c>
      <c r="Y3867" t="s">
        <v>311</v>
      </c>
      <c r="Z3867" t="s">
        <v>284</v>
      </c>
      <c r="AB3867"/>
      <c r="AD3867" s="27" t="s">
        <v>2079</v>
      </c>
      <c r="AE3867" t="s">
        <v>326</v>
      </c>
      <c r="AF3867" t="s">
        <v>290</v>
      </c>
      <c r="AH3867" t="s">
        <v>2016</v>
      </c>
      <c r="AI3867" t="s">
        <v>2170</v>
      </c>
      <c r="AJ3867" t="s">
        <v>2171</v>
      </c>
      <c r="AK3867" t="s">
        <v>2082</v>
      </c>
      <c r="AL3867" s="12">
        <v>46007.345462962963</v>
      </c>
    </row>
    <row r="3868" spans="1:39" ht="15" customHeight="1" x14ac:dyDescent="0.3">
      <c r="A3868" s="38" t="s">
        <v>2539</v>
      </c>
      <c r="B3868" t="s">
        <v>2540</v>
      </c>
      <c r="C3868" t="s">
        <v>2212</v>
      </c>
      <c r="D3868" t="s">
        <v>282</v>
      </c>
      <c r="G3868" t="s">
        <v>298</v>
      </c>
      <c r="H3868" t="s">
        <v>298</v>
      </c>
      <c r="I3868" t="s">
        <v>2541</v>
      </c>
      <c r="J3868" t="s">
        <v>310</v>
      </c>
      <c r="K3868" t="s">
        <v>2075</v>
      </c>
      <c r="M3868" t="s">
        <v>294</v>
      </c>
      <c r="N3868" t="s">
        <v>295</v>
      </c>
      <c r="Q3868" t="s">
        <v>314</v>
      </c>
      <c r="R3868" t="b">
        <v>0</v>
      </c>
      <c r="S3868" t="b">
        <v>0</v>
      </c>
      <c r="T3868" s="31" t="s">
        <v>426</v>
      </c>
      <c r="U3868" s="31">
        <v>1</v>
      </c>
      <c r="V3868" s="32" t="s">
        <v>2235</v>
      </c>
      <c r="AB3868"/>
      <c r="AD3868" s="27"/>
    </row>
    <row r="3869" spans="1:39" ht="15" customHeight="1" x14ac:dyDescent="0.3">
      <c r="A3869" s="38" t="s">
        <v>2504</v>
      </c>
      <c r="B3869" t="s">
        <v>2505</v>
      </c>
      <c r="C3869" t="s">
        <v>2073</v>
      </c>
      <c r="D3869" t="s">
        <v>282</v>
      </c>
      <c r="E3869" t="s">
        <v>319</v>
      </c>
      <c r="H3869" t="s">
        <v>293</v>
      </c>
      <c r="I3869" t="s">
        <v>2506</v>
      </c>
      <c r="J3869" t="s">
        <v>310</v>
      </c>
      <c r="K3869" t="s">
        <v>2075</v>
      </c>
      <c r="M3869" t="s">
        <v>294</v>
      </c>
      <c r="N3869" t="s">
        <v>295</v>
      </c>
      <c r="Q3869" t="s">
        <v>311</v>
      </c>
      <c r="R3869" t="b">
        <v>0</v>
      </c>
      <c r="S3869" t="b">
        <v>0</v>
      </c>
      <c r="T3869" s="31" t="s">
        <v>426</v>
      </c>
      <c r="U3869" s="31">
        <v>1</v>
      </c>
      <c r="V3869" s="32" t="s">
        <v>2276</v>
      </c>
      <c r="W3869" t="s">
        <v>2277</v>
      </c>
      <c r="X3869" t="s">
        <v>282</v>
      </c>
      <c r="Y3869" t="s">
        <v>311</v>
      </c>
      <c r="Z3869" t="s">
        <v>310</v>
      </c>
      <c r="AA3869" t="s">
        <v>319</v>
      </c>
      <c r="AB3869"/>
      <c r="AD3869" s="27" t="s">
        <v>2094</v>
      </c>
      <c r="AF3869" t="s">
        <v>290</v>
      </c>
      <c r="AH3869" t="s">
        <v>2169</v>
      </c>
      <c r="AI3869" t="s">
        <v>2170</v>
      </c>
      <c r="AJ3869" t="s">
        <v>2171</v>
      </c>
      <c r="AK3869" t="s">
        <v>2082</v>
      </c>
      <c r="AL3869" s="12">
        <v>45999.392974537041</v>
      </c>
    </row>
    <row r="3870" spans="1:39" ht="15" customHeight="1" x14ac:dyDescent="0.3">
      <c r="A3870" s="38" t="s">
        <v>2832</v>
      </c>
      <c r="B3870" t="s">
        <v>2419</v>
      </c>
      <c r="C3870" t="s">
        <v>2073</v>
      </c>
      <c r="D3870" t="s">
        <v>282</v>
      </c>
      <c r="E3870" t="s">
        <v>25500</v>
      </c>
      <c r="H3870" t="s">
        <v>25688</v>
      </c>
      <c r="I3870" t="s">
        <v>2833</v>
      </c>
      <c r="J3870" t="s">
        <v>284</v>
      </c>
      <c r="K3870" t="s">
        <v>2075</v>
      </c>
      <c r="M3870" t="s">
        <v>290</v>
      </c>
      <c r="N3870" t="s">
        <v>286</v>
      </c>
      <c r="O3870" t="s">
        <v>2076</v>
      </c>
      <c r="Q3870" t="s">
        <v>311</v>
      </c>
      <c r="R3870" t="b">
        <v>0</v>
      </c>
      <c r="S3870" t="b">
        <v>0</v>
      </c>
      <c r="T3870" s="31" t="s">
        <v>426</v>
      </c>
      <c r="U3870" s="31">
        <v>1</v>
      </c>
      <c r="V3870" s="32" t="s">
        <v>2455</v>
      </c>
      <c r="W3870" t="s">
        <v>2456</v>
      </c>
      <c r="X3870" t="s">
        <v>282</v>
      </c>
      <c r="Y3870" t="s">
        <v>311</v>
      </c>
      <c r="Z3870" t="s">
        <v>284</v>
      </c>
      <c r="AB3870"/>
      <c r="AD3870" s="27" t="s">
        <v>2079</v>
      </c>
      <c r="AE3870" t="s">
        <v>326</v>
      </c>
      <c r="AF3870" t="s">
        <v>290</v>
      </c>
      <c r="AH3870" t="s">
        <v>2016</v>
      </c>
      <c r="AI3870" t="s">
        <v>2170</v>
      </c>
      <c r="AJ3870" t="s">
        <v>2171</v>
      </c>
      <c r="AK3870" t="s">
        <v>2082</v>
      </c>
      <c r="AL3870" s="12">
        <v>46007.345462962963</v>
      </c>
    </row>
    <row r="3871" spans="1:39" ht="15" customHeight="1" x14ac:dyDescent="0.3">
      <c r="A3871" s="38" t="s">
        <v>2507</v>
      </c>
      <c r="B3871" t="s">
        <v>2508</v>
      </c>
      <c r="C3871" t="s">
        <v>2073</v>
      </c>
      <c r="D3871" t="s">
        <v>282</v>
      </c>
      <c r="E3871" t="s">
        <v>319</v>
      </c>
      <c r="H3871" t="s">
        <v>293</v>
      </c>
      <c r="I3871" t="s">
        <v>2509</v>
      </c>
      <c r="J3871" t="s">
        <v>310</v>
      </c>
      <c r="K3871" t="s">
        <v>2075</v>
      </c>
      <c r="M3871" t="s">
        <v>290</v>
      </c>
      <c r="Q3871" t="s">
        <v>311</v>
      </c>
      <c r="R3871" t="b">
        <v>0</v>
      </c>
      <c r="S3871" t="b">
        <v>0</v>
      </c>
      <c r="T3871" s="31" t="s">
        <v>426</v>
      </c>
      <c r="U3871" s="31">
        <v>1</v>
      </c>
      <c r="V3871" s="30" t="s">
        <v>2276</v>
      </c>
      <c r="W3871" t="s">
        <v>2277</v>
      </c>
      <c r="X3871" t="s">
        <v>282</v>
      </c>
      <c r="Y3871" t="s">
        <v>311</v>
      </c>
      <c r="Z3871" t="s">
        <v>310</v>
      </c>
      <c r="AA3871" t="s">
        <v>319</v>
      </c>
      <c r="AB3871"/>
      <c r="AD3871" s="27" t="s">
        <v>2094</v>
      </c>
      <c r="AF3871" t="s">
        <v>290</v>
      </c>
      <c r="AH3871" t="s">
        <v>2169</v>
      </c>
      <c r="AI3871" t="s">
        <v>2170</v>
      </c>
      <c r="AJ3871" t="s">
        <v>2171</v>
      </c>
      <c r="AK3871" t="s">
        <v>2082</v>
      </c>
      <c r="AL3871" s="12">
        <v>45999.392974537041</v>
      </c>
    </row>
    <row r="3872" spans="1:39" ht="15" customHeight="1" x14ac:dyDescent="0.3">
      <c r="A3872" s="38" t="s">
        <v>2591</v>
      </c>
      <c r="B3872" t="s">
        <v>2419</v>
      </c>
      <c r="C3872" t="s">
        <v>2073</v>
      </c>
      <c r="D3872" t="s">
        <v>282</v>
      </c>
      <c r="E3872" t="s">
        <v>25500</v>
      </c>
      <c r="H3872" t="s">
        <v>25685</v>
      </c>
      <c r="I3872" t="s">
        <v>2592</v>
      </c>
      <c r="J3872" t="s">
        <v>284</v>
      </c>
      <c r="K3872" t="s">
        <v>2075</v>
      </c>
      <c r="M3872" t="s">
        <v>338</v>
      </c>
      <c r="O3872" t="s">
        <v>2076</v>
      </c>
      <c r="Q3872" t="s">
        <v>311</v>
      </c>
      <c r="R3872" t="b">
        <v>0</v>
      </c>
      <c r="S3872" t="b">
        <v>0</v>
      </c>
      <c r="T3872" t="s">
        <v>426</v>
      </c>
      <c r="U3872">
        <v>1</v>
      </c>
      <c r="V3872" s="32" t="s">
        <v>2455</v>
      </c>
      <c r="W3872" t="s">
        <v>2456</v>
      </c>
      <c r="X3872" t="s">
        <v>282</v>
      </c>
      <c r="Y3872" t="s">
        <v>311</v>
      </c>
      <c r="Z3872" t="s">
        <v>284</v>
      </c>
      <c r="AB3872"/>
      <c r="AD3872" s="27" t="s">
        <v>2079</v>
      </c>
      <c r="AE3872" t="s">
        <v>326</v>
      </c>
      <c r="AF3872" t="s">
        <v>290</v>
      </c>
      <c r="AH3872" t="s">
        <v>2016</v>
      </c>
      <c r="AI3872" t="s">
        <v>2170</v>
      </c>
      <c r="AJ3872" t="s">
        <v>2171</v>
      </c>
      <c r="AK3872" t="s">
        <v>2082</v>
      </c>
      <c r="AL3872" s="12">
        <v>46007.345462962963</v>
      </c>
    </row>
    <row r="3873" spans="1:39" ht="15" customHeight="1" x14ac:dyDescent="0.3">
      <c r="A3873" s="38" t="s">
        <v>2517</v>
      </c>
      <c r="B3873" t="s">
        <v>2518</v>
      </c>
      <c r="C3873" t="s">
        <v>2073</v>
      </c>
      <c r="D3873" t="s">
        <v>282</v>
      </c>
      <c r="E3873" t="s">
        <v>319</v>
      </c>
      <c r="H3873" t="s">
        <v>293</v>
      </c>
      <c r="I3873" t="s">
        <v>2519</v>
      </c>
      <c r="J3873" t="s">
        <v>310</v>
      </c>
      <c r="K3873" t="s">
        <v>2075</v>
      </c>
      <c r="M3873" t="s">
        <v>294</v>
      </c>
      <c r="N3873" t="s">
        <v>295</v>
      </c>
      <c r="Q3873" t="s">
        <v>311</v>
      </c>
      <c r="R3873" t="b">
        <v>0</v>
      </c>
      <c r="S3873" t="b">
        <v>0</v>
      </c>
      <c r="T3873" s="31" t="s">
        <v>426</v>
      </c>
      <c r="U3873" s="31">
        <v>1</v>
      </c>
      <c r="V3873" s="30" t="s">
        <v>2276</v>
      </c>
      <c r="W3873" t="s">
        <v>2277</v>
      </c>
      <c r="X3873" t="s">
        <v>282</v>
      </c>
      <c r="Y3873" t="s">
        <v>311</v>
      </c>
      <c r="Z3873" t="s">
        <v>310</v>
      </c>
      <c r="AA3873" t="s">
        <v>319</v>
      </c>
      <c r="AB3873"/>
      <c r="AD3873" s="27" t="s">
        <v>2094</v>
      </c>
      <c r="AF3873" t="s">
        <v>290</v>
      </c>
      <c r="AH3873" t="s">
        <v>2169</v>
      </c>
      <c r="AI3873" t="s">
        <v>2170</v>
      </c>
      <c r="AJ3873" t="s">
        <v>2171</v>
      </c>
      <c r="AK3873" t="s">
        <v>2082</v>
      </c>
      <c r="AL3873" s="12">
        <v>45999.392974537041</v>
      </c>
    </row>
    <row r="3874" spans="1:39" ht="15" customHeight="1" x14ac:dyDescent="0.3">
      <c r="A3874" s="38" t="s">
        <v>2588</v>
      </c>
      <c r="B3874" t="s">
        <v>2589</v>
      </c>
      <c r="C3874" t="s">
        <v>2073</v>
      </c>
      <c r="D3874" t="s">
        <v>282</v>
      </c>
      <c r="E3874" t="s">
        <v>319</v>
      </c>
      <c r="H3874" t="s">
        <v>293</v>
      </c>
      <c r="I3874" t="s">
        <v>2590</v>
      </c>
      <c r="J3874" t="s">
        <v>310</v>
      </c>
      <c r="K3874" t="s">
        <v>2075</v>
      </c>
      <c r="M3874" t="s">
        <v>294</v>
      </c>
      <c r="N3874" t="s">
        <v>295</v>
      </c>
      <c r="Q3874" t="s">
        <v>311</v>
      </c>
      <c r="R3874" t="b">
        <v>0</v>
      </c>
      <c r="S3874" t="b">
        <v>0</v>
      </c>
      <c r="T3874" s="31" t="s">
        <v>426</v>
      </c>
      <c r="U3874" s="31">
        <v>1</v>
      </c>
      <c r="V3874" s="32" t="s">
        <v>2276</v>
      </c>
      <c r="W3874" t="s">
        <v>2277</v>
      </c>
      <c r="X3874" t="s">
        <v>282</v>
      </c>
      <c r="Y3874" t="s">
        <v>311</v>
      </c>
      <c r="Z3874" t="s">
        <v>310</v>
      </c>
      <c r="AA3874" t="s">
        <v>319</v>
      </c>
      <c r="AB3874"/>
      <c r="AD3874" s="27" t="s">
        <v>2094</v>
      </c>
      <c r="AF3874" t="s">
        <v>290</v>
      </c>
      <c r="AH3874" t="s">
        <v>2169</v>
      </c>
      <c r="AI3874" t="s">
        <v>2170</v>
      </c>
      <c r="AJ3874" t="s">
        <v>2171</v>
      </c>
      <c r="AK3874" t="s">
        <v>2082</v>
      </c>
      <c r="AL3874" s="12">
        <v>45999.392974537041</v>
      </c>
    </row>
    <row r="3875" spans="1:39" ht="15" customHeight="1" x14ac:dyDescent="0.3">
      <c r="A3875" s="38" t="s">
        <v>2536</v>
      </c>
      <c r="B3875" t="s">
        <v>2537</v>
      </c>
      <c r="C3875" t="s">
        <v>2073</v>
      </c>
      <c r="D3875" t="s">
        <v>282</v>
      </c>
      <c r="H3875" t="s">
        <v>293</v>
      </c>
      <c r="I3875" t="s">
        <v>2538</v>
      </c>
      <c r="J3875" t="s">
        <v>310</v>
      </c>
      <c r="K3875" t="s">
        <v>2532</v>
      </c>
      <c r="M3875" t="s">
        <v>294</v>
      </c>
      <c r="N3875" t="s">
        <v>295</v>
      </c>
      <c r="O3875" t="s">
        <v>2076</v>
      </c>
      <c r="Q3875" t="s">
        <v>311</v>
      </c>
      <c r="R3875" t="b">
        <v>0</v>
      </c>
      <c r="S3875" t="b">
        <v>0</v>
      </c>
      <c r="T3875" s="31" t="s">
        <v>426</v>
      </c>
      <c r="U3875" s="31">
        <v>1</v>
      </c>
      <c r="V3875" s="32" t="s">
        <v>2426</v>
      </c>
      <c r="W3875" t="s">
        <v>2427</v>
      </c>
      <c r="X3875" t="s">
        <v>282</v>
      </c>
      <c r="Y3875" t="s">
        <v>311</v>
      </c>
      <c r="Z3875" t="s">
        <v>310</v>
      </c>
      <c r="AA3875" t="s">
        <v>319</v>
      </c>
      <c r="AB3875"/>
      <c r="AD3875" s="27" t="s">
        <v>2075</v>
      </c>
      <c r="AF3875" t="s">
        <v>290</v>
      </c>
      <c r="AH3875" t="s">
        <v>2013</v>
      </c>
      <c r="AI3875" t="s">
        <v>2080</v>
      </c>
      <c r="AJ3875" t="s">
        <v>2081</v>
      </c>
      <c r="AK3875" t="s">
        <v>2082</v>
      </c>
      <c r="AL3875" s="12">
        <v>45831.431840277779</v>
      </c>
    </row>
    <row r="3876" spans="1:39" ht="15" customHeight="1" x14ac:dyDescent="0.3">
      <c r="A3876" s="38" t="s">
        <v>2542</v>
      </c>
      <c r="B3876" t="s">
        <v>2543</v>
      </c>
      <c r="C3876" t="s">
        <v>2073</v>
      </c>
      <c r="D3876" t="s">
        <v>282</v>
      </c>
      <c r="H3876" t="s">
        <v>293</v>
      </c>
      <c r="I3876" t="s">
        <v>2544</v>
      </c>
      <c r="J3876" t="s">
        <v>310</v>
      </c>
      <c r="K3876" t="s">
        <v>2532</v>
      </c>
      <c r="M3876" t="s">
        <v>294</v>
      </c>
      <c r="N3876" t="s">
        <v>295</v>
      </c>
      <c r="O3876" t="s">
        <v>2076</v>
      </c>
      <c r="Q3876" t="s">
        <v>311</v>
      </c>
      <c r="R3876" t="b">
        <v>0</v>
      </c>
      <c r="S3876" t="b">
        <v>0</v>
      </c>
      <c r="T3876" t="s">
        <v>426</v>
      </c>
      <c r="U3876">
        <v>1</v>
      </c>
      <c r="V3876" s="32" t="s">
        <v>2426</v>
      </c>
      <c r="W3876" t="s">
        <v>2427</v>
      </c>
      <c r="X3876" t="s">
        <v>282</v>
      </c>
      <c r="Y3876" t="s">
        <v>311</v>
      </c>
      <c r="Z3876" t="s">
        <v>310</v>
      </c>
      <c r="AA3876" t="s">
        <v>319</v>
      </c>
      <c r="AB3876"/>
      <c r="AD3876" s="27" t="s">
        <v>2075</v>
      </c>
      <c r="AF3876" t="s">
        <v>290</v>
      </c>
      <c r="AH3876" t="s">
        <v>2013</v>
      </c>
      <c r="AI3876" t="s">
        <v>2080</v>
      </c>
      <c r="AJ3876" t="s">
        <v>2081</v>
      </c>
      <c r="AK3876" t="s">
        <v>2082</v>
      </c>
      <c r="AL3876" s="12">
        <v>45831.431840277779</v>
      </c>
    </row>
    <row r="3877" spans="1:39" ht="15" customHeight="1" x14ac:dyDescent="0.3">
      <c r="A3877" s="38" t="s">
        <v>2545</v>
      </c>
      <c r="B3877" t="s">
        <v>2546</v>
      </c>
      <c r="C3877" t="s">
        <v>2073</v>
      </c>
      <c r="D3877" t="s">
        <v>282</v>
      </c>
      <c r="H3877" t="s">
        <v>293</v>
      </c>
      <c r="I3877" t="s">
        <v>2547</v>
      </c>
      <c r="J3877" t="s">
        <v>310</v>
      </c>
      <c r="K3877" t="s">
        <v>2532</v>
      </c>
      <c r="M3877" t="s">
        <v>294</v>
      </c>
      <c r="N3877" t="s">
        <v>295</v>
      </c>
      <c r="O3877" t="s">
        <v>2076</v>
      </c>
      <c r="Q3877" t="s">
        <v>311</v>
      </c>
      <c r="R3877" t="b">
        <v>0</v>
      </c>
      <c r="S3877" t="b">
        <v>0</v>
      </c>
      <c r="T3877" s="31" t="s">
        <v>426</v>
      </c>
      <c r="U3877" s="31">
        <v>1</v>
      </c>
      <c r="V3877" s="32" t="s">
        <v>2426</v>
      </c>
      <c r="W3877" t="s">
        <v>2427</v>
      </c>
      <c r="X3877" t="s">
        <v>282</v>
      </c>
      <c r="Y3877" t="s">
        <v>311</v>
      </c>
      <c r="Z3877" t="s">
        <v>310</v>
      </c>
      <c r="AA3877" t="s">
        <v>319</v>
      </c>
      <c r="AB3877"/>
      <c r="AD3877" s="27" t="s">
        <v>2075</v>
      </c>
      <c r="AF3877" t="s">
        <v>290</v>
      </c>
      <c r="AH3877" t="s">
        <v>2013</v>
      </c>
      <c r="AI3877" t="s">
        <v>2080</v>
      </c>
      <c r="AJ3877" t="s">
        <v>2081</v>
      </c>
      <c r="AK3877" t="s">
        <v>2082</v>
      </c>
      <c r="AL3877" s="12">
        <v>45831.431840277779</v>
      </c>
    </row>
    <row r="3878" spans="1:39" ht="15" customHeight="1" x14ac:dyDescent="0.3">
      <c r="A3878" s="38" t="s">
        <v>2289</v>
      </c>
      <c r="B3878" t="s">
        <v>2290</v>
      </c>
      <c r="C3878" t="s">
        <v>2073</v>
      </c>
      <c r="D3878" t="s">
        <v>282</v>
      </c>
      <c r="E3878" t="s">
        <v>25500</v>
      </c>
      <c r="H3878" t="s">
        <v>25685</v>
      </c>
      <c r="I3878" t="s">
        <v>2291</v>
      </c>
      <c r="J3878" t="s">
        <v>284</v>
      </c>
      <c r="K3878" t="s">
        <v>2075</v>
      </c>
      <c r="M3878" t="s">
        <v>338</v>
      </c>
      <c r="O3878" t="s">
        <v>2076</v>
      </c>
      <c r="Q3878" t="s">
        <v>311</v>
      </c>
      <c r="R3878" t="b">
        <v>0</v>
      </c>
      <c r="S3878" t="b">
        <v>0</v>
      </c>
      <c r="T3878" s="31" t="s">
        <v>426</v>
      </c>
      <c r="U3878" s="31">
        <v>1</v>
      </c>
      <c r="V3878" s="32" t="s">
        <v>2292</v>
      </c>
      <c r="W3878" t="s">
        <v>2293</v>
      </c>
      <c r="X3878" t="s">
        <v>282</v>
      </c>
      <c r="Y3878" t="s">
        <v>311</v>
      </c>
      <c r="Z3878" t="s">
        <v>284</v>
      </c>
      <c r="AA3878" t="s">
        <v>319</v>
      </c>
      <c r="AB3878"/>
      <c r="AD3878" s="27" t="s">
        <v>2075</v>
      </c>
      <c r="AF3878" t="s">
        <v>338</v>
      </c>
      <c r="AH3878" t="s">
        <v>2169</v>
      </c>
      <c r="AI3878" t="s">
        <v>2170</v>
      </c>
      <c r="AJ3878" t="s">
        <v>2171</v>
      </c>
      <c r="AK3878" t="s">
        <v>2082</v>
      </c>
      <c r="AL3878" s="12">
        <v>46007.655416666668</v>
      </c>
    </row>
    <row r="3879" spans="1:39" ht="15" customHeight="1" x14ac:dyDescent="0.3">
      <c r="A3879" s="38" t="s">
        <v>2407</v>
      </c>
      <c r="B3879" t="s">
        <v>2408</v>
      </c>
      <c r="C3879" t="s">
        <v>2092</v>
      </c>
      <c r="D3879" t="s">
        <v>282</v>
      </c>
      <c r="E3879" t="s">
        <v>299</v>
      </c>
      <c r="G3879" t="s">
        <v>327</v>
      </c>
      <c r="I3879" t="s">
        <v>2409</v>
      </c>
      <c r="J3879" t="s">
        <v>329</v>
      </c>
      <c r="K3879" t="s">
        <v>2075</v>
      </c>
      <c r="M3879" t="s">
        <v>294</v>
      </c>
      <c r="N3879" t="s">
        <v>295</v>
      </c>
      <c r="O3879" t="s">
        <v>2228</v>
      </c>
      <c r="Q3879" t="s">
        <v>324</v>
      </c>
      <c r="R3879" t="b">
        <v>0</v>
      </c>
      <c r="S3879" t="b">
        <v>0</v>
      </c>
      <c r="T3879" s="31" t="s">
        <v>426</v>
      </c>
      <c r="U3879" s="31">
        <v>1</v>
      </c>
      <c r="V3879" s="32" t="s">
        <v>2410</v>
      </c>
      <c r="W3879" t="s">
        <v>2411</v>
      </c>
      <c r="X3879" t="s">
        <v>282</v>
      </c>
      <c r="Y3879" t="s">
        <v>324</v>
      </c>
      <c r="Z3879" t="s">
        <v>284</v>
      </c>
      <c r="AA3879" t="s">
        <v>339</v>
      </c>
      <c r="AB3879"/>
      <c r="AD3879" s="27" t="s">
        <v>2075</v>
      </c>
      <c r="AE3879" t="s">
        <v>289</v>
      </c>
      <c r="AF3879" t="s">
        <v>294</v>
      </c>
      <c r="AH3879" t="s">
        <v>641</v>
      </c>
      <c r="AI3879" t="s">
        <v>26578</v>
      </c>
      <c r="AJ3879" t="s">
        <v>26579</v>
      </c>
      <c r="AK3879" t="s">
        <v>2082</v>
      </c>
      <c r="AL3879" s="12">
        <v>46120.42087962963</v>
      </c>
      <c r="AM3879" t="s">
        <v>291</v>
      </c>
    </row>
    <row r="3880" spans="1:39" ht="15" customHeight="1" x14ac:dyDescent="0.3">
      <c r="A3880" s="38" t="s">
        <v>2492</v>
      </c>
      <c r="B3880" t="s">
        <v>2493</v>
      </c>
      <c r="C3880" t="s">
        <v>2073</v>
      </c>
      <c r="D3880" t="s">
        <v>282</v>
      </c>
      <c r="E3880" t="s">
        <v>319</v>
      </c>
      <c r="H3880" t="s">
        <v>293</v>
      </c>
      <c r="I3880" t="s">
        <v>2494</v>
      </c>
      <c r="J3880" t="s">
        <v>310</v>
      </c>
      <c r="K3880" t="s">
        <v>2075</v>
      </c>
      <c r="M3880" t="s">
        <v>290</v>
      </c>
      <c r="Q3880" t="s">
        <v>311</v>
      </c>
      <c r="R3880" t="b">
        <v>0</v>
      </c>
      <c r="S3880" t="b">
        <v>0</v>
      </c>
      <c r="T3880" s="31" t="s">
        <v>426</v>
      </c>
      <c r="U3880" s="31">
        <v>1</v>
      </c>
      <c r="V3880" s="32" t="s">
        <v>2276</v>
      </c>
      <c r="W3880" t="s">
        <v>2277</v>
      </c>
      <c r="X3880" t="s">
        <v>282</v>
      </c>
      <c r="Y3880" t="s">
        <v>311</v>
      </c>
      <c r="Z3880" t="s">
        <v>310</v>
      </c>
      <c r="AA3880" t="s">
        <v>319</v>
      </c>
      <c r="AB3880"/>
      <c r="AD3880" s="27" t="s">
        <v>2094</v>
      </c>
      <c r="AF3880" t="s">
        <v>290</v>
      </c>
      <c r="AH3880" t="s">
        <v>2169</v>
      </c>
      <c r="AI3880" t="s">
        <v>2170</v>
      </c>
      <c r="AJ3880" t="s">
        <v>2171</v>
      </c>
      <c r="AK3880" t="s">
        <v>2082</v>
      </c>
      <c r="AL3880" s="12">
        <v>45999.392974537041</v>
      </c>
    </row>
    <row r="3881" spans="1:39" ht="15" customHeight="1" x14ac:dyDescent="0.3">
      <c r="A3881" s="38" t="s">
        <v>2404</v>
      </c>
      <c r="B3881" t="s">
        <v>2405</v>
      </c>
      <c r="C3881" t="s">
        <v>2073</v>
      </c>
      <c r="D3881" t="s">
        <v>282</v>
      </c>
      <c r="E3881" t="s">
        <v>319</v>
      </c>
      <c r="H3881" t="s">
        <v>293</v>
      </c>
      <c r="I3881" t="s">
        <v>2406</v>
      </c>
      <c r="J3881" t="s">
        <v>310</v>
      </c>
      <c r="K3881" t="s">
        <v>2075</v>
      </c>
      <c r="M3881" t="s">
        <v>294</v>
      </c>
      <c r="N3881" t="s">
        <v>295</v>
      </c>
      <c r="Q3881" t="s">
        <v>311</v>
      </c>
      <c r="R3881" t="b">
        <v>0</v>
      </c>
      <c r="S3881" t="b">
        <v>0</v>
      </c>
      <c r="T3881" s="31" t="s">
        <v>426</v>
      </c>
      <c r="U3881" s="31">
        <v>1</v>
      </c>
      <c r="V3881" s="32" t="s">
        <v>2276</v>
      </c>
      <c r="W3881" t="s">
        <v>2277</v>
      </c>
      <c r="X3881" t="s">
        <v>282</v>
      </c>
      <c r="Y3881" t="s">
        <v>311</v>
      </c>
      <c r="Z3881" t="s">
        <v>310</v>
      </c>
      <c r="AA3881" t="s">
        <v>319</v>
      </c>
      <c r="AB3881"/>
      <c r="AD3881" s="27" t="s">
        <v>2094</v>
      </c>
      <c r="AF3881" t="s">
        <v>290</v>
      </c>
      <c r="AH3881" t="s">
        <v>2169</v>
      </c>
      <c r="AI3881" t="s">
        <v>2170</v>
      </c>
      <c r="AJ3881" t="s">
        <v>2171</v>
      </c>
      <c r="AK3881" t="s">
        <v>2082</v>
      </c>
      <c r="AL3881" s="12">
        <v>45999.392974537041</v>
      </c>
    </row>
    <row r="3882" spans="1:39" ht="15" customHeight="1" x14ac:dyDescent="0.3">
      <c r="A3882" s="38" t="s">
        <v>2412</v>
      </c>
      <c r="B3882" t="s">
        <v>2413</v>
      </c>
      <c r="C3882" t="s">
        <v>2073</v>
      </c>
      <c r="D3882" t="s">
        <v>282</v>
      </c>
      <c r="E3882" t="s">
        <v>319</v>
      </c>
      <c r="H3882" t="s">
        <v>293</v>
      </c>
      <c r="I3882" t="s">
        <v>2414</v>
      </c>
      <c r="J3882" t="s">
        <v>310</v>
      </c>
      <c r="K3882" t="s">
        <v>2075</v>
      </c>
      <c r="M3882" t="s">
        <v>294</v>
      </c>
      <c r="N3882" t="s">
        <v>295</v>
      </c>
      <c r="Q3882" t="s">
        <v>311</v>
      </c>
      <c r="R3882" t="b">
        <v>0</v>
      </c>
      <c r="S3882" t="b">
        <v>0</v>
      </c>
      <c r="T3882" s="31" t="s">
        <v>426</v>
      </c>
      <c r="U3882" s="31">
        <v>1</v>
      </c>
      <c r="V3882" s="32" t="s">
        <v>2276</v>
      </c>
      <c r="W3882" t="s">
        <v>2277</v>
      </c>
      <c r="X3882" t="s">
        <v>282</v>
      </c>
      <c r="Y3882" t="s">
        <v>311</v>
      </c>
      <c r="Z3882" t="s">
        <v>310</v>
      </c>
      <c r="AA3882" t="s">
        <v>319</v>
      </c>
      <c r="AB3882"/>
      <c r="AD3882" s="27" t="s">
        <v>2094</v>
      </c>
      <c r="AF3882" t="s">
        <v>290</v>
      </c>
      <c r="AH3882" t="s">
        <v>2169</v>
      </c>
      <c r="AI3882" t="s">
        <v>2170</v>
      </c>
      <c r="AJ3882" t="s">
        <v>2171</v>
      </c>
      <c r="AK3882" t="s">
        <v>2082</v>
      </c>
      <c r="AL3882" s="12">
        <v>45999.392974537041</v>
      </c>
    </row>
    <row r="3883" spans="1:39" ht="15" customHeight="1" x14ac:dyDescent="0.3">
      <c r="A3883" s="38" t="s">
        <v>2415</v>
      </c>
      <c r="B3883" t="s">
        <v>2416</v>
      </c>
      <c r="C3883" t="s">
        <v>2073</v>
      </c>
      <c r="D3883" t="s">
        <v>282</v>
      </c>
      <c r="E3883" t="s">
        <v>319</v>
      </c>
      <c r="H3883" t="s">
        <v>293</v>
      </c>
      <c r="I3883" t="s">
        <v>2417</v>
      </c>
      <c r="J3883" t="s">
        <v>310</v>
      </c>
      <c r="K3883" t="s">
        <v>2075</v>
      </c>
      <c r="M3883" t="s">
        <v>294</v>
      </c>
      <c r="N3883" t="s">
        <v>295</v>
      </c>
      <c r="Q3883" t="s">
        <v>311</v>
      </c>
      <c r="R3883" t="b">
        <v>0</v>
      </c>
      <c r="S3883" t="b">
        <v>0</v>
      </c>
      <c r="T3883" t="s">
        <v>426</v>
      </c>
      <c r="U3883">
        <v>1</v>
      </c>
      <c r="V3883" s="32" t="s">
        <v>2276</v>
      </c>
      <c r="W3883" t="s">
        <v>2277</v>
      </c>
      <c r="X3883" t="s">
        <v>282</v>
      </c>
      <c r="Y3883" t="s">
        <v>311</v>
      </c>
      <c r="Z3883" t="s">
        <v>310</v>
      </c>
      <c r="AA3883" t="s">
        <v>319</v>
      </c>
      <c r="AB3883"/>
      <c r="AD3883" s="27" t="s">
        <v>2094</v>
      </c>
      <c r="AF3883" t="s">
        <v>290</v>
      </c>
      <c r="AH3883" t="s">
        <v>2169</v>
      </c>
      <c r="AI3883" t="s">
        <v>2170</v>
      </c>
      <c r="AJ3883" t="s">
        <v>2171</v>
      </c>
      <c r="AK3883" t="s">
        <v>2082</v>
      </c>
      <c r="AL3883" s="12">
        <v>45999.392974537041</v>
      </c>
    </row>
    <row r="3884" spans="1:39" ht="15" customHeight="1" x14ac:dyDescent="0.3">
      <c r="A3884" s="38" t="s">
        <v>2812</v>
      </c>
      <c r="B3884" t="s">
        <v>2813</v>
      </c>
      <c r="C3884" t="s">
        <v>2073</v>
      </c>
      <c r="D3884" t="s">
        <v>282</v>
      </c>
      <c r="H3884" t="s">
        <v>293</v>
      </c>
      <c r="I3884" t="s">
        <v>2814</v>
      </c>
      <c r="J3884" t="s">
        <v>310</v>
      </c>
      <c r="K3884" t="s">
        <v>2532</v>
      </c>
      <c r="M3884" t="s">
        <v>294</v>
      </c>
      <c r="N3884" t="s">
        <v>295</v>
      </c>
      <c r="O3884" t="s">
        <v>2076</v>
      </c>
      <c r="Q3884" t="s">
        <v>311</v>
      </c>
      <c r="R3884" t="b">
        <v>0</v>
      </c>
      <c r="S3884" t="b">
        <v>0</v>
      </c>
      <c r="T3884" t="s">
        <v>426</v>
      </c>
      <c r="U3884">
        <v>1</v>
      </c>
      <c r="V3884" s="30" t="s">
        <v>2426</v>
      </c>
      <c r="W3884" t="s">
        <v>2427</v>
      </c>
      <c r="X3884" t="s">
        <v>282</v>
      </c>
      <c r="Y3884" t="s">
        <v>311</v>
      </c>
      <c r="Z3884" t="s">
        <v>310</v>
      </c>
      <c r="AA3884" t="s">
        <v>319</v>
      </c>
      <c r="AB3884"/>
      <c r="AD3884" s="27" t="s">
        <v>2075</v>
      </c>
      <c r="AF3884" t="s">
        <v>290</v>
      </c>
      <c r="AH3884" t="s">
        <v>2013</v>
      </c>
      <c r="AI3884" t="s">
        <v>2080</v>
      </c>
      <c r="AJ3884" t="s">
        <v>2081</v>
      </c>
      <c r="AK3884" t="s">
        <v>2082</v>
      </c>
      <c r="AL3884" s="12">
        <v>45831.431840277779</v>
      </c>
    </row>
    <row r="3885" spans="1:39" ht="15" customHeight="1" x14ac:dyDescent="0.3">
      <c r="A3885" s="38" t="s">
        <v>2580</v>
      </c>
      <c r="B3885" t="s">
        <v>2581</v>
      </c>
      <c r="C3885" t="s">
        <v>2073</v>
      </c>
      <c r="D3885" t="s">
        <v>282</v>
      </c>
      <c r="E3885" t="s">
        <v>319</v>
      </c>
      <c r="H3885" t="s">
        <v>293</v>
      </c>
      <c r="I3885" t="s">
        <v>2582</v>
      </c>
      <c r="J3885" t="s">
        <v>310</v>
      </c>
      <c r="K3885" t="s">
        <v>2079</v>
      </c>
      <c r="M3885" t="s">
        <v>294</v>
      </c>
      <c r="N3885" t="s">
        <v>295</v>
      </c>
      <c r="O3885" t="s">
        <v>2076</v>
      </c>
      <c r="Q3885" t="s">
        <v>311</v>
      </c>
      <c r="R3885" t="b">
        <v>0</v>
      </c>
      <c r="S3885" t="b">
        <v>0</v>
      </c>
      <c r="T3885" t="s">
        <v>426</v>
      </c>
      <c r="U3885">
        <v>1</v>
      </c>
      <c r="V3885" s="30" t="s">
        <v>2583</v>
      </c>
      <c r="W3885" t="s">
        <v>2584</v>
      </c>
      <c r="X3885" t="s">
        <v>282</v>
      </c>
      <c r="Y3885" t="s">
        <v>311</v>
      </c>
      <c r="Z3885" t="s">
        <v>310</v>
      </c>
      <c r="AA3885" t="s">
        <v>319</v>
      </c>
      <c r="AB3885"/>
      <c r="AD3885" s="27" t="s">
        <v>2075</v>
      </c>
      <c r="AF3885" t="s">
        <v>294</v>
      </c>
      <c r="AH3885" t="s">
        <v>2013</v>
      </c>
      <c r="AI3885" t="s">
        <v>2080</v>
      </c>
      <c r="AJ3885" t="s">
        <v>2081</v>
      </c>
      <c r="AK3885" t="s">
        <v>2082</v>
      </c>
      <c r="AL3885" s="12">
        <v>45831.512314814812</v>
      </c>
    </row>
    <row r="3886" spans="1:39" ht="15" customHeight="1" x14ac:dyDescent="0.3">
      <c r="A3886" s="38" t="s">
        <v>2423</v>
      </c>
      <c r="B3886" t="s">
        <v>2424</v>
      </c>
      <c r="C3886" t="s">
        <v>2073</v>
      </c>
      <c r="D3886" t="s">
        <v>282</v>
      </c>
      <c r="E3886" t="s">
        <v>319</v>
      </c>
      <c r="H3886" t="s">
        <v>293</v>
      </c>
      <c r="I3886" t="s">
        <v>2425</v>
      </c>
      <c r="J3886" t="s">
        <v>310</v>
      </c>
      <c r="K3886" t="s">
        <v>2075</v>
      </c>
      <c r="M3886" t="s">
        <v>294</v>
      </c>
      <c r="N3886" t="s">
        <v>295</v>
      </c>
      <c r="O3886" t="s">
        <v>2076</v>
      </c>
      <c r="Q3886" t="s">
        <v>311</v>
      </c>
      <c r="R3886" t="b">
        <v>0</v>
      </c>
      <c r="S3886" t="b">
        <v>0</v>
      </c>
      <c r="T3886" s="31" t="s">
        <v>426</v>
      </c>
      <c r="U3886" s="31">
        <v>1</v>
      </c>
      <c r="V3886" s="32" t="s">
        <v>2426</v>
      </c>
      <c r="W3886" t="s">
        <v>2427</v>
      </c>
      <c r="X3886" t="s">
        <v>282</v>
      </c>
      <c r="Y3886" t="s">
        <v>311</v>
      </c>
      <c r="Z3886" t="s">
        <v>310</v>
      </c>
      <c r="AA3886" t="s">
        <v>319</v>
      </c>
      <c r="AB3886"/>
      <c r="AD3886" s="27" t="s">
        <v>2075</v>
      </c>
      <c r="AF3886" t="s">
        <v>290</v>
      </c>
      <c r="AH3886" t="s">
        <v>2013</v>
      </c>
      <c r="AI3886" t="s">
        <v>2080</v>
      </c>
      <c r="AJ3886" t="s">
        <v>2081</v>
      </c>
      <c r="AK3886" t="s">
        <v>2082</v>
      </c>
      <c r="AL3886" s="12">
        <v>45831.431840277779</v>
      </c>
    </row>
    <row r="3887" spans="1:39" ht="15" customHeight="1" x14ac:dyDescent="0.3">
      <c r="A3887" s="38" t="s">
        <v>2423</v>
      </c>
      <c r="B3887" t="s">
        <v>2424</v>
      </c>
      <c r="C3887" t="s">
        <v>2073</v>
      </c>
      <c r="D3887" t="s">
        <v>282</v>
      </c>
      <c r="E3887" t="s">
        <v>319</v>
      </c>
      <c r="H3887" t="s">
        <v>293</v>
      </c>
      <c r="I3887" t="s">
        <v>2425</v>
      </c>
      <c r="J3887" t="s">
        <v>310</v>
      </c>
      <c r="K3887" t="s">
        <v>2075</v>
      </c>
      <c r="M3887" t="s">
        <v>294</v>
      </c>
      <c r="N3887" t="s">
        <v>295</v>
      </c>
      <c r="O3887" t="s">
        <v>2076</v>
      </c>
      <c r="Q3887" t="s">
        <v>311</v>
      </c>
      <c r="R3887" t="b">
        <v>0</v>
      </c>
      <c r="S3887" t="b">
        <v>0</v>
      </c>
      <c r="T3887" t="s">
        <v>426</v>
      </c>
      <c r="U3887">
        <v>1</v>
      </c>
      <c r="V3887" s="32" t="s">
        <v>2428</v>
      </c>
      <c r="W3887" t="s">
        <v>2429</v>
      </c>
      <c r="X3887" t="s">
        <v>282</v>
      </c>
      <c r="Y3887" t="s">
        <v>311</v>
      </c>
      <c r="Z3887" t="s">
        <v>310</v>
      </c>
      <c r="AA3887" t="s">
        <v>319</v>
      </c>
      <c r="AB3887"/>
      <c r="AD3887" s="27" t="s">
        <v>2075</v>
      </c>
      <c r="AF3887" t="s">
        <v>294</v>
      </c>
      <c r="AH3887" t="s">
        <v>2013</v>
      </c>
      <c r="AI3887" t="s">
        <v>2080</v>
      </c>
      <c r="AJ3887" t="s">
        <v>2081</v>
      </c>
      <c r="AK3887" t="s">
        <v>2082</v>
      </c>
      <c r="AL3887" s="12">
        <v>45831.423541666663</v>
      </c>
    </row>
    <row r="3888" spans="1:39" ht="15" customHeight="1" x14ac:dyDescent="0.3">
      <c r="A3888" s="38" t="s">
        <v>2815</v>
      </c>
      <c r="B3888" t="s">
        <v>2816</v>
      </c>
      <c r="C3888" t="s">
        <v>2073</v>
      </c>
      <c r="D3888" t="s">
        <v>282</v>
      </c>
      <c r="H3888" t="s">
        <v>293</v>
      </c>
      <c r="I3888" t="s">
        <v>2817</v>
      </c>
      <c r="J3888" t="s">
        <v>310</v>
      </c>
      <c r="K3888" t="s">
        <v>2532</v>
      </c>
      <c r="M3888" t="s">
        <v>294</v>
      </c>
      <c r="N3888" t="s">
        <v>295</v>
      </c>
      <c r="O3888" t="s">
        <v>2076</v>
      </c>
      <c r="Q3888" t="s">
        <v>311</v>
      </c>
      <c r="R3888" t="b">
        <v>0</v>
      </c>
      <c r="S3888" t="b">
        <v>0</v>
      </c>
      <c r="T3888" s="31" t="s">
        <v>426</v>
      </c>
      <c r="U3888" s="31">
        <v>1</v>
      </c>
      <c r="V3888" s="32" t="s">
        <v>2426</v>
      </c>
      <c r="W3888" t="s">
        <v>2427</v>
      </c>
      <c r="X3888" t="s">
        <v>282</v>
      </c>
      <c r="Y3888" t="s">
        <v>311</v>
      </c>
      <c r="Z3888" t="s">
        <v>310</v>
      </c>
      <c r="AA3888" t="s">
        <v>319</v>
      </c>
      <c r="AB3888"/>
      <c r="AD3888" s="27" t="s">
        <v>2075</v>
      </c>
      <c r="AF3888" t="s">
        <v>290</v>
      </c>
      <c r="AH3888" t="s">
        <v>2013</v>
      </c>
      <c r="AI3888" t="s">
        <v>2080</v>
      </c>
      <c r="AJ3888" t="s">
        <v>2081</v>
      </c>
      <c r="AK3888" t="s">
        <v>2082</v>
      </c>
      <c r="AL3888" s="12">
        <v>45831.431840277779</v>
      </c>
    </row>
    <row r="3889" spans="1:38" ht="15" customHeight="1" x14ac:dyDescent="0.3">
      <c r="A3889" s="38" t="s">
        <v>2418</v>
      </c>
      <c r="B3889" t="s">
        <v>2419</v>
      </c>
      <c r="C3889" t="s">
        <v>2073</v>
      </c>
      <c r="D3889" t="s">
        <v>282</v>
      </c>
      <c r="E3889" t="s">
        <v>304</v>
      </c>
      <c r="H3889" t="s">
        <v>293</v>
      </c>
      <c r="I3889" t="s">
        <v>2420</v>
      </c>
      <c r="J3889" t="s">
        <v>284</v>
      </c>
      <c r="K3889" t="s">
        <v>2094</v>
      </c>
      <c r="M3889" t="s">
        <v>294</v>
      </c>
      <c r="N3889" t="s">
        <v>295</v>
      </c>
      <c r="O3889" t="s">
        <v>2076</v>
      </c>
      <c r="Q3889" t="s">
        <v>311</v>
      </c>
      <c r="R3889" t="b">
        <v>0</v>
      </c>
      <c r="S3889" t="b">
        <v>0</v>
      </c>
      <c r="T3889" t="s">
        <v>426</v>
      </c>
      <c r="U3889">
        <v>1</v>
      </c>
      <c r="V3889" s="32" t="s">
        <v>2421</v>
      </c>
      <c r="W3889" t="s">
        <v>2422</v>
      </c>
      <c r="X3889" t="s">
        <v>282</v>
      </c>
      <c r="Y3889" t="s">
        <v>311</v>
      </c>
      <c r="Z3889" t="s">
        <v>284</v>
      </c>
      <c r="AB3889"/>
      <c r="AD3889" s="27" t="s">
        <v>2075</v>
      </c>
      <c r="AF3889" t="s">
        <v>285</v>
      </c>
      <c r="AH3889" t="s">
        <v>2013</v>
      </c>
      <c r="AI3889" t="s">
        <v>2121</v>
      </c>
      <c r="AJ3889" t="s">
        <v>2122</v>
      </c>
      <c r="AK3889" t="s">
        <v>2082</v>
      </c>
      <c r="AL3889" s="12">
        <v>45905.126111111109</v>
      </c>
    </row>
    <row r="3890" spans="1:38" ht="15" customHeight="1" x14ac:dyDescent="0.3">
      <c r="A3890" s="38" t="s">
        <v>2510</v>
      </c>
      <c r="B3890" t="s">
        <v>2419</v>
      </c>
      <c r="C3890" t="s">
        <v>2073</v>
      </c>
      <c r="D3890" t="s">
        <v>282</v>
      </c>
      <c r="E3890" t="s">
        <v>25500</v>
      </c>
      <c r="H3890" t="s">
        <v>293</v>
      </c>
      <c r="I3890" t="s">
        <v>2511</v>
      </c>
      <c r="J3890" t="s">
        <v>284</v>
      </c>
      <c r="K3890" t="s">
        <v>2512</v>
      </c>
      <c r="M3890" t="s">
        <v>290</v>
      </c>
      <c r="O3890" t="s">
        <v>2076</v>
      </c>
      <c r="Q3890" t="s">
        <v>311</v>
      </c>
      <c r="R3890" t="b">
        <v>0</v>
      </c>
      <c r="S3890" t="b">
        <v>0</v>
      </c>
      <c r="T3890" s="31" t="s">
        <v>426</v>
      </c>
      <c r="U3890" s="31">
        <v>1</v>
      </c>
      <c r="V3890" s="32" t="s">
        <v>2513</v>
      </c>
      <c r="W3890" t="s">
        <v>2514</v>
      </c>
      <c r="X3890" t="s">
        <v>282</v>
      </c>
      <c r="Y3890" t="s">
        <v>311</v>
      </c>
      <c r="Z3890" t="s">
        <v>284</v>
      </c>
      <c r="AA3890" t="s">
        <v>319</v>
      </c>
      <c r="AB3890"/>
      <c r="AD3890" s="27" t="s">
        <v>2094</v>
      </c>
      <c r="AF3890" t="s">
        <v>290</v>
      </c>
      <c r="AH3890" t="s">
        <v>2012</v>
      </c>
      <c r="AI3890" t="s">
        <v>2121</v>
      </c>
      <c r="AJ3890" t="s">
        <v>2122</v>
      </c>
      <c r="AK3890" t="s">
        <v>2082</v>
      </c>
      <c r="AL3890" s="12">
        <v>45926.379502314812</v>
      </c>
    </row>
    <row r="3891" spans="1:38" ht="15" customHeight="1" x14ac:dyDescent="0.3">
      <c r="A3891" s="38" t="s">
        <v>2525</v>
      </c>
      <c r="B3891" t="s">
        <v>2526</v>
      </c>
      <c r="C3891" t="s">
        <v>2073</v>
      </c>
      <c r="D3891" t="s">
        <v>282</v>
      </c>
      <c r="E3891" t="s">
        <v>302</v>
      </c>
      <c r="H3891" t="s">
        <v>25687</v>
      </c>
      <c r="I3891" t="s">
        <v>2527</v>
      </c>
      <c r="J3891" t="s">
        <v>310</v>
      </c>
      <c r="K3891" t="s">
        <v>2075</v>
      </c>
      <c r="M3891" t="s">
        <v>294</v>
      </c>
      <c r="N3891" t="s">
        <v>295</v>
      </c>
      <c r="O3891" t="s">
        <v>2076</v>
      </c>
      <c r="Q3891" t="s">
        <v>311</v>
      </c>
      <c r="R3891" t="b">
        <v>0</v>
      </c>
      <c r="S3891" t="b">
        <v>0</v>
      </c>
      <c r="T3891" s="31" t="s">
        <v>426</v>
      </c>
      <c r="U3891" s="31">
        <v>1</v>
      </c>
      <c r="V3891" s="30" t="s">
        <v>2528</v>
      </c>
      <c r="W3891" t="s">
        <v>2315</v>
      </c>
      <c r="X3891" t="s">
        <v>282</v>
      </c>
      <c r="Y3891" t="s">
        <v>311</v>
      </c>
      <c r="Z3891" t="s">
        <v>310</v>
      </c>
      <c r="AA3891" t="s">
        <v>302</v>
      </c>
      <c r="AB3891"/>
      <c r="AD3891" s="27" t="s">
        <v>2075</v>
      </c>
      <c r="AF3891" t="s">
        <v>294</v>
      </c>
      <c r="AH3891" t="s">
        <v>2012</v>
      </c>
      <c r="AI3891" t="s">
        <v>26587</v>
      </c>
      <c r="AJ3891" t="s">
        <v>26588</v>
      </c>
      <c r="AK3891" t="s">
        <v>2082</v>
      </c>
      <c r="AL3891" s="12">
        <v>46105.556226851855</v>
      </c>
    </row>
    <row r="3892" spans="1:38" ht="15" customHeight="1" x14ac:dyDescent="0.3">
      <c r="A3892" s="38" t="s">
        <v>2501</v>
      </c>
      <c r="B3892" t="s">
        <v>2502</v>
      </c>
      <c r="C3892" t="s">
        <v>2073</v>
      </c>
      <c r="D3892" t="s">
        <v>282</v>
      </c>
      <c r="E3892" t="s">
        <v>319</v>
      </c>
      <c r="H3892" t="s">
        <v>293</v>
      </c>
      <c r="I3892" t="s">
        <v>2503</v>
      </c>
      <c r="J3892" t="s">
        <v>310</v>
      </c>
      <c r="K3892" t="s">
        <v>2075</v>
      </c>
      <c r="M3892" t="s">
        <v>290</v>
      </c>
      <c r="Q3892" t="s">
        <v>311</v>
      </c>
      <c r="R3892" t="b">
        <v>0</v>
      </c>
      <c r="S3892" t="b">
        <v>0</v>
      </c>
      <c r="T3892" s="31" t="s">
        <v>426</v>
      </c>
      <c r="U3892" s="31">
        <v>1</v>
      </c>
      <c r="V3892" s="30" t="s">
        <v>2276</v>
      </c>
      <c r="W3892" t="s">
        <v>2277</v>
      </c>
      <c r="X3892" t="s">
        <v>282</v>
      </c>
      <c r="Y3892" t="s">
        <v>311</v>
      </c>
      <c r="Z3892" t="s">
        <v>310</v>
      </c>
      <c r="AA3892" t="s">
        <v>319</v>
      </c>
      <c r="AB3892"/>
      <c r="AD3892" s="27" t="s">
        <v>2094</v>
      </c>
      <c r="AF3892" t="s">
        <v>290</v>
      </c>
      <c r="AH3892" t="s">
        <v>2169</v>
      </c>
      <c r="AI3892" t="s">
        <v>2170</v>
      </c>
      <c r="AJ3892" t="s">
        <v>2171</v>
      </c>
      <c r="AK3892" t="s">
        <v>2082</v>
      </c>
      <c r="AL3892" s="12">
        <v>45999.392974537041</v>
      </c>
    </row>
    <row r="3893" spans="1:38" ht="15" customHeight="1" x14ac:dyDescent="0.3">
      <c r="A3893" s="38" t="s">
        <v>2554</v>
      </c>
      <c r="B3893" t="s">
        <v>2555</v>
      </c>
      <c r="C3893" t="s">
        <v>2073</v>
      </c>
      <c r="D3893" t="s">
        <v>282</v>
      </c>
      <c r="E3893" t="s">
        <v>319</v>
      </c>
      <c r="H3893" t="s">
        <v>293</v>
      </c>
      <c r="I3893" t="s">
        <v>2556</v>
      </c>
      <c r="J3893" t="s">
        <v>310</v>
      </c>
      <c r="K3893" t="s">
        <v>2075</v>
      </c>
      <c r="M3893" t="s">
        <v>290</v>
      </c>
      <c r="Q3893" t="s">
        <v>311</v>
      </c>
      <c r="R3893" t="b">
        <v>0</v>
      </c>
      <c r="S3893" t="b">
        <v>0</v>
      </c>
      <c r="T3893" s="31" t="s">
        <v>426</v>
      </c>
      <c r="U3893" s="31">
        <v>1</v>
      </c>
      <c r="V3893" s="32" t="s">
        <v>2276</v>
      </c>
      <c r="W3893" t="s">
        <v>2277</v>
      </c>
      <c r="X3893" t="s">
        <v>282</v>
      </c>
      <c r="Y3893" t="s">
        <v>311</v>
      </c>
      <c r="Z3893" t="s">
        <v>310</v>
      </c>
      <c r="AA3893" t="s">
        <v>319</v>
      </c>
      <c r="AB3893"/>
      <c r="AD3893" s="27" t="s">
        <v>2094</v>
      </c>
      <c r="AF3893" t="s">
        <v>290</v>
      </c>
      <c r="AH3893" t="s">
        <v>2169</v>
      </c>
      <c r="AI3893" t="s">
        <v>2170</v>
      </c>
      <c r="AJ3893" t="s">
        <v>2171</v>
      </c>
      <c r="AK3893" t="s">
        <v>2082</v>
      </c>
      <c r="AL3893" s="12">
        <v>45999.392974537041</v>
      </c>
    </row>
    <row r="3894" spans="1:38" ht="15" customHeight="1" x14ac:dyDescent="0.3">
      <c r="A3894" s="38" t="s">
        <v>2434</v>
      </c>
      <c r="B3894" t="s">
        <v>2435</v>
      </c>
      <c r="C3894" t="s">
        <v>2073</v>
      </c>
      <c r="D3894" t="s">
        <v>282</v>
      </c>
      <c r="E3894" t="s">
        <v>319</v>
      </c>
      <c r="H3894" t="s">
        <v>293</v>
      </c>
      <c r="I3894" t="s">
        <v>2436</v>
      </c>
      <c r="J3894" t="s">
        <v>310</v>
      </c>
      <c r="K3894" t="s">
        <v>2075</v>
      </c>
      <c r="M3894" t="s">
        <v>290</v>
      </c>
      <c r="Q3894" t="s">
        <v>311</v>
      </c>
      <c r="R3894" t="b">
        <v>0</v>
      </c>
      <c r="S3894" t="b">
        <v>0</v>
      </c>
      <c r="T3894" s="31" t="s">
        <v>426</v>
      </c>
      <c r="U3894" s="31">
        <v>1</v>
      </c>
      <c r="V3894" s="32" t="s">
        <v>2276</v>
      </c>
      <c r="W3894" t="s">
        <v>2277</v>
      </c>
      <c r="X3894" t="s">
        <v>282</v>
      </c>
      <c r="Y3894" t="s">
        <v>311</v>
      </c>
      <c r="Z3894" t="s">
        <v>310</v>
      </c>
      <c r="AA3894" t="s">
        <v>319</v>
      </c>
      <c r="AB3894"/>
      <c r="AD3894" s="27" t="s">
        <v>2094</v>
      </c>
      <c r="AF3894" t="s">
        <v>290</v>
      </c>
      <c r="AH3894" t="s">
        <v>2169</v>
      </c>
      <c r="AI3894" t="s">
        <v>2170</v>
      </c>
      <c r="AJ3894" t="s">
        <v>2171</v>
      </c>
      <c r="AK3894" t="s">
        <v>2082</v>
      </c>
      <c r="AL3894" s="12">
        <v>45999.392974537041</v>
      </c>
    </row>
    <row r="3895" spans="1:38" ht="15" customHeight="1" x14ac:dyDescent="0.3">
      <c r="A3895" s="38" t="s">
        <v>2821</v>
      </c>
      <c r="B3895" t="s">
        <v>2822</v>
      </c>
      <c r="C3895" t="s">
        <v>2073</v>
      </c>
      <c r="D3895" t="s">
        <v>282</v>
      </c>
      <c r="E3895" t="s">
        <v>319</v>
      </c>
      <c r="H3895" t="s">
        <v>293</v>
      </c>
      <c r="I3895" t="s">
        <v>2823</v>
      </c>
      <c r="J3895" t="s">
        <v>310</v>
      </c>
      <c r="K3895" t="s">
        <v>2075</v>
      </c>
      <c r="M3895" t="s">
        <v>290</v>
      </c>
      <c r="Q3895" t="s">
        <v>311</v>
      </c>
      <c r="R3895" t="b">
        <v>0</v>
      </c>
      <c r="S3895" t="b">
        <v>0</v>
      </c>
      <c r="T3895" s="31" t="s">
        <v>426</v>
      </c>
      <c r="U3895" s="31">
        <v>1</v>
      </c>
      <c r="V3895" s="32" t="s">
        <v>2276</v>
      </c>
      <c r="W3895" t="s">
        <v>2277</v>
      </c>
      <c r="X3895" t="s">
        <v>282</v>
      </c>
      <c r="Y3895" t="s">
        <v>311</v>
      </c>
      <c r="Z3895" t="s">
        <v>310</v>
      </c>
      <c r="AA3895" t="s">
        <v>319</v>
      </c>
      <c r="AB3895"/>
      <c r="AD3895" s="27" t="s">
        <v>2094</v>
      </c>
      <c r="AF3895" t="s">
        <v>290</v>
      </c>
      <c r="AH3895" t="s">
        <v>2169</v>
      </c>
      <c r="AI3895" t="s">
        <v>2170</v>
      </c>
      <c r="AJ3895" t="s">
        <v>2171</v>
      </c>
      <c r="AK3895" t="s">
        <v>2082</v>
      </c>
      <c r="AL3895" s="12">
        <v>45999.392974537041</v>
      </c>
    </row>
    <row r="3896" spans="1:38" ht="15" customHeight="1" x14ac:dyDescent="0.3">
      <c r="A3896" s="38" t="s">
        <v>2529</v>
      </c>
      <c r="B3896" t="s">
        <v>2530</v>
      </c>
      <c r="C3896" t="s">
        <v>2073</v>
      </c>
      <c r="D3896" t="s">
        <v>282</v>
      </c>
      <c r="H3896" t="s">
        <v>293</v>
      </c>
      <c r="I3896" t="s">
        <v>2531</v>
      </c>
      <c r="J3896" t="s">
        <v>310</v>
      </c>
      <c r="K3896" t="s">
        <v>2532</v>
      </c>
      <c r="M3896" t="s">
        <v>294</v>
      </c>
      <c r="N3896" t="s">
        <v>295</v>
      </c>
      <c r="O3896" t="s">
        <v>2076</v>
      </c>
      <c r="Q3896" t="s">
        <v>311</v>
      </c>
      <c r="R3896" t="b">
        <v>0</v>
      </c>
      <c r="S3896" t="b">
        <v>0</v>
      </c>
      <c r="T3896" s="31" t="s">
        <v>426</v>
      </c>
      <c r="U3896" s="31">
        <v>1</v>
      </c>
      <c r="V3896" s="32" t="s">
        <v>2426</v>
      </c>
      <c r="W3896" t="s">
        <v>2427</v>
      </c>
      <c r="X3896" t="s">
        <v>282</v>
      </c>
      <c r="Y3896" t="s">
        <v>311</v>
      </c>
      <c r="Z3896" t="s">
        <v>310</v>
      </c>
      <c r="AA3896" t="s">
        <v>319</v>
      </c>
      <c r="AB3896"/>
      <c r="AD3896" s="27" t="s">
        <v>2075</v>
      </c>
      <c r="AF3896" t="s">
        <v>290</v>
      </c>
      <c r="AH3896" t="s">
        <v>2013</v>
      </c>
      <c r="AI3896" t="s">
        <v>2080</v>
      </c>
      <c r="AJ3896" t="s">
        <v>2081</v>
      </c>
      <c r="AK3896" t="s">
        <v>2082</v>
      </c>
      <c r="AL3896" s="12">
        <v>45831.431840277779</v>
      </c>
    </row>
    <row r="3897" spans="1:38" ht="15" customHeight="1" x14ac:dyDescent="0.3">
      <c r="A3897" s="38" t="s">
        <v>2533</v>
      </c>
      <c r="B3897" t="s">
        <v>2534</v>
      </c>
      <c r="C3897" t="s">
        <v>2073</v>
      </c>
      <c r="D3897" t="s">
        <v>282</v>
      </c>
      <c r="H3897" t="s">
        <v>293</v>
      </c>
      <c r="I3897" t="s">
        <v>2535</v>
      </c>
      <c r="J3897" t="s">
        <v>310</v>
      </c>
      <c r="K3897" t="s">
        <v>2532</v>
      </c>
      <c r="M3897" t="s">
        <v>294</v>
      </c>
      <c r="N3897" t="s">
        <v>295</v>
      </c>
      <c r="O3897" t="s">
        <v>2076</v>
      </c>
      <c r="Q3897" t="s">
        <v>311</v>
      </c>
      <c r="R3897" t="b">
        <v>0</v>
      </c>
      <c r="S3897" t="b">
        <v>0</v>
      </c>
      <c r="T3897" s="31" t="s">
        <v>426</v>
      </c>
      <c r="U3897" s="31">
        <v>1</v>
      </c>
      <c r="V3897" s="32" t="s">
        <v>2426</v>
      </c>
      <c r="W3897" t="s">
        <v>2427</v>
      </c>
      <c r="X3897" t="s">
        <v>282</v>
      </c>
      <c r="Y3897" t="s">
        <v>311</v>
      </c>
      <c r="Z3897" t="s">
        <v>310</v>
      </c>
      <c r="AA3897" t="s">
        <v>319</v>
      </c>
      <c r="AB3897"/>
      <c r="AD3897" s="27" t="s">
        <v>2075</v>
      </c>
      <c r="AF3897" t="s">
        <v>290</v>
      </c>
      <c r="AH3897" t="s">
        <v>2013</v>
      </c>
      <c r="AI3897" t="s">
        <v>2080</v>
      </c>
      <c r="AJ3897" t="s">
        <v>2081</v>
      </c>
      <c r="AK3897" t="s">
        <v>2082</v>
      </c>
      <c r="AL3897" s="12">
        <v>45831.431840277779</v>
      </c>
    </row>
    <row r="3898" spans="1:38" ht="15" customHeight="1" x14ac:dyDescent="0.3">
      <c r="A3898" s="38" t="s">
        <v>2281</v>
      </c>
      <c r="B3898" t="s">
        <v>2282</v>
      </c>
      <c r="C3898" t="s">
        <v>2073</v>
      </c>
      <c r="D3898" t="s">
        <v>282</v>
      </c>
      <c r="E3898" t="s">
        <v>25500</v>
      </c>
      <c r="H3898" t="s">
        <v>25685</v>
      </c>
      <c r="I3898" t="s">
        <v>2283</v>
      </c>
      <c r="J3898" t="s">
        <v>284</v>
      </c>
      <c r="K3898" t="s">
        <v>2075</v>
      </c>
      <c r="M3898" t="s">
        <v>338</v>
      </c>
      <c r="O3898" t="s">
        <v>2076</v>
      </c>
      <c r="Q3898" t="s">
        <v>311</v>
      </c>
      <c r="R3898" t="b">
        <v>0</v>
      </c>
      <c r="S3898" t="b">
        <v>0</v>
      </c>
      <c r="T3898" s="31" t="s">
        <v>426</v>
      </c>
      <c r="U3898" s="31">
        <v>1</v>
      </c>
      <c r="V3898" s="30" t="s">
        <v>2284</v>
      </c>
      <c r="W3898" t="s">
        <v>2285</v>
      </c>
      <c r="X3898" t="s">
        <v>282</v>
      </c>
      <c r="Y3898" t="s">
        <v>311</v>
      </c>
      <c r="Z3898" t="s">
        <v>284</v>
      </c>
      <c r="AB3898"/>
      <c r="AD3898" s="27" t="s">
        <v>2075</v>
      </c>
      <c r="AF3898" t="s">
        <v>338</v>
      </c>
      <c r="AH3898" t="s">
        <v>2169</v>
      </c>
      <c r="AI3898" t="s">
        <v>2170</v>
      </c>
      <c r="AJ3898" t="s">
        <v>2171</v>
      </c>
      <c r="AK3898" t="s">
        <v>2082</v>
      </c>
      <c r="AL3898" s="12">
        <v>46007.657824074071</v>
      </c>
    </row>
    <row r="3899" spans="1:38" ht="15" customHeight="1" x14ac:dyDescent="0.3">
      <c r="A3899" s="38" t="s">
        <v>24927</v>
      </c>
      <c r="B3899" t="s">
        <v>24928</v>
      </c>
      <c r="C3899" t="s">
        <v>2073</v>
      </c>
      <c r="D3899" t="s">
        <v>282</v>
      </c>
      <c r="E3899" t="s">
        <v>319</v>
      </c>
      <c r="H3899" t="s">
        <v>26169</v>
      </c>
      <c r="I3899" t="s">
        <v>24929</v>
      </c>
      <c r="J3899" t="s">
        <v>310</v>
      </c>
      <c r="K3899" t="s">
        <v>2075</v>
      </c>
      <c r="M3899" t="s">
        <v>294</v>
      </c>
      <c r="N3899" t="s">
        <v>295</v>
      </c>
      <c r="O3899" t="s">
        <v>2076</v>
      </c>
      <c r="Q3899" t="s">
        <v>311</v>
      </c>
      <c r="R3899" t="b">
        <v>0</v>
      </c>
      <c r="S3899" t="b">
        <v>0</v>
      </c>
      <c r="T3899" s="31" t="s">
        <v>426</v>
      </c>
      <c r="U3899" s="31">
        <v>1</v>
      </c>
      <c r="V3899" s="30" t="s">
        <v>24930</v>
      </c>
      <c r="W3899" t="s">
        <v>24931</v>
      </c>
      <c r="X3899" t="s">
        <v>282</v>
      </c>
      <c r="Y3899" t="s">
        <v>311</v>
      </c>
      <c r="Z3899" t="s">
        <v>310</v>
      </c>
      <c r="AA3899" t="s">
        <v>319</v>
      </c>
      <c r="AB3899"/>
      <c r="AD3899" s="27" t="s">
        <v>2075</v>
      </c>
      <c r="AF3899" t="s">
        <v>294</v>
      </c>
      <c r="AH3899" t="s">
        <v>2012</v>
      </c>
      <c r="AI3899" t="s">
        <v>26587</v>
      </c>
      <c r="AJ3899" t="s">
        <v>26588</v>
      </c>
      <c r="AK3899" t="s">
        <v>2082</v>
      </c>
      <c r="AL3899" s="12">
        <v>46105.556435185186</v>
      </c>
    </row>
    <row r="3900" spans="1:38" ht="15" customHeight="1" x14ac:dyDescent="0.3">
      <c r="A3900" s="38" t="s">
        <v>2453</v>
      </c>
      <c r="B3900" t="s">
        <v>2419</v>
      </c>
      <c r="C3900" t="s">
        <v>2073</v>
      </c>
      <c r="D3900" t="s">
        <v>282</v>
      </c>
      <c r="E3900" t="s">
        <v>25500</v>
      </c>
      <c r="H3900" t="s">
        <v>25685</v>
      </c>
      <c r="I3900" t="s">
        <v>2454</v>
      </c>
      <c r="J3900" t="s">
        <v>284</v>
      </c>
      <c r="K3900" t="s">
        <v>2075</v>
      </c>
      <c r="M3900" t="s">
        <v>338</v>
      </c>
      <c r="O3900" t="s">
        <v>2076</v>
      </c>
      <c r="Q3900" t="s">
        <v>311</v>
      </c>
      <c r="R3900" t="b">
        <v>0</v>
      </c>
      <c r="S3900" t="b">
        <v>0</v>
      </c>
      <c r="T3900" s="31" t="s">
        <v>426</v>
      </c>
      <c r="U3900" s="31">
        <v>1</v>
      </c>
      <c r="V3900" s="30" t="s">
        <v>2455</v>
      </c>
      <c r="W3900" t="s">
        <v>2456</v>
      </c>
      <c r="X3900" t="s">
        <v>282</v>
      </c>
      <c r="Y3900" t="s">
        <v>311</v>
      </c>
      <c r="Z3900" t="s">
        <v>284</v>
      </c>
      <c r="AB3900"/>
      <c r="AD3900" s="27" t="s">
        <v>2079</v>
      </c>
      <c r="AE3900" t="s">
        <v>326</v>
      </c>
      <c r="AF3900" t="s">
        <v>290</v>
      </c>
      <c r="AH3900" t="s">
        <v>2016</v>
      </c>
      <c r="AI3900" t="s">
        <v>2170</v>
      </c>
      <c r="AJ3900" t="s">
        <v>2171</v>
      </c>
      <c r="AK3900" t="s">
        <v>2082</v>
      </c>
      <c r="AL3900" s="12">
        <v>46007.345462962963</v>
      </c>
    </row>
    <row r="3901" spans="1:38" ht="15" customHeight="1" x14ac:dyDescent="0.3">
      <c r="A3901" s="38" t="s">
        <v>2548</v>
      </c>
      <c r="B3901" t="s">
        <v>2549</v>
      </c>
      <c r="C3901" t="s">
        <v>2073</v>
      </c>
      <c r="D3901" t="s">
        <v>282</v>
      </c>
      <c r="H3901" t="s">
        <v>293</v>
      </c>
      <c r="I3901" t="s">
        <v>2550</v>
      </c>
      <c r="J3901" t="s">
        <v>310</v>
      </c>
      <c r="K3901" t="s">
        <v>2532</v>
      </c>
      <c r="M3901" t="s">
        <v>294</v>
      </c>
      <c r="N3901" t="s">
        <v>295</v>
      </c>
      <c r="O3901" t="s">
        <v>2076</v>
      </c>
      <c r="Q3901" t="s">
        <v>311</v>
      </c>
      <c r="R3901" t="b">
        <v>0</v>
      </c>
      <c r="S3901" t="b">
        <v>0</v>
      </c>
      <c r="T3901" s="31" t="s">
        <v>426</v>
      </c>
      <c r="U3901" s="31">
        <v>1</v>
      </c>
      <c r="V3901" s="32" t="s">
        <v>2426</v>
      </c>
      <c r="W3901" t="s">
        <v>2427</v>
      </c>
      <c r="X3901" t="s">
        <v>282</v>
      </c>
      <c r="Y3901" t="s">
        <v>311</v>
      </c>
      <c r="Z3901" t="s">
        <v>310</v>
      </c>
      <c r="AA3901" t="s">
        <v>319</v>
      </c>
      <c r="AB3901"/>
      <c r="AD3901" s="27" t="s">
        <v>2075</v>
      </c>
      <c r="AF3901" t="s">
        <v>290</v>
      </c>
      <c r="AH3901" t="s">
        <v>2013</v>
      </c>
      <c r="AI3901" t="s">
        <v>2080</v>
      </c>
      <c r="AJ3901" t="s">
        <v>2081</v>
      </c>
      <c r="AK3901" t="s">
        <v>2082</v>
      </c>
      <c r="AL3901" s="12">
        <v>45831.431840277779</v>
      </c>
    </row>
    <row r="3902" spans="1:38" ht="15" customHeight="1" x14ac:dyDescent="0.3">
      <c r="A3902" s="38" t="s">
        <v>2551</v>
      </c>
      <c r="B3902" t="s">
        <v>2552</v>
      </c>
      <c r="C3902" t="s">
        <v>2073</v>
      </c>
      <c r="D3902" t="s">
        <v>282</v>
      </c>
      <c r="H3902" t="s">
        <v>293</v>
      </c>
      <c r="I3902" t="s">
        <v>2553</v>
      </c>
      <c r="J3902" t="s">
        <v>310</v>
      </c>
      <c r="K3902" t="s">
        <v>2532</v>
      </c>
      <c r="M3902" t="s">
        <v>294</v>
      </c>
      <c r="N3902" t="s">
        <v>295</v>
      </c>
      <c r="O3902" t="s">
        <v>2076</v>
      </c>
      <c r="Q3902" t="s">
        <v>311</v>
      </c>
      <c r="R3902" t="b">
        <v>0</v>
      </c>
      <c r="S3902" t="b">
        <v>0</v>
      </c>
      <c r="T3902" s="31" t="s">
        <v>426</v>
      </c>
      <c r="U3902" s="31">
        <v>1</v>
      </c>
      <c r="V3902" s="32" t="s">
        <v>2426</v>
      </c>
      <c r="W3902" t="s">
        <v>2427</v>
      </c>
      <c r="X3902" t="s">
        <v>282</v>
      </c>
      <c r="Y3902" t="s">
        <v>311</v>
      </c>
      <c r="Z3902" t="s">
        <v>310</v>
      </c>
      <c r="AA3902" t="s">
        <v>319</v>
      </c>
      <c r="AB3902"/>
      <c r="AD3902" s="27" t="s">
        <v>2075</v>
      </c>
      <c r="AF3902" t="s">
        <v>290</v>
      </c>
      <c r="AH3902" t="s">
        <v>2013</v>
      </c>
      <c r="AI3902" t="s">
        <v>2080</v>
      </c>
      <c r="AJ3902" t="s">
        <v>2081</v>
      </c>
      <c r="AK3902" t="s">
        <v>2082</v>
      </c>
      <c r="AL3902" s="12">
        <v>45831.431840277779</v>
      </c>
    </row>
    <row r="3903" spans="1:38" ht="15" customHeight="1" x14ac:dyDescent="0.3">
      <c r="A3903" s="38" t="s">
        <v>2495</v>
      </c>
      <c r="B3903" t="s">
        <v>2496</v>
      </c>
      <c r="C3903" t="s">
        <v>2073</v>
      </c>
      <c r="D3903" t="s">
        <v>282</v>
      </c>
      <c r="E3903" t="s">
        <v>319</v>
      </c>
      <c r="H3903" t="s">
        <v>293</v>
      </c>
      <c r="I3903" t="s">
        <v>2497</v>
      </c>
      <c r="J3903" t="s">
        <v>310</v>
      </c>
      <c r="K3903" t="s">
        <v>2075</v>
      </c>
      <c r="M3903" t="s">
        <v>290</v>
      </c>
      <c r="Q3903" t="s">
        <v>311</v>
      </c>
      <c r="R3903" t="b">
        <v>0</v>
      </c>
      <c r="S3903" t="b">
        <v>0</v>
      </c>
      <c r="T3903" s="31" t="s">
        <v>426</v>
      </c>
      <c r="U3903" s="31">
        <v>1</v>
      </c>
      <c r="V3903" s="32" t="s">
        <v>2276</v>
      </c>
      <c r="W3903" t="s">
        <v>2277</v>
      </c>
      <c r="X3903" t="s">
        <v>282</v>
      </c>
      <c r="Y3903" t="s">
        <v>311</v>
      </c>
      <c r="Z3903" t="s">
        <v>310</v>
      </c>
      <c r="AA3903" t="s">
        <v>319</v>
      </c>
      <c r="AB3903"/>
      <c r="AD3903" s="27" t="s">
        <v>2094</v>
      </c>
      <c r="AF3903" t="s">
        <v>290</v>
      </c>
      <c r="AH3903" t="s">
        <v>2169</v>
      </c>
      <c r="AI3903" t="s">
        <v>2170</v>
      </c>
      <c r="AJ3903" t="s">
        <v>2171</v>
      </c>
      <c r="AK3903" t="s">
        <v>2082</v>
      </c>
      <c r="AL3903" s="12">
        <v>45999.392974537041</v>
      </c>
    </row>
    <row r="3904" spans="1:38" ht="15" customHeight="1" x14ac:dyDescent="0.3">
      <c r="A3904" s="38" t="s">
        <v>2498</v>
      </c>
      <c r="B3904" t="s">
        <v>2499</v>
      </c>
      <c r="C3904" t="s">
        <v>2073</v>
      </c>
      <c r="D3904" t="s">
        <v>282</v>
      </c>
      <c r="E3904" t="s">
        <v>319</v>
      </c>
      <c r="H3904" t="s">
        <v>293</v>
      </c>
      <c r="I3904" t="s">
        <v>2500</v>
      </c>
      <c r="J3904" t="s">
        <v>310</v>
      </c>
      <c r="K3904" t="s">
        <v>2075</v>
      </c>
      <c r="M3904" t="s">
        <v>290</v>
      </c>
      <c r="Q3904" t="s">
        <v>311</v>
      </c>
      <c r="R3904" t="b">
        <v>0</v>
      </c>
      <c r="S3904" t="b">
        <v>0</v>
      </c>
      <c r="T3904" s="31" t="s">
        <v>426</v>
      </c>
      <c r="U3904" s="31">
        <v>1</v>
      </c>
      <c r="V3904" s="30" t="s">
        <v>2276</v>
      </c>
      <c r="W3904" t="s">
        <v>2277</v>
      </c>
      <c r="X3904" t="s">
        <v>282</v>
      </c>
      <c r="Y3904" t="s">
        <v>311</v>
      </c>
      <c r="Z3904" t="s">
        <v>310</v>
      </c>
      <c r="AA3904" t="s">
        <v>319</v>
      </c>
      <c r="AB3904"/>
      <c r="AD3904" s="27" t="s">
        <v>2094</v>
      </c>
      <c r="AF3904" t="s">
        <v>290</v>
      </c>
      <c r="AH3904" t="s">
        <v>2169</v>
      </c>
      <c r="AI3904" t="s">
        <v>2170</v>
      </c>
      <c r="AJ3904" t="s">
        <v>2171</v>
      </c>
      <c r="AK3904" t="s">
        <v>2082</v>
      </c>
      <c r="AL3904" s="12">
        <v>45999.392974537041</v>
      </c>
    </row>
    <row r="3905" spans="1:39" ht="15" customHeight="1" x14ac:dyDescent="0.3">
      <c r="A3905" s="38" t="s">
        <v>2430</v>
      </c>
      <c r="B3905" t="s">
        <v>2419</v>
      </c>
      <c r="C3905" t="s">
        <v>2073</v>
      </c>
      <c r="D3905" t="s">
        <v>282</v>
      </c>
      <c r="E3905" t="s">
        <v>25500</v>
      </c>
      <c r="H3905" t="s">
        <v>25682</v>
      </c>
      <c r="I3905" t="s">
        <v>2431</v>
      </c>
      <c r="J3905" t="s">
        <v>284</v>
      </c>
      <c r="K3905" t="s">
        <v>2079</v>
      </c>
      <c r="M3905" t="s">
        <v>290</v>
      </c>
      <c r="N3905" t="s">
        <v>286</v>
      </c>
      <c r="O3905" t="s">
        <v>2076</v>
      </c>
      <c r="Q3905" t="s">
        <v>311</v>
      </c>
      <c r="R3905" t="b">
        <v>0</v>
      </c>
      <c r="S3905" t="b">
        <v>0</v>
      </c>
      <c r="T3905" s="31" t="s">
        <v>426</v>
      </c>
      <c r="U3905" s="31">
        <v>1</v>
      </c>
      <c r="V3905" s="30" t="s">
        <v>2432</v>
      </c>
      <c r="W3905" t="s">
        <v>2433</v>
      </c>
      <c r="X3905" t="s">
        <v>282</v>
      </c>
      <c r="Y3905" t="s">
        <v>311</v>
      </c>
      <c r="Z3905" t="s">
        <v>284</v>
      </c>
      <c r="AA3905" t="s">
        <v>319</v>
      </c>
      <c r="AB3905"/>
      <c r="AD3905" s="27" t="s">
        <v>2075</v>
      </c>
      <c r="AE3905" t="s">
        <v>326</v>
      </c>
      <c r="AF3905" t="s">
        <v>290</v>
      </c>
      <c r="AH3905" t="s">
        <v>2012</v>
      </c>
      <c r="AI3905" t="s">
        <v>2121</v>
      </c>
      <c r="AJ3905" t="s">
        <v>2122</v>
      </c>
      <c r="AK3905" t="s">
        <v>2082</v>
      </c>
      <c r="AL3905" s="12">
        <v>45926.297777777778</v>
      </c>
      <c r="AM3905" t="s">
        <v>291</v>
      </c>
    </row>
    <row r="3906" spans="1:39" ht="15" customHeight="1" x14ac:dyDescent="0.3">
      <c r="A3906" s="38" t="s">
        <v>2818</v>
      </c>
      <c r="B3906" t="s">
        <v>2819</v>
      </c>
      <c r="C3906" t="s">
        <v>2073</v>
      </c>
      <c r="D3906" t="s">
        <v>282</v>
      </c>
      <c r="H3906" t="s">
        <v>293</v>
      </c>
      <c r="I3906" t="s">
        <v>2820</v>
      </c>
      <c r="J3906" t="s">
        <v>310</v>
      </c>
      <c r="K3906" t="s">
        <v>2532</v>
      </c>
      <c r="M3906" t="s">
        <v>294</v>
      </c>
      <c r="N3906" t="s">
        <v>295</v>
      </c>
      <c r="O3906" t="s">
        <v>2076</v>
      </c>
      <c r="Q3906" t="s">
        <v>311</v>
      </c>
      <c r="R3906" t="b">
        <v>0</v>
      </c>
      <c r="S3906" t="b">
        <v>0</v>
      </c>
      <c r="T3906" s="31" t="s">
        <v>426</v>
      </c>
      <c r="U3906" s="31">
        <v>1</v>
      </c>
      <c r="V3906" s="32" t="s">
        <v>2426</v>
      </c>
      <c r="W3906" t="s">
        <v>2427</v>
      </c>
      <c r="X3906" t="s">
        <v>282</v>
      </c>
      <c r="Y3906" t="s">
        <v>311</v>
      </c>
      <c r="Z3906" t="s">
        <v>310</v>
      </c>
      <c r="AA3906" t="s">
        <v>319</v>
      </c>
      <c r="AB3906"/>
      <c r="AD3906" s="27" t="s">
        <v>2075</v>
      </c>
      <c r="AF3906" t="s">
        <v>290</v>
      </c>
      <c r="AH3906" t="s">
        <v>2013</v>
      </c>
      <c r="AI3906" t="s">
        <v>2080</v>
      </c>
      <c r="AJ3906" t="s">
        <v>2081</v>
      </c>
      <c r="AK3906" t="s">
        <v>2082</v>
      </c>
      <c r="AL3906" s="12">
        <v>45831.431840277779</v>
      </c>
    </row>
    <row r="3907" spans="1:39" ht="15" customHeight="1" x14ac:dyDescent="0.3">
      <c r="A3907" s="38" t="s">
        <v>2515</v>
      </c>
      <c r="B3907" t="s">
        <v>2419</v>
      </c>
      <c r="C3907" t="s">
        <v>2073</v>
      </c>
      <c r="D3907" t="s">
        <v>282</v>
      </c>
      <c r="E3907" t="s">
        <v>25500</v>
      </c>
      <c r="H3907" t="s">
        <v>293</v>
      </c>
      <c r="I3907" t="s">
        <v>2516</v>
      </c>
      <c r="J3907" t="s">
        <v>284</v>
      </c>
      <c r="K3907" t="s">
        <v>2310</v>
      </c>
      <c r="M3907" t="s">
        <v>290</v>
      </c>
      <c r="O3907" t="s">
        <v>2076</v>
      </c>
      <c r="Q3907" t="s">
        <v>311</v>
      </c>
      <c r="R3907" t="b">
        <v>0</v>
      </c>
      <c r="S3907" t="b">
        <v>0</v>
      </c>
      <c r="T3907" s="31" t="s">
        <v>426</v>
      </c>
      <c r="U3907" s="31">
        <v>1</v>
      </c>
      <c r="V3907" s="30" t="s">
        <v>2513</v>
      </c>
      <c r="W3907" t="s">
        <v>2514</v>
      </c>
      <c r="X3907" t="s">
        <v>282</v>
      </c>
      <c r="Y3907" t="s">
        <v>311</v>
      </c>
      <c r="Z3907" t="s">
        <v>284</v>
      </c>
      <c r="AA3907" t="s">
        <v>319</v>
      </c>
      <c r="AB3907"/>
      <c r="AD3907" s="27" t="s">
        <v>2094</v>
      </c>
      <c r="AF3907" t="s">
        <v>290</v>
      </c>
      <c r="AH3907" t="s">
        <v>2012</v>
      </c>
      <c r="AI3907" t="s">
        <v>2121</v>
      </c>
      <c r="AJ3907" t="s">
        <v>2122</v>
      </c>
      <c r="AK3907" t="s">
        <v>2082</v>
      </c>
      <c r="AL3907" s="12">
        <v>45926.379502314812</v>
      </c>
    </row>
    <row r="3908" spans="1:39" ht="15" customHeight="1" x14ac:dyDescent="0.3">
      <c r="A3908" s="38" t="s">
        <v>2585</v>
      </c>
      <c r="B3908" t="s">
        <v>2586</v>
      </c>
      <c r="C3908" t="s">
        <v>2073</v>
      </c>
      <c r="D3908" t="s">
        <v>282</v>
      </c>
      <c r="E3908" t="s">
        <v>319</v>
      </c>
      <c r="H3908" t="s">
        <v>293</v>
      </c>
      <c r="I3908" t="s">
        <v>2587</v>
      </c>
      <c r="J3908" t="s">
        <v>310</v>
      </c>
      <c r="K3908" t="s">
        <v>2075</v>
      </c>
      <c r="M3908" t="s">
        <v>290</v>
      </c>
      <c r="O3908" t="s">
        <v>2076</v>
      </c>
      <c r="Q3908" t="s">
        <v>311</v>
      </c>
      <c r="R3908" t="b">
        <v>0</v>
      </c>
      <c r="S3908" t="b">
        <v>0</v>
      </c>
      <c r="T3908" s="31" t="s">
        <v>426</v>
      </c>
      <c r="U3908" s="31">
        <v>1</v>
      </c>
      <c r="V3908" s="32" t="s">
        <v>2426</v>
      </c>
      <c r="W3908" t="s">
        <v>2427</v>
      </c>
      <c r="X3908" t="s">
        <v>282</v>
      </c>
      <c r="Y3908" t="s">
        <v>311</v>
      </c>
      <c r="Z3908" t="s">
        <v>310</v>
      </c>
      <c r="AA3908" t="s">
        <v>319</v>
      </c>
      <c r="AB3908"/>
      <c r="AD3908" s="27" t="s">
        <v>2075</v>
      </c>
      <c r="AF3908" t="s">
        <v>290</v>
      </c>
      <c r="AH3908" t="s">
        <v>2013</v>
      </c>
      <c r="AI3908" t="s">
        <v>2080</v>
      </c>
      <c r="AJ3908" t="s">
        <v>2081</v>
      </c>
      <c r="AK3908" t="s">
        <v>2082</v>
      </c>
      <c r="AL3908" s="12">
        <v>45831.431840277779</v>
      </c>
    </row>
    <row r="3909" spans="1:39" ht="15" customHeight="1" x14ac:dyDescent="0.3">
      <c r="A3909" s="38" t="s">
        <v>2557</v>
      </c>
      <c r="B3909" t="s">
        <v>2558</v>
      </c>
      <c r="C3909" t="s">
        <v>2073</v>
      </c>
      <c r="D3909" t="s">
        <v>282</v>
      </c>
      <c r="E3909" t="s">
        <v>319</v>
      </c>
      <c r="H3909" t="s">
        <v>293</v>
      </c>
      <c r="I3909" t="s">
        <v>2559</v>
      </c>
      <c r="J3909" t="s">
        <v>310</v>
      </c>
      <c r="K3909" t="s">
        <v>2075</v>
      </c>
      <c r="M3909" t="s">
        <v>294</v>
      </c>
      <c r="N3909" t="s">
        <v>295</v>
      </c>
      <c r="O3909" t="s">
        <v>2076</v>
      </c>
      <c r="Q3909" t="s">
        <v>311</v>
      </c>
      <c r="R3909" t="b">
        <v>0</v>
      </c>
      <c r="S3909" t="b">
        <v>0</v>
      </c>
      <c r="T3909" s="31" t="s">
        <v>426</v>
      </c>
      <c r="U3909" s="31">
        <v>1</v>
      </c>
      <c r="V3909" s="32" t="s">
        <v>2426</v>
      </c>
      <c r="W3909" t="s">
        <v>2427</v>
      </c>
      <c r="X3909" t="s">
        <v>282</v>
      </c>
      <c r="Y3909" t="s">
        <v>311</v>
      </c>
      <c r="Z3909" t="s">
        <v>310</v>
      </c>
      <c r="AA3909" t="s">
        <v>319</v>
      </c>
      <c r="AB3909"/>
      <c r="AD3909" s="27" t="s">
        <v>2075</v>
      </c>
      <c r="AF3909" t="s">
        <v>290</v>
      </c>
      <c r="AH3909" t="s">
        <v>2013</v>
      </c>
      <c r="AI3909" t="s">
        <v>2080</v>
      </c>
      <c r="AJ3909" t="s">
        <v>2081</v>
      </c>
      <c r="AK3909" t="s">
        <v>2082</v>
      </c>
      <c r="AL3909" s="12">
        <v>45831.431840277779</v>
      </c>
    </row>
    <row r="3910" spans="1:39" ht="15" customHeight="1" x14ac:dyDescent="0.3">
      <c r="A3910" s="38" t="s">
        <v>2593</v>
      </c>
      <c r="B3910" t="s">
        <v>2594</v>
      </c>
      <c r="C3910" t="s">
        <v>2073</v>
      </c>
      <c r="D3910" t="s">
        <v>282</v>
      </c>
      <c r="E3910" t="s">
        <v>319</v>
      </c>
      <c r="H3910" t="s">
        <v>293</v>
      </c>
      <c r="I3910" t="s">
        <v>2595</v>
      </c>
      <c r="J3910" t="s">
        <v>310</v>
      </c>
      <c r="K3910" t="s">
        <v>2075</v>
      </c>
      <c r="M3910" t="s">
        <v>294</v>
      </c>
      <c r="N3910" t="s">
        <v>295</v>
      </c>
      <c r="Q3910" t="s">
        <v>311</v>
      </c>
      <c r="R3910" t="b">
        <v>0</v>
      </c>
      <c r="S3910" t="b">
        <v>0</v>
      </c>
      <c r="T3910" s="31" t="s">
        <v>426</v>
      </c>
      <c r="U3910" s="31">
        <v>1</v>
      </c>
      <c r="V3910" s="32" t="s">
        <v>2276</v>
      </c>
      <c r="W3910" t="s">
        <v>2277</v>
      </c>
      <c r="X3910" t="s">
        <v>282</v>
      </c>
      <c r="Y3910" t="s">
        <v>311</v>
      </c>
      <c r="Z3910" t="s">
        <v>310</v>
      </c>
      <c r="AA3910" t="s">
        <v>319</v>
      </c>
      <c r="AB3910"/>
      <c r="AD3910" s="27" t="s">
        <v>2094</v>
      </c>
      <c r="AF3910" t="s">
        <v>290</v>
      </c>
      <c r="AH3910" t="s">
        <v>2169</v>
      </c>
      <c r="AI3910" t="s">
        <v>2170</v>
      </c>
      <c r="AJ3910" t="s">
        <v>2171</v>
      </c>
      <c r="AK3910" t="s">
        <v>2082</v>
      </c>
      <c r="AL3910" s="12">
        <v>45999.392974537041</v>
      </c>
    </row>
    <row r="3911" spans="1:39" ht="15" customHeight="1" x14ac:dyDescent="0.3">
      <c r="A3911" s="38" t="s">
        <v>2560</v>
      </c>
      <c r="B3911" t="s">
        <v>2561</v>
      </c>
      <c r="C3911" t="s">
        <v>2073</v>
      </c>
      <c r="D3911" t="s">
        <v>282</v>
      </c>
      <c r="E3911" t="s">
        <v>319</v>
      </c>
      <c r="H3911" t="s">
        <v>293</v>
      </c>
      <c r="I3911" t="s">
        <v>2562</v>
      </c>
      <c r="J3911" t="s">
        <v>310</v>
      </c>
      <c r="K3911" t="s">
        <v>2075</v>
      </c>
      <c r="M3911" t="s">
        <v>294</v>
      </c>
      <c r="N3911" t="s">
        <v>295</v>
      </c>
      <c r="O3911" t="s">
        <v>2076</v>
      </c>
      <c r="Q3911" t="s">
        <v>311</v>
      </c>
      <c r="R3911" t="b">
        <v>0</v>
      </c>
      <c r="S3911" t="b">
        <v>0</v>
      </c>
      <c r="T3911" s="31" t="s">
        <v>426</v>
      </c>
      <c r="U3911" s="31">
        <v>1</v>
      </c>
      <c r="V3911" s="32" t="s">
        <v>2426</v>
      </c>
      <c r="W3911" t="s">
        <v>2427</v>
      </c>
      <c r="X3911" t="s">
        <v>282</v>
      </c>
      <c r="Y3911" t="s">
        <v>311</v>
      </c>
      <c r="Z3911" t="s">
        <v>310</v>
      </c>
      <c r="AA3911" t="s">
        <v>319</v>
      </c>
      <c r="AB3911"/>
      <c r="AD3911" s="27" t="s">
        <v>2075</v>
      </c>
      <c r="AF3911" t="s">
        <v>290</v>
      </c>
      <c r="AH3911" t="s">
        <v>2013</v>
      </c>
      <c r="AI3911" t="s">
        <v>2080</v>
      </c>
      <c r="AJ3911" t="s">
        <v>2081</v>
      </c>
      <c r="AK3911" t="s">
        <v>2082</v>
      </c>
      <c r="AL3911" s="12">
        <v>45831.431840277779</v>
      </c>
    </row>
    <row r="3912" spans="1:39" ht="15" customHeight="1" x14ac:dyDescent="0.3">
      <c r="A3912" s="38" t="s">
        <v>2829</v>
      </c>
      <c r="B3912" t="s">
        <v>2830</v>
      </c>
      <c r="C3912" t="s">
        <v>2073</v>
      </c>
      <c r="D3912" t="s">
        <v>282</v>
      </c>
      <c r="E3912" t="s">
        <v>319</v>
      </c>
      <c r="H3912" t="s">
        <v>293</v>
      </c>
      <c r="I3912" t="s">
        <v>2831</v>
      </c>
      <c r="J3912" t="s">
        <v>310</v>
      </c>
      <c r="K3912" t="s">
        <v>2075</v>
      </c>
      <c r="M3912" t="s">
        <v>290</v>
      </c>
      <c r="O3912" t="s">
        <v>2076</v>
      </c>
      <c r="Q3912" t="s">
        <v>311</v>
      </c>
      <c r="R3912" t="b">
        <v>0</v>
      </c>
      <c r="S3912" t="b">
        <v>0</v>
      </c>
      <c r="T3912" s="31" t="s">
        <v>426</v>
      </c>
      <c r="U3912" s="31">
        <v>1</v>
      </c>
      <c r="V3912" s="32" t="s">
        <v>2426</v>
      </c>
      <c r="W3912" t="s">
        <v>2427</v>
      </c>
      <c r="X3912" t="s">
        <v>282</v>
      </c>
      <c r="Y3912" t="s">
        <v>311</v>
      </c>
      <c r="Z3912" t="s">
        <v>310</v>
      </c>
      <c r="AA3912" t="s">
        <v>319</v>
      </c>
      <c r="AB3912"/>
      <c r="AD3912" s="27" t="s">
        <v>2075</v>
      </c>
      <c r="AF3912" t="s">
        <v>290</v>
      </c>
      <c r="AH3912" t="s">
        <v>2013</v>
      </c>
      <c r="AI3912" t="s">
        <v>2080</v>
      </c>
      <c r="AJ3912" t="s">
        <v>2081</v>
      </c>
      <c r="AK3912" t="s">
        <v>2082</v>
      </c>
      <c r="AL3912" s="12">
        <v>45831.431840277779</v>
      </c>
    </row>
    <row r="3913" spans="1:39" ht="15" customHeight="1" x14ac:dyDescent="0.3">
      <c r="A3913" s="38" t="s">
        <v>2565</v>
      </c>
      <c r="B3913" t="s">
        <v>2566</v>
      </c>
      <c r="C3913" t="s">
        <v>2073</v>
      </c>
      <c r="D3913" t="s">
        <v>282</v>
      </c>
      <c r="E3913" t="s">
        <v>319</v>
      </c>
      <c r="H3913" t="s">
        <v>293</v>
      </c>
      <c r="I3913" t="s">
        <v>2567</v>
      </c>
      <c r="J3913" t="s">
        <v>310</v>
      </c>
      <c r="K3913" t="s">
        <v>2075</v>
      </c>
      <c r="M3913" t="s">
        <v>294</v>
      </c>
      <c r="N3913" t="s">
        <v>295</v>
      </c>
      <c r="O3913" t="s">
        <v>2076</v>
      </c>
      <c r="Q3913" t="s">
        <v>311</v>
      </c>
      <c r="R3913" t="b">
        <v>0</v>
      </c>
      <c r="S3913" t="b">
        <v>0</v>
      </c>
      <c r="T3913" s="31" t="s">
        <v>426</v>
      </c>
      <c r="U3913" s="31">
        <v>1</v>
      </c>
      <c r="V3913" s="32" t="s">
        <v>2426</v>
      </c>
      <c r="W3913" t="s">
        <v>2427</v>
      </c>
      <c r="X3913" t="s">
        <v>282</v>
      </c>
      <c r="Y3913" t="s">
        <v>311</v>
      </c>
      <c r="Z3913" t="s">
        <v>310</v>
      </c>
      <c r="AA3913" t="s">
        <v>319</v>
      </c>
      <c r="AB3913"/>
      <c r="AD3913" s="27" t="s">
        <v>2075</v>
      </c>
      <c r="AF3913" t="s">
        <v>290</v>
      </c>
      <c r="AH3913" t="s">
        <v>2013</v>
      </c>
      <c r="AI3913" t="s">
        <v>2080</v>
      </c>
      <c r="AJ3913" t="s">
        <v>2081</v>
      </c>
      <c r="AK3913" t="s">
        <v>2082</v>
      </c>
      <c r="AL3913" s="12">
        <v>45831.431840277779</v>
      </c>
    </row>
    <row r="3914" spans="1:39" ht="15" customHeight="1" x14ac:dyDescent="0.3">
      <c r="A3914" s="38" t="s">
        <v>2834</v>
      </c>
      <c r="B3914" t="s">
        <v>2835</v>
      </c>
      <c r="C3914" t="s">
        <v>2073</v>
      </c>
      <c r="D3914" t="s">
        <v>282</v>
      </c>
      <c r="E3914" t="s">
        <v>319</v>
      </c>
      <c r="H3914" t="s">
        <v>293</v>
      </c>
      <c r="I3914" t="s">
        <v>2836</v>
      </c>
      <c r="J3914" t="s">
        <v>310</v>
      </c>
      <c r="K3914" t="s">
        <v>2075</v>
      </c>
      <c r="M3914" t="s">
        <v>290</v>
      </c>
      <c r="Q3914" t="s">
        <v>311</v>
      </c>
      <c r="R3914" t="b">
        <v>0</v>
      </c>
      <c r="S3914" t="b">
        <v>0</v>
      </c>
      <c r="T3914" s="31" t="s">
        <v>426</v>
      </c>
      <c r="U3914" s="31">
        <v>1</v>
      </c>
      <c r="V3914" s="30" t="s">
        <v>2276</v>
      </c>
      <c r="W3914" t="s">
        <v>2277</v>
      </c>
      <c r="X3914" t="s">
        <v>282</v>
      </c>
      <c r="Y3914" t="s">
        <v>311</v>
      </c>
      <c r="Z3914" t="s">
        <v>310</v>
      </c>
      <c r="AA3914" t="s">
        <v>319</v>
      </c>
      <c r="AB3914"/>
      <c r="AD3914" s="27" t="s">
        <v>2094</v>
      </c>
      <c r="AF3914" t="s">
        <v>290</v>
      </c>
      <c r="AH3914" t="s">
        <v>2169</v>
      </c>
      <c r="AI3914" t="s">
        <v>2170</v>
      </c>
      <c r="AJ3914" t="s">
        <v>2171</v>
      </c>
      <c r="AK3914" t="s">
        <v>2082</v>
      </c>
      <c r="AL3914" s="12">
        <v>45999.392974537041</v>
      </c>
    </row>
    <row r="3915" spans="1:39" ht="15" customHeight="1" x14ac:dyDescent="0.3">
      <c r="A3915" s="38" t="s">
        <v>3486</v>
      </c>
      <c r="B3915" t="s">
        <v>3487</v>
      </c>
      <c r="C3915" t="s">
        <v>2073</v>
      </c>
      <c r="D3915" t="s">
        <v>282</v>
      </c>
      <c r="E3915" t="s">
        <v>319</v>
      </c>
      <c r="H3915" t="s">
        <v>293</v>
      </c>
      <c r="I3915" t="s">
        <v>3488</v>
      </c>
      <c r="J3915" t="s">
        <v>310</v>
      </c>
      <c r="K3915" t="s">
        <v>2075</v>
      </c>
      <c r="M3915" t="s">
        <v>294</v>
      </c>
      <c r="N3915" t="s">
        <v>295</v>
      </c>
      <c r="O3915" t="s">
        <v>2076</v>
      </c>
      <c r="Q3915" t="s">
        <v>311</v>
      </c>
      <c r="R3915" t="b">
        <v>0</v>
      </c>
      <c r="S3915" t="b">
        <v>0</v>
      </c>
      <c r="T3915" s="31" t="s">
        <v>426</v>
      </c>
      <c r="U3915" s="31">
        <v>1</v>
      </c>
      <c r="V3915" s="32" t="s">
        <v>2329</v>
      </c>
      <c r="W3915" t="s">
        <v>2330</v>
      </c>
      <c r="X3915" t="s">
        <v>282</v>
      </c>
      <c r="Y3915" t="s">
        <v>311</v>
      </c>
      <c r="Z3915" t="s">
        <v>310</v>
      </c>
      <c r="AA3915" t="s">
        <v>319</v>
      </c>
      <c r="AB3915"/>
      <c r="AD3915" s="27" t="s">
        <v>2075</v>
      </c>
      <c r="AE3915" t="s">
        <v>326</v>
      </c>
      <c r="AF3915" t="s">
        <v>294</v>
      </c>
      <c r="AH3915" t="s">
        <v>2013</v>
      </c>
      <c r="AI3915" t="s">
        <v>2080</v>
      </c>
      <c r="AJ3915" t="s">
        <v>2081</v>
      </c>
      <c r="AK3915" t="s">
        <v>2082</v>
      </c>
      <c r="AL3915" s="12">
        <v>45831.520902777775</v>
      </c>
      <c r="AM3915" t="s">
        <v>291</v>
      </c>
    </row>
    <row r="3916" spans="1:39" ht="15" customHeight="1" x14ac:dyDescent="0.3">
      <c r="A3916" s="38" t="s">
        <v>2753</v>
      </c>
      <c r="B3916" t="s">
        <v>2754</v>
      </c>
      <c r="C3916" t="s">
        <v>2073</v>
      </c>
      <c r="D3916" t="s">
        <v>282</v>
      </c>
      <c r="E3916" t="s">
        <v>304</v>
      </c>
      <c r="H3916" t="s">
        <v>293</v>
      </c>
      <c r="I3916" t="s">
        <v>2755</v>
      </c>
      <c r="J3916" t="s">
        <v>284</v>
      </c>
      <c r="K3916" t="s">
        <v>2075</v>
      </c>
      <c r="M3916" t="s">
        <v>294</v>
      </c>
      <c r="N3916" t="s">
        <v>295</v>
      </c>
      <c r="O3916" t="s">
        <v>2076</v>
      </c>
      <c r="Q3916" t="s">
        <v>311</v>
      </c>
      <c r="R3916" t="b">
        <v>0</v>
      </c>
      <c r="S3916" t="b">
        <v>0</v>
      </c>
      <c r="T3916" s="31" t="s">
        <v>426</v>
      </c>
      <c r="U3916" s="31">
        <v>1</v>
      </c>
      <c r="V3916" s="32" t="s">
        <v>2756</v>
      </c>
      <c r="W3916" t="s">
        <v>2757</v>
      </c>
      <c r="X3916" t="s">
        <v>282</v>
      </c>
      <c r="Y3916" t="s">
        <v>311</v>
      </c>
      <c r="Z3916" t="s">
        <v>284</v>
      </c>
      <c r="AB3916"/>
      <c r="AD3916" s="27" t="s">
        <v>2075</v>
      </c>
      <c r="AF3916" t="s">
        <v>294</v>
      </c>
      <c r="AH3916" t="s">
        <v>2013</v>
      </c>
      <c r="AI3916" t="s">
        <v>2121</v>
      </c>
      <c r="AJ3916" t="s">
        <v>2122</v>
      </c>
      <c r="AK3916" t="s">
        <v>2082</v>
      </c>
      <c r="AL3916" s="12">
        <v>45905.824999999997</v>
      </c>
    </row>
    <row r="3917" spans="1:39" ht="15" customHeight="1" x14ac:dyDescent="0.3">
      <c r="A3917" s="38" t="s">
        <v>2758</v>
      </c>
      <c r="B3917" t="s">
        <v>2759</v>
      </c>
      <c r="C3917" t="s">
        <v>2073</v>
      </c>
      <c r="D3917" t="s">
        <v>282</v>
      </c>
      <c r="E3917" t="s">
        <v>304</v>
      </c>
      <c r="H3917" t="s">
        <v>293</v>
      </c>
      <c r="I3917" t="s">
        <v>2760</v>
      </c>
      <c r="J3917" t="s">
        <v>284</v>
      </c>
      <c r="K3917" t="s">
        <v>2075</v>
      </c>
      <c r="M3917" t="s">
        <v>294</v>
      </c>
      <c r="N3917" t="s">
        <v>295</v>
      </c>
      <c r="O3917" t="s">
        <v>2076</v>
      </c>
      <c r="Q3917" t="s">
        <v>311</v>
      </c>
      <c r="R3917" t="b">
        <v>0</v>
      </c>
      <c r="S3917" t="b">
        <v>0</v>
      </c>
      <c r="T3917" s="31" t="s">
        <v>426</v>
      </c>
      <c r="U3917" s="31">
        <v>1</v>
      </c>
      <c r="V3917" s="32" t="s">
        <v>2761</v>
      </c>
      <c r="W3917" t="s">
        <v>2315</v>
      </c>
      <c r="X3917" t="s">
        <v>282</v>
      </c>
      <c r="Y3917" t="s">
        <v>311</v>
      </c>
      <c r="Z3917" t="s">
        <v>284</v>
      </c>
      <c r="AB3917"/>
      <c r="AD3917" s="27" t="s">
        <v>2075</v>
      </c>
      <c r="AF3917" t="s">
        <v>294</v>
      </c>
      <c r="AH3917" t="s">
        <v>2013</v>
      </c>
      <c r="AI3917" t="s">
        <v>2121</v>
      </c>
      <c r="AJ3917" t="s">
        <v>2122</v>
      </c>
      <c r="AK3917" t="s">
        <v>2082</v>
      </c>
      <c r="AL3917" s="12">
        <v>45905.806840277779</v>
      </c>
    </row>
    <row r="3918" spans="1:39" ht="15" customHeight="1" x14ac:dyDescent="0.3">
      <c r="A3918" s="38" t="s">
        <v>2762</v>
      </c>
      <c r="B3918" t="s">
        <v>2101</v>
      </c>
      <c r="C3918" t="s">
        <v>2073</v>
      </c>
      <c r="D3918" t="s">
        <v>282</v>
      </c>
      <c r="E3918" t="s">
        <v>319</v>
      </c>
      <c r="H3918" t="s">
        <v>313</v>
      </c>
      <c r="I3918" t="s">
        <v>2763</v>
      </c>
      <c r="J3918" t="s">
        <v>284</v>
      </c>
      <c r="K3918" t="s">
        <v>2075</v>
      </c>
      <c r="M3918" t="s">
        <v>294</v>
      </c>
      <c r="N3918" t="s">
        <v>295</v>
      </c>
      <c r="Q3918" t="s">
        <v>311</v>
      </c>
      <c r="R3918" t="b">
        <v>0</v>
      </c>
      <c r="S3918" t="b">
        <v>0</v>
      </c>
      <c r="T3918" s="31" t="s">
        <v>426</v>
      </c>
      <c r="U3918" s="31">
        <v>1</v>
      </c>
      <c r="V3918" s="32" t="s">
        <v>2764</v>
      </c>
      <c r="W3918" t="s">
        <v>2315</v>
      </c>
      <c r="X3918" t="s">
        <v>282</v>
      </c>
      <c r="Y3918" t="s">
        <v>311</v>
      </c>
      <c r="Z3918" t="s">
        <v>284</v>
      </c>
      <c r="AA3918" t="s">
        <v>319</v>
      </c>
      <c r="AB3918"/>
      <c r="AD3918" s="27" t="s">
        <v>2765</v>
      </c>
      <c r="AF3918" t="s">
        <v>294</v>
      </c>
      <c r="AH3918" t="s">
        <v>2012</v>
      </c>
      <c r="AI3918" t="s">
        <v>2121</v>
      </c>
      <c r="AJ3918" t="s">
        <v>2122</v>
      </c>
      <c r="AK3918" t="s">
        <v>2082</v>
      </c>
      <c r="AL3918" s="12">
        <v>45904.780127314814</v>
      </c>
      <c r="AM3918" t="s">
        <v>291</v>
      </c>
    </row>
    <row r="3919" spans="1:39" ht="15" customHeight="1" x14ac:dyDescent="0.3">
      <c r="A3919" s="38" t="s">
        <v>2772</v>
      </c>
      <c r="B3919" t="s">
        <v>2773</v>
      </c>
      <c r="C3919" t="s">
        <v>2073</v>
      </c>
      <c r="D3919" t="s">
        <v>282</v>
      </c>
      <c r="E3919" t="s">
        <v>302</v>
      </c>
      <c r="H3919" t="s">
        <v>25771</v>
      </c>
      <c r="I3919" t="s">
        <v>2774</v>
      </c>
      <c r="J3919" t="s">
        <v>284</v>
      </c>
      <c r="K3919" t="s">
        <v>2075</v>
      </c>
      <c r="M3919" t="s">
        <v>294</v>
      </c>
      <c r="N3919" t="s">
        <v>295</v>
      </c>
      <c r="O3919" t="s">
        <v>2076</v>
      </c>
      <c r="Q3919" t="s">
        <v>311</v>
      </c>
      <c r="R3919" t="b">
        <v>0</v>
      </c>
      <c r="S3919" t="b">
        <v>0</v>
      </c>
      <c r="T3919" s="31" t="s">
        <v>426</v>
      </c>
      <c r="U3919" s="31">
        <v>1</v>
      </c>
      <c r="V3919" s="32" t="s">
        <v>2681</v>
      </c>
      <c r="W3919" t="s">
        <v>2682</v>
      </c>
      <c r="X3919" t="s">
        <v>308</v>
      </c>
      <c r="Y3919" t="s">
        <v>311</v>
      </c>
      <c r="Z3919" t="s">
        <v>310</v>
      </c>
      <c r="AA3919" t="s">
        <v>302</v>
      </c>
      <c r="AB3919"/>
      <c r="AD3919" s="27" t="s">
        <v>2075</v>
      </c>
      <c r="AF3919" t="s">
        <v>290</v>
      </c>
      <c r="AH3919" t="s">
        <v>2012</v>
      </c>
      <c r="AI3919" t="s">
        <v>2121</v>
      </c>
      <c r="AJ3919" t="s">
        <v>2122</v>
      </c>
      <c r="AK3919" t="s">
        <v>2082</v>
      </c>
      <c r="AL3919" s="12">
        <v>45884.874826388892</v>
      </c>
    </row>
    <row r="3920" spans="1:39" ht="15" customHeight="1" x14ac:dyDescent="0.3">
      <c r="A3920" s="38" t="s">
        <v>2775</v>
      </c>
      <c r="B3920" t="s">
        <v>2776</v>
      </c>
      <c r="C3920" t="s">
        <v>2073</v>
      </c>
      <c r="D3920" t="s">
        <v>282</v>
      </c>
      <c r="E3920" t="s">
        <v>304</v>
      </c>
      <c r="H3920" t="s">
        <v>25771</v>
      </c>
      <c r="I3920" t="s">
        <v>2777</v>
      </c>
      <c r="J3920" t="s">
        <v>284</v>
      </c>
      <c r="K3920" t="s">
        <v>2075</v>
      </c>
      <c r="M3920" t="s">
        <v>294</v>
      </c>
      <c r="N3920" t="s">
        <v>295</v>
      </c>
      <c r="O3920" t="s">
        <v>2076</v>
      </c>
      <c r="Q3920" t="s">
        <v>311</v>
      </c>
      <c r="R3920" t="b">
        <v>0</v>
      </c>
      <c r="S3920" t="b">
        <v>0</v>
      </c>
      <c r="T3920" s="31" t="s">
        <v>426</v>
      </c>
      <c r="U3920" s="31">
        <v>1</v>
      </c>
      <c r="V3920" s="32" t="s">
        <v>2778</v>
      </c>
      <c r="W3920" t="s">
        <v>2779</v>
      </c>
      <c r="X3920" t="s">
        <v>282</v>
      </c>
      <c r="Y3920" t="s">
        <v>311</v>
      </c>
      <c r="Z3920" t="s">
        <v>310</v>
      </c>
      <c r="AA3920" t="s">
        <v>302</v>
      </c>
      <c r="AB3920"/>
      <c r="AD3920" s="27" t="s">
        <v>2512</v>
      </c>
      <c r="AF3920" t="s">
        <v>294</v>
      </c>
      <c r="AH3920" t="s">
        <v>2013</v>
      </c>
      <c r="AI3920" t="s">
        <v>2121</v>
      </c>
      <c r="AJ3920" t="s">
        <v>2122</v>
      </c>
      <c r="AK3920" t="s">
        <v>2082</v>
      </c>
      <c r="AL3920" s="12">
        <v>45884.877106481479</v>
      </c>
    </row>
    <row r="3921" spans="1:39" ht="15" customHeight="1" x14ac:dyDescent="0.3">
      <c r="A3921" s="38" t="s">
        <v>2789</v>
      </c>
      <c r="B3921" t="s">
        <v>2790</v>
      </c>
      <c r="C3921" t="s">
        <v>2073</v>
      </c>
      <c r="D3921" t="s">
        <v>282</v>
      </c>
      <c r="E3921" t="s">
        <v>25539</v>
      </c>
      <c r="H3921" t="s">
        <v>25773</v>
      </c>
      <c r="I3921" t="s">
        <v>2791</v>
      </c>
      <c r="J3921" t="s">
        <v>284</v>
      </c>
      <c r="K3921" t="s">
        <v>2075</v>
      </c>
      <c r="M3921" t="s">
        <v>338</v>
      </c>
      <c r="N3921" t="s">
        <v>295</v>
      </c>
      <c r="O3921" t="s">
        <v>2076</v>
      </c>
      <c r="Q3921" t="s">
        <v>311</v>
      </c>
      <c r="R3921" t="b">
        <v>0</v>
      </c>
      <c r="S3921" t="b">
        <v>0</v>
      </c>
      <c r="T3921" t="s">
        <v>25454</v>
      </c>
      <c r="U3921">
        <v>1</v>
      </c>
      <c r="V3921" s="32" t="s">
        <v>2681</v>
      </c>
      <c r="W3921" t="s">
        <v>2682</v>
      </c>
      <c r="X3921" t="s">
        <v>308</v>
      </c>
      <c r="Y3921" t="s">
        <v>311</v>
      </c>
      <c r="Z3921" t="s">
        <v>310</v>
      </c>
      <c r="AA3921" t="s">
        <v>302</v>
      </c>
      <c r="AB3921"/>
      <c r="AD3921" s="27" t="s">
        <v>2075</v>
      </c>
      <c r="AF3921" t="s">
        <v>290</v>
      </c>
      <c r="AH3921" t="s">
        <v>2012</v>
      </c>
      <c r="AI3921" t="s">
        <v>2121</v>
      </c>
      <c r="AJ3921" t="s">
        <v>2122</v>
      </c>
      <c r="AK3921" t="s">
        <v>2082</v>
      </c>
      <c r="AL3921" s="12">
        <v>45884.874826388892</v>
      </c>
    </row>
    <row r="3922" spans="1:39" ht="15" customHeight="1" x14ac:dyDescent="0.3">
      <c r="A3922" s="38" t="s">
        <v>2792</v>
      </c>
      <c r="B3922" t="s">
        <v>2793</v>
      </c>
      <c r="C3922" t="s">
        <v>2073</v>
      </c>
      <c r="D3922" t="s">
        <v>282</v>
      </c>
      <c r="E3922" t="s">
        <v>302</v>
      </c>
      <c r="H3922" t="s">
        <v>25771</v>
      </c>
      <c r="I3922" t="s">
        <v>2794</v>
      </c>
      <c r="J3922" t="s">
        <v>284</v>
      </c>
      <c r="K3922" t="s">
        <v>2075</v>
      </c>
      <c r="M3922" t="s">
        <v>294</v>
      </c>
      <c r="N3922" t="s">
        <v>295</v>
      </c>
      <c r="O3922" t="s">
        <v>2076</v>
      </c>
      <c r="Q3922" t="s">
        <v>311</v>
      </c>
      <c r="R3922" t="b">
        <v>0</v>
      </c>
      <c r="S3922" t="b">
        <v>0</v>
      </c>
      <c r="T3922" t="s">
        <v>426</v>
      </c>
      <c r="U3922">
        <v>1</v>
      </c>
      <c r="V3922" s="32" t="s">
        <v>2795</v>
      </c>
      <c r="W3922" t="s">
        <v>2304</v>
      </c>
      <c r="X3922" t="s">
        <v>282</v>
      </c>
      <c r="Y3922" t="s">
        <v>311</v>
      </c>
      <c r="Z3922" t="s">
        <v>310</v>
      </c>
      <c r="AA3922" t="s">
        <v>302</v>
      </c>
      <c r="AB3922"/>
      <c r="AD3922" s="27" t="s">
        <v>2512</v>
      </c>
      <c r="AF3922" t="s">
        <v>294</v>
      </c>
      <c r="AH3922" t="s">
        <v>2013</v>
      </c>
      <c r="AI3922" t="s">
        <v>2121</v>
      </c>
      <c r="AJ3922" t="s">
        <v>2122</v>
      </c>
      <c r="AK3922" t="s">
        <v>2082</v>
      </c>
      <c r="AL3922" s="12">
        <v>45884.874988425923</v>
      </c>
    </row>
    <row r="3923" spans="1:39" ht="15" customHeight="1" x14ac:dyDescent="0.3">
      <c r="A3923" s="38" t="s">
        <v>2826</v>
      </c>
      <c r="B3923" t="s">
        <v>2827</v>
      </c>
      <c r="C3923" t="s">
        <v>2073</v>
      </c>
      <c r="D3923" t="s">
        <v>282</v>
      </c>
      <c r="H3923" t="s">
        <v>293</v>
      </c>
      <c r="I3923" t="s">
        <v>2828</v>
      </c>
      <c r="J3923" t="s">
        <v>310</v>
      </c>
      <c r="K3923" t="s">
        <v>2532</v>
      </c>
      <c r="M3923" t="s">
        <v>294</v>
      </c>
      <c r="N3923" t="s">
        <v>295</v>
      </c>
      <c r="O3923" t="s">
        <v>2076</v>
      </c>
      <c r="Q3923" t="s">
        <v>311</v>
      </c>
      <c r="R3923" t="b">
        <v>0</v>
      </c>
      <c r="S3923" t="b">
        <v>0</v>
      </c>
      <c r="T3923" s="31" t="s">
        <v>426</v>
      </c>
      <c r="U3923" s="31">
        <v>1</v>
      </c>
      <c r="V3923" s="32" t="s">
        <v>2426</v>
      </c>
      <c r="W3923" t="s">
        <v>2427</v>
      </c>
      <c r="X3923" t="s">
        <v>282</v>
      </c>
      <c r="Y3923" t="s">
        <v>311</v>
      </c>
      <c r="Z3923" t="s">
        <v>310</v>
      </c>
      <c r="AA3923" t="s">
        <v>319</v>
      </c>
      <c r="AB3923"/>
      <c r="AD3923" s="27" t="s">
        <v>2075</v>
      </c>
      <c r="AF3923" t="s">
        <v>290</v>
      </c>
      <c r="AH3923" t="s">
        <v>2013</v>
      </c>
      <c r="AI3923" t="s">
        <v>2080</v>
      </c>
      <c r="AJ3923" t="s">
        <v>2081</v>
      </c>
      <c r="AK3923" t="s">
        <v>2082</v>
      </c>
      <c r="AL3923" s="12">
        <v>45831.431840277779</v>
      </c>
    </row>
    <row r="3924" spans="1:39" ht="15" customHeight="1" x14ac:dyDescent="0.3">
      <c r="A3924" s="38" t="s">
        <v>2846</v>
      </c>
      <c r="B3924" t="s">
        <v>2847</v>
      </c>
      <c r="C3924" t="s">
        <v>2073</v>
      </c>
      <c r="D3924" t="s">
        <v>282</v>
      </c>
      <c r="E3924" t="s">
        <v>319</v>
      </c>
      <c r="H3924" t="s">
        <v>293</v>
      </c>
      <c r="I3924" t="s">
        <v>2848</v>
      </c>
      <c r="J3924" t="s">
        <v>310</v>
      </c>
      <c r="K3924" t="s">
        <v>2075</v>
      </c>
      <c r="M3924" t="s">
        <v>290</v>
      </c>
      <c r="Q3924" t="s">
        <v>311</v>
      </c>
      <c r="R3924" t="b">
        <v>0</v>
      </c>
      <c r="S3924" t="b">
        <v>0</v>
      </c>
      <c r="T3924" s="31" t="s">
        <v>426</v>
      </c>
      <c r="U3924" s="31">
        <v>1</v>
      </c>
      <c r="V3924" s="32" t="s">
        <v>2276</v>
      </c>
      <c r="W3924" t="s">
        <v>2277</v>
      </c>
      <c r="X3924" t="s">
        <v>282</v>
      </c>
      <c r="Y3924" t="s">
        <v>311</v>
      </c>
      <c r="Z3924" t="s">
        <v>310</v>
      </c>
      <c r="AA3924" t="s">
        <v>319</v>
      </c>
      <c r="AB3924"/>
      <c r="AD3924" s="27" t="s">
        <v>2094</v>
      </c>
      <c r="AF3924" t="s">
        <v>290</v>
      </c>
      <c r="AH3924" t="s">
        <v>2169</v>
      </c>
      <c r="AI3924" t="s">
        <v>2170</v>
      </c>
      <c r="AJ3924" t="s">
        <v>2171</v>
      </c>
      <c r="AK3924" t="s">
        <v>2082</v>
      </c>
      <c r="AL3924" s="12">
        <v>45999.392974537041</v>
      </c>
    </row>
    <row r="3925" spans="1:39" ht="15" customHeight="1" x14ac:dyDescent="0.3">
      <c r="A3925" s="38" t="s">
        <v>2855</v>
      </c>
      <c r="B3925" t="s">
        <v>2856</v>
      </c>
      <c r="C3925" t="s">
        <v>2073</v>
      </c>
      <c r="D3925" t="s">
        <v>282</v>
      </c>
      <c r="E3925" t="s">
        <v>319</v>
      </c>
      <c r="H3925" t="s">
        <v>293</v>
      </c>
      <c r="I3925" t="s">
        <v>2857</v>
      </c>
      <c r="J3925" t="s">
        <v>310</v>
      </c>
      <c r="K3925" t="s">
        <v>2075</v>
      </c>
      <c r="M3925" t="s">
        <v>290</v>
      </c>
      <c r="Q3925" t="s">
        <v>311</v>
      </c>
      <c r="R3925" t="b">
        <v>0</v>
      </c>
      <c r="S3925" t="b">
        <v>0</v>
      </c>
      <c r="T3925" s="31" t="s">
        <v>426</v>
      </c>
      <c r="U3925" s="31">
        <v>1</v>
      </c>
      <c r="V3925" s="32" t="s">
        <v>2276</v>
      </c>
      <c r="W3925" t="s">
        <v>2277</v>
      </c>
      <c r="X3925" t="s">
        <v>282</v>
      </c>
      <c r="Y3925" t="s">
        <v>311</v>
      </c>
      <c r="Z3925" t="s">
        <v>310</v>
      </c>
      <c r="AA3925" t="s">
        <v>319</v>
      </c>
      <c r="AB3925"/>
      <c r="AD3925" s="27" t="s">
        <v>2094</v>
      </c>
      <c r="AF3925" t="s">
        <v>290</v>
      </c>
      <c r="AH3925" t="s">
        <v>2169</v>
      </c>
      <c r="AI3925" t="s">
        <v>2170</v>
      </c>
      <c r="AJ3925" t="s">
        <v>2171</v>
      </c>
      <c r="AK3925" t="s">
        <v>2082</v>
      </c>
      <c r="AL3925" s="12">
        <v>45999.392974537041</v>
      </c>
    </row>
    <row r="3926" spans="1:39" ht="15" customHeight="1" x14ac:dyDescent="0.3">
      <c r="A3926" s="38" t="s">
        <v>2858</v>
      </c>
      <c r="B3926" t="s">
        <v>2859</v>
      </c>
      <c r="C3926" t="s">
        <v>2073</v>
      </c>
      <c r="D3926" t="s">
        <v>282</v>
      </c>
      <c r="E3926" t="s">
        <v>319</v>
      </c>
      <c r="H3926" t="s">
        <v>293</v>
      </c>
      <c r="I3926" t="s">
        <v>2860</v>
      </c>
      <c r="J3926" t="s">
        <v>310</v>
      </c>
      <c r="K3926" t="s">
        <v>2075</v>
      </c>
      <c r="M3926" t="s">
        <v>294</v>
      </c>
      <c r="N3926" t="s">
        <v>295</v>
      </c>
      <c r="O3926" t="s">
        <v>2076</v>
      </c>
      <c r="Q3926" t="s">
        <v>311</v>
      </c>
      <c r="R3926" t="b">
        <v>0</v>
      </c>
      <c r="S3926" t="b">
        <v>0</v>
      </c>
      <c r="T3926" s="31" t="s">
        <v>426</v>
      </c>
      <c r="U3926" s="31">
        <v>1</v>
      </c>
      <c r="V3926" s="30" t="s">
        <v>2329</v>
      </c>
      <c r="W3926" t="s">
        <v>2330</v>
      </c>
      <c r="X3926" t="s">
        <v>282</v>
      </c>
      <c r="Y3926" t="s">
        <v>311</v>
      </c>
      <c r="Z3926" t="s">
        <v>310</v>
      </c>
      <c r="AA3926" t="s">
        <v>319</v>
      </c>
      <c r="AB3926"/>
      <c r="AD3926" s="27" t="s">
        <v>2075</v>
      </c>
      <c r="AE3926" t="s">
        <v>326</v>
      </c>
      <c r="AF3926" t="s">
        <v>294</v>
      </c>
      <c r="AH3926" t="s">
        <v>2013</v>
      </c>
      <c r="AI3926" t="s">
        <v>2080</v>
      </c>
      <c r="AJ3926" t="s">
        <v>2081</v>
      </c>
      <c r="AK3926" t="s">
        <v>2082</v>
      </c>
      <c r="AL3926" s="12">
        <v>45831.520902777775</v>
      </c>
      <c r="AM3926" t="s">
        <v>291</v>
      </c>
    </row>
    <row r="3927" spans="1:39" ht="15" customHeight="1" x14ac:dyDescent="0.3">
      <c r="A3927" s="38" t="s">
        <v>2326</v>
      </c>
      <c r="B3927" t="s">
        <v>2327</v>
      </c>
      <c r="C3927" t="s">
        <v>2073</v>
      </c>
      <c r="D3927" t="s">
        <v>282</v>
      </c>
      <c r="E3927" t="s">
        <v>319</v>
      </c>
      <c r="H3927" t="s">
        <v>293</v>
      </c>
      <c r="I3927" t="s">
        <v>2328</v>
      </c>
      <c r="J3927" t="s">
        <v>310</v>
      </c>
      <c r="K3927" t="s">
        <v>2075</v>
      </c>
      <c r="M3927" t="s">
        <v>294</v>
      </c>
      <c r="N3927" t="s">
        <v>295</v>
      </c>
      <c r="O3927" t="s">
        <v>2076</v>
      </c>
      <c r="Q3927" t="s">
        <v>311</v>
      </c>
      <c r="R3927" t="b">
        <v>0</v>
      </c>
      <c r="S3927" t="b">
        <v>0</v>
      </c>
      <c r="T3927" s="31" t="s">
        <v>426</v>
      </c>
      <c r="U3927" s="31">
        <v>1</v>
      </c>
      <c r="V3927" s="32" t="s">
        <v>2329</v>
      </c>
      <c r="W3927" t="s">
        <v>2330</v>
      </c>
      <c r="X3927" t="s">
        <v>282</v>
      </c>
      <c r="Y3927" t="s">
        <v>311</v>
      </c>
      <c r="Z3927" t="s">
        <v>310</v>
      </c>
      <c r="AA3927" t="s">
        <v>319</v>
      </c>
      <c r="AB3927"/>
      <c r="AD3927" s="27" t="s">
        <v>2075</v>
      </c>
      <c r="AE3927" t="s">
        <v>326</v>
      </c>
      <c r="AF3927" t="s">
        <v>294</v>
      </c>
      <c r="AH3927" t="s">
        <v>2013</v>
      </c>
      <c r="AI3927" t="s">
        <v>2080</v>
      </c>
      <c r="AJ3927" t="s">
        <v>2081</v>
      </c>
      <c r="AK3927" t="s">
        <v>2082</v>
      </c>
      <c r="AL3927" s="12">
        <v>45831.520902777775</v>
      </c>
      <c r="AM3927" t="s">
        <v>291</v>
      </c>
    </row>
    <row r="3928" spans="1:39" ht="15" customHeight="1" x14ac:dyDescent="0.3">
      <c r="A3928" s="38" t="s">
        <v>2331</v>
      </c>
      <c r="B3928" t="s">
        <v>2332</v>
      </c>
      <c r="C3928" t="s">
        <v>2073</v>
      </c>
      <c r="D3928" t="s">
        <v>282</v>
      </c>
      <c r="E3928" t="s">
        <v>319</v>
      </c>
      <c r="H3928" t="s">
        <v>293</v>
      </c>
      <c r="I3928" t="s">
        <v>2333</v>
      </c>
      <c r="J3928" t="s">
        <v>310</v>
      </c>
      <c r="K3928" t="s">
        <v>2075</v>
      </c>
      <c r="M3928" t="s">
        <v>294</v>
      </c>
      <c r="N3928" t="s">
        <v>295</v>
      </c>
      <c r="O3928" t="s">
        <v>2076</v>
      </c>
      <c r="Q3928" t="s">
        <v>311</v>
      </c>
      <c r="R3928" t="b">
        <v>0</v>
      </c>
      <c r="S3928" t="b">
        <v>0</v>
      </c>
      <c r="T3928" s="31" t="s">
        <v>426</v>
      </c>
      <c r="U3928" s="31">
        <v>1</v>
      </c>
      <c r="V3928" s="32" t="s">
        <v>2329</v>
      </c>
      <c r="W3928" t="s">
        <v>2330</v>
      </c>
      <c r="X3928" t="s">
        <v>282</v>
      </c>
      <c r="Y3928" t="s">
        <v>311</v>
      </c>
      <c r="Z3928" t="s">
        <v>310</v>
      </c>
      <c r="AA3928" t="s">
        <v>319</v>
      </c>
      <c r="AB3928"/>
      <c r="AD3928" s="27" t="s">
        <v>2075</v>
      </c>
      <c r="AE3928" t="s">
        <v>326</v>
      </c>
      <c r="AF3928" t="s">
        <v>294</v>
      </c>
      <c r="AH3928" t="s">
        <v>2013</v>
      </c>
      <c r="AI3928" t="s">
        <v>2080</v>
      </c>
      <c r="AJ3928" t="s">
        <v>2081</v>
      </c>
      <c r="AK3928" t="s">
        <v>2082</v>
      </c>
      <c r="AL3928" s="12">
        <v>45831.520902777775</v>
      </c>
      <c r="AM3928" t="s">
        <v>291</v>
      </c>
    </row>
    <row r="3929" spans="1:39" ht="15" customHeight="1" x14ac:dyDescent="0.3">
      <c r="A3929" s="38" t="s">
        <v>2334</v>
      </c>
      <c r="B3929" t="s">
        <v>2335</v>
      </c>
      <c r="C3929" t="s">
        <v>2073</v>
      </c>
      <c r="D3929" t="s">
        <v>282</v>
      </c>
      <c r="E3929" t="s">
        <v>319</v>
      </c>
      <c r="H3929" t="s">
        <v>293</v>
      </c>
      <c r="I3929" t="s">
        <v>2336</v>
      </c>
      <c r="J3929" t="s">
        <v>310</v>
      </c>
      <c r="K3929" t="s">
        <v>2075</v>
      </c>
      <c r="M3929" t="s">
        <v>294</v>
      </c>
      <c r="N3929" t="s">
        <v>295</v>
      </c>
      <c r="O3929" t="s">
        <v>2076</v>
      </c>
      <c r="Q3929" t="s">
        <v>311</v>
      </c>
      <c r="R3929" t="b">
        <v>0</v>
      </c>
      <c r="S3929" t="b">
        <v>0</v>
      </c>
      <c r="T3929" s="31" t="s">
        <v>426</v>
      </c>
      <c r="U3929" s="31">
        <v>1</v>
      </c>
      <c r="V3929" s="30" t="s">
        <v>2329</v>
      </c>
      <c r="W3929" t="s">
        <v>2330</v>
      </c>
      <c r="X3929" t="s">
        <v>282</v>
      </c>
      <c r="Y3929" t="s">
        <v>311</v>
      </c>
      <c r="Z3929" t="s">
        <v>310</v>
      </c>
      <c r="AA3929" t="s">
        <v>319</v>
      </c>
      <c r="AB3929"/>
      <c r="AD3929" s="27" t="s">
        <v>2075</v>
      </c>
      <c r="AE3929" t="s">
        <v>326</v>
      </c>
      <c r="AF3929" t="s">
        <v>294</v>
      </c>
      <c r="AH3929" t="s">
        <v>2013</v>
      </c>
      <c r="AI3929" t="s">
        <v>2080</v>
      </c>
      <c r="AJ3929" t="s">
        <v>2081</v>
      </c>
      <c r="AK3929" t="s">
        <v>2082</v>
      </c>
      <c r="AL3929" s="12">
        <v>45831.520902777775</v>
      </c>
      <c r="AM3929" t="s">
        <v>291</v>
      </c>
    </row>
    <row r="3930" spans="1:39" ht="15" customHeight="1" x14ac:dyDescent="0.3">
      <c r="A3930" s="38" t="s">
        <v>2346</v>
      </c>
      <c r="B3930" t="s">
        <v>2347</v>
      </c>
      <c r="C3930" t="s">
        <v>2073</v>
      </c>
      <c r="D3930" t="s">
        <v>282</v>
      </c>
      <c r="E3930" t="s">
        <v>319</v>
      </c>
      <c r="H3930" t="s">
        <v>293</v>
      </c>
      <c r="I3930" t="s">
        <v>2348</v>
      </c>
      <c r="J3930" t="s">
        <v>310</v>
      </c>
      <c r="K3930" t="s">
        <v>2075</v>
      </c>
      <c r="M3930" t="s">
        <v>294</v>
      </c>
      <c r="N3930" t="s">
        <v>295</v>
      </c>
      <c r="O3930" t="s">
        <v>2076</v>
      </c>
      <c r="Q3930" t="s">
        <v>311</v>
      </c>
      <c r="R3930" t="b">
        <v>0</v>
      </c>
      <c r="S3930" t="b">
        <v>0</v>
      </c>
      <c r="T3930" s="31" t="s">
        <v>426</v>
      </c>
      <c r="U3930" s="31">
        <v>1</v>
      </c>
      <c r="V3930" s="32" t="s">
        <v>2329</v>
      </c>
      <c r="W3930" t="s">
        <v>2330</v>
      </c>
      <c r="X3930" t="s">
        <v>282</v>
      </c>
      <c r="Y3930" t="s">
        <v>311</v>
      </c>
      <c r="Z3930" t="s">
        <v>310</v>
      </c>
      <c r="AA3930" t="s">
        <v>319</v>
      </c>
      <c r="AB3930"/>
      <c r="AD3930" s="27" t="s">
        <v>2075</v>
      </c>
      <c r="AE3930" t="s">
        <v>326</v>
      </c>
      <c r="AF3930" t="s">
        <v>294</v>
      </c>
      <c r="AH3930" t="s">
        <v>2013</v>
      </c>
      <c r="AI3930" t="s">
        <v>2080</v>
      </c>
      <c r="AJ3930" t="s">
        <v>2081</v>
      </c>
      <c r="AK3930" t="s">
        <v>2082</v>
      </c>
      <c r="AL3930" s="12">
        <v>45831.520902777775</v>
      </c>
      <c r="AM3930" t="s">
        <v>291</v>
      </c>
    </row>
    <row r="3931" spans="1:39" ht="15" customHeight="1" x14ac:dyDescent="0.3">
      <c r="A3931" s="38" t="s">
        <v>2349</v>
      </c>
      <c r="B3931" t="s">
        <v>2350</v>
      </c>
      <c r="C3931" t="s">
        <v>2073</v>
      </c>
      <c r="D3931" t="s">
        <v>282</v>
      </c>
      <c r="E3931" t="s">
        <v>319</v>
      </c>
      <c r="H3931" t="s">
        <v>293</v>
      </c>
      <c r="I3931" t="s">
        <v>2351</v>
      </c>
      <c r="J3931" t="s">
        <v>310</v>
      </c>
      <c r="K3931" t="s">
        <v>2075</v>
      </c>
      <c r="M3931" t="s">
        <v>294</v>
      </c>
      <c r="N3931" t="s">
        <v>295</v>
      </c>
      <c r="O3931" t="s">
        <v>2076</v>
      </c>
      <c r="Q3931" t="s">
        <v>311</v>
      </c>
      <c r="R3931" t="b">
        <v>0</v>
      </c>
      <c r="S3931" t="b">
        <v>0</v>
      </c>
      <c r="T3931" s="31" t="s">
        <v>426</v>
      </c>
      <c r="U3931" s="31">
        <v>1</v>
      </c>
      <c r="V3931" s="32" t="s">
        <v>2329</v>
      </c>
      <c r="W3931" t="s">
        <v>2330</v>
      </c>
      <c r="X3931" t="s">
        <v>282</v>
      </c>
      <c r="Y3931" t="s">
        <v>311</v>
      </c>
      <c r="Z3931" t="s">
        <v>310</v>
      </c>
      <c r="AA3931" t="s">
        <v>319</v>
      </c>
      <c r="AB3931"/>
      <c r="AD3931" s="27" t="s">
        <v>2075</v>
      </c>
      <c r="AE3931" t="s">
        <v>326</v>
      </c>
      <c r="AF3931" t="s">
        <v>294</v>
      </c>
      <c r="AH3931" t="s">
        <v>2013</v>
      </c>
      <c r="AI3931" t="s">
        <v>2080</v>
      </c>
      <c r="AJ3931" t="s">
        <v>2081</v>
      </c>
      <c r="AK3931" t="s">
        <v>2082</v>
      </c>
      <c r="AL3931" s="12">
        <v>45831.520902777775</v>
      </c>
      <c r="AM3931" t="s">
        <v>291</v>
      </c>
    </row>
    <row r="3932" spans="1:39" ht="15" customHeight="1" x14ac:dyDescent="0.3">
      <c r="A3932" s="38" t="s">
        <v>2469</v>
      </c>
      <c r="B3932" t="s">
        <v>2470</v>
      </c>
      <c r="C3932" t="s">
        <v>2073</v>
      </c>
      <c r="D3932" t="s">
        <v>282</v>
      </c>
      <c r="E3932" t="s">
        <v>319</v>
      </c>
      <c r="H3932" t="s">
        <v>293</v>
      </c>
      <c r="I3932" t="s">
        <v>2471</v>
      </c>
      <c r="J3932" t="s">
        <v>310</v>
      </c>
      <c r="K3932" t="s">
        <v>2075</v>
      </c>
      <c r="M3932" t="s">
        <v>294</v>
      </c>
      <c r="N3932" t="s">
        <v>295</v>
      </c>
      <c r="O3932" t="s">
        <v>2076</v>
      </c>
      <c r="Q3932" t="s">
        <v>311</v>
      </c>
      <c r="R3932" t="b">
        <v>0</v>
      </c>
      <c r="S3932" t="b">
        <v>0</v>
      </c>
      <c r="T3932" s="31" t="s">
        <v>426</v>
      </c>
      <c r="U3932" s="31">
        <v>1</v>
      </c>
      <c r="V3932" s="32" t="s">
        <v>2329</v>
      </c>
      <c r="W3932" t="s">
        <v>2330</v>
      </c>
      <c r="X3932" t="s">
        <v>282</v>
      </c>
      <c r="Y3932" t="s">
        <v>311</v>
      </c>
      <c r="Z3932" t="s">
        <v>310</v>
      </c>
      <c r="AA3932" t="s">
        <v>319</v>
      </c>
      <c r="AB3932"/>
      <c r="AD3932" s="27" t="s">
        <v>2075</v>
      </c>
      <c r="AE3932" t="s">
        <v>326</v>
      </c>
      <c r="AF3932" t="s">
        <v>294</v>
      </c>
      <c r="AH3932" t="s">
        <v>2013</v>
      </c>
      <c r="AI3932" t="s">
        <v>2080</v>
      </c>
      <c r="AJ3932" t="s">
        <v>2081</v>
      </c>
      <c r="AK3932" t="s">
        <v>2082</v>
      </c>
      <c r="AL3932" s="12">
        <v>45831.520902777775</v>
      </c>
      <c r="AM3932" t="s">
        <v>291</v>
      </c>
    </row>
    <row r="3933" spans="1:39" ht="15" customHeight="1" x14ac:dyDescent="0.3">
      <c r="A3933" s="38" t="s">
        <v>2356</v>
      </c>
      <c r="B3933" t="s">
        <v>2357</v>
      </c>
      <c r="C3933" t="s">
        <v>2073</v>
      </c>
      <c r="D3933" t="s">
        <v>282</v>
      </c>
      <c r="E3933" t="s">
        <v>319</v>
      </c>
      <c r="H3933" t="s">
        <v>293</v>
      </c>
      <c r="I3933" t="s">
        <v>2358</v>
      </c>
      <c r="J3933" t="s">
        <v>310</v>
      </c>
      <c r="K3933" t="s">
        <v>2075</v>
      </c>
      <c r="M3933" t="s">
        <v>294</v>
      </c>
      <c r="N3933" t="s">
        <v>295</v>
      </c>
      <c r="O3933" t="s">
        <v>2076</v>
      </c>
      <c r="Q3933" t="s">
        <v>311</v>
      </c>
      <c r="R3933" t="b">
        <v>0</v>
      </c>
      <c r="S3933" t="b">
        <v>0</v>
      </c>
      <c r="T3933" s="31" t="s">
        <v>426</v>
      </c>
      <c r="U3933" s="31">
        <v>1</v>
      </c>
      <c r="V3933" s="32" t="s">
        <v>2329</v>
      </c>
      <c r="W3933" t="s">
        <v>2330</v>
      </c>
      <c r="X3933" t="s">
        <v>282</v>
      </c>
      <c r="Y3933" t="s">
        <v>311</v>
      </c>
      <c r="Z3933" t="s">
        <v>310</v>
      </c>
      <c r="AA3933" t="s">
        <v>319</v>
      </c>
      <c r="AB3933"/>
      <c r="AD3933" s="27" t="s">
        <v>2075</v>
      </c>
      <c r="AE3933" t="s">
        <v>326</v>
      </c>
      <c r="AF3933" t="s">
        <v>294</v>
      </c>
      <c r="AH3933" t="s">
        <v>2013</v>
      </c>
      <c r="AI3933" t="s">
        <v>2080</v>
      </c>
      <c r="AJ3933" t="s">
        <v>2081</v>
      </c>
      <c r="AK3933" t="s">
        <v>2082</v>
      </c>
      <c r="AL3933" s="12">
        <v>45831.520902777775</v>
      </c>
      <c r="AM3933" t="s">
        <v>291</v>
      </c>
    </row>
    <row r="3934" spans="1:39" ht="15" customHeight="1" x14ac:dyDescent="0.3">
      <c r="A3934" s="38" t="s">
        <v>2766</v>
      </c>
      <c r="B3934" t="s">
        <v>2767</v>
      </c>
      <c r="C3934" t="s">
        <v>2073</v>
      </c>
      <c r="D3934" t="s">
        <v>282</v>
      </c>
      <c r="E3934" t="s">
        <v>302</v>
      </c>
      <c r="H3934" t="s">
        <v>25771</v>
      </c>
      <c r="I3934" t="s">
        <v>2768</v>
      </c>
      <c r="J3934" t="s">
        <v>284</v>
      </c>
      <c r="K3934" t="s">
        <v>2075</v>
      </c>
      <c r="M3934" t="s">
        <v>294</v>
      </c>
      <c r="N3934" t="s">
        <v>295</v>
      </c>
      <c r="O3934" t="s">
        <v>2076</v>
      </c>
      <c r="Q3934" t="s">
        <v>311</v>
      </c>
      <c r="R3934" t="b">
        <v>0</v>
      </c>
      <c r="S3934" t="b">
        <v>0</v>
      </c>
      <c r="T3934" s="31" t="s">
        <v>426</v>
      </c>
      <c r="U3934" s="31">
        <v>1</v>
      </c>
      <c r="V3934" s="32" t="s">
        <v>2681</v>
      </c>
      <c r="W3934" t="s">
        <v>2682</v>
      </c>
      <c r="X3934" t="s">
        <v>308</v>
      </c>
      <c r="Y3934" t="s">
        <v>311</v>
      </c>
      <c r="Z3934" t="s">
        <v>310</v>
      </c>
      <c r="AA3934" t="s">
        <v>302</v>
      </c>
      <c r="AB3934"/>
      <c r="AD3934" s="27" t="s">
        <v>2075</v>
      </c>
      <c r="AF3934" t="s">
        <v>290</v>
      </c>
      <c r="AH3934" t="s">
        <v>2012</v>
      </c>
      <c r="AI3934" t="s">
        <v>2121</v>
      </c>
      <c r="AJ3934" t="s">
        <v>2122</v>
      </c>
      <c r="AK3934" t="s">
        <v>2082</v>
      </c>
      <c r="AL3934" s="12">
        <v>45884.874826388892</v>
      </c>
    </row>
    <row r="3935" spans="1:39" ht="15" customHeight="1" x14ac:dyDescent="0.3">
      <c r="A3935" s="38" t="s">
        <v>2769</v>
      </c>
      <c r="B3935" t="s">
        <v>2770</v>
      </c>
      <c r="C3935" t="s">
        <v>2073</v>
      </c>
      <c r="D3935" t="s">
        <v>282</v>
      </c>
      <c r="E3935" t="s">
        <v>302</v>
      </c>
      <c r="H3935" t="s">
        <v>25771</v>
      </c>
      <c r="I3935" t="s">
        <v>2771</v>
      </c>
      <c r="J3935" t="s">
        <v>284</v>
      </c>
      <c r="K3935" t="s">
        <v>2075</v>
      </c>
      <c r="M3935" t="s">
        <v>294</v>
      </c>
      <c r="N3935" t="s">
        <v>295</v>
      </c>
      <c r="O3935" t="s">
        <v>2076</v>
      </c>
      <c r="Q3935" t="s">
        <v>311</v>
      </c>
      <c r="R3935" t="b">
        <v>0</v>
      </c>
      <c r="S3935" t="b">
        <v>0</v>
      </c>
      <c r="T3935" s="31" t="s">
        <v>426</v>
      </c>
      <c r="U3935" s="31">
        <v>1</v>
      </c>
      <c r="V3935" s="32" t="s">
        <v>2681</v>
      </c>
      <c r="W3935" t="s">
        <v>2682</v>
      </c>
      <c r="X3935" t="s">
        <v>308</v>
      </c>
      <c r="Y3935" t="s">
        <v>311</v>
      </c>
      <c r="Z3935" t="s">
        <v>310</v>
      </c>
      <c r="AA3935" t="s">
        <v>302</v>
      </c>
      <c r="AB3935"/>
      <c r="AD3935" s="27" t="s">
        <v>2075</v>
      </c>
      <c r="AF3935" t="s">
        <v>290</v>
      </c>
      <c r="AH3935" t="s">
        <v>2012</v>
      </c>
      <c r="AI3935" t="s">
        <v>2121</v>
      </c>
      <c r="AJ3935" t="s">
        <v>2122</v>
      </c>
      <c r="AK3935" t="s">
        <v>2082</v>
      </c>
      <c r="AL3935" s="12">
        <v>45884.874826388892</v>
      </c>
    </row>
    <row r="3936" spans="1:39" ht="15" customHeight="1" x14ac:dyDescent="0.3">
      <c r="A3936" s="38" t="s">
        <v>2780</v>
      </c>
      <c r="B3936" t="s">
        <v>2781</v>
      </c>
      <c r="C3936" t="s">
        <v>2073</v>
      </c>
      <c r="D3936" t="s">
        <v>282</v>
      </c>
      <c r="E3936" t="s">
        <v>302</v>
      </c>
      <c r="H3936" t="s">
        <v>25771</v>
      </c>
      <c r="I3936" t="s">
        <v>2782</v>
      </c>
      <c r="J3936" t="s">
        <v>284</v>
      </c>
      <c r="K3936" t="s">
        <v>2075</v>
      </c>
      <c r="M3936" t="s">
        <v>294</v>
      </c>
      <c r="N3936" t="s">
        <v>295</v>
      </c>
      <c r="O3936" t="s">
        <v>2076</v>
      </c>
      <c r="Q3936" t="s">
        <v>311</v>
      </c>
      <c r="R3936" t="b">
        <v>0</v>
      </c>
      <c r="S3936" t="b">
        <v>0</v>
      </c>
      <c r="T3936" t="s">
        <v>426</v>
      </c>
      <c r="U3936">
        <v>1</v>
      </c>
      <c r="V3936" s="32" t="s">
        <v>2681</v>
      </c>
      <c r="W3936" t="s">
        <v>2682</v>
      </c>
      <c r="X3936" t="s">
        <v>308</v>
      </c>
      <c r="Y3936" t="s">
        <v>311</v>
      </c>
      <c r="Z3936" t="s">
        <v>310</v>
      </c>
      <c r="AA3936" t="s">
        <v>302</v>
      </c>
      <c r="AB3936"/>
      <c r="AD3936" s="27" t="s">
        <v>2075</v>
      </c>
      <c r="AF3936" t="s">
        <v>290</v>
      </c>
      <c r="AH3936" t="s">
        <v>2012</v>
      </c>
      <c r="AI3936" t="s">
        <v>2121</v>
      </c>
      <c r="AJ3936" t="s">
        <v>2122</v>
      </c>
      <c r="AK3936" t="s">
        <v>2082</v>
      </c>
      <c r="AL3936" s="12">
        <v>45884.874826388892</v>
      </c>
    </row>
    <row r="3937" spans="1:38" ht="15" customHeight="1" x14ac:dyDescent="0.3">
      <c r="A3937" s="38" t="s">
        <v>2783</v>
      </c>
      <c r="B3937" t="s">
        <v>2784</v>
      </c>
      <c r="C3937" t="s">
        <v>2073</v>
      </c>
      <c r="D3937" t="s">
        <v>282</v>
      </c>
      <c r="E3937" t="s">
        <v>302</v>
      </c>
      <c r="H3937" t="s">
        <v>25771</v>
      </c>
      <c r="I3937" t="s">
        <v>2785</v>
      </c>
      <c r="J3937" t="s">
        <v>284</v>
      </c>
      <c r="K3937" t="s">
        <v>2075</v>
      </c>
      <c r="M3937" t="s">
        <v>294</v>
      </c>
      <c r="N3937" t="s">
        <v>295</v>
      </c>
      <c r="O3937" t="s">
        <v>2076</v>
      </c>
      <c r="Q3937" t="s">
        <v>311</v>
      </c>
      <c r="R3937" t="b">
        <v>0</v>
      </c>
      <c r="S3937" t="b">
        <v>0</v>
      </c>
      <c r="T3937" s="31" t="s">
        <v>426</v>
      </c>
      <c r="U3937" s="31">
        <v>1</v>
      </c>
      <c r="V3937" s="32" t="s">
        <v>2681</v>
      </c>
      <c r="W3937" t="s">
        <v>2682</v>
      </c>
      <c r="X3937" t="s">
        <v>308</v>
      </c>
      <c r="Y3937" t="s">
        <v>311</v>
      </c>
      <c r="Z3937" t="s">
        <v>310</v>
      </c>
      <c r="AA3937" t="s">
        <v>302</v>
      </c>
      <c r="AB3937"/>
      <c r="AD3937" s="27" t="s">
        <v>2075</v>
      </c>
      <c r="AF3937" t="s">
        <v>290</v>
      </c>
      <c r="AH3937" t="s">
        <v>2012</v>
      </c>
      <c r="AI3937" t="s">
        <v>2121</v>
      </c>
      <c r="AJ3937" t="s">
        <v>2122</v>
      </c>
      <c r="AK3937" t="s">
        <v>2082</v>
      </c>
      <c r="AL3937" s="12">
        <v>45884.874826388892</v>
      </c>
    </row>
    <row r="3938" spans="1:38" ht="15" customHeight="1" x14ac:dyDescent="0.3">
      <c r="A3938" s="38" t="s">
        <v>2786</v>
      </c>
      <c r="B3938" t="s">
        <v>2787</v>
      </c>
      <c r="C3938" t="s">
        <v>2073</v>
      </c>
      <c r="D3938" t="s">
        <v>282</v>
      </c>
      <c r="E3938" t="s">
        <v>302</v>
      </c>
      <c r="H3938" t="s">
        <v>25771</v>
      </c>
      <c r="I3938" t="s">
        <v>2788</v>
      </c>
      <c r="J3938" t="s">
        <v>284</v>
      </c>
      <c r="K3938" t="s">
        <v>2075</v>
      </c>
      <c r="M3938" t="s">
        <v>294</v>
      </c>
      <c r="N3938" t="s">
        <v>295</v>
      </c>
      <c r="O3938" t="s">
        <v>2076</v>
      </c>
      <c r="Q3938" t="s">
        <v>311</v>
      </c>
      <c r="R3938" t="b">
        <v>0</v>
      </c>
      <c r="S3938" t="b">
        <v>0</v>
      </c>
      <c r="T3938" s="31" t="s">
        <v>426</v>
      </c>
      <c r="U3938" s="31">
        <v>1</v>
      </c>
      <c r="V3938" s="32" t="s">
        <v>2681</v>
      </c>
      <c r="W3938" t="s">
        <v>2682</v>
      </c>
      <c r="X3938" t="s">
        <v>308</v>
      </c>
      <c r="Y3938" t="s">
        <v>311</v>
      </c>
      <c r="Z3938" t="s">
        <v>310</v>
      </c>
      <c r="AA3938" t="s">
        <v>302</v>
      </c>
      <c r="AB3938"/>
      <c r="AD3938" s="27" t="s">
        <v>2075</v>
      </c>
      <c r="AF3938" t="s">
        <v>290</v>
      </c>
      <c r="AH3938" t="s">
        <v>2012</v>
      </c>
      <c r="AI3938" t="s">
        <v>2121</v>
      </c>
      <c r="AJ3938" t="s">
        <v>2122</v>
      </c>
      <c r="AK3938" t="s">
        <v>2082</v>
      </c>
      <c r="AL3938" s="12">
        <v>45884.874826388892</v>
      </c>
    </row>
    <row r="3939" spans="1:38" ht="15" customHeight="1" x14ac:dyDescent="0.3">
      <c r="A3939" s="38" t="s">
        <v>2804</v>
      </c>
      <c r="B3939" t="s">
        <v>2805</v>
      </c>
      <c r="C3939" t="s">
        <v>2073</v>
      </c>
      <c r="D3939" t="s">
        <v>282</v>
      </c>
      <c r="E3939" t="s">
        <v>302</v>
      </c>
      <c r="H3939" t="s">
        <v>25771</v>
      </c>
      <c r="I3939" t="s">
        <v>2806</v>
      </c>
      <c r="J3939" t="s">
        <v>284</v>
      </c>
      <c r="K3939" t="s">
        <v>2075</v>
      </c>
      <c r="M3939" t="s">
        <v>290</v>
      </c>
      <c r="O3939" t="s">
        <v>2076</v>
      </c>
      <c r="Q3939" t="s">
        <v>311</v>
      </c>
      <c r="R3939" t="b">
        <v>0</v>
      </c>
      <c r="S3939" t="b">
        <v>0</v>
      </c>
      <c r="T3939" s="31" t="s">
        <v>426</v>
      </c>
      <c r="U3939" s="31">
        <v>1</v>
      </c>
      <c r="V3939" s="32" t="s">
        <v>2681</v>
      </c>
      <c r="W3939" t="s">
        <v>2682</v>
      </c>
      <c r="X3939" t="s">
        <v>308</v>
      </c>
      <c r="Y3939" t="s">
        <v>311</v>
      </c>
      <c r="Z3939" t="s">
        <v>310</v>
      </c>
      <c r="AA3939" t="s">
        <v>302</v>
      </c>
      <c r="AB3939"/>
      <c r="AD3939" s="27" t="s">
        <v>2075</v>
      </c>
      <c r="AF3939" t="s">
        <v>290</v>
      </c>
      <c r="AH3939" t="s">
        <v>2012</v>
      </c>
      <c r="AI3939" t="s">
        <v>2121</v>
      </c>
      <c r="AJ3939" t="s">
        <v>2122</v>
      </c>
      <c r="AK3939" t="s">
        <v>2082</v>
      </c>
      <c r="AL3939" s="12">
        <v>45884.874826388892</v>
      </c>
    </row>
    <row r="3940" spans="1:38" ht="15" customHeight="1" x14ac:dyDescent="0.3">
      <c r="A3940" s="38" t="s">
        <v>2599</v>
      </c>
      <c r="B3940" t="s">
        <v>2134</v>
      </c>
      <c r="C3940" t="s">
        <v>2073</v>
      </c>
      <c r="D3940" t="s">
        <v>282</v>
      </c>
      <c r="E3940" t="s">
        <v>299</v>
      </c>
      <c r="H3940" t="s">
        <v>25771</v>
      </c>
      <c r="I3940" t="s">
        <v>2600</v>
      </c>
      <c r="J3940" t="s">
        <v>284</v>
      </c>
      <c r="K3940" t="s">
        <v>2075</v>
      </c>
      <c r="M3940" t="s">
        <v>290</v>
      </c>
      <c r="O3940" t="s">
        <v>2076</v>
      </c>
      <c r="Q3940" t="s">
        <v>311</v>
      </c>
      <c r="R3940" t="b">
        <v>0</v>
      </c>
      <c r="S3940" t="b">
        <v>0</v>
      </c>
      <c r="T3940" s="31" t="s">
        <v>25455</v>
      </c>
      <c r="U3940" s="31">
        <v>1</v>
      </c>
      <c r="V3940" s="32" t="s">
        <v>2601</v>
      </c>
      <c r="W3940" t="s">
        <v>2602</v>
      </c>
      <c r="X3940" t="s">
        <v>310</v>
      </c>
      <c r="Y3940" t="s">
        <v>311</v>
      </c>
      <c r="Z3940" t="s">
        <v>310</v>
      </c>
      <c r="AA3940" t="s">
        <v>302</v>
      </c>
      <c r="AB3940"/>
      <c r="AD3940" s="27" t="s">
        <v>2075</v>
      </c>
      <c r="AF3940" t="s">
        <v>290</v>
      </c>
      <c r="AH3940" t="s">
        <v>2013</v>
      </c>
      <c r="AI3940" t="s">
        <v>2121</v>
      </c>
      <c r="AJ3940" t="s">
        <v>2122</v>
      </c>
      <c r="AK3940" t="s">
        <v>2082</v>
      </c>
      <c r="AL3940" s="12">
        <v>45884.893703703703</v>
      </c>
    </row>
    <row r="3941" spans="1:38" ht="15" customHeight="1" x14ac:dyDescent="0.3">
      <c r="A3941" s="38" t="s">
        <v>2603</v>
      </c>
      <c r="B3941" t="s">
        <v>2604</v>
      </c>
      <c r="C3941" t="s">
        <v>2073</v>
      </c>
      <c r="D3941" t="s">
        <v>282</v>
      </c>
      <c r="E3941" t="s">
        <v>25538</v>
      </c>
      <c r="H3941" t="s">
        <v>25734</v>
      </c>
      <c r="I3941" t="s">
        <v>2605</v>
      </c>
      <c r="J3941" t="s">
        <v>284</v>
      </c>
      <c r="K3941" t="s">
        <v>2075</v>
      </c>
      <c r="M3941" t="s">
        <v>338</v>
      </c>
      <c r="N3941" t="s">
        <v>295</v>
      </c>
      <c r="O3941" t="s">
        <v>2076</v>
      </c>
      <c r="Q3941" t="s">
        <v>311</v>
      </c>
      <c r="R3941" t="b">
        <v>0</v>
      </c>
      <c r="S3941" t="b">
        <v>0</v>
      </c>
      <c r="T3941" s="31" t="s">
        <v>426</v>
      </c>
      <c r="U3941" s="31">
        <v>1</v>
      </c>
      <c r="V3941" s="32" t="s">
        <v>2606</v>
      </c>
      <c r="W3941" t="s">
        <v>2607</v>
      </c>
      <c r="X3941" t="s">
        <v>310</v>
      </c>
      <c r="Y3941" t="s">
        <v>311</v>
      </c>
      <c r="Z3941" t="s">
        <v>310</v>
      </c>
      <c r="AA3941" t="s">
        <v>302</v>
      </c>
      <c r="AB3941"/>
      <c r="AD3941" s="27" t="s">
        <v>2075</v>
      </c>
      <c r="AF3941" t="s">
        <v>294</v>
      </c>
      <c r="AH3941" t="s">
        <v>2013</v>
      </c>
      <c r="AI3941" t="s">
        <v>2121</v>
      </c>
      <c r="AJ3941" t="s">
        <v>2122</v>
      </c>
      <c r="AK3941" t="s">
        <v>2082</v>
      </c>
      <c r="AL3941" s="12">
        <v>45884.891076388885</v>
      </c>
    </row>
    <row r="3942" spans="1:38" ht="15" customHeight="1" x14ac:dyDescent="0.3">
      <c r="A3942" s="38" t="s">
        <v>2608</v>
      </c>
      <c r="B3942" t="s">
        <v>2419</v>
      </c>
      <c r="C3942" t="s">
        <v>2073</v>
      </c>
      <c r="D3942" t="s">
        <v>282</v>
      </c>
      <c r="E3942" t="s">
        <v>319</v>
      </c>
      <c r="H3942" t="s">
        <v>293</v>
      </c>
      <c r="I3942" t="s">
        <v>2609</v>
      </c>
      <c r="J3942" t="s">
        <v>310</v>
      </c>
      <c r="K3942" t="s">
        <v>2075</v>
      </c>
      <c r="M3942" t="s">
        <v>294</v>
      </c>
      <c r="N3942" t="s">
        <v>295</v>
      </c>
      <c r="O3942" t="s">
        <v>2076</v>
      </c>
      <c r="Q3942" t="s">
        <v>311</v>
      </c>
      <c r="R3942" t="b">
        <v>0</v>
      </c>
      <c r="S3942" t="b">
        <v>0</v>
      </c>
      <c r="T3942" s="31" t="s">
        <v>426</v>
      </c>
      <c r="U3942" s="31">
        <v>1</v>
      </c>
      <c r="V3942" s="32" t="s">
        <v>2610</v>
      </c>
      <c r="W3942" t="s">
        <v>2611</v>
      </c>
      <c r="X3942" t="s">
        <v>282</v>
      </c>
      <c r="Y3942" t="s">
        <v>311</v>
      </c>
      <c r="Z3942" t="s">
        <v>284</v>
      </c>
      <c r="AA3942" t="s">
        <v>319</v>
      </c>
      <c r="AB3942"/>
      <c r="AD3942" s="27" t="s">
        <v>2310</v>
      </c>
      <c r="AF3942" t="s">
        <v>285</v>
      </c>
      <c r="AH3942" t="s">
        <v>2012</v>
      </c>
      <c r="AI3942" t="s">
        <v>2121</v>
      </c>
      <c r="AJ3942" t="s">
        <v>2122</v>
      </c>
      <c r="AK3942" t="s">
        <v>2082</v>
      </c>
      <c r="AL3942" s="12">
        <v>45935.697812500002</v>
      </c>
    </row>
    <row r="3943" spans="1:38" ht="15" customHeight="1" x14ac:dyDescent="0.3">
      <c r="A3943" s="38" t="s">
        <v>2620</v>
      </c>
      <c r="B3943" t="s">
        <v>2621</v>
      </c>
      <c r="C3943" t="s">
        <v>2073</v>
      </c>
      <c r="D3943" t="s">
        <v>282</v>
      </c>
      <c r="E3943" t="s">
        <v>304</v>
      </c>
      <c r="H3943" t="s">
        <v>293</v>
      </c>
      <c r="I3943" t="s">
        <v>2622</v>
      </c>
      <c r="J3943" t="s">
        <v>284</v>
      </c>
      <c r="K3943" t="s">
        <v>2094</v>
      </c>
      <c r="M3943" t="s">
        <v>294</v>
      </c>
      <c r="N3943" t="s">
        <v>295</v>
      </c>
      <c r="O3943" t="s">
        <v>2076</v>
      </c>
      <c r="Q3943" t="s">
        <v>311</v>
      </c>
      <c r="R3943" t="b">
        <v>0</v>
      </c>
      <c r="S3943" t="b">
        <v>0</v>
      </c>
      <c r="T3943" s="31" t="s">
        <v>426</v>
      </c>
      <c r="U3943" s="31">
        <v>1</v>
      </c>
      <c r="V3943" s="30" t="s">
        <v>2623</v>
      </c>
      <c r="W3943" t="s">
        <v>2624</v>
      </c>
      <c r="X3943" t="s">
        <v>282</v>
      </c>
      <c r="Y3943" t="s">
        <v>311</v>
      </c>
      <c r="Z3943" t="s">
        <v>284</v>
      </c>
      <c r="AA3943" t="s">
        <v>304</v>
      </c>
      <c r="AB3943"/>
      <c r="AD3943" s="27" t="s">
        <v>2075</v>
      </c>
      <c r="AF3943" t="s">
        <v>294</v>
      </c>
      <c r="AH3943" t="s">
        <v>2013</v>
      </c>
      <c r="AI3943" t="s">
        <v>2121</v>
      </c>
      <c r="AJ3943" t="s">
        <v>2122</v>
      </c>
      <c r="AK3943" t="s">
        <v>2082</v>
      </c>
      <c r="AL3943" s="12">
        <v>45905.11986111111</v>
      </c>
    </row>
    <row r="3944" spans="1:38" ht="15" customHeight="1" x14ac:dyDescent="0.3">
      <c r="A3944" s="38" t="s">
        <v>2625</v>
      </c>
      <c r="B3944" t="s">
        <v>2419</v>
      </c>
      <c r="C3944" t="s">
        <v>2073</v>
      </c>
      <c r="D3944" t="s">
        <v>282</v>
      </c>
      <c r="E3944" t="s">
        <v>319</v>
      </c>
      <c r="H3944" t="s">
        <v>293</v>
      </c>
      <c r="I3944" t="s">
        <v>2626</v>
      </c>
      <c r="J3944" t="s">
        <v>310</v>
      </c>
      <c r="K3944" t="s">
        <v>2075</v>
      </c>
      <c r="M3944" t="s">
        <v>294</v>
      </c>
      <c r="N3944" t="s">
        <v>295</v>
      </c>
      <c r="O3944" t="s">
        <v>2076</v>
      </c>
      <c r="Q3944" t="s">
        <v>311</v>
      </c>
      <c r="R3944" t="b">
        <v>0</v>
      </c>
      <c r="S3944" t="b">
        <v>0</v>
      </c>
      <c r="T3944" s="31" t="s">
        <v>426</v>
      </c>
      <c r="U3944" s="31">
        <v>1</v>
      </c>
      <c r="V3944" s="32" t="s">
        <v>2610</v>
      </c>
      <c r="W3944" t="s">
        <v>2611</v>
      </c>
      <c r="X3944" t="s">
        <v>282</v>
      </c>
      <c r="Y3944" t="s">
        <v>311</v>
      </c>
      <c r="Z3944" t="s">
        <v>284</v>
      </c>
      <c r="AA3944" t="s">
        <v>319</v>
      </c>
      <c r="AB3944"/>
      <c r="AD3944" s="27" t="s">
        <v>2310</v>
      </c>
      <c r="AF3944" t="s">
        <v>285</v>
      </c>
      <c r="AH3944" t="s">
        <v>2012</v>
      </c>
      <c r="AI3944" t="s">
        <v>2121</v>
      </c>
      <c r="AJ3944" t="s">
        <v>2122</v>
      </c>
      <c r="AK3944" t="s">
        <v>2082</v>
      </c>
      <c r="AL3944" s="12">
        <v>45935.697812500002</v>
      </c>
    </row>
    <row r="3945" spans="1:38" ht="15" customHeight="1" x14ac:dyDescent="0.3">
      <c r="A3945" s="38" t="s">
        <v>2627</v>
      </c>
      <c r="B3945" t="s">
        <v>2628</v>
      </c>
      <c r="C3945" t="s">
        <v>2073</v>
      </c>
      <c r="D3945" t="s">
        <v>282</v>
      </c>
      <c r="E3945" t="s">
        <v>319</v>
      </c>
      <c r="H3945" t="s">
        <v>293</v>
      </c>
      <c r="I3945" t="s">
        <v>2629</v>
      </c>
      <c r="J3945" t="s">
        <v>310</v>
      </c>
      <c r="K3945" t="s">
        <v>2079</v>
      </c>
      <c r="M3945" t="s">
        <v>294</v>
      </c>
      <c r="N3945" t="s">
        <v>295</v>
      </c>
      <c r="O3945" t="s">
        <v>2076</v>
      </c>
      <c r="Q3945" t="s">
        <v>311</v>
      </c>
      <c r="R3945" t="b">
        <v>0</v>
      </c>
      <c r="S3945" t="b">
        <v>0</v>
      </c>
      <c r="T3945" s="31" t="s">
        <v>426</v>
      </c>
      <c r="U3945" s="31">
        <v>1</v>
      </c>
      <c r="V3945" s="32" t="s">
        <v>2630</v>
      </c>
      <c r="W3945" t="s">
        <v>2631</v>
      </c>
      <c r="X3945" t="s">
        <v>282</v>
      </c>
      <c r="Y3945" t="s">
        <v>311</v>
      </c>
      <c r="Z3945" t="s">
        <v>284</v>
      </c>
      <c r="AA3945" t="s">
        <v>319</v>
      </c>
      <c r="AB3945"/>
      <c r="AD3945" s="27" t="s">
        <v>2075</v>
      </c>
      <c r="AF3945" t="s">
        <v>294</v>
      </c>
      <c r="AH3945" t="s">
        <v>2013</v>
      </c>
      <c r="AI3945" t="s">
        <v>2080</v>
      </c>
      <c r="AJ3945" t="s">
        <v>2081</v>
      </c>
      <c r="AK3945" t="s">
        <v>2082</v>
      </c>
      <c r="AL3945" s="12">
        <v>45831.515497685185</v>
      </c>
    </row>
    <row r="3946" spans="1:38" ht="15" customHeight="1" x14ac:dyDescent="0.3">
      <c r="A3946" s="38" t="s">
        <v>2637</v>
      </c>
      <c r="B3946" t="s">
        <v>2638</v>
      </c>
      <c r="C3946" t="s">
        <v>2073</v>
      </c>
      <c r="D3946" t="s">
        <v>282</v>
      </c>
      <c r="E3946" t="s">
        <v>319</v>
      </c>
      <c r="H3946" t="s">
        <v>293</v>
      </c>
      <c r="I3946" t="s">
        <v>2639</v>
      </c>
      <c r="J3946" t="s">
        <v>310</v>
      </c>
      <c r="K3946" t="s">
        <v>2075</v>
      </c>
      <c r="M3946" t="s">
        <v>294</v>
      </c>
      <c r="N3946" t="s">
        <v>295</v>
      </c>
      <c r="O3946" t="s">
        <v>2076</v>
      </c>
      <c r="Q3946" t="s">
        <v>311</v>
      </c>
      <c r="R3946" t="b">
        <v>0</v>
      </c>
      <c r="S3946" t="b">
        <v>0</v>
      </c>
      <c r="T3946" s="31" t="s">
        <v>426</v>
      </c>
      <c r="U3946" s="31">
        <v>1</v>
      </c>
      <c r="V3946" s="32" t="s">
        <v>2635</v>
      </c>
      <c r="W3946" t="s">
        <v>2636</v>
      </c>
      <c r="X3946" t="s">
        <v>282</v>
      </c>
      <c r="Y3946" t="s">
        <v>311</v>
      </c>
      <c r="Z3946" t="s">
        <v>310</v>
      </c>
      <c r="AA3946" t="s">
        <v>319</v>
      </c>
      <c r="AB3946"/>
      <c r="AD3946" s="27" t="s">
        <v>2310</v>
      </c>
      <c r="AF3946" t="s">
        <v>285</v>
      </c>
      <c r="AH3946" t="s">
        <v>2012</v>
      </c>
      <c r="AI3946" t="s">
        <v>26587</v>
      </c>
      <c r="AJ3946" t="s">
        <v>26588</v>
      </c>
      <c r="AK3946" t="s">
        <v>2082</v>
      </c>
      <c r="AL3946" s="12">
        <v>46105.554756944446</v>
      </c>
    </row>
    <row r="3947" spans="1:38" ht="15" customHeight="1" x14ac:dyDescent="0.3">
      <c r="A3947" s="38" t="s">
        <v>2640</v>
      </c>
      <c r="B3947" t="s">
        <v>2641</v>
      </c>
      <c r="C3947" t="s">
        <v>2073</v>
      </c>
      <c r="D3947" t="s">
        <v>282</v>
      </c>
      <c r="E3947" t="s">
        <v>304</v>
      </c>
      <c r="H3947" t="s">
        <v>293</v>
      </c>
      <c r="I3947" t="s">
        <v>2642</v>
      </c>
      <c r="J3947" t="s">
        <v>284</v>
      </c>
      <c r="K3947" t="s">
        <v>2075</v>
      </c>
      <c r="M3947" t="s">
        <v>294</v>
      </c>
      <c r="N3947" t="s">
        <v>295</v>
      </c>
      <c r="O3947" t="s">
        <v>2076</v>
      </c>
      <c r="Q3947" t="s">
        <v>311</v>
      </c>
      <c r="R3947" t="b">
        <v>0</v>
      </c>
      <c r="S3947" t="b">
        <v>0</v>
      </c>
      <c r="T3947" s="31" t="s">
        <v>426</v>
      </c>
      <c r="U3947" s="31">
        <v>1</v>
      </c>
      <c r="V3947" s="32" t="s">
        <v>2643</v>
      </c>
      <c r="W3947" t="s">
        <v>2644</v>
      </c>
      <c r="X3947" t="s">
        <v>282</v>
      </c>
      <c r="Y3947" t="s">
        <v>311</v>
      </c>
      <c r="Z3947" t="s">
        <v>284</v>
      </c>
      <c r="AB3947"/>
      <c r="AD3947" s="27" t="s">
        <v>2079</v>
      </c>
      <c r="AF3947" t="s">
        <v>290</v>
      </c>
      <c r="AH3947" t="s">
        <v>2013</v>
      </c>
      <c r="AI3947" t="s">
        <v>2121</v>
      </c>
      <c r="AJ3947" t="s">
        <v>2122</v>
      </c>
      <c r="AK3947" t="s">
        <v>2082</v>
      </c>
      <c r="AL3947" s="12">
        <v>45905.82068287037</v>
      </c>
    </row>
    <row r="3948" spans="1:38" ht="15" customHeight="1" x14ac:dyDescent="0.3">
      <c r="A3948" s="38" t="s">
        <v>2654</v>
      </c>
      <c r="B3948" t="s">
        <v>2655</v>
      </c>
      <c r="C3948" t="s">
        <v>2073</v>
      </c>
      <c r="D3948" t="s">
        <v>282</v>
      </c>
      <c r="E3948" t="s">
        <v>304</v>
      </c>
      <c r="H3948" t="s">
        <v>293</v>
      </c>
      <c r="I3948" t="s">
        <v>2656</v>
      </c>
      <c r="J3948" t="s">
        <v>284</v>
      </c>
      <c r="K3948" t="s">
        <v>2075</v>
      </c>
      <c r="M3948" t="s">
        <v>294</v>
      </c>
      <c r="N3948" t="s">
        <v>295</v>
      </c>
      <c r="O3948" t="s">
        <v>2076</v>
      </c>
      <c r="Q3948" t="s">
        <v>311</v>
      </c>
      <c r="R3948" t="b">
        <v>0</v>
      </c>
      <c r="S3948" t="b">
        <v>0</v>
      </c>
      <c r="T3948" s="31" t="s">
        <v>426</v>
      </c>
      <c r="U3948" s="31">
        <v>1</v>
      </c>
      <c r="V3948" s="32" t="s">
        <v>2643</v>
      </c>
      <c r="W3948" t="s">
        <v>2644</v>
      </c>
      <c r="X3948" t="s">
        <v>282</v>
      </c>
      <c r="Y3948" t="s">
        <v>311</v>
      </c>
      <c r="Z3948" t="s">
        <v>284</v>
      </c>
      <c r="AB3948"/>
      <c r="AD3948" s="27" t="s">
        <v>2079</v>
      </c>
      <c r="AF3948" t="s">
        <v>290</v>
      </c>
      <c r="AH3948" t="s">
        <v>2013</v>
      </c>
      <c r="AI3948" t="s">
        <v>2121</v>
      </c>
      <c r="AJ3948" t="s">
        <v>2122</v>
      </c>
      <c r="AK3948" t="s">
        <v>2082</v>
      </c>
      <c r="AL3948" s="12">
        <v>45905.82068287037</v>
      </c>
    </row>
    <row r="3949" spans="1:38" ht="15" customHeight="1" x14ac:dyDescent="0.3">
      <c r="A3949" s="38" t="s">
        <v>2657</v>
      </c>
      <c r="B3949" t="s">
        <v>2658</v>
      </c>
      <c r="C3949" t="s">
        <v>2073</v>
      </c>
      <c r="D3949" t="s">
        <v>282</v>
      </c>
      <c r="E3949" t="s">
        <v>304</v>
      </c>
      <c r="H3949" t="s">
        <v>293</v>
      </c>
      <c r="I3949" t="s">
        <v>2659</v>
      </c>
      <c r="J3949" t="s">
        <v>284</v>
      </c>
      <c r="K3949" t="s">
        <v>2075</v>
      </c>
      <c r="M3949" t="s">
        <v>294</v>
      </c>
      <c r="N3949" t="s">
        <v>295</v>
      </c>
      <c r="O3949" t="s">
        <v>2076</v>
      </c>
      <c r="Q3949" t="s">
        <v>311</v>
      </c>
      <c r="R3949" t="b">
        <v>0</v>
      </c>
      <c r="S3949" t="b">
        <v>0</v>
      </c>
      <c r="T3949" s="31" t="s">
        <v>426</v>
      </c>
      <c r="U3949" s="31">
        <v>1</v>
      </c>
      <c r="V3949" s="32" t="s">
        <v>2643</v>
      </c>
      <c r="W3949" t="s">
        <v>2644</v>
      </c>
      <c r="X3949" t="s">
        <v>282</v>
      </c>
      <c r="Y3949" t="s">
        <v>311</v>
      </c>
      <c r="Z3949" t="s">
        <v>284</v>
      </c>
      <c r="AB3949"/>
      <c r="AD3949" s="27" t="s">
        <v>2079</v>
      </c>
      <c r="AF3949" t="s">
        <v>290</v>
      </c>
      <c r="AH3949" t="s">
        <v>2013</v>
      </c>
      <c r="AI3949" t="s">
        <v>2121</v>
      </c>
      <c r="AJ3949" t="s">
        <v>2122</v>
      </c>
      <c r="AK3949" t="s">
        <v>2082</v>
      </c>
      <c r="AL3949" s="12">
        <v>45905.82068287037</v>
      </c>
    </row>
    <row r="3950" spans="1:38" ht="15" customHeight="1" x14ac:dyDescent="0.3">
      <c r="A3950" s="38" t="s">
        <v>2660</v>
      </c>
      <c r="B3950" t="s">
        <v>2661</v>
      </c>
      <c r="C3950" t="s">
        <v>2073</v>
      </c>
      <c r="D3950" t="s">
        <v>282</v>
      </c>
      <c r="E3950" t="s">
        <v>304</v>
      </c>
      <c r="H3950" t="s">
        <v>293</v>
      </c>
      <c r="I3950" t="s">
        <v>2662</v>
      </c>
      <c r="J3950" t="s">
        <v>284</v>
      </c>
      <c r="K3950" t="s">
        <v>2075</v>
      </c>
      <c r="M3950" t="s">
        <v>294</v>
      </c>
      <c r="N3950" t="s">
        <v>295</v>
      </c>
      <c r="O3950" t="s">
        <v>2076</v>
      </c>
      <c r="Q3950" t="s">
        <v>311</v>
      </c>
      <c r="R3950" t="b">
        <v>0</v>
      </c>
      <c r="S3950" t="b">
        <v>0</v>
      </c>
      <c r="T3950" s="31" t="s">
        <v>426</v>
      </c>
      <c r="U3950" s="31">
        <v>1</v>
      </c>
      <c r="V3950" s="30" t="s">
        <v>2643</v>
      </c>
      <c r="W3950" t="s">
        <v>2644</v>
      </c>
      <c r="X3950" t="s">
        <v>282</v>
      </c>
      <c r="Y3950" t="s">
        <v>311</v>
      </c>
      <c r="Z3950" t="s">
        <v>284</v>
      </c>
      <c r="AB3950"/>
      <c r="AD3950" s="27" t="s">
        <v>2079</v>
      </c>
      <c r="AF3950" t="s">
        <v>290</v>
      </c>
      <c r="AH3950" t="s">
        <v>2013</v>
      </c>
      <c r="AI3950" t="s">
        <v>2121</v>
      </c>
      <c r="AJ3950" t="s">
        <v>2122</v>
      </c>
      <c r="AK3950" t="s">
        <v>2082</v>
      </c>
      <c r="AL3950" s="12">
        <v>45905.82068287037</v>
      </c>
    </row>
    <row r="3951" spans="1:38" ht="15" customHeight="1" x14ac:dyDescent="0.3">
      <c r="A3951" s="38" t="s">
        <v>2663</v>
      </c>
      <c r="B3951" t="s">
        <v>2664</v>
      </c>
      <c r="C3951" t="s">
        <v>2073</v>
      </c>
      <c r="D3951" t="s">
        <v>282</v>
      </c>
      <c r="E3951" t="s">
        <v>304</v>
      </c>
      <c r="H3951" t="s">
        <v>293</v>
      </c>
      <c r="I3951" t="s">
        <v>2665</v>
      </c>
      <c r="J3951" t="s">
        <v>284</v>
      </c>
      <c r="K3951" t="s">
        <v>2075</v>
      </c>
      <c r="M3951" t="s">
        <v>294</v>
      </c>
      <c r="N3951" t="s">
        <v>295</v>
      </c>
      <c r="O3951" t="s">
        <v>2076</v>
      </c>
      <c r="Q3951" t="s">
        <v>311</v>
      </c>
      <c r="R3951" t="b">
        <v>0</v>
      </c>
      <c r="S3951" t="b">
        <v>0</v>
      </c>
      <c r="T3951" s="31" t="s">
        <v>426</v>
      </c>
      <c r="U3951" s="31">
        <v>1</v>
      </c>
      <c r="V3951" s="32" t="s">
        <v>2643</v>
      </c>
      <c r="W3951" t="s">
        <v>2644</v>
      </c>
      <c r="X3951" t="s">
        <v>282</v>
      </c>
      <c r="Y3951" t="s">
        <v>311</v>
      </c>
      <c r="Z3951" t="s">
        <v>284</v>
      </c>
      <c r="AB3951"/>
      <c r="AD3951" s="27" t="s">
        <v>2079</v>
      </c>
      <c r="AF3951" t="s">
        <v>290</v>
      </c>
      <c r="AH3951" t="s">
        <v>2013</v>
      </c>
      <c r="AI3951" t="s">
        <v>2121</v>
      </c>
      <c r="AJ3951" t="s">
        <v>2122</v>
      </c>
      <c r="AK3951" t="s">
        <v>2082</v>
      </c>
      <c r="AL3951" s="12">
        <v>45905.82068287037</v>
      </c>
    </row>
    <row r="3952" spans="1:38" ht="15" customHeight="1" x14ac:dyDescent="0.3">
      <c r="A3952" s="38" t="s">
        <v>2666</v>
      </c>
      <c r="B3952" t="s">
        <v>2667</v>
      </c>
      <c r="C3952" t="s">
        <v>2073</v>
      </c>
      <c r="D3952" t="s">
        <v>282</v>
      </c>
      <c r="E3952" t="s">
        <v>319</v>
      </c>
      <c r="H3952" t="s">
        <v>293</v>
      </c>
      <c r="I3952" t="s">
        <v>2668</v>
      </c>
      <c r="J3952" t="s">
        <v>284</v>
      </c>
      <c r="K3952" t="s">
        <v>2079</v>
      </c>
      <c r="M3952" t="s">
        <v>294</v>
      </c>
      <c r="N3952" t="s">
        <v>295</v>
      </c>
      <c r="O3952" t="s">
        <v>2076</v>
      </c>
      <c r="Q3952" t="s">
        <v>311</v>
      </c>
      <c r="R3952" t="b">
        <v>0</v>
      </c>
      <c r="S3952" t="b">
        <v>0</v>
      </c>
      <c r="T3952" s="31" t="s">
        <v>426</v>
      </c>
      <c r="U3952" s="31">
        <v>1</v>
      </c>
      <c r="V3952" s="30" t="s">
        <v>2630</v>
      </c>
      <c r="W3952" t="s">
        <v>2631</v>
      </c>
      <c r="X3952" t="s">
        <v>282</v>
      </c>
      <c r="Y3952" t="s">
        <v>311</v>
      </c>
      <c r="Z3952" t="s">
        <v>284</v>
      </c>
      <c r="AA3952" t="s">
        <v>319</v>
      </c>
      <c r="AB3952"/>
      <c r="AD3952" s="27" t="s">
        <v>2075</v>
      </c>
      <c r="AF3952" t="s">
        <v>294</v>
      </c>
      <c r="AH3952" t="s">
        <v>2013</v>
      </c>
      <c r="AI3952" t="s">
        <v>2080</v>
      </c>
      <c r="AJ3952" t="s">
        <v>2081</v>
      </c>
      <c r="AK3952" t="s">
        <v>2082</v>
      </c>
      <c r="AL3952" s="12">
        <v>45831.515497685185</v>
      </c>
    </row>
    <row r="3953" spans="1:39" ht="15" customHeight="1" x14ac:dyDescent="0.3">
      <c r="A3953" s="38" t="s">
        <v>2708</v>
      </c>
      <c r="B3953" t="s">
        <v>2709</v>
      </c>
      <c r="C3953" t="s">
        <v>2073</v>
      </c>
      <c r="D3953" t="s">
        <v>282</v>
      </c>
      <c r="E3953" t="s">
        <v>319</v>
      </c>
      <c r="H3953" t="s">
        <v>25903</v>
      </c>
      <c r="I3953" t="s">
        <v>2710</v>
      </c>
      <c r="J3953" t="s">
        <v>310</v>
      </c>
      <c r="K3953" t="s">
        <v>2094</v>
      </c>
      <c r="M3953" t="s">
        <v>294</v>
      </c>
      <c r="N3953" t="s">
        <v>295</v>
      </c>
      <c r="Q3953" t="s">
        <v>311</v>
      </c>
      <c r="R3953" t="b">
        <v>0</v>
      </c>
      <c r="S3953" t="b">
        <v>0</v>
      </c>
      <c r="T3953" s="31" t="s">
        <v>426</v>
      </c>
      <c r="U3953" s="31">
        <v>1</v>
      </c>
      <c r="V3953" s="32" t="s">
        <v>2711</v>
      </c>
      <c r="W3953" t="s">
        <v>2712</v>
      </c>
      <c r="X3953" t="s">
        <v>282</v>
      </c>
      <c r="Y3953" t="s">
        <v>311</v>
      </c>
      <c r="Z3953" t="s">
        <v>310</v>
      </c>
      <c r="AA3953" t="s">
        <v>319</v>
      </c>
      <c r="AB3953"/>
      <c r="AD3953" s="27" t="s">
        <v>2094</v>
      </c>
      <c r="AF3953" t="s">
        <v>294</v>
      </c>
      <c r="AH3953" t="s">
        <v>1946</v>
      </c>
      <c r="AI3953" t="s">
        <v>2114</v>
      </c>
      <c r="AJ3953" t="s">
        <v>2115</v>
      </c>
      <c r="AK3953" t="s">
        <v>2082</v>
      </c>
      <c r="AL3953" s="12">
        <v>45770.397847222222</v>
      </c>
    </row>
    <row r="3954" spans="1:39" ht="15" customHeight="1" x14ac:dyDescent="0.3">
      <c r="A3954" s="38" t="s">
        <v>2721</v>
      </c>
      <c r="B3954" t="s">
        <v>2722</v>
      </c>
      <c r="C3954" t="s">
        <v>2092</v>
      </c>
      <c r="D3954" t="s">
        <v>282</v>
      </c>
      <c r="E3954" t="s">
        <v>283</v>
      </c>
      <c r="G3954" t="s">
        <v>25721</v>
      </c>
      <c r="H3954" t="s">
        <v>25772</v>
      </c>
      <c r="I3954" t="s">
        <v>2723</v>
      </c>
      <c r="J3954" t="s">
        <v>284</v>
      </c>
      <c r="K3954" t="s">
        <v>2075</v>
      </c>
      <c r="M3954" t="s">
        <v>285</v>
      </c>
      <c r="N3954" t="s">
        <v>286</v>
      </c>
      <c r="O3954" t="s">
        <v>2076</v>
      </c>
      <c r="P3954" t="s">
        <v>287</v>
      </c>
      <c r="Q3954" t="s">
        <v>288</v>
      </c>
      <c r="R3954" t="b">
        <v>0</v>
      </c>
      <c r="S3954" t="b">
        <v>0</v>
      </c>
      <c r="T3954" s="31" t="s">
        <v>426</v>
      </c>
      <c r="U3954" s="31" t="s">
        <v>2244</v>
      </c>
      <c r="V3954" s="30" t="s">
        <v>7973</v>
      </c>
      <c r="W3954" t="s">
        <v>7974</v>
      </c>
      <c r="X3954" t="s">
        <v>282</v>
      </c>
      <c r="Y3954" t="s">
        <v>288</v>
      </c>
      <c r="Z3954" t="s">
        <v>284</v>
      </c>
      <c r="AA3954" t="s">
        <v>283</v>
      </c>
      <c r="AB3954"/>
      <c r="AD3954" s="27" t="s">
        <v>2075</v>
      </c>
      <c r="AE3954" t="s">
        <v>289</v>
      </c>
      <c r="AF3954" t="s">
        <v>290</v>
      </c>
      <c r="AH3954" t="s">
        <v>674</v>
      </c>
      <c r="AI3954" t="s">
        <v>26094</v>
      </c>
      <c r="AJ3954" t="s">
        <v>26095</v>
      </c>
      <c r="AK3954" t="s">
        <v>2082</v>
      </c>
      <c r="AL3954" s="12">
        <v>46127.378252314818</v>
      </c>
      <c r="AM3954" t="s">
        <v>309</v>
      </c>
    </row>
    <row r="3955" spans="1:39" ht="15" customHeight="1" x14ac:dyDescent="0.3">
      <c r="A3955" s="38" t="s">
        <v>2721</v>
      </c>
      <c r="B3955" t="s">
        <v>2722</v>
      </c>
      <c r="C3955" t="s">
        <v>2092</v>
      </c>
      <c r="D3955" t="s">
        <v>282</v>
      </c>
      <c r="E3955" t="s">
        <v>283</v>
      </c>
      <c r="G3955" t="s">
        <v>25721</v>
      </c>
      <c r="H3955" t="s">
        <v>25772</v>
      </c>
      <c r="I3955" t="s">
        <v>2723</v>
      </c>
      <c r="J3955" t="s">
        <v>284</v>
      </c>
      <c r="K3955" t="s">
        <v>2075</v>
      </c>
      <c r="M3955" t="s">
        <v>285</v>
      </c>
      <c r="N3955" t="s">
        <v>286</v>
      </c>
      <c r="O3955" t="s">
        <v>2076</v>
      </c>
      <c r="P3955" t="s">
        <v>287</v>
      </c>
      <c r="Q3955" t="s">
        <v>288</v>
      </c>
      <c r="R3955" t="b">
        <v>0</v>
      </c>
      <c r="S3955" t="b">
        <v>0</v>
      </c>
      <c r="T3955" s="31" t="s">
        <v>426</v>
      </c>
      <c r="U3955" s="31" t="s">
        <v>2244</v>
      </c>
      <c r="V3955" s="32" t="s">
        <v>7971</v>
      </c>
      <c r="W3955" t="s">
        <v>7972</v>
      </c>
      <c r="X3955" t="s">
        <v>282</v>
      </c>
      <c r="Y3955" t="s">
        <v>288</v>
      </c>
      <c r="Z3955" t="s">
        <v>284</v>
      </c>
      <c r="AA3955" t="s">
        <v>283</v>
      </c>
      <c r="AB3955"/>
      <c r="AD3955" s="27" t="s">
        <v>2075</v>
      </c>
      <c r="AE3955" t="s">
        <v>289</v>
      </c>
      <c r="AF3955" t="s">
        <v>285</v>
      </c>
      <c r="AH3955" t="s">
        <v>649</v>
      </c>
      <c r="AI3955" t="s">
        <v>26094</v>
      </c>
      <c r="AJ3955" t="s">
        <v>26095</v>
      </c>
      <c r="AK3955" t="s">
        <v>2082</v>
      </c>
      <c r="AL3955" s="12">
        <v>46127.388831018521</v>
      </c>
      <c r="AM3955" t="s">
        <v>309</v>
      </c>
    </row>
    <row r="3956" spans="1:39" ht="15" customHeight="1" x14ac:dyDescent="0.3">
      <c r="A3956" s="38" t="s">
        <v>2735</v>
      </c>
      <c r="B3956" t="s">
        <v>2736</v>
      </c>
      <c r="C3956" t="s">
        <v>2073</v>
      </c>
      <c r="D3956" t="s">
        <v>282</v>
      </c>
      <c r="E3956" t="s">
        <v>304</v>
      </c>
      <c r="H3956" t="s">
        <v>293</v>
      </c>
      <c r="I3956" t="s">
        <v>2737</v>
      </c>
      <c r="J3956" t="s">
        <v>284</v>
      </c>
      <c r="K3956" t="s">
        <v>2075</v>
      </c>
      <c r="M3956" t="s">
        <v>294</v>
      </c>
      <c r="N3956" t="s">
        <v>295</v>
      </c>
      <c r="O3956" t="s">
        <v>2076</v>
      </c>
      <c r="Q3956" t="s">
        <v>311</v>
      </c>
      <c r="R3956" t="b">
        <v>0</v>
      </c>
      <c r="S3956" t="b">
        <v>0</v>
      </c>
      <c r="T3956" s="31" t="s">
        <v>426</v>
      </c>
      <c r="U3956" s="31">
        <v>1</v>
      </c>
      <c r="V3956" s="30" t="s">
        <v>2643</v>
      </c>
      <c r="W3956" t="s">
        <v>2644</v>
      </c>
      <c r="X3956" t="s">
        <v>282</v>
      </c>
      <c r="Y3956" t="s">
        <v>311</v>
      </c>
      <c r="Z3956" t="s">
        <v>284</v>
      </c>
      <c r="AB3956"/>
      <c r="AD3956" s="27" t="s">
        <v>2079</v>
      </c>
      <c r="AF3956" t="s">
        <v>290</v>
      </c>
      <c r="AH3956" t="s">
        <v>2013</v>
      </c>
      <c r="AI3956" t="s">
        <v>2121</v>
      </c>
      <c r="AJ3956" t="s">
        <v>2122</v>
      </c>
      <c r="AK3956" t="s">
        <v>2082</v>
      </c>
      <c r="AL3956" s="12">
        <v>45905.82068287037</v>
      </c>
    </row>
    <row r="3957" spans="1:39" ht="15" customHeight="1" x14ac:dyDescent="0.3">
      <c r="A3957" s="38" t="s">
        <v>2747</v>
      </c>
      <c r="B3957" t="s">
        <v>2748</v>
      </c>
      <c r="C3957" t="s">
        <v>2073</v>
      </c>
      <c r="D3957" t="s">
        <v>282</v>
      </c>
      <c r="E3957" t="s">
        <v>304</v>
      </c>
      <c r="H3957" t="s">
        <v>293</v>
      </c>
      <c r="I3957" t="s">
        <v>2749</v>
      </c>
      <c r="J3957" t="s">
        <v>284</v>
      </c>
      <c r="K3957" t="s">
        <v>2075</v>
      </c>
      <c r="M3957" t="s">
        <v>294</v>
      </c>
      <c r="N3957" t="s">
        <v>295</v>
      </c>
      <c r="O3957" t="s">
        <v>2076</v>
      </c>
      <c r="Q3957" t="s">
        <v>311</v>
      </c>
      <c r="R3957" t="b">
        <v>0</v>
      </c>
      <c r="S3957" t="b">
        <v>0</v>
      </c>
      <c r="T3957" s="31" t="s">
        <v>426</v>
      </c>
      <c r="U3957" s="31">
        <v>1</v>
      </c>
      <c r="V3957" s="32" t="s">
        <v>2643</v>
      </c>
      <c r="W3957" t="s">
        <v>2644</v>
      </c>
      <c r="X3957" t="s">
        <v>282</v>
      </c>
      <c r="Y3957" t="s">
        <v>311</v>
      </c>
      <c r="Z3957" t="s">
        <v>284</v>
      </c>
      <c r="AB3957"/>
      <c r="AD3957" s="27" t="s">
        <v>2079</v>
      </c>
      <c r="AF3957" t="s">
        <v>290</v>
      </c>
      <c r="AH3957" t="s">
        <v>2013</v>
      </c>
      <c r="AI3957" t="s">
        <v>2121</v>
      </c>
      <c r="AJ3957" t="s">
        <v>2122</v>
      </c>
      <c r="AK3957" t="s">
        <v>2082</v>
      </c>
      <c r="AL3957" s="12">
        <v>45905.82068287037</v>
      </c>
    </row>
    <row r="3958" spans="1:39" ht="15" customHeight="1" x14ac:dyDescent="0.3">
      <c r="A3958" s="38" t="s">
        <v>2750</v>
      </c>
      <c r="B3958" t="s">
        <v>2751</v>
      </c>
      <c r="C3958" t="s">
        <v>2073</v>
      </c>
      <c r="D3958" t="s">
        <v>282</v>
      </c>
      <c r="E3958" t="s">
        <v>304</v>
      </c>
      <c r="H3958" t="s">
        <v>293</v>
      </c>
      <c r="I3958" t="s">
        <v>2752</v>
      </c>
      <c r="J3958" t="s">
        <v>284</v>
      </c>
      <c r="K3958" t="s">
        <v>2075</v>
      </c>
      <c r="M3958" t="s">
        <v>294</v>
      </c>
      <c r="N3958" t="s">
        <v>295</v>
      </c>
      <c r="O3958" t="s">
        <v>2076</v>
      </c>
      <c r="Q3958" t="s">
        <v>311</v>
      </c>
      <c r="R3958" t="b">
        <v>0</v>
      </c>
      <c r="S3958" t="b">
        <v>0</v>
      </c>
      <c r="T3958" s="31" t="s">
        <v>426</v>
      </c>
      <c r="U3958" s="31">
        <v>1</v>
      </c>
      <c r="V3958" s="30" t="s">
        <v>2643</v>
      </c>
      <c r="W3958" t="s">
        <v>2644</v>
      </c>
      <c r="X3958" t="s">
        <v>282</v>
      </c>
      <c r="Y3958" t="s">
        <v>311</v>
      </c>
      <c r="Z3958" t="s">
        <v>284</v>
      </c>
      <c r="AB3958"/>
      <c r="AD3958" s="27" t="s">
        <v>2079</v>
      </c>
      <c r="AF3958" t="s">
        <v>290</v>
      </c>
      <c r="AH3958" t="s">
        <v>2013</v>
      </c>
      <c r="AI3958" t="s">
        <v>2121</v>
      </c>
      <c r="AJ3958" t="s">
        <v>2122</v>
      </c>
      <c r="AK3958" t="s">
        <v>2082</v>
      </c>
      <c r="AL3958" s="12">
        <v>45905.82068287037</v>
      </c>
    </row>
    <row r="3959" spans="1:39" ht="15" customHeight="1" x14ac:dyDescent="0.3">
      <c r="A3959" s="38" t="s">
        <v>2683</v>
      </c>
      <c r="B3959" t="s">
        <v>2684</v>
      </c>
      <c r="C3959" t="s">
        <v>2073</v>
      </c>
      <c r="D3959" t="s">
        <v>282</v>
      </c>
      <c r="E3959" t="s">
        <v>302</v>
      </c>
      <c r="H3959" t="s">
        <v>25771</v>
      </c>
      <c r="I3959" t="s">
        <v>2685</v>
      </c>
      <c r="J3959" t="s">
        <v>284</v>
      </c>
      <c r="K3959" t="s">
        <v>2075</v>
      </c>
      <c r="M3959" t="s">
        <v>294</v>
      </c>
      <c r="N3959" t="s">
        <v>295</v>
      </c>
      <c r="O3959" t="s">
        <v>2076</v>
      </c>
      <c r="Q3959" t="s">
        <v>311</v>
      </c>
      <c r="R3959" t="b">
        <v>0</v>
      </c>
      <c r="S3959" t="b">
        <v>0</v>
      </c>
      <c r="T3959" t="s">
        <v>426</v>
      </c>
      <c r="U3959">
        <v>1</v>
      </c>
      <c r="V3959" s="32" t="s">
        <v>2681</v>
      </c>
      <c r="W3959" t="s">
        <v>2682</v>
      </c>
      <c r="X3959" t="s">
        <v>308</v>
      </c>
      <c r="Y3959" t="s">
        <v>311</v>
      </c>
      <c r="Z3959" t="s">
        <v>310</v>
      </c>
      <c r="AA3959" t="s">
        <v>302</v>
      </c>
      <c r="AB3959"/>
      <c r="AD3959" s="27" t="s">
        <v>2075</v>
      </c>
      <c r="AF3959" t="s">
        <v>290</v>
      </c>
      <c r="AH3959" t="s">
        <v>2012</v>
      </c>
      <c r="AI3959" t="s">
        <v>2121</v>
      </c>
      <c r="AJ3959" t="s">
        <v>2122</v>
      </c>
      <c r="AK3959" t="s">
        <v>2082</v>
      </c>
      <c r="AL3959" s="12">
        <v>45884.874826388892</v>
      </c>
    </row>
    <row r="3960" spans="1:39" ht="15" customHeight="1" x14ac:dyDescent="0.3">
      <c r="A3960" s="38" t="s">
        <v>2796</v>
      </c>
      <c r="B3960" t="s">
        <v>2797</v>
      </c>
      <c r="C3960" t="s">
        <v>2073</v>
      </c>
      <c r="D3960" t="s">
        <v>282</v>
      </c>
      <c r="E3960" t="s">
        <v>25538</v>
      </c>
      <c r="H3960" t="s">
        <v>25773</v>
      </c>
      <c r="I3960" t="s">
        <v>2798</v>
      </c>
      <c r="J3960" t="s">
        <v>284</v>
      </c>
      <c r="K3960" t="s">
        <v>2075</v>
      </c>
      <c r="M3960" t="s">
        <v>338</v>
      </c>
      <c r="N3960" t="s">
        <v>295</v>
      </c>
      <c r="O3960" t="s">
        <v>2076</v>
      </c>
      <c r="Q3960" t="s">
        <v>311</v>
      </c>
      <c r="R3960" t="b">
        <v>0</v>
      </c>
      <c r="S3960" t="b">
        <v>0</v>
      </c>
      <c r="T3960" s="31" t="s">
        <v>25454</v>
      </c>
      <c r="U3960" s="31">
        <v>1</v>
      </c>
      <c r="V3960" s="30" t="s">
        <v>2799</v>
      </c>
      <c r="W3960" t="s">
        <v>2800</v>
      </c>
      <c r="X3960" t="s">
        <v>310</v>
      </c>
      <c r="Y3960" t="s">
        <v>311</v>
      </c>
      <c r="Z3960" t="s">
        <v>310</v>
      </c>
      <c r="AA3960" t="s">
        <v>302</v>
      </c>
      <c r="AB3960"/>
      <c r="AD3960" s="27" t="s">
        <v>2079</v>
      </c>
      <c r="AF3960" t="s">
        <v>294</v>
      </c>
      <c r="AH3960" t="s">
        <v>2013</v>
      </c>
      <c r="AI3960" t="s">
        <v>2121</v>
      </c>
      <c r="AJ3960" t="s">
        <v>2122</v>
      </c>
      <c r="AK3960" t="s">
        <v>2082</v>
      </c>
      <c r="AL3960" s="12">
        <v>45884.885567129626</v>
      </c>
    </row>
    <row r="3961" spans="1:39" ht="15" customHeight="1" x14ac:dyDescent="0.3">
      <c r="A3961" s="38" t="s">
        <v>2801</v>
      </c>
      <c r="B3961" t="s">
        <v>2802</v>
      </c>
      <c r="C3961" t="s">
        <v>2073</v>
      </c>
      <c r="D3961" t="s">
        <v>282</v>
      </c>
      <c r="E3961" t="s">
        <v>302</v>
      </c>
      <c r="H3961" t="s">
        <v>25771</v>
      </c>
      <c r="I3961" t="s">
        <v>2803</v>
      </c>
      <c r="J3961" t="s">
        <v>284</v>
      </c>
      <c r="K3961" t="s">
        <v>2075</v>
      </c>
      <c r="M3961" t="s">
        <v>290</v>
      </c>
      <c r="O3961" t="s">
        <v>2076</v>
      </c>
      <c r="Q3961" t="s">
        <v>311</v>
      </c>
      <c r="R3961" t="b">
        <v>0</v>
      </c>
      <c r="S3961" t="b">
        <v>0</v>
      </c>
      <c r="T3961" s="31" t="s">
        <v>426</v>
      </c>
      <c r="U3961" s="31">
        <v>1</v>
      </c>
      <c r="V3961" s="32" t="s">
        <v>2681</v>
      </c>
      <c r="W3961" t="s">
        <v>2682</v>
      </c>
      <c r="X3961" t="s">
        <v>308</v>
      </c>
      <c r="Y3961" t="s">
        <v>311</v>
      </c>
      <c r="Z3961" t="s">
        <v>310</v>
      </c>
      <c r="AA3961" t="s">
        <v>302</v>
      </c>
      <c r="AB3961"/>
      <c r="AD3961" s="27" t="s">
        <v>2075</v>
      </c>
      <c r="AF3961" t="s">
        <v>290</v>
      </c>
      <c r="AH3961" t="s">
        <v>2012</v>
      </c>
      <c r="AI3961" t="s">
        <v>2121</v>
      </c>
      <c r="AJ3961" t="s">
        <v>2122</v>
      </c>
      <c r="AK3961" t="s">
        <v>2082</v>
      </c>
      <c r="AL3961" s="12">
        <v>45884.874826388892</v>
      </c>
    </row>
    <row r="3962" spans="1:39" ht="15" customHeight="1" x14ac:dyDescent="0.3">
      <c r="A3962" s="38" t="s">
        <v>2807</v>
      </c>
      <c r="B3962" t="s">
        <v>2808</v>
      </c>
      <c r="C3962" t="s">
        <v>2073</v>
      </c>
      <c r="D3962" t="s">
        <v>282</v>
      </c>
      <c r="E3962" t="s">
        <v>25538</v>
      </c>
      <c r="H3962" t="s">
        <v>25773</v>
      </c>
      <c r="I3962" t="s">
        <v>2809</v>
      </c>
      <c r="J3962" t="s">
        <v>284</v>
      </c>
      <c r="K3962" t="s">
        <v>2079</v>
      </c>
      <c r="M3962" t="s">
        <v>338</v>
      </c>
      <c r="N3962" t="s">
        <v>295</v>
      </c>
      <c r="O3962" t="s">
        <v>2076</v>
      </c>
      <c r="Q3962" t="s">
        <v>311</v>
      </c>
      <c r="R3962" t="b">
        <v>0</v>
      </c>
      <c r="S3962" t="b">
        <v>0</v>
      </c>
      <c r="T3962" s="31" t="s">
        <v>426</v>
      </c>
      <c r="U3962" s="31">
        <v>1</v>
      </c>
      <c r="V3962" s="30" t="s">
        <v>2810</v>
      </c>
      <c r="W3962" t="s">
        <v>2811</v>
      </c>
      <c r="X3962" t="s">
        <v>310</v>
      </c>
      <c r="Y3962" t="s">
        <v>311</v>
      </c>
      <c r="Z3962" t="s">
        <v>310</v>
      </c>
      <c r="AA3962" t="s">
        <v>302</v>
      </c>
      <c r="AB3962"/>
      <c r="AD3962" s="27" t="s">
        <v>2075</v>
      </c>
      <c r="AF3962" t="s">
        <v>294</v>
      </c>
      <c r="AH3962" t="s">
        <v>2013</v>
      </c>
      <c r="AI3962" t="s">
        <v>2121</v>
      </c>
      <c r="AJ3962" t="s">
        <v>2122</v>
      </c>
      <c r="AK3962" t="s">
        <v>2082</v>
      </c>
      <c r="AL3962" s="12">
        <v>45884.891006944446</v>
      </c>
    </row>
    <row r="3963" spans="1:39" ht="15" customHeight="1" x14ac:dyDescent="0.3">
      <c r="A3963" s="38" t="s">
        <v>2697</v>
      </c>
      <c r="B3963" t="s">
        <v>2698</v>
      </c>
      <c r="C3963" t="s">
        <v>2073</v>
      </c>
      <c r="D3963" t="s">
        <v>282</v>
      </c>
      <c r="E3963" t="s">
        <v>302</v>
      </c>
      <c r="H3963" t="s">
        <v>25771</v>
      </c>
      <c r="I3963" t="s">
        <v>2699</v>
      </c>
      <c r="J3963" t="s">
        <v>284</v>
      </c>
      <c r="K3963" t="s">
        <v>2075</v>
      </c>
      <c r="M3963" t="s">
        <v>294</v>
      </c>
      <c r="N3963" t="s">
        <v>295</v>
      </c>
      <c r="O3963" t="s">
        <v>2076</v>
      </c>
      <c r="Q3963" t="s">
        <v>311</v>
      </c>
      <c r="R3963" t="b">
        <v>0</v>
      </c>
      <c r="S3963" t="b">
        <v>0</v>
      </c>
      <c r="T3963" s="31" t="s">
        <v>426</v>
      </c>
      <c r="U3963" s="31">
        <v>1</v>
      </c>
      <c r="V3963" s="32" t="s">
        <v>2681</v>
      </c>
      <c r="W3963" t="s">
        <v>2682</v>
      </c>
      <c r="X3963" t="s">
        <v>308</v>
      </c>
      <c r="Y3963" t="s">
        <v>311</v>
      </c>
      <c r="Z3963" t="s">
        <v>310</v>
      </c>
      <c r="AA3963" t="s">
        <v>302</v>
      </c>
      <c r="AB3963"/>
      <c r="AD3963" s="27" t="s">
        <v>2075</v>
      </c>
      <c r="AF3963" t="s">
        <v>290</v>
      </c>
      <c r="AH3963" t="s">
        <v>2012</v>
      </c>
      <c r="AI3963" t="s">
        <v>2121</v>
      </c>
      <c r="AJ3963" t="s">
        <v>2122</v>
      </c>
      <c r="AK3963" t="s">
        <v>2082</v>
      </c>
      <c r="AL3963" s="12">
        <v>45884.874826388892</v>
      </c>
    </row>
    <row r="3964" spans="1:39" ht="15" customHeight="1" x14ac:dyDescent="0.3">
      <c r="A3964" s="38" t="s">
        <v>2843</v>
      </c>
      <c r="B3964" t="s">
        <v>2844</v>
      </c>
      <c r="C3964" t="s">
        <v>2073</v>
      </c>
      <c r="D3964" t="s">
        <v>282</v>
      </c>
      <c r="E3964" t="s">
        <v>302</v>
      </c>
      <c r="H3964" t="s">
        <v>25771</v>
      </c>
      <c r="I3964" t="s">
        <v>2845</v>
      </c>
      <c r="J3964" t="s">
        <v>284</v>
      </c>
      <c r="K3964" t="s">
        <v>2075</v>
      </c>
      <c r="M3964" t="s">
        <v>294</v>
      </c>
      <c r="N3964" t="s">
        <v>295</v>
      </c>
      <c r="O3964" t="s">
        <v>2076</v>
      </c>
      <c r="Q3964" t="s">
        <v>311</v>
      </c>
      <c r="R3964" t="b">
        <v>0</v>
      </c>
      <c r="S3964" t="b">
        <v>0</v>
      </c>
      <c r="T3964" s="31" t="s">
        <v>426</v>
      </c>
      <c r="U3964" s="31">
        <v>1</v>
      </c>
      <c r="V3964" s="30" t="s">
        <v>2681</v>
      </c>
      <c r="W3964" t="s">
        <v>2682</v>
      </c>
      <c r="X3964" t="s">
        <v>308</v>
      </c>
      <c r="Y3964" t="s">
        <v>311</v>
      </c>
      <c r="Z3964" t="s">
        <v>310</v>
      </c>
      <c r="AA3964" t="s">
        <v>302</v>
      </c>
      <c r="AB3964"/>
      <c r="AD3964" s="27" t="s">
        <v>2075</v>
      </c>
      <c r="AF3964" t="s">
        <v>290</v>
      </c>
      <c r="AH3964" t="s">
        <v>2012</v>
      </c>
      <c r="AI3964" t="s">
        <v>2121</v>
      </c>
      <c r="AJ3964" t="s">
        <v>2122</v>
      </c>
      <c r="AK3964" t="s">
        <v>2082</v>
      </c>
      <c r="AL3964" s="12">
        <v>45884.874826388892</v>
      </c>
    </row>
    <row r="3965" spans="1:39" ht="15" customHeight="1" x14ac:dyDescent="0.3">
      <c r="A3965" s="38" t="s">
        <v>3509</v>
      </c>
      <c r="B3965" t="s">
        <v>3510</v>
      </c>
      <c r="C3965" t="s">
        <v>2073</v>
      </c>
      <c r="D3965" t="s">
        <v>282</v>
      </c>
      <c r="E3965" t="s">
        <v>304</v>
      </c>
      <c r="H3965" t="s">
        <v>293</v>
      </c>
      <c r="I3965" t="s">
        <v>3511</v>
      </c>
      <c r="J3965" t="s">
        <v>284</v>
      </c>
      <c r="K3965" t="s">
        <v>2075</v>
      </c>
      <c r="M3965" t="s">
        <v>294</v>
      </c>
      <c r="N3965" t="s">
        <v>295</v>
      </c>
      <c r="O3965" t="s">
        <v>2076</v>
      </c>
      <c r="Q3965" t="s">
        <v>311</v>
      </c>
      <c r="R3965" t="b">
        <v>0</v>
      </c>
      <c r="S3965" t="b">
        <v>0</v>
      </c>
      <c r="T3965" s="31" t="s">
        <v>426</v>
      </c>
      <c r="U3965" s="31">
        <v>1</v>
      </c>
      <c r="V3965" s="30" t="s">
        <v>2643</v>
      </c>
      <c r="W3965" t="s">
        <v>2644</v>
      </c>
      <c r="X3965" t="s">
        <v>282</v>
      </c>
      <c r="Y3965" t="s">
        <v>311</v>
      </c>
      <c r="Z3965" t="s">
        <v>284</v>
      </c>
      <c r="AB3965"/>
      <c r="AD3965" s="27" t="s">
        <v>2079</v>
      </c>
      <c r="AF3965" t="s">
        <v>290</v>
      </c>
      <c r="AH3965" t="s">
        <v>2013</v>
      </c>
      <c r="AI3965" t="s">
        <v>2121</v>
      </c>
      <c r="AJ3965" t="s">
        <v>2122</v>
      </c>
      <c r="AK3965" t="s">
        <v>2082</v>
      </c>
      <c r="AL3965" s="12">
        <v>45905.82068287037</v>
      </c>
    </row>
    <row r="3966" spans="1:39" ht="15" customHeight="1" x14ac:dyDescent="0.3">
      <c r="A3966" s="38" t="s">
        <v>2703</v>
      </c>
      <c r="B3966" t="s">
        <v>2704</v>
      </c>
      <c r="C3966" t="s">
        <v>2092</v>
      </c>
      <c r="D3966" t="s">
        <v>282</v>
      </c>
      <c r="E3966" t="s">
        <v>283</v>
      </c>
      <c r="G3966" t="s">
        <v>25721</v>
      </c>
      <c r="H3966" t="s">
        <v>25721</v>
      </c>
      <c r="I3966" t="s">
        <v>2705</v>
      </c>
      <c r="J3966" t="s">
        <v>284</v>
      </c>
      <c r="K3966" t="s">
        <v>2075</v>
      </c>
      <c r="M3966" t="s">
        <v>285</v>
      </c>
      <c r="N3966" t="s">
        <v>286</v>
      </c>
      <c r="O3966" t="s">
        <v>2076</v>
      </c>
      <c r="P3966" t="s">
        <v>287</v>
      </c>
      <c r="Q3966" t="s">
        <v>288</v>
      </c>
      <c r="R3966" t="b">
        <v>0</v>
      </c>
      <c r="S3966" t="b">
        <v>0</v>
      </c>
      <c r="T3966" t="s">
        <v>25455</v>
      </c>
      <c r="U3966" t="s">
        <v>2244</v>
      </c>
      <c r="V3966" s="30" t="s">
        <v>2706</v>
      </c>
      <c r="W3966" t="s">
        <v>2707</v>
      </c>
      <c r="X3966" t="s">
        <v>282</v>
      </c>
      <c r="Y3966" t="s">
        <v>288</v>
      </c>
      <c r="Z3966" t="s">
        <v>284</v>
      </c>
      <c r="AA3966" t="s">
        <v>283</v>
      </c>
      <c r="AB3966"/>
      <c r="AD3966" s="27" t="s">
        <v>2075</v>
      </c>
      <c r="AE3966" t="s">
        <v>289</v>
      </c>
      <c r="AF3966" t="s">
        <v>285</v>
      </c>
      <c r="AH3966" t="s">
        <v>657</v>
      </c>
      <c r="AI3966" t="s">
        <v>26094</v>
      </c>
      <c r="AJ3966" t="s">
        <v>26095</v>
      </c>
      <c r="AK3966" t="s">
        <v>2082</v>
      </c>
      <c r="AL3966" s="12">
        <v>46127.379050925927</v>
      </c>
      <c r="AM3966" t="s">
        <v>309</v>
      </c>
    </row>
    <row r="3967" spans="1:39" ht="15" customHeight="1" x14ac:dyDescent="0.3">
      <c r="A3967" s="38" t="s">
        <v>2713</v>
      </c>
      <c r="B3967" t="s">
        <v>2714</v>
      </c>
      <c r="C3967" t="s">
        <v>2092</v>
      </c>
      <c r="D3967" t="s">
        <v>282</v>
      </c>
      <c r="E3967" t="s">
        <v>283</v>
      </c>
      <c r="G3967" t="s">
        <v>293</v>
      </c>
      <c r="H3967" t="s">
        <v>293</v>
      </c>
      <c r="I3967" t="s">
        <v>2715</v>
      </c>
      <c r="J3967" t="s">
        <v>284</v>
      </c>
      <c r="K3967" t="s">
        <v>2075</v>
      </c>
      <c r="M3967" t="s">
        <v>285</v>
      </c>
      <c r="N3967" t="s">
        <v>286</v>
      </c>
      <c r="O3967" t="s">
        <v>2076</v>
      </c>
      <c r="P3967" t="s">
        <v>287</v>
      </c>
      <c r="Q3967" t="s">
        <v>288</v>
      </c>
      <c r="R3967" t="b">
        <v>0</v>
      </c>
      <c r="S3967" t="b">
        <v>0</v>
      </c>
      <c r="T3967" t="s">
        <v>426</v>
      </c>
      <c r="U3967">
        <v>1</v>
      </c>
      <c r="V3967" s="30" t="s">
        <v>2716</v>
      </c>
      <c r="W3967" t="s">
        <v>2717</v>
      </c>
      <c r="X3967" t="s">
        <v>282</v>
      </c>
      <c r="Y3967" t="s">
        <v>288</v>
      </c>
      <c r="Z3967" t="s">
        <v>284</v>
      </c>
      <c r="AA3967" t="s">
        <v>283</v>
      </c>
      <c r="AB3967"/>
      <c r="AD3967" s="27" t="s">
        <v>2075</v>
      </c>
      <c r="AE3967" t="s">
        <v>289</v>
      </c>
      <c r="AF3967" t="s">
        <v>290</v>
      </c>
      <c r="AH3967" t="s">
        <v>666</v>
      </c>
      <c r="AI3967" t="s">
        <v>26094</v>
      </c>
      <c r="AJ3967" t="s">
        <v>26095</v>
      </c>
      <c r="AK3967" t="s">
        <v>2082</v>
      </c>
      <c r="AL3967" s="12">
        <v>46127.386342592596</v>
      </c>
      <c r="AM3967" t="s">
        <v>309</v>
      </c>
    </row>
    <row r="3968" spans="1:39" ht="15" customHeight="1" x14ac:dyDescent="0.3">
      <c r="A3968" s="38" t="s">
        <v>2718</v>
      </c>
      <c r="B3968" t="s">
        <v>2719</v>
      </c>
      <c r="C3968" t="s">
        <v>2073</v>
      </c>
      <c r="D3968" t="s">
        <v>282</v>
      </c>
      <c r="E3968" t="s">
        <v>302</v>
      </c>
      <c r="H3968" t="s">
        <v>25771</v>
      </c>
      <c r="I3968" t="s">
        <v>2720</v>
      </c>
      <c r="J3968" t="s">
        <v>284</v>
      </c>
      <c r="K3968" t="s">
        <v>2075</v>
      </c>
      <c r="M3968" t="s">
        <v>294</v>
      </c>
      <c r="N3968" t="s">
        <v>295</v>
      </c>
      <c r="O3968" t="s">
        <v>2076</v>
      </c>
      <c r="Q3968" t="s">
        <v>311</v>
      </c>
      <c r="R3968" t="b">
        <v>0</v>
      </c>
      <c r="S3968" t="b">
        <v>0</v>
      </c>
      <c r="T3968" s="31" t="s">
        <v>426</v>
      </c>
      <c r="U3968" s="31">
        <v>1</v>
      </c>
      <c r="V3968" s="30" t="s">
        <v>2681</v>
      </c>
      <c r="W3968" t="s">
        <v>2682</v>
      </c>
      <c r="X3968" t="s">
        <v>308</v>
      </c>
      <c r="Y3968" t="s">
        <v>311</v>
      </c>
      <c r="Z3968" t="s">
        <v>310</v>
      </c>
      <c r="AA3968" t="s">
        <v>302</v>
      </c>
      <c r="AB3968"/>
      <c r="AD3968" s="27" t="s">
        <v>2075</v>
      </c>
      <c r="AF3968" t="s">
        <v>290</v>
      </c>
      <c r="AH3968" t="s">
        <v>2012</v>
      </c>
      <c r="AI3968" t="s">
        <v>2121</v>
      </c>
      <c r="AJ3968" t="s">
        <v>2122</v>
      </c>
      <c r="AK3968" t="s">
        <v>2082</v>
      </c>
      <c r="AL3968" s="12">
        <v>45884.874826388892</v>
      </c>
    </row>
    <row r="3969" spans="1:38" ht="15" customHeight="1" x14ac:dyDescent="0.3">
      <c r="A3969" s="38" t="s">
        <v>2872</v>
      </c>
      <c r="B3969" t="s">
        <v>2873</v>
      </c>
      <c r="C3969" t="s">
        <v>2073</v>
      </c>
      <c r="D3969" t="s">
        <v>282</v>
      </c>
      <c r="E3969" t="s">
        <v>304</v>
      </c>
      <c r="H3969" t="s">
        <v>293</v>
      </c>
      <c r="I3969" t="s">
        <v>2874</v>
      </c>
      <c r="J3969" t="s">
        <v>284</v>
      </c>
      <c r="K3969" t="s">
        <v>2094</v>
      </c>
      <c r="M3969" t="s">
        <v>294</v>
      </c>
      <c r="N3969" t="s">
        <v>295</v>
      </c>
      <c r="O3969" t="s">
        <v>2076</v>
      </c>
      <c r="Q3969" t="s">
        <v>311</v>
      </c>
      <c r="R3969" t="b">
        <v>0</v>
      </c>
      <c r="S3969" t="b">
        <v>0</v>
      </c>
      <c r="T3969" s="31" t="s">
        <v>426</v>
      </c>
      <c r="U3969" s="31">
        <v>1</v>
      </c>
      <c r="V3969" s="30" t="s">
        <v>2875</v>
      </c>
      <c r="W3969" t="s">
        <v>2304</v>
      </c>
      <c r="X3969" t="s">
        <v>282</v>
      </c>
      <c r="Y3969" t="s">
        <v>311</v>
      </c>
      <c r="Z3969" t="s">
        <v>284</v>
      </c>
      <c r="AA3969" t="s">
        <v>304</v>
      </c>
      <c r="AB3969"/>
      <c r="AD3969" s="27" t="s">
        <v>2075</v>
      </c>
      <c r="AF3969" t="s">
        <v>294</v>
      </c>
      <c r="AH3969" t="s">
        <v>2013</v>
      </c>
      <c r="AI3969" t="s">
        <v>2121</v>
      </c>
      <c r="AJ3969" t="s">
        <v>2122</v>
      </c>
      <c r="AK3969" t="s">
        <v>2082</v>
      </c>
      <c r="AL3969" s="12">
        <v>45905.131215277775</v>
      </c>
    </row>
    <row r="3970" spans="1:38" ht="15" customHeight="1" x14ac:dyDescent="0.3">
      <c r="A3970" s="38" t="s">
        <v>2876</v>
      </c>
      <c r="B3970" t="s">
        <v>2877</v>
      </c>
      <c r="C3970" t="s">
        <v>2073</v>
      </c>
      <c r="D3970" t="s">
        <v>282</v>
      </c>
      <c r="E3970" t="s">
        <v>328</v>
      </c>
      <c r="H3970" t="s">
        <v>293</v>
      </c>
      <c r="I3970" t="s">
        <v>2878</v>
      </c>
      <c r="J3970" t="s">
        <v>310</v>
      </c>
      <c r="K3970" t="s">
        <v>2075</v>
      </c>
      <c r="M3970" t="s">
        <v>294</v>
      </c>
      <c r="N3970" t="s">
        <v>295</v>
      </c>
      <c r="Q3970" t="s">
        <v>311</v>
      </c>
      <c r="R3970" t="b">
        <v>0</v>
      </c>
      <c r="S3970" t="b">
        <v>0</v>
      </c>
      <c r="T3970" s="31" t="s">
        <v>426</v>
      </c>
      <c r="U3970" s="31">
        <v>1</v>
      </c>
      <c r="V3970" s="30" t="s">
        <v>2879</v>
      </c>
      <c r="W3970" t="s">
        <v>2880</v>
      </c>
      <c r="X3970" t="s">
        <v>282</v>
      </c>
      <c r="Y3970" t="s">
        <v>311</v>
      </c>
      <c r="Z3970" t="s">
        <v>310</v>
      </c>
      <c r="AA3970" t="s">
        <v>302</v>
      </c>
      <c r="AB3970"/>
      <c r="AD3970" s="27" t="s">
        <v>2075</v>
      </c>
      <c r="AF3970" t="s">
        <v>294</v>
      </c>
      <c r="AH3970" t="s">
        <v>2012</v>
      </c>
      <c r="AI3970" t="s">
        <v>2121</v>
      </c>
      <c r="AJ3970" t="s">
        <v>2122</v>
      </c>
      <c r="AK3970" t="s">
        <v>2082</v>
      </c>
      <c r="AL3970" s="12">
        <v>45891.124074074076</v>
      </c>
    </row>
    <row r="3971" spans="1:38" ht="15" customHeight="1" x14ac:dyDescent="0.3">
      <c r="A3971" s="38" t="s">
        <v>3499</v>
      </c>
      <c r="B3971" t="s">
        <v>3500</v>
      </c>
      <c r="C3971" t="s">
        <v>2073</v>
      </c>
      <c r="D3971" t="s">
        <v>282</v>
      </c>
      <c r="E3971" t="s">
        <v>304</v>
      </c>
      <c r="H3971" t="s">
        <v>293</v>
      </c>
      <c r="I3971" t="s">
        <v>3501</v>
      </c>
      <c r="J3971" t="s">
        <v>284</v>
      </c>
      <c r="K3971" t="s">
        <v>2094</v>
      </c>
      <c r="M3971" t="s">
        <v>294</v>
      </c>
      <c r="N3971" t="s">
        <v>295</v>
      </c>
      <c r="O3971" t="s">
        <v>2076</v>
      </c>
      <c r="Q3971" t="s">
        <v>311</v>
      </c>
      <c r="R3971" t="b">
        <v>0</v>
      </c>
      <c r="S3971" t="b">
        <v>0</v>
      </c>
      <c r="T3971" s="31" t="s">
        <v>426</v>
      </c>
      <c r="U3971" s="31">
        <v>1</v>
      </c>
      <c r="V3971" s="30" t="s">
        <v>3505</v>
      </c>
      <c r="W3971" t="s">
        <v>3108</v>
      </c>
      <c r="X3971" t="s">
        <v>282</v>
      </c>
      <c r="Y3971" t="s">
        <v>311</v>
      </c>
      <c r="Z3971" t="s">
        <v>284</v>
      </c>
      <c r="AA3971" t="s">
        <v>304</v>
      </c>
      <c r="AB3971"/>
      <c r="AD3971" s="27" t="s">
        <v>2075</v>
      </c>
      <c r="AF3971" t="s">
        <v>294</v>
      </c>
      <c r="AH3971" t="s">
        <v>2013</v>
      </c>
      <c r="AI3971" t="s">
        <v>2121</v>
      </c>
      <c r="AJ3971" t="s">
        <v>2122</v>
      </c>
      <c r="AK3971" t="s">
        <v>2082</v>
      </c>
      <c r="AL3971" s="12">
        <v>45905.13386574074</v>
      </c>
    </row>
    <row r="3972" spans="1:38" ht="15" customHeight="1" x14ac:dyDescent="0.3">
      <c r="A3972" s="38" t="s">
        <v>3499</v>
      </c>
      <c r="B3972" t="s">
        <v>3500</v>
      </c>
      <c r="C3972" t="s">
        <v>2073</v>
      </c>
      <c r="D3972" t="s">
        <v>282</v>
      </c>
      <c r="E3972" t="s">
        <v>304</v>
      </c>
      <c r="H3972" t="s">
        <v>293</v>
      </c>
      <c r="I3972" t="s">
        <v>3501</v>
      </c>
      <c r="J3972" t="s">
        <v>284</v>
      </c>
      <c r="K3972" t="s">
        <v>2094</v>
      </c>
      <c r="M3972" t="s">
        <v>294</v>
      </c>
      <c r="N3972" t="s">
        <v>295</v>
      </c>
      <c r="O3972" t="s">
        <v>2076</v>
      </c>
      <c r="Q3972" t="s">
        <v>311</v>
      </c>
      <c r="R3972" t="b">
        <v>0</v>
      </c>
      <c r="S3972" t="b">
        <v>0</v>
      </c>
      <c r="T3972" s="31" t="s">
        <v>426</v>
      </c>
      <c r="U3972" s="31">
        <v>1</v>
      </c>
      <c r="V3972" s="30" t="s">
        <v>3502</v>
      </c>
      <c r="W3972" t="s">
        <v>3108</v>
      </c>
      <c r="X3972" t="s">
        <v>282</v>
      </c>
      <c r="Y3972" t="s">
        <v>311</v>
      </c>
      <c r="Z3972" t="s">
        <v>310</v>
      </c>
      <c r="AB3972"/>
      <c r="AD3972" s="27" t="s">
        <v>2075</v>
      </c>
      <c r="AF3972" t="s">
        <v>294</v>
      </c>
      <c r="AH3972" t="s">
        <v>657</v>
      </c>
      <c r="AI3972" t="s">
        <v>3503</v>
      </c>
      <c r="AJ3972" t="s">
        <v>3504</v>
      </c>
      <c r="AK3972" t="s">
        <v>2082</v>
      </c>
      <c r="AL3972" s="12">
        <v>45093.195231481484</v>
      </c>
    </row>
    <row r="3973" spans="1:38" ht="15" customHeight="1" x14ac:dyDescent="0.3">
      <c r="A3973" s="38" t="s">
        <v>3506</v>
      </c>
      <c r="B3973" t="s">
        <v>3507</v>
      </c>
      <c r="C3973" t="s">
        <v>2073</v>
      </c>
      <c r="D3973" t="s">
        <v>282</v>
      </c>
      <c r="E3973" t="s">
        <v>304</v>
      </c>
      <c r="H3973" t="s">
        <v>293</v>
      </c>
      <c r="I3973" t="s">
        <v>3508</v>
      </c>
      <c r="J3973" t="s">
        <v>284</v>
      </c>
      <c r="K3973" t="s">
        <v>2094</v>
      </c>
      <c r="M3973" t="s">
        <v>294</v>
      </c>
      <c r="N3973" t="s">
        <v>295</v>
      </c>
      <c r="O3973" t="s">
        <v>2076</v>
      </c>
      <c r="Q3973" t="s">
        <v>311</v>
      </c>
      <c r="R3973" t="b">
        <v>0</v>
      </c>
      <c r="S3973" t="b">
        <v>0</v>
      </c>
      <c r="T3973" s="31" t="s">
        <v>426</v>
      </c>
      <c r="U3973" s="31">
        <v>1</v>
      </c>
      <c r="V3973" s="30" t="s">
        <v>3481</v>
      </c>
      <c r="W3973" t="s">
        <v>3482</v>
      </c>
      <c r="X3973" t="s">
        <v>282</v>
      </c>
      <c r="Y3973" t="s">
        <v>311</v>
      </c>
      <c r="Z3973" t="s">
        <v>284</v>
      </c>
      <c r="AA3973" t="s">
        <v>304</v>
      </c>
      <c r="AB3973"/>
      <c r="AD3973" s="27" t="s">
        <v>2075</v>
      </c>
      <c r="AF3973" t="s">
        <v>294</v>
      </c>
      <c r="AH3973" t="s">
        <v>2013</v>
      </c>
      <c r="AI3973" t="s">
        <v>2121</v>
      </c>
      <c r="AJ3973" t="s">
        <v>2122</v>
      </c>
      <c r="AK3973" t="s">
        <v>2082</v>
      </c>
      <c r="AL3973" s="12">
        <v>45905.130393518521</v>
      </c>
    </row>
    <row r="3974" spans="1:38" ht="15" customHeight="1" x14ac:dyDescent="0.3">
      <c r="A3974" s="38" t="s">
        <v>3722</v>
      </c>
      <c r="B3974" t="s">
        <v>2134</v>
      </c>
      <c r="C3974" t="s">
        <v>2073</v>
      </c>
      <c r="D3974" t="s">
        <v>282</v>
      </c>
      <c r="E3974" t="s">
        <v>304</v>
      </c>
      <c r="H3974" t="s">
        <v>25739</v>
      </c>
      <c r="I3974" t="s">
        <v>3723</v>
      </c>
      <c r="J3974" t="s">
        <v>284</v>
      </c>
      <c r="K3974" t="s">
        <v>2094</v>
      </c>
      <c r="M3974" t="s">
        <v>294</v>
      </c>
      <c r="N3974" t="s">
        <v>295</v>
      </c>
      <c r="O3974" t="s">
        <v>2076</v>
      </c>
      <c r="Q3974" t="s">
        <v>311</v>
      </c>
      <c r="R3974" t="b">
        <v>0</v>
      </c>
      <c r="S3974" t="b">
        <v>0</v>
      </c>
      <c r="T3974" s="31" t="s">
        <v>426</v>
      </c>
      <c r="U3974" s="31">
        <v>1</v>
      </c>
      <c r="V3974" s="30" t="s">
        <v>3724</v>
      </c>
      <c r="W3974" t="s">
        <v>3725</v>
      </c>
      <c r="X3974" t="s">
        <v>282</v>
      </c>
      <c r="Y3974" t="s">
        <v>311</v>
      </c>
      <c r="Z3974" t="s">
        <v>284</v>
      </c>
      <c r="AA3974" t="s">
        <v>304</v>
      </c>
      <c r="AB3974"/>
      <c r="AD3974" s="27" t="s">
        <v>2075</v>
      </c>
      <c r="AF3974" t="s">
        <v>294</v>
      </c>
      <c r="AH3974" t="s">
        <v>2013</v>
      </c>
      <c r="AI3974" t="s">
        <v>2121</v>
      </c>
      <c r="AJ3974" t="s">
        <v>2122</v>
      </c>
      <c r="AK3974" t="s">
        <v>2082</v>
      </c>
      <c r="AL3974" s="12">
        <v>45905.129560185182</v>
      </c>
    </row>
    <row r="3975" spans="1:38" ht="15" customHeight="1" x14ac:dyDescent="0.3">
      <c r="A3975" s="38" t="s">
        <v>3426</v>
      </c>
      <c r="B3975" t="s">
        <v>3427</v>
      </c>
      <c r="C3975" t="s">
        <v>2073</v>
      </c>
      <c r="D3975" t="s">
        <v>282</v>
      </c>
      <c r="E3975" t="s">
        <v>328</v>
      </c>
      <c r="H3975" t="s">
        <v>293</v>
      </c>
      <c r="I3975" t="s">
        <v>3428</v>
      </c>
      <c r="J3975" t="s">
        <v>310</v>
      </c>
      <c r="K3975" t="s">
        <v>2075</v>
      </c>
      <c r="M3975" t="s">
        <v>294</v>
      </c>
      <c r="N3975" t="s">
        <v>295</v>
      </c>
      <c r="Q3975" t="s">
        <v>311</v>
      </c>
      <c r="R3975" t="b">
        <v>0</v>
      </c>
      <c r="S3975" t="b">
        <v>0</v>
      </c>
      <c r="T3975" s="31" t="s">
        <v>426</v>
      </c>
      <c r="U3975" s="31">
        <v>1</v>
      </c>
      <c r="V3975" s="30" t="s">
        <v>2879</v>
      </c>
      <c r="W3975" t="s">
        <v>2880</v>
      </c>
      <c r="X3975" t="s">
        <v>282</v>
      </c>
      <c r="Y3975" t="s">
        <v>311</v>
      </c>
      <c r="Z3975" t="s">
        <v>310</v>
      </c>
      <c r="AA3975" t="s">
        <v>302</v>
      </c>
      <c r="AB3975"/>
      <c r="AD3975" s="27" t="s">
        <v>2075</v>
      </c>
      <c r="AF3975" t="s">
        <v>294</v>
      </c>
      <c r="AH3975" t="s">
        <v>2012</v>
      </c>
      <c r="AI3975" t="s">
        <v>2121</v>
      </c>
      <c r="AJ3975" t="s">
        <v>2122</v>
      </c>
      <c r="AK3975" t="s">
        <v>2082</v>
      </c>
      <c r="AL3975" s="12">
        <v>45891.124074074076</v>
      </c>
    </row>
    <row r="3976" spans="1:38" ht="15" customHeight="1" x14ac:dyDescent="0.3">
      <c r="A3976" s="38" t="s">
        <v>3429</v>
      </c>
      <c r="B3976" t="s">
        <v>3430</v>
      </c>
      <c r="C3976" t="s">
        <v>2073</v>
      </c>
      <c r="D3976" t="s">
        <v>282</v>
      </c>
      <c r="E3976" t="s">
        <v>328</v>
      </c>
      <c r="H3976" t="s">
        <v>293</v>
      </c>
      <c r="I3976" t="s">
        <v>3431</v>
      </c>
      <c r="J3976" t="s">
        <v>310</v>
      </c>
      <c r="K3976" t="s">
        <v>2075</v>
      </c>
      <c r="M3976" t="s">
        <v>294</v>
      </c>
      <c r="N3976" t="s">
        <v>295</v>
      </c>
      <c r="Q3976" t="s">
        <v>311</v>
      </c>
      <c r="R3976" t="b">
        <v>0</v>
      </c>
      <c r="S3976" t="b">
        <v>0</v>
      </c>
      <c r="T3976" t="s">
        <v>426</v>
      </c>
      <c r="U3976">
        <v>1</v>
      </c>
      <c r="V3976" s="30" t="s">
        <v>2879</v>
      </c>
      <c r="W3976" t="s">
        <v>2880</v>
      </c>
      <c r="X3976" t="s">
        <v>282</v>
      </c>
      <c r="Y3976" t="s">
        <v>311</v>
      </c>
      <c r="Z3976" t="s">
        <v>310</v>
      </c>
      <c r="AA3976" t="s">
        <v>302</v>
      </c>
      <c r="AB3976"/>
      <c r="AD3976" s="27" t="s">
        <v>2075</v>
      </c>
      <c r="AF3976" t="s">
        <v>294</v>
      </c>
      <c r="AH3976" t="s">
        <v>2012</v>
      </c>
      <c r="AI3976" t="s">
        <v>2121</v>
      </c>
      <c r="AJ3976" t="s">
        <v>2122</v>
      </c>
      <c r="AK3976" t="s">
        <v>2082</v>
      </c>
      <c r="AL3976" s="12">
        <v>45891.124074074076</v>
      </c>
    </row>
    <row r="3977" spans="1:38" ht="15" customHeight="1" x14ac:dyDescent="0.3">
      <c r="A3977" s="38" t="s">
        <v>3530</v>
      </c>
      <c r="B3977" t="s">
        <v>3531</v>
      </c>
      <c r="C3977" t="s">
        <v>2073</v>
      </c>
      <c r="D3977" t="s">
        <v>282</v>
      </c>
      <c r="E3977" t="s">
        <v>319</v>
      </c>
      <c r="H3977" t="s">
        <v>293</v>
      </c>
      <c r="I3977" t="s">
        <v>3532</v>
      </c>
      <c r="J3977" t="s">
        <v>310</v>
      </c>
      <c r="K3977" t="s">
        <v>2075</v>
      </c>
      <c r="M3977" t="s">
        <v>294</v>
      </c>
      <c r="N3977" t="s">
        <v>295</v>
      </c>
      <c r="O3977" t="s">
        <v>2076</v>
      </c>
      <c r="Q3977" t="s">
        <v>311</v>
      </c>
      <c r="R3977" t="b">
        <v>0</v>
      </c>
      <c r="S3977" t="b">
        <v>0</v>
      </c>
      <c r="T3977" t="s">
        <v>426</v>
      </c>
      <c r="U3977">
        <v>1</v>
      </c>
      <c r="V3977" s="30" t="s">
        <v>2426</v>
      </c>
      <c r="W3977" t="s">
        <v>2427</v>
      </c>
      <c r="X3977" t="s">
        <v>282</v>
      </c>
      <c r="Y3977" t="s">
        <v>311</v>
      </c>
      <c r="Z3977" t="s">
        <v>310</v>
      </c>
      <c r="AA3977" t="s">
        <v>319</v>
      </c>
      <c r="AB3977"/>
      <c r="AD3977" s="27" t="s">
        <v>2075</v>
      </c>
      <c r="AF3977" t="s">
        <v>290</v>
      </c>
      <c r="AH3977" t="s">
        <v>2013</v>
      </c>
      <c r="AI3977" t="s">
        <v>2080</v>
      </c>
      <c r="AJ3977" t="s">
        <v>2081</v>
      </c>
      <c r="AK3977" t="s">
        <v>2082</v>
      </c>
      <c r="AL3977" s="12">
        <v>45831.431840277779</v>
      </c>
    </row>
    <row r="3978" spans="1:38" ht="15" customHeight="1" x14ac:dyDescent="0.3">
      <c r="A3978" s="38" t="s">
        <v>3527</v>
      </c>
      <c r="B3978" t="s">
        <v>3528</v>
      </c>
      <c r="C3978" t="s">
        <v>2073</v>
      </c>
      <c r="D3978" t="s">
        <v>282</v>
      </c>
      <c r="E3978" t="s">
        <v>328</v>
      </c>
      <c r="H3978" t="s">
        <v>293</v>
      </c>
      <c r="I3978" t="s">
        <v>3529</v>
      </c>
      <c r="J3978" t="s">
        <v>310</v>
      </c>
      <c r="K3978" t="s">
        <v>2075</v>
      </c>
      <c r="M3978" t="s">
        <v>294</v>
      </c>
      <c r="N3978" t="s">
        <v>295</v>
      </c>
      <c r="Q3978" t="s">
        <v>311</v>
      </c>
      <c r="R3978" t="b">
        <v>0</v>
      </c>
      <c r="S3978" t="b">
        <v>0</v>
      </c>
      <c r="T3978" t="s">
        <v>426</v>
      </c>
      <c r="U3978">
        <v>1</v>
      </c>
      <c r="V3978" s="30" t="s">
        <v>2879</v>
      </c>
      <c r="W3978" t="s">
        <v>2880</v>
      </c>
      <c r="X3978" t="s">
        <v>282</v>
      </c>
      <c r="Y3978" t="s">
        <v>311</v>
      </c>
      <c r="Z3978" t="s">
        <v>310</v>
      </c>
      <c r="AA3978" t="s">
        <v>302</v>
      </c>
      <c r="AB3978"/>
      <c r="AD3978" s="27" t="s">
        <v>2075</v>
      </c>
      <c r="AF3978" t="s">
        <v>294</v>
      </c>
      <c r="AH3978" t="s">
        <v>2012</v>
      </c>
      <c r="AI3978" t="s">
        <v>2121</v>
      </c>
      <c r="AJ3978" t="s">
        <v>2122</v>
      </c>
      <c r="AK3978" t="s">
        <v>2082</v>
      </c>
      <c r="AL3978" s="12">
        <v>45891.124074074076</v>
      </c>
    </row>
    <row r="3979" spans="1:38" ht="15" customHeight="1" x14ac:dyDescent="0.3">
      <c r="A3979" s="38" t="s">
        <v>2612</v>
      </c>
      <c r="B3979" t="s">
        <v>2419</v>
      </c>
      <c r="C3979" t="s">
        <v>2073</v>
      </c>
      <c r="D3979" t="s">
        <v>282</v>
      </c>
      <c r="E3979" t="s">
        <v>319</v>
      </c>
      <c r="H3979" t="s">
        <v>293</v>
      </c>
      <c r="I3979" t="s">
        <v>2613</v>
      </c>
      <c r="J3979" t="s">
        <v>310</v>
      </c>
      <c r="K3979" t="s">
        <v>2075</v>
      </c>
      <c r="M3979" t="s">
        <v>294</v>
      </c>
      <c r="N3979" t="s">
        <v>295</v>
      </c>
      <c r="O3979" t="s">
        <v>2076</v>
      </c>
      <c r="Q3979" t="s">
        <v>311</v>
      </c>
      <c r="R3979" t="b">
        <v>0</v>
      </c>
      <c r="S3979" t="b">
        <v>0</v>
      </c>
      <c r="T3979" s="31" t="s">
        <v>426</v>
      </c>
      <c r="U3979" s="31">
        <v>1</v>
      </c>
      <c r="V3979" s="30" t="s">
        <v>2610</v>
      </c>
      <c r="W3979" t="s">
        <v>2611</v>
      </c>
      <c r="X3979" t="s">
        <v>282</v>
      </c>
      <c r="Y3979" t="s">
        <v>311</v>
      </c>
      <c r="Z3979" t="s">
        <v>284</v>
      </c>
      <c r="AA3979" t="s">
        <v>319</v>
      </c>
      <c r="AB3979"/>
      <c r="AD3979" s="27" t="s">
        <v>2310</v>
      </c>
      <c r="AF3979" t="s">
        <v>285</v>
      </c>
      <c r="AH3979" t="s">
        <v>2012</v>
      </c>
      <c r="AI3979" t="s">
        <v>2121</v>
      </c>
      <c r="AJ3979" t="s">
        <v>2122</v>
      </c>
      <c r="AK3979" t="s">
        <v>2082</v>
      </c>
      <c r="AL3979" s="12">
        <v>45935.697812500002</v>
      </c>
    </row>
    <row r="3980" spans="1:38" ht="15" customHeight="1" x14ac:dyDescent="0.3">
      <c r="A3980" s="38" t="s">
        <v>2614</v>
      </c>
      <c r="B3980" t="s">
        <v>2615</v>
      </c>
      <c r="C3980" t="s">
        <v>2073</v>
      </c>
      <c r="D3980" t="s">
        <v>282</v>
      </c>
      <c r="E3980" t="s">
        <v>304</v>
      </c>
      <c r="H3980" t="s">
        <v>25795</v>
      </c>
      <c r="I3980" t="s">
        <v>2616</v>
      </c>
      <c r="J3980" t="s">
        <v>284</v>
      </c>
      <c r="K3980" t="s">
        <v>2094</v>
      </c>
      <c r="M3980" t="s">
        <v>294</v>
      </c>
      <c r="N3980" t="s">
        <v>295</v>
      </c>
      <c r="O3980" t="s">
        <v>2076</v>
      </c>
      <c r="Q3980" t="s">
        <v>311</v>
      </c>
      <c r="R3980" t="b">
        <v>0</v>
      </c>
      <c r="S3980" t="b">
        <v>0</v>
      </c>
      <c r="T3980" s="31" t="s">
        <v>426</v>
      </c>
      <c r="U3980" s="31">
        <v>1</v>
      </c>
      <c r="V3980" s="32" t="s">
        <v>2617</v>
      </c>
      <c r="W3980" t="s">
        <v>2315</v>
      </c>
      <c r="X3980" t="s">
        <v>282</v>
      </c>
      <c r="Y3980" t="s">
        <v>311</v>
      </c>
      <c r="Z3980" t="s">
        <v>284</v>
      </c>
      <c r="AA3980" t="s">
        <v>304</v>
      </c>
      <c r="AB3980"/>
      <c r="AD3980" s="27" t="s">
        <v>2075</v>
      </c>
      <c r="AF3980" t="s">
        <v>294</v>
      </c>
      <c r="AH3980" t="s">
        <v>2013</v>
      </c>
      <c r="AI3980" t="s">
        <v>2121</v>
      </c>
      <c r="AJ3980" t="s">
        <v>2122</v>
      </c>
      <c r="AK3980" t="s">
        <v>2082</v>
      </c>
      <c r="AL3980" s="12">
        <v>45905.121874999997</v>
      </c>
    </row>
    <row r="3981" spans="1:38" ht="15" customHeight="1" x14ac:dyDescent="0.3">
      <c r="A3981" s="38" t="s">
        <v>2618</v>
      </c>
      <c r="B3981" t="s">
        <v>2419</v>
      </c>
      <c r="C3981" t="s">
        <v>2073</v>
      </c>
      <c r="D3981" t="s">
        <v>282</v>
      </c>
      <c r="E3981" t="s">
        <v>319</v>
      </c>
      <c r="H3981" t="s">
        <v>293</v>
      </c>
      <c r="I3981" t="s">
        <v>2619</v>
      </c>
      <c r="J3981" t="s">
        <v>310</v>
      </c>
      <c r="K3981" t="s">
        <v>2075</v>
      </c>
      <c r="M3981" t="s">
        <v>294</v>
      </c>
      <c r="N3981" t="s">
        <v>295</v>
      </c>
      <c r="O3981" t="s">
        <v>2076</v>
      </c>
      <c r="Q3981" t="s">
        <v>311</v>
      </c>
      <c r="R3981" t="b">
        <v>0</v>
      </c>
      <c r="S3981" t="b">
        <v>0</v>
      </c>
      <c r="T3981" s="31" t="s">
        <v>426</v>
      </c>
      <c r="U3981" s="31">
        <v>1</v>
      </c>
      <c r="V3981" s="30" t="s">
        <v>2610</v>
      </c>
      <c r="W3981" t="s">
        <v>2611</v>
      </c>
      <c r="X3981" t="s">
        <v>282</v>
      </c>
      <c r="Y3981" t="s">
        <v>311</v>
      </c>
      <c r="Z3981" t="s">
        <v>284</v>
      </c>
      <c r="AA3981" t="s">
        <v>319</v>
      </c>
      <c r="AB3981"/>
      <c r="AD3981" s="27" t="s">
        <v>2310</v>
      </c>
      <c r="AF3981" t="s">
        <v>285</v>
      </c>
      <c r="AH3981" t="s">
        <v>2012</v>
      </c>
      <c r="AI3981" t="s">
        <v>2121</v>
      </c>
      <c r="AJ3981" t="s">
        <v>2122</v>
      </c>
      <c r="AK3981" t="s">
        <v>2082</v>
      </c>
      <c r="AL3981" s="12">
        <v>45935.697812500002</v>
      </c>
    </row>
    <row r="3982" spans="1:38" ht="15" customHeight="1" x14ac:dyDescent="0.3">
      <c r="A3982" s="38" t="s">
        <v>2632</v>
      </c>
      <c r="B3982" t="s">
        <v>2633</v>
      </c>
      <c r="C3982" t="s">
        <v>2073</v>
      </c>
      <c r="D3982" t="s">
        <v>282</v>
      </c>
      <c r="E3982" t="s">
        <v>319</v>
      </c>
      <c r="H3982" t="s">
        <v>298</v>
      </c>
      <c r="I3982" t="s">
        <v>2634</v>
      </c>
      <c r="K3982" t="s">
        <v>2075</v>
      </c>
      <c r="M3982" t="s">
        <v>285</v>
      </c>
      <c r="N3982" t="s">
        <v>295</v>
      </c>
      <c r="O3982" t="s">
        <v>2076</v>
      </c>
      <c r="Q3982" t="s">
        <v>311</v>
      </c>
      <c r="R3982" t="b">
        <v>0</v>
      </c>
      <c r="S3982" t="b">
        <v>0</v>
      </c>
      <c r="T3982" s="31" t="s">
        <v>426</v>
      </c>
      <c r="U3982" s="31">
        <v>1</v>
      </c>
      <c r="V3982" s="30" t="s">
        <v>2635</v>
      </c>
      <c r="W3982" t="s">
        <v>2636</v>
      </c>
      <c r="X3982" t="s">
        <v>282</v>
      </c>
      <c r="Y3982" t="s">
        <v>311</v>
      </c>
      <c r="Z3982" t="s">
        <v>310</v>
      </c>
      <c r="AA3982" t="s">
        <v>319</v>
      </c>
      <c r="AB3982"/>
      <c r="AD3982" s="27" t="s">
        <v>2310</v>
      </c>
      <c r="AF3982" t="s">
        <v>285</v>
      </c>
      <c r="AH3982" t="s">
        <v>2012</v>
      </c>
      <c r="AI3982" t="s">
        <v>26587</v>
      </c>
      <c r="AJ3982" t="s">
        <v>26588</v>
      </c>
      <c r="AK3982" t="s">
        <v>2082</v>
      </c>
      <c r="AL3982" s="12">
        <v>46105.554756944446</v>
      </c>
    </row>
    <row r="3983" spans="1:38" ht="15" customHeight="1" x14ac:dyDescent="0.3">
      <c r="A3983" s="38" t="s">
        <v>2645</v>
      </c>
      <c r="B3983" t="s">
        <v>2646</v>
      </c>
      <c r="C3983" t="s">
        <v>2073</v>
      </c>
      <c r="D3983" t="s">
        <v>282</v>
      </c>
      <c r="E3983" t="s">
        <v>304</v>
      </c>
      <c r="H3983" t="s">
        <v>293</v>
      </c>
      <c r="I3983" t="s">
        <v>2647</v>
      </c>
      <c r="J3983" t="s">
        <v>284</v>
      </c>
      <c r="K3983" t="s">
        <v>2075</v>
      </c>
      <c r="M3983" t="s">
        <v>294</v>
      </c>
      <c r="N3983" t="s">
        <v>295</v>
      </c>
      <c r="O3983" t="s">
        <v>2076</v>
      </c>
      <c r="Q3983" t="s">
        <v>311</v>
      </c>
      <c r="R3983" t="b">
        <v>0</v>
      </c>
      <c r="S3983" t="b">
        <v>0</v>
      </c>
      <c r="T3983" t="s">
        <v>426</v>
      </c>
      <c r="U3983">
        <v>1</v>
      </c>
      <c r="V3983" s="30" t="s">
        <v>2643</v>
      </c>
      <c r="W3983" t="s">
        <v>2644</v>
      </c>
      <c r="X3983" t="s">
        <v>282</v>
      </c>
      <c r="Y3983" t="s">
        <v>311</v>
      </c>
      <c r="Z3983" t="s">
        <v>284</v>
      </c>
      <c r="AB3983"/>
      <c r="AD3983" s="27" t="s">
        <v>2079</v>
      </c>
      <c r="AF3983" t="s">
        <v>290</v>
      </c>
      <c r="AH3983" t="s">
        <v>2013</v>
      </c>
      <c r="AI3983" t="s">
        <v>2121</v>
      </c>
      <c r="AJ3983" t="s">
        <v>2122</v>
      </c>
      <c r="AK3983" t="s">
        <v>2082</v>
      </c>
      <c r="AL3983" s="12">
        <v>45905.82068287037</v>
      </c>
    </row>
    <row r="3984" spans="1:38" ht="15" customHeight="1" x14ac:dyDescent="0.3">
      <c r="A3984" s="38" t="s">
        <v>2648</v>
      </c>
      <c r="B3984" t="s">
        <v>2649</v>
      </c>
      <c r="C3984" t="s">
        <v>2073</v>
      </c>
      <c r="D3984" t="s">
        <v>282</v>
      </c>
      <c r="E3984" t="s">
        <v>304</v>
      </c>
      <c r="H3984" t="s">
        <v>293</v>
      </c>
      <c r="I3984" t="s">
        <v>2650</v>
      </c>
      <c r="J3984" t="s">
        <v>284</v>
      </c>
      <c r="K3984" t="s">
        <v>2075</v>
      </c>
      <c r="M3984" t="s">
        <v>294</v>
      </c>
      <c r="N3984" t="s">
        <v>295</v>
      </c>
      <c r="O3984" t="s">
        <v>2076</v>
      </c>
      <c r="Q3984" t="s">
        <v>311</v>
      </c>
      <c r="R3984" t="b">
        <v>0</v>
      </c>
      <c r="S3984" t="b">
        <v>0</v>
      </c>
      <c r="T3984" s="31" t="s">
        <v>426</v>
      </c>
      <c r="U3984" s="31">
        <v>1</v>
      </c>
      <c r="V3984" s="30" t="s">
        <v>2643</v>
      </c>
      <c r="W3984" t="s">
        <v>2644</v>
      </c>
      <c r="X3984" t="s">
        <v>282</v>
      </c>
      <c r="Y3984" t="s">
        <v>311</v>
      </c>
      <c r="Z3984" t="s">
        <v>284</v>
      </c>
      <c r="AB3984"/>
      <c r="AD3984" s="27" t="s">
        <v>2079</v>
      </c>
      <c r="AF3984" t="s">
        <v>290</v>
      </c>
      <c r="AH3984" t="s">
        <v>2013</v>
      </c>
      <c r="AI3984" t="s">
        <v>2121</v>
      </c>
      <c r="AJ3984" t="s">
        <v>2122</v>
      </c>
      <c r="AK3984" t="s">
        <v>2082</v>
      </c>
      <c r="AL3984" s="12">
        <v>45905.82068287037</v>
      </c>
    </row>
    <row r="3985" spans="1:38" ht="15" customHeight="1" x14ac:dyDescent="0.3">
      <c r="A3985" s="38" t="s">
        <v>2651</v>
      </c>
      <c r="B3985" t="s">
        <v>2652</v>
      </c>
      <c r="C3985" t="s">
        <v>2073</v>
      </c>
      <c r="D3985" t="s">
        <v>282</v>
      </c>
      <c r="E3985" t="s">
        <v>304</v>
      </c>
      <c r="H3985" t="s">
        <v>293</v>
      </c>
      <c r="I3985" t="s">
        <v>2653</v>
      </c>
      <c r="J3985" t="s">
        <v>284</v>
      </c>
      <c r="K3985" t="s">
        <v>2075</v>
      </c>
      <c r="M3985" t="s">
        <v>294</v>
      </c>
      <c r="N3985" t="s">
        <v>295</v>
      </c>
      <c r="O3985" t="s">
        <v>2076</v>
      </c>
      <c r="Q3985" t="s">
        <v>311</v>
      </c>
      <c r="R3985" t="b">
        <v>0</v>
      </c>
      <c r="S3985" t="b">
        <v>0</v>
      </c>
      <c r="T3985" t="s">
        <v>426</v>
      </c>
      <c r="U3985">
        <v>1</v>
      </c>
      <c r="V3985" s="30" t="s">
        <v>2643</v>
      </c>
      <c r="W3985" t="s">
        <v>2644</v>
      </c>
      <c r="X3985" t="s">
        <v>282</v>
      </c>
      <c r="Y3985" t="s">
        <v>311</v>
      </c>
      <c r="Z3985" t="s">
        <v>284</v>
      </c>
      <c r="AB3985"/>
      <c r="AD3985" s="27" t="s">
        <v>2079</v>
      </c>
      <c r="AF3985" t="s">
        <v>290</v>
      </c>
      <c r="AH3985" t="s">
        <v>2013</v>
      </c>
      <c r="AI3985" t="s">
        <v>2121</v>
      </c>
      <c r="AJ3985" t="s">
        <v>2122</v>
      </c>
      <c r="AK3985" t="s">
        <v>2082</v>
      </c>
      <c r="AL3985" s="12">
        <v>45905.82068287037</v>
      </c>
    </row>
    <row r="3986" spans="1:38" ht="15" customHeight="1" x14ac:dyDescent="0.3">
      <c r="A3986" s="38" t="s">
        <v>2669</v>
      </c>
      <c r="B3986" t="s">
        <v>2670</v>
      </c>
      <c r="C3986" t="s">
        <v>2073</v>
      </c>
      <c r="D3986" t="s">
        <v>282</v>
      </c>
      <c r="E3986" t="s">
        <v>304</v>
      </c>
      <c r="H3986" t="s">
        <v>293</v>
      </c>
      <c r="I3986" t="s">
        <v>2671</v>
      </c>
      <c r="J3986" t="s">
        <v>284</v>
      </c>
      <c r="K3986" t="s">
        <v>2075</v>
      </c>
      <c r="M3986" t="s">
        <v>294</v>
      </c>
      <c r="N3986" t="s">
        <v>295</v>
      </c>
      <c r="O3986" t="s">
        <v>2076</v>
      </c>
      <c r="Q3986" t="s">
        <v>311</v>
      </c>
      <c r="R3986" t="b">
        <v>0</v>
      </c>
      <c r="S3986" t="b">
        <v>0</v>
      </c>
      <c r="T3986" s="31" t="s">
        <v>426</v>
      </c>
      <c r="U3986" s="31">
        <v>1</v>
      </c>
      <c r="V3986" s="30" t="s">
        <v>2643</v>
      </c>
      <c r="W3986" t="s">
        <v>2644</v>
      </c>
      <c r="X3986" t="s">
        <v>282</v>
      </c>
      <c r="Y3986" t="s">
        <v>311</v>
      </c>
      <c r="Z3986" t="s">
        <v>284</v>
      </c>
      <c r="AB3986"/>
      <c r="AD3986" s="27" t="s">
        <v>2079</v>
      </c>
      <c r="AF3986" t="s">
        <v>290</v>
      </c>
      <c r="AH3986" t="s">
        <v>2013</v>
      </c>
      <c r="AI3986" t="s">
        <v>2121</v>
      </c>
      <c r="AJ3986" t="s">
        <v>2122</v>
      </c>
      <c r="AK3986" t="s">
        <v>2082</v>
      </c>
      <c r="AL3986" s="12">
        <v>45905.82068287037</v>
      </c>
    </row>
    <row r="3987" spans="1:38" ht="15" customHeight="1" x14ac:dyDescent="0.3">
      <c r="A3987" s="38" t="s">
        <v>2672</v>
      </c>
      <c r="B3987" t="s">
        <v>2673</v>
      </c>
      <c r="C3987" t="s">
        <v>2073</v>
      </c>
      <c r="D3987" t="s">
        <v>282</v>
      </c>
      <c r="E3987" t="s">
        <v>304</v>
      </c>
      <c r="H3987" t="s">
        <v>293</v>
      </c>
      <c r="I3987" t="s">
        <v>2674</v>
      </c>
      <c r="J3987" t="s">
        <v>284</v>
      </c>
      <c r="K3987" t="s">
        <v>2075</v>
      </c>
      <c r="M3987" t="s">
        <v>294</v>
      </c>
      <c r="N3987" t="s">
        <v>295</v>
      </c>
      <c r="O3987" t="s">
        <v>2076</v>
      </c>
      <c r="Q3987" t="s">
        <v>311</v>
      </c>
      <c r="R3987" t="b">
        <v>0</v>
      </c>
      <c r="S3987" t="b">
        <v>0</v>
      </c>
      <c r="T3987" s="31" t="s">
        <v>426</v>
      </c>
      <c r="U3987" s="31">
        <v>1</v>
      </c>
      <c r="V3987" s="30" t="s">
        <v>2643</v>
      </c>
      <c r="W3987" t="s">
        <v>2644</v>
      </c>
      <c r="X3987" t="s">
        <v>282</v>
      </c>
      <c r="Y3987" t="s">
        <v>311</v>
      </c>
      <c r="Z3987" t="s">
        <v>284</v>
      </c>
      <c r="AB3987"/>
      <c r="AD3987" s="27" t="s">
        <v>2079</v>
      </c>
      <c r="AF3987" t="s">
        <v>290</v>
      </c>
      <c r="AH3987" t="s">
        <v>2013</v>
      </c>
      <c r="AI3987" t="s">
        <v>2121</v>
      </c>
      <c r="AJ3987" t="s">
        <v>2122</v>
      </c>
      <c r="AK3987" t="s">
        <v>2082</v>
      </c>
      <c r="AL3987" s="12">
        <v>45905.82068287037</v>
      </c>
    </row>
    <row r="3988" spans="1:38" ht="15" customHeight="1" x14ac:dyDescent="0.3">
      <c r="A3988" s="38" t="s">
        <v>2675</v>
      </c>
      <c r="B3988" t="s">
        <v>2676</v>
      </c>
      <c r="C3988" t="s">
        <v>2073</v>
      </c>
      <c r="D3988" t="s">
        <v>282</v>
      </c>
      <c r="E3988" t="s">
        <v>304</v>
      </c>
      <c r="H3988" t="s">
        <v>293</v>
      </c>
      <c r="I3988" t="s">
        <v>2677</v>
      </c>
      <c r="J3988" t="s">
        <v>284</v>
      </c>
      <c r="K3988" t="s">
        <v>2075</v>
      </c>
      <c r="M3988" t="s">
        <v>294</v>
      </c>
      <c r="N3988" t="s">
        <v>295</v>
      </c>
      <c r="O3988" t="s">
        <v>2076</v>
      </c>
      <c r="Q3988" t="s">
        <v>311</v>
      </c>
      <c r="R3988" t="b">
        <v>0</v>
      </c>
      <c r="S3988" t="b">
        <v>0</v>
      </c>
      <c r="T3988" s="31" t="s">
        <v>426</v>
      </c>
      <c r="U3988" s="31">
        <v>1</v>
      </c>
      <c r="V3988" s="30" t="s">
        <v>2643</v>
      </c>
      <c r="W3988" t="s">
        <v>2644</v>
      </c>
      <c r="X3988" t="s">
        <v>282</v>
      </c>
      <c r="Y3988" t="s">
        <v>311</v>
      </c>
      <c r="Z3988" t="s">
        <v>284</v>
      </c>
      <c r="AB3988"/>
      <c r="AD3988" s="27" t="s">
        <v>2079</v>
      </c>
      <c r="AF3988" t="s">
        <v>290</v>
      </c>
      <c r="AH3988" t="s">
        <v>2013</v>
      </c>
      <c r="AI3988" t="s">
        <v>2121</v>
      </c>
      <c r="AJ3988" t="s">
        <v>2122</v>
      </c>
      <c r="AK3988" t="s">
        <v>2082</v>
      </c>
      <c r="AL3988" s="12">
        <v>45905.82068287037</v>
      </c>
    </row>
    <row r="3989" spans="1:38" ht="15" customHeight="1" x14ac:dyDescent="0.3">
      <c r="A3989" s="38" t="s">
        <v>2686</v>
      </c>
      <c r="B3989" t="s">
        <v>2505</v>
      </c>
      <c r="C3989" t="s">
        <v>2073</v>
      </c>
      <c r="D3989" t="s">
        <v>282</v>
      </c>
      <c r="E3989" t="s">
        <v>319</v>
      </c>
      <c r="H3989" t="s">
        <v>293</v>
      </c>
      <c r="I3989" t="s">
        <v>2687</v>
      </c>
      <c r="J3989" t="s">
        <v>310</v>
      </c>
      <c r="K3989" t="s">
        <v>2075</v>
      </c>
      <c r="M3989" t="s">
        <v>294</v>
      </c>
      <c r="N3989" t="s">
        <v>295</v>
      </c>
      <c r="Q3989" t="s">
        <v>311</v>
      </c>
      <c r="R3989" t="b">
        <v>0</v>
      </c>
      <c r="S3989" t="b">
        <v>0</v>
      </c>
      <c r="T3989" s="31" t="s">
        <v>426</v>
      </c>
      <c r="U3989" s="31">
        <v>1</v>
      </c>
      <c r="V3989" s="30" t="s">
        <v>2276</v>
      </c>
      <c r="W3989" t="s">
        <v>2277</v>
      </c>
      <c r="X3989" t="s">
        <v>282</v>
      </c>
      <c r="Y3989" t="s">
        <v>311</v>
      </c>
      <c r="Z3989" t="s">
        <v>310</v>
      </c>
      <c r="AA3989" t="s">
        <v>319</v>
      </c>
      <c r="AB3989"/>
      <c r="AD3989" s="27" t="s">
        <v>2094</v>
      </c>
      <c r="AF3989" t="s">
        <v>290</v>
      </c>
      <c r="AH3989" t="s">
        <v>2169</v>
      </c>
      <c r="AI3989" t="s">
        <v>2170</v>
      </c>
      <c r="AJ3989" t="s">
        <v>2171</v>
      </c>
      <c r="AK3989" t="s">
        <v>2082</v>
      </c>
      <c r="AL3989" s="12">
        <v>45999.392974537041</v>
      </c>
    </row>
    <row r="3990" spans="1:38" ht="15" customHeight="1" x14ac:dyDescent="0.3">
      <c r="A3990" s="38" t="s">
        <v>2691</v>
      </c>
      <c r="B3990" t="s">
        <v>2692</v>
      </c>
      <c r="C3990" t="s">
        <v>2073</v>
      </c>
      <c r="D3990" t="s">
        <v>282</v>
      </c>
      <c r="E3990" t="s">
        <v>319</v>
      </c>
      <c r="H3990" t="s">
        <v>293</v>
      </c>
      <c r="I3990" t="s">
        <v>2693</v>
      </c>
      <c r="J3990" t="s">
        <v>310</v>
      </c>
      <c r="K3990" t="s">
        <v>2075</v>
      </c>
      <c r="M3990" t="s">
        <v>294</v>
      </c>
      <c r="N3990" t="s">
        <v>295</v>
      </c>
      <c r="Q3990" t="s">
        <v>311</v>
      </c>
      <c r="R3990" t="b">
        <v>0</v>
      </c>
      <c r="S3990" t="b">
        <v>0</v>
      </c>
      <c r="T3990" s="31" t="s">
        <v>426</v>
      </c>
      <c r="U3990" s="31">
        <v>1</v>
      </c>
      <c r="V3990" s="32" t="s">
        <v>2276</v>
      </c>
      <c r="W3990" t="s">
        <v>2277</v>
      </c>
      <c r="X3990" t="s">
        <v>282</v>
      </c>
      <c r="Y3990" t="s">
        <v>311</v>
      </c>
      <c r="Z3990" t="s">
        <v>310</v>
      </c>
      <c r="AA3990" t="s">
        <v>319</v>
      </c>
      <c r="AB3990"/>
      <c r="AD3990" s="27" t="s">
        <v>2094</v>
      </c>
      <c r="AF3990" t="s">
        <v>290</v>
      </c>
      <c r="AH3990" t="s">
        <v>2169</v>
      </c>
      <c r="AI3990" t="s">
        <v>2170</v>
      </c>
      <c r="AJ3990" t="s">
        <v>2171</v>
      </c>
      <c r="AK3990" t="s">
        <v>2082</v>
      </c>
      <c r="AL3990" s="12">
        <v>45999.392974537041</v>
      </c>
    </row>
    <row r="3991" spans="1:38" ht="15" customHeight="1" x14ac:dyDescent="0.3">
      <c r="A3991" s="38" t="s">
        <v>2694</v>
      </c>
      <c r="B3991" t="s">
        <v>2695</v>
      </c>
      <c r="C3991" t="s">
        <v>2073</v>
      </c>
      <c r="D3991" t="s">
        <v>282</v>
      </c>
      <c r="E3991" t="s">
        <v>319</v>
      </c>
      <c r="H3991" t="s">
        <v>293</v>
      </c>
      <c r="I3991" t="s">
        <v>2696</v>
      </c>
      <c r="J3991" t="s">
        <v>310</v>
      </c>
      <c r="K3991" t="s">
        <v>2075</v>
      </c>
      <c r="M3991" t="s">
        <v>294</v>
      </c>
      <c r="N3991" t="s">
        <v>295</v>
      </c>
      <c r="Q3991" t="s">
        <v>311</v>
      </c>
      <c r="R3991" t="b">
        <v>0</v>
      </c>
      <c r="S3991" t="b">
        <v>0</v>
      </c>
      <c r="T3991" s="31" t="s">
        <v>426</v>
      </c>
      <c r="U3991" s="31">
        <v>1</v>
      </c>
      <c r="V3991" s="32" t="s">
        <v>2276</v>
      </c>
      <c r="W3991" t="s">
        <v>2277</v>
      </c>
      <c r="X3991" t="s">
        <v>282</v>
      </c>
      <c r="Y3991" t="s">
        <v>311</v>
      </c>
      <c r="Z3991" t="s">
        <v>310</v>
      </c>
      <c r="AA3991" t="s">
        <v>319</v>
      </c>
      <c r="AB3991"/>
      <c r="AD3991" s="27" t="s">
        <v>2094</v>
      </c>
      <c r="AF3991" t="s">
        <v>290</v>
      </c>
      <c r="AH3991" t="s">
        <v>2169</v>
      </c>
      <c r="AI3991" t="s">
        <v>2170</v>
      </c>
      <c r="AJ3991" t="s">
        <v>2171</v>
      </c>
      <c r="AK3991" t="s">
        <v>2082</v>
      </c>
      <c r="AL3991" s="12">
        <v>45999.392974537041</v>
      </c>
    </row>
    <row r="3992" spans="1:38" ht="15" customHeight="1" x14ac:dyDescent="0.3">
      <c r="A3992" s="38" t="s">
        <v>2700</v>
      </c>
      <c r="B3992" t="s">
        <v>2701</v>
      </c>
      <c r="C3992" t="s">
        <v>2073</v>
      </c>
      <c r="D3992" t="s">
        <v>282</v>
      </c>
      <c r="E3992" t="s">
        <v>319</v>
      </c>
      <c r="H3992" t="s">
        <v>293</v>
      </c>
      <c r="I3992" t="s">
        <v>2702</v>
      </c>
      <c r="J3992" t="s">
        <v>310</v>
      </c>
      <c r="K3992" t="s">
        <v>2075</v>
      </c>
      <c r="M3992" t="s">
        <v>294</v>
      </c>
      <c r="N3992" t="s">
        <v>295</v>
      </c>
      <c r="Q3992" t="s">
        <v>311</v>
      </c>
      <c r="R3992" t="b">
        <v>0</v>
      </c>
      <c r="S3992" t="b">
        <v>0</v>
      </c>
      <c r="T3992" s="31" t="s">
        <v>426</v>
      </c>
      <c r="U3992" s="31">
        <v>1</v>
      </c>
      <c r="V3992" s="32" t="s">
        <v>2276</v>
      </c>
      <c r="W3992" t="s">
        <v>2277</v>
      </c>
      <c r="X3992" t="s">
        <v>282</v>
      </c>
      <c r="Y3992" t="s">
        <v>311</v>
      </c>
      <c r="Z3992" t="s">
        <v>310</v>
      </c>
      <c r="AA3992" t="s">
        <v>319</v>
      </c>
      <c r="AB3992"/>
      <c r="AD3992" s="27" t="s">
        <v>2094</v>
      </c>
      <c r="AF3992" t="s">
        <v>290</v>
      </c>
      <c r="AH3992" t="s">
        <v>2169</v>
      </c>
      <c r="AI3992" t="s">
        <v>2170</v>
      </c>
      <c r="AJ3992" t="s">
        <v>2171</v>
      </c>
      <c r="AK3992" t="s">
        <v>2082</v>
      </c>
      <c r="AL3992" s="12">
        <v>45999.392974537041</v>
      </c>
    </row>
    <row r="3993" spans="1:38" ht="15" customHeight="1" x14ac:dyDescent="0.3">
      <c r="A3993" s="38" t="s">
        <v>2726</v>
      </c>
      <c r="B3993" t="s">
        <v>2727</v>
      </c>
      <c r="C3993" t="s">
        <v>2073</v>
      </c>
      <c r="D3993" t="s">
        <v>282</v>
      </c>
      <c r="E3993" t="s">
        <v>319</v>
      </c>
      <c r="H3993" t="s">
        <v>349</v>
      </c>
      <c r="I3993" t="s">
        <v>2728</v>
      </c>
      <c r="J3993" t="s">
        <v>310</v>
      </c>
      <c r="K3993" t="s">
        <v>2094</v>
      </c>
      <c r="M3993" t="s">
        <v>294</v>
      </c>
      <c r="N3993" t="s">
        <v>295</v>
      </c>
      <c r="Q3993" t="s">
        <v>311</v>
      </c>
      <c r="R3993" t="b">
        <v>0</v>
      </c>
      <c r="S3993" t="b">
        <v>0</v>
      </c>
      <c r="T3993" s="31" t="s">
        <v>426</v>
      </c>
      <c r="U3993" s="31">
        <v>1</v>
      </c>
      <c r="V3993" s="32" t="s">
        <v>2729</v>
      </c>
      <c r="W3993" t="s">
        <v>2315</v>
      </c>
      <c r="X3993" t="s">
        <v>282</v>
      </c>
      <c r="Y3993" t="s">
        <v>311</v>
      </c>
      <c r="Z3993" t="s">
        <v>310</v>
      </c>
      <c r="AA3993" t="s">
        <v>319</v>
      </c>
      <c r="AB3993"/>
      <c r="AD3993" s="27" t="s">
        <v>2094</v>
      </c>
      <c r="AF3993" t="s">
        <v>294</v>
      </c>
      <c r="AH3993" t="s">
        <v>1946</v>
      </c>
      <c r="AI3993" t="s">
        <v>2114</v>
      </c>
      <c r="AJ3993" t="s">
        <v>2115</v>
      </c>
      <c r="AK3993" t="s">
        <v>2082</v>
      </c>
      <c r="AL3993" s="12">
        <v>45774.183692129627</v>
      </c>
    </row>
    <row r="3994" spans="1:38" ht="15" customHeight="1" x14ac:dyDescent="0.3">
      <c r="A3994" s="38" t="s">
        <v>2730</v>
      </c>
      <c r="B3994" t="s">
        <v>2731</v>
      </c>
      <c r="C3994" t="s">
        <v>2073</v>
      </c>
      <c r="D3994" t="s">
        <v>282</v>
      </c>
      <c r="E3994" t="s">
        <v>319</v>
      </c>
      <c r="H3994" t="s">
        <v>349</v>
      </c>
      <c r="I3994" t="s">
        <v>2732</v>
      </c>
      <c r="J3994" t="s">
        <v>310</v>
      </c>
      <c r="K3994" t="s">
        <v>2094</v>
      </c>
      <c r="M3994" t="s">
        <v>294</v>
      </c>
      <c r="N3994" t="s">
        <v>295</v>
      </c>
      <c r="Q3994" t="s">
        <v>311</v>
      </c>
      <c r="R3994" t="b">
        <v>0</v>
      </c>
      <c r="S3994" t="b">
        <v>0</v>
      </c>
      <c r="T3994" s="31" t="s">
        <v>426</v>
      </c>
      <c r="U3994" s="31">
        <v>1</v>
      </c>
      <c r="V3994" s="32" t="s">
        <v>2733</v>
      </c>
      <c r="W3994" t="s">
        <v>2734</v>
      </c>
      <c r="X3994" t="s">
        <v>282</v>
      </c>
      <c r="Y3994" t="s">
        <v>311</v>
      </c>
      <c r="Z3994" t="s">
        <v>310</v>
      </c>
      <c r="AA3994" t="s">
        <v>319</v>
      </c>
      <c r="AB3994"/>
      <c r="AD3994" s="27" t="s">
        <v>2094</v>
      </c>
      <c r="AF3994" t="s">
        <v>294</v>
      </c>
      <c r="AH3994" t="s">
        <v>1946</v>
      </c>
      <c r="AI3994" t="s">
        <v>2114</v>
      </c>
      <c r="AJ3994" t="s">
        <v>2115</v>
      </c>
      <c r="AK3994" t="s">
        <v>2082</v>
      </c>
      <c r="AL3994" s="12">
        <v>45774.185393518521</v>
      </c>
    </row>
    <row r="3995" spans="1:38" ht="15" customHeight="1" x14ac:dyDescent="0.3">
      <c r="A3995" s="38" t="s">
        <v>2738</v>
      </c>
      <c r="B3995" t="s">
        <v>2739</v>
      </c>
      <c r="C3995" t="s">
        <v>2073</v>
      </c>
      <c r="D3995" t="s">
        <v>282</v>
      </c>
      <c r="E3995" t="s">
        <v>304</v>
      </c>
      <c r="H3995" t="s">
        <v>293</v>
      </c>
      <c r="I3995" t="s">
        <v>2740</v>
      </c>
      <c r="J3995" t="s">
        <v>284</v>
      </c>
      <c r="K3995" t="s">
        <v>2075</v>
      </c>
      <c r="M3995" t="s">
        <v>294</v>
      </c>
      <c r="N3995" t="s">
        <v>295</v>
      </c>
      <c r="O3995" t="s">
        <v>2076</v>
      </c>
      <c r="Q3995" t="s">
        <v>311</v>
      </c>
      <c r="R3995" t="b">
        <v>0</v>
      </c>
      <c r="S3995" t="b">
        <v>0</v>
      </c>
      <c r="T3995" s="31" t="s">
        <v>426</v>
      </c>
      <c r="U3995" s="31">
        <v>1</v>
      </c>
      <c r="V3995" s="32" t="s">
        <v>2643</v>
      </c>
      <c r="W3995" t="s">
        <v>2644</v>
      </c>
      <c r="X3995" t="s">
        <v>282</v>
      </c>
      <c r="Y3995" t="s">
        <v>311</v>
      </c>
      <c r="Z3995" t="s">
        <v>284</v>
      </c>
      <c r="AB3995"/>
      <c r="AD3995" s="27" t="s">
        <v>2079</v>
      </c>
      <c r="AF3995" t="s">
        <v>290</v>
      </c>
      <c r="AH3995" t="s">
        <v>2013</v>
      </c>
      <c r="AI3995" t="s">
        <v>2121</v>
      </c>
      <c r="AJ3995" t="s">
        <v>2122</v>
      </c>
      <c r="AK3995" t="s">
        <v>2082</v>
      </c>
      <c r="AL3995" s="12">
        <v>45905.82068287037</v>
      </c>
    </row>
    <row r="3996" spans="1:38" ht="15" customHeight="1" x14ac:dyDescent="0.3">
      <c r="A3996" s="38" t="s">
        <v>2741</v>
      </c>
      <c r="B3996" t="s">
        <v>2742</v>
      </c>
      <c r="C3996" t="s">
        <v>2073</v>
      </c>
      <c r="D3996" t="s">
        <v>282</v>
      </c>
      <c r="E3996" t="s">
        <v>304</v>
      </c>
      <c r="H3996" t="s">
        <v>293</v>
      </c>
      <c r="I3996" t="s">
        <v>2743</v>
      </c>
      <c r="J3996" t="s">
        <v>284</v>
      </c>
      <c r="K3996" t="s">
        <v>2075</v>
      </c>
      <c r="M3996" t="s">
        <v>294</v>
      </c>
      <c r="N3996" t="s">
        <v>295</v>
      </c>
      <c r="O3996" t="s">
        <v>2076</v>
      </c>
      <c r="Q3996" t="s">
        <v>311</v>
      </c>
      <c r="R3996" t="b">
        <v>0</v>
      </c>
      <c r="S3996" t="b">
        <v>0</v>
      </c>
      <c r="T3996" t="s">
        <v>426</v>
      </c>
      <c r="U3996">
        <v>1</v>
      </c>
      <c r="V3996" s="32" t="s">
        <v>2643</v>
      </c>
      <c r="W3996" t="s">
        <v>2644</v>
      </c>
      <c r="X3996" t="s">
        <v>282</v>
      </c>
      <c r="Y3996" t="s">
        <v>311</v>
      </c>
      <c r="Z3996" t="s">
        <v>284</v>
      </c>
      <c r="AB3996"/>
      <c r="AD3996" s="27" t="s">
        <v>2079</v>
      </c>
      <c r="AF3996" t="s">
        <v>290</v>
      </c>
      <c r="AH3996" t="s">
        <v>2013</v>
      </c>
      <c r="AI3996" t="s">
        <v>2121</v>
      </c>
      <c r="AJ3996" t="s">
        <v>2122</v>
      </c>
      <c r="AK3996" t="s">
        <v>2082</v>
      </c>
      <c r="AL3996" s="12">
        <v>45905.82068287037</v>
      </c>
    </row>
    <row r="3997" spans="1:38" ht="15" customHeight="1" x14ac:dyDescent="0.3">
      <c r="A3997" s="38" t="s">
        <v>2744</v>
      </c>
      <c r="B3997" t="s">
        <v>2745</v>
      </c>
      <c r="C3997" t="s">
        <v>2073</v>
      </c>
      <c r="D3997" t="s">
        <v>282</v>
      </c>
      <c r="E3997" t="s">
        <v>304</v>
      </c>
      <c r="H3997" t="s">
        <v>293</v>
      </c>
      <c r="I3997" t="s">
        <v>2746</v>
      </c>
      <c r="J3997" t="s">
        <v>284</v>
      </c>
      <c r="K3997" t="s">
        <v>2075</v>
      </c>
      <c r="M3997" t="s">
        <v>294</v>
      </c>
      <c r="N3997" t="s">
        <v>295</v>
      </c>
      <c r="O3997" t="s">
        <v>2076</v>
      </c>
      <c r="Q3997" t="s">
        <v>311</v>
      </c>
      <c r="R3997" t="b">
        <v>0</v>
      </c>
      <c r="S3997" t="b">
        <v>0</v>
      </c>
      <c r="T3997" s="31" t="s">
        <v>426</v>
      </c>
      <c r="U3997" s="31">
        <v>1</v>
      </c>
      <c r="V3997" s="32" t="s">
        <v>2643</v>
      </c>
      <c r="W3997" t="s">
        <v>2644</v>
      </c>
      <c r="X3997" t="s">
        <v>282</v>
      </c>
      <c r="Y3997" t="s">
        <v>311</v>
      </c>
      <c r="Z3997" t="s">
        <v>284</v>
      </c>
      <c r="AB3997"/>
      <c r="AD3997" s="27" t="s">
        <v>2079</v>
      </c>
      <c r="AF3997" t="s">
        <v>290</v>
      </c>
      <c r="AH3997" t="s">
        <v>2013</v>
      </c>
      <c r="AI3997" t="s">
        <v>2121</v>
      </c>
      <c r="AJ3997" t="s">
        <v>2122</v>
      </c>
      <c r="AK3997" t="s">
        <v>2082</v>
      </c>
      <c r="AL3997" s="12">
        <v>45905.82068287037</v>
      </c>
    </row>
    <row r="3998" spans="1:38" ht="15" customHeight="1" x14ac:dyDescent="0.3">
      <c r="A3998" s="38" t="s">
        <v>2837</v>
      </c>
      <c r="B3998" t="s">
        <v>2838</v>
      </c>
      <c r="C3998" t="s">
        <v>2073</v>
      </c>
      <c r="D3998" t="s">
        <v>282</v>
      </c>
      <c r="E3998" t="s">
        <v>304</v>
      </c>
      <c r="H3998" t="s">
        <v>293</v>
      </c>
      <c r="I3998" t="s">
        <v>2839</v>
      </c>
      <c r="J3998" t="s">
        <v>284</v>
      </c>
      <c r="K3998" t="s">
        <v>2075</v>
      </c>
      <c r="M3998" t="s">
        <v>294</v>
      </c>
      <c r="N3998" t="s">
        <v>295</v>
      </c>
      <c r="O3998" t="s">
        <v>2076</v>
      </c>
      <c r="Q3998" t="s">
        <v>311</v>
      </c>
      <c r="R3998" t="b">
        <v>0</v>
      </c>
      <c r="S3998" t="b">
        <v>0</v>
      </c>
      <c r="T3998" s="31" t="s">
        <v>426</v>
      </c>
      <c r="U3998" s="31">
        <v>1</v>
      </c>
      <c r="V3998" s="32" t="s">
        <v>2643</v>
      </c>
      <c r="W3998" t="s">
        <v>2644</v>
      </c>
      <c r="X3998" t="s">
        <v>282</v>
      </c>
      <c r="Y3998" t="s">
        <v>311</v>
      </c>
      <c r="Z3998" t="s">
        <v>284</v>
      </c>
      <c r="AB3998"/>
      <c r="AD3998" s="27" t="s">
        <v>2079</v>
      </c>
      <c r="AF3998" t="s">
        <v>290</v>
      </c>
      <c r="AH3998" t="s">
        <v>2013</v>
      </c>
      <c r="AI3998" t="s">
        <v>2121</v>
      </c>
      <c r="AJ3998" t="s">
        <v>2122</v>
      </c>
      <c r="AK3998" t="s">
        <v>2082</v>
      </c>
      <c r="AL3998" s="12">
        <v>45905.82068287037</v>
      </c>
    </row>
    <row r="3999" spans="1:38" ht="15" customHeight="1" x14ac:dyDescent="0.3">
      <c r="A3999" s="38" t="s">
        <v>2678</v>
      </c>
      <c r="B3999" t="s">
        <v>2679</v>
      </c>
      <c r="C3999" t="s">
        <v>2073</v>
      </c>
      <c r="D3999" t="s">
        <v>282</v>
      </c>
      <c r="E3999" t="s">
        <v>302</v>
      </c>
      <c r="H3999" t="s">
        <v>25771</v>
      </c>
      <c r="I3999" t="s">
        <v>2680</v>
      </c>
      <c r="J3999" t="s">
        <v>284</v>
      </c>
      <c r="K3999" t="s">
        <v>2075</v>
      </c>
      <c r="M3999" t="s">
        <v>294</v>
      </c>
      <c r="N3999" t="s">
        <v>295</v>
      </c>
      <c r="O3999" t="s">
        <v>2076</v>
      </c>
      <c r="Q3999" t="s">
        <v>311</v>
      </c>
      <c r="R3999" t="b">
        <v>0</v>
      </c>
      <c r="S3999" t="b">
        <v>0</v>
      </c>
      <c r="T3999" s="31" t="s">
        <v>426</v>
      </c>
      <c r="U3999" s="31">
        <v>1</v>
      </c>
      <c r="V3999" s="32" t="s">
        <v>2681</v>
      </c>
      <c r="W3999" t="s">
        <v>2682</v>
      </c>
      <c r="X3999" t="s">
        <v>308</v>
      </c>
      <c r="Y3999" t="s">
        <v>311</v>
      </c>
      <c r="Z3999" t="s">
        <v>310</v>
      </c>
      <c r="AA3999" t="s">
        <v>302</v>
      </c>
      <c r="AB3999"/>
      <c r="AD3999" s="27" t="s">
        <v>2075</v>
      </c>
      <c r="AF3999" t="s">
        <v>290</v>
      </c>
      <c r="AH3999" t="s">
        <v>2012</v>
      </c>
      <c r="AI3999" t="s">
        <v>2121</v>
      </c>
      <c r="AJ3999" t="s">
        <v>2122</v>
      </c>
      <c r="AK3999" t="s">
        <v>2082</v>
      </c>
      <c r="AL3999" s="12">
        <v>45884.874826388892</v>
      </c>
    </row>
    <row r="4000" spans="1:38" ht="15" customHeight="1" x14ac:dyDescent="0.3">
      <c r="A4000" s="38" t="s">
        <v>2840</v>
      </c>
      <c r="B4000" t="s">
        <v>2841</v>
      </c>
      <c r="C4000" t="s">
        <v>2073</v>
      </c>
      <c r="D4000" t="s">
        <v>282</v>
      </c>
      <c r="E4000" t="s">
        <v>302</v>
      </c>
      <c r="H4000" t="s">
        <v>25771</v>
      </c>
      <c r="I4000" t="s">
        <v>2842</v>
      </c>
      <c r="J4000" t="s">
        <v>284</v>
      </c>
      <c r="K4000" t="s">
        <v>2075</v>
      </c>
      <c r="M4000" t="s">
        <v>294</v>
      </c>
      <c r="N4000" t="s">
        <v>295</v>
      </c>
      <c r="O4000" t="s">
        <v>2076</v>
      </c>
      <c r="Q4000" t="s">
        <v>311</v>
      </c>
      <c r="R4000" t="b">
        <v>0</v>
      </c>
      <c r="S4000" t="b">
        <v>0</v>
      </c>
      <c r="T4000" s="31" t="s">
        <v>426</v>
      </c>
      <c r="U4000" s="31">
        <v>1</v>
      </c>
      <c r="V4000" s="32" t="s">
        <v>2681</v>
      </c>
      <c r="W4000" t="s">
        <v>2682</v>
      </c>
      <c r="X4000" t="s">
        <v>308</v>
      </c>
      <c r="Y4000" t="s">
        <v>311</v>
      </c>
      <c r="Z4000" t="s">
        <v>310</v>
      </c>
      <c r="AA4000" t="s">
        <v>302</v>
      </c>
      <c r="AB4000"/>
      <c r="AD4000" s="27" t="s">
        <v>2075</v>
      </c>
      <c r="AF4000" t="s">
        <v>290</v>
      </c>
      <c r="AH4000" t="s">
        <v>2012</v>
      </c>
      <c r="AI4000" t="s">
        <v>2121</v>
      </c>
      <c r="AJ4000" t="s">
        <v>2122</v>
      </c>
      <c r="AK4000" t="s">
        <v>2082</v>
      </c>
      <c r="AL4000" s="12">
        <v>45884.874826388892</v>
      </c>
    </row>
    <row r="4001" spans="1:38" ht="15" customHeight="1" x14ac:dyDescent="0.3">
      <c r="A4001" s="38" t="s">
        <v>2688</v>
      </c>
      <c r="B4001" t="s">
        <v>2689</v>
      </c>
      <c r="C4001" t="s">
        <v>2073</v>
      </c>
      <c r="D4001" t="s">
        <v>282</v>
      </c>
      <c r="E4001" t="s">
        <v>302</v>
      </c>
      <c r="H4001" t="s">
        <v>25771</v>
      </c>
      <c r="I4001" t="s">
        <v>2690</v>
      </c>
      <c r="J4001" t="s">
        <v>284</v>
      </c>
      <c r="K4001" t="s">
        <v>2075</v>
      </c>
      <c r="M4001" t="s">
        <v>294</v>
      </c>
      <c r="N4001" t="s">
        <v>295</v>
      </c>
      <c r="O4001" t="s">
        <v>2076</v>
      </c>
      <c r="Q4001" t="s">
        <v>311</v>
      </c>
      <c r="R4001" t="b">
        <v>0</v>
      </c>
      <c r="S4001" t="b">
        <v>0</v>
      </c>
      <c r="T4001" s="31" t="s">
        <v>426</v>
      </c>
      <c r="U4001" s="31">
        <v>1</v>
      </c>
      <c r="V4001" s="32" t="s">
        <v>2681</v>
      </c>
      <c r="W4001" t="s">
        <v>2682</v>
      </c>
      <c r="X4001" t="s">
        <v>308</v>
      </c>
      <c r="Y4001" t="s">
        <v>311</v>
      </c>
      <c r="Z4001" t="s">
        <v>310</v>
      </c>
      <c r="AA4001" t="s">
        <v>302</v>
      </c>
      <c r="AB4001"/>
      <c r="AD4001" s="27" t="s">
        <v>2075</v>
      </c>
      <c r="AF4001" t="s">
        <v>290</v>
      </c>
      <c r="AH4001" t="s">
        <v>2012</v>
      </c>
      <c r="AI4001" t="s">
        <v>2121</v>
      </c>
      <c r="AJ4001" t="s">
        <v>2122</v>
      </c>
      <c r="AK4001" t="s">
        <v>2082</v>
      </c>
      <c r="AL4001" s="12">
        <v>45884.874826388892</v>
      </c>
    </row>
    <row r="4002" spans="1:38" ht="15" customHeight="1" x14ac:dyDescent="0.3">
      <c r="A4002" s="38" t="s">
        <v>3412</v>
      </c>
      <c r="B4002" t="s">
        <v>3413</v>
      </c>
      <c r="C4002" t="s">
        <v>2073</v>
      </c>
      <c r="D4002" t="s">
        <v>282</v>
      </c>
      <c r="E4002" t="s">
        <v>328</v>
      </c>
      <c r="H4002" t="s">
        <v>293</v>
      </c>
      <c r="I4002" t="s">
        <v>3414</v>
      </c>
      <c r="J4002" t="s">
        <v>310</v>
      </c>
      <c r="K4002" t="s">
        <v>2075</v>
      </c>
      <c r="M4002" t="s">
        <v>294</v>
      </c>
      <c r="N4002" t="s">
        <v>295</v>
      </c>
      <c r="Q4002" t="s">
        <v>311</v>
      </c>
      <c r="R4002" t="b">
        <v>0</v>
      </c>
      <c r="S4002" t="b">
        <v>0</v>
      </c>
      <c r="T4002" s="31" t="s">
        <v>426</v>
      </c>
      <c r="U4002" s="31">
        <v>1</v>
      </c>
      <c r="V4002" s="32" t="s">
        <v>2879</v>
      </c>
      <c r="W4002" t="s">
        <v>2880</v>
      </c>
      <c r="X4002" t="s">
        <v>282</v>
      </c>
      <c r="Y4002" t="s">
        <v>311</v>
      </c>
      <c r="Z4002" t="s">
        <v>310</v>
      </c>
      <c r="AA4002" t="s">
        <v>302</v>
      </c>
      <c r="AB4002"/>
      <c r="AD4002" s="27" t="s">
        <v>2075</v>
      </c>
      <c r="AF4002" t="s">
        <v>294</v>
      </c>
      <c r="AH4002" t="s">
        <v>2012</v>
      </c>
      <c r="AI4002" t="s">
        <v>2121</v>
      </c>
      <c r="AJ4002" t="s">
        <v>2122</v>
      </c>
      <c r="AK4002" t="s">
        <v>2082</v>
      </c>
      <c r="AL4002" s="12">
        <v>45891.124074074076</v>
      </c>
    </row>
    <row r="4003" spans="1:38" ht="15" customHeight="1" x14ac:dyDescent="0.3">
      <c r="A4003" s="38" t="s">
        <v>2885</v>
      </c>
      <c r="B4003" t="s">
        <v>2886</v>
      </c>
      <c r="C4003" t="s">
        <v>2073</v>
      </c>
      <c r="D4003" t="s">
        <v>282</v>
      </c>
      <c r="E4003" t="s">
        <v>328</v>
      </c>
      <c r="H4003" t="s">
        <v>293</v>
      </c>
      <c r="I4003" t="s">
        <v>2887</v>
      </c>
      <c r="J4003" t="s">
        <v>310</v>
      </c>
      <c r="K4003" t="s">
        <v>2075</v>
      </c>
      <c r="M4003" t="s">
        <v>294</v>
      </c>
      <c r="N4003" t="s">
        <v>295</v>
      </c>
      <c r="Q4003" t="s">
        <v>311</v>
      </c>
      <c r="R4003" t="b">
        <v>0</v>
      </c>
      <c r="S4003" t="b">
        <v>0</v>
      </c>
      <c r="T4003" s="31" t="s">
        <v>426</v>
      </c>
      <c r="U4003" s="31">
        <v>1</v>
      </c>
      <c r="V4003" s="32" t="s">
        <v>2879</v>
      </c>
      <c r="W4003" t="s">
        <v>2880</v>
      </c>
      <c r="X4003" t="s">
        <v>282</v>
      </c>
      <c r="Y4003" t="s">
        <v>311</v>
      </c>
      <c r="Z4003" t="s">
        <v>310</v>
      </c>
      <c r="AA4003" t="s">
        <v>302</v>
      </c>
      <c r="AB4003"/>
      <c r="AD4003" s="27" t="s">
        <v>2075</v>
      </c>
      <c r="AF4003" t="s">
        <v>294</v>
      </c>
      <c r="AH4003" t="s">
        <v>2012</v>
      </c>
      <c r="AI4003" t="s">
        <v>2121</v>
      </c>
      <c r="AJ4003" t="s">
        <v>2122</v>
      </c>
      <c r="AK4003" t="s">
        <v>2082</v>
      </c>
      <c r="AL4003" s="12">
        <v>45891.124074074076</v>
      </c>
    </row>
    <row r="4004" spans="1:38" ht="15" customHeight="1" x14ac:dyDescent="0.3">
      <c r="A4004" s="38" t="s">
        <v>2888</v>
      </c>
      <c r="B4004" t="s">
        <v>2889</v>
      </c>
      <c r="C4004" t="s">
        <v>2073</v>
      </c>
      <c r="D4004" t="s">
        <v>282</v>
      </c>
      <c r="E4004" t="s">
        <v>328</v>
      </c>
      <c r="H4004" t="s">
        <v>293</v>
      </c>
      <c r="I4004" t="s">
        <v>2890</v>
      </c>
      <c r="J4004" t="s">
        <v>310</v>
      </c>
      <c r="K4004" t="s">
        <v>2075</v>
      </c>
      <c r="M4004" t="s">
        <v>294</v>
      </c>
      <c r="N4004" t="s">
        <v>295</v>
      </c>
      <c r="Q4004" t="s">
        <v>311</v>
      </c>
      <c r="R4004" t="b">
        <v>0</v>
      </c>
      <c r="S4004" t="b">
        <v>0</v>
      </c>
      <c r="T4004" s="31" t="s">
        <v>426</v>
      </c>
      <c r="U4004" s="31">
        <v>1</v>
      </c>
      <c r="V4004" s="32" t="s">
        <v>2879</v>
      </c>
      <c r="W4004" t="s">
        <v>2880</v>
      </c>
      <c r="X4004" t="s">
        <v>282</v>
      </c>
      <c r="Y4004" t="s">
        <v>311</v>
      </c>
      <c r="Z4004" t="s">
        <v>310</v>
      </c>
      <c r="AA4004" t="s">
        <v>302</v>
      </c>
      <c r="AB4004"/>
      <c r="AD4004" s="27" t="s">
        <v>2075</v>
      </c>
      <c r="AF4004" t="s">
        <v>294</v>
      </c>
      <c r="AH4004" t="s">
        <v>2012</v>
      </c>
      <c r="AI4004" t="s">
        <v>2121</v>
      </c>
      <c r="AJ4004" t="s">
        <v>2122</v>
      </c>
      <c r="AK4004" t="s">
        <v>2082</v>
      </c>
      <c r="AL4004" s="12">
        <v>45891.124074074076</v>
      </c>
    </row>
    <row r="4005" spans="1:38" ht="15" customHeight="1" x14ac:dyDescent="0.3">
      <c r="A4005" s="38" t="s">
        <v>3726</v>
      </c>
      <c r="B4005" t="s">
        <v>3727</v>
      </c>
      <c r="C4005" t="s">
        <v>2073</v>
      </c>
      <c r="D4005" t="s">
        <v>282</v>
      </c>
      <c r="E4005" t="s">
        <v>319</v>
      </c>
      <c r="H4005" t="s">
        <v>293</v>
      </c>
      <c r="I4005" t="s">
        <v>3728</v>
      </c>
      <c r="J4005" t="s">
        <v>310</v>
      </c>
      <c r="K4005" t="s">
        <v>2075</v>
      </c>
      <c r="M4005" t="s">
        <v>294</v>
      </c>
      <c r="N4005" t="s">
        <v>295</v>
      </c>
      <c r="O4005" t="s">
        <v>2076</v>
      </c>
      <c r="Q4005" t="s">
        <v>311</v>
      </c>
      <c r="R4005" t="b">
        <v>0</v>
      </c>
      <c r="S4005" t="b">
        <v>0</v>
      </c>
      <c r="T4005" t="s">
        <v>426</v>
      </c>
      <c r="U4005">
        <v>1</v>
      </c>
      <c r="V4005" s="32" t="s">
        <v>2426</v>
      </c>
      <c r="W4005" t="s">
        <v>2427</v>
      </c>
      <c r="X4005" t="s">
        <v>282</v>
      </c>
      <c r="Y4005" t="s">
        <v>311</v>
      </c>
      <c r="Z4005" t="s">
        <v>310</v>
      </c>
      <c r="AA4005" t="s">
        <v>319</v>
      </c>
      <c r="AB4005"/>
      <c r="AD4005" s="27" t="s">
        <v>2075</v>
      </c>
      <c r="AF4005" t="s">
        <v>290</v>
      </c>
      <c r="AH4005" t="s">
        <v>2013</v>
      </c>
      <c r="AI4005" t="s">
        <v>2080</v>
      </c>
      <c r="AJ4005" t="s">
        <v>2081</v>
      </c>
      <c r="AK4005" t="s">
        <v>2082</v>
      </c>
      <c r="AL4005" s="12">
        <v>45831.431840277779</v>
      </c>
    </row>
    <row r="4006" spans="1:38" ht="15" customHeight="1" x14ac:dyDescent="0.3">
      <c r="A4006" s="38" t="s">
        <v>3729</v>
      </c>
      <c r="B4006" t="s">
        <v>3730</v>
      </c>
      <c r="C4006" t="s">
        <v>2073</v>
      </c>
      <c r="D4006" t="s">
        <v>282</v>
      </c>
      <c r="E4006" t="s">
        <v>328</v>
      </c>
      <c r="H4006" t="s">
        <v>293</v>
      </c>
      <c r="I4006" t="s">
        <v>3731</v>
      </c>
      <c r="J4006" t="s">
        <v>310</v>
      </c>
      <c r="K4006" t="s">
        <v>2075</v>
      </c>
      <c r="M4006" t="s">
        <v>294</v>
      </c>
      <c r="N4006" t="s">
        <v>295</v>
      </c>
      <c r="Q4006" t="s">
        <v>311</v>
      </c>
      <c r="R4006" t="b">
        <v>0</v>
      </c>
      <c r="S4006" t="b">
        <v>0</v>
      </c>
      <c r="T4006" t="s">
        <v>426</v>
      </c>
      <c r="U4006">
        <v>1</v>
      </c>
      <c r="V4006" s="32" t="s">
        <v>2879</v>
      </c>
      <c r="W4006" t="s">
        <v>2880</v>
      </c>
      <c r="X4006" t="s">
        <v>282</v>
      </c>
      <c r="Y4006" t="s">
        <v>311</v>
      </c>
      <c r="Z4006" t="s">
        <v>310</v>
      </c>
      <c r="AA4006" t="s">
        <v>302</v>
      </c>
      <c r="AB4006"/>
      <c r="AD4006" s="27" t="s">
        <v>2075</v>
      </c>
      <c r="AF4006" t="s">
        <v>294</v>
      </c>
      <c r="AH4006" t="s">
        <v>2012</v>
      </c>
      <c r="AI4006" t="s">
        <v>2121</v>
      </c>
      <c r="AJ4006" t="s">
        <v>2122</v>
      </c>
      <c r="AK4006" t="s">
        <v>2082</v>
      </c>
      <c r="AL4006" s="12">
        <v>45891.124074074076</v>
      </c>
    </row>
    <row r="4007" spans="1:38" ht="15" customHeight="1" x14ac:dyDescent="0.3">
      <c r="A4007" s="38" t="s">
        <v>3732</v>
      </c>
      <c r="B4007" t="s">
        <v>3733</v>
      </c>
      <c r="C4007" t="s">
        <v>2073</v>
      </c>
      <c r="D4007" t="s">
        <v>282</v>
      </c>
      <c r="E4007" t="s">
        <v>328</v>
      </c>
      <c r="H4007" t="s">
        <v>293</v>
      </c>
      <c r="I4007" t="s">
        <v>3734</v>
      </c>
      <c r="J4007" t="s">
        <v>310</v>
      </c>
      <c r="K4007" t="s">
        <v>2075</v>
      </c>
      <c r="M4007" t="s">
        <v>294</v>
      </c>
      <c r="N4007" t="s">
        <v>295</v>
      </c>
      <c r="Q4007" t="s">
        <v>311</v>
      </c>
      <c r="R4007" t="b">
        <v>0</v>
      </c>
      <c r="S4007" t="b">
        <v>0</v>
      </c>
      <c r="T4007" s="31" t="s">
        <v>426</v>
      </c>
      <c r="U4007" s="31">
        <v>1</v>
      </c>
      <c r="V4007" s="32" t="s">
        <v>2879</v>
      </c>
      <c r="W4007" t="s">
        <v>2880</v>
      </c>
      <c r="X4007" t="s">
        <v>282</v>
      </c>
      <c r="Y4007" t="s">
        <v>311</v>
      </c>
      <c r="Z4007" t="s">
        <v>310</v>
      </c>
      <c r="AA4007" t="s">
        <v>302</v>
      </c>
      <c r="AB4007"/>
      <c r="AD4007" s="27" t="s">
        <v>2075</v>
      </c>
      <c r="AF4007" t="s">
        <v>294</v>
      </c>
      <c r="AH4007" t="s">
        <v>2012</v>
      </c>
      <c r="AI4007" t="s">
        <v>2121</v>
      </c>
      <c r="AJ4007" t="s">
        <v>2122</v>
      </c>
      <c r="AK4007" t="s">
        <v>2082</v>
      </c>
      <c r="AL4007" s="12">
        <v>45891.124074074076</v>
      </c>
    </row>
    <row r="4008" spans="1:38" ht="15" customHeight="1" x14ac:dyDescent="0.3">
      <c r="A4008" s="38" t="s">
        <v>2891</v>
      </c>
      <c r="B4008" t="s">
        <v>2892</v>
      </c>
      <c r="C4008" t="s">
        <v>2073</v>
      </c>
      <c r="D4008" t="s">
        <v>282</v>
      </c>
      <c r="E4008" t="s">
        <v>328</v>
      </c>
      <c r="H4008" t="s">
        <v>293</v>
      </c>
      <c r="I4008" t="s">
        <v>2893</v>
      </c>
      <c r="J4008" t="s">
        <v>310</v>
      </c>
      <c r="K4008" t="s">
        <v>2075</v>
      </c>
      <c r="M4008" t="s">
        <v>294</v>
      </c>
      <c r="N4008" t="s">
        <v>295</v>
      </c>
      <c r="Q4008" t="s">
        <v>311</v>
      </c>
      <c r="R4008" t="b">
        <v>0</v>
      </c>
      <c r="S4008" t="b">
        <v>0</v>
      </c>
      <c r="T4008" s="31" t="s">
        <v>426</v>
      </c>
      <c r="U4008" s="31">
        <v>1</v>
      </c>
      <c r="V4008" s="32" t="s">
        <v>2879</v>
      </c>
      <c r="W4008" t="s">
        <v>2880</v>
      </c>
      <c r="X4008" t="s">
        <v>282</v>
      </c>
      <c r="Y4008" t="s">
        <v>311</v>
      </c>
      <c r="Z4008" t="s">
        <v>310</v>
      </c>
      <c r="AA4008" t="s">
        <v>302</v>
      </c>
      <c r="AB4008"/>
      <c r="AD4008" s="27" t="s">
        <v>2075</v>
      </c>
      <c r="AF4008" t="s">
        <v>294</v>
      </c>
      <c r="AH4008" t="s">
        <v>2012</v>
      </c>
      <c r="AI4008" t="s">
        <v>2121</v>
      </c>
      <c r="AJ4008" t="s">
        <v>2122</v>
      </c>
      <c r="AK4008" t="s">
        <v>2082</v>
      </c>
      <c r="AL4008" s="12">
        <v>45891.124074074076</v>
      </c>
    </row>
    <row r="4009" spans="1:38" ht="15" customHeight="1" x14ac:dyDescent="0.3">
      <c r="A4009" s="38" t="s">
        <v>3471</v>
      </c>
      <c r="B4009" t="s">
        <v>3472</v>
      </c>
      <c r="C4009" t="s">
        <v>2073</v>
      </c>
      <c r="D4009" t="s">
        <v>282</v>
      </c>
      <c r="E4009" t="s">
        <v>25519</v>
      </c>
      <c r="I4009" t="s">
        <v>3473</v>
      </c>
      <c r="J4009" t="s">
        <v>310</v>
      </c>
      <c r="K4009" t="s">
        <v>2075</v>
      </c>
      <c r="M4009" t="s">
        <v>294</v>
      </c>
      <c r="N4009" t="s">
        <v>295</v>
      </c>
      <c r="O4009" t="s">
        <v>2076</v>
      </c>
      <c r="Q4009" t="s">
        <v>311</v>
      </c>
      <c r="R4009" t="b">
        <v>0</v>
      </c>
      <c r="S4009" t="b">
        <v>0</v>
      </c>
      <c r="T4009" s="31" t="s">
        <v>426</v>
      </c>
      <c r="U4009" s="31">
        <v>1</v>
      </c>
      <c r="V4009" s="32" t="s">
        <v>3474</v>
      </c>
      <c r="W4009" t="s">
        <v>3475</v>
      </c>
      <c r="X4009" t="s">
        <v>282</v>
      </c>
      <c r="Y4009" t="s">
        <v>311</v>
      </c>
      <c r="Z4009" t="s">
        <v>310</v>
      </c>
      <c r="AA4009" t="s">
        <v>319</v>
      </c>
      <c r="AB4009"/>
      <c r="AD4009" s="27" t="s">
        <v>2075</v>
      </c>
      <c r="AF4009" t="s">
        <v>294</v>
      </c>
      <c r="AH4009" t="s">
        <v>2013</v>
      </c>
      <c r="AI4009" t="s">
        <v>2080</v>
      </c>
      <c r="AJ4009" t="s">
        <v>2081</v>
      </c>
      <c r="AK4009" t="s">
        <v>2082</v>
      </c>
      <c r="AL4009" s="12">
        <v>45831.420138888891</v>
      </c>
    </row>
    <row r="4010" spans="1:38" ht="15" customHeight="1" x14ac:dyDescent="0.3">
      <c r="A4010" s="38" t="s">
        <v>3512</v>
      </c>
      <c r="B4010" t="s">
        <v>3513</v>
      </c>
      <c r="C4010" t="s">
        <v>2073</v>
      </c>
      <c r="D4010" t="s">
        <v>282</v>
      </c>
      <c r="E4010" t="s">
        <v>328</v>
      </c>
      <c r="H4010" t="s">
        <v>293</v>
      </c>
      <c r="I4010" t="s">
        <v>3514</v>
      </c>
      <c r="J4010" t="s">
        <v>310</v>
      </c>
      <c r="K4010" t="s">
        <v>2075</v>
      </c>
      <c r="M4010" t="s">
        <v>294</v>
      </c>
      <c r="N4010" t="s">
        <v>295</v>
      </c>
      <c r="Q4010" t="s">
        <v>311</v>
      </c>
      <c r="R4010" t="b">
        <v>0</v>
      </c>
      <c r="S4010" t="b">
        <v>0</v>
      </c>
      <c r="T4010" s="31" t="s">
        <v>426</v>
      </c>
      <c r="U4010" s="31">
        <v>1</v>
      </c>
      <c r="V4010" s="32" t="s">
        <v>2879</v>
      </c>
      <c r="W4010" t="s">
        <v>2880</v>
      </c>
      <c r="X4010" t="s">
        <v>282</v>
      </c>
      <c r="Y4010" t="s">
        <v>311</v>
      </c>
      <c r="Z4010" t="s">
        <v>310</v>
      </c>
      <c r="AA4010" t="s">
        <v>302</v>
      </c>
      <c r="AB4010"/>
      <c r="AD4010" s="27" t="s">
        <v>2075</v>
      </c>
      <c r="AF4010" t="s">
        <v>294</v>
      </c>
      <c r="AH4010" t="s">
        <v>2012</v>
      </c>
      <c r="AI4010" t="s">
        <v>2121</v>
      </c>
      <c r="AJ4010" t="s">
        <v>2122</v>
      </c>
      <c r="AK4010" t="s">
        <v>2082</v>
      </c>
      <c r="AL4010" s="12">
        <v>45891.124074074076</v>
      </c>
    </row>
    <row r="4011" spans="1:38" ht="15" customHeight="1" x14ac:dyDescent="0.3">
      <c r="A4011" s="38" t="s">
        <v>3415</v>
      </c>
      <c r="B4011" t="s">
        <v>3416</v>
      </c>
      <c r="C4011" t="s">
        <v>2073</v>
      </c>
      <c r="D4011" t="s">
        <v>282</v>
      </c>
      <c r="E4011" t="s">
        <v>328</v>
      </c>
      <c r="H4011" t="s">
        <v>293</v>
      </c>
      <c r="I4011" t="s">
        <v>3417</v>
      </c>
      <c r="J4011" t="s">
        <v>310</v>
      </c>
      <c r="K4011" t="s">
        <v>2075</v>
      </c>
      <c r="M4011" t="s">
        <v>294</v>
      </c>
      <c r="N4011" t="s">
        <v>295</v>
      </c>
      <c r="Q4011" t="s">
        <v>311</v>
      </c>
      <c r="R4011" t="b">
        <v>0</v>
      </c>
      <c r="S4011" t="b">
        <v>0</v>
      </c>
      <c r="T4011" s="31" t="s">
        <v>426</v>
      </c>
      <c r="U4011" s="31">
        <v>1</v>
      </c>
      <c r="V4011" s="32" t="s">
        <v>2879</v>
      </c>
      <c r="W4011" t="s">
        <v>2880</v>
      </c>
      <c r="X4011" t="s">
        <v>282</v>
      </c>
      <c r="Y4011" t="s">
        <v>311</v>
      </c>
      <c r="Z4011" t="s">
        <v>310</v>
      </c>
      <c r="AA4011" t="s">
        <v>302</v>
      </c>
      <c r="AB4011"/>
      <c r="AD4011" s="27" t="s">
        <v>2075</v>
      </c>
      <c r="AF4011" t="s">
        <v>294</v>
      </c>
      <c r="AH4011" t="s">
        <v>2012</v>
      </c>
      <c r="AI4011" t="s">
        <v>2121</v>
      </c>
      <c r="AJ4011" t="s">
        <v>2122</v>
      </c>
      <c r="AK4011" t="s">
        <v>2082</v>
      </c>
      <c r="AL4011" s="12">
        <v>45891.124074074076</v>
      </c>
    </row>
    <row r="4012" spans="1:38" ht="15" customHeight="1" x14ac:dyDescent="0.3">
      <c r="A4012" s="38" t="s">
        <v>3418</v>
      </c>
      <c r="B4012" t="s">
        <v>3419</v>
      </c>
      <c r="C4012" t="s">
        <v>2073</v>
      </c>
      <c r="D4012" t="s">
        <v>282</v>
      </c>
      <c r="E4012" t="s">
        <v>328</v>
      </c>
      <c r="H4012" t="s">
        <v>293</v>
      </c>
      <c r="I4012" t="s">
        <v>3420</v>
      </c>
      <c r="J4012" t="s">
        <v>310</v>
      </c>
      <c r="K4012" t="s">
        <v>2075</v>
      </c>
      <c r="M4012" t="s">
        <v>294</v>
      </c>
      <c r="N4012" t="s">
        <v>295</v>
      </c>
      <c r="Q4012" t="s">
        <v>311</v>
      </c>
      <c r="R4012" t="b">
        <v>0</v>
      </c>
      <c r="S4012" t="b">
        <v>0</v>
      </c>
      <c r="T4012" s="31" t="s">
        <v>426</v>
      </c>
      <c r="U4012" s="31">
        <v>1</v>
      </c>
      <c r="V4012" s="32" t="s">
        <v>2879</v>
      </c>
      <c r="W4012" t="s">
        <v>2880</v>
      </c>
      <c r="X4012" t="s">
        <v>282</v>
      </c>
      <c r="Y4012" t="s">
        <v>311</v>
      </c>
      <c r="Z4012" t="s">
        <v>310</v>
      </c>
      <c r="AA4012" t="s">
        <v>302</v>
      </c>
      <c r="AB4012"/>
      <c r="AD4012" s="27" t="s">
        <v>2075</v>
      </c>
      <c r="AF4012" t="s">
        <v>294</v>
      </c>
      <c r="AH4012" t="s">
        <v>2012</v>
      </c>
      <c r="AI4012" t="s">
        <v>2121</v>
      </c>
      <c r="AJ4012" t="s">
        <v>2122</v>
      </c>
      <c r="AK4012" t="s">
        <v>2082</v>
      </c>
      <c r="AL4012" s="12">
        <v>45891.124074074076</v>
      </c>
    </row>
    <row r="4013" spans="1:38" ht="15" customHeight="1" x14ac:dyDescent="0.3">
      <c r="A4013" s="38" t="s">
        <v>3515</v>
      </c>
      <c r="B4013" t="s">
        <v>3516</v>
      </c>
      <c r="C4013" t="s">
        <v>2073</v>
      </c>
      <c r="D4013" t="s">
        <v>282</v>
      </c>
      <c r="E4013" t="s">
        <v>328</v>
      </c>
      <c r="H4013" t="s">
        <v>293</v>
      </c>
      <c r="I4013" t="s">
        <v>3517</v>
      </c>
      <c r="J4013" t="s">
        <v>310</v>
      </c>
      <c r="K4013" t="s">
        <v>2075</v>
      </c>
      <c r="M4013" t="s">
        <v>294</v>
      </c>
      <c r="N4013" t="s">
        <v>295</v>
      </c>
      <c r="Q4013" t="s">
        <v>311</v>
      </c>
      <c r="R4013" t="b">
        <v>0</v>
      </c>
      <c r="S4013" t="b">
        <v>0</v>
      </c>
      <c r="T4013" s="31" t="s">
        <v>426</v>
      </c>
      <c r="U4013" s="31">
        <v>1</v>
      </c>
      <c r="V4013" s="32" t="s">
        <v>2879</v>
      </c>
      <c r="W4013" t="s">
        <v>2880</v>
      </c>
      <c r="X4013" t="s">
        <v>282</v>
      </c>
      <c r="Y4013" t="s">
        <v>311</v>
      </c>
      <c r="Z4013" t="s">
        <v>310</v>
      </c>
      <c r="AA4013" t="s">
        <v>302</v>
      </c>
      <c r="AB4013"/>
      <c r="AD4013" s="27" t="s">
        <v>2075</v>
      </c>
      <c r="AF4013" t="s">
        <v>294</v>
      </c>
      <c r="AH4013" t="s">
        <v>2012</v>
      </c>
      <c r="AI4013" t="s">
        <v>2121</v>
      </c>
      <c r="AJ4013" t="s">
        <v>2122</v>
      </c>
      <c r="AK4013" t="s">
        <v>2082</v>
      </c>
      <c r="AL4013" s="12">
        <v>45891.124074074076</v>
      </c>
    </row>
    <row r="4014" spans="1:38" ht="15" customHeight="1" x14ac:dyDescent="0.3">
      <c r="A4014" s="38" t="s">
        <v>3518</v>
      </c>
      <c r="B4014" t="s">
        <v>3519</v>
      </c>
      <c r="C4014" t="s">
        <v>2073</v>
      </c>
      <c r="D4014" t="s">
        <v>282</v>
      </c>
      <c r="E4014" t="s">
        <v>328</v>
      </c>
      <c r="H4014" t="s">
        <v>293</v>
      </c>
      <c r="I4014" t="s">
        <v>3520</v>
      </c>
      <c r="J4014" t="s">
        <v>310</v>
      </c>
      <c r="K4014" t="s">
        <v>2075</v>
      </c>
      <c r="M4014" t="s">
        <v>294</v>
      </c>
      <c r="N4014" t="s">
        <v>295</v>
      </c>
      <c r="Q4014" t="s">
        <v>311</v>
      </c>
      <c r="R4014" t="b">
        <v>0</v>
      </c>
      <c r="S4014" t="b">
        <v>0</v>
      </c>
      <c r="T4014" s="31" t="s">
        <v>426</v>
      </c>
      <c r="U4014" s="31">
        <v>1</v>
      </c>
      <c r="V4014" s="32" t="s">
        <v>2879</v>
      </c>
      <c r="W4014" t="s">
        <v>2880</v>
      </c>
      <c r="X4014" t="s">
        <v>282</v>
      </c>
      <c r="Y4014" t="s">
        <v>311</v>
      </c>
      <c r="Z4014" t="s">
        <v>310</v>
      </c>
      <c r="AA4014" t="s">
        <v>302</v>
      </c>
      <c r="AB4014"/>
      <c r="AD4014" s="27" t="s">
        <v>2075</v>
      </c>
      <c r="AF4014" t="s">
        <v>294</v>
      </c>
      <c r="AH4014" t="s">
        <v>2012</v>
      </c>
      <c r="AI4014" t="s">
        <v>2121</v>
      </c>
      <c r="AJ4014" t="s">
        <v>2122</v>
      </c>
      <c r="AK4014" t="s">
        <v>2082</v>
      </c>
      <c r="AL4014" s="12">
        <v>45891.124074074076</v>
      </c>
    </row>
    <row r="4015" spans="1:38" ht="15" customHeight="1" x14ac:dyDescent="0.3">
      <c r="A4015" s="38" t="s">
        <v>3456</v>
      </c>
      <c r="B4015" t="s">
        <v>3457</v>
      </c>
      <c r="C4015" t="s">
        <v>2073</v>
      </c>
      <c r="D4015" t="s">
        <v>282</v>
      </c>
      <c r="E4015" t="s">
        <v>319</v>
      </c>
      <c r="H4015" t="s">
        <v>293</v>
      </c>
      <c r="I4015" t="s">
        <v>3458</v>
      </c>
      <c r="J4015" t="s">
        <v>310</v>
      </c>
      <c r="K4015" t="s">
        <v>2075</v>
      </c>
      <c r="M4015" t="s">
        <v>294</v>
      </c>
      <c r="N4015" t="s">
        <v>295</v>
      </c>
      <c r="O4015" t="s">
        <v>2076</v>
      </c>
      <c r="Q4015" t="s">
        <v>311</v>
      </c>
      <c r="R4015" t="b">
        <v>0</v>
      </c>
      <c r="S4015" t="b">
        <v>0</v>
      </c>
      <c r="T4015" s="31" t="s">
        <v>426</v>
      </c>
      <c r="U4015" s="31">
        <v>1</v>
      </c>
      <c r="V4015" s="32" t="s">
        <v>2426</v>
      </c>
      <c r="W4015" t="s">
        <v>2427</v>
      </c>
      <c r="X4015" t="s">
        <v>282</v>
      </c>
      <c r="Y4015" t="s">
        <v>311</v>
      </c>
      <c r="Z4015" t="s">
        <v>310</v>
      </c>
      <c r="AA4015" t="s">
        <v>319</v>
      </c>
      <c r="AB4015"/>
      <c r="AD4015" s="27" t="s">
        <v>2075</v>
      </c>
      <c r="AF4015" t="s">
        <v>290</v>
      </c>
      <c r="AH4015" t="s">
        <v>2013</v>
      </c>
      <c r="AI4015" t="s">
        <v>2080</v>
      </c>
      <c r="AJ4015" t="s">
        <v>2081</v>
      </c>
      <c r="AK4015" t="s">
        <v>2082</v>
      </c>
      <c r="AL4015" s="12">
        <v>45831.431840277779</v>
      </c>
    </row>
    <row r="4016" spans="1:38" ht="15" customHeight="1" x14ac:dyDescent="0.3">
      <c r="A4016" s="38" t="s">
        <v>3432</v>
      </c>
      <c r="B4016" t="s">
        <v>3433</v>
      </c>
      <c r="C4016" t="s">
        <v>2073</v>
      </c>
      <c r="D4016" t="s">
        <v>282</v>
      </c>
      <c r="E4016" t="s">
        <v>319</v>
      </c>
      <c r="H4016" t="s">
        <v>293</v>
      </c>
      <c r="I4016" t="s">
        <v>3434</v>
      </c>
      <c r="J4016" t="s">
        <v>310</v>
      </c>
      <c r="K4016" t="s">
        <v>2075</v>
      </c>
      <c r="M4016" t="s">
        <v>294</v>
      </c>
      <c r="N4016" t="s">
        <v>295</v>
      </c>
      <c r="O4016" t="s">
        <v>2076</v>
      </c>
      <c r="Q4016" t="s">
        <v>311</v>
      </c>
      <c r="R4016" t="b">
        <v>0</v>
      </c>
      <c r="S4016" t="b">
        <v>0</v>
      </c>
      <c r="T4016" s="31" t="s">
        <v>426</v>
      </c>
      <c r="U4016" s="31">
        <v>1</v>
      </c>
      <c r="V4016" s="32" t="s">
        <v>2426</v>
      </c>
      <c r="W4016" t="s">
        <v>2427</v>
      </c>
      <c r="X4016" t="s">
        <v>282</v>
      </c>
      <c r="Y4016" t="s">
        <v>311</v>
      </c>
      <c r="Z4016" t="s">
        <v>310</v>
      </c>
      <c r="AA4016" t="s">
        <v>319</v>
      </c>
      <c r="AB4016"/>
      <c r="AD4016" s="27" t="s">
        <v>2075</v>
      </c>
      <c r="AF4016" t="s">
        <v>290</v>
      </c>
      <c r="AH4016" t="s">
        <v>2013</v>
      </c>
      <c r="AI4016" t="s">
        <v>2080</v>
      </c>
      <c r="AJ4016" t="s">
        <v>2081</v>
      </c>
      <c r="AK4016" t="s">
        <v>2082</v>
      </c>
      <c r="AL4016" s="12">
        <v>45831.431840277779</v>
      </c>
    </row>
    <row r="4017" spans="1:38" ht="15" customHeight="1" x14ac:dyDescent="0.3">
      <c r="A4017" s="38" t="s">
        <v>3435</v>
      </c>
      <c r="B4017" t="s">
        <v>3436</v>
      </c>
      <c r="C4017" t="s">
        <v>2073</v>
      </c>
      <c r="D4017" t="s">
        <v>282</v>
      </c>
      <c r="E4017" t="s">
        <v>319</v>
      </c>
      <c r="H4017" t="s">
        <v>293</v>
      </c>
      <c r="I4017" t="s">
        <v>3437</v>
      </c>
      <c r="J4017" t="s">
        <v>310</v>
      </c>
      <c r="K4017" t="s">
        <v>2075</v>
      </c>
      <c r="M4017" t="s">
        <v>294</v>
      </c>
      <c r="N4017" t="s">
        <v>295</v>
      </c>
      <c r="O4017" t="s">
        <v>2076</v>
      </c>
      <c r="Q4017" t="s">
        <v>311</v>
      </c>
      <c r="R4017" t="b">
        <v>0</v>
      </c>
      <c r="S4017" t="b">
        <v>0</v>
      </c>
      <c r="T4017" s="31" t="s">
        <v>426</v>
      </c>
      <c r="U4017" s="31">
        <v>1</v>
      </c>
      <c r="V4017" s="32" t="s">
        <v>2426</v>
      </c>
      <c r="W4017" t="s">
        <v>2427</v>
      </c>
      <c r="X4017" t="s">
        <v>282</v>
      </c>
      <c r="Y4017" t="s">
        <v>311</v>
      </c>
      <c r="Z4017" t="s">
        <v>310</v>
      </c>
      <c r="AA4017" t="s">
        <v>319</v>
      </c>
      <c r="AB4017"/>
      <c r="AD4017" s="27" t="s">
        <v>2075</v>
      </c>
      <c r="AF4017" t="s">
        <v>290</v>
      </c>
      <c r="AH4017" t="s">
        <v>2013</v>
      </c>
      <c r="AI4017" t="s">
        <v>2080</v>
      </c>
      <c r="AJ4017" t="s">
        <v>2081</v>
      </c>
      <c r="AK4017" t="s">
        <v>2082</v>
      </c>
      <c r="AL4017" s="12">
        <v>45831.431840277779</v>
      </c>
    </row>
    <row r="4018" spans="1:38" ht="15" customHeight="1" x14ac:dyDescent="0.3">
      <c r="A4018" s="38" t="s">
        <v>3533</v>
      </c>
      <c r="B4018" t="s">
        <v>3534</v>
      </c>
      <c r="C4018" t="s">
        <v>2073</v>
      </c>
      <c r="D4018" t="s">
        <v>282</v>
      </c>
      <c r="E4018" t="s">
        <v>319</v>
      </c>
      <c r="H4018" t="s">
        <v>293</v>
      </c>
      <c r="I4018" t="s">
        <v>3535</v>
      </c>
      <c r="J4018" t="s">
        <v>310</v>
      </c>
      <c r="K4018" t="s">
        <v>2075</v>
      </c>
      <c r="M4018" t="s">
        <v>294</v>
      </c>
      <c r="N4018" t="s">
        <v>295</v>
      </c>
      <c r="O4018" t="s">
        <v>2076</v>
      </c>
      <c r="Q4018" t="s">
        <v>311</v>
      </c>
      <c r="R4018" t="b">
        <v>0</v>
      </c>
      <c r="S4018" t="b">
        <v>0</v>
      </c>
      <c r="T4018" s="31" t="s">
        <v>426</v>
      </c>
      <c r="U4018" s="31">
        <v>1</v>
      </c>
      <c r="V4018" s="32" t="s">
        <v>2426</v>
      </c>
      <c r="W4018" t="s">
        <v>2427</v>
      </c>
      <c r="X4018" t="s">
        <v>282</v>
      </c>
      <c r="Y4018" t="s">
        <v>311</v>
      </c>
      <c r="Z4018" t="s">
        <v>310</v>
      </c>
      <c r="AA4018" t="s">
        <v>319</v>
      </c>
      <c r="AB4018"/>
      <c r="AD4018" s="27" t="s">
        <v>2075</v>
      </c>
      <c r="AF4018" t="s">
        <v>290</v>
      </c>
      <c r="AH4018" t="s">
        <v>2013</v>
      </c>
      <c r="AI4018" t="s">
        <v>2080</v>
      </c>
      <c r="AJ4018" t="s">
        <v>2081</v>
      </c>
      <c r="AK4018" t="s">
        <v>2082</v>
      </c>
      <c r="AL4018" s="12">
        <v>45831.431840277779</v>
      </c>
    </row>
    <row r="4019" spans="1:38" ht="15" customHeight="1" x14ac:dyDescent="0.3">
      <c r="A4019" s="38" t="s">
        <v>3545</v>
      </c>
      <c r="B4019" t="s">
        <v>3546</v>
      </c>
      <c r="C4019" t="s">
        <v>2073</v>
      </c>
      <c r="D4019" t="s">
        <v>282</v>
      </c>
      <c r="E4019" t="s">
        <v>319</v>
      </c>
      <c r="H4019" t="s">
        <v>293</v>
      </c>
      <c r="I4019" t="s">
        <v>3547</v>
      </c>
      <c r="J4019" t="s">
        <v>310</v>
      </c>
      <c r="K4019" t="s">
        <v>2075</v>
      </c>
      <c r="M4019" t="s">
        <v>294</v>
      </c>
      <c r="N4019" t="s">
        <v>295</v>
      </c>
      <c r="O4019" t="s">
        <v>2076</v>
      </c>
      <c r="Q4019" t="s">
        <v>311</v>
      </c>
      <c r="R4019" t="b">
        <v>0</v>
      </c>
      <c r="S4019" t="b">
        <v>0</v>
      </c>
      <c r="T4019" s="31" t="s">
        <v>426</v>
      </c>
      <c r="U4019" s="31">
        <v>1</v>
      </c>
      <c r="V4019" s="32" t="s">
        <v>2426</v>
      </c>
      <c r="W4019" t="s">
        <v>2427</v>
      </c>
      <c r="X4019" t="s">
        <v>282</v>
      </c>
      <c r="Y4019" t="s">
        <v>311</v>
      </c>
      <c r="Z4019" t="s">
        <v>310</v>
      </c>
      <c r="AA4019" t="s">
        <v>319</v>
      </c>
      <c r="AB4019"/>
      <c r="AD4019" s="27" t="s">
        <v>2075</v>
      </c>
      <c r="AF4019" t="s">
        <v>290</v>
      </c>
      <c r="AH4019" t="s">
        <v>2013</v>
      </c>
      <c r="AI4019" t="s">
        <v>2080</v>
      </c>
      <c r="AJ4019" t="s">
        <v>2081</v>
      </c>
      <c r="AK4019" t="s">
        <v>2082</v>
      </c>
      <c r="AL4019" s="12">
        <v>45831.431840277779</v>
      </c>
    </row>
    <row r="4020" spans="1:38" ht="15" customHeight="1" x14ac:dyDescent="0.3">
      <c r="A4020" s="38" t="s">
        <v>2867</v>
      </c>
      <c r="B4020" t="s">
        <v>2868</v>
      </c>
      <c r="C4020" t="s">
        <v>2073</v>
      </c>
      <c r="D4020" t="s">
        <v>282</v>
      </c>
      <c r="E4020" t="s">
        <v>25500</v>
      </c>
      <c r="H4020" t="s">
        <v>293</v>
      </c>
      <c r="I4020" t="s">
        <v>2869</v>
      </c>
      <c r="J4020" t="s">
        <v>284</v>
      </c>
      <c r="K4020" t="s">
        <v>2075</v>
      </c>
      <c r="M4020" t="s">
        <v>290</v>
      </c>
      <c r="O4020" t="s">
        <v>2076</v>
      </c>
      <c r="Q4020" t="s">
        <v>311</v>
      </c>
      <c r="R4020" t="b">
        <v>0</v>
      </c>
      <c r="S4020" t="b">
        <v>0</v>
      </c>
      <c r="T4020" s="31" t="s">
        <v>426</v>
      </c>
      <c r="U4020" s="31">
        <v>1</v>
      </c>
      <c r="V4020" s="32" t="s">
        <v>2870</v>
      </c>
      <c r="W4020" t="s">
        <v>2871</v>
      </c>
      <c r="X4020" t="s">
        <v>282</v>
      </c>
      <c r="Y4020" t="s">
        <v>311</v>
      </c>
      <c r="Z4020" t="s">
        <v>284</v>
      </c>
      <c r="AA4020" t="s">
        <v>319</v>
      </c>
      <c r="AB4020"/>
      <c r="AD4020" s="27" t="s">
        <v>2075</v>
      </c>
      <c r="AF4020" t="s">
        <v>290</v>
      </c>
      <c r="AH4020" t="s">
        <v>2012</v>
      </c>
      <c r="AI4020" t="s">
        <v>2121</v>
      </c>
      <c r="AJ4020" t="s">
        <v>2122</v>
      </c>
      <c r="AK4020" t="s">
        <v>2082</v>
      </c>
      <c r="AL4020" s="12">
        <v>45926.376446759263</v>
      </c>
    </row>
    <row r="4021" spans="1:38" ht="15" customHeight="1" x14ac:dyDescent="0.3">
      <c r="A4021" s="38" t="s">
        <v>2881</v>
      </c>
      <c r="B4021" t="s">
        <v>2604</v>
      </c>
      <c r="C4021" t="s">
        <v>2073</v>
      </c>
      <c r="D4021" t="s">
        <v>282</v>
      </c>
      <c r="E4021" t="s">
        <v>304</v>
      </c>
      <c r="H4021" t="s">
        <v>25735</v>
      </c>
      <c r="I4021" t="s">
        <v>2882</v>
      </c>
      <c r="J4021" t="s">
        <v>284</v>
      </c>
      <c r="K4021" t="s">
        <v>2094</v>
      </c>
      <c r="M4021" t="s">
        <v>294</v>
      </c>
      <c r="N4021" t="s">
        <v>295</v>
      </c>
      <c r="O4021" t="s">
        <v>2076</v>
      </c>
      <c r="Q4021" t="s">
        <v>311</v>
      </c>
      <c r="R4021" t="b">
        <v>0</v>
      </c>
      <c r="S4021" t="b">
        <v>0</v>
      </c>
      <c r="T4021" s="31" t="s">
        <v>426</v>
      </c>
      <c r="U4021" s="31">
        <v>1</v>
      </c>
      <c r="V4021" s="32" t="s">
        <v>2883</v>
      </c>
      <c r="W4021" t="s">
        <v>2884</v>
      </c>
      <c r="X4021" t="s">
        <v>282</v>
      </c>
      <c r="Y4021" t="s">
        <v>311</v>
      </c>
      <c r="Z4021" t="s">
        <v>284</v>
      </c>
      <c r="AA4021" t="s">
        <v>304</v>
      </c>
      <c r="AB4021"/>
      <c r="AD4021" s="27" t="s">
        <v>2075</v>
      </c>
      <c r="AF4021" t="s">
        <v>294</v>
      </c>
      <c r="AH4021" t="s">
        <v>2013</v>
      </c>
      <c r="AI4021" t="s">
        <v>2121</v>
      </c>
      <c r="AJ4021" t="s">
        <v>2122</v>
      </c>
      <c r="AK4021" t="s">
        <v>2082</v>
      </c>
      <c r="AL4021" s="12">
        <v>45905.128750000003</v>
      </c>
    </row>
    <row r="4022" spans="1:38" ht="15" customHeight="1" x14ac:dyDescent="0.3">
      <c r="A4022" s="38" t="s">
        <v>2899</v>
      </c>
      <c r="B4022" t="s">
        <v>2900</v>
      </c>
      <c r="C4022" t="s">
        <v>2073</v>
      </c>
      <c r="D4022" t="s">
        <v>282</v>
      </c>
      <c r="E4022" t="s">
        <v>328</v>
      </c>
      <c r="H4022" t="s">
        <v>293</v>
      </c>
      <c r="I4022" t="s">
        <v>2901</v>
      </c>
      <c r="J4022" t="s">
        <v>310</v>
      </c>
      <c r="K4022" t="s">
        <v>2075</v>
      </c>
      <c r="M4022" t="s">
        <v>294</v>
      </c>
      <c r="N4022" t="s">
        <v>295</v>
      </c>
      <c r="Q4022" t="s">
        <v>311</v>
      </c>
      <c r="R4022" t="b">
        <v>0</v>
      </c>
      <c r="S4022" t="b">
        <v>0</v>
      </c>
      <c r="T4022" s="31" t="s">
        <v>426</v>
      </c>
      <c r="U4022" s="31">
        <v>1</v>
      </c>
      <c r="V4022" s="32" t="s">
        <v>2879</v>
      </c>
      <c r="W4022" t="s">
        <v>2880</v>
      </c>
      <c r="X4022" t="s">
        <v>282</v>
      </c>
      <c r="Y4022" t="s">
        <v>311</v>
      </c>
      <c r="Z4022" t="s">
        <v>310</v>
      </c>
      <c r="AA4022" t="s">
        <v>302</v>
      </c>
      <c r="AB4022"/>
      <c r="AD4022" s="27" t="s">
        <v>2075</v>
      </c>
      <c r="AF4022" t="s">
        <v>294</v>
      </c>
      <c r="AH4022" t="s">
        <v>2012</v>
      </c>
      <c r="AI4022" t="s">
        <v>2121</v>
      </c>
      <c r="AJ4022" t="s">
        <v>2122</v>
      </c>
      <c r="AK4022" t="s">
        <v>2082</v>
      </c>
      <c r="AL4022" s="12">
        <v>45891.124074074076</v>
      </c>
    </row>
    <row r="4023" spans="1:38" ht="15" customHeight="1" x14ac:dyDescent="0.3">
      <c r="A4023" s="38" t="s">
        <v>2917</v>
      </c>
      <c r="B4023" t="s">
        <v>2918</v>
      </c>
      <c r="C4023" t="s">
        <v>2073</v>
      </c>
      <c r="D4023" t="s">
        <v>282</v>
      </c>
      <c r="E4023" t="s">
        <v>319</v>
      </c>
      <c r="H4023" t="s">
        <v>293</v>
      </c>
      <c r="I4023" t="s">
        <v>2919</v>
      </c>
      <c r="J4023" t="s">
        <v>310</v>
      </c>
      <c r="K4023" t="s">
        <v>2075</v>
      </c>
      <c r="M4023" t="s">
        <v>290</v>
      </c>
      <c r="O4023" t="s">
        <v>2076</v>
      </c>
      <c r="Q4023" t="s">
        <v>311</v>
      </c>
      <c r="R4023" t="b">
        <v>0</v>
      </c>
      <c r="S4023" t="b">
        <v>0</v>
      </c>
      <c r="T4023" s="31" t="s">
        <v>426</v>
      </c>
      <c r="U4023" s="31">
        <v>1</v>
      </c>
      <c r="V4023" s="32" t="s">
        <v>2276</v>
      </c>
      <c r="W4023" t="s">
        <v>2277</v>
      </c>
      <c r="X4023" t="s">
        <v>282</v>
      </c>
      <c r="Y4023" t="s">
        <v>311</v>
      </c>
      <c r="Z4023" t="s">
        <v>310</v>
      </c>
      <c r="AA4023" t="s">
        <v>319</v>
      </c>
      <c r="AB4023"/>
      <c r="AD4023" s="27" t="s">
        <v>2094</v>
      </c>
      <c r="AF4023" t="s">
        <v>290</v>
      </c>
      <c r="AH4023" t="s">
        <v>2169</v>
      </c>
      <c r="AI4023" t="s">
        <v>2170</v>
      </c>
      <c r="AJ4023" t="s">
        <v>2171</v>
      </c>
      <c r="AK4023" t="s">
        <v>2082</v>
      </c>
      <c r="AL4023" s="12">
        <v>45999.392974537041</v>
      </c>
    </row>
    <row r="4024" spans="1:38" ht="15" customHeight="1" x14ac:dyDescent="0.3">
      <c r="A4024" s="38" t="s">
        <v>3559</v>
      </c>
      <c r="B4024" t="s">
        <v>3560</v>
      </c>
      <c r="C4024" t="s">
        <v>2073</v>
      </c>
      <c r="D4024" t="s">
        <v>282</v>
      </c>
      <c r="E4024" t="s">
        <v>304</v>
      </c>
      <c r="H4024" t="s">
        <v>25738</v>
      </c>
      <c r="I4024" t="s">
        <v>3561</v>
      </c>
      <c r="J4024" t="s">
        <v>284</v>
      </c>
      <c r="K4024" t="s">
        <v>2094</v>
      </c>
      <c r="M4024" t="s">
        <v>294</v>
      </c>
      <c r="N4024" t="s">
        <v>295</v>
      </c>
      <c r="O4024" t="s">
        <v>2076</v>
      </c>
      <c r="Q4024" t="s">
        <v>311</v>
      </c>
      <c r="R4024" t="b">
        <v>0</v>
      </c>
      <c r="S4024" t="b">
        <v>0</v>
      </c>
      <c r="T4024" s="31" t="s">
        <v>426</v>
      </c>
      <c r="U4024" s="31">
        <v>1</v>
      </c>
      <c r="V4024" s="30" t="s">
        <v>3562</v>
      </c>
      <c r="W4024" t="s">
        <v>2355</v>
      </c>
      <c r="X4024" t="s">
        <v>282</v>
      </c>
      <c r="Y4024" t="s">
        <v>311</v>
      </c>
      <c r="Z4024" t="s">
        <v>284</v>
      </c>
      <c r="AA4024" t="s">
        <v>304</v>
      </c>
      <c r="AB4024"/>
      <c r="AD4024" s="27" t="s">
        <v>2075</v>
      </c>
      <c r="AF4024" t="s">
        <v>294</v>
      </c>
      <c r="AH4024" t="s">
        <v>2013</v>
      </c>
      <c r="AI4024" t="s">
        <v>2121</v>
      </c>
      <c r="AJ4024" t="s">
        <v>2122</v>
      </c>
      <c r="AK4024" t="s">
        <v>2082</v>
      </c>
      <c r="AL4024" s="12">
        <v>45905.132997685185</v>
      </c>
    </row>
    <row r="4025" spans="1:38" ht="15" customHeight="1" x14ac:dyDescent="0.3">
      <c r="A4025" s="38" t="s">
        <v>2970</v>
      </c>
      <c r="B4025" t="s">
        <v>2971</v>
      </c>
      <c r="C4025" t="s">
        <v>2073</v>
      </c>
      <c r="D4025" t="s">
        <v>282</v>
      </c>
      <c r="E4025" t="s">
        <v>319</v>
      </c>
      <c r="H4025" t="s">
        <v>293</v>
      </c>
      <c r="I4025" t="s">
        <v>2972</v>
      </c>
      <c r="J4025" t="s">
        <v>310</v>
      </c>
      <c r="K4025" t="s">
        <v>2075</v>
      </c>
      <c r="M4025" t="s">
        <v>294</v>
      </c>
      <c r="N4025" t="s">
        <v>295</v>
      </c>
      <c r="O4025" t="s">
        <v>2076</v>
      </c>
      <c r="Q4025" t="s">
        <v>311</v>
      </c>
      <c r="R4025" t="b">
        <v>0</v>
      </c>
      <c r="S4025" t="b">
        <v>0</v>
      </c>
      <c r="T4025" s="31" t="s">
        <v>426</v>
      </c>
      <c r="U4025" s="31">
        <v>1</v>
      </c>
      <c r="V4025" s="30" t="s">
        <v>2973</v>
      </c>
      <c r="W4025" t="s">
        <v>2974</v>
      </c>
      <c r="X4025" t="s">
        <v>282</v>
      </c>
      <c r="Y4025" t="s">
        <v>311</v>
      </c>
      <c r="Z4025" t="s">
        <v>310</v>
      </c>
      <c r="AA4025" t="s">
        <v>319</v>
      </c>
      <c r="AB4025"/>
      <c r="AD4025" s="27" t="s">
        <v>2075</v>
      </c>
      <c r="AF4025" t="s">
        <v>294</v>
      </c>
      <c r="AH4025" t="s">
        <v>2169</v>
      </c>
      <c r="AI4025" t="s">
        <v>2170</v>
      </c>
      <c r="AJ4025" t="s">
        <v>2171</v>
      </c>
      <c r="AK4025" t="s">
        <v>2082</v>
      </c>
      <c r="AL4025" s="12">
        <v>45999.401504629626</v>
      </c>
    </row>
    <row r="4026" spans="1:38" ht="15" customHeight="1" x14ac:dyDescent="0.3">
      <c r="A4026" s="38" t="s">
        <v>3548</v>
      </c>
      <c r="B4026" t="s">
        <v>2966</v>
      </c>
      <c r="C4026" t="s">
        <v>2073</v>
      </c>
      <c r="D4026" t="s">
        <v>282</v>
      </c>
      <c r="E4026" t="s">
        <v>319</v>
      </c>
      <c r="H4026" t="s">
        <v>25690</v>
      </c>
      <c r="I4026" t="s">
        <v>3549</v>
      </c>
      <c r="J4026" t="s">
        <v>284</v>
      </c>
      <c r="K4026" t="s">
        <v>2075</v>
      </c>
      <c r="M4026" t="s">
        <v>294</v>
      </c>
      <c r="N4026" t="s">
        <v>295</v>
      </c>
      <c r="O4026" t="s">
        <v>2076</v>
      </c>
      <c r="Q4026" t="s">
        <v>311</v>
      </c>
      <c r="R4026" t="b">
        <v>0</v>
      </c>
      <c r="S4026" t="b">
        <v>0</v>
      </c>
      <c r="T4026" s="31" t="s">
        <v>426</v>
      </c>
      <c r="U4026" s="31">
        <v>1</v>
      </c>
      <c r="V4026" s="30" t="s">
        <v>3550</v>
      </c>
      <c r="W4026" t="s">
        <v>3551</v>
      </c>
      <c r="X4026" t="s">
        <v>282</v>
      </c>
      <c r="Y4026" t="s">
        <v>311</v>
      </c>
      <c r="Z4026" t="s">
        <v>284</v>
      </c>
      <c r="AA4026" t="s">
        <v>319</v>
      </c>
      <c r="AB4026"/>
      <c r="AD4026" s="27" t="s">
        <v>2075</v>
      </c>
      <c r="AF4026" t="s">
        <v>294</v>
      </c>
      <c r="AH4026" t="s">
        <v>2013</v>
      </c>
      <c r="AI4026" t="s">
        <v>2080</v>
      </c>
      <c r="AJ4026" t="s">
        <v>2081</v>
      </c>
      <c r="AK4026" t="s">
        <v>2082</v>
      </c>
      <c r="AL4026" s="12">
        <v>45831.516481481478</v>
      </c>
    </row>
    <row r="4027" spans="1:38" ht="15" customHeight="1" x14ac:dyDescent="0.3">
      <c r="A4027" s="38" t="s">
        <v>3462</v>
      </c>
      <c r="B4027" t="s">
        <v>3463</v>
      </c>
      <c r="C4027" t="s">
        <v>2073</v>
      </c>
      <c r="D4027" t="s">
        <v>308</v>
      </c>
      <c r="E4027" t="s">
        <v>302</v>
      </c>
      <c r="I4027" t="s">
        <v>3464</v>
      </c>
      <c r="J4027" t="s">
        <v>329</v>
      </c>
      <c r="K4027" t="s">
        <v>3330</v>
      </c>
      <c r="M4027" t="s">
        <v>294</v>
      </c>
      <c r="N4027" t="s">
        <v>295</v>
      </c>
      <c r="O4027" t="s">
        <v>2228</v>
      </c>
      <c r="Q4027" t="s">
        <v>311</v>
      </c>
      <c r="R4027" t="b">
        <v>0</v>
      </c>
      <c r="S4027" t="b">
        <v>0</v>
      </c>
      <c r="T4027" s="31" t="s">
        <v>426</v>
      </c>
      <c r="U4027" s="31">
        <v>1</v>
      </c>
      <c r="V4027" s="30" t="s">
        <v>2235</v>
      </c>
      <c r="AB4027"/>
      <c r="AD4027" s="27"/>
    </row>
    <row r="4028" spans="1:38" ht="15" customHeight="1" x14ac:dyDescent="0.3">
      <c r="A4028" s="38" t="s">
        <v>3451</v>
      </c>
      <c r="B4028" t="s">
        <v>3452</v>
      </c>
      <c r="C4028" t="s">
        <v>2073</v>
      </c>
      <c r="D4028" t="s">
        <v>282</v>
      </c>
      <c r="E4028" t="s">
        <v>304</v>
      </c>
      <c r="H4028" t="s">
        <v>25796</v>
      </c>
      <c r="I4028" t="s">
        <v>3453</v>
      </c>
      <c r="J4028" t="s">
        <v>284</v>
      </c>
      <c r="K4028" t="s">
        <v>2094</v>
      </c>
      <c r="M4028" t="s">
        <v>294</v>
      </c>
      <c r="N4028" t="s">
        <v>295</v>
      </c>
      <c r="O4028" t="s">
        <v>2076</v>
      </c>
      <c r="Q4028" t="s">
        <v>311</v>
      </c>
      <c r="R4028" t="b">
        <v>0</v>
      </c>
      <c r="S4028" t="b">
        <v>0</v>
      </c>
      <c r="T4028" s="31" t="s">
        <v>426</v>
      </c>
      <c r="U4028" s="31">
        <v>1</v>
      </c>
      <c r="V4028" s="32" t="s">
        <v>3454</v>
      </c>
      <c r="W4028" t="s">
        <v>3455</v>
      </c>
      <c r="X4028" t="s">
        <v>282</v>
      </c>
      <c r="Y4028" t="s">
        <v>311</v>
      </c>
      <c r="Z4028" t="s">
        <v>284</v>
      </c>
      <c r="AA4028" t="s">
        <v>304</v>
      </c>
      <c r="AB4028"/>
      <c r="AD4028" s="27" t="s">
        <v>2079</v>
      </c>
      <c r="AF4028" t="s">
        <v>294</v>
      </c>
      <c r="AH4028" t="s">
        <v>2013</v>
      </c>
      <c r="AI4028" t="s">
        <v>2080</v>
      </c>
      <c r="AJ4028" t="s">
        <v>2081</v>
      </c>
      <c r="AK4028" t="s">
        <v>2082</v>
      </c>
      <c r="AL4028" s="12">
        <v>45832.434004629627</v>
      </c>
    </row>
    <row r="4029" spans="1:38" ht="15" customHeight="1" x14ac:dyDescent="0.3">
      <c r="A4029" s="38" t="s">
        <v>2894</v>
      </c>
      <c r="B4029" t="s">
        <v>2895</v>
      </c>
      <c r="C4029" t="s">
        <v>2073</v>
      </c>
      <c r="D4029" t="s">
        <v>282</v>
      </c>
      <c r="E4029" t="s">
        <v>319</v>
      </c>
      <c r="H4029" t="s">
        <v>293</v>
      </c>
      <c r="I4029" t="s">
        <v>2896</v>
      </c>
      <c r="J4029" t="s">
        <v>310</v>
      </c>
      <c r="K4029" t="s">
        <v>2079</v>
      </c>
      <c r="M4029" t="s">
        <v>294</v>
      </c>
      <c r="N4029" t="s">
        <v>295</v>
      </c>
      <c r="O4029" t="s">
        <v>2076</v>
      </c>
      <c r="Q4029" t="s">
        <v>311</v>
      </c>
      <c r="R4029" t="b">
        <v>0</v>
      </c>
      <c r="S4029" t="b">
        <v>0</v>
      </c>
      <c r="T4029" s="31" t="s">
        <v>426</v>
      </c>
      <c r="U4029" s="31">
        <v>1</v>
      </c>
      <c r="V4029" s="32" t="s">
        <v>2897</v>
      </c>
      <c r="W4029" t="s">
        <v>2898</v>
      </c>
      <c r="X4029" t="s">
        <v>282</v>
      </c>
      <c r="Y4029" t="s">
        <v>311</v>
      </c>
      <c r="Z4029" t="s">
        <v>310</v>
      </c>
      <c r="AA4029" t="s">
        <v>319</v>
      </c>
      <c r="AB4029"/>
      <c r="AD4029" s="27" t="s">
        <v>2075</v>
      </c>
      <c r="AF4029" t="s">
        <v>294</v>
      </c>
      <c r="AH4029" t="s">
        <v>2013</v>
      </c>
      <c r="AI4029" t="s">
        <v>2080</v>
      </c>
      <c r="AJ4029" t="s">
        <v>2081</v>
      </c>
      <c r="AK4029" t="s">
        <v>2082</v>
      </c>
      <c r="AL4029" s="12">
        <v>45831.513599537036</v>
      </c>
    </row>
    <row r="4030" spans="1:38" ht="15" customHeight="1" x14ac:dyDescent="0.3">
      <c r="A4030" s="38" t="s">
        <v>3476</v>
      </c>
      <c r="B4030" t="s">
        <v>2419</v>
      </c>
      <c r="C4030" t="s">
        <v>2073</v>
      </c>
      <c r="D4030" t="s">
        <v>282</v>
      </c>
      <c r="E4030" t="s">
        <v>319</v>
      </c>
      <c r="H4030" t="s">
        <v>293</v>
      </c>
      <c r="I4030" t="s">
        <v>3477</v>
      </c>
      <c r="J4030" t="s">
        <v>310</v>
      </c>
      <c r="K4030" t="s">
        <v>2075</v>
      </c>
      <c r="M4030" t="s">
        <v>294</v>
      </c>
      <c r="N4030" t="s">
        <v>295</v>
      </c>
      <c r="O4030" t="s">
        <v>2076</v>
      </c>
      <c r="Q4030" t="s">
        <v>311</v>
      </c>
      <c r="R4030" t="b">
        <v>0</v>
      </c>
      <c r="S4030" t="b">
        <v>0</v>
      </c>
      <c r="T4030" s="31" t="s">
        <v>426</v>
      </c>
      <c r="U4030" s="31">
        <v>1</v>
      </c>
      <c r="V4030" s="32" t="s">
        <v>2610</v>
      </c>
      <c r="W4030" t="s">
        <v>2611</v>
      </c>
      <c r="X4030" t="s">
        <v>282</v>
      </c>
      <c r="Y4030" t="s">
        <v>311</v>
      </c>
      <c r="Z4030" t="s">
        <v>284</v>
      </c>
      <c r="AA4030" t="s">
        <v>319</v>
      </c>
      <c r="AB4030"/>
      <c r="AD4030" s="27" t="s">
        <v>2310</v>
      </c>
      <c r="AF4030" t="s">
        <v>285</v>
      </c>
      <c r="AH4030" t="s">
        <v>2012</v>
      </c>
      <c r="AI4030" t="s">
        <v>2121</v>
      </c>
      <c r="AJ4030" t="s">
        <v>2122</v>
      </c>
      <c r="AK4030" t="s">
        <v>2082</v>
      </c>
      <c r="AL4030" s="12">
        <v>45935.697812500002</v>
      </c>
    </row>
    <row r="4031" spans="1:38" ht="15" customHeight="1" x14ac:dyDescent="0.3">
      <c r="A4031" s="38" t="s">
        <v>3563</v>
      </c>
      <c r="B4031" t="s">
        <v>2419</v>
      </c>
      <c r="C4031" t="s">
        <v>2073</v>
      </c>
      <c r="D4031" t="s">
        <v>282</v>
      </c>
      <c r="E4031" t="s">
        <v>319</v>
      </c>
      <c r="H4031" t="s">
        <v>293</v>
      </c>
      <c r="I4031" t="s">
        <v>3564</v>
      </c>
      <c r="J4031" t="s">
        <v>310</v>
      </c>
      <c r="K4031" t="s">
        <v>2075</v>
      </c>
      <c r="M4031" t="s">
        <v>294</v>
      </c>
      <c r="N4031" t="s">
        <v>295</v>
      </c>
      <c r="O4031" t="s">
        <v>2076</v>
      </c>
      <c r="Q4031" t="s">
        <v>311</v>
      </c>
      <c r="R4031" t="b">
        <v>0</v>
      </c>
      <c r="S4031" t="b">
        <v>0</v>
      </c>
      <c r="T4031" s="31" t="s">
        <v>426</v>
      </c>
      <c r="U4031" s="31">
        <v>1</v>
      </c>
      <c r="V4031" s="32" t="s">
        <v>2610</v>
      </c>
      <c r="W4031" t="s">
        <v>2611</v>
      </c>
      <c r="X4031" t="s">
        <v>282</v>
      </c>
      <c r="Y4031" t="s">
        <v>311</v>
      </c>
      <c r="Z4031" t="s">
        <v>284</v>
      </c>
      <c r="AA4031" t="s">
        <v>319</v>
      </c>
      <c r="AB4031"/>
      <c r="AD4031" s="27" t="s">
        <v>2310</v>
      </c>
      <c r="AF4031" t="s">
        <v>285</v>
      </c>
      <c r="AH4031" t="s">
        <v>2012</v>
      </c>
      <c r="AI4031" t="s">
        <v>2121</v>
      </c>
      <c r="AJ4031" t="s">
        <v>2122</v>
      </c>
      <c r="AK4031" t="s">
        <v>2082</v>
      </c>
      <c r="AL4031" s="12">
        <v>45935.697812500002</v>
      </c>
    </row>
    <row r="4032" spans="1:38" ht="15" customHeight="1" x14ac:dyDescent="0.3">
      <c r="A4032" s="38" t="s">
        <v>3478</v>
      </c>
      <c r="B4032" t="s">
        <v>3479</v>
      </c>
      <c r="C4032" t="s">
        <v>2073</v>
      </c>
      <c r="D4032" t="s">
        <v>282</v>
      </c>
      <c r="E4032" t="s">
        <v>304</v>
      </c>
      <c r="H4032" t="s">
        <v>293</v>
      </c>
      <c r="I4032" t="s">
        <v>3480</v>
      </c>
      <c r="J4032" t="s">
        <v>284</v>
      </c>
      <c r="K4032" t="s">
        <v>2094</v>
      </c>
      <c r="M4032" t="s">
        <v>294</v>
      </c>
      <c r="N4032" t="s">
        <v>295</v>
      </c>
      <c r="O4032" t="s">
        <v>2076</v>
      </c>
      <c r="Q4032" t="s">
        <v>311</v>
      </c>
      <c r="R4032" t="b">
        <v>0</v>
      </c>
      <c r="S4032" t="b">
        <v>0</v>
      </c>
      <c r="T4032" s="31" t="s">
        <v>426</v>
      </c>
      <c r="U4032" s="31">
        <v>1</v>
      </c>
      <c r="V4032" s="32" t="s">
        <v>3481</v>
      </c>
      <c r="W4032" t="s">
        <v>3482</v>
      </c>
      <c r="X4032" t="s">
        <v>282</v>
      </c>
      <c r="Y4032" t="s">
        <v>311</v>
      </c>
      <c r="Z4032" t="s">
        <v>284</v>
      </c>
      <c r="AA4032" t="s">
        <v>304</v>
      </c>
      <c r="AB4032"/>
      <c r="AD4032" s="27" t="s">
        <v>2075</v>
      </c>
      <c r="AF4032" t="s">
        <v>294</v>
      </c>
      <c r="AH4032" t="s">
        <v>2013</v>
      </c>
      <c r="AI4032" t="s">
        <v>2121</v>
      </c>
      <c r="AJ4032" t="s">
        <v>2122</v>
      </c>
      <c r="AK4032" t="s">
        <v>2082</v>
      </c>
      <c r="AL4032" s="12">
        <v>45905.130393518521</v>
      </c>
    </row>
    <row r="4033" spans="1:38" ht="15" customHeight="1" x14ac:dyDescent="0.3">
      <c r="A4033" s="38" t="s">
        <v>3521</v>
      </c>
      <c r="B4033" t="s">
        <v>3522</v>
      </c>
      <c r="C4033" t="s">
        <v>2073</v>
      </c>
      <c r="D4033" t="s">
        <v>282</v>
      </c>
      <c r="E4033" t="s">
        <v>304</v>
      </c>
      <c r="H4033" t="s">
        <v>293</v>
      </c>
      <c r="I4033" t="s">
        <v>3523</v>
      </c>
      <c r="J4033" t="s">
        <v>284</v>
      </c>
      <c r="K4033" t="s">
        <v>2075</v>
      </c>
      <c r="M4033" t="s">
        <v>294</v>
      </c>
      <c r="N4033" t="s">
        <v>295</v>
      </c>
      <c r="O4033" t="s">
        <v>2076</v>
      </c>
      <c r="Q4033" t="s">
        <v>311</v>
      </c>
      <c r="R4033" t="b">
        <v>0</v>
      </c>
      <c r="S4033" t="b">
        <v>0</v>
      </c>
      <c r="T4033" s="31" t="s">
        <v>426</v>
      </c>
      <c r="U4033" s="31">
        <v>1</v>
      </c>
      <c r="V4033" s="32" t="s">
        <v>2643</v>
      </c>
      <c r="W4033" t="s">
        <v>2644</v>
      </c>
      <c r="X4033" t="s">
        <v>282</v>
      </c>
      <c r="Y4033" t="s">
        <v>311</v>
      </c>
      <c r="Z4033" t="s">
        <v>284</v>
      </c>
      <c r="AB4033"/>
      <c r="AD4033" s="27" t="s">
        <v>2079</v>
      </c>
      <c r="AF4033" t="s">
        <v>290</v>
      </c>
      <c r="AH4033" t="s">
        <v>2013</v>
      </c>
      <c r="AI4033" t="s">
        <v>2121</v>
      </c>
      <c r="AJ4033" t="s">
        <v>2122</v>
      </c>
      <c r="AK4033" t="s">
        <v>2082</v>
      </c>
      <c r="AL4033" s="12">
        <v>45905.82068287037</v>
      </c>
    </row>
    <row r="4034" spans="1:38" ht="15" customHeight="1" x14ac:dyDescent="0.3">
      <c r="A4034" s="38" t="s">
        <v>3739</v>
      </c>
      <c r="B4034" t="s">
        <v>3740</v>
      </c>
      <c r="C4034" t="s">
        <v>2073</v>
      </c>
      <c r="D4034" t="s">
        <v>282</v>
      </c>
      <c r="E4034" t="s">
        <v>304</v>
      </c>
      <c r="H4034" t="s">
        <v>293</v>
      </c>
      <c r="I4034" t="s">
        <v>3741</v>
      </c>
      <c r="J4034" t="s">
        <v>284</v>
      </c>
      <c r="K4034" t="s">
        <v>2075</v>
      </c>
      <c r="M4034" t="s">
        <v>294</v>
      </c>
      <c r="N4034" t="s">
        <v>295</v>
      </c>
      <c r="O4034" t="s">
        <v>2076</v>
      </c>
      <c r="Q4034" t="s">
        <v>311</v>
      </c>
      <c r="R4034" t="b">
        <v>0</v>
      </c>
      <c r="S4034" t="b">
        <v>0</v>
      </c>
      <c r="T4034" s="31" t="s">
        <v>426</v>
      </c>
      <c r="U4034" s="31">
        <v>1</v>
      </c>
      <c r="V4034" s="32" t="s">
        <v>2643</v>
      </c>
      <c r="W4034" t="s">
        <v>2644</v>
      </c>
      <c r="X4034" t="s">
        <v>282</v>
      </c>
      <c r="Y4034" t="s">
        <v>311</v>
      </c>
      <c r="Z4034" t="s">
        <v>284</v>
      </c>
      <c r="AB4034"/>
      <c r="AD4034" s="27" t="s">
        <v>2079</v>
      </c>
      <c r="AF4034" t="s">
        <v>290</v>
      </c>
      <c r="AH4034" t="s">
        <v>2013</v>
      </c>
      <c r="AI4034" t="s">
        <v>2121</v>
      </c>
      <c r="AJ4034" t="s">
        <v>2122</v>
      </c>
      <c r="AK4034" t="s">
        <v>2082</v>
      </c>
      <c r="AL4034" s="12">
        <v>45905.82068287037</v>
      </c>
    </row>
    <row r="4035" spans="1:38" ht="15" customHeight="1" x14ac:dyDescent="0.3">
      <c r="A4035" s="38" t="s">
        <v>3742</v>
      </c>
      <c r="B4035" t="s">
        <v>3743</v>
      </c>
      <c r="C4035" t="s">
        <v>2073</v>
      </c>
      <c r="D4035" t="s">
        <v>282</v>
      </c>
      <c r="E4035" t="s">
        <v>304</v>
      </c>
      <c r="H4035" t="s">
        <v>293</v>
      </c>
      <c r="I4035" t="s">
        <v>3744</v>
      </c>
      <c r="J4035" t="s">
        <v>284</v>
      </c>
      <c r="K4035" t="s">
        <v>2075</v>
      </c>
      <c r="M4035" t="s">
        <v>294</v>
      </c>
      <c r="N4035" t="s">
        <v>295</v>
      </c>
      <c r="O4035" t="s">
        <v>2076</v>
      </c>
      <c r="Q4035" t="s">
        <v>311</v>
      </c>
      <c r="R4035" t="b">
        <v>0</v>
      </c>
      <c r="S4035" t="b">
        <v>0</v>
      </c>
      <c r="T4035" s="31" t="s">
        <v>426</v>
      </c>
      <c r="U4035" s="31">
        <v>1</v>
      </c>
      <c r="V4035" s="32" t="s">
        <v>2643</v>
      </c>
      <c r="W4035" t="s">
        <v>2644</v>
      </c>
      <c r="X4035" t="s">
        <v>282</v>
      </c>
      <c r="Y4035" t="s">
        <v>311</v>
      </c>
      <c r="Z4035" t="s">
        <v>284</v>
      </c>
      <c r="AB4035"/>
      <c r="AD4035" s="27" t="s">
        <v>2079</v>
      </c>
      <c r="AF4035" t="s">
        <v>290</v>
      </c>
      <c r="AH4035" t="s">
        <v>2013</v>
      </c>
      <c r="AI4035" t="s">
        <v>2121</v>
      </c>
      <c r="AJ4035" t="s">
        <v>2122</v>
      </c>
      <c r="AK4035" t="s">
        <v>2082</v>
      </c>
      <c r="AL4035" s="12">
        <v>45905.82068287037</v>
      </c>
    </row>
    <row r="4036" spans="1:38" ht="15" customHeight="1" x14ac:dyDescent="0.3">
      <c r="A4036" s="38" t="s">
        <v>3524</v>
      </c>
      <c r="B4036" t="s">
        <v>3525</v>
      </c>
      <c r="C4036" t="s">
        <v>2073</v>
      </c>
      <c r="D4036" t="s">
        <v>282</v>
      </c>
      <c r="E4036" t="s">
        <v>304</v>
      </c>
      <c r="H4036" t="s">
        <v>293</v>
      </c>
      <c r="I4036" t="s">
        <v>3526</v>
      </c>
      <c r="J4036" t="s">
        <v>284</v>
      </c>
      <c r="K4036" t="s">
        <v>2075</v>
      </c>
      <c r="M4036" t="s">
        <v>294</v>
      </c>
      <c r="N4036" t="s">
        <v>295</v>
      </c>
      <c r="O4036" t="s">
        <v>2076</v>
      </c>
      <c r="Q4036" t="s">
        <v>311</v>
      </c>
      <c r="R4036" t="b">
        <v>0</v>
      </c>
      <c r="S4036" t="b">
        <v>0</v>
      </c>
      <c r="T4036" s="31" t="s">
        <v>426</v>
      </c>
      <c r="U4036" s="31">
        <v>1</v>
      </c>
      <c r="V4036" s="32" t="s">
        <v>2643</v>
      </c>
      <c r="W4036" t="s">
        <v>2644</v>
      </c>
      <c r="X4036" t="s">
        <v>282</v>
      </c>
      <c r="Y4036" t="s">
        <v>311</v>
      </c>
      <c r="Z4036" t="s">
        <v>284</v>
      </c>
      <c r="AB4036"/>
      <c r="AD4036" s="27" t="s">
        <v>2079</v>
      </c>
      <c r="AF4036" t="s">
        <v>290</v>
      </c>
      <c r="AH4036" t="s">
        <v>2013</v>
      </c>
      <c r="AI4036" t="s">
        <v>2121</v>
      </c>
      <c r="AJ4036" t="s">
        <v>2122</v>
      </c>
      <c r="AK4036" t="s">
        <v>2082</v>
      </c>
      <c r="AL4036" s="12">
        <v>45905.82068287037</v>
      </c>
    </row>
    <row r="4037" spans="1:38" ht="15" customHeight="1" x14ac:dyDescent="0.3">
      <c r="A4037" s="38" t="s">
        <v>3536</v>
      </c>
      <c r="B4037" t="s">
        <v>3537</v>
      </c>
      <c r="C4037" t="s">
        <v>2073</v>
      </c>
      <c r="D4037" t="s">
        <v>282</v>
      </c>
      <c r="E4037" t="s">
        <v>304</v>
      </c>
      <c r="H4037" t="s">
        <v>293</v>
      </c>
      <c r="I4037" t="s">
        <v>3538</v>
      </c>
      <c r="J4037" t="s">
        <v>284</v>
      </c>
      <c r="K4037" t="s">
        <v>2075</v>
      </c>
      <c r="M4037" t="s">
        <v>294</v>
      </c>
      <c r="N4037" t="s">
        <v>295</v>
      </c>
      <c r="O4037" t="s">
        <v>2076</v>
      </c>
      <c r="Q4037" t="s">
        <v>311</v>
      </c>
      <c r="R4037" t="b">
        <v>0</v>
      </c>
      <c r="S4037" t="b">
        <v>0</v>
      </c>
      <c r="T4037" s="31" t="s">
        <v>426</v>
      </c>
      <c r="U4037" s="31">
        <v>1</v>
      </c>
      <c r="V4037" s="32" t="s">
        <v>2643</v>
      </c>
      <c r="W4037" t="s">
        <v>2644</v>
      </c>
      <c r="X4037" t="s">
        <v>282</v>
      </c>
      <c r="Y4037" t="s">
        <v>311</v>
      </c>
      <c r="Z4037" t="s">
        <v>284</v>
      </c>
      <c r="AB4037"/>
      <c r="AD4037" s="27" t="s">
        <v>2079</v>
      </c>
      <c r="AF4037" t="s">
        <v>290</v>
      </c>
      <c r="AH4037" t="s">
        <v>2013</v>
      </c>
      <c r="AI4037" t="s">
        <v>2121</v>
      </c>
      <c r="AJ4037" t="s">
        <v>2122</v>
      </c>
      <c r="AK4037" t="s">
        <v>2082</v>
      </c>
      <c r="AL4037" s="12">
        <v>45905.82068287037</v>
      </c>
    </row>
    <row r="4038" spans="1:38" ht="15" customHeight="1" x14ac:dyDescent="0.3">
      <c r="A4038" s="38" t="s">
        <v>3539</v>
      </c>
      <c r="B4038" t="s">
        <v>3540</v>
      </c>
      <c r="C4038" t="s">
        <v>2073</v>
      </c>
      <c r="D4038" t="s">
        <v>282</v>
      </c>
      <c r="E4038" t="s">
        <v>304</v>
      </c>
      <c r="H4038" t="s">
        <v>293</v>
      </c>
      <c r="I4038" t="s">
        <v>3541</v>
      </c>
      <c r="J4038" t="s">
        <v>284</v>
      </c>
      <c r="K4038" t="s">
        <v>2075</v>
      </c>
      <c r="M4038" t="s">
        <v>294</v>
      </c>
      <c r="N4038" t="s">
        <v>295</v>
      </c>
      <c r="O4038" t="s">
        <v>2076</v>
      </c>
      <c r="Q4038" t="s">
        <v>311</v>
      </c>
      <c r="R4038" t="b">
        <v>0</v>
      </c>
      <c r="S4038" t="b">
        <v>0</v>
      </c>
      <c r="T4038" s="31" t="s">
        <v>426</v>
      </c>
      <c r="U4038" s="31">
        <v>1</v>
      </c>
      <c r="V4038" s="32" t="s">
        <v>2643</v>
      </c>
      <c r="W4038" t="s">
        <v>2644</v>
      </c>
      <c r="X4038" t="s">
        <v>282</v>
      </c>
      <c r="Y4038" t="s">
        <v>311</v>
      </c>
      <c r="Z4038" t="s">
        <v>284</v>
      </c>
      <c r="AB4038"/>
      <c r="AD4038" s="27" t="s">
        <v>2079</v>
      </c>
      <c r="AF4038" t="s">
        <v>290</v>
      </c>
      <c r="AH4038" t="s">
        <v>2013</v>
      </c>
      <c r="AI4038" t="s">
        <v>2121</v>
      </c>
      <c r="AJ4038" t="s">
        <v>2122</v>
      </c>
      <c r="AK4038" t="s">
        <v>2082</v>
      </c>
      <c r="AL4038" s="12">
        <v>45905.82068287037</v>
      </c>
    </row>
    <row r="4039" spans="1:38" ht="15" customHeight="1" x14ac:dyDescent="0.3">
      <c r="A4039" s="38" t="s">
        <v>3444</v>
      </c>
      <c r="B4039" t="s">
        <v>3445</v>
      </c>
      <c r="C4039" t="s">
        <v>2073</v>
      </c>
      <c r="D4039" t="s">
        <v>282</v>
      </c>
      <c r="E4039" t="s">
        <v>304</v>
      </c>
      <c r="H4039" t="s">
        <v>293</v>
      </c>
      <c r="I4039" t="s">
        <v>3446</v>
      </c>
      <c r="J4039" t="s">
        <v>284</v>
      </c>
      <c r="K4039" t="s">
        <v>2075</v>
      </c>
      <c r="M4039" t="s">
        <v>294</v>
      </c>
      <c r="N4039" t="s">
        <v>295</v>
      </c>
      <c r="O4039" t="s">
        <v>2076</v>
      </c>
      <c r="Q4039" t="s">
        <v>311</v>
      </c>
      <c r="R4039" t="b">
        <v>0</v>
      </c>
      <c r="S4039" t="b">
        <v>0</v>
      </c>
      <c r="T4039" s="31" t="s">
        <v>426</v>
      </c>
      <c r="U4039" s="31">
        <v>1</v>
      </c>
      <c r="V4039" s="32" t="s">
        <v>2643</v>
      </c>
      <c r="W4039" t="s">
        <v>2644</v>
      </c>
      <c r="X4039" t="s">
        <v>282</v>
      </c>
      <c r="Y4039" t="s">
        <v>311</v>
      </c>
      <c r="Z4039" t="s">
        <v>284</v>
      </c>
      <c r="AB4039"/>
      <c r="AD4039" s="27" t="s">
        <v>2079</v>
      </c>
      <c r="AF4039" t="s">
        <v>290</v>
      </c>
      <c r="AH4039" t="s">
        <v>2013</v>
      </c>
      <c r="AI4039" t="s">
        <v>2121</v>
      </c>
      <c r="AJ4039" t="s">
        <v>2122</v>
      </c>
      <c r="AK4039" t="s">
        <v>2082</v>
      </c>
      <c r="AL4039" s="12">
        <v>45905.82068287037</v>
      </c>
    </row>
    <row r="4040" spans="1:38" ht="15" customHeight="1" x14ac:dyDescent="0.3">
      <c r="A4040" s="38" t="s">
        <v>3438</v>
      </c>
      <c r="B4040" t="s">
        <v>3439</v>
      </c>
      <c r="C4040" t="s">
        <v>2073</v>
      </c>
      <c r="D4040" t="s">
        <v>282</v>
      </c>
      <c r="E4040" t="s">
        <v>304</v>
      </c>
      <c r="H4040" t="s">
        <v>293</v>
      </c>
      <c r="I4040" t="s">
        <v>3440</v>
      </c>
      <c r="J4040" t="s">
        <v>284</v>
      </c>
      <c r="K4040" t="s">
        <v>2075</v>
      </c>
      <c r="M4040" t="s">
        <v>294</v>
      </c>
      <c r="N4040" t="s">
        <v>295</v>
      </c>
      <c r="O4040" t="s">
        <v>2076</v>
      </c>
      <c r="Q4040" t="s">
        <v>311</v>
      </c>
      <c r="R4040" t="b">
        <v>0</v>
      </c>
      <c r="S4040" t="b">
        <v>0</v>
      </c>
      <c r="T4040" s="31" t="s">
        <v>426</v>
      </c>
      <c r="U4040" s="31">
        <v>1</v>
      </c>
      <c r="V4040" s="32" t="s">
        <v>2643</v>
      </c>
      <c r="W4040" t="s">
        <v>2644</v>
      </c>
      <c r="X4040" t="s">
        <v>282</v>
      </c>
      <c r="Y4040" t="s">
        <v>311</v>
      </c>
      <c r="Z4040" t="s">
        <v>284</v>
      </c>
      <c r="AB4040"/>
      <c r="AD4040" s="27" t="s">
        <v>2079</v>
      </c>
      <c r="AF4040" t="s">
        <v>290</v>
      </c>
      <c r="AH4040" t="s">
        <v>2013</v>
      </c>
      <c r="AI4040" t="s">
        <v>2121</v>
      </c>
      <c r="AJ4040" t="s">
        <v>2122</v>
      </c>
      <c r="AK4040" t="s">
        <v>2082</v>
      </c>
      <c r="AL4040" s="12">
        <v>45905.82068287037</v>
      </c>
    </row>
    <row r="4041" spans="1:38" ht="15" customHeight="1" x14ac:dyDescent="0.3">
      <c r="A4041" s="38" t="s">
        <v>3441</v>
      </c>
      <c r="B4041" t="s">
        <v>3442</v>
      </c>
      <c r="C4041" t="s">
        <v>2073</v>
      </c>
      <c r="D4041" t="s">
        <v>282</v>
      </c>
      <c r="E4041" t="s">
        <v>304</v>
      </c>
      <c r="H4041" t="s">
        <v>293</v>
      </c>
      <c r="I4041" t="s">
        <v>3443</v>
      </c>
      <c r="J4041" t="s">
        <v>284</v>
      </c>
      <c r="K4041" t="s">
        <v>2075</v>
      </c>
      <c r="M4041" t="s">
        <v>294</v>
      </c>
      <c r="N4041" t="s">
        <v>295</v>
      </c>
      <c r="O4041" t="s">
        <v>2076</v>
      </c>
      <c r="Q4041" t="s">
        <v>311</v>
      </c>
      <c r="R4041" t="b">
        <v>0</v>
      </c>
      <c r="S4041" t="b">
        <v>0</v>
      </c>
      <c r="T4041" s="31" t="s">
        <v>426</v>
      </c>
      <c r="U4041" s="31">
        <v>1</v>
      </c>
      <c r="V4041" s="32" t="s">
        <v>2643</v>
      </c>
      <c r="W4041" t="s">
        <v>2644</v>
      </c>
      <c r="X4041" t="s">
        <v>282</v>
      </c>
      <c r="Y4041" t="s">
        <v>311</v>
      </c>
      <c r="Z4041" t="s">
        <v>284</v>
      </c>
      <c r="AB4041"/>
      <c r="AD4041" s="27" t="s">
        <v>2079</v>
      </c>
      <c r="AF4041" t="s">
        <v>290</v>
      </c>
      <c r="AH4041" t="s">
        <v>2013</v>
      </c>
      <c r="AI4041" t="s">
        <v>2121</v>
      </c>
      <c r="AJ4041" t="s">
        <v>2122</v>
      </c>
      <c r="AK4041" t="s">
        <v>2082</v>
      </c>
      <c r="AL4041" s="12">
        <v>45905.82068287037</v>
      </c>
    </row>
    <row r="4042" spans="1:38" ht="15" customHeight="1" x14ac:dyDescent="0.3">
      <c r="A4042" s="38" t="s">
        <v>3542</v>
      </c>
      <c r="B4042" t="s">
        <v>3543</v>
      </c>
      <c r="C4042" t="s">
        <v>2073</v>
      </c>
      <c r="D4042" t="s">
        <v>282</v>
      </c>
      <c r="E4042" t="s">
        <v>304</v>
      </c>
      <c r="H4042" t="s">
        <v>293</v>
      </c>
      <c r="I4042" t="s">
        <v>3544</v>
      </c>
      <c r="J4042" t="s">
        <v>284</v>
      </c>
      <c r="K4042" t="s">
        <v>2075</v>
      </c>
      <c r="M4042" t="s">
        <v>294</v>
      </c>
      <c r="N4042" t="s">
        <v>295</v>
      </c>
      <c r="O4042" t="s">
        <v>2076</v>
      </c>
      <c r="Q4042" t="s">
        <v>311</v>
      </c>
      <c r="R4042" t="b">
        <v>0</v>
      </c>
      <c r="S4042" t="b">
        <v>0</v>
      </c>
      <c r="T4042" s="31" t="s">
        <v>426</v>
      </c>
      <c r="U4042" s="31">
        <v>1</v>
      </c>
      <c r="V4042" s="32" t="s">
        <v>2643</v>
      </c>
      <c r="W4042" t="s">
        <v>2644</v>
      </c>
      <c r="X4042" t="s">
        <v>282</v>
      </c>
      <c r="Y4042" t="s">
        <v>311</v>
      </c>
      <c r="Z4042" t="s">
        <v>284</v>
      </c>
      <c r="AB4042"/>
      <c r="AD4042" s="27" t="s">
        <v>2079</v>
      </c>
      <c r="AF4042" t="s">
        <v>290</v>
      </c>
      <c r="AH4042" t="s">
        <v>2013</v>
      </c>
      <c r="AI4042" t="s">
        <v>2121</v>
      </c>
      <c r="AJ4042" t="s">
        <v>2122</v>
      </c>
      <c r="AK4042" t="s">
        <v>2082</v>
      </c>
      <c r="AL4042" s="12">
        <v>45905.82068287037</v>
      </c>
    </row>
    <row r="4043" spans="1:38" ht="15" customHeight="1" x14ac:dyDescent="0.3">
      <c r="A4043" s="38" t="s">
        <v>3447</v>
      </c>
      <c r="B4043" t="s">
        <v>366</v>
      </c>
      <c r="C4043" t="s">
        <v>2073</v>
      </c>
      <c r="D4043" t="s">
        <v>282</v>
      </c>
      <c r="E4043" t="s">
        <v>299</v>
      </c>
      <c r="H4043" t="s">
        <v>293</v>
      </c>
      <c r="I4043" t="s">
        <v>3448</v>
      </c>
      <c r="J4043" t="s">
        <v>310</v>
      </c>
      <c r="K4043" t="s">
        <v>2075</v>
      </c>
      <c r="M4043" t="s">
        <v>294</v>
      </c>
      <c r="N4043" t="s">
        <v>295</v>
      </c>
      <c r="O4043" t="s">
        <v>2076</v>
      </c>
      <c r="Q4043" t="s">
        <v>311</v>
      </c>
      <c r="R4043" t="b">
        <v>0</v>
      </c>
      <c r="S4043" t="b">
        <v>0</v>
      </c>
      <c r="T4043" s="31" t="s">
        <v>426</v>
      </c>
      <c r="U4043" s="31">
        <v>1</v>
      </c>
      <c r="V4043" s="32" t="s">
        <v>3449</v>
      </c>
      <c r="W4043" t="s">
        <v>3450</v>
      </c>
      <c r="X4043" t="s">
        <v>282</v>
      </c>
      <c r="Y4043" t="s">
        <v>311</v>
      </c>
      <c r="Z4043" t="s">
        <v>310</v>
      </c>
      <c r="AA4043" t="s">
        <v>302</v>
      </c>
      <c r="AB4043"/>
      <c r="AD4043" s="27" t="s">
        <v>2075</v>
      </c>
      <c r="AF4043" t="s">
        <v>294</v>
      </c>
      <c r="AH4043" t="s">
        <v>2013</v>
      </c>
      <c r="AI4043" t="s">
        <v>2080</v>
      </c>
      <c r="AJ4043" t="s">
        <v>2081</v>
      </c>
      <c r="AK4043" t="s">
        <v>2082</v>
      </c>
      <c r="AL4043" s="12">
        <v>45831.421550925923</v>
      </c>
    </row>
    <row r="4044" spans="1:38" ht="15" customHeight="1" x14ac:dyDescent="0.3">
      <c r="A4044" s="38" t="s">
        <v>3489</v>
      </c>
      <c r="B4044" t="s">
        <v>3490</v>
      </c>
      <c r="C4044" t="s">
        <v>2073</v>
      </c>
      <c r="D4044" t="s">
        <v>282</v>
      </c>
      <c r="E4044" t="s">
        <v>304</v>
      </c>
      <c r="H4044" t="s">
        <v>25797</v>
      </c>
      <c r="I4044" t="s">
        <v>3491</v>
      </c>
      <c r="J4044" t="s">
        <v>284</v>
      </c>
      <c r="K4044" t="s">
        <v>2094</v>
      </c>
      <c r="M4044" t="s">
        <v>294</v>
      </c>
      <c r="N4044" t="s">
        <v>295</v>
      </c>
      <c r="O4044" t="s">
        <v>2076</v>
      </c>
      <c r="Q4044" t="s">
        <v>311</v>
      </c>
      <c r="R4044" t="b">
        <v>0</v>
      </c>
      <c r="S4044" t="b">
        <v>0</v>
      </c>
      <c r="T4044" s="31" t="s">
        <v>426</v>
      </c>
      <c r="U4044" s="31">
        <v>1</v>
      </c>
      <c r="V4044" s="32" t="s">
        <v>3492</v>
      </c>
      <c r="W4044" t="s">
        <v>3493</v>
      </c>
      <c r="X4044" t="s">
        <v>282</v>
      </c>
      <c r="Y4044" t="s">
        <v>311</v>
      </c>
      <c r="Z4044" t="s">
        <v>284</v>
      </c>
      <c r="AA4044" t="s">
        <v>304</v>
      </c>
      <c r="AB4044"/>
      <c r="AD4044" s="27" t="s">
        <v>2079</v>
      </c>
      <c r="AF4044" t="s">
        <v>294</v>
      </c>
      <c r="AH4044" t="s">
        <v>2013</v>
      </c>
      <c r="AI4044" t="s">
        <v>2080</v>
      </c>
      <c r="AJ4044" t="s">
        <v>2081</v>
      </c>
      <c r="AK4044" t="s">
        <v>2082</v>
      </c>
      <c r="AL4044" s="12">
        <v>45832.416701388887</v>
      </c>
    </row>
    <row r="4045" spans="1:38" ht="15" customHeight="1" x14ac:dyDescent="0.3">
      <c r="A4045" s="38" t="s">
        <v>3483</v>
      </c>
      <c r="B4045" t="s">
        <v>3484</v>
      </c>
      <c r="C4045" t="s">
        <v>2073</v>
      </c>
      <c r="D4045" t="s">
        <v>282</v>
      </c>
      <c r="E4045" t="s">
        <v>319</v>
      </c>
      <c r="H4045" t="s">
        <v>293</v>
      </c>
      <c r="I4045" t="s">
        <v>3485</v>
      </c>
      <c r="J4045" t="s">
        <v>310</v>
      </c>
      <c r="K4045" t="s">
        <v>2075</v>
      </c>
      <c r="M4045" t="s">
        <v>294</v>
      </c>
      <c r="N4045" t="s">
        <v>295</v>
      </c>
      <c r="O4045" t="s">
        <v>2076</v>
      </c>
      <c r="Q4045" t="s">
        <v>311</v>
      </c>
      <c r="R4045" t="b">
        <v>0</v>
      </c>
      <c r="S4045" t="b">
        <v>0</v>
      </c>
      <c r="T4045" s="31" t="s">
        <v>426</v>
      </c>
      <c r="U4045" s="31">
        <v>1</v>
      </c>
      <c r="V4045" s="32" t="s">
        <v>2426</v>
      </c>
      <c r="W4045" t="s">
        <v>2427</v>
      </c>
      <c r="X4045" t="s">
        <v>282</v>
      </c>
      <c r="Y4045" t="s">
        <v>311</v>
      </c>
      <c r="Z4045" t="s">
        <v>310</v>
      </c>
      <c r="AA4045" t="s">
        <v>319</v>
      </c>
      <c r="AB4045"/>
      <c r="AD4045" s="27" t="s">
        <v>2075</v>
      </c>
      <c r="AF4045" t="s">
        <v>290</v>
      </c>
      <c r="AH4045" t="s">
        <v>2013</v>
      </c>
      <c r="AI4045" t="s">
        <v>2080</v>
      </c>
      <c r="AJ4045" t="s">
        <v>2081</v>
      </c>
      <c r="AK4045" t="s">
        <v>2082</v>
      </c>
      <c r="AL4045" s="12">
        <v>45831.431840277779</v>
      </c>
    </row>
    <row r="4046" spans="1:38" ht="15" customHeight="1" x14ac:dyDescent="0.3">
      <c r="A4046" s="38" t="s">
        <v>3555</v>
      </c>
      <c r="B4046" t="s">
        <v>2419</v>
      </c>
      <c r="C4046" t="s">
        <v>2073</v>
      </c>
      <c r="D4046" t="s">
        <v>282</v>
      </c>
      <c r="E4046" t="s">
        <v>319</v>
      </c>
      <c r="H4046" t="s">
        <v>25690</v>
      </c>
      <c r="I4046" t="s">
        <v>3556</v>
      </c>
      <c r="J4046" t="s">
        <v>310</v>
      </c>
      <c r="K4046" t="s">
        <v>2075</v>
      </c>
      <c r="M4046" t="s">
        <v>294</v>
      </c>
      <c r="N4046" t="s">
        <v>295</v>
      </c>
      <c r="O4046" t="s">
        <v>2076</v>
      </c>
      <c r="Q4046" t="s">
        <v>311</v>
      </c>
      <c r="R4046" t="b">
        <v>0</v>
      </c>
      <c r="S4046" t="b">
        <v>0</v>
      </c>
      <c r="T4046" s="31" t="s">
        <v>426</v>
      </c>
      <c r="U4046" s="31">
        <v>1</v>
      </c>
      <c r="V4046" s="32" t="s">
        <v>2610</v>
      </c>
      <c r="W4046" t="s">
        <v>2611</v>
      </c>
      <c r="X4046" t="s">
        <v>282</v>
      </c>
      <c r="Y4046" t="s">
        <v>311</v>
      </c>
      <c r="Z4046" t="s">
        <v>284</v>
      </c>
      <c r="AA4046" t="s">
        <v>319</v>
      </c>
      <c r="AB4046"/>
      <c r="AD4046" s="27" t="s">
        <v>2310</v>
      </c>
      <c r="AF4046" t="s">
        <v>285</v>
      </c>
      <c r="AH4046" t="s">
        <v>2012</v>
      </c>
      <c r="AI4046" t="s">
        <v>2121</v>
      </c>
      <c r="AJ4046" t="s">
        <v>2122</v>
      </c>
      <c r="AK4046" t="s">
        <v>2082</v>
      </c>
      <c r="AL4046" s="12">
        <v>45935.697812500002</v>
      </c>
    </row>
    <row r="4047" spans="1:38" ht="15" customHeight="1" x14ac:dyDescent="0.3">
      <c r="A4047" s="38" t="s">
        <v>3735</v>
      </c>
      <c r="B4047" t="s">
        <v>2776</v>
      </c>
      <c r="C4047" t="s">
        <v>2073</v>
      </c>
      <c r="D4047" t="s">
        <v>282</v>
      </c>
      <c r="E4047" t="s">
        <v>304</v>
      </c>
      <c r="H4047" t="s">
        <v>25796</v>
      </c>
      <c r="I4047" t="s">
        <v>3736</v>
      </c>
      <c r="J4047" t="s">
        <v>284</v>
      </c>
      <c r="K4047" t="s">
        <v>2094</v>
      </c>
      <c r="M4047" t="s">
        <v>294</v>
      </c>
      <c r="N4047" t="s">
        <v>295</v>
      </c>
      <c r="O4047" t="s">
        <v>2076</v>
      </c>
      <c r="Q4047" t="s">
        <v>311</v>
      </c>
      <c r="R4047" t="b">
        <v>0</v>
      </c>
      <c r="S4047" t="b">
        <v>0</v>
      </c>
      <c r="T4047" s="31" t="s">
        <v>426</v>
      </c>
      <c r="U4047" s="31">
        <v>1</v>
      </c>
      <c r="V4047" s="32" t="s">
        <v>3737</v>
      </c>
      <c r="W4047" t="s">
        <v>3738</v>
      </c>
      <c r="X4047" t="s">
        <v>282</v>
      </c>
      <c r="Y4047" t="s">
        <v>311</v>
      </c>
      <c r="Z4047" t="s">
        <v>284</v>
      </c>
      <c r="AA4047" t="s">
        <v>304</v>
      </c>
      <c r="AB4047"/>
      <c r="AD4047" s="27" t="s">
        <v>2094</v>
      </c>
      <c r="AF4047" t="s">
        <v>294</v>
      </c>
      <c r="AH4047" t="s">
        <v>2013</v>
      </c>
      <c r="AI4047" t="s">
        <v>2080</v>
      </c>
      <c r="AJ4047" t="s">
        <v>2081</v>
      </c>
      <c r="AK4047" t="s">
        <v>2082</v>
      </c>
      <c r="AL4047" s="12">
        <v>45832.426111111112</v>
      </c>
    </row>
    <row r="4048" spans="1:38" ht="15" customHeight="1" x14ac:dyDescent="0.3">
      <c r="A4048" s="38" t="s">
        <v>2912</v>
      </c>
      <c r="B4048" t="s">
        <v>2913</v>
      </c>
      <c r="C4048" t="s">
        <v>2073</v>
      </c>
      <c r="D4048" t="s">
        <v>282</v>
      </c>
      <c r="E4048" t="s">
        <v>319</v>
      </c>
      <c r="H4048" t="s">
        <v>293</v>
      </c>
      <c r="I4048" t="s">
        <v>2914</v>
      </c>
      <c r="J4048" t="s">
        <v>310</v>
      </c>
      <c r="K4048" t="s">
        <v>2075</v>
      </c>
      <c r="M4048" t="s">
        <v>294</v>
      </c>
      <c r="N4048" t="s">
        <v>295</v>
      </c>
      <c r="Q4048" t="s">
        <v>311</v>
      </c>
      <c r="R4048" t="b">
        <v>0</v>
      </c>
      <c r="S4048" t="b">
        <v>0</v>
      </c>
      <c r="T4048" s="31" t="s">
        <v>426</v>
      </c>
      <c r="U4048" s="31">
        <v>1</v>
      </c>
      <c r="V4048" s="32" t="s">
        <v>2915</v>
      </c>
      <c r="W4048" t="s">
        <v>2916</v>
      </c>
      <c r="X4048" t="s">
        <v>282</v>
      </c>
      <c r="Y4048" t="s">
        <v>311</v>
      </c>
      <c r="Z4048" t="s">
        <v>310</v>
      </c>
      <c r="AA4048" t="s">
        <v>319</v>
      </c>
      <c r="AB4048"/>
      <c r="AD4048" s="27" t="s">
        <v>2075</v>
      </c>
      <c r="AF4048" t="s">
        <v>294</v>
      </c>
      <c r="AH4048" t="s">
        <v>2169</v>
      </c>
      <c r="AI4048" t="s">
        <v>2170</v>
      </c>
      <c r="AJ4048" t="s">
        <v>2171</v>
      </c>
      <c r="AK4048" t="s">
        <v>2082</v>
      </c>
      <c r="AL4048" s="12">
        <v>45999.389722222222</v>
      </c>
    </row>
    <row r="4049" spans="1:38" ht="15" customHeight="1" x14ac:dyDescent="0.3">
      <c r="A4049" s="38" t="s">
        <v>3557</v>
      </c>
      <c r="B4049" t="s">
        <v>2419</v>
      </c>
      <c r="C4049" t="s">
        <v>2073</v>
      </c>
      <c r="D4049" t="s">
        <v>282</v>
      </c>
      <c r="E4049" t="s">
        <v>319</v>
      </c>
      <c r="H4049" t="s">
        <v>293</v>
      </c>
      <c r="I4049" t="s">
        <v>3558</v>
      </c>
      <c r="J4049" t="s">
        <v>310</v>
      </c>
      <c r="K4049" t="s">
        <v>2075</v>
      </c>
      <c r="M4049" t="s">
        <v>285</v>
      </c>
      <c r="O4049" t="s">
        <v>2076</v>
      </c>
      <c r="Q4049" t="s">
        <v>311</v>
      </c>
      <c r="R4049" t="b">
        <v>0</v>
      </c>
      <c r="S4049" t="b">
        <v>0</v>
      </c>
      <c r="T4049" s="31" t="s">
        <v>426</v>
      </c>
      <c r="U4049" s="31">
        <v>1</v>
      </c>
      <c r="V4049" s="32" t="s">
        <v>2610</v>
      </c>
      <c r="W4049" t="s">
        <v>2611</v>
      </c>
      <c r="X4049" t="s">
        <v>282</v>
      </c>
      <c r="Y4049" t="s">
        <v>311</v>
      </c>
      <c r="Z4049" t="s">
        <v>284</v>
      </c>
      <c r="AA4049" t="s">
        <v>319</v>
      </c>
      <c r="AB4049"/>
      <c r="AD4049" s="27" t="s">
        <v>2310</v>
      </c>
      <c r="AF4049" t="s">
        <v>285</v>
      </c>
      <c r="AH4049" t="s">
        <v>2012</v>
      </c>
      <c r="AI4049" t="s">
        <v>2121</v>
      </c>
      <c r="AJ4049" t="s">
        <v>2122</v>
      </c>
      <c r="AK4049" t="s">
        <v>2082</v>
      </c>
      <c r="AL4049" s="12">
        <v>45935.697812500002</v>
      </c>
    </row>
    <row r="4050" spans="1:38" ht="15" customHeight="1" x14ac:dyDescent="0.3">
      <c r="A4050" s="38" t="s">
        <v>3421</v>
      </c>
      <c r="B4050" t="s">
        <v>3422</v>
      </c>
      <c r="C4050" t="s">
        <v>2073</v>
      </c>
      <c r="D4050" t="s">
        <v>282</v>
      </c>
      <c r="E4050" t="s">
        <v>319</v>
      </c>
      <c r="H4050" t="s">
        <v>293</v>
      </c>
      <c r="I4050" t="s">
        <v>3423</v>
      </c>
      <c r="J4050" t="s">
        <v>310</v>
      </c>
      <c r="K4050" t="s">
        <v>2512</v>
      </c>
      <c r="M4050" t="s">
        <v>294</v>
      </c>
      <c r="N4050" t="s">
        <v>295</v>
      </c>
      <c r="O4050" t="s">
        <v>2076</v>
      </c>
      <c r="Q4050" t="s">
        <v>311</v>
      </c>
      <c r="R4050" t="b">
        <v>0</v>
      </c>
      <c r="S4050" t="b">
        <v>0</v>
      </c>
      <c r="T4050" s="31" t="s">
        <v>426</v>
      </c>
      <c r="U4050" s="31">
        <v>1</v>
      </c>
      <c r="V4050" s="32" t="s">
        <v>3424</v>
      </c>
      <c r="W4050" t="s">
        <v>3425</v>
      </c>
      <c r="X4050" t="s">
        <v>282</v>
      </c>
      <c r="Y4050" t="s">
        <v>311</v>
      </c>
      <c r="Z4050" t="s">
        <v>310</v>
      </c>
      <c r="AA4050" t="s">
        <v>319</v>
      </c>
      <c r="AB4050"/>
      <c r="AD4050" s="27" t="s">
        <v>2075</v>
      </c>
      <c r="AF4050" t="s">
        <v>294</v>
      </c>
      <c r="AH4050" t="s">
        <v>2013</v>
      </c>
      <c r="AI4050" t="s">
        <v>2080</v>
      </c>
      <c r="AJ4050" t="s">
        <v>2081</v>
      </c>
      <c r="AK4050" t="s">
        <v>2082</v>
      </c>
      <c r="AL4050" s="12">
        <v>45831.510254629633</v>
      </c>
    </row>
    <row r="4051" spans="1:38" ht="15" customHeight="1" x14ac:dyDescent="0.3">
      <c r="A4051" s="38" t="s">
        <v>3749</v>
      </c>
      <c r="B4051" t="s">
        <v>2419</v>
      </c>
      <c r="C4051" t="s">
        <v>2073</v>
      </c>
      <c r="D4051" t="s">
        <v>282</v>
      </c>
      <c r="E4051" t="s">
        <v>319</v>
      </c>
      <c r="H4051" t="s">
        <v>293</v>
      </c>
      <c r="I4051" t="s">
        <v>3750</v>
      </c>
      <c r="J4051" t="s">
        <v>310</v>
      </c>
      <c r="K4051" t="s">
        <v>2075</v>
      </c>
      <c r="M4051" t="s">
        <v>294</v>
      </c>
      <c r="N4051" t="s">
        <v>295</v>
      </c>
      <c r="O4051" t="s">
        <v>2076</v>
      </c>
      <c r="Q4051" t="s">
        <v>311</v>
      </c>
      <c r="R4051" t="b">
        <v>0</v>
      </c>
      <c r="S4051" t="b">
        <v>0</v>
      </c>
      <c r="T4051" s="31" t="s">
        <v>426</v>
      </c>
      <c r="U4051" s="31">
        <v>1</v>
      </c>
      <c r="V4051" s="32" t="s">
        <v>2610</v>
      </c>
      <c r="W4051" t="s">
        <v>2611</v>
      </c>
      <c r="X4051" t="s">
        <v>282</v>
      </c>
      <c r="Y4051" t="s">
        <v>311</v>
      </c>
      <c r="Z4051" t="s">
        <v>284</v>
      </c>
      <c r="AA4051" t="s">
        <v>319</v>
      </c>
      <c r="AB4051"/>
      <c r="AD4051" s="27" t="s">
        <v>2310</v>
      </c>
      <c r="AF4051" t="s">
        <v>285</v>
      </c>
      <c r="AH4051" t="s">
        <v>2012</v>
      </c>
      <c r="AI4051" t="s">
        <v>2121</v>
      </c>
      <c r="AJ4051" t="s">
        <v>2122</v>
      </c>
      <c r="AK4051" t="s">
        <v>2082</v>
      </c>
      <c r="AL4051" s="12">
        <v>45935.697812500002</v>
      </c>
    </row>
    <row r="4052" spans="1:38" ht="15" customHeight="1" x14ac:dyDescent="0.3">
      <c r="A4052" s="38" t="s">
        <v>3751</v>
      </c>
      <c r="B4052" t="s">
        <v>2604</v>
      </c>
      <c r="C4052" t="s">
        <v>2073</v>
      </c>
      <c r="D4052" t="s">
        <v>282</v>
      </c>
      <c r="E4052" t="s">
        <v>319</v>
      </c>
      <c r="H4052" t="s">
        <v>25740</v>
      </c>
      <c r="I4052" t="s">
        <v>3752</v>
      </c>
      <c r="K4052" t="s">
        <v>2075</v>
      </c>
      <c r="M4052" t="s">
        <v>294</v>
      </c>
      <c r="N4052" t="s">
        <v>295</v>
      </c>
      <c r="O4052" t="s">
        <v>2076</v>
      </c>
      <c r="Q4052" t="s">
        <v>311</v>
      </c>
      <c r="R4052" t="b">
        <v>0</v>
      </c>
      <c r="S4052" t="b">
        <v>0</v>
      </c>
      <c r="T4052" s="31" t="s">
        <v>426</v>
      </c>
      <c r="U4052" s="31">
        <v>1</v>
      </c>
      <c r="V4052" s="32" t="s">
        <v>3753</v>
      </c>
      <c r="W4052" t="s">
        <v>3754</v>
      </c>
      <c r="X4052" t="s">
        <v>282</v>
      </c>
      <c r="Y4052" t="s">
        <v>311</v>
      </c>
      <c r="Z4052" t="s">
        <v>310</v>
      </c>
      <c r="AA4052" t="s">
        <v>319</v>
      </c>
      <c r="AB4052"/>
      <c r="AD4052" s="27" t="s">
        <v>2310</v>
      </c>
      <c r="AF4052" t="s">
        <v>294</v>
      </c>
      <c r="AH4052" t="s">
        <v>2012</v>
      </c>
      <c r="AI4052" t="s">
        <v>26587</v>
      </c>
      <c r="AJ4052" t="s">
        <v>26588</v>
      </c>
      <c r="AK4052" t="s">
        <v>2082</v>
      </c>
      <c r="AL4052" s="12">
        <v>46105.554259259261</v>
      </c>
    </row>
    <row r="4053" spans="1:38" ht="15" customHeight="1" x14ac:dyDescent="0.3">
      <c r="A4053" s="38" t="s">
        <v>3552</v>
      </c>
      <c r="B4053" t="s">
        <v>3553</v>
      </c>
      <c r="C4053" t="s">
        <v>2073</v>
      </c>
      <c r="D4053" t="s">
        <v>282</v>
      </c>
      <c r="E4053" t="s">
        <v>304</v>
      </c>
      <c r="H4053" t="s">
        <v>293</v>
      </c>
      <c r="I4053" t="s">
        <v>3554</v>
      </c>
      <c r="J4053" t="s">
        <v>284</v>
      </c>
      <c r="K4053" t="s">
        <v>2075</v>
      </c>
      <c r="M4053" t="s">
        <v>294</v>
      </c>
      <c r="N4053" t="s">
        <v>295</v>
      </c>
      <c r="O4053" t="s">
        <v>2076</v>
      </c>
      <c r="Q4053" t="s">
        <v>311</v>
      </c>
      <c r="R4053" t="b">
        <v>0</v>
      </c>
      <c r="S4053" t="b">
        <v>0</v>
      </c>
      <c r="T4053" s="31" t="s">
        <v>426</v>
      </c>
      <c r="U4053" s="31">
        <v>1</v>
      </c>
      <c r="V4053" s="32" t="s">
        <v>2643</v>
      </c>
      <c r="W4053" t="s">
        <v>2644</v>
      </c>
      <c r="X4053" t="s">
        <v>282</v>
      </c>
      <c r="Y4053" t="s">
        <v>311</v>
      </c>
      <c r="Z4053" t="s">
        <v>284</v>
      </c>
      <c r="AB4053"/>
      <c r="AD4053" s="27" t="s">
        <v>2079</v>
      </c>
      <c r="AF4053" t="s">
        <v>290</v>
      </c>
      <c r="AH4053" t="s">
        <v>2013</v>
      </c>
      <c r="AI4053" t="s">
        <v>2121</v>
      </c>
      <c r="AJ4053" t="s">
        <v>2122</v>
      </c>
      <c r="AK4053" t="s">
        <v>2082</v>
      </c>
      <c r="AL4053" s="12">
        <v>45905.82068287037</v>
      </c>
    </row>
    <row r="4054" spans="1:38" ht="15" customHeight="1" x14ac:dyDescent="0.3">
      <c r="A4054" s="38" t="s">
        <v>3465</v>
      </c>
      <c r="B4054" t="s">
        <v>3466</v>
      </c>
      <c r="C4054" t="s">
        <v>2073</v>
      </c>
      <c r="D4054" t="s">
        <v>282</v>
      </c>
      <c r="E4054" t="s">
        <v>304</v>
      </c>
      <c r="H4054" t="s">
        <v>293</v>
      </c>
      <c r="I4054" t="s">
        <v>3467</v>
      </c>
      <c r="J4054" t="s">
        <v>284</v>
      </c>
      <c r="K4054" t="s">
        <v>2075</v>
      </c>
      <c r="M4054" t="s">
        <v>294</v>
      </c>
      <c r="N4054" t="s">
        <v>295</v>
      </c>
      <c r="O4054" t="s">
        <v>2076</v>
      </c>
      <c r="Q4054" t="s">
        <v>311</v>
      </c>
      <c r="R4054" t="b">
        <v>0</v>
      </c>
      <c r="S4054" t="b">
        <v>0</v>
      </c>
      <c r="T4054" s="31" t="s">
        <v>426</v>
      </c>
      <c r="U4054" s="31">
        <v>1</v>
      </c>
      <c r="V4054" s="32" t="s">
        <v>2643</v>
      </c>
      <c r="W4054" t="s">
        <v>2644</v>
      </c>
      <c r="X4054" t="s">
        <v>282</v>
      </c>
      <c r="Y4054" t="s">
        <v>311</v>
      </c>
      <c r="Z4054" t="s">
        <v>284</v>
      </c>
      <c r="AB4054"/>
      <c r="AD4054" s="27" t="s">
        <v>2079</v>
      </c>
      <c r="AF4054" t="s">
        <v>290</v>
      </c>
      <c r="AH4054" t="s">
        <v>2013</v>
      </c>
      <c r="AI4054" t="s">
        <v>2121</v>
      </c>
      <c r="AJ4054" t="s">
        <v>2122</v>
      </c>
      <c r="AK4054" t="s">
        <v>2082</v>
      </c>
      <c r="AL4054" s="12">
        <v>45905.82068287037</v>
      </c>
    </row>
    <row r="4055" spans="1:38" ht="15" customHeight="1" x14ac:dyDescent="0.3">
      <c r="A4055" s="38" t="s">
        <v>3459</v>
      </c>
      <c r="B4055" t="s">
        <v>3460</v>
      </c>
      <c r="C4055" t="s">
        <v>2073</v>
      </c>
      <c r="D4055" t="s">
        <v>282</v>
      </c>
      <c r="E4055" t="s">
        <v>304</v>
      </c>
      <c r="H4055" t="s">
        <v>293</v>
      </c>
      <c r="I4055" t="s">
        <v>3461</v>
      </c>
      <c r="J4055" t="s">
        <v>284</v>
      </c>
      <c r="K4055" t="s">
        <v>2075</v>
      </c>
      <c r="M4055" t="s">
        <v>294</v>
      </c>
      <c r="N4055" t="s">
        <v>295</v>
      </c>
      <c r="O4055" t="s">
        <v>2076</v>
      </c>
      <c r="Q4055" t="s">
        <v>311</v>
      </c>
      <c r="R4055" t="b">
        <v>0</v>
      </c>
      <c r="S4055" t="b">
        <v>0</v>
      </c>
      <c r="T4055" s="31" t="s">
        <v>426</v>
      </c>
      <c r="U4055" s="31">
        <v>1</v>
      </c>
      <c r="V4055" s="32" t="s">
        <v>2643</v>
      </c>
      <c r="W4055" t="s">
        <v>2644</v>
      </c>
      <c r="X4055" t="s">
        <v>282</v>
      </c>
      <c r="Y4055" t="s">
        <v>311</v>
      </c>
      <c r="Z4055" t="s">
        <v>284</v>
      </c>
      <c r="AB4055"/>
      <c r="AD4055" s="27" t="s">
        <v>2079</v>
      </c>
      <c r="AF4055" t="s">
        <v>290</v>
      </c>
      <c r="AH4055" t="s">
        <v>2013</v>
      </c>
      <c r="AI4055" t="s">
        <v>2121</v>
      </c>
      <c r="AJ4055" t="s">
        <v>2122</v>
      </c>
      <c r="AK4055" t="s">
        <v>2082</v>
      </c>
      <c r="AL4055" s="12">
        <v>45905.82068287037</v>
      </c>
    </row>
    <row r="4056" spans="1:38" ht="15" customHeight="1" x14ac:dyDescent="0.3">
      <c r="A4056" s="38" t="s">
        <v>3714</v>
      </c>
      <c r="B4056" t="s">
        <v>3715</v>
      </c>
      <c r="C4056" t="s">
        <v>2073</v>
      </c>
      <c r="D4056" t="s">
        <v>282</v>
      </c>
      <c r="E4056" t="s">
        <v>304</v>
      </c>
      <c r="H4056" t="s">
        <v>293</v>
      </c>
      <c r="I4056" t="s">
        <v>3716</v>
      </c>
      <c r="J4056" t="s">
        <v>284</v>
      </c>
      <c r="K4056" t="s">
        <v>2075</v>
      </c>
      <c r="M4056" t="s">
        <v>294</v>
      </c>
      <c r="N4056" t="s">
        <v>295</v>
      </c>
      <c r="O4056" t="s">
        <v>2076</v>
      </c>
      <c r="Q4056" t="s">
        <v>311</v>
      </c>
      <c r="R4056" t="b">
        <v>0</v>
      </c>
      <c r="S4056" t="b">
        <v>0</v>
      </c>
      <c r="T4056" s="31" t="s">
        <v>426</v>
      </c>
      <c r="U4056" s="31">
        <v>1</v>
      </c>
      <c r="V4056" s="32" t="s">
        <v>2643</v>
      </c>
      <c r="W4056" t="s">
        <v>2644</v>
      </c>
      <c r="X4056" t="s">
        <v>282</v>
      </c>
      <c r="Y4056" t="s">
        <v>311</v>
      </c>
      <c r="Z4056" t="s">
        <v>284</v>
      </c>
      <c r="AB4056"/>
      <c r="AD4056" s="27" t="s">
        <v>2079</v>
      </c>
      <c r="AF4056" t="s">
        <v>290</v>
      </c>
      <c r="AH4056" t="s">
        <v>2013</v>
      </c>
      <c r="AI4056" t="s">
        <v>2121</v>
      </c>
      <c r="AJ4056" t="s">
        <v>2122</v>
      </c>
      <c r="AK4056" t="s">
        <v>2082</v>
      </c>
      <c r="AL4056" s="12">
        <v>45905.82068287037</v>
      </c>
    </row>
    <row r="4057" spans="1:38" ht="15" customHeight="1" x14ac:dyDescent="0.3">
      <c r="A4057" s="38" t="s">
        <v>2864</v>
      </c>
      <c r="B4057" t="s">
        <v>2865</v>
      </c>
      <c r="C4057" t="s">
        <v>2073</v>
      </c>
      <c r="D4057" t="s">
        <v>282</v>
      </c>
      <c r="E4057" t="s">
        <v>304</v>
      </c>
      <c r="H4057" t="s">
        <v>293</v>
      </c>
      <c r="I4057" t="s">
        <v>2866</v>
      </c>
      <c r="J4057" t="s">
        <v>284</v>
      </c>
      <c r="K4057" t="s">
        <v>2075</v>
      </c>
      <c r="M4057" t="s">
        <v>294</v>
      </c>
      <c r="N4057" t="s">
        <v>295</v>
      </c>
      <c r="O4057" t="s">
        <v>2076</v>
      </c>
      <c r="Q4057" t="s">
        <v>311</v>
      </c>
      <c r="R4057" t="b">
        <v>0</v>
      </c>
      <c r="S4057" t="b">
        <v>0</v>
      </c>
      <c r="T4057" s="31" t="s">
        <v>426</v>
      </c>
      <c r="U4057" s="31">
        <v>1</v>
      </c>
      <c r="V4057" s="32" t="s">
        <v>2643</v>
      </c>
      <c r="W4057" t="s">
        <v>2644</v>
      </c>
      <c r="X4057" t="s">
        <v>282</v>
      </c>
      <c r="Y4057" t="s">
        <v>311</v>
      </c>
      <c r="Z4057" t="s">
        <v>284</v>
      </c>
      <c r="AB4057"/>
      <c r="AD4057" s="27" t="s">
        <v>2079</v>
      </c>
      <c r="AF4057" t="s">
        <v>290</v>
      </c>
      <c r="AH4057" t="s">
        <v>2013</v>
      </c>
      <c r="AI4057" t="s">
        <v>2121</v>
      </c>
      <c r="AJ4057" t="s">
        <v>2122</v>
      </c>
      <c r="AK4057" t="s">
        <v>2082</v>
      </c>
      <c r="AL4057" s="12">
        <v>45905.82068287037</v>
      </c>
    </row>
    <row r="4058" spans="1:38" ht="15" customHeight="1" x14ac:dyDescent="0.3">
      <c r="A4058" s="38" t="s">
        <v>3745</v>
      </c>
      <c r="B4058" t="s">
        <v>3746</v>
      </c>
      <c r="C4058" t="s">
        <v>2073</v>
      </c>
      <c r="D4058" t="s">
        <v>282</v>
      </c>
      <c r="E4058" t="s">
        <v>319</v>
      </c>
      <c r="H4058" t="s">
        <v>293</v>
      </c>
      <c r="I4058" t="s">
        <v>3747</v>
      </c>
      <c r="J4058" t="s">
        <v>310</v>
      </c>
      <c r="K4058" t="s">
        <v>2075</v>
      </c>
      <c r="M4058" t="s">
        <v>294</v>
      </c>
      <c r="N4058" t="s">
        <v>295</v>
      </c>
      <c r="O4058" t="s">
        <v>2076</v>
      </c>
      <c r="Q4058" t="s">
        <v>311</v>
      </c>
      <c r="R4058" t="b">
        <v>0</v>
      </c>
      <c r="S4058" t="b">
        <v>0</v>
      </c>
      <c r="T4058" s="31" t="s">
        <v>426</v>
      </c>
      <c r="U4058" s="31">
        <v>1</v>
      </c>
      <c r="V4058" s="32" t="s">
        <v>3748</v>
      </c>
      <c r="W4058" t="s">
        <v>2309</v>
      </c>
      <c r="X4058" t="s">
        <v>282</v>
      </c>
      <c r="Y4058" t="s">
        <v>311</v>
      </c>
      <c r="Z4058" t="s">
        <v>310</v>
      </c>
      <c r="AA4058" t="s">
        <v>319</v>
      </c>
      <c r="AB4058"/>
      <c r="AD4058" s="27" t="s">
        <v>2075</v>
      </c>
      <c r="AF4058" t="s">
        <v>294</v>
      </c>
      <c r="AH4058" t="s">
        <v>2169</v>
      </c>
      <c r="AI4058" t="s">
        <v>2170</v>
      </c>
      <c r="AJ4058" t="s">
        <v>2171</v>
      </c>
      <c r="AK4058" t="s">
        <v>2082</v>
      </c>
      <c r="AL4058" s="12">
        <v>45999.381331018521</v>
      </c>
    </row>
    <row r="4059" spans="1:38" ht="15" customHeight="1" x14ac:dyDescent="0.3">
      <c r="A4059" s="38" t="s">
        <v>3494</v>
      </c>
      <c r="B4059" t="s">
        <v>3495</v>
      </c>
      <c r="C4059" t="s">
        <v>2073</v>
      </c>
      <c r="D4059" t="s">
        <v>282</v>
      </c>
      <c r="E4059" t="s">
        <v>304</v>
      </c>
      <c r="H4059" t="s">
        <v>298</v>
      </c>
      <c r="I4059" t="s">
        <v>3496</v>
      </c>
      <c r="J4059" t="s">
        <v>284</v>
      </c>
      <c r="K4059" t="s">
        <v>2094</v>
      </c>
      <c r="M4059" t="s">
        <v>294</v>
      </c>
      <c r="N4059" t="s">
        <v>295</v>
      </c>
      <c r="O4059" t="s">
        <v>2076</v>
      </c>
      <c r="Q4059" t="s">
        <v>311</v>
      </c>
      <c r="R4059" t="b">
        <v>0</v>
      </c>
      <c r="S4059" t="b">
        <v>0</v>
      </c>
      <c r="T4059" s="31" t="s">
        <v>426</v>
      </c>
      <c r="U4059" s="31">
        <v>1</v>
      </c>
      <c r="V4059" s="32" t="s">
        <v>3497</v>
      </c>
      <c r="W4059" t="s">
        <v>3498</v>
      </c>
      <c r="X4059" t="s">
        <v>282</v>
      </c>
      <c r="Y4059" t="s">
        <v>311</v>
      </c>
      <c r="Z4059" t="s">
        <v>284</v>
      </c>
      <c r="AA4059" t="s">
        <v>304</v>
      </c>
      <c r="AB4059"/>
      <c r="AD4059" s="27" t="s">
        <v>2075</v>
      </c>
      <c r="AF4059" t="s">
        <v>294</v>
      </c>
      <c r="AH4059" t="s">
        <v>2013</v>
      </c>
      <c r="AI4059" t="s">
        <v>2121</v>
      </c>
      <c r="AJ4059" t="s">
        <v>2122</v>
      </c>
      <c r="AK4059" t="s">
        <v>2082</v>
      </c>
      <c r="AL4059" s="12">
        <v>45905.135046296295</v>
      </c>
    </row>
    <row r="4060" spans="1:38" ht="15" customHeight="1" x14ac:dyDescent="0.3">
      <c r="A4060" s="38" t="s">
        <v>3468</v>
      </c>
      <c r="B4060" t="s">
        <v>3469</v>
      </c>
      <c r="C4060" t="s">
        <v>2073</v>
      </c>
      <c r="D4060" t="s">
        <v>282</v>
      </c>
      <c r="E4060" t="s">
        <v>304</v>
      </c>
      <c r="H4060" t="s">
        <v>293</v>
      </c>
      <c r="I4060" t="s">
        <v>3470</v>
      </c>
      <c r="J4060" t="s">
        <v>284</v>
      </c>
      <c r="K4060" t="s">
        <v>2075</v>
      </c>
      <c r="M4060" t="s">
        <v>294</v>
      </c>
      <c r="N4060" t="s">
        <v>295</v>
      </c>
      <c r="O4060" t="s">
        <v>2076</v>
      </c>
      <c r="Q4060" t="s">
        <v>311</v>
      </c>
      <c r="R4060" t="b">
        <v>0</v>
      </c>
      <c r="S4060" t="b">
        <v>0</v>
      </c>
      <c r="T4060" s="31" t="s">
        <v>426</v>
      </c>
      <c r="U4060" s="31">
        <v>1</v>
      </c>
      <c r="V4060" s="32" t="s">
        <v>2643</v>
      </c>
      <c r="W4060" t="s">
        <v>2644</v>
      </c>
      <c r="X4060" t="s">
        <v>282</v>
      </c>
      <c r="Y4060" t="s">
        <v>311</v>
      </c>
      <c r="Z4060" t="s">
        <v>284</v>
      </c>
      <c r="AB4060"/>
      <c r="AD4060" s="27" t="s">
        <v>2079</v>
      </c>
      <c r="AF4060" t="s">
        <v>290</v>
      </c>
      <c r="AH4060" t="s">
        <v>2013</v>
      </c>
      <c r="AI4060" t="s">
        <v>2121</v>
      </c>
      <c r="AJ4060" t="s">
        <v>2122</v>
      </c>
      <c r="AK4060" t="s">
        <v>2082</v>
      </c>
      <c r="AL4060" s="12">
        <v>45905.82068287037</v>
      </c>
    </row>
    <row r="4061" spans="1:38" ht="15" customHeight="1" x14ac:dyDescent="0.3">
      <c r="A4061" s="38" t="s">
        <v>2861</v>
      </c>
      <c r="B4061" t="s">
        <v>2862</v>
      </c>
      <c r="C4061" t="s">
        <v>2073</v>
      </c>
      <c r="D4061" t="s">
        <v>282</v>
      </c>
      <c r="E4061" t="s">
        <v>304</v>
      </c>
      <c r="H4061" t="s">
        <v>293</v>
      </c>
      <c r="I4061" t="s">
        <v>2863</v>
      </c>
      <c r="J4061" t="s">
        <v>284</v>
      </c>
      <c r="K4061" t="s">
        <v>2075</v>
      </c>
      <c r="M4061" t="s">
        <v>294</v>
      </c>
      <c r="N4061" t="s">
        <v>295</v>
      </c>
      <c r="O4061" t="s">
        <v>2076</v>
      </c>
      <c r="Q4061" t="s">
        <v>311</v>
      </c>
      <c r="R4061" t="b">
        <v>0</v>
      </c>
      <c r="S4061" t="b">
        <v>0</v>
      </c>
      <c r="T4061" s="31" t="s">
        <v>426</v>
      </c>
      <c r="U4061" s="31">
        <v>1</v>
      </c>
      <c r="V4061" s="32" t="s">
        <v>2643</v>
      </c>
      <c r="W4061" t="s">
        <v>2644</v>
      </c>
      <c r="X4061" t="s">
        <v>282</v>
      </c>
      <c r="Y4061" t="s">
        <v>311</v>
      </c>
      <c r="Z4061" t="s">
        <v>284</v>
      </c>
      <c r="AB4061"/>
      <c r="AD4061" s="27" t="s">
        <v>2079</v>
      </c>
      <c r="AF4061" t="s">
        <v>290</v>
      </c>
      <c r="AH4061" t="s">
        <v>2013</v>
      </c>
      <c r="AI4061" t="s">
        <v>2121</v>
      </c>
      <c r="AJ4061" t="s">
        <v>2122</v>
      </c>
      <c r="AK4061" t="s">
        <v>2082</v>
      </c>
      <c r="AL4061" s="12">
        <v>45905.82068287037</v>
      </c>
    </row>
    <row r="4062" spans="1:38" ht="15" customHeight="1" x14ac:dyDescent="0.3">
      <c r="A4062" s="38" t="s">
        <v>3717</v>
      </c>
      <c r="B4062" t="s">
        <v>3718</v>
      </c>
      <c r="C4062" t="s">
        <v>2073</v>
      </c>
      <c r="D4062" t="s">
        <v>282</v>
      </c>
      <c r="E4062" t="s">
        <v>304</v>
      </c>
      <c r="H4062" t="s">
        <v>25735</v>
      </c>
      <c r="I4062" t="s">
        <v>3719</v>
      </c>
      <c r="J4062" t="s">
        <v>284</v>
      </c>
      <c r="K4062" t="s">
        <v>2094</v>
      </c>
      <c r="M4062" t="s">
        <v>294</v>
      </c>
      <c r="N4062" t="s">
        <v>295</v>
      </c>
      <c r="O4062" t="s">
        <v>2076</v>
      </c>
      <c r="Q4062" t="s">
        <v>311</v>
      </c>
      <c r="R4062" t="b">
        <v>0</v>
      </c>
      <c r="S4062" t="b">
        <v>0</v>
      </c>
      <c r="T4062" s="31" t="s">
        <v>426</v>
      </c>
      <c r="U4062" s="31">
        <v>1</v>
      </c>
      <c r="V4062" s="32" t="s">
        <v>3720</v>
      </c>
      <c r="W4062" t="s">
        <v>3721</v>
      </c>
      <c r="X4062" t="s">
        <v>282</v>
      </c>
      <c r="Y4062" t="s">
        <v>311</v>
      </c>
      <c r="Z4062" t="s">
        <v>284</v>
      </c>
      <c r="AA4062" t="s">
        <v>304</v>
      </c>
      <c r="AB4062"/>
      <c r="AD4062" s="27" t="s">
        <v>2075</v>
      </c>
      <c r="AF4062" t="s">
        <v>294</v>
      </c>
      <c r="AH4062" t="s">
        <v>2013</v>
      </c>
      <c r="AI4062" t="s">
        <v>2121</v>
      </c>
      <c r="AJ4062" t="s">
        <v>2122</v>
      </c>
      <c r="AK4062" t="s">
        <v>2082</v>
      </c>
      <c r="AL4062" s="12">
        <v>45905.132164351853</v>
      </c>
    </row>
    <row r="4063" spans="1:38" ht="15" customHeight="1" x14ac:dyDescent="0.3">
      <c r="A4063" s="38" t="s">
        <v>3755</v>
      </c>
      <c r="B4063" t="s">
        <v>3756</v>
      </c>
      <c r="C4063" t="s">
        <v>2073</v>
      </c>
      <c r="D4063" t="s">
        <v>282</v>
      </c>
      <c r="E4063" t="s">
        <v>319</v>
      </c>
      <c r="H4063" t="s">
        <v>25741</v>
      </c>
      <c r="I4063" t="s">
        <v>3757</v>
      </c>
      <c r="K4063" t="s">
        <v>2075</v>
      </c>
      <c r="M4063" t="s">
        <v>294</v>
      </c>
      <c r="N4063" t="s">
        <v>295</v>
      </c>
      <c r="O4063" t="s">
        <v>2076</v>
      </c>
      <c r="Q4063" t="s">
        <v>311</v>
      </c>
      <c r="R4063" t="b">
        <v>0</v>
      </c>
      <c r="S4063" t="b">
        <v>0</v>
      </c>
      <c r="T4063" s="31" t="s">
        <v>426</v>
      </c>
      <c r="U4063" s="31">
        <v>1</v>
      </c>
      <c r="V4063" s="32" t="s">
        <v>3758</v>
      </c>
      <c r="W4063" t="s">
        <v>3759</v>
      </c>
      <c r="X4063" t="s">
        <v>282</v>
      </c>
      <c r="Y4063" t="s">
        <v>311</v>
      </c>
      <c r="AA4063" t="s">
        <v>319</v>
      </c>
      <c r="AB4063"/>
      <c r="AD4063" s="27" t="s">
        <v>2310</v>
      </c>
      <c r="AF4063" t="s">
        <v>294</v>
      </c>
      <c r="AH4063" t="s">
        <v>2012</v>
      </c>
      <c r="AI4063" t="s">
        <v>26587</v>
      </c>
      <c r="AJ4063" t="s">
        <v>26588</v>
      </c>
      <c r="AK4063" t="s">
        <v>2082</v>
      </c>
      <c r="AL4063" s="12">
        <v>46105.555405092593</v>
      </c>
    </row>
    <row r="4064" spans="1:38" ht="15" customHeight="1" x14ac:dyDescent="0.3">
      <c r="A4064" s="38" t="s">
        <v>3760</v>
      </c>
      <c r="B4064" t="s">
        <v>3761</v>
      </c>
      <c r="C4064" t="s">
        <v>2073</v>
      </c>
      <c r="D4064" t="s">
        <v>282</v>
      </c>
      <c r="E4064" t="s">
        <v>304</v>
      </c>
      <c r="H4064" t="s">
        <v>293</v>
      </c>
      <c r="I4064" t="s">
        <v>3762</v>
      </c>
      <c r="J4064" t="s">
        <v>310</v>
      </c>
      <c r="K4064" t="s">
        <v>2075</v>
      </c>
      <c r="M4064" t="s">
        <v>294</v>
      </c>
      <c r="N4064" t="s">
        <v>295</v>
      </c>
      <c r="O4064" t="s">
        <v>2076</v>
      </c>
      <c r="Q4064" t="s">
        <v>311</v>
      </c>
      <c r="R4064" t="b">
        <v>0</v>
      </c>
      <c r="S4064" t="b">
        <v>0</v>
      </c>
      <c r="T4064" s="31" t="s">
        <v>426</v>
      </c>
      <c r="U4064" s="31" t="s">
        <v>2244</v>
      </c>
      <c r="V4064" s="32" t="s">
        <v>2635</v>
      </c>
      <c r="W4064" t="s">
        <v>2636</v>
      </c>
      <c r="X4064" t="s">
        <v>282</v>
      </c>
      <c r="Y4064" t="s">
        <v>311</v>
      </c>
      <c r="Z4064" t="s">
        <v>310</v>
      </c>
      <c r="AA4064" t="s">
        <v>319</v>
      </c>
      <c r="AB4064"/>
      <c r="AD4064" s="27" t="s">
        <v>2310</v>
      </c>
      <c r="AF4064" t="s">
        <v>285</v>
      </c>
      <c r="AH4064" t="s">
        <v>2012</v>
      </c>
      <c r="AI4064" t="s">
        <v>26587</v>
      </c>
      <c r="AJ4064" t="s">
        <v>26588</v>
      </c>
      <c r="AK4064" t="s">
        <v>2082</v>
      </c>
      <c r="AL4064" s="12">
        <v>46105.554756944446</v>
      </c>
    </row>
    <row r="4065" spans="1:39" ht="15" customHeight="1" x14ac:dyDescent="0.3">
      <c r="A4065" s="38" t="s">
        <v>3763</v>
      </c>
      <c r="B4065" t="s">
        <v>3764</v>
      </c>
      <c r="C4065" t="s">
        <v>2073</v>
      </c>
      <c r="D4065" t="s">
        <v>282</v>
      </c>
      <c r="E4065" t="s">
        <v>319</v>
      </c>
      <c r="H4065" t="s">
        <v>25742</v>
      </c>
      <c r="I4065" t="s">
        <v>3765</v>
      </c>
      <c r="K4065" t="s">
        <v>2075</v>
      </c>
      <c r="M4065" t="s">
        <v>294</v>
      </c>
      <c r="N4065" t="s">
        <v>295</v>
      </c>
      <c r="O4065" t="s">
        <v>2076</v>
      </c>
      <c r="Q4065" t="s">
        <v>311</v>
      </c>
      <c r="R4065" t="b">
        <v>0</v>
      </c>
      <c r="S4065" t="b">
        <v>0</v>
      </c>
      <c r="T4065" s="31" t="s">
        <v>426</v>
      </c>
      <c r="U4065" s="31">
        <v>1</v>
      </c>
      <c r="V4065" s="32" t="s">
        <v>3766</v>
      </c>
      <c r="W4065" t="s">
        <v>3767</v>
      </c>
      <c r="X4065" t="s">
        <v>282</v>
      </c>
      <c r="Y4065" t="s">
        <v>311</v>
      </c>
      <c r="AA4065" t="s">
        <v>319</v>
      </c>
      <c r="AB4065"/>
      <c r="AD4065" s="27" t="s">
        <v>2310</v>
      </c>
      <c r="AF4065" t="s">
        <v>294</v>
      </c>
      <c r="AH4065" t="s">
        <v>2012</v>
      </c>
      <c r="AI4065" t="s">
        <v>26587</v>
      </c>
      <c r="AJ4065" t="s">
        <v>26588</v>
      </c>
      <c r="AK4065" t="s">
        <v>2082</v>
      </c>
      <c r="AL4065" s="12">
        <v>46105.555185185185</v>
      </c>
    </row>
    <row r="4066" spans="1:39" ht="15" customHeight="1" x14ac:dyDescent="0.3">
      <c r="A4066" s="38" t="s">
        <v>3768</v>
      </c>
      <c r="B4066" t="s">
        <v>3769</v>
      </c>
      <c r="C4066" t="s">
        <v>2073</v>
      </c>
      <c r="D4066" t="s">
        <v>282</v>
      </c>
      <c r="E4066" t="s">
        <v>304</v>
      </c>
      <c r="H4066" t="s">
        <v>293</v>
      </c>
      <c r="I4066" t="s">
        <v>3770</v>
      </c>
      <c r="J4066" t="s">
        <v>284</v>
      </c>
      <c r="K4066" t="s">
        <v>2075</v>
      </c>
      <c r="M4066" t="s">
        <v>294</v>
      </c>
      <c r="N4066" t="s">
        <v>295</v>
      </c>
      <c r="O4066" t="s">
        <v>2076</v>
      </c>
      <c r="Q4066" t="s">
        <v>311</v>
      </c>
      <c r="R4066" t="b">
        <v>0</v>
      </c>
      <c r="S4066" t="b">
        <v>0</v>
      </c>
      <c r="T4066" s="31" t="s">
        <v>426</v>
      </c>
      <c r="U4066" s="31">
        <v>1</v>
      </c>
      <c r="V4066" s="32" t="s">
        <v>2939</v>
      </c>
      <c r="W4066" t="s">
        <v>2940</v>
      </c>
      <c r="X4066" t="s">
        <v>282</v>
      </c>
      <c r="Y4066" t="s">
        <v>311</v>
      </c>
      <c r="Z4066" t="s">
        <v>284</v>
      </c>
      <c r="AB4066"/>
      <c r="AD4066" s="27" t="s">
        <v>2079</v>
      </c>
      <c r="AF4066" t="s">
        <v>348</v>
      </c>
      <c r="AH4066" t="s">
        <v>2013</v>
      </c>
      <c r="AI4066" t="s">
        <v>2121</v>
      </c>
      <c r="AJ4066" t="s">
        <v>2122</v>
      </c>
      <c r="AK4066" t="s">
        <v>2082</v>
      </c>
      <c r="AL4066" s="12">
        <v>45905.812071759261</v>
      </c>
    </row>
    <row r="4067" spans="1:39" ht="15" customHeight="1" x14ac:dyDescent="0.3">
      <c r="A4067" s="38" t="s">
        <v>3771</v>
      </c>
      <c r="B4067" t="s">
        <v>3772</v>
      </c>
      <c r="C4067" t="s">
        <v>2073</v>
      </c>
      <c r="D4067" t="s">
        <v>282</v>
      </c>
      <c r="E4067" t="s">
        <v>304</v>
      </c>
      <c r="H4067" t="s">
        <v>293</v>
      </c>
      <c r="I4067" t="s">
        <v>3773</v>
      </c>
      <c r="J4067" t="s">
        <v>284</v>
      </c>
      <c r="K4067" t="s">
        <v>2075</v>
      </c>
      <c r="M4067" t="s">
        <v>294</v>
      </c>
      <c r="N4067" t="s">
        <v>295</v>
      </c>
      <c r="O4067" t="s">
        <v>2076</v>
      </c>
      <c r="Q4067" t="s">
        <v>311</v>
      </c>
      <c r="R4067" t="b">
        <v>0</v>
      </c>
      <c r="S4067" t="b">
        <v>0</v>
      </c>
      <c r="T4067" s="31" t="s">
        <v>426</v>
      </c>
      <c r="U4067" s="31">
        <v>1</v>
      </c>
      <c r="V4067" s="32" t="s">
        <v>2939</v>
      </c>
      <c r="W4067" t="s">
        <v>2940</v>
      </c>
      <c r="X4067" t="s">
        <v>282</v>
      </c>
      <c r="Y4067" t="s">
        <v>311</v>
      </c>
      <c r="Z4067" t="s">
        <v>284</v>
      </c>
      <c r="AB4067"/>
      <c r="AD4067" s="27" t="s">
        <v>2079</v>
      </c>
      <c r="AF4067" t="s">
        <v>348</v>
      </c>
      <c r="AH4067" t="s">
        <v>2013</v>
      </c>
      <c r="AI4067" t="s">
        <v>2121</v>
      </c>
      <c r="AJ4067" t="s">
        <v>2122</v>
      </c>
      <c r="AK4067" t="s">
        <v>2082</v>
      </c>
      <c r="AL4067" s="12">
        <v>45905.812071759261</v>
      </c>
    </row>
    <row r="4068" spans="1:39" ht="15" customHeight="1" x14ac:dyDescent="0.3">
      <c r="A4068" s="38" t="s">
        <v>3777</v>
      </c>
      <c r="B4068" t="s">
        <v>3778</v>
      </c>
      <c r="C4068" t="s">
        <v>2073</v>
      </c>
      <c r="D4068" t="s">
        <v>282</v>
      </c>
      <c r="E4068" t="s">
        <v>304</v>
      </c>
      <c r="H4068" t="s">
        <v>293</v>
      </c>
      <c r="I4068" t="s">
        <v>3779</v>
      </c>
      <c r="J4068" t="s">
        <v>284</v>
      </c>
      <c r="K4068" t="s">
        <v>2075</v>
      </c>
      <c r="M4068" t="s">
        <v>294</v>
      </c>
      <c r="N4068" t="s">
        <v>295</v>
      </c>
      <c r="O4068" t="s">
        <v>2076</v>
      </c>
      <c r="Q4068" t="s">
        <v>311</v>
      </c>
      <c r="R4068" t="b">
        <v>0</v>
      </c>
      <c r="S4068" t="b">
        <v>0</v>
      </c>
      <c r="T4068" s="31" t="s">
        <v>426</v>
      </c>
      <c r="U4068" s="31">
        <v>1</v>
      </c>
      <c r="V4068" s="32" t="s">
        <v>2939</v>
      </c>
      <c r="W4068" t="s">
        <v>2940</v>
      </c>
      <c r="X4068" t="s">
        <v>282</v>
      </c>
      <c r="Y4068" t="s">
        <v>311</v>
      </c>
      <c r="Z4068" t="s">
        <v>284</v>
      </c>
      <c r="AB4068"/>
      <c r="AD4068" s="27" t="s">
        <v>2079</v>
      </c>
      <c r="AF4068" t="s">
        <v>348</v>
      </c>
      <c r="AH4068" t="s">
        <v>2013</v>
      </c>
      <c r="AI4068" t="s">
        <v>2121</v>
      </c>
      <c r="AJ4068" t="s">
        <v>2122</v>
      </c>
      <c r="AK4068" t="s">
        <v>2082</v>
      </c>
      <c r="AL4068" s="12">
        <v>45905.812071759261</v>
      </c>
    </row>
    <row r="4069" spans="1:39" ht="15" customHeight="1" x14ac:dyDescent="0.3">
      <c r="A4069" s="38" t="s">
        <v>3780</v>
      </c>
      <c r="B4069" t="s">
        <v>3781</v>
      </c>
      <c r="C4069" t="s">
        <v>2073</v>
      </c>
      <c r="D4069" t="s">
        <v>282</v>
      </c>
      <c r="E4069" t="s">
        <v>304</v>
      </c>
      <c r="H4069" t="s">
        <v>293</v>
      </c>
      <c r="I4069" t="s">
        <v>3782</v>
      </c>
      <c r="J4069" t="s">
        <v>284</v>
      </c>
      <c r="K4069" t="s">
        <v>2075</v>
      </c>
      <c r="M4069" t="s">
        <v>294</v>
      </c>
      <c r="N4069" t="s">
        <v>295</v>
      </c>
      <c r="O4069" t="s">
        <v>2076</v>
      </c>
      <c r="Q4069" t="s">
        <v>311</v>
      </c>
      <c r="R4069" t="b">
        <v>0</v>
      </c>
      <c r="S4069" t="b">
        <v>0</v>
      </c>
      <c r="T4069" s="31" t="s">
        <v>426</v>
      </c>
      <c r="U4069" s="31">
        <v>1</v>
      </c>
      <c r="V4069" s="32" t="s">
        <v>2939</v>
      </c>
      <c r="W4069" t="s">
        <v>2940</v>
      </c>
      <c r="X4069" t="s">
        <v>282</v>
      </c>
      <c r="Y4069" t="s">
        <v>311</v>
      </c>
      <c r="Z4069" t="s">
        <v>284</v>
      </c>
      <c r="AB4069"/>
      <c r="AD4069" s="27" t="s">
        <v>2079</v>
      </c>
      <c r="AF4069" t="s">
        <v>348</v>
      </c>
      <c r="AH4069" t="s">
        <v>2013</v>
      </c>
      <c r="AI4069" t="s">
        <v>2121</v>
      </c>
      <c r="AJ4069" t="s">
        <v>2122</v>
      </c>
      <c r="AK4069" t="s">
        <v>2082</v>
      </c>
      <c r="AL4069" s="12">
        <v>45905.812071759261</v>
      </c>
    </row>
    <row r="4070" spans="1:39" ht="15" customHeight="1" x14ac:dyDescent="0.3">
      <c r="A4070" s="38" t="s">
        <v>3783</v>
      </c>
      <c r="B4070" t="s">
        <v>3784</v>
      </c>
      <c r="C4070" t="s">
        <v>2073</v>
      </c>
      <c r="D4070" t="s">
        <v>282</v>
      </c>
      <c r="E4070" t="s">
        <v>304</v>
      </c>
      <c r="H4070" t="s">
        <v>293</v>
      </c>
      <c r="I4070" t="s">
        <v>3785</v>
      </c>
      <c r="J4070" t="s">
        <v>284</v>
      </c>
      <c r="K4070" t="s">
        <v>2075</v>
      </c>
      <c r="M4070" t="s">
        <v>294</v>
      </c>
      <c r="N4070" t="s">
        <v>295</v>
      </c>
      <c r="O4070" t="s">
        <v>2076</v>
      </c>
      <c r="Q4070" t="s">
        <v>311</v>
      </c>
      <c r="R4070" t="b">
        <v>0</v>
      </c>
      <c r="S4070" t="b">
        <v>0</v>
      </c>
      <c r="T4070" s="31" t="s">
        <v>426</v>
      </c>
      <c r="U4070" s="31">
        <v>1</v>
      </c>
      <c r="V4070" s="32" t="s">
        <v>2939</v>
      </c>
      <c r="W4070" t="s">
        <v>2940</v>
      </c>
      <c r="X4070" t="s">
        <v>282</v>
      </c>
      <c r="Y4070" t="s">
        <v>311</v>
      </c>
      <c r="Z4070" t="s">
        <v>284</v>
      </c>
      <c r="AB4070"/>
      <c r="AD4070" s="27" t="s">
        <v>2079</v>
      </c>
      <c r="AF4070" t="s">
        <v>348</v>
      </c>
      <c r="AH4070" t="s">
        <v>2013</v>
      </c>
      <c r="AI4070" t="s">
        <v>2121</v>
      </c>
      <c r="AJ4070" t="s">
        <v>2122</v>
      </c>
      <c r="AK4070" t="s">
        <v>2082</v>
      </c>
      <c r="AL4070" s="12">
        <v>45905.812071759261</v>
      </c>
    </row>
    <row r="4071" spans="1:39" ht="15" customHeight="1" x14ac:dyDescent="0.3">
      <c r="A4071" s="38" t="s">
        <v>3798</v>
      </c>
      <c r="B4071" t="s">
        <v>3799</v>
      </c>
      <c r="C4071" t="s">
        <v>2073</v>
      </c>
      <c r="D4071" t="s">
        <v>282</v>
      </c>
      <c r="E4071" t="s">
        <v>304</v>
      </c>
      <c r="H4071" t="s">
        <v>293</v>
      </c>
      <c r="I4071" t="s">
        <v>3800</v>
      </c>
      <c r="J4071" t="s">
        <v>284</v>
      </c>
      <c r="K4071" t="s">
        <v>2075</v>
      </c>
      <c r="M4071" t="s">
        <v>294</v>
      </c>
      <c r="N4071" t="s">
        <v>295</v>
      </c>
      <c r="O4071" t="s">
        <v>2076</v>
      </c>
      <c r="Q4071" t="s">
        <v>311</v>
      </c>
      <c r="R4071" t="b">
        <v>0</v>
      </c>
      <c r="S4071" t="b">
        <v>0</v>
      </c>
      <c r="T4071" s="31" t="s">
        <v>426</v>
      </c>
      <c r="U4071" s="31">
        <v>1</v>
      </c>
      <c r="V4071" s="32" t="s">
        <v>2939</v>
      </c>
      <c r="W4071" t="s">
        <v>2940</v>
      </c>
      <c r="X4071" t="s">
        <v>282</v>
      </c>
      <c r="Y4071" t="s">
        <v>311</v>
      </c>
      <c r="Z4071" t="s">
        <v>284</v>
      </c>
      <c r="AB4071"/>
      <c r="AD4071" s="27" t="s">
        <v>2079</v>
      </c>
      <c r="AF4071" t="s">
        <v>348</v>
      </c>
      <c r="AH4071" t="s">
        <v>2013</v>
      </c>
      <c r="AI4071" t="s">
        <v>2121</v>
      </c>
      <c r="AJ4071" t="s">
        <v>2122</v>
      </c>
      <c r="AK4071" t="s">
        <v>2082</v>
      </c>
      <c r="AL4071" s="12">
        <v>45905.812071759261</v>
      </c>
    </row>
    <row r="4072" spans="1:39" ht="15" customHeight="1" x14ac:dyDescent="0.3">
      <c r="A4072" s="38" t="s">
        <v>3786</v>
      </c>
      <c r="B4072" t="s">
        <v>3787</v>
      </c>
      <c r="C4072" t="s">
        <v>2073</v>
      </c>
      <c r="D4072" t="s">
        <v>282</v>
      </c>
      <c r="E4072" t="s">
        <v>304</v>
      </c>
      <c r="H4072" t="s">
        <v>293</v>
      </c>
      <c r="I4072" t="s">
        <v>3788</v>
      </c>
      <c r="J4072" t="s">
        <v>284</v>
      </c>
      <c r="K4072" t="s">
        <v>2075</v>
      </c>
      <c r="M4072" t="s">
        <v>294</v>
      </c>
      <c r="N4072" t="s">
        <v>295</v>
      </c>
      <c r="O4072" t="s">
        <v>2076</v>
      </c>
      <c r="Q4072" t="s">
        <v>311</v>
      </c>
      <c r="R4072" t="b">
        <v>0</v>
      </c>
      <c r="S4072" t="b">
        <v>0</v>
      </c>
      <c r="T4072" s="31" t="s">
        <v>426</v>
      </c>
      <c r="U4072" s="31">
        <v>1</v>
      </c>
      <c r="V4072" s="32" t="s">
        <v>2939</v>
      </c>
      <c r="W4072" t="s">
        <v>2940</v>
      </c>
      <c r="X4072" t="s">
        <v>282</v>
      </c>
      <c r="Y4072" t="s">
        <v>311</v>
      </c>
      <c r="Z4072" t="s">
        <v>284</v>
      </c>
      <c r="AB4072"/>
      <c r="AD4072" s="27" t="s">
        <v>2079</v>
      </c>
      <c r="AF4072" t="s">
        <v>348</v>
      </c>
      <c r="AH4072" t="s">
        <v>2013</v>
      </c>
      <c r="AI4072" t="s">
        <v>2121</v>
      </c>
      <c r="AJ4072" t="s">
        <v>2122</v>
      </c>
      <c r="AK4072" t="s">
        <v>2082</v>
      </c>
      <c r="AL4072" s="12">
        <v>45905.812071759261</v>
      </c>
    </row>
    <row r="4073" spans="1:39" ht="15" customHeight="1" x14ac:dyDescent="0.3">
      <c r="A4073" s="38" t="s">
        <v>3789</v>
      </c>
      <c r="B4073" t="s">
        <v>3790</v>
      </c>
      <c r="C4073" t="s">
        <v>2073</v>
      </c>
      <c r="D4073" t="s">
        <v>282</v>
      </c>
      <c r="E4073" t="s">
        <v>304</v>
      </c>
      <c r="H4073" t="s">
        <v>293</v>
      </c>
      <c r="I4073" t="s">
        <v>3791</v>
      </c>
      <c r="J4073" t="s">
        <v>284</v>
      </c>
      <c r="K4073" t="s">
        <v>2075</v>
      </c>
      <c r="M4073" t="s">
        <v>294</v>
      </c>
      <c r="N4073" t="s">
        <v>295</v>
      </c>
      <c r="O4073" t="s">
        <v>2076</v>
      </c>
      <c r="Q4073" t="s">
        <v>311</v>
      </c>
      <c r="R4073" t="b">
        <v>0</v>
      </c>
      <c r="S4073" t="b">
        <v>0</v>
      </c>
      <c r="T4073" s="31" t="s">
        <v>426</v>
      </c>
      <c r="U4073" s="31">
        <v>1</v>
      </c>
      <c r="V4073" s="32" t="s">
        <v>2939</v>
      </c>
      <c r="W4073" t="s">
        <v>2940</v>
      </c>
      <c r="X4073" t="s">
        <v>282</v>
      </c>
      <c r="Y4073" t="s">
        <v>311</v>
      </c>
      <c r="Z4073" t="s">
        <v>284</v>
      </c>
      <c r="AB4073"/>
      <c r="AD4073" s="27" t="s">
        <v>2079</v>
      </c>
      <c r="AF4073" t="s">
        <v>348</v>
      </c>
      <c r="AH4073" t="s">
        <v>2013</v>
      </c>
      <c r="AI4073" t="s">
        <v>2121</v>
      </c>
      <c r="AJ4073" t="s">
        <v>2122</v>
      </c>
      <c r="AK4073" t="s">
        <v>2082</v>
      </c>
      <c r="AL4073" s="12">
        <v>45905.812071759261</v>
      </c>
    </row>
    <row r="4074" spans="1:39" ht="15" customHeight="1" x14ac:dyDescent="0.3">
      <c r="A4074" s="38" t="s">
        <v>2982</v>
      </c>
      <c r="B4074" t="s">
        <v>2134</v>
      </c>
      <c r="C4074" t="s">
        <v>2073</v>
      </c>
      <c r="D4074" t="s">
        <v>282</v>
      </c>
      <c r="E4074" t="s">
        <v>304</v>
      </c>
      <c r="H4074" t="s">
        <v>293</v>
      </c>
      <c r="I4074" t="s">
        <v>2983</v>
      </c>
      <c r="J4074" t="s">
        <v>284</v>
      </c>
      <c r="K4074" t="s">
        <v>2075</v>
      </c>
      <c r="M4074" t="s">
        <v>294</v>
      </c>
      <c r="N4074" t="s">
        <v>295</v>
      </c>
      <c r="O4074" t="s">
        <v>2076</v>
      </c>
      <c r="Q4074" t="s">
        <v>311</v>
      </c>
      <c r="R4074" t="b">
        <v>0</v>
      </c>
      <c r="S4074" t="b">
        <v>0</v>
      </c>
      <c r="T4074" s="31" t="s">
        <v>426</v>
      </c>
      <c r="U4074" s="31">
        <v>1</v>
      </c>
      <c r="V4074" s="32" t="s">
        <v>2984</v>
      </c>
      <c r="W4074" t="s">
        <v>2985</v>
      </c>
      <c r="X4074" t="s">
        <v>282</v>
      </c>
      <c r="Y4074" t="s">
        <v>311</v>
      </c>
      <c r="Z4074" t="s">
        <v>284</v>
      </c>
      <c r="AB4074"/>
      <c r="AD4074" s="27" t="s">
        <v>2079</v>
      </c>
      <c r="AF4074" t="s">
        <v>294</v>
      </c>
      <c r="AH4074" t="s">
        <v>2013</v>
      </c>
      <c r="AI4074" t="s">
        <v>2121</v>
      </c>
      <c r="AJ4074" t="s">
        <v>2122</v>
      </c>
      <c r="AK4074" t="s">
        <v>2082</v>
      </c>
      <c r="AL4074" s="12">
        <v>45905.814745370371</v>
      </c>
    </row>
    <row r="4075" spans="1:39" ht="15" customHeight="1" x14ac:dyDescent="0.3">
      <c r="A4075" s="38" t="s">
        <v>2979</v>
      </c>
      <c r="B4075" t="s">
        <v>2980</v>
      </c>
      <c r="C4075" t="s">
        <v>2092</v>
      </c>
      <c r="D4075" t="s">
        <v>282</v>
      </c>
      <c r="E4075" t="s">
        <v>304</v>
      </c>
      <c r="G4075" t="s">
        <v>298</v>
      </c>
      <c r="H4075" t="s">
        <v>298</v>
      </c>
      <c r="I4075" t="s">
        <v>2981</v>
      </c>
      <c r="J4075" t="s">
        <v>284</v>
      </c>
      <c r="K4075" t="s">
        <v>2094</v>
      </c>
      <c r="M4075" t="s">
        <v>294</v>
      </c>
      <c r="N4075" t="s">
        <v>295</v>
      </c>
      <c r="O4075" t="s">
        <v>2076</v>
      </c>
      <c r="Q4075" t="s">
        <v>305</v>
      </c>
      <c r="R4075" t="b">
        <v>0</v>
      </c>
      <c r="S4075" t="b">
        <v>0</v>
      </c>
      <c r="T4075" s="31" t="s">
        <v>426</v>
      </c>
      <c r="U4075" s="31">
        <v>1</v>
      </c>
      <c r="V4075" s="32" t="s">
        <v>2923</v>
      </c>
      <c r="W4075" t="s">
        <v>2924</v>
      </c>
      <c r="X4075" t="s">
        <v>282</v>
      </c>
      <c r="Y4075" t="s">
        <v>305</v>
      </c>
      <c r="Z4075" t="s">
        <v>284</v>
      </c>
      <c r="AA4075" t="s">
        <v>304</v>
      </c>
      <c r="AB4075"/>
      <c r="AD4075" s="27" t="s">
        <v>2094</v>
      </c>
      <c r="AE4075" t="s">
        <v>289</v>
      </c>
      <c r="AF4075" t="s">
        <v>294</v>
      </c>
      <c r="AH4075" t="s">
        <v>657</v>
      </c>
      <c r="AI4075" t="s">
        <v>26578</v>
      </c>
      <c r="AJ4075" t="s">
        <v>26579</v>
      </c>
      <c r="AK4075" t="s">
        <v>2082</v>
      </c>
      <c r="AL4075" s="12">
        <v>46107.432060185187</v>
      </c>
      <c r="AM4075" t="s">
        <v>309</v>
      </c>
    </row>
    <row r="4076" spans="1:39" ht="15" customHeight="1" x14ac:dyDescent="0.3">
      <c r="A4076" s="38" t="s">
        <v>2979</v>
      </c>
      <c r="B4076" t="s">
        <v>2980</v>
      </c>
      <c r="C4076" t="s">
        <v>2092</v>
      </c>
      <c r="D4076" t="s">
        <v>282</v>
      </c>
      <c r="E4076" t="s">
        <v>304</v>
      </c>
      <c r="G4076" t="s">
        <v>298</v>
      </c>
      <c r="H4076" t="s">
        <v>298</v>
      </c>
      <c r="I4076" t="s">
        <v>2981</v>
      </c>
      <c r="J4076" t="s">
        <v>284</v>
      </c>
      <c r="K4076" t="s">
        <v>2094</v>
      </c>
      <c r="M4076" t="s">
        <v>294</v>
      </c>
      <c r="N4076" t="s">
        <v>295</v>
      </c>
      <c r="O4076" t="s">
        <v>2076</v>
      </c>
      <c r="Q4076" t="s">
        <v>305</v>
      </c>
      <c r="R4076" t="b">
        <v>0</v>
      </c>
      <c r="S4076" t="b">
        <v>0</v>
      </c>
      <c r="T4076" s="31" t="s">
        <v>426</v>
      </c>
      <c r="U4076" s="31">
        <v>1</v>
      </c>
      <c r="V4076" s="32" t="s">
        <v>2927</v>
      </c>
      <c r="W4076" t="s">
        <v>2928</v>
      </c>
      <c r="X4076" t="s">
        <v>282</v>
      </c>
      <c r="Y4076" t="s">
        <v>305</v>
      </c>
      <c r="Z4076" t="s">
        <v>284</v>
      </c>
      <c r="AA4076" t="s">
        <v>304</v>
      </c>
      <c r="AB4076"/>
      <c r="AD4076" s="27" t="s">
        <v>2094</v>
      </c>
      <c r="AE4076" t="s">
        <v>289</v>
      </c>
      <c r="AF4076" t="s">
        <v>294</v>
      </c>
      <c r="AH4076" t="s">
        <v>657</v>
      </c>
      <c r="AI4076" t="s">
        <v>26578</v>
      </c>
      <c r="AJ4076" t="s">
        <v>26579</v>
      </c>
      <c r="AK4076" t="s">
        <v>2082</v>
      </c>
      <c r="AL4076" s="12">
        <v>46107.430833333332</v>
      </c>
      <c r="AM4076" t="s">
        <v>309</v>
      </c>
    </row>
    <row r="4077" spans="1:39" ht="15" customHeight="1" x14ac:dyDescent="0.3">
      <c r="A4077" s="38" t="s">
        <v>2979</v>
      </c>
      <c r="B4077" t="s">
        <v>2980</v>
      </c>
      <c r="C4077" t="s">
        <v>2092</v>
      </c>
      <c r="D4077" t="s">
        <v>282</v>
      </c>
      <c r="E4077" t="s">
        <v>304</v>
      </c>
      <c r="G4077" t="s">
        <v>298</v>
      </c>
      <c r="H4077" t="s">
        <v>298</v>
      </c>
      <c r="I4077" t="s">
        <v>2981</v>
      </c>
      <c r="J4077" t="s">
        <v>284</v>
      </c>
      <c r="K4077" t="s">
        <v>2094</v>
      </c>
      <c r="M4077" t="s">
        <v>294</v>
      </c>
      <c r="N4077" t="s">
        <v>295</v>
      </c>
      <c r="O4077" t="s">
        <v>2076</v>
      </c>
      <c r="Q4077" t="s">
        <v>305</v>
      </c>
      <c r="R4077" t="b">
        <v>0</v>
      </c>
      <c r="S4077" t="b">
        <v>0</v>
      </c>
      <c r="T4077" s="31" t="s">
        <v>426</v>
      </c>
      <c r="U4077" s="31">
        <v>1</v>
      </c>
      <c r="V4077" s="32" t="s">
        <v>2929</v>
      </c>
      <c r="W4077" t="s">
        <v>2930</v>
      </c>
      <c r="X4077" t="s">
        <v>282</v>
      </c>
      <c r="Y4077" t="s">
        <v>305</v>
      </c>
      <c r="Z4077" t="s">
        <v>284</v>
      </c>
      <c r="AA4077" t="s">
        <v>304</v>
      </c>
      <c r="AB4077"/>
      <c r="AD4077" s="27" t="s">
        <v>2094</v>
      </c>
      <c r="AE4077" t="s">
        <v>289</v>
      </c>
      <c r="AF4077" t="s">
        <v>294</v>
      </c>
      <c r="AH4077" t="s">
        <v>657</v>
      </c>
      <c r="AI4077" t="s">
        <v>26578</v>
      </c>
      <c r="AJ4077" t="s">
        <v>26579</v>
      </c>
      <c r="AK4077" t="s">
        <v>2082</v>
      </c>
      <c r="AL4077" s="12">
        <v>46107.432905092595</v>
      </c>
      <c r="AM4077" t="s">
        <v>309</v>
      </c>
    </row>
    <row r="4078" spans="1:39" ht="15" customHeight="1" x14ac:dyDescent="0.3">
      <c r="A4078" s="38" t="s">
        <v>2979</v>
      </c>
      <c r="B4078" t="s">
        <v>2980</v>
      </c>
      <c r="C4078" t="s">
        <v>2092</v>
      </c>
      <c r="D4078" t="s">
        <v>282</v>
      </c>
      <c r="E4078" t="s">
        <v>304</v>
      </c>
      <c r="G4078" t="s">
        <v>298</v>
      </c>
      <c r="H4078" t="s">
        <v>298</v>
      </c>
      <c r="I4078" t="s">
        <v>2981</v>
      </c>
      <c r="J4078" t="s">
        <v>284</v>
      </c>
      <c r="K4078" t="s">
        <v>2094</v>
      </c>
      <c r="M4078" t="s">
        <v>294</v>
      </c>
      <c r="N4078" t="s">
        <v>295</v>
      </c>
      <c r="O4078" t="s">
        <v>2076</v>
      </c>
      <c r="Q4078" t="s">
        <v>305</v>
      </c>
      <c r="R4078" t="b">
        <v>0</v>
      </c>
      <c r="S4078" t="b">
        <v>0</v>
      </c>
      <c r="T4078" s="31" t="s">
        <v>426</v>
      </c>
      <c r="U4078" s="31">
        <v>1</v>
      </c>
      <c r="V4078" s="32" t="s">
        <v>2925</v>
      </c>
      <c r="W4078" t="s">
        <v>2926</v>
      </c>
      <c r="X4078" t="s">
        <v>282</v>
      </c>
      <c r="Y4078" t="s">
        <v>305</v>
      </c>
      <c r="Z4078" t="s">
        <v>284</v>
      </c>
      <c r="AA4078" t="s">
        <v>304</v>
      </c>
      <c r="AB4078"/>
      <c r="AD4078" s="27" t="s">
        <v>2094</v>
      </c>
      <c r="AE4078" t="s">
        <v>289</v>
      </c>
      <c r="AF4078" t="s">
        <v>294</v>
      </c>
      <c r="AH4078" t="s">
        <v>657</v>
      </c>
      <c r="AI4078" t="s">
        <v>26578</v>
      </c>
      <c r="AJ4078" t="s">
        <v>26579</v>
      </c>
      <c r="AK4078" t="s">
        <v>2082</v>
      </c>
      <c r="AL4078" s="12">
        <v>46107.436631944445</v>
      </c>
      <c r="AM4078" t="s">
        <v>309</v>
      </c>
    </row>
    <row r="4079" spans="1:39" ht="15" customHeight="1" x14ac:dyDescent="0.3">
      <c r="A4079" s="38" t="s">
        <v>2965</v>
      </c>
      <c r="B4079" t="s">
        <v>2966</v>
      </c>
      <c r="C4079" t="s">
        <v>2073</v>
      </c>
      <c r="D4079" t="s">
        <v>282</v>
      </c>
      <c r="E4079" t="s">
        <v>319</v>
      </c>
      <c r="H4079" t="s">
        <v>293</v>
      </c>
      <c r="I4079" t="s">
        <v>2967</v>
      </c>
      <c r="J4079" t="s">
        <v>310</v>
      </c>
      <c r="K4079" t="s">
        <v>2075</v>
      </c>
      <c r="M4079" t="s">
        <v>294</v>
      </c>
      <c r="N4079" t="s">
        <v>295</v>
      </c>
      <c r="O4079" t="s">
        <v>2076</v>
      </c>
      <c r="Q4079" t="s">
        <v>311</v>
      </c>
      <c r="R4079" t="b">
        <v>0</v>
      </c>
      <c r="S4079" t="b">
        <v>0</v>
      </c>
      <c r="T4079" s="31" t="s">
        <v>426</v>
      </c>
      <c r="U4079" s="31">
        <v>1</v>
      </c>
      <c r="V4079" s="32" t="s">
        <v>2968</v>
      </c>
      <c r="W4079" t="s">
        <v>2969</v>
      </c>
      <c r="X4079" t="s">
        <v>282</v>
      </c>
      <c r="Y4079" t="s">
        <v>311</v>
      </c>
      <c r="Z4079" t="s">
        <v>310</v>
      </c>
      <c r="AA4079" t="s">
        <v>319</v>
      </c>
      <c r="AB4079"/>
      <c r="AD4079" s="27" t="s">
        <v>2075</v>
      </c>
      <c r="AF4079" t="s">
        <v>294</v>
      </c>
      <c r="AH4079" t="s">
        <v>2169</v>
      </c>
      <c r="AI4079" t="s">
        <v>2170</v>
      </c>
      <c r="AJ4079" t="s">
        <v>2171</v>
      </c>
      <c r="AK4079" t="s">
        <v>2082</v>
      </c>
      <c r="AL4079" s="12">
        <v>45999.407962962963</v>
      </c>
    </row>
    <row r="4080" spans="1:39" ht="15" customHeight="1" x14ac:dyDescent="0.3">
      <c r="A4080" s="38" t="s">
        <v>2960</v>
      </c>
      <c r="B4080" t="s">
        <v>2961</v>
      </c>
      <c r="C4080" t="s">
        <v>2073</v>
      </c>
      <c r="D4080" t="s">
        <v>282</v>
      </c>
      <c r="E4080" t="s">
        <v>319</v>
      </c>
      <c r="H4080" t="s">
        <v>293</v>
      </c>
      <c r="I4080" t="s">
        <v>2962</v>
      </c>
      <c r="J4080" t="s">
        <v>310</v>
      </c>
      <c r="K4080" t="s">
        <v>2075</v>
      </c>
      <c r="M4080" t="s">
        <v>294</v>
      </c>
      <c r="N4080" t="s">
        <v>295</v>
      </c>
      <c r="O4080" t="s">
        <v>2076</v>
      </c>
      <c r="Q4080" t="s">
        <v>311</v>
      </c>
      <c r="R4080" t="b">
        <v>0</v>
      </c>
      <c r="S4080" t="b">
        <v>0</v>
      </c>
      <c r="T4080" s="31" t="s">
        <v>426</v>
      </c>
      <c r="U4080" s="31">
        <v>1</v>
      </c>
      <c r="V4080" s="32" t="s">
        <v>2963</v>
      </c>
      <c r="W4080" t="s">
        <v>2964</v>
      </c>
      <c r="X4080" t="s">
        <v>282</v>
      </c>
      <c r="Y4080" t="s">
        <v>311</v>
      </c>
      <c r="Z4080" t="s">
        <v>310</v>
      </c>
      <c r="AA4080" t="s">
        <v>319</v>
      </c>
      <c r="AB4080"/>
      <c r="AD4080" s="27" t="s">
        <v>2075</v>
      </c>
      <c r="AF4080" t="s">
        <v>294</v>
      </c>
      <c r="AH4080" t="s">
        <v>2169</v>
      </c>
      <c r="AI4080" t="s">
        <v>2170</v>
      </c>
      <c r="AJ4080" t="s">
        <v>2171</v>
      </c>
      <c r="AK4080" t="s">
        <v>2082</v>
      </c>
      <c r="AL4080" s="12">
        <v>45999.403553240743</v>
      </c>
    </row>
    <row r="4081" spans="1:39" ht="15" customHeight="1" x14ac:dyDescent="0.3">
      <c r="A4081" s="38" t="s">
        <v>2986</v>
      </c>
      <c r="B4081" t="s">
        <v>2604</v>
      </c>
      <c r="C4081" t="s">
        <v>2073</v>
      </c>
      <c r="D4081" t="s">
        <v>282</v>
      </c>
      <c r="E4081" t="s">
        <v>304</v>
      </c>
      <c r="H4081" t="s">
        <v>25686</v>
      </c>
      <c r="I4081" t="s">
        <v>2987</v>
      </c>
      <c r="J4081" t="s">
        <v>284</v>
      </c>
      <c r="K4081" t="s">
        <v>2075</v>
      </c>
      <c r="M4081" t="s">
        <v>294</v>
      </c>
      <c r="N4081" t="s">
        <v>295</v>
      </c>
      <c r="O4081" t="s">
        <v>2076</v>
      </c>
      <c r="Q4081" t="s">
        <v>311</v>
      </c>
      <c r="R4081" t="b">
        <v>0</v>
      </c>
      <c r="S4081" t="b">
        <v>0</v>
      </c>
      <c r="T4081" s="31" t="s">
        <v>426</v>
      </c>
      <c r="U4081" s="31">
        <v>1</v>
      </c>
      <c r="V4081" s="32" t="s">
        <v>2988</v>
      </c>
      <c r="W4081" t="s">
        <v>2884</v>
      </c>
      <c r="X4081" t="s">
        <v>282</v>
      </c>
      <c r="Y4081" t="s">
        <v>311</v>
      </c>
      <c r="Z4081" t="s">
        <v>284</v>
      </c>
      <c r="AB4081"/>
      <c r="AD4081" s="27" t="s">
        <v>2075</v>
      </c>
      <c r="AE4081" t="s">
        <v>326</v>
      </c>
      <c r="AF4081" t="s">
        <v>294</v>
      </c>
      <c r="AH4081" t="s">
        <v>2013</v>
      </c>
      <c r="AI4081" t="s">
        <v>2121</v>
      </c>
      <c r="AJ4081" t="s">
        <v>2122</v>
      </c>
      <c r="AK4081" t="s">
        <v>2082</v>
      </c>
      <c r="AL4081" s="12">
        <v>45905.813715277778</v>
      </c>
    </row>
    <row r="4082" spans="1:39" ht="15" customHeight="1" x14ac:dyDescent="0.3">
      <c r="A4082" s="38" t="s">
        <v>2992</v>
      </c>
      <c r="B4082" t="s">
        <v>2993</v>
      </c>
      <c r="C4082" t="s">
        <v>2073</v>
      </c>
      <c r="D4082" t="s">
        <v>282</v>
      </c>
      <c r="E4082" t="s">
        <v>304</v>
      </c>
      <c r="H4082" t="s">
        <v>293</v>
      </c>
      <c r="I4082" t="s">
        <v>2994</v>
      </c>
      <c r="J4082" t="s">
        <v>284</v>
      </c>
      <c r="K4082" t="s">
        <v>2075</v>
      </c>
      <c r="M4082" t="s">
        <v>294</v>
      </c>
      <c r="N4082" t="s">
        <v>295</v>
      </c>
      <c r="O4082" t="s">
        <v>2076</v>
      </c>
      <c r="Q4082" t="s">
        <v>311</v>
      </c>
      <c r="R4082" t="b">
        <v>0</v>
      </c>
      <c r="S4082" t="b">
        <v>0</v>
      </c>
      <c r="T4082" s="31" t="s">
        <v>426</v>
      </c>
      <c r="U4082" s="31">
        <v>1</v>
      </c>
      <c r="V4082" s="32" t="s">
        <v>2995</v>
      </c>
      <c r="W4082" t="s">
        <v>2996</v>
      </c>
      <c r="X4082" t="s">
        <v>282</v>
      </c>
      <c r="Y4082" t="s">
        <v>311</v>
      </c>
      <c r="Z4082" t="s">
        <v>284</v>
      </c>
      <c r="AB4082"/>
      <c r="AD4082" s="27" t="s">
        <v>2075</v>
      </c>
      <c r="AF4082" t="s">
        <v>294</v>
      </c>
      <c r="AH4082" t="s">
        <v>2013</v>
      </c>
      <c r="AI4082" t="s">
        <v>2121</v>
      </c>
      <c r="AJ4082" t="s">
        <v>2122</v>
      </c>
      <c r="AK4082" t="s">
        <v>2082</v>
      </c>
      <c r="AL4082" s="12">
        <v>45905.805578703701</v>
      </c>
    </row>
    <row r="4083" spans="1:39" ht="15" customHeight="1" x14ac:dyDescent="0.3">
      <c r="A4083" s="38" t="s">
        <v>2997</v>
      </c>
      <c r="B4083" t="s">
        <v>2101</v>
      </c>
      <c r="C4083" t="s">
        <v>2073</v>
      </c>
      <c r="D4083" t="s">
        <v>282</v>
      </c>
      <c r="E4083" t="s">
        <v>299</v>
      </c>
      <c r="H4083" t="s">
        <v>390</v>
      </c>
      <c r="I4083" t="s">
        <v>2998</v>
      </c>
      <c r="J4083" t="s">
        <v>310</v>
      </c>
      <c r="K4083" t="s">
        <v>2075</v>
      </c>
      <c r="M4083" t="s">
        <v>294</v>
      </c>
      <c r="N4083" t="s">
        <v>295</v>
      </c>
      <c r="O4083" t="s">
        <v>2076</v>
      </c>
      <c r="Q4083" t="s">
        <v>311</v>
      </c>
      <c r="R4083" t="b">
        <v>0</v>
      </c>
      <c r="S4083" t="b">
        <v>0</v>
      </c>
      <c r="T4083" s="31" t="s">
        <v>426</v>
      </c>
      <c r="U4083" s="31">
        <v>1</v>
      </c>
      <c r="V4083" s="32" t="s">
        <v>2999</v>
      </c>
      <c r="W4083" t="s">
        <v>3000</v>
      </c>
      <c r="X4083" t="s">
        <v>282</v>
      </c>
      <c r="Y4083" t="s">
        <v>311</v>
      </c>
      <c r="Z4083" t="s">
        <v>310</v>
      </c>
      <c r="AA4083" t="s">
        <v>302</v>
      </c>
      <c r="AB4083"/>
      <c r="AD4083" s="27" t="s">
        <v>2075</v>
      </c>
      <c r="AF4083" t="s">
        <v>294</v>
      </c>
      <c r="AH4083" t="s">
        <v>2012</v>
      </c>
      <c r="AI4083" t="s">
        <v>2121</v>
      </c>
      <c r="AJ4083" t="s">
        <v>2122</v>
      </c>
      <c r="AK4083" t="s">
        <v>2082</v>
      </c>
      <c r="AL4083" s="12">
        <v>45918.853576388887</v>
      </c>
    </row>
    <row r="4084" spans="1:39" ht="15" customHeight="1" x14ac:dyDescent="0.3">
      <c r="A4084" s="38" t="s">
        <v>2989</v>
      </c>
      <c r="B4084" t="s">
        <v>2990</v>
      </c>
      <c r="C4084" t="s">
        <v>2073</v>
      </c>
      <c r="D4084" t="s">
        <v>282</v>
      </c>
      <c r="E4084" t="s">
        <v>304</v>
      </c>
      <c r="H4084" t="s">
        <v>293</v>
      </c>
      <c r="I4084" t="s">
        <v>2991</v>
      </c>
      <c r="J4084" t="s">
        <v>284</v>
      </c>
      <c r="K4084" t="s">
        <v>2075</v>
      </c>
      <c r="M4084" t="s">
        <v>294</v>
      </c>
      <c r="N4084" t="s">
        <v>295</v>
      </c>
      <c r="O4084" t="s">
        <v>2076</v>
      </c>
      <c r="Q4084" t="s">
        <v>311</v>
      </c>
      <c r="R4084" t="b">
        <v>0</v>
      </c>
      <c r="S4084" t="b">
        <v>0</v>
      </c>
      <c r="T4084" s="31" t="s">
        <v>426</v>
      </c>
      <c r="U4084" s="31">
        <v>1</v>
      </c>
      <c r="V4084" s="32" t="s">
        <v>2303</v>
      </c>
      <c r="W4084" t="s">
        <v>2304</v>
      </c>
      <c r="X4084" t="s">
        <v>282</v>
      </c>
      <c r="Y4084" t="s">
        <v>311</v>
      </c>
      <c r="Z4084" t="s">
        <v>284</v>
      </c>
      <c r="AB4084"/>
      <c r="AD4084" s="27" t="s">
        <v>2079</v>
      </c>
      <c r="AF4084" t="s">
        <v>294</v>
      </c>
      <c r="AH4084" t="s">
        <v>2013</v>
      </c>
      <c r="AI4084" t="s">
        <v>2121</v>
      </c>
      <c r="AJ4084" t="s">
        <v>2122</v>
      </c>
      <c r="AK4084" t="s">
        <v>2082</v>
      </c>
      <c r="AL4084" s="12">
        <v>45905.821956018517</v>
      </c>
    </row>
    <row r="4085" spans="1:39" ht="15" customHeight="1" x14ac:dyDescent="0.3">
      <c r="A4085" s="38" t="s">
        <v>2975</v>
      </c>
      <c r="B4085" t="s">
        <v>2101</v>
      </c>
      <c r="C4085" t="s">
        <v>2073</v>
      </c>
      <c r="D4085" t="s">
        <v>282</v>
      </c>
      <c r="E4085" t="s">
        <v>339</v>
      </c>
      <c r="H4085" t="s">
        <v>313</v>
      </c>
      <c r="I4085" t="s">
        <v>2976</v>
      </c>
      <c r="J4085" t="s">
        <v>310</v>
      </c>
      <c r="K4085" t="s">
        <v>2075</v>
      </c>
      <c r="M4085" t="s">
        <v>294</v>
      </c>
      <c r="N4085" t="s">
        <v>295</v>
      </c>
      <c r="O4085" t="s">
        <v>2076</v>
      </c>
      <c r="Q4085" t="s">
        <v>311</v>
      </c>
      <c r="R4085" t="b">
        <v>0</v>
      </c>
      <c r="S4085" t="b">
        <v>0</v>
      </c>
      <c r="T4085" s="31" t="s">
        <v>426</v>
      </c>
      <c r="U4085" s="31">
        <v>1</v>
      </c>
      <c r="V4085" s="32" t="s">
        <v>2977</v>
      </c>
      <c r="W4085" t="s">
        <v>2978</v>
      </c>
      <c r="X4085" t="s">
        <v>282</v>
      </c>
      <c r="Y4085" t="s">
        <v>311</v>
      </c>
      <c r="Z4085" t="s">
        <v>310</v>
      </c>
      <c r="AA4085" t="s">
        <v>339</v>
      </c>
      <c r="AB4085"/>
      <c r="AD4085" s="27" t="s">
        <v>2079</v>
      </c>
      <c r="AE4085" t="s">
        <v>326</v>
      </c>
      <c r="AF4085" t="s">
        <v>294</v>
      </c>
      <c r="AH4085" t="s">
        <v>2016</v>
      </c>
      <c r="AI4085" t="s">
        <v>2121</v>
      </c>
      <c r="AJ4085" t="s">
        <v>2122</v>
      </c>
      <c r="AK4085" t="s">
        <v>2082</v>
      </c>
      <c r="AL4085" s="12">
        <v>45884.868125000001</v>
      </c>
    </row>
    <row r="4086" spans="1:39" ht="15" customHeight="1" x14ac:dyDescent="0.3">
      <c r="A4086" s="38" t="s">
        <v>3774</v>
      </c>
      <c r="B4086" t="s">
        <v>3775</v>
      </c>
      <c r="C4086" t="s">
        <v>2073</v>
      </c>
      <c r="D4086" t="s">
        <v>282</v>
      </c>
      <c r="E4086" t="s">
        <v>304</v>
      </c>
      <c r="H4086" t="s">
        <v>293</v>
      </c>
      <c r="I4086" t="s">
        <v>3776</v>
      </c>
      <c r="J4086" t="s">
        <v>284</v>
      </c>
      <c r="K4086" t="s">
        <v>2075</v>
      </c>
      <c r="M4086" t="s">
        <v>294</v>
      </c>
      <c r="N4086" t="s">
        <v>295</v>
      </c>
      <c r="O4086" t="s">
        <v>2076</v>
      </c>
      <c r="Q4086" t="s">
        <v>311</v>
      </c>
      <c r="R4086" t="b">
        <v>0</v>
      </c>
      <c r="S4086" t="b">
        <v>0</v>
      </c>
      <c r="T4086" s="31" t="s">
        <v>426</v>
      </c>
      <c r="U4086" s="31">
        <v>1</v>
      </c>
      <c r="V4086" s="32" t="s">
        <v>2939</v>
      </c>
      <c r="W4086" t="s">
        <v>2940</v>
      </c>
      <c r="X4086" t="s">
        <v>282</v>
      </c>
      <c r="Y4086" t="s">
        <v>311</v>
      </c>
      <c r="Z4086" t="s">
        <v>284</v>
      </c>
      <c r="AB4086"/>
      <c r="AD4086" s="27" t="s">
        <v>2079</v>
      </c>
      <c r="AF4086" t="s">
        <v>348</v>
      </c>
      <c r="AH4086" t="s">
        <v>2013</v>
      </c>
      <c r="AI4086" t="s">
        <v>2121</v>
      </c>
      <c r="AJ4086" t="s">
        <v>2122</v>
      </c>
      <c r="AK4086" t="s">
        <v>2082</v>
      </c>
      <c r="AL4086" s="12">
        <v>45905.812071759261</v>
      </c>
    </row>
    <row r="4087" spans="1:39" ht="15" customHeight="1" x14ac:dyDescent="0.3">
      <c r="A4087" s="38" t="s">
        <v>3792</v>
      </c>
      <c r="B4087" t="s">
        <v>3793</v>
      </c>
      <c r="C4087" t="s">
        <v>2073</v>
      </c>
      <c r="D4087" t="s">
        <v>282</v>
      </c>
      <c r="E4087" t="s">
        <v>304</v>
      </c>
      <c r="H4087" t="s">
        <v>293</v>
      </c>
      <c r="I4087" t="s">
        <v>3794</v>
      </c>
      <c r="J4087" t="s">
        <v>284</v>
      </c>
      <c r="K4087" t="s">
        <v>2075</v>
      </c>
      <c r="M4087" t="s">
        <v>294</v>
      </c>
      <c r="N4087" t="s">
        <v>295</v>
      </c>
      <c r="O4087" t="s">
        <v>2076</v>
      </c>
      <c r="Q4087" t="s">
        <v>311</v>
      </c>
      <c r="R4087" t="b">
        <v>0</v>
      </c>
      <c r="S4087" t="b">
        <v>0</v>
      </c>
      <c r="T4087" s="31" t="s">
        <v>426</v>
      </c>
      <c r="U4087" s="31">
        <v>1</v>
      </c>
      <c r="V4087" s="32" t="s">
        <v>2939</v>
      </c>
      <c r="W4087" t="s">
        <v>2940</v>
      </c>
      <c r="X4087" t="s">
        <v>282</v>
      </c>
      <c r="Y4087" t="s">
        <v>311</v>
      </c>
      <c r="Z4087" t="s">
        <v>284</v>
      </c>
      <c r="AB4087"/>
      <c r="AD4087" s="27" t="s">
        <v>2079</v>
      </c>
      <c r="AF4087" t="s">
        <v>348</v>
      </c>
      <c r="AH4087" t="s">
        <v>2013</v>
      </c>
      <c r="AI4087" t="s">
        <v>2121</v>
      </c>
      <c r="AJ4087" t="s">
        <v>2122</v>
      </c>
      <c r="AK4087" t="s">
        <v>2082</v>
      </c>
      <c r="AL4087" s="12">
        <v>45905.812071759261</v>
      </c>
    </row>
    <row r="4088" spans="1:39" ht="15" customHeight="1" x14ac:dyDescent="0.3">
      <c r="A4088" s="38" t="s">
        <v>3795</v>
      </c>
      <c r="B4088" t="s">
        <v>3796</v>
      </c>
      <c r="C4088" t="s">
        <v>2073</v>
      </c>
      <c r="D4088" t="s">
        <v>282</v>
      </c>
      <c r="E4088" t="s">
        <v>304</v>
      </c>
      <c r="H4088" t="s">
        <v>293</v>
      </c>
      <c r="I4088" t="s">
        <v>3797</v>
      </c>
      <c r="J4088" t="s">
        <v>284</v>
      </c>
      <c r="K4088" t="s">
        <v>2075</v>
      </c>
      <c r="M4088" t="s">
        <v>294</v>
      </c>
      <c r="N4088" t="s">
        <v>295</v>
      </c>
      <c r="O4088" t="s">
        <v>2076</v>
      </c>
      <c r="Q4088" t="s">
        <v>311</v>
      </c>
      <c r="R4088" t="b">
        <v>0</v>
      </c>
      <c r="S4088" t="b">
        <v>0</v>
      </c>
      <c r="T4088" s="31" t="s">
        <v>426</v>
      </c>
      <c r="U4088" s="31">
        <v>1</v>
      </c>
      <c r="V4088" s="32" t="s">
        <v>2939</v>
      </c>
      <c r="W4088" t="s">
        <v>2940</v>
      </c>
      <c r="X4088" t="s">
        <v>282</v>
      </c>
      <c r="Y4088" t="s">
        <v>311</v>
      </c>
      <c r="Z4088" t="s">
        <v>284</v>
      </c>
      <c r="AB4088"/>
      <c r="AD4088" s="27" t="s">
        <v>2079</v>
      </c>
      <c r="AF4088" t="s">
        <v>348</v>
      </c>
      <c r="AH4088" t="s">
        <v>2013</v>
      </c>
      <c r="AI4088" t="s">
        <v>2121</v>
      </c>
      <c r="AJ4088" t="s">
        <v>2122</v>
      </c>
      <c r="AK4088" t="s">
        <v>2082</v>
      </c>
      <c r="AL4088" s="12">
        <v>45905.812071759261</v>
      </c>
    </row>
    <row r="4089" spans="1:39" ht="15" customHeight="1" x14ac:dyDescent="0.3">
      <c r="A4089" s="38" t="s">
        <v>3801</v>
      </c>
      <c r="B4089" t="s">
        <v>3802</v>
      </c>
      <c r="C4089" t="s">
        <v>2073</v>
      </c>
      <c r="D4089" t="s">
        <v>282</v>
      </c>
      <c r="E4089" t="s">
        <v>304</v>
      </c>
      <c r="H4089" t="s">
        <v>293</v>
      </c>
      <c r="I4089" t="s">
        <v>3803</v>
      </c>
      <c r="J4089" t="s">
        <v>284</v>
      </c>
      <c r="K4089" t="s">
        <v>2075</v>
      </c>
      <c r="M4089" t="s">
        <v>294</v>
      </c>
      <c r="N4089" t="s">
        <v>295</v>
      </c>
      <c r="O4089" t="s">
        <v>2076</v>
      </c>
      <c r="Q4089" t="s">
        <v>311</v>
      </c>
      <c r="R4089" t="b">
        <v>0</v>
      </c>
      <c r="S4089" t="b">
        <v>0</v>
      </c>
      <c r="T4089" s="31" t="s">
        <v>426</v>
      </c>
      <c r="U4089" s="31">
        <v>1</v>
      </c>
      <c r="V4089" s="32" t="s">
        <v>2939</v>
      </c>
      <c r="W4089" t="s">
        <v>2940</v>
      </c>
      <c r="X4089" t="s">
        <v>282</v>
      </c>
      <c r="Y4089" t="s">
        <v>311</v>
      </c>
      <c r="Z4089" t="s">
        <v>284</v>
      </c>
      <c r="AB4089"/>
      <c r="AD4089" s="27" t="s">
        <v>2079</v>
      </c>
      <c r="AF4089" t="s">
        <v>348</v>
      </c>
      <c r="AH4089" t="s">
        <v>2013</v>
      </c>
      <c r="AI4089" t="s">
        <v>2121</v>
      </c>
      <c r="AJ4089" t="s">
        <v>2122</v>
      </c>
      <c r="AK4089" t="s">
        <v>2082</v>
      </c>
      <c r="AL4089" s="12">
        <v>45905.812071759261</v>
      </c>
    </row>
    <row r="4090" spans="1:39" ht="15" customHeight="1" x14ac:dyDescent="0.3">
      <c r="A4090" s="38" t="s">
        <v>2920</v>
      </c>
      <c r="B4090" t="s">
        <v>2921</v>
      </c>
      <c r="C4090" t="s">
        <v>2092</v>
      </c>
      <c r="D4090" t="s">
        <v>282</v>
      </c>
      <c r="E4090" t="s">
        <v>304</v>
      </c>
      <c r="G4090" t="s">
        <v>298</v>
      </c>
      <c r="H4090" t="s">
        <v>298</v>
      </c>
      <c r="I4090" t="s">
        <v>2922</v>
      </c>
      <c r="J4090" t="s">
        <v>284</v>
      </c>
      <c r="K4090" t="s">
        <v>2094</v>
      </c>
      <c r="M4090" t="s">
        <v>294</v>
      </c>
      <c r="N4090" t="s">
        <v>295</v>
      </c>
      <c r="O4090" t="s">
        <v>2076</v>
      </c>
      <c r="Q4090" t="s">
        <v>305</v>
      </c>
      <c r="R4090" t="b">
        <v>0</v>
      </c>
      <c r="S4090" t="b">
        <v>0</v>
      </c>
      <c r="T4090" s="31" t="s">
        <v>426</v>
      </c>
      <c r="U4090" s="31">
        <v>1</v>
      </c>
      <c r="V4090" s="32" t="s">
        <v>2923</v>
      </c>
      <c r="W4090" t="s">
        <v>2924</v>
      </c>
      <c r="X4090" t="s">
        <v>282</v>
      </c>
      <c r="Y4090" t="s">
        <v>305</v>
      </c>
      <c r="Z4090" t="s">
        <v>284</v>
      </c>
      <c r="AA4090" t="s">
        <v>304</v>
      </c>
      <c r="AB4090"/>
      <c r="AD4090" s="27" t="s">
        <v>2094</v>
      </c>
      <c r="AE4090" t="s">
        <v>289</v>
      </c>
      <c r="AF4090" t="s">
        <v>294</v>
      </c>
      <c r="AH4090" t="s">
        <v>657</v>
      </c>
      <c r="AI4090" t="s">
        <v>26578</v>
      </c>
      <c r="AJ4090" t="s">
        <v>26579</v>
      </c>
      <c r="AK4090" t="s">
        <v>2082</v>
      </c>
      <c r="AL4090" s="12">
        <v>46107.432060185187</v>
      </c>
      <c r="AM4090" t="s">
        <v>309</v>
      </c>
    </row>
    <row r="4091" spans="1:39" ht="15" customHeight="1" x14ac:dyDescent="0.3">
      <c r="A4091" s="38" t="s">
        <v>2920</v>
      </c>
      <c r="B4091" t="s">
        <v>2921</v>
      </c>
      <c r="C4091" t="s">
        <v>2092</v>
      </c>
      <c r="D4091" t="s">
        <v>282</v>
      </c>
      <c r="E4091" t="s">
        <v>304</v>
      </c>
      <c r="G4091" t="s">
        <v>298</v>
      </c>
      <c r="H4091" t="s">
        <v>298</v>
      </c>
      <c r="I4091" t="s">
        <v>2922</v>
      </c>
      <c r="J4091" t="s">
        <v>284</v>
      </c>
      <c r="K4091" t="s">
        <v>2094</v>
      </c>
      <c r="M4091" t="s">
        <v>294</v>
      </c>
      <c r="N4091" t="s">
        <v>295</v>
      </c>
      <c r="O4091" t="s">
        <v>2076</v>
      </c>
      <c r="Q4091" t="s">
        <v>305</v>
      </c>
      <c r="R4091" t="b">
        <v>0</v>
      </c>
      <c r="S4091" t="b">
        <v>0</v>
      </c>
      <c r="T4091" s="31" t="s">
        <v>426</v>
      </c>
      <c r="U4091" s="31">
        <v>1</v>
      </c>
      <c r="V4091" s="32" t="s">
        <v>2927</v>
      </c>
      <c r="W4091" t="s">
        <v>2928</v>
      </c>
      <c r="X4091" t="s">
        <v>282</v>
      </c>
      <c r="Y4091" t="s">
        <v>305</v>
      </c>
      <c r="Z4091" t="s">
        <v>284</v>
      </c>
      <c r="AA4091" t="s">
        <v>304</v>
      </c>
      <c r="AB4091"/>
      <c r="AD4091" s="27" t="s">
        <v>2094</v>
      </c>
      <c r="AE4091" t="s">
        <v>289</v>
      </c>
      <c r="AF4091" t="s">
        <v>294</v>
      </c>
      <c r="AH4091" t="s">
        <v>657</v>
      </c>
      <c r="AI4091" t="s">
        <v>26578</v>
      </c>
      <c r="AJ4091" t="s">
        <v>26579</v>
      </c>
      <c r="AK4091" t="s">
        <v>2082</v>
      </c>
      <c r="AL4091" s="12">
        <v>46107.430833333332</v>
      </c>
      <c r="AM4091" t="s">
        <v>309</v>
      </c>
    </row>
    <row r="4092" spans="1:39" ht="15" customHeight="1" x14ac:dyDescent="0.3">
      <c r="A4092" s="38" t="s">
        <v>2920</v>
      </c>
      <c r="B4092" t="s">
        <v>2921</v>
      </c>
      <c r="C4092" t="s">
        <v>2092</v>
      </c>
      <c r="D4092" t="s">
        <v>282</v>
      </c>
      <c r="E4092" t="s">
        <v>304</v>
      </c>
      <c r="G4092" t="s">
        <v>298</v>
      </c>
      <c r="H4092" t="s">
        <v>298</v>
      </c>
      <c r="I4092" t="s">
        <v>2922</v>
      </c>
      <c r="J4092" t="s">
        <v>284</v>
      </c>
      <c r="K4092" t="s">
        <v>2094</v>
      </c>
      <c r="M4092" t="s">
        <v>294</v>
      </c>
      <c r="N4092" t="s">
        <v>295</v>
      </c>
      <c r="O4092" t="s">
        <v>2076</v>
      </c>
      <c r="Q4092" t="s">
        <v>305</v>
      </c>
      <c r="R4092" t="b">
        <v>0</v>
      </c>
      <c r="S4092" t="b">
        <v>0</v>
      </c>
      <c r="T4092" s="31" t="s">
        <v>426</v>
      </c>
      <c r="U4092" s="31">
        <v>1</v>
      </c>
      <c r="V4092" s="32" t="s">
        <v>2929</v>
      </c>
      <c r="W4092" t="s">
        <v>2930</v>
      </c>
      <c r="X4092" t="s">
        <v>282</v>
      </c>
      <c r="Y4092" t="s">
        <v>305</v>
      </c>
      <c r="Z4092" t="s">
        <v>284</v>
      </c>
      <c r="AA4092" t="s">
        <v>304</v>
      </c>
      <c r="AB4092"/>
      <c r="AD4092" s="27" t="s">
        <v>2094</v>
      </c>
      <c r="AE4092" t="s">
        <v>289</v>
      </c>
      <c r="AF4092" t="s">
        <v>294</v>
      </c>
      <c r="AH4092" t="s">
        <v>657</v>
      </c>
      <c r="AI4092" t="s">
        <v>26578</v>
      </c>
      <c r="AJ4092" t="s">
        <v>26579</v>
      </c>
      <c r="AK4092" t="s">
        <v>2082</v>
      </c>
      <c r="AL4092" s="12">
        <v>46107.432905092595</v>
      </c>
      <c r="AM4092" t="s">
        <v>309</v>
      </c>
    </row>
    <row r="4093" spans="1:39" ht="15" customHeight="1" x14ac:dyDescent="0.3">
      <c r="A4093" s="38" t="s">
        <v>2920</v>
      </c>
      <c r="B4093" t="s">
        <v>2921</v>
      </c>
      <c r="C4093" t="s">
        <v>2092</v>
      </c>
      <c r="D4093" t="s">
        <v>282</v>
      </c>
      <c r="E4093" t="s">
        <v>304</v>
      </c>
      <c r="G4093" t="s">
        <v>298</v>
      </c>
      <c r="H4093" t="s">
        <v>298</v>
      </c>
      <c r="I4093" t="s">
        <v>2922</v>
      </c>
      <c r="J4093" t="s">
        <v>284</v>
      </c>
      <c r="K4093" t="s">
        <v>2094</v>
      </c>
      <c r="M4093" t="s">
        <v>294</v>
      </c>
      <c r="N4093" t="s">
        <v>295</v>
      </c>
      <c r="O4093" t="s">
        <v>2076</v>
      </c>
      <c r="Q4093" t="s">
        <v>305</v>
      </c>
      <c r="R4093" t="b">
        <v>0</v>
      </c>
      <c r="S4093" t="b">
        <v>0</v>
      </c>
      <c r="T4093" s="31" t="s">
        <v>426</v>
      </c>
      <c r="U4093" s="31">
        <v>1</v>
      </c>
      <c r="V4093" s="32" t="s">
        <v>2925</v>
      </c>
      <c r="W4093" t="s">
        <v>2926</v>
      </c>
      <c r="X4093" t="s">
        <v>282</v>
      </c>
      <c r="Y4093" t="s">
        <v>305</v>
      </c>
      <c r="Z4093" t="s">
        <v>284</v>
      </c>
      <c r="AA4093" t="s">
        <v>304</v>
      </c>
      <c r="AB4093"/>
      <c r="AD4093" s="27" t="s">
        <v>2094</v>
      </c>
      <c r="AE4093" t="s">
        <v>289</v>
      </c>
      <c r="AF4093" t="s">
        <v>294</v>
      </c>
      <c r="AH4093" t="s">
        <v>657</v>
      </c>
      <c r="AI4093" t="s">
        <v>26578</v>
      </c>
      <c r="AJ4093" t="s">
        <v>26579</v>
      </c>
      <c r="AK4093" t="s">
        <v>2082</v>
      </c>
      <c r="AL4093" s="12">
        <v>46107.436631944445</v>
      </c>
      <c r="AM4093" t="s">
        <v>309</v>
      </c>
    </row>
    <row r="4094" spans="1:39" ht="15" customHeight="1" x14ac:dyDescent="0.3">
      <c r="A4094" s="38" t="s">
        <v>2931</v>
      </c>
      <c r="B4094" t="s">
        <v>2932</v>
      </c>
      <c r="C4094" t="s">
        <v>2092</v>
      </c>
      <c r="D4094" t="s">
        <v>282</v>
      </c>
      <c r="E4094" t="s">
        <v>304</v>
      </c>
      <c r="G4094" t="s">
        <v>298</v>
      </c>
      <c r="H4094" t="s">
        <v>298</v>
      </c>
      <c r="I4094" t="s">
        <v>2933</v>
      </c>
      <c r="J4094" t="s">
        <v>284</v>
      </c>
      <c r="K4094" t="s">
        <v>2094</v>
      </c>
      <c r="M4094" t="s">
        <v>294</v>
      </c>
      <c r="N4094" t="s">
        <v>295</v>
      </c>
      <c r="O4094" t="s">
        <v>2076</v>
      </c>
      <c r="Q4094" t="s">
        <v>305</v>
      </c>
      <c r="R4094" t="b">
        <v>0</v>
      </c>
      <c r="S4094" t="b">
        <v>0</v>
      </c>
      <c r="T4094" s="31" t="s">
        <v>426</v>
      </c>
      <c r="U4094" s="31">
        <v>1</v>
      </c>
      <c r="V4094" s="32" t="s">
        <v>2934</v>
      </c>
      <c r="W4094" t="s">
        <v>2935</v>
      </c>
      <c r="X4094" t="s">
        <v>282</v>
      </c>
      <c r="Y4094" t="s">
        <v>305</v>
      </c>
      <c r="Z4094" t="s">
        <v>284</v>
      </c>
      <c r="AA4094" t="s">
        <v>304</v>
      </c>
      <c r="AB4094"/>
      <c r="AD4094" s="27" t="s">
        <v>2094</v>
      </c>
      <c r="AE4094" t="s">
        <v>289</v>
      </c>
      <c r="AF4094" t="s">
        <v>294</v>
      </c>
      <c r="AH4094" t="s">
        <v>657</v>
      </c>
      <c r="AI4094" t="s">
        <v>26578</v>
      </c>
      <c r="AJ4094" t="s">
        <v>26579</v>
      </c>
      <c r="AK4094" t="s">
        <v>2082</v>
      </c>
      <c r="AL4094" s="12">
        <v>46107.436793981484</v>
      </c>
      <c r="AM4094" t="s">
        <v>291</v>
      </c>
    </row>
    <row r="4095" spans="1:39" ht="15" customHeight="1" x14ac:dyDescent="0.3">
      <c r="A4095" s="38" t="s">
        <v>2936</v>
      </c>
      <c r="B4095" t="s">
        <v>2937</v>
      </c>
      <c r="C4095" t="s">
        <v>2073</v>
      </c>
      <c r="D4095" t="s">
        <v>282</v>
      </c>
      <c r="E4095" t="s">
        <v>304</v>
      </c>
      <c r="H4095" t="s">
        <v>293</v>
      </c>
      <c r="I4095" t="s">
        <v>2938</v>
      </c>
      <c r="J4095" t="s">
        <v>284</v>
      </c>
      <c r="K4095" t="s">
        <v>2075</v>
      </c>
      <c r="M4095" t="s">
        <v>294</v>
      </c>
      <c r="N4095" t="s">
        <v>295</v>
      </c>
      <c r="O4095" t="s">
        <v>2076</v>
      </c>
      <c r="Q4095" t="s">
        <v>311</v>
      </c>
      <c r="R4095" t="b">
        <v>0</v>
      </c>
      <c r="S4095" t="b">
        <v>0</v>
      </c>
      <c r="T4095" s="31" t="s">
        <v>426</v>
      </c>
      <c r="U4095" s="31">
        <v>1</v>
      </c>
      <c r="V4095" s="32" t="s">
        <v>2939</v>
      </c>
      <c r="W4095" t="s">
        <v>2940</v>
      </c>
      <c r="X4095" t="s">
        <v>282</v>
      </c>
      <c r="Y4095" t="s">
        <v>311</v>
      </c>
      <c r="Z4095" t="s">
        <v>284</v>
      </c>
      <c r="AB4095"/>
      <c r="AD4095" s="27" t="s">
        <v>2079</v>
      </c>
      <c r="AF4095" t="s">
        <v>348</v>
      </c>
      <c r="AH4095" t="s">
        <v>2013</v>
      </c>
      <c r="AI4095" t="s">
        <v>2121</v>
      </c>
      <c r="AJ4095" t="s">
        <v>2122</v>
      </c>
      <c r="AK4095" t="s">
        <v>2082</v>
      </c>
      <c r="AL4095" s="12">
        <v>45905.812071759261</v>
      </c>
    </row>
    <row r="4096" spans="1:39" ht="15" customHeight="1" x14ac:dyDescent="0.3">
      <c r="A4096" s="38" t="s">
        <v>2941</v>
      </c>
      <c r="B4096" t="s">
        <v>2942</v>
      </c>
      <c r="C4096" t="s">
        <v>2073</v>
      </c>
      <c r="D4096" t="s">
        <v>282</v>
      </c>
      <c r="E4096" t="s">
        <v>304</v>
      </c>
      <c r="H4096" t="s">
        <v>318</v>
      </c>
      <c r="I4096" t="s">
        <v>2943</v>
      </c>
      <c r="J4096" t="s">
        <v>284</v>
      </c>
      <c r="K4096" t="s">
        <v>2075</v>
      </c>
      <c r="M4096" t="s">
        <v>294</v>
      </c>
      <c r="N4096" t="s">
        <v>295</v>
      </c>
      <c r="O4096" t="s">
        <v>2076</v>
      </c>
      <c r="Q4096" t="s">
        <v>311</v>
      </c>
      <c r="R4096" t="b">
        <v>0</v>
      </c>
      <c r="S4096" t="b">
        <v>0</v>
      </c>
      <c r="T4096" s="31" t="s">
        <v>426</v>
      </c>
      <c r="U4096" s="31">
        <v>1</v>
      </c>
      <c r="V4096" s="32" t="s">
        <v>2939</v>
      </c>
      <c r="W4096" t="s">
        <v>2940</v>
      </c>
      <c r="X4096" t="s">
        <v>282</v>
      </c>
      <c r="Y4096" t="s">
        <v>311</v>
      </c>
      <c r="Z4096" t="s">
        <v>284</v>
      </c>
      <c r="AB4096"/>
      <c r="AD4096" s="27" t="s">
        <v>2079</v>
      </c>
      <c r="AF4096" t="s">
        <v>348</v>
      </c>
      <c r="AH4096" t="s">
        <v>2013</v>
      </c>
      <c r="AI4096" t="s">
        <v>2121</v>
      </c>
      <c r="AJ4096" t="s">
        <v>2122</v>
      </c>
      <c r="AK4096" t="s">
        <v>2082</v>
      </c>
      <c r="AL4096" s="12">
        <v>45905.812071759261</v>
      </c>
    </row>
    <row r="4097" spans="1:39" ht="15" customHeight="1" x14ac:dyDescent="0.3">
      <c r="A4097" s="38" t="s">
        <v>2944</v>
      </c>
      <c r="B4097" t="s">
        <v>2945</v>
      </c>
      <c r="C4097" t="s">
        <v>2073</v>
      </c>
      <c r="D4097" t="s">
        <v>282</v>
      </c>
      <c r="E4097" t="s">
        <v>304</v>
      </c>
      <c r="H4097" t="s">
        <v>293</v>
      </c>
      <c r="I4097" t="s">
        <v>2946</v>
      </c>
      <c r="J4097" t="s">
        <v>284</v>
      </c>
      <c r="K4097" t="s">
        <v>2075</v>
      </c>
      <c r="M4097" t="s">
        <v>294</v>
      </c>
      <c r="N4097" t="s">
        <v>295</v>
      </c>
      <c r="O4097" t="s">
        <v>2076</v>
      </c>
      <c r="Q4097" t="s">
        <v>311</v>
      </c>
      <c r="R4097" t="b">
        <v>0</v>
      </c>
      <c r="S4097" t="b">
        <v>0</v>
      </c>
      <c r="T4097" s="31" t="s">
        <v>426</v>
      </c>
      <c r="U4097" s="31">
        <v>1</v>
      </c>
      <c r="V4097" s="32" t="s">
        <v>2939</v>
      </c>
      <c r="W4097" t="s">
        <v>2940</v>
      </c>
      <c r="X4097" t="s">
        <v>282</v>
      </c>
      <c r="Y4097" t="s">
        <v>311</v>
      </c>
      <c r="Z4097" t="s">
        <v>284</v>
      </c>
      <c r="AB4097"/>
      <c r="AD4097" s="27" t="s">
        <v>2079</v>
      </c>
      <c r="AF4097" t="s">
        <v>348</v>
      </c>
      <c r="AH4097" t="s">
        <v>2013</v>
      </c>
      <c r="AI4097" t="s">
        <v>2121</v>
      </c>
      <c r="AJ4097" t="s">
        <v>2122</v>
      </c>
      <c r="AK4097" t="s">
        <v>2082</v>
      </c>
      <c r="AL4097" s="12">
        <v>45905.812071759261</v>
      </c>
    </row>
    <row r="4098" spans="1:39" ht="15" customHeight="1" x14ac:dyDescent="0.3">
      <c r="A4098" s="38" t="s">
        <v>3001</v>
      </c>
      <c r="B4098" t="s">
        <v>2808</v>
      </c>
      <c r="C4098" t="s">
        <v>2073</v>
      </c>
      <c r="D4098" t="s">
        <v>282</v>
      </c>
      <c r="E4098" t="s">
        <v>304</v>
      </c>
      <c r="H4098" t="s">
        <v>25735</v>
      </c>
      <c r="I4098" t="s">
        <v>3002</v>
      </c>
      <c r="J4098" t="s">
        <v>284</v>
      </c>
      <c r="K4098" t="s">
        <v>2094</v>
      </c>
      <c r="M4098" t="s">
        <v>294</v>
      </c>
      <c r="N4098" t="s">
        <v>295</v>
      </c>
      <c r="O4098" t="s">
        <v>2076</v>
      </c>
      <c r="Q4098" t="s">
        <v>311</v>
      </c>
      <c r="R4098" t="b">
        <v>0</v>
      </c>
      <c r="S4098" t="b">
        <v>0</v>
      </c>
      <c r="T4098" s="31" t="s">
        <v>426</v>
      </c>
      <c r="U4098" s="31">
        <v>1</v>
      </c>
      <c r="V4098" s="30" t="s">
        <v>3003</v>
      </c>
      <c r="W4098" t="s">
        <v>3004</v>
      </c>
      <c r="X4098" t="s">
        <v>282</v>
      </c>
      <c r="Y4098" t="s">
        <v>311</v>
      </c>
      <c r="Z4098" t="s">
        <v>284</v>
      </c>
      <c r="AA4098" t="s">
        <v>304</v>
      </c>
      <c r="AB4098"/>
      <c r="AD4098" s="27" t="s">
        <v>2075</v>
      </c>
      <c r="AF4098" t="s">
        <v>348</v>
      </c>
      <c r="AH4098" t="s">
        <v>2013</v>
      </c>
      <c r="AI4098" t="s">
        <v>2121</v>
      </c>
      <c r="AJ4098" t="s">
        <v>2122</v>
      </c>
      <c r="AK4098" t="s">
        <v>2082</v>
      </c>
      <c r="AL4098" s="12">
        <v>45905.123414351852</v>
      </c>
    </row>
    <row r="4099" spans="1:39" ht="15" customHeight="1" x14ac:dyDescent="0.3">
      <c r="A4099" s="38" t="s">
        <v>2902</v>
      </c>
      <c r="B4099" t="s">
        <v>2903</v>
      </c>
      <c r="C4099" t="s">
        <v>2073</v>
      </c>
      <c r="D4099" t="s">
        <v>282</v>
      </c>
      <c r="E4099" t="s">
        <v>302</v>
      </c>
      <c r="H4099" t="s">
        <v>25736</v>
      </c>
      <c r="I4099" t="s">
        <v>2904</v>
      </c>
      <c r="J4099" t="s">
        <v>284</v>
      </c>
      <c r="K4099" t="s">
        <v>2075</v>
      </c>
      <c r="M4099" t="s">
        <v>294</v>
      </c>
      <c r="N4099" t="s">
        <v>295</v>
      </c>
      <c r="O4099" t="s">
        <v>2076</v>
      </c>
      <c r="Q4099" t="s">
        <v>311</v>
      </c>
      <c r="R4099" t="b">
        <v>0</v>
      </c>
      <c r="S4099" t="b">
        <v>0</v>
      </c>
      <c r="T4099" s="31" t="s">
        <v>426</v>
      </c>
      <c r="U4099" s="31">
        <v>1</v>
      </c>
      <c r="V4099" s="30" t="s">
        <v>2905</v>
      </c>
      <c r="W4099" t="s">
        <v>2906</v>
      </c>
      <c r="X4099" t="s">
        <v>282</v>
      </c>
      <c r="Y4099" t="s">
        <v>311</v>
      </c>
      <c r="Z4099" t="s">
        <v>310</v>
      </c>
      <c r="AA4099" t="s">
        <v>319</v>
      </c>
      <c r="AB4099"/>
      <c r="AD4099" s="27" t="s">
        <v>2079</v>
      </c>
      <c r="AF4099" t="s">
        <v>290</v>
      </c>
      <c r="AH4099" t="s">
        <v>2016</v>
      </c>
      <c r="AI4099" t="s">
        <v>26587</v>
      </c>
      <c r="AJ4099" t="s">
        <v>26588</v>
      </c>
      <c r="AK4099" t="s">
        <v>2082</v>
      </c>
      <c r="AL4099" s="12">
        <v>46105.55195601852</v>
      </c>
      <c r="AM4099" t="s">
        <v>291</v>
      </c>
    </row>
    <row r="4100" spans="1:39" ht="15" customHeight="1" x14ac:dyDescent="0.3">
      <c r="A4100" s="38" t="s">
        <v>2907</v>
      </c>
      <c r="B4100" t="s">
        <v>2908</v>
      </c>
      <c r="C4100" t="s">
        <v>2073</v>
      </c>
      <c r="D4100" t="s">
        <v>282</v>
      </c>
      <c r="E4100" t="s">
        <v>319</v>
      </c>
      <c r="H4100" t="s">
        <v>25736</v>
      </c>
      <c r="I4100" t="s">
        <v>2909</v>
      </c>
      <c r="J4100" t="s">
        <v>284</v>
      </c>
      <c r="K4100" t="s">
        <v>2075</v>
      </c>
      <c r="M4100" t="s">
        <v>294</v>
      </c>
      <c r="N4100" t="s">
        <v>295</v>
      </c>
      <c r="O4100" t="s">
        <v>2076</v>
      </c>
      <c r="Q4100" t="s">
        <v>311</v>
      </c>
      <c r="R4100" t="b">
        <v>0</v>
      </c>
      <c r="S4100" t="b">
        <v>0</v>
      </c>
      <c r="T4100" s="31" t="s">
        <v>426</v>
      </c>
      <c r="U4100" s="31">
        <v>1</v>
      </c>
      <c r="V4100" s="30" t="s">
        <v>2910</v>
      </c>
      <c r="W4100" t="s">
        <v>2911</v>
      </c>
      <c r="X4100" t="s">
        <v>282</v>
      </c>
      <c r="Y4100" t="s">
        <v>311</v>
      </c>
      <c r="Z4100" t="s">
        <v>310</v>
      </c>
      <c r="AA4100" t="s">
        <v>319</v>
      </c>
      <c r="AB4100"/>
      <c r="AD4100" s="27" t="s">
        <v>2310</v>
      </c>
      <c r="AF4100" t="s">
        <v>294</v>
      </c>
      <c r="AH4100" t="s">
        <v>2016</v>
      </c>
      <c r="AI4100" t="s">
        <v>26587</v>
      </c>
      <c r="AJ4100" t="s">
        <v>26588</v>
      </c>
      <c r="AK4100" t="s">
        <v>2082</v>
      </c>
      <c r="AL4100" s="12">
        <v>46105.550578703704</v>
      </c>
    </row>
    <row r="4101" spans="1:39" ht="15" customHeight="1" x14ac:dyDescent="0.3">
      <c r="A4101" s="38" t="s">
        <v>2947</v>
      </c>
      <c r="B4101" t="s">
        <v>2844</v>
      </c>
      <c r="C4101" t="s">
        <v>2073</v>
      </c>
      <c r="D4101" t="s">
        <v>282</v>
      </c>
      <c r="E4101" t="s">
        <v>299</v>
      </c>
      <c r="H4101" t="s">
        <v>25771</v>
      </c>
      <c r="I4101" t="s">
        <v>2948</v>
      </c>
      <c r="J4101" t="s">
        <v>284</v>
      </c>
      <c r="K4101" t="s">
        <v>2075</v>
      </c>
      <c r="M4101" t="s">
        <v>294</v>
      </c>
      <c r="N4101" t="s">
        <v>295</v>
      </c>
      <c r="O4101" t="s">
        <v>2076</v>
      </c>
      <c r="Q4101" t="s">
        <v>344</v>
      </c>
      <c r="R4101" t="b">
        <v>0</v>
      </c>
      <c r="S4101" t="b">
        <v>0</v>
      </c>
      <c r="T4101" s="31" t="s">
        <v>25455</v>
      </c>
      <c r="U4101" s="31">
        <v>1</v>
      </c>
      <c r="V4101" s="30" t="s">
        <v>2949</v>
      </c>
      <c r="W4101" t="s">
        <v>2950</v>
      </c>
      <c r="X4101" t="s">
        <v>282</v>
      </c>
      <c r="Y4101" t="s">
        <v>344</v>
      </c>
      <c r="Z4101" t="s">
        <v>310</v>
      </c>
      <c r="AB4101"/>
      <c r="AD4101" s="27" t="s">
        <v>2079</v>
      </c>
      <c r="AF4101" t="s">
        <v>290</v>
      </c>
      <c r="AH4101" t="s">
        <v>2012</v>
      </c>
      <c r="AI4101" t="s">
        <v>2080</v>
      </c>
      <c r="AJ4101" t="s">
        <v>2081</v>
      </c>
      <c r="AK4101" t="s">
        <v>2082</v>
      </c>
      <c r="AL4101" s="12">
        <v>45827.403483796297</v>
      </c>
    </row>
    <row r="4102" spans="1:39" ht="15" customHeight="1" x14ac:dyDescent="0.3">
      <c r="A4102" s="38" t="s">
        <v>2947</v>
      </c>
      <c r="B4102" t="s">
        <v>2844</v>
      </c>
      <c r="C4102" t="s">
        <v>2073</v>
      </c>
      <c r="D4102" t="s">
        <v>282</v>
      </c>
      <c r="E4102" t="s">
        <v>299</v>
      </c>
      <c r="H4102" t="s">
        <v>25771</v>
      </c>
      <c r="I4102" t="s">
        <v>2948</v>
      </c>
      <c r="J4102" t="s">
        <v>284</v>
      </c>
      <c r="K4102" t="s">
        <v>2075</v>
      </c>
      <c r="M4102" t="s">
        <v>294</v>
      </c>
      <c r="N4102" t="s">
        <v>295</v>
      </c>
      <c r="O4102" t="s">
        <v>2076</v>
      </c>
      <c r="R4102" t="b">
        <v>0</v>
      </c>
      <c r="S4102" t="b">
        <v>0</v>
      </c>
      <c r="T4102" s="31" t="s">
        <v>25455</v>
      </c>
      <c r="U4102" s="31">
        <v>1</v>
      </c>
      <c r="V4102" s="32" t="s">
        <v>2951</v>
      </c>
      <c r="W4102" t="s">
        <v>2952</v>
      </c>
      <c r="X4102" t="s">
        <v>282</v>
      </c>
      <c r="Y4102" t="s">
        <v>311</v>
      </c>
      <c r="Z4102" t="s">
        <v>284</v>
      </c>
      <c r="AB4102"/>
      <c r="AD4102" s="27" t="s">
        <v>2075</v>
      </c>
      <c r="AF4102" t="s">
        <v>290</v>
      </c>
      <c r="AH4102" t="s">
        <v>2013</v>
      </c>
      <c r="AI4102" t="s">
        <v>2121</v>
      </c>
      <c r="AJ4102" t="s">
        <v>2122</v>
      </c>
      <c r="AK4102" t="s">
        <v>2082</v>
      </c>
      <c r="AL4102" s="12">
        <v>45884.883113425924</v>
      </c>
    </row>
    <row r="4103" spans="1:39" ht="15" customHeight="1" x14ac:dyDescent="0.3">
      <c r="A4103" s="38" t="s">
        <v>2953</v>
      </c>
      <c r="B4103" t="s">
        <v>2101</v>
      </c>
      <c r="C4103" t="s">
        <v>2073</v>
      </c>
      <c r="D4103" t="s">
        <v>282</v>
      </c>
      <c r="E4103" t="s">
        <v>299</v>
      </c>
      <c r="H4103" t="s">
        <v>25771</v>
      </c>
      <c r="I4103" t="s">
        <v>2954</v>
      </c>
      <c r="J4103" t="s">
        <v>284</v>
      </c>
      <c r="K4103" t="s">
        <v>2075</v>
      </c>
      <c r="M4103" t="s">
        <v>294</v>
      </c>
      <c r="N4103" t="s">
        <v>295</v>
      </c>
      <c r="O4103" t="s">
        <v>2076</v>
      </c>
      <c r="Q4103" t="s">
        <v>311</v>
      </c>
      <c r="R4103" t="b">
        <v>0</v>
      </c>
      <c r="S4103" t="b">
        <v>0</v>
      </c>
      <c r="T4103" s="31" t="s">
        <v>25455</v>
      </c>
      <c r="U4103" s="31">
        <v>1</v>
      </c>
      <c r="V4103" s="32" t="s">
        <v>2955</v>
      </c>
      <c r="W4103" t="s">
        <v>2315</v>
      </c>
      <c r="X4103" t="s">
        <v>282</v>
      </c>
      <c r="Y4103" t="s">
        <v>311</v>
      </c>
      <c r="Z4103" t="s">
        <v>310</v>
      </c>
      <c r="AA4103" t="s">
        <v>302</v>
      </c>
      <c r="AB4103"/>
      <c r="AD4103" s="27" t="s">
        <v>2075</v>
      </c>
      <c r="AF4103" t="s">
        <v>294</v>
      </c>
      <c r="AH4103" t="s">
        <v>2013</v>
      </c>
      <c r="AI4103" t="s">
        <v>2121</v>
      </c>
      <c r="AJ4103" t="s">
        <v>2122</v>
      </c>
      <c r="AK4103" t="s">
        <v>2082</v>
      </c>
      <c r="AL4103" s="12">
        <v>45884.879594907405</v>
      </c>
    </row>
    <row r="4104" spans="1:39" ht="15" customHeight="1" x14ac:dyDescent="0.3">
      <c r="A4104" s="38" t="s">
        <v>2956</v>
      </c>
      <c r="B4104" t="s">
        <v>2957</v>
      </c>
      <c r="C4104" t="s">
        <v>2073</v>
      </c>
      <c r="D4104" t="s">
        <v>282</v>
      </c>
      <c r="E4104" t="s">
        <v>299</v>
      </c>
      <c r="H4104" t="s">
        <v>25771</v>
      </c>
      <c r="I4104" t="s">
        <v>2958</v>
      </c>
      <c r="J4104" t="s">
        <v>284</v>
      </c>
      <c r="K4104" t="s">
        <v>2075</v>
      </c>
      <c r="M4104" t="s">
        <v>294</v>
      </c>
      <c r="N4104" t="s">
        <v>295</v>
      </c>
      <c r="O4104" t="s">
        <v>2076</v>
      </c>
      <c r="Q4104" t="s">
        <v>311</v>
      </c>
      <c r="R4104" t="b">
        <v>0</v>
      </c>
      <c r="S4104" t="b">
        <v>0</v>
      </c>
      <c r="T4104" s="31" t="s">
        <v>426</v>
      </c>
      <c r="U4104" s="31">
        <v>1</v>
      </c>
      <c r="V4104" s="32" t="s">
        <v>2959</v>
      </c>
      <c r="W4104" t="s">
        <v>2309</v>
      </c>
      <c r="X4104" t="s">
        <v>282</v>
      </c>
      <c r="Y4104" t="s">
        <v>311</v>
      </c>
      <c r="Z4104" t="s">
        <v>310</v>
      </c>
      <c r="AA4104" t="s">
        <v>302</v>
      </c>
      <c r="AB4104"/>
      <c r="AD4104" s="27" t="s">
        <v>2075</v>
      </c>
      <c r="AF4104" t="s">
        <v>294</v>
      </c>
      <c r="AH4104" t="s">
        <v>2013</v>
      </c>
      <c r="AI4104" t="s">
        <v>2121</v>
      </c>
      <c r="AJ4104" t="s">
        <v>2122</v>
      </c>
      <c r="AK4104" t="s">
        <v>2082</v>
      </c>
      <c r="AL4104" s="12">
        <v>45884.879513888889</v>
      </c>
    </row>
    <row r="4105" spans="1:39" ht="15" customHeight="1" x14ac:dyDescent="0.3">
      <c r="A4105" s="38" t="s">
        <v>3804</v>
      </c>
      <c r="B4105" t="s">
        <v>3805</v>
      </c>
      <c r="C4105" t="s">
        <v>2092</v>
      </c>
      <c r="D4105" t="s">
        <v>282</v>
      </c>
      <c r="E4105" t="s">
        <v>339</v>
      </c>
      <c r="G4105" t="s">
        <v>327</v>
      </c>
      <c r="H4105" t="s">
        <v>327</v>
      </c>
      <c r="I4105" t="s">
        <v>3806</v>
      </c>
      <c r="J4105" t="s">
        <v>284</v>
      </c>
      <c r="K4105" t="s">
        <v>2075</v>
      </c>
      <c r="M4105" t="s">
        <v>294</v>
      </c>
      <c r="N4105" t="s">
        <v>295</v>
      </c>
      <c r="O4105" t="s">
        <v>2228</v>
      </c>
      <c r="R4105" t="b">
        <v>0</v>
      </c>
      <c r="S4105" t="b">
        <v>0</v>
      </c>
      <c r="T4105" s="31" t="s">
        <v>25454</v>
      </c>
      <c r="U4105" s="31" t="s">
        <v>2234</v>
      </c>
      <c r="V4105" s="32" t="s">
        <v>3807</v>
      </c>
      <c r="W4105" t="s">
        <v>3808</v>
      </c>
      <c r="X4105" t="s">
        <v>282</v>
      </c>
      <c r="Y4105" t="s">
        <v>368</v>
      </c>
      <c r="Z4105" t="s">
        <v>284</v>
      </c>
      <c r="AB4105"/>
      <c r="AD4105" s="27" t="s">
        <v>2075</v>
      </c>
      <c r="AF4105" t="s">
        <v>294</v>
      </c>
      <c r="AI4105" t="s">
        <v>26082</v>
      </c>
      <c r="AJ4105" t="s">
        <v>26086</v>
      </c>
      <c r="AK4105" t="s">
        <v>2082</v>
      </c>
      <c r="AL4105" s="12">
        <v>46059.531041666669</v>
      </c>
      <c r="AM4105" t="s">
        <v>291</v>
      </c>
    </row>
    <row r="4106" spans="1:39" ht="15" customHeight="1" x14ac:dyDescent="0.3">
      <c r="A4106" s="38" t="s">
        <v>3816</v>
      </c>
      <c r="B4106" t="s">
        <v>3817</v>
      </c>
      <c r="C4106" t="s">
        <v>2073</v>
      </c>
      <c r="D4106" t="s">
        <v>282</v>
      </c>
      <c r="E4106" t="s">
        <v>302</v>
      </c>
      <c r="H4106" t="s">
        <v>25736</v>
      </c>
      <c r="I4106" t="s">
        <v>3818</v>
      </c>
      <c r="J4106" t="s">
        <v>284</v>
      </c>
      <c r="K4106" t="s">
        <v>2075</v>
      </c>
      <c r="M4106" t="s">
        <v>294</v>
      </c>
      <c r="N4106" t="s">
        <v>295</v>
      </c>
      <c r="O4106" t="s">
        <v>2076</v>
      </c>
      <c r="Q4106" t="s">
        <v>311</v>
      </c>
      <c r="R4106" t="b">
        <v>0</v>
      </c>
      <c r="S4106" t="b">
        <v>0</v>
      </c>
      <c r="T4106" s="31" t="s">
        <v>426</v>
      </c>
      <c r="U4106" s="31">
        <v>1</v>
      </c>
      <c r="V4106" s="32" t="s">
        <v>2905</v>
      </c>
      <c r="W4106" t="s">
        <v>2906</v>
      </c>
      <c r="X4106" t="s">
        <v>282</v>
      </c>
      <c r="Y4106" t="s">
        <v>311</v>
      </c>
      <c r="Z4106" t="s">
        <v>310</v>
      </c>
      <c r="AA4106" t="s">
        <v>319</v>
      </c>
      <c r="AB4106"/>
      <c r="AD4106" s="27" t="s">
        <v>2079</v>
      </c>
      <c r="AF4106" t="s">
        <v>290</v>
      </c>
      <c r="AH4106" t="s">
        <v>2016</v>
      </c>
      <c r="AI4106" t="s">
        <v>26587</v>
      </c>
      <c r="AJ4106" t="s">
        <v>26588</v>
      </c>
      <c r="AK4106" t="s">
        <v>2082</v>
      </c>
      <c r="AL4106" s="12">
        <v>46105.55195601852</v>
      </c>
      <c r="AM4106" t="s">
        <v>291</v>
      </c>
    </row>
    <row r="4107" spans="1:39" ht="15" customHeight="1" x14ac:dyDescent="0.3">
      <c r="A4107" s="38" t="s">
        <v>3819</v>
      </c>
      <c r="B4107" t="s">
        <v>3820</v>
      </c>
      <c r="C4107" t="s">
        <v>2092</v>
      </c>
      <c r="D4107" t="s">
        <v>282</v>
      </c>
      <c r="E4107" t="s">
        <v>292</v>
      </c>
      <c r="G4107" t="s">
        <v>318</v>
      </c>
      <c r="H4107" t="s">
        <v>327</v>
      </c>
      <c r="I4107" t="s">
        <v>3821</v>
      </c>
      <c r="J4107" t="s">
        <v>284</v>
      </c>
      <c r="K4107" t="s">
        <v>2075</v>
      </c>
      <c r="M4107" t="s">
        <v>338</v>
      </c>
      <c r="N4107" t="s">
        <v>295</v>
      </c>
      <c r="O4107" t="s">
        <v>2076</v>
      </c>
      <c r="P4107" t="s">
        <v>296</v>
      </c>
      <c r="Q4107" t="s">
        <v>367</v>
      </c>
      <c r="R4107" t="b">
        <v>1</v>
      </c>
      <c r="S4107" t="b">
        <v>1</v>
      </c>
      <c r="T4107" s="31" t="s">
        <v>25454</v>
      </c>
      <c r="U4107" s="31" t="s">
        <v>2234</v>
      </c>
      <c r="V4107" s="32" t="s">
        <v>2235</v>
      </c>
      <c r="AB4107"/>
      <c r="AD4107" s="27"/>
    </row>
    <row r="4108" spans="1:39" ht="15" customHeight="1" x14ac:dyDescent="0.3">
      <c r="A4108" s="38" t="s">
        <v>3833</v>
      </c>
      <c r="B4108" t="s">
        <v>3834</v>
      </c>
      <c r="C4108" t="s">
        <v>2092</v>
      </c>
      <c r="D4108" t="s">
        <v>282</v>
      </c>
      <c r="E4108" t="s">
        <v>353</v>
      </c>
      <c r="G4108" t="s">
        <v>298</v>
      </c>
      <c r="I4108" t="s">
        <v>3835</v>
      </c>
      <c r="J4108" t="s">
        <v>329</v>
      </c>
      <c r="K4108" t="s">
        <v>3330</v>
      </c>
      <c r="M4108" t="s">
        <v>338</v>
      </c>
      <c r="N4108" t="s">
        <v>295</v>
      </c>
      <c r="O4108" t="s">
        <v>2076</v>
      </c>
      <c r="Q4108" t="s">
        <v>306</v>
      </c>
      <c r="R4108" t="b">
        <v>0</v>
      </c>
      <c r="S4108" t="b">
        <v>0</v>
      </c>
      <c r="T4108" s="31" t="s">
        <v>425</v>
      </c>
      <c r="U4108" s="31">
        <v>0</v>
      </c>
      <c r="V4108" s="30" t="s">
        <v>2235</v>
      </c>
      <c r="AB4108"/>
      <c r="AD4108" s="27"/>
    </row>
    <row r="4109" spans="1:39" ht="15" customHeight="1" x14ac:dyDescent="0.3">
      <c r="A4109" s="38" t="s">
        <v>3955</v>
      </c>
      <c r="B4109" t="s">
        <v>3956</v>
      </c>
      <c r="C4109" t="s">
        <v>2092</v>
      </c>
      <c r="D4109" t="s">
        <v>282</v>
      </c>
      <c r="E4109" t="s">
        <v>283</v>
      </c>
      <c r="G4109" t="s">
        <v>318</v>
      </c>
      <c r="H4109" t="s">
        <v>318</v>
      </c>
      <c r="I4109" t="s">
        <v>3957</v>
      </c>
      <c r="J4109" t="s">
        <v>284</v>
      </c>
      <c r="K4109" t="s">
        <v>2075</v>
      </c>
      <c r="M4109" t="s">
        <v>285</v>
      </c>
      <c r="N4109" t="s">
        <v>286</v>
      </c>
      <c r="O4109" t="s">
        <v>2076</v>
      </c>
      <c r="P4109" t="s">
        <v>287</v>
      </c>
      <c r="Q4109" t="s">
        <v>288</v>
      </c>
      <c r="R4109" t="b">
        <v>0</v>
      </c>
      <c r="S4109" t="b">
        <v>0</v>
      </c>
      <c r="T4109" s="31" t="s">
        <v>426</v>
      </c>
      <c r="U4109" s="31">
        <v>1</v>
      </c>
      <c r="V4109" s="30" t="s">
        <v>3595</v>
      </c>
      <c r="W4109" t="s">
        <v>3596</v>
      </c>
      <c r="X4109" t="s">
        <v>282</v>
      </c>
      <c r="Y4109" t="s">
        <v>288</v>
      </c>
      <c r="Z4109" t="s">
        <v>284</v>
      </c>
      <c r="AA4109" t="s">
        <v>283</v>
      </c>
      <c r="AB4109"/>
      <c r="AD4109" s="27" t="s">
        <v>2075</v>
      </c>
      <c r="AE4109" t="s">
        <v>26030</v>
      </c>
      <c r="AF4109" t="s">
        <v>290</v>
      </c>
      <c r="AH4109" t="s">
        <v>617</v>
      </c>
      <c r="AI4109" t="s">
        <v>26094</v>
      </c>
      <c r="AJ4109" t="s">
        <v>26095</v>
      </c>
      <c r="AK4109" t="s">
        <v>2082</v>
      </c>
      <c r="AL4109" s="12">
        <v>46127.388043981482</v>
      </c>
      <c r="AM4109" t="s">
        <v>309</v>
      </c>
    </row>
    <row r="4110" spans="1:39" ht="15" customHeight="1" x14ac:dyDescent="0.3">
      <c r="A4110" s="38" t="s">
        <v>3839</v>
      </c>
      <c r="B4110" t="s">
        <v>3840</v>
      </c>
      <c r="C4110" t="s">
        <v>2073</v>
      </c>
      <c r="D4110" t="s">
        <v>282</v>
      </c>
      <c r="E4110" t="s">
        <v>299</v>
      </c>
      <c r="H4110" t="s">
        <v>327</v>
      </c>
      <c r="I4110" t="s">
        <v>3841</v>
      </c>
      <c r="J4110" t="s">
        <v>284</v>
      </c>
      <c r="K4110" t="s">
        <v>2075</v>
      </c>
      <c r="M4110" t="s">
        <v>290</v>
      </c>
      <c r="Q4110" t="s">
        <v>311</v>
      </c>
      <c r="R4110" t="b">
        <v>0</v>
      </c>
      <c r="S4110" t="b">
        <v>0</v>
      </c>
      <c r="T4110" s="31" t="s">
        <v>426</v>
      </c>
      <c r="U4110" s="31">
        <v>1</v>
      </c>
      <c r="V4110" s="30" t="s">
        <v>3153</v>
      </c>
      <c r="W4110" t="s">
        <v>3154</v>
      </c>
      <c r="X4110" t="s">
        <v>282</v>
      </c>
      <c r="Y4110" t="s">
        <v>311</v>
      </c>
      <c r="Z4110" t="s">
        <v>284</v>
      </c>
      <c r="AA4110" t="s">
        <v>302</v>
      </c>
      <c r="AB4110"/>
      <c r="AD4110" s="27" t="s">
        <v>2310</v>
      </c>
      <c r="AF4110" t="s">
        <v>290</v>
      </c>
      <c r="AH4110" t="s">
        <v>2169</v>
      </c>
      <c r="AI4110" t="s">
        <v>26587</v>
      </c>
      <c r="AJ4110" t="s">
        <v>26588</v>
      </c>
      <c r="AK4110" t="s">
        <v>2082</v>
      </c>
      <c r="AL4110" s="12">
        <v>46105.533553240741</v>
      </c>
    </row>
    <row r="4111" spans="1:39" ht="15" customHeight="1" x14ac:dyDescent="0.3">
      <c r="A4111" s="38" t="s">
        <v>4006</v>
      </c>
      <c r="B4111" t="s">
        <v>4007</v>
      </c>
      <c r="C4111" t="s">
        <v>2092</v>
      </c>
      <c r="D4111" t="s">
        <v>282</v>
      </c>
      <c r="E4111" t="s">
        <v>339</v>
      </c>
      <c r="G4111" t="s">
        <v>298</v>
      </c>
      <c r="H4111" t="s">
        <v>298</v>
      </c>
      <c r="I4111" t="s">
        <v>4008</v>
      </c>
      <c r="J4111" t="s">
        <v>284</v>
      </c>
      <c r="K4111" t="s">
        <v>2075</v>
      </c>
      <c r="M4111" t="s">
        <v>294</v>
      </c>
      <c r="N4111" t="s">
        <v>295</v>
      </c>
      <c r="O4111" t="s">
        <v>2076</v>
      </c>
      <c r="Q4111" t="s">
        <v>288</v>
      </c>
      <c r="R4111" t="b">
        <v>0</v>
      </c>
      <c r="S4111" t="b">
        <v>0</v>
      </c>
      <c r="T4111" s="31" t="s">
        <v>25454</v>
      </c>
      <c r="U4111" s="31" t="s">
        <v>2234</v>
      </c>
      <c r="V4111" s="30" t="s">
        <v>4009</v>
      </c>
      <c r="W4111" t="s">
        <v>4010</v>
      </c>
      <c r="X4111" t="s">
        <v>282</v>
      </c>
      <c r="Y4111" t="s">
        <v>288</v>
      </c>
      <c r="Z4111" t="s">
        <v>329</v>
      </c>
      <c r="AA4111" t="s">
        <v>339</v>
      </c>
      <c r="AB4111"/>
      <c r="AD4111" s="27" t="s">
        <v>2075</v>
      </c>
      <c r="AE4111" t="s">
        <v>289</v>
      </c>
      <c r="AF4111" t="s">
        <v>294</v>
      </c>
      <c r="AH4111" t="s">
        <v>657</v>
      </c>
      <c r="AI4111" t="s">
        <v>4011</v>
      </c>
      <c r="AJ4111" t="s">
        <v>4012</v>
      </c>
      <c r="AK4111" t="s">
        <v>2082</v>
      </c>
      <c r="AL4111" s="12">
        <v>45589.196018518516</v>
      </c>
      <c r="AM4111" t="s">
        <v>309</v>
      </c>
    </row>
    <row r="4112" spans="1:39" ht="15" customHeight="1" x14ac:dyDescent="0.3">
      <c r="A4112" s="38" t="s">
        <v>3951</v>
      </c>
      <c r="B4112" t="s">
        <v>3105</v>
      </c>
      <c r="C4112" t="s">
        <v>2073</v>
      </c>
      <c r="D4112" t="s">
        <v>282</v>
      </c>
      <c r="E4112" t="s">
        <v>319</v>
      </c>
      <c r="H4112" t="s">
        <v>25744</v>
      </c>
      <c r="I4112" t="s">
        <v>3952</v>
      </c>
      <c r="J4112" t="s">
        <v>284</v>
      </c>
      <c r="K4112" t="s">
        <v>2094</v>
      </c>
      <c r="M4112" t="s">
        <v>290</v>
      </c>
      <c r="N4112" t="s">
        <v>295</v>
      </c>
      <c r="Q4112" t="s">
        <v>311</v>
      </c>
      <c r="R4112" t="b">
        <v>0</v>
      </c>
      <c r="S4112" t="b">
        <v>0</v>
      </c>
      <c r="T4112" s="31" t="s">
        <v>426</v>
      </c>
      <c r="U4112" s="31">
        <v>1</v>
      </c>
      <c r="V4112" s="32" t="s">
        <v>3953</v>
      </c>
      <c r="W4112" t="s">
        <v>3954</v>
      </c>
      <c r="X4112" t="s">
        <v>282</v>
      </c>
      <c r="Y4112" t="s">
        <v>311</v>
      </c>
      <c r="Z4112" t="s">
        <v>284</v>
      </c>
      <c r="AA4112" t="s">
        <v>319</v>
      </c>
      <c r="AB4112"/>
      <c r="AD4112" s="27" t="s">
        <v>2075</v>
      </c>
      <c r="AF4112" t="s">
        <v>290</v>
      </c>
      <c r="AH4112" t="s">
        <v>2012</v>
      </c>
      <c r="AI4112" t="s">
        <v>2121</v>
      </c>
      <c r="AJ4112" t="s">
        <v>2122</v>
      </c>
      <c r="AK4112" t="s">
        <v>2082</v>
      </c>
      <c r="AL4112" s="12">
        <v>45883.452870370369</v>
      </c>
    </row>
    <row r="4113" spans="1:39" ht="15" customHeight="1" x14ac:dyDescent="0.3">
      <c r="A4113" s="38" t="s">
        <v>3958</v>
      </c>
      <c r="B4113" t="s">
        <v>3959</v>
      </c>
      <c r="C4113" t="s">
        <v>2073</v>
      </c>
      <c r="D4113" t="s">
        <v>282</v>
      </c>
      <c r="E4113" t="s">
        <v>319</v>
      </c>
      <c r="H4113" t="s">
        <v>298</v>
      </c>
      <c r="I4113" t="s">
        <v>3960</v>
      </c>
      <c r="J4113" t="s">
        <v>310</v>
      </c>
      <c r="K4113" t="s">
        <v>2075</v>
      </c>
      <c r="M4113" t="s">
        <v>290</v>
      </c>
      <c r="N4113" t="s">
        <v>295</v>
      </c>
      <c r="Q4113" t="s">
        <v>311</v>
      </c>
      <c r="R4113" t="b">
        <v>0</v>
      </c>
      <c r="S4113" t="b">
        <v>0</v>
      </c>
      <c r="T4113" s="31" t="s">
        <v>426</v>
      </c>
      <c r="U4113" s="31">
        <v>1</v>
      </c>
      <c r="V4113" s="32" t="s">
        <v>3961</v>
      </c>
      <c r="W4113" t="s">
        <v>3962</v>
      </c>
      <c r="X4113" t="s">
        <v>282</v>
      </c>
      <c r="Y4113" t="s">
        <v>311</v>
      </c>
      <c r="Z4113" t="s">
        <v>310</v>
      </c>
      <c r="AA4113" t="s">
        <v>319</v>
      </c>
      <c r="AB4113"/>
      <c r="AD4113" s="27" t="s">
        <v>2075</v>
      </c>
      <c r="AF4113" t="s">
        <v>290</v>
      </c>
      <c r="AH4113" t="s">
        <v>2013</v>
      </c>
      <c r="AI4113" t="s">
        <v>2080</v>
      </c>
      <c r="AJ4113" t="s">
        <v>2081</v>
      </c>
      <c r="AK4113" t="s">
        <v>2082</v>
      </c>
      <c r="AL4113" s="12">
        <v>45827.28460648148</v>
      </c>
    </row>
    <row r="4114" spans="1:39" ht="15" customHeight="1" x14ac:dyDescent="0.3">
      <c r="A4114" s="38" t="s">
        <v>3130</v>
      </c>
      <c r="B4114" t="s">
        <v>3131</v>
      </c>
      <c r="C4114" t="s">
        <v>2092</v>
      </c>
      <c r="D4114" t="s">
        <v>308</v>
      </c>
      <c r="G4114" t="s">
        <v>318</v>
      </c>
      <c r="I4114" t="s">
        <v>3132</v>
      </c>
      <c r="J4114" t="s">
        <v>329</v>
      </c>
      <c r="O4114" t="s">
        <v>2228</v>
      </c>
      <c r="R4114" t="b">
        <v>0</v>
      </c>
      <c r="S4114" t="b">
        <v>0</v>
      </c>
      <c r="T4114" s="31"/>
      <c r="U4114" s="31"/>
      <c r="V4114" s="32" t="s">
        <v>3058</v>
      </c>
      <c r="AB4114"/>
      <c r="AD4114" s="27"/>
    </row>
    <row r="4115" spans="1:39" ht="15" customHeight="1" x14ac:dyDescent="0.3">
      <c r="A4115" s="38" t="s">
        <v>3899</v>
      </c>
      <c r="B4115" t="s">
        <v>3900</v>
      </c>
      <c r="C4115" t="s">
        <v>2092</v>
      </c>
      <c r="D4115" t="s">
        <v>282</v>
      </c>
      <c r="E4115" t="s">
        <v>292</v>
      </c>
      <c r="G4115" t="s">
        <v>318</v>
      </c>
      <c r="I4115" t="s">
        <v>3901</v>
      </c>
      <c r="J4115" t="s">
        <v>284</v>
      </c>
      <c r="K4115" t="s">
        <v>2075</v>
      </c>
      <c r="M4115" t="s">
        <v>294</v>
      </c>
      <c r="N4115" t="s">
        <v>295</v>
      </c>
      <c r="O4115" t="s">
        <v>2076</v>
      </c>
      <c r="P4115" t="s">
        <v>364</v>
      </c>
      <c r="Q4115" t="s">
        <v>297</v>
      </c>
      <c r="R4115" t="b">
        <v>1</v>
      </c>
      <c r="S4115" t="b">
        <v>1</v>
      </c>
      <c r="T4115" s="31" t="s">
        <v>25454</v>
      </c>
      <c r="U4115" s="31" t="s">
        <v>2234</v>
      </c>
      <c r="V4115" s="32" t="s">
        <v>2235</v>
      </c>
      <c r="AB4115"/>
      <c r="AD4115" s="27"/>
    </row>
    <row r="4116" spans="1:39" ht="15" customHeight="1" x14ac:dyDescent="0.3">
      <c r="A4116" s="38" t="s">
        <v>3850</v>
      </c>
      <c r="B4116" t="s">
        <v>3851</v>
      </c>
      <c r="C4116" t="s">
        <v>2092</v>
      </c>
      <c r="D4116" t="s">
        <v>282</v>
      </c>
      <c r="E4116" t="s">
        <v>292</v>
      </c>
      <c r="G4116" t="s">
        <v>318</v>
      </c>
      <c r="I4116" t="s">
        <v>3852</v>
      </c>
      <c r="J4116" t="s">
        <v>284</v>
      </c>
      <c r="K4116" t="s">
        <v>2075</v>
      </c>
      <c r="M4116" t="s">
        <v>294</v>
      </c>
      <c r="N4116" t="s">
        <v>295</v>
      </c>
      <c r="O4116" t="s">
        <v>2076</v>
      </c>
      <c r="P4116" t="s">
        <v>364</v>
      </c>
      <c r="Q4116" t="s">
        <v>297</v>
      </c>
      <c r="R4116" t="b">
        <v>1</v>
      </c>
      <c r="S4116" t="b">
        <v>1</v>
      </c>
      <c r="T4116" s="31" t="s">
        <v>25454</v>
      </c>
      <c r="U4116" s="31" t="s">
        <v>2234</v>
      </c>
      <c r="V4116" s="30" t="s">
        <v>2235</v>
      </c>
      <c r="AB4116"/>
      <c r="AD4116" s="27"/>
    </row>
    <row r="4117" spans="1:39" ht="15" customHeight="1" x14ac:dyDescent="0.3">
      <c r="A4117" s="38" t="s">
        <v>3114</v>
      </c>
      <c r="B4117" t="s">
        <v>3115</v>
      </c>
      <c r="C4117" t="s">
        <v>2092</v>
      </c>
      <c r="D4117" t="s">
        <v>282</v>
      </c>
      <c r="E4117" t="s">
        <v>292</v>
      </c>
      <c r="G4117" t="s">
        <v>298</v>
      </c>
      <c r="H4117" t="s">
        <v>298</v>
      </c>
      <c r="I4117" t="s">
        <v>3116</v>
      </c>
      <c r="J4117" t="s">
        <v>284</v>
      </c>
      <c r="K4117" t="s">
        <v>2075</v>
      </c>
      <c r="M4117" t="s">
        <v>294</v>
      </c>
      <c r="N4117" t="s">
        <v>295</v>
      </c>
      <c r="O4117" t="s">
        <v>2076</v>
      </c>
      <c r="P4117" t="s">
        <v>296</v>
      </c>
      <c r="Q4117" t="s">
        <v>367</v>
      </c>
      <c r="R4117" t="b">
        <v>1</v>
      </c>
      <c r="S4117" t="b">
        <v>1</v>
      </c>
      <c r="T4117" s="31" t="s">
        <v>25454</v>
      </c>
      <c r="U4117" s="31" t="s">
        <v>2234</v>
      </c>
      <c r="V4117" s="32" t="s">
        <v>2235</v>
      </c>
      <c r="AB4117"/>
      <c r="AD4117" s="27"/>
    </row>
    <row r="4118" spans="1:39" ht="15" customHeight="1" x14ac:dyDescent="0.3">
      <c r="A4118" s="38" t="s">
        <v>3048</v>
      </c>
      <c r="B4118" t="s">
        <v>3049</v>
      </c>
      <c r="C4118" t="s">
        <v>2092</v>
      </c>
      <c r="D4118" t="s">
        <v>282</v>
      </c>
      <c r="E4118" t="s">
        <v>292</v>
      </c>
      <c r="G4118" t="s">
        <v>298</v>
      </c>
      <c r="H4118" t="s">
        <v>298</v>
      </c>
      <c r="I4118" t="s">
        <v>3050</v>
      </c>
      <c r="J4118" t="s">
        <v>284</v>
      </c>
      <c r="K4118" t="s">
        <v>2075</v>
      </c>
      <c r="M4118" t="s">
        <v>294</v>
      </c>
      <c r="N4118" t="s">
        <v>295</v>
      </c>
      <c r="O4118" t="s">
        <v>2076</v>
      </c>
      <c r="P4118" t="s">
        <v>296</v>
      </c>
      <c r="Q4118" t="s">
        <v>367</v>
      </c>
      <c r="R4118" t="b">
        <v>1</v>
      </c>
      <c r="S4118" t="b">
        <v>1</v>
      </c>
      <c r="T4118" s="31" t="s">
        <v>25454</v>
      </c>
      <c r="U4118" s="31" t="s">
        <v>2234</v>
      </c>
      <c r="V4118" s="32" t="s">
        <v>2235</v>
      </c>
      <c r="AB4118"/>
      <c r="AD4118" s="27"/>
    </row>
    <row r="4119" spans="1:39" ht="15" customHeight="1" x14ac:dyDescent="0.3">
      <c r="A4119" s="38" t="s">
        <v>3943</v>
      </c>
      <c r="B4119" t="s">
        <v>3944</v>
      </c>
      <c r="C4119" t="s">
        <v>2073</v>
      </c>
      <c r="D4119" t="s">
        <v>282</v>
      </c>
      <c r="E4119" t="s">
        <v>302</v>
      </c>
      <c r="H4119" t="s">
        <v>25736</v>
      </c>
      <c r="I4119" t="s">
        <v>3945</v>
      </c>
      <c r="J4119" t="s">
        <v>284</v>
      </c>
      <c r="K4119" t="s">
        <v>2075</v>
      </c>
      <c r="M4119" t="s">
        <v>294</v>
      </c>
      <c r="N4119" t="s">
        <v>295</v>
      </c>
      <c r="O4119" t="s">
        <v>2076</v>
      </c>
      <c r="Q4119" t="s">
        <v>311</v>
      </c>
      <c r="R4119" t="b">
        <v>0</v>
      </c>
      <c r="S4119" t="b">
        <v>0</v>
      </c>
      <c r="T4119" s="31" t="s">
        <v>426</v>
      </c>
      <c r="U4119" s="31">
        <v>1</v>
      </c>
      <c r="V4119" s="32" t="s">
        <v>2905</v>
      </c>
      <c r="W4119" t="s">
        <v>2906</v>
      </c>
      <c r="X4119" t="s">
        <v>282</v>
      </c>
      <c r="Y4119" t="s">
        <v>311</v>
      </c>
      <c r="Z4119" t="s">
        <v>310</v>
      </c>
      <c r="AA4119" t="s">
        <v>319</v>
      </c>
      <c r="AB4119"/>
      <c r="AD4119" s="27" t="s">
        <v>2079</v>
      </c>
      <c r="AF4119" t="s">
        <v>290</v>
      </c>
      <c r="AH4119" t="s">
        <v>2016</v>
      </c>
      <c r="AI4119" t="s">
        <v>26587</v>
      </c>
      <c r="AJ4119" t="s">
        <v>26588</v>
      </c>
      <c r="AK4119" t="s">
        <v>2082</v>
      </c>
      <c r="AL4119" s="12">
        <v>46105.55195601852</v>
      </c>
      <c r="AM4119" t="s">
        <v>291</v>
      </c>
    </row>
    <row r="4120" spans="1:39" ht="15" customHeight="1" x14ac:dyDescent="0.3">
      <c r="A4120" s="38" t="s">
        <v>3836</v>
      </c>
      <c r="B4120" t="s">
        <v>3837</v>
      </c>
      <c r="C4120" t="s">
        <v>2073</v>
      </c>
      <c r="D4120" t="s">
        <v>282</v>
      </c>
      <c r="E4120" t="s">
        <v>319</v>
      </c>
      <c r="H4120" t="s">
        <v>25736</v>
      </c>
      <c r="I4120" t="s">
        <v>3838</v>
      </c>
      <c r="J4120" t="s">
        <v>284</v>
      </c>
      <c r="K4120" t="s">
        <v>2075</v>
      </c>
      <c r="M4120" t="s">
        <v>294</v>
      </c>
      <c r="N4120" t="s">
        <v>295</v>
      </c>
      <c r="O4120" t="s">
        <v>2076</v>
      </c>
      <c r="Q4120" t="s">
        <v>311</v>
      </c>
      <c r="R4120" t="b">
        <v>0</v>
      </c>
      <c r="S4120" t="b">
        <v>0</v>
      </c>
      <c r="T4120" s="31" t="s">
        <v>426</v>
      </c>
      <c r="U4120" s="31">
        <v>1</v>
      </c>
      <c r="V4120" s="32" t="s">
        <v>2910</v>
      </c>
      <c r="W4120" t="s">
        <v>2911</v>
      </c>
      <c r="X4120" t="s">
        <v>282</v>
      </c>
      <c r="Y4120" t="s">
        <v>311</v>
      </c>
      <c r="Z4120" t="s">
        <v>310</v>
      </c>
      <c r="AA4120" t="s">
        <v>319</v>
      </c>
      <c r="AB4120"/>
      <c r="AD4120" s="27" t="s">
        <v>2310</v>
      </c>
      <c r="AF4120" t="s">
        <v>294</v>
      </c>
      <c r="AH4120" t="s">
        <v>2016</v>
      </c>
      <c r="AI4120" t="s">
        <v>26587</v>
      </c>
      <c r="AJ4120" t="s">
        <v>26588</v>
      </c>
      <c r="AK4120" t="s">
        <v>2082</v>
      </c>
      <c r="AL4120" s="12">
        <v>46105.550578703704</v>
      </c>
    </row>
    <row r="4121" spans="1:39" ht="15" customHeight="1" x14ac:dyDescent="0.3">
      <c r="A4121" s="38" t="s">
        <v>3027</v>
      </c>
      <c r="B4121" t="s">
        <v>3028</v>
      </c>
      <c r="C4121" t="s">
        <v>2212</v>
      </c>
      <c r="D4121" t="s">
        <v>282</v>
      </c>
      <c r="E4121" t="s">
        <v>304</v>
      </c>
      <c r="G4121" t="s">
        <v>332</v>
      </c>
      <c r="I4121" t="s">
        <v>3029</v>
      </c>
      <c r="J4121" t="s">
        <v>284</v>
      </c>
      <c r="K4121" t="s">
        <v>2094</v>
      </c>
      <c r="M4121" t="s">
        <v>294</v>
      </c>
      <c r="N4121" t="s">
        <v>295</v>
      </c>
      <c r="Q4121" t="s">
        <v>324</v>
      </c>
      <c r="R4121" t="b">
        <v>0</v>
      </c>
      <c r="S4121" t="b">
        <v>0</v>
      </c>
      <c r="T4121" s="31" t="s">
        <v>426</v>
      </c>
      <c r="U4121" s="31">
        <v>1</v>
      </c>
      <c r="V4121" s="32" t="s">
        <v>3030</v>
      </c>
      <c r="W4121" t="s">
        <v>3031</v>
      </c>
      <c r="X4121" t="s">
        <v>282</v>
      </c>
      <c r="Y4121" t="s">
        <v>324</v>
      </c>
      <c r="Z4121" t="s">
        <v>284</v>
      </c>
      <c r="AA4121" t="s">
        <v>304</v>
      </c>
      <c r="AB4121"/>
      <c r="AD4121" s="27" t="s">
        <v>2094</v>
      </c>
      <c r="AE4121" t="s">
        <v>347</v>
      </c>
      <c r="AF4121" t="s">
        <v>294</v>
      </c>
      <c r="AH4121" t="s">
        <v>371</v>
      </c>
      <c r="AI4121" t="s">
        <v>26578</v>
      </c>
      <c r="AJ4121" t="s">
        <v>26579</v>
      </c>
      <c r="AK4121" t="s">
        <v>2082</v>
      </c>
      <c r="AL4121" s="12">
        <v>46107.440312500003</v>
      </c>
      <c r="AM4121" t="s">
        <v>291</v>
      </c>
    </row>
    <row r="4122" spans="1:39" ht="15" customHeight="1" x14ac:dyDescent="0.3">
      <c r="A4122" s="38" t="s">
        <v>3811</v>
      </c>
      <c r="B4122" t="s">
        <v>3812</v>
      </c>
      <c r="C4122" t="s">
        <v>2092</v>
      </c>
      <c r="D4122" t="s">
        <v>282</v>
      </c>
      <c r="E4122" t="s">
        <v>283</v>
      </c>
      <c r="G4122" t="s">
        <v>25702</v>
      </c>
      <c r="H4122" t="s">
        <v>25743</v>
      </c>
      <c r="I4122" t="s">
        <v>3813</v>
      </c>
      <c r="J4122" t="s">
        <v>284</v>
      </c>
      <c r="K4122" t="s">
        <v>2075</v>
      </c>
      <c r="M4122" t="s">
        <v>285</v>
      </c>
      <c r="N4122" t="s">
        <v>286</v>
      </c>
      <c r="O4122" t="s">
        <v>2076</v>
      </c>
      <c r="P4122" t="s">
        <v>287</v>
      </c>
      <c r="Q4122" t="s">
        <v>288</v>
      </c>
      <c r="R4122" t="b">
        <v>0</v>
      </c>
      <c r="S4122" t="b">
        <v>0</v>
      </c>
      <c r="T4122" s="31" t="s">
        <v>25454</v>
      </c>
      <c r="U4122" s="31" t="s">
        <v>2234</v>
      </c>
      <c r="V4122" s="32" t="s">
        <v>3814</v>
      </c>
      <c r="W4122" t="s">
        <v>3815</v>
      </c>
      <c r="X4122" t="s">
        <v>282</v>
      </c>
      <c r="Y4122" t="s">
        <v>288</v>
      </c>
      <c r="Z4122" t="s">
        <v>284</v>
      </c>
      <c r="AA4122" t="s">
        <v>283</v>
      </c>
      <c r="AB4122"/>
      <c r="AD4122" s="27" t="s">
        <v>2075</v>
      </c>
      <c r="AE4122" t="s">
        <v>289</v>
      </c>
      <c r="AF4122" t="s">
        <v>285</v>
      </c>
      <c r="AH4122" t="s">
        <v>657</v>
      </c>
      <c r="AI4122" t="s">
        <v>26094</v>
      </c>
      <c r="AJ4122" t="s">
        <v>26095</v>
      </c>
      <c r="AK4122" t="s">
        <v>2082</v>
      </c>
      <c r="AL4122" s="12">
        <v>46127.380844907406</v>
      </c>
      <c r="AM4122" t="s">
        <v>309</v>
      </c>
    </row>
    <row r="4123" spans="1:39" ht="15" customHeight="1" x14ac:dyDescent="0.3">
      <c r="A4123" s="38" t="s">
        <v>3894</v>
      </c>
      <c r="B4123" t="s">
        <v>3895</v>
      </c>
      <c r="C4123" t="s">
        <v>2073</v>
      </c>
      <c r="D4123" t="s">
        <v>282</v>
      </c>
      <c r="E4123" t="s">
        <v>319</v>
      </c>
      <c r="H4123" t="s">
        <v>298</v>
      </c>
      <c r="I4123" t="s">
        <v>3896</v>
      </c>
      <c r="J4123" t="s">
        <v>284</v>
      </c>
      <c r="K4123" t="s">
        <v>2075</v>
      </c>
      <c r="M4123" t="s">
        <v>338</v>
      </c>
      <c r="O4123" t="s">
        <v>2076</v>
      </c>
      <c r="Q4123" t="s">
        <v>311</v>
      </c>
      <c r="R4123" t="b">
        <v>0</v>
      </c>
      <c r="S4123" t="b">
        <v>0</v>
      </c>
      <c r="T4123" s="31" t="s">
        <v>426</v>
      </c>
      <c r="U4123" s="31">
        <v>1</v>
      </c>
      <c r="V4123" s="32" t="s">
        <v>3897</v>
      </c>
      <c r="W4123" t="s">
        <v>3898</v>
      </c>
      <c r="X4123" t="s">
        <v>282</v>
      </c>
      <c r="Y4123" t="s">
        <v>311</v>
      </c>
      <c r="Z4123" t="s">
        <v>284</v>
      </c>
      <c r="AB4123"/>
      <c r="AD4123" s="27" t="s">
        <v>2075</v>
      </c>
      <c r="AF4123" t="s">
        <v>338</v>
      </c>
      <c r="AH4123" t="s">
        <v>2016</v>
      </c>
      <c r="AI4123" t="s">
        <v>2088</v>
      </c>
      <c r="AJ4123" t="s">
        <v>2089</v>
      </c>
      <c r="AK4123" t="s">
        <v>2082</v>
      </c>
      <c r="AL4123" s="12">
        <v>45852.681793981479</v>
      </c>
    </row>
    <row r="4124" spans="1:39" ht="15" customHeight="1" x14ac:dyDescent="0.3">
      <c r="A4124" s="38" t="s">
        <v>3013</v>
      </c>
      <c r="B4124" t="s">
        <v>3014</v>
      </c>
      <c r="C4124" t="s">
        <v>2092</v>
      </c>
      <c r="D4124" t="s">
        <v>282</v>
      </c>
      <c r="E4124" t="s">
        <v>283</v>
      </c>
      <c r="G4124" t="s">
        <v>332</v>
      </c>
      <c r="H4124" t="s">
        <v>327</v>
      </c>
      <c r="I4124" t="s">
        <v>3015</v>
      </c>
      <c r="J4124" t="s">
        <v>284</v>
      </c>
      <c r="K4124" t="s">
        <v>2075</v>
      </c>
      <c r="M4124" t="s">
        <v>285</v>
      </c>
      <c r="N4124" t="s">
        <v>286</v>
      </c>
      <c r="O4124" t="s">
        <v>2076</v>
      </c>
      <c r="Q4124" t="s">
        <v>288</v>
      </c>
      <c r="R4124" t="b">
        <v>0</v>
      </c>
      <c r="S4124" t="b">
        <v>0</v>
      </c>
      <c r="T4124" s="31" t="s">
        <v>426</v>
      </c>
      <c r="U4124" s="31">
        <v>1</v>
      </c>
      <c r="V4124" s="32" t="s">
        <v>3016</v>
      </c>
      <c r="W4124" t="s">
        <v>3017</v>
      </c>
      <c r="X4124" t="s">
        <v>282</v>
      </c>
      <c r="Y4124" t="s">
        <v>288</v>
      </c>
      <c r="Z4124" t="s">
        <v>284</v>
      </c>
      <c r="AA4124" t="s">
        <v>283</v>
      </c>
      <c r="AB4124"/>
      <c r="AD4124" s="27" t="s">
        <v>2075</v>
      </c>
      <c r="AE4124" t="s">
        <v>289</v>
      </c>
      <c r="AF4124" t="s">
        <v>285</v>
      </c>
      <c r="AH4124" t="s">
        <v>617</v>
      </c>
      <c r="AI4124" t="s">
        <v>26094</v>
      </c>
      <c r="AJ4124" t="s">
        <v>26095</v>
      </c>
      <c r="AK4124" t="s">
        <v>2082</v>
      </c>
      <c r="AL4124" s="12">
        <v>46127.379826388889</v>
      </c>
      <c r="AM4124" t="s">
        <v>309</v>
      </c>
    </row>
    <row r="4125" spans="1:39" ht="15" customHeight="1" x14ac:dyDescent="0.3">
      <c r="A4125" s="38" t="s">
        <v>3009</v>
      </c>
      <c r="B4125" t="s">
        <v>3010</v>
      </c>
      <c r="C4125" t="s">
        <v>2073</v>
      </c>
      <c r="D4125" t="s">
        <v>282</v>
      </c>
      <c r="E4125" t="s">
        <v>299</v>
      </c>
      <c r="H4125" t="s">
        <v>293</v>
      </c>
      <c r="I4125" t="s">
        <v>3011</v>
      </c>
      <c r="J4125" t="s">
        <v>284</v>
      </c>
      <c r="K4125" t="s">
        <v>2075</v>
      </c>
      <c r="M4125" t="s">
        <v>294</v>
      </c>
      <c r="N4125" t="s">
        <v>295</v>
      </c>
      <c r="O4125" t="s">
        <v>2076</v>
      </c>
      <c r="Q4125" t="s">
        <v>311</v>
      </c>
      <c r="R4125" t="b">
        <v>0</v>
      </c>
      <c r="S4125" t="b">
        <v>0</v>
      </c>
      <c r="T4125" s="31" t="s">
        <v>426</v>
      </c>
      <c r="U4125" s="31">
        <v>1</v>
      </c>
      <c r="V4125" s="30" t="s">
        <v>3012</v>
      </c>
      <c r="W4125" t="s">
        <v>2315</v>
      </c>
      <c r="X4125" t="s">
        <v>282</v>
      </c>
      <c r="Y4125" t="s">
        <v>311</v>
      </c>
      <c r="Z4125" t="s">
        <v>310</v>
      </c>
      <c r="AB4125"/>
      <c r="AD4125" s="27" t="s">
        <v>2075</v>
      </c>
      <c r="AF4125" t="s">
        <v>294</v>
      </c>
      <c r="AH4125" t="s">
        <v>2013</v>
      </c>
      <c r="AI4125" t="s">
        <v>2080</v>
      </c>
      <c r="AJ4125" t="s">
        <v>2081</v>
      </c>
      <c r="AK4125" t="s">
        <v>2082</v>
      </c>
      <c r="AL4125" s="12">
        <v>45831.401284722226</v>
      </c>
    </row>
    <row r="4126" spans="1:39" ht="15" customHeight="1" x14ac:dyDescent="0.3">
      <c r="A4126" s="38" t="s">
        <v>3059</v>
      </c>
      <c r="B4126" t="s">
        <v>3060</v>
      </c>
      <c r="C4126" t="s">
        <v>2092</v>
      </c>
      <c r="D4126" t="s">
        <v>282</v>
      </c>
      <c r="E4126" t="s">
        <v>25510</v>
      </c>
      <c r="G4126" t="s">
        <v>298</v>
      </c>
      <c r="H4126" t="s">
        <v>298</v>
      </c>
      <c r="I4126" t="s">
        <v>3061</v>
      </c>
      <c r="J4126" t="s">
        <v>284</v>
      </c>
      <c r="K4126" t="s">
        <v>2094</v>
      </c>
      <c r="M4126" t="s">
        <v>285</v>
      </c>
      <c r="N4126" t="s">
        <v>286</v>
      </c>
      <c r="O4126" t="s">
        <v>2076</v>
      </c>
      <c r="P4126" t="s">
        <v>287</v>
      </c>
      <c r="Q4126" t="s">
        <v>288</v>
      </c>
      <c r="R4126" t="b">
        <v>0</v>
      </c>
      <c r="S4126" t="b">
        <v>0</v>
      </c>
      <c r="T4126" s="31" t="s">
        <v>25455</v>
      </c>
      <c r="U4126" s="31" t="s">
        <v>2244</v>
      </c>
      <c r="V4126" s="30" t="s">
        <v>3062</v>
      </c>
      <c r="W4126" t="s">
        <v>3063</v>
      </c>
      <c r="X4126" t="s">
        <v>282</v>
      </c>
      <c r="Y4126" t="s">
        <v>288</v>
      </c>
      <c r="Z4126" t="s">
        <v>284</v>
      </c>
      <c r="AA4126" t="s">
        <v>304</v>
      </c>
      <c r="AB4126"/>
      <c r="AD4126" s="27" t="s">
        <v>2094</v>
      </c>
      <c r="AE4126" t="s">
        <v>289</v>
      </c>
      <c r="AF4126" t="s">
        <v>285</v>
      </c>
      <c r="AH4126" t="s">
        <v>657</v>
      </c>
      <c r="AI4126" t="s">
        <v>26082</v>
      </c>
      <c r="AJ4126" t="s">
        <v>26086</v>
      </c>
      <c r="AK4126" t="s">
        <v>2082</v>
      </c>
      <c r="AL4126" s="12">
        <v>46107.235335648147</v>
      </c>
      <c r="AM4126" t="s">
        <v>309</v>
      </c>
    </row>
    <row r="4127" spans="1:39" ht="15" customHeight="1" x14ac:dyDescent="0.3">
      <c r="A4127" s="38" t="s">
        <v>3117</v>
      </c>
      <c r="B4127" t="s">
        <v>3118</v>
      </c>
      <c r="C4127" t="s">
        <v>2092</v>
      </c>
      <c r="D4127" t="s">
        <v>282</v>
      </c>
      <c r="E4127" t="s">
        <v>328</v>
      </c>
      <c r="G4127" t="s">
        <v>313</v>
      </c>
      <c r="H4127" t="s">
        <v>313</v>
      </c>
      <c r="I4127" t="s">
        <v>3119</v>
      </c>
      <c r="J4127" t="s">
        <v>284</v>
      </c>
      <c r="K4127" t="s">
        <v>2075</v>
      </c>
      <c r="M4127" t="s">
        <v>294</v>
      </c>
      <c r="N4127" t="s">
        <v>295</v>
      </c>
      <c r="O4127" t="s">
        <v>2076</v>
      </c>
      <c r="Q4127" t="s">
        <v>305</v>
      </c>
      <c r="R4127" t="b">
        <v>0</v>
      </c>
      <c r="S4127" t="b">
        <v>0</v>
      </c>
      <c r="T4127" s="31" t="s">
        <v>426</v>
      </c>
      <c r="U4127" s="31">
        <v>1</v>
      </c>
      <c r="V4127" s="32" t="s">
        <v>3120</v>
      </c>
      <c r="W4127" t="s">
        <v>3121</v>
      </c>
      <c r="X4127" t="s">
        <v>282</v>
      </c>
      <c r="Y4127" t="s">
        <v>305</v>
      </c>
      <c r="Z4127" t="s">
        <v>284</v>
      </c>
      <c r="AA4127" t="s">
        <v>328</v>
      </c>
      <c r="AB4127"/>
      <c r="AD4127" s="27" t="s">
        <v>2075</v>
      </c>
      <c r="AE4127" t="s">
        <v>289</v>
      </c>
      <c r="AF4127" t="s">
        <v>290</v>
      </c>
      <c r="AH4127" t="s">
        <v>625</v>
      </c>
      <c r="AI4127" t="s">
        <v>26082</v>
      </c>
      <c r="AJ4127" t="s">
        <v>26086</v>
      </c>
      <c r="AK4127" t="s">
        <v>2082</v>
      </c>
      <c r="AL4127" s="12">
        <v>46104.424780092595</v>
      </c>
      <c r="AM4127" t="s">
        <v>309</v>
      </c>
    </row>
    <row r="4128" spans="1:39" ht="15" customHeight="1" x14ac:dyDescent="0.3">
      <c r="A4128" s="38" t="s">
        <v>3867</v>
      </c>
      <c r="B4128" t="s">
        <v>3868</v>
      </c>
      <c r="C4128" t="s">
        <v>2073</v>
      </c>
      <c r="D4128" t="s">
        <v>282</v>
      </c>
      <c r="E4128" t="s">
        <v>304</v>
      </c>
      <c r="H4128" t="s">
        <v>298</v>
      </c>
      <c r="I4128" t="s">
        <v>3869</v>
      </c>
      <c r="J4128" t="s">
        <v>284</v>
      </c>
      <c r="K4128" t="s">
        <v>2094</v>
      </c>
      <c r="M4128" t="s">
        <v>294</v>
      </c>
      <c r="N4128" t="s">
        <v>295</v>
      </c>
      <c r="O4128" t="s">
        <v>2076</v>
      </c>
      <c r="Q4128" t="s">
        <v>311</v>
      </c>
      <c r="R4128" t="b">
        <v>0</v>
      </c>
      <c r="S4128" t="b">
        <v>0</v>
      </c>
      <c r="T4128" s="31" t="s">
        <v>426</v>
      </c>
      <c r="U4128" s="31">
        <v>1</v>
      </c>
      <c r="V4128" s="32" t="s">
        <v>3492</v>
      </c>
      <c r="W4128" t="s">
        <v>3493</v>
      </c>
      <c r="X4128" t="s">
        <v>282</v>
      </c>
      <c r="Y4128" t="s">
        <v>311</v>
      </c>
      <c r="Z4128" t="s">
        <v>284</v>
      </c>
      <c r="AA4128" t="s">
        <v>304</v>
      </c>
      <c r="AB4128"/>
      <c r="AD4128" s="27" t="s">
        <v>2079</v>
      </c>
      <c r="AF4128" t="s">
        <v>294</v>
      </c>
      <c r="AH4128" t="s">
        <v>2013</v>
      </c>
      <c r="AI4128" t="s">
        <v>2080</v>
      </c>
      <c r="AJ4128" t="s">
        <v>2081</v>
      </c>
      <c r="AK4128" t="s">
        <v>2082</v>
      </c>
      <c r="AL4128" s="12">
        <v>45832.416701388887</v>
      </c>
    </row>
    <row r="4129" spans="1:39" ht="15" customHeight="1" x14ac:dyDescent="0.3">
      <c r="A4129" s="38" t="s">
        <v>3018</v>
      </c>
      <c r="B4129" t="s">
        <v>3019</v>
      </c>
      <c r="C4129" t="s">
        <v>2092</v>
      </c>
      <c r="D4129" t="s">
        <v>282</v>
      </c>
      <c r="E4129" t="s">
        <v>292</v>
      </c>
      <c r="G4129" t="s">
        <v>318</v>
      </c>
      <c r="H4129" t="s">
        <v>327</v>
      </c>
      <c r="I4129" t="s">
        <v>3020</v>
      </c>
      <c r="J4129" t="s">
        <v>284</v>
      </c>
      <c r="K4129" t="s">
        <v>2075</v>
      </c>
      <c r="M4129" t="s">
        <v>338</v>
      </c>
      <c r="N4129" t="s">
        <v>295</v>
      </c>
      <c r="O4129" t="s">
        <v>2076</v>
      </c>
      <c r="P4129" t="s">
        <v>296</v>
      </c>
      <c r="Q4129" t="s">
        <v>367</v>
      </c>
      <c r="R4129" t="b">
        <v>1</v>
      </c>
      <c r="S4129" t="b">
        <v>1</v>
      </c>
      <c r="T4129" s="31" t="s">
        <v>25454</v>
      </c>
      <c r="U4129" s="31" t="s">
        <v>2234</v>
      </c>
      <c r="V4129" s="32" t="s">
        <v>2235</v>
      </c>
      <c r="AB4129"/>
      <c r="AD4129" s="27"/>
    </row>
    <row r="4130" spans="1:39" ht="15" customHeight="1" x14ac:dyDescent="0.3">
      <c r="A4130" s="38" t="s">
        <v>3069</v>
      </c>
      <c r="B4130" t="s">
        <v>3070</v>
      </c>
      <c r="C4130" t="s">
        <v>2073</v>
      </c>
      <c r="D4130" t="s">
        <v>282</v>
      </c>
      <c r="E4130" t="s">
        <v>319</v>
      </c>
      <c r="H4130" t="s">
        <v>25689</v>
      </c>
      <c r="I4130" t="s">
        <v>3071</v>
      </c>
      <c r="J4130" t="s">
        <v>284</v>
      </c>
      <c r="K4130" t="s">
        <v>2075</v>
      </c>
      <c r="M4130" t="s">
        <v>294</v>
      </c>
      <c r="N4130" t="s">
        <v>295</v>
      </c>
      <c r="Q4130" t="s">
        <v>311</v>
      </c>
      <c r="R4130" t="b">
        <v>0</v>
      </c>
      <c r="S4130" t="b">
        <v>0</v>
      </c>
      <c r="T4130" s="31" t="s">
        <v>426</v>
      </c>
      <c r="U4130" s="31">
        <v>1</v>
      </c>
      <c r="V4130" s="32" t="s">
        <v>3072</v>
      </c>
      <c r="W4130" t="s">
        <v>3073</v>
      </c>
      <c r="X4130" t="s">
        <v>282</v>
      </c>
      <c r="Y4130" t="s">
        <v>311</v>
      </c>
      <c r="Z4130" t="s">
        <v>310</v>
      </c>
      <c r="AA4130" t="s">
        <v>319</v>
      </c>
      <c r="AB4130"/>
      <c r="AD4130" s="27" t="s">
        <v>2075</v>
      </c>
      <c r="AF4130" t="s">
        <v>290</v>
      </c>
      <c r="AH4130" t="s">
        <v>2013</v>
      </c>
      <c r="AI4130" t="s">
        <v>2080</v>
      </c>
      <c r="AJ4130" t="s">
        <v>2081</v>
      </c>
      <c r="AK4130" t="s">
        <v>2082</v>
      </c>
      <c r="AL4130" s="12">
        <v>45827.280347222222</v>
      </c>
    </row>
    <row r="4131" spans="1:39" ht="15" customHeight="1" x14ac:dyDescent="0.3">
      <c r="A4131" s="38" t="s">
        <v>3946</v>
      </c>
      <c r="B4131" t="s">
        <v>3947</v>
      </c>
      <c r="C4131" t="s">
        <v>2212</v>
      </c>
      <c r="D4131" t="s">
        <v>282</v>
      </c>
      <c r="E4131" t="s">
        <v>319</v>
      </c>
      <c r="G4131" t="s">
        <v>293</v>
      </c>
      <c r="H4131" t="s">
        <v>293</v>
      </c>
      <c r="I4131" t="s">
        <v>3948</v>
      </c>
      <c r="K4131" t="s">
        <v>2075</v>
      </c>
      <c r="M4131" t="s">
        <v>294</v>
      </c>
      <c r="N4131" t="s">
        <v>295</v>
      </c>
      <c r="Q4131" t="s">
        <v>324</v>
      </c>
      <c r="R4131" t="b">
        <v>0</v>
      </c>
      <c r="S4131" t="b">
        <v>0</v>
      </c>
      <c r="T4131" s="31" t="s">
        <v>426</v>
      </c>
      <c r="U4131" s="31">
        <v>1</v>
      </c>
      <c r="V4131" s="32" t="s">
        <v>3949</v>
      </c>
      <c r="W4131" t="s">
        <v>3950</v>
      </c>
      <c r="X4131" t="s">
        <v>282</v>
      </c>
      <c r="Y4131" t="s">
        <v>324</v>
      </c>
      <c r="Z4131" t="s">
        <v>284</v>
      </c>
      <c r="AA4131" t="s">
        <v>319</v>
      </c>
      <c r="AB4131"/>
      <c r="AD4131" s="27" t="s">
        <v>2094</v>
      </c>
      <c r="AE4131" t="s">
        <v>289</v>
      </c>
      <c r="AF4131" t="s">
        <v>294</v>
      </c>
      <c r="AH4131" t="s">
        <v>625</v>
      </c>
      <c r="AI4131" t="s">
        <v>26578</v>
      </c>
      <c r="AJ4131" t="s">
        <v>26579</v>
      </c>
      <c r="AK4131" t="s">
        <v>2082</v>
      </c>
      <c r="AL4131" s="12">
        <v>46098.409328703703</v>
      </c>
      <c r="AM4131" t="s">
        <v>291</v>
      </c>
    </row>
    <row r="4132" spans="1:39" ht="15" customHeight="1" x14ac:dyDescent="0.3">
      <c r="A4132" s="38" t="s">
        <v>3055</v>
      </c>
      <c r="B4132" t="s">
        <v>3056</v>
      </c>
      <c r="C4132" t="s">
        <v>2212</v>
      </c>
      <c r="D4132" t="s">
        <v>282</v>
      </c>
      <c r="G4132" t="s">
        <v>298</v>
      </c>
      <c r="H4132" t="s">
        <v>298</v>
      </c>
      <c r="I4132" t="s">
        <v>3057</v>
      </c>
      <c r="K4132" t="s">
        <v>2075</v>
      </c>
      <c r="M4132" t="s">
        <v>290</v>
      </c>
      <c r="R4132" t="b">
        <v>0</v>
      </c>
      <c r="S4132" t="b">
        <v>0</v>
      </c>
      <c r="T4132" s="31" t="s">
        <v>426</v>
      </c>
      <c r="U4132" s="31">
        <v>1</v>
      </c>
      <c r="V4132" s="32" t="s">
        <v>3058</v>
      </c>
      <c r="AB4132"/>
      <c r="AD4132" s="27"/>
    </row>
    <row r="4133" spans="1:39" ht="15" customHeight="1" x14ac:dyDescent="0.3">
      <c r="A4133" s="38" t="s">
        <v>3109</v>
      </c>
      <c r="B4133" t="s">
        <v>3110</v>
      </c>
      <c r="C4133" t="s">
        <v>2073</v>
      </c>
      <c r="D4133" t="s">
        <v>282</v>
      </c>
      <c r="E4133" t="s">
        <v>304</v>
      </c>
      <c r="H4133" t="s">
        <v>298</v>
      </c>
      <c r="I4133" t="s">
        <v>3111</v>
      </c>
      <c r="J4133" t="s">
        <v>284</v>
      </c>
      <c r="K4133" t="s">
        <v>2094</v>
      </c>
      <c r="M4133" t="s">
        <v>294</v>
      </c>
      <c r="N4133" t="s">
        <v>295</v>
      </c>
      <c r="O4133" t="s">
        <v>2076</v>
      </c>
      <c r="Q4133" t="s">
        <v>311</v>
      </c>
      <c r="R4133" t="b">
        <v>0</v>
      </c>
      <c r="S4133" t="b">
        <v>0</v>
      </c>
      <c r="T4133" s="31" t="s">
        <v>426</v>
      </c>
      <c r="U4133" s="31">
        <v>1</v>
      </c>
      <c r="V4133" s="32" t="s">
        <v>3112</v>
      </c>
      <c r="W4133" t="s">
        <v>3113</v>
      </c>
      <c r="X4133" t="s">
        <v>282</v>
      </c>
      <c r="Y4133" t="s">
        <v>311</v>
      </c>
      <c r="Z4133" t="s">
        <v>284</v>
      </c>
      <c r="AA4133" t="s">
        <v>304</v>
      </c>
      <c r="AB4133"/>
      <c r="AD4133" s="27" t="s">
        <v>2075</v>
      </c>
      <c r="AF4133" t="s">
        <v>285</v>
      </c>
      <c r="AH4133" t="s">
        <v>2169</v>
      </c>
      <c r="AI4133" t="s">
        <v>2170</v>
      </c>
      <c r="AJ4133" t="s">
        <v>2171</v>
      </c>
      <c r="AK4133" t="s">
        <v>2082</v>
      </c>
      <c r="AL4133" s="12">
        <v>46000.305196759262</v>
      </c>
    </row>
    <row r="4134" spans="1:39" ht="15" customHeight="1" x14ac:dyDescent="0.3">
      <c r="A4134" s="38" t="s">
        <v>3298</v>
      </c>
      <c r="B4134" t="s">
        <v>3299</v>
      </c>
      <c r="C4134" t="s">
        <v>2092</v>
      </c>
      <c r="D4134" t="s">
        <v>282</v>
      </c>
      <c r="E4134" t="s">
        <v>292</v>
      </c>
      <c r="G4134" t="s">
        <v>318</v>
      </c>
      <c r="I4134" t="s">
        <v>3300</v>
      </c>
      <c r="J4134" t="s">
        <v>284</v>
      </c>
      <c r="K4134" t="s">
        <v>2075</v>
      </c>
      <c r="M4134" t="s">
        <v>294</v>
      </c>
      <c r="N4134" t="s">
        <v>295</v>
      </c>
      <c r="O4134" t="s">
        <v>2076</v>
      </c>
      <c r="P4134" t="s">
        <v>364</v>
      </c>
      <c r="Q4134" t="s">
        <v>297</v>
      </c>
      <c r="R4134" t="b">
        <v>1</v>
      </c>
      <c r="S4134" t="b">
        <v>1</v>
      </c>
      <c r="T4134" s="31" t="s">
        <v>25454</v>
      </c>
      <c r="U4134" s="31" t="s">
        <v>2234</v>
      </c>
      <c r="V4134" s="32" t="s">
        <v>2235</v>
      </c>
      <c r="AB4134"/>
      <c r="AD4134" s="27"/>
    </row>
    <row r="4135" spans="1:39" ht="15" customHeight="1" x14ac:dyDescent="0.3">
      <c r="A4135" s="38" t="s">
        <v>3886</v>
      </c>
      <c r="B4135" t="s">
        <v>3887</v>
      </c>
      <c r="C4135" t="s">
        <v>2073</v>
      </c>
      <c r="D4135" t="s">
        <v>282</v>
      </c>
      <c r="E4135" t="s">
        <v>337</v>
      </c>
      <c r="H4135" t="s">
        <v>327</v>
      </c>
      <c r="I4135" t="s">
        <v>3888</v>
      </c>
      <c r="J4135" t="s">
        <v>284</v>
      </c>
      <c r="K4135" t="s">
        <v>2075</v>
      </c>
      <c r="M4135" t="s">
        <v>348</v>
      </c>
      <c r="N4135" t="s">
        <v>295</v>
      </c>
      <c r="Q4135" t="s">
        <v>311</v>
      </c>
      <c r="R4135" t="b">
        <v>0</v>
      </c>
      <c r="S4135" t="b">
        <v>0</v>
      </c>
      <c r="T4135" s="31" t="s">
        <v>426</v>
      </c>
      <c r="U4135" s="31">
        <v>1</v>
      </c>
      <c r="V4135" s="32" t="s">
        <v>3889</v>
      </c>
      <c r="W4135" t="s">
        <v>3890</v>
      </c>
      <c r="X4135" t="s">
        <v>282</v>
      </c>
      <c r="Y4135" t="s">
        <v>311</v>
      </c>
      <c r="Z4135" t="s">
        <v>310</v>
      </c>
      <c r="AA4135" t="s">
        <v>337</v>
      </c>
      <c r="AB4135"/>
      <c r="AD4135" s="27" t="s">
        <v>2075</v>
      </c>
      <c r="AF4135" t="s">
        <v>290</v>
      </c>
      <c r="AH4135" t="s">
        <v>2013</v>
      </c>
      <c r="AI4135" t="s">
        <v>2088</v>
      </c>
      <c r="AJ4135" t="s">
        <v>2089</v>
      </c>
      <c r="AK4135" t="s">
        <v>2082</v>
      </c>
      <c r="AL4135" s="12">
        <v>45846.831990740742</v>
      </c>
    </row>
    <row r="4136" spans="1:39" ht="15" customHeight="1" x14ac:dyDescent="0.3">
      <c r="A4136" s="38" t="s">
        <v>3929</v>
      </c>
      <c r="B4136" t="s">
        <v>3930</v>
      </c>
      <c r="C4136" t="s">
        <v>2092</v>
      </c>
      <c r="D4136" t="s">
        <v>282</v>
      </c>
      <c r="E4136" t="s">
        <v>283</v>
      </c>
      <c r="G4136" t="s">
        <v>396</v>
      </c>
      <c r="I4136" t="s">
        <v>3931</v>
      </c>
      <c r="J4136" t="s">
        <v>284</v>
      </c>
      <c r="K4136" t="s">
        <v>2075</v>
      </c>
      <c r="M4136" t="s">
        <v>290</v>
      </c>
      <c r="N4136" t="s">
        <v>355</v>
      </c>
      <c r="O4136" t="s">
        <v>2256</v>
      </c>
      <c r="Q4136" t="s">
        <v>380</v>
      </c>
      <c r="R4136" t="b">
        <v>1</v>
      </c>
      <c r="S4136" t="b">
        <v>1</v>
      </c>
      <c r="T4136" s="31" t="s">
        <v>425</v>
      </c>
      <c r="U4136" s="31">
        <v>0</v>
      </c>
      <c r="V4136" s="32" t="s">
        <v>2235</v>
      </c>
      <c r="AB4136"/>
      <c r="AD4136" s="27"/>
    </row>
    <row r="4137" spans="1:39" ht="15" customHeight="1" x14ac:dyDescent="0.3">
      <c r="A4137" s="38" t="s">
        <v>3940</v>
      </c>
      <c r="B4137" t="s">
        <v>3941</v>
      </c>
      <c r="C4137" t="s">
        <v>2073</v>
      </c>
      <c r="D4137" t="s">
        <v>282</v>
      </c>
      <c r="E4137" t="s">
        <v>337</v>
      </c>
      <c r="H4137" t="s">
        <v>327</v>
      </c>
      <c r="I4137" t="s">
        <v>3942</v>
      </c>
      <c r="J4137" t="s">
        <v>284</v>
      </c>
      <c r="K4137" t="s">
        <v>2075</v>
      </c>
      <c r="M4137" t="s">
        <v>348</v>
      </c>
      <c r="N4137" t="s">
        <v>295</v>
      </c>
      <c r="Q4137" t="s">
        <v>311</v>
      </c>
      <c r="R4137" t="b">
        <v>0</v>
      </c>
      <c r="S4137" t="b">
        <v>0</v>
      </c>
      <c r="T4137" s="31" t="s">
        <v>426</v>
      </c>
      <c r="U4137" s="31">
        <v>1</v>
      </c>
      <c r="V4137" s="32" t="s">
        <v>3889</v>
      </c>
      <c r="W4137" t="s">
        <v>3890</v>
      </c>
      <c r="X4137" t="s">
        <v>282</v>
      </c>
      <c r="Y4137" t="s">
        <v>311</v>
      </c>
      <c r="Z4137" t="s">
        <v>310</v>
      </c>
      <c r="AA4137" t="s">
        <v>337</v>
      </c>
      <c r="AB4137"/>
      <c r="AD4137" s="27" t="s">
        <v>2075</v>
      </c>
      <c r="AF4137" t="s">
        <v>290</v>
      </c>
      <c r="AH4137" t="s">
        <v>2013</v>
      </c>
      <c r="AI4137" t="s">
        <v>2088</v>
      </c>
      <c r="AJ4137" t="s">
        <v>2089</v>
      </c>
      <c r="AK4137" t="s">
        <v>2082</v>
      </c>
      <c r="AL4137" s="12">
        <v>45846.831990740742</v>
      </c>
    </row>
    <row r="4138" spans="1:39" ht="15" customHeight="1" x14ac:dyDescent="0.3">
      <c r="A4138" s="38" t="s">
        <v>3215</v>
      </c>
      <c r="B4138" t="s">
        <v>3216</v>
      </c>
      <c r="C4138" t="s">
        <v>2092</v>
      </c>
      <c r="D4138" t="s">
        <v>282</v>
      </c>
      <c r="E4138" t="s">
        <v>25517</v>
      </c>
      <c r="G4138" t="s">
        <v>318</v>
      </c>
      <c r="I4138" t="s">
        <v>3217</v>
      </c>
      <c r="J4138" t="s">
        <v>284</v>
      </c>
      <c r="K4138" t="s">
        <v>2075</v>
      </c>
      <c r="M4138" t="s">
        <v>294</v>
      </c>
      <c r="N4138" t="s">
        <v>295</v>
      </c>
      <c r="O4138" t="s">
        <v>2256</v>
      </c>
      <c r="Q4138" t="s">
        <v>369</v>
      </c>
      <c r="R4138" t="b">
        <v>1</v>
      </c>
      <c r="S4138" t="b">
        <v>1</v>
      </c>
      <c r="T4138" s="31" t="s">
        <v>424</v>
      </c>
      <c r="U4138" s="31">
        <v>1</v>
      </c>
      <c r="V4138" s="32" t="s">
        <v>2235</v>
      </c>
      <c r="AB4138"/>
      <c r="AD4138" s="27"/>
    </row>
    <row r="4139" spans="1:39" ht="15" customHeight="1" x14ac:dyDescent="0.3">
      <c r="A4139" s="38" t="s">
        <v>3982</v>
      </c>
      <c r="B4139" t="s">
        <v>3983</v>
      </c>
      <c r="C4139" t="s">
        <v>2073</v>
      </c>
      <c r="D4139" t="s">
        <v>282</v>
      </c>
      <c r="E4139" t="s">
        <v>337</v>
      </c>
      <c r="H4139" t="s">
        <v>327</v>
      </c>
      <c r="I4139" t="s">
        <v>3984</v>
      </c>
      <c r="J4139" t="s">
        <v>284</v>
      </c>
      <c r="K4139" t="s">
        <v>2075</v>
      </c>
      <c r="M4139" t="s">
        <v>290</v>
      </c>
      <c r="Q4139" t="s">
        <v>311</v>
      </c>
      <c r="R4139" t="b">
        <v>0</v>
      </c>
      <c r="S4139" t="b">
        <v>0</v>
      </c>
      <c r="T4139" s="31" t="s">
        <v>426</v>
      </c>
      <c r="U4139" s="31">
        <v>1</v>
      </c>
      <c r="V4139" s="32" t="s">
        <v>3889</v>
      </c>
      <c r="W4139" t="s">
        <v>3890</v>
      </c>
      <c r="X4139" t="s">
        <v>282</v>
      </c>
      <c r="Y4139" t="s">
        <v>311</v>
      </c>
      <c r="Z4139" t="s">
        <v>310</v>
      </c>
      <c r="AA4139" t="s">
        <v>337</v>
      </c>
      <c r="AB4139"/>
      <c r="AD4139" s="27" t="s">
        <v>2075</v>
      </c>
      <c r="AF4139" t="s">
        <v>290</v>
      </c>
      <c r="AH4139" t="s">
        <v>2013</v>
      </c>
      <c r="AI4139" t="s">
        <v>2088</v>
      </c>
      <c r="AJ4139" t="s">
        <v>2089</v>
      </c>
      <c r="AK4139" t="s">
        <v>2082</v>
      </c>
      <c r="AL4139" s="12">
        <v>45846.831990740742</v>
      </c>
    </row>
    <row r="4140" spans="1:39" ht="15" customHeight="1" x14ac:dyDescent="0.3">
      <c r="A4140" s="38" t="s">
        <v>3301</v>
      </c>
      <c r="B4140" t="s">
        <v>3302</v>
      </c>
      <c r="C4140" t="s">
        <v>2092</v>
      </c>
      <c r="D4140" t="s">
        <v>282</v>
      </c>
      <c r="E4140" t="s">
        <v>25518</v>
      </c>
      <c r="G4140" t="s">
        <v>318</v>
      </c>
      <c r="I4140" t="s">
        <v>3303</v>
      </c>
      <c r="J4140" t="s">
        <v>284</v>
      </c>
      <c r="K4140" t="s">
        <v>2075</v>
      </c>
      <c r="M4140" t="s">
        <v>338</v>
      </c>
      <c r="N4140" t="s">
        <v>295</v>
      </c>
      <c r="O4140" t="s">
        <v>2256</v>
      </c>
      <c r="R4140" t="b">
        <v>1</v>
      </c>
      <c r="S4140" t="b">
        <v>1</v>
      </c>
      <c r="T4140" s="31" t="s">
        <v>424</v>
      </c>
      <c r="U4140" s="31">
        <v>1</v>
      </c>
      <c r="V4140" s="32" t="s">
        <v>26613</v>
      </c>
      <c r="W4140" t="s">
        <v>26614</v>
      </c>
      <c r="X4140" t="s">
        <v>310</v>
      </c>
      <c r="Y4140" t="s">
        <v>344</v>
      </c>
      <c r="Z4140" t="s">
        <v>310</v>
      </c>
      <c r="AA4140" t="s">
        <v>353</v>
      </c>
      <c r="AB4140"/>
      <c r="AD4140" s="27" t="s">
        <v>2075</v>
      </c>
      <c r="AF4140" t="s">
        <v>338</v>
      </c>
      <c r="AH4140" t="s">
        <v>2012</v>
      </c>
      <c r="AI4140" t="s">
        <v>26615</v>
      </c>
      <c r="AJ4140" t="s">
        <v>26616</v>
      </c>
      <c r="AK4140" t="s">
        <v>2082</v>
      </c>
      <c r="AL4140" s="12">
        <v>46148.451990740738</v>
      </c>
      <c r="AM4140" t="s">
        <v>291</v>
      </c>
    </row>
    <row r="4141" spans="1:39" ht="15" customHeight="1" x14ac:dyDescent="0.3">
      <c r="A4141" s="38" t="s">
        <v>3301</v>
      </c>
      <c r="B4141" t="s">
        <v>3302</v>
      </c>
      <c r="C4141" t="s">
        <v>2092</v>
      </c>
      <c r="D4141" t="s">
        <v>282</v>
      </c>
      <c r="E4141" t="s">
        <v>25518</v>
      </c>
      <c r="G4141" t="s">
        <v>318</v>
      </c>
      <c r="I4141" t="s">
        <v>3303</v>
      </c>
      <c r="J4141" t="s">
        <v>284</v>
      </c>
      <c r="K4141" t="s">
        <v>2075</v>
      </c>
      <c r="M4141" t="s">
        <v>338</v>
      </c>
      <c r="N4141" t="s">
        <v>295</v>
      </c>
      <c r="O4141" t="s">
        <v>2256</v>
      </c>
      <c r="Q4141" t="s">
        <v>369</v>
      </c>
      <c r="R4141" t="b">
        <v>1</v>
      </c>
      <c r="S4141" t="b">
        <v>1</v>
      </c>
      <c r="T4141" s="31" t="s">
        <v>424</v>
      </c>
      <c r="U4141" s="31">
        <v>1</v>
      </c>
      <c r="V4141" s="32" t="s">
        <v>2235</v>
      </c>
      <c r="AB4141"/>
      <c r="AD4141" s="27"/>
    </row>
    <row r="4142" spans="1:39" ht="15" customHeight="1" x14ac:dyDescent="0.3">
      <c r="A4142" s="38" t="s">
        <v>3932</v>
      </c>
      <c r="B4142" t="s">
        <v>3933</v>
      </c>
      <c r="C4142" t="s">
        <v>2092</v>
      </c>
      <c r="D4142" t="s">
        <v>282</v>
      </c>
      <c r="E4142" t="s">
        <v>283</v>
      </c>
      <c r="G4142" t="s">
        <v>318</v>
      </c>
      <c r="H4142" t="s">
        <v>318</v>
      </c>
      <c r="I4142" t="s">
        <v>3934</v>
      </c>
      <c r="J4142" t="s">
        <v>284</v>
      </c>
      <c r="K4142" t="s">
        <v>2075</v>
      </c>
      <c r="M4142" t="s">
        <v>338</v>
      </c>
      <c r="N4142" t="s">
        <v>295</v>
      </c>
      <c r="O4142" t="s">
        <v>2076</v>
      </c>
      <c r="P4142" t="s">
        <v>331</v>
      </c>
      <c r="Q4142" t="s">
        <v>288</v>
      </c>
      <c r="R4142" t="b">
        <v>0</v>
      </c>
      <c r="S4142" t="b">
        <v>0</v>
      </c>
      <c r="T4142" s="31" t="s">
        <v>25454</v>
      </c>
      <c r="U4142" s="31" t="s">
        <v>2234</v>
      </c>
      <c r="V4142" s="32" t="s">
        <v>3935</v>
      </c>
      <c r="W4142" t="s">
        <v>3936</v>
      </c>
      <c r="X4142" t="s">
        <v>282</v>
      </c>
      <c r="Y4142" t="s">
        <v>288</v>
      </c>
      <c r="Z4142" t="s">
        <v>284</v>
      </c>
      <c r="AA4142" t="s">
        <v>283</v>
      </c>
      <c r="AB4142"/>
      <c r="AD4142" s="27" t="s">
        <v>2075</v>
      </c>
      <c r="AE4142" t="s">
        <v>26225</v>
      </c>
      <c r="AF4142" t="s">
        <v>338</v>
      </c>
      <c r="AH4142" t="s">
        <v>579</v>
      </c>
      <c r="AI4142" t="s">
        <v>26094</v>
      </c>
      <c r="AJ4142" t="s">
        <v>26095</v>
      </c>
      <c r="AK4142" t="s">
        <v>2082</v>
      </c>
      <c r="AL4142" s="12">
        <v>46129.208321759259</v>
      </c>
      <c r="AM4142" t="s">
        <v>291</v>
      </c>
    </row>
    <row r="4143" spans="1:39" ht="15" customHeight="1" x14ac:dyDescent="0.3">
      <c r="A4143" s="38" t="s">
        <v>3937</v>
      </c>
      <c r="B4143" t="s">
        <v>3938</v>
      </c>
      <c r="C4143" t="s">
        <v>2092</v>
      </c>
      <c r="D4143" t="s">
        <v>282</v>
      </c>
      <c r="E4143" t="s">
        <v>283</v>
      </c>
      <c r="G4143" t="s">
        <v>396</v>
      </c>
      <c r="I4143" t="s">
        <v>3939</v>
      </c>
      <c r="J4143" t="s">
        <v>325</v>
      </c>
      <c r="K4143" t="s">
        <v>2075</v>
      </c>
      <c r="M4143" t="s">
        <v>290</v>
      </c>
      <c r="N4143" t="s">
        <v>355</v>
      </c>
      <c r="O4143" t="s">
        <v>2256</v>
      </c>
      <c r="Q4143" t="s">
        <v>336</v>
      </c>
      <c r="R4143" t="b">
        <v>1</v>
      </c>
      <c r="S4143" t="b">
        <v>1</v>
      </c>
      <c r="T4143" s="31" t="s">
        <v>424</v>
      </c>
      <c r="U4143" s="31">
        <v>1</v>
      </c>
      <c r="V4143" s="32" t="s">
        <v>2235</v>
      </c>
      <c r="AB4143"/>
      <c r="AD4143" s="27"/>
    </row>
    <row r="4144" spans="1:39" ht="15" customHeight="1" x14ac:dyDescent="0.3">
      <c r="A4144" s="38" t="s">
        <v>3937</v>
      </c>
      <c r="B4144" t="s">
        <v>3938</v>
      </c>
      <c r="C4144" t="s">
        <v>2092</v>
      </c>
      <c r="D4144" t="s">
        <v>282</v>
      </c>
      <c r="E4144" t="s">
        <v>283</v>
      </c>
      <c r="G4144" t="s">
        <v>396</v>
      </c>
      <c r="I4144" t="s">
        <v>3939</v>
      </c>
      <c r="J4144" t="s">
        <v>325</v>
      </c>
      <c r="K4144" t="s">
        <v>2075</v>
      </c>
      <c r="M4144" t="s">
        <v>290</v>
      </c>
      <c r="N4144" t="s">
        <v>355</v>
      </c>
      <c r="O4144" t="s">
        <v>2256</v>
      </c>
      <c r="Q4144" t="s">
        <v>352</v>
      </c>
      <c r="R4144" t="b">
        <v>1</v>
      </c>
      <c r="S4144" t="b">
        <v>1</v>
      </c>
      <c r="T4144" s="31" t="s">
        <v>424</v>
      </c>
      <c r="U4144" s="31">
        <v>1</v>
      </c>
      <c r="V4144" s="32" t="s">
        <v>2235</v>
      </c>
      <c r="AB4144"/>
      <c r="AD4144" s="27"/>
    </row>
    <row r="4145" spans="1:39" ht="15" customHeight="1" x14ac:dyDescent="0.3">
      <c r="A4145" s="38" t="s">
        <v>3937</v>
      </c>
      <c r="B4145" t="s">
        <v>3938</v>
      </c>
      <c r="C4145" t="s">
        <v>2092</v>
      </c>
      <c r="D4145" t="s">
        <v>282</v>
      </c>
      <c r="E4145" t="s">
        <v>283</v>
      </c>
      <c r="G4145" t="s">
        <v>396</v>
      </c>
      <c r="I4145" t="s">
        <v>3939</v>
      </c>
      <c r="J4145" t="s">
        <v>325</v>
      </c>
      <c r="K4145" t="s">
        <v>2075</v>
      </c>
      <c r="M4145" t="s">
        <v>290</v>
      </c>
      <c r="N4145" t="s">
        <v>355</v>
      </c>
      <c r="O4145" t="s">
        <v>2256</v>
      </c>
      <c r="Q4145" t="s">
        <v>360</v>
      </c>
      <c r="R4145" t="b">
        <v>1</v>
      </c>
      <c r="S4145" t="b">
        <v>1</v>
      </c>
      <c r="T4145" s="31" t="s">
        <v>424</v>
      </c>
      <c r="U4145" s="31">
        <v>1</v>
      </c>
      <c r="V4145" s="32" t="s">
        <v>2235</v>
      </c>
      <c r="AB4145"/>
      <c r="AD4145" s="27"/>
    </row>
    <row r="4146" spans="1:39" ht="15" customHeight="1" x14ac:dyDescent="0.3">
      <c r="A4146" s="38" t="s">
        <v>3937</v>
      </c>
      <c r="B4146" t="s">
        <v>3938</v>
      </c>
      <c r="C4146" t="s">
        <v>2092</v>
      </c>
      <c r="D4146" t="s">
        <v>282</v>
      </c>
      <c r="E4146" t="s">
        <v>283</v>
      </c>
      <c r="G4146" t="s">
        <v>396</v>
      </c>
      <c r="I4146" t="s">
        <v>3939</v>
      </c>
      <c r="J4146" t="s">
        <v>325</v>
      </c>
      <c r="K4146" t="s">
        <v>2075</v>
      </c>
      <c r="M4146" t="s">
        <v>290</v>
      </c>
      <c r="N4146" t="s">
        <v>355</v>
      </c>
      <c r="O4146" t="s">
        <v>2256</v>
      </c>
      <c r="Q4146" t="s">
        <v>394</v>
      </c>
      <c r="R4146" t="b">
        <v>1</v>
      </c>
      <c r="S4146" t="b">
        <v>1</v>
      </c>
      <c r="T4146" s="31" t="s">
        <v>424</v>
      </c>
      <c r="U4146" s="31">
        <v>1</v>
      </c>
      <c r="V4146" s="32" t="s">
        <v>2235</v>
      </c>
      <c r="AB4146"/>
      <c r="AD4146" s="27"/>
    </row>
    <row r="4147" spans="1:39" ht="15" customHeight="1" x14ac:dyDescent="0.3">
      <c r="A4147" s="38" t="s">
        <v>3902</v>
      </c>
      <c r="B4147" t="s">
        <v>3903</v>
      </c>
      <c r="C4147" t="s">
        <v>2073</v>
      </c>
      <c r="D4147" t="s">
        <v>282</v>
      </c>
      <c r="E4147" t="s">
        <v>319</v>
      </c>
      <c r="H4147" t="s">
        <v>298</v>
      </c>
      <c r="I4147" t="s">
        <v>3904</v>
      </c>
      <c r="J4147" t="s">
        <v>284</v>
      </c>
      <c r="K4147" t="s">
        <v>2075</v>
      </c>
      <c r="M4147" t="s">
        <v>338</v>
      </c>
      <c r="O4147" t="s">
        <v>2076</v>
      </c>
      <c r="Q4147" t="s">
        <v>311</v>
      </c>
      <c r="R4147" t="b">
        <v>0</v>
      </c>
      <c r="S4147" t="b">
        <v>0</v>
      </c>
      <c r="T4147" s="31" t="s">
        <v>426</v>
      </c>
      <c r="U4147" s="31">
        <v>1</v>
      </c>
      <c r="V4147" s="32" t="s">
        <v>3897</v>
      </c>
      <c r="W4147" t="s">
        <v>3898</v>
      </c>
      <c r="X4147" t="s">
        <v>282</v>
      </c>
      <c r="Y4147" t="s">
        <v>311</v>
      </c>
      <c r="Z4147" t="s">
        <v>284</v>
      </c>
      <c r="AB4147"/>
      <c r="AD4147" s="27" t="s">
        <v>2075</v>
      </c>
      <c r="AF4147" t="s">
        <v>338</v>
      </c>
      <c r="AH4147" t="s">
        <v>2016</v>
      </c>
      <c r="AI4147" t="s">
        <v>2088</v>
      </c>
      <c r="AJ4147" t="s">
        <v>2089</v>
      </c>
      <c r="AK4147" t="s">
        <v>2082</v>
      </c>
      <c r="AL4147" s="12">
        <v>45852.681793981479</v>
      </c>
    </row>
    <row r="4148" spans="1:39" ht="15" customHeight="1" x14ac:dyDescent="0.3">
      <c r="A4148" s="38" t="s">
        <v>3905</v>
      </c>
      <c r="B4148" t="s">
        <v>3906</v>
      </c>
      <c r="C4148" t="s">
        <v>2073</v>
      </c>
      <c r="D4148" t="s">
        <v>282</v>
      </c>
      <c r="E4148" t="s">
        <v>319</v>
      </c>
      <c r="H4148" t="s">
        <v>298</v>
      </c>
      <c r="I4148" t="s">
        <v>3907</v>
      </c>
      <c r="J4148" t="s">
        <v>284</v>
      </c>
      <c r="K4148" t="s">
        <v>2075</v>
      </c>
      <c r="M4148" t="s">
        <v>338</v>
      </c>
      <c r="O4148" t="s">
        <v>2076</v>
      </c>
      <c r="Q4148" t="s">
        <v>311</v>
      </c>
      <c r="R4148" t="b">
        <v>0</v>
      </c>
      <c r="S4148" t="b">
        <v>0</v>
      </c>
      <c r="T4148" s="31" t="s">
        <v>426</v>
      </c>
      <c r="U4148" s="31">
        <v>1</v>
      </c>
      <c r="V4148" s="32" t="s">
        <v>3897</v>
      </c>
      <c r="W4148" t="s">
        <v>3898</v>
      </c>
      <c r="X4148" t="s">
        <v>282</v>
      </c>
      <c r="Y4148" t="s">
        <v>311</v>
      </c>
      <c r="Z4148" t="s">
        <v>284</v>
      </c>
      <c r="AB4148"/>
      <c r="AD4148" s="27" t="s">
        <v>2075</v>
      </c>
      <c r="AF4148" t="s">
        <v>338</v>
      </c>
      <c r="AH4148" t="s">
        <v>2016</v>
      </c>
      <c r="AI4148" t="s">
        <v>2088</v>
      </c>
      <c r="AJ4148" t="s">
        <v>2089</v>
      </c>
      <c r="AK4148" t="s">
        <v>2082</v>
      </c>
      <c r="AL4148" s="12">
        <v>45852.681793981479</v>
      </c>
    </row>
    <row r="4149" spans="1:39" ht="15" customHeight="1" x14ac:dyDescent="0.3">
      <c r="A4149" s="38" t="s">
        <v>3908</v>
      </c>
      <c r="B4149" t="s">
        <v>3909</v>
      </c>
      <c r="C4149" t="s">
        <v>2073</v>
      </c>
      <c r="D4149" t="s">
        <v>282</v>
      </c>
      <c r="E4149" t="s">
        <v>319</v>
      </c>
      <c r="H4149" t="s">
        <v>298</v>
      </c>
      <c r="I4149" t="s">
        <v>3910</v>
      </c>
      <c r="J4149" t="s">
        <v>284</v>
      </c>
      <c r="K4149" t="s">
        <v>2075</v>
      </c>
      <c r="M4149" t="s">
        <v>338</v>
      </c>
      <c r="O4149" t="s">
        <v>2076</v>
      </c>
      <c r="Q4149" t="s">
        <v>311</v>
      </c>
      <c r="R4149" t="b">
        <v>0</v>
      </c>
      <c r="S4149" t="b">
        <v>0</v>
      </c>
      <c r="T4149" s="31" t="s">
        <v>426</v>
      </c>
      <c r="U4149" s="31">
        <v>1</v>
      </c>
      <c r="V4149" s="32" t="s">
        <v>3897</v>
      </c>
      <c r="W4149" t="s">
        <v>3898</v>
      </c>
      <c r="X4149" t="s">
        <v>282</v>
      </c>
      <c r="Y4149" t="s">
        <v>311</v>
      </c>
      <c r="Z4149" t="s">
        <v>284</v>
      </c>
      <c r="AB4149"/>
      <c r="AD4149" s="27" t="s">
        <v>2075</v>
      </c>
      <c r="AF4149" t="s">
        <v>338</v>
      </c>
      <c r="AH4149" t="s">
        <v>2016</v>
      </c>
      <c r="AI4149" t="s">
        <v>2088</v>
      </c>
      <c r="AJ4149" t="s">
        <v>2089</v>
      </c>
      <c r="AK4149" t="s">
        <v>2082</v>
      </c>
      <c r="AL4149" s="12">
        <v>45852.681793981479</v>
      </c>
    </row>
    <row r="4150" spans="1:39" ht="15" customHeight="1" x14ac:dyDescent="0.3">
      <c r="A4150" s="38" t="s">
        <v>3045</v>
      </c>
      <c r="B4150" t="s">
        <v>3046</v>
      </c>
      <c r="C4150" t="s">
        <v>2073</v>
      </c>
      <c r="D4150" t="s">
        <v>282</v>
      </c>
      <c r="E4150" t="s">
        <v>319</v>
      </c>
      <c r="H4150" t="s">
        <v>298</v>
      </c>
      <c r="I4150" t="s">
        <v>3047</v>
      </c>
      <c r="J4150" t="s">
        <v>284</v>
      </c>
      <c r="K4150" t="s">
        <v>2075</v>
      </c>
      <c r="M4150" t="s">
        <v>290</v>
      </c>
      <c r="O4150" t="s">
        <v>2076</v>
      </c>
      <c r="Q4150" t="s">
        <v>311</v>
      </c>
      <c r="R4150" t="b">
        <v>0</v>
      </c>
      <c r="S4150" t="b">
        <v>0</v>
      </c>
      <c r="T4150" s="31" t="s">
        <v>426</v>
      </c>
      <c r="U4150" s="31">
        <v>1</v>
      </c>
      <c r="V4150" s="32" t="s">
        <v>2455</v>
      </c>
      <c r="W4150" t="s">
        <v>2456</v>
      </c>
      <c r="X4150" t="s">
        <v>282</v>
      </c>
      <c r="Y4150" t="s">
        <v>311</v>
      </c>
      <c r="Z4150" t="s">
        <v>284</v>
      </c>
      <c r="AB4150"/>
      <c r="AD4150" s="27" t="s">
        <v>2079</v>
      </c>
      <c r="AE4150" t="s">
        <v>326</v>
      </c>
      <c r="AF4150" t="s">
        <v>290</v>
      </c>
      <c r="AH4150" t="s">
        <v>2016</v>
      </c>
      <c r="AI4150" t="s">
        <v>2170</v>
      </c>
      <c r="AJ4150" t="s">
        <v>2171</v>
      </c>
      <c r="AK4150" t="s">
        <v>2082</v>
      </c>
      <c r="AL4150" s="12">
        <v>46007.345462962963</v>
      </c>
    </row>
    <row r="4151" spans="1:39" ht="15" customHeight="1" x14ac:dyDescent="0.3">
      <c r="A4151" s="38" t="s">
        <v>3092</v>
      </c>
      <c r="B4151" t="s">
        <v>3093</v>
      </c>
      <c r="C4151" t="s">
        <v>2092</v>
      </c>
      <c r="D4151" t="s">
        <v>282</v>
      </c>
      <c r="E4151" t="s">
        <v>292</v>
      </c>
      <c r="G4151" t="s">
        <v>298</v>
      </c>
      <c r="H4151" t="s">
        <v>298</v>
      </c>
      <c r="I4151" t="s">
        <v>3094</v>
      </c>
      <c r="J4151" t="s">
        <v>284</v>
      </c>
      <c r="K4151" t="s">
        <v>2075</v>
      </c>
      <c r="M4151" t="s">
        <v>294</v>
      </c>
      <c r="N4151" t="s">
        <v>295</v>
      </c>
      <c r="O4151" t="s">
        <v>2076</v>
      </c>
      <c r="P4151" t="s">
        <v>296</v>
      </c>
      <c r="Q4151" t="s">
        <v>367</v>
      </c>
      <c r="R4151" t="b">
        <v>1</v>
      </c>
      <c r="S4151" t="b">
        <v>1</v>
      </c>
      <c r="T4151" s="31" t="s">
        <v>25454</v>
      </c>
      <c r="U4151" s="31" t="s">
        <v>2234</v>
      </c>
      <c r="V4151" s="32" t="s">
        <v>2235</v>
      </c>
      <c r="AB4151"/>
      <c r="AD4151" s="27"/>
    </row>
    <row r="4152" spans="1:39" ht="15" customHeight="1" x14ac:dyDescent="0.3">
      <c r="A4152" s="38" t="s">
        <v>3038</v>
      </c>
      <c r="B4152" t="s">
        <v>3039</v>
      </c>
      <c r="C4152" t="s">
        <v>2092</v>
      </c>
      <c r="D4152" t="s">
        <v>282</v>
      </c>
      <c r="E4152" t="s">
        <v>292</v>
      </c>
      <c r="G4152" t="s">
        <v>298</v>
      </c>
      <c r="H4152" t="s">
        <v>298</v>
      </c>
      <c r="I4152" t="s">
        <v>3040</v>
      </c>
      <c r="J4152" t="s">
        <v>284</v>
      </c>
      <c r="K4152" t="s">
        <v>2075</v>
      </c>
      <c r="M4152" t="s">
        <v>294</v>
      </c>
      <c r="N4152" t="s">
        <v>295</v>
      </c>
      <c r="O4152" t="s">
        <v>2076</v>
      </c>
      <c r="P4152" t="s">
        <v>296</v>
      </c>
      <c r="Q4152" t="s">
        <v>367</v>
      </c>
      <c r="R4152" t="b">
        <v>1</v>
      </c>
      <c r="S4152" t="b">
        <v>1</v>
      </c>
      <c r="T4152" s="31" t="s">
        <v>25454</v>
      </c>
      <c r="U4152" s="31" t="s">
        <v>2234</v>
      </c>
      <c r="V4152" s="30" t="s">
        <v>2235</v>
      </c>
      <c r="AB4152"/>
      <c r="AD4152" s="27"/>
    </row>
    <row r="4153" spans="1:39" ht="15" customHeight="1" x14ac:dyDescent="0.3">
      <c r="A4153" s="38" t="s">
        <v>3095</v>
      </c>
      <c r="B4153" t="s">
        <v>3096</v>
      </c>
      <c r="C4153" t="s">
        <v>2092</v>
      </c>
      <c r="D4153" t="s">
        <v>282</v>
      </c>
      <c r="E4153" t="s">
        <v>292</v>
      </c>
      <c r="G4153" t="s">
        <v>298</v>
      </c>
      <c r="H4153" t="s">
        <v>298</v>
      </c>
      <c r="I4153" t="s">
        <v>3097</v>
      </c>
      <c r="J4153" t="s">
        <v>284</v>
      </c>
      <c r="K4153" t="s">
        <v>2075</v>
      </c>
      <c r="M4153" t="s">
        <v>294</v>
      </c>
      <c r="N4153" t="s">
        <v>295</v>
      </c>
      <c r="O4153" t="s">
        <v>2076</v>
      </c>
      <c r="P4153" t="s">
        <v>296</v>
      </c>
      <c r="Q4153" t="s">
        <v>367</v>
      </c>
      <c r="R4153" t="b">
        <v>1</v>
      </c>
      <c r="S4153" t="b">
        <v>1</v>
      </c>
      <c r="T4153" s="31" t="s">
        <v>25454</v>
      </c>
      <c r="U4153" s="31" t="s">
        <v>2234</v>
      </c>
      <c r="V4153" s="30" t="s">
        <v>2235</v>
      </c>
      <c r="AB4153"/>
      <c r="AD4153" s="27"/>
    </row>
    <row r="4154" spans="1:39" ht="15" customHeight="1" x14ac:dyDescent="0.3">
      <c r="A4154" s="38" t="s">
        <v>3005</v>
      </c>
      <c r="B4154" t="s">
        <v>2913</v>
      </c>
      <c r="C4154" t="s">
        <v>2073</v>
      </c>
      <c r="D4154" t="s">
        <v>282</v>
      </c>
      <c r="E4154" t="s">
        <v>337</v>
      </c>
      <c r="H4154" t="s">
        <v>26150</v>
      </c>
      <c r="I4154" t="s">
        <v>3006</v>
      </c>
      <c r="J4154" t="s">
        <v>284</v>
      </c>
      <c r="K4154" t="s">
        <v>2075</v>
      </c>
      <c r="M4154" t="s">
        <v>294</v>
      </c>
      <c r="N4154" t="s">
        <v>295</v>
      </c>
      <c r="O4154" t="s">
        <v>2076</v>
      </c>
      <c r="Q4154" t="s">
        <v>311</v>
      </c>
      <c r="R4154" t="b">
        <v>0</v>
      </c>
      <c r="S4154" t="b">
        <v>0</v>
      </c>
      <c r="T4154" s="31" t="s">
        <v>426</v>
      </c>
      <c r="U4154" s="31">
        <v>1</v>
      </c>
      <c r="V4154" s="30" t="s">
        <v>3007</v>
      </c>
      <c r="W4154" t="s">
        <v>3008</v>
      </c>
      <c r="X4154" t="s">
        <v>282</v>
      </c>
      <c r="Y4154" t="s">
        <v>311</v>
      </c>
      <c r="Z4154" t="s">
        <v>284</v>
      </c>
      <c r="AA4154" t="s">
        <v>337</v>
      </c>
      <c r="AB4154"/>
      <c r="AD4154" s="27" t="s">
        <v>2075</v>
      </c>
      <c r="AF4154" t="s">
        <v>290</v>
      </c>
      <c r="AH4154" t="s">
        <v>2013</v>
      </c>
      <c r="AI4154" t="s">
        <v>2080</v>
      </c>
      <c r="AJ4154" t="s">
        <v>2081</v>
      </c>
      <c r="AK4154" t="s">
        <v>2082</v>
      </c>
      <c r="AL4154" s="12">
        <v>45828.434756944444</v>
      </c>
    </row>
    <row r="4155" spans="1:39" ht="15" customHeight="1" x14ac:dyDescent="0.3">
      <c r="A4155" s="38" t="s">
        <v>3122</v>
      </c>
      <c r="B4155" t="s">
        <v>3123</v>
      </c>
      <c r="C4155" t="s">
        <v>2092</v>
      </c>
      <c r="D4155" t="s">
        <v>282</v>
      </c>
      <c r="E4155" t="s">
        <v>292</v>
      </c>
      <c r="G4155" t="s">
        <v>298</v>
      </c>
      <c r="H4155" t="s">
        <v>298</v>
      </c>
      <c r="I4155" t="s">
        <v>3124</v>
      </c>
      <c r="J4155" t="s">
        <v>284</v>
      </c>
      <c r="K4155" t="s">
        <v>2075</v>
      </c>
      <c r="M4155" t="s">
        <v>294</v>
      </c>
      <c r="N4155" t="s">
        <v>295</v>
      </c>
      <c r="O4155" t="s">
        <v>2076</v>
      </c>
      <c r="P4155" t="s">
        <v>296</v>
      </c>
      <c r="Q4155" t="s">
        <v>367</v>
      </c>
      <c r="R4155" t="b">
        <v>1</v>
      </c>
      <c r="S4155" t="b">
        <v>1</v>
      </c>
      <c r="T4155" s="31" t="s">
        <v>25454</v>
      </c>
      <c r="U4155" s="31" t="s">
        <v>2234</v>
      </c>
      <c r="V4155" s="30" t="s">
        <v>2235</v>
      </c>
      <c r="AB4155"/>
      <c r="AD4155" s="27"/>
    </row>
    <row r="4156" spans="1:39" ht="15" customHeight="1" x14ac:dyDescent="0.3">
      <c r="A4156" s="38" t="s">
        <v>3972</v>
      </c>
      <c r="B4156" t="s">
        <v>3973</v>
      </c>
      <c r="C4156" t="s">
        <v>2212</v>
      </c>
      <c r="D4156" t="s">
        <v>282</v>
      </c>
      <c r="E4156" t="s">
        <v>319</v>
      </c>
      <c r="G4156" t="s">
        <v>293</v>
      </c>
      <c r="H4156" t="s">
        <v>293</v>
      </c>
      <c r="I4156" t="s">
        <v>3974</v>
      </c>
      <c r="K4156" t="s">
        <v>2075</v>
      </c>
      <c r="M4156" t="s">
        <v>294</v>
      </c>
      <c r="N4156" t="s">
        <v>295</v>
      </c>
      <c r="Q4156" t="s">
        <v>305</v>
      </c>
      <c r="R4156" t="b">
        <v>0</v>
      </c>
      <c r="S4156" t="b">
        <v>0</v>
      </c>
      <c r="T4156" s="31" t="s">
        <v>426</v>
      </c>
      <c r="U4156" s="31">
        <v>1</v>
      </c>
      <c r="V4156" s="30" t="s">
        <v>3975</v>
      </c>
      <c r="W4156" t="s">
        <v>3976</v>
      </c>
      <c r="X4156" t="s">
        <v>282</v>
      </c>
      <c r="Y4156" t="s">
        <v>305</v>
      </c>
      <c r="Z4156" t="s">
        <v>284</v>
      </c>
      <c r="AA4156" t="s">
        <v>319</v>
      </c>
      <c r="AB4156"/>
      <c r="AD4156" s="27" t="s">
        <v>2075</v>
      </c>
      <c r="AE4156" t="s">
        <v>26030</v>
      </c>
      <c r="AF4156" t="s">
        <v>294</v>
      </c>
      <c r="AH4156" t="s">
        <v>625</v>
      </c>
      <c r="AI4156" t="s">
        <v>26578</v>
      </c>
      <c r="AJ4156" t="s">
        <v>26579</v>
      </c>
      <c r="AK4156" t="s">
        <v>2082</v>
      </c>
      <c r="AL4156" s="12">
        <v>46116.414699074077</v>
      </c>
      <c r="AM4156" t="s">
        <v>309</v>
      </c>
    </row>
    <row r="4157" spans="1:39" ht="15" customHeight="1" x14ac:dyDescent="0.3">
      <c r="A4157" s="38" t="s">
        <v>3977</v>
      </c>
      <c r="B4157" t="s">
        <v>3978</v>
      </c>
      <c r="C4157" t="s">
        <v>2212</v>
      </c>
      <c r="D4157" t="s">
        <v>282</v>
      </c>
      <c r="E4157" t="s">
        <v>328</v>
      </c>
      <c r="G4157" t="s">
        <v>293</v>
      </c>
      <c r="H4157" t="s">
        <v>293</v>
      </c>
      <c r="I4157" t="s">
        <v>3979</v>
      </c>
      <c r="J4157" t="s">
        <v>284</v>
      </c>
      <c r="K4157" t="s">
        <v>2075</v>
      </c>
      <c r="M4157" t="s">
        <v>290</v>
      </c>
      <c r="N4157" t="s">
        <v>295</v>
      </c>
      <c r="Q4157" t="s">
        <v>305</v>
      </c>
      <c r="R4157" t="b">
        <v>0</v>
      </c>
      <c r="S4157" t="b">
        <v>0</v>
      </c>
      <c r="T4157" s="31" t="s">
        <v>426</v>
      </c>
      <c r="U4157" s="31">
        <v>1</v>
      </c>
      <c r="V4157" s="30" t="s">
        <v>3980</v>
      </c>
      <c r="W4157" t="s">
        <v>3981</v>
      </c>
      <c r="X4157" t="s">
        <v>282</v>
      </c>
      <c r="Y4157" t="s">
        <v>305</v>
      </c>
      <c r="Z4157" t="s">
        <v>284</v>
      </c>
      <c r="AA4157" t="s">
        <v>328</v>
      </c>
      <c r="AB4157"/>
      <c r="AD4157" s="27" t="s">
        <v>2075</v>
      </c>
      <c r="AE4157" t="s">
        <v>289</v>
      </c>
      <c r="AF4157" t="s">
        <v>290</v>
      </c>
      <c r="AH4157" t="s">
        <v>625</v>
      </c>
      <c r="AI4157" t="s">
        <v>26578</v>
      </c>
      <c r="AJ4157" t="s">
        <v>26579</v>
      </c>
      <c r="AK4157" t="s">
        <v>2082</v>
      </c>
      <c r="AL4157" s="12">
        <v>46120.364803240744</v>
      </c>
      <c r="AM4157" t="s">
        <v>309</v>
      </c>
    </row>
    <row r="4158" spans="1:39" ht="15" customHeight="1" x14ac:dyDescent="0.3">
      <c r="A4158" s="38" t="s">
        <v>3051</v>
      </c>
      <c r="B4158" t="s">
        <v>3052</v>
      </c>
      <c r="C4158" t="s">
        <v>2073</v>
      </c>
      <c r="D4158" t="s">
        <v>282</v>
      </c>
      <c r="E4158" t="s">
        <v>25540</v>
      </c>
      <c r="H4158" t="s">
        <v>25671</v>
      </c>
      <c r="I4158" t="s">
        <v>3053</v>
      </c>
      <c r="J4158" t="s">
        <v>284</v>
      </c>
      <c r="K4158" t="s">
        <v>2094</v>
      </c>
      <c r="M4158" t="s">
        <v>294</v>
      </c>
      <c r="N4158" t="s">
        <v>295</v>
      </c>
      <c r="O4158" t="s">
        <v>2076</v>
      </c>
      <c r="Q4158" t="s">
        <v>311</v>
      </c>
      <c r="R4158" t="b">
        <v>0</v>
      </c>
      <c r="S4158" t="b">
        <v>0</v>
      </c>
      <c r="T4158" s="31" t="s">
        <v>426</v>
      </c>
      <c r="U4158" s="31">
        <v>1</v>
      </c>
      <c r="V4158" s="30" t="s">
        <v>3054</v>
      </c>
      <c r="W4158" t="s">
        <v>2315</v>
      </c>
      <c r="X4158" t="s">
        <v>282</v>
      </c>
      <c r="Y4158" t="s">
        <v>311</v>
      </c>
      <c r="Z4158" t="s">
        <v>284</v>
      </c>
      <c r="AA4158" t="s">
        <v>302</v>
      </c>
      <c r="AB4158"/>
      <c r="AD4158" s="27" t="s">
        <v>2075</v>
      </c>
      <c r="AF4158" t="s">
        <v>294</v>
      </c>
      <c r="AH4158" t="s">
        <v>2013</v>
      </c>
      <c r="AI4158" t="s">
        <v>2080</v>
      </c>
      <c r="AJ4158" t="s">
        <v>2081</v>
      </c>
      <c r="AK4158" t="s">
        <v>2082</v>
      </c>
      <c r="AL4158" s="12">
        <v>45828.428541666668</v>
      </c>
    </row>
    <row r="4159" spans="1:39" ht="15" customHeight="1" x14ac:dyDescent="0.3">
      <c r="A4159" s="38" t="s">
        <v>3917</v>
      </c>
      <c r="B4159" t="s">
        <v>3918</v>
      </c>
      <c r="C4159" t="s">
        <v>2073</v>
      </c>
      <c r="D4159" t="s">
        <v>282</v>
      </c>
      <c r="E4159" t="s">
        <v>304</v>
      </c>
      <c r="H4159" t="s">
        <v>298</v>
      </c>
      <c r="I4159" t="s">
        <v>3919</v>
      </c>
      <c r="J4159" t="s">
        <v>284</v>
      </c>
      <c r="K4159" t="s">
        <v>2094</v>
      </c>
      <c r="M4159" t="s">
        <v>294</v>
      </c>
      <c r="N4159" t="s">
        <v>295</v>
      </c>
      <c r="O4159" t="s">
        <v>2076</v>
      </c>
      <c r="Q4159" t="s">
        <v>311</v>
      </c>
      <c r="R4159" t="b">
        <v>0</v>
      </c>
      <c r="S4159" t="b">
        <v>0</v>
      </c>
      <c r="T4159" s="31" t="s">
        <v>426</v>
      </c>
      <c r="U4159" s="31">
        <v>1</v>
      </c>
      <c r="V4159" s="30" t="s">
        <v>3112</v>
      </c>
      <c r="W4159" t="s">
        <v>3113</v>
      </c>
      <c r="X4159" t="s">
        <v>282</v>
      </c>
      <c r="Y4159" t="s">
        <v>311</v>
      </c>
      <c r="Z4159" t="s">
        <v>284</v>
      </c>
      <c r="AA4159" t="s">
        <v>304</v>
      </c>
      <c r="AB4159"/>
      <c r="AD4159" s="27" t="s">
        <v>2075</v>
      </c>
      <c r="AF4159" t="s">
        <v>285</v>
      </c>
      <c r="AH4159" t="s">
        <v>2169</v>
      </c>
      <c r="AI4159" t="s">
        <v>2170</v>
      </c>
      <c r="AJ4159" t="s">
        <v>2171</v>
      </c>
      <c r="AK4159" t="s">
        <v>2082</v>
      </c>
      <c r="AL4159" s="12">
        <v>46000.305196759262</v>
      </c>
    </row>
    <row r="4160" spans="1:39" ht="15" customHeight="1" x14ac:dyDescent="0.3">
      <c r="A4160" s="38" t="s">
        <v>3822</v>
      </c>
      <c r="B4160" t="s">
        <v>3823</v>
      </c>
      <c r="C4160" t="s">
        <v>2073</v>
      </c>
      <c r="D4160" t="s">
        <v>282</v>
      </c>
      <c r="E4160" t="s">
        <v>304</v>
      </c>
      <c r="H4160" t="s">
        <v>298</v>
      </c>
      <c r="I4160" t="s">
        <v>3824</v>
      </c>
      <c r="J4160" t="s">
        <v>284</v>
      </c>
      <c r="K4160" t="s">
        <v>2094</v>
      </c>
      <c r="M4160" t="s">
        <v>294</v>
      </c>
      <c r="N4160" t="s">
        <v>295</v>
      </c>
      <c r="O4160" t="s">
        <v>2076</v>
      </c>
      <c r="Q4160" t="s">
        <v>311</v>
      </c>
      <c r="R4160" t="b">
        <v>0</v>
      </c>
      <c r="S4160" t="b">
        <v>0</v>
      </c>
      <c r="T4160" s="31" t="s">
        <v>426</v>
      </c>
      <c r="U4160" s="31">
        <v>1</v>
      </c>
      <c r="V4160" s="30" t="s">
        <v>3112</v>
      </c>
      <c r="W4160" t="s">
        <v>3113</v>
      </c>
      <c r="X4160" t="s">
        <v>282</v>
      </c>
      <c r="Y4160" t="s">
        <v>311</v>
      </c>
      <c r="Z4160" t="s">
        <v>284</v>
      </c>
      <c r="AA4160" t="s">
        <v>304</v>
      </c>
      <c r="AB4160"/>
      <c r="AD4160" s="27" t="s">
        <v>2075</v>
      </c>
      <c r="AF4160" t="s">
        <v>285</v>
      </c>
      <c r="AH4160" t="s">
        <v>2169</v>
      </c>
      <c r="AI4160" t="s">
        <v>2170</v>
      </c>
      <c r="AJ4160" t="s">
        <v>2171</v>
      </c>
      <c r="AK4160" t="s">
        <v>2082</v>
      </c>
      <c r="AL4160" s="12">
        <v>46000.305196759262</v>
      </c>
    </row>
    <row r="4161" spans="1:39" ht="15" customHeight="1" x14ac:dyDescent="0.3">
      <c r="A4161" s="38" t="s">
        <v>3920</v>
      </c>
      <c r="B4161" t="s">
        <v>3921</v>
      </c>
      <c r="C4161" t="s">
        <v>2073</v>
      </c>
      <c r="D4161" t="s">
        <v>282</v>
      </c>
      <c r="E4161" t="s">
        <v>304</v>
      </c>
      <c r="H4161" t="s">
        <v>298</v>
      </c>
      <c r="I4161" t="s">
        <v>3922</v>
      </c>
      <c r="J4161" t="s">
        <v>284</v>
      </c>
      <c r="K4161" t="s">
        <v>2094</v>
      </c>
      <c r="M4161" t="s">
        <v>294</v>
      </c>
      <c r="N4161" t="s">
        <v>295</v>
      </c>
      <c r="O4161" t="s">
        <v>2076</v>
      </c>
      <c r="Q4161" t="s">
        <v>311</v>
      </c>
      <c r="R4161" t="b">
        <v>0</v>
      </c>
      <c r="S4161" t="b">
        <v>0</v>
      </c>
      <c r="T4161" s="31" t="s">
        <v>426</v>
      </c>
      <c r="U4161" s="31">
        <v>1</v>
      </c>
      <c r="V4161" s="30" t="s">
        <v>3112</v>
      </c>
      <c r="W4161" t="s">
        <v>3113</v>
      </c>
      <c r="X4161" t="s">
        <v>282</v>
      </c>
      <c r="Y4161" t="s">
        <v>311</v>
      </c>
      <c r="Z4161" t="s">
        <v>284</v>
      </c>
      <c r="AA4161" t="s">
        <v>304</v>
      </c>
      <c r="AB4161"/>
      <c r="AD4161" s="27" t="s">
        <v>2075</v>
      </c>
      <c r="AF4161" t="s">
        <v>285</v>
      </c>
      <c r="AH4161" t="s">
        <v>2169</v>
      </c>
      <c r="AI4161" t="s">
        <v>2170</v>
      </c>
      <c r="AJ4161" t="s">
        <v>2171</v>
      </c>
      <c r="AK4161" t="s">
        <v>2082</v>
      </c>
      <c r="AL4161" s="12">
        <v>46000.305196759262</v>
      </c>
    </row>
    <row r="4162" spans="1:39" ht="15" customHeight="1" x14ac:dyDescent="0.3">
      <c r="A4162" s="38" t="s">
        <v>3923</v>
      </c>
      <c r="B4162" t="s">
        <v>3924</v>
      </c>
      <c r="C4162" t="s">
        <v>2073</v>
      </c>
      <c r="D4162" t="s">
        <v>282</v>
      </c>
      <c r="E4162" t="s">
        <v>304</v>
      </c>
      <c r="H4162" t="s">
        <v>298</v>
      </c>
      <c r="I4162" t="s">
        <v>3925</v>
      </c>
      <c r="J4162" t="s">
        <v>284</v>
      </c>
      <c r="K4162" t="s">
        <v>2094</v>
      </c>
      <c r="M4162" t="s">
        <v>294</v>
      </c>
      <c r="N4162" t="s">
        <v>295</v>
      </c>
      <c r="O4162" t="s">
        <v>2076</v>
      </c>
      <c r="Q4162" t="s">
        <v>311</v>
      </c>
      <c r="R4162" t="b">
        <v>0</v>
      </c>
      <c r="S4162" t="b">
        <v>0</v>
      </c>
      <c r="T4162" s="31" t="s">
        <v>426</v>
      </c>
      <c r="U4162" s="31">
        <v>1</v>
      </c>
      <c r="V4162" s="30" t="s">
        <v>3492</v>
      </c>
      <c r="W4162" t="s">
        <v>3493</v>
      </c>
      <c r="X4162" t="s">
        <v>282</v>
      </c>
      <c r="Y4162" t="s">
        <v>311</v>
      </c>
      <c r="Z4162" t="s">
        <v>284</v>
      </c>
      <c r="AA4162" t="s">
        <v>304</v>
      </c>
      <c r="AB4162"/>
      <c r="AD4162" s="27" t="s">
        <v>2079</v>
      </c>
      <c r="AF4162" t="s">
        <v>294</v>
      </c>
      <c r="AH4162" t="s">
        <v>2013</v>
      </c>
      <c r="AI4162" t="s">
        <v>2080</v>
      </c>
      <c r="AJ4162" t="s">
        <v>2081</v>
      </c>
      <c r="AK4162" t="s">
        <v>2082</v>
      </c>
      <c r="AL4162" s="12">
        <v>45832.416701388887</v>
      </c>
    </row>
    <row r="4163" spans="1:39" ht="15" customHeight="1" x14ac:dyDescent="0.3">
      <c r="A4163" s="38" t="s">
        <v>3125</v>
      </c>
      <c r="B4163" t="s">
        <v>3126</v>
      </c>
      <c r="C4163" t="s">
        <v>2092</v>
      </c>
      <c r="D4163" t="s">
        <v>282</v>
      </c>
      <c r="E4163" t="s">
        <v>25510</v>
      </c>
      <c r="G4163" t="s">
        <v>298</v>
      </c>
      <c r="H4163" t="s">
        <v>298</v>
      </c>
      <c r="I4163" t="s">
        <v>3127</v>
      </c>
      <c r="J4163" t="s">
        <v>284</v>
      </c>
      <c r="K4163" t="s">
        <v>2094</v>
      </c>
      <c r="M4163" t="s">
        <v>294</v>
      </c>
      <c r="N4163" t="s">
        <v>295</v>
      </c>
      <c r="O4163" t="s">
        <v>2076</v>
      </c>
      <c r="Q4163" t="s">
        <v>288</v>
      </c>
      <c r="R4163" t="b">
        <v>0</v>
      </c>
      <c r="S4163" t="b">
        <v>0</v>
      </c>
      <c r="T4163" s="31" t="s">
        <v>25455</v>
      </c>
      <c r="U4163" s="31" t="s">
        <v>2244</v>
      </c>
      <c r="V4163" s="30" t="s">
        <v>3128</v>
      </c>
      <c r="W4163" t="s">
        <v>3129</v>
      </c>
      <c r="X4163" t="s">
        <v>282</v>
      </c>
      <c r="Y4163" t="s">
        <v>288</v>
      </c>
      <c r="Z4163" t="s">
        <v>284</v>
      </c>
      <c r="AA4163" t="s">
        <v>304</v>
      </c>
      <c r="AB4163"/>
      <c r="AD4163" s="27" t="s">
        <v>2094</v>
      </c>
      <c r="AE4163" t="s">
        <v>289</v>
      </c>
      <c r="AF4163" t="s">
        <v>294</v>
      </c>
      <c r="AH4163" t="s">
        <v>657</v>
      </c>
      <c r="AI4163" t="s">
        <v>26082</v>
      </c>
      <c r="AJ4163" t="s">
        <v>26086</v>
      </c>
      <c r="AK4163" t="s">
        <v>2082</v>
      </c>
      <c r="AL4163" s="12">
        <v>46107.235694444447</v>
      </c>
      <c r="AM4163" t="s">
        <v>309</v>
      </c>
    </row>
    <row r="4164" spans="1:39" ht="15" customHeight="1" x14ac:dyDescent="0.3">
      <c r="A4164" s="38" t="s">
        <v>3870</v>
      </c>
      <c r="B4164" t="s">
        <v>3871</v>
      </c>
      <c r="C4164" t="s">
        <v>2073</v>
      </c>
      <c r="D4164" t="s">
        <v>282</v>
      </c>
      <c r="E4164" t="s">
        <v>304</v>
      </c>
      <c r="H4164" t="s">
        <v>298</v>
      </c>
      <c r="I4164" t="s">
        <v>3872</v>
      </c>
      <c r="J4164" t="s">
        <v>284</v>
      </c>
      <c r="K4164" t="s">
        <v>2094</v>
      </c>
      <c r="M4164" t="s">
        <v>294</v>
      </c>
      <c r="N4164" t="s">
        <v>295</v>
      </c>
      <c r="O4164" t="s">
        <v>2076</v>
      </c>
      <c r="Q4164" t="s">
        <v>311</v>
      </c>
      <c r="R4164" t="b">
        <v>0</v>
      </c>
      <c r="S4164" t="b">
        <v>0</v>
      </c>
      <c r="T4164" s="31" t="s">
        <v>426</v>
      </c>
      <c r="U4164" s="31">
        <v>1</v>
      </c>
      <c r="V4164" s="30" t="s">
        <v>3112</v>
      </c>
      <c r="W4164" t="s">
        <v>3113</v>
      </c>
      <c r="X4164" t="s">
        <v>282</v>
      </c>
      <c r="Y4164" t="s">
        <v>311</v>
      </c>
      <c r="Z4164" t="s">
        <v>284</v>
      </c>
      <c r="AA4164" t="s">
        <v>304</v>
      </c>
      <c r="AB4164"/>
      <c r="AD4164" s="27" t="s">
        <v>2075</v>
      </c>
      <c r="AF4164" t="s">
        <v>285</v>
      </c>
      <c r="AH4164" t="s">
        <v>2169</v>
      </c>
      <c r="AI4164" t="s">
        <v>2170</v>
      </c>
      <c r="AJ4164" t="s">
        <v>2171</v>
      </c>
      <c r="AK4164" t="s">
        <v>2082</v>
      </c>
      <c r="AL4164" s="12">
        <v>46000.305196759262</v>
      </c>
    </row>
    <row r="4165" spans="1:39" ht="15" customHeight="1" x14ac:dyDescent="0.3">
      <c r="A4165" s="38" t="s">
        <v>3825</v>
      </c>
      <c r="B4165" t="s">
        <v>3826</v>
      </c>
      <c r="C4165" t="s">
        <v>2073</v>
      </c>
      <c r="D4165" t="s">
        <v>282</v>
      </c>
      <c r="E4165" t="s">
        <v>304</v>
      </c>
      <c r="H4165" t="s">
        <v>298</v>
      </c>
      <c r="I4165" t="s">
        <v>3827</v>
      </c>
      <c r="J4165" t="s">
        <v>284</v>
      </c>
      <c r="K4165" t="s">
        <v>2094</v>
      </c>
      <c r="M4165" t="s">
        <v>294</v>
      </c>
      <c r="N4165" t="s">
        <v>295</v>
      </c>
      <c r="O4165" t="s">
        <v>2076</v>
      </c>
      <c r="Q4165" t="s">
        <v>311</v>
      </c>
      <c r="R4165" t="b">
        <v>0</v>
      </c>
      <c r="S4165" t="b">
        <v>0</v>
      </c>
      <c r="T4165" s="31" t="s">
        <v>426</v>
      </c>
      <c r="U4165" s="31">
        <v>1</v>
      </c>
      <c r="V4165" s="32" t="s">
        <v>3112</v>
      </c>
      <c r="W4165" t="s">
        <v>3113</v>
      </c>
      <c r="X4165" t="s">
        <v>282</v>
      </c>
      <c r="Y4165" t="s">
        <v>311</v>
      </c>
      <c r="Z4165" t="s">
        <v>284</v>
      </c>
      <c r="AA4165" t="s">
        <v>304</v>
      </c>
      <c r="AB4165"/>
      <c r="AD4165" s="27" t="s">
        <v>2075</v>
      </c>
      <c r="AF4165" t="s">
        <v>285</v>
      </c>
      <c r="AH4165" t="s">
        <v>2169</v>
      </c>
      <c r="AI4165" t="s">
        <v>2170</v>
      </c>
      <c r="AJ4165" t="s">
        <v>2171</v>
      </c>
      <c r="AK4165" t="s">
        <v>2082</v>
      </c>
      <c r="AL4165" s="12">
        <v>46000.305196759262</v>
      </c>
    </row>
    <row r="4166" spans="1:39" ht="15" customHeight="1" x14ac:dyDescent="0.3">
      <c r="A4166" s="38" t="s">
        <v>3873</v>
      </c>
      <c r="B4166" t="s">
        <v>3874</v>
      </c>
      <c r="C4166" t="s">
        <v>2073</v>
      </c>
      <c r="D4166" t="s">
        <v>282</v>
      </c>
      <c r="E4166" t="s">
        <v>304</v>
      </c>
      <c r="H4166" t="s">
        <v>298</v>
      </c>
      <c r="I4166" t="s">
        <v>3875</v>
      </c>
      <c r="J4166" t="s">
        <v>284</v>
      </c>
      <c r="K4166" t="s">
        <v>2094</v>
      </c>
      <c r="M4166" t="s">
        <v>294</v>
      </c>
      <c r="N4166" t="s">
        <v>295</v>
      </c>
      <c r="O4166" t="s">
        <v>2076</v>
      </c>
      <c r="Q4166" t="s">
        <v>311</v>
      </c>
      <c r="R4166" t="b">
        <v>0</v>
      </c>
      <c r="S4166" t="b">
        <v>0</v>
      </c>
      <c r="T4166" s="31" t="s">
        <v>426</v>
      </c>
      <c r="U4166" s="31">
        <v>1</v>
      </c>
      <c r="V4166" s="30" t="s">
        <v>3112</v>
      </c>
      <c r="W4166" t="s">
        <v>3113</v>
      </c>
      <c r="X4166" t="s">
        <v>282</v>
      </c>
      <c r="Y4166" t="s">
        <v>311</v>
      </c>
      <c r="Z4166" t="s">
        <v>284</v>
      </c>
      <c r="AA4166" t="s">
        <v>304</v>
      </c>
      <c r="AB4166"/>
      <c r="AD4166" s="27" t="s">
        <v>2075</v>
      </c>
      <c r="AF4166" t="s">
        <v>285</v>
      </c>
      <c r="AH4166" t="s">
        <v>2169</v>
      </c>
      <c r="AI4166" t="s">
        <v>2170</v>
      </c>
      <c r="AJ4166" t="s">
        <v>2171</v>
      </c>
      <c r="AK4166" t="s">
        <v>2082</v>
      </c>
      <c r="AL4166" s="12">
        <v>46000.305196759262</v>
      </c>
    </row>
    <row r="4167" spans="1:39" ht="15" customHeight="1" x14ac:dyDescent="0.3">
      <c r="A4167" s="38" t="s">
        <v>3828</v>
      </c>
      <c r="B4167" t="s">
        <v>3829</v>
      </c>
      <c r="C4167" t="s">
        <v>2212</v>
      </c>
      <c r="D4167" t="s">
        <v>282</v>
      </c>
      <c r="E4167" t="s">
        <v>319</v>
      </c>
      <c r="G4167" t="s">
        <v>293</v>
      </c>
      <c r="H4167" t="s">
        <v>293</v>
      </c>
      <c r="I4167" t="s">
        <v>3830</v>
      </c>
      <c r="M4167" t="s">
        <v>290</v>
      </c>
      <c r="Q4167" t="s">
        <v>324</v>
      </c>
      <c r="R4167" t="b">
        <v>0</v>
      </c>
      <c r="S4167" t="b">
        <v>0</v>
      </c>
      <c r="T4167" s="31" t="s">
        <v>426</v>
      </c>
      <c r="U4167" s="31">
        <v>1</v>
      </c>
      <c r="V4167" s="30" t="s">
        <v>3831</v>
      </c>
      <c r="W4167" t="s">
        <v>3832</v>
      </c>
      <c r="X4167" t="s">
        <v>282</v>
      </c>
      <c r="Y4167" t="s">
        <v>324</v>
      </c>
      <c r="Z4167" t="s">
        <v>284</v>
      </c>
      <c r="AA4167" t="s">
        <v>328</v>
      </c>
      <c r="AB4167"/>
      <c r="AD4167" s="27" t="s">
        <v>2075</v>
      </c>
      <c r="AF4167" t="s">
        <v>294</v>
      </c>
      <c r="AH4167" t="s">
        <v>641</v>
      </c>
      <c r="AI4167" t="s">
        <v>26578</v>
      </c>
      <c r="AJ4167" t="s">
        <v>26579</v>
      </c>
      <c r="AK4167" t="s">
        <v>2082</v>
      </c>
      <c r="AL4167" s="12">
        <v>46122.456967592596</v>
      </c>
      <c r="AM4167" t="s">
        <v>291</v>
      </c>
    </row>
    <row r="4168" spans="1:39" ht="15" customHeight="1" x14ac:dyDescent="0.3">
      <c r="A4168" s="38" t="s">
        <v>24610</v>
      </c>
      <c r="B4168" t="s">
        <v>24611</v>
      </c>
      <c r="C4168" t="s">
        <v>2092</v>
      </c>
      <c r="D4168" t="s">
        <v>310</v>
      </c>
      <c r="E4168" t="s">
        <v>333</v>
      </c>
      <c r="G4168" t="s">
        <v>396</v>
      </c>
      <c r="I4168" t="s">
        <v>26020</v>
      </c>
      <c r="J4168" t="s">
        <v>284</v>
      </c>
      <c r="K4168" t="s">
        <v>2075</v>
      </c>
      <c r="M4168" t="s">
        <v>294</v>
      </c>
      <c r="N4168" t="s">
        <v>295</v>
      </c>
      <c r="O4168" t="s">
        <v>2256</v>
      </c>
      <c r="P4168" t="s">
        <v>287</v>
      </c>
      <c r="Q4168" t="s">
        <v>341</v>
      </c>
      <c r="R4168" t="b">
        <v>0</v>
      </c>
      <c r="S4168" t="b">
        <v>0</v>
      </c>
      <c r="T4168" s="31" t="s">
        <v>425</v>
      </c>
      <c r="U4168" s="31">
        <v>0</v>
      </c>
      <c r="V4168" s="32" t="s">
        <v>2235</v>
      </c>
      <c r="AB4168"/>
      <c r="AD4168" s="27"/>
    </row>
    <row r="4169" spans="1:39" ht="15" customHeight="1" x14ac:dyDescent="0.3">
      <c r="A4169" s="38" t="s">
        <v>3032</v>
      </c>
      <c r="B4169" t="s">
        <v>3033</v>
      </c>
      <c r="C4169" t="s">
        <v>2073</v>
      </c>
      <c r="D4169" t="s">
        <v>282</v>
      </c>
      <c r="E4169" t="s">
        <v>319</v>
      </c>
      <c r="H4169" t="s">
        <v>298</v>
      </c>
      <c r="I4169" t="s">
        <v>3034</v>
      </c>
      <c r="J4169" t="s">
        <v>284</v>
      </c>
      <c r="K4169" t="s">
        <v>2075</v>
      </c>
      <c r="M4169" t="s">
        <v>290</v>
      </c>
      <c r="O4169" t="s">
        <v>2076</v>
      </c>
      <c r="Q4169" t="s">
        <v>311</v>
      </c>
      <c r="R4169" t="b">
        <v>0</v>
      </c>
      <c r="S4169" t="b">
        <v>0</v>
      </c>
      <c r="T4169" s="31" t="s">
        <v>426</v>
      </c>
      <c r="U4169" s="31">
        <v>1</v>
      </c>
      <c r="V4169" s="30" t="s">
        <v>2455</v>
      </c>
      <c r="W4169" t="s">
        <v>2456</v>
      </c>
      <c r="X4169" t="s">
        <v>282</v>
      </c>
      <c r="Y4169" t="s">
        <v>311</v>
      </c>
      <c r="Z4169" t="s">
        <v>284</v>
      </c>
      <c r="AB4169"/>
      <c r="AD4169" s="27" t="s">
        <v>2079</v>
      </c>
      <c r="AE4169" t="s">
        <v>326</v>
      </c>
      <c r="AF4169" t="s">
        <v>290</v>
      </c>
      <c r="AH4169" t="s">
        <v>2016</v>
      </c>
      <c r="AI4169" t="s">
        <v>2170</v>
      </c>
      <c r="AJ4169" t="s">
        <v>2171</v>
      </c>
      <c r="AK4169" t="s">
        <v>2082</v>
      </c>
      <c r="AL4169" s="12">
        <v>46007.345462962963</v>
      </c>
    </row>
    <row r="4170" spans="1:39" ht="15" customHeight="1" x14ac:dyDescent="0.3">
      <c r="A4170" s="38" t="s">
        <v>3035</v>
      </c>
      <c r="B4170" t="s">
        <v>3036</v>
      </c>
      <c r="C4170" t="s">
        <v>2073</v>
      </c>
      <c r="D4170" t="s">
        <v>282</v>
      </c>
      <c r="E4170" t="s">
        <v>319</v>
      </c>
      <c r="H4170" t="s">
        <v>298</v>
      </c>
      <c r="I4170" t="s">
        <v>3037</v>
      </c>
      <c r="J4170" t="s">
        <v>284</v>
      </c>
      <c r="K4170" t="s">
        <v>2075</v>
      </c>
      <c r="M4170" t="s">
        <v>294</v>
      </c>
      <c r="N4170" t="s">
        <v>295</v>
      </c>
      <c r="O4170" t="s">
        <v>2076</v>
      </c>
      <c r="Q4170" t="s">
        <v>311</v>
      </c>
      <c r="R4170" t="b">
        <v>0</v>
      </c>
      <c r="S4170" t="b">
        <v>0</v>
      </c>
      <c r="T4170" s="31" t="s">
        <v>426</v>
      </c>
      <c r="U4170" s="31">
        <v>1</v>
      </c>
      <c r="V4170" s="32" t="s">
        <v>2455</v>
      </c>
      <c r="W4170" t="s">
        <v>2456</v>
      </c>
      <c r="X4170" t="s">
        <v>282</v>
      </c>
      <c r="Y4170" t="s">
        <v>311</v>
      </c>
      <c r="Z4170" t="s">
        <v>284</v>
      </c>
      <c r="AB4170"/>
      <c r="AD4170" s="27" t="s">
        <v>2079</v>
      </c>
      <c r="AE4170" t="s">
        <v>326</v>
      </c>
      <c r="AF4170" t="s">
        <v>290</v>
      </c>
      <c r="AH4170" t="s">
        <v>2016</v>
      </c>
      <c r="AI4170" t="s">
        <v>2170</v>
      </c>
      <c r="AJ4170" t="s">
        <v>2171</v>
      </c>
      <c r="AK4170" t="s">
        <v>2082</v>
      </c>
      <c r="AL4170" s="12">
        <v>46007.345462962963</v>
      </c>
    </row>
    <row r="4171" spans="1:39" ht="15" customHeight="1" x14ac:dyDescent="0.3">
      <c r="A4171" s="38" t="s">
        <v>3891</v>
      </c>
      <c r="B4171" t="s">
        <v>3892</v>
      </c>
      <c r="C4171" t="s">
        <v>2212</v>
      </c>
      <c r="D4171" t="s">
        <v>282</v>
      </c>
      <c r="E4171" t="s">
        <v>319</v>
      </c>
      <c r="G4171" t="s">
        <v>293</v>
      </c>
      <c r="H4171" t="s">
        <v>293</v>
      </c>
      <c r="I4171" t="s">
        <v>3893</v>
      </c>
      <c r="K4171" t="s">
        <v>2075</v>
      </c>
      <c r="M4171" t="s">
        <v>290</v>
      </c>
      <c r="Q4171" t="s">
        <v>324</v>
      </c>
      <c r="R4171" t="b">
        <v>0</v>
      </c>
      <c r="S4171" t="b">
        <v>0</v>
      </c>
      <c r="T4171" s="31" t="s">
        <v>426</v>
      </c>
      <c r="U4171" s="31">
        <v>1</v>
      </c>
      <c r="V4171" s="30" t="s">
        <v>3879</v>
      </c>
      <c r="W4171" t="s">
        <v>3880</v>
      </c>
      <c r="X4171" t="s">
        <v>282</v>
      </c>
      <c r="Y4171" t="s">
        <v>324</v>
      </c>
      <c r="Z4171" t="s">
        <v>284</v>
      </c>
      <c r="AA4171" t="s">
        <v>319</v>
      </c>
      <c r="AB4171"/>
      <c r="AD4171" s="27" t="s">
        <v>2075</v>
      </c>
      <c r="AE4171" t="s">
        <v>289</v>
      </c>
      <c r="AF4171" t="s">
        <v>294</v>
      </c>
      <c r="AH4171" t="s">
        <v>625</v>
      </c>
      <c r="AI4171" t="s">
        <v>26578</v>
      </c>
      <c r="AJ4171" t="s">
        <v>26579</v>
      </c>
      <c r="AK4171" t="s">
        <v>2082</v>
      </c>
      <c r="AL4171" s="12">
        <v>46098.408877314818</v>
      </c>
      <c r="AM4171" t="s">
        <v>291</v>
      </c>
    </row>
    <row r="4172" spans="1:39" ht="15" customHeight="1" x14ac:dyDescent="0.3">
      <c r="A4172" s="38" t="s">
        <v>3997</v>
      </c>
      <c r="B4172" t="s">
        <v>3998</v>
      </c>
      <c r="C4172" t="s">
        <v>2073</v>
      </c>
      <c r="D4172" t="s">
        <v>282</v>
      </c>
      <c r="E4172" t="s">
        <v>299</v>
      </c>
      <c r="H4172" t="s">
        <v>25882</v>
      </c>
      <c r="I4172" t="s">
        <v>3999</v>
      </c>
      <c r="J4172" t="s">
        <v>284</v>
      </c>
      <c r="K4172" t="s">
        <v>2075</v>
      </c>
      <c r="M4172" t="s">
        <v>290</v>
      </c>
      <c r="O4172" t="s">
        <v>2076</v>
      </c>
      <c r="Q4172" t="s">
        <v>311</v>
      </c>
      <c r="R4172" t="b">
        <v>0</v>
      </c>
      <c r="S4172" t="b">
        <v>0</v>
      </c>
      <c r="T4172" s="31" t="s">
        <v>426</v>
      </c>
      <c r="U4172" s="31">
        <v>1</v>
      </c>
      <c r="V4172" s="32" t="s">
        <v>3845</v>
      </c>
      <c r="W4172" t="s">
        <v>3846</v>
      </c>
      <c r="X4172" t="s">
        <v>282</v>
      </c>
      <c r="Y4172" t="s">
        <v>311</v>
      </c>
      <c r="Z4172" t="s">
        <v>284</v>
      </c>
      <c r="AB4172"/>
      <c r="AD4172" s="27" t="s">
        <v>2512</v>
      </c>
      <c r="AF4172" t="s">
        <v>290</v>
      </c>
      <c r="AH4172" t="s">
        <v>2013</v>
      </c>
      <c r="AI4172" t="s">
        <v>2080</v>
      </c>
      <c r="AJ4172" t="s">
        <v>2081</v>
      </c>
      <c r="AK4172" t="s">
        <v>2082</v>
      </c>
      <c r="AL4172" s="12">
        <v>45831.44085648148</v>
      </c>
    </row>
    <row r="4173" spans="1:39" ht="15" customHeight="1" x14ac:dyDescent="0.3">
      <c r="A4173" s="38" t="s">
        <v>3911</v>
      </c>
      <c r="B4173" t="s">
        <v>3912</v>
      </c>
      <c r="C4173" t="s">
        <v>2073</v>
      </c>
      <c r="D4173" t="s">
        <v>282</v>
      </c>
      <c r="E4173" t="s">
        <v>337</v>
      </c>
      <c r="H4173" t="s">
        <v>26158</v>
      </c>
      <c r="I4173" t="s">
        <v>3913</v>
      </c>
      <c r="J4173" t="s">
        <v>284</v>
      </c>
      <c r="K4173" t="s">
        <v>2075</v>
      </c>
      <c r="M4173" t="s">
        <v>294</v>
      </c>
      <c r="N4173" t="s">
        <v>295</v>
      </c>
      <c r="O4173" t="s">
        <v>2076</v>
      </c>
      <c r="Q4173" t="s">
        <v>311</v>
      </c>
      <c r="R4173" t="b">
        <v>0</v>
      </c>
      <c r="S4173" t="b">
        <v>0</v>
      </c>
      <c r="T4173" s="31" t="s">
        <v>426</v>
      </c>
      <c r="U4173" s="31">
        <v>1</v>
      </c>
      <c r="V4173" s="30" t="s">
        <v>2442</v>
      </c>
      <c r="W4173" t="s">
        <v>2443</v>
      </c>
      <c r="X4173" t="s">
        <v>282</v>
      </c>
      <c r="Y4173" t="s">
        <v>311</v>
      </c>
      <c r="Z4173" t="s">
        <v>284</v>
      </c>
      <c r="AA4173" t="s">
        <v>337</v>
      </c>
      <c r="AB4173"/>
      <c r="AD4173" s="27" t="s">
        <v>2075</v>
      </c>
      <c r="AF4173" t="s">
        <v>290</v>
      </c>
      <c r="AH4173" t="s">
        <v>2169</v>
      </c>
      <c r="AI4173" t="s">
        <v>2170</v>
      </c>
      <c r="AJ4173" t="s">
        <v>2171</v>
      </c>
      <c r="AK4173" t="s">
        <v>2082</v>
      </c>
      <c r="AL4173" s="12">
        <v>46002.368703703702</v>
      </c>
    </row>
    <row r="4174" spans="1:39" ht="15" customHeight="1" x14ac:dyDescent="0.3">
      <c r="A4174" s="38" t="s">
        <v>3914</v>
      </c>
      <c r="B4174" t="s">
        <v>3915</v>
      </c>
      <c r="C4174" t="s">
        <v>2073</v>
      </c>
      <c r="D4174" t="s">
        <v>282</v>
      </c>
      <c r="E4174" t="s">
        <v>299</v>
      </c>
      <c r="H4174" t="s">
        <v>25882</v>
      </c>
      <c r="I4174" t="s">
        <v>3916</v>
      </c>
      <c r="J4174" t="s">
        <v>284</v>
      </c>
      <c r="K4174" t="s">
        <v>2075</v>
      </c>
      <c r="M4174" t="s">
        <v>290</v>
      </c>
      <c r="O4174" t="s">
        <v>2076</v>
      </c>
      <c r="Q4174" t="s">
        <v>311</v>
      </c>
      <c r="R4174" t="b">
        <v>0</v>
      </c>
      <c r="S4174" t="b">
        <v>0</v>
      </c>
      <c r="T4174" s="31" t="s">
        <v>426</v>
      </c>
      <c r="U4174" s="31">
        <v>1</v>
      </c>
      <c r="V4174" s="30" t="s">
        <v>3845</v>
      </c>
      <c r="W4174" t="s">
        <v>3846</v>
      </c>
      <c r="X4174" t="s">
        <v>282</v>
      </c>
      <c r="Y4174" t="s">
        <v>311</v>
      </c>
      <c r="Z4174" t="s">
        <v>284</v>
      </c>
      <c r="AB4174"/>
      <c r="AD4174" s="27" t="s">
        <v>2512</v>
      </c>
      <c r="AF4174" t="s">
        <v>290</v>
      </c>
      <c r="AH4174" t="s">
        <v>2013</v>
      </c>
      <c r="AI4174" t="s">
        <v>2080</v>
      </c>
      <c r="AJ4174" t="s">
        <v>2081</v>
      </c>
      <c r="AK4174" t="s">
        <v>2082</v>
      </c>
      <c r="AL4174" s="12">
        <v>45831.44085648148</v>
      </c>
    </row>
    <row r="4175" spans="1:39" ht="15" customHeight="1" x14ac:dyDescent="0.3">
      <c r="A4175" s="38" t="s">
        <v>4000</v>
      </c>
      <c r="B4175" t="s">
        <v>4001</v>
      </c>
      <c r="C4175" t="s">
        <v>2073</v>
      </c>
      <c r="D4175" t="s">
        <v>282</v>
      </c>
      <c r="E4175" t="s">
        <v>299</v>
      </c>
      <c r="H4175" t="s">
        <v>25882</v>
      </c>
      <c r="I4175" t="s">
        <v>4002</v>
      </c>
      <c r="J4175" t="s">
        <v>284</v>
      </c>
      <c r="K4175" t="s">
        <v>2075</v>
      </c>
      <c r="M4175" t="s">
        <v>294</v>
      </c>
      <c r="N4175" t="s">
        <v>295</v>
      </c>
      <c r="O4175" t="s">
        <v>2076</v>
      </c>
      <c r="Q4175" t="s">
        <v>311</v>
      </c>
      <c r="R4175" t="b">
        <v>0</v>
      </c>
      <c r="S4175" t="b">
        <v>0</v>
      </c>
      <c r="T4175" s="31" t="s">
        <v>426</v>
      </c>
      <c r="U4175" s="31">
        <v>1</v>
      </c>
      <c r="V4175" s="32" t="s">
        <v>3845</v>
      </c>
      <c r="W4175" t="s">
        <v>3846</v>
      </c>
      <c r="X4175" t="s">
        <v>282</v>
      </c>
      <c r="Y4175" t="s">
        <v>311</v>
      </c>
      <c r="Z4175" t="s">
        <v>284</v>
      </c>
      <c r="AB4175"/>
      <c r="AD4175" s="27" t="s">
        <v>2512</v>
      </c>
      <c r="AF4175" t="s">
        <v>290</v>
      </c>
      <c r="AH4175" t="s">
        <v>2013</v>
      </c>
      <c r="AI4175" t="s">
        <v>2080</v>
      </c>
      <c r="AJ4175" t="s">
        <v>2081</v>
      </c>
      <c r="AK4175" t="s">
        <v>2082</v>
      </c>
      <c r="AL4175" s="12">
        <v>45831.44085648148</v>
      </c>
    </row>
    <row r="4176" spans="1:39" ht="15" customHeight="1" x14ac:dyDescent="0.3">
      <c r="A4176" s="38" t="s">
        <v>4003</v>
      </c>
      <c r="B4176" t="s">
        <v>4004</v>
      </c>
      <c r="C4176" t="s">
        <v>2073</v>
      </c>
      <c r="D4176" t="s">
        <v>282</v>
      </c>
      <c r="E4176" t="s">
        <v>299</v>
      </c>
      <c r="H4176" t="s">
        <v>25882</v>
      </c>
      <c r="I4176" t="s">
        <v>4005</v>
      </c>
      <c r="J4176" t="s">
        <v>284</v>
      </c>
      <c r="K4176" t="s">
        <v>2075</v>
      </c>
      <c r="M4176" t="s">
        <v>294</v>
      </c>
      <c r="N4176" t="s">
        <v>295</v>
      </c>
      <c r="O4176" t="s">
        <v>2076</v>
      </c>
      <c r="Q4176" t="s">
        <v>311</v>
      </c>
      <c r="R4176" t="b">
        <v>0</v>
      </c>
      <c r="S4176" t="b">
        <v>0</v>
      </c>
      <c r="T4176" s="31" t="s">
        <v>426</v>
      </c>
      <c r="U4176" s="31">
        <v>1</v>
      </c>
      <c r="V4176" s="30" t="s">
        <v>3845</v>
      </c>
      <c r="W4176" t="s">
        <v>3846</v>
      </c>
      <c r="X4176" t="s">
        <v>282</v>
      </c>
      <c r="Y4176" t="s">
        <v>311</v>
      </c>
      <c r="Z4176" t="s">
        <v>284</v>
      </c>
      <c r="AB4176"/>
      <c r="AD4176" s="27" t="s">
        <v>2512</v>
      </c>
      <c r="AF4176" t="s">
        <v>290</v>
      </c>
      <c r="AH4176" t="s">
        <v>2013</v>
      </c>
      <c r="AI4176" t="s">
        <v>2080</v>
      </c>
      <c r="AJ4176" t="s">
        <v>2081</v>
      </c>
      <c r="AK4176" t="s">
        <v>2082</v>
      </c>
      <c r="AL4176" s="12">
        <v>45831.44085648148</v>
      </c>
    </row>
    <row r="4177" spans="1:39" ht="15" customHeight="1" x14ac:dyDescent="0.3">
      <c r="A4177" s="38" t="s">
        <v>3963</v>
      </c>
      <c r="B4177" t="s">
        <v>3964</v>
      </c>
      <c r="C4177" t="s">
        <v>2073</v>
      </c>
      <c r="D4177" t="s">
        <v>282</v>
      </c>
      <c r="E4177" t="s">
        <v>299</v>
      </c>
      <c r="H4177" t="s">
        <v>25882</v>
      </c>
      <c r="I4177" t="s">
        <v>3965</v>
      </c>
      <c r="J4177" t="s">
        <v>284</v>
      </c>
      <c r="K4177" t="s">
        <v>2075</v>
      </c>
      <c r="M4177" t="s">
        <v>294</v>
      </c>
      <c r="N4177" t="s">
        <v>295</v>
      </c>
      <c r="O4177" t="s">
        <v>2076</v>
      </c>
      <c r="Q4177" t="s">
        <v>311</v>
      </c>
      <c r="R4177" t="b">
        <v>0</v>
      </c>
      <c r="S4177" t="b">
        <v>0</v>
      </c>
      <c r="T4177" s="31" t="s">
        <v>426</v>
      </c>
      <c r="U4177" s="31">
        <v>1</v>
      </c>
      <c r="V4177" s="30" t="s">
        <v>3845</v>
      </c>
      <c r="W4177" t="s">
        <v>3846</v>
      </c>
      <c r="X4177" t="s">
        <v>282</v>
      </c>
      <c r="Y4177" t="s">
        <v>311</v>
      </c>
      <c r="Z4177" t="s">
        <v>284</v>
      </c>
      <c r="AB4177"/>
      <c r="AD4177" s="27" t="s">
        <v>2512</v>
      </c>
      <c r="AF4177" t="s">
        <v>290</v>
      </c>
      <c r="AH4177" t="s">
        <v>2013</v>
      </c>
      <c r="AI4177" t="s">
        <v>2080</v>
      </c>
      <c r="AJ4177" t="s">
        <v>2081</v>
      </c>
      <c r="AK4177" t="s">
        <v>2082</v>
      </c>
      <c r="AL4177" s="12">
        <v>45831.44085648148</v>
      </c>
    </row>
    <row r="4178" spans="1:39" ht="15" customHeight="1" x14ac:dyDescent="0.3">
      <c r="A4178" s="38" t="s">
        <v>3966</v>
      </c>
      <c r="B4178" t="s">
        <v>3967</v>
      </c>
      <c r="C4178" t="s">
        <v>2073</v>
      </c>
      <c r="D4178" t="s">
        <v>282</v>
      </c>
      <c r="E4178" t="s">
        <v>299</v>
      </c>
      <c r="H4178" t="s">
        <v>25882</v>
      </c>
      <c r="I4178" t="s">
        <v>3968</v>
      </c>
      <c r="J4178" t="s">
        <v>284</v>
      </c>
      <c r="K4178" t="s">
        <v>2075</v>
      </c>
      <c r="M4178" t="s">
        <v>294</v>
      </c>
      <c r="N4178" t="s">
        <v>295</v>
      </c>
      <c r="O4178" t="s">
        <v>2076</v>
      </c>
      <c r="Q4178" t="s">
        <v>311</v>
      </c>
      <c r="R4178" t="b">
        <v>0</v>
      </c>
      <c r="S4178" t="b">
        <v>0</v>
      </c>
      <c r="T4178" s="31" t="s">
        <v>426</v>
      </c>
      <c r="U4178" s="31">
        <v>1</v>
      </c>
      <c r="V4178" s="32" t="s">
        <v>3845</v>
      </c>
      <c r="W4178" t="s">
        <v>3846</v>
      </c>
      <c r="X4178" t="s">
        <v>282</v>
      </c>
      <c r="Y4178" t="s">
        <v>311</v>
      </c>
      <c r="Z4178" t="s">
        <v>284</v>
      </c>
      <c r="AB4178"/>
      <c r="AD4178" s="27" t="s">
        <v>2512</v>
      </c>
      <c r="AF4178" t="s">
        <v>290</v>
      </c>
      <c r="AH4178" t="s">
        <v>2013</v>
      </c>
      <c r="AI4178" t="s">
        <v>2080</v>
      </c>
      <c r="AJ4178" t="s">
        <v>2081</v>
      </c>
      <c r="AK4178" t="s">
        <v>2082</v>
      </c>
      <c r="AL4178" s="12">
        <v>45831.44085648148</v>
      </c>
    </row>
    <row r="4179" spans="1:39" ht="15" customHeight="1" x14ac:dyDescent="0.3">
      <c r="A4179" s="38" t="s">
        <v>3083</v>
      </c>
      <c r="B4179" t="s">
        <v>3084</v>
      </c>
      <c r="C4179" t="s">
        <v>2073</v>
      </c>
      <c r="D4179" t="s">
        <v>282</v>
      </c>
      <c r="E4179" t="s">
        <v>319</v>
      </c>
      <c r="H4179" t="s">
        <v>298</v>
      </c>
      <c r="I4179" t="s">
        <v>3085</v>
      </c>
      <c r="K4179" t="s">
        <v>2075</v>
      </c>
      <c r="M4179" t="s">
        <v>290</v>
      </c>
      <c r="N4179" t="s">
        <v>295</v>
      </c>
      <c r="Q4179" t="s">
        <v>311</v>
      </c>
      <c r="R4179" t="b">
        <v>0</v>
      </c>
      <c r="S4179" t="b">
        <v>0</v>
      </c>
      <c r="T4179" s="31" t="s">
        <v>426</v>
      </c>
      <c r="U4179" s="31">
        <v>1</v>
      </c>
      <c r="V4179" s="30" t="s">
        <v>2131</v>
      </c>
      <c r="W4179" t="s">
        <v>2132</v>
      </c>
      <c r="X4179" t="s">
        <v>282</v>
      </c>
      <c r="Y4179" t="s">
        <v>311</v>
      </c>
      <c r="Z4179" t="s">
        <v>310</v>
      </c>
      <c r="AA4179" t="s">
        <v>319</v>
      </c>
      <c r="AB4179"/>
      <c r="AD4179" s="27" t="s">
        <v>2075</v>
      </c>
      <c r="AF4179" t="s">
        <v>290</v>
      </c>
      <c r="AH4179" t="s">
        <v>2013</v>
      </c>
      <c r="AI4179" t="s">
        <v>2080</v>
      </c>
      <c r="AJ4179" t="s">
        <v>2081</v>
      </c>
      <c r="AK4179" t="s">
        <v>2082</v>
      </c>
      <c r="AL4179" s="12">
        <v>45826.414583333331</v>
      </c>
    </row>
    <row r="4180" spans="1:39" ht="15" customHeight="1" x14ac:dyDescent="0.3">
      <c r="A4180" s="38" t="s">
        <v>4013</v>
      </c>
      <c r="B4180" t="s">
        <v>4014</v>
      </c>
      <c r="C4180" t="s">
        <v>2073</v>
      </c>
      <c r="D4180" t="s">
        <v>282</v>
      </c>
      <c r="E4180" t="s">
        <v>337</v>
      </c>
      <c r="H4180" t="s">
        <v>334</v>
      </c>
      <c r="I4180" t="s">
        <v>4015</v>
      </c>
      <c r="J4180" t="s">
        <v>284</v>
      </c>
      <c r="K4180" t="s">
        <v>2075</v>
      </c>
      <c r="M4180" t="s">
        <v>294</v>
      </c>
      <c r="N4180" t="s">
        <v>295</v>
      </c>
      <c r="O4180" t="s">
        <v>2076</v>
      </c>
      <c r="Q4180" t="s">
        <v>311</v>
      </c>
      <c r="R4180" t="b">
        <v>0</v>
      </c>
      <c r="S4180" t="b">
        <v>0</v>
      </c>
      <c r="T4180" s="31" t="s">
        <v>426</v>
      </c>
      <c r="U4180" s="31">
        <v>1</v>
      </c>
      <c r="V4180" s="32" t="s">
        <v>2442</v>
      </c>
      <c r="W4180" t="s">
        <v>2443</v>
      </c>
      <c r="X4180" t="s">
        <v>282</v>
      </c>
      <c r="Y4180" t="s">
        <v>311</v>
      </c>
      <c r="Z4180" t="s">
        <v>284</v>
      </c>
      <c r="AA4180" t="s">
        <v>337</v>
      </c>
      <c r="AB4180"/>
      <c r="AD4180" s="27" t="s">
        <v>2075</v>
      </c>
      <c r="AF4180" t="s">
        <v>290</v>
      </c>
      <c r="AH4180" t="s">
        <v>2169</v>
      </c>
      <c r="AI4180" t="s">
        <v>2170</v>
      </c>
      <c r="AJ4180" t="s">
        <v>2171</v>
      </c>
      <c r="AK4180" t="s">
        <v>2082</v>
      </c>
      <c r="AL4180" s="12">
        <v>46002.368703703702</v>
      </c>
    </row>
    <row r="4181" spans="1:39" ht="15" customHeight="1" x14ac:dyDescent="0.3">
      <c r="A4181" s="38" t="s">
        <v>3969</v>
      </c>
      <c r="B4181" t="s">
        <v>3970</v>
      </c>
      <c r="C4181" t="s">
        <v>2073</v>
      </c>
      <c r="D4181" t="s">
        <v>282</v>
      </c>
      <c r="E4181" t="s">
        <v>299</v>
      </c>
      <c r="H4181" t="s">
        <v>25882</v>
      </c>
      <c r="I4181" t="s">
        <v>3971</v>
      </c>
      <c r="J4181" t="s">
        <v>284</v>
      </c>
      <c r="K4181" t="s">
        <v>2075</v>
      </c>
      <c r="M4181" t="s">
        <v>294</v>
      </c>
      <c r="N4181" t="s">
        <v>295</v>
      </c>
      <c r="O4181" t="s">
        <v>2076</v>
      </c>
      <c r="Q4181" t="s">
        <v>311</v>
      </c>
      <c r="R4181" t="b">
        <v>0</v>
      </c>
      <c r="S4181" t="b">
        <v>0</v>
      </c>
      <c r="T4181" s="31" t="s">
        <v>426</v>
      </c>
      <c r="U4181" s="31">
        <v>1</v>
      </c>
      <c r="V4181" s="30" t="s">
        <v>3845</v>
      </c>
      <c r="W4181" t="s">
        <v>3846</v>
      </c>
      <c r="X4181" t="s">
        <v>282</v>
      </c>
      <c r="Y4181" t="s">
        <v>311</v>
      </c>
      <c r="Z4181" t="s">
        <v>284</v>
      </c>
      <c r="AB4181"/>
      <c r="AD4181" s="27" t="s">
        <v>2512</v>
      </c>
      <c r="AF4181" t="s">
        <v>290</v>
      </c>
      <c r="AH4181" t="s">
        <v>2013</v>
      </c>
      <c r="AI4181" t="s">
        <v>2080</v>
      </c>
      <c r="AJ4181" t="s">
        <v>2081</v>
      </c>
      <c r="AK4181" t="s">
        <v>2082</v>
      </c>
      <c r="AL4181" s="12">
        <v>45831.44085648148</v>
      </c>
    </row>
    <row r="4182" spans="1:39" ht="15" customHeight="1" x14ac:dyDescent="0.3">
      <c r="A4182" s="38" t="s">
        <v>3041</v>
      </c>
      <c r="B4182" t="s">
        <v>2419</v>
      </c>
      <c r="C4182" t="s">
        <v>2073</v>
      </c>
      <c r="D4182" t="s">
        <v>282</v>
      </c>
      <c r="E4182" t="s">
        <v>304</v>
      </c>
      <c r="H4182" t="s">
        <v>298</v>
      </c>
      <c r="I4182" t="s">
        <v>3042</v>
      </c>
      <c r="J4182" t="s">
        <v>284</v>
      </c>
      <c r="K4182" t="s">
        <v>2094</v>
      </c>
      <c r="M4182" t="s">
        <v>285</v>
      </c>
      <c r="O4182" t="s">
        <v>2076</v>
      </c>
      <c r="Q4182" t="s">
        <v>311</v>
      </c>
      <c r="R4182" t="b">
        <v>0</v>
      </c>
      <c r="S4182" t="b">
        <v>0</v>
      </c>
      <c r="T4182" s="31" t="s">
        <v>426</v>
      </c>
      <c r="U4182" s="31">
        <v>1</v>
      </c>
      <c r="V4182" s="32" t="s">
        <v>3043</v>
      </c>
      <c r="W4182" t="s">
        <v>3044</v>
      </c>
      <c r="X4182" t="s">
        <v>282</v>
      </c>
      <c r="Y4182" t="s">
        <v>311</v>
      </c>
      <c r="Z4182" t="s">
        <v>284</v>
      </c>
      <c r="AA4182" t="s">
        <v>304</v>
      </c>
      <c r="AB4182"/>
      <c r="AD4182" s="27" t="s">
        <v>2310</v>
      </c>
      <c r="AF4182" t="s">
        <v>285</v>
      </c>
      <c r="AH4182" t="s">
        <v>2013</v>
      </c>
      <c r="AI4182" t="s">
        <v>2080</v>
      </c>
      <c r="AJ4182" t="s">
        <v>2081</v>
      </c>
      <c r="AK4182" t="s">
        <v>2082</v>
      </c>
      <c r="AL4182" s="12">
        <v>45824.406238425923</v>
      </c>
    </row>
    <row r="4183" spans="1:39" ht="15" customHeight="1" x14ac:dyDescent="0.3">
      <c r="A4183" s="38" t="s">
        <v>3858</v>
      </c>
      <c r="B4183" t="s">
        <v>2360</v>
      </c>
      <c r="C4183" t="s">
        <v>2073</v>
      </c>
      <c r="D4183" t="s">
        <v>282</v>
      </c>
      <c r="E4183" t="s">
        <v>25541</v>
      </c>
      <c r="H4183" t="s">
        <v>25672</v>
      </c>
      <c r="I4183" t="s">
        <v>3859</v>
      </c>
      <c r="J4183" t="s">
        <v>284</v>
      </c>
      <c r="K4183" t="s">
        <v>3330</v>
      </c>
      <c r="M4183" t="s">
        <v>290</v>
      </c>
      <c r="N4183" t="s">
        <v>295</v>
      </c>
      <c r="O4183" t="s">
        <v>2076</v>
      </c>
      <c r="Q4183" t="s">
        <v>311</v>
      </c>
      <c r="R4183" t="b">
        <v>0</v>
      </c>
      <c r="S4183" t="b">
        <v>0</v>
      </c>
      <c r="T4183" s="31" t="s">
        <v>426</v>
      </c>
      <c r="U4183" s="31">
        <v>1</v>
      </c>
      <c r="V4183" s="30" t="s">
        <v>3860</v>
      </c>
      <c r="W4183" t="s">
        <v>3861</v>
      </c>
      <c r="X4183" t="s">
        <v>282</v>
      </c>
      <c r="Y4183" t="s">
        <v>311</v>
      </c>
      <c r="Z4183" t="s">
        <v>284</v>
      </c>
      <c r="AA4183" t="s">
        <v>302</v>
      </c>
      <c r="AB4183"/>
      <c r="AD4183" s="27" t="s">
        <v>2075</v>
      </c>
      <c r="AF4183" t="s">
        <v>290</v>
      </c>
      <c r="AH4183" t="s">
        <v>1946</v>
      </c>
      <c r="AI4183" t="s">
        <v>2080</v>
      </c>
      <c r="AJ4183" t="s">
        <v>2081</v>
      </c>
      <c r="AK4183" t="s">
        <v>2082</v>
      </c>
      <c r="AL4183" s="12">
        <v>45828.440659722219</v>
      </c>
    </row>
    <row r="4184" spans="1:39" ht="15" customHeight="1" x14ac:dyDescent="0.3">
      <c r="A4184" s="38" t="s">
        <v>3101</v>
      </c>
      <c r="B4184" t="s">
        <v>3102</v>
      </c>
      <c r="C4184" t="s">
        <v>2073</v>
      </c>
      <c r="D4184" t="s">
        <v>282</v>
      </c>
      <c r="E4184" t="s">
        <v>337</v>
      </c>
      <c r="H4184" t="s">
        <v>26158</v>
      </c>
      <c r="I4184" t="s">
        <v>3103</v>
      </c>
      <c r="J4184" t="s">
        <v>284</v>
      </c>
      <c r="K4184" t="s">
        <v>2075</v>
      </c>
      <c r="M4184" t="s">
        <v>294</v>
      </c>
      <c r="N4184" t="s">
        <v>295</v>
      </c>
      <c r="O4184" t="s">
        <v>2076</v>
      </c>
      <c r="Q4184" t="s">
        <v>311</v>
      </c>
      <c r="R4184" t="b">
        <v>0</v>
      </c>
      <c r="S4184" t="b">
        <v>0</v>
      </c>
      <c r="T4184" s="31" t="s">
        <v>426</v>
      </c>
      <c r="U4184" s="31">
        <v>1</v>
      </c>
      <c r="V4184" s="32" t="s">
        <v>2442</v>
      </c>
      <c r="W4184" t="s">
        <v>2443</v>
      </c>
      <c r="X4184" t="s">
        <v>282</v>
      </c>
      <c r="Y4184" t="s">
        <v>311</v>
      </c>
      <c r="Z4184" t="s">
        <v>284</v>
      </c>
      <c r="AA4184" t="s">
        <v>337</v>
      </c>
      <c r="AB4184"/>
      <c r="AD4184" s="27" t="s">
        <v>2075</v>
      </c>
      <c r="AF4184" t="s">
        <v>290</v>
      </c>
      <c r="AH4184" t="s">
        <v>2169</v>
      </c>
      <c r="AI4184" t="s">
        <v>2170</v>
      </c>
      <c r="AJ4184" t="s">
        <v>2171</v>
      </c>
      <c r="AK4184" t="s">
        <v>2082</v>
      </c>
      <c r="AL4184" s="12">
        <v>46002.368703703702</v>
      </c>
    </row>
    <row r="4185" spans="1:39" ht="15" customHeight="1" x14ac:dyDescent="0.3">
      <c r="A4185" s="38" t="s">
        <v>4019</v>
      </c>
      <c r="B4185" t="s">
        <v>4020</v>
      </c>
      <c r="C4185" t="s">
        <v>2073</v>
      </c>
      <c r="D4185" t="s">
        <v>282</v>
      </c>
      <c r="E4185" t="s">
        <v>337</v>
      </c>
      <c r="H4185" t="s">
        <v>26158</v>
      </c>
      <c r="I4185" t="s">
        <v>4021</v>
      </c>
      <c r="J4185" t="s">
        <v>284</v>
      </c>
      <c r="K4185" t="s">
        <v>2075</v>
      </c>
      <c r="M4185" t="s">
        <v>294</v>
      </c>
      <c r="N4185" t="s">
        <v>295</v>
      </c>
      <c r="O4185" t="s">
        <v>2076</v>
      </c>
      <c r="Q4185" t="s">
        <v>311</v>
      </c>
      <c r="R4185" t="b">
        <v>0</v>
      </c>
      <c r="S4185" t="b">
        <v>0</v>
      </c>
      <c r="T4185" s="31" t="s">
        <v>426</v>
      </c>
      <c r="U4185" s="31">
        <v>1</v>
      </c>
      <c r="V4185" s="30" t="s">
        <v>2442</v>
      </c>
      <c r="W4185" t="s">
        <v>2443</v>
      </c>
      <c r="X4185" t="s">
        <v>282</v>
      </c>
      <c r="Y4185" t="s">
        <v>311</v>
      </c>
      <c r="Z4185" t="s">
        <v>284</v>
      </c>
      <c r="AA4185" t="s">
        <v>337</v>
      </c>
      <c r="AB4185"/>
      <c r="AD4185" s="27" t="s">
        <v>2075</v>
      </c>
      <c r="AF4185" t="s">
        <v>290</v>
      </c>
      <c r="AH4185" t="s">
        <v>2169</v>
      </c>
      <c r="AI4185" t="s">
        <v>2170</v>
      </c>
      <c r="AJ4185" t="s">
        <v>2171</v>
      </c>
      <c r="AK4185" t="s">
        <v>2082</v>
      </c>
      <c r="AL4185" s="12">
        <v>46002.368703703702</v>
      </c>
    </row>
    <row r="4186" spans="1:39" ht="15" customHeight="1" x14ac:dyDescent="0.3">
      <c r="A4186" s="38" t="s">
        <v>4022</v>
      </c>
      <c r="B4186" t="s">
        <v>4023</v>
      </c>
      <c r="C4186" t="s">
        <v>2073</v>
      </c>
      <c r="D4186" t="s">
        <v>282</v>
      </c>
      <c r="E4186" t="s">
        <v>337</v>
      </c>
      <c r="H4186" t="s">
        <v>334</v>
      </c>
      <c r="I4186" t="s">
        <v>4024</v>
      </c>
      <c r="J4186" t="s">
        <v>284</v>
      </c>
      <c r="K4186" t="s">
        <v>2075</v>
      </c>
      <c r="M4186" t="s">
        <v>294</v>
      </c>
      <c r="N4186" t="s">
        <v>295</v>
      </c>
      <c r="O4186" t="s">
        <v>2076</v>
      </c>
      <c r="Q4186" t="s">
        <v>311</v>
      </c>
      <c r="R4186" t="b">
        <v>0</v>
      </c>
      <c r="S4186" t="b">
        <v>0</v>
      </c>
      <c r="T4186" s="31" t="s">
        <v>426</v>
      </c>
      <c r="U4186" s="31">
        <v>1</v>
      </c>
      <c r="V4186" s="32" t="s">
        <v>2442</v>
      </c>
      <c r="W4186" t="s">
        <v>2443</v>
      </c>
      <c r="X4186" t="s">
        <v>282</v>
      </c>
      <c r="Y4186" t="s">
        <v>311</v>
      </c>
      <c r="Z4186" t="s">
        <v>284</v>
      </c>
      <c r="AA4186" t="s">
        <v>337</v>
      </c>
      <c r="AB4186"/>
      <c r="AD4186" s="27" t="s">
        <v>2075</v>
      </c>
      <c r="AF4186" t="s">
        <v>290</v>
      </c>
      <c r="AH4186" t="s">
        <v>2169</v>
      </c>
      <c r="AI4186" t="s">
        <v>2170</v>
      </c>
      <c r="AJ4186" t="s">
        <v>2171</v>
      </c>
      <c r="AK4186" t="s">
        <v>2082</v>
      </c>
      <c r="AL4186" s="12">
        <v>46002.368703703702</v>
      </c>
    </row>
    <row r="4187" spans="1:39" ht="15" customHeight="1" x14ac:dyDescent="0.3">
      <c r="A4187" s="38" t="s">
        <v>3133</v>
      </c>
      <c r="B4187" t="s">
        <v>3134</v>
      </c>
      <c r="C4187" t="s">
        <v>2073</v>
      </c>
      <c r="D4187" t="s">
        <v>282</v>
      </c>
      <c r="E4187" t="s">
        <v>337</v>
      </c>
      <c r="H4187" t="s">
        <v>334</v>
      </c>
      <c r="I4187" t="s">
        <v>3135</v>
      </c>
      <c r="J4187" t="s">
        <v>284</v>
      </c>
      <c r="K4187" t="s">
        <v>2075</v>
      </c>
      <c r="M4187" t="s">
        <v>294</v>
      </c>
      <c r="N4187" t="s">
        <v>295</v>
      </c>
      <c r="O4187" t="s">
        <v>2076</v>
      </c>
      <c r="Q4187" t="s">
        <v>311</v>
      </c>
      <c r="R4187" t="b">
        <v>0</v>
      </c>
      <c r="S4187" t="b">
        <v>0</v>
      </c>
      <c r="T4187" s="31" t="s">
        <v>426</v>
      </c>
      <c r="U4187" s="31">
        <v>1</v>
      </c>
      <c r="V4187" s="30" t="s">
        <v>3136</v>
      </c>
      <c r="W4187" t="s">
        <v>3137</v>
      </c>
      <c r="X4187" t="s">
        <v>282</v>
      </c>
      <c r="Y4187" t="s">
        <v>311</v>
      </c>
      <c r="Z4187" t="s">
        <v>284</v>
      </c>
      <c r="AA4187" t="s">
        <v>302</v>
      </c>
      <c r="AB4187"/>
      <c r="AD4187" s="27" t="s">
        <v>2075</v>
      </c>
      <c r="AF4187" t="s">
        <v>294</v>
      </c>
      <c r="AH4187" t="s">
        <v>2013</v>
      </c>
      <c r="AI4187" t="s">
        <v>2080</v>
      </c>
      <c r="AJ4187" t="s">
        <v>2081</v>
      </c>
      <c r="AK4187" t="s">
        <v>2082</v>
      </c>
      <c r="AL4187" s="12">
        <v>45828.438379629632</v>
      </c>
    </row>
    <row r="4188" spans="1:39" ht="15" customHeight="1" x14ac:dyDescent="0.3">
      <c r="A4188" s="38" t="s">
        <v>3862</v>
      </c>
      <c r="B4188" t="s">
        <v>3863</v>
      </c>
      <c r="C4188" t="s">
        <v>2092</v>
      </c>
      <c r="D4188" t="s">
        <v>282</v>
      </c>
      <c r="E4188" t="s">
        <v>283</v>
      </c>
      <c r="G4188" t="s">
        <v>25703</v>
      </c>
      <c r="H4188" t="s">
        <v>25703</v>
      </c>
      <c r="I4188" t="s">
        <v>3864</v>
      </c>
      <c r="J4188" t="s">
        <v>284</v>
      </c>
      <c r="K4188" t="s">
        <v>2075</v>
      </c>
      <c r="M4188" t="s">
        <v>285</v>
      </c>
      <c r="N4188" t="s">
        <v>286</v>
      </c>
      <c r="O4188" t="s">
        <v>2076</v>
      </c>
      <c r="Q4188" t="s">
        <v>288</v>
      </c>
      <c r="R4188" t="b">
        <v>0</v>
      </c>
      <c r="S4188" t="b">
        <v>0</v>
      </c>
      <c r="T4188" s="31" t="s">
        <v>426</v>
      </c>
      <c r="U4188" s="31">
        <v>1</v>
      </c>
      <c r="V4188" s="32" t="s">
        <v>3865</v>
      </c>
      <c r="W4188" t="s">
        <v>3866</v>
      </c>
      <c r="X4188" t="s">
        <v>282</v>
      </c>
      <c r="Y4188" t="s">
        <v>288</v>
      </c>
      <c r="Z4188" t="s">
        <v>284</v>
      </c>
      <c r="AA4188" t="s">
        <v>283</v>
      </c>
      <c r="AB4188"/>
      <c r="AD4188" s="27" t="s">
        <v>2075</v>
      </c>
      <c r="AE4188" t="s">
        <v>289</v>
      </c>
      <c r="AF4188" t="s">
        <v>285</v>
      </c>
      <c r="AH4188" t="s">
        <v>579</v>
      </c>
      <c r="AI4188" t="s">
        <v>26094</v>
      </c>
      <c r="AJ4188" t="s">
        <v>26095</v>
      </c>
      <c r="AK4188" t="s">
        <v>2082</v>
      </c>
      <c r="AL4188" s="12">
        <v>46129.409791666665</v>
      </c>
      <c r="AM4188" t="s">
        <v>291</v>
      </c>
    </row>
    <row r="4189" spans="1:39" ht="15" customHeight="1" x14ac:dyDescent="0.3">
      <c r="A4189" s="38" t="s">
        <v>3138</v>
      </c>
      <c r="B4189" t="s">
        <v>3139</v>
      </c>
      <c r="C4189" t="s">
        <v>2073</v>
      </c>
      <c r="D4189" t="s">
        <v>282</v>
      </c>
      <c r="E4189" t="s">
        <v>319</v>
      </c>
      <c r="H4189" t="s">
        <v>334</v>
      </c>
      <c r="I4189" t="s">
        <v>3140</v>
      </c>
      <c r="J4189" t="s">
        <v>284</v>
      </c>
      <c r="K4189" t="s">
        <v>2075</v>
      </c>
      <c r="M4189" t="s">
        <v>294</v>
      </c>
      <c r="N4189" t="s">
        <v>295</v>
      </c>
      <c r="O4189" t="s">
        <v>2076</v>
      </c>
      <c r="Q4189" t="s">
        <v>311</v>
      </c>
      <c r="R4189" t="b">
        <v>0</v>
      </c>
      <c r="S4189" t="b">
        <v>0</v>
      </c>
      <c r="T4189" s="31" t="s">
        <v>426</v>
      </c>
      <c r="U4189" s="31">
        <v>1</v>
      </c>
      <c r="V4189" s="30" t="s">
        <v>3136</v>
      </c>
      <c r="W4189" t="s">
        <v>3137</v>
      </c>
      <c r="X4189" t="s">
        <v>282</v>
      </c>
      <c r="Y4189" t="s">
        <v>311</v>
      </c>
      <c r="Z4189" t="s">
        <v>284</v>
      </c>
      <c r="AA4189" t="s">
        <v>302</v>
      </c>
      <c r="AB4189"/>
      <c r="AD4189" s="27" t="s">
        <v>2075</v>
      </c>
      <c r="AF4189" t="s">
        <v>294</v>
      </c>
      <c r="AH4189" t="s">
        <v>2013</v>
      </c>
      <c r="AI4189" t="s">
        <v>2080</v>
      </c>
      <c r="AJ4189" t="s">
        <v>2081</v>
      </c>
      <c r="AK4189" t="s">
        <v>2082</v>
      </c>
      <c r="AL4189" s="12">
        <v>45828.438379629632</v>
      </c>
    </row>
    <row r="4190" spans="1:39" ht="15" customHeight="1" x14ac:dyDescent="0.3">
      <c r="A4190" s="38" t="s">
        <v>3141</v>
      </c>
      <c r="B4190" t="s">
        <v>3142</v>
      </c>
      <c r="C4190" t="s">
        <v>2073</v>
      </c>
      <c r="D4190" t="s">
        <v>282</v>
      </c>
      <c r="E4190" t="s">
        <v>337</v>
      </c>
      <c r="H4190" t="s">
        <v>334</v>
      </c>
      <c r="I4190" t="s">
        <v>3143</v>
      </c>
      <c r="J4190" t="s">
        <v>284</v>
      </c>
      <c r="K4190" t="s">
        <v>2075</v>
      </c>
      <c r="M4190" t="s">
        <v>294</v>
      </c>
      <c r="N4190" t="s">
        <v>295</v>
      </c>
      <c r="O4190" t="s">
        <v>2076</v>
      </c>
      <c r="Q4190" t="s">
        <v>311</v>
      </c>
      <c r="R4190" t="b">
        <v>0</v>
      </c>
      <c r="S4190" t="b">
        <v>0</v>
      </c>
      <c r="T4190" s="31" t="s">
        <v>426</v>
      </c>
      <c r="U4190" s="31">
        <v>1</v>
      </c>
      <c r="V4190" s="32" t="s">
        <v>2442</v>
      </c>
      <c r="W4190" t="s">
        <v>2443</v>
      </c>
      <c r="X4190" t="s">
        <v>282</v>
      </c>
      <c r="Y4190" t="s">
        <v>311</v>
      </c>
      <c r="Z4190" t="s">
        <v>284</v>
      </c>
      <c r="AA4190" t="s">
        <v>337</v>
      </c>
      <c r="AB4190"/>
      <c r="AD4190" s="27" t="s">
        <v>2075</v>
      </c>
      <c r="AF4190" t="s">
        <v>290</v>
      </c>
      <c r="AH4190" t="s">
        <v>2169</v>
      </c>
      <c r="AI4190" t="s">
        <v>2170</v>
      </c>
      <c r="AJ4190" t="s">
        <v>2171</v>
      </c>
      <c r="AK4190" t="s">
        <v>2082</v>
      </c>
      <c r="AL4190" s="12">
        <v>46002.368703703702</v>
      </c>
    </row>
    <row r="4191" spans="1:39" ht="15" customHeight="1" x14ac:dyDescent="0.3">
      <c r="A4191" s="38" t="s">
        <v>3218</v>
      </c>
      <c r="B4191" t="s">
        <v>3219</v>
      </c>
      <c r="C4191" t="s">
        <v>2073</v>
      </c>
      <c r="D4191" t="s">
        <v>282</v>
      </c>
      <c r="E4191" t="s">
        <v>337</v>
      </c>
      <c r="H4191" t="s">
        <v>334</v>
      </c>
      <c r="I4191" t="s">
        <v>3220</v>
      </c>
      <c r="J4191" t="s">
        <v>284</v>
      </c>
      <c r="K4191" t="s">
        <v>2075</v>
      </c>
      <c r="M4191" t="s">
        <v>294</v>
      </c>
      <c r="N4191" t="s">
        <v>295</v>
      </c>
      <c r="O4191" t="s">
        <v>2076</v>
      </c>
      <c r="Q4191" t="s">
        <v>311</v>
      </c>
      <c r="R4191" t="b">
        <v>0</v>
      </c>
      <c r="S4191" t="b">
        <v>0</v>
      </c>
      <c r="T4191" s="31" t="s">
        <v>426</v>
      </c>
      <c r="U4191" s="31">
        <v>1</v>
      </c>
      <c r="V4191" s="30" t="s">
        <v>2442</v>
      </c>
      <c r="W4191" t="s">
        <v>2443</v>
      </c>
      <c r="X4191" t="s">
        <v>282</v>
      </c>
      <c r="Y4191" t="s">
        <v>311</v>
      </c>
      <c r="Z4191" t="s">
        <v>284</v>
      </c>
      <c r="AA4191" t="s">
        <v>337</v>
      </c>
      <c r="AB4191"/>
      <c r="AD4191" s="27" t="s">
        <v>2075</v>
      </c>
      <c r="AF4191" t="s">
        <v>290</v>
      </c>
      <c r="AH4191" t="s">
        <v>2169</v>
      </c>
      <c r="AI4191" t="s">
        <v>2170</v>
      </c>
      <c r="AJ4191" t="s">
        <v>2171</v>
      </c>
      <c r="AK4191" t="s">
        <v>2082</v>
      </c>
      <c r="AL4191" s="12">
        <v>46002.368703703702</v>
      </c>
    </row>
    <row r="4192" spans="1:39" ht="15" customHeight="1" x14ac:dyDescent="0.3">
      <c r="A4192" s="38" t="s">
        <v>3144</v>
      </c>
      <c r="B4192" t="s">
        <v>3145</v>
      </c>
      <c r="C4192" t="s">
        <v>2073</v>
      </c>
      <c r="D4192" t="s">
        <v>282</v>
      </c>
      <c r="E4192" t="s">
        <v>337</v>
      </c>
      <c r="H4192" t="s">
        <v>334</v>
      </c>
      <c r="I4192" t="s">
        <v>3146</v>
      </c>
      <c r="J4192" t="s">
        <v>284</v>
      </c>
      <c r="K4192" t="s">
        <v>2075</v>
      </c>
      <c r="M4192" t="s">
        <v>290</v>
      </c>
      <c r="O4192" t="s">
        <v>2076</v>
      </c>
      <c r="Q4192" t="s">
        <v>311</v>
      </c>
      <c r="R4192" t="b">
        <v>0</v>
      </c>
      <c r="S4192" t="b">
        <v>0</v>
      </c>
      <c r="T4192" s="31" t="s">
        <v>426</v>
      </c>
      <c r="U4192" s="31">
        <v>1</v>
      </c>
      <c r="V4192" s="32" t="s">
        <v>2442</v>
      </c>
      <c r="W4192" t="s">
        <v>2443</v>
      </c>
      <c r="X4192" t="s">
        <v>282</v>
      </c>
      <c r="Y4192" t="s">
        <v>311</v>
      </c>
      <c r="Z4192" t="s">
        <v>284</v>
      </c>
      <c r="AA4192" t="s">
        <v>337</v>
      </c>
      <c r="AB4192"/>
      <c r="AD4192" s="27" t="s">
        <v>2075</v>
      </c>
      <c r="AF4192" t="s">
        <v>290</v>
      </c>
      <c r="AH4192" t="s">
        <v>2169</v>
      </c>
      <c r="AI4192" t="s">
        <v>2170</v>
      </c>
      <c r="AJ4192" t="s">
        <v>2171</v>
      </c>
      <c r="AK4192" t="s">
        <v>2082</v>
      </c>
      <c r="AL4192" s="12">
        <v>46002.368703703702</v>
      </c>
    </row>
    <row r="4193" spans="1:39" ht="15" customHeight="1" x14ac:dyDescent="0.3">
      <c r="A4193" s="38" t="s">
        <v>24608</v>
      </c>
      <c r="B4193" t="s">
        <v>24609</v>
      </c>
      <c r="C4193" t="s">
        <v>2092</v>
      </c>
      <c r="D4193" t="s">
        <v>310</v>
      </c>
      <c r="E4193" t="s">
        <v>333</v>
      </c>
      <c r="G4193" t="s">
        <v>396</v>
      </c>
      <c r="I4193" t="s">
        <v>26019</v>
      </c>
      <c r="J4193" t="s">
        <v>284</v>
      </c>
      <c r="K4193" t="s">
        <v>2075</v>
      </c>
      <c r="M4193" t="s">
        <v>294</v>
      </c>
      <c r="N4193" t="s">
        <v>295</v>
      </c>
      <c r="O4193" t="s">
        <v>2256</v>
      </c>
      <c r="P4193" t="s">
        <v>287</v>
      </c>
      <c r="Q4193" t="s">
        <v>341</v>
      </c>
      <c r="R4193" t="b">
        <v>0</v>
      </c>
      <c r="S4193" t="b">
        <v>0</v>
      </c>
      <c r="T4193" s="31" t="s">
        <v>425</v>
      </c>
      <c r="U4193" s="31">
        <v>0</v>
      </c>
      <c r="V4193" s="30" t="s">
        <v>2235</v>
      </c>
      <c r="AB4193"/>
      <c r="AD4193" s="27"/>
    </row>
    <row r="4194" spans="1:39" ht="15" customHeight="1" x14ac:dyDescent="0.3">
      <c r="A4194" s="38" t="s">
        <v>3024</v>
      </c>
      <c r="B4194" t="s">
        <v>3025</v>
      </c>
      <c r="C4194" t="s">
        <v>2092</v>
      </c>
      <c r="D4194" t="s">
        <v>282</v>
      </c>
      <c r="E4194" t="s">
        <v>292</v>
      </c>
      <c r="G4194" t="s">
        <v>318</v>
      </c>
      <c r="H4194" t="s">
        <v>327</v>
      </c>
      <c r="I4194" t="s">
        <v>3026</v>
      </c>
      <c r="J4194" t="s">
        <v>284</v>
      </c>
      <c r="K4194" t="s">
        <v>2075</v>
      </c>
      <c r="M4194" t="s">
        <v>338</v>
      </c>
      <c r="N4194" t="s">
        <v>295</v>
      </c>
      <c r="O4194" t="s">
        <v>2076</v>
      </c>
      <c r="P4194" t="s">
        <v>296</v>
      </c>
      <c r="Q4194" t="s">
        <v>367</v>
      </c>
      <c r="R4194" t="b">
        <v>1</v>
      </c>
      <c r="S4194" t="b">
        <v>1</v>
      </c>
      <c r="T4194" s="31" t="s">
        <v>25454</v>
      </c>
      <c r="U4194" s="31" t="s">
        <v>2234</v>
      </c>
      <c r="V4194" s="30" t="s">
        <v>2235</v>
      </c>
      <c r="AB4194"/>
      <c r="AD4194" s="27"/>
    </row>
    <row r="4195" spans="1:39" ht="15" customHeight="1" x14ac:dyDescent="0.3">
      <c r="A4195" s="38" t="s">
        <v>3985</v>
      </c>
      <c r="B4195" t="s">
        <v>3986</v>
      </c>
      <c r="C4195" t="s">
        <v>2212</v>
      </c>
      <c r="D4195" t="s">
        <v>282</v>
      </c>
      <c r="E4195" t="s">
        <v>319</v>
      </c>
      <c r="G4195" t="s">
        <v>293</v>
      </c>
      <c r="H4195" t="s">
        <v>293</v>
      </c>
      <c r="I4195" t="s">
        <v>3987</v>
      </c>
      <c r="K4195" t="s">
        <v>2075</v>
      </c>
      <c r="M4195" t="s">
        <v>294</v>
      </c>
      <c r="N4195" t="s">
        <v>295</v>
      </c>
      <c r="Q4195" t="s">
        <v>324</v>
      </c>
      <c r="R4195" t="b">
        <v>0</v>
      </c>
      <c r="S4195" t="b">
        <v>0</v>
      </c>
      <c r="T4195" s="31" t="s">
        <v>426</v>
      </c>
      <c r="U4195" s="31">
        <v>1</v>
      </c>
      <c r="V4195" s="30" t="s">
        <v>3949</v>
      </c>
      <c r="W4195" t="s">
        <v>3950</v>
      </c>
      <c r="X4195" t="s">
        <v>282</v>
      </c>
      <c r="Y4195" t="s">
        <v>324</v>
      </c>
      <c r="Z4195" t="s">
        <v>284</v>
      </c>
      <c r="AA4195" t="s">
        <v>319</v>
      </c>
      <c r="AB4195"/>
      <c r="AD4195" s="27" t="s">
        <v>2094</v>
      </c>
      <c r="AE4195" t="s">
        <v>289</v>
      </c>
      <c r="AF4195" t="s">
        <v>294</v>
      </c>
      <c r="AH4195" t="s">
        <v>625</v>
      </c>
      <c r="AI4195" t="s">
        <v>26578</v>
      </c>
      <c r="AJ4195" t="s">
        <v>26579</v>
      </c>
      <c r="AK4195" t="s">
        <v>2082</v>
      </c>
      <c r="AL4195" s="12">
        <v>46098.409328703703</v>
      </c>
      <c r="AM4195" t="s">
        <v>291</v>
      </c>
    </row>
    <row r="4196" spans="1:39" ht="15" customHeight="1" x14ac:dyDescent="0.3">
      <c r="A4196" s="38" t="s">
        <v>3842</v>
      </c>
      <c r="B4196" t="s">
        <v>3843</v>
      </c>
      <c r="C4196" t="s">
        <v>2073</v>
      </c>
      <c r="D4196" t="s">
        <v>282</v>
      </c>
      <c r="E4196" t="s">
        <v>299</v>
      </c>
      <c r="H4196" t="s">
        <v>25882</v>
      </c>
      <c r="I4196" t="s">
        <v>3844</v>
      </c>
      <c r="J4196" t="s">
        <v>284</v>
      </c>
      <c r="K4196" t="s">
        <v>2075</v>
      </c>
      <c r="M4196" t="s">
        <v>294</v>
      </c>
      <c r="N4196" t="s">
        <v>295</v>
      </c>
      <c r="O4196" t="s">
        <v>2076</v>
      </c>
      <c r="Q4196" t="s">
        <v>311</v>
      </c>
      <c r="R4196" t="b">
        <v>0</v>
      </c>
      <c r="S4196" t="b">
        <v>0</v>
      </c>
      <c r="T4196" s="31" t="s">
        <v>426</v>
      </c>
      <c r="U4196" s="31">
        <v>1</v>
      </c>
      <c r="V4196" s="30" t="s">
        <v>3845</v>
      </c>
      <c r="W4196" t="s">
        <v>3846</v>
      </c>
      <c r="X4196" t="s">
        <v>282</v>
      </c>
      <c r="Y4196" t="s">
        <v>311</v>
      </c>
      <c r="Z4196" t="s">
        <v>284</v>
      </c>
      <c r="AB4196"/>
      <c r="AD4196" s="27" t="s">
        <v>2512</v>
      </c>
      <c r="AF4196" t="s">
        <v>290</v>
      </c>
      <c r="AH4196" t="s">
        <v>2013</v>
      </c>
      <c r="AI4196" t="s">
        <v>2080</v>
      </c>
      <c r="AJ4196" t="s">
        <v>2081</v>
      </c>
      <c r="AK4196" t="s">
        <v>2082</v>
      </c>
      <c r="AL4196" s="12">
        <v>45831.44085648148</v>
      </c>
    </row>
    <row r="4197" spans="1:39" ht="15" customHeight="1" x14ac:dyDescent="0.3">
      <c r="A4197" s="38" t="s">
        <v>3988</v>
      </c>
      <c r="B4197" t="s">
        <v>3989</v>
      </c>
      <c r="C4197" t="s">
        <v>2073</v>
      </c>
      <c r="D4197" t="s">
        <v>282</v>
      </c>
      <c r="E4197" t="s">
        <v>299</v>
      </c>
      <c r="H4197" t="s">
        <v>25882</v>
      </c>
      <c r="I4197" t="s">
        <v>3990</v>
      </c>
      <c r="J4197" t="s">
        <v>284</v>
      </c>
      <c r="K4197" t="s">
        <v>2075</v>
      </c>
      <c r="M4197" t="s">
        <v>294</v>
      </c>
      <c r="N4197" t="s">
        <v>295</v>
      </c>
      <c r="O4197" t="s">
        <v>2076</v>
      </c>
      <c r="Q4197" t="s">
        <v>311</v>
      </c>
      <c r="R4197" t="b">
        <v>0</v>
      </c>
      <c r="S4197" t="b">
        <v>0</v>
      </c>
      <c r="T4197" s="31" t="s">
        <v>426</v>
      </c>
      <c r="U4197" s="31">
        <v>1</v>
      </c>
      <c r="V4197" s="30" t="s">
        <v>3845</v>
      </c>
      <c r="W4197" t="s">
        <v>3846</v>
      </c>
      <c r="X4197" t="s">
        <v>282</v>
      </c>
      <c r="Y4197" t="s">
        <v>311</v>
      </c>
      <c r="Z4197" t="s">
        <v>284</v>
      </c>
      <c r="AB4197"/>
      <c r="AD4197" s="27" t="s">
        <v>2512</v>
      </c>
      <c r="AF4197" t="s">
        <v>290</v>
      </c>
      <c r="AH4197" t="s">
        <v>2013</v>
      </c>
      <c r="AI4197" t="s">
        <v>2080</v>
      </c>
      <c r="AJ4197" t="s">
        <v>2081</v>
      </c>
      <c r="AK4197" t="s">
        <v>2082</v>
      </c>
      <c r="AL4197" s="12">
        <v>45831.44085648148</v>
      </c>
    </row>
    <row r="4198" spans="1:39" ht="15" customHeight="1" x14ac:dyDescent="0.3">
      <c r="A4198" s="38" t="s">
        <v>3991</v>
      </c>
      <c r="B4198" t="s">
        <v>3992</v>
      </c>
      <c r="C4198" t="s">
        <v>2073</v>
      </c>
      <c r="D4198" t="s">
        <v>282</v>
      </c>
      <c r="E4198" t="s">
        <v>299</v>
      </c>
      <c r="H4198" t="s">
        <v>25882</v>
      </c>
      <c r="I4198" t="s">
        <v>3993</v>
      </c>
      <c r="J4198" t="s">
        <v>284</v>
      </c>
      <c r="K4198" t="s">
        <v>2075</v>
      </c>
      <c r="M4198" t="s">
        <v>294</v>
      </c>
      <c r="N4198" t="s">
        <v>295</v>
      </c>
      <c r="O4198" t="s">
        <v>2076</v>
      </c>
      <c r="Q4198" t="s">
        <v>311</v>
      </c>
      <c r="R4198" t="b">
        <v>0</v>
      </c>
      <c r="S4198" t="b">
        <v>0</v>
      </c>
      <c r="T4198" s="31" t="s">
        <v>426</v>
      </c>
      <c r="U4198" s="31">
        <v>1</v>
      </c>
      <c r="V4198" s="32" t="s">
        <v>3845</v>
      </c>
      <c r="W4198" t="s">
        <v>3846</v>
      </c>
      <c r="X4198" t="s">
        <v>282</v>
      </c>
      <c r="Y4198" t="s">
        <v>311</v>
      </c>
      <c r="Z4198" t="s">
        <v>284</v>
      </c>
      <c r="AB4198"/>
      <c r="AD4198" s="27" t="s">
        <v>2512</v>
      </c>
      <c r="AF4198" t="s">
        <v>290</v>
      </c>
      <c r="AH4198" t="s">
        <v>2013</v>
      </c>
      <c r="AI4198" t="s">
        <v>2080</v>
      </c>
      <c r="AJ4198" t="s">
        <v>2081</v>
      </c>
      <c r="AK4198" t="s">
        <v>2082</v>
      </c>
      <c r="AL4198" s="12">
        <v>45831.44085648148</v>
      </c>
    </row>
    <row r="4199" spans="1:39" ht="15" customHeight="1" x14ac:dyDescent="0.3">
      <c r="A4199" s="38" t="s">
        <v>3064</v>
      </c>
      <c r="B4199" t="s">
        <v>3065</v>
      </c>
      <c r="C4199" t="s">
        <v>2073</v>
      </c>
      <c r="D4199" t="s">
        <v>282</v>
      </c>
      <c r="E4199" t="s">
        <v>319</v>
      </c>
      <c r="H4199" t="s">
        <v>298</v>
      </c>
      <c r="I4199" t="s">
        <v>3066</v>
      </c>
      <c r="J4199" t="s">
        <v>310</v>
      </c>
      <c r="K4199" t="s">
        <v>2075</v>
      </c>
      <c r="M4199" t="s">
        <v>290</v>
      </c>
      <c r="N4199" t="s">
        <v>295</v>
      </c>
      <c r="Q4199" t="s">
        <v>311</v>
      </c>
      <c r="R4199" t="b">
        <v>0</v>
      </c>
      <c r="S4199" t="b">
        <v>0</v>
      </c>
      <c r="T4199" s="31" t="s">
        <v>426</v>
      </c>
      <c r="U4199" s="31">
        <v>1</v>
      </c>
      <c r="V4199" s="30" t="s">
        <v>3067</v>
      </c>
      <c r="W4199" t="s">
        <v>3068</v>
      </c>
      <c r="X4199" t="s">
        <v>282</v>
      </c>
      <c r="Y4199" t="s">
        <v>311</v>
      </c>
      <c r="Z4199" t="s">
        <v>310</v>
      </c>
      <c r="AA4199" t="s">
        <v>319</v>
      </c>
      <c r="AB4199"/>
      <c r="AD4199" s="27" t="s">
        <v>2075</v>
      </c>
      <c r="AF4199" t="s">
        <v>290</v>
      </c>
      <c r="AH4199" t="s">
        <v>2013</v>
      </c>
      <c r="AI4199" t="s">
        <v>2080</v>
      </c>
      <c r="AJ4199" t="s">
        <v>2081</v>
      </c>
      <c r="AK4199" t="s">
        <v>2082</v>
      </c>
      <c r="AL4199" s="12">
        <v>45827.282546296294</v>
      </c>
    </row>
    <row r="4200" spans="1:39" ht="15" customHeight="1" x14ac:dyDescent="0.3">
      <c r="A4200" s="38" t="s">
        <v>3994</v>
      </c>
      <c r="B4200" t="s">
        <v>3995</v>
      </c>
      <c r="C4200" t="s">
        <v>2073</v>
      </c>
      <c r="D4200" t="s">
        <v>282</v>
      </c>
      <c r="E4200" t="s">
        <v>299</v>
      </c>
      <c r="H4200" t="s">
        <v>25882</v>
      </c>
      <c r="I4200" t="s">
        <v>3996</v>
      </c>
      <c r="J4200" t="s">
        <v>284</v>
      </c>
      <c r="K4200" t="s">
        <v>2075</v>
      </c>
      <c r="M4200" t="s">
        <v>290</v>
      </c>
      <c r="O4200" t="s">
        <v>2076</v>
      </c>
      <c r="Q4200" t="s">
        <v>311</v>
      </c>
      <c r="R4200" t="b">
        <v>0</v>
      </c>
      <c r="S4200" t="b">
        <v>0</v>
      </c>
      <c r="T4200" s="31" t="s">
        <v>426</v>
      </c>
      <c r="U4200" s="31">
        <v>1</v>
      </c>
      <c r="V4200" s="30" t="s">
        <v>3845</v>
      </c>
      <c r="W4200" t="s">
        <v>3846</v>
      </c>
      <c r="X4200" t="s">
        <v>282</v>
      </c>
      <c r="Y4200" t="s">
        <v>311</v>
      </c>
      <c r="Z4200" t="s">
        <v>284</v>
      </c>
      <c r="AB4200"/>
      <c r="AD4200" s="27" t="s">
        <v>2512</v>
      </c>
      <c r="AF4200" t="s">
        <v>290</v>
      </c>
      <c r="AH4200" t="s">
        <v>2013</v>
      </c>
      <c r="AI4200" t="s">
        <v>2080</v>
      </c>
      <c r="AJ4200" t="s">
        <v>2081</v>
      </c>
      <c r="AK4200" t="s">
        <v>2082</v>
      </c>
      <c r="AL4200" s="12">
        <v>45831.44085648148</v>
      </c>
    </row>
    <row r="4201" spans="1:39" ht="15" customHeight="1" x14ac:dyDescent="0.3">
      <c r="A4201" s="38" t="s">
        <v>3847</v>
      </c>
      <c r="B4201" t="s">
        <v>3848</v>
      </c>
      <c r="C4201" t="s">
        <v>2073</v>
      </c>
      <c r="D4201" t="s">
        <v>282</v>
      </c>
      <c r="E4201" t="s">
        <v>299</v>
      </c>
      <c r="H4201" t="s">
        <v>25882</v>
      </c>
      <c r="I4201" t="s">
        <v>3849</v>
      </c>
      <c r="J4201" t="s">
        <v>284</v>
      </c>
      <c r="K4201" t="s">
        <v>2075</v>
      </c>
      <c r="M4201" t="s">
        <v>294</v>
      </c>
      <c r="N4201" t="s">
        <v>295</v>
      </c>
      <c r="O4201" t="s">
        <v>2076</v>
      </c>
      <c r="Q4201" t="s">
        <v>311</v>
      </c>
      <c r="R4201" t="b">
        <v>0</v>
      </c>
      <c r="S4201" t="b">
        <v>0</v>
      </c>
      <c r="T4201" s="31" t="s">
        <v>426</v>
      </c>
      <c r="U4201" s="31">
        <v>1</v>
      </c>
      <c r="V4201" s="30" t="s">
        <v>3845</v>
      </c>
      <c r="W4201" t="s">
        <v>3846</v>
      </c>
      <c r="X4201" t="s">
        <v>282</v>
      </c>
      <c r="Y4201" t="s">
        <v>311</v>
      </c>
      <c r="Z4201" t="s">
        <v>284</v>
      </c>
      <c r="AB4201"/>
      <c r="AD4201" s="27" t="s">
        <v>2512</v>
      </c>
      <c r="AF4201" t="s">
        <v>290</v>
      </c>
      <c r="AH4201" t="s">
        <v>2013</v>
      </c>
      <c r="AI4201" t="s">
        <v>2080</v>
      </c>
      <c r="AJ4201" t="s">
        <v>2081</v>
      </c>
      <c r="AK4201" t="s">
        <v>2082</v>
      </c>
      <c r="AL4201" s="12">
        <v>45831.44085648148</v>
      </c>
    </row>
    <row r="4202" spans="1:39" ht="15" customHeight="1" x14ac:dyDescent="0.3">
      <c r="A4202" s="38" t="s">
        <v>3077</v>
      </c>
      <c r="B4202" t="s">
        <v>3078</v>
      </c>
      <c r="C4202" t="s">
        <v>2073</v>
      </c>
      <c r="D4202" t="s">
        <v>282</v>
      </c>
      <c r="E4202" t="s">
        <v>319</v>
      </c>
      <c r="H4202" t="s">
        <v>298</v>
      </c>
      <c r="I4202" t="s">
        <v>3079</v>
      </c>
      <c r="K4202" t="s">
        <v>2075</v>
      </c>
      <c r="M4202" t="s">
        <v>290</v>
      </c>
      <c r="N4202" t="s">
        <v>295</v>
      </c>
      <c r="Q4202" t="s">
        <v>311</v>
      </c>
      <c r="R4202" t="b">
        <v>0</v>
      </c>
      <c r="S4202" t="b">
        <v>0</v>
      </c>
      <c r="T4202" s="31" t="s">
        <v>426</v>
      </c>
      <c r="U4202" s="31">
        <v>1</v>
      </c>
      <c r="V4202" s="30" t="s">
        <v>2131</v>
      </c>
      <c r="W4202" t="s">
        <v>2132</v>
      </c>
      <c r="X4202" t="s">
        <v>282</v>
      </c>
      <c r="Y4202" t="s">
        <v>311</v>
      </c>
      <c r="Z4202" t="s">
        <v>310</v>
      </c>
      <c r="AA4202" t="s">
        <v>319</v>
      </c>
      <c r="AB4202"/>
      <c r="AD4202" s="27" t="s">
        <v>2075</v>
      </c>
      <c r="AF4202" t="s">
        <v>290</v>
      </c>
      <c r="AH4202" t="s">
        <v>2013</v>
      </c>
      <c r="AI4202" t="s">
        <v>2080</v>
      </c>
      <c r="AJ4202" t="s">
        <v>2081</v>
      </c>
      <c r="AK4202" t="s">
        <v>2082</v>
      </c>
      <c r="AL4202" s="12">
        <v>45826.414583333331</v>
      </c>
    </row>
    <row r="4203" spans="1:39" ht="15" customHeight="1" x14ac:dyDescent="0.3">
      <c r="A4203" s="38" t="s">
        <v>4016</v>
      </c>
      <c r="B4203" t="s">
        <v>4017</v>
      </c>
      <c r="C4203" t="s">
        <v>2073</v>
      </c>
      <c r="D4203" t="s">
        <v>282</v>
      </c>
      <c r="E4203" t="s">
        <v>299</v>
      </c>
      <c r="H4203" t="s">
        <v>25882</v>
      </c>
      <c r="I4203" t="s">
        <v>4018</v>
      </c>
      <c r="J4203" t="s">
        <v>284</v>
      </c>
      <c r="K4203" t="s">
        <v>2075</v>
      </c>
      <c r="M4203" t="s">
        <v>294</v>
      </c>
      <c r="N4203" t="s">
        <v>295</v>
      </c>
      <c r="O4203" t="s">
        <v>2076</v>
      </c>
      <c r="Q4203" t="s">
        <v>311</v>
      </c>
      <c r="R4203" t="b">
        <v>0</v>
      </c>
      <c r="S4203" t="b">
        <v>0</v>
      </c>
      <c r="T4203" s="31" t="s">
        <v>426</v>
      </c>
      <c r="U4203" s="31">
        <v>1</v>
      </c>
      <c r="V4203" s="30" t="s">
        <v>3856</v>
      </c>
      <c r="W4203" t="s">
        <v>3857</v>
      </c>
      <c r="X4203" t="s">
        <v>282</v>
      </c>
      <c r="Y4203" t="s">
        <v>311</v>
      </c>
      <c r="Z4203" t="s">
        <v>310</v>
      </c>
      <c r="AB4203"/>
      <c r="AD4203" s="27" t="s">
        <v>2512</v>
      </c>
      <c r="AF4203" t="s">
        <v>290</v>
      </c>
      <c r="AH4203" t="s">
        <v>2013</v>
      </c>
      <c r="AI4203" t="s">
        <v>2080</v>
      </c>
      <c r="AJ4203" t="s">
        <v>2081</v>
      </c>
      <c r="AK4203" t="s">
        <v>2082</v>
      </c>
      <c r="AL4203" s="12">
        <v>45831.475937499999</v>
      </c>
    </row>
    <row r="4204" spans="1:39" ht="15" customHeight="1" x14ac:dyDescent="0.3">
      <c r="A4204" s="38" t="s">
        <v>3853</v>
      </c>
      <c r="B4204" t="s">
        <v>3854</v>
      </c>
      <c r="C4204" t="s">
        <v>2073</v>
      </c>
      <c r="D4204" t="s">
        <v>282</v>
      </c>
      <c r="E4204" t="s">
        <v>299</v>
      </c>
      <c r="H4204" t="s">
        <v>25882</v>
      </c>
      <c r="I4204" t="s">
        <v>3855</v>
      </c>
      <c r="J4204" t="s">
        <v>284</v>
      </c>
      <c r="K4204" t="s">
        <v>2075</v>
      </c>
      <c r="M4204" t="s">
        <v>290</v>
      </c>
      <c r="O4204" t="s">
        <v>2076</v>
      </c>
      <c r="Q4204" t="s">
        <v>311</v>
      </c>
      <c r="R4204" t="b">
        <v>0</v>
      </c>
      <c r="S4204" t="b">
        <v>0</v>
      </c>
      <c r="T4204" s="31" t="s">
        <v>426</v>
      </c>
      <c r="U4204" s="31">
        <v>1</v>
      </c>
      <c r="V4204" s="30" t="s">
        <v>3856</v>
      </c>
      <c r="W4204" t="s">
        <v>3857</v>
      </c>
      <c r="X4204" t="s">
        <v>282</v>
      </c>
      <c r="Y4204" t="s">
        <v>311</v>
      </c>
      <c r="Z4204" t="s">
        <v>310</v>
      </c>
      <c r="AB4204"/>
      <c r="AD4204" s="27" t="s">
        <v>2512</v>
      </c>
      <c r="AF4204" t="s">
        <v>290</v>
      </c>
      <c r="AH4204" t="s">
        <v>2013</v>
      </c>
      <c r="AI4204" t="s">
        <v>2080</v>
      </c>
      <c r="AJ4204" t="s">
        <v>2081</v>
      </c>
      <c r="AK4204" t="s">
        <v>2082</v>
      </c>
      <c r="AL4204" s="12">
        <v>45831.475937499999</v>
      </c>
    </row>
    <row r="4205" spans="1:39" ht="15" customHeight="1" x14ac:dyDescent="0.3">
      <c r="A4205" s="38" t="s">
        <v>3080</v>
      </c>
      <c r="B4205" t="s">
        <v>3081</v>
      </c>
      <c r="C4205" t="s">
        <v>2073</v>
      </c>
      <c r="D4205" t="s">
        <v>282</v>
      </c>
      <c r="E4205" t="s">
        <v>304</v>
      </c>
      <c r="H4205" t="s">
        <v>298</v>
      </c>
      <c r="I4205" t="s">
        <v>3082</v>
      </c>
      <c r="J4205" t="s">
        <v>284</v>
      </c>
      <c r="K4205" t="s">
        <v>2094</v>
      </c>
      <c r="M4205" t="s">
        <v>285</v>
      </c>
      <c r="O4205" t="s">
        <v>2076</v>
      </c>
      <c r="Q4205" t="s">
        <v>311</v>
      </c>
      <c r="R4205" t="b">
        <v>0</v>
      </c>
      <c r="S4205" t="b">
        <v>0</v>
      </c>
      <c r="T4205" s="31" t="s">
        <v>426</v>
      </c>
      <c r="U4205" s="31">
        <v>1</v>
      </c>
      <c r="V4205" s="30" t="s">
        <v>3043</v>
      </c>
      <c r="W4205" t="s">
        <v>3044</v>
      </c>
      <c r="X4205" t="s">
        <v>282</v>
      </c>
      <c r="Y4205" t="s">
        <v>311</v>
      </c>
      <c r="Z4205" t="s">
        <v>284</v>
      </c>
      <c r="AA4205" t="s">
        <v>304</v>
      </c>
      <c r="AB4205"/>
      <c r="AD4205" s="27" t="s">
        <v>2310</v>
      </c>
      <c r="AF4205" t="s">
        <v>285</v>
      </c>
      <c r="AH4205" t="s">
        <v>2013</v>
      </c>
      <c r="AI4205" t="s">
        <v>2080</v>
      </c>
      <c r="AJ4205" t="s">
        <v>2081</v>
      </c>
      <c r="AK4205" t="s">
        <v>2082</v>
      </c>
      <c r="AL4205" s="12">
        <v>45824.406238425923</v>
      </c>
    </row>
    <row r="4206" spans="1:39" ht="15" customHeight="1" x14ac:dyDescent="0.3">
      <c r="A4206" s="38" t="s">
        <v>3221</v>
      </c>
      <c r="B4206" t="s">
        <v>3222</v>
      </c>
      <c r="C4206" t="s">
        <v>2073</v>
      </c>
      <c r="D4206" t="s">
        <v>282</v>
      </c>
      <c r="E4206" t="s">
        <v>337</v>
      </c>
      <c r="H4206" t="s">
        <v>334</v>
      </c>
      <c r="I4206" t="s">
        <v>3223</v>
      </c>
      <c r="J4206" t="s">
        <v>284</v>
      </c>
      <c r="K4206" t="s">
        <v>2075</v>
      </c>
      <c r="M4206" t="s">
        <v>294</v>
      </c>
      <c r="N4206" t="s">
        <v>295</v>
      </c>
      <c r="O4206" t="s">
        <v>2076</v>
      </c>
      <c r="Q4206" t="s">
        <v>311</v>
      </c>
      <c r="R4206" t="b">
        <v>0</v>
      </c>
      <c r="S4206" t="b">
        <v>0</v>
      </c>
      <c r="T4206" s="31" t="s">
        <v>426</v>
      </c>
      <c r="U4206" s="31">
        <v>1</v>
      </c>
      <c r="V4206" s="30" t="s">
        <v>2442</v>
      </c>
      <c r="W4206" t="s">
        <v>2443</v>
      </c>
      <c r="X4206" t="s">
        <v>282</v>
      </c>
      <c r="Y4206" t="s">
        <v>311</v>
      </c>
      <c r="Z4206" t="s">
        <v>284</v>
      </c>
      <c r="AA4206" t="s">
        <v>337</v>
      </c>
      <c r="AB4206"/>
      <c r="AD4206" s="27" t="s">
        <v>2075</v>
      </c>
      <c r="AF4206" t="s">
        <v>290</v>
      </c>
      <c r="AH4206" t="s">
        <v>2169</v>
      </c>
      <c r="AI4206" t="s">
        <v>2170</v>
      </c>
      <c r="AJ4206" t="s">
        <v>2171</v>
      </c>
      <c r="AK4206" t="s">
        <v>2082</v>
      </c>
      <c r="AL4206" s="12">
        <v>46002.368703703702</v>
      </c>
    </row>
    <row r="4207" spans="1:39" ht="15" customHeight="1" x14ac:dyDescent="0.3">
      <c r="A4207" s="38" t="s">
        <v>3224</v>
      </c>
      <c r="B4207" t="s">
        <v>3225</v>
      </c>
      <c r="C4207" t="s">
        <v>2073</v>
      </c>
      <c r="D4207" t="s">
        <v>282</v>
      </c>
      <c r="E4207" t="s">
        <v>337</v>
      </c>
      <c r="H4207" t="s">
        <v>334</v>
      </c>
      <c r="I4207" t="s">
        <v>3226</v>
      </c>
      <c r="J4207" t="s">
        <v>284</v>
      </c>
      <c r="K4207" t="s">
        <v>2075</v>
      </c>
      <c r="M4207" t="s">
        <v>294</v>
      </c>
      <c r="N4207" t="s">
        <v>295</v>
      </c>
      <c r="O4207" t="s">
        <v>2076</v>
      </c>
      <c r="Q4207" t="s">
        <v>311</v>
      </c>
      <c r="R4207" t="b">
        <v>0</v>
      </c>
      <c r="S4207" t="b">
        <v>0</v>
      </c>
      <c r="T4207" s="31" t="s">
        <v>426</v>
      </c>
      <c r="U4207" s="31">
        <v>1</v>
      </c>
      <c r="V4207" s="30" t="s">
        <v>2442</v>
      </c>
      <c r="W4207" t="s">
        <v>2443</v>
      </c>
      <c r="X4207" t="s">
        <v>282</v>
      </c>
      <c r="Y4207" t="s">
        <v>311</v>
      </c>
      <c r="Z4207" t="s">
        <v>284</v>
      </c>
      <c r="AA4207" t="s">
        <v>337</v>
      </c>
      <c r="AB4207"/>
      <c r="AD4207" s="27" t="s">
        <v>2075</v>
      </c>
      <c r="AF4207" t="s">
        <v>290</v>
      </c>
      <c r="AH4207" t="s">
        <v>2169</v>
      </c>
      <c r="AI4207" t="s">
        <v>2170</v>
      </c>
      <c r="AJ4207" t="s">
        <v>2171</v>
      </c>
      <c r="AK4207" t="s">
        <v>2082</v>
      </c>
      <c r="AL4207" s="12">
        <v>46002.368703703702</v>
      </c>
    </row>
    <row r="4208" spans="1:39" ht="15" customHeight="1" x14ac:dyDescent="0.3">
      <c r="A4208" s="38" t="s">
        <v>3227</v>
      </c>
      <c r="B4208" t="s">
        <v>3228</v>
      </c>
      <c r="C4208" t="s">
        <v>2073</v>
      </c>
      <c r="D4208" t="s">
        <v>282</v>
      </c>
      <c r="E4208" t="s">
        <v>337</v>
      </c>
      <c r="H4208" t="s">
        <v>334</v>
      </c>
      <c r="I4208" t="s">
        <v>3229</v>
      </c>
      <c r="J4208" t="s">
        <v>284</v>
      </c>
      <c r="K4208" t="s">
        <v>2075</v>
      </c>
      <c r="M4208" t="s">
        <v>294</v>
      </c>
      <c r="N4208" t="s">
        <v>295</v>
      </c>
      <c r="O4208" t="s">
        <v>2076</v>
      </c>
      <c r="Q4208" t="s">
        <v>311</v>
      </c>
      <c r="R4208" t="b">
        <v>0</v>
      </c>
      <c r="S4208" t="b">
        <v>0</v>
      </c>
      <c r="T4208" s="31" t="s">
        <v>426</v>
      </c>
      <c r="U4208" s="31">
        <v>1</v>
      </c>
      <c r="V4208" s="32" t="s">
        <v>2442</v>
      </c>
      <c r="W4208" t="s">
        <v>2443</v>
      </c>
      <c r="X4208" t="s">
        <v>282</v>
      </c>
      <c r="Y4208" t="s">
        <v>311</v>
      </c>
      <c r="Z4208" t="s">
        <v>284</v>
      </c>
      <c r="AA4208" t="s">
        <v>337</v>
      </c>
      <c r="AB4208"/>
      <c r="AD4208" s="27" t="s">
        <v>2075</v>
      </c>
      <c r="AF4208" t="s">
        <v>290</v>
      </c>
      <c r="AH4208" t="s">
        <v>2169</v>
      </c>
      <c r="AI4208" t="s">
        <v>2170</v>
      </c>
      <c r="AJ4208" t="s">
        <v>2171</v>
      </c>
      <c r="AK4208" t="s">
        <v>2082</v>
      </c>
      <c r="AL4208" s="12">
        <v>46002.368703703702</v>
      </c>
    </row>
    <row r="4209" spans="1:39" ht="15" customHeight="1" x14ac:dyDescent="0.3">
      <c r="A4209" s="38" t="s">
        <v>3086</v>
      </c>
      <c r="B4209" t="s">
        <v>3087</v>
      </c>
      <c r="C4209" t="s">
        <v>2073</v>
      </c>
      <c r="D4209" t="s">
        <v>282</v>
      </c>
      <c r="E4209" t="s">
        <v>319</v>
      </c>
      <c r="H4209" t="s">
        <v>298</v>
      </c>
      <c r="I4209" t="s">
        <v>3088</v>
      </c>
      <c r="J4209" t="s">
        <v>284</v>
      </c>
      <c r="K4209" t="s">
        <v>2075</v>
      </c>
      <c r="M4209" t="s">
        <v>338</v>
      </c>
      <c r="O4209" t="s">
        <v>2076</v>
      </c>
      <c r="Q4209" t="s">
        <v>311</v>
      </c>
      <c r="R4209" t="b">
        <v>0</v>
      </c>
      <c r="S4209" t="b">
        <v>0</v>
      </c>
      <c r="T4209" s="31" t="s">
        <v>426</v>
      </c>
      <c r="U4209" s="31">
        <v>1</v>
      </c>
      <c r="V4209" s="30" t="s">
        <v>2455</v>
      </c>
      <c r="W4209" t="s">
        <v>2456</v>
      </c>
      <c r="X4209" t="s">
        <v>282</v>
      </c>
      <c r="Y4209" t="s">
        <v>311</v>
      </c>
      <c r="Z4209" t="s">
        <v>284</v>
      </c>
      <c r="AB4209"/>
      <c r="AD4209" s="27" t="s">
        <v>2079</v>
      </c>
      <c r="AE4209" t="s">
        <v>326</v>
      </c>
      <c r="AF4209" t="s">
        <v>290</v>
      </c>
      <c r="AH4209" t="s">
        <v>2016</v>
      </c>
      <c r="AI4209" t="s">
        <v>2170</v>
      </c>
      <c r="AJ4209" t="s">
        <v>2171</v>
      </c>
      <c r="AK4209" t="s">
        <v>2082</v>
      </c>
      <c r="AL4209" s="12">
        <v>46007.345462962963</v>
      </c>
    </row>
    <row r="4210" spans="1:39" ht="15" customHeight="1" x14ac:dyDescent="0.3">
      <c r="A4210" s="38" t="s">
        <v>3089</v>
      </c>
      <c r="B4210" t="s">
        <v>3090</v>
      </c>
      <c r="C4210" t="s">
        <v>2073</v>
      </c>
      <c r="D4210" t="s">
        <v>282</v>
      </c>
      <c r="E4210" t="s">
        <v>319</v>
      </c>
      <c r="H4210" t="s">
        <v>298</v>
      </c>
      <c r="I4210" t="s">
        <v>3091</v>
      </c>
      <c r="J4210" t="s">
        <v>284</v>
      </c>
      <c r="K4210" t="s">
        <v>2075</v>
      </c>
      <c r="M4210" t="s">
        <v>290</v>
      </c>
      <c r="O4210" t="s">
        <v>2076</v>
      </c>
      <c r="Q4210" t="s">
        <v>311</v>
      </c>
      <c r="R4210" t="b">
        <v>0</v>
      </c>
      <c r="S4210" t="b">
        <v>0</v>
      </c>
      <c r="T4210" s="31" t="s">
        <v>426</v>
      </c>
      <c r="U4210" s="31">
        <v>1</v>
      </c>
      <c r="V4210" s="30" t="s">
        <v>2455</v>
      </c>
      <c r="W4210" t="s">
        <v>2456</v>
      </c>
      <c r="X4210" t="s">
        <v>282</v>
      </c>
      <c r="Y4210" t="s">
        <v>311</v>
      </c>
      <c r="Z4210" t="s">
        <v>284</v>
      </c>
      <c r="AB4210"/>
      <c r="AD4210" s="27" t="s">
        <v>2079</v>
      </c>
      <c r="AE4210" t="s">
        <v>326</v>
      </c>
      <c r="AF4210" t="s">
        <v>290</v>
      </c>
      <c r="AH4210" t="s">
        <v>2016</v>
      </c>
      <c r="AI4210" t="s">
        <v>2170</v>
      </c>
      <c r="AJ4210" t="s">
        <v>2171</v>
      </c>
      <c r="AK4210" t="s">
        <v>2082</v>
      </c>
      <c r="AL4210" s="12">
        <v>46007.345462962963</v>
      </c>
    </row>
    <row r="4211" spans="1:39" ht="15" customHeight="1" x14ac:dyDescent="0.3">
      <c r="A4211" s="38" t="s">
        <v>3021</v>
      </c>
      <c r="B4211" t="s">
        <v>3022</v>
      </c>
      <c r="C4211" t="s">
        <v>2092</v>
      </c>
      <c r="D4211" t="s">
        <v>282</v>
      </c>
      <c r="E4211" t="s">
        <v>292</v>
      </c>
      <c r="G4211" t="s">
        <v>25722</v>
      </c>
      <c r="H4211" t="s">
        <v>298</v>
      </c>
      <c r="I4211" t="s">
        <v>3023</v>
      </c>
      <c r="J4211" t="s">
        <v>284</v>
      </c>
      <c r="K4211" t="s">
        <v>2075</v>
      </c>
      <c r="M4211" t="s">
        <v>338</v>
      </c>
      <c r="N4211" t="s">
        <v>295</v>
      </c>
      <c r="O4211" t="s">
        <v>2076</v>
      </c>
      <c r="P4211" t="s">
        <v>296</v>
      </c>
      <c r="Q4211" t="s">
        <v>367</v>
      </c>
      <c r="R4211" t="b">
        <v>1</v>
      </c>
      <c r="S4211" t="b">
        <v>1</v>
      </c>
      <c r="T4211" s="31" t="s">
        <v>25454</v>
      </c>
      <c r="U4211" s="31" t="s">
        <v>2234</v>
      </c>
      <c r="V4211" s="32" t="s">
        <v>2235</v>
      </c>
      <c r="AB4211"/>
      <c r="AD4211" s="27"/>
    </row>
    <row r="4212" spans="1:39" ht="15" customHeight="1" x14ac:dyDescent="0.3">
      <c r="A4212" s="38" t="s">
        <v>3926</v>
      </c>
      <c r="B4212" t="s">
        <v>3927</v>
      </c>
      <c r="C4212" t="s">
        <v>2073</v>
      </c>
      <c r="D4212" t="s">
        <v>282</v>
      </c>
      <c r="E4212" t="s">
        <v>337</v>
      </c>
      <c r="H4212" t="s">
        <v>334</v>
      </c>
      <c r="I4212" t="s">
        <v>3928</v>
      </c>
      <c r="J4212" t="s">
        <v>284</v>
      </c>
      <c r="K4212" t="s">
        <v>2075</v>
      </c>
      <c r="M4212" t="s">
        <v>294</v>
      </c>
      <c r="N4212" t="s">
        <v>295</v>
      </c>
      <c r="O4212" t="s">
        <v>2076</v>
      </c>
      <c r="Q4212" t="s">
        <v>311</v>
      </c>
      <c r="R4212" t="b">
        <v>0</v>
      </c>
      <c r="S4212" t="b">
        <v>0</v>
      </c>
      <c r="T4212" s="31" t="s">
        <v>426</v>
      </c>
      <c r="U4212" s="31">
        <v>1</v>
      </c>
      <c r="V4212" s="30" t="s">
        <v>2442</v>
      </c>
      <c r="W4212" t="s">
        <v>2443</v>
      </c>
      <c r="X4212" t="s">
        <v>282</v>
      </c>
      <c r="Y4212" t="s">
        <v>311</v>
      </c>
      <c r="Z4212" t="s">
        <v>284</v>
      </c>
      <c r="AA4212" t="s">
        <v>337</v>
      </c>
      <c r="AB4212"/>
      <c r="AD4212" s="27" t="s">
        <v>2075</v>
      </c>
      <c r="AF4212" t="s">
        <v>290</v>
      </c>
      <c r="AH4212" t="s">
        <v>2169</v>
      </c>
      <c r="AI4212" t="s">
        <v>2170</v>
      </c>
      <c r="AJ4212" t="s">
        <v>2171</v>
      </c>
      <c r="AK4212" t="s">
        <v>2082</v>
      </c>
      <c r="AL4212" s="12">
        <v>46002.368703703702</v>
      </c>
    </row>
    <row r="4213" spans="1:39" ht="15" customHeight="1" x14ac:dyDescent="0.3">
      <c r="A4213" s="38" t="s">
        <v>3230</v>
      </c>
      <c r="B4213" t="s">
        <v>3231</v>
      </c>
      <c r="C4213" t="s">
        <v>2073</v>
      </c>
      <c r="D4213" t="s">
        <v>282</v>
      </c>
      <c r="E4213" t="s">
        <v>337</v>
      </c>
      <c r="H4213" t="s">
        <v>334</v>
      </c>
      <c r="I4213" t="s">
        <v>3232</v>
      </c>
      <c r="J4213" t="s">
        <v>284</v>
      </c>
      <c r="K4213" t="s">
        <v>2075</v>
      </c>
      <c r="M4213" t="s">
        <v>294</v>
      </c>
      <c r="N4213" t="s">
        <v>295</v>
      </c>
      <c r="O4213" t="s">
        <v>2076</v>
      </c>
      <c r="Q4213" t="s">
        <v>311</v>
      </c>
      <c r="R4213" t="b">
        <v>0</v>
      </c>
      <c r="S4213" t="b">
        <v>0</v>
      </c>
      <c r="T4213" s="31" t="s">
        <v>426</v>
      </c>
      <c r="U4213" s="31">
        <v>1</v>
      </c>
      <c r="V4213" s="30" t="s">
        <v>2442</v>
      </c>
      <c r="W4213" t="s">
        <v>2443</v>
      </c>
      <c r="X4213" t="s">
        <v>282</v>
      </c>
      <c r="Y4213" t="s">
        <v>311</v>
      </c>
      <c r="Z4213" t="s">
        <v>284</v>
      </c>
      <c r="AA4213" t="s">
        <v>337</v>
      </c>
      <c r="AB4213"/>
      <c r="AD4213" s="27" t="s">
        <v>2075</v>
      </c>
      <c r="AF4213" t="s">
        <v>290</v>
      </c>
      <c r="AH4213" t="s">
        <v>2169</v>
      </c>
      <c r="AI4213" t="s">
        <v>2170</v>
      </c>
      <c r="AJ4213" t="s">
        <v>2171</v>
      </c>
      <c r="AK4213" t="s">
        <v>2082</v>
      </c>
      <c r="AL4213" s="12">
        <v>46002.368703703702</v>
      </c>
    </row>
    <row r="4214" spans="1:39" ht="15" customHeight="1" x14ac:dyDescent="0.3">
      <c r="A4214" s="38" t="s">
        <v>3147</v>
      </c>
      <c r="B4214" t="s">
        <v>3148</v>
      </c>
      <c r="C4214" t="s">
        <v>2073</v>
      </c>
      <c r="D4214" t="s">
        <v>282</v>
      </c>
      <c r="E4214" t="s">
        <v>337</v>
      </c>
      <c r="H4214" t="s">
        <v>26159</v>
      </c>
      <c r="I4214" t="s">
        <v>3149</v>
      </c>
      <c r="J4214" t="s">
        <v>284</v>
      </c>
      <c r="K4214" t="s">
        <v>2075</v>
      </c>
      <c r="M4214" t="s">
        <v>294</v>
      </c>
      <c r="N4214" t="s">
        <v>295</v>
      </c>
      <c r="O4214" t="s">
        <v>2076</v>
      </c>
      <c r="Q4214" t="s">
        <v>311</v>
      </c>
      <c r="R4214" t="b">
        <v>0</v>
      </c>
      <c r="S4214" t="b">
        <v>0</v>
      </c>
      <c r="T4214" s="31" t="s">
        <v>426</v>
      </c>
      <c r="U4214" s="31">
        <v>1</v>
      </c>
      <c r="V4214" s="30" t="s">
        <v>2442</v>
      </c>
      <c r="W4214" t="s">
        <v>2443</v>
      </c>
      <c r="X4214" t="s">
        <v>282</v>
      </c>
      <c r="Y4214" t="s">
        <v>311</v>
      </c>
      <c r="Z4214" t="s">
        <v>284</v>
      </c>
      <c r="AA4214" t="s">
        <v>337</v>
      </c>
      <c r="AB4214"/>
      <c r="AD4214" s="27" t="s">
        <v>2075</v>
      </c>
      <c r="AF4214" t="s">
        <v>290</v>
      </c>
      <c r="AH4214" t="s">
        <v>2169</v>
      </c>
      <c r="AI4214" t="s">
        <v>2170</v>
      </c>
      <c r="AJ4214" t="s">
        <v>2171</v>
      </c>
      <c r="AK4214" t="s">
        <v>2082</v>
      </c>
      <c r="AL4214" s="12">
        <v>46002.368703703702</v>
      </c>
    </row>
    <row r="4215" spans="1:39" ht="15" customHeight="1" x14ac:dyDescent="0.3">
      <c r="A4215" s="38" t="s">
        <v>3876</v>
      </c>
      <c r="B4215" t="s">
        <v>3877</v>
      </c>
      <c r="C4215" t="s">
        <v>2212</v>
      </c>
      <c r="D4215" t="s">
        <v>282</v>
      </c>
      <c r="G4215" t="s">
        <v>293</v>
      </c>
      <c r="H4215" t="s">
        <v>293</v>
      </c>
      <c r="I4215" t="s">
        <v>3878</v>
      </c>
      <c r="K4215" t="s">
        <v>2075</v>
      </c>
      <c r="M4215" t="s">
        <v>290</v>
      </c>
      <c r="Q4215" t="s">
        <v>324</v>
      </c>
      <c r="R4215" t="b">
        <v>0</v>
      </c>
      <c r="S4215" t="b">
        <v>0</v>
      </c>
      <c r="T4215" s="31" t="s">
        <v>426</v>
      </c>
      <c r="U4215" s="31">
        <v>1</v>
      </c>
      <c r="V4215" s="32" t="s">
        <v>3879</v>
      </c>
      <c r="W4215" t="s">
        <v>3880</v>
      </c>
      <c r="X4215" t="s">
        <v>282</v>
      </c>
      <c r="Y4215" t="s">
        <v>324</v>
      </c>
      <c r="Z4215" t="s">
        <v>284</v>
      </c>
      <c r="AA4215" t="s">
        <v>319</v>
      </c>
      <c r="AB4215"/>
      <c r="AD4215" s="27" t="s">
        <v>2075</v>
      </c>
      <c r="AE4215" t="s">
        <v>289</v>
      </c>
      <c r="AF4215" t="s">
        <v>294</v>
      </c>
      <c r="AH4215" t="s">
        <v>625</v>
      </c>
      <c r="AI4215" t="s">
        <v>26578</v>
      </c>
      <c r="AJ4215" t="s">
        <v>26579</v>
      </c>
      <c r="AK4215" t="s">
        <v>2082</v>
      </c>
      <c r="AL4215" s="12">
        <v>46098.408877314818</v>
      </c>
      <c r="AM4215" t="s">
        <v>291</v>
      </c>
    </row>
    <row r="4216" spans="1:39" ht="15" customHeight="1" x14ac:dyDescent="0.3">
      <c r="A4216" s="38" t="s">
        <v>3881</v>
      </c>
      <c r="B4216" t="s">
        <v>3882</v>
      </c>
      <c r="C4216" t="s">
        <v>2212</v>
      </c>
      <c r="D4216" t="s">
        <v>282</v>
      </c>
      <c r="G4216" t="s">
        <v>293</v>
      </c>
      <c r="H4216" t="s">
        <v>293</v>
      </c>
      <c r="I4216" t="s">
        <v>3883</v>
      </c>
      <c r="K4216" t="s">
        <v>2075</v>
      </c>
      <c r="M4216" t="s">
        <v>290</v>
      </c>
      <c r="Q4216" t="s">
        <v>305</v>
      </c>
      <c r="R4216" t="b">
        <v>0</v>
      </c>
      <c r="S4216" t="b">
        <v>0</v>
      </c>
      <c r="T4216" s="31" t="s">
        <v>426</v>
      </c>
      <c r="U4216" s="31">
        <v>1</v>
      </c>
      <c r="V4216" s="30" t="s">
        <v>3884</v>
      </c>
      <c r="W4216" t="s">
        <v>3885</v>
      </c>
      <c r="X4216" t="s">
        <v>282</v>
      </c>
      <c r="Y4216" t="s">
        <v>305</v>
      </c>
      <c r="Z4216" t="s">
        <v>284</v>
      </c>
      <c r="AA4216" t="s">
        <v>319</v>
      </c>
      <c r="AB4216"/>
      <c r="AD4216" s="27" t="s">
        <v>2075</v>
      </c>
      <c r="AE4216" t="s">
        <v>289</v>
      </c>
      <c r="AF4216" t="s">
        <v>294</v>
      </c>
      <c r="AH4216" t="s">
        <v>625</v>
      </c>
      <c r="AI4216" t="s">
        <v>26578</v>
      </c>
      <c r="AJ4216" t="s">
        <v>26579</v>
      </c>
      <c r="AK4216" t="s">
        <v>2082</v>
      </c>
      <c r="AL4216" s="12">
        <v>46116.413182870368</v>
      </c>
      <c r="AM4216" t="s">
        <v>309</v>
      </c>
    </row>
    <row r="4217" spans="1:39" ht="15" customHeight="1" x14ac:dyDescent="0.3">
      <c r="A4217" s="38" t="s">
        <v>3074</v>
      </c>
      <c r="B4217" t="s">
        <v>3075</v>
      </c>
      <c r="C4217" t="s">
        <v>2092</v>
      </c>
      <c r="D4217" t="s">
        <v>282</v>
      </c>
      <c r="E4217" t="s">
        <v>292</v>
      </c>
      <c r="G4217" t="s">
        <v>318</v>
      </c>
      <c r="I4217" t="s">
        <v>3076</v>
      </c>
      <c r="J4217" t="s">
        <v>284</v>
      </c>
      <c r="K4217" t="s">
        <v>2075</v>
      </c>
      <c r="M4217" t="s">
        <v>294</v>
      </c>
      <c r="N4217" t="s">
        <v>295</v>
      </c>
      <c r="O4217" t="s">
        <v>2076</v>
      </c>
      <c r="P4217" t="s">
        <v>296</v>
      </c>
      <c r="Q4217" t="s">
        <v>367</v>
      </c>
      <c r="R4217" t="b">
        <v>1</v>
      </c>
      <c r="S4217" t="b">
        <v>1</v>
      </c>
      <c r="T4217" s="31" t="s">
        <v>25454</v>
      </c>
      <c r="U4217" s="31" t="s">
        <v>2234</v>
      </c>
      <c r="V4217" s="32" t="s">
        <v>2235</v>
      </c>
      <c r="AB4217"/>
      <c r="AD4217" s="27"/>
    </row>
    <row r="4218" spans="1:39" ht="15" customHeight="1" x14ac:dyDescent="0.3">
      <c r="A4218" s="38" t="s">
        <v>3175</v>
      </c>
      <c r="B4218" t="s">
        <v>3176</v>
      </c>
      <c r="C4218" t="s">
        <v>2092</v>
      </c>
      <c r="D4218" t="s">
        <v>282</v>
      </c>
      <c r="E4218" t="s">
        <v>337</v>
      </c>
      <c r="G4218" t="s">
        <v>318</v>
      </c>
      <c r="H4218" t="s">
        <v>318</v>
      </c>
      <c r="I4218" t="s">
        <v>3177</v>
      </c>
      <c r="J4218" t="s">
        <v>284</v>
      </c>
      <c r="K4218" t="s">
        <v>2075</v>
      </c>
      <c r="M4218" t="s">
        <v>294</v>
      </c>
      <c r="N4218" t="s">
        <v>295</v>
      </c>
      <c r="O4218" t="s">
        <v>2076</v>
      </c>
      <c r="P4218" t="s">
        <v>287</v>
      </c>
      <c r="Q4218" t="s">
        <v>288</v>
      </c>
      <c r="R4218" t="b">
        <v>0</v>
      </c>
      <c r="S4218" t="b">
        <v>0</v>
      </c>
      <c r="T4218" s="31" t="s">
        <v>426</v>
      </c>
      <c r="U4218" s="31">
        <v>1</v>
      </c>
      <c r="V4218" s="32" t="s">
        <v>3158</v>
      </c>
      <c r="W4218" t="s">
        <v>3159</v>
      </c>
      <c r="X4218" t="s">
        <v>282</v>
      </c>
      <c r="Y4218" t="s">
        <v>288</v>
      </c>
      <c r="Z4218" t="s">
        <v>284</v>
      </c>
      <c r="AA4218" t="s">
        <v>337</v>
      </c>
      <c r="AB4218"/>
      <c r="AD4218" s="27" t="s">
        <v>2075</v>
      </c>
      <c r="AE4218" t="s">
        <v>26228</v>
      </c>
      <c r="AF4218" t="s">
        <v>290</v>
      </c>
      <c r="AH4218" t="s">
        <v>641</v>
      </c>
      <c r="AI4218" t="s">
        <v>26094</v>
      </c>
      <c r="AJ4218" t="s">
        <v>26095</v>
      </c>
      <c r="AK4218" t="s">
        <v>2082</v>
      </c>
      <c r="AL4218" s="12">
        <v>46129.214305555557</v>
      </c>
      <c r="AM4218" t="s">
        <v>291</v>
      </c>
    </row>
    <row r="4219" spans="1:39" ht="15" customHeight="1" x14ac:dyDescent="0.3">
      <c r="A4219" s="38" t="s">
        <v>3193</v>
      </c>
      <c r="B4219" t="s">
        <v>3194</v>
      </c>
      <c r="C4219" t="s">
        <v>2092</v>
      </c>
      <c r="D4219" t="s">
        <v>282</v>
      </c>
      <c r="E4219" t="s">
        <v>292</v>
      </c>
      <c r="G4219" t="s">
        <v>298</v>
      </c>
      <c r="H4219" t="s">
        <v>327</v>
      </c>
      <c r="I4219" t="s">
        <v>3195</v>
      </c>
      <c r="J4219" t="s">
        <v>284</v>
      </c>
      <c r="K4219" t="s">
        <v>2094</v>
      </c>
      <c r="M4219" t="s">
        <v>294</v>
      </c>
      <c r="N4219" t="s">
        <v>295</v>
      </c>
      <c r="O4219" t="s">
        <v>2076</v>
      </c>
      <c r="P4219" t="s">
        <v>296</v>
      </c>
      <c r="Q4219" t="s">
        <v>367</v>
      </c>
      <c r="R4219" t="b">
        <v>1</v>
      </c>
      <c r="S4219" t="b">
        <v>1</v>
      </c>
      <c r="T4219" s="31" t="s">
        <v>25454</v>
      </c>
      <c r="U4219" s="31" t="s">
        <v>2234</v>
      </c>
      <c r="V4219" s="32" t="s">
        <v>2235</v>
      </c>
      <c r="AB4219"/>
      <c r="AD4219" s="27"/>
    </row>
    <row r="4220" spans="1:39" ht="15" customHeight="1" x14ac:dyDescent="0.3">
      <c r="A4220" s="38" t="s">
        <v>3308</v>
      </c>
      <c r="B4220" t="s">
        <v>3309</v>
      </c>
      <c r="C4220" t="s">
        <v>2092</v>
      </c>
      <c r="D4220" t="s">
        <v>282</v>
      </c>
      <c r="E4220" t="s">
        <v>292</v>
      </c>
      <c r="G4220" t="s">
        <v>298</v>
      </c>
      <c r="I4220" t="s">
        <v>3310</v>
      </c>
      <c r="J4220" t="s">
        <v>284</v>
      </c>
      <c r="K4220" t="s">
        <v>2075</v>
      </c>
      <c r="M4220" t="s">
        <v>294</v>
      </c>
      <c r="N4220" t="s">
        <v>295</v>
      </c>
      <c r="O4220" t="s">
        <v>2076</v>
      </c>
      <c r="Q4220" t="s">
        <v>367</v>
      </c>
      <c r="R4220" t="b">
        <v>1</v>
      </c>
      <c r="S4220" t="b">
        <v>1</v>
      </c>
      <c r="T4220" s="31" t="s">
        <v>25454</v>
      </c>
      <c r="U4220" s="31" t="s">
        <v>2234</v>
      </c>
      <c r="V4220" s="32" t="s">
        <v>2235</v>
      </c>
      <c r="AB4220"/>
      <c r="AD4220" s="27"/>
    </row>
    <row r="4221" spans="1:39" ht="15" customHeight="1" x14ac:dyDescent="0.3">
      <c r="A4221" s="38" t="s">
        <v>3325</v>
      </c>
      <c r="B4221" t="s">
        <v>3326</v>
      </c>
      <c r="C4221" t="s">
        <v>2073</v>
      </c>
      <c r="D4221" t="s">
        <v>282</v>
      </c>
      <c r="E4221" t="s">
        <v>337</v>
      </c>
      <c r="H4221" t="s">
        <v>25707</v>
      </c>
      <c r="I4221" t="s">
        <v>3327</v>
      </c>
      <c r="J4221" t="s">
        <v>310</v>
      </c>
      <c r="K4221" t="s">
        <v>2075</v>
      </c>
      <c r="M4221" t="s">
        <v>294</v>
      </c>
      <c r="N4221" t="s">
        <v>295</v>
      </c>
      <c r="O4221" t="s">
        <v>2076</v>
      </c>
      <c r="Q4221" t="s">
        <v>344</v>
      </c>
      <c r="R4221" t="b">
        <v>0</v>
      </c>
      <c r="S4221" t="b">
        <v>0</v>
      </c>
      <c r="T4221" s="31" t="s">
        <v>426</v>
      </c>
      <c r="U4221" s="31">
        <v>1</v>
      </c>
      <c r="V4221" s="32" t="s">
        <v>3331</v>
      </c>
      <c r="W4221" t="s">
        <v>3332</v>
      </c>
      <c r="X4221" t="s">
        <v>282</v>
      </c>
      <c r="Y4221" t="s">
        <v>344</v>
      </c>
      <c r="Z4221" t="s">
        <v>310</v>
      </c>
      <c r="AB4221"/>
      <c r="AD4221" s="27" t="s">
        <v>2075</v>
      </c>
      <c r="AF4221" t="s">
        <v>294</v>
      </c>
      <c r="AH4221" t="s">
        <v>2169</v>
      </c>
      <c r="AI4221" t="s">
        <v>2170</v>
      </c>
      <c r="AJ4221" t="s">
        <v>2171</v>
      </c>
      <c r="AK4221" t="s">
        <v>2082</v>
      </c>
      <c r="AL4221" s="12">
        <v>46002.354097222225</v>
      </c>
    </row>
    <row r="4222" spans="1:39" ht="15" customHeight="1" x14ac:dyDescent="0.3">
      <c r="A4222" s="38" t="s">
        <v>3325</v>
      </c>
      <c r="B4222" t="s">
        <v>3326</v>
      </c>
      <c r="C4222" t="s">
        <v>2073</v>
      </c>
      <c r="D4222" t="s">
        <v>282</v>
      </c>
      <c r="E4222" t="s">
        <v>337</v>
      </c>
      <c r="H4222" t="s">
        <v>25707</v>
      </c>
      <c r="I4222" t="s">
        <v>3327</v>
      </c>
      <c r="J4222" t="s">
        <v>310</v>
      </c>
      <c r="K4222" t="s">
        <v>2075</v>
      </c>
      <c r="M4222" t="s">
        <v>294</v>
      </c>
      <c r="N4222" t="s">
        <v>295</v>
      </c>
      <c r="O4222" t="s">
        <v>2076</v>
      </c>
      <c r="Q4222" t="s">
        <v>344</v>
      </c>
      <c r="R4222" t="b">
        <v>0</v>
      </c>
      <c r="S4222" t="b">
        <v>0</v>
      </c>
      <c r="T4222" s="31" t="s">
        <v>426</v>
      </c>
      <c r="U4222" s="31">
        <v>1</v>
      </c>
      <c r="V4222" s="32" t="s">
        <v>3328</v>
      </c>
      <c r="W4222" t="s">
        <v>3329</v>
      </c>
      <c r="X4222" t="s">
        <v>282</v>
      </c>
      <c r="Y4222" t="s">
        <v>344</v>
      </c>
      <c r="Z4222" t="s">
        <v>310</v>
      </c>
      <c r="AB4222"/>
      <c r="AD4222" s="27" t="s">
        <v>3330</v>
      </c>
      <c r="AF4222" t="s">
        <v>294</v>
      </c>
      <c r="AH4222" t="s">
        <v>2016</v>
      </c>
      <c r="AI4222" t="s">
        <v>2088</v>
      </c>
      <c r="AJ4222" t="s">
        <v>2089</v>
      </c>
      <c r="AK4222" t="s">
        <v>2082</v>
      </c>
      <c r="AL4222" s="12">
        <v>45856.493356481478</v>
      </c>
    </row>
    <row r="4223" spans="1:39" ht="15" customHeight="1" x14ac:dyDescent="0.3">
      <c r="A4223" s="38" t="s">
        <v>3374</v>
      </c>
      <c r="B4223" t="s">
        <v>3375</v>
      </c>
      <c r="C4223" t="s">
        <v>2073</v>
      </c>
      <c r="D4223" t="s">
        <v>282</v>
      </c>
      <c r="E4223" t="s">
        <v>337</v>
      </c>
      <c r="H4223" t="s">
        <v>327</v>
      </c>
      <c r="I4223" t="s">
        <v>3376</v>
      </c>
      <c r="J4223" t="s">
        <v>284</v>
      </c>
      <c r="K4223" t="s">
        <v>2075</v>
      </c>
      <c r="M4223" t="s">
        <v>294</v>
      </c>
      <c r="N4223" t="s">
        <v>295</v>
      </c>
      <c r="O4223" t="s">
        <v>2076</v>
      </c>
      <c r="Q4223" t="s">
        <v>311</v>
      </c>
      <c r="R4223" t="b">
        <v>0</v>
      </c>
      <c r="S4223" t="b">
        <v>0</v>
      </c>
      <c r="T4223" s="31" t="s">
        <v>426</v>
      </c>
      <c r="U4223" s="31">
        <v>1</v>
      </c>
      <c r="V4223" s="32" t="s">
        <v>2442</v>
      </c>
      <c r="W4223" t="s">
        <v>2443</v>
      </c>
      <c r="X4223" t="s">
        <v>282</v>
      </c>
      <c r="Y4223" t="s">
        <v>311</v>
      </c>
      <c r="Z4223" t="s">
        <v>284</v>
      </c>
      <c r="AA4223" t="s">
        <v>337</v>
      </c>
      <c r="AB4223"/>
      <c r="AD4223" s="27" t="s">
        <v>2075</v>
      </c>
      <c r="AF4223" t="s">
        <v>290</v>
      </c>
      <c r="AH4223" t="s">
        <v>2169</v>
      </c>
      <c r="AI4223" t="s">
        <v>2170</v>
      </c>
      <c r="AJ4223" t="s">
        <v>2171</v>
      </c>
      <c r="AK4223" t="s">
        <v>2082</v>
      </c>
      <c r="AL4223" s="12">
        <v>46002.368703703702</v>
      </c>
    </row>
    <row r="4224" spans="1:39" ht="15" customHeight="1" x14ac:dyDescent="0.3">
      <c r="A4224" s="38" t="s">
        <v>3322</v>
      </c>
      <c r="B4224" t="s">
        <v>3323</v>
      </c>
      <c r="C4224" t="s">
        <v>2092</v>
      </c>
      <c r="D4224" t="s">
        <v>282</v>
      </c>
      <c r="E4224" t="s">
        <v>283</v>
      </c>
      <c r="G4224" t="s">
        <v>318</v>
      </c>
      <c r="H4224" t="s">
        <v>298</v>
      </c>
      <c r="I4224" t="s">
        <v>3324</v>
      </c>
      <c r="J4224" t="s">
        <v>284</v>
      </c>
      <c r="K4224" t="s">
        <v>2075</v>
      </c>
      <c r="M4224" t="s">
        <v>290</v>
      </c>
      <c r="N4224" t="s">
        <v>286</v>
      </c>
      <c r="O4224" t="s">
        <v>2076</v>
      </c>
      <c r="P4224" t="s">
        <v>331</v>
      </c>
      <c r="Q4224" t="s">
        <v>305</v>
      </c>
      <c r="R4224" t="b">
        <v>0</v>
      </c>
      <c r="S4224" t="b">
        <v>0</v>
      </c>
      <c r="T4224" s="31" t="s">
        <v>426</v>
      </c>
      <c r="U4224" s="31">
        <v>1</v>
      </c>
      <c r="V4224" s="32" t="s">
        <v>3320</v>
      </c>
      <c r="W4224" t="s">
        <v>3321</v>
      </c>
      <c r="X4224" t="s">
        <v>282</v>
      </c>
      <c r="Y4224" t="s">
        <v>305</v>
      </c>
      <c r="Z4224" t="s">
        <v>284</v>
      </c>
      <c r="AA4224" t="s">
        <v>283</v>
      </c>
      <c r="AB4224"/>
      <c r="AD4224" s="27" t="s">
        <v>2094</v>
      </c>
      <c r="AE4224" t="s">
        <v>26226</v>
      </c>
      <c r="AF4224" t="s">
        <v>290</v>
      </c>
      <c r="AH4224" t="s">
        <v>2006</v>
      </c>
      <c r="AI4224" t="s">
        <v>3191</v>
      </c>
      <c r="AJ4224" t="s">
        <v>3192</v>
      </c>
      <c r="AK4224" t="s">
        <v>2082</v>
      </c>
      <c r="AL4224" s="12">
        <v>46128.4925</v>
      </c>
      <c r="AM4224" t="s">
        <v>291</v>
      </c>
    </row>
    <row r="4225" spans="1:39" ht="15" customHeight="1" x14ac:dyDescent="0.3">
      <c r="A4225" s="38" t="s">
        <v>3208</v>
      </c>
      <c r="B4225" t="s">
        <v>3209</v>
      </c>
      <c r="C4225" t="s">
        <v>2073</v>
      </c>
      <c r="D4225" t="s">
        <v>282</v>
      </c>
      <c r="E4225" t="s">
        <v>319</v>
      </c>
      <c r="H4225" t="s">
        <v>293</v>
      </c>
      <c r="I4225" t="s">
        <v>3210</v>
      </c>
      <c r="J4225" t="s">
        <v>310</v>
      </c>
      <c r="K4225" t="s">
        <v>2079</v>
      </c>
      <c r="M4225" t="s">
        <v>294</v>
      </c>
      <c r="N4225" t="s">
        <v>295</v>
      </c>
      <c r="O4225" t="s">
        <v>2076</v>
      </c>
      <c r="Q4225" t="s">
        <v>311</v>
      </c>
      <c r="R4225" t="b">
        <v>0</v>
      </c>
      <c r="S4225" t="b">
        <v>0</v>
      </c>
      <c r="T4225" s="31" t="s">
        <v>426</v>
      </c>
      <c r="U4225" s="31">
        <v>1</v>
      </c>
      <c r="V4225" s="32" t="s">
        <v>3211</v>
      </c>
      <c r="W4225" t="s">
        <v>3212</v>
      </c>
      <c r="X4225" t="s">
        <v>282</v>
      </c>
      <c r="Y4225" t="s">
        <v>311</v>
      </c>
      <c r="Z4225" t="s">
        <v>310</v>
      </c>
      <c r="AA4225" t="s">
        <v>319</v>
      </c>
      <c r="AB4225"/>
      <c r="AD4225" s="27" t="s">
        <v>2075</v>
      </c>
      <c r="AF4225" t="s">
        <v>294</v>
      </c>
      <c r="AH4225" t="s">
        <v>2169</v>
      </c>
      <c r="AI4225" t="s">
        <v>2170</v>
      </c>
      <c r="AJ4225" t="s">
        <v>2171</v>
      </c>
      <c r="AK4225" t="s">
        <v>2082</v>
      </c>
      <c r="AL4225" s="12">
        <v>45999.399560185186</v>
      </c>
    </row>
    <row r="4226" spans="1:39" ht="15" customHeight="1" x14ac:dyDescent="0.3">
      <c r="A4226" s="38" t="s">
        <v>3377</v>
      </c>
      <c r="B4226" t="s">
        <v>3378</v>
      </c>
      <c r="C4226" t="s">
        <v>2092</v>
      </c>
      <c r="D4226" t="s">
        <v>282</v>
      </c>
      <c r="E4226" t="s">
        <v>283</v>
      </c>
      <c r="G4226" t="s">
        <v>318</v>
      </c>
      <c r="H4226" t="s">
        <v>298</v>
      </c>
      <c r="I4226" t="s">
        <v>3379</v>
      </c>
      <c r="J4226" t="s">
        <v>284</v>
      </c>
      <c r="K4226" t="s">
        <v>2075</v>
      </c>
      <c r="M4226" t="s">
        <v>290</v>
      </c>
      <c r="N4226" t="s">
        <v>286</v>
      </c>
      <c r="O4226" t="s">
        <v>2076</v>
      </c>
      <c r="P4226" t="s">
        <v>331</v>
      </c>
      <c r="Q4226" t="s">
        <v>305</v>
      </c>
      <c r="R4226" t="b">
        <v>0</v>
      </c>
      <c r="S4226" t="b">
        <v>0</v>
      </c>
      <c r="T4226" s="31" t="s">
        <v>426</v>
      </c>
      <c r="U4226" s="31">
        <v>1</v>
      </c>
      <c r="V4226" s="32" t="s">
        <v>3320</v>
      </c>
      <c r="W4226" t="s">
        <v>3321</v>
      </c>
      <c r="X4226" t="s">
        <v>282</v>
      </c>
      <c r="Y4226" t="s">
        <v>305</v>
      </c>
      <c r="Z4226" t="s">
        <v>284</v>
      </c>
      <c r="AA4226" t="s">
        <v>283</v>
      </c>
      <c r="AB4226"/>
      <c r="AD4226" s="27" t="s">
        <v>2094</v>
      </c>
      <c r="AE4226" t="s">
        <v>26226</v>
      </c>
      <c r="AF4226" t="s">
        <v>290</v>
      </c>
      <c r="AH4226" t="s">
        <v>2006</v>
      </c>
      <c r="AI4226" t="s">
        <v>3191</v>
      </c>
      <c r="AJ4226" t="s">
        <v>3192</v>
      </c>
      <c r="AK4226" t="s">
        <v>2082</v>
      </c>
      <c r="AL4226" s="12">
        <v>46128.4925</v>
      </c>
      <c r="AM4226" t="s">
        <v>291</v>
      </c>
    </row>
    <row r="4227" spans="1:39" ht="15" customHeight="1" x14ac:dyDescent="0.3">
      <c r="A4227" s="38" t="s">
        <v>3266</v>
      </c>
      <c r="B4227" t="s">
        <v>3267</v>
      </c>
      <c r="C4227" t="s">
        <v>2092</v>
      </c>
      <c r="D4227" t="s">
        <v>282</v>
      </c>
      <c r="E4227" t="s">
        <v>292</v>
      </c>
      <c r="G4227" t="s">
        <v>318</v>
      </c>
      <c r="I4227" t="s">
        <v>3268</v>
      </c>
      <c r="J4227" t="s">
        <v>284</v>
      </c>
      <c r="K4227" t="s">
        <v>2075</v>
      </c>
      <c r="M4227" t="s">
        <v>294</v>
      </c>
      <c r="N4227" t="s">
        <v>295</v>
      </c>
      <c r="O4227" t="s">
        <v>2076</v>
      </c>
      <c r="P4227" t="s">
        <v>364</v>
      </c>
      <c r="Q4227" t="s">
        <v>336</v>
      </c>
      <c r="R4227" t="b">
        <v>0</v>
      </c>
      <c r="S4227" t="b">
        <v>0</v>
      </c>
      <c r="T4227" s="31" t="s">
        <v>25454</v>
      </c>
      <c r="U4227" s="31" t="s">
        <v>2234</v>
      </c>
      <c r="V4227" s="32" t="s">
        <v>3269</v>
      </c>
      <c r="W4227" t="s">
        <v>3270</v>
      </c>
      <c r="X4227" t="s">
        <v>282</v>
      </c>
      <c r="Y4227" t="s">
        <v>336</v>
      </c>
      <c r="Z4227" t="s">
        <v>325</v>
      </c>
      <c r="AA4227" t="s">
        <v>292</v>
      </c>
      <c r="AB4227"/>
      <c r="AC4227" t="s">
        <v>3271</v>
      </c>
      <c r="AD4227" s="27" t="s">
        <v>2224</v>
      </c>
      <c r="AE4227" t="s">
        <v>347</v>
      </c>
      <c r="AF4227" t="s">
        <v>294</v>
      </c>
      <c r="AI4227" t="s">
        <v>3272</v>
      </c>
      <c r="AJ4227" t="s">
        <v>3273</v>
      </c>
      <c r="AK4227" t="s">
        <v>2082</v>
      </c>
      <c r="AL4227" s="12">
        <v>45520.645543981482</v>
      </c>
      <c r="AM4227" t="s">
        <v>291</v>
      </c>
    </row>
    <row r="4228" spans="1:39" ht="15" customHeight="1" x14ac:dyDescent="0.3">
      <c r="A4228" s="38" t="s">
        <v>3333</v>
      </c>
      <c r="B4228" t="s">
        <v>3334</v>
      </c>
      <c r="C4228" t="s">
        <v>2092</v>
      </c>
      <c r="D4228" t="s">
        <v>308</v>
      </c>
      <c r="E4228" t="s">
        <v>283</v>
      </c>
      <c r="G4228" t="s">
        <v>318</v>
      </c>
      <c r="I4228" t="s">
        <v>3335</v>
      </c>
      <c r="J4228" t="s">
        <v>329</v>
      </c>
      <c r="R4228" t="b">
        <v>0</v>
      </c>
      <c r="S4228" t="b">
        <v>0</v>
      </c>
      <c r="T4228" s="31"/>
      <c r="U4228" s="31"/>
      <c r="V4228" s="32" t="s">
        <v>3058</v>
      </c>
      <c r="AB4228"/>
      <c r="AD4228" s="27"/>
    </row>
    <row r="4229" spans="1:39" ht="15" customHeight="1" x14ac:dyDescent="0.3">
      <c r="A4229" s="38" t="s">
        <v>3336</v>
      </c>
      <c r="B4229" t="s">
        <v>3337</v>
      </c>
      <c r="C4229" t="s">
        <v>2092</v>
      </c>
      <c r="D4229" t="s">
        <v>282</v>
      </c>
      <c r="E4229" t="s">
        <v>283</v>
      </c>
      <c r="G4229" t="s">
        <v>318</v>
      </c>
      <c r="I4229" t="s">
        <v>3338</v>
      </c>
      <c r="J4229" t="s">
        <v>329</v>
      </c>
      <c r="K4229" t="s">
        <v>2075</v>
      </c>
      <c r="M4229" t="s">
        <v>294</v>
      </c>
      <c r="N4229" t="s">
        <v>295</v>
      </c>
      <c r="O4229" t="s">
        <v>2076</v>
      </c>
      <c r="P4229" t="s">
        <v>331</v>
      </c>
      <c r="Q4229" t="s">
        <v>288</v>
      </c>
      <c r="R4229" t="b">
        <v>0</v>
      </c>
      <c r="S4229" t="b">
        <v>0</v>
      </c>
      <c r="T4229" s="31" t="s">
        <v>424</v>
      </c>
      <c r="U4229" s="31">
        <v>1</v>
      </c>
      <c r="V4229" s="32" t="s">
        <v>2235</v>
      </c>
      <c r="AB4229"/>
      <c r="AD4229" s="27"/>
    </row>
    <row r="4230" spans="1:39" ht="15" customHeight="1" x14ac:dyDescent="0.3">
      <c r="A4230" s="38" t="s">
        <v>3339</v>
      </c>
      <c r="B4230" t="s">
        <v>3340</v>
      </c>
      <c r="C4230" t="s">
        <v>2092</v>
      </c>
      <c r="D4230" t="s">
        <v>282</v>
      </c>
      <c r="E4230" t="s">
        <v>283</v>
      </c>
      <c r="G4230" t="s">
        <v>318</v>
      </c>
      <c r="I4230" t="s">
        <v>3341</v>
      </c>
      <c r="J4230" t="s">
        <v>284</v>
      </c>
      <c r="K4230" t="s">
        <v>2075</v>
      </c>
      <c r="M4230" t="s">
        <v>294</v>
      </c>
      <c r="N4230" t="s">
        <v>295</v>
      </c>
      <c r="O4230" t="s">
        <v>2228</v>
      </c>
      <c r="R4230" t="b">
        <v>0</v>
      </c>
      <c r="S4230" t="b">
        <v>0</v>
      </c>
      <c r="T4230" s="31" t="s">
        <v>426</v>
      </c>
      <c r="U4230" s="31">
        <v>1</v>
      </c>
      <c r="V4230" s="32" t="s">
        <v>3058</v>
      </c>
      <c r="AB4230"/>
      <c r="AD4230" s="27"/>
    </row>
    <row r="4231" spans="1:39" ht="15" customHeight="1" x14ac:dyDescent="0.3">
      <c r="A4231" s="38" t="s">
        <v>3274</v>
      </c>
      <c r="B4231" t="s">
        <v>3275</v>
      </c>
      <c r="C4231" t="s">
        <v>2073</v>
      </c>
      <c r="D4231" t="s">
        <v>282</v>
      </c>
      <c r="E4231" t="s">
        <v>299</v>
      </c>
      <c r="H4231" t="s">
        <v>25771</v>
      </c>
      <c r="I4231" t="s">
        <v>3276</v>
      </c>
      <c r="J4231" t="s">
        <v>284</v>
      </c>
      <c r="K4231" t="s">
        <v>2075</v>
      </c>
      <c r="M4231" t="s">
        <v>294</v>
      </c>
      <c r="N4231" t="s">
        <v>295</v>
      </c>
      <c r="O4231" t="s">
        <v>2076</v>
      </c>
      <c r="Q4231" t="s">
        <v>311</v>
      </c>
      <c r="R4231" t="b">
        <v>0</v>
      </c>
      <c r="S4231" t="b">
        <v>0</v>
      </c>
      <c r="T4231" s="31" t="s">
        <v>426</v>
      </c>
      <c r="U4231" s="31">
        <v>1</v>
      </c>
      <c r="V4231" s="32" t="s">
        <v>3153</v>
      </c>
      <c r="W4231" t="s">
        <v>3154</v>
      </c>
      <c r="X4231" t="s">
        <v>282</v>
      </c>
      <c r="Y4231" t="s">
        <v>311</v>
      </c>
      <c r="Z4231" t="s">
        <v>284</v>
      </c>
      <c r="AA4231" t="s">
        <v>302</v>
      </c>
      <c r="AB4231"/>
      <c r="AD4231" s="27" t="s">
        <v>2310</v>
      </c>
      <c r="AF4231" t="s">
        <v>290</v>
      </c>
      <c r="AH4231" t="s">
        <v>2169</v>
      </c>
      <c r="AI4231" t="s">
        <v>26587</v>
      </c>
      <c r="AJ4231" t="s">
        <v>26588</v>
      </c>
      <c r="AK4231" t="s">
        <v>2082</v>
      </c>
      <c r="AL4231" s="12">
        <v>46105.533553240741</v>
      </c>
    </row>
    <row r="4232" spans="1:39" ht="15" customHeight="1" x14ac:dyDescent="0.3">
      <c r="A4232" s="38" t="s">
        <v>3383</v>
      </c>
      <c r="B4232" t="s">
        <v>3384</v>
      </c>
      <c r="C4232" t="s">
        <v>2092</v>
      </c>
      <c r="D4232" t="s">
        <v>282</v>
      </c>
      <c r="E4232" t="s">
        <v>283</v>
      </c>
      <c r="G4232" t="s">
        <v>318</v>
      </c>
      <c r="I4232" t="s">
        <v>3385</v>
      </c>
      <c r="J4232" t="s">
        <v>284</v>
      </c>
      <c r="K4232" t="s">
        <v>2075</v>
      </c>
      <c r="M4232" t="s">
        <v>294</v>
      </c>
      <c r="N4232" t="s">
        <v>295</v>
      </c>
      <c r="O4232" t="s">
        <v>2228</v>
      </c>
      <c r="R4232" t="b">
        <v>0</v>
      </c>
      <c r="S4232" t="b">
        <v>0</v>
      </c>
      <c r="T4232" s="31" t="s">
        <v>426</v>
      </c>
      <c r="U4232" s="31">
        <v>1</v>
      </c>
      <c r="V4232" s="30" t="s">
        <v>3058</v>
      </c>
      <c r="AB4232"/>
      <c r="AD4232" s="27"/>
    </row>
    <row r="4233" spans="1:39" ht="15" customHeight="1" x14ac:dyDescent="0.3">
      <c r="A4233" s="38" t="s">
        <v>3098</v>
      </c>
      <c r="B4233" t="s">
        <v>3099</v>
      </c>
      <c r="C4233" t="s">
        <v>2092</v>
      </c>
      <c r="D4233" t="s">
        <v>282</v>
      </c>
      <c r="E4233" t="s">
        <v>292</v>
      </c>
      <c r="G4233" t="s">
        <v>318</v>
      </c>
      <c r="I4233" t="s">
        <v>3100</v>
      </c>
      <c r="J4233" t="s">
        <v>284</v>
      </c>
      <c r="K4233" t="s">
        <v>2075</v>
      </c>
      <c r="M4233" t="s">
        <v>294</v>
      </c>
      <c r="N4233" t="s">
        <v>295</v>
      </c>
      <c r="O4233" t="s">
        <v>2076</v>
      </c>
      <c r="P4233" t="s">
        <v>296</v>
      </c>
      <c r="Q4233" t="s">
        <v>367</v>
      </c>
      <c r="R4233" t="b">
        <v>1</v>
      </c>
      <c r="S4233" t="b">
        <v>1</v>
      </c>
      <c r="T4233" s="31" t="s">
        <v>25454</v>
      </c>
      <c r="U4233" s="31" t="s">
        <v>2234</v>
      </c>
      <c r="V4233" s="30" t="s">
        <v>2235</v>
      </c>
      <c r="AB4233"/>
      <c r="AD4233" s="27"/>
    </row>
    <row r="4234" spans="1:39" ht="15" customHeight="1" x14ac:dyDescent="0.3">
      <c r="A4234" s="38" t="s">
        <v>3104</v>
      </c>
      <c r="B4234" t="s">
        <v>3105</v>
      </c>
      <c r="C4234" t="s">
        <v>2073</v>
      </c>
      <c r="D4234" t="s">
        <v>282</v>
      </c>
      <c r="E4234" t="s">
        <v>319</v>
      </c>
      <c r="H4234" t="s">
        <v>25734</v>
      </c>
      <c r="I4234" t="s">
        <v>3106</v>
      </c>
      <c r="J4234" t="s">
        <v>284</v>
      </c>
      <c r="K4234" t="s">
        <v>2094</v>
      </c>
      <c r="M4234" t="s">
        <v>294</v>
      </c>
      <c r="N4234" t="s">
        <v>295</v>
      </c>
      <c r="Q4234" t="s">
        <v>311</v>
      </c>
      <c r="R4234" t="b">
        <v>0</v>
      </c>
      <c r="S4234" t="b">
        <v>0</v>
      </c>
      <c r="T4234" s="31" t="s">
        <v>426</v>
      </c>
      <c r="U4234" s="31">
        <v>1</v>
      </c>
      <c r="V4234" s="30" t="s">
        <v>3107</v>
      </c>
      <c r="W4234" t="s">
        <v>3108</v>
      </c>
      <c r="X4234" t="s">
        <v>282</v>
      </c>
      <c r="Y4234" t="s">
        <v>311</v>
      </c>
      <c r="Z4234" t="s">
        <v>284</v>
      </c>
      <c r="AA4234" t="s">
        <v>319</v>
      </c>
      <c r="AB4234"/>
      <c r="AD4234" s="27" t="s">
        <v>2075</v>
      </c>
      <c r="AF4234" t="s">
        <v>294</v>
      </c>
      <c r="AH4234" t="s">
        <v>2012</v>
      </c>
      <c r="AI4234" t="s">
        <v>2121</v>
      </c>
      <c r="AJ4234" t="s">
        <v>2122</v>
      </c>
      <c r="AK4234" t="s">
        <v>2082</v>
      </c>
      <c r="AL4234" s="12">
        <v>45883.436851851853</v>
      </c>
    </row>
    <row r="4235" spans="1:39" ht="15" customHeight="1" x14ac:dyDescent="0.3">
      <c r="A4235" s="38" t="s">
        <v>3196</v>
      </c>
      <c r="B4235" t="s">
        <v>3197</v>
      </c>
      <c r="C4235" t="s">
        <v>2092</v>
      </c>
      <c r="D4235" t="s">
        <v>282</v>
      </c>
      <c r="E4235" t="s">
        <v>292</v>
      </c>
      <c r="G4235" t="s">
        <v>298</v>
      </c>
      <c r="H4235" t="s">
        <v>298</v>
      </c>
      <c r="I4235" t="s">
        <v>3198</v>
      </c>
      <c r="J4235" t="s">
        <v>284</v>
      </c>
      <c r="K4235" t="s">
        <v>2094</v>
      </c>
      <c r="M4235" t="s">
        <v>294</v>
      </c>
      <c r="N4235" t="s">
        <v>295</v>
      </c>
      <c r="O4235" t="s">
        <v>2076</v>
      </c>
      <c r="P4235" t="s">
        <v>296</v>
      </c>
      <c r="Q4235" t="s">
        <v>367</v>
      </c>
      <c r="R4235" t="b">
        <v>1</v>
      </c>
      <c r="S4235" t="b">
        <v>1</v>
      </c>
      <c r="T4235" s="31" t="s">
        <v>25454</v>
      </c>
      <c r="U4235" s="31" t="s">
        <v>2234</v>
      </c>
      <c r="V4235" s="30" t="s">
        <v>2235</v>
      </c>
      <c r="AB4235"/>
      <c r="AD4235" s="27"/>
    </row>
    <row r="4236" spans="1:39" ht="15" customHeight="1" x14ac:dyDescent="0.3">
      <c r="A4236" s="38" t="s">
        <v>3304</v>
      </c>
      <c r="B4236" t="s">
        <v>3305</v>
      </c>
      <c r="C4236" t="s">
        <v>2092</v>
      </c>
      <c r="D4236" t="s">
        <v>282</v>
      </c>
      <c r="E4236" t="s">
        <v>292</v>
      </c>
      <c r="G4236" t="s">
        <v>318</v>
      </c>
      <c r="I4236" t="s">
        <v>3306</v>
      </c>
      <c r="J4236" t="s">
        <v>284</v>
      </c>
      <c r="K4236" t="s">
        <v>2094</v>
      </c>
      <c r="M4236" t="s">
        <v>294</v>
      </c>
      <c r="N4236" t="s">
        <v>295</v>
      </c>
      <c r="O4236" t="s">
        <v>2076</v>
      </c>
      <c r="P4236" t="s">
        <v>296</v>
      </c>
      <c r="Q4236" t="s">
        <v>367</v>
      </c>
      <c r="R4236" t="b">
        <v>1</v>
      </c>
      <c r="S4236" t="b">
        <v>1</v>
      </c>
      <c r="T4236" s="31" t="s">
        <v>25454</v>
      </c>
      <c r="U4236" s="31" t="s">
        <v>2234</v>
      </c>
      <c r="V4236" s="30" t="s">
        <v>2235</v>
      </c>
      <c r="AB4236"/>
      <c r="AD4236" s="27"/>
    </row>
    <row r="4237" spans="1:39" ht="15" customHeight="1" x14ac:dyDescent="0.3">
      <c r="A4237" s="38" t="s">
        <v>3368</v>
      </c>
      <c r="B4237" t="s">
        <v>3369</v>
      </c>
      <c r="C4237" t="s">
        <v>2092</v>
      </c>
      <c r="D4237" t="s">
        <v>282</v>
      </c>
      <c r="E4237" t="s">
        <v>283</v>
      </c>
      <c r="G4237" t="s">
        <v>318</v>
      </c>
      <c r="H4237" t="s">
        <v>298</v>
      </c>
      <c r="I4237" t="s">
        <v>3370</v>
      </c>
      <c r="J4237" t="s">
        <v>284</v>
      </c>
      <c r="K4237" t="s">
        <v>2075</v>
      </c>
      <c r="M4237" t="s">
        <v>290</v>
      </c>
      <c r="N4237" t="s">
        <v>286</v>
      </c>
      <c r="O4237" t="s">
        <v>2076</v>
      </c>
      <c r="P4237" t="s">
        <v>331</v>
      </c>
      <c r="Q4237" t="s">
        <v>305</v>
      </c>
      <c r="R4237" t="b">
        <v>0</v>
      </c>
      <c r="S4237" t="b">
        <v>0</v>
      </c>
      <c r="T4237" s="31" t="s">
        <v>426</v>
      </c>
      <c r="U4237" s="31">
        <v>1</v>
      </c>
      <c r="V4237" s="30" t="s">
        <v>3320</v>
      </c>
      <c r="W4237" t="s">
        <v>3321</v>
      </c>
      <c r="X4237" t="s">
        <v>282</v>
      </c>
      <c r="Y4237" t="s">
        <v>305</v>
      </c>
      <c r="Z4237" t="s">
        <v>284</v>
      </c>
      <c r="AA4237" t="s">
        <v>283</v>
      </c>
      <c r="AB4237"/>
      <c r="AD4237" s="27" t="s">
        <v>2094</v>
      </c>
      <c r="AE4237" t="s">
        <v>26226</v>
      </c>
      <c r="AF4237" t="s">
        <v>290</v>
      </c>
      <c r="AH4237" t="s">
        <v>2006</v>
      </c>
      <c r="AI4237" t="s">
        <v>3191</v>
      </c>
      <c r="AJ4237" t="s">
        <v>3192</v>
      </c>
      <c r="AK4237" t="s">
        <v>2082</v>
      </c>
      <c r="AL4237" s="12">
        <v>46128.4925</v>
      </c>
      <c r="AM4237" t="s">
        <v>291</v>
      </c>
    </row>
    <row r="4238" spans="1:39" ht="15" customHeight="1" x14ac:dyDescent="0.3">
      <c r="A4238" s="38" t="s">
        <v>3233</v>
      </c>
      <c r="B4238" t="s">
        <v>3234</v>
      </c>
      <c r="C4238" t="s">
        <v>2092</v>
      </c>
      <c r="D4238" t="s">
        <v>282</v>
      </c>
      <c r="E4238" t="s">
        <v>337</v>
      </c>
      <c r="G4238" t="s">
        <v>318</v>
      </c>
      <c r="H4238" t="s">
        <v>318</v>
      </c>
      <c r="I4238" t="s">
        <v>3235</v>
      </c>
      <c r="J4238" t="s">
        <v>284</v>
      </c>
      <c r="K4238" t="s">
        <v>2075</v>
      </c>
      <c r="M4238" t="s">
        <v>294</v>
      </c>
      <c r="N4238" t="s">
        <v>295</v>
      </c>
      <c r="O4238" t="s">
        <v>2076</v>
      </c>
      <c r="P4238" t="s">
        <v>287</v>
      </c>
      <c r="Q4238" t="s">
        <v>288</v>
      </c>
      <c r="R4238" t="b">
        <v>0</v>
      </c>
      <c r="S4238" t="b">
        <v>0</v>
      </c>
      <c r="T4238" s="31" t="s">
        <v>426</v>
      </c>
      <c r="U4238" s="31">
        <v>1</v>
      </c>
      <c r="V4238" s="32" t="s">
        <v>3236</v>
      </c>
      <c r="W4238" t="s">
        <v>3237</v>
      </c>
      <c r="X4238" t="s">
        <v>282</v>
      </c>
      <c r="Y4238" t="s">
        <v>288</v>
      </c>
      <c r="Z4238" t="s">
        <v>284</v>
      </c>
      <c r="AA4238" t="s">
        <v>283</v>
      </c>
      <c r="AB4238"/>
      <c r="AD4238" s="27" t="s">
        <v>2094</v>
      </c>
      <c r="AE4238" t="s">
        <v>26225</v>
      </c>
      <c r="AF4238" t="s">
        <v>285</v>
      </c>
      <c r="AH4238" t="s">
        <v>625</v>
      </c>
      <c r="AI4238" t="s">
        <v>26094</v>
      </c>
      <c r="AJ4238" t="s">
        <v>26095</v>
      </c>
      <c r="AK4238" t="s">
        <v>2082</v>
      </c>
      <c r="AL4238" s="12">
        <v>46129.215324074074</v>
      </c>
      <c r="AM4238" t="s">
        <v>291</v>
      </c>
    </row>
    <row r="4239" spans="1:39" ht="15" customHeight="1" x14ac:dyDescent="0.3">
      <c r="A4239" s="38" t="s">
        <v>3150</v>
      </c>
      <c r="B4239" t="s">
        <v>3151</v>
      </c>
      <c r="C4239" t="s">
        <v>2073</v>
      </c>
      <c r="D4239" t="s">
        <v>282</v>
      </c>
      <c r="E4239" t="s">
        <v>299</v>
      </c>
      <c r="H4239" t="s">
        <v>25771</v>
      </c>
      <c r="I4239" t="s">
        <v>3152</v>
      </c>
      <c r="J4239" t="s">
        <v>284</v>
      </c>
      <c r="K4239" t="s">
        <v>2075</v>
      </c>
      <c r="M4239" t="s">
        <v>294</v>
      </c>
      <c r="N4239" t="s">
        <v>295</v>
      </c>
      <c r="O4239" t="s">
        <v>2076</v>
      </c>
      <c r="Q4239" t="s">
        <v>311</v>
      </c>
      <c r="R4239" t="b">
        <v>0</v>
      </c>
      <c r="S4239" t="b">
        <v>0</v>
      </c>
      <c r="T4239" s="31" t="s">
        <v>426</v>
      </c>
      <c r="U4239" s="31">
        <v>1</v>
      </c>
      <c r="V4239" s="32" t="s">
        <v>3153</v>
      </c>
      <c r="W4239" t="s">
        <v>3154</v>
      </c>
      <c r="X4239" t="s">
        <v>282</v>
      </c>
      <c r="Y4239" t="s">
        <v>311</v>
      </c>
      <c r="Z4239" t="s">
        <v>284</v>
      </c>
      <c r="AA4239" t="s">
        <v>302</v>
      </c>
      <c r="AB4239"/>
      <c r="AD4239" s="27" t="s">
        <v>2310</v>
      </c>
      <c r="AF4239" t="s">
        <v>290</v>
      </c>
      <c r="AH4239" t="s">
        <v>2169</v>
      </c>
      <c r="AI4239" t="s">
        <v>26587</v>
      </c>
      <c r="AJ4239" t="s">
        <v>26588</v>
      </c>
      <c r="AK4239" t="s">
        <v>2082</v>
      </c>
      <c r="AL4239" s="12">
        <v>46105.533553240741</v>
      </c>
    </row>
    <row r="4240" spans="1:39" ht="15" customHeight="1" x14ac:dyDescent="0.3">
      <c r="A4240" s="38" t="s">
        <v>3317</v>
      </c>
      <c r="B4240" t="s">
        <v>3318</v>
      </c>
      <c r="C4240" t="s">
        <v>2092</v>
      </c>
      <c r="D4240" t="s">
        <v>282</v>
      </c>
      <c r="E4240" t="s">
        <v>283</v>
      </c>
      <c r="G4240" t="s">
        <v>318</v>
      </c>
      <c r="H4240" t="s">
        <v>298</v>
      </c>
      <c r="I4240" t="s">
        <v>3319</v>
      </c>
      <c r="J4240" t="s">
        <v>284</v>
      </c>
      <c r="K4240" t="s">
        <v>2075</v>
      </c>
      <c r="M4240" t="s">
        <v>290</v>
      </c>
      <c r="N4240" t="s">
        <v>286</v>
      </c>
      <c r="O4240" t="s">
        <v>2076</v>
      </c>
      <c r="P4240" t="s">
        <v>331</v>
      </c>
      <c r="Q4240" t="s">
        <v>305</v>
      </c>
      <c r="R4240" t="b">
        <v>0</v>
      </c>
      <c r="S4240" t="b">
        <v>0</v>
      </c>
      <c r="T4240" s="31" t="s">
        <v>426</v>
      </c>
      <c r="U4240" s="31">
        <v>1</v>
      </c>
      <c r="V4240" s="30" t="s">
        <v>3320</v>
      </c>
      <c r="W4240" t="s">
        <v>3321</v>
      </c>
      <c r="X4240" t="s">
        <v>282</v>
      </c>
      <c r="Y4240" t="s">
        <v>305</v>
      </c>
      <c r="Z4240" t="s">
        <v>284</v>
      </c>
      <c r="AA4240" t="s">
        <v>283</v>
      </c>
      <c r="AB4240"/>
      <c r="AD4240" s="27" t="s">
        <v>2094</v>
      </c>
      <c r="AE4240" t="s">
        <v>26226</v>
      </c>
      <c r="AF4240" t="s">
        <v>290</v>
      </c>
      <c r="AH4240" t="s">
        <v>2006</v>
      </c>
      <c r="AI4240" t="s">
        <v>3191</v>
      </c>
      <c r="AJ4240" t="s">
        <v>3192</v>
      </c>
      <c r="AK4240" t="s">
        <v>2082</v>
      </c>
      <c r="AL4240" s="12">
        <v>46128.4925</v>
      </c>
      <c r="AM4240" t="s">
        <v>291</v>
      </c>
    </row>
    <row r="4241" spans="1:39" ht="15" customHeight="1" x14ac:dyDescent="0.3">
      <c r="A4241" s="38" t="s">
        <v>3257</v>
      </c>
      <c r="B4241" t="s">
        <v>3258</v>
      </c>
      <c r="C4241" t="s">
        <v>2092</v>
      </c>
      <c r="D4241" t="s">
        <v>282</v>
      </c>
      <c r="E4241" t="s">
        <v>283</v>
      </c>
      <c r="G4241" t="s">
        <v>298</v>
      </c>
      <c r="H4241" t="s">
        <v>298</v>
      </c>
      <c r="I4241" t="s">
        <v>3259</v>
      </c>
      <c r="J4241" t="s">
        <v>284</v>
      </c>
      <c r="K4241" t="s">
        <v>2075</v>
      </c>
      <c r="M4241" t="s">
        <v>330</v>
      </c>
      <c r="N4241" t="s">
        <v>355</v>
      </c>
      <c r="O4241" t="s">
        <v>2256</v>
      </c>
      <c r="Q4241" t="s">
        <v>380</v>
      </c>
      <c r="R4241" t="b">
        <v>1</v>
      </c>
      <c r="S4241" t="b">
        <v>1</v>
      </c>
      <c r="T4241" s="31" t="s">
        <v>25456</v>
      </c>
      <c r="U4241" s="31">
        <v>0</v>
      </c>
      <c r="V4241" s="32" t="s">
        <v>3260</v>
      </c>
      <c r="W4241" t="s">
        <v>3261</v>
      </c>
      <c r="X4241" t="s">
        <v>282</v>
      </c>
      <c r="Y4241" t="s">
        <v>380</v>
      </c>
      <c r="Z4241" t="s">
        <v>284</v>
      </c>
      <c r="AB4241"/>
      <c r="AD4241" s="27" t="s">
        <v>2075</v>
      </c>
      <c r="AF4241" t="s">
        <v>330</v>
      </c>
      <c r="AH4241" t="s">
        <v>725</v>
      </c>
      <c r="AI4241" t="s">
        <v>3262</v>
      </c>
      <c r="AJ4241" t="s">
        <v>3263</v>
      </c>
      <c r="AK4241" t="s">
        <v>2082</v>
      </c>
      <c r="AL4241" s="12">
        <v>45547.803715277776</v>
      </c>
      <c r="AM4241" t="s">
        <v>291</v>
      </c>
    </row>
    <row r="4242" spans="1:39" ht="15" customHeight="1" x14ac:dyDescent="0.3">
      <c r="A4242" s="38" t="s">
        <v>3257</v>
      </c>
      <c r="B4242" t="s">
        <v>3258</v>
      </c>
      <c r="C4242" t="s">
        <v>2092</v>
      </c>
      <c r="D4242" t="s">
        <v>282</v>
      </c>
      <c r="E4242" t="s">
        <v>283</v>
      </c>
      <c r="G4242" t="s">
        <v>298</v>
      </c>
      <c r="H4242" t="s">
        <v>298</v>
      </c>
      <c r="I4242" t="s">
        <v>3259</v>
      </c>
      <c r="J4242" t="s">
        <v>284</v>
      </c>
      <c r="K4242" t="s">
        <v>2075</v>
      </c>
      <c r="M4242" t="s">
        <v>330</v>
      </c>
      <c r="N4242" t="s">
        <v>355</v>
      </c>
      <c r="O4242" t="s">
        <v>2256</v>
      </c>
      <c r="Q4242" t="s">
        <v>380</v>
      </c>
      <c r="R4242" t="b">
        <v>1</v>
      </c>
      <c r="S4242" t="b">
        <v>1</v>
      </c>
      <c r="T4242" s="31" t="s">
        <v>25456</v>
      </c>
      <c r="U4242" s="31">
        <v>0</v>
      </c>
      <c r="V4242" s="30" t="s">
        <v>3264</v>
      </c>
      <c r="W4242" t="s">
        <v>3265</v>
      </c>
      <c r="X4242" t="s">
        <v>282</v>
      </c>
      <c r="Y4242" t="s">
        <v>380</v>
      </c>
      <c r="Z4242" t="s">
        <v>284</v>
      </c>
      <c r="AB4242"/>
      <c r="AD4242" s="27" t="s">
        <v>2075</v>
      </c>
      <c r="AF4242" t="s">
        <v>330</v>
      </c>
      <c r="AH4242" t="s">
        <v>725</v>
      </c>
      <c r="AI4242" t="s">
        <v>3262</v>
      </c>
      <c r="AJ4242" t="s">
        <v>3263</v>
      </c>
      <c r="AK4242" t="s">
        <v>2082</v>
      </c>
      <c r="AL4242" s="12">
        <v>45547.80097222222</v>
      </c>
      <c r="AM4242" t="s">
        <v>291</v>
      </c>
    </row>
    <row r="4243" spans="1:39" ht="15" customHeight="1" x14ac:dyDescent="0.3">
      <c r="A4243" s="38" t="s">
        <v>3257</v>
      </c>
      <c r="B4243" t="s">
        <v>3258</v>
      </c>
      <c r="C4243" t="s">
        <v>2092</v>
      </c>
      <c r="D4243" t="s">
        <v>282</v>
      </c>
      <c r="E4243" t="s">
        <v>283</v>
      </c>
      <c r="G4243" t="s">
        <v>298</v>
      </c>
      <c r="H4243" t="s">
        <v>298</v>
      </c>
      <c r="I4243" t="s">
        <v>3259</v>
      </c>
      <c r="J4243" t="s">
        <v>284</v>
      </c>
      <c r="K4243" t="s">
        <v>2075</v>
      </c>
      <c r="M4243" t="s">
        <v>330</v>
      </c>
      <c r="N4243" t="s">
        <v>355</v>
      </c>
      <c r="O4243" t="s">
        <v>2256</v>
      </c>
      <c r="Q4243" t="s">
        <v>356</v>
      </c>
      <c r="R4243" t="b">
        <v>1</v>
      </c>
      <c r="S4243" t="b">
        <v>1</v>
      </c>
      <c r="T4243" s="31" t="s">
        <v>25456</v>
      </c>
      <c r="U4243" s="31">
        <v>0</v>
      </c>
      <c r="V4243" s="32" t="s">
        <v>2235</v>
      </c>
      <c r="AB4243"/>
      <c r="AD4243" s="27"/>
    </row>
    <row r="4244" spans="1:39" ht="15" customHeight="1" x14ac:dyDescent="0.3">
      <c r="A4244" s="38" t="s">
        <v>3371</v>
      </c>
      <c r="B4244" t="s">
        <v>3372</v>
      </c>
      <c r="C4244" t="s">
        <v>2092</v>
      </c>
      <c r="D4244" t="s">
        <v>282</v>
      </c>
      <c r="E4244" t="s">
        <v>283</v>
      </c>
      <c r="G4244" t="s">
        <v>318</v>
      </c>
      <c r="H4244" t="s">
        <v>298</v>
      </c>
      <c r="I4244" t="s">
        <v>3373</v>
      </c>
      <c r="J4244" t="s">
        <v>284</v>
      </c>
      <c r="K4244" t="s">
        <v>2075</v>
      </c>
      <c r="M4244" t="s">
        <v>290</v>
      </c>
      <c r="N4244" t="s">
        <v>286</v>
      </c>
      <c r="O4244" t="s">
        <v>2076</v>
      </c>
      <c r="P4244" t="s">
        <v>331</v>
      </c>
      <c r="Q4244" t="s">
        <v>305</v>
      </c>
      <c r="R4244" t="b">
        <v>0</v>
      </c>
      <c r="S4244" t="b">
        <v>0</v>
      </c>
      <c r="T4244" s="31" t="s">
        <v>426</v>
      </c>
      <c r="U4244" s="31">
        <v>1</v>
      </c>
      <c r="V4244" s="32" t="s">
        <v>3320</v>
      </c>
      <c r="W4244" t="s">
        <v>3321</v>
      </c>
      <c r="X4244" t="s">
        <v>282</v>
      </c>
      <c r="Y4244" t="s">
        <v>305</v>
      </c>
      <c r="Z4244" t="s">
        <v>284</v>
      </c>
      <c r="AA4244" t="s">
        <v>283</v>
      </c>
      <c r="AB4244"/>
      <c r="AD4244" s="27" t="s">
        <v>2094</v>
      </c>
      <c r="AE4244" t="s">
        <v>26226</v>
      </c>
      <c r="AF4244" t="s">
        <v>290</v>
      </c>
      <c r="AH4244" t="s">
        <v>2006</v>
      </c>
      <c r="AI4244" t="s">
        <v>3191</v>
      </c>
      <c r="AJ4244" t="s">
        <v>3192</v>
      </c>
      <c r="AK4244" t="s">
        <v>2082</v>
      </c>
      <c r="AL4244" s="12">
        <v>46128.4925</v>
      </c>
      <c r="AM4244" t="s">
        <v>291</v>
      </c>
    </row>
    <row r="4245" spans="1:39" ht="15" customHeight="1" x14ac:dyDescent="0.3">
      <c r="A4245" s="38" t="s">
        <v>3355</v>
      </c>
      <c r="B4245" t="s">
        <v>3356</v>
      </c>
      <c r="C4245" t="s">
        <v>2092</v>
      </c>
      <c r="D4245" t="s">
        <v>282</v>
      </c>
      <c r="E4245" t="s">
        <v>337</v>
      </c>
      <c r="G4245" t="s">
        <v>318</v>
      </c>
      <c r="H4245" t="s">
        <v>318</v>
      </c>
      <c r="I4245" t="s">
        <v>3357</v>
      </c>
      <c r="J4245" t="s">
        <v>284</v>
      </c>
      <c r="K4245" t="s">
        <v>2075</v>
      </c>
      <c r="M4245" t="s">
        <v>294</v>
      </c>
      <c r="N4245" t="s">
        <v>295</v>
      </c>
      <c r="O4245" t="s">
        <v>2076</v>
      </c>
      <c r="P4245" t="s">
        <v>287</v>
      </c>
      <c r="R4245" t="b">
        <v>0</v>
      </c>
      <c r="S4245" t="b">
        <v>0</v>
      </c>
      <c r="T4245" s="31" t="s">
        <v>426</v>
      </c>
      <c r="U4245" s="31">
        <v>1</v>
      </c>
      <c r="V4245" s="30" t="s">
        <v>3358</v>
      </c>
      <c r="W4245" t="s">
        <v>3359</v>
      </c>
      <c r="X4245" t="s">
        <v>282</v>
      </c>
      <c r="Y4245" t="s">
        <v>26592</v>
      </c>
      <c r="Z4245" t="s">
        <v>284</v>
      </c>
      <c r="AA4245" t="s">
        <v>337</v>
      </c>
      <c r="AB4245"/>
      <c r="AD4245" s="27" t="s">
        <v>2075</v>
      </c>
      <c r="AE4245" t="s">
        <v>26225</v>
      </c>
      <c r="AF4245" t="s">
        <v>348</v>
      </c>
      <c r="AH4245" t="s">
        <v>579</v>
      </c>
      <c r="AI4245" t="s">
        <v>26094</v>
      </c>
      <c r="AJ4245" t="s">
        <v>26095</v>
      </c>
      <c r="AK4245" t="s">
        <v>2082</v>
      </c>
      <c r="AL4245" s="12">
        <v>46129.212777777779</v>
      </c>
      <c r="AM4245" t="s">
        <v>307</v>
      </c>
    </row>
    <row r="4246" spans="1:39" ht="15" customHeight="1" x14ac:dyDescent="0.3">
      <c r="A4246" s="38" t="s">
        <v>3355</v>
      </c>
      <c r="B4246" t="s">
        <v>3356</v>
      </c>
      <c r="C4246" t="s">
        <v>2092</v>
      </c>
      <c r="D4246" t="s">
        <v>282</v>
      </c>
      <c r="E4246" t="s">
        <v>337</v>
      </c>
      <c r="G4246" t="s">
        <v>318</v>
      </c>
      <c r="H4246" t="s">
        <v>318</v>
      </c>
      <c r="I4246" t="s">
        <v>3357</v>
      </c>
      <c r="J4246" t="s">
        <v>284</v>
      </c>
      <c r="K4246" t="s">
        <v>2075</v>
      </c>
      <c r="M4246" t="s">
        <v>294</v>
      </c>
      <c r="N4246" t="s">
        <v>295</v>
      </c>
      <c r="O4246" t="s">
        <v>2076</v>
      </c>
      <c r="P4246" t="s">
        <v>287</v>
      </c>
      <c r="Q4246" t="s">
        <v>288</v>
      </c>
      <c r="R4246" t="b">
        <v>0</v>
      </c>
      <c r="S4246" t="b">
        <v>0</v>
      </c>
      <c r="T4246" s="31" t="s">
        <v>426</v>
      </c>
      <c r="U4246" s="31">
        <v>1</v>
      </c>
      <c r="V4246" s="32" t="s">
        <v>2235</v>
      </c>
      <c r="AB4246"/>
      <c r="AD4246" s="27"/>
    </row>
    <row r="4247" spans="1:39" ht="15" customHeight="1" x14ac:dyDescent="0.3">
      <c r="A4247" s="38" t="s">
        <v>3380</v>
      </c>
      <c r="B4247" t="s">
        <v>3381</v>
      </c>
      <c r="C4247" t="s">
        <v>2092</v>
      </c>
      <c r="D4247" t="s">
        <v>308</v>
      </c>
      <c r="E4247" t="s">
        <v>283</v>
      </c>
      <c r="G4247" t="s">
        <v>318</v>
      </c>
      <c r="I4247" t="s">
        <v>3382</v>
      </c>
      <c r="J4247" t="s">
        <v>329</v>
      </c>
      <c r="R4247" t="b">
        <v>0</v>
      </c>
      <c r="S4247" t="b">
        <v>0</v>
      </c>
      <c r="T4247" s="31"/>
      <c r="U4247" s="31"/>
      <c r="V4247" s="32" t="s">
        <v>3058</v>
      </c>
      <c r="AB4247"/>
      <c r="AD4247" s="27"/>
    </row>
    <row r="4248" spans="1:39" ht="15" customHeight="1" x14ac:dyDescent="0.3">
      <c r="A4248" s="38" t="s">
        <v>3342</v>
      </c>
      <c r="B4248" t="s">
        <v>3343</v>
      </c>
      <c r="C4248" t="s">
        <v>2092</v>
      </c>
      <c r="D4248" t="s">
        <v>282</v>
      </c>
      <c r="E4248" t="s">
        <v>283</v>
      </c>
      <c r="G4248" t="s">
        <v>318</v>
      </c>
      <c r="I4248" t="s">
        <v>3344</v>
      </c>
      <c r="J4248" t="s">
        <v>284</v>
      </c>
      <c r="K4248" t="s">
        <v>2075</v>
      </c>
      <c r="M4248" t="s">
        <v>294</v>
      </c>
      <c r="N4248" t="s">
        <v>295</v>
      </c>
      <c r="O4248" t="s">
        <v>2228</v>
      </c>
      <c r="R4248" t="b">
        <v>0</v>
      </c>
      <c r="S4248" t="b">
        <v>0</v>
      </c>
      <c r="T4248" s="31" t="s">
        <v>426</v>
      </c>
      <c r="U4248" s="31">
        <v>1</v>
      </c>
      <c r="V4248" s="32" t="s">
        <v>3058</v>
      </c>
      <c r="AB4248"/>
      <c r="AD4248" s="27"/>
    </row>
    <row r="4249" spans="1:39" ht="15" customHeight="1" x14ac:dyDescent="0.3">
      <c r="A4249" s="38" t="s">
        <v>3199</v>
      </c>
      <c r="B4249" t="s">
        <v>3200</v>
      </c>
      <c r="C4249" t="s">
        <v>2073</v>
      </c>
      <c r="D4249" t="s">
        <v>282</v>
      </c>
      <c r="E4249" t="s">
        <v>299</v>
      </c>
      <c r="H4249" t="s">
        <v>390</v>
      </c>
      <c r="I4249" t="s">
        <v>3201</v>
      </c>
      <c r="J4249" t="s">
        <v>284</v>
      </c>
      <c r="K4249" t="s">
        <v>2075</v>
      </c>
      <c r="M4249" t="s">
        <v>294</v>
      </c>
      <c r="N4249" t="s">
        <v>295</v>
      </c>
      <c r="O4249" t="s">
        <v>2076</v>
      </c>
      <c r="Q4249" t="s">
        <v>311</v>
      </c>
      <c r="R4249" t="b">
        <v>0</v>
      </c>
      <c r="S4249" t="b">
        <v>0</v>
      </c>
      <c r="T4249" s="31" t="s">
        <v>426</v>
      </c>
      <c r="U4249" s="31">
        <v>1</v>
      </c>
      <c r="V4249" s="32" t="s">
        <v>2394</v>
      </c>
      <c r="W4249" t="s">
        <v>2395</v>
      </c>
      <c r="X4249" t="s">
        <v>282</v>
      </c>
      <c r="Y4249" t="s">
        <v>311</v>
      </c>
      <c r="Z4249" t="s">
        <v>284</v>
      </c>
      <c r="AA4249" t="s">
        <v>302</v>
      </c>
      <c r="AB4249"/>
      <c r="AD4249" s="27" t="s">
        <v>2310</v>
      </c>
      <c r="AF4249" t="s">
        <v>294</v>
      </c>
      <c r="AH4249" t="s">
        <v>2012</v>
      </c>
      <c r="AI4249" t="s">
        <v>2121</v>
      </c>
      <c r="AJ4249" t="s">
        <v>2122</v>
      </c>
      <c r="AK4249" t="s">
        <v>2082</v>
      </c>
      <c r="AL4249" s="12">
        <v>45918.866875</v>
      </c>
    </row>
    <row r="4250" spans="1:39" ht="15" customHeight="1" x14ac:dyDescent="0.3">
      <c r="A4250" s="38" t="s">
        <v>3199</v>
      </c>
      <c r="B4250" t="s">
        <v>3200</v>
      </c>
      <c r="C4250" t="s">
        <v>2073</v>
      </c>
      <c r="D4250" t="s">
        <v>282</v>
      </c>
      <c r="E4250" t="s">
        <v>299</v>
      </c>
      <c r="H4250" t="s">
        <v>390</v>
      </c>
      <c r="I4250" t="s">
        <v>3201</v>
      </c>
      <c r="J4250" t="s">
        <v>284</v>
      </c>
      <c r="K4250" t="s">
        <v>2075</v>
      </c>
      <c r="M4250" t="s">
        <v>294</v>
      </c>
      <c r="N4250" t="s">
        <v>295</v>
      </c>
      <c r="O4250" t="s">
        <v>2076</v>
      </c>
      <c r="Q4250" t="s">
        <v>311</v>
      </c>
      <c r="R4250" t="b">
        <v>0</v>
      </c>
      <c r="S4250" t="b">
        <v>0</v>
      </c>
      <c r="T4250" s="31" t="s">
        <v>426</v>
      </c>
      <c r="U4250" s="31">
        <v>1</v>
      </c>
      <c r="V4250" s="32" t="s">
        <v>2392</v>
      </c>
      <c r="W4250" t="s">
        <v>2393</v>
      </c>
      <c r="X4250" t="s">
        <v>282</v>
      </c>
      <c r="Y4250" t="s">
        <v>311</v>
      </c>
      <c r="Z4250" t="s">
        <v>284</v>
      </c>
      <c r="AA4250" t="s">
        <v>302</v>
      </c>
      <c r="AB4250"/>
      <c r="AD4250" s="27" t="s">
        <v>2075</v>
      </c>
      <c r="AF4250" t="s">
        <v>294</v>
      </c>
      <c r="AH4250" t="s">
        <v>2012</v>
      </c>
      <c r="AI4250" t="s">
        <v>2121</v>
      </c>
      <c r="AJ4250" t="s">
        <v>2122</v>
      </c>
      <c r="AK4250" t="s">
        <v>2082</v>
      </c>
      <c r="AL4250" s="12">
        <v>45918.86818287037</v>
      </c>
    </row>
    <row r="4251" spans="1:39" ht="15" customHeight="1" x14ac:dyDescent="0.3">
      <c r="A4251" s="38" t="s">
        <v>3348</v>
      </c>
      <c r="B4251" t="s">
        <v>3349</v>
      </c>
      <c r="C4251" t="s">
        <v>2092</v>
      </c>
      <c r="D4251" t="s">
        <v>282</v>
      </c>
      <c r="E4251" t="s">
        <v>283</v>
      </c>
      <c r="G4251" t="s">
        <v>318</v>
      </c>
      <c r="I4251" t="s">
        <v>3350</v>
      </c>
      <c r="J4251" t="s">
        <v>284</v>
      </c>
      <c r="K4251" t="s">
        <v>2075</v>
      </c>
      <c r="M4251" t="s">
        <v>294</v>
      </c>
      <c r="N4251" t="s">
        <v>295</v>
      </c>
      <c r="O4251" t="s">
        <v>2076</v>
      </c>
      <c r="Q4251" t="s">
        <v>305</v>
      </c>
      <c r="R4251" t="b">
        <v>0</v>
      </c>
      <c r="S4251" t="b">
        <v>0</v>
      </c>
      <c r="T4251" s="31" t="s">
        <v>426</v>
      </c>
      <c r="U4251" s="31">
        <v>1</v>
      </c>
      <c r="V4251" s="32" t="s">
        <v>3320</v>
      </c>
      <c r="W4251" t="s">
        <v>3321</v>
      </c>
      <c r="X4251" t="s">
        <v>282</v>
      </c>
      <c r="Y4251" t="s">
        <v>305</v>
      </c>
      <c r="Z4251" t="s">
        <v>284</v>
      </c>
      <c r="AA4251" t="s">
        <v>283</v>
      </c>
      <c r="AB4251"/>
      <c r="AD4251" s="27" t="s">
        <v>2094</v>
      </c>
      <c r="AE4251" t="s">
        <v>26226</v>
      </c>
      <c r="AF4251" t="s">
        <v>290</v>
      </c>
      <c r="AH4251" t="s">
        <v>2006</v>
      </c>
      <c r="AI4251" t="s">
        <v>3191</v>
      </c>
      <c r="AJ4251" t="s">
        <v>3192</v>
      </c>
      <c r="AK4251" t="s">
        <v>2082</v>
      </c>
      <c r="AL4251" s="12">
        <v>46128.4925</v>
      </c>
      <c r="AM4251" t="s">
        <v>291</v>
      </c>
    </row>
    <row r="4252" spans="1:39" ht="15" customHeight="1" x14ac:dyDescent="0.3">
      <c r="A4252" s="38" t="s">
        <v>3295</v>
      </c>
      <c r="B4252" t="s">
        <v>3296</v>
      </c>
      <c r="C4252" t="s">
        <v>2073</v>
      </c>
      <c r="D4252" t="s">
        <v>282</v>
      </c>
      <c r="E4252" t="s">
        <v>25539</v>
      </c>
      <c r="H4252" t="s">
        <v>25734</v>
      </c>
      <c r="I4252" t="s">
        <v>3297</v>
      </c>
      <c r="J4252" t="s">
        <v>284</v>
      </c>
      <c r="K4252" t="s">
        <v>2075</v>
      </c>
      <c r="M4252" t="s">
        <v>338</v>
      </c>
      <c r="N4252" t="s">
        <v>295</v>
      </c>
      <c r="O4252" t="s">
        <v>2076</v>
      </c>
      <c r="Q4252" t="s">
        <v>344</v>
      </c>
      <c r="R4252" t="b">
        <v>0</v>
      </c>
      <c r="S4252" t="b">
        <v>0</v>
      </c>
      <c r="T4252" s="31" t="s">
        <v>426</v>
      </c>
      <c r="U4252" s="31">
        <v>1</v>
      </c>
      <c r="V4252" s="32" t="s">
        <v>2949</v>
      </c>
      <c r="W4252" t="s">
        <v>2950</v>
      </c>
      <c r="X4252" t="s">
        <v>282</v>
      </c>
      <c r="Y4252" t="s">
        <v>344</v>
      </c>
      <c r="Z4252" t="s">
        <v>310</v>
      </c>
      <c r="AB4252"/>
      <c r="AD4252" s="27" t="s">
        <v>2079</v>
      </c>
      <c r="AF4252" t="s">
        <v>290</v>
      </c>
      <c r="AH4252" t="s">
        <v>2012</v>
      </c>
      <c r="AI4252" t="s">
        <v>2080</v>
      </c>
      <c r="AJ4252" t="s">
        <v>2081</v>
      </c>
      <c r="AK4252" t="s">
        <v>2082</v>
      </c>
      <c r="AL4252" s="12">
        <v>45827.403483796297</v>
      </c>
    </row>
    <row r="4253" spans="1:39" ht="15" customHeight="1" x14ac:dyDescent="0.3">
      <c r="A4253" s="38" t="s">
        <v>3295</v>
      </c>
      <c r="B4253" t="s">
        <v>3296</v>
      </c>
      <c r="C4253" t="s">
        <v>2073</v>
      </c>
      <c r="D4253" t="s">
        <v>282</v>
      </c>
      <c r="E4253" t="s">
        <v>25539</v>
      </c>
      <c r="H4253" t="s">
        <v>25734</v>
      </c>
      <c r="I4253" t="s">
        <v>3297</v>
      </c>
      <c r="J4253" t="s">
        <v>284</v>
      </c>
      <c r="K4253" t="s">
        <v>2075</v>
      </c>
      <c r="M4253" t="s">
        <v>338</v>
      </c>
      <c r="N4253" t="s">
        <v>295</v>
      </c>
      <c r="O4253" t="s">
        <v>2076</v>
      </c>
      <c r="R4253" t="b">
        <v>0</v>
      </c>
      <c r="S4253" t="b">
        <v>0</v>
      </c>
      <c r="T4253" s="31" t="s">
        <v>426</v>
      </c>
      <c r="U4253" s="31">
        <v>1</v>
      </c>
      <c r="V4253" s="32" t="s">
        <v>2951</v>
      </c>
      <c r="W4253" t="s">
        <v>2952</v>
      </c>
      <c r="X4253" t="s">
        <v>282</v>
      </c>
      <c r="Y4253" t="s">
        <v>311</v>
      </c>
      <c r="Z4253" t="s">
        <v>284</v>
      </c>
      <c r="AB4253"/>
      <c r="AD4253" s="27" t="s">
        <v>2075</v>
      </c>
      <c r="AF4253" t="s">
        <v>290</v>
      </c>
      <c r="AH4253" t="s">
        <v>2013</v>
      </c>
      <c r="AI4253" t="s">
        <v>2121</v>
      </c>
      <c r="AJ4253" t="s">
        <v>2122</v>
      </c>
      <c r="AK4253" t="s">
        <v>2082</v>
      </c>
      <c r="AL4253" s="12">
        <v>45884.883113425924</v>
      </c>
    </row>
    <row r="4254" spans="1:39" ht="15" customHeight="1" x14ac:dyDescent="0.3">
      <c r="A4254" s="38" t="s">
        <v>3401</v>
      </c>
      <c r="B4254" t="s">
        <v>3402</v>
      </c>
      <c r="C4254" t="s">
        <v>2092</v>
      </c>
      <c r="D4254" t="s">
        <v>282</v>
      </c>
      <c r="E4254" t="s">
        <v>283</v>
      </c>
      <c r="G4254" t="s">
        <v>318</v>
      </c>
      <c r="H4254" t="s">
        <v>318</v>
      </c>
      <c r="I4254" t="s">
        <v>3403</v>
      </c>
      <c r="J4254" t="s">
        <v>284</v>
      </c>
      <c r="K4254" t="s">
        <v>2075</v>
      </c>
      <c r="M4254" t="s">
        <v>338</v>
      </c>
      <c r="N4254" t="s">
        <v>286</v>
      </c>
      <c r="O4254" t="s">
        <v>2076</v>
      </c>
      <c r="P4254" t="s">
        <v>331</v>
      </c>
      <c r="Q4254" t="s">
        <v>288</v>
      </c>
      <c r="R4254" t="b">
        <v>0</v>
      </c>
      <c r="S4254" t="b">
        <v>0</v>
      </c>
      <c r="T4254" s="31" t="s">
        <v>25454</v>
      </c>
      <c r="U4254" s="31" t="s">
        <v>2244</v>
      </c>
      <c r="V4254" s="32" t="s">
        <v>3404</v>
      </c>
      <c r="W4254" t="s">
        <v>3405</v>
      </c>
      <c r="X4254" t="s">
        <v>282</v>
      </c>
      <c r="Y4254" t="s">
        <v>288</v>
      </c>
      <c r="Z4254" t="s">
        <v>284</v>
      </c>
      <c r="AA4254" t="s">
        <v>283</v>
      </c>
      <c r="AB4254"/>
      <c r="AD4254" s="27" t="s">
        <v>2075</v>
      </c>
      <c r="AE4254" t="s">
        <v>289</v>
      </c>
      <c r="AF4254" t="s">
        <v>338</v>
      </c>
      <c r="AH4254" t="s">
        <v>579</v>
      </c>
      <c r="AI4254" t="s">
        <v>26094</v>
      </c>
      <c r="AJ4254" t="s">
        <v>26095</v>
      </c>
      <c r="AK4254" t="s">
        <v>2082</v>
      </c>
      <c r="AL4254" s="12">
        <v>46129.410682870373</v>
      </c>
      <c r="AM4254" t="s">
        <v>291</v>
      </c>
    </row>
    <row r="4255" spans="1:39" ht="15" customHeight="1" x14ac:dyDescent="0.3">
      <c r="A4255" s="38" t="s">
        <v>3164</v>
      </c>
      <c r="B4255" t="s">
        <v>3165</v>
      </c>
      <c r="C4255" t="s">
        <v>2092</v>
      </c>
      <c r="D4255" t="s">
        <v>282</v>
      </c>
      <c r="E4255" t="s">
        <v>283</v>
      </c>
      <c r="G4255" t="s">
        <v>396</v>
      </c>
      <c r="H4255" t="s">
        <v>396</v>
      </c>
      <c r="I4255" t="s">
        <v>3166</v>
      </c>
      <c r="J4255" t="s">
        <v>284</v>
      </c>
      <c r="K4255" t="s">
        <v>2094</v>
      </c>
      <c r="M4255" t="s">
        <v>290</v>
      </c>
      <c r="N4255" t="s">
        <v>355</v>
      </c>
      <c r="O4255" t="s">
        <v>2256</v>
      </c>
      <c r="Q4255" t="s">
        <v>352</v>
      </c>
      <c r="R4255" t="b">
        <v>1</v>
      </c>
      <c r="S4255" t="b">
        <v>1</v>
      </c>
      <c r="T4255" s="31" t="s">
        <v>424</v>
      </c>
      <c r="U4255" s="31">
        <v>1</v>
      </c>
      <c r="V4255" s="32" t="s">
        <v>2235</v>
      </c>
      <c r="AB4255"/>
      <c r="AD4255" s="27"/>
    </row>
    <row r="4256" spans="1:39" ht="15" customHeight="1" x14ac:dyDescent="0.3">
      <c r="A4256" s="38" t="s">
        <v>3351</v>
      </c>
      <c r="B4256" t="s">
        <v>2797</v>
      </c>
      <c r="C4256" t="s">
        <v>2073</v>
      </c>
      <c r="D4256" t="s">
        <v>282</v>
      </c>
      <c r="E4256" t="s">
        <v>299</v>
      </c>
      <c r="H4256" t="s">
        <v>298</v>
      </c>
      <c r="I4256" t="s">
        <v>3352</v>
      </c>
      <c r="J4256" t="s">
        <v>284</v>
      </c>
      <c r="K4256" t="s">
        <v>2075</v>
      </c>
      <c r="M4256" t="s">
        <v>290</v>
      </c>
      <c r="N4256" t="s">
        <v>295</v>
      </c>
      <c r="O4256" t="s">
        <v>2076</v>
      </c>
      <c r="Q4256" t="s">
        <v>311</v>
      </c>
      <c r="R4256" t="b">
        <v>0</v>
      </c>
      <c r="S4256" t="b">
        <v>0</v>
      </c>
      <c r="T4256" s="31" t="s">
        <v>426</v>
      </c>
      <c r="U4256" s="31">
        <v>1</v>
      </c>
      <c r="V4256" s="32" t="s">
        <v>3353</v>
      </c>
      <c r="W4256" t="s">
        <v>3354</v>
      </c>
      <c r="X4256" t="s">
        <v>310</v>
      </c>
      <c r="Y4256" t="s">
        <v>311</v>
      </c>
      <c r="Z4256" t="s">
        <v>310</v>
      </c>
      <c r="AA4256" t="s">
        <v>302</v>
      </c>
      <c r="AB4256"/>
      <c r="AD4256" s="27" t="s">
        <v>2075</v>
      </c>
      <c r="AF4256" t="s">
        <v>290</v>
      </c>
      <c r="AH4256" t="s">
        <v>2013</v>
      </c>
      <c r="AI4256" t="s">
        <v>2121</v>
      </c>
      <c r="AJ4256" t="s">
        <v>2122</v>
      </c>
      <c r="AK4256" t="s">
        <v>2082</v>
      </c>
      <c r="AL4256" s="12">
        <v>45884.891203703701</v>
      </c>
    </row>
    <row r="4257" spans="1:39" ht="15" customHeight="1" x14ac:dyDescent="0.3">
      <c r="A4257" s="38" t="s">
        <v>3170</v>
      </c>
      <c r="B4257" t="s">
        <v>3171</v>
      </c>
      <c r="C4257" t="s">
        <v>2092</v>
      </c>
      <c r="D4257" t="s">
        <v>282</v>
      </c>
      <c r="E4257" t="s">
        <v>322</v>
      </c>
      <c r="G4257" t="s">
        <v>332</v>
      </c>
      <c r="H4257" t="s">
        <v>332</v>
      </c>
      <c r="I4257" t="s">
        <v>3172</v>
      </c>
      <c r="J4257" t="s">
        <v>284</v>
      </c>
      <c r="K4257" t="s">
        <v>2075</v>
      </c>
      <c r="M4257" t="s">
        <v>294</v>
      </c>
      <c r="N4257" t="s">
        <v>295</v>
      </c>
      <c r="O4257" t="s">
        <v>2076</v>
      </c>
      <c r="Q4257" t="s">
        <v>301</v>
      </c>
      <c r="R4257" t="b">
        <v>0</v>
      </c>
      <c r="S4257" t="b">
        <v>0</v>
      </c>
      <c r="T4257" s="31" t="s">
        <v>426</v>
      </c>
      <c r="U4257" s="31" t="s">
        <v>2244</v>
      </c>
      <c r="V4257" s="32" t="s">
        <v>3173</v>
      </c>
      <c r="W4257" t="s">
        <v>3174</v>
      </c>
      <c r="X4257" t="s">
        <v>282</v>
      </c>
      <c r="Y4257" t="s">
        <v>301</v>
      </c>
      <c r="Z4257" t="s">
        <v>284</v>
      </c>
      <c r="AB4257"/>
      <c r="AD4257" s="27" t="s">
        <v>2075</v>
      </c>
      <c r="AF4257" t="s">
        <v>294</v>
      </c>
      <c r="AH4257" t="s">
        <v>633</v>
      </c>
      <c r="AI4257" t="s">
        <v>26094</v>
      </c>
      <c r="AJ4257" t="s">
        <v>26095</v>
      </c>
      <c r="AK4257" t="s">
        <v>2082</v>
      </c>
      <c r="AL4257" s="12">
        <v>46120.426157407404</v>
      </c>
      <c r="AM4257" t="s">
        <v>291</v>
      </c>
    </row>
    <row r="4258" spans="1:39" ht="15" customHeight="1" x14ac:dyDescent="0.3">
      <c r="A4258" s="38" t="s">
        <v>3241</v>
      </c>
      <c r="B4258" t="s">
        <v>3242</v>
      </c>
      <c r="C4258" t="s">
        <v>2092</v>
      </c>
      <c r="D4258" t="s">
        <v>282</v>
      </c>
      <c r="E4258" t="s">
        <v>283</v>
      </c>
      <c r="G4258" t="s">
        <v>298</v>
      </c>
      <c r="H4258" t="s">
        <v>298</v>
      </c>
      <c r="I4258" t="s">
        <v>3243</v>
      </c>
      <c r="J4258" t="s">
        <v>284</v>
      </c>
      <c r="K4258" t="s">
        <v>2075</v>
      </c>
      <c r="M4258" t="s">
        <v>330</v>
      </c>
      <c r="N4258" t="s">
        <v>355</v>
      </c>
      <c r="O4258" t="s">
        <v>2076</v>
      </c>
      <c r="Q4258" t="s">
        <v>336</v>
      </c>
      <c r="R4258" t="b">
        <v>0</v>
      </c>
      <c r="S4258" t="b">
        <v>0</v>
      </c>
      <c r="T4258" s="31" t="s">
        <v>25456</v>
      </c>
      <c r="U4258" s="31">
        <v>0</v>
      </c>
      <c r="V4258" s="32" t="s">
        <v>3244</v>
      </c>
      <c r="W4258" t="s">
        <v>3245</v>
      </c>
      <c r="X4258" t="s">
        <v>282</v>
      </c>
      <c r="Y4258" t="s">
        <v>336</v>
      </c>
      <c r="Z4258" t="s">
        <v>284</v>
      </c>
      <c r="AA4258" t="s">
        <v>283</v>
      </c>
      <c r="AB4258"/>
      <c r="AC4258" t="s">
        <v>26118</v>
      </c>
      <c r="AD4258" s="27" t="s">
        <v>2075</v>
      </c>
      <c r="AE4258" t="s">
        <v>289</v>
      </c>
      <c r="AF4258" t="s">
        <v>330</v>
      </c>
      <c r="AH4258" t="s">
        <v>657</v>
      </c>
      <c r="AI4258" t="s">
        <v>26581</v>
      </c>
      <c r="AJ4258" t="s">
        <v>3247</v>
      </c>
      <c r="AK4258" t="s">
        <v>2082</v>
      </c>
      <c r="AL4258" s="12">
        <v>46119.76122685185</v>
      </c>
      <c r="AM4258" t="s">
        <v>309</v>
      </c>
    </row>
    <row r="4259" spans="1:39" ht="15" customHeight="1" x14ac:dyDescent="0.3">
      <c r="A4259" s="38" t="s">
        <v>3406</v>
      </c>
      <c r="B4259" t="s">
        <v>3407</v>
      </c>
      <c r="C4259" t="s">
        <v>2092</v>
      </c>
      <c r="D4259" t="s">
        <v>282</v>
      </c>
      <c r="E4259" t="s">
        <v>283</v>
      </c>
      <c r="G4259" t="s">
        <v>396</v>
      </c>
      <c r="I4259" t="s">
        <v>3408</v>
      </c>
      <c r="J4259" t="s">
        <v>284</v>
      </c>
      <c r="K4259" t="s">
        <v>2075</v>
      </c>
      <c r="M4259" t="s">
        <v>330</v>
      </c>
      <c r="N4259" t="s">
        <v>355</v>
      </c>
      <c r="O4259" t="s">
        <v>2256</v>
      </c>
      <c r="Q4259" t="s">
        <v>380</v>
      </c>
      <c r="R4259" t="b">
        <v>1</v>
      </c>
      <c r="S4259" t="b">
        <v>1</v>
      </c>
      <c r="T4259" s="31" t="s">
        <v>25457</v>
      </c>
      <c r="U4259" s="31">
        <v>1</v>
      </c>
      <c r="V4259" s="32" t="s">
        <v>2235</v>
      </c>
      <c r="AB4259"/>
      <c r="AD4259" s="27"/>
    </row>
    <row r="4260" spans="1:39" ht="15" customHeight="1" x14ac:dyDescent="0.3">
      <c r="A4260" s="38" t="s">
        <v>3311</v>
      </c>
      <c r="B4260" t="s">
        <v>3312</v>
      </c>
      <c r="C4260" t="s">
        <v>2092</v>
      </c>
      <c r="D4260" t="s">
        <v>282</v>
      </c>
      <c r="E4260" t="s">
        <v>337</v>
      </c>
      <c r="G4260" t="s">
        <v>318</v>
      </c>
      <c r="H4260" t="s">
        <v>318</v>
      </c>
      <c r="I4260" t="s">
        <v>3313</v>
      </c>
      <c r="J4260" t="s">
        <v>284</v>
      </c>
      <c r="K4260" t="s">
        <v>2075</v>
      </c>
      <c r="M4260" t="s">
        <v>294</v>
      </c>
      <c r="N4260" t="s">
        <v>295</v>
      </c>
      <c r="O4260" t="s">
        <v>2076</v>
      </c>
      <c r="P4260" t="s">
        <v>287</v>
      </c>
      <c r="Q4260" t="s">
        <v>288</v>
      </c>
      <c r="R4260" t="b">
        <v>0</v>
      </c>
      <c r="S4260" t="b">
        <v>0</v>
      </c>
      <c r="T4260" s="31" t="s">
        <v>426</v>
      </c>
      <c r="U4260" s="31">
        <v>1</v>
      </c>
      <c r="V4260" s="32" t="s">
        <v>3314</v>
      </c>
      <c r="W4260" t="s">
        <v>3315</v>
      </c>
      <c r="X4260" t="s">
        <v>282</v>
      </c>
      <c r="Y4260" t="s">
        <v>288</v>
      </c>
      <c r="Z4260" t="s">
        <v>284</v>
      </c>
      <c r="AA4260" t="s">
        <v>337</v>
      </c>
      <c r="AB4260"/>
      <c r="AD4260" s="27" t="s">
        <v>2075</v>
      </c>
      <c r="AE4260" t="s">
        <v>289</v>
      </c>
      <c r="AF4260" t="s">
        <v>290</v>
      </c>
      <c r="AH4260" t="s">
        <v>579</v>
      </c>
      <c r="AI4260" t="s">
        <v>26094</v>
      </c>
      <c r="AJ4260" t="s">
        <v>26095</v>
      </c>
      <c r="AK4260" t="s">
        <v>2082</v>
      </c>
      <c r="AL4260" s="12">
        <v>46122.40047453704</v>
      </c>
      <c r="AM4260" t="s">
        <v>291</v>
      </c>
    </row>
    <row r="4261" spans="1:39" ht="15" customHeight="1" x14ac:dyDescent="0.3">
      <c r="A4261" s="38" t="s">
        <v>3409</v>
      </c>
      <c r="B4261" t="s">
        <v>3410</v>
      </c>
      <c r="C4261" t="s">
        <v>2092</v>
      </c>
      <c r="D4261" t="s">
        <v>282</v>
      </c>
      <c r="E4261" t="s">
        <v>283</v>
      </c>
      <c r="G4261" t="s">
        <v>318</v>
      </c>
      <c r="I4261" t="s">
        <v>3411</v>
      </c>
      <c r="J4261" t="s">
        <v>284</v>
      </c>
      <c r="K4261" t="s">
        <v>2075</v>
      </c>
      <c r="M4261" t="s">
        <v>294</v>
      </c>
      <c r="N4261" t="s">
        <v>295</v>
      </c>
      <c r="O4261" t="s">
        <v>2076</v>
      </c>
      <c r="Q4261" t="s">
        <v>305</v>
      </c>
      <c r="R4261" t="b">
        <v>0</v>
      </c>
      <c r="S4261" t="b">
        <v>0</v>
      </c>
      <c r="T4261" s="31" t="s">
        <v>426</v>
      </c>
      <c r="U4261" s="31">
        <v>1</v>
      </c>
      <c r="V4261" s="32" t="s">
        <v>3320</v>
      </c>
      <c r="W4261" t="s">
        <v>3321</v>
      </c>
      <c r="X4261" t="s">
        <v>282</v>
      </c>
      <c r="Y4261" t="s">
        <v>305</v>
      </c>
      <c r="Z4261" t="s">
        <v>284</v>
      </c>
      <c r="AA4261" t="s">
        <v>283</v>
      </c>
      <c r="AB4261"/>
      <c r="AD4261" s="27" t="s">
        <v>2094</v>
      </c>
      <c r="AE4261" t="s">
        <v>26226</v>
      </c>
      <c r="AF4261" t="s">
        <v>290</v>
      </c>
      <c r="AH4261" t="s">
        <v>2006</v>
      </c>
      <c r="AI4261" t="s">
        <v>3191</v>
      </c>
      <c r="AJ4261" t="s">
        <v>3192</v>
      </c>
      <c r="AK4261" t="s">
        <v>2082</v>
      </c>
      <c r="AL4261" s="12">
        <v>46128.4925</v>
      </c>
      <c r="AM4261" t="s">
        <v>291</v>
      </c>
    </row>
    <row r="4262" spans="1:39" ht="15" customHeight="1" x14ac:dyDescent="0.3">
      <c r="A4262" s="38" t="s">
        <v>3389</v>
      </c>
      <c r="B4262" t="s">
        <v>3390</v>
      </c>
      <c r="C4262" t="s">
        <v>2092</v>
      </c>
      <c r="D4262" t="s">
        <v>282</v>
      </c>
      <c r="E4262" t="s">
        <v>283</v>
      </c>
      <c r="G4262" t="s">
        <v>318</v>
      </c>
      <c r="I4262" t="s">
        <v>3391</v>
      </c>
      <c r="J4262" t="s">
        <v>284</v>
      </c>
      <c r="K4262" t="s">
        <v>2075</v>
      </c>
      <c r="M4262" t="s">
        <v>294</v>
      </c>
      <c r="N4262" t="s">
        <v>295</v>
      </c>
      <c r="O4262" t="s">
        <v>2076</v>
      </c>
      <c r="Q4262" t="s">
        <v>305</v>
      </c>
      <c r="R4262" t="b">
        <v>0</v>
      </c>
      <c r="S4262" t="b">
        <v>0</v>
      </c>
      <c r="T4262" s="31" t="s">
        <v>426</v>
      </c>
      <c r="U4262" s="31">
        <v>1</v>
      </c>
      <c r="V4262" s="32" t="s">
        <v>3320</v>
      </c>
      <c r="W4262" t="s">
        <v>3321</v>
      </c>
      <c r="X4262" t="s">
        <v>282</v>
      </c>
      <c r="Y4262" t="s">
        <v>305</v>
      </c>
      <c r="Z4262" t="s">
        <v>284</v>
      </c>
      <c r="AA4262" t="s">
        <v>283</v>
      </c>
      <c r="AB4262"/>
      <c r="AD4262" s="27" t="s">
        <v>2094</v>
      </c>
      <c r="AE4262" t="s">
        <v>26226</v>
      </c>
      <c r="AF4262" t="s">
        <v>290</v>
      </c>
      <c r="AH4262" t="s">
        <v>2006</v>
      </c>
      <c r="AI4262" t="s">
        <v>3191</v>
      </c>
      <c r="AJ4262" t="s">
        <v>3192</v>
      </c>
      <c r="AK4262" t="s">
        <v>2082</v>
      </c>
      <c r="AL4262" s="12">
        <v>46128.4925</v>
      </c>
      <c r="AM4262" t="s">
        <v>291</v>
      </c>
    </row>
    <row r="4263" spans="1:39" ht="15" customHeight="1" x14ac:dyDescent="0.3">
      <c r="A4263" s="38" t="s">
        <v>3392</v>
      </c>
      <c r="B4263" t="s">
        <v>3393</v>
      </c>
      <c r="C4263" t="s">
        <v>2092</v>
      </c>
      <c r="D4263" t="s">
        <v>282</v>
      </c>
      <c r="E4263" t="s">
        <v>283</v>
      </c>
      <c r="G4263" t="s">
        <v>318</v>
      </c>
      <c r="I4263" t="s">
        <v>3394</v>
      </c>
      <c r="J4263" t="s">
        <v>284</v>
      </c>
      <c r="K4263" t="s">
        <v>2075</v>
      </c>
      <c r="M4263" t="s">
        <v>294</v>
      </c>
      <c r="N4263" t="s">
        <v>295</v>
      </c>
      <c r="O4263" t="s">
        <v>2076</v>
      </c>
      <c r="Q4263" t="s">
        <v>305</v>
      </c>
      <c r="R4263" t="b">
        <v>0</v>
      </c>
      <c r="S4263" t="b">
        <v>0</v>
      </c>
      <c r="T4263" s="31" t="s">
        <v>426</v>
      </c>
      <c r="U4263" s="31">
        <v>1</v>
      </c>
      <c r="V4263" s="32" t="s">
        <v>3320</v>
      </c>
      <c r="W4263" t="s">
        <v>3321</v>
      </c>
      <c r="X4263" t="s">
        <v>282</v>
      </c>
      <c r="Y4263" t="s">
        <v>305</v>
      </c>
      <c r="Z4263" t="s">
        <v>284</v>
      </c>
      <c r="AA4263" t="s">
        <v>283</v>
      </c>
      <c r="AB4263"/>
      <c r="AD4263" s="27" t="s">
        <v>2094</v>
      </c>
      <c r="AE4263" t="s">
        <v>26226</v>
      </c>
      <c r="AF4263" t="s">
        <v>290</v>
      </c>
      <c r="AH4263" t="s">
        <v>2006</v>
      </c>
      <c r="AI4263" t="s">
        <v>3191</v>
      </c>
      <c r="AJ4263" t="s">
        <v>3192</v>
      </c>
      <c r="AK4263" t="s">
        <v>2082</v>
      </c>
      <c r="AL4263" s="12">
        <v>46128.4925</v>
      </c>
      <c r="AM4263" t="s">
        <v>291</v>
      </c>
    </row>
    <row r="4264" spans="1:39" ht="15" customHeight="1" x14ac:dyDescent="0.3">
      <c r="A4264" s="38" t="s">
        <v>3360</v>
      </c>
      <c r="B4264" t="s">
        <v>3361</v>
      </c>
      <c r="C4264" t="s">
        <v>2092</v>
      </c>
      <c r="D4264" t="s">
        <v>282</v>
      </c>
      <c r="E4264" t="s">
        <v>337</v>
      </c>
      <c r="G4264" t="s">
        <v>318</v>
      </c>
      <c r="H4264" t="s">
        <v>318</v>
      </c>
      <c r="I4264" t="s">
        <v>3362</v>
      </c>
      <c r="J4264" t="s">
        <v>284</v>
      </c>
      <c r="K4264" t="s">
        <v>2075</v>
      </c>
      <c r="M4264" t="s">
        <v>294</v>
      </c>
      <c r="N4264" t="s">
        <v>295</v>
      </c>
      <c r="O4264" t="s">
        <v>2076</v>
      </c>
      <c r="P4264" t="s">
        <v>287</v>
      </c>
      <c r="Q4264" t="s">
        <v>288</v>
      </c>
      <c r="R4264" t="b">
        <v>0</v>
      </c>
      <c r="S4264" t="b">
        <v>0</v>
      </c>
      <c r="T4264" s="31" t="s">
        <v>426</v>
      </c>
      <c r="U4264" s="31">
        <v>1</v>
      </c>
      <c r="V4264" s="30" t="s">
        <v>3158</v>
      </c>
      <c r="W4264" t="s">
        <v>3159</v>
      </c>
      <c r="X4264" t="s">
        <v>282</v>
      </c>
      <c r="Y4264" t="s">
        <v>288</v>
      </c>
      <c r="Z4264" t="s">
        <v>284</v>
      </c>
      <c r="AA4264" t="s">
        <v>337</v>
      </c>
      <c r="AB4264"/>
      <c r="AD4264" s="27" t="s">
        <v>2075</v>
      </c>
      <c r="AE4264" t="s">
        <v>26228</v>
      </c>
      <c r="AF4264" t="s">
        <v>290</v>
      </c>
      <c r="AH4264" t="s">
        <v>641</v>
      </c>
      <c r="AI4264" t="s">
        <v>26094</v>
      </c>
      <c r="AJ4264" t="s">
        <v>26095</v>
      </c>
      <c r="AK4264" t="s">
        <v>2082</v>
      </c>
      <c r="AL4264" s="12">
        <v>46129.214305555557</v>
      </c>
      <c r="AM4264" t="s">
        <v>291</v>
      </c>
    </row>
    <row r="4265" spans="1:39" ht="15" customHeight="1" x14ac:dyDescent="0.3">
      <c r="A4265" s="38" t="s">
        <v>3363</v>
      </c>
      <c r="B4265" t="s">
        <v>3364</v>
      </c>
      <c r="C4265" t="s">
        <v>2073</v>
      </c>
      <c r="D4265" t="s">
        <v>282</v>
      </c>
      <c r="E4265" t="s">
        <v>302</v>
      </c>
      <c r="H4265" t="s">
        <v>25771</v>
      </c>
      <c r="I4265" t="s">
        <v>3365</v>
      </c>
      <c r="J4265" t="s">
        <v>284</v>
      </c>
      <c r="K4265" t="s">
        <v>2075</v>
      </c>
      <c r="M4265" t="s">
        <v>294</v>
      </c>
      <c r="N4265" t="s">
        <v>295</v>
      </c>
      <c r="O4265" t="s">
        <v>2076</v>
      </c>
      <c r="Q4265" t="s">
        <v>311</v>
      </c>
      <c r="R4265" t="b">
        <v>0</v>
      </c>
      <c r="S4265" t="b">
        <v>0</v>
      </c>
      <c r="T4265" s="31" t="s">
        <v>426</v>
      </c>
      <c r="U4265" s="31">
        <v>1</v>
      </c>
      <c r="V4265" s="32" t="s">
        <v>3366</v>
      </c>
      <c r="W4265" t="s">
        <v>3367</v>
      </c>
      <c r="X4265" t="s">
        <v>310</v>
      </c>
      <c r="Y4265" t="s">
        <v>311</v>
      </c>
      <c r="Z4265" t="s">
        <v>310</v>
      </c>
      <c r="AA4265" t="s">
        <v>302</v>
      </c>
      <c r="AB4265"/>
      <c r="AD4265" s="27" t="s">
        <v>2075</v>
      </c>
      <c r="AF4265" t="s">
        <v>294</v>
      </c>
      <c r="AH4265" t="s">
        <v>2013</v>
      </c>
      <c r="AI4265" t="s">
        <v>2121</v>
      </c>
      <c r="AJ4265" t="s">
        <v>2122</v>
      </c>
      <c r="AK4265" t="s">
        <v>2082</v>
      </c>
      <c r="AL4265" s="12">
        <v>45884.8909375</v>
      </c>
    </row>
    <row r="4266" spans="1:39" ht="15" customHeight="1" x14ac:dyDescent="0.3">
      <c r="A4266" s="38" t="s">
        <v>3167</v>
      </c>
      <c r="B4266" t="s">
        <v>3168</v>
      </c>
      <c r="C4266" t="s">
        <v>2073</v>
      </c>
      <c r="D4266" t="s">
        <v>282</v>
      </c>
      <c r="E4266" t="s">
        <v>302</v>
      </c>
      <c r="H4266" t="s">
        <v>390</v>
      </c>
      <c r="I4266" t="s">
        <v>3169</v>
      </c>
      <c r="J4266" t="s">
        <v>284</v>
      </c>
      <c r="K4266" t="s">
        <v>2075</v>
      </c>
      <c r="M4266" t="s">
        <v>294</v>
      </c>
      <c r="N4266" t="s">
        <v>295</v>
      </c>
      <c r="O4266" t="s">
        <v>2076</v>
      </c>
      <c r="Q4266" t="s">
        <v>311</v>
      </c>
      <c r="R4266" t="b">
        <v>0</v>
      </c>
      <c r="S4266" t="b">
        <v>0</v>
      </c>
      <c r="T4266" s="31" t="s">
        <v>426</v>
      </c>
      <c r="U4266" s="31">
        <v>1</v>
      </c>
      <c r="V4266" s="32" t="s">
        <v>2394</v>
      </c>
      <c r="W4266" t="s">
        <v>2395</v>
      </c>
      <c r="X4266" t="s">
        <v>282</v>
      </c>
      <c r="Y4266" t="s">
        <v>311</v>
      </c>
      <c r="Z4266" t="s">
        <v>284</v>
      </c>
      <c r="AA4266" t="s">
        <v>302</v>
      </c>
      <c r="AB4266"/>
      <c r="AD4266" s="27" t="s">
        <v>2310</v>
      </c>
      <c r="AF4266" t="s">
        <v>294</v>
      </c>
      <c r="AH4266" t="s">
        <v>2012</v>
      </c>
      <c r="AI4266" t="s">
        <v>2121</v>
      </c>
      <c r="AJ4266" t="s">
        <v>2122</v>
      </c>
      <c r="AK4266" t="s">
        <v>2082</v>
      </c>
      <c r="AL4266" s="12">
        <v>45918.866875</v>
      </c>
    </row>
    <row r="4267" spans="1:39" ht="15" customHeight="1" x14ac:dyDescent="0.3">
      <c r="A4267" s="38" t="s">
        <v>3167</v>
      </c>
      <c r="B4267" t="s">
        <v>3168</v>
      </c>
      <c r="C4267" t="s">
        <v>2073</v>
      </c>
      <c r="D4267" t="s">
        <v>282</v>
      </c>
      <c r="E4267" t="s">
        <v>302</v>
      </c>
      <c r="H4267" t="s">
        <v>390</v>
      </c>
      <c r="I4267" t="s">
        <v>3169</v>
      </c>
      <c r="J4267" t="s">
        <v>284</v>
      </c>
      <c r="K4267" t="s">
        <v>2075</v>
      </c>
      <c r="M4267" t="s">
        <v>294</v>
      </c>
      <c r="N4267" t="s">
        <v>295</v>
      </c>
      <c r="O4267" t="s">
        <v>2076</v>
      </c>
      <c r="Q4267" t="s">
        <v>311</v>
      </c>
      <c r="R4267" t="b">
        <v>0</v>
      </c>
      <c r="S4267" t="b">
        <v>0</v>
      </c>
      <c r="T4267" s="31" t="s">
        <v>426</v>
      </c>
      <c r="U4267" s="31">
        <v>1</v>
      </c>
      <c r="V4267" s="32" t="s">
        <v>2392</v>
      </c>
      <c r="W4267" t="s">
        <v>2393</v>
      </c>
      <c r="X4267" t="s">
        <v>282</v>
      </c>
      <c r="Y4267" t="s">
        <v>311</v>
      </c>
      <c r="Z4267" t="s">
        <v>284</v>
      </c>
      <c r="AA4267" t="s">
        <v>302</v>
      </c>
      <c r="AB4267"/>
      <c r="AD4267" s="27" t="s">
        <v>2075</v>
      </c>
      <c r="AF4267" t="s">
        <v>294</v>
      </c>
      <c r="AH4267" t="s">
        <v>2012</v>
      </c>
      <c r="AI4267" t="s">
        <v>2121</v>
      </c>
      <c r="AJ4267" t="s">
        <v>2122</v>
      </c>
      <c r="AK4267" t="s">
        <v>2082</v>
      </c>
      <c r="AL4267" s="12">
        <v>45918.86818287037</v>
      </c>
    </row>
    <row r="4268" spans="1:39" ht="15" customHeight="1" x14ac:dyDescent="0.3">
      <c r="A4268" s="38" t="s">
        <v>3395</v>
      </c>
      <c r="B4268" t="s">
        <v>3396</v>
      </c>
      <c r="C4268" t="s">
        <v>2092</v>
      </c>
      <c r="D4268" t="s">
        <v>282</v>
      </c>
      <c r="E4268" t="s">
        <v>283</v>
      </c>
      <c r="G4268" t="s">
        <v>318</v>
      </c>
      <c r="I4268" t="s">
        <v>3397</v>
      </c>
      <c r="J4268" t="s">
        <v>284</v>
      </c>
      <c r="K4268" t="s">
        <v>2075</v>
      </c>
      <c r="M4268" t="s">
        <v>294</v>
      </c>
      <c r="N4268" t="s">
        <v>295</v>
      </c>
      <c r="O4268" t="s">
        <v>2228</v>
      </c>
      <c r="R4268" t="b">
        <v>0</v>
      </c>
      <c r="S4268" t="b">
        <v>0</v>
      </c>
      <c r="T4268" s="31" t="s">
        <v>426</v>
      </c>
      <c r="U4268" s="31">
        <v>1</v>
      </c>
      <c r="V4268" s="32" t="s">
        <v>3058</v>
      </c>
      <c r="AB4268"/>
      <c r="AD4268" s="27"/>
    </row>
    <row r="4269" spans="1:39" ht="15" customHeight="1" x14ac:dyDescent="0.3">
      <c r="A4269" s="38" t="s">
        <v>3345</v>
      </c>
      <c r="B4269" t="s">
        <v>3346</v>
      </c>
      <c r="C4269" t="s">
        <v>2092</v>
      </c>
      <c r="D4269" t="s">
        <v>282</v>
      </c>
      <c r="E4269" t="s">
        <v>283</v>
      </c>
      <c r="G4269" t="s">
        <v>318</v>
      </c>
      <c r="I4269" t="s">
        <v>3347</v>
      </c>
      <c r="J4269" t="s">
        <v>284</v>
      </c>
      <c r="K4269" t="s">
        <v>2075</v>
      </c>
      <c r="M4269" t="s">
        <v>294</v>
      </c>
      <c r="N4269" t="s">
        <v>295</v>
      </c>
      <c r="O4269" t="s">
        <v>2228</v>
      </c>
      <c r="R4269" t="b">
        <v>0</v>
      </c>
      <c r="S4269" t="b">
        <v>0</v>
      </c>
      <c r="T4269" s="31" t="s">
        <v>426</v>
      </c>
      <c r="U4269" s="31">
        <v>1</v>
      </c>
      <c r="V4269" s="32" t="s">
        <v>3058</v>
      </c>
      <c r="AB4269"/>
      <c r="AD4269" s="27"/>
    </row>
    <row r="4270" spans="1:39" ht="15" customHeight="1" x14ac:dyDescent="0.3">
      <c r="A4270" s="38" t="s">
        <v>3386</v>
      </c>
      <c r="B4270" t="s">
        <v>3387</v>
      </c>
      <c r="C4270" t="s">
        <v>2092</v>
      </c>
      <c r="D4270" t="s">
        <v>282</v>
      </c>
      <c r="E4270" t="s">
        <v>283</v>
      </c>
      <c r="G4270" t="s">
        <v>318</v>
      </c>
      <c r="I4270" t="s">
        <v>3388</v>
      </c>
      <c r="J4270" t="s">
        <v>284</v>
      </c>
      <c r="K4270" t="s">
        <v>2075</v>
      </c>
      <c r="M4270" t="s">
        <v>294</v>
      </c>
      <c r="N4270" t="s">
        <v>295</v>
      </c>
      <c r="O4270" t="s">
        <v>2228</v>
      </c>
      <c r="R4270" t="b">
        <v>0</v>
      </c>
      <c r="S4270" t="b">
        <v>0</v>
      </c>
      <c r="T4270" s="31" t="s">
        <v>426</v>
      </c>
      <c r="U4270" s="31">
        <v>1</v>
      </c>
      <c r="V4270" s="30" t="s">
        <v>3058</v>
      </c>
      <c r="AB4270"/>
      <c r="AD4270" s="27"/>
    </row>
    <row r="4271" spans="1:39" ht="15" customHeight="1" x14ac:dyDescent="0.3">
      <c r="A4271" s="38" t="s">
        <v>3248</v>
      </c>
      <c r="B4271" t="s">
        <v>3249</v>
      </c>
      <c r="C4271" t="s">
        <v>2092</v>
      </c>
      <c r="D4271" t="s">
        <v>282</v>
      </c>
      <c r="E4271" t="s">
        <v>283</v>
      </c>
      <c r="G4271" t="s">
        <v>318</v>
      </c>
      <c r="H4271" t="s">
        <v>25737</v>
      </c>
      <c r="I4271" t="s">
        <v>3250</v>
      </c>
      <c r="J4271" t="s">
        <v>284</v>
      </c>
      <c r="K4271" t="s">
        <v>2075</v>
      </c>
      <c r="M4271" t="s">
        <v>285</v>
      </c>
      <c r="N4271" t="s">
        <v>286</v>
      </c>
      <c r="O4271" t="s">
        <v>2076</v>
      </c>
      <c r="Q4271" t="s">
        <v>288</v>
      </c>
      <c r="R4271" t="b">
        <v>0</v>
      </c>
      <c r="S4271" t="b">
        <v>0</v>
      </c>
      <c r="T4271" s="31" t="s">
        <v>426</v>
      </c>
      <c r="U4271" s="31">
        <v>1</v>
      </c>
      <c r="V4271" s="32" t="s">
        <v>3251</v>
      </c>
      <c r="W4271" t="s">
        <v>3252</v>
      </c>
      <c r="X4271" t="s">
        <v>282</v>
      </c>
      <c r="Y4271" t="s">
        <v>288</v>
      </c>
      <c r="Z4271" t="s">
        <v>284</v>
      </c>
      <c r="AA4271" t="s">
        <v>283</v>
      </c>
      <c r="AB4271"/>
      <c r="AD4271" s="27" t="s">
        <v>2075</v>
      </c>
      <c r="AE4271" t="s">
        <v>289</v>
      </c>
      <c r="AF4271" t="s">
        <v>285</v>
      </c>
      <c r="AH4271" t="s">
        <v>579</v>
      </c>
      <c r="AI4271" t="s">
        <v>26094</v>
      </c>
      <c r="AJ4271" t="s">
        <v>26095</v>
      </c>
      <c r="AK4271" t="s">
        <v>2082</v>
      </c>
      <c r="AL4271" s="12">
        <v>46129.407997685186</v>
      </c>
      <c r="AM4271" t="s">
        <v>291</v>
      </c>
    </row>
    <row r="4272" spans="1:39" ht="15" customHeight="1" x14ac:dyDescent="0.3">
      <c r="A4272" s="38" t="s">
        <v>3290</v>
      </c>
      <c r="B4272" t="s">
        <v>3291</v>
      </c>
      <c r="C4272" t="s">
        <v>2073</v>
      </c>
      <c r="D4272" t="s">
        <v>282</v>
      </c>
      <c r="E4272" t="s">
        <v>319</v>
      </c>
      <c r="H4272" t="s">
        <v>327</v>
      </c>
      <c r="I4272" t="s">
        <v>3292</v>
      </c>
      <c r="J4272" t="s">
        <v>284</v>
      </c>
      <c r="K4272" t="s">
        <v>2075</v>
      </c>
      <c r="M4272" t="s">
        <v>290</v>
      </c>
      <c r="O4272" t="s">
        <v>2076</v>
      </c>
      <c r="Q4272" t="s">
        <v>311</v>
      </c>
      <c r="R4272" t="b">
        <v>0</v>
      </c>
      <c r="S4272" t="b">
        <v>0</v>
      </c>
      <c r="T4272" s="31" t="s">
        <v>426</v>
      </c>
      <c r="U4272" s="31">
        <v>1</v>
      </c>
      <c r="V4272" s="32" t="s">
        <v>3293</v>
      </c>
      <c r="W4272" t="s">
        <v>3294</v>
      </c>
      <c r="X4272" t="s">
        <v>282</v>
      </c>
      <c r="Y4272" t="s">
        <v>311</v>
      </c>
      <c r="Z4272" t="s">
        <v>284</v>
      </c>
      <c r="AB4272"/>
      <c r="AD4272" s="27" t="s">
        <v>2075</v>
      </c>
      <c r="AF4272" t="s">
        <v>290</v>
      </c>
      <c r="AH4272" t="s">
        <v>371</v>
      </c>
      <c r="AI4272" t="s">
        <v>3206</v>
      </c>
      <c r="AJ4272" t="s">
        <v>3207</v>
      </c>
      <c r="AK4272" t="s">
        <v>2082</v>
      </c>
      <c r="AL4272" s="12">
        <v>45314.355208333334</v>
      </c>
    </row>
    <row r="4273" spans="1:39" ht="15" customHeight="1" x14ac:dyDescent="0.3">
      <c r="A4273" s="38" t="s">
        <v>3202</v>
      </c>
      <c r="B4273" t="s">
        <v>2808</v>
      </c>
      <c r="C4273" t="s">
        <v>2073</v>
      </c>
      <c r="D4273" t="s">
        <v>282</v>
      </c>
      <c r="E4273" t="s">
        <v>319</v>
      </c>
      <c r="H4273" t="s">
        <v>327</v>
      </c>
      <c r="I4273" t="s">
        <v>3203</v>
      </c>
      <c r="J4273" t="s">
        <v>284</v>
      </c>
      <c r="K4273" t="s">
        <v>2075</v>
      </c>
      <c r="M4273" t="s">
        <v>290</v>
      </c>
      <c r="O4273" t="s">
        <v>2076</v>
      </c>
      <c r="Q4273" t="s">
        <v>311</v>
      </c>
      <c r="R4273" t="b">
        <v>0</v>
      </c>
      <c r="S4273" t="b">
        <v>0</v>
      </c>
      <c r="T4273" s="31" t="s">
        <v>426</v>
      </c>
      <c r="U4273" s="31">
        <v>1</v>
      </c>
      <c r="V4273" s="32" t="s">
        <v>3204</v>
      </c>
      <c r="W4273" t="s">
        <v>3205</v>
      </c>
      <c r="X4273" t="s">
        <v>282</v>
      </c>
      <c r="Y4273" t="s">
        <v>311</v>
      </c>
      <c r="Z4273" t="s">
        <v>284</v>
      </c>
      <c r="AB4273"/>
      <c r="AD4273" s="27" t="s">
        <v>2075</v>
      </c>
      <c r="AF4273" t="s">
        <v>290</v>
      </c>
      <c r="AH4273" t="s">
        <v>371</v>
      </c>
      <c r="AI4273" t="s">
        <v>3206</v>
      </c>
      <c r="AJ4273" t="s">
        <v>3207</v>
      </c>
      <c r="AK4273" t="s">
        <v>2082</v>
      </c>
      <c r="AL4273" s="12">
        <v>45314.260694444441</v>
      </c>
    </row>
    <row r="4274" spans="1:39" ht="15" customHeight="1" x14ac:dyDescent="0.3">
      <c r="A4274" s="38" t="s">
        <v>3253</v>
      </c>
      <c r="B4274" t="s">
        <v>2419</v>
      </c>
      <c r="C4274" t="s">
        <v>2073</v>
      </c>
      <c r="D4274" t="s">
        <v>282</v>
      </c>
      <c r="E4274" t="s">
        <v>319</v>
      </c>
      <c r="H4274" t="s">
        <v>327</v>
      </c>
      <c r="I4274" t="s">
        <v>3254</v>
      </c>
      <c r="J4274" t="s">
        <v>284</v>
      </c>
      <c r="K4274" t="s">
        <v>2075</v>
      </c>
      <c r="M4274" t="s">
        <v>290</v>
      </c>
      <c r="O4274" t="s">
        <v>2076</v>
      </c>
      <c r="Q4274" t="s">
        <v>311</v>
      </c>
      <c r="R4274" t="b">
        <v>0</v>
      </c>
      <c r="S4274" t="b">
        <v>0</v>
      </c>
      <c r="T4274" s="31" t="s">
        <v>426</v>
      </c>
      <c r="U4274" s="31">
        <v>1</v>
      </c>
      <c r="V4274" s="32" t="s">
        <v>3255</v>
      </c>
      <c r="W4274" t="s">
        <v>3256</v>
      </c>
      <c r="X4274" t="s">
        <v>282</v>
      </c>
      <c r="Y4274" t="s">
        <v>311</v>
      </c>
      <c r="Z4274" t="s">
        <v>284</v>
      </c>
      <c r="AB4274"/>
      <c r="AD4274" s="27" t="s">
        <v>2075</v>
      </c>
      <c r="AF4274" t="s">
        <v>290</v>
      </c>
      <c r="AH4274" t="s">
        <v>371</v>
      </c>
      <c r="AI4274" t="s">
        <v>3206</v>
      </c>
      <c r="AJ4274" t="s">
        <v>3207</v>
      </c>
      <c r="AK4274" t="s">
        <v>2082</v>
      </c>
      <c r="AL4274" s="12">
        <v>45314.240370370368</v>
      </c>
    </row>
    <row r="4275" spans="1:39" ht="15" customHeight="1" x14ac:dyDescent="0.3">
      <c r="A4275" s="38" t="s">
        <v>3284</v>
      </c>
      <c r="B4275" t="s">
        <v>3285</v>
      </c>
      <c r="C4275" t="s">
        <v>2073</v>
      </c>
      <c r="D4275" t="s">
        <v>282</v>
      </c>
      <c r="E4275" t="s">
        <v>304</v>
      </c>
      <c r="H4275" t="s">
        <v>298</v>
      </c>
      <c r="I4275" t="s">
        <v>3286</v>
      </c>
      <c r="J4275" t="s">
        <v>284</v>
      </c>
      <c r="K4275" t="s">
        <v>2094</v>
      </c>
      <c r="M4275" t="s">
        <v>294</v>
      </c>
      <c r="N4275" t="s">
        <v>295</v>
      </c>
      <c r="O4275" t="s">
        <v>2076</v>
      </c>
      <c r="Q4275" t="s">
        <v>311</v>
      </c>
      <c r="R4275" t="b">
        <v>0</v>
      </c>
      <c r="S4275" t="b">
        <v>0</v>
      </c>
      <c r="T4275" s="31" t="s">
        <v>426</v>
      </c>
      <c r="U4275" s="31">
        <v>1</v>
      </c>
      <c r="V4275" s="32" t="s">
        <v>3112</v>
      </c>
      <c r="W4275" t="s">
        <v>3113</v>
      </c>
      <c r="X4275" t="s">
        <v>282</v>
      </c>
      <c r="Y4275" t="s">
        <v>311</v>
      </c>
      <c r="Z4275" t="s">
        <v>284</v>
      </c>
      <c r="AA4275" t="s">
        <v>304</v>
      </c>
      <c r="AB4275"/>
      <c r="AD4275" s="27" t="s">
        <v>2075</v>
      </c>
      <c r="AF4275" t="s">
        <v>285</v>
      </c>
      <c r="AH4275" t="s">
        <v>2169</v>
      </c>
      <c r="AI4275" t="s">
        <v>2170</v>
      </c>
      <c r="AJ4275" t="s">
        <v>2171</v>
      </c>
      <c r="AK4275" t="s">
        <v>2082</v>
      </c>
      <c r="AL4275" s="12">
        <v>46000.305196759262</v>
      </c>
    </row>
    <row r="4276" spans="1:39" ht="15" customHeight="1" x14ac:dyDescent="0.3">
      <c r="A4276" s="38" t="s">
        <v>3287</v>
      </c>
      <c r="B4276" t="s">
        <v>3288</v>
      </c>
      <c r="C4276" t="s">
        <v>2073</v>
      </c>
      <c r="D4276" t="s">
        <v>282</v>
      </c>
      <c r="E4276" t="s">
        <v>304</v>
      </c>
      <c r="H4276" t="s">
        <v>298</v>
      </c>
      <c r="I4276" t="s">
        <v>3289</v>
      </c>
      <c r="J4276" t="s">
        <v>284</v>
      </c>
      <c r="K4276" t="s">
        <v>2094</v>
      </c>
      <c r="M4276" t="s">
        <v>285</v>
      </c>
      <c r="O4276" t="s">
        <v>2076</v>
      </c>
      <c r="Q4276" t="s">
        <v>311</v>
      </c>
      <c r="R4276" t="b">
        <v>0</v>
      </c>
      <c r="S4276" t="b">
        <v>0</v>
      </c>
      <c r="T4276" s="31" t="s">
        <v>426</v>
      </c>
      <c r="U4276" s="31">
        <v>1</v>
      </c>
      <c r="V4276" s="32" t="s">
        <v>3112</v>
      </c>
      <c r="W4276" t="s">
        <v>3113</v>
      </c>
      <c r="X4276" t="s">
        <v>282</v>
      </c>
      <c r="Y4276" t="s">
        <v>311</v>
      </c>
      <c r="Z4276" t="s">
        <v>284</v>
      </c>
      <c r="AA4276" t="s">
        <v>304</v>
      </c>
      <c r="AB4276"/>
      <c r="AD4276" s="27" t="s">
        <v>2075</v>
      </c>
      <c r="AF4276" t="s">
        <v>285</v>
      </c>
      <c r="AH4276" t="s">
        <v>2169</v>
      </c>
      <c r="AI4276" t="s">
        <v>2170</v>
      </c>
      <c r="AJ4276" t="s">
        <v>2171</v>
      </c>
      <c r="AK4276" t="s">
        <v>2082</v>
      </c>
      <c r="AL4276" s="12">
        <v>46000.305196759262</v>
      </c>
    </row>
    <row r="4277" spans="1:39" ht="15" customHeight="1" x14ac:dyDescent="0.3">
      <c r="A4277" s="38" t="s">
        <v>3281</v>
      </c>
      <c r="B4277" t="s">
        <v>3282</v>
      </c>
      <c r="C4277" t="s">
        <v>2073</v>
      </c>
      <c r="D4277" t="s">
        <v>282</v>
      </c>
      <c r="E4277" t="s">
        <v>304</v>
      </c>
      <c r="H4277" t="s">
        <v>298</v>
      </c>
      <c r="I4277" t="s">
        <v>3283</v>
      </c>
      <c r="J4277" t="s">
        <v>284</v>
      </c>
      <c r="K4277" t="s">
        <v>2094</v>
      </c>
      <c r="M4277" t="s">
        <v>285</v>
      </c>
      <c r="O4277" t="s">
        <v>2076</v>
      </c>
      <c r="Q4277" t="s">
        <v>311</v>
      </c>
      <c r="R4277" t="b">
        <v>0</v>
      </c>
      <c r="S4277" t="b">
        <v>0</v>
      </c>
      <c r="T4277" s="31" t="s">
        <v>426</v>
      </c>
      <c r="U4277" s="31">
        <v>1</v>
      </c>
      <c r="V4277" s="32" t="s">
        <v>3112</v>
      </c>
      <c r="W4277" t="s">
        <v>3113</v>
      </c>
      <c r="X4277" t="s">
        <v>282</v>
      </c>
      <c r="Y4277" t="s">
        <v>311</v>
      </c>
      <c r="Z4277" t="s">
        <v>284</v>
      </c>
      <c r="AA4277" t="s">
        <v>304</v>
      </c>
      <c r="AB4277"/>
      <c r="AD4277" s="27" t="s">
        <v>2075</v>
      </c>
      <c r="AF4277" t="s">
        <v>285</v>
      </c>
      <c r="AH4277" t="s">
        <v>2169</v>
      </c>
      <c r="AI4277" t="s">
        <v>2170</v>
      </c>
      <c r="AJ4277" t="s">
        <v>2171</v>
      </c>
      <c r="AK4277" t="s">
        <v>2082</v>
      </c>
      <c r="AL4277" s="12">
        <v>46000.305196759262</v>
      </c>
    </row>
    <row r="4278" spans="1:39" ht="15" customHeight="1" x14ac:dyDescent="0.3">
      <c r="A4278" s="38" t="s">
        <v>3178</v>
      </c>
      <c r="B4278" t="s">
        <v>3179</v>
      </c>
      <c r="C4278" t="s">
        <v>2092</v>
      </c>
      <c r="D4278" t="s">
        <v>282</v>
      </c>
      <c r="E4278" t="s">
        <v>337</v>
      </c>
      <c r="G4278" t="s">
        <v>318</v>
      </c>
      <c r="H4278" t="s">
        <v>318</v>
      </c>
      <c r="I4278" t="s">
        <v>3180</v>
      </c>
      <c r="J4278" t="s">
        <v>284</v>
      </c>
      <c r="K4278" t="s">
        <v>2075</v>
      </c>
      <c r="M4278" t="s">
        <v>294</v>
      </c>
      <c r="N4278" t="s">
        <v>295</v>
      </c>
      <c r="O4278" t="s">
        <v>2076</v>
      </c>
      <c r="P4278" t="s">
        <v>287</v>
      </c>
      <c r="Q4278" t="s">
        <v>288</v>
      </c>
      <c r="R4278" t="b">
        <v>0</v>
      </c>
      <c r="S4278" t="b">
        <v>0</v>
      </c>
      <c r="T4278" s="31" t="s">
        <v>426</v>
      </c>
      <c r="U4278" s="31">
        <v>1</v>
      </c>
      <c r="V4278" s="32" t="s">
        <v>3181</v>
      </c>
      <c r="W4278" t="s">
        <v>3182</v>
      </c>
      <c r="X4278" t="s">
        <v>282</v>
      </c>
      <c r="Y4278" t="s">
        <v>288</v>
      </c>
      <c r="Z4278" t="s">
        <v>284</v>
      </c>
      <c r="AA4278" t="s">
        <v>337</v>
      </c>
      <c r="AB4278"/>
      <c r="AD4278" s="27" t="s">
        <v>2075</v>
      </c>
      <c r="AE4278" t="s">
        <v>26225</v>
      </c>
      <c r="AF4278" t="s">
        <v>294</v>
      </c>
      <c r="AH4278" t="s">
        <v>579</v>
      </c>
      <c r="AI4278" t="s">
        <v>26094</v>
      </c>
      <c r="AJ4278" t="s">
        <v>26095</v>
      </c>
      <c r="AK4278" t="s">
        <v>2082</v>
      </c>
      <c r="AL4278" s="12">
        <v>46129.208148148151</v>
      </c>
      <c r="AM4278" t="s">
        <v>307</v>
      </c>
    </row>
    <row r="4279" spans="1:39" ht="15" customHeight="1" x14ac:dyDescent="0.3">
      <c r="A4279" s="38" t="s">
        <v>3183</v>
      </c>
      <c r="B4279" t="s">
        <v>3184</v>
      </c>
      <c r="C4279" t="s">
        <v>2092</v>
      </c>
      <c r="D4279" t="s">
        <v>282</v>
      </c>
      <c r="E4279" t="s">
        <v>337</v>
      </c>
      <c r="G4279" t="s">
        <v>318</v>
      </c>
      <c r="H4279" t="s">
        <v>318</v>
      </c>
      <c r="I4279" t="s">
        <v>3185</v>
      </c>
      <c r="J4279" t="s">
        <v>284</v>
      </c>
      <c r="K4279" t="s">
        <v>2075</v>
      </c>
      <c r="M4279" t="s">
        <v>294</v>
      </c>
      <c r="N4279" t="s">
        <v>295</v>
      </c>
      <c r="O4279" t="s">
        <v>2076</v>
      </c>
      <c r="P4279" t="s">
        <v>287</v>
      </c>
      <c r="Q4279" t="s">
        <v>288</v>
      </c>
      <c r="R4279" t="b">
        <v>0</v>
      </c>
      <c r="S4279" t="b">
        <v>0</v>
      </c>
      <c r="T4279" s="31" t="s">
        <v>426</v>
      </c>
      <c r="U4279" s="31">
        <v>1</v>
      </c>
      <c r="V4279" s="32" t="s">
        <v>3181</v>
      </c>
      <c r="W4279" t="s">
        <v>3182</v>
      </c>
      <c r="X4279" t="s">
        <v>282</v>
      </c>
      <c r="Y4279" t="s">
        <v>288</v>
      </c>
      <c r="Z4279" t="s">
        <v>284</v>
      </c>
      <c r="AA4279" t="s">
        <v>337</v>
      </c>
      <c r="AB4279"/>
      <c r="AD4279" s="27" t="s">
        <v>2075</v>
      </c>
      <c r="AE4279" t="s">
        <v>26225</v>
      </c>
      <c r="AF4279" t="s">
        <v>294</v>
      </c>
      <c r="AH4279" t="s">
        <v>579</v>
      </c>
      <c r="AI4279" t="s">
        <v>26094</v>
      </c>
      <c r="AJ4279" t="s">
        <v>26095</v>
      </c>
      <c r="AK4279" t="s">
        <v>2082</v>
      </c>
      <c r="AL4279" s="12">
        <v>46129.208148148151</v>
      </c>
      <c r="AM4279" t="s">
        <v>307</v>
      </c>
    </row>
    <row r="4280" spans="1:39" ht="15" customHeight="1" x14ac:dyDescent="0.3">
      <c r="A4280" s="38" t="s">
        <v>3213</v>
      </c>
      <c r="B4280" t="s">
        <v>3184</v>
      </c>
      <c r="C4280" t="s">
        <v>2092</v>
      </c>
      <c r="D4280" t="s">
        <v>282</v>
      </c>
      <c r="E4280" t="s">
        <v>337</v>
      </c>
      <c r="G4280" t="s">
        <v>318</v>
      </c>
      <c r="H4280" t="s">
        <v>318</v>
      </c>
      <c r="I4280" t="s">
        <v>3214</v>
      </c>
      <c r="J4280" t="s">
        <v>284</v>
      </c>
      <c r="K4280" t="s">
        <v>2075</v>
      </c>
      <c r="M4280" t="s">
        <v>294</v>
      </c>
      <c r="N4280" t="s">
        <v>295</v>
      </c>
      <c r="O4280" t="s">
        <v>2076</v>
      </c>
      <c r="P4280" t="s">
        <v>287</v>
      </c>
      <c r="Q4280" t="s">
        <v>288</v>
      </c>
      <c r="R4280" t="b">
        <v>0</v>
      </c>
      <c r="S4280" t="b">
        <v>0</v>
      </c>
      <c r="T4280" s="31" t="s">
        <v>426</v>
      </c>
      <c r="U4280" s="31">
        <v>1</v>
      </c>
      <c r="V4280" s="32" t="s">
        <v>3158</v>
      </c>
      <c r="W4280" t="s">
        <v>3159</v>
      </c>
      <c r="X4280" t="s">
        <v>282</v>
      </c>
      <c r="Y4280" t="s">
        <v>288</v>
      </c>
      <c r="Z4280" t="s">
        <v>284</v>
      </c>
      <c r="AA4280" t="s">
        <v>337</v>
      </c>
      <c r="AB4280"/>
      <c r="AD4280" s="27" t="s">
        <v>2075</v>
      </c>
      <c r="AE4280" t="s">
        <v>26228</v>
      </c>
      <c r="AF4280" t="s">
        <v>290</v>
      </c>
      <c r="AH4280" t="s">
        <v>641</v>
      </c>
      <c r="AI4280" t="s">
        <v>26094</v>
      </c>
      <c r="AJ4280" t="s">
        <v>26095</v>
      </c>
      <c r="AK4280" t="s">
        <v>2082</v>
      </c>
      <c r="AL4280" s="12">
        <v>46129.214305555557</v>
      </c>
      <c r="AM4280" t="s">
        <v>291</v>
      </c>
    </row>
    <row r="4281" spans="1:39" ht="15" customHeight="1" x14ac:dyDescent="0.3">
      <c r="A4281" s="38" t="s">
        <v>3238</v>
      </c>
      <c r="B4281" t="s">
        <v>3239</v>
      </c>
      <c r="C4281" t="s">
        <v>2092</v>
      </c>
      <c r="D4281" t="s">
        <v>282</v>
      </c>
      <c r="E4281" t="s">
        <v>337</v>
      </c>
      <c r="G4281" t="s">
        <v>318</v>
      </c>
      <c r="H4281" t="s">
        <v>318</v>
      </c>
      <c r="I4281" t="s">
        <v>3240</v>
      </c>
      <c r="J4281" t="s">
        <v>284</v>
      </c>
      <c r="K4281" t="s">
        <v>2075</v>
      </c>
      <c r="M4281" t="s">
        <v>294</v>
      </c>
      <c r="N4281" t="s">
        <v>295</v>
      </c>
      <c r="O4281" t="s">
        <v>2076</v>
      </c>
      <c r="P4281" t="s">
        <v>287</v>
      </c>
      <c r="Q4281" t="s">
        <v>288</v>
      </c>
      <c r="R4281" t="b">
        <v>0</v>
      </c>
      <c r="S4281" t="b">
        <v>0</v>
      </c>
      <c r="T4281" s="31" t="s">
        <v>426</v>
      </c>
      <c r="U4281" s="31">
        <v>1</v>
      </c>
      <c r="V4281" s="32" t="s">
        <v>3158</v>
      </c>
      <c r="W4281" t="s">
        <v>3159</v>
      </c>
      <c r="X4281" t="s">
        <v>282</v>
      </c>
      <c r="Y4281" t="s">
        <v>288</v>
      </c>
      <c r="Z4281" t="s">
        <v>284</v>
      </c>
      <c r="AA4281" t="s">
        <v>337</v>
      </c>
      <c r="AB4281"/>
      <c r="AD4281" s="27" t="s">
        <v>2075</v>
      </c>
      <c r="AE4281" t="s">
        <v>26228</v>
      </c>
      <c r="AF4281" t="s">
        <v>290</v>
      </c>
      <c r="AH4281" t="s">
        <v>641</v>
      </c>
      <c r="AI4281" t="s">
        <v>26094</v>
      </c>
      <c r="AJ4281" t="s">
        <v>26095</v>
      </c>
      <c r="AK4281" t="s">
        <v>2082</v>
      </c>
      <c r="AL4281" s="12">
        <v>46129.214305555557</v>
      </c>
      <c r="AM4281" t="s">
        <v>291</v>
      </c>
    </row>
    <row r="4282" spans="1:39" ht="15" customHeight="1" x14ac:dyDescent="0.3">
      <c r="A4282" s="38" t="s">
        <v>3155</v>
      </c>
      <c r="B4282" t="s">
        <v>3156</v>
      </c>
      <c r="C4282" t="s">
        <v>2092</v>
      </c>
      <c r="D4282" t="s">
        <v>282</v>
      </c>
      <c r="E4282" t="s">
        <v>337</v>
      </c>
      <c r="G4282" t="s">
        <v>318</v>
      </c>
      <c r="H4282" t="s">
        <v>318</v>
      </c>
      <c r="I4282" t="s">
        <v>3157</v>
      </c>
      <c r="J4282" t="s">
        <v>284</v>
      </c>
      <c r="K4282" t="s">
        <v>2075</v>
      </c>
      <c r="M4282" t="s">
        <v>294</v>
      </c>
      <c r="N4282" t="s">
        <v>295</v>
      </c>
      <c r="O4282" t="s">
        <v>2076</v>
      </c>
      <c r="P4282" t="s">
        <v>287</v>
      </c>
      <c r="Q4282" t="s">
        <v>288</v>
      </c>
      <c r="R4282" t="b">
        <v>0</v>
      </c>
      <c r="S4282" t="b">
        <v>0</v>
      </c>
      <c r="T4282" s="31" t="s">
        <v>426</v>
      </c>
      <c r="U4282" s="31">
        <v>1</v>
      </c>
      <c r="V4282" s="32" t="s">
        <v>3158</v>
      </c>
      <c r="W4282" t="s">
        <v>3159</v>
      </c>
      <c r="X4282" t="s">
        <v>282</v>
      </c>
      <c r="Y4282" t="s">
        <v>288</v>
      </c>
      <c r="Z4282" t="s">
        <v>284</v>
      </c>
      <c r="AA4282" t="s">
        <v>337</v>
      </c>
      <c r="AB4282"/>
      <c r="AD4282" s="27" t="s">
        <v>2075</v>
      </c>
      <c r="AE4282" t="s">
        <v>26228</v>
      </c>
      <c r="AF4282" t="s">
        <v>290</v>
      </c>
      <c r="AH4282" t="s">
        <v>641</v>
      </c>
      <c r="AI4282" t="s">
        <v>26094</v>
      </c>
      <c r="AJ4282" t="s">
        <v>26095</v>
      </c>
      <c r="AK4282" t="s">
        <v>2082</v>
      </c>
      <c r="AL4282" s="12">
        <v>46129.214305555557</v>
      </c>
      <c r="AM4282" t="s">
        <v>291</v>
      </c>
    </row>
    <row r="4283" spans="1:39" ht="15" customHeight="1" x14ac:dyDescent="0.3">
      <c r="A4283" s="38" t="s">
        <v>3161</v>
      </c>
      <c r="B4283" t="s">
        <v>3162</v>
      </c>
      <c r="C4283" t="s">
        <v>2092</v>
      </c>
      <c r="D4283" t="s">
        <v>282</v>
      </c>
      <c r="E4283" t="s">
        <v>337</v>
      </c>
      <c r="G4283" t="s">
        <v>318</v>
      </c>
      <c r="H4283" t="s">
        <v>318</v>
      </c>
      <c r="I4283" t="s">
        <v>3163</v>
      </c>
      <c r="J4283" t="s">
        <v>284</v>
      </c>
      <c r="K4283" t="s">
        <v>2075</v>
      </c>
      <c r="M4283" t="s">
        <v>294</v>
      </c>
      <c r="N4283" t="s">
        <v>295</v>
      </c>
      <c r="O4283" t="s">
        <v>2076</v>
      </c>
      <c r="P4283" t="s">
        <v>287</v>
      </c>
      <c r="Q4283" t="s">
        <v>288</v>
      </c>
      <c r="R4283" t="b">
        <v>0</v>
      </c>
      <c r="S4283" t="b">
        <v>0</v>
      </c>
      <c r="T4283" s="31" t="s">
        <v>426</v>
      </c>
      <c r="U4283" s="31">
        <v>1</v>
      </c>
      <c r="V4283" s="30" t="s">
        <v>3158</v>
      </c>
      <c r="W4283" t="s">
        <v>3159</v>
      </c>
      <c r="X4283" t="s">
        <v>282</v>
      </c>
      <c r="Y4283" t="s">
        <v>288</v>
      </c>
      <c r="Z4283" t="s">
        <v>284</v>
      </c>
      <c r="AA4283" t="s">
        <v>337</v>
      </c>
      <c r="AB4283"/>
      <c r="AD4283" s="27" t="s">
        <v>2075</v>
      </c>
      <c r="AE4283" t="s">
        <v>26228</v>
      </c>
      <c r="AF4283" t="s">
        <v>290</v>
      </c>
      <c r="AH4283" t="s">
        <v>641</v>
      </c>
      <c r="AI4283" t="s">
        <v>26094</v>
      </c>
      <c r="AJ4283" t="s">
        <v>26095</v>
      </c>
      <c r="AK4283" t="s">
        <v>2082</v>
      </c>
      <c r="AL4283" s="12">
        <v>46129.214305555557</v>
      </c>
      <c r="AM4283" t="s">
        <v>291</v>
      </c>
    </row>
    <row r="4284" spans="1:39" ht="15" customHeight="1" x14ac:dyDescent="0.3">
      <c r="A4284" s="38" t="s">
        <v>3186</v>
      </c>
      <c r="B4284" t="s">
        <v>3187</v>
      </c>
      <c r="C4284" t="s">
        <v>2092</v>
      </c>
      <c r="D4284" t="s">
        <v>282</v>
      </c>
      <c r="E4284" t="s">
        <v>283</v>
      </c>
      <c r="G4284" t="s">
        <v>327</v>
      </c>
      <c r="H4284" t="s">
        <v>327</v>
      </c>
      <c r="I4284" t="s">
        <v>3188</v>
      </c>
      <c r="J4284" t="s">
        <v>284</v>
      </c>
      <c r="K4284" t="s">
        <v>2075</v>
      </c>
      <c r="M4284" t="s">
        <v>294</v>
      </c>
      <c r="N4284" t="s">
        <v>295</v>
      </c>
      <c r="O4284" t="s">
        <v>2256</v>
      </c>
      <c r="Q4284" t="s">
        <v>324</v>
      </c>
      <c r="R4284" t="b">
        <v>0</v>
      </c>
      <c r="S4284" t="b">
        <v>0</v>
      </c>
      <c r="T4284" s="31" t="s">
        <v>25455</v>
      </c>
      <c r="U4284" s="31" t="s">
        <v>2244</v>
      </c>
      <c r="V4284" s="32" t="s">
        <v>3189</v>
      </c>
      <c r="W4284" t="s">
        <v>3190</v>
      </c>
      <c r="X4284" t="s">
        <v>282</v>
      </c>
      <c r="Y4284" t="s">
        <v>324</v>
      </c>
      <c r="Z4284" t="s">
        <v>284</v>
      </c>
      <c r="AA4284" t="s">
        <v>283</v>
      </c>
      <c r="AB4284"/>
      <c r="AD4284" s="27" t="s">
        <v>2075</v>
      </c>
      <c r="AE4284" t="s">
        <v>26228</v>
      </c>
      <c r="AF4284" t="s">
        <v>294</v>
      </c>
      <c r="AH4284" t="s">
        <v>649</v>
      </c>
      <c r="AI4284" t="s">
        <v>26091</v>
      </c>
      <c r="AJ4284" t="s">
        <v>26092</v>
      </c>
      <c r="AK4284" t="s">
        <v>2082</v>
      </c>
      <c r="AL4284" s="12">
        <v>46128.491435185184</v>
      </c>
      <c r="AM4284" t="s">
        <v>291</v>
      </c>
    </row>
    <row r="4285" spans="1:39" ht="15" customHeight="1" x14ac:dyDescent="0.3">
      <c r="A4285" s="38" t="s">
        <v>3398</v>
      </c>
      <c r="B4285" t="s">
        <v>3399</v>
      </c>
      <c r="C4285" t="s">
        <v>2092</v>
      </c>
      <c r="D4285" t="s">
        <v>308</v>
      </c>
      <c r="E4285" t="s">
        <v>283</v>
      </c>
      <c r="G4285" t="s">
        <v>318</v>
      </c>
      <c r="I4285" t="s">
        <v>3400</v>
      </c>
      <c r="J4285" t="s">
        <v>329</v>
      </c>
      <c r="R4285" t="b">
        <v>0</v>
      </c>
      <c r="S4285" t="b">
        <v>0</v>
      </c>
      <c r="T4285" s="31"/>
      <c r="U4285" s="31"/>
      <c r="V4285" s="30" t="s">
        <v>3058</v>
      </c>
      <c r="AB4285"/>
      <c r="AD4285" s="27"/>
    </row>
    <row r="4286" spans="1:39" ht="15" customHeight="1" x14ac:dyDescent="0.3">
      <c r="A4286" s="38" t="s">
        <v>3277</v>
      </c>
      <c r="B4286" t="s">
        <v>3278</v>
      </c>
      <c r="C4286" t="s">
        <v>2073</v>
      </c>
      <c r="D4286" t="s">
        <v>282</v>
      </c>
      <c r="E4286" t="s">
        <v>319</v>
      </c>
      <c r="H4286" t="s">
        <v>327</v>
      </c>
      <c r="I4286" t="s">
        <v>3279</v>
      </c>
      <c r="J4286" t="s">
        <v>284</v>
      </c>
      <c r="K4286" t="s">
        <v>2075</v>
      </c>
      <c r="M4286" t="s">
        <v>290</v>
      </c>
      <c r="O4286" t="s">
        <v>2076</v>
      </c>
      <c r="Q4286" t="s">
        <v>311</v>
      </c>
      <c r="R4286" t="b">
        <v>0</v>
      </c>
      <c r="S4286" t="b">
        <v>0</v>
      </c>
      <c r="T4286" s="31" t="s">
        <v>426</v>
      </c>
      <c r="U4286" s="31">
        <v>1</v>
      </c>
      <c r="V4286" s="32" t="s">
        <v>3280</v>
      </c>
      <c r="W4286" t="s">
        <v>2315</v>
      </c>
      <c r="X4286" t="s">
        <v>282</v>
      </c>
      <c r="Y4286" t="s">
        <v>311</v>
      </c>
      <c r="Z4286" t="s">
        <v>284</v>
      </c>
      <c r="AB4286"/>
      <c r="AD4286" s="27" t="s">
        <v>2075</v>
      </c>
      <c r="AF4286" t="s">
        <v>290</v>
      </c>
      <c r="AH4286" t="s">
        <v>371</v>
      </c>
      <c r="AI4286" t="s">
        <v>3206</v>
      </c>
      <c r="AJ4286" t="s">
        <v>3207</v>
      </c>
      <c r="AK4286" t="s">
        <v>2082</v>
      </c>
      <c r="AL4286" s="12">
        <v>45314.338043981479</v>
      </c>
    </row>
    <row r="4287" spans="1:39" ht="15" customHeight="1" x14ac:dyDescent="0.3">
      <c r="A4287" s="38" t="s">
        <v>4057</v>
      </c>
      <c r="B4287" t="s">
        <v>4058</v>
      </c>
      <c r="C4287" t="s">
        <v>2073</v>
      </c>
      <c r="D4287" t="s">
        <v>282</v>
      </c>
      <c r="E4287" t="s">
        <v>299</v>
      </c>
      <c r="H4287" t="s">
        <v>350</v>
      </c>
      <c r="I4287" t="s">
        <v>4059</v>
      </c>
      <c r="J4287" t="s">
        <v>284</v>
      </c>
      <c r="K4287" t="s">
        <v>2075</v>
      </c>
      <c r="M4287" t="s">
        <v>294</v>
      </c>
      <c r="N4287" t="s">
        <v>295</v>
      </c>
      <c r="O4287" t="s">
        <v>2076</v>
      </c>
      <c r="Q4287" t="s">
        <v>311</v>
      </c>
      <c r="R4287" t="b">
        <v>0</v>
      </c>
      <c r="S4287" t="b">
        <v>0</v>
      </c>
      <c r="T4287" s="31" t="s">
        <v>426</v>
      </c>
      <c r="U4287" s="31">
        <v>1</v>
      </c>
      <c r="V4287" s="32" t="s">
        <v>4028</v>
      </c>
      <c r="W4287" t="s">
        <v>4029</v>
      </c>
      <c r="X4287" t="s">
        <v>282</v>
      </c>
      <c r="Y4287" t="s">
        <v>311</v>
      </c>
      <c r="Z4287" t="s">
        <v>284</v>
      </c>
      <c r="AA4287" t="s">
        <v>299</v>
      </c>
      <c r="AB4287"/>
      <c r="AD4287" s="27" t="s">
        <v>2075</v>
      </c>
      <c r="AF4287" t="s">
        <v>294</v>
      </c>
      <c r="AH4287" t="s">
        <v>2012</v>
      </c>
      <c r="AI4287" t="s">
        <v>2121</v>
      </c>
      <c r="AJ4287" t="s">
        <v>2122</v>
      </c>
      <c r="AK4287" t="s">
        <v>2082</v>
      </c>
      <c r="AL4287" s="12">
        <v>45895.242002314815</v>
      </c>
    </row>
    <row r="4288" spans="1:39" ht="15" customHeight="1" x14ac:dyDescent="0.3">
      <c r="A4288" s="38" t="s">
        <v>4060</v>
      </c>
      <c r="B4288" t="s">
        <v>4061</v>
      </c>
      <c r="C4288" t="s">
        <v>2073</v>
      </c>
      <c r="D4288" t="s">
        <v>282</v>
      </c>
      <c r="E4288" t="s">
        <v>299</v>
      </c>
      <c r="H4288" t="s">
        <v>350</v>
      </c>
      <c r="I4288" t="s">
        <v>4062</v>
      </c>
      <c r="J4288" t="s">
        <v>284</v>
      </c>
      <c r="K4288" t="s">
        <v>2075</v>
      </c>
      <c r="M4288" t="s">
        <v>294</v>
      </c>
      <c r="N4288" t="s">
        <v>295</v>
      </c>
      <c r="O4288" t="s">
        <v>2076</v>
      </c>
      <c r="Q4288" t="s">
        <v>311</v>
      </c>
      <c r="R4288" t="b">
        <v>0</v>
      </c>
      <c r="S4288" t="b">
        <v>0</v>
      </c>
      <c r="T4288" s="31" t="s">
        <v>426</v>
      </c>
      <c r="U4288" s="31">
        <v>1</v>
      </c>
      <c r="V4288" s="30" t="s">
        <v>4028</v>
      </c>
      <c r="W4288" t="s">
        <v>4029</v>
      </c>
      <c r="X4288" t="s">
        <v>282</v>
      </c>
      <c r="Y4288" t="s">
        <v>311</v>
      </c>
      <c r="Z4288" t="s">
        <v>284</v>
      </c>
      <c r="AA4288" t="s">
        <v>299</v>
      </c>
      <c r="AB4288"/>
      <c r="AD4288" s="27" t="s">
        <v>2075</v>
      </c>
      <c r="AF4288" t="s">
        <v>294</v>
      </c>
      <c r="AH4288" t="s">
        <v>2012</v>
      </c>
      <c r="AI4288" t="s">
        <v>2121</v>
      </c>
      <c r="AJ4288" t="s">
        <v>2122</v>
      </c>
      <c r="AK4288" t="s">
        <v>2082</v>
      </c>
      <c r="AL4288" s="12">
        <v>45895.242002314815</v>
      </c>
    </row>
    <row r="4289" spans="1:38" ht="15" customHeight="1" x14ac:dyDescent="0.3">
      <c r="A4289" s="38" t="s">
        <v>4025</v>
      </c>
      <c r="B4289" t="s">
        <v>4026</v>
      </c>
      <c r="C4289" t="s">
        <v>2073</v>
      </c>
      <c r="D4289" t="s">
        <v>282</v>
      </c>
      <c r="E4289" t="s">
        <v>299</v>
      </c>
      <c r="H4289" t="s">
        <v>350</v>
      </c>
      <c r="I4289" t="s">
        <v>4027</v>
      </c>
      <c r="J4289" t="s">
        <v>284</v>
      </c>
      <c r="K4289" t="s">
        <v>2075</v>
      </c>
      <c r="M4289" t="s">
        <v>294</v>
      </c>
      <c r="N4289" t="s">
        <v>295</v>
      </c>
      <c r="O4289" t="s">
        <v>2076</v>
      </c>
      <c r="Q4289" t="s">
        <v>311</v>
      </c>
      <c r="R4289" t="b">
        <v>0</v>
      </c>
      <c r="S4289" t="b">
        <v>0</v>
      </c>
      <c r="T4289" s="31" t="s">
        <v>426</v>
      </c>
      <c r="U4289" s="31">
        <v>1</v>
      </c>
      <c r="V4289" s="32" t="s">
        <v>4028</v>
      </c>
      <c r="W4289" t="s">
        <v>4029</v>
      </c>
      <c r="X4289" t="s">
        <v>282</v>
      </c>
      <c r="Y4289" t="s">
        <v>311</v>
      </c>
      <c r="Z4289" t="s">
        <v>284</v>
      </c>
      <c r="AA4289" t="s">
        <v>299</v>
      </c>
      <c r="AB4289"/>
      <c r="AD4289" s="27" t="s">
        <v>2075</v>
      </c>
      <c r="AF4289" t="s">
        <v>294</v>
      </c>
      <c r="AH4289" t="s">
        <v>2012</v>
      </c>
      <c r="AI4289" t="s">
        <v>2121</v>
      </c>
      <c r="AJ4289" t="s">
        <v>2122</v>
      </c>
      <c r="AK4289" t="s">
        <v>2082</v>
      </c>
      <c r="AL4289" s="12">
        <v>45895.242002314815</v>
      </c>
    </row>
    <row r="4290" spans="1:38" ht="15" customHeight="1" x14ac:dyDescent="0.3">
      <c r="A4290" s="38" t="s">
        <v>4063</v>
      </c>
      <c r="B4290" t="s">
        <v>4064</v>
      </c>
      <c r="C4290" t="s">
        <v>2073</v>
      </c>
      <c r="D4290" t="s">
        <v>282</v>
      </c>
      <c r="E4290" t="s">
        <v>299</v>
      </c>
      <c r="H4290" t="s">
        <v>350</v>
      </c>
      <c r="I4290" t="s">
        <v>4065</v>
      </c>
      <c r="J4290" t="s">
        <v>284</v>
      </c>
      <c r="K4290" t="s">
        <v>2075</v>
      </c>
      <c r="M4290" t="s">
        <v>294</v>
      </c>
      <c r="N4290" t="s">
        <v>295</v>
      </c>
      <c r="O4290" t="s">
        <v>2076</v>
      </c>
      <c r="Q4290" t="s">
        <v>311</v>
      </c>
      <c r="R4290" t="b">
        <v>0</v>
      </c>
      <c r="S4290" t="b">
        <v>0</v>
      </c>
      <c r="T4290" t="s">
        <v>426</v>
      </c>
      <c r="U4290">
        <v>1</v>
      </c>
      <c r="V4290" s="30" t="s">
        <v>4028</v>
      </c>
      <c r="W4290" t="s">
        <v>4029</v>
      </c>
      <c r="X4290" t="s">
        <v>282</v>
      </c>
      <c r="Y4290" t="s">
        <v>311</v>
      </c>
      <c r="Z4290" t="s">
        <v>284</v>
      </c>
      <c r="AA4290" t="s">
        <v>299</v>
      </c>
      <c r="AB4290"/>
      <c r="AD4290" s="27" t="s">
        <v>2075</v>
      </c>
      <c r="AF4290" t="s">
        <v>294</v>
      </c>
      <c r="AH4290" t="s">
        <v>2012</v>
      </c>
      <c r="AI4290" t="s">
        <v>2121</v>
      </c>
      <c r="AJ4290" t="s">
        <v>2122</v>
      </c>
      <c r="AK4290" t="s">
        <v>2082</v>
      </c>
      <c r="AL4290" s="12">
        <v>45895.242002314815</v>
      </c>
    </row>
    <row r="4291" spans="1:38" ht="15" customHeight="1" x14ac:dyDescent="0.3">
      <c r="A4291" s="38" t="s">
        <v>4066</v>
      </c>
      <c r="B4291" t="s">
        <v>4067</v>
      </c>
      <c r="C4291" t="s">
        <v>2073</v>
      </c>
      <c r="D4291" t="s">
        <v>282</v>
      </c>
      <c r="E4291" t="s">
        <v>299</v>
      </c>
      <c r="H4291" t="s">
        <v>350</v>
      </c>
      <c r="I4291" t="s">
        <v>4068</v>
      </c>
      <c r="J4291" t="s">
        <v>284</v>
      </c>
      <c r="K4291" t="s">
        <v>2075</v>
      </c>
      <c r="M4291" t="s">
        <v>294</v>
      </c>
      <c r="N4291" t="s">
        <v>295</v>
      </c>
      <c r="O4291" t="s">
        <v>2076</v>
      </c>
      <c r="Q4291" t="s">
        <v>311</v>
      </c>
      <c r="R4291" t="b">
        <v>0</v>
      </c>
      <c r="S4291" t="b">
        <v>0</v>
      </c>
      <c r="T4291" s="31" t="s">
        <v>426</v>
      </c>
      <c r="U4291" s="31">
        <v>1</v>
      </c>
      <c r="V4291" s="32" t="s">
        <v>4028</v>
      </c>
      <c r="W4291" t="s">
        <v>4029</v>
      </c>
      <c r="X4291" t="s">
        <v>282</v>
      </c>
      <c r="Y4291" t="s">
        <v>311</v>
      </c>
      <c r="Z4291" t="s">
        <v>284</v>
      </c>
      <c r="AA4291" t="s">
        <v>299</v>
      </c>
      <c r="AB4291"/>
      <c r="AD4291" s="27" t="s">
        <v>2075</v>
      </c>
      <c r="AF4291" t="s">
        <v>294</v>
      </c>
      <c r="AH4291" t="s">
        <v>2012</v>
      </c>
      <c r="AI4291" t="s">
        <v>2121</v>
      </c>
      <c r="AJ4291" t="s">
        <v>2122</v>
      </c>
      <c r="AK4291" t="s">
        <v>2082</v>
      </c>
      <c r="AL4291" s="12">
        <v>45895.242002314815</v>
      </c>
    </row>
    <row r="4292" spans="1:38" ht="15" customHeight="1" x14ac:dyDescent="0.3">
      <c r="A4292" s="38" t="s">
        <v>4030</v>
      </c>
      <c r="B4292" t="s">
        <v>4031</v>
      </c>
      <c r="C4292" t="s">
        <v>2073</v>
      </c>
      <c r="D4292" t="s">
        <v>282</v>
      </c>
      <c r="E4292" t="s">
        <v>299</v>
      </c>
      <c r="H4292" t="s">
        <v>350</v>
      </c>
      <c r="I4292" t="s">
        <v>4032</v>
      </c>
      <c r="J4292" t="s">
        <v>284</v>
      </c>
      <c r="K4292" t="s">
        <v>2075</v>
      </c>
      <c r="M4292" t="s">
        <v>294</v>
      </c>
      <c r="N4292" t="s">
        <v>295</v>
      </c>
      <c r="O4292" t="s">
        <v>2076</v>
      </c>
      <c r="Q4292" t="s">
        <v>311</v>
      </c>
      <c r="R4292" t="b">
        <v>0</v>
      </c>
      <c r="S4292" t="b">
        <v>0</v>
      </c>
      <c r="T4292" s="31" t="s">
        <v>426</v>
      </c>
      <c r="U4292" s="31">
        <v>1</v>
      </c>
      <c r="V4292" s="30" t="s">
        <v>4028</v>
      </c>
      <c r="W4292" t="s">
        <v>4029</v>
      </c>
      <c r="X4292" t="s">
        <v>282</v>
      </c>
      <c r="Y4292" t="s">
        <v>311</v>
      </c>
      <c r="Z4292" t="s">
        <v>284</v>
      </c>
      <c r="AA4292" t="s">
        <v>299</v>
      </c>
      <c r="AB4292"/>
      <c r="AD4292" s="27" t="s">
        <v>2075</v>
      </c>
      <c r="AF4292" t="s">
        <v>294</v>
      </c>
      <c r="AH4292" t="s">
        <v>2012</v>
      </c>
      <c r="AI4292" t="s">
        <v>2121</v>
      </c>
      <c r="AJ4292" t="s">
        <v>2122</v>
      </c>
      <c r="AK4292" t="s">
        <v>2082</v>
      </c>
      <c r="AL4292" s="12">
        <v>45895.242002314815</v>
      </c>
    </row>
    <row r="4293" spans="1:38" ht="15" customHeight="1" x14ac:dyDescent="0.3">
      <c r="A4293" s="38" t="s">
        <v>4033</v>
      </c>
      <c r="B4293" t="s">
        <v>4034</v>
      </c>
      <c r="C4293" t="s">
        <v>2073</v>
      </c>
      <c r="D4293" t="s">
        <v>282</v>
      </c>
      <c r="E4293" t="s">
        <v>299</v>
      </c>
      <c r="H4293" t="s">
        <v>350</v>
      </c>
      <c r="I4293" t="s">
        <v>4035</v>
      </c>
      <c r="J4293" t="s">
        <v>284</v>
      </c>
      <c r="K4293" t="s">
        <v>2075</v>
      </c>
      <c r="M4293" t="s">
        <v>294</v>
      </c>
      <c r="N4293" t="s">
        <v>295</v>
      </c>
      <c r="O4293" t="s">
        <v>2076</v>
      </c>
      <c r="Q4293" t="s">
        <v>311</v>
      </c>
      <c r="R4293" t="b">
        <v>0</v>
      </c>
      <c r="S4293" t="b">
        <v>0</v>
      </c>
      <c r="T4293" s="31" t="s">
        <v>426</v>
      </c>
      <c r="U4293" s="31">
        <v>1</v>
      </c>
      <c r="V4293" s="32" t="s">
        <v>4028</v>
      </c>
      <c r="W4293" t="s">
        <v>4029</v>
      </c>
      <c r="X4293" t="s">
        <v>282</v>
      </c>
      <c r="Y4293" t="s">
        <v>311</v>
      </c>
      <c r="Z4293" t="s">
        <v>284</v>
      </c>
      <c r="AA4293" t="s">
        <v>299</v>
      </c>
      <c r="AB4293"/>
      <c r="AD4293" s="27" t="s">
        <v>2075</v>
      </c>
      <c r="AF4293" t="s">
        <v>294</v>
      </c>
      <c r="AH4293" t="s">
        <v>2012</v>
      </c>
      <c r="AI4293" t="s">
        <v>2121</v>
      </c>
      <c r="AJ4293" t="s">
        <v>2122</v>
      </c>
      <c r="AK4293" t="s">
        <v>2082</v>
      </c>
      <c r="AL4293" s="12">
        <v>45895.242002314815</v>
      </c>
    </row>
    <row r="4294" spans="1:38" ht="15" customHeight="1" x14ac:dyDescent="0.3">
      <c r="A4294" s="38" t="s">
        <v>4036</v>
      </c>
      <c r="B4294" t="s">
        <v>4037</v>
      </c>
      <c r="C4294" t="s">
        <v>2073</v>
      </c>
      <c r="D4294" t="s">
        <v>282</v>
      </c>
      <c r="E4294" t="s">
        <v>299</v>
      </c>
      <c r="H4294" t="s">
        <v>350</v>
      </c>
      <c r="I4294" t="s">
        <v>4038</v>
      </c>
      <c r="J4294" t="s">
        <v>284</v>
      </c>
      <c r="K4294" t="s">
        <v>2075</v>
      </c>
      <c r="M4294" t="s">
        <v>294</v>
      </c>
      <c r="N4294" t="s">
        <v>295</v>
      </c>
      <c r="O4294" t="s">
        <v>2076</v>
      </c>
      <c r="Q4294" t="s">
        <v>311</v>
      </c>
      <c r="R4294" t="b">
        <v>0</v>
      </c>
      <c r="S4294" t="b">
        <v>0</v>
      </c>
      <c r="T4294" s="31" t="s">
        <v>426</v>
      </c>
      <c r="U4294" s="31">
        <v>1</v>
      </c>
      <c r="V4294" s="32" t="s">
        <v>4028</v>
      </c>
      <c r="W4294" t="s">
        <v>4029</v>
      </c>
      <c r="X4294" t="s">
        <v>282</v>
      </c>
      <c r="Y4294" t="s">
        <v>311</v>
      </c>
      <c r="Z4294" t="s">
        <v>284</v>
      </c>
      <c r="AA4294" t="s">
        <v>299</v>
      </c>
      <c r="AB4294"/>
      <c r="AD4294" s="27" t="s">
        <v>2075</v>
      </c>
      <c r="AF4294" t="s">
        <v>294</v>
      </c>
      <c r="AH4294" t="s">
        <v>2012</v>
      </c>
      <c r="AI4294" t="s">
        <v>2121</v>
      </c>
      <c r="AJ4294" t="s">
        <v>2122</v>
      </c>
      <c r="AK4294" t="s">
        <v>2082</v>
      </c>
      <c r="AL4294" s="12">
        <v>45895.242002314815</v>
      </c>
    </row>
    <row r="4295" spans="1:38" ht="15" customHeight="1" x14ac:dyDescent="0.3">
      <c r="A4295" s="38" t="s">
        <v>4069</v>
      </c>
      <c r="B4295" t="s">
        <v>4070</v>
      </c>
      <c r="C4295" t="s">
        <v>2073</v>
      </c>
      <c r="D4295" t="s">
        <v>282</v>
      </c>
      <c r="E4295" t="s">
        <v>299</v>
      </c>
      <c r="H4295" t="s">
        <v>350</v>
      </c>
      <c r="I4295" t="s">
        <v>4071</v>
      </c>
      <c r="J4295" t="s">
        <v>284</v>
      </c>
      <c r="K4295" t="s">
        <v>2075</v>
      </c>
      <c r="M4295" t="s">
        <v>294</v>
      </c>
      <c r="N4295" t="s">
        <v>295</v>
      </c>
      <c r="O4295" t="s">
        <v>2076</v>
      </c>
      <c r="Q4295" t="s">
        <v>311</v>
      </c>
      <c r="R4295" t="b">
        <v>0</v>
      </c>
      <c r="S4295" t="b">
        <v>0</v>
      </c>
      <c r="T4295" s="31" t="s">
        <v>426</v>
      </c>
      <c r="U4295" s="31">
        <v>1</v>
      </c>
      <c r="V4295" s="32" t="s">
        <v>4028</v>
      </c>
      <c r="W4295" t="s">
        <v>4029</v>
      </c>
      <c r="X4295" t="s">
        <v>282</v>
      </c>
      <c r="Y4295" t="s">
        <v>311</v>
      </c>
      <c r="Z4295" t="s">
        <v>284</v>
      </c>
      <c r="AA4295" t="s">
        <v>299</v>
      </c>
      <c r="AB4295"/>
      <c r="AD4295" s="27" t="s">
        <v>2075</v>
      </c>
      <c r="AF4295" t="s">
        <v>294</v>
      </c>
      <c r="AH4295" t="s">
        <v>2012</v>
      </c>
      <c r="AI4295" t="s">
        <v>2121</v>
      </c>
      <c r="AJ4295" t="s">
        <v>2122</v>
      </c>
      <c r="AK4295" t="s">
        <v>2082</v>
      </c>
      <c r="AL4295" s="12">
        <v>45895.242002314815</v>
      </c>
    </row>
    <row r="4296" spans="1:38" ht="15" customHeight="1" x14ac:dyDescent="0.3">
      <c r="A4296" s="38" t="s">
        <v>4072</v>
      </c>
      <c r="B4296" t="s">
        <v>4073</v>
      </c>
      <c r="C4296" t="s">
        <v>2073</v>
      </c>
      <c r="D4296" t="s">
        <v>282</v>
      </c>
      <c r="E4296" t="s">
        <v>299</v>
      </c>
      <c r="H4296" t="s">
        <v>350</v>
      </c>
      <c r="I4296" t="s">
        <v>4074</v>
      </c>
      <c r="J4296" t="s">
        <v>284</v>
      </c>
      <c r="K4296" t="s">
        <v>2075</v>
      </c>
      <c r="M4296" t="s">
        <v>294</v>
      </c>
      <c r="N4296" t="s">
        <v>295</v>
      </c>
      <c r="O4296" t="s">
        <v>2076</v>
      </c>
      <c r="Q4296" t="s">
        <v>311</v>
      </c>
      <c r="R4296" t="b">
        <v>0</v>
      </c>
      <c r="S4296" t="b">
        <v>0</v>
      </c>
      <c r="T4296" s="31" t="s">
        <v>426</v>
      </c>
      <c r="U4296" s="31">
        <v>1</v>
      </c>
      <c r="V4296" s="32" t="s">
        <v>4028</v>
      </c>
      <c r="W4296" t="s">
        <v>4029</v>
      </c>
      <c r="X4296" t="s">
        <v>282</v>
      </c>
      <c r="Y4296" t="s">
        <v>311</v>
      </c>
      <c r="Z4296" t="s">
        <v>284</v>
      </c>
      <c r="AA4296" t="s">
        <v>299</v>
      </c>
      <c r="AB4296"/>
      <c r="AD4296" s="27" t="s">
        <v>2075</v>
      </c>
      <c r="AF4296" t="s">
        <v>294</v>
      </c>
      <c r="AH4296" t="s">
        <v>2012</v>
      </c>
      <c r="AI4296" t="s">
        <v>2121</v>
      </c>
      <c r="AJ4296" t="s">
        <v>2122</v>
      </c>
      <c r="AK4296" t="s">
        <v>2082</v>
      </c>
      <c r="AL4296" s="12">
        <v>45895.242002314815</v>
      </c>
    </row>
    <row r="4297" spans="1:38" ht="15" customHeight="1" x14ac:dyDescent="0.3">
      <c r="A4297" s="38" t="s">
        <v>4218</v>
      </c>
      <c r="B4297" t="s">
        <v>4219</v>
      </c>
      <c r="C4297" t="s">
        <v>2073</v>
      </c>
      <c r="D4297" t="s">
        <v>282</v>
      </c>
      <c r="E4297" t="s">
        <v>299</v>
      </c>
      <c r="H4297" t="s">
        <v>334</v>
      </c>
      <c r="I4297" t="s">
        <v>4220</v>
      </c>
      <c r="J4297" t="s">
        <v>310</v>
      </c>
      <c r="K4297" t="s">
        <v>3330</v>
      </c>
      <c r="M4297" t="s">
        <v>294</v>
      </c>
      <c r="N4297" t="s">
        <v>295</v>
      </c>
      <c r="Q4297" t="s">
        <v>311</v>
      </c>
      <c r="R4297" t="b">
        <v>0</v>
      </c>
      <c r="S4297" t="b">
        <v>0</v>
      </c>
      <c r="T4297" s="31" t="s">
        <v>426</v>
      </c>
      <c r="U4297" s="31">
        <v>1</v>
      </c>
      <c r="V4297" s="32" t="s">
        <v>3688</v>
      </c>
      <c r="W4297" t="s">
        <v>3689</v>
      </c>
      <c r="X4297" t="s">
        <v>282</v>
      </c>
      <c r="Y4297" t="s">
        <v>311</v>
      </c>
      <c r="Z4297" t="s">
        <v>284</v>
      </c>
      <c r="AB4297"/>
      <c r="AD4297" s="27" t="s">
        <v>2075</v>
      </c>
      <c r="AF4297" t="s">
        <v>294</v>
      </c>
      <c r="AH4297" t="s">
        <v>2169</v>
      </c>
      <c r="AI4297" t="s">
        <v>2170</v>
      </c>
      <c r="AJ4297" t="s">
        <v>2171</v>
      </c>
      <c r="AK4297" t="s">
        <v>2082</v>
      </c>
      <c r="AL4297" s="12">
        <v>46008.225486111114</v>
      </c>
    </row>
    <row r="4298" spans="1:38" ht="15" customHeight="1" x14ac:dyDescent="0.3">
      <c r="A4298" s="38" t="s">
        <v>4221</v>
      </c>
      <c r="B4298" t="s">
        <v>4222</v>
      </c>
      <c r="C4298" t="s">
        <v>2073</v>
      </c>
      <c r="D4298" t="s">
        <v>282</v>
      </c>
      <c r="E4298" t="s">
        <v>299</v>
      </c>
      <c r="H4298" t="s">
        <v>293</v>
      </c>
      <c r="I4298" t="s">
        <v>4223</v>
      </c>
      <c r="J4298" t="s">
        <v>310</v>
      </c>
      <c r="K4298" t="s">
        <v>3330</v>
      </c>
      <c r="M4298" t="s">
        <v>294</v>
      </c>
      <c r="N4298" t="s">
        <v>295</v>
      </c>
      <c r="Q4298" t="s">
        <v>311</v>
      </c>
      <c r="R4298" t="b">
        <v>0</v>
      </c>
      <c r="S4298" t="b">
        <v>0</v>
      </c>
      <c r="T4298" s="31" t="s">
        <v>426</v>
      </c>
      <c r="U4298" s="31">
        <v>1</v>
      </c>
      <c r="V4298" s="32" t="s">
        <v>3688</v>
      </c>
      <c r="W4298" t="s">
        <v>3689</v>
      </c>
      <c r="X4298" t="s">
        <v>282</v>
      </c>
      <c r="Y4298" t="s">
        <v>311</v>
      </c>
      <c r="Z4298" t="s">
        <v>284</v>
      </c>
      <c r="AB4298"/>
      <c r="AD4298" s="27" t="s">
        <v>2075</v>
      </c>
      <c r="AF4298" t="s">
        <v>294</v>
      </c>
      <c r="AH4298" t="s">
        <v>2169</v>
      </c>
      <c r="AI4298" t="s">
        <v>2170</v>
      </c>
      <c r="AJ4298" t="s">
        <v>2171</v>
      </c>
      <c r="AK4298" t="s">
        <v>2082</v>
      </c>
      <c r="AL4298" s="12">
        <v>46008.225486111114</v>
      </c>
    </row>
    <row r="4299" spans="1:38" ht="15" customHeight="1" x14ac:dyDescent="0.3">
      <c r="A4299" s="38" t="s">
        <v>4075</v>
      </c>
      <c r="B4299" t="s">
        <v>4076</v>
      </c>
      <c r="C4299" t="s">
        <v>2073</v>
      </c>
      <c r="D4299" t="s">
        <v>282</v>
      </c>
      <c r="E4299" t="s">
        <v>299</v>
      </c>
      <c r="H4299" t="s">
        <v>350</v>
      </c>
      <c r="I4299" t="s">
        <v>4077</v>
      </c>
      <c r="J4299" t="s">
        <v>284</v>
      </c>
      <c r="K4299" t="s">
        <v>2075</v>
      </c>
      <c r="M4299" t="s">
        <v>294</v>
      </c>
      <c r="N4299" t="s">
        <v>295</v>
      </c>
      <c r="O4299" t="s">
        <v>2076</v>
      </c>
      <c r="Q4299" t="s">
        <v>311</v>
      </c>
      <c r="R4299" t="b">
        <v>0</v>
      </c>
      <c r="S4299" t="b">
        <v>0</v>
      </c>
      <c r="T4299" s="31" t="s">
        <v>426</v>
      </c>
      <c r="U4299" s="31">
        <v>1</v>
      </c>
      <c r="V4299" s="32" t="s">
        <v>4028</v>
      </c>
      <c r="W4299" t="s">
        <v>4029</v>
      </c>
      <c r="X4299" t="s">
        <v>282</v>
      </c>
      <c r="Y4299" t="s">
        <v>311</v>
      </c>
      <c r="Z4299" t="s">
        <v>284</v>
      </c>
      <c r="AA4299" t="s">
        <v>299</v>
      </c>
      <c r="AB4299"/>
      <c r="AD4299" s="27" t="s">
        <v>2075</v>
      </c>
      <c r="AF4299" t="s">
        <v>294</v>
      </c>
      <c r="AH4299" t="s">
        <v>2012</v>
      </c>
      <c r="AI4299" t="s">
        <v>2121</v>
      </c>
      <c r="AJ4299" t="s">
        <v>2122</v>
      </c>
      <c r="AK4299" t="s">
        <v>2082</v>
      </c>
      <c r="AL4299" s="12">
        <v>45895.242002314815</v>
      </c>
    </row>
    <row r="4300" spans="1:38" ht="15" customHeight="1" x14ac:dyDescent="0.3">
      <c r="A4300" s="38" t="s">
        <v>4081</v>
      </c>
      <c r="B4300" t="s">
        <v>4082</v>
      </c>
      <c r="C4300" t="s">
        <v>2073</v>
      </c>
      <c r="D4300" t="s">
        <v>282</v>
      </c>
      <c r="E4300" t="s">
        <v>299</v>
      </c>
      <c r="H4300" t="s">
        <v>350</v>
      </c>
      <c r="I4300" t="s">
        <v>4083</v>
      </c>
      <c r="J4300" t="s">
        <v>284</v>
      </c>
      <c r="K4300" t="s">
        <v>2075</v>
      </c>
      <c r="M4300" t="s">
        <v>294</v>
      </c>
      <c r="N4300" t="s">
        <v>295</v>
      </c>
      <c r="O4300" t="s">
        <v>2076</v>
      </c>
      <c r="Q4300" t="s">
        <v>311</v>
      </c>
      <c r="R4300" t="b">
        <v>0</v>
      </c>
      <c r="S4300" t="b">
        <v>0</v>
      </c>
      <c r="T4300" s="31" t="s">
        <v>426</v>
      </c>
      <c r="U4300" s="31">
        <v>1</v>
      </c>
      <c r="V4300" s="32" t="s">
        <v>4028</v>
      </c>
      <c r="W4300" t="s">
        <v>4029</v>
      </c>
      <c r="X4300" t="s">
        <v>282</v>
      </c>
      <c r="Y4300" t="s">
        <v>311</v>
      </c>
      <c r="Z4300" t="s">
        <v>284</v>
      </c>
      <c r="AA4300" t="s">
        <v>299</v>
      </c>
      <c r="AB4300"/>
      <c r="AD4300" s="27" t="s">
        <v>2075</v>
      </c>
      <c r="AF4300" t="s">
        <v>294</v>
      </c>
      <c r="AH4300" t="s">
        <v>2012</v>
      </c>
      <c r="AI4300" t="s">
        <v>2121</v>
      </c>
      <c r="AJ4300" t="s">
        <v>2122</v>
      </c>
      <c r="AK4300" t="s">
        <v>2082</v>
      </c>
      <c r="AL4300" s="12">
        <v>45895.242002314815</v>
      </c>
    </row>
    <row r="4301" spans="1:38" ht="15" customHeight="1" x14ac:dyDescent="0.3">
      <c r="A4301" s="38" t="s">
        <v>4084</v>
      </c>
      <c r="B4301" t="s">
        <v>4085</v>
      </c>
      <c r="C4301" t="s">
        <v>2073</v>
      </c>
      <c r="D4301" t="s">
        <v>282</v>
      </c>
      <c r="E4301" t="s">
        <v>299</v>
      </c>
      <c r="H4301" t="s">
        <v>350</v>
      </c>
      <c r="I4301" t="s">
        <v>4086</v>
      </c>
      <c r="J4301" t="s">
        <v>284</v>
      </c>
      <c r="K4301" t="s">
        <v>2075</v>
      </c>
      <c r="M4301" t="s">
        <v>294</v>
      </c>
      <c r="N4301" t="s">
        <v>295</v>
      </c>
      <c r="O4301" t="s">
        <v>2076</v>
      </c>
      <c r="Q4301" t="s">
        <v>311</v>
      </c>
      <c r="R4301" t="b">
        <v>0</v>
      </c>
      <c r="S4301" t="b">
        <v>0</v>
      </c>
      <c r="T4301" s="31" t="s">
        <v>426</v>
      </c>
      <c r="U4301" s="31">
        <v>1</v>
      </c>
      <c r="V4301" s="32" t="s">
        <v>4028</v>
      </c>
      <c r="W4301" t="s">
        <v>4029</v>
      </c>
      <c r="X4301" t="s">
        <v>282</v>
      </c>
      <c r="Y4301" t="s">
        <v>311</v>
      </c>
      <c r="Z4301" t="s">
        <v>284</v>
      </c>
      <c r="AA4301" t="s">
        <v>299</v>
      </c>
      <c r="AB4301"/>
      <c r="AD4301" s="27" t="s">
        <v>2075</v>
      </c>
      <c r="AF4301" t="s">
        <v>294</v>
      </c>
      <c r="AH4301" t="s">
        <v>2012</v>
      </c>
      <c r="AI4301" t="s">
        <v>2121</v>
      </c>
      <c r="AJ4301" t="s">
        <v>2122</v>
      </c>
      <c r="AK4301" t="s">
        <v>2082</v>
      </c>
      <c r="AL4301" s="12">
        <v>45895.242002314815</v>
      </c>
    </row>
    <row r="4302" spans="1:38" ht="15" customHeight="1" x14ac:dyDescent="0.3">
      <c r="A4302" s="38" t="s">
        <v>4087</v>
      </c>
      <c r="B4302" t="s">
        <v>4088</v>
      </c>
      <c r="C4302" t="s">
        <v>2073</v>
      </c>
      <c r="D4302" t="s">
        <v>282</v>
      </c>
      <c r="E4302" t="s">
        <v>299</v>
      </c>
      <c r="H4302" t="s">
        <v>350</v>
      </c>
      <c r="I4302" t="s">
        <v>4089</v>
      </c>
      <c r="J4302" t="s">
        <v>284</v>
      </c>
      <c r="K4302" t="s">
        <v>2075</v>
      </c>
      <c r="M4302" t="s">
        <v>294</v>
      </c>
      <c r="N4302" t="s">
        <v>295</v>
      </c>
      <c r="O4302" t="s">
        <v>2076</v>
      </c>
      <c r="Q4302" t="s">
        <v>311</v>
      </c>
      <c r="R4302" t="b">
        <v>0</v>
      </c>
      <c r="S4302" t="b">
        <v>0</v>
      </c>
      <c r="T4302" s="31" t="s">
        <v>426</v>
      </c>
      <c r="U4302" s="31">
        <v>1</v>
      </c>
      <c r="V4302" s="32" t="s">
        <v>4028</v>
      </c>
      <c r="W4302" t="s">
        <v>4029</v>
      </c>
      <c r="X4302" t="s">
        <v>282</v>
      </c>
      <c r="Y4302" t="s">
        <v>311</v>
      </c>
      <c r="Z4302" t="s">
        <v>284</v>
      </c>
      <c r="AA4302" t="s">
        <v>299</v>
      </c>
      <c r="AB4302"/>
      <c r="AD4302" s="27" t="s">
        <v>2075</v>
      </c>
      <c r="AF4302" t="s">
        <v>294</v>
      </c>
      <c r="AH4302" t="s">
        <v>2012</v>
      </c>
      <c r="AI4302" t="s">
        <v>2121</v>
      </c>
      <c r="AJ4302" t="s">
        <v>2122</v>
      </c>
      <c r="AK4302" t="s">
        <v>2082</v>
      </c>
      <c r="AL4302" s="12">
        <v>45895.242002314815</v>
      </c>
    </row>
    <row r="4303" spans="1:38" ht="15" customHeight="1" x14ac:dyDescent="0.3">
      <c r="A4303" s="38" t="s">
        <v>4224</v>
      </c>
      <c r="B4303" t="s">
        <v>4225</v>
      </c>
      <c r="C4303" t="s">
        <v>2073</v>
      </c>
      <c r="D4303" t="s">
        <v>282</v>
      </c>
      <c r="E4303" t="s">
        <v>25495</v>
      </c>
      <c r="H4303" t="s">
        <v>25639</v>
      </c>
      <c r="I4303" t="s">
        <v>4226</v>
      </c>
      <c r="J4303" t="s">
        <v>284</v>
      </c>
      <c r="K4303" t="s">
        <v>2075</v>
      </c>
      <c r="M4303" t="s">
        <v>294</v>
      </c>
      <c r="N4303" t="s">
        <v>295</v>
      </c>
      <c r="O4303" t="s">
        <v>2076</v>
      </c>
      <c r="Q4303" t="s">
        <v>311</v>
      </c>
      <c r="R4303" t="b">
        <v>0</v>
      </c>
      <c r="S4303" t="b">
        <v>0</v>
      </c>
      <c r="T4303" s="31" t="s">
        <v>426</v>
      </c>
      <c r="U4303" s="31">
        <v>1</v>
      </c>
      <c r="V4303" s="32" t="s">
        <v>4227</v>
      </c>
      <c r="W4303" t="s">
        <v>4228</v>
      </c>
      <c r="X4303" t="s">
        <v>282</v>
      </c>
      <c r="Y4303" t="s">
        <v>311</v>
      </c>
      <c r="Z4303" t="s">
        <v>284</v>
      </c>
      <c r="AB4303"/>
      <c r="AD4303" s="27" t="s">
        <v>2075</v>
      </c>
      <c r="AF4303" t="s">
        <v>294</v>
      </c>
      <c r="AH4303" t="s">
        <v>2169</v>
      </c>
      <c r="AI4303" t="s">
        <v>2170</v>
      </c>
      <c r="AJ4303" t="s">
        <v>2171</v>
      </c>
      <c r="AK4303" t="s">
        <v>2082</v>
      </c>
      <c r="AL4303" s="12">
        <v>46008.199259259258</v>
      </c>
    </row>
    <row r="4304" spans="1:38" ht="15" customHeight="1" x14ac:dyDescent="0.3">
      <c r="A4304" s="38" t="s">
        <v>4177</v>
      </c>
      <c r="B4304" t="s">
        <v>4178</v>
      </c>
      <c r="C4304" t="s">
        <v>2073</v>
      </c>
      <c r="D4304" t="s">
        <v>282</v>
      </c>
      <c r="E4304" t="s">
        <v>328</v>
      </c>
      <c r="H4304" t="s">
        <v>340</v>
      </c>
      <c r="I4304" t="s">
        <v>4179</v>
      </c>
      <c r="J4304" t="s">
        <v>310</v>
      </c>
      <c r="K4304" t="s">
        <v>2075</v>
      </c>
      <c r="M4304" t="s">
        <v>290</v>
      </c>
      <c r="Q4304" t="s">
        <v>311</v>
      </c>
      <c r="R4304" t="b">
        <v>0</v>
      </c>
      <c r="S4304" t="b">
        <v>0</v>
      </c>
      <c r="T4304" s="31" t="s">
        <v>426</v>
      </c>
      <c r="U4304" s="31">
        <v>1</v>
      </c>
      <c r="V4304" s="32" t="s">
        <v>4180</v>
      </c>
      <c r="W4304" t="s">
        <v>4181</v>
      </c>
      <c r="X4304" t="s">
        <v>282</v>
      </c>
      <c r="Y4304" t="s">
        <v>311</v>
      </c>
      <c r="Z4304" t="s">
        <v>310</v>
      </c>
      <c r="AA4304" t="s">
        <v>302</v>
      </c>
      <c r="AB4304"/>
      <c r="AD4304" s="27" t="s">
        <v>2079</v>
      </c>
      <c r="AF4304" t="s">
        <v>290</v>
      </c>
      <c r="AH4304" t="s">
        <v>2012</v>
      </c>
      <c r="AI4304" t="s">
        <v>2121</v>
      </c>
      <c r="AJ4304" t="s">
        <v>2122</v>
      </c>
      <c r="AK4304" t="s">
        <v>2082</v>
      </c>
      <c r="AL4304" s="12">
        <v>45891.123344907406</v>
      </c>
    </row>
    <row r="4305" spans="1:39" ht="15" customHeight="1" x14ac:dyDescent="0.3">
      <c r="A4305" s="38" t="s">
        <v>4166</v>
      </c>
      <c r="B4305" t="s">
        <v>4167</v>
      </c>
      <c r="C4305" t="s">
        <v>2073</v>
      </c>
      <c r="D4305" t="s">
        <v>282</v>
      </c>
      <c r="E4305" t="s">
        <v>337</v>
      </c>
      <c r="H4305" t="s">
        <v>327</v>
      </c>
      <c r="I4305" t="s">
        <v>4168</v>
      </c>
      <c r="J4305" t="s">
        <v>284</v>
      </c>
      <c r="K4305" t="s">
        <v>2075</v>
      </c>
      <c r="M4305" t="s">
        <v>294</v>
      </c>
      <c r="N4305" t="s">
        <v>295</v>
      </c>
      <c r="O4305" t="s">
        <v>2076</v>
      </c>
      <c r="Q4305" t="s">
        <v>311</v>
      </c>
      <c r="R4305" t="b">
        <v>0</v>
      </c>
      <c r="S4305" t="b">
        <v>0</v>
      </c>
      <c r="T4305" s="31" t="s">
        <v>426</v>
      </c>
      <c r="U4305" s="31">
        <v>1</v>
      </c>
      <c r="V4305" s="32" t="s">
        <v>2442</v>
      </c>
      <c r="W4305" t="s">
        <v>2443</v>
      </c>
      <c r="X4305" t="s">
        <v>282</v>
      </c>
      <c r="Y4305" t="s">
        <v>311</v>
      </c>
      <c r="Z4305" t="s">
        <v>284</v>
      </c>
      <c r="AA4305" t="s">
        <v>337</v>
      </c>
      <c r="AB4305"/>
      <c r="AD4305" s="27" t="s">
        <v>2075</v>
      </c>
      <c r="AF4305" t="s">
        <v>290</v>
      </c>
      <c r="AH4305" t="s">
        <v>2169</v>
      </c>
      <c r="AI4305" t="s">
        <v>2170</v>
      </c>
      <c r="AJ4305" t="s">
        <v>2171</v>
      </c>
      <c r="AK4305" t="s">
        <v>2082</v>
      </c>
      <c r="AL4305" s="12">
        <v>46002.368703703702</v>
      </c>
    </row>
    <row r="4306" spans="1:39" ht="15" customHeight="1" x14ac:dyDescent="0.3">
      <c r="A4306" s="38" t="s">
        <v>4174</v>
      </c>
      <c r="B4306" t="s">
        <v>4175</v>
      </c>
      <c r="C4306" t="s">
        <v>2073</v>
      </c>
      <c r="D4306" t="s">
        <v>282</v>
      </c>
      <c r="E4306" t="s">
        <v>299</v>
      </c>
      <c r="H4306" t="s">
        <v>293</v>
      </c>
      <c r="I4306" t="s">
        <v>4176</v>
      </c>
      <c r="J4306" t="s">
        <v>310</v>
      </c>
      <c r="K4306" t="s">
        <v>2075</v>
      </c>
      <c r="M4306" t="s">
        <v>294</v>
      </c>
      <c r="N4306" t="s">
        <v>295</v>
      </c>
      <c r="Q4306" t="s">
        <v>311</v>
      </c>
      <c r="R4306" t="b">
        <v>0</v>
      </c>
      <c r="S4306" t="b">
        <v>0</v>
      </c>
      <c r="T4306" s="31" t="s">
        <v>426</v>
      </c>
      <c r="U4306" s="31">
        <v>1</v>
      </c>
      <c r="V4306" s="32" t="s">
        <v>3688</v>
      </c>
      <c r="W4306" t="s">
        <v>3689</v>
      </c>
      <c r="X4306" t="s">
        <v>282</v>
      </c>
      <c r="Y4306" t="s">
        <v>311</v>
      </c>
      <c r="Z4306" t="s">
        <v>284</v>
      </c>
      <c r="AB4306"/>
      <c r="AD4306" s="27" t="s">
        <v>2075</v>
      </c>
      <c r="AF4306" t="s">
        <v>294</v>
      </c>
      <c r="AH4306" t="s">
        <v>2169</v>
      </c>
      <c r="AI4306" t="s">
        <v>2170</v>
      </c>
      <c r="AJ4306" t="s">
        <v>2171</v>
      </c>
      <c r="AK4306" t="s">
        <v>2082</v>
      </c>
      <c r="AL4306" s="12">
        <v>46008.225486111114</v>
      </c>
    </row>
    <row r="4307" spans="1:39" ht="15" customHeight="1" x14ac:dyDescent="0.3">
      <c r="A4307" s="38" t="s">
        <v>4215</v>
      </c>
      <c r="B4307" t="s">
        <v>4216</v>
      </c>
      <c r="C4307" t="s">
        <v>2073</v>
      </c>
      <c r="D4307" t="s">
        <v>282</v>
      </c>
      <c r="E4307" t="s">
        <v>299</v>
      </c>
      <c r="H4307" t="s">
        <v>293</v>
      </c>
      <c r="I4307" t="s">
        <v>4217</v>
      </c>
      <c r="J4307" t="s">
        <v>310</v>
      </c>
      <c r="K4307" t="s">
        <v>2075</v>
      </c>
      <c r="M4307" t="s">
        <v>294</v>
      </c>
      <c r="N4307" t="s">
        <v>295</v>
      </c>
      <c r="Q4307" t="s">
        <v>311</v>
      </c>
      <c r="R4307" t="b">
        <v>0</v>
      </c>
      <c r="S4307" t="b">
        <v>0</v>
      </c>
      <c r="T4307" t="s">
        <v>426</v>
      </c>
      <c r="U4307">
        <v>1</v>
      </c>
      <c r="V4307" s="32" t="s">
        <v>3688</v>
      </c>
      <c r="W4307" t="s">
        <v>3689</v>
      </c>
      <c r="X4307" t="s">
        <v>282</v>
      </c>
      <c r="Y4307" t="s">
        <v>311</v>
      </c>
      <c r="Z4307" t="s">
        <v>284</v>
      </c>
      <c r="AB4307"/>
      <c r="AD4307" s="27" t="s">
        <v>2075</v>
      </c>
      <c r="AF4307" t="s">
        <v>294</v>
      </c>
      <c r="AH4307" t="s">
        <v>2169</v>
      </c>
      <c r="AI4307" t="s">
        <v>2170</v>
      </c>
      <c r="AJ4307" t="s">
        <v>2171</v>
      </c>
      <c r="AK4307" t="s">
        <v>2082</v>
      </c>
      <c r="AL4307" s="12">
        <v>46008.225486111114</v>
      </c>
    </row>
    <row r="4308" spans="1:39" ht="15" customHeight="1" x14ac:dyDescent="0.3">
      <c r="A4308" s="38" t="s">
        <v>4191</v>
      </c>
      <c r="B4308" t="s">
        <v>4192</v>
      </c>
      <c r="C4308" t="s">
        <v>2092</v>
      </c>
      <c r="D4308" t="s">
        <v>282</v>
      </c>
      <c r="E4308" t="s">
        <v>292</v>
      </c>
      <c r="G4308" t="s">
        <v>318</v>
      </c>
      <c r="I4308" t="s">
        <v>4193</v>
      </c>
      <c r="J4308" t="s">
        <v>284</v>
      </c>
      <c r="K4308" t="s">
        <v>2075</v>
      </c>
      <c r="M4308" t="s">
        <v>294</v>
      </c>
      <c r="N4308" t="s">
        <v>295</v>
      </c>
      <c r="O4308" t="s">
        <v>2076</v>
      </c>
      <c r="P4308" t="s">
        <v>364</v>
      </c>
      <c r="Q4308" t="s">
        <v>297</v>
      </c>
      <c r="R4308" t="b">
        <v>1</v>
      </c>
      <c r="S4308" t="b">
        <v>1</v>
      </c>
      <c r="T4308" s="31" t="s">
        <v>25454</v>
      </c>
      <c r="U4308" s="31" t="s">
        <v>2234</v>
      </c>
      <c r="V4308" s="32" t="s">
        <v>2235</v>
      </c>
      <c r="AB4308"/>
      <c r="AD4308" s="27"/>
    </row>
    <row r="4309" spans="1:39" ht="15" customHeight="1" x14ac:dyDescent="0.3">
      <c r="A4309" s="38" t="s">
        <v>4197</v>
      </c>
      <c r="B4309" t="s">
        <v>4198</v>
      </c>
      <c r="C4309" t="s">
        <v>2092</v>
      </c>
      <c r="D4309" t="s">
        <v>282</v>
      </c>
      <c r="E4309" t="s">
        <v>292</v>
      </c>
      <c r="G4309" t="s">
        <v>318</v>
      </c>
      <c r="I4309" t="s">
        <v>4199</v>
      </c>
      <c r="J4309" t="s">
        <v>284</v>
      </c>
      <c r="K4309" t="s">
        <v>2075</v>
      </c>
      <c r="M4309" t="s">
        <v>294</v>
      </c>
      <c r="N4309" t="s">
        <v>295</v>
      </c>
      <c r="O4309" t="s">
        <v>2076</v>
      </c>
      <c r="P4309" t="s">
        <v>296</v>
      </c>
      <c r="Q4309" t="s">
        <v>297</v>
      </c>
      <c r="R4309" t="b">
        <v>1</v>
      </c>
      <c r="S4309" t="b">
        <v>1</v>
      </c>
      <c r="T4309" s="31" t="s">
        <v>426</v>
      </c>
      <c r="U4309" s="31" t="s">
        <v>2234</v>
      </c>
      <c r="V4309" s="32" t="s">
        <v>2235</v>
      </c>
      <c r="AB4309"/>
      <c r="AD4309" s="27"/>
    </row>
    <row r="4310" spans="1:39" ht="15" customHeight="1" x14ac:dyDescent="0.3">
      <c r="A4310" s="38" t="s">
        <v>4110</v>
      </c>
      <c r="B4310" t="s">
        <v>4111</v>
      </c>
      <c r="C4310" t="s">
        <v>2092</v>
      </c>
      <c r="D4310" t="s">
        <v>282</v>
      </c>
      <c r="E4310" t="s">
        <v>316</v>
      </c>
      <c r="G4310" t="s">
        <v>2070</v>
      </c>
      <c r="I4310" t="s">
        <v>4112</v>
      </c>
      <c r="J4310" t="s">
        <v>284</v>
      </c>
      <c r="K4310" t="s">
        <v>2075</v>
      </c>
      <c r="M4310" t="s">
        <v>294</v>
      </c>
      <c r="N4310" t="s">
        <v>295</v>
      </c>
      <c r="O4310" t="s">
        <v>2076</v>
      </c>
      <c r="Q4310" t="s">
        <v>4113</v>
      </c>
      <c r="R4310" t="b">
        <v>1</v>
      </c>
      <c r="S4310" t="b">
        <v>1</v>
      </c>
      <c r="T4310" s="31" t="s">
        <v>425</v>
      </c>
      <c r="U4310" s="31">
        <v>0</v>
      </c>
      <c r="V4310" s="32" t="s">
        <v>2235</v>
      </c>
      <c r="AB4310"/>
      <c r="AD4310" s="27"/>
    </row>
    <row r="4311" spans="1:39" ht="15" customHeight="1" x14ac:dyDescent="0.3">
      <c r="A4311" s="38" t="s">
        <v>4238</v>
      </c>
      <c r="B4311" t="s">
        <v>4239</v>
      </c>
      <c r="C4311" t="s">
        <v>2073</v>
      </c>
      <c r="D4311" t="s">
        <v>282</v>
      </c>
      <c r="E4311" t="s">
        <v>319</v>
      </c>
      <c r="H4311" t="s">
        <v>312</v>
      </c>
      <c r="I4311" t="s">
        <v>4240</v>
      </c>
      <c r="J4311" t="s">
        <v>284</v>
      </c>
      <c r="K4311" t="s">
        <v>2075</v>
      </c>
      <c r="M4311" t="s">
        <v>338</v>
      </c>
      <c r="O4311" t="s">
        <v>2076</v>
      </c>
      <c r="Q4311" t="s">
        <v>311</v>
      </c>
      <c r="R4311" t="b">
        <v>0</v>
      </c>
      <c r="S4311" t="b">
        <v>0</v>
      </c>
      <c r="T4311" s="31" t="s">
        <v>426</v>
      </c>
      <c r="U4311" s="31">
        <v>1</v>
      </c>
      <c r="V4311" s="32" t="s">
        <v>2455</v>
      </c>
      <c r="W4311" t="s">
        <v>2456</v>
      </c>
      <c r="X4311" t="s">
        <v>282</v>
      </c>
      <c r="Y4311" t="s">
        <v>311</v>
      </c>
      <c r="Z4311" t="s">
        <v>284</v>
      </c>
      <c r="AB4311"/>
      <c r="AD4311" s="27" t="s">
        <v>2079</v>
      </c>
      <c r="AE4311" t="s">
        <v>326</v>
      </c>
      <c r="AF4311" t="s">
        <v>290</v>
      </c>
      <c r="AH4311" t="s">
        <v>2016</v>
      </c>
      <c r="AI4311" t="s">
        <v>2170</v>
      </c>
      <c r="AJ4311" t="s">
        <v>2171</v>
      </c>
      <c r="AK4311" t="s">
        <v>2082</v>
      </c>
      <c r="AL4311" s="12">
        <v>46007.345462962963</v>
      </c>
    </row>
    <row r="4312" spans="1:39" ht="15" customHeight="1" x14ac:dyDescent="0.3">
      <c r="A4312" s="38" t="s">
        <v>4229</v>
      </c>
      <c r="B4312" t="s">
        <v>4230</v>
      </c>
      <c r="C4312" t="s">
        <v>2092</v>
      </c>
      <c r="D4312" t="s">
        <v>282</v>
      </c>
      <c r="E4312" t="s">
        <v>359</v>
      </c>
      <c r="G4312" t="s">
        <v>396</v>
      </c>
      <c r="H4312" t="s">
        <v>396</v>
      </c>
      <c r="I4312" t="s">
        <v>4231</v>
      </c>
      <c r="J4312" t="s">
        <v>284</v>
      </c>
      <c r="K4312" t="s">
        <v>2075</v>
      </c>
      <c r="M4312" t="s">
        <v>294</v>
      </c>
      <c r="N4312" t="s">
        <v>295</v>
      </c>
      <c r="O4312" t="s">
        <v>2076</v>
      </c>
      <c r="Q4312" t="s">
        <v>360</v>
      </c>
      <c r="R4312" t="b">
        <v>1</v>
      </c>
      <c r="S4312" t="b">
        <v>1</v>
      </c>
      <c r="T4312" s="31" t="s">
        <v>424</v>
      </c>
      <c r="U4312" s="31">
        <v>1</v>
      </c>
      <c r="V4312" s="32" t="s">
        <v>2235</v>
      </c>
      <c r="AB4312"/>
      <c r="AD4312" s="27"/>
    </row>
    <row r="4313" spans="1:39" ht="15" customHeight="1" x14ac:dyDescent="0.3">
      <c r="A4313" s="38" t="s">
        <v>4297</v>
      </c>
      <c r="B4313" t="s">
        <v>4239</v>
      </c>
      <c r="C4313" t="s">
        <v>2073</v>
      </c>
      <c r="D4313" t="s">
        <v>282</v>
      </c>
      <c r="E4313" t="s">
        <v>319</v>
      </c>
      <c r="H4313" t="s">
        <v>312</v>
      </c>
      <c r="I4313" t="s">
        <v>4298</v>
      </c>
      <c r="J4313" t="s">
        <v>284</v>
      </c>
      <c r="K4313" t="s">
        <v>2075</v>
      </c>
      <c r="M4313" t="s">
        <v>338</v>
      </c>
      <c r="O4313" t="s">
        <v>2076</v>
      </c>
      <c r="Q4313" t="s">
        <v>344</v>
      </c>
      <c r="R4313" t="b">
        <v>0</v>
      </c>
      <c r="S4313" t="b">
        <v>0</v>
      </c>
      <c r="T4313" s="31" t="s">
        <v>426</v>
      </c>
      <c r="U4313" s="31">
        <v>1</v>
      </c>
      <c r="V4313" s="32" t="s">
        <v>4301</v>
      </c>
      <c r="W4313" t="s">
        <v>4302</v>
      </c>
      <c r="X4313" t="s">
        <v>282</v>
      </c>
      <c r="Y4313" t="s">
        <v>344</v>
      </c>
      <c r="Z4313" t="s">
        <v>284</v>
      </c>
      <c r="AA4313" t="s">
        <v>319</v>
      </c>
      <c r="AB4313"/>
      <c r="AD4313" s="27" t="s">
        <v>2079</v>
      </c>
      <c r="AF4313" t="s">
        <v>290</v>
      </c>
      <c r="AH4313" t="s">
        <v>2169</v>
      </c>
      <c r="AI4313" t="s">
        <v>2170</v>
      </c>
      <c r="AJ4313" t="s">
        <v>2171</v>
      </c>
      <c r="AK4313" t="s">
        <v>2082</v>
      </c>
      <c r="AL4313" s="12">
        <v>46000.461689814816</v>
      </c>
    </row>
    <row r="4314" spans="1:39" ht="15" customHeight="1" x14ac:dyDescent="0.3">
      <c r="A4314" s="38" t="s">
        <v>4297</v>
      </c>
      <c r="B4314" t="s">
        <v>4239</v>
      </c>
      <c r="C4314" t="s">
        <v>2073</v>
      </c>
      <c r="D4314" t="s">
        <v>282</v>
      </c>
      <c r="E4314" t="s">
        <v>319</v>
      </c>
      <c r="H4314" t="s">
        <v>312</v>
      </c>
      <c r="I4314" t="s">
        <v>4298</v>
      </c>
      <c r="J4314" t="s">
        <v>284</v>
      </c>
      <c r="K4314" t="s">
        <v>2075</v>
      </c>
      <c r="M4314" t="s">
        <v>338</v>
      </c>
      <c r="O4314" t="s">
        <v>2076</v>
      </c>
      <c r="R4314" t="b">
        <v>0</v>
      </c>
      <c r="S4314" t="b">
        <v>0</v>
      </c>
      <c r="T4314" s="31" t="s">
        <v>426</v>
      </c>
      <c r="U4314" s="31">
        <v>1</v>
      </c>
      <c r="V4314" s="32" t="s">
        <v>4299</v>
      </c>
      <c r="W4314" t="s">
        <v>4300</v>
      </c>
      <c r="X4314" t="s">
        <v>282</v>
      </c>
      <c r="Y4314" t="s">
        <v>311</v>
      </c>
      <c r="Z4314" t="s">
        <v>284</v>
      </c>
      <c r="AB4314"/>
      <c r="AD4314" s="27" t="s">
        <v>2075</v>
      </c>
      <c r="AF4314" t="s">
        <v>290</v>
      </c>
      <c r="AH4314" t="s">
        <v>2169</v>
      </c>
      <c r="AI4314" t="s">
        <v>2170</v>
      </c>
      <c r="AJ4314" t="s">
        <v>2171</v>
      </c>
      <c r="AK4314" t="s">
        <v>2082</v>
      </c>
      <c r="AL4314" s="12">
        <v>46007.659375000003</v>
      </c>
      <c r="AM4314" t="s">
        <v>291</v>
      </c>
    </row>
    <row r="4315" spans="1:39" ht="15" customHeight="1" x14ac:dyDescent="0.3">
      <c r="A4315" s="38" t="s">
        <v>4327</v>
      </c>
      <c r="B4315" t="s">
        <v>4328</v>
      </c>
      <c r="C4315" t="s">
        <v>2092</v>
      </c>
      <c r="D4315" t="s">
        <v>282</v>
      </c>
      <c r="E4315" t="s">
        <v>359</v>
      </c>
      <c r="G4315" t="s">
        <v>396</v>
      </c>
      <c r="H4315" t="s">
        <v>396</v>
      </c>
      <c r="I4315" t="s">
        <v>4329</v>
      </c>
      <c r="J4315" t="s">
        <v>284</v>
      </c>
      <c r="K4315" t="s">
        <v>2075</v>
      </c>
      <c r="M4315" t="s">
        <v>294</v>
      </c>
      <c r="N4315" t="s">
        <v>295</v>
      </c>
      <c r="O4315" t="s">
        <v>2076</v>
      </c>
      <c r="Q4315" t="s">
        <v>356</v>
      </c>
      <c r="R4315" t="b">
        <v>1</v>
      </c>
      <c r="S4315" t="b">
        <v>1</v>
      </c>
      <c r="T4315" s="31" t="s">
        <v>424</v>
      </c>
      <c r="U4315" s="31">
        <v>1</v>
      </c>
      <c r="V4315" s="32" t="s">
        <v>2235</v>
      </c>
      <c r="AB4315"/>
      <c r="AD4315" s="27"/>
    </row>
    <row r="4316" spans="1:39" ht="15" customHeight="1" x14ac:dyDescent="0.3">
      <c r="A4316" s="38" t="s">
        <v>4265</v>
      </c>
      <c r="B4316" t="s">
        <v>4266</v>
      </c>
      <c r="C4316" t="s">
        <v>2092</v>
      </c>
      <c r="D4316" t="s">
        <v>282</v>
      </c>
      <c r="E4316" t="s">
        <v>337</v>
      </c>
      <c r="G4316" t="s">
        <v>396</v>
      </c>
      <c r="H4316" t="s">
        <v>396</v>
      </c>
      <c r="I4316" t="s">
        <v>4267</v>
      </c>
      <c r="J4316" t="s">
        <v>284</v>
      </c>
      <c r="K4316" t="s">
        <v>2075</v>
      </c>
      <c r="M4316" t="s">
        <v>294</v>
      </c>
      <c r="N4316" t="s">
        <v>295</v>
      </c>
      <c r="O4316" t="s">
        <v>2076</v>
      </c>
      <c r="R4316" t="b">
        <v>1</v>
      </c>
      <c r="S4316" t="b">
        <v>1</v>
      </c>
      <c r="T4316" s="31" t="s">
        <v>424</v>
      </c>
      <c r="U4316" s="31">
        <v>1</v>
      </c>
      <c r="V4316" s="32" t="s">
        <v>4272</v>
      </c>
      <c r="W4316" t="s">
        <v>4273</v>
      </c>
      <c r="X4316" t="s">
        <v>282</v>
      </c>
      <c r="Y4316" t="s">
        <v>380</v>
      </c>
      <c r="Z4316" t="s">
        <v>284</v>
      </c>
      <c r="AB4316"/>
      <c r="AD4316" s="27" t="s">
        <v>2075</v>
      </c>
      <c r="AF4316" t="s">
        <v>290</v>
      </c>
      <c r="AH4316" t="s">
        <v>725</v>
      </c>
      <c r="AI4316" t="s">
        <v>4270</v>
      </c>
      <c r="AJ4316" t="s">
        <v>4271</v>
      </c>
      <c r="AK4316" t="s">
        <v>2082</v>
      </c>
      <c r="AL4316" s="12">
        <v>45551.765902777777</v>
      </c>
      <c r="AM4316" t="s">
        <v>291</v>
      </c>
    </row>
    <row r="4317" spans="1:39" ht="15" customHeight="1" x14ac:dyDescent="0.3">
      <c r="A4317" s="38" t="s">
        <v>4265</v>
      </c>
      <c r="B4317" t="s">
        <v>4266</v>
      </c>
      <c r="C4317" t="s">
        <v>2092</v>
      </c>
      <c r="D4317" t="s">
        <v>282</v>
      </c>
      <c r="E4317" t="s">
        <v>337</v>
      </c>
      <c r="G4317" t="s">
        <v>396</v>
      </c>
      <c r="H4317" t="s">
        <v>396</v>
      </c>
      <c r="I4317" t="s">
        <v>4267</v>
      </c>
      <c r="J4317" t="s">
        <v>284</v>
      </c>
      <c r="K4317" t="s">
        <v>2075</v>
      </c>
      <c r="M4317" t="s">
        <v>294</v>
      </c>
      <c r="N4317" t="s">
        <v>295</v>
      </c>
      <c r="O4317" t="s">
        <v>2076</v>
      </c>
      <c r="R4317" t="b">
        <v>1</v>
      </c>
      <c r="S4317" t="b">
        <v>1</v>
      </c>
      <c r="T4317" s="31" t="s">
        <v>424</v>
      </c>
      <c r="U4317" s="31">
        <v>1</v>
      </c>
      <c r="V4317" s="32" t="s">
        <v>4274</v>
      </c>
      <c r="W4317" t="s">
        <v>4275</v>
      </c>
      <c r="X4317" t="s">
        <v>282</v>
      </c>
      <c r="Y4317" t="s">
        <v>380</v>
      </c>
      <c r="Z4317" t="s">
        <v>284</v>
      </c>
      <c r="AB4317"/>
      <c r="AD4317" s="27" t="s">
        <v>2075</v>
      </c>
      <c r="AF4317" t="s">
        <v>290</v>
      </c>
      <c r="AH4317" t="s">
        <v>725</v>
      </c>
      <c r="AI4317" t="s">
        <v>4270</v>
      </c>
      <c r="AJ4317" t="s">
        <v>4271</v>
      </c>
      <c r="AK4317" t="s">
        <v>2082</v>
      </c>
      <c r="AL4317" s="12">
        <v>45551.762453703705</v>
      </c>
      <c r="AM4317" t="s">
        <v>291</v>
      </c>
    </row>
    <row r="4318" spans="1:39" ht="15" customHeight="1" x14ac:dyDescent="0.3">
      <c r="A4318" s="38" t="s">
        <v>4265</v>
      </c>
      <c r="B4318" t="s">
        <v>4266</v>
      </c>
      <c r="C4318" t="s">
        <v>2092</v>
      </c>
      <c r="D4318" t="s">
        <v>282</v>
      </c>
      <c r="E4318" t="s">
        <v>337</v>
      </c>
      <c r="G4318" t="s">
        <v>396</v>
      </c>
      <c r="H4318" t="s">
        <v>396</v>
      </c>
      <c r="I4318" t="s">
        <v>4267</v>
      </c>
      <c r="J4318" t="s">
        <v>284</v>
      </c>
      <c r="K4318" t="s">
        <v>2075</v>
      </c>
      <c r="M4318" t="s">
        <v>294</v>
      </c>
      <c r="N4318" t="s">
        <v>295</v>
      </c>
      <c r="O4318" t="s">
        <v>2076</v>
      </c>
      <c r="R4318" t="b">
        <v>1</v>
      </c>
      <c r="S4318" t="b">
        <v>1</v>
      </c>
      <c r="T4318" s="31" t="s">
        <v>424</v>
      </c>
      <c r="U4318" s="31">
        <v>1</v>
      </c>
      <c r="V4318" s="32" t="s">
        <v>4268</v>
      </c>
      <c r="W4318" t="s">
        <v>4269</v>
      </c>
      <c r="X4318" t="s">
        <v>282</v>
      </c>
      <c r="Y4318" t="s">
        <v>380</v>
      </c>
      <c r="Z4318" t="s">
        <v>284</v>
      </c>
      <c r="AB4318"/>
      <c r="AD4318" s="27" t="s">
        <v>2075</v>
      </c>
      <c r="AF4318" t="s">
        <v>290</v>
      </c>
      <c r="AH4318" t="s">
        <v>725</v>
      </c>
      <c r="AI4318" t="s">
        <v>4270</v>
      </c>
      <c r="AJ4318" t="s">
        <v>4271</v>
      </c>
      <c r="AK4318" t="s">
        <v>2082</v>
      </c>
      <c r="AL4318" s="12">
        <v>45551.769641203704</v>
      </c>
      <c r="AM4318" t="s">
        <v>291</v>
      </c>
    </row>
    <row r="4319" spans="1:39" ht="15" customHeight="1" x14ac:dyDescent="0.3">
      <c r="A4319" s="38" t="s">
        <v>4265</v>
      </c>
      <c r="B4319" t="s">
        <v>4266</v>
      </c>
      <c r="C4319" t="s">
        <v>2092</v>
      </c>
      <c r="D4319" t="s">
        <v>282</v>
      </c>
      <c r="E4319" t="s">
        <v>337</v>
      </c>
      <c r="G4319" t="s">
        <v>396</v>
      </c>
      <c r="H4319" t="s">
        <v>396</v>
      </c>
      <c r="I4319" t="s">
        <v>4267</v>
      </c>
      <c r="J4319" t="s">
        <v>284</v>
      </c>
      <c r="K4319" t="s">
        <v>2075</v>
      </c>
      <c r="M4319" t="s">
        <v>294</v>
      </c>
      <c r="N4319" t="s">
        <v>295</v>
      </c>
      <c r="O4319" t="s">
        <v>2076</v>
      </c>
      <c r="Q4319" t="s">
        <v>356</v>
      </c>
      <c r="R4319" t="b">
        <v>1</v>
      </c>
      <c r="S4319" t="b">
        <v>1</v>
      </c>
      <c r="T4319" s="31" t="s">
        <v>424</v>
      </c>
      <c r="U4319" s="31">
        <v>1</v>
      </c>
      <c r="V4319" s="32" t="s">
        <v>2235</v>
      </c>
      <c r="AB4319"/>
      <c r="AD4319" s="27"/>
    </row>
    <row r="4320" spans="1:39" ht="15" customHeight="1" x14ac:dyDescent="0.3">
      <c r="A4320" s="38" t="s">
        <v>4309</v>
      </c>
      <c r="B4320" t="s">
        <v>4310</v>
      </c>
      <c r="C4320" t="s">
        <v>2092</v>
      </c>
      <c r="D4320" t="s">
        <v>282</v>
      </c>
      <c r="E4320" t="s">
        <v>337</v>
      </c>
      <c r="G4320" t="s">
        <v>396</v>
      </c>
      <c r="H4320" t="s">
        <v>396</v>
      </c>
      <c r="I4320" t="s">
        <v>4311</v>
      </c>
      <c r="J4320" t="s">
        <v>329</v>
      </c>
      <c r="K4320" t="s">
        <v>2075</v>
      </c>
      <c r="M4320" t="s">
        <v>294</v>
      </c>
      <c r="N4320" t="s">
        <v>295</v>
      </c>
      <c r="O4320" t="s">
        <v>2228</v>
      </c>
      <c r="Q4320" t="s">
        <v>314</v>
      </c>
      <c r="R4320" t="b">
        <v>0</v>
      </c>
      <c r="S4320" t="b">
        <v>0</v>
      </c>
      <c r="T4320" s="31" t="s">
        <v>424</v>
      </c>
      <c r="U4320" s="31">
        <v>1</v>
      </c>
      <c r="V4320" s="32" t="s">
        <v>2235</v>
      </c>
      <c r="AB4320"/>
      <c r="AD4320" s="27"/>
    </row>
    <row r="4321" spans="1:39" ht="15" customHeight="1" x14ac:dyDescent="0.3">
      <c r="A4321" s="38" t="s">
        <v>4276</v>
      </c>
      <c r="B4321" t="s">
        <v>4277</v>
      </c>
      <c r="C4321" t="s">
        <v>2092</v>
      </c>
      <c r="D4321" t="s">
        <v>282</v>
      </c>
      <c r="E4321" t="s">
        <v>337</v>
      </c>
      <c r="G4321" t="s">
        <v>396</v>
      </c>
      <c r="H4321" t="s">
        <v>396</v>
      </c>
      <c r="I4321" t="s">
        <v>4278</v>
      </c>
      <c r="J4321" t="s">
        <v>284</v>
      </c>
      <c r="K4321" t="s">
        <v>2075</v>
      </c>
      <c r="M4321" t="s">
        <v>294</v>
      </c>
      <c r="N4321" t="s">
        <v>295</v>
      </c>
      <c r="O4321" t="s">
        <v>2076</v>
      </c>
      <c r="R4321" t="b">
        <v>1</v>
      </c>
      <c r="S4321" t="b">
        <v>1</v>
      </c>
      <c r="T4321" s="31" t="s">
        <v>424</v>
      </c>
      <c r="U4321" s="31">
        <v>1</v>
      </c>
      <c r="V4321" s="32" t="s">
        <v>4279</v>
      </c>
      <c r="W4321" t="s">
        <v>4280</v>
      </c>
      <c r="X4321" t="s">
        <v>282</v>
      </c>
      <c r="Y4321" t="s">
        <v>380</v>
      </c>
      <c r="Z4321" t="s">
        <v>284</v>
      </c>
      <c r="AB4321"/>
      <c r="AD4321" s="27" t="s">
        <v>2075</v>
      </c>
      <c r="AF4321" t="s">
        <v>290</v>
      </c>
      <c r="AH4321" t="s">
        <v>725</v>
      </c>
      <c r="AI4321" t="s">
        <v>4270</v>
      </c>
      <c r="AJ4321" t="s">
        <v>4271</v>
      </c>
      <c r="AK4321" t="s">
        <v>2082</v>
      </c>
      <c r="AL4321" s="12">
        <v>45551.770902777775</v>
      </c>
      <c r="AM4321" t="s">
        <v>291</v>
      </c>
    </row>
    <row r="4322" spans="1:39" ht="15" customHeight="1" x14ac:dyDescent="0.3">
      <c r="A4322" s="38" t="s">
        <v>4276</v>
      </c>
      <c r="B4322" t="s">
        <v>4277</v>
      </c>
      <c r="C4322" t="s">
        <v>2092</v>
      </c>
      <c r="D4322" t="s">
        <v>282</v>
      </c>
      <c r="E4322" t="s">
        <v>337</v>
      </c>
      <c r="G4322" t="s">
        <v>396</v>
      </c>
      <c r="H4322" t="s">
        <v>396</v>
      </c>
      <c r="I4322" t="s">
        <v>4278</v>
      </c>
      <c r="J4322" t="s">
        <v>284</v>
      </c>
      <c r="K4322" t="s">
        <v>2075</v>
      </c>
      <c r="M4322" t="s">
        <v>294</v>
      </c>
      <c r="N4322" t="s">
        <v>295</v>
      </c>
      <c r="O4322" t="s">
        <v>2076</v>
      </c>
      <c r="R4322" t="b">
        <v>1</v>
      </c>
      <c r="S4322" t="b">
        <v>1</v>
      </c>
      <c r="T4322" s="31" t="s">
        <v>424</v>
      </c>
      <c r="U4322" s="31">
        <v>1</v>
      </c>
      <c r="V4322" s="32" t="s">
        <v>4281</v>
      </c>
      <c r="W4322" t="s">
        <v>4282</v>
      </c>
      <c r="X4322" t="s">
        <v>282</v>
      </c>
      <c r="Y4322" t="s">
        <v>380</v>
      </c>
      <c r="Z4322" t="s">
        <v>284</v>
      </c>
      <c r="AB4322"/>
      <c r="AD4322" s="27" t="s">
        <v>2075</v>
      </c>
      <c r="AF4322" t="s">
        <v>294</v>
      </c>
      <c r="AH4322" t="s">
        <v>725</v>
      </c>
      <c r="AI4322" t="s">
        <v>4270</v>
      </c>
      <c r="AJ4322" t="s">
        <v>4271</v>
      </c>
      <c r="AK4322" t="s">
        <v>2082</v>
      </c>
      <c r="AL4322" s="12">
        <v>45551.800752314812</v>
      </c>
      <c r="AM4322" t="s">
        <v>291</v>
      </c>
    </row>
    <row r="4323" spans="1:39" ht="15" customHeight="1" x14ac:dyDescent="0.3">
      <c r="A4323" s="38" t="s">
        <v>4276</v>
      </c>
      <c r="B4323" t="s">
        <v>4277</v>
      </c>
      <c r="C4323" t="s">
        <v>2092</v>
      </c>
      <c r="D4323" t="s">
        <v>282</v>
      </c>
      <c r="E4323" t="s">
        <v>337</v>
      </c>
      <c r="G4323" t="s">
        <v>396</v>
      </c>
      <c r="H4323" t="s">
        <v>396</v>
      </c>
      <c r="I4323" t="s">
        <v>4278</v>
      </c>
      <c r="J4323" t="s">
        <v>284</v>
      </c>
      <c r="K4323" t="s">
        <v>2075</v>
      </c>
      <c r="M4323" t="s">
        <v>294</v>
      </c>
      <c r="N4323" t="s">
        <v>295</v>
      </c>
      <c r="O4323" t="s">
        <v>2076</v>
      </c>
      <c r="R4323" t="b">
        <v>1</v>
      </c>
      <c r="S4323" t="b">
        <v>1</v>
      </c>
      <c r="T4323" s="31" t="s">
        <v>424</v>
      </c>
      <c r="U4323" s="31">
        <v>1</v>
      </c>
      <c r="V4323" s="32" t="s">
        <v>4283</v>
      </c>
      <c r="W4323" t="s">
        <v>4284</v>
      </c>
      <c r="X4323" t="s">
        <v>282</v>
      </c>
      <c r="Y4323" t="s">
        <v>380</v>
      </c>
      <c r="Z4323" t="s">
        <v>284</v>
      </c>
      <c r="AB4323"/>
      <c r="AD4323" s="27" t="s">
        <v>2075</v>
      </c>
      <c r="AF4323" t="s">
        <v>294</v>
      </c>
      <c r="AH4323" t="s">
        <v>725</v>
      </c>
      <c r="AI4323" t="s">
        <v>4270</v>
      </c>
      <c r="AJ4323" t="s">
        <v>4271</v>
      </c>
      <c r="AK4323" t="s">
        <v>2082</v>
      </c>
      <c r="AL4323" s="12">
        <v>45551.800081018519</v>
      </c>
      <c r="AM4323" t="s">
        <v>291</v>
      </c>
    </row>
    <row r="4324" spans="1:39" ht="15" customHeight="1" x14ac:dyDescent="0.3">
      <c r="A4324" s="38" t="s">
        <v>4276</v>
      </c>
      <c r="B4324" t="s">
        <v>4277</v>
      </c>
      <c r="C4324" t="s">
        <v>2092</v>
      </c>
      <c r="D4324" t="s">
        <v>282</v>
      </c>
      <c r="E4324" t="s">
        <v>337</v>
      </c>
      <c r="G4324" t="s">
        <v>396</v>
      </c>
      <c r="H4324" t="s">
        <v>396</v>
      </c>
      <c r="I4324" t="s">
        <v>4278</v>
      </c>
      <c r="J4324" t="s">
        <v>284</v>
      </c>
      <c r="K4324" t="s">
        <v>2075</v>
      </c>
      <c r="M4324" t="s">
        <v>294</v>
      </c>
      <c r="N4324" t="s">
        <v>295</v>
      </c>
      <c r="O4324" t="s">
        <v>2076</v>
      </c>
      <c r="R4324" t="b">
        <v>1</v>
      </c>
      <c r="S4324" t="b">
        <v>1</v>
      </c>
      <c r="T4324" s="31" t="s">
        <v>424</v>
      </c>
      <c r="U4324" s="31">
        <v>1</v>
      </c>
      <c r="V4324" s="32" t="s">
        <v>4272</v>
      </c>
      <c r="W4324" t="s">
        <v>4273</v>
      </c>
      <c r="X4324" t="s">
        <v>282</v>
      </c>
      <c r="Y4324" t="s">
        <v>380</v>
      </c>
      <c r="Z4324" t="s">
        <v>284</v>
      </c>
      <c r="AB4324"/>
      <c r="AD4324" s="27" t="s">
        <v>2075</v>
      </c>
      <c r="AF4324" t="s">
        <v>290</v>
      </c>
      <c r="AH4324" t="s">
        <v>725</v>
      </c>
      <c r="AI4324" t="s">
        <v>4270</v>
      </c>
      <c r="AJ4324" t="s">
        <v>4271</v>
      </c>
      <c r="AK4324" t="s">
        <v>2082</v>
      </c>
      <c r="AL4324" s="12">
        <v>45551.765902777777</v>
      </c>
      <c r="AM4324" t="s">
        <v>291</v>
      </c>
    </row>
    <row r="4325" spans="1:39" ht="15" customHeight="1" x14ac:dyDescent="0.3">
      <c r="A4325" s="38" t="s">
        <v>4276</v>
      </c>
      <c r="B4325" t="s">
        <v>4277</v>
      </c>
      <c r="C4325" t="s">
        <v>2092</v>
      </c>
      <c r="D4325" t="s">
        <v>282</v>
      </c>
      <c r="E4325" t="s">
        <v>337</v>
      </c>
      <c r="G4325" t="s">
        <v>396</v>
      </c>
      <c r="H4325" t="s">
        <v>396</v>
      </c>
      <c r="I4325" t="s">
        <v>4278</v>
      </c>
      <c r="J4325" t="s">
        <v>284</v>
      </c>
      <c r="K4325" t="s">
        <v>2075</v>
      </c>
      <c r="M4325" t="s">
        <v>294</v>
      </c>
      <c r="N4325" t="s">
        <v>295</v>
      </c>
      <c r="O4325" t="s">
        <v>2076</v>
      </c>
      <c r="R4325" t="b">
        <v>1</v>
      </c>
      <c r="S4325" t="b">
        <v>1</v>
      </c>
      <c r="T4325" s="31" t="s">
        <v>424</v>
      </c>
      <c r="U4325" s="31">
        <v>1</v>
      </c>
      <c r="V4325" s="32" t="s">
        <v>4274</v>
      </c>
      <c r="W4325" t="s">
        <v>4275</v>
      </c>
      <c r="X4325" t="s">
        <v>282</v>
      </c>
      <c r="Y4325" t="s">
        <v>380</v>
      </c>
      <c r="Z4325" t="s">
        <v>284</v>
      </c>
      <c r="AB4325"/>
      <c r="AD4325" s="27" t="s">
        <v>2075</v>
      </c>
      <c r="AF4325" t="s">
        <v>290</v>
      </c>
      <c r="AH4325" t="s">
        <v>725</v>
      </c>
      <c r="AI4325" t="s">
        <v>4270</v>
      </c>
      <c r="AJ4325" t="s">
        <v>4271</v>
      </c>
      <c r="AK4325" t="s">
        <v>2082</v>
      </c>
      <c r="AL4325" s="12">
        <v>45551.762453703705</v>
      </c>
      <c r="AM4325" t="s">
        <v>291</v>
      </c>
    </row>
    <row r="4326" spans="1:39" ht="15" customHeight="1" x14ac:dyDescent="0.3">
      <c r="A4326" s="38" t="s">
        <v>4276</v>
      </c>
      <c r="B4326" t="s">
        <v>4277</v>
      </c>
      <c r="C4326" t="s">
        <v>2092</v>
      </c>
      <c r="D4326" t="s">
        <v>282</v>
      </c>
      <c r="E4326" t="s">
        <v>337</v>
      </c>
      <c r="G4326" t="s">
        <v>396</v>
      </c>
      <c r="H4326" t="s">
        <v>396</v>
      </c>
      <c r="I4326" t="s">
        <v>4278</v>
      </c>
      <c r="J4326" t="s">
        <v>284</v>
      </c>
      <c r="K4326" t="s">
        <v>2075</v>
      </c>
      <c r="M4326" t="s">
        <v>294</v>
      </c>
      <c r="N4326" t="s">
        <v>295</v>
      </c>
      <c r="O4326" t="s">
        <v>2076</v>
      </c>
      <c r="R4326" t="b">
        <v>1</v>
      </c>
      <c r="S4326" t="b">
        <v>1</v>
      </c>
      <c r="T4326" s="31" t="s">
        <v>424</v>
      </c>
      <c r="U4326" s="31">
        <v>1</v>
      </c>
      <c r="V4326" s="32" t="s">
        <v>4268</v>
      </c>
      <c r="W4326" t="s">
        <v>4269</v>
      </c>
      <c r="X4326" t="s">
        <v>282</v>
      </c>
      <c r="Y4326" t="s">
        <v>380</v>
      </c>
      <c r="Z4326" t="s">
        <v>284</v>
      </c>
      <c r="AB4326"/>
      <c r="AD4326" s="27" t="s">
        <v>2075</v>
      </c>
      <c r="AF4326" t="s">
        <v>290</v>
      </c>
      <c r="AH4326" t="s">
        <v>725</v>
      </c>
      <c r="AI4326" t="s">
        <v>4270</v>
      </c>
      <c r="AJ4326" t="s">
        <v>4271</v>
      </c>
      <c r="AK4326" t="s">
        <v>2082</v>
      </c>
      <c r="AL4326" s="12">
        <v>45551.769641203704</v>
      </c>
      <c r="AM4326" t="s">
        <v>291</v>
      </c>
    </row>
    <row r="4327" spans="1:39" ht="15" customHeight="1" x14ac:dyDescent="0.3">
      <c r="A4327" s="38" t="s">
        <v>4276</v>
      </c>
      <c r="B4327" t="s">
        <v>4277</v>
      </c>
      <c r="C4327" t="s">
        <v>2092</v>
      </c>
      <c r="D4327" t="s">
        <v>282</v>
      </c>
      <c r="E4327" t="s">
        <v>337</v>
      </c>
      <c r="G4327" t="s">
        <v>396</v>
      </c>
      <c r="H4327" t="s">
        <v>396</v>
      </c>
      <c r="I4327" t="s">
        <v>4278</v>
      </c>
      <c r="J4327" t="s">
        <v>284</v>
      </c>
      <c r="K4327" t="s">
        <v>2075</v>
      </c>
      <c r="M4327" t="s">
        <v>294</v>
      </c>
      <c r="N4327" t="s">
        <v>295</v>
      </c>
      <c r="O4327" t="s">
        <v>2076</v>
      </c>
      <c r="Q4327" t="s">
        <v>360</v>
      </c>
      <c r="R4327" t="b">
        <v>1</v>
      </c>
      <c r="S4327" t="b">
        <v>1</v>
      </c>
      <c r="T4327" s="31" t="s">
        <v>424</v>
      </c>
      <c r="U4327" s="31">
        <v>1</v>
      </c>
      <c r="V4327" s="32" t="s">
        <v>2235</v>
      </c>
      <c r="AB4327"/>
      <c r="AD4327" s="27"/>
    </row>
    <row r="4328" spans="1:39" ht="15" customHeight="1" x14ac:dyDescent="0.3">
      <c r="A4328" s="38" t="s">
        <v>4288</v>
      </c>
      <c r="B4328" t="s">
        <v>4289</v>
      </c>
      <c r="C4328" t="s">
        <v>2092</v>
      </c>
      <c r="D4328" t="s">
        <v>282</v>
      </c>
      <c r="E4328" t="s">
        <v>337</v>
      </c>
      <c r="G4328" t="s">
        <v>396</v>
      </c>
      <c r="H4328" t="s">
        <v>396</v>
      </c>
      <c r="I4328" t="s">
        <v>4290</v>
      </c>
      <c r="J4328" t="s">
        <v>284</v>
      </c>
      <c r="K4328" t="s">
        <v>2075</v>
      </c>
      <c r="M4328" t="s">
        <v>294</v>
      </c>
      <c r="N4328" t="s">
        <v>295</v>
      </c>
      <c r="O4328" t="s">
        <v>2076</v>
      </c>
      <c r="R4328" t="b">
        <v>1</v>
      </c>
      <c r="S4328" t="b">
        <v>1</v>
      </c>
      <c r="T4328" s="31" t="s">
        <v>424</v>
      </c>
      <c r="U4328" s="31">
        <v>1</v>
      </c>
      <c r="V4328" s="32" t="s">
        <v>4272</v>
      </c>
      <c r="W4328" t="s">
        <v>4273</v>
      </c>
      <c r="X4328" t="s">
        <v>282</v>
      </c>
      <c r="Y4328" t="s">
        <v>380</v>
      </c>
      <c r="Z4328" t="s">
        <v>284</v>
      </c>
      <c r="AB4328"/>
      <c r="AD4328" s="27" t="s">
        <v>2075</v>
      </c>
      <c r="AF4328" t="s">
        <v>290</v>
      </c>
      <c r="AH4328" t="s">
        <v>725</v>
      </c>
      <c r="AI4328" t="s">
        <v>4270</v>
      </c>
      <c r="AJ4328" t="s">
        <v>4271</v>
      </c>
      <c r="AK4328" t="s">
        <v>2082</v>
      </c>
      <c r="AL4328" s="12">
        <v>45551.765902777777</v>
      </c>
      <c r="AM4328" t="s">
        <v>291</v>
      </c>
    </row>
    <row r="4329" spans="1:39" ht="15" customHeight="1" x14ac:dyDescent="0.3">
      <c r="A4329" s="38" t="s">
        <v>4288</v>
      </c>
      <c r="B4329" t="s">
        <v>4289</v>
      </c>
      <c r="C4329" t="s">
        <v>2092</v>
      </c>
      <c r="D4329" t="s">
        <v>282</v>
      </c>
      <c r="E4329" t="s">
        <v>337</v>
      </c>
      <c r="G4329" t="s">
        <v>396</v>
      </c>
      <c r="H4329" t="s">
        <v>396</v>
      </c>
      <c r="I4329" t="s">
        <v>4290</v>
      </c>
      <c r="J4329" t="s">
        <v>284</v>
      </c>
      <c r="K4329" t="s">
        <v>2075</v>
      </c>
      <c r="M4329" t="s">
        <v>294</v>
      </c>
      <c r="N4329" t="s">
        <v>295</v>
      </c>
      <c r="O4329" t="s">
        <v>2076</v>
      </c>
      <c r="R4329" t="b">
        <v>1</v>
      </c>
      <c r="S4329" t="b">
        <v>1</v>
      </c>
      <c r="T4329" t="s">
        <v>424</v>
      </c>
      <c r="U4329">
        <v>1</v>
      </c>
      <c r="V4329" s="32" t="s">
        <v>4274</v>
      </c>
      <c r="W4329" t="s">
        <v>4275</v>
      </c>
      <c r="X4329" t="s">
        <v>282</v>
      </c>
      <c r="Y4329" t="s">
        <v>380</v>
      </c>
      <c r="Z4329" t="s">
        <v>284</v>
      </c>
      <c r="AB4329"/>
      <c r="AD4329" s="27" t="s">
        <v>2075</v>
      </c>
      <c r="AF4329" t="s">
        <v>290</v>
      </c>
      <c r="AH4329" t="s">
        <v>725</v>
      </c>
      <c r="AI4329" t="s">
        <v>4270</v>
      </c>
      <c r="AJ4329" t="s">
        <v>4271</v>
      </c>
      <c r="AK4329" t="s">
        <v>2082</v>
      </c>
      <c r="AL4329" s="12">
        <v>45551.762453703705</v>
      </c>
      <c r="AM4329" t="s">
        <v>291</v>
      </c>
    </row>
    <row r="4330" spans="1:39" ht="15" customHeight="1" x14ac:dyDescent="0.3">
      <c r="A4330" s="38" t="s">
        <v>4288</v>
      </c>
      <c r="B4330" t="s">
        <v>4289</v>
      </c>
      <c r="C4330" t="s">
        <v>2092</v>
      </c>
      <c r="D4330" t="s">
        <v>282</v>
      </c>
      <c r="E4330" t="s">
        <v>337</v>
      </c>
      <c r="G4330" t="s">
        <v>396</v>
      </c>
      <c r="H4330" t="s">
        <v>396</v>
      </c>
      <c r="I4330" t="s">
        <v>4290</v>
      </c>
      <c r="J4330" t="s">
        <v>284</v>
      </c>
      <c r="K4330" t="s">
        <v>2075</v>
      </c>
      <c r="M4330" t="s">
        <v>294</v>
      </c>
      <c r="N4330" t="s">
        <v>295</v>
      </c>
      <c r="O4330" t="s">
        <v>2076</v>
      </c>
      <c r="R4330" t="b">
        <v>1</v>
      </c>
      <c r="S4330" t="b">
        <v>1</v>
      </c>
      <c r="T4330" s="31" t="s">
        <v>424</v>
      </c>
      <c r="U4330" s="31">
        <v>1</v>
      </c>
      <c r="V4330" s="32" t="s">
        <v>4268</v>
      </c>
      <c r="W4330" t="s">
        <v>4269</v>
      </c>
      <c r="X4330" t="s">
        <v>282</v>
      </c>
      <c r="Y4330" t="s">
        <v>380</v>
      </c>
      <c r="Z4330" t="s">
        <v>284</v>
      </c>
      <c r="AB4330"/>
      <c r="AD4330" s="27" t="s">
        <v>2075</v>
      </c>
      <c r="AF4330" t="s">
        <v>290</v>
      </c>
      <c r="AH4330" t="s">
        <v>725</v>
      </c>
      <c r="AI4330" t="s">
        <v>4270</v>
      </c>
      <c r="AJ4330" t="s">
        <v>4271</v>
      </c>
      <c r="AK4330" t="s">
        <v>2082</v>
      </c>
      <c r="AL4330" s="12">
        <v>45551.769641203704</v>
      </c>
      <c r="AM4330" t="s">
        <v>291</v>
      </c>
    </row>
    <row r="4331" spans="1:39" ht="15" customHeight="1" x14ac:dyDescent="0.3">
      <c r="A4331" s="38" t="s">
        <v>4288</v>
      </c>
      <c r="B4331" t="s">
        <v>4289</v>
      </c>
      <c r="C4331" t="s">
        <v>2092</v>
      </c>
      <c r="D4331" t="s">
        <v>282</v>
      </c>
      <c r="E4331" t="s">
        <v>337</v>
      </c>
      <c r="G4331" t="s">
        <v>396</v>
      </c>
      <c r="H4331" t="s">
        <v>396</v>
      </c>
      <c r="I4331" t="s">
        <v>4290</v>
      </c>
      <c r="J4331" t="s">
        <v>284</v>
      </c>
      <c r="K4331" t="s">
        <v>2075</v>
      </c>
      <c r="M4331" t="s">
        <v>294</v>
      </c>
      <c r="N4331" t="s">
        <v>295</v>
      </c>
      <c r="O4331" t="s">
        <v>2076</v>
      </c>
      <c r="Q4331" t="s">
        <v>385</v>
      </c>
      <c r="R4331" t="b">
        <v>1</v>
      </c>
      <c r="S4331" t="b">
        <v>1</v>
      </c>
      <c r="T4331" s="31" t="s">
        <v>424</v>
      </c>
      <c r="U4331" s="31">
        <v>1</v>
      </c>
      <c r="V4331" s="32" t="s">
        <v>2235</v>
      </c>
      <c r="AB4331"/>
      <c r="AD4331" s="27"/>
    </row>
    <row r="4332" spans="1:39" ht="15" customHeight="1" x14ac:dyDescent="0.3">
      <c r="A4332" s="38" t="s">
        <v>4288</v>
      </c>
      <c r="B4332" t="s">
        <v>4289</v>
      </c>
      <c r="C4332" t="s">
        <v>2092</v>
      </c>
      <c r="D4332" t="s">
        <v>282</v>
      </c>
      <c r="E4332" t="s">
        <v>337</v>
      </c>
      <c r="G4332" t="s">
        <v>396</v>
      </c>
      <c r="H4332" t="s">
        <v>396</v>
      </c>
      <c r="I4332" t="s">
        <v>4290</v>
      </c>
      <c r="J4332" t="s">
        <v>284</v>
      </c>
      <c r="K4332" t="s">
        <v>2075</v>
      </c>
      <c r="M4332" t="s">
        <v>294</v>
      </c>
      <c r="N4332" t="s">
        <v>295</v>
      </c>
      <c r="O4332" t="s">
        <v>2076</v>
      </c>
      <c r="Q4332" t="s">
        <v>356</v>
      </c>
      <c r="R4332" t="b">
        <v>1</v>
      </c>
      <c r="S4332" t="b">
        <v>1</v>
      </c>
      <c r="T4332" s="31" t="s">
        <v>424</v>
      </c>
      <c r="U4332" s="31">
        <v>1</v>
      </c>
      <c r="V4332" s="32" t="s">
        <v>2235</v>
      </c>
      <c r="AB4332"/>
      <c r="AD4332" s="27"/>
    </row>
    <row r="4333" spans="1:39" ht="15" customHeight="1" x14ac:dyDescent="0.3">
      <c r="A4333" s="38" t="s">
        <v>4324</v>
      </c>
      <c r="B4333" t="s">
        <v>4325</v>
      </c>
      <c r="C4333" t="s">
        <v>2092</v>
      </c>
      <c r="D4333" t="s">
        <v>282</v>
      </c>
      <c r="E4333" t="s">
        <v>337</v>
      </c>
      <c r="G4333" t="s">
        <v>396</v>
      </c>
      <c r="H4333" t="s">
        <v>396</v>
      </c>
      <c r="I4333" t="s">
        <v>4326</v>
      </c>
      <c r="J4333" t="s">
        <v>329</v>
      </c>
      <c r="K4333" t="s">
        <v>2075</v>
      </c>
      <c r="M4333" t="s">
        <v>294</v>
      </c>
      <c r="N4333" t="s">
        <v>295</v>
      </c>
      <c r="O4333" t="s">
        <v>2228</v>
      </c>
      <c r="Q4333" t="s">
        <v>314</v>
      </c>
      <c r="R4333" t="b">
        <v>0</v>
      </c>
      <c r="S4333" t="b">
        <v>0</v>
      </c>
      <c r="T4333" s="31" t="s">
        <v>424</v>
      </c>
      <c r="U4333" s="31">
        <v>1</v>
      </c>
      <c r="V4333" s="32" t="s">
        <v>2235</v>
      </c>
      <c r="AB4333"/>
      <c r="AD4333" s="27"/>
    </row>
    <row r="4334" spans="1:39" ht="15" customHeight="1" x14ac:dyDescent="0.3">
      <c r="A4334" s="38" t="s">
        <v>4294</v>
      </c>
      <c r="B4334" t="s">
        <v>4295</v>
      </c>
      <c r="C4334" t="s">
        <v>2092</v>
      </c>
      <c r="D4334" t="s">
        <v>282</v>
      </c>
      <c r="E4334" t="s">
        <v>25543</v>
      </c>
      <c r="G4334" t="s">
        <v>396</v>
      </c>
      <c r="H4334" t="s">
        <v>396</v>
      </c>
      <c r="I4334" t="s">
        <v>4296</v>
      </c>
      <c r="J4334" t="s">
        <v>284</v>
      </c>
      <c r="K4334" t="s">
        <v>2075</v>
      </c>
      <c r="M4334" t="s">
        <v>294</v>
      </c>
      <c r="N4334" t="s">
        <v>295</v>
      </c>
      <c r="O4334" t="s">
        <v>2076</v>
      </c>
      <c r="R4334" t="b">
        <v>1</v>
      </c>
      <c r="S4334" t="b">
        <v>1</v>
      </c>
      <c r="T4334" s="31" t="s">
        <v>424</v>
      </c>
      <c r="U4334" s="31">
        <v>1</v>
      </c>
      <c r="V4334" s="32" t="s">
        <v>4272</v>
      </c>
      <c r="W4334" t="s">
        <v>4273</v>
      </c>
      <c r="X4334" t="s">
        <v>282</v>
      </c>
      <c r="Y4334" t="s">
        <v>380</v>
      </c>
      <c r="Z4334" t="s">
        <v>284</v>
      </c>
      <c r="AB4334"/>
      <c r="AD4334" s="27" t="s">
        <v>2075</v>
      </c>
      <c r="AF4334" t="s">
        <v>290</v>
      </c>
      <c r="AH4334" t="s">
        <v>725</v>
      </c>
      <c r="AI4334" t="s">
        <v>4270</v>
      </c>
      <c r="AJ4334" t="s">
        <v>4271</v>
      </c>
      <c r="AK4334" t="s">
        <v>2082</v>
      </c>
      <c r="AL4334" s="12">
        <v>45551.765902777777</v>
      </c>
      <c r="AM4334" t="s">
        <v>291</v>
      </c>
    </row>
    <row r="4335" spans="1:39" ht="15" customHeight="1" x14ac:dyDescent="0.3">
      <c r="A4335" s="38" t="s">
        <v>4294</v>
      </c>
      <c r="B4335" t="s">
        <v>4295</v>
      </c>
      <c r="C4335" t="s">
        <v>2092</v>
      </c>
      <c r="D4335" t="s">
        <v>282</v>
      </c>
      <c r="E4335" t="s">
        <v>25543</v>
      </c>
      <c r="G4335" t="s">
        <v>396</v>
      </c>
      <c r="H4335" t="s">
        <v>396</v>
      </c>
      <c r="I4335" t="s">
        <v>4296</v>
      </c>
      <c r="J4335" t="s">
        <v>284</v>
      </c>
      <c r="K4335" t="s">
        <v>2075</v>
      </c>
      <c r="M4335" t="s">
        <v>294</v>
      </c>
      <c r="N4335" t="s">
        <v>295</v>
      </c>
      <c r="O4335" t="s">
        <v>2076</v>
      </c>
      <c r="R4335" t="b">
        <v>1</v>
      </c>
      <c r="S4335" t="b">
        <v>1</v>
      </c>
      <c r="T4335" s="31" t="s">
        <v>424</v>
      </c>
      <c r="U4335" s="31">
        <v>1</v>
      </c>
      <c r="V4335" s="32" t="s">
        <v>4274</v>
      </c>
      <c r="W4335" t="s">
        <v>4275</v>
      </c>
      <c r="X4335" t="s">
        <v>282</v>
      </c>
      <c r="Y4335" t="s">
        <v>380</v>
      </c>
      <c r="Z4335" t="s">
        <v>284</v>
      </c>
      <c r="AB4335"/>
      <c r="AD4335" s="27" t="s">
        <v>2075</v>
      </c>
      <c r="AF4335" t="s">
        <v>290</v>
      </c>
      <c r="AH4335" t="s">
        <v>725</v>
      </c>
      <c r="AI4335" t="s">
        <v>4270</v>
      </c>
      <c r="AJ4335" t="s">
        <v>4271</v>
      </c>
      <c r="AK4335" t="s">
        <v>2082</v>
      </c>
      <c r="AL4335" s="12">
        <v>45551.762453703705</v>
      </c>
      <c r="AM4335" t="s">
        <v>291</v>
      </c>
    </row>
    <row r="4336" spans="1:39" ht="15" customHeight="1" x14ac:dyDescent="0.3">
      <c r="A4336" s="38" t="s">
        <v>4294</v>
      </c>
      <c r="B4336" t="s">
        <v>4295</v>
      </c>
      <c r="C4336" t="s">
        <v>2092</v>
      </c>
      <c r="D4336" t="s">
        <v>282</v>
      </c>
      <c r="E4336" t="s">
        <v>25543</v>
      </c>
      <c r="G4336" t="s">
        <v>396</v>
      </c>
      <c r="H4336" t="s">
        <v>396</v>
      </c>
      <c r="I4336" t="s">
        <v>4296</v>
      </c>
      <c r="J4336" t="s">
        <v>284</v>
      </c>
      <c r="K4336" t="s">
        <v>2075</v>
      </c>
      <c r="M4336" t="s">
        <v>294</v>
      </c>
      <c r="N4336" t="s">
        <v>295</v>
      </c>
      <c r="O4336" t="s">
        <v>2076</v>
      </c>
      <c r="R4336" t="b">
        <v>1</v>
      </c>
      <c r="S4336" t="b">
        <v>1</v>
      </c>
      <c r="T4336" s="31" t="s">
        <v>424</v>
      </c>
      <c r="U4336" s="31">
        <v>1</v>
      </c>
      <c r="V4336" s="32" t="s">
        <v>4268</v>
      </c>
      <c r="W4336" t="s">
        <v>4269</v>
      </c>
      <c r="X4336" t="s">
        <v>282</v>
      </c>
      <c r="Y4336" t="s">
        <v>380</v>
      </c>
      <c r="Z4336" t="s">
        <v>284</v>
      </c>
      <c r="AB4336"/>
      <c r="AD4336" s="27" t="s">
        <v>2075</v>
      </c>
      <c r="AF4336" t="s">
        <v>290</v>
      </c>
      <c r="AH4336" t="s">
        <v>725</v>
      </c>
      <c r="AI4336" t="s">
        <v>4270</v>
      </c>
      <c r="AJ4336" t="s">
        <v>4271</v>
      </c>
      <c r="AK4336" t="s">
        <v>2082</v>
      </c>
      <c r="AL4336" s="12">
        <v>45551.769641203704</v>
      </c>
      <c r="AM4336" t="s">
        <v>291</v>
      </c>
    </row>
    <row r="4337" spans="1:39" ht="15" customHeight="1" x14ac:dyDescent="0.3">
      <c r="A4337" s="38" t="s">
        <v>4294</v>
      </c>
      <c r="B4337" t="s">
        <v>4295</v>
      </c>
      <c r="C4337" t="s">
        <v>2092</v>
      </c>
      <c r="D4337" t="s">
        <v>282</v>
      </c>
      <c r="E4337" t="s">
        <v>25543</v>
      </c>
      <c r="G4337" t="s">
        <v>396</v>
      </c>
      <c r="H4337" t="s">
        <v>396</v>
      </c>
      <c r="I4337" t="s">
        <v>4296</v>
      </c>
      <c r="J4337" t="s">
        <v>284</v>
      </c>
      <c r="K4337" t="s">
        <v>2075</v>
      </c>
      <c r="M4337" t="s">
        <v>294</v>
      </c>
      <c r="N4337" t="s">
        <v>295</v>
      </c>
      <c r="O4337" t="s">
        <v>2076</v>
      </c>
      <c r="Q4337" t="s">
        <v>360</v>
      </c>
      <c r="R4337" t="b">
        <v>1</v>
      </c>
      <c r="S4337" t="b">
        <v>1</v>
      </c>
      <c r="T4337" s="31" t="s">
        <v>424</v>
      </c>
      <c r="U4337" s="31">
        <v>1</v>
      </c>
      <c r="V4337" s="32" t="s">
        <v>2235</v>
      </c>
      <c r="AB4337"/>
      <c r="AD4337" s="27"/>
    </row>
    <row r="4338" spans="1:39" ht="15" customHeight="1" x14ac:dyDescent="0.3">
      <c r="A4338" s="38" t="s">
        <v>4321</v>
      </c>
      <c r="B4338" t="s">
        <v>4322</v>
      </c>
      <c r="C4338" t="s">
        <v>2092</v>
      </c>
      <c r="D4338" t="s">
        <v>282</v>
      </c>
      <c r="E4338" t="s">
        <v>337</v>
      </c>
      <c r="G4338" t="s">
        <v>396</v>
      </c>
      <c r="H4338" t="s">
        <v>396</v>
      </c>
      <c r="I4338" t="s">
        <v>4323</v>
      </c>
      <c r="J4338" t="s">
        <v>329</v>
      </c>
      <c r="K4338" t="s">
        <v>2075</v>
      </c>
      <c r="M4338" t="s">
        <v>294</v>
      </c>
      <c r="N4338" t="s">
        <v>295</v>
      </c>
      <c r="O4338" t="s">
        <v>2228</v>
      </c>
      <c r="Q4338" t="s">
        <v>314</v>
      </c>
      <c r="R4338" t="b">
        <v>0</v>
      </c>
      <c r="S4338" t="b">
        <v>0</v>
      </c>
      <c r="T4338" s="31" t="s">
        <v>424</v>
      </c>
      <c r="U4338" s="31">
        <v>1</v>
      </c>
      <c r="V4338" s="32" t="s">
        <v>2235</v>
      </c>
      <c r="AB4338"/>
      <c r="AD4338" s="27"/>
    </row>
    <row r="4339" spans="1:39" ht="15" customHeight="1" x14ac:dyDescent="0.3">
      <c r="A4339" s="38" t="s">
        <v>4101</v>
      </c>
      <c r="B4339" t="s">
        <v>4102</v>
      </c>
      <c r="C4339" t="s">
        <v>2073</v>
      </c>
      <c r="D4339" t="s">
        <v>282</v>
      </c>
      <c r="E4339" t="s">
        <v>299</v>
      </c>
      <c r="H4339" t="s">
        <v>327</v>
      </c>
      <c r="I4339" t="s">
        <v>4103</v>
      </c>
      <c r="J4339" t="s">
        <v>284</v>
      </c>
      <c r="K4339" t="s">
        <v>2075</v>
      </c>
      <c r="M4339" t="s">
        <v>294</v>
      </c>
      <c r="N4339" t="s">
        <v>295</v>
      </c>
      <c r="O4339" t="s">
        <v>2076</v>
      </c>
      <c r="Q4339" t="s">
        <v>311</v>
      </c>
      <c r="R4339" t="b">
        <v>0</v>
      </c>
      <c r="S4339" t="b">
        <v>0</v>
      </c>
      <c r="T4339" s="31" t="s">
        <v>426</v>
      </c>
      <c r="U4339" s="31">
        <v>1</v>
      </c>
      <c r="V4339" s="30" t="s">
        <v>2394</v>
      </c>
      <c r="W4339" t="s">
        <v>2395</v>
      </c>
      <c r="X4339" t="s">
        <v>282</v>
      </c>
      <c r="Y4339" t="s">
        <v>311</v>
      </c>
      <c r="Z4339" t="s">
        <v>284</v>
      </c>
      <c r="AA4339" t="s">
        <v>302</v>
      </c>
      <c r="AB4339"/>
      <c r="AD4339" s="27" t="s">
        <v>2310</v>
      </c>
      <c r="AF4339" t="s">
        <v>294</v>
      </c>
      <c r="AH4339" t="s">
        <v>2012</v>
      </c>
      <c r="AI4339" t="s">
        <v>2121</v>
      </c>
      <c r="AJ4339" t="s">
        <v>2122</v>
      </c>
      <c r="AK4339" t="s">
        <v>2082</v>
      </c>
      <c r="AL4339" s="12">
        <v>45918.866875</v>
      </c>
    </row>
    <row r="4340" spans="1:39" ht="15" customHeight="1" x14ac:dyDescent="0.3">
      <c r="A4340" s="38" t="s">
        <v>4182</v>
      </c>
      <c r="B4340" t="s">
        <v>4183</v>
      </c>
      <c r="C4340" t="s">
        <v>2073</v>
      </c>
      <c r="D4340" t="s">
        <v>282</v>
      </c>
      <c r="E4340" t="s">
        <v>299</v>
      </c>
      <c r="H4340" t="s">
        <v>327</v>
      </c>
      <c r="I4340" t="s">
        <v>4184</v>
      </c>
      <c r="J4340" t="s">
        <v>284</v>
      </c>
      <c r="K4340" t="s">
        <v>2075</v>
      </c>
      <c r="M4340" t="s">
        <v>294</v>
      </c>
      <c r="N4340" t="s">
        <v>295</v>
      </c>
      <c r="O4340" t="s">
        <v>2076</v>
      </c>
      <c r="Q4340" t="s">
        <v>311</v>
      </c>
      <c r="R4340" t="b">
        <v>0</v>
      </c>
      <c r="S4340" t="b">
        <v>0</v>
      </c>
      <c r="T4340" s="31" t="s">
        <v>426</v>
      </c>
      <c r="U4340" s="31">
        <v>1</v>
      </c>
      <c r="V4340" s="32" t="s">
        <v>2394</v>
      </c>
      <c r="W4340" t="s">
        <v>2395</v>
      </c>
      <c r="X4340" t="s">
        <v>282</v>
      </c>
      <c r="Y4340" t="s">
        <v>311</v>
      </c>
      <c r="Z4340" t="s">
        <v>284</v>
      </c>
      <c r="AA4340" t="s">
        <v>302</v>
      </c>
      <c r="AB4340"/>
      <c r="AD4340" s="27" t="s">
        <v>2310</v>
      </c>
      <c r="AF4340" t="s">
        <v>294</v>
      </c>
      <c r="AH4340" t="s">
        <v>2012</v>
      </c>
      <c r="AI4340" t="s">
        <v>2121</v>
      </c>
      <c r="AJ4340" t="s">
        <v>2122</v>
      </c>
      <c r="AK4340" t="s">
        <v>2082</v>
      </c>
      <c r="AL4340" s="12">
        <v>45918.866875</v>
      </c>
    </row>
    <row r="4341" spans="1:39" ht="15" customHeight="1" x14ac:dyDescent="0.3">
      <c r="A4341" s="38" t="s">
        <v>4185</v>
      </c>
      <c r="B4341" t="s">
        <v>4186</v>
      </c>
      <c r="C4341" t="s">
        <v>2073</v>
      </c>
      <c r="D4341" t="s">
        <v>282</v>
      </c>
      <c r="E4341" t="s">
        <v>299</v>
      </c>
      <c r="H4341" t="s">
        <v>327</v>
      </c>
      <c r="I4341" t="s">
        <v>4187</v>
      </c>
      <c r="J4341" t="s">
        <v>284</v>
      </c>
      <c r="K4341" t="s">
        <v>2075</v>
      </c>
      <c r="M4341" t="s">
        <v>294</v>
      </c>
      <c r="N4341" t="s">
        <v>295</v>
      </c>
      <c r="O4341" t="s">
        <v>2076</v>
      </c>
      <c r="Q4341" t="s">
        <v>311</v>
      </c>
      <c r="R4341" t="b">
        <v>0</v>
      </c>
      <c r="S4341" t="b">
        <v>0</v>
      </c>
      <c r="T4341" s="31" t="s">
        <v>426</v>
      </c>
      <c r="U4341" s="31">
        <v>1</v>
      </c>
      <c r="V4341" s="32" t="s">
        <v>2394</v>
      </c>
      <c r="W4341" t="s">
        <v>2395</v>
      </c>
      <c r="X4341" t="s">
        <v>282</v>
      </c>
      <c r="Y4341" t="s">
        <v>311</v>
      </c>
      <c r="Z4341" t="s">
        <v>284</v>
      </c>
      <c r="AA4341" t="s">
        <v>302</v>
      </c>
      <c r="AB4341"/>
      <c r="AD4341" s="27" t="s">
        <v>2310</v>
      </c>
      <c r="AF4341" t="s">
        <v>294</v>
      </c>
      <c r="AH4341" t="s">
        <v>2012</v>
      </c>
      <c r="AI4341" t="s">
        <v>2121</v>
      </c>
      <c r="AJ4341" t="s">
        <v>2122</v>
      </c>
      <c r="AK4341" t="s">
        <v>2082</v>
      </c>
      <c r="AL4341" s="12">
        <v>45918.866875</v>
      </c>
    </row>
    <row r="4342" spans="1:39" ht="15" customHeight="1" x14ac:dyDescent="0.3">
      <c r="A4342" s="38" t="s">
        <v>4124</v>
      </c>
      <c r="B4342" t="s">
        <v>4125</v>
      </c>
      <c r="C4342" t="s">
        <v>2073</v>
      </c>
      <c r="D4342" t="s">
        <v>282</v>
      </c>
      <c r="E4342" t="s">
        <v>299</v>
      </c>
      <c r="H4342" t="s">
        <v>320</v>
      </c>
      <c r="I4342" t="s">
        <v>4126</v>
      </c>
      <c r="J4342" t="s">
        <v>284</v>
      </c>
      <c r="K4342" t="s">
        <v>2079</v>
      </c>
      <c r="M4342" t="s">
        <v>294</v>
      </c>
      <c r="N4342" t="s">
        <v>295</v>
      </c>
      <c r="O4342" t="s">
        <v>2076</v>
      </c>
      <c r="Q4342" t="s">
        <v>311</v>
      </c>
      <c r="R4342" t="b">
        <v>0</v>
      </c>
      <c r="S4342" t="b">
        <v>0</v>
      </c>
      <c r="T4342" s="31" t="s">
        <v>426</v>
      </c>
      <c r="U4342" s="31">
        <v>1</v>
      </c>
      <c r="V4342" s="32" t="s">
        <v>4127</v>
      </c>
      <c r="W4342" t="s">
        <v>4128</v>
      </c>
      <c r="X4342" t="s">
        <v>282</v>
      </c>
      <c r="Y4342" t="s">
        <v>311</v>
      </c>
      <c r="Z4342" t="s">
        <v>284</v>
      </c>
      <c r="AB4342"/>
      <c r="AD4342" s="27" t="s">
        <v>2075</v>
      </c>
      <c r="AF4342" t="s">
        <v>294</v>
      </c>
      <c r="AH4342" t="s">
        <v>2016</v>
      </c>
      <c r="AI4342" t="s">
        <v>2121</v>
      </c>
      <c r="AJ4342" t="s">
        <v>2122</v>
      </c>
      <c r="AK4342" t="s">
        <v>2082</v>
      </c>
      <c r="AL4342" s="12">
        <v>45884.882164351853</v>
      </c>
    </row>
    <row r="4343" spans="1:39" ht="15" customHeight="1" x14ac:dyDescent="0.3">
      <c r="A4343" s="38" t="s">
        <v>4132</v>
      </c>
      <c r="B4343" t="s">
        <v>2797</v>
      </c>
      <c r="C4343" t="s">
        <v>2073</v>
      </c>
      <c r="D4343" t="s">
        <v>282</v>
      </c>
      <c r="E4343" t="s">
        <v>299</v>
      </c>
      <c r="H4343" t="s">
        <v>25774</v>
      </c>
      <c r="I4343" t="s">
        <v>4133</v>
      </c>
      <c r="J4343" t="s">
        <v>284</v>
      </c>
      <c r="K4343" t="s">
        <v>2075</v>
      </c>
      <c r="M4343" t="s">
        <v>290</v>
      </c>
      <c r="N4343" t="s">
        <v>365</v>
      </c>
      <c r="O4343" t="s">
        <v>2076</v>
      </c>
      <c r="Q4343" t="s">
        <v>311</v>
      </c>
      <c r="R4343" t="b">
        <v>0</v>
      </c>
      <c r="S4343" t="b">
        <v>0</v>
      </c>
      <c r="T4343" s="31" t="s">
        <v>426</v>
      </c>
      <c r="U4343" s="31">
        <v>1</v>
      </c>
      <c r="V4343" s="32" t="s">
        <v>4134</v>
      </c>
      <c r="W4343" t="s">
        <v>4135</v>
      </c>
      <c r="X4343" t="s">
        <v>282</v>
      </c>
      <c r="Y4343" t="s">
        <v>311</v>
      </c>
      <c r="Z4343" t="s">
        <v>284</v>
      </c>
      <c r="AB4343"/>
      <c r="AD4343" s="27" t="s">
        <v>2075</v>
      </c>
      <c r="AF4343" t="s">
        <v>290</v>
      </c>
      <c r="AH4343" t="s">
        <v>2169</v>
      </c>
      <c r="AI4343" t="s">
        <v>2170</v>
      </c>
      <c r="AJ4343" t="s">
        <v>2171</v>
      </c>
      <c r="AK4343" t="s">
        <v>2082</v>
      </c>
      <c r="AL4343" s="12">
        <v>46008.235000000001</v>
      </c>
    </row>
    <row r="4344" spans="1:39" ht="15" customHeight="1" x14ac:dyDescent="0.3">
      <c r="A4344" s="38" t="s">
        <v>4092</v>
      </c>
      <c r="B4344" t="s">
        <v>4093</v>
      </c>
      <c r="C4344" t="s">
        <v>2073</v>
      </c>
      <c r="D4344" t="s">
        <v>282</v>
      </c>
      <c r="E4344" t="s">
        <v>299</v>
      </c>
      <c r="H4344" t="s">
        <v>350</v>
      </c>
      <c r="I4344" t="s">
        <v>4094</v>
      </c>
      <c r="J4344" t="s">
        <v>284</v>
      </c>
      <c r="K4344" t="s">
        <v>2075</v>
      </c>
      <c r="M4344" t="s">
        <v>290</v>
      </c>
      <c r="O4344" t="s">
        <v>2076</v>
      </c>
      <c r="Q4344" t="s">
        <v>311</v>
      </c>
      <c r="R4344" t="b">
        <v>0</v>
      </c>
      <c r="S4344" t="b">
        <v>0</v>
      </c>
      <c r="T4344" s="31" t="s">
        <v>426</v>
      </c>
      <c r="U4344" s="31">
        <v>1</v>
      </c>
      <c r="V4344" s="32" t="s">
        <v>3677</v>
      </c>
      <c r="W4344" t="s">
        <v>3678</v>
      </c>
      <c r="X4344" t="s">
        <v>282</v>
      </c>
      <c r="Y4344" t="s">
        <v>311</v>
      </c>
      <c r="Z4344" t="s">
        <v>284</v>
      </c>
      <c r="AB4344"/>
      <c r="AD4344" s="27" t="s">
        <v>2075</v>
      </c>
      <c r="AF4344" t="s">
        <v>290</v>
      </c>
      <c r="AH4344" t="s">
        <v>2013</v>
      </c>
      <c r="AI4344" t="s">
        <v>2080</v>
      </c>
      <c r="AJ4344" t="s">
        <v>2081</v>
      </c>
      <c r="AK4344" t="s">
        <v>2082</v>
      </c>
      <c r="AL4344" s="12">
        <v>45834.243078703701</v>
      </c>
    </row>
    <row r="4345" spans="1:39" ht="15" customHeight="1" x14ac:dyDescent="0.3">
      <c r="A4345" s="38" t="s">
        <v>4098</v>
      </c>
      <c r="B4345" t="s">
        <v>4099</v>
      </c>
      <c r="C4345" t="s">
        <v>2073</v>
      </c>
      <c r="D4345" t="s">
        <v>282</v>
      </c>
      <c r="E4345" t="s">
        <v>299</v>
      </c>
      <c r="H4345" t="s">
        <v>350</v>
      </c>
      <c r="I4345" t="s">
        <v>4100</v>
      </c>
      <c r="J4345" t="s">
        <v>284</v>
      </c>
      <c r="K4345" t="s">
        <v>2075</v>
      </c>
      <c r="M4345" t="s">
        <v>290</v>
      </c>
      <c r="O4345" t="s">
        <v>2076</v>
      </c>
      <c r="Q4345" t="s">
        <v>311</v>
      </c>
      <c r="R4345" t="b">
        <v>0</v>
      </c>
      <c r="S4345" t="b">
        <v>0</v>
      </c>
      <c r="T4345" s="31" t="s">
        <v>426</v>
      </c>
      <c r="U4345" s="31">
        <v>1</v>
      </c>
      <c r="V4345" s="32" t="s">
        <v>3677</v>
      </c>
      <c r="W4345" t="s">
        <v>3678</v>
      </c>
      <c r="X4345" t="s">
        <v>282</v>
      </c>
      <c r="Y4345" t="s">
        <v>311</v>
      </c>
      <c r="Z4345" t="s">
        <v>284</v>
      </c>
      <c r="AB4345"/>
      <c r="AD4345" s="27" t="s">
        <v>2075</v>
      </c>
      <c r="AF4345" t="s">
        <v>290</v>
      </c>
      <c r="AH4345" t="s">
        <v>2013</v>
      </c>
      <c r="AI4345" t="s">
        <v>2080</v>
      </c>
      <c r="AJ4345" t="s">
        <v>2081</v>
      </c>
      <c r="AK4345" t="s">
        <v>2082</v>
      </c>
      <c r="AL4345" s="12">
        <v>45834.243078703701</v>
      </c>
    </row>
    <row r="4346" spans="1:39" ht="15" customHeight="1" x14ac:dyDescent="0.3">
      <c r="A4346" s="38" t="s">
        <v>4048</v>
      </c>
      <c r="B4346" t="s">
        <v>4049</v>
      </c>
      <c r="C4346" t="s">
        <v>2073</v>
      </c>
      <c r="D4346" t="s">
        <v>282</v>
      </c>
      <c r="E4346" t="s">
        <v>299</v>
      </c>
      <c r="H4346" t="s">
        <v>350</v>
      </c>
      <c r="I4346" t="s">
        <v>4050</v>
      </c>
      <c r="J4346" t="s">
        <v>284</v>
      </c>
      <c r="K4346" t="s">
        <v>2075</v>
      </c>
      <c r="M4346" t="s">
        <v>290</v>
      </c>
      <c r="O4346" t="s">
        <v>2076</v>
      </c>
      <c r="Q4346" t="s">
        <v>311</v>
      </c>
      <c r="R4346" t="b">
        <v>0</v>
      </c>
      <c r="S4346" t="b">
        <v>0</v>
      </c>
      <c r="T4346" s="31" t="s">
        <v>426</v>
      </c>
      <c r="U4346" s="31">
        <v>1</v>
      </c>
      <c r="V4346" s="32" t="s">
        <v>3677</v>
      </c>
      <c r="W4346" t="s">
        <v>3678</v>
      </c>
      <c r="X4346" t="s">
        <v>282</v>
      </c>
      <c r="Y4346" t="s">
        <v>311</v>
      </c>
      <c r="Z4346" t="s">
        <v>284</v>
      </c>
      <c r="AB4346"/>
      <c r="AD4346" s="27" t="s">
        <v>2075</v>
      </c>
      <c r="AF4346" t="s">
        <v>290</v>
      </c>
      <c r="AH4346" t="s">
        <v>2013</v>
      </c>
      <c r="AI4346" t="s">
        <v>2080</v>
      </c>
      <c r="AJ4346" t="s">
        <v>2081</v>
      </c>
      <c r="AK4346" t="s">
        <v>2082</v>
      </c>
      <c r="AL4346" s="12">
        <v>45834.243078703701</v>
      </c>
    </row>
    <row r="4347" spans="1:39" ht="15" customHeight="1" x14ac:dyDescent="0.3">
      <c r="A4347" s="38" t="s">
        <v>4078</v>
      </c>
      <c r="B4347" t="s">
        <v>4079</v>
      </c>
      <c r="C4347" t="s">
        <v>2073</v>
      </c>
      <c r="D4347" t="s">
        <v>282</v>
      </c>
      <c r="E4347" t="s">
        <v>299</v>
      </c>
      <c r="H4347" t="s">
        <v>350</v>
      </c>
      <c r="I4347" t="s">
        <v>4080</v>
      </c>
      <c r="J4347" t="s">
        <v>284</v>
      </c>
      <c r="K4347" t="s">
        <v>2075</v>
      </c>
      <c r="M4347" t="s">
        <v>294</v>
      </c>
      <c r="N4347" t="s">
        <v>295</v>
      </c>
      <c r="O4347" t="s">
        <v>2076</v>
      </c>
      <c r="Q4347" t="s">
        <v>311</v>
      </c>
      <c r="R4347" t="b">
        <v>0</v>
      </c>
      <c r="S4347" t="b">
        <v>0</v>
      </c>
      <c r="T4347" s="31" t="s">
        <v>426</v>
      </c>
      <c r="U4347" s="31">
        <v>1</v>
      </c>
      <c r="V4347" s="32" t="s">
        <v>4028</v>
      </c>
      <c r="W4347" t="s">
        <v>4029</v>
      </c>
      <c r="X4347" t="s">
        <v>282</v>
      </c>
      <c r="Y4347" t="s">
        <v>311</v>
      </c>
      <c r="Z4347" t="s">
        <v>284</v>
      </c>
      <c r="AA4347" t="s">
        <v>299</v>
      </c>
      <c r="AB4347"/>
      <c r="AD4347" s="27" t="s">
        <v>2075</v>
      </c>
      <c r="AF4347" t="s">
        <v>294</v>
      </c>
      <c r="AH4347" t="s">
        <v>2012</v>
      </c>
      <c r="AI4347" t="s">
        <v>2121</v>
      </c>
      <c r="AJ4347" t="s">
        <v>2122</v>
      </c>
      <c r="AK4347" t="s">
        <v>2082</v>
      </c>
      <c r="AL4347" s="12">
        <v>45895.242002314815</v>
      </c>
    </row>
    <row r="4348" spans="1:39" ht="15" customHeight="1" x14ac:dyDescent="0.3">
      <c r="A4348" s="38" t="s">
        <v>4045</v>
      </c>
      <c r="B4348" t="s">
        <v>4046</v>
      </c>
      <c r="C4348" t="s">
        <v>2073</v>
      </c>
      <c r="D4348" t="s">
        <v>282</v>
      </c>
      <c r="E4348" t="s">
        <v>299</v>
      </c>
      <c r="H4348" t="s">
        <v>350</v>
      </c>
      <c r="I4348" t="s">
        <v>4047</v>
      </c>
      <c r="J4348" t="s">
        <v>284</v>
      </c>
      <c r="K4348" t="s">
        <v>2075</v>
      </c>
      <c r="M4348" t="s">
        <v>294</v>
      </c>
      <c r="N4348" t="s">
        <v>295</v>
      </c>
      <c r="O4348" t="s">
        <v>2076</v>
      </c>
      <c r="Q4348" t="s">
        <v>311</v>
      </c>
      <c r="R4348" t="b">
        <v>0</v>
      </c>
      <c r="S4348" t="b">
        <v>0</v>
      </c>
      <c r="T4348" s="31" t="s">
        <v>426</v>
      </c>
      <c r="U4348" s="31">
        <v>1</v>
      </c>
      <c r="V4348" s="32" t="s">
        <v>4028</v>
      </c>
      <c r="W4348" t="s">
        <v>4029</v>
      </c>
      <c r="X4348" t="s">
        <v>282</v>
      </c>
      <c r="Y4348" t="s">
        <v>311</v>
      </c>
      <c r="Z4348" t="s">
        <v>284</v>
      </c>
      <c r="AA4348" t="s">
        <v>299</v>
      </c>
      <c r="AB4348"/>
      <c r="AD4348" s="27" t="s">
        <v>2075</v>
      </c>
      <c r="AF4348" t="s">
        <v>294</v>
      </c>
      <c r="AH4348" t="s">
        <v>2012</v>
      </c>
      <c r="AI4348" t="s">
        <v>2121</v>
      </c>
      <c r="AJ4348" t="s">
        <v>2122</v>
      </c>
      <c r="AK4348" t="s">
        <v>2082</v>
      </c>
      <c r="AL4348" s="12">
        <v>45895.242002314815</v>
      </c>
    </row>
    <row r="4349" spans="1:39" ht="15" customHeight="1" x14ac:dyDescent="0.3">
      <c r="A4349" s="38" t="s">
        <v>4114</v>
      </c>
      <c r="B4349" t="s">
        <v>4115</v>
      </c>
      <c r="C4349" t="s">
        <v>2092</v>
      </c>
      <c r="D4349" t="s">
        <v>282</v>
      </c>
      <c r="E4349" t="s">
        <v>319</v>
      </c>
      <c r="G4349" t="s">
        <v>318</v>
      </c>
      <c r="H4349" t="s">
        <v>318</v>
      </c>
      <c r="I4349" t="s">
        <v>4116</v>
      </c>
      <c r="J4349" t="s">
        <v>284</v>
      </c>
      <c r="K4349" t="s">
        <v>2075</v>
      </c>
      <c r="M4349" t="s">
        <v>285</v>
      </c>
      <c r="N4349" t="s">
        <v>286</v>
      </c>
      <c r="O4349" t="s">
        <v>2076</v>
      </c>
      <c r="P4349" t="s">
        <v>287</v>
      </c>
      <c r="Q4349" t="s">
        <v>288</v>
      </c>
      <c r="R4349" t="b">
        <v>0</v>
      </c>
      <c r="S4349" t="b">
        <v>0</v>
      </c>
      <c r="T4349" s="31" t="s">
        <v>25454</v>
      </c>
      <c r="U4349" s="31" t="s">
        <v>2234</v>
      </c>
      <c r="V4349" s="32" t="s">
        <v>4117</v>
      </c>
      <c r="W4349" t="s">
        <v>4118</v>
      </c>
      <c r="X4349" t="s">
        <v>282</v>
      </c>
      <c r="Y4349" t="s">
        <v>288</v>
      </c>
      <c r="Z4349" t="s">
        <v>284</v>
      </c>
      <c r="AA4349" t="s">
        <v>319</v>
      </c>
      <c r="AB4349"/>
      <c r="AD4349" s="27" t="s">
        <v>2075</v>
      </c>
      <c r="AE4349" t="s">
        <v>26030</v>
      </c>
      <c r="AF4349" t="s">
        <v>290</v>
      </c>
      <c r="AH4349" t="s">
        <v>579</v>
      </c>
      <c r="AI4349" t="s">
        <v>26094</v>
      </c>
      <c r="AJ4349" t="s">
        <v>26095</v>
      </c>
      <c r="AK4349" t="s">
        <v>2082</v>
      </c>
      <c r="AL4349" s="12">
        <v>46119.428865740738</v>
      </c>
      <c r="AM4349" t="s">
        <v>309</v>
      </c>
    </row>
    <row r="4350" spans="1:39" ht="15" customHeight="1" x14ac:dyDescent="0.3">
      <c r="A4350" s="38" t="s">
        <v>4235</v>
      </c>
      <c r="B4350" t="s">
        <v>4236</v>
      </c>
      <c r="C4350" t="s">
        <v>2092</v>
      </c>
      <c r="D4350" t="s">
        <v>282</v>
      </c>
      <c r="E4350" t="s">
        <v>319</v>
      </c>
      <c r="G4350" t="s">
        <v>318</v>
      </c>
      <c r="H4350" t="s">
        <v>318</v>
      </c>
      <c r="I4350" t="s">
        <v>4237</v>
      </c>
      <c r="J4350" t="s">
        <v>284</v>
      </c>
      <c r="K4350" t="s">
        <v>2075</v>
      </c>
      <c r="M4350" t="s">
        <v>285</v>
      </c>
      <c r="N4350" t="s">
        <v>286</v>
      </c>
      <c r="O4350" t="s">
        <v>2076</v>
      </c>
      <c r="P4350" t="s">
        <v>287</v>
      </c>
      <c r="Q4350" t="s">
        <v>288</v>
      </c>
      <c r="R4350" t="b">
        <v>0</v>
      </c>
      <c r="S4350" t="b">
        <v>0</v>
      </c>
      <c r="T4350" s="31" t="s">
        <v>25454</v>
      </c>
      <c r="U4350" s="31" t="s">
        <v>2234</v>
      </c>
      <c r="V4350" s="32" t="s">
        <v>4117</v>
      </c>
      <c r="W4350" t="s">
        <v>4118</v>
      </c>
      <c r="X4350" t="s">
        <v>282</v>
      </c>
      <c r="Y4350" t="s">
        <v>288</v>
      </c>
      <c r="Z4350" t="s">
        <v>284</v>
      </c>
      <c r="AA4350" t="s">
        <v>319</v>
      </c>
      <c r="AB4350"/>
      <c r="AD4350" s="27" t="s">
        <v>2075</v>
      </c>
      <c r="AE4350" t="s">
        <v>26030</v>
      </c>
      <c r="AF4350" t="s">
        <v>290</v>
      </c>
      <c r="AH4350" t="s">
        <v>579</v>
      </c>
      <c r="AI4350" t="s">
        <v>26094</v>
      </c>
      <c r="AJ4350" t="s">
        <v>26095</v>
      </c>
      <c r="AK4350" t="s">
        <v>2082</v>
      </c>
      <c r="AL4350" s="12">
        <v>46119.428865740738</v>
      </c>
      <c r="AM4350" t="s">
        <v>309</v>
      </c>
    </row>
    <row r="4351" spans="1:39" ht="15" customHeight="1" x14ac:dyDescent="0.3">
      <c r="A4351" s="38" t="s">
        <v>4163</v>
      </c>
      <c r="B4351" t="s">
        <v>4164</v>
      </c>
      <c r="C4351" t="s">
        <v>2073</v>
      </c>
      <c r="D4351" t="s">
        <v>282</v>
      </c>
      <c r="E4351" t="s">
        <v>337</v>
      </c>
      <c r="H4351" t="s">
        <v>327</v>
      </c>
      <c r="I4351" t="s">
        <v>4165</v>
      </c>
      <c r="J4351" t="s">
        <v>284</v>
      </c>
      <c r="K4351" t="s">
        <v>2224</v>
      </c>
      <c r="M4351" t="s">
        <v>294</v>
      </c>
      <c r="N4351" t="s">
        <v>295</v>
      </c>
      <c r="O4351" t="s">
        <v>2076</v>
      </c>
      <c r="Q4351" t="s">
        <v>311</v>
      </c>
      <c r="R4351" t="b">
        <v>0</v>
      </c>
      <c r="S4351" t="b">
        <v>0</v>
      </c>
      <c r="T4351" s="31" t="s">
        <v>426</v>
      </c>
      <c r="U4351" s="31">
        <v>1</v>
      </c>
      <c r="V4351" s="32" t="s">
        <v>2442</v>
      </c>
      <c r="W4351" t="s">
        <v>2443</v>
      </c>
      <c r="X4351" t="s">
        <v>282</v>
      </c>
      <c r="Y4351" t="s">
        <v>311</v>
      </c>
      <c r="Z4351" t="s">
        <v>284</v>
      </c>
      <c r="AA4351" t="s">
        <v>337</v>
      </c>
      <c r="AB4351"/>
      <c r="AD4351" s="27" t="s">
        <v>2075</v>
      </c>
      <c r="AF4351" t="s">
        <v>290</v>
      </c>
      <c r="AH4351" t="s">
        <v>2169</v>
      </c>
      <c r="AI4351" t="s">
        <v>2170</v>
      </c>
      <c r="AJ4351" t="s">
        <v>2171</v>
      </c>
      <c r="AK4351" t="s">
        <v>2082</v>
      </c>
      <c r="AL4351" s="12">
        <v>46002.368703703702</v>
      </c>
    </row>
    <row r="4352" spans="1:39" ht="15" customHeight="1" x14ac:dyDescent="0.3">
      <c r="A4352" s="38" t="s">
        <v>4119</v>
      </c>
      <c r="B4352" t="s">
        <v>4120</v>
      </c>
      <c r="C4352" t="s">
        <v>2092</v>
      </c>
      <c r="D4352" t="s">
        <v>282</v>
      </c>
      <c r="E4352" t="s">
        <v>292</v>
      </c>
      <c r="G4352" t="s">
        <v>318</v>
      </c>
      <c r="I4352" t="s">
        <v>4121</v>
      </c>
      <c r="J4352" t="s">
        <v>284</v>
      </c>
      <c r="K4352" t="s">
        <v>2075</v>
      </c>
      <c r="M4352" t="s">
        <v>294</v>
      </c>
      <c r="N4352" t="s">
        <v>295</v>
      </c>
      <c r="O4352" t="s">
        <v>2076</v>
      </c>
      <c r="P4352" t="s">
        <v>364</v>
      </c>
      <c r="Q4352" t="s">
        <v>297</v>
      </c>
      <c r="R4352" t="b">
        <v>1</v>
      </c>
      <c r="S4352" t="b">
        <v>1</v>
      </c>
      <c r="T4352" s="31" t="s">
        <v>25454</v>
      </c>
      <c r="U4352" s="31" t="s">
        <v>2234</v>
      </c>
      <c r="V4352" s="32" t="s">
        <v>2235</v>
      </c>
      <c r="AB4352"/>
      <c r="AD4352" s="27"/>
    </row>
    <row r="4353" spans="1:39" ht="15" customHeight="1" x14ac:dyDescent="0.3">
      <c r="A4353" s="38" t="s">
        <v>4169</v>
      </c>
      <c r="B4353" t="s">
        <v>2072</v>
      </c>
      <c r="C4353" t="s">
        <v>2073</v>
      </c>
      <c r="D4353" t="s">
        <v>282</v>
      </c>
      <c r="E4353" t="s">
        <v>299</v>
      </c>
      <c r="H4353" t="s">
        <v>25653</v>
      </c>
      <c r="I4353" t="s">
        <v>4170</v>
      </c>
      <c r="J4353" t="s">
        <v>310</v>
      </c>
      <c r="K4353" t="s">
        <v>2532</v>
      </c>
      <c r="M4353" t="s">
        <v>290</v>
      </c>
      <c r="Q4353" t="s">
        <v>311</v>
      </c>
      <c r="R4353" t="b">
        <v>0</v>
      </c>
      <c r="S4353" t="b">
        <v>0</v>
      </c>
      <c r="T4353" s="31" t="s">
        <v>426</v>
      </c>
      <c r="U4353" s="31">
        <v>1</v>
      </c>
      <c r="V4353" s="32" t="s">
        <v>2077</v>
      </c>
      <c r="W4353" t="s">
        <v>2078</v>
      </c>
      <c r="X4353" t="s">
        <v>282</v>
      </c>
      <c r="Y4353" t="s">
        <v>311</v>
      </c>
      <c r="Z4353" t="s">
        <v>284</v>
      </c>
      <c r="AA4353" t="s">
        <v>299</v>
      </c>
      <c r="AB4353"/>
      <c r="AD4353" s="27" t="s">
        <v>2079</v>
      </c>
      <c r="AE4353" t="s">
        <v>326</v>
      </c>
      <c r="AF4353" t="s">
        <v>290</v>
      </c>
      <c r="AH4353" t="s">
        <v>1946</v>
      </c>
      <c r="AI4353" t="s">
        <v>26587</v>
      </c>
      <c r="AJ4353" t="s">
        <v>26588</v>
      </c>
      <c r="AK4353" t="s">
        <v>2082</v>
      </c>
      <c r="AL4353" s="12">
        <v>46105.545810185184</v>
      </c>
    </row>
    <row r="4354" spans="1:39" ht="15" customHeight="1" x14ac:dyDescent="0.3">
      <c r="A4354" s="38" t="s">
        <v>4144</v>
      </c>
      <c r="B4354" t="s">
        <v>4145</v>
      </c>
      <c r="C4354" t="s">
        <v>2092</v>
      </c>
      <c r="D4354" t="s">
        <v>282</v>
      </c>
      <c r="E4354" t="s">
        <v>304</v>
      </c>
      <c r="G4354" t="s">
        <v>318</v>
      </c>
      <c r="H4354" t="s">
        <v>350</v>
      </c>
      <c r="I4354" t="s">
        <v>4146</v>
      </c>
      <c r="J4354" t="s">
        <v>284</v>
      </c>
      <c r="K4354" t="s">
        <v>2094</v>
      </c>
      <c r="M4354" t="s">
        <v>294</v>
      </c>
      <c r="N4354" t="s">
        <v>295</v>
      </c>
      <c r="O4354" t="s">
        <v>2076</v>
      </c>
      <c r="Q4354" t="s">
        <v>336</v>
      </c>
      <c r="R4354" t="b">
        <v>0</v>
      </c>
      <c r="S4354" t="b">
        <v>0</v>
      </c>
      <c r="T4354" s="31" t="s">
        <v>424</v>
      </c>
      <c r="U4354" s="31">
        <v>1</v>
      </c>
      <c r="V4354" s="32" t="s">
        <v>4139</v>
      </c>
      <c r="W4354" t="s">
        <v>4140</v>
      </c>
      <c r="X4354" t="s">
        <v>282</v>
      </c>
      <c r="Y4354" t="s">
        <v>336</v>
      </c>
      <c r="Z4354" t="s">
        <v>284</v>
      </c>
      <c r="AA4354" t="s">
        <v>304</v>
      </c>
      <c r="AB4354"/>
      <c r="AC4354" t="s">
        <v>26119</v>
      </c>
      <c r="AD4354" s="27" t="s">
        <v>2094</v>
      </c>
      <c r="AE4354" t="s">
        <v>289</v>
      </c>
      <c r="AF4354" t="s">
        <v>294</v>
      </c>
      <c r="AH4354" t="s">
        <v>599</v>
      </c>
      <c r="AI4354" t="s">
        <v>26581</v>
      </c>
      <c r="AJ4354" t="s">
        <v>3247</v>
      </c>
      <c r="AK4354" t="s">
        <v>2082</v>
      </c>
      <c r="AL4354" s="12">
        <v>46099.793425925927</v>
      </c>
      <c r="AM4354" t="s">
        <v>309</v>
      </c>
    </row>
    <row r="4355" spans="1:39" ht="15" customHeight="1" x14ac:dyDescent="0.3">
      <c r="A4355" s="38" t="s">
        <v>4147</v>
      </c>
      <c r="B4355" t="s">
        <v>4148</v>
      </c>
      <c r="C4355" t="s">
        <v>2092</v>
      </c>
      <c r="D4355" t="s">
        <v>282</v>
      </c>
      <c r="E4355" t="s">
        <v>316</v>
      </c>
      <c r="G4355" t="s">
        <v>2070</v>
      </c>
      <c r="I4355" t="s">
        <v>4149</v>
      </c>
      <c r="J4355" t="s">
        <v>284</v>
      </c>
      <c r="K4355" t="s">
        <v>2075</v>
      </c>
      <c r="M4355" t="s">
        <v>294</v>
      </c>
      <c r="N4355" t="s">
        <v>295</v>
      </c>
      <c r="O4355" t="s">
        <v>2076</v>
      </c>
      <c r="Q4355" t="s">
        <v>4113</v>
      </c>
      <c r="R4355" t="b">
        <v>1</v>
      </c>
      <c r="S4355" t="b">
        <v>1</v>
      </c>
      <c r="T4355" s="31" t="s">
        <v>425</v>
      </c>
      <c r="U4355" s="31">
        <v>0</v>
      </c>
      <c r="V4355" s="32" t="s">
        <v>2235</v>
      </c>
      <c r="AB4355"/>
      <c r="AD4355" s="27"/>
    </row>
    <row r="4356" spans="1:39" ht="15" customHeight="1" x14ac:dyDescent="0.3">
      <c r="A4356" s="38" t="s">
        <v>4150</v>
      </c>
      <c r="B4356" t="s">
        <v>4151</v>
      </c>
      <c r="C4356" t="s">
        <v>2092</v>
      </c>
      <c r="D4356" t="s">
        <v>282</v>
      </c>
      <c r="E4356" t="s">
        <v>316</v>
      </c>
      <c r="G4356" t="s">
        <v>2070</v>
      </c>
      <c r="I4356" t="s">
        <v>4152</v>
      </c>
      <c r="J4356" t="s">
        <v>284</v>
      </c>
      <c r="K4356" t="s">
        <v>2075</v>
      </c>
      <c r="M4356" t="s">
        <v>294</v>
      </c>
      <c r="N4356" t="s">
        <v>295</v>
      </c>
      <c r="O4356" t="s">
        <v>2076</v>
      </c>
      <c r="Q4356" t="s">
        <v>4113</v>
      </c>
      <c r="R4356" t="b">
        <v>1</v>
      </c>
      <c r="S4356" t="b">
        <v>1</v>
      </c>
      <c r="T4356" s="31" t="s">
        <v>425</v>
      </c>
      <c r="U4356" s="31">
        <v>0</v>
      </c>
      <c r="V4356" s="32" t="s">
        <v>2235</v>
      </c>
      <c r="AB4356"/>
      <c r="AD4356" s="27"/>
    </row>
    <row r="4357" spans="1:39" ht="15" customHeight="1" x14ac:dyDescent="0.3">
      <c r="A4357" s="38" t="s">
        <v>4153</v>
      </c>
      <c r="B4357" t="s">
        <v>4154</v>
      </c>
      <c r="C4357" t="s">
        <v>2092</v>
      </c>
      <c r="D4357" t="s">
        <v>282</v>
      </c>
      <c r="E4357" t="s">
        <v>316</v>
      </c>
      <c r="G4357" t="s">
        <v>318</v>
      </c>
      <c r="I4357" t="s">
        <v>4155</v>
      </c>
      <c r="J4357" t="s">
        <v>284</v>
      </c>
      <c r="K4357" t="s">
        <v>2075</v>
      </c>
      <c r="M4357" t="s">
        <v>294</v>
      </c>
      <c r="N4357" t="s">
        <v>295</v>
      </c>
      <c r="O4357" t="s">
        <v>2076</v>
      </c>
      <c r="Q4357" t="s">
        <v>4113</v>
      </c>
      <c r="R4357" t="b">
        <v>1</v>
      </c>
      <c r="S4357" t="b">
        <v>1</v>
      </c>
      <c r="T4357" s="31" t="s">
        <v>425</v>
      </c>
      <c r="U4357" s="31">
        <v>0</v>
      </c>
      <c r="V4357" s="32" t="s">
        <v>2235</v>
      </c>
      <c r="AB4357"/>
      <c r="AD4357" s="27"/>
    </row>
    <row r="4358" spans="1:39" ht="15" customHeight="1" x14ac:dyDescent="0.3">
      <c r="A4358" s="38" t="s">
        <v>4200</v>
      </c>
      <c r="B4358" t="s">
        <v>4201</v>
      </c>
      <c r="C4358" t="s">
        <v>2073</v>
      </c>
      <c r="D4358" t="s">
        <v>282</v>
      </c>
      <c r="E4358" t="s">
        <v>337</v>
      </c>
      <c r="H4358" t="s">
        <v>26171</v>
      </c>
      <c r="I4358" t="s">
        <v>4202</v>
      </c>
      <c r="J4358" t="s">
        <v>284</v>
      </c>
      <c r="K4358" t="s">
        <v>2075</v>
      </c>
      <c r="M4358" t="s">
        <v>290</v>
      </c>
      <c r="N4358" t="s">
        <v>295</v>
      </c>
      <c r="O4358" t="s">
        <v>2076</v>
      </c>
      <c r="Q4358" t="s">
        <v>311</v>
      </c>
      <c r="R4358" t="b">
        <v>0</v>
      </c>
      <c r="S4358" t="b">
        <v>0</v>
      </c>
      <c r="T4358" s="31" t="s">
        <v>426</v>
      </c>
      <c r="U4358" s="31">
        <v>1</v>
      </c>
      <c r="V4358" s="32" t="s">
        <v>2442</v>
      </c>
      <c r="W4358" t="s">
        <v>2443</v>
      </c>
      <c r="X4358" t="s">
        <v>282</v>
      </c>
      <c r="Y4358" t="s">
        <v>311</v>
      </c>
      <c r="Z4358" t="s">
        <v>284</v>
      </c>
      <c r="AA4358" t="s">
        <v>337</v>
      </c>
      <c r="AB4358"/>
      <c r="AD4358" s="27" t="s">
        <v>2075</v>
      </c>
      <c r="AF4358" t="s">
        <v>290</v>
      </c>
      <c r="AH4358" t="s">
        <v>2169</v>
      </c>
      <c r="AI4358" t="s">
        <v>2170</v>
      </c>
      <c r="AJ4358" t="s">
        <v>2171</v>
      </c>
      <c r="AK4358" t="s">
        <v>2082</v>
      </c>
      <c r="AL4358" s="12">
        <v>46002.368703703702</v>
      </c>
    </row>
    <row r="4359" spans="1:39" ht="15" customHeight="1" x14ac:dyDescent="0.3">
      <c r="A4359" s="38" t="s">
        <v>4303</v>
      </c>
      <c r="B4359" t="s">
        <v>4304</v>
      </c>
      <c r="C4359" t="s">
        <v>2092</v>
      </c>
      <c r="D4359" t="s">
        <v>282</v>
      </c>
      <c r="E4359" t="s">
        <v>25472</v>
      </c>
      <c r="G4359" t="s">
        <v>396</v>
      </c>
      <c r="H4359" t="s">
        <v>396</v>
      </c>
      <c r="I4359" t="s">
        <v>4305</v>
      </c>
      <c r="J4359" t="s">
        <v>284</v>
      </c>
      <c r="K4359" t="s">
        <v>2075</v>
      </c>
      <c r="M4359" t="s">
        <v>294</v>
      </c>
      <c r="N4359" t="s">
        <v>295</v>
      </c>
      <c r="O4359" t="s">
        <v>2076</v>
      </c>
      <c r="P4359" t="s">
        <v>395</v>
      </c>
      <c r="Q4359" t="s">
        <v>356</v>
      </c>
      <c r="R4359" t="b">
        <v>1</v>
      </c>
      <c r="S4359" t="b">
        <v>1</v>
      </c>
      <c r="T4359" s="31" t="s">
        <v>424</v>
      </c>
      <c r="U4359" s="31" t="s">
        <v>2244</v>
      </c>
      <c r="V4359" s="32" t="s">
        <v>2235</v>
      </c>
      <c r="AB4359"/>
      <c r="AD4359" s="27"/>
    </row>
    <row r="4360" spans="1:39" ht="15" customHeight="1" x14ac:dyDescent="0.3">
      <c r="A4360" s="38" t="s">
        <v>4306</v>
      </c>
      <c r="B4360" t="s">
        <v>4307</v>
      </c>
      <c r="C4360" t="s">
        <v>2092</v>
      </c>
      <c r="D4360" t="s">
        <v>282</v>
      </c>
      <c r="E4360" t="s">
        <v>359</v>
      </c>
      <c r="G4360" t="s">
        <v>396</v>
      </c>
      <c r="H4360" t="s">
        <v>396</v>
      </c>
      <c r="I4360" t="s">
        <v>4308</v>
      </c>
      <c r="J4360" t="s">
        <v>284</v>
      </c>
      <c r="K4360" t="s">
        <v>2075</v>
      </c>
      <c r="M4360" t="s">
        <v>294</v>
      </c>
      <c r="N4360" t="s">
        <v>295</v>
      </c>
      <c r="O4360" t="s">
        <v>2076</v>
      </c>
      <c r="Q4360" t="s">
        <v>360</v>
      </c>
      <c r="R4360" t="b">
        <v>1</v>
      </c>
      <c r="S4360" t="b">
        <v>1</v>
      </c>
      <c r="T4360" s="31" t="s">
        <v>424</v>
      </c>
      <c r="U4360" s="31">
        <v>1</v>
      </c>
      <c r="V4360" s="32" t="s">
        <v>2235</v>
      </c>
      <c r="AB4360"/>
      <c r="AD4360" s="27"/>
    </row>
    <row r="4361" spans="1:39" ht="15" customHeight="1" x14ac:dyDescent="0.3">
      <c r="A4361" s="38" t="s">
        <v>4312</v>
      </c>
      <c r="B4361" t="s">
        <v>4313</v>
      </c>
      <c r="C4361" t="s">
        <v>2092</v>
      </c>
      <c r="D4361" t="s">
        <v>282</v>
      </c>
      <c r="E4361" t="s">
        <v>337</v>
      </c>
      <c r="G4361" t="s">
        <v>396</v>
      </c>
      <c r="H4361" t="s">
        <v>396</v>
      </c>
      <c r="I4361" t="s">
        <v>4314</v>
      </c>
      <c r="J4361" t="s">
        <v>329</v>
      </c>
      <c r="K4361" t="s">
        <v>2075</v>
      </c>
      <c r="M4361" t="s">
        <v>294</v>
      </c>
      <c r="N4361" t="s">
        <v>295</v>
      </c>
      <c r="O4361" t="s">
        <v>2228</v>
      </c>
      <c r="Q4361" t="s">
        <v>314</v>
      </c>
      <c r="R4361" t="b">
        <v>0</v>
      </c>
      <c r="S4361" t="b">
        <v>0</v>
      </c>
      <c r="T4361" s="31" t="s">
        <v>424</v>
      </c>
      <c r="U4361" s="31">
        <v>1</v>
      </c>
      <c r="V4361" s="32" t="s">
        <v>2235</v>
      </c>
      <c r="AB4361"/>
      <c r="AD4361" s="27"/>
    </row>
    <row r="4362" spans="1:39" ht="15" customHeight="1" x14ac:dyDescent="0.3">
      <c r="A4362" s="38" t="s">
        <v>4291</v>
      </c>
      <c r="B4362" t="s">
        <v>4292</v>
      </c>
      <c r="C4362" t="s">
        <v>2092</v>
      </c>
      <c r="D4362" t="s">
        <v>282</v>
      </c>
      <c r="E4362" t="s">
        <v>337</v>
      </c>
      <c r="G4362" t="s">
        <v>396</v>
      </c>
      <c r="H4362" t="s">
        <v>396</v>
      </c>
      <c r="I4362" t="s">
        <v>4293</v>
      </c>
      <c r="J4362" t="s">
        <v>284</v>
      </c>
      <c r="K4362" t="s">
        <v>2075</v>
      </c>
      <c r="M4362" t="s">
        <v>294</v>
      </c>
      <c r="N4362" t="s">
        <v>295</v>
      </c>
      <c r="O4362" t="s">
        <v>2076</v>
      </c>
      <c r="R4362" t="b">
        <v>1</v>
      </c>
      <c r="S4362" t="b">
        <v>1</v>
      </c>
      <c r="T4362" s="31" t="s">
        <v>424</v>
      </c>
      <c r="U4362" s="31">
        <v>1</v>
      </c>
      <c r="V4362" s="32" t="s">
        <v>4272</v>
      </c>
      <c r="W4362" t="s">
        <v>4273</v>
      </c>
      <c r="X4362" t="s">
        <v>282</v>
      </c>
      <c r="Y4362" t="s">
        <v>380</v>
      </c>
      <c r="Z4362" t="s">
        <v>284</v>
      </c>
      <c r="AB4362"/>
      <c r="AD4362" s="27" t="s">
        <v>2075</v>
      </c>
      <c r="AF4362" t="s">
        <v>290</v>
      </c>
      <c r="AH4362" t="s">
        <v>725</v>
      </c>
      <c r="AI4362" t="s">
        <v>4270</v>
      </c>
      <c r="AJ4362" t="s">
        <v>4271</v>
      </c>
      <c r="AK4362" t="s">
        <v>2082</v>
      </c>
      <c r="AL4362" s="12">
        <v>45551.765902777777</v>
      </c>
      <c r="AM4362" t="s">
        <v>291</v>
      </c>
    </row>
    <row r="4363" spans="1:39" ht="15" customHeight="1" x14ac:dyDescent="0.3">
      <c r="A4363" s="38" t="s">
        <v>4291</v>
      </c>
      <c r="B4363" t="s">
        <v>4292</v>
      </c>
      <c r="C4363" t="s">
        <v>2092</v>
      </c>
      <c r="D4363" t="s">
        <v>282</v>
      </c>
      <c r="E4363" t="s">
        <v>337</v>
      </c>
      <c r="G4363" t="s">
        <v>396</v>
      </c>
      <c r="H4363" t="s">
        <v>396</v>
      </c>
      <c r="I4363" t="s">
        <v>4293</v>
      </c>
      <c r="J4363" t="s">
        <v>284</v>
      </c>
      <c r="K4363" t="s">
        <v>2075</v>
      </c>
      <c r="M4363" t="s">
        <v>294</v>
      </c>
      <c r="N4363" t="s">
        <v>295</v>
      </c>
      <c r="O4363" t="s">
        <v>2076</v>
      </c>
      <c r="R4363" t="b">
        <v>1</v>
      </c>
      <c r="S4363" t="b">
        <v>1</v>
      </c>
      <c r="T4363" s="31" t="s">
        <v>424</v>
      </c>
      <c r="U4363" s="31">
        <v>1</v>
      </c>
      <c r="V4363" s="32" t="s">
        <v>4274</v>
      </c>
      <c r="W4363" t="s">
        <v>4275</v>
      </c>
      <c r="X4363" t="s">
        <v>282</v>
      </c>
      <c r="Y4363" t="s">
        <v>380</v>
      </c>
      <c r="Z4363" t="s">
        <v>284</v>
      </c>
      <c r="AB4363"/>
      <c r="AD4363" s="27" t="s">
        <v>2075</v>
      </c>
      <c r="AF4363" t="s">
        <v>290</v>
      </c>
      <c r="AH4363" t="s">
        <v>725</v>
      </c>
      <c r="AI4363" t="s">
        <v>4270</v>
      </c>
      <c r="AJ4363" t="s">
        <v>4271</v>
      </c>
      <c r="AK4363" t="s">
        <v>2082</v>
      </c>
      <c r="AL4363" s="12">
        <v>45551.762453703705</v>
      </c>
      <c r="AM4363" t="s">
        <v>291</v>
      </c>
    </row>
    <row r="4364" spans="1:39" ht="15" customHeight="1" x14ac:dyDescent="0.3">
      <c r="A4364" s="38" t="s">
        <v>4291</v>
      </c>
      <c r="B4364" t="s">
        <v>4292</v>
      </c>
      <c r="C4364" t="s">
        <v>2092</v>
      </c>
      <c r="D4364" t="s">
        <v>282</v>
      </c>
      <c r="E4364" t="s">
        <v>337</v>
      </c>
      <c r="G4364" t="s">
        <v>396</v>
      </c>
      <c r="H4364" t="s">
        <v>396</v>
      </c>
      <c r="I4364" t="s">
        <v>4293</v>
      </c>
      <c r="J4364" t="s">
        <v>284</v>
      </c>
      <c r="K4364" t="s">
        <v>2075</v>
      </c>
      <c r="M4364" t="s">
        <v>294</v>
      </c>
      <c r="N4364" t="s">
        <v>295</v>
      </c>
      <c r="O4364" t="s">
        <v>2076</v>
      </c>
      <c r="R4364" t="b">
        <v>1</v>
      </c>
      <c r="S4364" t="b">
        <v>1</v>
      </c>
      <c r="T4364" s="31" t="s">
        <v>424</v>
      </c>
      <c r="U4364" s="31">
        <v>1</v>
      </c>
      <c r="V4364" s="32" t="s">
        <v>4268</v>
      </c>
      <c r="W4364" t="s">
        <v>4269</v>
      </c>
      <c r="X4364" t="s">
        <v>282</v>
      </c>
      <c r="Y4364" t="s">
        <v>380</v>
      </c>
      <c r="Z4364" t="s">
        <v>284</v>
      </c>
      <c r="AB4364"/>
      <c r="AD4364" s="27" t="s">
        <v>2075</v>
      </c>
      <c r="AF4364" t="s">
        <v>290</v>
      </c>
      <c r="AH4364" t="s">
        <v>725</v>
      </c>
      <c r="AI4364" t="s">
        <v>4270</v>
      </c>
      <c r="AJ4364" t="s">
        <v>4271</v>
      </c>
      <c r="AK4364" t="s">
        <v>2082</v>
      </c>
      <c r="AL4364" s="12">
        <v>45551.769641203704</v>
      </c>
      <c r="AM4364" t="s">
        <v>291</v>
      </c>
    </row>
    <row r="4365" spans="1:39" ht="15" customHeight="1" x14ac:dyDescent="0.3">
      <c r="A4365" s="38" t="s">
        <v>4291</v>
      </c>
      <c r="B4365" t="s">
        <v>4292</v>
      </c>
      <c r="C4365" t="s">
        <v>2092</v>
      </c>
      <c r="D4365" t="s">
        <v>282</v>
      </c>
      <c r="E4365" t="s">
        <v>337</v>
      </c>
      <c r="G4365" t="s">
        <v>396</v>
      </c>
      <c r="H4365" t="s">
        <v>396</v>
      </c>
      <c r="I4365" t="s">
        <v>4293</v>
      </c>
      <c r="J4365" t="s">
        <v>284</v>
      </c>
      <c r="K4365" t="s">
        <v>2075</v>
      </c>
      <c r="M4365" t="s">
        <v>294</v>
      </c>
      <c r="N4365" t="s">
        <v>295</v>
      </c>
      <c r="O4365" t="s">
        <v>2076</v>
      </c>
      <c r="Q4365" t="s">
        <v>356</v>
      </c>
      <c r="R4365" t="b">
        <v>1</v>
      </c>
      <c r="S4365" t="b">
        <v>1</v>
      </c>
      <c r="T4365" s="31" t="s">
        <v>424</v>
      </c>
      <c r="U4365" s="31">
        <v>1</v>
      </c>
      <c r="V4365" s="32" t="s">
        <v>2235</v>
      </c>
      <c r="AB4365"/>
      <c r="AD4365" s="27"/>
    </row>
    <row r="4366" spans="1:39" ht="15" customHeight="1" x14ac:dyDescent="0.3">
      <c r="A4366" s="38" t="s">
        <v>4315</v>
      </c>
      <c r="B4366" t="s">
        <v>4316</v>
      </c>
      <c r="C4366" t="s">
        <v>2092</v>
      </c>
      <c r="D4366" t="s">
        <v>282</v>
      </c>
      <c r="E4366" t="s">
        <v>337</v>
      </c>
      <c r="G4366" t="s">
        <v>396</v>
      </c>
      <c r="H4366" t="s">
        <v>396</v>
      </c>
      <c r="I4366" t="s">
        <v>4317</v>
      </c>
      <c r="J4366" t="s">
        <v>284</v>
      </c>
      <c r="K4366" t="s">
        <v>2075</v>
      </c>
      <c r="M4366" t="s">
        <v>294</v>
      </c>
      <c r="N4366" t="s">
        <v>295</v>
      </c>
      <c r="O4366" t="s">
        <v>2076</v>
      </c>
      <c r="R4366" t="b">
        <v>1</v>
      </c>
      <c r="S4366" t="b">
        <v>1</v>
      </c>
      <c r="T4366" s="31" t="s">
        <v>424</v>
      </c>
      <c r="U4366" s="31">
        <v>1</v>
      </c>
      <c r="V4366" s="30" t="s">
        <v>4272</v>
      </c>
      <c r="W4366" t="s">
        <v>4273</v>
      </c>
      <c r="X4366" t="s">
        <v>282</v>
      </c>
      <c r="Y4366" t="s">
        <v>380</v>
      </c>
      <c r="Z4366" t="s">
        <v>284</v>
      </c>
      <c r="AB4366"/>
      <c r="AD4366" s="27" t="s">
        <v>2075</v>
      </c>
      <c r="AF4366" t="s">
        <v>290</v>
      </c>
      <c r="AH4366" t="s">
        <v>725</v>
      </c>
      <c r="AI4366" t="s">
        <v>4270</v>
      </c>
      <c r="AJ4366" t="s">
        <v>4271</v>
      </c>
      <c r="AK4366" t="s">
        <v>2082</v>
      </c>
      <c r="AL4366" s="12">
        <v>45551.765902777777</v>
      </c>
      <c r="AM4366" t="s">
        <v>291</v>
      </c>
    </row>
    <row r="4367" spans="1:39" ht="15" customHeight="1" x14ac:dyDescent="0.3">
      <c r="A4367" s="38" t="s">
        <v>4315</v>
      </c>
      <c r="B4367" t="s">
        <v>4316</v>
      </c>
      <c r="C4367" t="s">
        <v>2092</v>
      </c>
      <c r="D4367" t="s">
        <v>282</v>
      </c>
      <c r="E4367" t="s">
        <v>337</v>
      </c>
      <c r="G4367" t="s">
        <v>396</v>
      </c>
      <c r="H4367" t="s">
        <v>396</v>
      </c>
      <c r="I4367" t="s">
        <v>4317</v>
      </c>
      <c r="J4367" t="s">
        <v>284</v>
      </c>
      <c r="K4367" t="s">
        <v>2075</v>
      </c>
      <c r="M4367" t="s">
        <v>294</v>
      </c>
      <c r="N4367" t="s">
        <v>295</v>
      </c>
      <c r="O4367" t="s">
        <v>2076</v>
      </c>
      <c r="R4367" t="b">
        <v>1</v>
      </c>
      <c r="S4367" t="b">
        <v>1</v>
      </c>
      <c r="T4367" s="31" t="s">
        <v>424</v>
      </c>
      <c r="U4367" s="31">
        <v>1</v>
      </c>
      <c r="V4367" s="30" t="s">
        <v>4274</v>
      </c>
      <c r="W4367" t="s">
        <v>4275</v>
      </c>
      <c r="X4367" t="s">
        <v>282</v>
      </c>
      <c r="Y4367" t="s">
        <v>380</v>
      </c>
      <c r="Z4367" t="s">
        <v>284</v>
      </c>
      <c r="AB4367"/>
      <c r="AD4367" s="27" t="s">
        <v>2075</v>
      </c>
      <c r="AF4367" t="s">
        <v>290</v>
      </c>
      <c r="AH4367" t="s">
        <v>725</v>
      </c>
      <c r="AI4367" t="s">
        <v>4270</v>
      </c>
      <c r="AJ4367" t="s">
        <v>4271</v>
      </c>
      <c r="AK4367" t="s">
        <v>2082</v>
      </c>
      <c r="AL4367" s="12">
        <v>45551.762453703705</v>
      </c>
      <c r="AM4367" t="s">
        <v>291</v>
      </c>
    </row>
    <row r="4368" spans="1:39" ht="15" customHeight="1" x14ac:dyDescent="0.3">
      <c r="A4368" s="38" t="s">
        <v>4315</v>
      </c>
      <c r="B4368" t="s">
        <v>4316</v>
      </c>
      <c r="C4368" t="s">
        <v>2092</v>
      </c>
      <c r="D4368" t="s">
        <v>282</v>
      </c>
      <c r="E4368" t="s">
        <v>337</v>
      </c>
      <c r="G4368" t="s">
        <v>396</v>
      </c>
      <c r="H4368" t="s">
        <v>396</v>
      </c>
      <c r="I4368" t="s">
        <v>4317</v>
      </c>
      <c r="J4368" t="s">
        <v>284</v>
      </c>
      <c r="K4368" t="s">
        <v>2075</v>
      </c>
      <c r="M4368" t="s">
        <v>294</v>
      </c>
      <c r="N4368" t="s">
        <v>295</v>
      </c>
      <c r="O4368" t="s">
        <v>2076</v>
      </c>
      <c r="R4368" t="b">
        <v>1</v>
      </c>
      <c r="S4368" t="b">
        <v>1</v>
      </c>
      <c r="T4368" s="31" t="s">
        <v>424</v>
      </c>
      <c r="U4368" s="31">
        <v>1</v>
      </c>
      <c r="V4368" s="30" t="s">
        <v>4268</v>
      </c>
      <c r="W4368" t="s">
        <v>4269</v>
      </c>
      <c r="X4368" t="s">
        <v>282</v>
      </c>
      <c r="Y4368" t="s">
        <v>380</v>
      </c>
      <c r="Z4368" t="s">
        <v>284</v>
      </c>
      <c r="AB4368"/>
      <c r="AD4368" s="27" t="s">
        <v>2075</v>
      </c>
      <c r="AF4368" t="s">
        <v>290</v>
      </c>
      <c r="AH4368" t="s">
        <v>725</v>
      </c>
      <c r="AI4368" t="s">
        <v>4270</v>
      </c>
      <c r="AJ4368" t="s">
        <v>4271</v>
      </c>
      <c r="AK4368" t="s">
        <v>2082</v>
      </c>
      <c r="AL4368" s="12">
        <v>45551.769641203704</v>
      </c>
      <c r="AM4368" t="s">
        <v>291</v>
      </c>
    </row>
    <row r="4369" spans="1:39" ht="15" customHeight="1" x14ac:dyDescent="0.3">
      <c r="A4369" s="38" t="s">
        <v>4315</v>
      </c>
      <c r="B4369" t="s">
        <v>4316</v>
      </c>
      <c r="C4369" t="s">
        <v>2092</v>
      </c>
      <c r="D4369" t="s">
        <v>282</v>
      </c>
      <c r="E4369" t="s">
        <v>337</v>
      </c>
      <c r="G4369" t="s">
        <v>396</v>
      </c>
      <c r="H4369" t="s">
        <v>396</v>
      </c>
      <c r="I4369" t="s">
        <v>4317</v>
      </c>
      <c r="J4369" t="s">
        <v>284</v>
      </c>
      <c r="K4369" t="s">
        <v>2075</v>
      </c>
      <c r="M4369" t="s">
        <v>294</v>
      </c>
      <c r="N4369" t="s">
        <v>295</v>
      </c>
      <c r="O4369" t="s">
        <v>2076</v>
      </c>
      <c r="Q4369" t="s">
        <v>356</v>
      </c>
      <c r="R4369" t="b">
        <v>1</v>
      </c>
      <c r="S4369" t="b">
        <v>1</v>
      </c>
      <c r="T4369" s="31" t="s">
        <v>424</v>
      </c>
      <c r="U4369" s="31">
        <v>1</v>
      </c>
      <c r="V4369" s="32" t="s">
        <v>2235</v>
      </c>
      <c r="AB4369"/>
      <c r="AD4369" s="27"/>
    </row>
    <row r="4370" spans="1:39" ht="15" customHeight="1" x14ac:dyDescent="0.3">
      <c r="A4370" s="38" t="s">
        <v>4208</v>
      </c>
      <c r="B4370" t="s">
        <v>2604</v>
      </c>
      <c r="C4370" t="s">
        <v>2073</v>
      </c>
      <c r="D4370" t="s">
        <v>282</v>
      </c>
      <c r="E4370" t="s">
        <v>25495</v>
      </c>
      <c r="H4370" t="s">
        <v>25648</v>
      </c>
      <c r="I4370" t="s">
        <v>4209</v>
      </c>
      <c r="J4370" t="s">
        <v>284</v>
      </c>
      <c r="K4370" t="s">
        <v>2075</v>
      </c>
      <c r="M4370" t="s">
        <v>290</v>
      </c>
      <c r="N4370" t="s">
        <v>286</v>
      </c>
      <c r="O4370" t="s">
        <v>2076</v>
      </c>
      <c r="Q4370" t="s">
        <v>311</v>
      </c>
      <c r="R4370" t="b">
        <v>0</v>
      </c>
      <c r="S4370" t="b">
        <v>0</v>
      </c>
      <c r="T4370" s="31" t="s">
        <v>426</v>
      </c>
      <c r="U4370" s="31">
        <v>1</v>
      </c>
      <c r="V4370" s="32" t="s">
        <v>4210</v>
      </c>
      <c r="W4370" t="s">
        <v>4211</v>
      </c>
      <c r="X4370" t="s">
        <v>282</v>
      </c>
      <c r="Y4370" t="s">
        <v>311</v>
      </c>
      <c r="Z4370" t="s">
        <v>284</v>
      </c>
      <c r="AB4370"/>
      <c r="AD4370" s="27" t="s">
        <v>2075</v>
      </c>
      <c r="AF4370" t="s">
        <v>290</v>
      </c>
      <c r="AH4370" t="s">
        <v>2169</v>
      </c>
      <c r="AI4370" t="s">
        <v>2170</v>
      </c>
      <c r="AJ4370" t="s">
        <v>2171</v>
      </c>
      <c r="AK4370" t="s">
        <v>2082</v>
      </c>
      <c r="AL4370" s="12">
        <v>46008.233287037037</v>
      </c>
    </row>
    <row r="4371" spans="1:39" ht="15" customHeight="1" x14ac:dyDescent="0.3">
      <c r="A4371" s="38" t="s">
        <v>4104</v>
      </c>
      <c r="B4371" t="s">
        <v>4105</v>
      </c>
      <c r="C4371" t="s">
        <v>2073</v>
      </c>
      <c r="D4371" t="s">
        <v>282</v>
      </c>
      <c r="E4371" t="s">
        <v>299</v>
      </c>
      <c r="H4371" t="s">
        <v>350</v>
      </c>
      <c r="I4371" t="s">
        <v>4106</v>
      </c>
      <c r="J4371" t="s">
        <v>284</v>
      </c>
      <c r="K4371" t="s">
        <v>2075</v>
      </c>
      <c r="M4371" t="s">
        <v>290</v>
      </c>
      <c r="O4371" t="s">
        <v>2076</v>
      </c>
      <c r="Q4371" t="s">
        <v>311</v>
      </c>
      <c r="R4371" t="b">
        <v>0</v>
      </c>
      <c r="S4371" t="b">
        <v>0</v>
      </c>
      <c r="T4371" s="31" t="s">
        <v>426</v>
      </c>
      <c r="U4371" s="31">
        <v>1</v>
      </c>
      <c r="V4371" s="32" t="s">
        <v>3677</v>
      </c>
      <c r="W4371" t="s">
        <v>3678</v>
      </c>
      <c r="X4371" t="s">
        <v>282</v>
      </c>
      <c r="Y4371" t="s">
        <v>311</v>
      </c>
      <c r="Z4371" t="s">
        <v>284</v>
      </c>
      <c r="AB4371"/>
      <c r="AD4371" s="27" t="s">
        <v>2075</v>
      </c>
      <c r="AF4371" t="s">
        <v>290</v>
      </c>
      <c r="AH4371" t="s">
        <v>2013</v>
      </c>
      <c r="AI4371" t="s">
        <v>2080</v>
      </c>
      <c r="AJ4371" t="s">
        <v>2081</v>
      </c>
      <c r="AK4371" t="s">
        <v>2082</v>
      </c>
      <c r="AL4371" s="12">
        <v>45834.243078703701</v>
      </c>
    </row>
    <row r="4372" spans="1:39" ht="15" customHeight="1" x14ac:dyDescent="0.3">
      <c r="A4372" s="38" t="s">
        <v>4260</v>
      </c>
      <c r="B4372" t="s">
        <v>4261</v>
      </c>
      <c r="C4372" t="s">
        <v>2073</v>
      </c>
      <c r="D4372" t="s">
        <v>282</v>
      </c>
      <c r="E4372" t="s">
        <v>299</v>
      </c>
      <c r="H4372" t="s">
        <v>332</v>
      </c>
      <c r="I4372" t="s">
        <v>4262</v>
      </c>
      <c r="K4372" t="s">
        <v>2079</v>
      </c>
      <c r="M4372" t="s">
        <v>294</v>
      </c>
      <c r="N4372" t="s">
        <v>295</v>
      </c>
      <c r="Q4372" t="s">
        <v>311</v>
      </c>
      <c r="R4372" t="b">
        <v>0</v>
      </c>
      <c r="S4372" t="b">
        <v>0</v>
      </c>
      <c r="T4372" s="31" t="s">
        <v>426</v>
      </c>
      <c r="U4372" s="31">
        <v>1</v>
      </c>
      <c r="V4372" s="32" t="s">
        <v>4263</v>
      </c>
      <c r="W4372" t="s">
        <v>4264</v>
      </c>
      <c r="X4372" t="s">
        <v>282</v>
      </c>
      <c r="Y4372" t="s">
        <v>311</v>
      </c>
      <c r="Z4372" t="s">
        <v>284</v>
      </c>
      <c r="AB4372"/>
      <c r="AD4372" s="27" t="s">
        <v>2075</v>
      </c>
      <c r="AF4372" t="s">
        <v>294</v>
      </c>
      <c r="AH4372" t="s">
        <v>2169</v>
      </c>
      <c r="AI4372" t="s">
        <v>2170</v>
      </c>
      <c r="AJ4372" t="s">
        <v>2171</v>
      </c>
      <c r="AK4372" t="s">
        <v>2082</v>
      </c>
      <c r="AL4372" s="12">
        <v>46008.230150462965</v>
      </c>
    </row>
    <row r="4373" spans="1:39" ht="15" customHeight="1" x14ac:dyDescent="0.3">
      <c r="A4373" s="38" t="s">
        <v>4232</v>
      </c>
      <c r="B4373" t="s">
        <v>4233</v>
      </c>
      <c r="C4373" t="s">
        <v>2092</v>
      </c>
      <c r="D4373" t="s">
        <v>282</v>
      </c>
      <c r="E4373" t="s">
        <v>319</v>
      </c>
      <c r="G4373" t="s">
        <v>318</v>
      </c>
      <c r="H4373" t="s">
        <v>318</v>
      </c>
      <c r="I4373" t="s">
        <v>4234</v>
      </c>
      <c r="J4373" t="s">
        <v>284</v>
      </c>
      <c r="K4373" t="s">
        <v>2075</v>
      </c>
      <c r="M4373" t="s">
        <v>285</v>
      </c>
      <c r="N4373" t="s">
        <v>286</v>
      </c>
      <c r="O4373" t="s">
        <v>2076</v>
      </c>
      <c r="P4373" t="s">
        <v>287</v>
      </c>
      <c r="Q4373" t="s">
        <v>288</v>
      </c>
      <c r="R4373" t="b">
        <v>0</v>
      </c>
      <c r="S4373" t="b">
        <v>0</v>
      </c>
      <c r="T4373" s="31" t="s">
        <v>25454</v>
      </c>
      <c r="U4373" s="31" t="s">
        <v>2234</v>
      </c>
      <c r="V4373" s="32" t="s">
        <v>4117</v>
      </c>
      <c r="W4373" t="s">
        <v>4118</v>
      </c>
      <c r="X4373" t="s">
        <v>282</v>
      </c>
      <c r="Y4373" t="s">
        <v>288</v>
      </c>
      <c r="Z4373" t="s">
        <v>284</v>
      </c>
      <c r="AA4373" t="s">
        <v>319</v>
      </c>
      <c r="AB4373"/>
      <c r="AD4373" s="27" t="s">
        <v>2075</v>
      </c>
      <c r="AE4373" t="s">
        <v>26030</v>
      </c>
      <c r="AF4373" t="s">
        <v>290</v>
      </c>
      <c r="AH4373" t="s">
        <v>579</v>
      </c>
      <c r="AI4373" t="s">
        <v>26094</v>
      </c>
      <c r="AJ4373" t="s">
        <v>26095</v>
      </c>
      <c r="AK4373" t="s">
        <v>2082</v>
      </c>
      <c r="AL4373" s="12">
        <v>46119.428865740738</v>
      </c>
      <c r="AM4373" t="s">
        <v>309</v>
      </c>
    </row>
    <row r="4374" spans="1:39" ht="15" customHeight="1" x14ac:dyDescent="0.3">
      <c r="A4374" s="38" t="s">
        <v>4212</v>
      </c>
      <c r="B4374" t="s">
        <v>4213</v>
      </c>
      <c r="C4374" t="s">
        <v>2073</v>
      </c>
      <c r="D4374" t="s">
        <v>282</v>
      </c>
      <c r="E4374" t="s">
        <v>299</v>
      </c>
      <c r="H4374" t="s">
        <v>293</v>
      </c>
      <c r="I4374" t="s">
        <v>4214</v>
      </c>
      <c r="J4374" t="s">
        <v>310</v>
      </c>
      <c r="K4374" t="s">
        <v>2075</v>
      </c>
      <c r="M4374" t="s">
        <v>294</v>
      </c>
      <c r="N4374" t="s">
        <v>295</v>
      </c>
      <c r="Q4374" t="s">
        <v>311</v>
      </c>
      <c r="R4374" t="b">
        <v>0</v>
      </c>
      <c r="S4374" t="b">
        <v>0</v>
      </c>
      <c r="T4374" s="31" t="s">
        <v>426</v>
      </c>
      <c r="U4374" s="31">
        <v>1</v>
      </c>
      <c r="V4374" s="32" t="s">
        <v>3688</v>
      </c>
      <c r="W4374" t="s">
        <v>3689</v>
      </c>
      <c r="X4374" t="s">
        <v>282</v>
      </c>
      <c r="Y4374" t="s">
        <v>311</v>
      </c>
      <c r="Z4374" t="s">
        <v>284</v>
      </c>
      <c r="AB4374"/>
      <c r="AD4374" s="27" t="s">
        <v>2075</v>
      </c>
      <c r="AF4374" t="s">
        <v>294</v>
      </c>
      <c r="AH4374" t="s">
        <v>2169</v>
      </c>
      <c r="AI4374" t="s">
        <v>2170</v>
      </c>
      <c r="AJ4374" t="s">
        <v>2171</v>
      </c>
      <c r="AK4374" t="s">
        <v>2082</v>
      </c>
      <c r="AL4374" s="12">
        <v>46008.225486111114</v>
      </c>
    </row>
    <row r="4375" spans="1:39" ht="15" customHeight="1" x14ac:dyDescent="0.3">
      <c r="A4375" s="38" t="s">
        <v>4171</v>
      </c>
      <c r="B4375" t="s">
        <v>4172</v>
      </c>
      <c r="C4375" t="s">
        <v>2073</v>
      </c>
      <c r="D4375" t="s">
        <v>282</v>
      </c>
      <c r="E4375" t="s">
        <v>299</v>
      </c>
      <c r="H4375" t="s">
        <v>293</v>
      </c>
      <c r="I4375" t="s">
        <v>4173</v>
      </c>
      <c r="J4375" t="s">
        <v>310</v>
      </c>
      <c r="K4375" t="s">
        <v>2075</v>
      </c>
      <c r="M4375" t="s">
        <v>294</v>
      </c>
      <c r="N4375" t="s">
        <v>295</v>
      </c>
      <c r="Q4375" t="s">
        <v>311</v>
      </c>
      <c r="R4375" t="b">
        <v>0</v>
      </c>
      <c r="S4375" t="b">
        <v>0</v>
      </c>
      <c r="T4375" s="31" t="s">
        <v>426</v>
      </c>
      <c r="U4375" s="31">
        <v>1</v>
      </c>
      <c r="V4375" s="32" t="s">
        <v>3688</v>
      </c>
      <c r="W4375" t="s">
        <v>3689</v>
      </c>
      <c r="X4375" t="s">
        <v>282</v>
      </c>
      <c r="Y4375" t="s">
        <v>311</v>
      </c>
      <c r="Z4375" t="s">
        <v>284</v>
      </c>
      <c r="AB4375"/>
      <c r="AD4375" s="27" t="s">
        <v>2075</v>
      </c>
      <c r="AF4375" t="s">
        <v>294</v>
      </c>
      <c r="AH4375" t="s">
        <v>2169</v>
      </c>
      <c r="AI4375" t="s">
        <v>2170</v>
      </c>
      <c r="AJ4375" t="s">
        <v>2171</v>
      </c>
      <c r="AK4375" t="s">
        <v>2082</v>
      </c>
      <c r="AL4375" s="12">
        <v>46008.225486111114</v>
      </c>
    </row>
    <row r="4376" spans="1:39" ht="15" customHeight="1" x14ac:dyDescent="0.3">
      <c r="A4376" s="38" t="s">
        <v>4129</v>
      </c>
      <c r="B4376" t="s">
        <v>4130</v>
      </c>
      <c r="C4376" t="s">
        <v>2092</v>
      </c>
      <c r="D4376" t="s">
        <v>282</v>
      </c>
      <c r="E4376" t="s">
        <v>292</v>
      </c>
      <c r="G4376" t="s">
        <v>318</v>
      </c>
      <c r="I4376" t="s">
        <v>4131</v>
      </c>
      <c r="J4376" t="s">
        <v>284</v>
      </c>
      <c r="K4376" t="s">
        <v>2075</v>
      </c>
      <c r="M4376" t="s">
        <v>294</v>
      </c>
      <c r="N4376" t="s">
        <v>295</v>
      </c>
      <c r="O4376" t="s">
        <v>2076</v>
      </c>
      <c r="P4376" t="s">
        <v>296</v>
      </c>
      <c r="Q4376" t="s">
        <v>297</v>
      </c>
      <c r="R4376" t="b">
        <v>1</v>
      </c>
      <c r="S4376" t="b">
        <v>1</v>
      </c>
      <c r="T4376" s="31" t="s">
        <v>426</v>
      </c>
      <c r="U4376" s="31" t="s">
        <v>2234</v>
      </c>
      <c r="V4376" s="32" t="s">
        <v>2235</v>
      </c>
      <c r="AB4376"/>
      <c r="AD4376" s="27"/>
    </row>
    <row r="4377" spans="1:39" ht="15" customHeight="1" x14ac:dyDescent="0.3">
      <c r="A4377" s="38" t="s">
        <v>4122</v>
      </c>
      <c r="B4377" t="s">
        <v>4123</v>
      </c>
      <c r="C4377" t="s">
        <v>2092</v>
      </c>
      <c r="D4377" t="s">
        <v>282</v>
      </c>
      <c r="E4377" t="s">
        <v>337</v>
      </c>
      <c r="G4377" t="s">
        <v>318</v>
      </c>
      <c r="H4377" t="s">
        <v>318</v>
      </c>
      <c r="I4377" t="s">
        <v>25918</v>
      </c>
      <c r="J4377" t="s">
        <v>284</v>
      </c>
      <c r="K4377" t="s">
        <v>2075</v>
      </c>
      <c r="M4377" t="s">
        <v>294</v>
      </c>
      <c r="N4377" t="s">
        <v>295</v>
      </c>
      <c r="O4377" t="s">
        <v>2076</v>
      </c>
      <c r="Q4377" t="s">
        <v>288</v>
      </c>
      <c r="R4377" t="b">
        <v>0</v>
      </c>
      <c r="S4377" t="b">
        <v>0</v>
      </c>
      <c r="T4377" s="31" t="s">
        <v>25455</v>
      </c>
      <c r="U4377" s="31" t="s">
        <v>2234</v>
      </c>
      <c r="V4377" s="32" t="s">
        <v>3314</v>
      </c>
      <c r="W4377" t="s">
        <v>3315</v>
      </c>
      <c r="X4377" t="s">
        <v>282</v>
      </c>
      <c r="Y4377" t="s">
        <v>288</v>
      </c>
      <c r="Z4377" t="s">
        <v>284</v>
      </c>
      <c r="AA4377" t="s">
        <v>337</v>
      </c>
      <c r="AB4377"/>
      <c r="AD4377" s="27" t="s">
        <v>2075</v>
      </c>
      <c r="AE4377" t="s">
        <v>289</v>
      </c>
      <c r="AF4377" t="s">
        <v>290</v>
      </c>
      <c r="AH4377" t="s">
        <v>579</v>
      </c>
      <c r="AI4377" t="s">
        <v>26094</v>
      </c>
      <c r="AJ4377" t="s">
        <v>26095</v>
      </c>
      <c r="AK4377" t="s">
        <v>2082</v>
      </c>
      <c r="AL4377" s="12">
        <v>46122.40047453704</v>
      </c>
      <c r="AM4377" t="s">
        <v>291</v>
      </c>
    </row>
    <row r="4378" spans="1:39" ht="15" customHeight="1" x14ac:dyDescent="0.3">
      <c r="A4378" s="38" t="s">
        <v>4156</v>
      </c>
      <c r="B4378" t="s">
        <v>4157</v>
      </c>
      <c r="C4378" t="s">
        <v>2092</v>
      </c>
      <c r="D4378" t="s">
        <v>282</v>
      </c>
      <c r="E4378" t="s">
        <v>337</v>
      </c>
      <c r="G4378" t="s">
        <v>318</v>
      </c>
      <c r="H4378" t="s">
        <v>318</v>
      </c>
      <c r="I4378" t="s">
        <v>25919</v>
      </c>
      <c r="J4378" t="s">
        <v>284</v>
      </c>
      <c r="K4378" t="s">
        <v>2075</v>
      </c>
      <c r="M4378" t="s">
        <v>294</v>
      </c>
      <c r="N4378" t="s">
        <v>295</v>
      </c>
      <c r="O4378" t="s">
        <v>2076</v>
      </c>
      <c r="Q4378" t="s">
        <v>288</v>
      </c>
      <c r="R4378" t="b">
        <v>0</v>
      </c>
      <c r="S4378" t="b">
        <v>0</v>
      </c>
      <c r="T4378" s="31" t="s">
        <v>25455</v>
      </c>
      <c r="U4378" s="31" t="s">
        <v>2234</v>
      </c>
      <c r="V4378" s="30" t="s">
        <v>3181</v>
      </c>
      <c r="W4378" t="s">
        <v>3182</v>
      </c>
      <c r="X4378" t="s">
        <v>282</v>
      </c>
      <c r="Y4378" t="s">
        <v>288</v>
      </c>
      <c r="Z4378" t="s">
        <v>284</v>
      </c>
      <c r="AA4378" t="s">
        <v>337</v>
      </c>
      <c r="AB4378"/>
      <c r="AD4378" s="27" t="s">
        <v>2075</v>
      </c>
      <c r="AE4378" t="s">
        <v>26225</v>
      </c>
      <c r="AF4378" t="s">
        <v>294</v>
      </c>
      <c r="AH4378" t="s">
        <v>579</v>
      </c>
      <c r="AI4378" t="s">
        <v>26094</v>
      </c>
      <c r="AJ4378" t="s">
        <v>26095</v>
      </c>
      <c r="AK4378" t="s">
        <v>2082</v>
      </c>
      <c r="AL4378" s="12">
        <v>46129.208148148151</v>
      </c>
      <c r="AM4378" t="s">
        <v>307</v>
      </c>
    </row>
    <row r="4379" spans="1:39" ht="15" customHeight="1" x14ac:dyDescent="0.3">
      <c r="A4379" s="38" t="s">
        <v>4158</v>
      </c>
      <c r="B4379" t="s">
        <v>4159</v>
      </c>
      <c r="C4379" t="s">
        <v>2092</v>
      </c>
      <c r="D4379" t="s">
        <v>282</v>
      </c>
      <c r="E4379" t="s">
        <v>25542</v>
      </c>
      <c r="G4379" t="s">
        <v>318</v>
      </c>
      <c r="H4379" t="s">
        <v>318</v>
      </c>
      <c r="I4379" t="s">
        <v>25920</v>
      </c>
      <c r="J4379" t="s">
        <v>284</v>
      </c>
      <c r="K4379" t="s">
        <v>2075</v>
      </c>
      <c r="M4379" t="s">
        <v>294</v>
      </c>
      <c r="N4379" t="s">
        <v>295</v>
      </c>
      <c r="O4379" t="s">
        <v>2076</v>
      </c>
      <c r="P4379" t="s">
        <v>287</v>
      </c>
      <c r="Q4379" t="s">
        <v>288</v>
      </c>
      <c r="R4379" t="b">
        <v>0</v>
      </c>
      <c r="S4379" t="b">
        <v>0</v>
      </c>
      <c r="T4379" s="31" t="s">
        <v>25454</v>
      </c>
      <c r="U4379" s="31" t="s">
        <v>2234</v>
      </c>
      <c r="V4379" s="32" t="s">
        <v>4160</v>
      </c>
      <c r="W4379" t="s">
        <v>4161</v>
      </c>
      <c r="X4379" t="s">
        <v>282</v>
      </c>
      <c r="Y4379" t="s">
        <v>288</v>
      </c>
      <c r="Z4379" t="s">
        <v>284</v>
      </c>
      <c r="AA4379" t="s">
        <v>337</v>
      </c>
      <c r="AB4379"/>
      <c r="AD4379" s="27" t="s">
        <v>2075</v>
      </c>
      <c r="AE4379" t="s">
        <v>26225</v>
      </c>
      <c r="AF4379" t="s">
        <v>338</v>
      </c>
      <c r="AH4379" t="s">
        <v>579</v>
      </c>
      <c r="AI4379" t="s">
        <v>26094</v>
      </c>
      <c r="AJ4379" t="s">
        <v>26095</v>
      </c>
      <c r="AK4379" t="s">
        <v>2082</v>
      </c>
      <c r="AL4379" s="12">
        <v>46129.209143518521</v>
      </c>
      <c r="AM4379" t="s">
        <v>307</v>
      </c>
    </row>
    <row r="4380" spans="1:39" ht="15" customHeight="1" x14ac:dyDescent="0.3">
      <c r="A4380" s="38" t="s">
        <v>4285</v>
      </c>
      <c r="B4380" t="s">
        <v>4286</v>
      </c>
      <c r="C4380" t="s">
        <v>2092</v>
      </c>
      <c r="D4380" t="s">
        <v>282</v>
      </c>
      <c r="E4380" t="s">
        <v>337</v>
      </c>
      <c r="G4380" t="s">
        <v>396</v>
      </c>
      <c r="H4380" t="s">
        <v>396</v>
      </c>
      <c r="I4380" t="s">
        <v>4287</v>
      </c>
      <c r="J4380" t="s">
        <v>284</v>
      </c>
      <c r="K4380" t="s">
        <v>2075</v>
      </c>
      <c r="M4380" t="s">
        <v>294</v>
      </c>
      <c r="N4380" t="s">
        <v>295</v>
      </c>
      <c r="O4380" t="s">
        <v>2076</v>
      </c>
      <c r="R4380" t="b">
        <v>1</v>
      </c>
      <c r="S4380" t="b">
        <v>1</v>
      </c>
      <c r="T4380" s="31" t="s">
        <v>424</v>
      </c>
      <c r="U4380" s="31">
        <v>1</v>
      </c>
      <c r="V4380" s="32" t="s">
        <v>4279</v>
      </c>
      <c r="W4380" t="s">
        <v>4280</v>
      </c>
      <c r="X4380" t="s">
        <v>282</v>
      </c>
      <c r="Y4380" t="s">
        <v>380</v>
      </c>
      <c r="Z4380" t="s">
        <v>284</v>
      </c>
      <c r="AB4380"/>
      <c r="AD4380" s="27" t="s">
        <v>2075</v>
      </c>
      <c r="AF4380" t="s">
        <v>290</v>
      </c>
      <c r="AH4380" t="s">
        <v>725</v>
      </c>
      <c r="AI4380" t="s">
        <v>4270</v>
      </c>
      <c r="AJ4380" t="s">
        <v>4271</v>
      </c>
      <c r="AK4380" t="s">
        <v>2082</v>
      </c>
      <c r="AL4380" s="12">
        <v>45551.770902777775</v>
      </c>
      <c r="AM4380" t="s">
        <v>291</v>
      </c>
    </row>
    <row r="4381" spans="1:39" ht="15" customHeight="1" x14ac:dyDescent="0.3">
      <c r="A4381" s="38" t="s">
        <v>4285</v>
      </c>
      <c r="B4381" t="s">
        <v>4286</v>
      </c>
      <c r="C4381" t="s">
        <v>2092</v>
      </c>
      <c r="D4381" t="s">
        <v>282</v>
      </c>
      <c r="E4381" t="s">
        <v>337</v>
      </c>
      <c r="G4381" t="s">
        <v>396</v>
      </c>
      <c r="H4381" t="s">
        <v>396</v>
      </c>
      <c r="I4381" t="s">
        <v>4287</v>
      </c>
      <c r="J4381" t="s">
        <v>284</v>
      </c>
      <c r="K4381" t="s">
        <v>2075</v>
      </c>
      <c r="M4381" t="s">
        <v>294</v>
      </c>
      <c r="N4381" t="s">
        <v>295</v>
      </c>
      <c r="O4381" t="s">
        <v>2076</v>
      </c>
      <c r="R4381" t="b">
        <v>1</v>
      </c>
      <c r="S4381" t="b">
        <v>1</v>
      </c>
      <c r="T4381" s="31" t="s">
        <v>424</v>
      </c>
      <c r="U4381" s="31">
        <v>1</v>
      </c>
      <c r="V4381" s="30" t="s">
        <v>4281</v>
      </c>
      <c r="W4381" t="s">
        <v>4282</v>
      </c>
      <c r="X4381" t="s">
        <v>282</v>
      </c>
      <c r="Y4381" t="s">
        <v>380</v>
      </c>
      <c r="Z4381" t="s">
        <v>284</v>
      </c>
      <c r="AB4381"/>
      <c r="AD4381" s="27" t="s">
        <v>2075</v>
      </c>
      <c r="AF4381" t="s">
        <v>294</v>
      </c>
      <c r="AH4381" t="s">
        <v>725</v>
      </c>
      <c r="AI4381" t="s">
        <v>4270</v>
      </c>
      <c r="AJ4381" t="s">
        <v>4271</v>
      </c>
      <c r="AK4381" t="s">
        <v>2082</v>
      </c>
      <c r="AL4381" s="12">
        <v>45551.800752314812</v>
      </c>
      <c r="AM4381" t="s">
        <v>291</v>
      </c>
    </row>
    <row r="4382" spans="1:39" ht="15" customHeight="1" x14ac:dyDescent="0.3">
      <c r="A4382" s="38" t="s">
        <v>4285</v>
      </c>
      <c r="B4382" t="s">
        <v>4286</v>
      </c>
      <c r="C4382" t="s">
        <v>2092</v>
      </c>
      <c r="D4382" t="s">
        <v>282</v>
      </c>
      <c r="E4382" t="s">
        <v>337</v>
      </c>
      <c r="G4382" t="s">
        <v>396</v>
      </c>
      <c r="H4382" t="s">
        <v>396</v>
      </c>
      <c r="I4382" t="s">
        <v>4287</v>
      </c>
      <c r="J4382" t="s">
        <v>284</v>
      </c>
      <c r="K4382" t="s">
        <v>2075</v>
      </c>
      <c r="M4382" t="s">
        <v>294</v>
      </c>
      <c r="N4382" t="s">
        <v>295</v>
      </c>
      <c r="O4382" t="s">
        <v>2076</v>
      </c>
      <c r="R4382" t="b">
        <v>1</v>
      </c>
      <c r="S4382" t="b">
        <v>1</v>
      </c>
      <c r="T4382" s="31" t="s">
        <v>424</v>
      </c>
      <c r="U4382" s="31">
        <v>1</v>
      </c>
      <c r="V4382" s="32" t="s">
        <v>4283</v>
      </c>
      <c r="W4382" t="s">
        <v>4284</v>
      </c>
      <c r="X4382" t="s">
        <v>282</v>
      </c>
      <c r="Y4382" t="s">
        <v>380</v>
      </c>
      <c r="Z4382" t="s">
        <v>284</v>
      </c>
      <c r="AB4382"/>
      <c r="AD4382" s="27" t="s">
        <v>2075</v>
      </c>
      <c r="AF4382" t="s">
        <v>294</v>
      </c>
      <c r="AH4382" t="s">
        <v>725</v>
      </c>
      <c r="AI4382" t="s">
        <v>4270</v>
      </c>
      <c r="AJ4382" t="s">
        <v>4271</v>
      </c>
      <c r="AK4382" t="s">
        <v>2082</v>
      </c>
      <c r="AL4382" s="12">
        <v>45551.800081018519</v>
      </c>
      <c r="AM4382" t="s">
        <v>291</v>
      </c>
    </row>
    <row r="4383" spans="1:39" ht="15" customHeight="1" x14ac:dyDescent="0.3">
      <c r="A4383" s="38" t="s">
        <v>4285</v>
      </c>
      <c r="B4383" t="s">
        <v>4286</v>
      </c>
      <c r="C4383" t="s">
        <v>2092</v>
      </c>
      <c r="D4383" t="s">
        <v>282</v>
      </c>
      <c r="E4383" t="s">
        <v>337</v>
      </c>
      <c r="G4383" t="s">
        <v>396</v>
      </c>
      <c r="H4383" t="s">
        <v>396</v>
      </c>
      <c r="I4383" t="s">
        <v>4287</v>
      </c>
      <c r="J4383" t="s">
        <v>284</v>
      </c>
      <c r="K4383" t="s">
        <v>2075</v>
      </c>
      <c r="M4383" t="s">
        <v>294</v>
      </c>
      <c r="N4383" t="s">
        <v>295</v>
      </c>
      <c r="O4383" t="s">
        <v>2076</v>
      </c>
      <c r="R4383" t="b">
        <v>1</v>
      </c>
      <c r="S4383" t="b">
        <v>1</v>
      </c>
      <c r="T4383" s="31" t="s">
        <v>424</v>
      </c>
      <c r="U4383" s="31">
        <v>1</v>
      </c>
      <c r="V4383" s="32" t="s">
        <v>4272</v>
      </c>
      <c r="W4383" t="s">
        <v>4273</v>
      </c>
      <c r="X4383" t="s">
        <v>282</v>
      </c>
      <c r="Y4383" t="s">
        <v>380</v>
      </c>
      <c r="Z4383" t="s">
        <v>284</v>
      </c>
      <c r="AB4383"/>
      <c r="AD4383" s="27" t="s">
        <v>2075</v>
      </c>
      <c r="AF4383" t="s">
        <v>290</v>
      </c>
      <c r="AH4383" t="s">
        <v>725</v>
      </c>
      <c r="AI4383" t="s">
        <v>4270</v>
      </c>
      <c r="AJ4383" t="s">
        <v>4271</v>
      </c>
      <c r="AK4383" t="s">
        <v>2082</v>
      </c>
      <c r="AL4383" s="12">
        <v>45551.765902777777</v>
      </c>
      <c r="AM4383" t="s">
        <v>291</v>
      </c>
    </row>
    <row r="4384" spans="1:39" ht="15" customHeight="1" x14ac:dyDescent="0.3">
      <c r="A4384" s="38" t="s">
        <v>4285</v>
      </c>
      <c r="B4384" t="s">
        <v>4286</v>
      </c>
      <c r="C4384" t="s">
        <v>2092</v>
      </c>
      <c r="D4384" t="s">
        <v>282</v>
      </c>
      <c r="E4384" t="s">
        <v>337</v>
      </c>
      <c r="G4384" t="s">
        <v>396</v>
      </c>
      <c r="H4384" t="s">
        <v>396</v>
      </c>
      <c r="I4384" t="s">
        <v>4287</v>
      </c>
      <c r="J4384" t="s">
        <v>284</v>
      </c>
      <c r="K4384" t="s">
        <v>2075</v>
      </c>
      <c r="M4384" t="s">
        <v>294</v>
      </c>
      <c r="N4384" t="s">
        <v>295</v>
      </c>
      <c r="O4384" t="s">
        <v>2076</v>
      </c>
      <c r="R4384" t="b">
        <v>1</v>
      </c>
      <c r="S4384" t="b">
        <v>1</v>
      </c>
      <c r="T4384" s="31" t="s">
        <v>424</v>
      </c>
      <c r="U4384" s="31">
        <v>1</v>
      </c>
      <c r="V4384" s="32" t="s">
        <v>4274</v>
      </c>
      <c r="W4384" t="s">
        <v>4275</v>
      </c>
      <c r="X4384" t="s">
        <v>282</v>
      </c>
      <c r="Y4384" t="s">
        <v>380</v>
      </c>
      <c r="Z4384" t="s">
        <v>284</v>
      </c>
      <c r="AB4384"/>
      <c r="AD4384" s="27" t="s">
        <v>2075</v>
      </c>
      <c r="AF4384" t="s">
        <v>290</v>
      </c>
      <c r="AH4384" t="s">
        <v>725</v>
      </c>
      <c r="AI4384" t="s">
        <v>4270</v>
      </c>
      <c r="AJ4384" t="s">
        <v>4271</v>
      </c>
      <c r="AK4384" t="s">
        <v>2082</v>
      </c>
      <c r="AL4384" s="12">
        <v>45551.762453703705</v>
      </c>
      <c r="AM4384" t="s">
        <v>291</v>
      </c>
    </row>
    <row r="4385" spans="1:39" ht="15" customHeight="1" x14ac:dyDescent="0.3">
      <c r="A4385" s="38" t="s">
        <v>4285</v>
      </c>
      <c r="B4385" t="s">
        <v>4286</v>
      </c>
      <c r="C4385" t="s">
        <v>2092</v>
      </c>
      <c r="D4385" t="s">
        <v>282</v>
      </c>
      <c r="E4385" t="s">
        <v>337</v>
      </c>
      <c r="G4385" t="s">
        <v>396</v>
      </c>
      <c r="H4385" t="s">
        <v>396</v>
      </c>
      <c r="I4385" t="s">
        <v>4287</v>
      </c>
      <c r="J4385" t="s">
        <v>284</v>
      </c>
      <c r="K4385" t="s">
        <v>2075</v>
      </c>
      <c r="M4385" t="s">
        <v>294</v>
      </c>
      <c r="N4385" t="s">
        <v>295</v>
      </c>
      <c r="O4385" t="s">
        <v>2076</v>
      </c>
      <c r="R4385" t="b">
        <v>1</v>
      </c>
      <c r="S4385" t="b">
        <v>1</v>
      </c>
      <c r="T4385" s="31" t="s">
        <v>424</v>
      </c>
      <c r="U4385" s="31">
        <v>1</v>
      </c>
      <c r="V4385" s="32" t="s">
        <v>4268</v>
      </c>
      <c r="W4385" t="s">
        <v>4269</v>
      </c>
      <c r="X4385" t="s">
        <v>282</v>
      </c>
      <c r="Y4385" t="s">
        <v>380</v>
      </c>
      <c r="Z4385" t="s">
        <v>284</v>
      </c>
      <c r="AB4385"/>
      <c r="AD4385" s="27" t="s">
        <v>2075</v>
      </c>
      <c r="AF4385" t="s">
        <v>290</v>
      </c>
      <c r="AH4385" t="s">
        <v>725</v>
      </c>
      <c r="AI4385" t="s">
        <v>4270</v>
      </c>
      <c r="AJ4385" t="s">
        <v>4271</v>
      </c>
      <c r="AK4385" t="s">
        <v>2082</v>
      </c>
      <c r="AL4385" s="12">
        <v>45551.769641203704</v>
      </c>
      <c r="AM4385" t="s">
        <v>291</v>
      </c>
    </row>
    <row r="4386" spans="1:39" ht="15" customHeight="1" x14ac:dyDescent="0.3">
      <c r="A4386" s="38" t="s">
        <v>4285</v>
      </c>
      <c r="B4386" t="s">
        <v>4286</v>
      </c>
      <c r="C4386" t="s">
        <v>2092</v>
      </c>
      <c r="D4386" t="s">
        <v>282</v>
      </c>
      <c r="E4386" t="s">
        <v>337</v>
      </c>
      <c r="G4386" t="s">
        <v>396</v>
      </c>
      <c r="H4386" t="s">
        <v>396</v>
      </c>
      <c r="I4386" t="s">
        <v>4287</v>
      </c>
      <c r="J4386" t="s">
        <v>284</v>
      </c>
      <c r="K4386" t="s">
        <v>2075</v>
      </c>
      <c r="M4386" t="s">
        <v>294</v>
      </c>
      <c r="N4386" t="s">
        <v>295</v>
      </c>
      <c r="O4386" t="s">
        <v>2076</v>
      </c>
      <c r="Q4386" t="s">
        <v>385</v>
      </c>
      <c r="R4386" t="b">
        <v>1</v>
      </c>
      <c r="S4386" t="b">
        <v>1</v>
      </c>
      <c r="T4386" s="31" t="s">
        <v>424</v>
      </c>
      <c r="U4386" s="31">
        <v>1</v>
      </c>
      <c r="V4386" s="32" t="s">
        <v>2235</v>
      </c>
      <c r="AB4386"/>
      <c r="AD4386" s="27"/>
    </row>
    <row r="4387" spans="1:39" ht="15" customHeight="1" x14ac:dyDescent="0.3">
      <c r="A4387" s="38" t="s">
        <v>4285</v>
      </c>
      <c r="B4387" t="s">
        <v>4286</v>
      </c>
      <c r="C4387" t="s">
        <v>2092</v>
      </c>
      <c r="D4387" t="s">
        <v>282</v>
      </c>
      <c r="E4387" t="s">
        <v>337</v>
      </c>
      <c r="G4387" t="s">
        <v>396</v>
      </c>
      <c r="H4387" t="s">
        <v>396</v>
      </c>
      <c r="I4387" t="s">
        <v>4287</v>
      </c>
      <c r="J4387" t="s">
        <v>284</v>
      </c>
      <c r="K4387" t="s">
        <v>2075</v>
      </c>
      <c r="M4387" t="s">
        <v>294</v>
      </c>
      <c r="N4387" t="s">
        <v>295</v>
      </c>
      <c r="O4387" t="s">
        <v>2076</v>
      </c>
      <c r="Q4387" t="s">
        <v>360</v>
      </c>
      <c r="R4387" t="b">
        <v>1</v>
      </c>
      <c r="S4387" t="b">
        <v>1</v>
      </c>
      <c r="T4387" s="31" t="s">
        <v>424</v>
      </c>
      <c r="U4387" s="31">
        <v>1</v>
      </c>
      <c r="V4387" s="32" t="s">
        <v>2235</v>
      </c>
      <c r="AB4387"/>
      <c r="AD4387" s="27"/>
    </row>
    <row r="4388" spans="1:39" ht="15" customHeight="1" x14ac:dyDescent="0.3">
      <c r="A4388" s="38" t="s">
        <v>4203</v>
      </c>
      <c r="B4388" t="s">
        <v>4204</v>
      </c>
      <c r="C4388" t="s">
        <v>2073</v>
      </c>
      <c r="D4388" t="s">
        <v>282</v>
      </c>
      <c r="E4388" t="s">
        <v>299</v>
      </c>
      <c r="H4388" t="s">
        <v>350</v>
      </c>
      <c r="I4388" t="s">
        <v>4205</v>
      </c>
      <c r="J4388" t="s">
        <v>284</v>
      </c>
      <c r="K4388" t="s">
        <v>2075</v>
      </c>
      <c r="M4388" t="s">
        <v>294</v>
      </c>
      <c r="N4388" t="s">
        <v>295</v>
      </c>
      <c r="O4388" t="s">
        <v>2076</v>
      </c>
      <c r="Q4388" t="s">
        <v>311</v>
      </c>
      <c r="R4388" t="b">
        <v>0</v>
      </c>
      <c r="S4388" t="b">
        <v>0</v>
      </c>
      <c r="T4388" s="31" t="s">
        <v>426</v>
      </c>
      <c r="U4388" s="31">
        <v>1</v>
      </c>
      <c r="V4388" s="32" t="s">
        <v>4206</v>
      </c>
      <c r="W4388" t="s">
        <v>4207</v>
      </c>
      <c r="X4388" t="s">
        <v>282</v>
      </c>
      <c r="Y4388" t="s">
        <v>311</v>
      </c>
      <c r="Z4388" t="s">
        <v>284</v>
      </c>
      <c r="AA4388" t="s">
        <v>299</v>
      </c>
      <c r="AB4388"/>
      <c r="AD4388" s="27" t="s">
        <v>2310</v>
      </c>
      <c r="AF4388" t="s">
        <v>285</v>
      </c>
      <c r="AH4388" t="s">
        <v>2012</v>
      </c>
      <c r="AI4388" t="s">
        <v>2121</v>
      </c>
      <c r="AJ4388" t="s">
        <v>2122</v>
      </c>
      <c r="AK4388" t="s">
        <v>2082</v>
      </c>
      <c r="AL4388" s="12">
        <v>45895.236192129632</v>
      </c>
    </row>
    <row r="4389" spans="1:39" ht="15" customHeight="1" x14ac:dyDescent="0.3">
      <c r="A4389" s="38" t="s">
        <v>4318</v>
      </c>
      <c r="B4389" t="s">
        <v>4319</v>
      </c>
      <c r="C4389" t="s">
        <v>2092</v>
      </c>
      <c r="D4389" t="s">
        <v>282</v>
      </c>
      <c r="E4389" t="s">
        <v>337</v>
      </c>
      <c r="G4389" t="s">
        <v>396</v>
      </c>
      <c r="H4389" t="s">
        <v>396</v>
      </c>
      <c r="I4389" t="s">
        <v>4320</v>
      </c>
      <c r="J4389" t="s">
        <v>284</v>
      </c>
      <c r="K4389" t="s">
        <v>2075</v>
      </c>
      <c r="M4389" t="s">
        <v>294</v>
      </c>
      <c r="N4389" t="s">
        <v>295</v>
      </c>
      <c r="O4389" t="s">
        <v>2076</v>
      </c>
      <c r="R4389" t="b">
        <v>1</v>
      </c>
      <c r="S4389" t="b">
        <v>1</v>
      </c>
      <c r="T4389" s="31" t="s">
        <v>424</v>
      </c>
      <c r="U4389" s="31">
        <v>1</v>
      </c>
      <c r="V4389" s="32" t="s">
        <v>4272</v>
      </c>
      <c r="W4389" t="s">
        <v>4273</v>
      </c>
      <c r="X4389" t="s">
        <v>282</v>
      </c>
      <c r="Y4389" t="s">
        <v>380</v>
      </c>
      <c r="Z4389" t="s">
        <v>284</v>
      </c>
      <c r="AB4389"/>
      <c r="AD4389" s="27" t="s">
        <v>2075</v>
      </c>
      <c r="AF4389" t="s">
        <v>290</v>
      </c>
      <c r="AH4389" t="s">
        <v>725</v>
      </c>
      <c r="AI4389" t="s">
        <v>4270</v>
      </c>
      <c r="AJ4389" t="s">
        <v>4271</v>
      </c>
      <c r="AK4389" t="s">
        <v>2082</v>
      </c>
      <c r="AL4389" s="12">
        <v>45551.765902777777</v>
      </c>
      <c r="AM4389" t="s">
        <v>291</v>
      </c>
    </row>
    <row r="4390" spans="1:39" ht="15" customHeight="1" x14ac:dyDescent="0.3">
      <c r="A4390" s="38" t="s">
        <v>4318</v>
      </c>
      <c r="B4390" t="s">
        <v>4319</v>
      </c>
      <c r="C4390" t="s">
        <v>2092</v>
      </c>
      <c r="D4390" t="s">
        <v>282</v>
      </c>
      <c r="E4390" t="s">
        <v>337</v>
      </c>
      <c r="G4390" t="s">
        <v>396</v>
      </c>
      <c r="H4390" t="s">
        <v>396</v>
      </c>
      <c r="I4390" t="s">
        <v>4320</v>
      </c>
      <c r="J4390" t="s">
        <v>284</v>
      </c>
      <c r="K4390" t="s">
        <v>2075</v>
      </c>
      <c r="M4390" t="s">
        <v>294</v>
      </c>
      <c r="N4390" t="s">
        <v>295</v>
      </c>
      <c r="O4390" t="s">
        <v>2076</v>
      </c>
      <c r="R4390" t="b">
        <v>1</v>
      </c>
      <c r="S4390" t="b">
        <v>1</v>
      </c>
      <c r="T4390" s="31" t="s">
        <v>424</v>
      </c>
      <c r="U4390" s="31">
        <v>1</v>
      </c>
      <c r="V4390" s="32" t="s">
        <v>4274</v>
      </c>
      <c r="W4390" t="s">
        <v>4275</v>
      </c>
      <c r="X4390" t="s">
        <v>282</v>
      </c>
      <c r="Y4390" t="s">
        <v>380</v>
      </c>
      <c r="Z4390" t="s">
        <v>284</v>
      </c>
      <c r="AB4390"/>
      <c r="AD4390" s="27" t="s">
        <v>2075</v>
      </c>
      <c r="AF4390" t="s">
        <v>290</v>
      </c>
      <c r="AH4390" t="s">
        <v>725</v>
      </c>
      <c r="AI4390" t="s">
        <v>4270</v>
      </c>
      <c r="AJ4390" t="s">
        <v>4271</v>
      </c>
      <c r="AK4390" t="s">
        <v>2082</v>
      </c>
      <c r="AL4390" s="12">
        <v>45551.762453703705</v>
      </c>
      <c r="AM4390" t="s">
        <v>291</v>
      </c>
    </row>
    <row r="4391" spans="1:39" ht="15" customHeight="1" x14ac:dyDescent="0.3">
      <c r="A4391" s="38" t="s">
        <v>4318</v>
      </c>
      <c r="B4391" t="s">
        <v>4319</v>
      </c>
      <c r="C4391" t="s">
        <v>2092</v>
      </c>
      <c r="D4391" t="s">
        <v>282</v>
      </c>
      <c r="E4391" t="s">
        <v>337</v>
      </c>
      <c r="G4391" t="s">
        <v>396</v>
      </c>
      <c r="H4391" t="s">
        <v>396</v>
      </c>
      <c r="I4391" t="s">
        <v>4320</v>
      </c>
      <c r="J4391" t="s">
        <v>284</v>
      </c>
      <c r="K4391" t="s">
        <v>2075</v>
      </c>
      <c r="M4391" t="s">
        <v>294</v>
      </c>
      <c r="N4391" t="s">
        <v>295</v>
      </c>
      <c r="O4391" t="s">
        <v>2076</v>
      </c>
      <c r="R4391" t="b">
        <v>1</v>
      </c>
      <c r="S4391" t="b">
        <v>1</v>
      </c>
      <c r="T4391" s="31" t="s">
        <v>424</v>
      </c>
      <c r="U4391" s="31">
        <v>1</v>
      </c>
      <c r="V4391" s="32" t="s">
        <v>4268</v>
      </c>
      <c r="W4391" t="s">
        <v>4269</v>
      </c>
      <c r="X4391" t="s">
        <v>282</v>
      </c>
      <c r="Y4391" t="s">
        <v>380</v>
      </c>
      <c r="Z4391" t="s">
        <v>284</v>
      </c>
      <c r="AB4391"/>
      <c r="AD4391" s="27" t="s">
        <v>2075</v>
      </c>
      <c r="AF4391" t="s">
        <v>290</v>
      </c>
      <c r="AH4391" t="s">
        <v>725</v>
      </c>
      <c r="AI4391" t="s">
        <v>4270</v>
      </c>
      <c r="AJ4391" t="s">
        <v>4271</v>
      </c>
      <c r="AK4391" t="s">
        <v>2082</v>
      </c>
      <c r="AL4391" s="12">
        <v>45551.769641203704</v>
      </c>
      <c r="AM4391" t="s">
        <v>291</v>
      </c>
    </row>
    <row r="4392" spans="1:39" ht="15" customHeight="1" x14ac:dyDescent="0.3">
      <c r="A4392" s="38" t="s">
        <v>4318</v>
      </c>
      <c r="B4392" t="s">
        <v>4319</v>
      </c>
      <c r="C4392" t="s">
        <v>2092</v>
      </c>
      <c r="D4392" t="s">
        <v>282</v>
      </c>
      <c r="E4392" t="s">
        <v>337</v>
      </c>
      <c r="G4392" t="s">
        <v>396</v>
      </c>
      <c r="H4392" t="s">
        <v>396</v>
      </c>
      <c r="I4392" t="s">
        <v>4320</v>
      </c>
      <c r="J4392" t="s">
        <v>284</v>
      </c>
      <c r="K4392" t="s">
        <v>2075</v>
      </c>
      <c r="M4392" t="s">
        <v>294</v>
      </c>
      <c r="N4392" t="s">
        <v>295</v>
      </c>
      <c r="O4392" t="s">
        <v>2076</v>
      </c>
      <c r="Q4392" t="s">
        <v>356</v>
      </c>
      <c r="R4392" t="b">
        <v>1</v>
      </c>
      <c r="S4392" t="b">
        <v>1</v>
      </c>
      <c r="T4392" s="31" t="s">
        <v>424</v>
      </c>
      <c r="U4392" s="31">
        <v>1</v>
      </c>
      <c r="V4392" s="32" t="s">
        <v>2235</v>
      </c>
      <c r="AB4392"/>
      <c r="AD4392" s="27"/>
    </row>
    <row r="4393" spans="1:39" ht="15" customHeight="1" x14ac:dyDescent="0.3">
      <c r="A4393" s="38" t="s">
        <v>4188</v>
      </c>
      <c r="B4393" t="s">
        <v>4189</v>
      </c>
      <c r="C4393" t="s">
        <v>2073</v>
      </c>
      <c r="D4393" t="s">
        <v>282</v>
      </c>
      <c r="E4393" t="s">
        <v>299</v>
      </c>
      <c r="H4393" t="s">
        <v>327</v>
      </c>
      <c r="I4393" t="s">
        <v>4190</v>
      </c>
      <c r="J4393" t="s">
        <v>284</v>
      </c>
      <c r="K4393" t="s">
        <v>2075</v>
      </c>
      <c r="M4393" t="s">
        <v>294</v>
      </c>
      <c r="N4393" t="s">
        <v>295</v>
      </c>
      <c r="O4393" t="s">
        <v>2076</v>
      </c>
      <c r="Q4393" t="s">
        <v>311</v>
      </c>
      <c r="R4393" t="b">
        <v>0</v>
      </c>
      <c r="S4393" t="b">
        <v>0</v>
      </c>
      <c r="T4393" s="31" t="s">
        <v>426</v>
      </c>
      <c r="U4393" s="31">
        <v>1</v>
      </c>
      <c r="V4393" s="32" t="s">
        <v>2394</v>
      </c>
      <c r="W4393" t="s">
        <v>2395</v>
      </c>
      <c r="X4393" t="s">
        <v>282</v>
      </c>
      <c r="Y4393" t="s">
        <v>311</v>
      </c>
      <c r="Z4393" t="s">
        <v>284</v>
      </c>
      <c r="AA4393" t="s">
        <v>302</v>
      </c>
      <c r="AB4393"/>
      <c r="AD4393" s="27" t="s">
        <v>2310</v>
      </c>
      <c r="AF4393" t="s">
        <v>294</v>
      </c>
      <c r="AH4393" t="s">
        <v>2012</v>
      </c>
      <c r="AI4393" t="s">
        <v>2121</v>
      </c>
      <c r="AJ4393" t="s">
        <v>2122</v>
      </c>
      <c r="AK4393" t="s">
        <v>2082</v>
      </c>
      <c r="AL4393" s="12">
        <v>45918.866875</v>
      </c>
    </row>
    <row r="4394" spans="1:39" ht="15" customHeight="1" x14ac:dyDescent="0.3">
      <c r="A4394" s="38" t="s">
        <v>4090</v>
      </c>
      <c r="B4394" t="s">
        <v>2419</v>
      </c>
      <c r="C4394" t="s">
        <v>2073</v>
      </c>
      <c r="D4394" t="s">
        <v>282</v>
      </c>
      <c r="E4394" t="s">
        <v>299</v>
      </c>
      <c r="H4394" t="s">
        <v>350</v>
      </c>
      <c r="I4394" t="s">
        <v>4091</v>
      </c>
      <c r="J4394" t="s">
        <v>284</v>
      </c>
      <c r="K4394" t="s">
        <v>2075</v>
      </c>
      <c r="M4394" t="s">
        <v>290</v>
      </c>
      <c r="O4394" t="s">
        <v>2076</v>
      </c>
      <c r="Q4394" t="s">
        <v>311</v>
      </c>
      <c r="R4394" t="b">
        <v>0</v>
      </c>
      <c r="S4394" t="b">
        <v>0</v>
      </c>
      <c r="T4394" s="31" t="s">
        <v>426</v>
      </c>
      <c r="U4394" s="31">
        <v>1</v>
      </c>
      <c r="V4394" s="32" t="s">
        <v>3677</v>
      </c>
      <c r="W4394" t="s">
        <v>3678</v>
      </c>
      <c r="X4394" t="s">
        <v>282</v>
      </c>
      <c r="Y4394" t="s">
        <v>311</v>
      </c>
      <c r="Z4394" t="s">
        <v>284</v>
      </c>
      <c r="AB4394"/>
      <c r="AD4394" s="27" t="s">
        <v>2075</v>
      </c>
      <c r="AF4394" t="s">
        <v>290</v>
      </c>
      <c r="AH4394" t="s">
        <v>2013</v>
      </c>
      <c r="AI4394" t="s">
        <v>2080</v>
      </c>
      <c r="AJ4394" t="s">
        <v>2081</v>
      </c>
      <c r="AK4394" t="s">
        <v>2082</v>
      </c>
      <c r="AL4394" s="12">
        <v>45834.243078703701</v>
      </c>
    </row>
    <row r="4395" spans="1:39" ht="15" customHeight="1" x14ac:dyDescent="0.3">
      <c r="A4395" s="38" t="s">
        <v>4194</v>
      </c>
      <c r="B4395" t="s">
        <v>2101</v>
      </c>
      <c r="C4395" t="s">
        <v>2073</v>
      </c>
      <c r="D4395" t="s">
        <v>282</v>
      </c>
      <c r="E4395" t="s">
        <v>302</v>
      </c>
      <c r="H4395" t="s">
        <v>390</v>
      </c>
      <c r="I4395" t="s">
        <v>4195</v>
      </c>
      <c r="J4395" t="s">
        <v>310</v>
      </c>
      <c r="K4395" t="s">
        <v>2075</v>
      </c>
      <c r="M4395" t="s">
        <v>294</v>
      </c>
      <c r="N4395" t="s">
        <v>295</v>
      </c>
      <c r="O4395" t="s">
        <v>2076</v>
      </c>
      <c r="Q4395" t="s">
        <v>311</v>
      </c>
      <c r="R4395" t="b">
        <v>0</v>
      </c>
      <c r="S4395" t="b">
        <v>0</v>
      </c>
      <c r="T4395" s="31" t="s">
        <v>426</v>
      </c>
      <c r="U4395" s="31">
        <v>1</v>
      </c>
      <c r="V4395" s="32" t="s">
        <v>4196</v>
      </c>
      <c r="W4395" t="s">
        <v>2315</v>
      </c>
      <c r="X4395" t="s">
        <v>282</v>
      </c>
      <c r="Y4395" t="s">
        <v>311</v>
      </c>
      <c r="Z4395" t="s">
        <v>310</v>
      </c>
      <c r="AB4395"/>
      <c r="AD4395" s="27" t="s">
        <v>2075</v>
      </c>
      <c r="AF4395" t="s">
        <v>294</v>
      </c>
      <c r="AH4395" t="s">
        <v>2169</v>
      </c>
      <c r="AI4395" t="s">
        <v>2170</v>
      </c>
      <c r="AJ4395" t="s">
        <v>2171</v>
      </c>
      <c r="AK4395" t="s">
        <v>2082</v>
      </c>
      <c r="AL4395" s="12">
        <v>46007.715138888889</v>
      </c>
    </row>
    <row r="4396" spans="1:39" ht="15" customHeight="1" x14ac:dyDescent="0.3">
      <c r="A4396" s="38" t="s">
        <v>4141</v>
      </c>
      <c r="B4396" t="s">
        <v>4142</v>
      </c>
      <c r="C4396" t="s">
        <v>2092</v>
      </c>
      <c r="D4396" t="s">
        <v>282</v>
      </c>
      <c r="E4396" t="s">
        <v>359</v>
      </c>
      <c r="G4396" t="s">
        <v>396</v>
      </c>
      <c r="H4396" t="s">
        <v>396</v>
      </c>
      <c r="I4396" t="s">
        <v>4143</v>
      </c>
      <c r="J4396" t="s">
        <v>284</v>
      </c>
      <c r="K4396" t="s">
        <v>2075</v>
      </c>
      <c r="M4396" t="s">
        <v>294</v>
      </c>
      <c r="N4396" t="s">
        <v>295</v>
      </c>
      <c r="O4396" t="s">
        <v>2076</v>
      </c>
      <c r="Q4396" t="s">
        <v>360</v>
      </c>
      <c r="R4396" t="b">
        <v>1</v>
      </c>
      <c r="S4396" t="b">
        <v>1</v>
      </c>
      <c r="T4396" s="31" t="s">
        <v>424</v>
      </c>
      <c r="U4396" s="31">
        <v>1</v>
      </c>
      <c r="V4396" s="32" t="s">
        <v>2235</v>
      </c>
      <c r="AB4396"/>
      <c r="AD4396" s="27"/>
    </row>
    <row r="4397" spans="1:39" ht="15" customHeight="1" x14ac:dyDescent="0.3">
      <c r="A4397" s="38" t="s">
        <v>4136</v>
      </c>
      <c r="B4397" t="s">
        <v>4137</v>
      </c>
      <c r="C4397" t="s">
        <v>2092</v>
      </c>
      <c r="D4397" t="s">
        <v>282</v>
      </c>
      <c r="E4397" t="s">
        <v>304</v>
      </c>
      <c r="G4397" t="s">
        <v>318</v>
      </c>
      <c r="H4397" t="s">
        <v>350</v>
      </c>
      <c r="I4397" t="s">
        <v>4138</v>
      </c>
      <c r="J4397" t="s">
        <v>284</v>
      </c>
      <c r="K4397" t="s">
        <v>2094</v>
      </c>
      <c r="M4397" t="s">
        <v>294</v>
      </c>
      <c r="N4397" t="s">
        <v>295</v>
      </c>
      <c r="O4397" t="s">
        <v>2076</v>
      </c>
      <c r="Q4397" t="s">
        <v>336</v>
      </c>
      <c r="R4397" t="b">
        <v>0</v>
      </c>
      <c r="S4397" t="b">
        <v>0</v>
      </c>
      <c r="T4397" s="31" t="s">
        <v>424</v>
      </c>
      <c r="U4397" s="31">
        <v>0</v>
      </c>
      <c r="V4397" s="32" t="s">
        <v>4139</v>
      </c>
      <c r="W4397" t="s">
        <v>4140</v>
      </c>
      <c r="X4397" t="s">
        <v>282</v>
      </c>
      <c r="Y4397" t="s">
        <v>336</v>
      </c>
      <c r="Z4397" t="s">
        <v>284</v>
      </c>
      <c r="AA4397" t="s">
        <v>304</v>
      </c>
      <c r="AB4397"/>
      <c r="AC4397" t="s">
        <v>26119</v>
      </c>
      <c r="AD4397" s="27" t="s">
        <v>2094</v>
      </c>
      <c r="AE4397" t="s">
        <v>289</v>
      </c>
      <c r="AF4397" t="s">
        <v>294</v>
      </c>
      <c r="AH4397" t="s">
        <v>599</v>
      </c>
      <c r="AI4397" t="s">
        <v>26581</v>
      </c>
      <c r="AJ4397" t="s">
        <v>3247</v>
      </c>
      <c r="AK4397" t="s">
        <v>2082</v>
      </c>
      <c r="AL4397" s="12">
        <v>46099.793425925927</v>
      </c>
      <c r="AM4397" t="s">
        <v>309</v>
      </c>
    </row>
    <row r="4398" spans="1:39" ht="15" customHeight="1" x14ac:dyDescent="0.3">
      <c r="A4398" s="38" t="s">
        <v>4095</v>
      </c>
      <c r="B4398" t="s">
        <v>4096</v>
      </c>
      <c r="C4398" t="s">
        <v>2073</v>
      </c>
      <c r="D4398" t="s">
        <v>282</v>
      </c>
      <c r="E4398" t="s">
        <v>299</v>
      </c>
      <c r="H4398" t="s">
        <v>350</v>
      </c>
      <c r="I4398" t="s">
        <v>4097</v>
      </c>
      <c r="J4398" t="s">
        <v>284</v>
      </c>
      <c r="K4398" t="s">
        <v>2075</v>
      </c>
      <c r="M4398" t="s">
        <v>290</v>
      </c>
      <c r="O4398" t="s">
        <v>2076</v>
      </c>
      <c r="Q4398" t="s">
        <v>311</v>
      </c>
      <c r="R4398" t="b">
        <v>0</v>
      </c>
      <c r="S4398" t="b">
        <v>0</v>
      </c>
      <c r="T4398" s="31" t="s">
        <v>426</v>
      </c>
      <c r="U4398" s="31">
        <v>1</v>
      </c>
      <c r="V4398" s="32" t="s">
        <v>3677</v>
      </c>
      <c r="W4398" t="s">
        <v>3678</v>
      </c>
      <c r="X4398" t="s">
        <v>282</v>
      </c>
      <c r="Y4398" t="s">
        <v>311</v>
      </c>
      <c r="Z4398" t="s">
        <v>284</v>
      </c>
      <c r="AB4398"/>
      <c r="AD4398" s="27" t="s">
        <v>2075</v>
      </c>
      <c r="AF4398" t="s">
        <v>290</v>
      </c>
      <c r="AH4398" t="s">
        <v>2013</v>
      </c>
      <c r="AI4398" t="s">
        <v>2080</v>
      </c>
      <c r="AJ4398" t="s">
        <v>2081</v>
      </c>
      <c r="AK4398" t="s">
        <v>2082</v>
      </c>
      <c r="AL4398" s="12">
        <v>45834.243078703701</v>
      </c>
    </row>
    <row r="4399" spans="1:39" ht="15" customHeight="1" x14ac:dyDescent="0.3">
      <c r="A4399" s="38" t="s">
        <v>4241</v>
      </c>
      <c r="B4399" t="s">
        <v>4242</v>
      </c>
      <c r="C4399" t="s">
        <v>2073</v>
      </c>
      <c r="D4399" t="s">
        <v>282</v>
      </c>
      <c r="E4399" t="s">
        <v>299</v>
      </c>
      <c r="H4399" t="s">
        <v>25775</v>
      </c>
      <c r="I4399" t="s">
        <v>4243</v>
      </c>
      <c r="J4399" t="s">
        <v>284</v>
      </c>
      <c r="K4399" t="s">
        <v>2075</v>
      </c>
      <c r="M4399" t="s">
        <v>294</v>
      </c>
      <c r="N4399" t="s">
        <v>295</v>
      </c>
      <c r="Q4399" t="s">
        <v>311</v>
      </c>
      <c r="R4399" t="b">
        <v>0</v>
      </c>
      <c r="S4399" t="b">
        <v>0</v>
      </c>
      <c r="T4399" s="31" t="s">
        <v>426</v>
      </c>
      <c r="U4399" s="31">
        <v>1</v>
      </c>
      <c r="V4399" s="32" t="s">
        <v>4244</v>
      </c>
      <c r="W4399" t="s">
        <v>4245</v>
      </c>
      <c r="X4399" t="s">
        <v>282</v>
      </c>
      <c r="Y4399" t="s">
        <v>311</v>
      </c>
      <c r="Z4399" t="s">
        <v>284</v>
      </c>
      <c r="AB4399"/>
      <c r="AD4399" s="27" t="s">
        <v>2075</v>
      </c>
      <c r="AF4399" t="s">
        <v>294</v>
      </c>
      <c r="AH4399" t="s">
        <v>2169</v>
      </c>
      <c r="AI4399" t="s">
        <v>2170</v>
      </c>
      <c r="AJ4399" t="s">
        <v>2171</v>
      </c>
      <c r="AK4399" t="s">
        <v>2082</v>
      </c>
      <c r="AL4399" s="12">
        <v>46008.231354166666</v>
      </c>
    </row>
    <row r="4400" spans="1:39" ht="15" customHeight="1" x14ac:dyDescent="0.3">
      <c r="A4400" s="38" t="s">
        <v>4246</v>
      </c>
      <c r="B4400" t="s">
        <v>4247</v>
      </c>
      <c r="C4400" t="s">
        <v>2073</v>
      </c>
      <c r="D4400" t="s">
        <v>282</v>
      </c>
      <c r="E4400" t="s">
        <v>299</v>
      </c>
      <c r="H4400" t="s">
        <v>332</v>
      </c>
      <c r="I4400" t="s">
        <v>4248</v>
      </c>
      <c r="J4400" t="s">
        <v>284</v>
      </c>
      <c r="K4400" t="s">
        <v>2075</v>
      </c>
      <c r="M4400" t="s">
        <v>294</v>
      </c>
      <c r="N4400" t="s">
        <v>295</v>
      </c>
      <c r="Q4400" t="s">
        <v>311</v>
      </c>
      <c r="R4400" t="b">
        <v>0</v>
      </c>
      <c r="S4400" t="b">
        <v>0</v>
      </c>
      <c r="T4400" s="31" t="s">
        <v>426</v>
      </c>
      <c r="U4400" s="31">
        <v>1</v>
      </c>
      <c r="V4400" s="32" t="s">
        <v>4249</v>
      </c>
      <c r="W4400" t="s">
        <v>4250</v>
      </c>
      <c r="X4400" t="s">
        <v>282</v>
      </c>
      <c r="Y4400" t="s">
        <v>311</v>
      </c>
      <c r="Z4400" t="s">
        <v>284</v>
      </c>
      <c r="AB4400"/>
      <c r="AD4400" s="27" t="s">
        <v>2075</v>
      </c>
      <c r="AF4400" t="s">
        <v>294</v>
      </c>
      <c r="AH4400" t="s">
        <v>2169</v>
      </c>
      <c r="AI4400" t="s">
        <v>2170</v>
      </c>
      <c r="AJ4400" t="s">
        <v>2171</v>
      </c>
      <c r="AK4400" t="s">
        <v>2082</v>
      </c>
      <c r="AL4400" s="12">
        <v>46008.228518518517</v>
      </c>
    </row>
    <row r="4401" spans="1:39" ht="15" customHeight="1" x14ac:dyDescent="0.3">
      <c r="A4401" s="38" t="s">
        <v>4051</v>
      </c>
      <c r="B4401" t="s">
        <v>4052</v>
      </c>
      <c r="C4401" t="s">
        <v>2073</v>
      </c>
      <c r="D4401" t="s">
        <v>282</v>
      </c>
      <c r="E4401" t="s">
        <v>299</v>
      </c>
      <c r="H4401" t="s">
        <v>350</v>
      </c>
      <c r="I4401" t="s">
        <v>4053</v>
      </c>
      <c r="J4401" t="s">
        <v>284</v>
      </c>
      <c r="K4401" t="s">
        <v>2075</v>
      </c>
      <c r="M4401" t="s">
        <v>290</v>
      </c>
      <c r="O4401" t="s">
        <v>2076</v>
      </c>
      <c r="Q4401" t="s">
        <v>311</v>
      </c>
      <c r="R4401" t="b">
        <v>0</v>
      </c>
      <c r="S4401" t="b">
        <v>0</v>
      </c>
      <c r="T4401" s="31" t="s">
        <v>426</v>
      </c>
      <c r="U4401" s="31">
        <v>1</v>
      </c>
      <c r="V4401" s="32" t="s">
        <v>3677</v>
      </c>
      <c r="W4401" t="s">
        <v>3678</v>
      </c>
      <c r="X4401" t="s">
        <v>282</v>
      </c>
      <c r="Y4401" t="s">
        <v>311</v>
      </c>
      <c r="Z4401" t="s">
        <v>284</v>
      </c>
      <c r="AB4401"/>
      <c r="AD4401" s="27" t="s">
        <v>2075</v>
      </c>
      <c r="AF4401" t="s">
        <v>290</v>
      </c>
      <c r="AH4401" t="s">
        <v>2013</v>
      </c>
      <c r="AI4401" t="s">
        <v>2080</v>
      </c>
      <c r="AJ4401" t="s">
        <v>2081</v>
      </c>
      <c r="AK4401" t="s">
        <v>2082</v>
      </c>
      <c r="AL4401" s="12">
        <v>45834.243078703701</v>
      </c>
    </row>
    <row r="4402" spans="1:39" ht="15" customHeight="1" x14ac:dyDescent="0.3">
      <c r="A4402" s="38" t="s">
        <v>25083</v>
      </c>
      <c r="B4402" t="s">
        <v>25084</v>
      </c>
      <c r="C4402" t="s">
        <v>2073</v>
      </c>
      <c r="D4402" t="s">
        <v>282</v>
      </c>
      <c r="E4402" t="s">
        <v>299</v>
      </c>
      <c r="H4402" t="s">
        <v>312</v>
      </c>
      <c r="I4402" t="s">
        <v>25085</v>
      </c>
      <c r="J4402" t="s">
        <v>284</v>
      </c>
      <c r="K4402" t="s">
        <v>2075</v>
      </c>
      <c r="M4402" t="s">
        <v>294</v>
      </c>
      <c r="N4402" t="s">
        <v>295</v>
      </c>
      <c r="O4402" t="s">
        <v>2076</v>
      </c>
      <c r="Q4402" t="s">
        <v>311</v>
      </c>
      <c r="R4402" t="b">
        <v>0</v>
      </c>
      <c r="S4402" t="b">
        <v>0</v>
      </c>
      <c r="T4402" s="31" t="s">
        <v>426</v>
      </c>
      <c r="U4402" s="31">
        <v>1</v>
      </c>
      <c r="V4402" s="32" t="s">
        <v>25086</v>
      </c>
      <c r="W4402" t="s">
        <v>25087</v>
      </c>
      <c r="X4402" t="s">
        <v>282</v>
      </c>
      <c r="Y4402" t="s">
        <v>311</v>
      </c>
      <c r="Z4402" t="s">
        <v>284</v>
      </c>
      <c r="AB4402"/>
      <c r="AD4402" s="27" t="s">
        <v>2075</v>
      </c>
      <c r="AF4402" t="s">
        <v>294</v>
      </c>
      <c r="AH4402" t="s">
        <v>2169</v>
      </c>
      <c r="AI4402" t="s">
        <v>2170</v>
      </c>
      <c r="AJ4402" t="s">
        <v>2171</v>
      </c>
      <c r="AK4402" t="s">
        <v>2082</v>
      </c>
      <c r="AL4402" s="12">
        <v>46008.236215277779</v>
      </c>
    </row>
    <row r="4403" spans="1:39" ht="15" customHeight="1" x14ac:dyDescent="0.3">
      <c r="A4403" s="38" t="s">
        <v>4054</v>
      </c>
      <c r="B4403" t="s">
        <v>4055</v>
      </c>
      <c r="C4403" t="s">
        <v>2073</v>
      </c>
      <c r="D4403" t="s">
        <v>282</v>
      </c>
      <c r="E4403" t="s">
        <v>299</v>
      </c>
      <c r="H4403" t="s">
        <v>350</v>
      </c>
      <c r="I4403" t="s">
        <v>4056</v>
      </c>
      <c r="J4403" t="s">
        <v>284</v>
      </c>
      <c r="K4403" t="s">
        <v>2075</v>
      </c>
      <c r="M4403" t="s">
        <v>290</v>
      </c>
      <c r="O4403" t="s">
        <v>2076</v>
      </c>
      <c r="Q4403" t="s">
        <v>311</v>
      </c>
      <c r="R4403" t="b">
        <v>0</v>
      </c>
      <c r="S4403" t="b">
        <v>0</v>
      </c>
      <c r="T4403" s="31" t="s">
        <v>426</v>
      </c>
      <c r="U4403" s="31">
        <v>1</v>
      </c>
      <c r="V4403" s="32" t="s">
        <v>3677</v>
      </c>
      <c r="W4403" t="s">
        <v>3678</v>
      </c>
      <c r="X4403" t="s">
        <v>282</v>
      </c>
      <c r="Y4403" t="s">
        <v>311</v>
      </c>
      <c r="Z4403" t="s">
        <v>284</v>
      </c>
      <c r="AB4403"/>
      <c r="AD4403" s="27" t="s">
        <v>2075</v>
      </c>
      <c r="AF4403" t="s">
        <v>290</v>
      </c>
      <c r="AH4403" t="s">
        <v>2013</v>
      </c>
      <c r="AI4403" t="s">
        <v>2080</v>
      </c>
      <c r="AJ4403" t="s">
        <v>2081</v>
      </c>
      <c r="AK4403" t="s">
        <v>2082</v>
      </c>
      <c r="AL4403" s="12">
        <v>45834.243078703701</v>
      </c>
    </row>
    <row r="4404" spans="1:39" ht="15" customHeight="1" x14ac:dyDescent="0.3">
      <c r="A4404" s="38" t="s">
        <v>4251</v>
      </c>
      <c r="B4404" t="s">
        <v>4252</v>
      </c>
      <c r="C4404" t="s">
        <v>2073</v>
      </c>
      <c r="D4404" t="s">
        <v>282</v>
      </c>
      <c r="E4404" t="s">
        <v>299</v>
      </c>
      <c r="H4404" t="s">
        <v>390</v>
      </c>
      <c r="I4404" t="s">
        <v>4253</v>
      </c>
      <c r="J4404" t="s">
        <v>284</v>
      </c>
      <c r="K4404" t="s">
        <v>2075</v>
      </c>
      <c r="M4404" t="s">
        <v>294</v>
      </c>
      <c r="N4404" t="s">
        <v>295</v>
      </c>
      <c r="O4404" t="s">
        <v>2076</v>
      </c>
      <c r="Q4404" t="s">
        <v>311</v>
      </c>
      <c r="R4404" t="b">
        <v>0</v>
      </c>
      <c r="S4404" t="b">
        <v>0</v>
      </c>
      <c r="T4404" s="31" t="s">
        <v>426</v>
      </c>
      <c r="U4404" s="31">
        <v>1</v>
      </c>
      <c r="V4404" s="32" t="s">
        <v>3688</v>
      </c>
      <c r="W4404" t="s">
        <v>3689</v>
      </c>
      <c r="X4404" t="s">
        <v>282</v>
      </c>
      <c r="Y4404" t="s">
        <v>311</v>
      </c>
      <c r="Z4404" t="s">
        <v>284</v>
      </c>
      <c r="AB4404"/>
      <c r="AD4404" s="27" t="s">
        <v>2075</v>
      </c>
      <c r="AF4404" t="s">
        <v>294</v>
      </c>
      <c r="AH4404" t="s">
        <v>2169</v>
      </c>
      <c r="AI4404" t="s">
        <v>2170</v>
      </c>
      <c r="AJ4404" t="s">
        <v>2171</v>
      </c>
      <c r="AK4404" t="s">
        <v>2082</v>
      </c>
      <c r="AL4404" s="12">
        <v>46008.225486111114</v>
      </c>
    </row>
    <row r="4405" spans="1:39" ht="15" customHeight="1" x14ac:dyDescent="0.3">
      <c r="A4405" s="38" t="s">
        <v>4254</v>
      </c>
      <c r="B4405" t="s">
        <v>4255</v>
      </c>
      <c r="C4405" t="s">
        <v>2073</v>
      </c>
      <c r="D4405" t="s">
        <v>282</v>
      </c>
      <c r="E4405" t="s">
        <v>299</v>
      </c>
      <c r="H4405" t="s">
        <v>390</v>
      </c>
      <c r="I4405" t="s">
        <v>4256</v>
      </c>
      <c r="J4405" t="s">
        <v>284</v>
      </c>
      <c r="K4405" t="s">
        <v>2075</v>
      </c>
      <c r="M4405" t="s">
        <v>294</v>
      </c>
      <c r="N4405" t="s">
        <v>295</v>
      </c>
      <c r="O4405" t="s">
        <v>2076</v>
      </c>
      <c r="Q4405" t="s">
        <v>311</v>
      </c>
      <c r="R4405" t="b">
        <v>0</v>
      </c>
      <c r="S4405" t="b">
        <v>0</v>
      </c>
      <c r="T4405" s="31" t="s">
        <v>426</v>
      </c>
      <c r="U4405" s="31">
        <v>1</v>
      </c>
      <c r="V4405" s="32" t="s">
        <v>3688</v>
      </c>
      <c r="W4405" t="s">
        <v>3689</v>
      </c>
      <c r="X4405" t="s">
        <v>282</v>
      </c>
      <c r="Y4405" t="s">
        <v>311</v>
      </c>
      <c r="Z4405" t="s">
        <v>284</v>
      </c>
      <c r="AB4405"/>
      <c r="AD4405" s="27" t="s">
        <v>2075</v>
      </c>
      <c r="AF4405" t="s">
        <v>294</v>
      </c>
      <c r="AH4405" t="s">
        <v>2169</v>
      </c>
      <c r="AI4405" t="s">
        <v>2170</v>
      </c>
      <c r="AJ4405" t="s">
        <v>2171</v>
      </c>
      <c r="AK4405" t="s">
        <v>2082</v>
      </c>
      <c r="AL4405" s="12">
        <v>46008.225486111114</v>
      </c>
    </row>
    <row r="4406" spans="1:39" ht="15" customHeight="1" x14ac:dyDescent="0.3">
      <c r="A4406" s="38" t="s">
        <v>4257</v>
      </c>
      <c r="B4406" t="s">
        <v>4258</v>
      </c>
      <c r="C4406" t="s">
        <v>2073</v>
      </c>
      <c r="D4406" t="s">
        <v>282</v>
      </c>
      <c r="E4406" t="s">
        <v>299</v>
      </c>
      <c r="H4406" t="s">
        <v>390</v>
      </c>
      <c r="I4406" t="s">
        <v>4259</v>
      </c>
      <c r="J4406" t="s">
        <v>310</v>
      </c>
      <c r="K4406" t="s">
        <v>2075</v>
      </c>
      <c r="M4406" t="s">
        <v>294</v>
      </c>
      <c r="N4406" t="s">
        <v>295</v>
      </c>
      <c r="O4406" t="s">
        <v>2076</v>
      </c>
      <c r="Q4406" t="s">
        <v>311</v>
      </c>
      <c r="R4406" t="b">
        <v>0</v>
      </c>
      <c r="S4406" t="b">
        <v>0</v>
      </c>
      <c r="T4406" s="31" t="s">
        <v>426</v>
      </c>
      <c r="U4406" s="31">
        <v>1</v>
      </c>
      <c r="V4406" s="32" t="s">
        <v>3688</v>
      </c>
      <c r="W4406" t="s">
        <v>3689</v>
      </c>
      <c r="X4406" t="s">
        <v>282</v>
      </c>
      <c r="Y4406" t="s">
        <v>311</v>
      </c>
      <c r="Z4406" t="s">
        <v>284</v>
      </c>
      <c r="AB4406"/>
      <c r="AD4406" s="27" t="s">
        <v>2075</v>
      </c>
      <c r="AF4406" t="s">
        <v>294</v>
      </c>
      <c r="AH4406" t="s">
        <v>2169</v>
      </c>
      <c r="AI4406" t="s">
        <v>2170</v>
      </c>
      <c r="AJ4406" t="s">
        <v>2171</v>
      </c>
      <c r="AK4406" t="s">
        <v>2082</v>
      </c>
      <c r="AL4406" s="12">
        <v>46008.225486111114</v>
      </c>
    </row>
    <row r="4407" spans="1:39" ht="15" customHeight="1" x14ac:dyDescent="0.3">
      <c r="A4407" s="38" t="s">
        <v>4042</v>
      </c>
      <c r="B4407" t="s">
        <v>4043</v>
      </c>
      <c r="C4407" t="s">
        <v>2073</v>
      </c>
      <c r="D4407" t="s">
        <v>282</v>
      </c>
      <c r="E4407" t="s">
        <v>299</v>
      </c>
      <c r="H4407" t="s">
        <v>390</v>
      </c>
      <c r="I4407" t="s">
        <v>4044</v>
      </c>
      <c r="J4407" t="s">
        <v>284</v>
      </c>
      <c r="K4407" t="s">
        <v>2075</v>
      </c>
      <c r="M4407" t="s">
        <v>294</v>
      </c>
      <c r="N4407" t="s">
        <v>295</v>
      </c>
      <c r="O4407" t="s">
        <v>2076</v>
      </c>
      <c r="Q4407" t="s">
        <v>311</v>
      </c>
      <c r="R4407" t="b">
        <v>0</v>
      </c>
      <c r="S4407" t="b">
        <v>0</v>
      </c>
      <c r="T4407" s="31" t="s">
        <v>426</v>
      </c>
      <c r="U4407" s="31">
        <v>1</v>
      </c>
      <c r="V4407" s="32" t="s">
        <v>3688</v>
      </c>
      <c r="W4407" t="s">
        <v>3689</v>
      </c>
      <c r="X4407" t="s">
        <v>282</v>
      </c>
      <c r="Y4407" t="s">
        <v>311</v>
      </c>
      <c r="Z4407" t="s">
        <v>284</v>
      </c>
      <c r="AB4407"/>
      <c r="AD4407" s="27" t="s">
        <v>2075</v>
      </c>
      <c r="AF4407" t="s">
        <v>294</v>
      </c>
      <c r="AH4407" t="s">
        <v>2169</v>
      </c>
      <c r="AI4407" t="s">
        <v>2170</v>
      </c>
      <c r="AJ4407" t="s">
        <v>2171</v>
      </c>
      <c r="AK4407" t="s">
        <v>2082</v>
      </c>
      <c r="AL4407" s="12">
        <v>46008.225486111114</v>
      </c>
    </row>
    <row r="4408" spans="1:39" ht="15" customHeight="1" x14ac:dyDescent="0.3">
      <c r="A4408" s="38" t="s">
        <v>4107</v>
      </c>
      <c r="B4408" t="s">
        <v>4108</v>
      </c>
      <c r="C4408" t="s">
        <v>2073</v>
      </c>
      <c r="D4408" t="s">
        <v>282</v>
      </c>
      <c r="E4408" t="s">
        <v>299</v>
      </c>
      <c r="H4408" t="s">
        <v>350</v>
      </c>
      <c r="I4408" t="s">
        <v>4109</v>
      </c>
      <c r="J4408" t="s">
        <v>284</v>
      </c>
      <c r="K4408" t="s">
        <v>2075</v>
      </c>
      <c r="M4408" t="s">
        <v>290</v>
      </c>
      <c r="O4408" t="s">
        <v>2076</v>
      </c>
      <c r="Q4408" t="s">
        <v>311</v>
      </c>
      <c r="R4408" t="b">
        <v>0</v>
      </c>
      <c r="S4408" t="b">
        <v>0</v>
      </c>
      <c r="T4408" s="31" t="s">
        <v>426</v>
      </c>
      <c r="U4408" s="31">
        <v>1</v>
      </c>
      <c r="V4408" s="32" t="s">
        <v>3677</v>
      </c>
      <c r="W4408" t="s">
        <v>3678</v>
      </c>
      <c r="X4408" t="s">
        <v>282</v>
      </c>
      <c r="Y4408" t="s">
        <v>311</v>
      </c>
      <c r="Z4408" t="s">
        <v>284</v>
      </c>
      <c r="AB4408"/>
      <c r="AD4408" s="27" t="s">
        <v>2075</v>
      </c>
      <c r="AF4408" t="s">
        <v>290</v>
      </c>
      <c r="AH4408" t="s">
        <v>2013</v>
      </c>
      <c r="AI4408" t="s">
        <v>2080</v>
      </c>
      <c r="AJ4408" t="s">
        <v>2081</v>
      </c>
      <c r="AK4408" t="s">
        <v>2082</v>
      </c>
      <c r="AL4408" s="12">
        <v>45834.243078703701</v>
      </c>
    </row>
    <row r="4409" spans="1:39" ht="15" customHeight="1" x14ac:dyDescent="0.3">
      <c r="A4409" s="38" t="s">
        <v>4039</v>
      </c>
      <c r="B4409" t="s">
        <v>4040</v>
      </c>
      <c r="C4409" t="s">
        <v>2073</v>
      </c>
      <c r="D4409" t="s">
        <v>282</v>
      </c>
      <c r="E4409" t="s">
        <v>299</v>
      </c>
      <c r="H4409" t="s">
        <v>327</v>
      </c>
      <c r="I4409" t="s">
        <v>4041</v>
      </c>
      <c r="J4409" t="s">
        <v>284</v>
      </c>
      <c r="K4409" t="s">
        <v>2075</v>
      </c>
      <c r="M4409" t="s">
        <v>294</v>
      </c>
      <c r="N4409" t="s">
        <v>295</v>
      </c>
      <c r="Q4409" t="s">
        <v>311</v>
      </c>
      <c r="R4409" t="b">
        <v>0</v>
      </c>
      <c r="S4409" t="b">
        <v>0</v>
      </c>
      <c r="T4409" s="31" t="s">
        <v>426</v>
      </c>
      <c r="U4409" s="31">
        <v>1</v>
      </c>
      <c r="V4409" s="32" t="s">
        <v>3153</v>
      </c>
      <c r="W4409" t="s">
        <v>3154</v>
      </c>
      <c r="X4409" t="s">
        <v>282</v>
      </c>
      <c r="Y4409" t="s">
        <v>311</v>
      </c>
      <c r="Z4409" t="s">
        <v>284</v>
      </c>
      <c r="AA4409" t="s">
        <v>302</v>
      </c>
      <c r="AB4409"/>
      <c r="AD4409" s="27" t="s">
        <v>2310</v>
      </c>
      <c r="AF4409" t="s">
        <v>290</v>
      </c>
      <c r="AH4409" t="s">
        <v>2169</v>
      </c>
      <c r="AI4409" t="s">
        <v>26587</v>
      </c>
      <c r="AJ4409" t="s">
        <v>26588</v>
      </c>
      <c r="AK4409" t="s">
        <v>2082</v>
      </c>
      <c r="AL4409" s="12">
        <v>46105.533553240741</v>
      </c>
    </row>
    <row r="4410" spans="1:39" ht="15" customHeight="1" x14ac:dyDescent="0.3">
      <c r="A4410" s="38" t="s">
        <v>3674</v>
      </c>
      <c r="B4410" t="s">
        <v>3675</v>
      </c>
      <c r="C4410" t="s">
        <v>2073</v>
      </c>
      <c r="D4410" t="s">
        <v>282</v>
      </c>
      <c r="E4410" t="s">
        <v>299</v>
      </c>
      <c r="H4410" t="s">
        <v>318</v>
      </c>
      <c r="I4410" t="s">
        <v>3676</v>
      </c>
      <c r="J4410" t="s">
        <v>284</v>
      </c>
      <c r="K4410" t="s">
        <v>2075</v>
      </c>
      <c r="M4410" t="s">
        <v>290</v>
      </c>
      <c r="O4410" t="s">
        <v>2076</v>
      </c>
      <c r="Q4410" t="s">
        <v>311</v>
      </c>
      <c r="R4410" t="b">
        <v>0</v>
      </c>
      <c r="S4410" t="b">
        <v>0</v>
      </c>
      <c r="T4410" s="31" t="s">
        <v>426</v>
      </c>
      <c r="U4410" s="31">
        <v>1</v>
      </c>
      <c r="V4410" s="32" t="s">
        <v>3677</v>
      </c>
      <c r="W4410" t="s">
        <v>3678</v>
      </c>
      <c r="X4410" t="s">
        <v>282</v>
      </c>
      <c r="Y4410" t="s">
        <v>311</v>
      </c>
      <c r="Z4410" t="s">
        <v>284</v>
      </c>
      <c r="AB4410"/>
      <c r="AD4410" s="27" t="s">
        <v>2075</v>
      </c>
      <c r="AF4410" t="s">
        <v>290</v>
      </c>
      <c r="AH4410" t="s">
        <v>2013</v>
      </c>
      <c r="AI4410" t="s">
        <v>2080</v>
      </c>
      <c r="AJ4410" t="s">
        <v>2081</v>
      </c>
      <c r="AK4410" t="s">
        <v>2082</v>
      </c>
      <c r="AL4410" s="12">
        <v>45834.243078703701</v>
      </c>
    </row>
    <row r="4411" spans="1:39" ht="15" customHeight="1" x14ac:dyDescent="0.3">
      <c r="A4411" s="38" t="s">
        <v>3679</v>
      </c>
      <c r="B4411" t="s">
        <v>3680</v>
      </c>
      <c r="C4411" t="s">
        <v>2073</v>
      </c>
      <c r="D4411" t="s">
        <v>282</v>
      </c>
      <c r="E4411" t="s">
        <v>299</v>
      </c>
      <c r="H4411" t="s">
        <v>318</v>
      </c>
      <c r="I4411" t="s">
        <v>3681</v>
      </c>
      <c r="J4411" t="s">
        <v>284</v>
      </c>
      <c r="K4411" t="s">
        <v>2075</v>
      </c>
      <c r="M4411" t="s">
        <v>290</v>
      </c>
      <c r="O4411" t="s">
        <v>2076</v>
      </c>
      <c r="Q4411" t="s">
        <v>311</v>
      </c>
      <c r="R4411" t="b">
        <v>0</v>
      </c>
      <c r="S4411" t="b">
        <v>0</v>
      </c>
      <c r="T4411" s="31" t="s">
        <v>426</v>
      </c>
      <c r="U4411" s="31">
        <v>1</v>
      </c>
      <c r="V4411" s="32" t="s">
        <v>3677</v>
      </c>
      <c r="W4411" t="s">
        <v>3678</v>
      </c>
      <c r="X4411" t="s">
        <v>282</v>
      </c>
      <c r="Y4411" t="s">
        <v>311</v>
      </c>
      <c r="Z4411" t="s">
        <v>284</v>
      </c>
      <c r="AB4411"/>
      <c r="AD4411" s="27" t="s">
        <v>2075</v>
      </c>
      <c r="AF4411" t="s">
        <v>290</v>
      </c>
      <c r="AH4411" t="s">
        <v>2013</v>
      </c>
      <c r="AI4411" t="s">
        <v>2080</v>
      </c>
      <c r="AJ4411" t="s">
        <v>2081</v>
      </c>
      <c r="AK4411" t="s">
        <v>2082</v>
      </c>
      <c r="AL4411" s="12">
        <v>45834.243078703701</v>
      </c>
    </row>
    <row r="4412" spans="1:39" ht="15" customHeight="1" x14ac:dyDescent="0.3">
      <c r="A4412" s="38" t="s">
        <v>3682</v>
      </c>
      <c r="B4412" t="s">
        <v>3683</v>
      </c>
      <c r="C4412" t="s">
        <v>2073</v>
      </c>
      <c r="D4412" t="s">
        <v>282</v>
      </c>
      <c r="E4412" t="s">
        <v>299</v>
      </c>
      <c r="H4412" t="s">
        <v>318</v>
      </c>
      <c r="I4412" t="s">
        <v>3684</v>
      </c>
      <c r="J4412" t="s">
        <v>284</v>
      </c>
      <c r="K4412" t="s">
        <v>2075</v>
      </c>
      <c r="M4412" t="s">
        <v>290</v>
      </c>
      <c r="Q4412" t="s">
        <v>311</v>
      </c>
      <c r="R4412" t="b">
        <v>0</v>
      </c>
      <c r="S4412" t="b">
        <v>0</v>
      </c>
      <c r="T4412" s="31" t="s">
        <v>426</v>
      </c>
      <c r="U4412" s="31">
        <v>1</v>
      </c>
      <c r="V4412" s="32" t="s">
        <v>2126</v>
      </c>
      <c r="W4412" t="s">
        <v>2127</v>
      </c>
      <c r="X4412" t="s">
        <v>282</v>
      </c>
      <c r="Y4412" t="s">
        <v>311</v>
      </c>
      <c r="Z4412" t="s">
        <v>284</v>
      </c>
      <c r="AA4412" t="s">
        <v>299</v>
      </c>
      <c r="AB4412"/>
      <c r="AD4412" s="27" t="s">
        <v>2079</v>
      </c>
      <c r="AE4412" t="s">
        <v>326</v>
      </c>
      <c r="AF4412" t="s">
        <v>290</v>
      </c>
      <c r="AH4412" t="s">
        <v>2016</v>
      </c>
      <c r="AI4412" t="s">
        <v>2121</v>
      </c>
      <c r="AJ4412" t="s">
        <v>2122</v>
      </c>
      <c r="AK4412" t="s">
        <v>2082</v>
      </c>
      <c r="AL4412" s="12">
        <v>45884.877349537041</v>
      </c>
    </row>
    <row r="4413" spans="1:39" ht="15" customHeight="1" x14ac:dyDescent="0.3">
      <c r="A4413" s="38" t="s">
        <v>4383</v>
      </c>
      <c r="B4413" t="s">
        <v>4384</v>
      </c>
      <c r="C4413" t="s">
        <v>2092</v>
      </c>
      <c r="D4413" t="s">
        <v>282</v>
      </c>
      <c r="E4413" t="s">
        <v>337</v>
      </c>
      <c r="G4413" t="s">
        <v>396</v>
      </c>
      <c r="H4413" t="s">
        <v>396</v>
      </c>
      <c r="I4413" t="s">
        <v>4385</v>
      </c>
      <c r="J4413" t="s">
        <v>284</v>
      </c>
      <c r="K4413" t="s">
        <v>2075</v>
      </c>
      <c r="M4413" t="s">
        <v>294</v>
      </c>
      <c r="N4413" t="s">
        <v>295</v>
      </c>
      <c r="O4413" t="s">
        <v>2076</v>
      </c>
      <c r="Q4413" t="s">
        <v>356</v>
      </c>
      <c r="R4413" t="b">
        <v>1</v>
      </c>
      <c r="S4413" t="b">
        <v>1</v>
      </c>
      <c r="T4413" s="31" t="s">
        <v>424</v>
      </c>
      <c r="U4413" s="31">
        <v>1</v>
      </c>
      <c r="V4413" s="32" t="s">
        <v>2235</v>
      </c>
      <c r="AB4413"/>
      <c r="AD4413" s="27"/>
    </row>
    <row r="4414" spans="1:39" ht="15" customHeight="1" x14ac:dyDescent="0.3">
      <c r="A4414" s="38" t="s">
        <v>4386</v>
      </c>
      <c r="B4414" t="s">
        <v>4387</v>
      </c>
      <c r="C4414" t="s">
        <v>2092</v>
      </c>
      <c r="D4414" t="s">
        <v>282</v>
      </c>
      <c r="E4414" t="s">
        <v>337</v>
      </c>
      <c r="G4414" t="s">
        <v>396</v>
      </c>
      <c r="H4414" t="s">
        <v>396</v>
      </c>
      <c r="I4414" t="s">
        <v>4388</v>
      </c>
      <c r="J4414" t="s">
        <v>284</v>
      </c>
      <c r="K4414" t="s">
        <v>2075</v>
      </c>
      <c r="M4414" t="s">
        <v>294</v>
      </c>
      <c r="N4414" t="s">
        <v>295</v>
      </c>
      <c r="O4414" t="s">
        <v>2076</v>
      </c>
      <c r="R4414" t="b">
        <v>1</v>
      </c>
      <c r="S4414" t="b">
        <v>1</v>
      </c>
      <c r="T4414" s="31" t="s">
        <v>424</v>
      </c>
      <c r="U4414" s="31">
        <v>1</v>
      </c>
      <c r="V4414" s="32" t="s">
        <v>4274</v>
      </c>
      <c r="W4414" t="s">
        <v>4275</v>
      </c>
      <c r="X4414" t="s">
        <v>282</v>
      </c>
      <c r="Y4414" t="s">
        <v>380</v>
      </c>
      <c r="Z4414" t="s">
        <v>284</v>
      </c>
      <c r="AB4414"/>
      <c r="AD4414" s="27" t="s">
        <v>2075</v>
      </c>
      <c r="AF4414" t="s">
        <v>290</v>
      </c>
      <c r="AH4414" t="s">
        <v>725</v>
      </c>
      <c r="AI4414" t="s">
        <v>4270</v>
      </c>
      <c r="AJ4414" t="s">
        <v>4271</v>
      </c>
      <c r="AK4414" t="s">
        <v>2082</v>
      </c>
      <c r="AL4414" s="12">
        <v>45551.762453703705</v>
      </c>
      <c r="AM4414" t="s">
        <v>291</v>
      </c>
    </row>
    <row r="4415" spans="1:39" ht="15" customHeight="1" x14ac:dyDescent="0.3">
      <c r="A4415" s="38" t="s">
        <v>4386</v>
      </c>
      <c r="B4415" t="s">
        <v>4387</v>
      </c>
      <c r="C4415" t="s">
        <v>2092</v>
      </c>
      <c r="D4415" t="s">
        <v>282</v>
      </c>
      <c r="E4415" t="s">
        <v>337</v>
      </c>
      <c r="G4415" t="s">
        <v>396</v>
      </c>
      <c r="H4415" t="s">
        <v>396</v>
      </c>
      <c r="I4415" t="s">
        <v>4388</v>
      </c>
      <c r="J4415" t="s">
        <v>284</v>
      </c>
      <c r="K4415" t="s">
        <v>2075</v>
      </c>
      <c r="M4415" t="s">
        <v>294</v>
      </c>
      <c r="N4415" t="s">
        <v>295</v>
      </c>
      <c r="O4415" t="s">
        <v>2076</v>
      </c>
      <c r="Q4415" t="s">
        <v>356</v>
      </c>
      <c r="R4415" t="b">
        <v>1</v>
      </c>
      <c r="S4415" t="b">
        <v>1</v>
      </c>
      <c r="T4415" s="31" t="s">
        <v>424</v>
      </c>
      <c r="U4415" s="31">
        <v>1</v>
      </c>
      <c r="V4415" s="32" t="s">
        <v>2235</v>
      </c>
      <c r="AB4415"/>
      <c r="AD4415" s="27"/>
    </row>
    <row r="4416" spans="1:39" ht="15" customHeight="1" x14ac:dyDescent="0.3">
      <c r="A4416" s="38" t="s">
        <v>3639</v>
      </c>
      <c r="B4416" t="s">
        <v>3640</v>
      </c>
      <c r="C4416" t="s">
        <v>2092</v>
      </c>
      <c r="D4416" t="s">
        <v>282</v>
      </c>
      <c r="E4416" t="s">
        <v>292</v>
      </c>
      <c r="G4416" t="s">
        <v>396</v>
      </c>
      <c r="I4416" t="s">
        <v>3641</v>
      </c>
      <c r="J4416" t="s">
        <v>284</v>
      </c>
      <c r="K4416" t="s">
        <v>2075</v>
      </c>
      <c r="M4416" t="s">
        <v>294</v>
      </c>
      <c r="N4416" t="s">
        <v>295</v>
      </c>
      <c r="O4416" t="s">
        <v>2076</v>
      </c>
      <c r="P4416" t="s">
        <v>296</v>
      </c>
      <c r="Q4416" t="s">
        <v>367</v>
      </c>
      <c r="R4416" t="b">
        <v>1</v>
      </c>
      <c r="S4416" t="b">
        <v>1</v>
      </c>
      <c r="T4416" s="31" t="s">
        <v>25454</v>
      </c>
      <c r="U4416" s="31" t="s">
        <v>2234</v>
      </c>
      <c r="V4416" s="32" t="s">
        <v>2235</v>
      </c>
      <c r="AB4416"/>
      <c r="AD4416" s="27"/>
    </row>
    <row r="4417" spans="1:39" ht="15" customHeight="1" x14ac:dyDescent="0.3">
      <c r="A4417" s="38" t="s">
        <v>3568</v>
      </c>
      <c r="B4417" t="s">
        <v>3569</v>
      </c>
      <c r="C4417" t="s">
        <v>2092</v>
      </c>
      <c r="D4417" t="s">
        <v>282</v>
      </c>
      <c r="E4417" t="s">
        <v>292</v>
      </c>
      <c r="G4417" t="s">
        <v>396</v>
      </c>
      <c r="I4417" t="s">
        <v>3570</v>
      </c>
      <c r="J4417" t="s">
        <v>284</v>
      </c>
      <c r="K4417" t="s">
        <v>2075</v>
      </c>
      <c r="M4417" t="s">
        <v>294</v>
      </c>
      <c r="N4417" t="s">
        <v>295</v>
      </c>
      <c r="O4417" t="s">
        <v>2076</v>
      </c>
      <c r="P4417" t="s">
        <v>296</v>
      </c>
      <c r="Q4417" t="s">
        <v>367</v>
      </c>
      <c r="R4417" t="b">
        <v>1</v>
      </c>
      <c r="S4417" t="b">
        <v>1</v>
      </c>
      <c r="T4417" s="31" t="s">
        <v>25454</v>
      </c>
      <c r="U4417" s="31" t="s">
        <v>2234</v>
      </c>
      <c r="V4417" s="32" t="s">
        <v>2235</v>
      </c>
      <c r="AB4417"/>
      <c r="AD4417" s="27"/>
    </row>
    <row r="4418" spans="1:39" ht="15" customHeight="1" x14ac:dyDescent="0.3">
      <c r="A4418" s="38" t="s">
        <v>3651</v>
      </c>
      <c r="B4418" t="s">
        <v>3652</v>
      </c>
      <c r="C4418" t="s">
        <v>2092</v>
      </c>
      <c r="D4418" t="s">
        <v>282</v>
      </c>
      <c r="E4418" t="s">
        <v>292</v>
      </c>
      <c r="G4418" t="s">
        <v>396</v>
      </c>
      <c r="I4418" t="s">
        <v>3653</v>
      </c>
      <c r="J4418" t="s">
        <v>284</v>
      </c>
      <c r="K4418" t="s">
        <v>2075</v>
      </c>
      <c r="M4418" t="s">
        <v>294</v>
      </c>
      <c r="N4418" t="s">
        <v>295</v>
      </c>
      <c r="O4418" t="s">
        <v>2076</v>
      </c>
      <c r="P4418" t="s">
        <v>296</v>
      </c>
      <c r="Q4418" t="s">
        <v>367</v>
      </c>
      <c r="R4418" t="b">
        <v>1</v>
      </c>
      <c r="S4418" t="b">
        <v>1</v>
      </c>
      <c r="T4418" s="31" t="s">
        <v>25454</v>
      </c>
      <c r="U4418" s="31" t="s">
        <v>2234</v>
      </c>
      <c r="V4418" s="32" t="s">
        <v>2235</v>
      </c>
      <c r="AB4418"/>
      <c r="AD4418" s="27"/>
    </row>
    <row r="4419" spans="1:39" ht="15" customHeight="1" x14ac:dyDescent="0.3">
      <c r="A4419" s="38" t="s">
        <v>3574</v>
      </c>
      <c r="B4419" t="s">
        <v>3575</v>
      </c>
      <c r="C4419" t="s">
        <v>2092</v>
      </c>
      <c r="D4419" t="s">
        <v>282</v>
      </c>
      <c r="E4419" t="s">
        <v>292</v>
      </c>
      <c r="G4419" t="s">
        <v>396</v>
      </c>
      <c r="I4419" t="s">
        <v>3576</v>
      </c>
      <c r="J4419" t="s">
        <v>284</v>
      </c>
      <c r="K4419" t="s">
        <v>2075</v>
      </c>
      <c r="M4419" t="s">
        <v>294</v>
      </c>
      <c r="N4419" t="s">
        <v>295</v>
      </c>
      <c r="O4419" t="s">
        <v>2076</v>
      </c>
      <c r="P4419" t="s">
        <v>296</v>
      </c>
      <c r="Q4419" t="s">
        <v>367</v>
      </c>
      <c r="R4419" t="b">
        <v>1</v>
      </c>
      <c r="S4419" t="b">
        <v>1</v>
      </c>
      <c r="T4419" s="31" t="s">
        <v>25454</v>
      </c>
      <c r="U4419" s="31" t="s">
        <v>2234</v>
      </c>
      <c r="V4419" s="32" t="s">
        <v>2235</v>
      </c>
      <c r="AB4419"/>
      <c r="AD4419" s="27"/>
    </row>
    <row r="4420" spans="1:39" ht="15" customHeight="1" x14ac:dyDescent="0.3">
      <c r="A4420" s="38" t="s">
        <v>4429</v>
      </c>
      <c r="B4420" t="s">
        <v>4430</v>
      </c>
      <c r="C4420" t="s">
        <v>2092</v>
      </c>
      <c r="D4420" t="s">
        <v>282</v>
      </c>
      <c r="E4420" t="s">
        <v>337</v>
      </c>
      <c r="G4420" t="s">
        <v>396</v>
      </c>
      <c r="H4420" t="s">
        <v>396</v>
      </c>
      <c r="I4420" t="s">
        <v>4431</v>
      </c>
      <c r="J4420" t="s">
        <v>284</v>
      </c>
      <c r="K4420" t="s">
        <v>2075</v>
      </c>
      <c r="M4420" t="s">
        <v>294</v>
      </c>
      <c r="N4420" t="s">
        <v>295</v>
      </c>
      <c r="O4420" t="s">
        <v>2076</v>
      </c>
      <c r="Q4420" t="s">
        <v>356</v>
      </c>
      <c r="R4420" t="b">
        <v>1</v>
      </c>
      <c r="S4420" t="b">
        <v>1</v>
      </c>
      <c r="T4420" s="31" t="s">
        <v>424</v>
      </c>
      <c r="U4420" s="31">
        <v>1</v>
      </c>
      <c r="V4420" s="32" t="s">
        <v>2235</v>
      </c>
      <c r="AB4420"/>
      <c r="AD4420" s="27"/>
    </row>
    <row r="4421" spans="1:39" ht="15" customHeight="1" x14ac:dyDescent="0.3">
      <c r="A4421" s="38" t="s">
        <v>4750</v>
      </c>
      <c r="B4421" t="s">
        <v>4751</v>
      </c>
      <c r="C4421" t="s">
        <v>2092</v>
      </c>
      <c r="D4421" t="s">
        <v>282</v>
      </c>
      <c r="E4421" t="s">
        <v>25471</v>
      </c>
      <c r="G4421" t="s">
        <v>396</v>
      </c>
      <c r="H4421" t="s">
        <v>396</v>
      </c>
      <c r="I4421" t="s">
        <v>4752</v>
      </c>
      <c r="J4421" t="s">
        <v>329</v>
      </c>
      <c r="K4421" t="s">
        <v>2075</v>
      </c>
      <c r="M4421" t="s">
        <v>294</v>
      </c>
      <c r="N4421" t="s">
        <v>295</v>
      </c>
      <c r="O4421" t="s">
        <v>2228</v>
      </c>
      <c r="Q4421" t="s">
        <v>314</v>
      </c>
      <c r="R4421" t="b">
        <v>0</v>
      </c>
      <c r="S4421" t="b">
        <v>0</v>
      </c>
      <c r="T4421" s="31" t="s">
        <v>424</v>
      </c>
      <c r="U4421" s="31">
        <v>1</v>
      </c>
      <c r="V4421" s="32" t="s">
        <v>2235</v>
      </c>
      <c r="AB4421"/>
      <c r="AD4421" s="27"/>
    </row>
    <row r="4422" spans="1:39" ht="15" customHeight="1" x14ac:dyDescent="0.3">
      <c r="A4422" s="38" t="s">
        <v>4708</v>
      </c>
      <c r="B4422" t="s">
        <v>4709</v>
      </c>
      <c r="C4422" t="s">
        <v>2092</v>
      </c>
      <c r="D4422" t="s">
        <v>282</v>
      </c>
      <c r="E4422" t="s">
        <v>299</v>
      </c>
      <c r="G4422" t="s">
        <v>396</v>
      </c>
      <c r="H4422" t="s">
        <v>396</v>
      </c>
      <c r="I4422" t="s">
        <v>4710</v>
      </c>
      <c r="J4422" t="s">
        <v>284</v>
      </c>
      <c r="K4422" t="s">
        <v>2075</v>
      </c>
      <c r="M4422" t="s">
        <v>294</v>
      </c>
      <c r="N4422" t="s">
        <v>295</v>
      </c>
      <c r="O4422" t="s">
        <v>2076</v>
      </c>
      <c r="Q4422" t="s">
        <v>356</v>
      </c>
      <c r="R4422" t="b">
        <v>1</v>
      </c>
      <c r="S4422" t="b">
        <v>1</v>
      </c>
      <c r="T4422" s="31" t="s">
        <v>424</v>
      </c>
      <c r="U4422" s="31">
        <v>1</v>
      </c>
      <c r="V4422" s="32" t="s">
        <v>2235</v>
      </c>
      <c r="AB4422"/>
      <c r="AD4422" s="27"/>
    </row>
    <row r="4423" spans="1:39" ht="15" customHeight="1" x14ac:dyDescent="0.3">
      <c r="A4423" s="38" t="s">
        <v>4729</v>
      </c>
      <c r="B4423" t="s">
        <v>4730</v>
      </c>
      <c r="C4423" t="s">
        <v>2092</v>
      </c>
      <c r="D4423" t="s">
        <v>282</v>
      </c>
      <c r="E4423" t="s">
        <v>316</v>
      </c>
      <c r="G4423" t="s">
        <v>396</v>
      </c>
      <c r="H4423" t="s">
        <v>396</v>
      </c>
      <c r="I4423" t="s">
        <v>4731</v>
      </c>
      <c r="J4423" t="s">
        <v>284</v>
      </c>
      <c r="K4423" t="s">
        <v>2075</v>
      </c>
      <c r="M4423" t="s">
        <v>294</v>
      </c>
      <c r="N4423" t="s">
        <v>295</v>
      </c>
      <c r="O4423" t="s">
        <v>2076</v>
      </c>
      <c r="Q4423" t="s">
        <v>360</v>
      </c>
      <c r="R4423" t="b">
        <v>1</v>
      </c>
      <c r="S4423" t="b">
        <v>1</v>
      </c>
      <c r="T4423" s="31" t="s">
        <v>424</v>
      </c>
      <c r="U4423" s="31">
        <v>1</v>
      </c>
      <c r="V4423" s="32" t="s">
        <v>2235</v>
      </c>
      <c r="AB4423"/>
      <c r="AD4423" s="27"/>
    </row>
    <row r="4424" spans="1:39" ht="15" customHeight="1" x14ac:dyDescent="0.3">
      <c r="A4424" s="38" t="s">
        <v>4771</v>
      </c>
      <c r="B4424" t="s">
        <v>4772</v>
      </c>
      <c r="C4424" t="s">
        <v>2092</v>
      </c>
      <c r="D4424" t="s">
        <v>282</v>
      </c>
      <c r="E4424" t="s">
        <v>304</v>
      </c>
      <c r="G4424" t="s">
        <v>396</v>
      </c>
      <c r="H4424" t="s">
        <v>396</v>
      </c>
      <c r="I4424" t="s">
        <v>4773</v>
      </c>
      <c r="J4424" t="s">
        <v>325</v>
      </c>
      <c r="K4424" t="s">
        <v>2094</v>
      </c>
      <c r="M4424" t="s">
        <v>294</v>
      </c>
      <c r="N4424" t="s">
        <v>295</v>
      </c>
      <c r="O4424" t="s">
        <v>2076</v>
      </c>
      <c r="Q4424" t="s">
        <v>380</v>
      </c>
      <c r="R4424" t="b">
        <v>1</v>
      </c>
      <c r="S4424" t="b">
        <v>1</v>
      </c>
      <c r="T4424" s="31" t="s">
        <v>424</v>
      </c>
      <c r="U4424" s="31">
        <v>1</v>
      </c>
      <c r="V4424" s="32" t="s">
        <v>4776</v>
      </c>
      <c r="W4424" t="s">
        <v>4777</v>
      </c>
      <c r="X4424" t="s">
        <v>282</v>
      </c>
      <c r="Y4424" t="s">
        <v>380</v>
      </c>
      <c r="Z4424" t="s">
        <v>284</v>
      </c>
      <c r="AB4424"/>
      <c r="AD4424" s="27" t="s">
        <v>4453</v>
      </c>
      <c r="AF4424" t="s">
        <v>290</v>
      </c>
      <c r="AH4424" t="s">
        <v>725</v>
      </c>
      <c r="AI4424" t="s">
        <v>4461</v>
      </c>
      <c r="AJ4424" t="s">
        <v>4462</v>
      </c>
      <c r="AK4424" t="s">
        <v>2082</v>
      </c>
      <c r="AL4424" s="12">
        <v>45544.749930555554</v>
      </c>
      <c r="AM4424" t="s">
        <v>291</v>
      </c>
    </row>
    <row r="4425" spans="1:39" ht="15" customHeight="1" x14ac:dyDescent="0.3">
      <c r="A4425" s="38" t="s">
        <v>4771</v>
      </c>
      <c r="B4425" t="s">
        <v>4772</v>
      </c>
      <c r="C4425" t="s">
        <v>2092</v>
      </c>
      <c r="D4425" t="s">
        <v>282</v>
      </c>
      <c r="E4425" t="s">
        <v>304</v>
      </c>
      <c r="G4425" t="s">
        <v>396</v>
      </c>
      <c r="H4425" t="s">
        <v>396</v>
      </c>
      <c r="I4425" t="s">
        <v>4773</v>
      </c>
      <c r="J4425" t="s">
        <v>325</v>
      </c>
      <c r="K4425" t="s">
        <v>2094</v>
      </c>
      <c r="M4425" t="s">
        <v>294</v>
      </c>
      <c r="N4425" t="s">
        <v>295</v>
      </c>
      <c r="O4425" t="s">
        <v>2076</v>
      </c>
      <c r="Q4425" t="s">
        <v>380</v>
      </c>
      <c r="R4425" t="b">
        <v>1</v>
      </c>
      <c r="S4425" t="b">
        <v>1</v>
      </c>
      <c r="T4425" s="31" t="s">
        <v>424</v>
      </c>
      <c r="U4425" s="31">
        <v>1</v>
      </c>
      <c r="V4425" s="32" t="s">
        <v>4774</v>
      </c>
      <c r="W4425" t="s">
        <v>4775</v>
      </c>
      <c r="X4425" t="s">
        <v>282</v>
      </c>
      <c r="Y4425" t="s">
        <v>380</v>
      </c>
      <c r="Z4425" t="s">
        <v>284</v>
      </c>
      <c r="AB4425"/>
      <c r="AD4425" s="27" t="s">
        <v>4453</v>
      </c>
      <c r="AF4425" t="s">
        <v>290</v>
      </c>
      <c r="AH4425" t="s">
        <v>725</v>
      </c>
      <c r="AI4425" t="s">
        <v>4461</v>
      </c>
      <c r="AJ4425" t="s">
        <v>4462</v>
      </c>
      <c r="AK4425" t="s">
        <v>2082</v>
      </c>
      <c r="AL4425" s="12">
        <v>45544.748171296298</v>
      </c>
      <c r="AM4425" t="s">
        <v>291</v>
      </c>
    </row>
    <row r="4426" spans="1:39" ht="15" customHeight="1" x14ac:dyDescent="0.3">
      <c r="A4426" s="38" t="s">
        <v>4771</v>
      </c>
      <c r="B4426" t="s">
        <v>4772</v>
      </c>
      <c r="C4426" t="s">
        <v>2092</v>
      </c>
      <c r="D4426" t="s">
        <v>282</v>
      </c>
      <c r="E4426" t="s">
        <v>304</v>
      </c>
      <c r="G4426" t="s">
        <v>396</v>
      </c>
      <c r="H4426" t="s">
        <v>396</v>
      </c>
      <c r="I4426" t="s">
        <v>4773</v>
      </c>
      <c r="J4426" t="s">
        <v>325</v>
      </c>
      <c r="K4426" t="s">
        <v>2094</v>
      </c>
      <c r="M4426" t="s">
        <v>294</v>
      </c>
      <c r="N4426" t="s">
        <v>295</v>
      </c>
      <c r="O4426" t="s">
        <v>2076</v>
      </c>
      <c r="Q4426" t="s">
        <v>360</v>
      </c>
      <c r="R4426" t="b">
        <v>1</v>
      </c>
      <c r="S4426" t="b">
        <v>1</v>
      </c>
      <c r="T4426" s="31" t="s">
        <v>424</v>
      </c>
      <c r="U4426" s="31">
        <v>1</v>
      </c>
      <c r="V4426" s="32" t="s">
        <v>2235</v>
      </c>
      <c r="AB4426"/>
      <c r="AD4426" s="27"/>
    </row>
    <row r="4427" spans="1:39" ht="15" customHeight="1" x14ac:dyDescent="0.3">
      <c r="A4427" s="38" t="s">
        <v>4771</v>
      </c>
      <c r="B4427" t="s">
        <v>4772</v>
      </c>
      <c r="C4427" t="s">
        <v>2092</v>
      </c>
      <c r="D4427" t="s">
        <v>282</v>
      </c>
      <c r="E4427" t="s">
        <v>304</v>
      </c>
      <c r="G4427" t="s">
        <v>396</v>
      </c>
      <c r="H4427" t="s">
        <v>396</v>
      </c>
      <c r="I4427" t="s">
        <v>4773</v>
      </c>
      <c r="J4427" t="s">
        <v>325</v>
      </c>
      <c r="K4427" t="s">
        <v>2094</v>
      </c>
      <c r="M4427" t="s">
        <v>294</v>
      </c>
      <c r="N4427" t="s">
        <v>295</v>
      </c>
      <c r="O4427" t="s">
        <v>2076</v>
      </c>
      <c r="Q4427" t="s">
        <v>356</v>
      </c>
      <c r="R4427" t="b">
        <v>1</v>
      </c>
      <c r="S4427" t="b">
        <v>1</v>
      </c>
      <c r="T4427" s="31" t="s">
        <v>424</v>
      </c>
      <c r="U4427" s="31">
        <v>1</v>
      </c>
      <c r="V4427" s="32" t="s">
        <v>2235</v>
      </c>
      <c r="AB4427"/>
      <c r="AD4427" s="27"/>
    </row>
    <row r="4428" spans="1:39" ht="15" customHeight="1" x14ac:dyDescent="0.3">
      <c r="A4428" s="38" t="s">
        <v>3627</v>
      </c>
      <c r="B4428" t="s">
        <v>3628</v>
      </c>
      <c r="C4428" t="s">
        <v>2073</v>
      </c>
      <c r="D4428" t="s">
        <v>282</v>
      </c>
      <c r="E4428" t="s">
        <v>337</v>
      </c>
      <c r="H4428" t="s">
        <v>318</v>
      </c>
      <c r="I4428" t="s">
        <v>3629</v>
      </c>
      <c r="J4428" t="s">
        <v>310</v>
      </c>
      <c r="K4428" t="s">
        <v>2075</v>
      </c>
      <c r="M4428" t="s">
        <v>290</v>
      </c>
      <c r="Q4428" t="s">
        <v>311</v>
      </c>
      <c r="R4428" t="b">
        <v>0</v>
      </c>
      <c r="S4428" t="b">
        <v>0</v>
      </c>
      <c r="T4428" s="31" t="s">
        <v>426</v>
      </c>
      <c r="U4428" s="31">
        <v>1</v>
      </c>
      <c r="V4428" s="32" t="s">
        <v>2442</v>
      </c>
      <c r="W4428" t="s">
        <v>2443</v>
      </c>
      <c r="X4428" t="s">
        <v>282</v>
      </c>
      <c r="Y4428" t="s">
        <v>311</v>
      </c>
      <c r="Z4428" t="s">
        <v>284</v>
      </c>
      <c r="AA4428" t="s">
        <v>337</v>
      </c>
      <c r="AB4428"/>
      <c r="AD4428" s="27" t="s">
        <v>2075</v>
      </c>
      <c r="AF4428" t="s">
        <v>290</v>
      </c>
      <c r="AH4428" t="s">
        <v>2169</v>
      </c>
      <c r="AI4428" t="s">
        <v>2170</v>
      </c>
      <c r="AJ4428" t="s">
        <v>2171</v>
      </c>
      <c r="AK4428" t="s">
        <v>2082</v>
      </c>
      <c r="AL4428" s="12">
        <v>46002.368703703702</v>
      </c>
    </row>
    <row r="4429" spans="1:39" ht="15" customHeight="1" x14ac:dyDescent="0.3">
      <c r="A4429" s="38" t="s">
        <v>4497</v>
      </c>
      <c r="B4429" t="s">
        <v>4498</v>
      </c>
      <c r="C4429" t="s">
        <v>2092</v>
      </c>
      <c r="D4429" t="s">
        <v>282</v>
      </c>
      <c r="E4429" t="s">
        <v>359</v>
      </c>
      <c r="G4429" t="s">
        <v>396</v>
      </c>
      <c r="H4429" t="s">
        <v>396</v>
      </c>
      <c r="I4429" t="s">
        <v>4499</v>
      </c>
      <c r="J4429" t="s">
        <v>284</v>
      </c>
      <c r="K4429" t="s">
        <v>2075</v>
      </c>
      <c r="M4429" t="s">
        <v>294</v>
      </c>
      <c r="N4429" t="s">
        <v>295</v>
      </c>
      <c r="O4429" t="s">
        <v>2076</v>
      </c>
      <c r="Q4429" t="s">
        <v>356</v>
      </c>
      <c r="R4429" t="b">
        <v>1</v>
      </c>
      <c r="S4429" t="b">
        <v>1</v>
      </c>
      <c r="T4429" s="31" t="s">
        <v>424</v>
      </c>
      <c r="U4429" s="31">
        <v>1</v>
      </c>
      <c r="V4429" s="32" t="s">
        <v>2235</v>
      </c>
      <c r="AB4429"/>
      <c r="AD4429" s="27"/>
    </row>
    <row r="4430" spans="1:39" ht="15" customHeight="1" x14ac:dyDescent="0.3">
      <c r="A4430" s="38" t="s">
        <v>4500</v>
      </c>
      <c r="B4430" t="s">
        <v>4501</v>
      </c>
      <c r="C4430" t="s">
        <v>2092</v>
      </c>
      <c r="D4430" t="s">
        <v>282</v>
      </c>
      <c r="E4430" t="s">
        <v>25471</v>
      </c>
      <c r="G4430" t="s">
        <v>396</v>
      </c>
      <c r="I4430" t="s">
        <v>4502</v>
      </c>
      <c r="J4430" t="s">
        <v>329</v>
      </c>
      <c r="K4430" t="s">
        <v>2075</v>
      </c>
      <c r="M4430" t="s">
        <v>294</v>
      </c>
      <c r="N4430" t="s">
        <v>295</v>
      </c>
      <c r="O4430" t="s">
        <v>2228</v>
      </c>
      <c r="P4430" t="s">
        <v>395</v>
      </c>
      <c r="Q4430" t="s">
        <v>314</v>
      </c>
      <c r="R4430" t="b">
        <v>0</v>
      </c>
      <c r="S4430" t="b">
        <v>0</v>
      </c>
      <c r="T4430" s="31" t="s">
        <v>426</v>
      </c>
      <c r="U4430" s="31">
        <v>1</v>
      </c>
      <c r="V4430" s="32" t="s">
        <v>2235</v>
      </c>
      <c r="AB4430"/>
      <c r="AD4430" s="27"/>
    </row>
    <row r="4431" spans="1:39" ht="15" customHeight="1" x14ac:dyDescent="0.3">
      <c r="A4431" s="38" t="s">
        <v>4467</v>
      </c>
      <c r="B4431" t="s">
        <v>4468</v>
      </c>
      <c r="C4431" t="s">
        <v>2092</v>
      </c>
      <c r="D4431" t="s">
        <v>282</v>
      </c>
      <c r="E4431" t="s">
        <v>337</v>
      </c>
      <c r="G4431" t="s">
        <v>396</v>
      </c>
      <c r="H4431" t="s">
        <v>396</v>
      </c>
      <c r="I4431" t="s">
        <v>4469</v>
      </c>
      <c r="J4431" t="s">
        <v>284</v>
      </c>
      <c r="K4431" t="s">
        <v>2075</v>
      </c>
      <c r="M4431" t="s">
        <v>290</v>
      </c>
      <c r="N4431" t="s">
        <v>355</v>
      </c>
      <c r="O4431" t="s">
        <v>2076</v>
      </c>
      <c r="Q4431" t="s">
        <v>360</v>
      </c>
      <c r="R4431" t="b">
        <v>1</v>
      </c>
      <c r="S4431" t="b">
        <v>1</v>
      </c>
      <c r="T4431" s="31" t="s">
        <v>424</v>
      </c>
      <c r="U4431" s="31">
        <v>1</v>
      </c>
      <c r="V4431" s="32" t="s">
        <v>2235</v>
      </c>
      <c r="AB4431"/>
      <c r="AD4431" s="27"/>
    </row>
    <row r="4432" spans="1:39" ht="15" customHeight="1" x14ac:dyDescent="0.3">
      <c r="A4432" s="38" t="s">
        <v>4470</v>
      </c>
      <c r="B4432" t="s">
        <v>4471</v>
      </c>
      <c r="C4432" t="s">
        <v>2092</v>
      </c>
      <c r="D4432" t="s">
        <v>282</v>
      </c>
      <c r="E4432" t="s">
        <v>25471</v>
      </c>
      <c r="G4432" t="s">
        <v>396</v>
      </c>
      <c r="H4432" t="s">
        <v>396</v>
      </c>
      <c r="I4432" t="s">
        <v>4472</v>
      </c>
      <c r="J4432" t="s">
        <v>329</v>
      </c>
      <c r="K4432" t="s">
        <v>2075</v>
      </c>
      <c r="M4432" t="s">
        <v>294</v>
      </c>
      <c r="N4432" t="s">
        <v>295</v>
      </c>
      <c r="O4432" t="s">
        <v>2228</v>
      </c>
      <c r="P4432" t="s">
        <v>395</v>
      </c>
      <c r="Q4432" t="s">
        <v>314</v>
      </c>
      <c r="R4432" t="b">
        <v>0</v>
      </c>
      <c r="S4432" t="b">
        <v>0</v>
      </c>
      <c r="T4432" s="31" t="s">
        <v>424</v>
      </c>
      <c r="U4432" s="31">
        <v>1</v>
      </c>
      <c r="V4432" s="32" t="s">
        <v>2235</v>
      </c>
      <c r="AB4432"/>
      <c r="AD4432" s="27"/>
    </row>
    <row r="4433" spans="1:38" ht="15" customHeight="1" x14ac:dyDescent="0.3">
      <c r="A4433" s="38" t="s">
        <v>3606</v>
      </c>
      <c r="B4433" t="s">
        <v>3607</v>
      </c>
      <c r="C4433" t="s">
        <v>2073</v>
      </c>
      <c r="D4433" t="s">
        <v>282</v>
      </c>
      <c r="E4433" t="s">
        <v>337</v>
      </c>
      <c r="H4433" t="s">
        <v>318</v>
      </c>
      <c r="I4433" t="s">
        <v>3608</v>
      </c>
      <c r="J4433" t="s">
        <v>310</v>
      </c>
      <c r="K4433" t="s">
        <v>2075</v>
      </c>
      <c r="M4433" t="s">
        <v>294</v>
      </c>
      <c r="N4433" t="s">
        <v>295</v>
      </c>
      <c r="Q4433" t="s">
        <v>311</v>
      </c>
      <c r="R4433" t="b">
        <v>0</v>
      </c>
      <c r="S4433" t="b">
        <v>0</v>
      </c>
      <c r="T4433" s="31" t="s">
        <v>426</v>
      </c>
      <c r="U4433" s="31">
        <v>1</v>
      </c>
      <c r="V4433" s="32" t="s">
        <v>2442</v>
      </c>
      <c r="W4433" t="s">
        <v>2443</v>
      </c>
      <c r="X4433" t="s">
        <v>282</v>
      </c>
      <c r="Y4433" t="s">
        <v>311</v>
      </c>
      <c r="Z4433" t="s">
        <v>284</v>
      </c>
      <c r="AA4433" t="s">
        <v>337</v>
      </c>
      <c r="AB4433"/>
      <c r="AD4433" s="27" t="s">
        <v>2075</v>
      </c>
      <c r="AF4433" t="s">
        <v>290</v>
      </c>
      <c r="AH4433" t="s">
        <v>2169</v>
      </c>
      <c r="AI4433" t="s">
        <v>2170</v>
      </c>
      <c r="AJ4433" t="s">
        <v>2171</v>
      </c>
      <c r="AK4433" t="s">
        <v>2082</v>
      </c>
      <c r="AL4433" s="12">
        <v>46002.368703703702</v>
      </c>
    </row>
    <row r="4434" spans="1:38" ht="15" customHeight="1" x14ac:dyDescent="0.3">
      <c r="A4434" s="38" t="s">
        <v>4479</v>
      </c>
      <c r="B4434" t="s">
        <v>4480</v>
      </c>
      <c r="C4434" t="s">
        <v>2092</v>
      </c>
      <c r="D4434" t="s">
        <v>282</v>
      </c>
      <c r="E4434" t="s">
        <v>299</v>
      </c>
      <c r="G4434" t="s">
        <v>396</v>
      </c>
      <c r="H4434" t="s">
        <v>396</v>
      </c>
      <c r="I4434" t="s">
        <v>4481</v>
      </c>
      <c r="J4434" t="s">
        <v>329</v>
      </c>
      <c r="K4434" t="s">
        <v>2075</v>
      </c>
      <c r="M4434" t="s">
        <v>294</v>
      </c>
      <c r="N4434" t="s">
        <v>295</v>
      </c>
      <c r="O4434" t="s">
        <v>2228</v>
      </c>
      <c r="Q4434" t="s">
        <v>314</v>
      </c>
      <c r="R4434" t="b">
        <v>0</v>
      </c>
      <c r="S4434" t="b">
        <v>0</v>
      </c>
      <c r="T4434" s="31" t="s">
        <v>424</v>
      </c>
      <c r="U4434" s="31">
        <v>1</v>
      </c>
      <c r="V4434" s="32" t="s">
        <v>2235</v>
      </c>
      <c r="AB4434"/>
      <c r="AD4434" s="27"/>
    </row>
    <row r="4435" spans="1:38" ht="15" customHeight="1" x14ac:dyDescent="0.3">
      <c r="A4435" s="38" t="s">
        <v>3609</v>
      </c>
      <c r="B4435" t="s">
        <v>3610</v>
      </c>
      <c r="C4435" t="s">
        <v>2073</v>
      </c>
      <c r="D4435" t="s">
        <v>282</v>
      </c>
      <c r="E4435" t="s">
        <v>337</v>
      </c>
      <c r="H4435" t="s">
        <v>318</v>
      </c>
      <c r="I4435" t="s">
        <v>3611</v>
      </c>
      <c r="J4435" t="s">
        <v>310</v>
      </c>
      <c r="K4435" t="s">
        <v>2075</v>
      </c>
      <c r="M4435" t="s">
        <v>294</v>
      </c>
      <c r="N4435" t="s">
        <v>295</v>
      </c>
      <c r="Q4435" t="s">
        <v>311</v>
      </c>
      <c r="R4435" t="b">
        <v>0</v>
      </c>
      <c r="S4435" t="b">
        <v>0</v>
      </c>
      <c r="T4435" s="31" t="s">
        <v>426</v>
      </c>
      <c r="U4435" s="31">
        <v>1</v>
      </c>
      <c r="V4435" s="32" t="s">
        <v>2442</v>
      </c>
      <c r="W4435" t="s">
        <v>2443</v>
      </c>
      <c r="X4435" t="s">
        <v>282</v>
      </c>
      <c r="Y4435" t="s">
        <v>311</v>
      </c>
      <c r="Z4435" t="s">
        <v>284</v>
      </c>
      <c r="AA4435" t="s">
        <v>337</v>
      </c>
      <c r="AB4435"/>
      <c r="AD4435" s="27" t="s">
        <v>2075</v>
      </c>
      <c r="AF4435" t="s">
        <v>290</v>
      </c>
      <c r="AH4435" t="s">
        <v>2169</v>
      </c>
      <c r="AI4435" t="s">
        <v>2170</v>
      </c>
      <c r="AJ4435" t="s">
        <v>2171</v>
      </c>
      <c r="AK4435" t="s">
        <v>2082</v>
      </c>
      <c r="AL4435" s="12">
        <v>46002.368703703702</v>
      </c>
    </row>
    <row r="4436" spans="1:38" ht="15" customHeight="1" x14ac:dyDescent="0.3">
      <c r="A4436" s="38" t="s">
        <v>4720</v>
      </c>
      <c r="B4436" t="s">
        <v>4721</v>
      </c>
      <c r="C4436" t="s">
        <v>2073</v>
      </c>
      <c r="D4436" t="s">
        <v>282</v>
      </c>
      <c r="E4436" t="s">
        <v>299</v>
      </c>
      <c r="H4436" t="s">
        <v>332</v>
      </c>
      <c r="I4436" t="s">
        <v>4722</v>
      </c>
      <c r="J4436" t="s">
        <v>284</v>
      </c>
      <c r="K4436" t="s">
        <v>2075</v>
      </c>
      <c r="M4436" t="s">
        <v>294</v>
      </c>
      <c r="N4436" t="s">
        <v>295</v>
      </c>
      <c r="Q4436" t="s">
        <v>311</v>
      </c>
      <c r="R4436" t="b">
        <v>0</v>
      </c>
      <c r="S4436" t="b">
        <v>0</v>
      </c>
      <c r="T4436" s="31" t="s">
        <v>426</v>
      </c>
      <c r="U4436" s="31">
        <v>1</v>
      </c>
      <c r="V4436" s="32" t="s">
        <v>4249</v>
      </c>
      <c r="W4436" t="s">
        <v>4250</v>
      </c>
      <c r="X4436" t="s">
        <v>282</v>
      </c>
      <c r="Y4436" t="s">
        <v>311</v>
      </c>
      <c r="Z4436" t="s">
        <v>284</v>
      </c>
      <c r="AB4436"/>
      <c r="AD4436" s="27" t="s">
        <v>2075</v>
      </c>
      <c r="AF4436" t="s">
        <v>294</v>
      </c>
      <c r="AH4436" t="s">
        <v>2169</v>
      </c>
      <c r="AI4436" t="s">
        <v>2170</v>
      </c>
      <c r="AJ4436" t="s">
        <v>2171</v>
      </c>
      <c r="AK4436" t="s">
        <v>2082</v>
      </c>
      <c r="AL4436" s="12">
        <v>46008.228518518517</v>
      </c>
    </row>
    <row r="4437" spans="1:38" ht="15" customHeight="1" x14ac:dyDescent="0.3">
      <c r="A4437" s="38" t="s">
        <v>3621</v>
      </c>
      <c r="B4437" t="s">
        <v>3622</v>
      </c>
      <c r="C4437" t="s">
        <v>2073</v>
      </c>
      <c r="D4437" t="s">
        <v>282</v>
      </c>
      <c r="E4437" t="s">
        <v>337</v>
      </c>
      <c r="H4437" t="s">
        <v>25614</v>
      </c>
      <c r="I4437" t="s">
        <v>3623</v>
      </c>
      <c r="J4437" t="s">
        <v>310</v>
      </c>
      <c r="K4437" t="s">
        <v>2075</v>
      </c>
      <c r="M4437" t="s">
        <v>294</v>
      </c>
      <c r="N4437" t="s">
        <v>295</v>
      </c>
      <c r="Q4437" t="s">
        <v>311</v>
      </c>
      <c r="R4437" t="b">
        <v>0</v>
      </c>
      <c r="S4437" t="b">
        <v>0</v>
      </c>
      <c r="T4437" s="31" t="s">
        <v>426</v>
      </c>
      <c r="U4437" s="31">
        <v>1</v>
      </c>
      <c r="V4437" s="32" t="s">
        <v>2442</v>
      </c>
      <c r="W4437" t="s">
        <v>2443</v>
      </c>
      <c r="X4437" t="s">
        <v>282</v>
      </c>
      <c r="Y4437" t="s">
        <v>311</v>
      </c>
      <c r="Z4437" t="s">
        <v>284</v>
      </c>
      <c r="AA4437" t="s">
        <v>337</v>
      </c>
      <c r="AB4437"/>
      <c r="AD4437" s="27" t="s">
        <v>2075</v>
      </c>
      <c r="AF4437" t="s">
        <v>290</v>
      </c>
      <c r="AH4437" t="s">
        <v>2169</v>
      </c>
      <c r="AI4437" t="s">
        <v>2170</v>
      </c>
      <c r="AJ4437" t="s">
        <v>2171</v>
      </c>
      <c r="AK4437" t="s">
        <v>2082</v>
      </c>
      <c r="AL4437" s="12">
        <v>46002.368703703702</v>
      </c>
    </row>
    <row r="4438" spans="1:38" ht="15" customHeight="1" x14ac:dyDescent="0.3">
      <c r="A4438" s="38" t="s">
        <v>4687</v>
      </c>
      <c r="B4438" t="s">
        <v>4688</v>
      </c>
      <c r="C4438" t="s">
        <v>2073</v>
      </c>
      <c r="D4438" t="s">
        <v>282</v>
      </c>
      <c r="E4438" t="s">
        <v>299</v>
      </c>
      <c r="H4438" t="s">
        <v>332</v>
      </c>
      <c r="I4438" t="s">
        <v>4689</v>
      </c>
      <c r="J4438" t="s">
        <v>284</v>
      </c>
      <c r="K4438" t="s">
        <v>2075</v>
      </c>
      <c r="M4438" t="s">
        <v>294</v>
      </c>
      <c r="N4438" t="s">
        <v>295</v>
      </c>
      <c r="Q4438" t="s">
        <v>311</v>
      </c>
      <c r="R4438" t="b">
        <v>0</v>
      </c>
      <c r="S4438" t="b">
        <v>0</v>
      </c>
      <c r="T4438" s="31" t="s">
        <v>426</v>
      </c>
      <c r="U4438" s="31">
        <v>1</v>
      </c>
      <c r="V4438" s="32" t="s">
        <v>4263</v>
      </c>
      <c r="W4438" t="s">
        <v>4264</v>
      </c>
      <c r="X4438" t="s">
        <v>282</v>
      </c>
      <c r="Y4438" t="s">
        <v>311</v>
      </c>
      <c r="Z4438" t="s">
        <v>284</v>
      </c>
      <c r="AB4438"/>
      <c r="AD4438" s="27" t="s">
        <v>2075</v>
      </c>
      <c r="AF4438" t="s">
        <v>294</v>
      </c>
      <c r="AH4438" t="s">
        <v>2169</v>
      </c>
      <c r="AI4438" t="s">
        <v>2170</v>
      </c>
      <c r="AJ4438" t="s">
        <v>2171</v>
      </c>
      <c r="AK4438" t="s">
        <v>2082</v>
      </c>
      <c r="AL4438" s="12">
        <v>46008.230150462965</v>
      </c>
    </row>
    <row r="4439" spans="1:38" ht="15" customHeight="1" x14ac:dyDescent="0.3">
      <c r="A4439" s="38" t="s">
        <v>3615</v>
      </c>
      <c r="B4439" t="s">
        <v>3616</v>
      </c>
      <c r="C4439" t="s">
        <v>2073</v>
      </c>
      <c r="D4439" t="s">
        <v>282</v>
      </c>
      <c r="E4439" t="s">
        <v>337</v>
      </c>
      <c r="H4439" t="s">
        <v>26143</v>
      </c>
      <c r="I4439" t="s">
        <v>3617</v>
      </c>
      <c r="J4439" t="s">
        <v>310</v>
      </c>
      <c r="K4439" t="s">
        <v>2075</v>
      </c>
      <c r="M4439" t="s">
        <v>294</v>
      </c>
      <c r="N4439" t="s">
        <v>295</v>
      </c>
      <c r="Q4439" t="s">
        <v>311</v>
      </c>
      <c r="R4439" t="b">
        <v>0</v>
      </c>
      <c r="S4439" t="b">
        <v>0</v>
      </c>
      <c r="T4439" s="31" t="s">
        <v>426</v>
      </c>
      <c r="U4439" s="31">
        <v>1</v>
      </c>
      <c r="V4439" s="32" t="s">
        <v>2442</v>
      </c>
      <c r="W4439" t="s">
        <v>2443</v>
      </c>
      <c r="X4439" t="s">
        <v>282</v>
      </c>
      <c r="Y4439" t="s">
        <v>311</v>
      </c>
      <c r="Z4439" t="s">
        <v>284</v>
      </c>
      <c r="AA4439" t="s">
        <v>337</v>
      </c>
      <c r="AB4439"/>
      <c r="AD4439" s="27" t="s">
        <v>2075</v>
      </c>
      <c r="AF4439" t="s">
        <v>290</v>
      </c>
      <c r="AH4439" t="s">
        <v>2169</v>
      </c>
      <c r="AI4439" t="s">
        <v>2170</v>
      </c>
      <c r="AJ4439" t="s">
        <v>2171</v>
      </c>
      <c r="AK4439" t="s">
        <v>2082</v>
      </c>
      <c r="AL4439" s="12">
        <v>46002.368703703702</v>
      </c>
    </row>
    <row r="4440" spans="1:38" ht="15" customHeight="1" x14ac:dyDescent="0.3">
      <c r="A4440" s="38" t="s">
        <v>4506</v>
      </c>
      <c r="B4440" t="s">
        <v>4507</v>
      </c>
      <c r="C4440" t="s">
        <v>2092</v>
      </c>
      <c r="D4440" t="s">
        <v>282</v>
      </c>
      <c r="E4440" t="s">
        <v>299</v>
      </c>
      <c r="G4440" t="s">
        <v>396</v>
      </c>
      <c r="H4440" t="s">
        <v>396</v>
      </c>
      <c r="I4440" t="s">
        <v>4508</v>
      </c>
      <c r="J4440" t="s">
        <v>284</v>
      </c>
      <c r="K4440" t="s">
        <v>2075</v>
      </c>
      <c r="M4440" t="s">
        <v>294</v>
      </c>
      <c r="N4440" t="s">
        <v>295</v>
      </c>
      <c r="O4440" t="s">
        <v>2076</v>
      </c>
      <c r="Q4440" t="s">
        <v>356</v>
      </c>
      <c r="R4440" t="b">
        <v>1</v>
      </c>
      <c r="S4440" t="b">
        <v>1</v>
      </c>
      <c r="T4440" s="31" t="s">
        <v>424</v>
      </c>
      <c r="U4440" s="31">
        <v>1</v>
      </c>
      <c r="V4440" s="32" t="s">
        <v>2235</v>
      </c>
      <c r="AB4440"/>
      <c r="AD4440" s="27"/>
    </row>
    <row r="4441" spans="1:38" ht="15" customHeight="1" x14ac:dyDescent="0.3">
      <c r="A4441" s="38" t="s">
        <v>4473</v>
      </c>
      <c r="B4441" t="s">
        <v>4474</v>
      </c>
      <c r="C4441" t="s">
        <v>2092</v>
      </c>
      <c r="D4441" t="s">
        <v>282</v>
      </c>
      <c r="E4441" t="s">
        <v>333</v>
      </c>
      <c r="G4441" t="s">
        <v>396</v>
      </c>
      <c r="H4441" t="s">
        <v>396</v>
      </c>
      <c r="I4441" t="s">
        <v>4475</v>
      </c>
      <c r="J4441" t="s">
        <v>284</v>
      </c>
      <c r="K4441" t="s">
        <v>2075</v>
      </c>
      <c r="M4441" t="s">
        <v>294</v>
      </c>
      <c r="N4441" t="s">
        <v>295</v>
      </c>
      <c r="O4441" t="s">
        <v>2076</v>
      </c>
      <c r="P4441" t="s">
        <v>395</v>
      </c>
      <c r="Q4441" t="s">
        <v>356</v>
      </c>
      <c r="R4441" t="b">
        <v>1</v>
      </c>
      <c r="S4441" t="b">
        <v>1</v>
      </c>
      <c r="T4441" s="31" t="s">
        <v>424</v>
      </c>
      <c r="U4441" s="31">
        <v>1</v>
      </c>
      <c r="V4441" s="32" t="s">
        <v>2235</v>
      </c>
      <c r="AB4441"/>
      <c r="AD4441" s="27"/>
    </row>
    <row r="4442" spans="1:38" ht="15" customHeight="1" x14ac:dyDescent="0.3">
      <c r="A4442" s="38" t="s">
        <v>4476</v>
      </c>
      <c r="B4442" t="s">
        <v>4477</v>
      </c>
      <c r="C4442" t="s">
        <v>2092</v>
      </c>
      <c r="D4442" t="s">
        <v>282</v>
      </c>
      <c r="E4442" t="s">
        <v>299</v>
      </c>
      <c r="G4442" t="s">
        <v>396</v>
      </c>
      <c r="H4442" t="s">
        <v>396</v>
      </c>
      <c r="I4442" t="s">
        <v>4478</v>
      </c>
      <c r="J4442" t="s">
        <v>284</v>
      </c>
      <c r="K4442" t="s">
        <v>2075</v>
      </c>
      <c r="M4442" t="s">
        <v>294</v>
      </c>
      <c r="N4442" t="s">
        <v>295</v>
      </c>
      <c r="O4442" t="s">
        <v>2076</v>
      </c>
      <c r="Q4442" t="s">
        <v>356</v>
      </c>
      <c r="R4442" t="b">
        <v>1</v>
      </c>
      <c r="S4442" t="b">
        <v>1</v>
      </c>
      <c r="T4442" s="31" t="s">
        <v>424</v>
      </c>
      <c r="U4442" s="31">
        <v>1</v>
      </c>
      <c r="V4442" s="32" t="s">
        <v>2235</v>
      </c>
      <c r="AB4442"/>
      <c r="AD4442" s="27"/>
    </row>
    <row r="4443" spans="1:38" ht="15" customHeight="1" x14ac:dyDescent="0.3">
      <c r="A4443" s="38" t="s">
        <v>4509</v>
      </c>
      <c r="B4443" t="s">
        <v>4510</v>
      </c>
      <c r="C4443" t="s">
        <v>2092</v>
      </c>
      <c r="D4443" t="s">
        <v>282</v>
      </c>
      <c r="E4443" t="s">
        <v>299</v>
      </c>
      <c r="G4443" t="s">
        <v>396</v>
      </c>
      <c r="H4443" t="s">
        <v>396</v>
      </c>
      <c r="I4443" t="s">
        <v>4511</v>
      </c>
      <c r="J4443" t="s">
        <v>329</v>
      </c>
      <c r="K4443" t="s">
        <v>2075</v>
      </c>
      <c r="M4443" t="s">
        <v>294</v>
      </c>
      <c r="N4443" t="s">
        <v>295</v>
      </c>
      <c r="O4443" t="s">
        <v>2228</v>
      </c>
      <c r="P4443" t="s">
        <v>395</v>
      </c>
      <c r="Q4443" t="s">
        <v>314</v>
      </c>
      <c r="R4443" t="b">
        <v>0</v>
      </c>
      <c r="S4443" t="b">
        <v>0</v>
      </c>
      <c r="T4443" s="31" t="s">
        <v>424</v>
      </c>
      <c r="U4443" s="31">
        <v>1</v>
      </c>
      <c r="V4443" s="32" t="s">
        <v>2235</v>
      </c>
      <c r="AB4443"/>
      <c r="AD4443" s="27"/>
    </row>
    <row r="4444" spans="1:38" ht="15" customHeight="1" x14ac:dyDescent="0.3">
      <c r="A4444" s="38" t="s">
        <v>4518</v>
      </c>
      <c r="B4444" t="s">
        <v>4519</v>
      </c>
      <c r="C4444" t="s">
        <v>2092</v>
      </c>
      <c r="D4444" t="s">
        <v>282</v>
      </c>
      <c r="E4444" t="s">
        <v>404</v>
      </c>
      <c r="G4444" t="s">
        <v>396</v>
      </c>
      <c r="H4444" t="s">
        <v>396</v>
      </c>
      <c r="I4444" t="s">
        <v>4520</v>
      </c>
      <c r="J4444" t="s">
        <v>329</v>
      </c>
      <c r="K4444" t="s">
        <v>2079</v>
      </c>
      <c r="M4444" t="s">
        <v>294</v>
      </c>
      <c r="N4444" t="s">
        <v>295</v>
      </c>
      <c r="O4444" t="s">
        <v>2076</v>
      </c>
      <c r="Q4444" t="s">
        <v>356</v>
      </c>
      <c r="R4444" t="b">
        <v>1</v>
      </c>
      <c r="S4444" t="b">
        <v>1</v>
      </c>
      <c r="T4444" s="31" t="s">
        <v>424</v>
      </c>
      <c r="U4444" s="31">
        <v>1</v>
      </c>
      <c r="V4444" s="32" t="s">
        <v>2235</v>
      </c>
      <c r="AB4444"/>
      <c r="AD4444" s="27"/>
    </row>
    <row r="4445" spans="1:38" ht="15" customHeight="1" x14ac:dyDescent="0.3">
      <c r="A4445" s="38" t="s">
        <v>3642</v>
      </c>
      <c r="B4445" t="s">
        <v>3643</v>
      </c>
      <c r="C4445" t="s">
        <v>2073</v>
      </c>
      <c r="D4445" t="s">
        <v>282</v>
      </c>
      <c r="E4445" t="s">
        <v>337</v>
      </c>
      <c r="H4445" t="s">
        <v>318</v>
      </c>
      <c r="I4445" t="s">
        <v>3644</v>
      </c>
      <c r="J4445" t="s">
        <v>310</v>
      </c>
      <c r="K4445" t="s">
        <v>2075</v>
      </c>
      <c r="M4445" t="s">
        <v>290</v>
      </c>
      <c r="Q4445" t="s">
        <v>311</v>
      </c>
      <c r="R4445" t="b">
        <v>0</v>
      </c>
      <c r="S4445" t="b">
        <v>0</v>
      </c>
      <c r="T4445" s="31" t="s">
        <v>426</v>
      </c>
      <c r="U4445" s="31">
        <v>1</v>
      </c>
      <c r="V4445" s="32" t="s">
        <v>2442</v>
      </c>
      <c r="W4445" t="s">
        <v>2443</v>
      </c>
      <c r="X4445" t="s">
        <v>282</v>
      </c>
      <c r="Y4445" t="s">
        <v>311</v>
      </c>
      <c r="Z4445" t="s">
        <v>284</v>
      </c>
      <c r="AA4445" t="s">
        <v>337</v>
      </c>
      <c r="AB4445"/>
      <c r="AD4445" s="27" t="s">
        <v>2075</v>
      </c>
      <c r="AF4445" t="s">
        <v>290</v>
      </c>
      <c r="AH4445" t="s">
        <v>2169</v>
      </c>
      <c r="AI4445" t="s">
        <v>2170</v>
      </c>
      <c r="AJ4445" t="s">
        <v>2171</v>
      </c>
      <c r="AK4445" t="s">
        <v>2082</v>
      </c>
      <c r="AL4445" s="12">
        <v>46002.368703703702</v>
      </c>
    </row>
    <row r="4446" spans="1:38" ht="15" customHeight="1" x14ac:dyDescent="0.3">
      <c r="A4446" s="38" t="s">
        <v>3571</v>
      </c>
      <c r="B4446" t="s">
        <v>3572</v>
      </c>
      <c r="C4446" t="s">
        <v>2073</v>
      </c>
      <c r="D4446" t="s">
        <v>282</v>
      </c>
      <c r="E4446" t="s">
        <v>337</v>
      </c>
      <c r="H4446" t="s">
        <v>318</v>
      </c>
      <c r="I4446" t="s">
        <v>3573</v>
      </c>
      <c r="J4446" t="s">
        <v>310</v>
      </c>
      <c r="K4446" t="s">
        <v>2075</v>
      </c>
      <c r="M4446" t="s">
        <v>290</v>
      </c>
      <c r="Q4446" t="s">
        <v>311</v>
      </c>
      <c r="R4446" t="b">
        <v>0</v>
      </c>
      <c r="S4446" t="b">
        <v>0</v>
      </c>
      <c r="T4446" s="31" t="s">
        <v>426</v>
      </c>
      <c r="U4446" s="31">
        <v>1</v>
      </c>
      <c r="V4446" s="32" t="s">
        <v>2442</v>
      </c>
      <c r="W4446" t="s">
        <v>2443</v>
      </c>
      <c r="X4446" t="s">
        <v>282</v>
      </c>
      <c r="Y4446" t="s">
        <v>311</v>
      </c>
      <c r="Z4446" t="s">
        <v>284</v>
      </c>
      <c r="AA4446" t="s">
        <v>337</v>
      </c>
      <c r="AB4446"/>
      <c r="AD4446" s="27" t="s">
        <v>2075</v>
      </c>
      <c r="AF4446" t="s">
        <v>290</v>
      </c>
      <c r="AH4446" t="s">
        <v>2169</v>
      </c>
      <c r="AI4446" t="s">
        <v>2170</v>
      </c>
      <c r="AJ4446" t="s">
        <v>2171</v>
      </c>
      <c r="AK4446" t="s">
        <v>2082</v>
      </c>
      <c r="AL4446" s="12">
        <v>46002.368703703702</v>
      </c>
    </row>
    <row r="4447" spans="1:38" ht="15" customHeight="1" x14ac:dyDescent="0.3">
      <c r="A4447" s="38" t="s">
        <v>4485</v>
      </c>
      <c r="B4447" t="s">
        <v>4486</v>
      </c>
      <c r="C4447" t="s">
        <v>2092</v>
      </c>
      <c r="D4447" t="s">
        <v>282</v>
      </c>
      <c r="E4447" t="s">
        <v>333</v>
      </c>
      <c r="G4447" t="s">
        <v>396</v>
      </c>
      <c r="H4447" t="s">
        <v>396</v>
      </c>
      <c r="I4447" t="s">
        <v>4487</v>
      </c>
      <c r="J4447" t="s">
        <v>329</v>
      </c>
      <c r="K4447" t="s">
        <v>2075</v>
      </c>
      <c r="M4447" t="s">
        <v>294</v>
      </c>
      <c r="N4447" t="s">
        <v>295</v>
      </c>
      <c r="O4447" t="s">
        <v>2228</v>
      </c>
      <c r="P4447" t="s">
        <v>395</v>
      </c>
      <c r="Q4447" t="s">
        <v>314</v>
      </c>
      <c r="R4447" t="b">
        <v>0</v>
      </c>
      <c r="S4447" t="b">
        <v>0</v>
      </c>
      <c r="T4447" s="31" t="s">
        <v>424</v>
      </c>
      <c r="U4447" s="31">
        <v>1</v>
      </c>
      <c r="V4447" s="32" t="s">
        <v>2235</v>
      </c>
      <c r="AB4447"/>
      <c r="AD4447" s="27"/>
    </row>
    <row r="4448" spans="1:38" ht="15" customHeight="1" x14ac:dyDescent="0.3">
      <c r="A4448" s="38" t="s">
        <v>4488</v>
      </c>
      <c r="B4448" t="s">
        <v>4489</v>
      </c>
      <c r="C4448" t="s">
        <v>2092</v>
      </c>
      <c r="D4448" t="s">
        <v>282</v>
      </c>
      <c r="E4448" t="s">
        <v>299</v>
      </c>
      <c r="G4448" t="s">
        <v>396</v>
      </c>
      <c r="H4448" t="s">
        <v>396</v>
      </c>
      <c r="I4448" t="s">
        <v>4490</v>
      </c>
      <c r="J4448" t="s">
        <v>284</v>
      </c>
      <c r="K4448" t="s">
        <v>2094</v>
      </c>
      <c r="M4448" t="s">
        <v>294</v>
      </c>
      <c r="N4448" t="s">
        <v>295</v>
      </c>
      <c r="O4448" t="s">
        <v>2076</v>
      </c>
      <c r="P4448" t="s">
        <v>395</v>
      </c>
      <c r="Q4448" t="s">
        <v>394</v>
      </c>
      <c r="R4448" t="b">
        <v>1</v>
      </c>
      <c r="S4448" t="b">
        <v>1</v>
      </c>
      <c r="T4448" s="31" t="s">
        <v>424</v>
      </c>
      <c r="U4448" s="31">
        <v>1</v>
      </c>
      <c r="V4448" s="32" t="s">
        <v>2235</v>
      </c>
      <c r="AB4448"/>
      <c r="AD4448" s="27"/>
    </row>
    <row r="4449" spans="1:39" ht="15" customHeight="1" x14ac:dyDescent="0.3">
      <c r="A4449" s="38" t="s">
        <v>3657</v>
      </c>
      <c r="B4449" t="s">
        <v>3658</v>
      </c>
      <c r="C4449" t="s">
        <v>2092</v>
      </c>
      <c r="D4449" t="s">
        <v>282</v>
      </c>
      <c r="E4449" t="s">
        <v>359</v>
      </c>
      <c r="G4449" t="s">
        <v>396</v>
      </c>
      <c r="H4449" t="s">
        <v>396</v>
      </c>
      <c r="I4449" t="s">
        <v>3659</v>
      </c>
      <c r="J4449" t="s">
        <v>284</v>
      </c>
      <c r="K4449" t="s">
        <v>2075</v>
      </c>
      <c r="M4449" t="s">
        <v>294</v>
      </c>
      <c r="N4449" t="s">
        <v>295</v>
      </c>
      <c r="O4449" t="s">
        <v>2076</v>
      </c>
      <c r="Q4449" t="s">
        <v>356</v>
      </c>
      <c r="R4449" t="b">
        <v>1</v>
      </c>
      <c r="S4449" t="b">
        <v>1</v>
      </c>
      <c r="T4449" s="31" t="s">
        <v>424</v>
      </c>
      <c r="U4449" s="31">
        <v>1</v>
      </c>
      <c r="V4449" s="32" t="s">
        <v>2235</v>
      </c>
      <c r="AB4449"/>
      <c r="AD4449" s="27"/>
    </row>
    <row r="4450" spans="1:39" ht="15" customHeight="1" x14ac:dyDescent="0.3">
      <c r="A4450" s="38" t="s">
        <v>4592</v>
      </c>
      <c r="B4450" t="s">
        <v>4593</v>
      </c>
      <c r="C4450" t="s">
        <v>2092</v>
      </c>
      <c r="D4450" t="s">
        <v>282</v>
      </c>
      <c r="E4450" t="s">
        <v>25471</v>
      </c>
      <c r="G4450" t="s">
        <v>396</v>
      </c>
      <c r="H4450" t="s">
        <v>396</v>
      </c>
      <c r="I4450" t="s">
        <v>4594</v>
      </c>
      <c r="J4450" t="s">
        <v>329</v>
      </c>
      <c r="K4450" t="s">
        <v>2075</v>
      </c>
      <c r="M4450" t="s">
        <v>294</v>
      </c>
      <c r="N4450" t="s">
        <v>295</v>
      </c>
      <c r="O4450" t="s">
        <v>2228</v>
      </c>
      <c r="P4450" t="s">
        <v>395</v>
      </c>
      <c r="Q4450" t="s">
        <v>314</v>
      </c>
      <c r="R4450" t="b">
        <v>0</v>
      </c>
      <c r="S4450" t="b">
        <v>0</v>
      </c>
      <c r="T4450" s="31" t="s">
        <v>424</v>
      </c>
      <c r="U4450" s="31">
        <v>1</v>
      </c>
      <c r="V4450" s="32" t="s">
        <v>2235</v>
      </c>
      <c r="AB4450"/>
      <c r="AD4450" s="27"/>
    </row>
    <row r="4451" spans="1:39" ht="15" customHeight="1" x14ac:dyDescent="0.3">
      <c r="A4451" s="38" t="s">
        <v>4616</v>
      </c>
      <c r="B4451" t="s">
        <v>4617</v>
      </c>
      <c r="C4451" t="s">
        <v>2092</v>
      </c>
      <c r="D4451" t="s">
        <v>282</v>
      </c>
      <c r="E4451" t="s">
        <v>299</v>
      </c>
      <c r="G4451" t="s">
        <v>396</v>
      </c>
      <c r="H4451" t="s">
        <v>396</v>
      </c>
      <c r="I4451" t="s">
        <v>4618</v>
      </c>
      <c r="J4451" t="s">
        <v>325</v>
      </c>
      <c r="K4451" t="s">
        <v>2075</v>
      </c>
      <c r="M4451" t="s">
        <v>294</v>
      </c>
      <c r="N4451" t="s">
        <v>295</v>
      </c>
      <c r="O4451" t="s">
        <v>2076</v>
      </c>
      <c r="P4451" t="s">
        <v>395</v>
      </c>
      <c r="Q4451" t="s">
        <v>356</v>
      </c>
      <c r="R4451" t="b">
        <v>1</v>
      </c>
      <c r="S4451" t="b">
        <v>1</v>
      </c>
      <c r="T4451" s="31" t="s">
        <v>424</v>
      </c>
      <c r="U4451" s="31">
        <v>1</v>
      </c>
      <c r="V4451" s="32" t="s">
        <v>2235</v>
      </c>
      <c r="AB4451"/>
      <c r="AD4451" s="27"/>
    </row>
    <row r="4452" spans="1:39" ht="15" customHeight="1" x14ac:dyDescent="0.3">
      <c r="A4452" s="38" t="s">
        <v>4616</v>
      </c>
      <c r="B4452" t="s">
        <v>4617</v>
      </c>
      <c r="C4452" t="s">
        <v>2092</v>
      </c>
      <c r="D4452" t="s">
        <v>282</v>
      </c>
      <c r="E4452" t="s">
        <v>299</v>
      </c>
      <c r="G4452" t="s">
        <v>396</v>
      </c>
      <c r="H4452" t="s">
        <v>396</v>
      </c>
      <c r="I4452" t="s">
        <v>4618</v>
      </c>
      <c r="J4452" t="s">
        <v>325</v>
      </c>
      <c r="K4452" t="s">
        <v>2075</v>
      </c>
      <c r="M4452" t="s">
        <v>294</v>
      </c>
      <c r="N4452" t="s">
        <v>295</v>
      </c>
      <c r="O4452" t="s">
        <v>2076</v>
      </c>
      <c r="P4452" t="s">
        <v>395</v>
      </c>
      <c r="Q4452" t="s">
        <v>385</v>
      </c>
      <c r="R4452" t="b">
        <v>1</v>
      </c>
      <c r="S4452" t="b">
        <v>1</v>
      </c>
      <c r="T4452" s="31" t="s">
        <v>424</v>
      </c>
      <c r="U4452" s="31">
        <v>1</v>
      </c>
      <c r="V4452" s="32" t="s">
        <v>2235</v>
      </c>
      <c r="AB4452"/>
      <c r="AD4452" s="27"/>
    </row>
    <row r="4453" spans="1:39" ht="15" customHeight="1" x14ac:dyDescent="0.3">
      <c r="A4453" s="38" t="s">
        <v>3660</v>
      </c>
      <c r="B4453" t="s">
        <v>3661</v>
      </c>
      <c r="C4453" t="s">
        <v>2092</v>
      </c>
      <c r="D4453" t="s">
        <v>282</v>
      </c>
      <c r="E4453" t="s">
        <v>316</v>
      </c>
      <c r="G4453" t="s">
        <v>396</v>
      </c>
      <c r="H4453" t="s">
        <v>396</v>
      </c>
      <c r="I4453" t="s">
        <v>3662</v>
      </c>
      <c r="J4453" t="s">
        <v>284</v>
      </c>
      <c r="K4453" t="s">
        <v>2075</v>
      </c>
      <c r="M4453" t="s">
        <v>294</v>
      </c>
      <c r="N4453" t="s">
        <v>295</v>
      </c>
      <c r="O4453" t="s">
        <v>2076</v>
      </c>
      <c r="Q4453" t="s">
        <v>360</v>
      </c>
      <c r="R4453" t="b">
        <v>1</v>
      </c>
      <c r="S4453" t="b">
        <v>1</v>
      </c>
      <c r="T4453" s="31" t="s">
        <v>424</v>
      </c>
      <c r="U4453" s="31">
        <v>1</v>
      </c>
      <c r="V4453" s="32" t="s">
        <v>2235</v>
      </c>
      <c r="AB4453"/>
      <c r="AD4453" s="27"/>
    </row>
    <row r="4454" spans="1:39" ht="15" customHeight="1" x14ac:dyDescent="0.3">
      <c r="A4454" s="38" t="s">
        <v>4595</v>
      </c>
      <c r="B4454" t="s">
        <v>4596</v>
      </c>
      <c r="C4454" t="s">
        <v>2092</v>
      </c>
      <c r="D4454" t="s">
        <v>282</v>
      </c>
      <c r="E4454" t="s">
        <v>402</v>
      </c>
      <c r="G4454" t="s">
        <v>396</v>
      </c>
      <c r="H4454" t="s">
        <v>396</v>
      </c>
      <c r="I4454" t="s">
        <v>4597</v>
      </c>
      <c r="J4454" t="s">
        <v>284</v>
      </c>
      <c r="K4454" t="s">
        <v>2075</v>
      </c>
      <c r="M4454" t="s">
        <v>294</v>
      </c>
      <c r="N4454" t="s">
        <v>295</v>
      </c>
      <c r="O4454" t="s">
        <v>2076</v>
      </c>
      <c r="Q4454" t="s">
        <v>394</v>
      </c>
      <c r="R4454" t="b">
        <v>1</v>
      </c>
      <c r="S4454" t="b">
        <v>1</v>
      </c>
      <c r="T4454" s="31" t="s">
        <v>424</v>
      </c>
      <c r="U4454" s="31">
        <v>1</v>
      </c>
      <c r="V4454" s="32" t="s">
        <v>2235</v>
      </c>
      <c r="AB4454"/>
      <c r="AD4454" s="27"/>
    </row>
    <row r="4455" spans="1:39" ht="15" customHeight="1" x14ac:dyDescent="0.3">
      <c r="A4455" s="38" t="s">
        <v>4598</v>
      </c>
      <c r="B4455" t="s">
        <v>4599</v>
      </c>
      <c r="C4455" t="s">
        <v>2092</v>
      </c>
      <c r="D4455" t="s">
        <v>282</v>
      </c>
      <c r="E4455" t="s">
        <v>25467</v>
      </c>
      <c r="G4455" t="s">
        <v>396</v>
      </c>
      <c r="H4455" t="s">
        <v>396</v>
      </c>
      <c r="I4455" t="s">
        <v>4600</v>
      </c>
      <c r="J4455" t="s">
        <v>284</v>
      </c>
      <c r="K4455" t="s">
        <v>2075</v>
      </c>
      <c r="M4455" t="s">
        <v>294</v>
      </c>
      <c r="N4455" t="s">
        <v>295</v>
      </c>
      <c r="O4455" t="s">
        <v>2076</v>
      </c>
      <c r="Q4455" t="s">
        <v>360</v>
      </c>
      <c r="R4455" t="b">
        <v>1</v>
      </c>
      <c r="S4455" t="b">
        <v>1</v>
      </c>
      <c r="T4455" s="31" t="s">
        <v>424</v>
      </c>
      <c r="U4455" s="31">
        <v>1</v>
      </c>
      <c r="V4455" s="32" t="s">
        <v>2235</v>
      </c>
      <c r="AB4455"/>
      <c r="AD4455" s="27"/>
    </row>
    <row r="4456" spans="1:39" ht="15" customHeight="1" x14ac:dyDescent="0.3">
      <c r="A4456" s="38" t="s">
        <v>4601</v>
      </c>
      <c r="B4456" t="s">
        <v>4602</v>
      </c>
      <c r="C4456" t="s">
        <v>2092</v>
      </c>
      <c r="D4456" t="s">
        <v>282</v>
      </c>
      <c r="E4456" t="s">
        <v>25482</v>
      </c>
      <c r="G4456" t="s">
        <v>396</v>
      </c>
      <c r="H4456" t="s">
        <v>396</v>
      </c>
      <c r="I4456" t="s">
        <v>4603</v>
      </c>
      <c r="J4456" t="s">
        <v>284</v>
      </c>
      <c r="K4456" t="s">
        <v>2075</v>
      </c>
      <c r="M4456" t="s">
        <v>294</v>
      </c>
      <c r="N4456" t="s">
        <v>295</v>
      </c>
      <c r="O4456" t="s">
        <v>2076</v>
      </c>
      <c r="P4456" t="s">
        <v>395</v>
      </c>
      <c r="Q4456" t="s">
        <v>356</v>
      </c>
      <c r="R4456" t="b">
        <v>1</v>
      </c>
      <c r="S4456" t="b">
        <v>1</v>
      </c>
      <c r="T4456" s="31" t="s">
        <v>424</v>
      </c>
      <c r="U4456" s="31">
        <v>1</v>
      </c>
      <c r="V4456" s="32" t="s">
        <v>2235</v>
      </c>
      <c r="AB4456"/>
      <c r="AD4456" s="27"/>
    </row>
    <row r="4457" spans="1:39" ht="15" customHeight="1" x14ac:dyDescent="0.3">
      <c r="A4457" s="38" t="s">
        <v>4604</v>
      </c>
      <c r="B4457" t="s">
        <v>4605</v>
      </c>
      <c r="C4457" t="s">
        <v>2092</v>
      </c>
      <c r="D4457" t="s">
        <v>282</v>
      </c>
      <c r="E4457" t="s">
        <v>25494</v>
      </c>
      <c r="G4457" t="s">
        <v>396</v>
      </c>
      <c r="H4457" t="s">
        <v>396</v>
      </c>
      <c r="I4457" t="s">
        <v>4606</v>
      </c>
      <c r="J4457" t="s">
        <v>284</v>
      </c>
      <c r="K4457" t="s">
        <v>2075</v>
      </c>
      <c r="M4457" t="s">
        <v>294</v>
      </c>
      <c r="N4457" t="s">
        <v>295</v>
      </c>
      <c r="O4457" t="s">
        <v>2076</v>
      </c>
      <c r="Q4457" t="s">
        <v>394</v>
      </c>
      <c r="R4457" t="b">
        <v>1</v>
      </c>
      <c r="S4457" t="b">
        <v>1</v>
      </c>
      <c r="T4457" s="31" t="s">
        <v>424</v>
      </c>
      <c r="U4457" s="31">
        <v>1</v>
      </c>
      <c r="V4457" s="32" t="s">
        <v>2235</v>
      </c>
      <c r="AB4457"/>
      <c r="AD4457" s="27"/>
    </row>
    <row r="4458" spans="1:39" ht="15" customHeight="1" x14ac:dyDescent="0.3">
      <c r="A4458" s="38" t="s">
        <v>4524</v>
      </c>
      <c r="B4458" t="s">
        <v>4525</v>
      </c>
      <c r="C4458" t="s">
        <v>2092</v>
      </c>
      <c r="D4458" t="s">
        <v>282</v>
      </c>
      <c r="E4458" t="s">
        <v>402</v>
      </c>
      <c r="G4458" t="s">
        <v>396</v>
      </c>
      <c r="H4458" t="s">
        <v>396</v>
      </c>
      <c r="I4458" t="s">
        <v>4526</v>
      </c>
      <c r="J4458" t="s">
        <v>284</v>
      </c>
      <c r="K4458" t="s">
        <v>2075</v>
      </c>
      <c r="M4458" t="s">
        <v>294</v>
      </c>
      <c r="N4458" t="s">
        <v>295</v>
      </c>
      <c r="O4458" t="s">
        <v>2076</v>
      </c>
      <c r="Q4458" t="s">
        <v>394</v>
      </c>
      <c r="R4458" t="b">
        <v>1</v>
      </c>
      <c r="S4458" t="b">
        <v>1</v>
      </c>
      <c r="T4458" s="31" t="s">
        <v>424</v>
      </c>
      <c r="U4458" s="31">
        <v>1</v>
      </c>
      <c r="V4458" s="32" t="s">
        <v>2235</v>
      </c>
      <c r="AB4458"/>
      <c r="AD4458" s="27"/>
    </row>
    <row r="4459" spans="1:39" ht="15" customHeight="1" x14ac:dyDescent="0.3">
      <c r="A4459" s="38" t="s">
        <v>4741</v>
      </c>
      <c r="B4459" t="s">
        <v>4742</v>
      </c>
      <c r="C4459" t="s">
        <v>2073</v>
      </c>
      <c r="D4459" t="s">
        <v>282</v>
      </c>
      <c r="E4459" t="s">
        <v>299</v>
      </c>
      <c r="H4459" t="s">
        <v>25640</v>
      </c>
      <c r="I4459" t="s">
        <v>4743</v>
      </c>
      <c r="J4459" t="s">
        <v>284</v>
      </c>
      <c r="K4459" t="s">
        <v>2075</v>
      </c>
      <c r="M4459" t="s">
        <v>294</v>
      </c>
      <c r="N4459" t="s">
        <v>295</v>
      </c>
      <c r="Q4459" t="s">
        <v>311</v>
      </c>
      <c r="R4459" t="b">
        <v>0</v>
      </c>
      <c r="S4459" t="b">
        <v>0</v>
      </c>
      <c r="T4459" s="31" t="s">
        <v>426</v>
      </c>
      <c r="U4459" s="31">
        <v>1</v>
      </c>
      <c r="V4459" s="32" t="s">
        <v>4263</v>
      </c>
      <c r="W4459" t="s">
        <v>4264</v>
      </c>
      <c r="X4459" t="s">
        <v>282</v>
      </c>
      <c r="Y4459" t="s">
        <v>311</v>
      </c>
      <c r="Z4459" t="s">
        <v>284</v>
      </c>
      <c r="AB4459"/>
      <c r="AD4459" s="27" t="s">
        <v>2075</v>
      </c>
      <c r="AF4459" t="s">
        <v>294</v>
      </c>
      <c r="AH4459" t="s">
        <v>2169</v>
      </c>
      <c r="AI4459" t="s">
        <v>2170</v>
      </c>
      <c r="AJ4459" t="s">
        <v>2171</v>
      </c>
      <c r="AK4459" t="s">
        <v>2082</v>
      </c>
      <c r="AL4459" s="12">
        <v>46008.230150462965</v>
      </c>
    </row>
    <row r="4460" spans="1:39" ht="15" customHeight="1" x14ac:dyDescent="0.3">
      <c r="A4460" s="38" t="s">
        <v>3654</v>
      </c>
      <c r="B4460" t="s">
        <v>3655</v>
      </c>
      <c r="C4460" t="s">
        <v>2073</v>
      </c>
      <c r="D4460" t="s">
        <v>282</v>
      </c>
      <c r="E4460" t="s">
        <v>337</v>
      </c>
      <c r="H4460" t="s">
        <v>318</v>
      </c>
      <c r="I4460" t="s">
        <v>3656</v>
      </c>
      <c r="J4460" t="s">
        <v>284</v>
      </c>
      <c r="K4460" t="s">
        <v>2075</v>
      </c>
      <c r="M4460" t="s">
        <v>290</v>
      </c>
      <c r="Q4460" t="s">
        <v>311</v>
      </c>
      <c r="R4460" t="b">
        <v>0</v>
      </c>
      <c r="S4460" t="b">
        <v>0</v>
      </c>
      <c r="T4460" s="31" t="s">
        <v>426</v>
      </c>
      <c r="U4460" s="31">
        <v>1</v>
      </c>
      <c r="V4460" s="32" t="s">
        <v>3648</v>
      </c>
      <c r="W4460" t="s">
        <v>3649</v>
      </c>
      <c r="X4460" t="s">
        <v>282</v>
      </c>
      <c r="Y4460" t="s">
        <v>311</v>
      </c>
      <c r="Z4460" t="s">
        <v>310</v>
      </c>
      <c r="AA4460" t="s">
        <v>337</v>
      </c>
      <c r="AB4460"/>
      <c r="AD4460" s="27" t="s">
        <v>2512</v>
      </c>
      <c r="AF4460" t="s">
        <v>290</v>
      </c>
      <c r="AH4460" t="s">
        <v>3650</v>
      </c>
      <c r="AI4460" t="s">
        <v>2121</v>
      </c>
      <c r="AJ4460" t="s">
        <v>2122</v>
      </c>
      <c r="AK4460" t="s">
        <v>2082</v>
      </c>
      <c r="AL4460" s="12">
        <v>45898.773263888892</v>
      </c>
      <c r="AM4460" t="s">
        <v>291</v>
      </c>
    </row>
    <row r="4461" spans="1:39" ht="15" customHeight="1" x14ac:dyDescent="0.3">
      <c r="A4461" s="38" t="s">
        <v>4778</v>
      </c>
      <c r="B4461" t="s">
        <v>4779</v>
      </c>
      <c r="C4461" t="s">
        <v>2092</v>
      </c>
      <c r="D4461" t="s">
        <v>282</v>
      </c>
      <c r="E4461" t="s">
        <v>299</v>
      </c>
      <c r="G4461" t="s">
        <v>396</v>
      </c>
      <c r="H4461" t="s">
        <v>396</v>
      </c>
      <c r="I4461" t="s">
        <v>4780</v>
      </c>
      <c r="J4461" t="s">
        <v>284</v>
      </c>
      <c r="K4461" t="s">
        <v>2075</v>
      </c>
      <c r="M4461" t="s">
        <v>294</v>
      </c>
      <c r="N4461" t="s">
        <v>295</v>
      </c>
      <c r="O4461" t="s">
        <v>2076</v>
      </c>
      <c r="Q4461" t="s">
        <v>356</v>
      </c>
      <c r="R4461" t="b">
        <v>1</v>
      </c>
      <c r="S4461" t="b">
        <v>1</v>
      </c>
      <c r="T4461" s="31" t="s">
        <v>424</v>
      </c>
      <c r="U4461" s="31">
        <v>1</v>
      </c>
      <c r="V4461" s="32" t="s">
        <v>2235</v>
      </c>
      <c r="AB4461"/>
      <c r="AD4461" s="27"/>
    </row>
    <row r="4462" spans="1:39" ht="15" customHeight="1" x14ac:dyDescent="0.3">
      <c r="A4462" s="38" t="s">
        <v>3630</v>
      </c>
      <c r="B4462" t="s">
        <v>3631</v>
      </c>
      <c r="C4462" t="s">
        <v>2073</v>
      </c>
      <c r="D4462" t="s">
        <v>282</v>
      </c>
      <c r="E4462" t="s">
        <v>337</v>
      </c>
      <c r="H4462" t="s">
        <v>318</v>
      </c>
      <c r="I4462" t="s">
        <v>3632</v>
      </c>
      <c r="J4462" t="s">
        <v>310</v>
      </c>
      <c r="K4462" t="s">
        <v>2075</v>
      </c>
      <c r="M4462" t="s">
        <v>290</v>
      </c>
      <c r="Q4462" t="s">
        <v>311</v>
      </c>
      <c r="R4462" t="b">
        <v>0</v>
      </c>
      <c r="S4462" t="b">
        <v>0</v>
      </c>
      <c r="T4462" s="31" t="s">
        <v>426</v>
      </c>
      <c r="U4462" s="31">
        <v>1</v>
      </c>
      <c r="V4462" s="32" t="s">
        <v>2442</v>
      </c>
      <c r="W4462" t="s">
        <v>2443</v>
      </c>
      <c r="X4462" t="s">
        <v>282</v>
      </c>
      <c r="Y4462" t="s">
        <v>311</v>
      </c>
      <c r="Z4462" t="s">
        <v>284</v>
      </c>
      <c r="AA4462" t="s">
        <v>337</v>
      </c>
      <c r="AB4462"/>
      <c r="AD4462" s="27" t="s">
        <v>2075</v>
      </c>
      <c r="AF4462" t="s">
        <v>290</v>
      </c>
      <c r="AH4462" t="s">
        <v>2169</v>
      </c>
      <c r="AI4462" t="s">
        <v>2170</v>
      </c>
      <c r="AJ4462" t="s">
        <v>2171</v>
      </c>
      <c r="AK4462" t="s">
        <v>2082</v>
      </c>
      <c r="AL4462" s="12">
        <v>46002.368703703702</v>
      </c>
    </row>
    <row r="4463" spans="1:39" ht="15" customHeight="1" x14ac:dyDescent="0.3">
      <c r="A4463" s="38" t="s">
        <v>3600</v>
      </c>
      <c r="B4463" t="s">
        <v>3601</v>
      </c>
      <c r="C4463" t="s">
        <v>2073</v>
      </c>
      <c r="D4463" t="s">
        <v>282</v>
      </c>
      <c r="E4463" t="s">
        <v>337</v>
      </c>
      <c r="H4463" t="s">
        <v>318</v>
      </c>
      <c r="I4463" t="s">
        <v>3602</v>
      </c>
      <c r="J4463" t="s">
        <v>310</v>
      </c>
      <c r="K4463" t="s">
        <v>2075</v>
      </c>
      <c r="M4463" t="s">
        <v>290</v>
      </c>
      <c r="Q4463" t="s">
        <v>311</v>
      </c>
      <c r="R4463" t="b">
        <v>0</v>
      </c>
      <c r="S4463" t="b">
        <v>0</v>
      </c>
      <c r="T4463" s="31" t="s">
        <v>426</v>
      </c>
      <c r="U4463" s="31">
        <v>1</v>
      </c>
      <c r="V4463" s="32" t="s">
        <v>2442</v>
      </c>
      <c r="W4463" t="s">
        <v>2443</v>
      </c>
      <c r="X4463" t="s">
        <v>282</v>
      </c>
      <c r="Y4463" t="s">
        <v>311</v>
      </c>
      <c r="Z4463" t="s">
        <v>284</v>
      </c>
      <c r="AA4463" t="s">
        <v>337</v>
      </c>
      <c r="AB4463"/>
      <c r="AD4463" s="27" t="s">
        <v>2075</v>
      </c>
      <c r="AF4463" t="s">
        <v>290</v>
      </c>
      <c r="AH4463" t="s">
        <v>2169</v>
      </c>
      <c r="AI4463" t="s">
        <v>2170</v>
      </c>
      <c r="AJ4463" t="s">
        <v>2171</v>
      </c>
      <c r="AK4463" t="s">
        <v>2082</v>
      </c>
      <c r="AL4463" s="12">
        <v>46002.368703703702</v>
      </c>
    </row>
    <row r="4464" spans="1:39" ht="15" customHeight="1" x14ac:dyDescent="0.3">
      <c r="A4464" s="38" t="s">
        <v>3603</v>
      </c>
      <c r="B4464" t="s">
        <v>3604</v>
      </c>
      <c r="C4464" t="s">
        <v>2073</v>
      </c>
      <c r="D4464" t="s">
        <v>282</v>
      </c>
      <c r="E4464" t="s">
        <v>337</v>
      </c>
      <c r="H4464" t="s">
        <v>318</v>
      </c>
      <c r="I4464" t="s">
        <v>3605</v>
      </c>
      <c r="J4464" t="s">
        <v>310</v>
      </c>
      <c r="K4464" t="s">
        <v>2075</v>
      </c>
      <c r="M4464" t="s">
        <v>294</v>
      </c>
      <c r="N4464" t="s">
        <v>295</v>
      </c>
      <c r="Q4464" t="s">
        <v>311</v>
      </c>
      <c r="R4464" t="b">
        <v>0</v>
      </c>
      <c r="S4464" t="b">
        <v>0</v>
      </c>
      <c r="T4464" s="31" t="s">
        <v>426</v>
      </c>
      <c r="U4464" s="31">
        <v>1</v>
      </c>
      <c r="V4464" s="32" t="s">
        <v>2442</v>
      </c>
      <c r="W4464" t="s">
        <v>2443</v>
      </c>
      <c r="X4464" t="s">
        <v>282</v>
      </c>
      <c r="Y4464" t="s">
        <v>311</v>
      </c>
      <c r="Z4464" t="s">
        <v>284</v>
      </c>
      <c r="AA4464" t="s">
        <v>337</v>
      </c>
      <c r="AB4464"/>
      <c r="AD4464" s="27" t="s">
        <v>2075</v>
      </c>
      <c r="AF4464" t="s">
        <v>290</v>
      </c>
      <c r="AH4464" t="s">
        <v>2169</v>
      </c>
      <c r="AI4464" t="s">
        <v>2170</v>
      </c>
      <c r="AJ4464" t="s">
        <v>2171</v>
      </c>
      <c r="AK4464" t="s">
        <v>2082</v>
      </c>
      <c r="AL4464" s="12">
        <v>46002.368703703702</v>
      </c>
    </row>
    <row r="4465" spans="1:39" ht="15" customHeight="1" x14ac:dyDescent="0.3">
      <c r="A4465" s="38" t="s">
        <v>4503</v>
      </c>
      <c r="B4465" t="s">
        <v>4504</v>
      </c>
      <c r="C4465" t="s">
        <v>2092</v>
      </c>
      <c r="D4465" t="s">
        <v>282</v>
      </c>
      <c r="E4465" t="s">
        <v>299</v>
      </c>
      <c r="G4465" t="s">
        <v>396</v>
      </c>
      <c r="H4465" t="s">
        <v>396</v>
      </c>
      <c r="I4465" t="s">
        <v>4505</v>
      </c>
      <c r="J4465" t="s">
        <v>284</v>
      </c>
      <c r="K4465" t="s">
        <v>2075</v>
      </c>
      <c r="M4465" t="s">
        <v>294</v>
      </c>
      <c r="N4465" t="s">
        <v>295</v>
      </c>
      <c r="O4465" t="s">
        <v>2076</v>
      </c>
      <c r="P4465" t="s">
        <v>395</v>
      </c>
      <c r="Q4465" t="s">
        <v>360</v>
      </c>
      <c r="R4465" t="b">
        <v>1</v>
      </c>
      <c r="S4465" t="b">
        <v>1</v>
      </c>
      <c r="T4465" s="31" t="s">
        <v>424</v>
      </c>
      <c r="U4465" s="31">
        <v>1</v>
      </c>
      <c r="V4465" s="32" t="s">
        <v>2235</v>
      </c>
      <c r="AB4465"/>
      <c r="AD4465" s="27"/>
    </row>
    <row r="4466" spans="1:39" ht="15" customHeight="1" x14ac:dyDescent="0.3">
      <c r="A4466" s="38" t="s">
        <v>4684</v>
      </c>
      <c r="B4466" t="s">
        <v>4685</v>
      </c>
      <c r="C4466" t="s">
        <v>2073</v>
      </c>
      <c r="D4466" t="s">
        <v>282</v>
      </c>
      <c r="E4466" t="s">
        <v>299</v>
      </c>
      <c r="H4466" t="s">
        <v>332</v>
      </c>
      <c r="I4466" t="s">
        <v>4686</v>
      </c>
      <c r="J4466" t="s">
        <v>284</v>
      </c>
      <c r="K4466" t="s">
        <v>2075</v>
      </c>
      <c r="M4466" t="s">
        <v>294</v>
      </c>
      <c r="N4466" t="s">
        <v>295</v>
      </c>
      <c r="Q4466" t="s">
        <v>311</v>
      </c>
      <c r="R4466" t="b">
        <v>0</v>
      </c>
      <c r="S4466" t="b">
        <v>0</v>
      </c>
      <c r="T4466" s="31" t="s">
        <v>426</v>
      </c>
      <c r="U4466" s="31">
        <v>1</v>
      </c>
      <c r="V4466" s="32" t="s">
        <v>4249</v>
      </c>
      <c r="W4466" t="s">
        <v>4250</v>
      </c>
      <c r="X4466" t="s">
        <v>282</v>
      </c>
      <c r="Y4466" t="s">
        <v>311</v>
      </c>
      <c r="Z4466" t="s">
        <v>284</v>
      </c>
      <c r="AB4466"/>
      <c r="AD4466" s="27" t="s">
        <v>2075</v>
      </c>
      <c r="AF4466" t="s">
        <v>294</v>
      </c>
      <c r="AH4466" t="s">
        <v>2169</v>
      </c>
      <c r="AI4466" t="s">
        <v>2170</v>
      </c>
      <c r="AJ4466" t="s">
        <v>2171</v>
      </c>
      <c r="AK4466" t="s">
        <v>2082</v>
      </c>
      <c r="AL4466" s="12">
        <v>46008.228518518517</v>
      </c>
    </row>
    <row r="4467" spans="1:39" ht="15" customHeight="1" x14ac:dyDescent="0.3">
      <c r="A4467" s="38" t="s">
        <v>4512</v>
      </c>
      <c r="B4467" t="s">
        <v>4513</v>
      </c>
      <c r="C4467" t="s">
        <v>2092</v>
      </c>
      <c r="D4467" t="s">
        <v>282</v>
      </c>
      <c r="E4467" t="s">
        <v>299</v>
      </c>
      <c r="G4467" t="s">
        <v>396</v>
      </c>
      <c r="H4467" t="s">
        <v>396</v>
      </c>
      <c r="I4467" t="s">
        <v>4514</v>
      </c>
      <c r="J4467" t="s">
        <v>284</v>
      </c>
      <c r="K4467" t="s">
        <v>2075</v>
      </c>
      <c r="M4467" t="s">
        <v>294</v>
      </c>
      <c r="N4467" t="s">
        <v>295</v>
      </c>
      <c r="O4467" t="s">
        <v>2076</v>
      </c>
      <c r="Q4467" t="s">
        <v>356</v>
      </c>
      <c r="R4467" t="b">
        <v>1</v>
      </c>
      <c r="S4467" t="b">
        <v>1</v>
      </c>
      <c r="T4467" s="31" t="s">
        <v>424</v>
      </c>
      <c r="U4467" s="31">
        <v>1</v>
      </c>
      <c r="V4467" s="32" t="s">
        <v>2235</v>
      </c>
      <c r="AB4467"/>
      <c r="AD4467" s="27"/>
    </row>
    <row r="4468" spans="1:39" ht="15" customHeight="1" x14ac:dyDescent="0.3">
      <c r="A4468" s="38" t="s">
        <v>4482</v>
      </c>
      <c r="B4468" t="s">
        <v>4483</v>
      </c>
      <c r="C4468" t="s">
        <v>2092</v>
      </c>
      <c r="D4468" t="s">
        <v>282</v>
      </c>
      <c r="E4468" t="s">
        <v>299</v>
      </c>
      <c r="G4468" t="s">
        <v>396</v>
      </c>
      <c r="H4468" t="s">
        <v>396</v>
      </c>
      <c r="I4468" t="s">
        <v>4484</v>
      </c>
      <c r="J4468" t="s">
        <v>329</v>
      </c>
      <c r="K4468" t="s">
        <v>2075</v>
      </c>
      <c r="M4468" t="s">
        <v>294</v>
      </c>
      <c r="N4468" t="s">
        <v>295</v>
      </c>
      <c r="O4468" t="s">
        <v>2228</v>
      </c>
      <c r="Q4468" t="s">
        <v>314</v>
      </c>
      <c r="R4468" t="b">
        <v>0</v>
      </c>
      <c r="S4468" t="b">
        <v>0</v>
      </c>
      <c r="T4468" s="31" t="s">
        <v>424</v>
      </c>
      <c r="U4468" s="31">
        <v>1</v>
      </c>
      <c r="V4468" s="32" t="s">
        <v>2235</v>
      </c>
      <c r="AB4468"/>
      <c r="AD4468" s="27"/>
    </row>
    <row r="4469" spans="1:39" ht="15" customHeight="1" x14ac:dyDescent="0.3">
      <c r="A4469" s="38" t="s">
        <v>3633</v>
      </c>
      <c r="B4469" t="s">
        <v>3634</v>
      </c>
      <c r="C4469" t="s">
        <v>2073</v>
      </c>
      <c r="D4469" t="s">
        <v>282</v>
      </c>
      <c r="E4469" t="s">
        <v>337</v>
      </c>
      <c r="H4469" t="s">
        <v>318</v>
      </c>
      <c r="I4469" t="s">
        <v>3635</v>
      </c>
      <c r="J4469" t="s">
        <v>310</v>
      </c>
      <c r="K4469" t="s">
        <v>2075</v>
      </c>
      <c r="M4469" t="s">
        <v>294</v>
      </c>
      <c r="N4469" t="s">
        <v>295</v>
      </c>
      <c r="Q4469" t="s">
        <v>311</v>
      </c>
      <c r="R4469" t="b">
        <v>0</v>
      </c>
      <c r="S4469" t="b">
        <v>0</v>
      </c>
      <c r="T4469" s="31" t="s">
        <v>426</v>
      </c>
      <c r="U4469" s="31">
        <v>1</v>
      </c>
      <c r="V4469" s="32" t="s">
        <v>2442</v>
      </c>
      <c r="W4469" t="s">
        <v>2443</v>
      </c>
      <c r="X4469" t="s">
        <v>282</v>
      </c>
      <c r="Y4469" t="s">
        <v>311</v>
      </c>
      <c r="Z4469" t="s">
        <v>284</v>
      </c>
      <c r="AA4469" t="s">
        <v>337</v>
      </c>
      <c r="AB4469"/>
      <c r="AD4469" s="27" t="s">
        <v>2075</v>
      </c>
      <c r="AF4469" t="s">
        <v>290</v>
      </c>
      <c r="AH4469" t="s">
        <v>2169</v>
      </c>
      <c r="AI4469" t="s">
        <v>2170</v>
      </c>
      <c r="AJ4469" t="s">
        <v>2171</v>
      </c>
      <c r="AK4469" t="s">
        <v>2082</v>
      </c>
      <c r="AL4469" s="12">
        <v>46002.368703703702</v>
      </c>
    </row>
    <row r="4470" spans="1:39" ht="15" customHeight="1" x14ac:dyDescent="0.3">
      <c r="A4470" s="38" t="s">
        <v>4515</v>
      </c>
      <c r="B4470" t="s">
        <v>4516</v>
      </c>
      <c r="C4470" t="s">
        <v>2092</v>
      </c>
      <c r="D4470" t="s">
        <v>282</v>
      </c>
      <c r="E4470" t="s">
        <v>333</v>
      </c>
      <c r="G4470" t="s">
        <v>396</v>
      </c>
      <c r="H4470" t="s">
        <v>396</v>
      </c>
      <c r="I4470" t="s">
        <v>4517</v>
      </c>
      <c r="J4470" t="s">
        <v>329</v>
      </c>
      <c r="K4470" t="s">
        <v>2512</v>
      </c>
      <c r="M4470" t="s">
        <v>294</v>
      </c>
      <c r="N4470" t="s">
        <v>295</v>
      </c>
      <c r="O4470" t="s">
        <v>2228</v>
      </c>
      <c r="P4470" t="s">
        <v>395</v>
      </c>
      <c r="Q4470" t="s">
        <v>314</v>
      </c>
      <c r="R4470" t="b">
        <v>0</v>
      </c>
      <c r="S4470" t="b">
        <v>0</v>
      </c>
      <c r="T4470" s="31" t="s">
        <v>424</v>
      </c>
      <c r="U4470" s="31">
        <v>1</v>
      </c>
      <c r="V4470" s="32" t="s">
        <v>2235</v>
      </c>
      <c r="AB4470"/>
      <c r="AD4470" s="27"/>
    </row>
    <row r="4471" spans="1:39" ht="15" customHeight="1" x14ac:dyDescent="0.3">
      <c r="A4471" s="38" t="s">
        <v>3672</v>
      </c>
      <c r="B4471" t="s">
        <v>2419</v>
      </c>
      <c r="C4471" t="s">
        <v>2073</v>
      </c>
      <c r="D4471" t="s">
        <v>282</v>
      </c>
      <c r="E4471" t="s">
        <v>337</v>
      </c>
      <c r="H4471" t="s">
        <v>318</v>
      </c>
      <c r="I4471" t="s">
        <v>3673</v>
      </c>
      <c r="J4471" t="s">
        <v>310</v>
      </c>
      <c r="K4471" t="s">
        <v>2075</v>
      </c>
      <c r="M4471" t="s">
        <v>290</v>
      </c>
      <c r="Q4471" t="s">
        <v>311</v>
      </c>
      <c r="R4471" t="b">
        <v>0</v>
      </c>
      <c r="S4471" t="b">
        <v>0</v>
      </c>
      <c r="T4471" s="31" t="s">
        <v>426</v>
      </c>
      <c r="U4471" s="31">
        <v>1</v>
      </c>
      <c r="V4471" s="32" t="s">
        <v>2442</v>
      </c>
      <c r="W4471" t="s">
        <v>2443</v>
      </c>
      <c r="X4471" t="s">
        <v>282</v>
      </c>
      <c r="Y4471" t="s">
        <v>311</v>
      </c>
      <c r="Z4471" t="s">
        <v>284</v>
      </c>
      <c r="AA4471" t="s">
        <v>337</v>
      </c>
      <c r="AB4471"/>
      <c r="AD4471" s="27" t="s">
        <v>2075</v>
      </c>
      <c r="AF4471" t="s">
        <v>290</v>
      </c>
      <c r="AH4471" t="s">
        <v>2169</v>
      </c>
      <c r="AI4471" t="s">
        <v>2170</v>
      </c>
      <c r="AJ4471" t="s">
        <v>2171</v>
      </c>
      <c r="AK4471" t="s">
        <v>2082</v>
      </c>
      <c r="AL4471" s="12">
        <v>46002.368703703702</v>
      </c>
    </row>
    <row r="4472" spans="1:39" ht="15" customHeight="1" x14ac:dyDescent="0.3">
      <c r="A4472" s="38" t="s">
        <v>4491</v>
      </c>
      <c r="B4472" t="s">
        <v>4492</v>
      </c>
      <c r="C4472" t="s">
        <v>2092</v>
      </c>
      <c r="D4472" t="s">
        <v>282</v>
      </c>
      <c r="E4472" t="s">
        <v>25465</v>
      </c>
      <c r="G4472" t="s">
        <v>396</v>
      </c>
      <c r="H4472" t="s">
        <v>396</v>
      </c>
      <c r="I4472" t="s">
        <v>4493</v>
      </c>
      <c r="J4472" t="s">
        <v>329</v>
      </c>
      <c r="K4472" t="s">
        <v>2075</v>
      </c>
      <c r="M4472" t="s">
        <v>294</v>
      </c>
      <c r="N4472" t="s">
        <v>295</v>
      </c>
      <c r="O4472" t="s">
        <v>2228</v>
      </c>
      <c r="Q4472" t="s">
        <v>314</v>
      </c>
      <c r="R4472" t="b">
        <v>0</v>
      </c>
      <c r="S4472" t="b">
        <v>0</v>
      </c>
      <c r="T4472" s="31" t="s">
        <v>424</v>
      </c>
      <c r="U4472" s="31">
        <v>1</v>
      </c>
      <c r="V4472" s="32" t="s">
        <v>2235</v>
      </c>
      <c r="AB4472"/>
      <c r="AD4472" s="27"/>
    </row>
    <row r="4473" spans="1:39" ht="15" customHeight="1" x14ac:dyDescent="0.3">
      <c r="A4473" s="38" t="s">
        <v>4494</v>
      </c>
      <c r="B4473" t="s">
        <v>4495</v>
      </c>
      <c r="C4473" t="s">
        <v>2092</v>
      </c>
      <c r="D4473" t="s">
        <v>282</v>
      </c>
      <c r="E4473" t="s">
        <v>353</v>
      </c>
      <c r="G4473" t="s">
        <v>396</v>
      </c>
      <c r="H4473" t="s">
        <v>396</v>
      </c>
      <c r="I4473" t="s">
        <v>4496</v>
      </c>
      <c r="J4473" t="s">
        <v>284</v>
      </c>
      <c r="K4473" t="s">
        <v>2094</v>
      </c>
      <c r="M4473" t="s">
        <v>294</v>
      </c>
      <c r="N4473" t="s">
        <v>295</v>
      </c>
      <c r="O4473" t="s">
        <v>2076</v>
      </c>
      <c r="Q4473" t="s">
        <v>352</v>
      </c>
      <c r="R4473" t="b">
        <v>1</v>
      </c>
      <c r="S4473" t="b">
        <v>1</v>
      </c>
      <c r="T4473" s="31" t="s">
        <v>424</v>
      </c>
      <c r="U4473" s="31">
        <v>1</v>
      </c>
      <c r="V4473" s="32" t="s">
        <v>2235</v>
      </c>
      <c r="AB4473"/>
      <c r="AD4473" s="27"/>
    </row>
    <row r="4474" spans="1:39" ht="15" customHeight="1" x14ac:dyDescent="0.3">
      <c r="A4474" s="38" t="s">
        <v>4768</v>
      </c>
      <c r="B4474" t="s">
        <v>4769</v>
      </c>
      <c r="C4474" t="s">
        <v>2073</v>
      </c>
      <c r="D4474" t="s">
        <v>282</v>
      </c>
      <c r="E4474" t="s">
        <v>299</v>
      </c>
      <c r="H4474" t="s">
        <v>332</v>
      </c>
      <c r="I4474" t="s">
        <v>4770</v>
      </c>
      <c r="J4474" t="s">
        <v>284</v>
      </c>
      <c r="K4474" t="s">
        <v>2075</v>
      </c>
      <c r="M4474" t="s">
        <v>294</v>
      </c>
      <c r="N4474" t="s">
        <v>295</v>
      </c>
      <c r="Q4474" t="s">
        <v>311</v>
      </c>
      <c r="R4474" t="b">
        <v>0</v>
      </c>
      <c r="S4474" t="b">
        <v>0</v>
      </c>
      <c r="T4474" s="31" t="s">
        <v>426</v>
      </c>
      <c r="U4474" s="31">
        <v>1</v>
      </c>
      <c r="V4474" s="32" t="s">
        <v>4249</v>
      </c>
      <c r="W4474" t="s">
        <v>4250</v>
      </c>
      <c r="X4474" t="s">
        <v>282</v>
      </c>
      <c r="Y4474" t="s">
        <v>311</v>
      </c>
      <c r="Z4474" t="s">
        <v>284</v>
      </c>
      <c r="AB4474"/>
      <c r="AD4474" s="27" t="s">
        <v>2075</v>
      </c>
      <c r="AF4474" t="s">
        <v>294</v>
      </c>
      <c r="AH4474" t="s">
        <v>2169</v>
      </c>
      <c r="AI4474" t="s">
        <v>2170</v>
      </c>
      <c r="AJ4474" t="s">
        <v>2171</v>
      </c>
      <c r="AK4474" t="s">
        <v>2082</v>
      </c>
      <c r="AL4474" s="12">
        <v>46008.228518518517</v>
      </c>
    </row>
    <row r="4475" spans="1:39" ht="15" customHeight="1" x14ac:dyDescent="0.3">
      <c r="A4475" s="38" t="s">
        <v>4622</v>
      </c>
      <c r="B4475" t="s">
        <v>4623</v>
      </c>
      <c r="C4475" t="s">
        <v>2092</v>
      </c>
      <c r="D4475" t="s">
        <v>282</v>
      </c>
      <c r="E4475" t="s">
        <v>299</v>
      </c>
      <c r="G4475" t="s">
        <v>396</v>
      </c>
      <c r="H4475" t="s">
        <v>396</v>
      </c>
      <c r="I4475" t="s">
        <v>4624</v>
      </c>
      <c r="J4475" t="s">
        <v>329</v>
      </c>
      <c r="K4475" t="s">
        <v>2075</v>
      </c>
      <c r="M4475" t="s">
        <v>294</v>
      </c>
      <c r="N4475" t="s">
        <v>295</v>
      </c>
      <c r="O4475" t="s">
        <v>2228</v>
      </c>
      <c r="P4475" t="s">
        <v>395</v>
      </c>
      <c r="Q4475" t="s">
        <v>314</v>
      </c>
      <c r="R4475" t="b">
        <v>0</v>
      </c>
      <c r="S4475" t="b">
        <v>0</v>
      </c>
      <c r="T4475" s="31" t="s">
        <v>424</v>
      </c>
      <c r="U4475" s="31">
        <v>1</v>
      </c>
      <c r="V4475" s="32" t="s">
        <v>2235</v>
      </c>
      <c r="AB4475"/>
      <c r="AD4475" s="27"/>
    </row>
    <row r="4476" spans="1:39" ht="15" customHeight="1" x14ac:dyDescent="0.3">
      <c r="A4476" s="38" t="s">
        <v>4744</v>
      </c>
      <c r="B4476" t="s">
        <v>4745</v>
      </c>
      <c r="C4476" t="s">
        <v>2092</v>
      </c>
      <c r="D4476" t="s">
        <v>282</v>
      </c>
      <c r="E4476" t="s">
        <v>292</v>
      </c>
      <c r="G4476" t="s">
        <v>318</v>
      </c>
      <c r="I4476" t="s">
        <v>4746</v>
      </c>
      <c r="J4476" t="s">
        <v>284</v>
      </c>
      <c r="K4476" t="s">
        <v>2075</v>
      </c>
      <c r="M4476" t="s">
        <v>294</v>
      </c>
      <c r="N4476" t="s">
        <v>295</v>
      </c>
      <c r="O4476" t="s">
        <v>2076</v>
      </c>
      <c r="P4476" t="s">
        <v>296</v>
      </c>
      <c r="Q4476" t="s">
        <v>367</v>
      </c>
      <c r="R4476" t="b">
        <v>1</v>
      </c>
      <c r="S4476" t="b">
        <v>1</v>
      </c>
      <c r="T4476" s="31" t="s">
        <v>25454</v>
      </c>
      <c r="U4476" s="31" t="s">
        <v>2234</v>
      </c>
      <c r="V4476" s="32" t="s">
        <v>2235</v>
      </c>
      <c r="AB4476"/>
      <c r="AD4476" s="27"/>
    </row>
    <row r="4477" spans="1:39" ht="15" customHeight="1" x14ac:dyDescent="0.3">
      <c r="A4477" s="38" t="s">
        <v>3645</v>
      </c>
      <c r="B4477" t="s">
        <v>3646</v>
      </c>
      <c r="C4477" t="s">
        <v>2073</v>
      </c>
      <c r="D4477" t="s">
        <v>282</v>
      </c>
      <c r="E4477" t="s">
        <v>337</v>
      </c>
      <c r="H4477" t="s">
        <v>318</v>
      </c>
      <c r="I4477" t="s">
        <v>3647</v>
      </c>
      <c r="J4477" t="s">
        <v>284</v>
      </c>
      <c r="K4477" t="s">
        <v>2075</v>
      </c>
      <c r="M4477" t="s">
        <v>290</v>
      </c>
      <c r="Q4477" t="s">
        <v>311</v>
      </c>
      <c r="R4477" t="b">
        <v>0</v>
      </c>
      <c r="S4477" t="b">
        <v>0</v>
      </c>
      <c r="T4477" s="31" t="s">
        <v>426</v>
      </c>
      <c r="U4477" s="31">
        <v>1</v>
      </c>
      <c r="V4477" s="32" t="s">
        <v>3648</v>
      </c>
      <c r="W4477" t="s">
        <v>3649</v>
      </c>
      <c r="X4477" t="s">
        <v>282</v>
      </c>
      <c r="Y4477" t="s">
        <v>311</v>
      </c>
      <c r="Z4477" t="s">
        <v>310</v>
      </c>
      <c r="AA4477" t="s">
        <v>337</v>
      </c>
      <c r="AB4477"/>
      <c r="AD4477" s="27" t="s">
        <v>2512</v>
      </c>
      <c r="AF4477" t="s">
        <v>290</v>
      </c>
      <c r="AH4477" t="s">
        <v>3650</v>
      </c>
      <c r="AI4477" t="s">
        <v>2121</v>
      </c>
      <c r="AJ4477" t="s">
        <v>2122</v>
      </c>
      <c r="AK4477" t="s">
        <v>2082</v>
      </c>
      <c r="AL4477" s="12">
        <v>45898.773263888892</v>
      </c>
      <c r="AM4477" t="s">
        <v>291</v>
      </c>
    </row>
    <row r="4478" spans="1:39" ht="15" customHeight="1" x14ac:dyDescent="0.3">
      <c r="A4478" s="38" t="s">
        <v>4668</v>
      </c>
      <c r="B4478" t="s">
        <v>4669</v>
      </c>
      <c r="C4478" t="s">
        <v>2092</v>
      </c>
      <c r="D4478" t="s">
        <v>282</v>
      </c>
      <c r="E4478" t="s">
        <v>333</v>
      </c>
      <c r="G4478" t="s">
        <v>396</v>
      </c>
      <c r="H4478" t="s">
        <v>396</v>
      </c>
      <c r="I4478" t="s">
        <v>4670</v>
      </c>
      <c r="J4478" t="s">
        <v>329</v>
      </c>
      <c r="K4478" t="s">
        <v>2075</v>
      </c>
      <c r="M4478" t="s">
        <v>294</v>
      </c>
      <c r="N4478" t="s">
        <v>295</v>
      </c>
      <c r="O4478" t="s">
        <v>2228</v>
      </c>
      <c r="P4478" t="s">
        <v>395</v>
      </c>
      <c r="Q4478" t="s">
        <v>314</v>
      </c>
      <c r="R4478" t="b">
        <v>0</v>
      </c>
      <c r="S4478" t="b">
        <v>0</v>
      </c>
      <c r="T4478" s="31" t="s">
        <v>424</v>
      </c>
      <c r="U4478" s="31">
        <v>1</v>
      </c>
      <c r="V4478" s="32" t="s">
        <v>2235</v>
      </c>
      <c r="AB4478"/>
      <c r="AD4478" s="27"/>
    </row>
    <row r="4479" spans="1:39" ht="15" customHeight="1" x14ac:dyDescent="0.3">
      <c r="A4479" s="38" t="s">
        <v>4753</v>
      </c>
      <c r="B4479" t="s">
        <v>4754</v>
      </c>
      <c r="C4479" t="s">
        <v>2092</v>
      </c>
      <c r="D4479" t="s">
        <v>282</v>
      </c>
      <c r="E4479" t="s">
        <v>292</v>
      </c>
      <c r="G4479" t="s">
        <v>396</v>
      </c>
      <c r="I4479" t="s">
        <v>4755</v>
      </c>
      <c r="J4479" t="s">
        <v>284</v>
      </c>
      <c r="K4479" t="s">
        <v>2075</v>
      </c>
      <c r="M4479" t="s">
        <v>294</v>
      </c>
      <c r="N4479" t="s">
        <v>295</v>
      </c>
      <c r="O4479" t="s">
        <v>2256</v>
      </c>
      <c r="P4479" t="s">
        <v>364</v>
      </c>
      <c r="Q4479" t="s">
        <v>530</v>
      </c>
      <c r="R4479" t="b">
        <v>0</v>
      </c>
      <c r="S4479" t="b">
        <v>0</v>
      </c>
      <c r="T4479" s="31" t="s">
        <v>25454</v>
      </c>
      <c r="U4479" s="31" t="s">
        <v>2234</v>
      </c>
      <c r="V4479" s="32" t="s">
        <v>3707</v>
      </c>
      <c r="W4479" t="s">
        <v>3708</v>
      </c>
      <c r="X4479" t="s">
        <v>282</v>
      </c>
      <c r="Y4479" t="s">
        <v>530</v>
      </c>
      <c r="Z4479" t="s">
        <v>284</v>
      </c>
      <c r="AA4479" t="s">
        <v>292</v>
      </c>
      <c r="AB4479"/>
      <c r="AC4479" t="s">
        <v>3271</v>
      </c>
      <c r="AD4479" s="27" t="s">
        <v>2075</v>
      </c>
      <c r="AF4479" t="s">
        <v>338</v>
      </c>
      <c r="AI4479" t="s">
        <v>3709</v>
      </c>
      <c r="AJ4479" t="s">
        <v>3710</v>
      </c>
      <c r="AK4479" t="s">
        <v>2082</v>
      </c>
      <c r="AL4479" s="12">
        <v>45957.839942129627</v>
      </c>
      <c r="AM4479" t="s">
        <v>291</v>
      </c>
    </row>
    <row r="4480" spans="1:39" ht="15" customHeight="1" x14ac:dyDescent="0.3">
      <c r="A4480" s="38" t="s">
        <v>4671</v>
      </c>
      <c r="B4480" t="s">
        <v>4672</v>
      </c>
      <c r="C4480" t="s">
        <v>2092</v>
      </c>
      <c r="D4480" t="s">
        <v>282</v>
      </c>
      <c r="E4480" t="s">
        <v>333</v>
      </c>
      <c r="G4480" t="s">
        <v>396</v>
      </c>
      <c r="H4480" t="s">
        <v>396</v>
      </c>
      <c r="I4480" t="s">
        <v>4673</v>
      </c>
      <c r="J4480" t="s">
        <v>329</v>
      </c>
      <c r="K4480" t="s">
        <v>2075</v>
      </c>
      <c r="M4480" t="s">
        <v>294</v>
      </c>
      <c r="N4480" t="s">
        <v>295</v>
      </c>
      <c r="O4480" t="s">
        <v>2228</v>
      </c>
      <c r="P4480" t="s">
        <v>395</v>
      </c>
      <c r="Q4480" t="s">
        <v>314</v>
      </c>
      <c r="R4480" t="b">
        <v>0</v>
      </c>
      <c r="S4480" t="b">
        <v>0</v>
      </c>
      <c r="T4480" s="31" t="s">
        <v>424</v>
      </c>
      <c r="U4480" s="31">
        <v>1</v>
      </c>
      <c r="V4480" s="32" t="s">
        <v>2235</v>
      </c>
      <c r="AB4480"/>
      <c r="AD4480" s="27"/>
    </row>
    <row r="4481" spans="1:39" ht="15" customHeight="1" x14ac:dyDescent="0.3">
      <c r="A4481" s="38" t="s">
        <v>4677</v>
      </c>
      <c r="B4481" t="s">
        <v>4678</v>
      </c>
      <c r="C4481" t="s">
        <v>2092</v>
      </c>
      <c r="D4481" t="s">
        <v>282</v>
      </c>
      <c r="E4481" t="s">
        <v>25484</v>
      </c>
      <c r="G4481" t="s">
        <v>396</v>
      </c>
      <c r="H4481" t="s">
        <v>396</v>
      </c>
      <c r="I4481" t="s">
        <v>4679</v>
      </c>
      <c r="J4481" t="s">
        <v>329</v>
      </c>
      <c r="K4481" t="s">
        <v>2075</v>
      </c>
      <c r="M4481" t="s">
        <v>294</v>
      </c>
      <c r="N4481" t="s">
        <v>295</v>
      </c>
      <c r="O4481" t="s">
        <v>2228</v>
      </c>
      <c r="P4481" t="s">
        <v>395</v>
      </c>
      <c r="Q4481" t="s">
        <v>314</v>
      </c>
      <c r="R4481" t="b">
        <v>0</v>
      </c>
      <c r="S4481" t="b">
        <v>0</v>
      </c>
      <c r="T4481" s="31" t="s">
        <v>424</v>
      </c>
      <c r="U4481" s="31">
        <v>1</v>
      </c>
      <c r="V4481" s="32" t="s">
        <v>2235</v>
      </c>
      <c r="AB4481"/>
      <c r="AD4481" s="27"/>
    </row>
    <row r="4482" spans="1:39" ht="15" customHeight="1" x14ac:dyDescent="0.3">
      <c r="A4482" s="38" t="s">
        <v>3690</v>
      </c>
      <c r="B4482" t="s">
        <v>2419</v>
      </c>
      <c r="C4482" t="s">
        <v>2073</v>
      </c>
      <c r="D4482" t="s">
        <v>282</v>
      </c>
      <c r="E4482" t="s">
        <v>299</v>
      </c>
      <c r="H4482" t="s">
        <v>318</v>
      </c>
      <c r="I4482" t="s">
        <v>3691</v>
      </c>
      <c r="J4482" t="s">
        <v>284</v>
      </c>
      <c r="K4482" t="s">
        <v>2075</v>
      </c>
      <c r="M4482" t="s">
        <v>294</v>
      </c>
      <c r="N4482" t="s">
        <v>295</v>
      </c>
      <c r="O4482" t="s">
        <v>2076</v>
      </c>
      <c r="Q4482" t="s">
        <v>311</v>
      </c>
      <c r="R4482" t="b">
        <v>0</v>
      </c>
      <c r="S4482" t="b">
        <v>0</v>
      </c>
      <c r="T4482" s="31" t="s">
        <v>426</v>
      </c>
      <c r="U4482" s="31">
        <v>1</v>
      </c>
      <c r="V4482" s="32" t="s">
        <v>3153</v>
      </c>
      <c r="W4482" t="s">
        <v>3154</v>
      </c>
      <c r="X4482" t="s">
        <v>282</v>
      </c>
      <c r="Y4482" t="s">
        <v>311</v>
      </c>
      <c r="Z4482" t="s">
        <v>284</v>
      </c>
      <c r="AA4482" t="s">
        <v>302</v>
      </c>
      <c r="AB4482"/>
      <c r="AD4482" s="27" t="s">
        <v>2310</v>
      </c>
      <c r="AF4482" t="s">
        <v>290</v>
      </c>
      <c r="AH4482" t="s">
        <v>2169</v>
      </c>
      <c r="AI4482" t="s">
        <v>26587</v>
      </c>
      <c r="AJ4482" t="s">
        <v>26588</v>
      </c>
      <c r="AK4482" t="s">
        <v>2082</v>
      </c>
      <c r="AL4482" s="12">
        <v>46105.533553240741</v>
      </c>
    </row>
    <row r="4483" spans="1:39" ht="15" customHeight="1" x14ac:dyDescent="0.3">
      <c r="A4483" s="38" t="s">
        <v>3690</v>
      </c>
      <c r="B4483" t="s">
        <v>2419</v>
      </c>
      <c r="C4483" t="s">
        <v>2073</v>
      </c>
      <c r="D4483" t="s">
        <v>282</v>
      </c>
      <c r="E4483" t="s">
        <v>299</v>
      </c>
      <c r="H4483" t="s">
        <v>318</v>
      </c>
      <c r="I4483" t="s">
        <v>3691</v>
      </c>
      <c r="J4483" t="s">
        <v>284</v>
      </c>
      <c r="K4483" t="s">
        <v>2075</v>
      </c>
      <c r="M4483" t="s">
        <v>294</v>
      </c>
      <c r="N4483" t="s">
        <v>295</v>
      </c>
      <c r="O4483" t="s">
        <v>2076</v>
      </c>
      <c r="Q4483" t="s">
        <v>311</v>
      </c>
      <c r="R4483" t="b">
        <v>0</v>
      </c>
      <c r="S4483" t="b">
        <v>0</v>
      </c>
      <c r="T4483" s="31" t="s">
        <v>426</v>
      </c>
      <c r="U4483" s="31">
        <v>1</v>
      </c>
      <c r="V4483" s="32" t="s">
        <v>3692</v>
      </c>
      <c r="W4483" t="s">
        <v>3693</v>
      </c>
      <c r="X4483" t="s">
        <v>282</v>
      </c>
      <c r="Y4483" t="s">
        <v>311</v>
      </c>
      <c r="Z4483" t="s">
        <v>310</v>
      </c>
      <c r="AA4483" t="s">
        <v>302</v>
      </c>
      <c r="AB4483"/>
      <c r="AD4483" s="27" t="s">
        <v>2310</v>
      </c>
      <c r="AF4483" t="s">
        <v>290</v>
      </c>
      <c r="AH4483" t="s">
        <v>2012</v>
      </c>
      <c r="AI4483" t="s">
        <v>26587</v>
      </c>
      <c r="AJ4483" t="s">
        <v>26588</v>
      </c>
      <c r="AK4483" t="s">
        <v>2082</v>
      </c>
      <c r="AL4483" s="12">
        <v>46105.532430555555</v>
      </c>
    </row>
    <row r="4484" spans="1:39" ht="15" customHeight="1" x14ac:dyDescent="0.3">
      <c r="A4484" s="38" t="s">
        <v>3690</v>
      </c>
      <c r="B4484" t="s">
        <v>2419</v>
      </c>
      <c r="C4484" t="s">
        <v>2073</v>
      </c>
      <c r="D4484" t="s">
        <v>282</v>
      </c>
      <c r="E4484" t="s">
        <v>299</v>
      </c>
      <c r="H4484" t="s">
        <v>318</v>
      </c>
      <c r="I4484" t="s">
        <v>3691</v>
      </c>
      <c r="J4484" t="s">
        <v>284</v>
      </c>
      <c r="K4484" t="s">
        <v>2075</v>
      </c>
      <c r="M4484" t="s">
        <v>294</v>
      </c>
      <c r="N4484" t="s">
        <v>295</v>
      </c>
      <c r="O4484" t="s">
        <v>2076</v>
      </c>
      <c r="R4484" t="b">
        <v>0</v>
      </c>
      <c r="S4484" t="b">
        <v>0</v>
      </c>
      <c r="T4484" s="31" t="s">
        <v>426</v>
      </c>
      <c r="U4484" s="31">
        <v>1</v>
      </c>
      <c r="V4484" s="32" t="s">
        <v>3696</v>
      </c>
      <c r="W4484" t="s">
        <v>3697</v>
      </c>
      <c r="X4484" t="s">
        <v>282</v>
      </c>
      <c r="Y4484" t="s">
        <v>344</v>
      </c>
      <c r="Z4484" t="s">
        <v>284</v>
      </c>
      <c r="AA4484" t="s">
        <v>302</v>
      </c>
      <c r="AB4484"/>
      <c r="AD4484" s="27" t="s">
        <v>2310</v>
      </c>
      <c r="AF4484" t="s">
        <v>290</v>
      </c>
      <c r="AH4484" t="s">
        <v>26251</v>
      </c>
      <c r="AI4484" t="s">
        <v>26587</v>
      </c>
      <c r="AJ4484" t="s">
        <v>26588</v>
      </c>
      <c r="AK4484" t="s">
        <v>2082</v>
      </c>
      <c r="AL4484" s="12">
        <v>46105.55096064815</v>
      </c>
    </row>
    <row r="4485" spans="1:39" ht="15" customHeight="1" x14ac:dyDescent="0.3">
      <c r="A4485" s="38" t="s">
        <v>3690</v>
      </c>
      <c r="B4485" t="s">
        <v>2419</v>
      </c>
      <c r="C4485" t="s">
        <v>2073</v>
      </c>
      <c r="D4485" t="s">
        <v>282</v>
      </c>
      <c r="E4485" t="s">
        <v>299</v>
      </c>
      <c r="H4485" t="s">
        <v>318</v>
      </c>
      <c r="I4485" t="s">
        <v>3691</v>
      </c>
      <c r="J4485" t="s">
        <v>284</v>
      </c>
      <c r="K4485" t="s">
        <v>2075</v>
      </c>
      <c r="M4485" t="s">
        <v>294</v>
      </c>
      <c r="N4485" t="s">
        <v>295</v>
      </c>
      <c r="O4485" t="s">
        <v>2076</v>
      </c>
      <c r="R4485" t="b">
        <v>0</v>
      </c>
      <c r="S4485" t="b">
        <v>0</v>
      </c>
      <c r="T4485" s="31" t="s">
        <v>426</v>
      </c>
      <c r="U4485" s="31">
        <v>1</v>
      </c>
      <c r="V4485" s="32" t="s">
        <v>3694</v>
      </c>
      <c r="W4485" t="s">
        <v>3695</v>
      </c>
      <c r="X4485" t="s">
        <v>282</v>
      </c>
      <c r="Y4485" t="s">
        <v>344</v>
      </c>
      <c r="Z4485" t="s">
        <v>284</v>
      </c>
      <c r="AA4485" t="s">
        <v>302</v>
      </c>
      <c r="AB4485"/>
      <c r="AD4485" s="27" t="s">
        <v>3330</v>
      </c>
      <c r="AF4485" t="s">
        <v>290</v>
      </c>
      <c r="AH4485" t="s">
        <v>2016</v>
      </c>
      <c r="AI4485" t="s">
        <v>2088</v>
      </c>
      <c r="AJ4485" t="s">
        <v>2089</v>
      </c>
      <c r="AK4485" t="s">
        <v>2082</v>
      </c>
      <c r="AL4485" s="12">
        <v>45848.831504629627</v>
      </c>
    </row>
    <row r="4486" spans="1:39" ht="15" customHeight="1" x14ac:dyDescent="0.3">
      <c r="A4486" s="38" t="s">
        <v>4717</v>
      </c>
      <c r="B4486" t="s">
        <v>4718</v>
      </c>
      <c r="C4486" t="s">
        <v>2092</v>
      </c>
      <c r="D4486" t="s">
        <v>282</v>
      </c>
      <c r="E4486" t="s">
        <v>333</v>
      </c>
      <c r="G4486" t="s">
        <v>396</v>
      </c>
      <c r="H4486" t="s">
        <v>396</v>
      </c>
      <c r="I4486" t="s">
        <v>4719</v>
      </c>
      <c r="J4486" t="s">
        <v>284</v>
      </c>
      <c r="K4486" t="s">
        <v>2075</v>
      </c>
      <c r="M4486" t="s">
        <v>294</v>
      </c>
      <c r="N4486" t="s">
        <v>295</v>
      </c>
      <c r="O4486" t="s">
        <v>2076</v>
      </c>
      <c r="P4486" t="s">
        <v>395</v>
      </c>
      <c r="Q4486" t="s">
        <v>360</v>
      </c>
      <c r="R4486" t="b">
        <v>1</v>
      </c>
      <c r="S4486" t="b">
        <v>1</v>
      </c>
      <c r="T4486" s="31" t="s">
        <v>424</v>
      </c>
      <c r="U4486" s="31">
        <v>1</v>
      </c>
      <c r="V4486" s="32" t="s">
        <v>2235</v>
      </c>
      <c r="AB4486"/>
      <c r="AD4486" s="27"/>
    </row>
    <row r="4487" spans="1:39" ht="15" customHeight="1" x14ac:dyDescent="0.3">
      <c r="A4487" s="38" t="s">
        <v>3701</v>
      </c>
      <c r="B4487" t="s">
        <v>3702</v>
      </c>
      <c r="C4487" t="s">
        <v>2073</v>
      </c>
      <c r="D4487" t="s">
        <v>282</v>
      </c>
      <c r="E4487" t="s">
        <v>299</v>
      </c>
      <c r="H4487" t="s">
        <v>332</v>
      </c>
      <c r="I4487" t="s">
        <v>3703</v>
      </c>
      <c r="J4487" t="s">
        <v>310</v>
      </c>
      <c r="K4487" t="s">
        <v>2075</v>
      </c>
      <c r="M4487" t="s">
        <v>294</v>
      </c>
      <c r="N4487" t="s">
        <v>295</v>
      </c>
      <c r="O4487" t="s">
        <v>2076</v>
      </c>
      <c r="Q4487" t="s">
        <v>311</v>
      </c>
      <c r="R4487" t="b">
        <v>0</v>
      </c>
      <c r="S4487" t="b">
        <v>0</v>
      </c>
      <c r="T4487" s="31" t="s">
        <v>426</v>
      </c>
      <c r="U4487" s="31">
        <v>1</v>
      </c>
      <c r="V4487" s="32" t="s">
        <v>3688</v>
      </c>
      <c r="W4487" t="s">
        <v>3689</v>
      </c>
      <c r="X4487" t="s">
        <v>282</v>
      </c>
      <c r="Y4487" t="s">
        <v>311</v>
      </c>
      <c r="Z4487" t="s">
        <v>284</v>
      </c>
      <c r="AB4487"/>
      <c r="AD4487" s="27" t="s">
        <v>2075</v>
      </c>
      <c r="AF4487" t="s">
        <v>294</v>
      </c>
      <c r="AH4487" t="s">
        <v>2169</v>
      </c>
      <c r="AI4487" t="s">
        <v>2170</v>
      </c>
      <c r="AJ4487" t="s">
        <v>2171</v>
      </c>
      <c r="AK4487" t="s">
        <v>2082</v>
      </c>
      <c r="AL4487" s="12">
        <v>46008.225486111114</v>
      </c>
    </row>
    <row r="4488" spans="1:39" ht="15" customHeight="1" x14ac:dyDescent="0.3">
      <c r="A4488" s="38" t="s">
        <v>4680</v>
      </c>
      <c r="B4488" t="s">
        <v>4681</v>
      </c>
      <c r="C4488" t="s">
        <v>2092</v>
      </c>
      <c r="D4488" t="s">
        <v>282</v>
      </c>
      <c r="E4488" t="s">
        <v>316</v>
      </c>
      <c r="G4488" t="s">
        <v>2070</v>
      </c>
      <c r="I4488" t="s">
        <v>25975</v>
      </c>
      <c r="J4488" t="s">
        <v>284</v>
      </c>
      <c r="K4488" t="s">
        <v>2075</v>
      </c>
      <c r="M4488" t="s">
        <v>294</v>
      </c>
      <c r="N4488" t="s">
        <v>295</v>
      </c>
      <c r="O4488" t="s">
        <v>2076</v>
      </c>
      <c r="Q4488" t="s">
        <v>4113</v>
      </c>
      <c r="R4488" t="b">
        <v>1</v>
      </c>
      <c r="S4488" t="b">
        <v>1</v>
      </c>
      <c r="T4488" s="31" t="s">
        <v>425</v>
      </c>
      <c r="U4488" s="31">
        <v>0</v>
      </c>
      <c r="V4488" s="32" t="s">
        <v>2235</v>
      </c>
      <c r="AB4488"/>
      <c r="AD4488" s="27"/>
    </row>
    <row r="4489" spans="1:39" ht="15" customHeight="1" x14ac:dyDescent="0.3">
      <c r="A4489" s="38" t="s">
        <v>4560</v>
      </c>
      <c r="B4489" t="s">
        <v>4561</v>
      </c>
      <c r="C4489" t="s">
        <v>2092</v>
      </c>
      <c r="D4489" t="s">
        <v>282</v>
      </c>
      <c r="E4489" t="s">
        <v>25492</v>
      </c>
      <c r="G4489" t="s">
        <v>396</v>
      </c>
      <c r="H4489" t="s">
        <v>396</v>
      </c>
      <c r="I4489" t="s">
        <v>4562</v>
      </c>
      <c r="J4489" t="s">
        <v>284</v>
      </c>
      <c r="K4489" t="s">
        <v>2094</v>
      </c>
      <c r="M4489" t="s">
        <v>294</v>
      </c>
      <c r="N4489" t="s">
        <v>295</v>
      </c>
      <c r="O4489" t="s">
        <v>2076</v>
      </c>
      <c r="P4489" t="s">
        <v>395</v>
      </c>
      <c r="Q4489" t="s">
        <v>394</v>
      </c>
      <c r="R4489" t="b">
        <v>1</v>
      </c>
      <c r="S4489" t="b">
        <v>1</v>
      </c>
      <c r="T4489" s="31" t="s">
        <v>424</v>
      </c>
      <c r="U4489" s="31">
        <v>1</v>
      </c>
      <c r="V4489" s="32" t="s">
        <v>2235</v>
      </c>
      <c r="AB4489"/>
      <c r="AD4489" s="27"/>
    </row>
    <row r="4490" spans="1:39" ht="15" customHeight="1" x14ac:dyDescent="0.3">
      <c r="A4490" s="38" t="s">
        <v>4682</v>
      </c>
      <c r="B4490" t="s">
        <v>4683</v>
      </c>
      <c r="C4490" t="s">
        <v>2092</v>
      </c>
      <c r="D4490" t="s">
        <v>282</v>
      </c>
      <c r="E4490" t="s">
        <v>316</v>
      </c>
      <c r="G4490" t="s">
        <v>2070</v>
      </c>
      <c r="I4490" t="s">
        <v>25976</v>
      </c>
      <c r="J4490" t="s">
        <v>284</v>
      </c>
      <c r="K4490" t="s">
        <v>2075</v>
      </c>
      <c r="M4490" t="s">
        <v>294</v>
      </c>
      <c r="N4490" t="s">
        <v>295</v>
      </c>
      <c r="O4490" t="s">
        <v>2076</v>
      </c>
      <c r="Q4490" t="s">
        <v>4113</v>
      </c>
      <c r="R4490" t="b">
        <v>1</v>
      </c>
      <c r="S4490" t="b">
        <v>1</v>
      </c>
      <c r="T4490" s="31" t="s">
        <v>425</v>
      </c>
      <c r="U4490" s="31">
        <v>0</v>
      </c>
      <c r="V4490" s="32" t="s">
        <v>2235</v>
      </c>
      <c r="AB4490"/>
      <c r="AD4490" s="27"/>
    </row>
    <row r="4491" spans="1:39" ht="15" customHeight="1" x14ac:dyDescent="0.3">
      <c r="A4491" s="38" t="s">
        <v>4527</v>
      </c>
      <c r="B4491" t="s">
        <v>4528</v>
      </c>
      <c r="C4491" t="s">
        <v>2092</v>
      </c>
      <c r="D4491" t="s">
        <v>282</v>
      </c>
      <c r="E4491" t="s">
        <v>333</v>
      </c>
      <c r="G4491" t="s">
        <v>396</v>
      </c>
      <c r="H4491" t="s">
        <v>396</v>
      </c>
      <c r="I4491" t="s">
        <v>4529</v>
      </c>
      <c r="J4491" t="s">
        <v>325</v>
      </c>
      <c r="K4491" t="s">
        <v>2075</v>
      </c>
      <c r="M4491" t="s">
        <v>294</v>
      </c>
      <c r="N4491" t="s">
        <v>295</v>
      </c>
      <c r="O4491" t="s">
        <v>2076</v>
      </c>
      <c r="P4491" t="s">
        <v>395</v>
      </c>
      <c r="Q4491" t="s">
        <v>394</v>
      </c>
      <c r="R4491" t="b">
        <v>1</v>
      </c>
      <c r="S4491" t="b">
        <v>1</v>
      </c>
      <c r="T4491" s="31" t="s">
        <v>424</v>
      </c>
      <c r="U4491" s="31">
        <v>1</v>
      </c>
      <c r="V4491" s="32" t="s">
        <v>2235</v>
      </c>
      <c r="AB4491"/>
      <c r="AD4491" s="27"/>
    </row>
    <row r="4492" spans="1:39" ht="15" customHeight="1" x14ac:dyDescent="0.3">
      <c r="A4492" s="38" t="s">
        <v>4530</v>
      </c>
      <c r="B4492" t="s">
        <v>4531</v>
      </c>
      <c r="C4492" t="s">
        <v>2092</v>
      </c>
      <c r="D4492" t="s">
        <v>282</v>
      </c>
      <c r="E4492" t="s">
        <v>328</v>
      </c>
      <c r="G4492" t="s">
        <v>396</v>
      </c>
      <c r="H4492" t="s">
        <v>396</v>
      </c>
      <c r="I4492" t="s">
        <v>4532</v>
      </c>
      <c r="J4492" t="s">
        <v>325</v>
      </c>
      <c r="K4492" t="s">
        <v>2075</v>
      </c>
      <c r="M4492" t="s">
        <v>294</v>
      </c>
      <c r="N4492" t="s">
        <v>295</v>
      </c>
      <c r="O4492" t="s">
        <v>2076</v>
      </c>
      <c r="P4492" t="s">
        <v>395</v>
      </c>
      <c r="Q4492" t="s">
        <v>394</v>
      </c>
      <c r="R4492" t="b">
        <v>1</v>
      </c>
      <c r="S4492" t="b">
        <v>1</v>
      </c>
      <c r="T4492" s="31" t="s">
        <v>424</v>
      </c>
      <c r="U4492" s="31">
        <v>1</v>
      </c>
      <c r="V4492" s="32" t="s">
        <v>2235</v>
      </c>
      <c r="AB4492"/>
      <c r="AD4492" s="27"/>
    </row>
    <row r="4493" spans="1:39" ht="15" customHeight="1" x14ac:dyDescent="0.3">
      <c r="A4493" s="38" t="s">
        <v>4723</v>
      </c>
      <c r="B4493" t="s">
        <v>4724</v>
      </c>
      <c r="C4493" t="s">
        <v>2092</v>
      </c>
      <c r="D4493" t="s">
        <v>282</v>
      </c>
      <c r="E4493" t="s">
        <v>299</v>
      </c>
      <c r="G4493" t="s">
        <v>396</v>
      </c>
      <c r="H4493" t="s">
        <v>396</v>
      </c>
      <c r="I4493" t="s">
        <v>4725</v>
      </c>
      <c r="J4493" t="s">
        <v>284</v>
      </c>
      <c r="K4493" t="s">
        <v>2075</v>
      </c>
      <c r="M4493" t="s">
        <v>294</v>
      </c>
      <c r="N4493" t="s">
        <v>295</v>
      </c>
      <c r="O4493" t="s">
        <v>2076</v>
      </c>
      <c r="Q4493" t="s">
        <v>356</v>
      </c>
      <c r="R4493" t="b">
        <v>1</v>
      </c>
      <c r="S4493" t="b">
        <v>1</v>
      </c>
      <c r="T4493" s="31" t="s">
        <v>424</v>
      </c>
      <c r="U4493" s="31">
        <v>1</v>
      </c>
      <c r="V4493" s="32" t="s">
        <v>2235</v>
      </c>
      <c r="AB4493"/>
      <c r="AD4493" s="27"/>
    </row>
    <row r="4494" spans="1:39" ht="15" customHeight="1" x14ac:dyDescent="0.3">
      <c r="A4494" s="38" t="s">
        <v>25067</v>
      </c>
      <c r="B4494" t="s">
        <v>2419</v>
      </c>
      <c r="C4494" t="s">
        <v>2073</v>
      </c>
      <c r="D4494" t="s">
        <v>282</v>
      </c>
      <c r="E4494" t="s">
        <v>337</v>
      </c>
      <c r="H4494" t="s">
        <v>327</v>
      </c>
      <c r="I4494" t="s">
        <v>25068</v>
      </c>
      <c r="J4494" t="s">
        <v>284</v>
      </c>
      <c r="K4494" t="s">
        <v>2075</v>
      </c>
      <c r="M4494" t="s">
        <v>294</v>
      </c>
      <c r="N4494" t="s">
        <v>295</v>
      </c>
      <c r="O4494" t="s">
        <v>2076</v>
      </c>
      <c r="Q4494" t="s">
        <v>311</v>
      </c>
      <c r="R4494" t="b">
        <v>0</v>
      </c>
      <c r="S4494" t="b">
        <v>0</v>
      </c>
      <c r="T4494" s="31" t="s">
        <v>25455</v>
      </c>
      <c r="U4494" s="31">
        <v>1</v>
      </c>
      <c r="V4494" s="32" t="s">
        <v>2681</v>
      </c>
      <c r="W4494" t="s">
        <v>2682</v>
      </c>
      <c r="X4494" t="s">
        <v>308</v>
      </c>
      <c r="Y4494" t="s">
        <v>311</v>
      </c>
      <c r="Z4494" t="s">
        <v>310</v>
      </c>
      <c r="AA4494" t="s">
        <v>302</v>
      </c>
      <c r="AB4494"/>
      <c r="AD4494" s="27" t="s">
        <v>2075</v>
      </c>
      <c r="AF4494" t="s">
        <v>290</v>
      </c>
      <c r="AH4494" t="s">
        <v>2012</v>
      </c>
      <c r="AI4494" t="s">
        <v>2121</v>
      </c>
      <c r="AJ4494" t="s">
        <v>2122</v>
      </c>
      <c r="AK4494" t="s">
        <v>2082</v>
      </c>
      <c r="AL4494" s="12">
        <v>45884.874826388892</v>
      </c>
    </row>
    <row r="4495" spans="1:39" ht="15" customHeight="1" x14ac:dyDescent="0.3">
      <c r="A4495" s="38" t="s">
        <v>4568</v>
      </c>
      <c r="B4495" t="s">
        <v>4569</v>
      </c>
      <c r="C4495" t="s">
        <v>2092</v>
      </c>
      <c r="D4495" t="s">
        <v>282</v>
      </c>
      <c r="E4495" t="s">
        <v>321</v>
      </c>
      <c r="G4495" t="s">
        <v>396</v>
      </c>
      <c r="H4495" t="s">
        <v>396</v>
      </c>
      <c r="I4495" t="s">
        <v>4570</v>
      </c>
      <c r="J4495" t="s">
        <v>284</v>
      </c>
      <c r="K4495" t="s">
        <v>2075</v>
      </c>
      <c r="M4495" t="s">
        <v>294</v>
      </c>
      <c r="N4495" t="s">
        <v>295</v>
      </c>
      <c r="O4495" t="s">
        <v>2076</v>
      </c>
      <c r="P4495" t="s">
        <v>395</v>
      </c>
      <c r="Q4495" t="s">
        <v>394</v>
      </c>
      <c r="R4495" t="b">
        <v>1</v>
      </c>
      <c r="S4495" t="b">
        <v>1</v>
      </c>
      <c r="T4495" s="31" t="s">
        <v>424</v>
      </c>
      <c r="U4495" s="31">
        <v>1</v>
      </c>
      <c r="V4495" s="32" t="s">
        <v>2235</v>
      </c>
      <c r="AB4495"/>
      <c r="AD4495" s="27"/>
    </row>
    <row r="4496" spans="1:39" ht="15" customHeight="1" x14ac:dyDescent="0.3">
      <c r="A4496" s="38" t="s">
        <v>4540</v>
      </c>
      <c r="B4496" t="s">
        <v>3184</v>
      </c>
      <c r="C4496" t="s">
        <v>2092</v>
      </c>
      <c r="D4496" t="s">
        <v>282</v>
      </c>
      <c r="E4496" t="s">
        <v>337</v>
      </c>
      <c r="G4496" t="s">
        <v>318</v>
      </c>
      <c r="H4496" t="s">
        <v>318</v>
      </c>
      <c r="I4496" t="s">
        <v>4541</v>
      </c>
      <c r="J4496" t="s">
        <v>284</v>
      </c>
      <c r="K4496" t="s">
        <v>2075</v>
      </c>
      <c r="M4496" t="s">
        <v>294</v>
      </c>
      <c r="N4496" t="s">
        <v>295</v>
      </c>
      <c r="O4496" t="s">
        <v>2076</v>
      </c>
      <c r="P4496" t="s">
        <v>287</v>
      </c>
      <c r="Q4496" t="s">
        <v>288</v>
      </c>
      <c r="R4496" t="b">
        <v>0</v>
      </c>
      <c r="S4496" t="b">
        <v>0</v>
      </c>
      <c r="T4496" s="31" t="s">
        <v>426</v>
      </c>
      <c r="U4496" s="31">
        <v>1</v>
      </c>
      <c r="V4496" s="32" t="s">
        <v>4160</v>
      </c>
      <c r="W4496" t="s">
        <v>4161</v>
      </c>
      <c r="X4496" t="s">
        <v>282</v>
      </c>
      <c r="Y4496" t="s">
        <v>288</v>
      </c>
      <c r="Z4496" t="s">
        <v>284</v>
      </c>
      <c r="AA4496" t="s">
        <v>337</v>
      </c>
      <c r="AB4496"/>
      <c r="AD4496" s="27" t="s">
        <v>2075</v>
      </c>
      <c r="AE4496" t="s">
        <v>26225</v>
      </c>
      <c r="AF4496" t="s">
        <v>338</v>
      </c>
      <c r="AH4496" t="s">
        <v>579</v>
      </c>
      <c r="AI4496" t="s">
        <v>26094</v>
      </c>
      <c r="AJ4496" t="s">
        <v>26095</v>
      </c>
      <c r="AK4496" t="s">
        <v>2082</v>
      </c>
      <c r="AL4496" s="12">
        <v>46129.209143518521</v>
      </c>
      <c r="AM4496" t="s">
        <v>307</v>
      </c>
    </row>
    <row r="4497" spans="1:39" ht="15" customHeight="1" x14ac:dyDescent="0.3">
      <c r="A4497" s="38" t="s">
        <v>4690</v>
      </c>
      <c r="B4497" t="s">
        <v>4691</v>
      </c>
      <c r="C4497" t="s">
        <v>2092</v>
      </c>
      <c r="D4497" t="s">
        <v>282</v>
      </c>
      <c r="E4497" t="s">
        <v>359</v>
      </c>
      <c r="G4497" t="s">
        <v>396</v>
      </c>
      <c r="H4497" t="s">
        <v>396</v>
      </c>
      <c r="I4497" t="s">
        <v>4692</v>
      </c>
      <c r="J4497" t="s">
        <v>325</v>
      </c>
      <c r="K4497" t="s">
        <v>2075</v>
      </c>
      <c r="M4497" t="s">
        <v>294</v>
      </c>
      <c r="N4497" t="s">
        <v>295</v>
      </c>
      <c r="O4497" t="s">
        <v>2076</v>
      </c>
      <c r="P4497" t="s">
        <v>395</v>
      </c>
      <c r="Q4497" t="s">
        <v>394</v>
      </c>
      <c r="R4497" t="b">
        <v>1</v>
      </c>
      <c r="S4497" t="b">
        <v>1</v>
      </c>
      <c r="T4497" s="31" t="s">
        <v>424</v>
      </c>
      <c r="U4497" s="31">
        <v>1</v>
      </c>
      <c r="V4497" s="32" t="s">
        <v>2235</v>
      </c>
      <c r="AB4497"/>
      <c r="AD4497" s="27"/>
    </row>
    <row r="4498" spans="1:39" ht="15" customHeight="1" x14ac:dyDescent="0.3">
      <c r="A4498" s="38" t="s">
        <v>4577</v>
      </c>
      <c r="B4498" t="s">
        <v>4578</v>
      </c>
      <c r="C4498" t="s">
        <v>2092</v>
      </c>
      <c r="D4498" t="s">
        <v>282</v>
      </c>
      <c r="E4498" t="s">
        <v>25493</v>
      </c>
      <c r="G4498" t="s">
        <v>396</v>
      </c>
      <c r="H4498" t="s">
        <v>396</v>
      </c>
      <c r="I4498" t="s">
        <v>4579</v>
      </c>
      <c r="J4498" t="s">
        <v>284</v>
      </c>
      <c r="K4498" t="s">
        <v>2075</v>
      </c>
      <c r="M4498" t="s">
        <v>294</v>
      </c>
      <c r="N4498" t="s">
        <v>295</v>
      </c>
      <c r="O4498" t="s">
        <v>2076</v>
      </c>
      <c r="P4498" t="s">
        <v>395</v>
      </c>
      <c r="Q4498" t="s">
        <v>360</v>
      </c>
      <c r="R4498" t="b">
        <v>1</v>
      </c>
      <c r="S4498" t="b">
        <v>1</v>
      </c>
      <c r="T4498" s="31" t="s">
        <v>424</v>
      </c>
      <c r="U4498" s="31">
        <v>1</v>
      </c>
      <c r="V4498" s="32" t="s">
        <v>2235</v>
      </c>
      <c r="AB4498"/>
      <c r="AD4498" s="27"/>
    </row>
    <row r="4499" spans="1:39" ht="15" customHeight="1" x14ac:dyDescent="0.3">
      <c r="A4499" s="38" t="s">
        <v>4542</v>
      </c>
      <c r="B4499" t="s">
        <v>4543</v>
      </c>
      <c r="C4499" t="s">
        <v>2092</v>
      </c>
      <c r="D4499" t="s">
        <v>282</v>
      </c>
      <c r="E4499" t="s">
        <v>25473</v>
      </c>
      <c r="G4499" t="s">
        <v>396</v>
      </c>
      <c r="H4499" t="s">
        <v>396</v>
      </c>
      <c r="I4499" t="s">
        <v>4544</v>
      </c>
      <c r="J4499" t="s">
        <v>284</v>
      </c>
      <c r="K4499" t="s">
        <v>2075</v>
      </c>
      <c r="M4499" t="s">
        <v>294</v>
      </c>
      <c r="N4499" t="s">
        <v>295</v>
      </c>
      <c r="O4499" t="s">
        <v>2076</v>
      </c>
      <c r="P4499" t="s">
        <v>395</v>
      </c>
      <c r="Q4499" t="s">
        <v>401</v>
      </c>
      <c r="R4499" t="b">
        <v>1</v>
      </c>
      <c r="S4499" t="b">
        <v>1</v>
      </c>
      <c r="T4499" s="31" t="s">
        <v>424</v>
      </c>
      <c r="U4499" s="31">
        <v>1</v>
      </c>
      <c r="V4499" s="32" t="s">
        <v>2235</v>
      </c>
      <c r="AB4499"/>
      <c r="AD4499" s="27"/>
    </row>
    <row r="4500" spans="1:39" ht="15" customHeight="1" x14ac:dyDescent="0.3">
      <c r="A4500" s="38" t="s">
        <v>4625</v>
      </c>
      <c r="B4500" t="s">
        <v>4626</v>
      </c>
      <c r="C4500" t="s">
        <v>2092</v>
      </c>
      <c r="D4500" t="s">
        <v>282</v>
      </c>
      <c r="E4500" t="s">
        <v>283</v>
      </c>
      <c r="G4500" t="s">
        <v>318</v>
      </c>
      <c r="I4500" t="s">
        <v>4627</v>
      </c>
      <c r="J4500" t="s">
        <v>284</v>
      </c>
      <c r="K4500" t="s">
        <v>2075</v>
      </c>
      <c r="M4500" t="s">
        <v>338</v>
      </c>
      <c r="N4500" t="s">
        <v>295</v>
      </c>
      <c r="O4500" t="s">
        <v>2076</v>
      </c>
      <c r="Q4500" t="s">
        <v>288</v>
      </c>
      <c r="R4500" t="b">
        <v>0</v>
      </c>
      <c r="S4500" t="b">
        <v>0</v>
      </c>
      <c r="T4500" s="31" t="s">
        <v>426</v>
      </c>
      <c r="U4500" s="31">
        <v>1</v>
      </c>
      <c r="V4500" s="32" t="s">
        <v>4160</v>
      </c>
      <c r="W4500" t="s">
        <v>4161</v>
      </c>
      <c r="X4500" t="s">
        <v>282</v>
      </c>
      <c r="Y4500" t="s">
        <v>288</v>
      </c>
      <c r="Z4500" t="s">
        <v>284</v>
      </c>
      <c r="AA4500" t="s">
        <v>337</v>
      </c>
      <c r="AB4500"/>
      <c r="AD4500" s="27" t="s">
        <v>2075</v>
      </c>
      <c r="AE4500" t="s">
        <v>26225</v>
      </c>
      <c r="AF4500" t="s">
        <v>338</v>
      </c>
      <c r="AH4500" t="s">
        <v>579</v>
      </c>
      <c r="AI4500" t="s">
        <v>26094</v>
      </c>
      <c r="AJ4500" t="s">
        <v>26095</v>
      </c>
      <c r="AK4500" t="s">
        <v>2082</v>
      </c>
      <c r="AL4500" s="12">
        <v>46129.209143518521</v>
      </c>
      <c r="AM4500" t="s">
        <v>307</v>
      </c>
    </row>
    <row r="4501" spans="1:39" ht="15" customHeight="1" x14ac:dyDescent="0.3">
      <c r="A4501" s="38" t="s">
        <v>4696</v>
      </c>
      <c r="B4501" t="s">
        <v>4697</v>
      </c>
      <c r="C4501" t="s">
        <v>2092</v>
      </c>
      <c r="D4501" t="s">
        <v>282</v>
      </c>
      <c r="E4501" t="s">
        <v>328</v>
      </c>
      <c r="G4501" t="s">
        <v>396</v>
      </c>
      <c r="H4501" t="s">
        <v>396</v>
      </c>
      <c r="I4501" t="s">
        <v>4698</v>
      </c>
      <c r="J4501" t="s">
        <v>329</v>
      </c>
      <c r="K4501" t="s">
        <v>2075</v>
      </c>
      <c r="M4501" t="s">
        <v>294</v>
      </c>
      <c r="N4501" t="s">
        <v>295</v>
      </c>
      <c r="O4501" t="s">
        <v>2228</v>
      </c>
      <c r="P4501" t="s">
        <v>395</v>
      </c>
      <c r="R4501" t="b">
        <v>0</v>
      </c>
      <c r="S4501" t="b">
        <v>0</v>
      </c>
      <c r="T4501" s="31" t="s">
        <v>424</v>
      </c>
      <c r="U4501" s="31">
        <v>1</v>
      </c>
      <c r="V4501" s="32" t="s">
        <v>3058</v>
      </c>
      <c r="AB4501"/>
      <c r="AD4501" s="27"/>
    </row>
    <row r="4502" spans="1:39" ht="15" customHeight="1" x14ac:dyDescent="0.3">
      <c r="A4502" s="38" t="s">
        <v>4631</v>
      </c>
      <c r="B4502" t="s">
        <v>4632</v>
      </c>
      <c r="C4502" t="s">
        <v>2092</v>
      </c>
      <c r="D4502" t="s">
        <v>282</v>
      </c>
      <c r="E4502" t="s">
        <v>299</v>
      </c>
      <c r="G4502" t="s">
        <v>396</v>
      </c>
      <c r="H4502" t="s">
        <v>396</v>
      </c>
      <c r="I4502" t="s">
        <v>4633</v>
      </c>
      <c r="J4502" t="s">
        <v>284</v>
      </c>
      <c r="K4502" t="s">
        <v>2075</v>
      </c>
      <c r="M4502" t="s">
        <v>294</v>
      </c>
      <c r="N4502" t="s">
        <v>295</v>
      </c>
      <c r="O4502" t="s">
        <v>2076</v>
      </c>
      <c r="P4502" t="s">
        <v>395</v>
      </c>
      <c r="Q4502" t="s">
        <v>360</v>
      </c>
      <c r="R4502" t="b">
        <v>1</v>
      </c>
      <c r="S4502" t="b">
        <v>1</v>
      </c>
      <c r="T4502" s="31" t="s">
        <v>424</v>
      </c>
      <c r="U4502" s="31">
        <v>1</v>
      </c>
      <c r="V4502" s="32" t="s">
        <v>2235</v>
      </c>
      <c r="AB4502"/>
      <c r="AD4502" s="27"/>
    </row>
    <row r="4503" spans="1:39" ht="15" customHeight="1" x14ac:dyDescent="0.3">
      <c r="A4503" s="38" t="s">
        <v>4699</v>
      </c>
      <c r="B4503" t="s">
        <v>4700</v>
      </c>
      <c r="C4503" t="s">
        <v>2092</v>
      </c>
      <c r="D4503" t="s">
        <v>282</v>
      </c>
      <c r="E4503" t="s">
        <v>328</v>
      </c>
      <c r="G4503" t="s">
        <v>396</v>
      </c>
      <c r="H4503" t="s">
        <v>396</v>
      </c>
      <c r="I4503" t="s">
        <v>4701</v>
      </c>
      <c r="J4503" t="s">
        <v>284</v>
      </c>
      <c r="K4503" t="s">
        <v>2075</v>
      </c>
      <c r="M4503" t="s">
        <v>294</v>
      </c>
      <c r="N4503" t="s">
        <v>295</v>
      </c>
      <c r="O4503" t="s">
        <v>2076</v>
      </c>
      <c r="P4503" t="s">
        <v>395</v>
      </c>
      <c r="Q4503" t="s">
        <v>399</v>
      </c>
      <c r="R4503" t="b">
        <v>1</v>
      </c>
      <c r="S4503" t="b">
        <v>1</v>
      </c>
      <c r="T4503" s="31" t="s">
        <v>424</v>
      </c>
      <c r="U4503" s="31">
        <v>1</v>
      </c>
      <c r="V4503" s="32" t="s">
        <v>2235</v>
      </c>
      <c r="AB4503"/>
      <c r="AD4503" s="27"/>
    </row>
    <row r="4504" spans="1:39" ht="15" customHeight="1" x14ac:dyDescent="0.3">
      <c r="A4504" s="38" t="s">
        <v>4545</v>
      </c>
      <c r="B4504" t="s">
        <v>4546</v>
      </c>
      <c r="C4504" t="s">
        <v>2092</v>
      </c>
      <c r="D4504" t="s">
        <v>282</v>
      </c>
      <c r="E4504" t="s">
        <v>319</v>
      </c>
      <c r="G4504" t="s">
        <v>396</v>
      </c>
      <c r="H4504" t="s">
        <v>396</v>
      </c>
      <c r="I4504" t="s">
        <v>4547</v>
      </c>
      <c r="J4504" t="s">
        <v>329</v>
      </c>
      <c r="K4504" t="s">
        <v>2075</v>
      </c>
      <c r="M4504" t="s">
        <v>294</v>
      </c>
      <c r="N4504" t="s">
        <v>295</v>
      </c>
      <c r="O4504" t="s">
        <v>2228</v>
      </c>
      <c r="P4504" t="s">
        <v>395</v>
      </c>
      <c r="Q4504" t="s">
        <v>314</v>
      </c>
      <c r="R4504" t="b">
        <v>0</v>
      </c>
      <c r="S4504" t="b">
        <v>0</v>
      </c>
      <c r="T4504" s="31" t="s">
        <v>424</v>
      </c>
      <c r="U4504" s="31">
        <v>1</v>
      </c>
      <c r="V4504" s="32" t="s">
        <v>2235</v>
      </c>
      <c r="AB4504"/>
      <c r="AD4504" s="27"/>
    </row>
    <row r="4505" spans="1:39" ht="15" customHeight="1" x14ac:dyDescent="0.3">
      <c r="A4505" s="38" t="s">
        <v>3685</v>
      </c>
      <c r="B4505" t="s">
        <v>3686</v>
      </c>
      <c r="C4505" t="s">
        <v>2073</v>
      </c>
      <c r="D4505" t="s">
        <v>282</v>
      </c>
      <c r="E4505" t="s">
        <v>299</v>
      </c>
      <c r="H4505" t="s">
        <v>332</v>
      </c>
      <c r="I4505" t="s">
        <v>3687</v>
      </c>
      <c r="J4505" t="s">
        <v>284</v>
      </c>
      <c r="K4505" t="s">
        <v>2075</v>
      </c>
      <c r="M4505" t="s">
        <v>294</v>
      </c>
      <c r="N4505" t="s">
        <v>295</v>
      </c>
      <c r="O4505" t="s">
        <v>2076</v>
      </c>
      <c r="Q4505" t="s">
        <v>311</v>
      </c>
      <c r="R4505" t="b">
        <v>0</v>
      </c>
      <c r="S4505" t="b">
        <v>0</v>
      </c>
      <c r="T4505" s="31" t="s">
        <v>426</v>
      </c>
      <c r="U4505" s="31">
        <v>1</v>
      </c>
      <c r="V4505" s="32" t="s">
        <v>3688</v>
      </c>
      <c r="W4505" t="s">
        <v>3689</v>
      </c>
      <c r="X4505" t="s">
        <v>282</v>
      </c>
      <c r="Y4505" t="s">
        <v>311</v>
      </c>
      <c r="Z4505" t="s">
        <v>284</v>
      </c>
      <c r="AB4505"/>
      <c r="AD4505" s="27" t="s">
        <v>2075</v>
      </c>
      <c r="AF4505" t="s">
        <v>294</v>
      </c>
      <c r="AH4505" t="s">
        <v>2169</v>
      </c>
      <c r="AI4505" t="s">
        <v>2170</v>
      </c>
      <c r="AJ4505" t="s">
        <v>2171</v>
      </c>
      <c r="AK4505" t="s">
        <v>2082</v>
      </c>
      <c r="AL4505" s="12">
        <v>46008.225486111114</v>
      </c>
    </row>
    <row r="4506" spans="1:39" ht="15" customHeight="1" x14ac:dyDescent="0.3">
      <c r="A4506" s="38" t="s">
        <v>4756</v>
      </c>
      <c r="B4506" t="s">
        <v>4757</v>
      </c>
      <c r="C4506" t="s">
        <v>2092</v>
      </c>
      <c r="D4506" t="s">
        <v>282</v>
      </c>
      <c r="E4506" t="s">
        <v>333</v>
      </c>
      <c r="G4506" t="s">
        <v>396</v>
      </c>
      <c r="H4506" t="s">
        <v>396</v>
      </c>
      <c r="I4506" t="s">
        <v>4758</v>
      </c>
      <c r="J4506" t="s">
        <v>284</v>
      </c>
      <c r="K4506" t="s">
        <v>2075</v>
      </c>
      <c r="M4506" t="s">
        <v>294</v>
      </c>
      <c r="N4506" t="s">
        <v>295</v>
      </c>
      <c r="O4506" t="s">
        <v>2076</v>
      </c>
      <c r="P4506" t="s">
        <v>395</v>
      </c>
      <c r="Q4506" t="s">
        <v>360</v>
      </c>
      <c r="R4506" t="b">
        <v>1</v>
      </c>
      <c r="S4506" t="b">
        <v>1</v>
      </c>
      <c r="T4506" s="31" t="s">
        <v>424</v>
      </c>
      <c r="U4506" s="31">
        <v>1</v>
      </c>
      <c r="V4506" s="32" t="s">
        <v>2235</v>
      </c>
      <c r="AB4506"/>
      <c r="AD4506" s="27"/>
    </row>
    <row r="4507" spans="1:39" ht="15" customHeight="1" x14ac:dyDescent="0.3">
      <c r="A4507" s="38" t="s">
        <v>4714</v>
      </c>
      <c r="B4507" t="s">
        <v>4715</v>
      </c>
      <c r="C4507" t="s">
        <v>2092</v>
      </c>
      <c r="D4507" t="s">
        <v>282</v>
      </c>
      <c r="E4507" t="s">
        <v>359</v>
      </c>
      <c r="G4507" t="s">
        <v>396</v>
      </c>
      <c r="H4507" t="s">
        <v>396</v>
      </c>
      <c r="I4507" t="s">
        <v>4716</v>
      </c>
      <c r="J4507" t="s">
        <v>284</v>
      </c>
      <c r="K4507" t="s">
        <v>2075</v>
      </c>
      <c r="M4507" t="s">
        <v>294</v>
      </c>
      <c r="N4507" t="s">
        <v>295</v>
      </c>
      <c r="O4507" t="s">
        <v>2076</v>
      </c>
      <c r="Q4507" t="s">
        <v>394</v>
      </c>
      <c r="R4507" t="b">
        <v>1</v>
      </c>
      <c r="S4507" t="b">
        <v>1</v>
      </c>
      <c r="T4507" s="31" t="s">
        <v>424</v>
      </c>
      <c r="U4507" s="31">
        <v>1</v>
      </c>
      <c r="V4507" s="30" t="s">
        <v>2235</v>
      </c>
      <c r="AB4507"/>
      <c r="AD4507" s="27"/>
    </row>
    <row r="4508" spans="1:39" ht="15" customHeight="1" x14ac:dyDescent="0.3">
      <c r="A4508" s="38" t="s">
        <v>4563</v>
      </c>
      <c r="B4508" t="s">
        <v>4561</v>
      </c>
      <c r="C4508" t="s">
        <v>2092</v>
      </c>
      <c r="D4508" t="s">
        <v>282</v>
      </c>
      <c r="E4508" t="s">
        <v>25492</v>
      </c>
      <c r="G4508" t="s">
        <v>396</v>
      </c>
      <c r="H4508" t="s">
        <v>396</v>
      </c>
      <c r="I4508" t="s">
        <v>4564</v>
      </c>
      <c r="J4508" t="s">
        <v>329</v>
      </c>
      <c r="K4508" t="s">
        <v>2512</v>
      </c>
      <c r="M4508" t="s">
        <v>294</v>
      </c>
      <c r="N4508" t="s">
        <v>295</v>
      </c>
      <c r="O4508" t="s">
        <v>2228</v>
      </c>
      <c r="P4508" t="s">
        <v>395</v>
      </c>
      <c r="Q4508" t="s">
        <v>314</v>
      </c>
      <c r="R4508" t="b">
        <v>0</v>
      </c>
      <c r="S4508" t="b">
        <v>0</v>
      </c>
      <c r="T4508" s="31" t="s">
        <v>424</v>
      </c>
      <c r="U4508" s="31">
        <v>1</v>
      </c>
      <c r="V4508" s="32" t="s">
        <v>2235</v>
      </c>
      <c r="AB4508"/>
      <c r="AD4508" s="27"/>
    </row>
    <row r="4509" spans="1:39" ht="15" customHeight="1" x14ac:dyDescent="0.3">
      <c r="A4509" s="38" t="s">
        <v>4565</v>
      </c>
      <c r="B4509" t="s">
        <v>4566</v>
      </c>
      <c r="C4509" t="s">
        <v>2092</v>
      </c>
      <c r="D4509" t="s">
        <v>282</v>
      </c>
      <c r="E4509" t="s">
        <v>359</v>
      </c>
      <c r="G4509" t="s">
        <v>396</v>
      </c>
      <c r="H4509" t="s">
        <v>396</v>
      </c>
      <c r="I4509" t="s">
        <v>4567</v>
      </c>
      <c r="J4509" t="s">
        <v>325</v>
      </c>
      <c r="K4509" t="s">
        <v>2075</v>
      </c>
      <c r="M4509" t="s">
        <v>294</v>
      </c>
      <c r="N4509" t="s">
        <v>295</v>
      </c>
      <c r="O4509" t="s">
        <v>2076</v>
      </c>
      <c r="Q4509" t="s">
        <v>394</v>
      </c>
      <c r="R4509" t="b">
        <v>1</v>
      </c>
      <c r="S4509" t="b">
        <v>1</v>
      </c>
      <c r="T4509" s="31" t="s">
        <v>424</v>
      </c>
      <c r="U4509" s="31">
        <v>1</v>
      </c>
      <c r="V4509" s="32" t="s">
        <v>2235</v>
      </c>
      <c r="AB4509"/>
      <c r="AD4509" s="27"/>
    </row>
    <row r="4510" spans="1:39" ht="15" customHeight="1" x14ac:dyDescent="0.3">
      <c r="A4510" s="38" t="s">
        <v>4747</v>
      </c>
      <c r="B4510" t="s">
        <v>4748</v>
      </c>
      <c r="C4510" t="s">
        <v>2092</v>
      </c>
      <c r="D4510" t="s">
        <v>282</v>
      </c>
      <c r="E4510" t="s">
        <v>292</v>
      </c>
      <c r="G4510" t="s">
        <v>318</v>
      </c>
      <c r="I4510" t="s">
        <v>4749</v>
      </c>
      <c r="J4510" t="s">
        <v>284</v>
      </c>
      <c r="K4510" t="s">
        <v>2075</v>
      </c>
      <c r="M4510" t="s">
        <v>294</v>
      </c>
      <c r="N4510" t="s">
        <v>295</v>
      </c>
      <c r="O4510" t="s">
        <v>2076</v>
      </c>
      <c r="Q4510" t="s">
        <v>367</v>
      </c>
      <c r="R4510" t="b">
        <v>1</v>
      </c>
      <c r="S4510" t="b">
        <v>1</v>
      </c>
      <c r="T4510" s="31" t="s">
        <v>25454</v>
      </c>
      <c r="U4510" s="31" t="s">
        <v>2234</v>
      </c>
      <c r="V4510" s="32" t="s">
        <v>2235</v>
      </c>
      <c r="AB4510"/>
      <c r="AD4510" s="27"/>
    </row>
    <row r="4511" spans="1:39" ht="15" customHeight="1" x14ac:dyDescent="0.3">
      <c r="A4511" s="38" t="s">
        <v>4536</v>
      </c>
      <c r="B4511" t="s">
        <v>4537</v>
      </c>
      <c r="C4511" t="s">
        <v>2092</v>
      </c>
      <c r="D4511" t="s">
        <v>282</v>
      </c>
      <c r="E4511" t="s">
        <v>359</v>
      </c>
      <c r="G4511" t="s">
        <v>396</v>
      </c>
      <c r="H4511" t="s">
        <v>396</v>
      </c>
      <c r="I4511" t="s">
        <v>4538</v>
      </c>
      <c r="J4511" t="s">
        <v>329</v>
      </c>
      <c r="K4511" t="s">
        <v>4539</v>
      </c>
      <c r="M4511" t="s">
        <v>294</v>
      </c>
      <c r="N4511" t="s">
        <v>295</v>
      </c>
      <c r="O4511" t="s">
        <v>2228</v>
      </c>
      <c r="P4511" t="s">
        <v>395</v>
      </c>
      <c r="Q4511" t="s">
        <v>314</v>
      </c>
      <c r="R4511" t="b">
        <v>0</v>
      </c>
      <c r="S4511" t="b">
        <v>0</v>
      </c>
      <c r="T4511" s="31" t="s">
        <v>424</v>
      </c>
      <c r="U4511" s="31">
        <v>1</v>
      </c>
      <c r="V4511" s="32" t="s">
        <v>2235</v>
      </c>
      <c r="AB4511"/>
      <c r="AD4511" s="27"/>
    </row>
    <row r="4512" spans="1:39" ht="15" customHeight="1" x14ac:dyDescent="0.3">
      <c r="A4512" s="38" t="s">
        <v>25071</v>
      </c>
      <c r="B4512" t="s">
        <v>2419</v>
      </c>
      <c r="C4512" t="s">
        <v>2073</v>
      </c>
      <c r="D4512" t="s">
        <v>282</v>
      </c>
      <c r="E4512" t="s">
        <v>337</v>
      </c>
      <c r="H4512" t="s">
        <v>327</v>
      </c>
      <c r="I4512" t="s">
        <v>25072</v>
      </c>
      <c r="J4512" t="s">
        <v>284</v>
      </c>
      <c r="K4512" t="s">
        <v>2075</v>
      </c>
      <c r="M4512" t="s">
        <v>294</v>
      </c>
      <c r="N4512" t="s">
        <v>295</v>
      </c>
      <c r="O4512" t="s">
        <v>2076</v>
      </c>
      <c r="Q4512" t="s">
        <v>311</v>
      </c>
      <c r="R4512" t="b">
        <v>0</v>
      </c>
      <c r="S4512" t="b">
        <v>0</v>
      </c>
      <c r="T4512" s="31" t="s">
        <v>25455</v>
      </c>
      <c r="U4512" s="31">
        <v>1</v>
      </c>
      <c r="V4512" s="32" t="s">
        <v>2681</v>
      </c>
      <c r="W4512" t="s">
        <v>2682</v>
      </c>
      <c r="X4512" t="s">
        <v>308</v>
      </c>
      <c r="Y4512" t="s">
        <v>311</v>
      </c>
      <c r="Z4512" t="s">
        <v>310</v>
      </c>
      <c r="AA4512" t="s">
        <v>302</v>
      </c>
      <c r="AB4512"/>
      <c r="AD4512" s="27" t="s">
        <v>2075</v>
      </c>
      <c r="AF4512" t="s">
        <v>290</v>
      </c>
      <c r="AH4512" t="s">
        <v>2012</v>
      </c>
      <c r="AI4512" t="s">
        <v>2121</v>
      </c>
      <c r="AJ4512" t="s">
        <v>2122</v>
      </c>
      <c r="AK4512" t="s">
        <v>2082</v>
      </c>
      <c r="AL4512" s="12">
        <v>45884.874826388892</v>
      </c>
    </row>
    <row r="4513" spans="1:39" ht="15" customHeight="1" x14ac:dyDescent="0.3">
      <c r="A4513" s="38" t="s">
        <v>4574</v>
      </c>
      <c r="B4513" t="s">
        <v>4575</v>
      </c>
      <c r="C4513" t="s">
        <v>2092</v>
      </c>
      <c r="D4513" t="s">
        <v>282</v>
      </c>
      <c r="E4513" t="s">
        <v>299</v>
      </c>
      <c r="G4513" t="s">
        <v>396</v>
      </c>
      <c r="H4513" t="s">
        <v>396</v>
      </c>
      <c r="I4513" t="s">
        <v>4576</v>
      </c>
      <c r="J4513" t="s">
        <v>325</v>
      </c>
      <c r="K4513" t="s">
        <v>2075</v>
      </c>
      <c r="M4513" t="s">
        <v>294</v>
      </c>
      <c r="N4513" t="s">
        <v>295</v>
      </c>
      <c r="O4513" t="s">
        <v>2076</v>
      </c>
      <c r="P4513" t="s">
        <v>395</v>
      </c>
      <c r="Q4513" t="s">
        <v>360</v>
      </c>
      <c r="R4513" t="b">
        <v>1</v>
      </c>
      <c r="S4513" t="b">
        <v>1</v>
      </c>
      <c r="T4513" t="s">
        <v>424</v>
      </c>
      <c r="U4513">
        <v>1</v>
      </c>
      <c r="V4513" s="32" t="s">
        <v>2235</v>
      </c>
      <c r="AB4513"/>
      <c r="AD4513" s="27"/>
    </row>
    <row r="4514" spans="1:39" ht="15" customHeight="1" x14ac:dyDescent="0.3">
      <c r="A4514" s="38" t="s">
        <v>4580</v>
      </c>
      <c r="B4514" t="s">
        <v>4581</v>
      </c>
      <c r="C4514" t="s">
        <v>2092</v>
      </c>
      <c r="D4514" t="s">
        <v>282</v>
      </c>
      <c r="E4514" t="s">
        <v>328</v>
      </c>
      <c r="G4514" t="s">
        <v>396</v>
      </c>
      <c r="H4514" t="s">
        <v>396</v>
      </c>
      <c r="I4514" t="s">
        <v>4582</v>
      </c>
      <c r="J4514" t="s">
        <v>284</v>
      </c>
      <c r="K4514" t="s">
        <v>2075</v>
      </c>
      <c r="M4514" t="s">
        <v>294</v>
      </c>
      <c r="N4514" t="s">
        <v>295</v>
      </c>
      <c r="O4514" t="s">
        <v>2076</v>
      </c>
      <c r="P4514" t="s">
        <v>395</v>
      </c>
      <c r="Q4514" t="s">
        <v>360</v>
      </c>
      <c r="R4514" t="b">
        <v>1</v>
      </c>
      <c r="S4514" t="b">
        <v>1</v>
      </c>
      <c r="T4514" t="s">
        <v>424</v>
      </c>
      <c r="U4514">
        <v>1</v>
      </c>
      <c r="V4514" s="32" t="s">
        <v>2235</v>
      </c>
      <c r="AB4514"/>
      <c r="AD4514" s="27"/>
    </row>
    <row r="4515" spans="1:39" ht="15" customHeight="1" x14ac:dyDescent="0.3">
      <c r="A4515" s="38" t="s">
        <v>4583</v>
      </c>
      <c r="B4515" t="s">
        <v>4584</v>
      </c>
      <c r="C4515" t="s">
        <v>2092</v>
      </c>
      <c r="D4515" t="s">
        <v>282</v>
      </c>
      <c r="E4515" t="s">
        <v>359</v>
      </c>
      <c r="G4515" t="s">
        <v>396</v>
      </c>
      <c r="H4515" t="s">
        <v>396</v>
      </c>
      <c r="I4515" t="s">
        <v>4585</v>
      </c>
      <c r="J4515" t="s">
        <v>284</v>
      </c>
      <c r="K4515" t="s">
        <v>2075</v>
      </c>
      <c r="M4515" t="s">
        <v>294</v>
      </c>
      <c r="N4515" t="s">
        <v>295</v>
      </c>
      <c r="O4515" t="s">
        <v>2076</v>
      </c>
      <c r="P4515" t="s">
        <v>395</v>
      </c>
      <c r="Q4515" t="s">
        <v>356</v>
      </c>
      <c r="R4515" t="b">
        <v>1</v>
      </c>
      <c r="S4515" t="b">
        <v>1</v>
      </c>
      <c r="T4515" s="31" t="s">
        <v>424</v>
      </c>
      <c r="U4515" s="31">
        <v>1</v>
      </c>
      <c r="V4515" s="32" t="s">
        <v>2235</v>
      </c>
      <c r="AB4515"/>
      <c r="AD4515" s="27"/>
    </row>
    <row r="4516" spans="1:39" ht="15" customHeight="1" x14ac:dyDescent="0.3">
      <c r="A4516" s="38" t="s">
        <v>4586</v>
      </c>
      <c r="B4516" t="s">
        <v>4587</v>
      </c>
      <c r="C4516" t="s">
        <v>2092</v>
      </c>
      <c r="D4516" t="s">
        <v>282</v>
      </c>
      <c r="E4516" t="s">
        <v>25471</v>
      </c>
      <c r="G4516" t="s">
        <v>396</v>
      </c>
      <c r="H4516" t="s">
        <v>396</v>
      </c>
      <c r="I4516" t="s">
        <v>4588</v>
      </c>
      <c r="J4516" t="s">
        <v>325</v>
      </c>
      <c r="K4516" t="s">
        <v>2075</v>
      </c>
      <c r="M4516" t="s">
        <v>294</v>
      </c>
      <c r="N4516" t="s">
        <v>295</v>
      </c>
      <c r="O4516" t="s">
        <v>2076</v>
      </c>
      <c r="P4516" t="s">
        <v>395</v>
      </c>
      <c r="Q4516" t="s">
        <v>360</v>
      </c>
      <c r="R4516" t="b">
        <v>1</v>
      </c>
      <c r="S4516" t="b">
        <v>1</v>
      </c>
      <c r="T4516" s="31" t="s">
        <v>424</v>
      </c>
      <c r="U4516" s="31">
        <v>1</v>
      </c>
      <c r="V4516" s="32" t="s">
        <v>2235</v>
      </c>
      <c r="AB4516"/>
      <c r="AD4516" s="27"/>
    </row>
    <row r="4517" spans="1:39" ht="15" customHeight="1" x14ac:dyDescent="0.3">
      <c r="A4517" s="38" t="s">
        <v>4586</v>
      </c>
      <c r="B4517" t="s">
        <v>4587</v>
      </c>
      <c r="C4517" t="s">
        <v>2092</v>
      </c>
      <c r="D4517" t="s">
        <v>282</v>
      </c>
      <c r="E4517" t="s">
        <v>25471</v>
      </c>
      <c r="G4517" t="s">
        <v>396</v>
      </c>
      <c r="H4517" t="s">
        <v>396</v>
      </c>
      <c r="I4517" t="s">
        <v>4588</v>
      </c>
      <c r="J4517" t="s">
        <v>325</v>
      </c>
      <c r="K4517" t="s">
        <v>2075</v>
      </c>
      <c r="M4517" t="s">
        <v>294</v>
      </c>
      <c r="N4517" t="s">
        <v>295</v>
      </c>
      <c r="O4517" t="s">
        <v>2076</v>
      </c>
      <c r="P4517" t="s">
        <v>395</v>
      </c>
      <c r="Q4517" t="s">
        <v>356</v>
      </c>
      <c r="R4517" t="b">
        <v>1</v>
      </c>
      <c r="S4517" t="b">
        <v>1</v>
      </c>
      <c r="T4517" s="31" t="s">
        <v>424</v>
      </c>
      <c r="U4517" s="31">
        <v>1</v>
      </c>
      <c r="V4517" s="32" t="s">
        <v>2235</v>
      </c>
      <c r="AB4517"/>
      <c r="AD4517" s="27"/>
    </row>
    <row r="4518" spans="1:39" ht="15" customHeight="1" x14ac:dyDescent="0.3">
      <c r="A4518" s="38" t="s">
        <v>4589</v>
      </c>
      <c r="B4518" t="s">
        <v>4590</v>
      </c>
      <c r="C4518" t="s">
        <v>2092</v>
      </c>
      <c r="D4518" t="s">
        <v>282</v>
      </c>
      <c r="E4518" t="s">
        <v>299</v>
      </c>
      <c r="G4518" t="s">
        <v>396</v>
      </c>
      <c r="H4518" t="s">
        <v>396</v>
      </c>
      <c r="I4518" t="s">
        <v>4591</v>
      </c>
      <c r="J4518" t="s">
        <v>329</v>
      </c>
      <c r="K4518" t="s">
        <v>2075</v>
      </c>
      <c r="M4518" t="s">
        <v>294</v>
      </c>
      <c r="N4518" t="s">
        <v>295</v>
      </c>
      <c r="O4518" t="s">
        <v>2228</v>
      </c>
      <c r="P4518" t="s">
        <v>395</v>
      </c>
      <c r="Q4518" t="s">
        <v>314</v>
      </c>
      <c r="R4518" t="b">
        <v>0</v>
      </c>
      <c r="S4518" t="b">
        <v>0</v>
      </c>
      <c r="T4518" s="31" t="s">
        <v>424</v>
      </c>
      <c r="U4518" s="31">
        <v>1</v>
      </c>
      <c r="V4518" s="32" t="s">
        <v>2235</v>
      </c>
      <c r="AB4518"/>
      <c r="AD4518" s="27"/>
    </row>
    <row r="4519" spans="1:39" ht="15" customHeight="1" x14ac:dyDescent="0.3">
      <c r="A4519" s="38" t="s">
        <v>4702</v>
      </c>
      <c r="B4519" t="s">
        <v>4703</v>
      </c>
      <c r="C4519" t="s">
        <v>2092</v>
      </c>
      <c r="D4519" t="s">
        <v>282</v>
      </c>
      <c r="E4519" t="s">
        <v>328</v>
      </c>
      <c r="G4519" t="s">
        <v>396</v>
      </c>
      <c r="H4519" t="s">
        <v>396</v>
      </c>
      <c r="I4519" t="s">
        <v>4704</v>
      </c>
      <c r="J4519" t="s">
        <v>329</v>
      </c>
      <c r="K4519" t="s">
        <v>2075</v>
      </c>
      <c r="M4519" t="s">
        <v>294</v>
      </c>
      <c r="N4519" t="s">
        <v>295</v>
      </c>
      <c r="O4519" t="s">
        <v>2228</v>
      </c>
      <c r="P4519" t="s">
        <v>395</v>
      </c>
      <c r="Q4519" t="s">
        <v>314</v>
      </c>
      <c r="R4519" t="b">
        <v>0</v>
      </c>
      <c r="S4519" t="b">
        <v>0</v>
      </c>
      <c r="T4519" s="31" t="s">
        <v>424</v>
      </c>
      <c r="U4519" s="31">
        <v>1</v>
      </c>
      <c r="V4519" s="32" t="s">
        <v>2235</v>
      </c>
      <c r="AB4519"/>
      <c r="AD4519" s="27"/>
    </row>
    <row r="4520" spans="1:39" ht="15" customHeight="1" x14ac:dyDescent="0.3">
      <c r="A4520" s="38" t="s">
        <v>4765</v>
      </c>
      <c r="B4520" t="s">
        <v>4766</v>
      </c>
      <c r="C4520" t="s">
        <v>2073</v>
      </c>
      <c r="D4520" t="s">
        <v>282</v>
      </c>
      <c r="E4520" t="s">
        <v>299</v>
      </c>
      <c r="H4520" t="s">
        <v>332</v>
      </c>
      <c r="I4520" t="s">
        <v>4767</v>
      </c>
      <c r="J4520" t="s">
        <v>284</v>
      </c>
      <c r="K4520" t="s">
        <v>2075</v>
      </c>
      <c r="M4520" t="s">
        <v>294</v>
      </c>
      <c r="N4520" t="s">
        <v>295</v>
      </c>
      <c r="Q4520" t="s">
        <v>311</v>
      </c>
      <c r="R4520" t="b">
        <v>0</v>
      </c>
      <c r="S4520" t="b">
        <v>0</v>
      </c>
      <c r="T4520" s="31" t="s">
        <v>426</v>
      </c>
      <c r="U4520" s="31">
        <v>1</v>
      </c>
      <c r="V4520" s="32" t="s">
        <v>4249</v>
      </c>
      <c r="W4520" t="s">
        <v>4250</v>
      </c>
      <c r="X4520" t="s">
        <v>282</v>
      </c>
      <c r="Y4520" t="s">
        <v>311</v>
      </c>
      <c r="Z4520" t="s">
        <v>284</v>
      </c>
      <c r="AB4520"/>
      <c r="AD4520" s="27" t="s">
        <v>2075</v>
      </c>
      <c r="AF4520" t="s">
        <v>294</v>
      </c>
      <c r="AH4520" t="s">
        <v>2169</v>
      </c>
      <c r="AI4520" t="s">
        <v>2170</v>
      </c>
      <c r="AJ4520" t="s">
        <v>2171</v>
      </c>
      <c r="AK4520" t="s">
        <v>2082</v>
      </c>
      <c r="AL4520" s="12">
        <v>46008.228518518517</v>
      </c>
    </row>
    <row r="4521" spans="1:39" ht="15" customHeight="1" x14ac:dyDescent="0.3">
      <c r="A4521" s="38" t="s">
        <v>4619</v>
      </c>
      <c r="B4521" t="s">
        <v>4620</v>
      </c>
      <c r="C4521" t="s">
        <v>2092</v>
      </c>
      <c r="D4521" t="s">
        <v>282</v>
      </c>
      <c r="E4521" t="s">
        <v>25471</v>
      </c>
      <c r="G4521" t="s">
        <v>396</v>
      </c>
      <c r="H4521" t="s">
        <v>396</v>
      </c>
      <c r="I4521" t="s">
        <v>4621</v>
      </c>
      <c r="J4521" t="s">
        <v>284</v>
      </c>
      <c r="K4521" t="s">
        <v>2075</v>
      </c>
      <c r="M4521" t="s">
        <v>294</v>
      </c>
      <c r="N4521" t="s">
        <v>295</v>
      </c>
      <c r="O4521" t="s">
        <v>2076</v>
      </c>
      <c r="P4521" t="s">
        <v>395</v>
      </c>
      <c r="Q4521" t="s">
        <v>360</v>
      </c>
      <c r="R4521" t="b">
        <v>1</v>
      </c>
      <c r="S4521" t="b">
        <v>1</v>
      </c>
      <c r="T4521" s="31" t="s">
        <v>424</v>
      </c>
      <c r="U4521" s="31">
        <v>1</v>
      </c>
      <c r="V4521" s="32" t="s">
        <v>2235</v>
      </c>
      <c r="AB4521"/>
      <c r="AD4521" s="27"/>
    </row>
    <row r="4522" spans="1:39" ht="15" customHeight="1" x14ac:dyDescent="0.3">
      <c r="A4522" s="38" t="s">
        <v>25061</v>
      </c>
      <c r="B4522" t="s">
        <v>25062</v>
      </c>
      <c r="C4522" t="s">
        <v>2073</v>
      </c>
      <c r="D4522" t="s">
        <v>282</v>
      </c>
      <c r="E4522" t="s">
        <v>299</v>
      </c>
      <c r="H4522" t="s">
        <v>312</v>
      </c>
      <c r="I4522" t="s">
        <v>25063</v>
      </c>
      <c r="J4522" t="s">
        <v>284</v>
      </c>
      <c r="K4522" t="s">
        <v>2075</v>
      </c>
      <c r="M4522" t="s">
        <v>294</v>
      </c>
      <c r="N4522" t="s">
        <v>295</v>
      </c>
      <c r="O4522" t="s">
        <v>2076</v>
      </c>
      <c r="Q4522" t="s">
        <v>311</v>
      </c>
      <c r="R4522" t="b">
        <v>0</v>
      </c>
      <c r="S4522" t="b">
        <v>0</v>
      </c>
      <c r="T4522" s="31" t="s">
        <v>426</v>
      </c>
      <c r="U4522" s="31">
        <v>1</v>
      </c>
      <c r="V4522" s="32" t="s">
        <v>4244</v>
      </c>
      <c r="W4522" t="s">
        <v>4245</v>
      </c>
      <c r="X4522" t="s">
        <v>282</v>
      </c>
      <c r="Y4522" t="s">
        <v>311</v>
      </c>
      <c r="Z4522" t="s">
        <v>284</v>
      </c>
      <c r="AB4522"/>
      <c r="AD4522" s="27" t="s">
        <v>2075</v>
      </c>
      <c r="AF4522" t="s">
        <v>294</v>
      </c>
      <c r="AH4522" t="s">
        <v>2169</v>
      </c>
      <c r="AI4522" t="s">
        <v>2170</v>
      </c>
      <c r="AJ4522" t="s">
        <v>2171</v>
      </c>
      <c r="AK4522" t="s">
        <v>2082</v>
      </c>
      <c r="AL4522" s="12">
        <v>46008.231354166666</v>
      </c>
    </row>
    <row r="4523" spans="1:39" ht="15" customHeight="1" x14ac:dyDescent="0.3">
      <c r="A4523" s="38" t="s">
        <v>3698</v>
      </c>
      <c r="B4523" t="s">
        <v>3699</v>
      </c>
      <c r="C4523" t="s">
        <v>2073</v>
      </c>
      <c r="D4523" t="s">
        <v>282</v>
      </c>
      <c r="E4523" t="s">
        <v>337</v>
      </c>
      <c r="H4523" t="s">
        <v>25652</v>
      </c>
      <c r="I4523" t="s">
        <v>3700</v>
      </c>
      <c r="J4523" t="s">
        <v>284</v>
      </c>
      <c r="K4523" t="s">
        <v>2075</v>
      </c>
      <c r="M4523" t="s">
        <v>348</v>
      </c>
      <c r="N4523" t="s">
        <v>295</v>
      </c>
      <c r="Q4523" t="s">
        <v>311</v>
      </c>
      <c r="R4523" t="b">
        <v>0</v>
      </c>
      <c r="S4523" t="b">
        <v>0</v>
      </c>
      <c r="T4523" s="31" t="s">
        <v>426</v>
      </c>
      <c r="U4523" s="31">
        <v>1</v>
      </c>
      <c r="V4523" s="32" t="s">
        <v>3648</v>
      </c>
      <c r="W4523" t="s">
        <v>3649</v>
      </c>
      <c r="X4523" t="s">
        <v>282</v>
      </c>
      <c r="Y4523" t="s">
        <v>311</v>
      </c>
      <c r="Z4523" t="s">
        <v>310</v>
      </c>
      <c r="AA4523" t="s">
        <v>337</v>
      </c>
      <c r="AB4523"/>
      <c r="AD4523" s="27" t="s">
        <v>2512</v>
      </c>
      <c r="AF4523" t="s">
        <v>290</v>
      </c>
      <c r="AH4523" t="s">
        <v>3650</v>
      </c>
      <c r="AI4523" t="s">
        <v>2121</v>
      </c>
      <c r="AJ4523" t="s">
        <v>2122</v>
      </c>
      <c r="AK4523" t="s">
        <v>2082</v>
      </c>
      <c r="AL4523" s="12">
        <v>45898.773263888892</v>
      </c>
      <c r="AM4523" t="s">
        <v>291</v>
      </c>
    </row>
    <row r="4524" spans="1:39" ht="15" customHeight="1" x14ac:dyDescent="0.3">
      <c r="A4524" s="38" t="s">
        <v>3597</v>
      </c>
      <c r="B4524" t="s">
        <v>3598</v>
      </c>
      <c r="C4524" t="s">
        <v>2092</v>
      </c>
      <c r="D4524" t="s">
        <v>282</v>
      </c>
      <c r="E4524" t="s">
        <v>25471</v>
      </c>
      <c r="G4524" t="s">
        <v>396</v>
      </c>
      <c r="H4524" t="s">
        <v>396</v>
      </c>
      <c r="I4524" t="s">
        <v>3599</v>
      </c>
      <c r="J4524" t="s">
        <v>284</v>
      </c>
      <c r="K4524" t="s">
        <v>2075</v>
      </c>
      <c r="M4524" t="s">
        <v>294</v>
      </c>
      <c r="N4524" t="s">
        <v>295</v>
      </c>
      <c r="O4524" t="s">
        <v>2076</v>
      </c>
      <c r="P4524" t="s">
        <v>395</v>
      </c>
      <c r="Q4524" t="s">
        <v>356</v>
      </c>
      <c r="R4524" t="b">
        <v>1</v>
      </c>
      <c r="S4524" t="b">
        <v>1</v>
      </c>
      <c r="T4524" s="31" t="s">
        <v>424</v>
      </c>
      <c r="U4524" s="31">
        <v>1</v>
      </c>
      <c r="V4524" s="32" t="s">
        <v>2235</v>
      </c>
      <c r="AB4524"/>
      <c r="AD4524" s="27"/>
    </row>
    <row r="4525" spans="1:39" ht="15" customHeight="1" x14ac:dyDescent="0.3">
      <c r="A4525" s="38" t="s">
        <v>3704</v>
      </c>
      <c r="B4525" t="s">
        <v>3705</v>
      </c>
      <c r="C4525" t="s">
        <v>2092</v>
      </c>
      <c r="D4525" t="s">
        <v>282</v>
      </c>
      <c r="E4525" t="s">
        <v>292</v>
      </c>
      <c r="G4525" t="s">
        <v>396</v>
      </c>
      <c r="I4525" t="s">
        <v>3706</v>
      </c>
      <c r="J4525" t="s">
        <v>284</v>
      </c>
      <c r="K4525" t="s">
        <v>2075</v>
      </c>
      <c r="M4525" t="s">
        <v>294</v>
      </c>
      <c r="N4525" t="s">
        <v>295</v>
      </c>
      <c r="O4525" t="s">
        <v>2256</v>
      </c>
      <c r="P4525" t="s">
        <v>364</v>
      </c>
      <c r="Q4525" t="s">
        <v>530</v>
      </c>
      <c r="R4525" t="b">
        <v>0</v>
      </c>
      <c r="S4525" t="b">
        <v>0</v>
      </c>
      <c r="T4525" s="31" t="s">
        <v>25454</v>
      </c>
      <c r="U4525" s="31" t="s">
        <v>2234</v>
      </c>
      <c r="V4525" s="32" t="s">
        <v>3707</v>
      </c>
      <c r="W4525" t="s">
        <v>3708</v>
      </c>
      <c r="X4525" t="s">
        <v>282</v>
      </c>
      <c r="Y4525" t="s">
        <v>530</v>
      </c>
      <c r="Z4525" t="s">
        <v>284</v>
      </c>
      <c r="AA4525" t="s">
        <v>292</v>
      </c>
      <c r="AB4525"/>
      <c r="AC4525" t="s">
        <v>3271</v>
      </c>
      <c r="AD4525" s="27" t="s">
        <v>2075</v>
      </c>
      <c r="AF4525" t="s">
        <v>338</v>
      </c>
      <c r="AI4525" t="s">
        <v>3709</v>
      </c>
      <c r="AJ4525" t="s">
        <v>3710</v>
      </c>
      <c r="AK4525" t="s">
        <v>2082</v>
      </c>
      <c r="AL4525" s="12">
        <v>45957.839942129627</v>
      </c>
      <c r="AM4525" t="s">
        <v>291</v>
      </c>
    </row>
    <row r="4526" spans="1:39" ht="15" customHeight="1" x14ac:dyDescent="0.3">
      <c r="A4526" s="38" t="s">
        <v>4674</v>
      </c>
      <c r="B4526" t="s">
        <v>4675</v>
      </c>
      <c r="C4526" t="s">
        <v>2092</v>
      </c>
      <c r="D4526" t="s">
        <v>282</v>
      </c>
      <c r="E4526" t="s">
        <v>333</v>
      </c>
      <c r="G4526" t="s">
        <v>396</v>
      </c>
      <c r="H4526" t="s">
        <v>396</v>
      </c>
      <c r="I4526" t="s">
        <v>4676</v>
      </c>
      <c r="J4526" t="s">
        <v>284</v>
      </c>
      <c r="K4526" t="s">
        <v>2075</v>
      </c>
      <c r="M4526" t="s">
        <v>294</v>
      </c>
      <c r="N4526" t="s">
        <v>295</v>
      </c>
      <c r="O4526" t="s">
        <v>2076</v>
      </c>
      <c r="P4526" t="s">
        <v>395</v>
      </c>
      <c r="Q4526" t="s">
        <v>356</v>
      </c>
      <c r="R4526" t="b">
        <v>1</v>
      </c>
      <c r="S4526" t="b">
        <v>1</v>
      </c>
      <c r="T4526" s="31" t="s">
        <v>424</v>
      </c>
      <c r="U4526" s="31">
        <v>1</v>
      </c>
      <c r="V4526" s="32" t="s">
        <v>2235</v>
      </c>
      <c r="AB4526"/>
      <c r="AD4526" s="27"/>
    </row>
    <row r="4527" spans="1:39" ht="15" customHeight="1" x14ac:dyDescent="0.3">
      <c r="A4527" s="38" t="s">
        <v>3711</v>
      </c>
      <c r="B4527" t="s">
        <v>3712</v>
      </c>
      <c r="C4527" t="s">
        <v>2073</v>
      </c>
      <c r="D4527" t="s">
        <v>282</v>
      </c>
      <c r="E4527" t="s">
        <v>299</v>
      </c>
      <c r="H4527" t="s">
        <v>332</v>
      </c>
      <c r="I4527" t="s">
        <v>3713</v>
      </c>
      <c r="J4527" t="s">
        <v>284</v>
      </c>
      <c r="K4527" t="s">
        <v>2075</v>
      </c>
      <c r="M4527" t="s">
        <v>294</v>
      </c>
      <c r="N4527" t="s">
        <v>295</v>
      </c>
      <c r="O4527" t="s">
        <v>2076</v>
      </c>
      <c r="Q4527" t="s">
        <v>311</v>
      </c>
      <c r="R4527" t="b">
        <v>0</v>
      </c>
      <c r="S4527" t="b">
        <v>0</v>
      </c>
      <c r="T4527" t="s">
        <v>426</v>
      </c>
      <c r="U4527">
        <v>1</v>
      </c>
      <c r="V4527" s="32" t="s">
        <v>3688</v>
      </c>
      <c r="W4527" t="s">
        <v>3689</v>
      </c>
      <c r="X4527" t="s">
        <v>282</v>
      </c>
      <c r="Y4527" t="s">
        <v>311</v>
      </c>
      <c r="Z4527" t="s">
        <v>284</v>
      </c>
      <c r="AB4527"/>
      <c r="AD4527" s="27" t="s">
        <v>2075</v>
      </c>
      <c r="AF4527" t="s">
        <v>294</v>
      </c>
      <c r="AH4527" t="s">
        <v>2169</v>
      </c>
      <c r="AI4527" t="s">
        <v>2170</v>
      </c>
      <c r="AJ4527" t="s">
        <v>2171</v>
      </c>
      <c r="AK4527" t="s">
        <v>2082</v>
      </c>
      <c r="AL4527" s="12">
        <v>46008.225486111114</v>
      </c>
    </row>
    <row r="4528" spans="1:39" ht="15" customHeight="1" x14ac:dyDescent="0.3">
      <c r="A4528" s="38" t="s">
        <v>4533</v>
      </c>
      <c r="B4528" t="s">
        <v>4534</v>
      </c>
      <c r="C4528" t="s">
        <v>2092</v>
      </c>
      <c r="D4528" t="s">
        <v>282</v>
      </c>
      <c r="E4528" t="s">
        <v>328</v>
      </c>
      <c r="G4528" t="s">
        <v>396</v>
      </c>
      <c r="H4528" t="s">
        <v>396</v>
      </c>
      <c r="I4528" t="s">
        <v>4535</v>
      </c>
      <c r="J4528" t="s">
        <v>325</v>
      </c>
      <c r="K4528" t="s">
        <v>2094</v>
      </c>
      <c r="M4528" t="s">
        <v>294</v>
      </c>
      <c r="N4528" t="s">
        <v>295</v>
      </c>
      <c r="O4528" t="s">
        <v>2076</v>
      </c>
      <c r="Q4528" t="s">
        <v>394</v>
      </c>
      <c r="R4528" t="b">
        <v>1</v>
      </c>
      <c r="S4528" t="b">
        <v>1</v>
      </c>
      <c r="T4528" s="31" t="s">
        <v>424</v>
      </c>
      <c r="U4528" s="31">
        <v>1</v>
      </c>
      <c r="V4528" s="32" t="s">
        <v>2235</v>
      </c>
      <c r="AB4528"/>
      <c r="AD4528" s="27"/>
    </row>
    <row r="4529" spans="1:39" ht="15" customHeight="1" x14ac:dyDescent="0.3">
      <c r="A4529" s="38" t="s">
        <v>4571</v>
      </c>
      <c r="B4529" t="s">
        <v>4572</v>
      </c>
      <c r="C4529" t="s">
        <v>2092</v>
      </c>
      <c r="D4529" t="s">
        <v>282</v>
      </c>
      <c r="E4529" t="s">
        <v>299</v>
      </c>
      <c r="G4529" t="s">
        <v>396</v>
      </c>
      <c r="H4529" t="s">
        <v>396</v>
      </c>
      <c r="I4529" t="s">
        <v>4573</v>
      </c>
      <c r="J4529" t="s">
        <v>329</v>
      </c>
      <c r="K4529" t="s">
        <v>2075</v>
      </c>
      <c r="M4529" t="s">
        <v>294</v>
      </c>
      <c r="N4529" t="s">
        <v>295</v>
      </c>
      <c r="O4529" t="s">
        <v>2228</v>
      </c>
      <c r="Q4529" t="s">
        <v>314</v>
      </c>
      <c r="R4529" t="b">
        <v>0</v>
      </c>
      <c r="S4529" t="b">
        <v>0</v>
      </c>
      <c r="T4529" s="31" t="s">
        <v>424</v>
      </c>
      <c r="U4529" s="31">
        <v>1</v>
      </c>
      <c r="V4529" s="32" t="s">
        <v>2235</v>
      </c>
      <c r="AB4529"/>
      <c r="AD4529" s="27"/>
    </row>
    <row r="4530" spans="1:39" ht="15" customHeight="1" x14ac:dyDescent="0.3">
      <c r="A4530" s="38" t="s">
        <v>4521</v>
      </c>
      <c r="B4530" t="s">
        <v>4522</v>
      </c>
      <c r="C4530" t="s">
        <v>2092</v>
      </c>
      <c r="D4530" t="s">
        <v>282</v>
      </c>
      <c r="E4530" t="s">
        <v>299</v>
      </c>
      <c r="G4530" t="s">
        <v>396</v>
      </c>
      <c r="H4530" t="s">
        <v>396</v>
      </c>
      <c r="I4530" t="s">
        <v>4523</v>
      </c>
      <c r="J4530" t="s">
        <v>329</v>
      </c>
      <c r="K4530" t="s">
        <v>2075</v>
      </c>
      <c r="M4530" t="s">
        <v>294</v>
      </c>
      <c r="N4530" t="s">
        <v>295</v>
      </c>
      <c r="O4530" t="s">
        <v>2228</v>
      </c>
      <c r="Q4530" t="s">
        <v>314</v>
      </c>
      <c r="R4530" t="b">
        <v>0</v>
      </c>
      <c r="S4530" t="b">
        <v>0</v>
      </c>
      <c r="T4530" s="31" t="s">
        <v>424</v>
      </c>
      <c r="U4530" s="31">
        <v>1</v>
      </c>
      <c r="V4530" s="32" t="s">
        <v>2235</v>
      </c>
      <c r="AB4530"/>
      <c r="AD4530" s="27"/>
    </row>
    <row r="4531" spans="1:39" ht="15" customHeight="1" x14ac:dyDescent="0.3">
      <c r="A4531" s="38" t="s">
        <v>4693</v>
      </c>
      <c r="B4531" t="s">
        <v>4694</v>
      </c>
      <c r="C4531" t="s">
        <v>2092</v>
      </c>
      <c r="D4531" t="s">
        <v>282</v>
      </c>
      <c r="E4531" t="s">
        <v>328</v>
      </c>
      <c r="G4531" t="s">
        <v>396</v>
      </c>
      <c r="H4531" t="s">
        <v>396</v>
      </c>
      <c r="I4531" t="s">
        <v>4695</v>
      </c>
      <c r="J4531" t="s">
        <v>284</v>
      </c>
      <c r="K4531" t="s">
        <v>2075</v>
      </c>
      <c r="M4531" t="s">
        <v>294</v>
      </c>
      <c r="N4531" t="s">
        <v>295</v>
      </c>
      <c r="O4531" t="s">
        <v>2076</v>
      </c>
      <c r="P4531" t="s">
        <v>395</v>
      </c>
      <c r="Q4531" t="s">
        <v>394</v>
      </c>
      <c r="R4531" t="b">
        <v>1</v>
      </c>
      <c r="S4531" t="b">
        <v>1</v>
      </c>
      <c r="T4531" s="31" t="s">
        <v>424</v>
      </c>
      <c r="U4531" s="31">
        <v>1</v>
      </c>
      <c r="V4531" s="32" t="s">
        <v>2235</v>
      </c>
      <c r="AB4531"/>
      <c r="AD4531" s="27"/>
    </row>
    <row r="4532" spans="1:39" ht="15" customHeight="1" x14ac:dyDescent="0.3">
      <c r="A4532" s="38" t="s">
        <v>4628</v>
      </c>
      <c r="B4532" t="s">
        <v>4629</v>
      </c>
      <c r="C4532" t="s">
        <v>2092</v>
      </c>
      <c r="D4532" t="s">
        <v>282</v>
      </c>
      <c r="E4532" t="s">
        <v>299</v>
      </c>
      <c r="G4532" t="s">
        <v>396</v>
      </c>
      <c r="H4532" t="s">
        <v>396</v>
      </c>
      <c r="I4532" t="s">
        <v>4630</v>
      </c>
      <c r="J4532" t="s">
        <v>325</v>
      </c>
      <c r="K4532" t="s">
        <v>2075</v>
      </c>
      <c r="M4532" t="s">
        <v>294</v>
      </c>
      <c r="N4532" t="s">
        <v>295</v>
      </c>
      <c r="O4532" t="s">
        <v>2076</v>
      </c>
      <c r="Q4532" t="s">
        <v>356</v>
      </c>
      <c r="R4532" t="b">
        <v>1</v>
      </c>
      <c r="S4532" t="b">
        <v>1</v>
      </c>
      <c r="T4532" s="31" t="s">
        <v>424</v>
      </c>
      <c r="U4532" s="31">
        <v>1</v>
      </c>
      <c r="V4532" s="32" t="s">
        <v>2235</v>
      </c>
      <c r="AB4532"/>
      <c r="AD4532" s="27"/>
    </row>
    <row r="4533" spans="1:39" ht="15" customHeight="1" x14ac:dyDescent="0.3">
      <c r="A4533" s="38" t="s">
        <v>3592</v>
      </c>
      <c r="B4533" t="s">
        <v>3593</v>
      </c>
      <c r="C4533" t="s">
        <v>2092</v>
      </c>
      <c r="D4533" t="s">
        <v>282</v>
      </c>
      <c r="E4533" t="s">
        <v>283</v>
      </c>
      <c r="G4533" t="s">
        <v>340</v>
      </c>
      <c r="H4533" t="s">
        <v>340</v>
      </c>
      <c r="I4533" t="s">
        <v>3594</v>
      </c>
      <c r="J4533" t="s">
        <v>284</v>
      </c>
      <c r="K4533" t="s">
        <v>2075</v>
      </c>
      <c r="M4533" t="s">
        <v>285</v>
      </c>
      <c r="N4533" t="s">
        <v>286</v>
      </c>
      <c r="O4533" t="s">
        <v>2076</v>
      </c>
      <c r="P4533" t="s">
        <v>287</v>
      </c>
      <c r="Q4533" t="s">
        <v>288</v>
      </c>
      <c r="R4533" t="b">
        <v>0</v>
      </c>
      <c r="S4533" t="b">
        <v>0</v>
      </c>
      <c r="T4533" s="31" t="s">
        <v>426</v>
      </c>
      <c r="U4533" s="31">
        <v>1</v>
      </c>
      <c r="V4533" s="32" t="s">
        <v>3595</v>
      </c>
      <c r="W4533" t="s">
        <v>3596</v>
      </c>
      <c r="X4533" t="s">
        <v>282</v>
      </c>
      <c r="Y4533" t="s">
        <v>288</v>
      </c>
      <c r="Z4533" t="s">
        <v>284</v>
      </c>
      <c r="AA4533" t="s">
        <v>283</v>
      </c>
      <c r="AB4533"/>
      <c r="AD4533" s="27" t="s">
        <v>2075</v>
      </c>
      <c r="AE4533" t="s">
        <v>26030</v>
      </c>
      <c r="AF4533" t="s">
        <v>290</v>
      </c>
      <c r="AH4533" t="s">
        <v>617</v>
      </c>
      <c r="AI4533" t="s">
        <v>26094</v>
      </c>
      <c r="AJ4533" t="s">
        <v>26095</v>
      </c>
      <c r="AK4533" t="s">
        <v>2082</v>
      </c>
      <c r="AL4533" s="12">
        <v>46127.388043981482</v>
      </c>
      <c r="AM4533" t="s">
        <v>309</v>
      </c>
    </row>
    <row r="4534" spans="1:39" ht="15" customHeight="1" x14ac:dyDescent="0.3">
      <c r="A4534" s="38" t="s">
        <v>4338</v>
      </c>
      <c r="B4534" t="s">
        <v>4339</v>
      </c>
      <c r="C4534" t="s">
        <v>2092</v>
      </c>
      <c r="D4534" t="s">
        <v>282</v>
      </c>
      <c r="E4534" t="s">
        <v>337</v>
      </c>
      <c r="G4534" t="s">
        <v>396</v>
      </c>
      <c r="H4534" t="s">
        <v>396</v>
      </c>
      <c r="I4534" t="s">
        <v>4340</v>
      </c>
      <c r="J4534" t="s">
        <v>325</v>
      </c>
      <c r="K4534" t="s">
        <v>2075</v>
      </c>
      <c r="M4534" t="s">
        <v>294</v>
      </c>
      <c r="N4534" t="s">
        <v>295</v>
      </c>
      <c r="O4534" t="s">
        <v>2076</v>
      </c>
      <c r="Q4534" t="s">
        <v>356</v>
      </c>
      <c r="R4534" t="b">
        <v>1</v>
      </c>
      <c r="S4534" t="b">
        <v>1</v>
      </c>
      <c r="T4534" s="31" t="s">
        <v>424</v>
      </c>
      <c r="U4534" s="31">
        <v>1</v>
      </c>
      <c r="V4534" s="32" t="s">
        <v>2235</v>
      </c>
      <c r="AB4534"/>
      <c r="AD4534" s="27"/>
    </row>
    <row r="4535" spans="1:39" ht="15" customHeight="1" x14ac:dyDescent="0.3">
      <c r="A4535" s="38" t="s">
        <v>4551</v>
      </c>
      <c r="B4535" t="s">
        <v>4552</v>
      </c>
      <c r="C4535" t="s">
        <v>2092</v>
      </c>
      <c r="D4535" t="s">
        <v>282</v>
      </c>
      <c r="E4535" t="s">
        <v>333</v>
      </c>
      <c r="G4535" t="s">
        <v>396</v>
      </c>
      <c r="H4535" t="s">
        <v>396</v>
      </c>
      <c r="I4535" t="s">
        <v>4553</v>
      </c>
      <c r="J4535" t="s">
        <v>329</v>
      </c>
      <c r="K4535" t="s">
        <v>2075</v>
      </c>
      <c r="M4535" t="s">
        <v>294</v>
      </c>
      <c r="N4535" t="s">
        <v>295</v>
      </c>
      <c r="O4535" t="s">
        <v>2228</v>
      </c>
      <c r="P4535" t="s">
        <v>395</v>
      </c>
      <c r="Q4535" t="s">
        <v>314</v>
      </c>
      <c r="R4535" t="b">
        <v>0</v>
      </c>
      <c r="S4535" t="b">
        <v>0</v>
      </c>
      <c r="T4535" s="31" t="s">
        <v>424</v>
      </c>
      <c r="U4535" s="31">
        <v>1</v>
      </c>
      <c r="V4535" s="32" t="s">
        <v>2235</v>
      </c>
      <c r="AB4535"/>
      <c r="AD4535" s="27"/>
    </row>
    <row r="4536" spans="1:39" ht="15" customHeight="1" x14ac:dyDescent="0.3">
      <c r="A4536" s="38" t="s">
        <v>3624</v>
      </c>
      <c r="B4536" t="s">
        <v>3625</v>
      </c>
      <c r="C4536" t="s">
        <v>2092</v>
      </c>
      <c r="D4536" t="s">
        <v>282</v>
      </c>
      <c r="E4536" t="s">
        <v>292</v>
      </c>
      <c r="G4536" t="s">
        <v>396</v>
      </c>
      <c r="I4536" t="s">
        <v>3626</v>
      </c>
      <c r="J4536" t="s">
        <v>284</v>
      </c>
      <c r="K4536" t="s">
        <v>2075</v>
      </c>
      <c r="M4536" t="s">
        <v>294</v>
      </c>
      <c r="N4536" t="s">
        <v>295</v>
      </c>
      <c r="O4536" t="s">
        <v>2076</v>
      </c>
      <c r="P4536" t="s">
        <v>296</v>
      </c>
      <c r="Q4536" t="s">
        <v>367</v>
      </c>
      <c r="R4536" t="b">
        <v>1</v>
      </c>
      <c r="S4536" t="b">
        <v>1</v>
      </c>
      <c r="T4536" s="31" t="s">
        <v>25454</v>
      </c>
      <c r="U4536" s="31" t="s">
        <v>2234</v>
      </c>
      <c r="V4536" s="32" t="s">
        <v>2235</v>
      </c>
      <c r="AB4536"/>
      <c r="AD4536" s="27"/>
    </row>
    <row r="4537" spans="1:39" ht="15" customHeight="1" x14ac:dyDescent="0.3">
      <c r="A4537" s="38" t="s">
        <v>4409</v>
      </c>
      <c r="B4537" t="s">
        <v>4410</v>
      </c>
      <c r="C4537" t="s">
        <v>2092</v>
      </c>
      <c r="D4537" t="s">
        <v>282</v>
      </c>
      <c r="E4537" t="s">
        <v>299</v>
      </c>
      <c r="G4537" t="s">
        <v>396</v>
      </c>
      <c r="H4537" t="s">
        <v>396</v>
      </c>
      <c r="I4537" t="s">
        <v>4411</v>
      </c>
      <c r="J4537" t="s">
        <v>284</v>
      </c>
      <c r="K4537" t="s">
        <v>2075</v>
      </c>
      <c r="M4537" t="s">
        <v>294</v>
      </c>
      <c r="N4537" t="s">
        <v>295</v>
      </c>
      <c r="O4537" t="s">
        <v>2076</v>
      </c>
      <c r="Q4537" t="s">
        <v>360</v>
      </c>
      <c r="R4537" t="b">
        <v>1</v>
      </c>
      <c r="S4537" t="b">
        <v>1</v>
      </c>
      <c r="T4537" s="31" t="s">
        <v>424</v>
      </c>
      <c r="U4537" s="31">
        <v>1</v>
      </c>
      <c r="V4537" s="30" t="s">
        <v>2235</v>
      </c>
      <c r="AB4537"/>
      <c r="AD4537" s="27"/>
    </row>
    <row r="4538" spans="1:39" ht="15" customHeight="1" x14ac:dyDescent="0.3">
      <c r="A4538" s="38" t="s">
        <v>4557</v>
      </c>
      <c r="B4538" t="s">
        <v>4558</v>
      </c>
      <c r="C4538" t="s">
        <v>2092</v>
      </c>
      <c r="D4538" t="s">
        <v>282</v>
      </c>
      <c r="E4538" t="s">
        <v>25471</v>
      </c>
      <c r="G4538" t="s">
        <v>396</v>
      </c>
      <c r="H4538" t="s">
        <v>396</v>
      </c>
      <c r="I4538" t="s">
        <v>4559</v>
      </c>
      <c r="J4538" t="s">
        <v>284</v>
      </c>
      <c r="K4538" t="s">
        <v>2075</v>
      </c>
      <c r="M4538" t="s">
        <v>294</v>
      </c>
      <c r="N4538" t="s">
        <v>295</v>
      </c>
      <c r="O4538" t="s">
        <v>2076</v>
      </c>
      <c r="P4538" t="s">
        <v>395</v>
      </c>
      <c r="Q4538" t="s">
        <v>360</v>
      </c>
      <c r="R4538" t="b">
        <v>1</v>
      </c>
      <c r="S4538" t="b">
        <v>1</v>
      </c>
      <c r="T4538" s="31" t="s">
        <v>424</v>
      </c>
      <c r="U4538" s="31">
        <v>1</v>
      </c>
      <c r="V4538" s="32" t="s">
        <v>2235</v>
      </c>
      <c r="AB4538"/>
      <c r="AD4538" s="27"/>
    </row>
    <row r="4539" spans="1:39" ht="15" customHeight="1" x14ac:dyDescent="0.3">
      <c r="A4539" s="38" t="s">
        <v>4412</v>
      </c>
      <c r="B4539" t="s">
        <v>4413</v>
      </c>
      <c r="C4539" t="s">
        <v>2092</v>
      </c>
      <c r="D4539" t="s">
        <v>282</v>
      </c>
      <c r="E4539" t="s">
        <v>299</v>
      </c>
      <c r="G4539" t="s">
        <v>396</v>
      </c>
      <c r="H4539" t="s">
        <v>396</v>
      </c>
      <c r="I4539" t="s">
        <v>4414</v>
      </c>
      <c r="J4539" t="s">
        <v>329</v>
      </c>
      <c r="K4539" t="s">
        <v>2075</v>
      </c>
      <c r="M4539" t="s">
        <v>294</v>
      </c>
      <c r="N4539" t="s">
        <v>295</v>
      </c>
      <c r="O4539" t="s">
        <v>2228</v>
      </c>
      <c r="Q4539" t="s">
        <v>314</v>
      </c>
      <c r="R4539" t="b">
        <v>0</v>
      </c>
      <c r="S4539" t="b">
        <v>0</v>
      </c>
      <c r="T4539" s="31" t="s">
        <v>424</v>
      </c>
      <c r="U4539" s="31">
        <v>1</v>
      </c>
      <c r="V4539" s="32" t="s">
        <v>2235</v>
      </c>
      <c r="AB4539"/>
      <c r="AD4539" s="27"/>
    </row>
    <row r="4540" spans="1:39" ht="15" customHeight="1" x14ac:dyDescent="0.3">
      <c r="A4540" s="38" t="s">
        <v>4374</v>
      </c>
      <c r="B4540" t="s">
        <v>4375</v>
      </c>
      <c r="C4540" t="s">
        <v>2092</v>
      </c>
      <c r="D4540" t="s">
        <v>282</v>
      </c>
      <c r="E4540" t="s">
        <v>359</v>
      </c>
      <c r="G4540" t="s">
        <v>396</v>
      </c>
      <c r="H4540" t="s">
        <v>396</v>
      </c>
      <c r="I4540" t="s">
        <v>4376</v>
      </c>
      <c r="J4540" t="s">
        <v>325</v>
      </c>
      <c r="K4540" t="s">
        <v>2075</v>
      </c>
      <c r="M4540" t="s">
        <v>294</v>
      </c>
      <c r="N4540" t="s">
        <v>295</v>
      </c>
      <c r="O4540" t="s">
        <v>2076</v>
      </c>
      <c r="Q4540" t="s">
        <v>380</v>
      </c>
      <c r="R4540" t="b">
        <v>1</v>
      </c>
      <c r="S4540" t="b">
        <v>1</v>
      </c>
      <c r="T4540" s="31" t="s">
        <v>424</v>
      </c>
      <c r="U4540" s="31">
        <v>1</v>
      </c>
      <c r="V4540" s="32" t="s">
        <v>4377</v>
      </c>
      <c r="W4540" t="s">
        <v>4378</v>
      </c>
      <c r="X4540" t="s">
        <v>282</v>
      </c>
      <c r="Y4540" t="s">
        <v>380</v>
      </c>
      <c r="Z4540" t="s">
        <v>284</v>
      </c>
      <c r="AB4540"/>
      <c r="AD4540" s="27" t="s">
        <v>2075</v>
      </c>
      <c r="AF4540" t="s">
        <v>294</v>
      </c>
      <c r="AH4540" t="s">
        <v>725</v>
      </c>
      <c r="AI4540" t="s">
        <v>3262</v>
      </c>
      <c r="AJ4540" t="s">
        <v>3263</v>
      </c>
      <c r="AK4540" t="s">
        <v>2082</v>
      </c>
      <c r="AL4540" s="12">
        <v>45562.792916666665</v>
      </c>
      <c r="AM4540" t="s">
        <v>291</v>
      </c>
    </row>
    <row r="4541" spans="1:39" ht="15" customHeight="1" x14ac:dyDescent="0.3">
      <c r="A4541" s="38" t="s">
        <v>4374</v>
      </c>
      <c r="B4541" t="s">
        <v>4375</v>
      </c>
      <c r="C4541" t="s">
        <v>2092</v>
      </c>
      <c r="D4541" t="s">
        <v>282</v>
      </c>
      <c r="E4541" t="s">
        <v>359</v>
      </c>
      <c r="G4541" t="s">
        <v>396</v>
      </c>
      <c r="H4541" t="s">
        <v>396</v>
      </c>
      <c r="I4541" t="s">
        <v>4376</v>
      </c>
      <c r="J4541" t="s">
        <v>325</v>
      </c>
      <c r="K4541" t="s">
        <v>2075</v>
      </c>
      <c r="M4541" t="s">
        <v>294</v>
      </c>
      <c r="N4541" t="s">
        <v>295</v>
      </c>
      <c r="O4541" t="s">
        <v>2076</v>
      </c>
      <c r="Q4541" t="s">
        <v>380</v>
      </c>
      <c r="R4541" t="b">
        <v>1</v>
      </c>
      <c r="S4541" t="b">
        <v>1</v>
      </c>
      <c r="T4541" s="31" t="s">
        <v>424</v>
      </c>
      <c r="U4541" s="31">
        <v>1</v>
      </c>
      <c r="V4541" s="32" t="s">
        <v>4379</v>
      </c>
      <c r="W4541" t="s">
        <v>4380</v>
      </c>
      <c r="X4541" t="s">
        <v>282</v>
      </c>
      <c r="Y4541" t="s">
        <v>380</v>
      </c>
      <c r="Z4541" t="s">
        <v>284</v>
      </c>
      <c r="AB4541"/>
      <c r="AD4541" s="27" t="s">
        <v>2075</v>
      </c>
      <c r="AF4541" t="s">
        <v>294</v>
      </c>
      <c r="AH4541" t="s">
        <v>725</v>
      </c>
      <c r="AI4541" t="s">
        <v>3262</v>
      </c>
      <c r="AJ4541" t="s">
        <v>3263</v>
      </c>
      <c r="AK4541" t="s">
        <v>2082</v>
      </c>
      <c r="AL4541" s="12">
        <v>45562.793657407405</v>
      </c>
      <c r="AM4541" t="s">
        <v>291</v>
      </c>
    </row>
    <row r="4542" spans="1:39" ht="15" customHeight="1" x14ac:dyDescent="0.3">
      <c r="A4542" s="38" t="s">
        <v>4374</v>
      </c>
      <c r="B4542" t="s">
        <v>4375</v>
      </c>
      <c r="C4542" t="s">
        <v>2092</v>
      </c>
      <c r="D4542" t="s">
        <v>282</v>
      </c>
      <c r="E4542" t="s">
        <v>359</v>
      </c>
      <c r="G4542" t="s">
        <v>396</v>
      </c>
      <c r="H4542" t="s">
        <v>396</v>
      </c>
      <c r="I4542" t="s">
        <v>4376</v>
      </c>
      <c r="J4542" t="s">
        <v>325</v>
      </c>
      <c r="K4542" t="s">
        <v>2075</v>
      </c>
      <c r="M4542" t="s">
        <v>294</v>
      </c>
      <c r="N4542" t="s">
        <v>295</v>
      </c>
      <c r="O4542" t="s">
        <v>2076</v>
      </c>
      <c r="Q4542" t="s">
        <v>380</v>
      </c>
      <c r="R4542" t="b">
        <v>1</v>
      </c>
      <c r="S4542" t="b">
        <v>1</v>
      </c>
      <c r="T4542" s="31" t="s">
        <v>424</v>
      </c>
      <c r="U4542" s="31">
        <v>1</v>
      </c>
      <c r="V4542" s="32" t="s">
        <v>4381</v>
      </c>
      <c r="W4542" t="s">
        <v>4382</v>
      </c>
      <c r="X4542" t="s">
        <v>282</v>
      </c>
      <c r="Y4542" t="s">
        <v>380</v>
      </c>
      <c r="Z4542" t="s">
        <v>284</v>
      </c>
      <c r="AB4542"/>
      <c r="AD4542" s="27" t="s">
        <v>2075</v>
      </c>
      <c r="AF4542" t="s">
        <v>294</v>
      </c>
      <c r="AH4542" t="s">
        <v>725</v>
      </c>
      <c r="AI4542" t="s">
        <v>3262</v>
      </c>
      <c r="AJ4542" t="s">
        <v>3263</v>
      </c>
      <c r="AK4542" t="s">
        <v>2082</v>
      </c>
      <c r="AL4542" s="12">
        <v>45562.794293981482</v>
      </c>
      <c r="AM4542" t="s">
        <v>291</v>
      </c>
    </row>
    <row r="4543" spans="1:39" ht="15" customHeight="1" x14ac:dyDescent="0.3">
      <c r="A4543" s="38" t="s">
        <v>4374</v>
      </c>
      <c r="B4543" t="s">
        <v>4375</v>
      </c>
      <c r="C4543" t="s">
        <v>2092</v>
      </c>
      <c r="D4543" t="s">
        <v>282</v>
      </c>
      <c r="E4543" t="s">
        <v>359</v>
      </c>
      <c r="G4543" t="s">
        <v>396</v>
      </c>
      <c r="H4543" t="s">
        <v>396</v>
      </c>
      <c r="I4543" t="s">
        <v>4376</v>
      </c>
      <c r="J4543" t="s">
        <v>325</v>
      </c>
      <c r="K4543" t="s">
        <v>2075</v>
      </c>
      <c r="M4543" t="s">
        <v>294</v>
      </c>
      <c r="N4543" t="s">
        <v>295</v>
      </c>
      <c r="O4543" t="s">
        <v>2076</v>
      </c>
      <c r="Q4543" t="s">
        <v>356</v>
      </c>
      <c r="R4543" t="b">
        <v>1</v>
      </c>
      <c r="S4543" t="b">
        <v>1</v>
      </c>
      <c r="T4543" s="31" t="s">
        <v>424</v>
      </c>
      <c r="U4543" s="31">
        <v>1</v>
      </c>
      <c r="V4543" s="32" t="s">
        <v>2235</v>
      </c>
      <c r="AB4543"/>
      <c r="AD4543" s="27"/>
    </row>
    <row r="4544" spans="1:39" ht="15" customHeight="1" x14ac:dyDescent="0.3">
      <c r="A4544" s="38" t="s">
        <v>4374</v>
      </c>
      <c r="B4544" t="s">
        <v>4375</v>
      </c>
      <c r="C4544" t="s">
        <v>2092</v>
      </c>
      <c r="D4544" t="s">
        <v>282</v>
      </c>
      <c r="E4544" t="s">
        <v>359</v>
      </c>
      <c r="G4544" t="s">
        <v>396</v>
      </c>
      <c r="H4544" t="s">
        <v>396</v>
      </c>
      <c r="I4544" t="s">
        <v>4376</v>
      </c>
      <c r="J4544" t="s">
        <v>325</v>
      </c>
      <c r="K4544" t="s">
        <v>2075</v>
      </c>
      <c r="M4544" t="s">
        <v>294</v>
      </c>
      <c r="N4544" t="s">
        <v>295</v>
      </c>
      <c r="O4544" t="s">
        <v>2076</v>
      </c>
      <c r="Q4544" t="s">
        <v>385</v>
      </c>
      <c r="R4544" t="b">
        <v>1</v>
      </c>
      <c r="S4544" t="b">
        <v>1</v>
      </c>
      <c r="T4544" s="31" t="s">
        <v>424</v>
      </c>
      <c r="U4544" s="31">
        <v>1</v>
      </c>
      <c r="V4544" s="32" t="s">
        <v>2235</v>
      </c>
      <c r="AB4544"/>
      <c r="AD4544" s="27"/>
    </row>
    <row r="4545" spans="1:38" ht="15" customHeight="1" x14ac:dyDescent="0.3">
      <c r="A4545" s="38" t="s">
        <v>4726</v>
      </c>
      <c r="B4545" t="s">
        <v>4727</v>
      </c>
      <c r="C4545" t="s">
        <v>2092</v>
      </c>
      <c r="D4545" t="s">
        <v>282</v>
      </c>
      <c r="E4545" t="s">
        <v>328</v>
      </c>
      <c r="G4545" t="s">
        <v>396</v>
      </c>
      <c r="H4545" t="s">
        <v>396</v>
      </c>
      <c r="I4545" t="s">
        <v>4728</v>
      </c>
      <c r="J4545" t="s">
        <v>325</v>
      </c>
      <c r="K4545" t="s">
        <v>2075</v>
      </c>
      <c r="M4545" t="s">
        <v>294</v>
      </c>
      <c r="N4545" t="s">
        <v>295</v>
      </c>
      <c r="O4545" t="s">
        <v>2076</v>
      </c>
      <c r="Q4545" t="s">
        <v>394</v>
      </c>
      <c r="R4545" t="b">
        <v>1</v>
      </c>
      <c r="S4545" t="b">
        <v>1</v>
      </c>
      <c r="T4545" s="31" t="s">
        <v>424</v>
      </c>
      <c r="U4545" s="31">
        <v>1</v>
      </c>
      <c r="V4545" s="32" t="s">
        <v>2235</v>
      </c>
      <c r="AB4545"/>
      <c r="AD4545" s="27"/>
    </row>
    <row r="4546" spans="1:38" ht="15" customHeight="1" x14ac:dyDescent="0.3">
      <c r="A4546" s="38" t="s">
        <v>4418</v>
      </c>
      <c r="B4546" t="s">
        <v>4419</v>
      </c>
      <c r="C4546" t="s">
        <v>2092</v>
      </c>
      <c r="D4546" t="s">
        <v>282</v>
      </c>
      <c r="E4546" t="s">
        <v>319</v>
      </c>
      <c r="G4546" t="s">
        <v>396</v>
      </c>
      <c r="H4546" t="s">
        <v>396</v>
      </c>
      <c r="I4546" t="s">
        <v>4420</v>
      </c>
      <c r="J4546" t="s">
        <v>284</v>
      </c>
      <c r="K4546" t="s">
        <v>2075</v>
      </c>
      <c r="M4546" t="s">
        <v>294</v>
      </c>
      <c r="N4546" t="s">
        <v>295</v>
      </c>
      <c r="O4546" t="s">
        <v>2076</v>
      </c>
      <c r="Q4546" t="s">
        <v>385</v>
      </c>
      <c r="R4546" t="b">
        <v>1</v>
      </c>
      <c r="S4546" t="b">
        <v>1</v>
      </c>
      <c r="T4546" s="31" t="s">
        <v>424</v>
      </c>
      <c r="U4546" s="31">
        <v>1</v>
      </c>
      <c r="V4546" s="32" t="s">
        <v>2235</v>
      </c>
      <c r="AB4546"/>
      <c r="AD4546" s="27"/>
    </row>
    <row r="4547" spans="1:38" ht="15" customHeight="1" x14ac:dyDescent="0.3">
      <c r="A4547" s="38" t="s">
        <v>4732</v>
      </c>
      <c r="B4547" t="s">
        <v>4733</v>
      </c>
      <c r="C4547" t="s">
        <v>2092</v>
      </c>
      <c r="D4547" t="s">
        <v>282</v>
      </c>
      <c r="E4547" t="s">
        <v>299</v>
      </c>
      <c r="G4547" t="s">
        <v>396</v>
      </c>
      <c r="H4547" t="s">
        <v>396</v>
      </c>
      <c r="I4547" t="s">
        <v>4734</v>
      </c>
      <c r="J4547" t="s">
        <v>329</v>
      </c>
      <c r="K4547" t="s">
        <v>2075</v>
      </c>
      <c r="M4547" t="s">
        <v>294</v>
      </c>
      <c r="N4547" t="s">
        <v>295</v>
      </c>
      <c r="O4547" t="s">
        <v>2228</v>
      </c>
      <c r="R4547" t="b">
        <v>0</v>
      </c>
      <c r="S4547" t="b">
        <v>0</v>
      </c>
      <c r="T4547" s="31" t="s">
        <v>424</v>
      </c>
      <c r="U4547" s="31">
        <v>1</v>
      </c>
      <c r="V4547" s="32" t="s">
        <v>3058</v>
      </c>
      <c r="AB4547"/>
      <c r="AD4547" s="27"/>
    </row>
    <row r="4548" spans="1:38" ht="15" customHeight="1" x14ac:dyDescent="0.3">
      <c r="A4548" s="38" t="s">
        <v>4613</v>
      </c>
      <c r="B4548" t="s">
        <v>4614</v>
      </c>
      <c r="C4548" t="s">
        <v>2092</v>
      </c>
      <c r="D4548" t="s">
        <v>282</v>
      </c>
      <c r="E4548" t="s">
        <v>333</v>
      </c>
      <c r="G4548" t="s">
        <v>396</v>
      </c>
      <c r="H4548" t="s">
        <v>396</v>
      </c>
      <c r="I4548" t="s">
        <v>4615</v>
      </c>
      <c r="J4548" t="s">
        <v>329</v>
      </c>
      <c r="K4548" t="s">
        <v>2075</v>
      </c>
      <c r="M4548" t="s">
        <v>294</v>
      </c>
      <c r="N4548" t="s">
        <v>295</v>
      </c>
      <c r="O4548" t="s">
        <v>2228</v>
      </c>
      <c r="P4548" t="s">
        <v>395</v>
      </c>
      <c r="Q4548" t="s">
        <v>314</v>
      </c>
      <c r="R4548" t="b">
        <v>0</v>
      </c>
      <c r="S4548" t="b">
        <v>0</v>
      </c>
      <c r="T4548" s="31" t="s">
        <v>424</v>
      </c>
      <c r="U4548" s="31">
        <v>1</v>
      </c>
      <c r="V4548" s="32" t="s">
        <v>2235</v>
      </c>
      <c r="AB4548"/>
      <c r="AD4548" s="27"/>
    </row>
    <row r="4549" spans="1:38" ht="15" customHeight="1" x14ac:dyDescent="0.3">
      <c r="A4549" s="38" t="s">
        <v>4403</v>
      </c>
      <c r="B4549" t="s">
        <v>4404</v>
      </c>
      <c r="C4549" t="s">
        <v>2092</v>
      </c>
      <c r="D4549" t="s">
        <v>282</v>
      </c>
      <c r="E4549" t="s">
        <v>292</v>
      </c>
      <c r="G4549" t="s">
        <v>396</v>
      </c>
      <c r="I4549" t="s">
        <v>4405</v>
      </c>
      <c r="J4549" t="s">
        <v>284</v>
      </c>
      <c r="K4549" t="s">
        <v>2075</v>
      </c>
      <c r="M4549" t="s">
        <v>294</v>
      </c>
      <c r="N4549" t="s">
        <v>295</v>
      </c>
      <c r="O4549" t="s">
        <v>2076</v>
      </c>
      <c r="P4549" t="s">
        <v>296</v>
      </c>
      <c r="Q4549" t="s">
        <v>367</v>
      </c>
      <c r="R4549" t="b">
        <v>1</v>
      </c>
      <c r="S4549" t="b">
        <v>1</v>
      </c>
      <c r="T4549" s="31" t="s">
        <v>25454</v>
      </c>
      <c r="U4549" s="31" t="s">
        <v>2234</v>
      </c>
      <c r="V4549" s="32" t="s">
        <v>2235</v>
      </c>
      <c r="AB4549"/>
      <c r="AD4549" s="27"/>
    </row>
    <row r="4550" spans="1:38" ht="15" customHeight="1" x14ac:dyDescent="0.3">
      <c r="A4550" s="38" t="s">
        <v>4759</v>
      </c>
      <c r="B4550" t="s">
        <v>4760</v>
      </c>
      <c r="C4550" t="s">
        <v>2092</v>
      </c>
      <c r="D4550" t="s">
        <v>282</v>
      </c>
      <c r="E4550" t="s">
        <v>25485</v>
      </c>
      <c r="G4550" t="s">
        <v>396</v>
      </c>
      <c r="H4550" t="s">
        <v>396</v>
      </c>
      <c r="I4550" t="s">
        <v>4761</v>
      </c>
      <c r="J4550" t="s">
        <v>325</v>
      </c>
      <c r="K4550" t="s">
        <v>2075</v>
      </c>
      <c r="M4550" t="s">
        <v>294</v>
      </c>
      <c r="N4550" t="s">
        <v>295</v>
      </c>
      <c r="O4550" t="s">
        <v>2076</v>
      </c>
      <c r="P4550" t="s">
        <v>395</v>
      </c>
      <c r="Q4550" t="s">
        <v>394</v>
      </c>
      <c r="R4550" t="b">
        <v>1</v>
      </c>
      <c r="S4550" t="b">
        <v>1</v>
      </c>
      <c r="T4550" s="31" t="s">
        <v>424</v>
      </c>
      <c r="U4550" s="31">
        <v>1</v>
      </c>
      <c r="V4550" s="32" t="s">
        <v>2235</v>
      </c>
      <c r="AB4550"/>
      <c r="AD4550" s="27"/>
    </row>
    <row r="4551" spans="1:38" ht="15" customHeight="1" x14ac:dyDescent="0.3">
      <c r="A4551" s="38" t="s">
        <v>3636</v>
      </c>
      <c r="B4551" t="s">
        <v>3637</v>
      </c>
      <c r="C4551" t="s">
        <v>2092</v>
      </c>
      <c r="D4551" t="s">
        <v>282</v>
      </c>
      <c r="E4551" t="s">
        <v>292</v>
      </c>
      <c r="G4551" t="s">
        <v>396</v>
      </c>
      <c r="I4551" t="s">
        <v>3638</v>
      </c>
      <c r="J4551" t="s">
        <v>284</v>
      </c>
      <c r="K4551" t="s">
        <v>2075</v>
      </c>
      <c r="M4551" t="s">
        <v>294</v>
      </c>
      <c r="N4551" t="s">
        <v>295</v>
      </c>
      <c r="O4551" t="s">
        <v>2076</v>
      </c>
      <c r="P4551" t="s">
        <v>296</v>
      </c>
      <c r="Q4551" t="s">
        <v>367</v>
      </c>
      <c r="R4551" t="b">
        <v>1</v>
      </c>
      <c r="S4551" t="b">
        <v>1</v>
      </c>
      <c r="T4551" s="31" t="s">
        <v>25454</v>
      </c>
      <c r="U4551" s="31" t="s">
        <v>2234</v>
      </c>
      <c r="V4551" s="32" t="s">
        <v>2235</v>
      </c>
      <c r="AB4551"/>
      <c r="AD4551" s="27"/>
    </row>
    <row r="4552" spans="1:38" ht="15" customHeight="1" x14ac:dyDescent="0.3">
      <c r="A4552" s="38" t="s">
        <v>4610</v>
      </c>
      <c r="B4552" t="s">
        <v>4611</v>
      </c>
      <c r="C4552" t="s">
        <v>2092</v>
      </c>
      <c r="D4552" t="s">
        <v>282</v>
      </c>
      <c r="E4552" t="s">
        <v>333</v>
      </c>
      <c r="G4552" t="s">
        <v>396</v>
      </c>
      <c r="H4552" t="s">
        <v>396</v>
      </c>
      <c r="I4552" t="s">
        <v>4612</v>
      </c>
      <c r="J4552" t="s">
        <v>329</v>
      </c>
      <c r="K4552" t="s">
        <v>2075</v>
      </c>
      <c r="M4552" t="s">
        <v>294</v>
      </c>
      <c r="N4552" t="s">
        <v>295</v>
      </c>
      <c r="O4552" t="s">
        <v>2228</v>
      </c>
      <c r="P4552" t="s">
        <v>395</v>
      </c>
      <c r="Q4552" t="s">
        <v>314</v>
      </c>
      <c r="R4552" t="b">
        <v>0</v>
      </c>
      <c r="S4552" t="b">
        <v>0</v>
      </c>
      <c r="T4552" s="31" t="s">
        <v>424</v>
      </c>
      <c r="U4552" s="31">
        <v>1</v>
      </c>
      <c r="V4552" s="32" t="s">
        <v>2235</v>
      </c>
      <c r="AB4552"/>
      <c r="AD4552" s="27"/>
    </row>
    <row r="4553" spans="1:38" ht="15" customHeight="1" x14ac:dyDescent="0.3">
      <c r="A4553" s="38" t="s">
        <v>4735</v>
      </c>
      <c r="B4553" t="s">
        <v>4736</v>
      </c>
      <c r="C4553" t="s">
        <v>2092</v>
      </c>
      <c r="D4553" t="s">
        <v>282</v>
      </c>
      <c r="E4553" t="s">
        <v>25474</v>
      </c>
      <c r="G4553" t="s">
        <v>396</v>
      </c>
      <c r="H4553" t="s">
        <v>396</v>
      </c>
      <c r="I4553" t="s">
        <v>4737</v>
      </c>
      <c r="J4553" t="s">
        <v>284</v>
      </c>
      <c r="K4553" t="s">
        <v>2075</v>
      </c>
      <c r="M4553" t="s">
        <v>294</v>
      </c>
      <c r="N4553" t="s">
        <v>295</v>
      </c>
      <c r="O4553" t="s">
        <v>2076</v>
      </c>
      <c r="Q4553" t="s">
        <v>360</v>
      </c>
      <c r="R4553" t="b">
        <v>1</v>
      </c>
      <c r="S4553" t="b">
        <v>1</v>
      </c>
      <c r="T4553" s="31" t="s">
        <v>424</v>
      </c>
      <c r="U4553" s="31">
        <v>1</v>
      </c>
      <c r="V4553" s="32" t="s">
        <v>2235</v>
      </c>
      <c r="AB4553"/>
      <c r="AD4553" s="27"/>
    </row>
    <row r="4554" spans="1:38" ht="15" customHeight="1" x14ac:dyDescent="0.3">
      <c r="A4554" s="38" t="s">
        <v>4426</v>
      </c>
      <c r="B4554" t="s">
        <v>4427</v>
      </c>
      <c r="C4554" t="s">
        <v>2092</v>
      </c>
      <c r="D4554" t="s">
        <v>282</v>
      </c>
      <c r="E4554" t="s">
        <v>333</v>
      </c>
      <c r="G4554" t="s">
        <v>396</v>
      </c>
      <c r="H4554" t="s">
        <v>396</v>
      </c>
      <c r="I4554" t="s">
        <v>4428</v>
      </c>
      <c r="J4554" t="s">
        <v>329</v>
      </c>
      <c r="K4554" t="s">
        <v>2075</v>
      </c>
      <c r="M4554" t="s">
        <v>294</v>
      </c>
      <c r="N4554" t="s">
        <v>295</v>
      </c>
      <c r="O4554" t="s">
        <v>2228</v>
      </c>
      <c r="P4554" t="s">
        <v>395</v>
      </c>
      <c r="Q4554" t="s">
        <v>314</v>
      </c>
      <c r="R4554" t="b">
        <v>0</v>
      </c>
      <c r="S4554" t="b">
        <v>0</v>
      </c>
      <c r="T4554" s="31" t="s">
        <v>424</v>
      </c>
      <c r="U4554" s="31">
        <v>1</v>
      </c>
      <c r="V4554" s="32" t="s">
        <v>2235</v>
      </c>
      <c r="AB4554"/>
      <c r="AD4554" s="27"/>
    </row>
    <row r="4555" spans="1:38" ht="15" customHeight="1" x14ac:dyDescent="0.3">
      <c r="A4555" s="38" t="s">
        <v>3565</v>
      </c>
      <c r="B4555" t="s">
        <v>3566</v>
      </c>
      <c r="C4555" t="s">
        <v>2092</v>
      </c>
      <c r="D4555" t="s">
        <v>282</v>
      </c>
      <c r="E4555" t="s">
        <v>304</v>
      </c>
      <c r="G4555" t="s">
        <v>396</v>
      </c>
      <c r="H4555" t="s">
        <v>396</v>
      </c>
      <c r="I4555" t="s">
        <v>3567</v>
      </c>
      <c r="J4555" t="s">
        <v>329</v>
      </c>
      <c r="K4555" t="s">
        <v>2094</v>
      </c>
      <c r="M4555" t="s">
        <v>294</v>
      </c>
      <c r="N4555" t="s">
        <v>295</v>
      </c>
      <c r="O4555" t="s">
        <v>2228</v>
      </c>
      <c r="Q4555" t="s">
        <v>314</v>
      </c>
      <c r="R4555" t="b">
        <v>0</v>
      </c>
      <c r="S4555" t="b">
        <v>0</v>
      </c>
      <c r="T4555" s="31" t="s">
        <v>424</v>
      </c>
      <c r="U4555" s="31">
        <v>1</v>
      </c>
      <c r="V4555" s="32" t="s">
        <v>2235</v>
      </c>
      <c r="AB4555"/>
      <c r="AD4555" s="27"/>
    </row>
    <row r="4556" spans="1:38" ht="15" customHeight="1" x14ac:dyDescent="0.3">
      <c r="A4556" s="38" t="s">
        <v>3583</v>
      </c>
      <c r="B4556" t="s">
        <v>3584</v>
      </c>
      <c r="C4556" t="s">
        <v>2092</v>
      </c>
      <c r="D4556" t="s">
        <v>282</v>
      </c>
      <c r="E4556" t="s">
        <v>292</v>
      </c>
      <c r="G4556" t="s">
        <v>396</v>
      </c>
      <c r="I4556" t="s">
        <v>3585</v>
      </c>
      <c r="J4556" t="s">
        <v>284</v>
      </c>
      <c r="K4556" t="s">
        <v>2075</v>
      </c>
      <c r="M4556" t="s">
        <v>294</v>
      </c>
      <c r="N4556" t="s">
        <v>295</v>
      </c>
      <c r="O4556" t="s">
        <v>2076</v>
      </c>
      <c r="P4556" t="s">
        <v>296</v>
      </c>
      <c r="Q4556" t="s">
        <v>367</v>
      </c>
      <c r="R4556" t="b">
        <v>1</v>
      </c>
      <c r="S4556" t="b">
        <v>1</v>
      </c>
      <c r="T4556" s="31" t="s">
        <v>25454</v>
      </c>
      <c r="U4556" s="31" t="s">
        <v>2234</v>
      </c>
      <c r="V4556" s="30" t="s">
        <v>2235</v>
      </c>
      <c r="AB4556"/>
      <c r="AD4556" s="27"/>
    </row>
    <row r="4557" spans="1:38" ht="15" customHeight="1" x14ac:dyDescent="0.3">
      <c r="A4557" s="38" t="s">
        <v>4344</v>
      </c>
      <c r="B4557" t="s">
        <v>4345</v>
      </c>
      <c r="C4557" t="s">
        <v>2073</v>
      </c>
      <c r="D4557" t="s">
        <v>282</v>
      </c>
      <c r="E4557" t="s">
        <v>337</v>
      </c>
      <c r="H4557" t="s">
        <v>327</v>
      </c>
      <c r="I4557" t="s">
        <v>4346</v>
      </c>
      <c r="J4557" t="s">
        <v>284</v>
      </c>
      <c r="K4557" t="s">
        <v>2075</v>
      </c>
      <c r="M4557" t="s">
        <v>294</v>
      </c>
      <c r="N4557" t="s">
        <v>295</v>
      </c>
      <c r="O4557" t="s">
        <v>2076</v>
      </c>
      <c r="Q4557" t="s">
        <v>311</v>
      </c>
      <c r="R4557" t="b">
        <v>0</v>
      </c>
      <c r="S4557" t="b">
        <v>0</v>
      </c>
      <c r="T4557" s="31" t="s">
        <v>25455</v>
      </c>
      <c r="U4557" s="31">
        <v>1</v>
      </c>
      <c r="V4557" s="32" t="s">
        <v>2681</v>
      </c>
      <c r="W4557" t="s">
        <v>2682</v>
      </c>
      <c r="X4557" t="s">
        <v>308</v>
      </c>
      <c r="Y4557" t="s">
        <v>311</v>
      </c>
      <c r="Z4557" t="s">
        <v>310</v>
      </c>
      <c r="AA4557" t="s">
        <v>302</v>
      </c>
      <c r="AB4557"/>
      <c r="AD4557" s="27" t="s">
        <v>2075</v>
      </c>
      <c r="AF4557" t="s">
        <v>290</v>
      </c>
      <c r="AH4557" t="s">
        <v>2012</v>
      </c>
      <c r="AI4557" t="s">
        <v>2121</v>
      </c>
      <c r="AJ4557" t="s">
        <v>2122</v>
      </c>
      <c r="AK4557" t="s">
        <v>2082</v>
      </c>
      <c r="AL4557" s="12">
        <v>45884.874826388892</v>
      </c>
    </row>
    <row r="4558" spans="1:38" ht="15" customHeight="1" x14ac:dyDescent="0.3">
      <c r="A4558" s="38" t="s">
        <v>4347</v>
      </c>
      <c r="B4558" t="s">
        <v>4348</v>
      </c>
      <c r="C4558" t="s">
        <v>2073</v>
      </c>
      <c r="D4558" t="s">
        <v>282</v>
      </c>
      <c r="E4558" t="s">
        <v>337</v>
      </c>
      <c r="H4558" t="s">
        <v>327</v>
      </c>
      <c r="I4558" t="s">
        <v>4349</v>
      </c>
      <c r="J4558" t="s">
        <v>284</v>
      </c>
      <c r="K4558" t="s">
        <v>2075</v>
      </c>
      <c r="M4558" t="s">
        <v>294</v>
      </c>
      <c r="N4558" t="s">
        <v>295</v>
      </c>
      <c r="O4558" t="s">
        <v>2076</v>
      </c>
      <c r="Q4558" t="s">
        <v>311</v>
      </c>
      <c r="R4558" t="b">
        <v>0</v>
      </c>
      <c r="S4558" t="b">
        <v>0</v>
      </c>
      <c r="T4558" s="31" t="s">
        <v>25455</v>
      </c>
      <c r="U4558" s="31">
        <v>1</v>
      </c>
      <c r="V4558" s="30" t="s">
        <v>2681</v>
      </c>
      <c r="W4558" t="s">
        <v>2682</v>
      </c>
      <c r="X4558" t="s">
        <v>308</v>
      </c>
      <c r="Y4558" t="s">
        <v>311</v>
      </c>
      <c r="Z4558" t="s">
        <v>310</v>
      </c>
      <c r="AA4558" t="s">
        <v>302</v>
      </c>
      <c r="AB4558"/>
      <c r="AD4558" s="27" t="s">
        <v>2075</v>
      </c>
      <c r="AF4558" t="s">
        <v>290</v>
      </c>
      <c r="AH4558" t="s">
        <v>2012</v>
      </c>
      <c r="AI4558" t="s">
        <v>2121</v>
      </c>
      <c r="AJ4558" t="s">
        <v>2122</v>
      </c>
      <c r="AK4558" t="s">
        <v>2082</v>
      </c>
      <c r="AL4558" s="12">
        <v>45884.874826388892</v>
      </c>
    </row>
    <row r="4559" spans="1:38" ht="15" customHeight="1" x14ac:dyDescent="0.3">
      <c r="A4559" s="38" t="s">
        <v>3586</v>
      </c>
      <c r="B4559" t="s">
        <v>3587</v>
      </c>
      <c r="C4559" t="s">
        <v>2092</v>
      </c>
      <c r="D4559" t="s">
        <v>282</v>
      </c>
      <c r="E4559" t="s">
        <v>292</v>
      </c>
      <c r="G4559" t="s">
        <v>396</v>
      </c>
      <c r="I4559" t="s">
        <v>3588</v>
      </c>
      <c r="J4559" t="s">
        <v>284</v>
      </c>
      <c r="K4559" t="s">
        <v>2075</v>
      </c>
      <c r="M4559" t="s">
        <v>294</v>
      </c>
      <c r="N4559" t="s">
        <v>295</v>
      </c>
      <c r="O4559" t="s">
        <v>2076</v>
      </c>
      <c r="P4559" t="s">
        <v>296</v>
      </c>
      <c r="Q4559" t="s">
        <v>367</v>
      </c>
      <c r="R4559" t="b">
        <v>1</v>
      </c>
      <c r="S4559" t="b">
        <v>1</v>
      </c>
      <c r="T4559" s="31" t="s">
        <v>25454</v>
      </c>
      <c r="U4559" s="31" t="s">
        <v>2234</v>
      </c>
      <c r="V4559" s="32" t="s">
        <v>2235</v>
      </c>
      <c r="AB4559"/>
      <c r="AD4559" s="27"/>
    </row>
    <row r="4560" spans="1:38" ht="15" customHeight="1" x14ac:dyDescent="0.3">
      <c r="A4560" s="38" t="s">
        <v>4353</v>
      </c>
      <c r="B4560" t="s">
        <v>4354</v>
      </c>
      <c r="C4560" t="s">
        <v>2073</v>
      </c>
      <c r="D4560" t="s">
        <v>282</v>
      </c>
      <c r="E4560" t="s">
        <v>337</v>
      </c>
      <c r="H4560" t="s">
        <v>327</v>
      </c>
      <c r="I4560" t="s">
        <v>4355</v>
      </c>
      <c r="J4560" t="s">
        <v>284</v>
      </c>
      <c r="K4560" t="s">
        <v>2075</v>
      </c>
      <c r="M4560" t="s">
        <v>294</v>
      </c>
      <c r="N4560" t="s">
        <v>295</v>
      </c>
      <c r="O4560" t="s">
        <v>2076</v>
      </c>
      <c r="Q4560" t="s">
        <v>311</v>
      </c>
      <c r="R4560" t="b">
        <v>0</v>
      </c>
      <c r="S4560" t="b">
        <v>0</v>
      </c>
      <c r="T4560" s="31" t="s">
        <v>25455</v>
      </c>
      <c r="U4560" s="31">
        <v>1</v>
      </c>
      <c r="V4560" s="32" t="s">
        <v>2681</v>
      </c>
      <c r="W4560" t="s">
        <v>2682</v>
      </c>
      <c r="X4560" t="s">
        <v>308</v>
      </c>
      <c r="Y4560" t="s">
        <v>311</v>
      </c>
      <c r="Z4560" t="s">
        <v>310</v>
      </c>
      <c r="AA4560" t="s">
        <v>302</v>
      </c>
      <c r="AB4560"/>
      <c r="AD4560" s="27" t="s">
        <v>2075</v>
      </c>
      <c r="AF4560" t="s">
        <v>290</v>
      </c>
      <c r="AH4560" t="s">
        <v>2012</v>
      </c>
      <c r="AI4560" t="s">
        <v>2121</v>
      </c>
      <c r="AJ4560" t="s">
        <v>2122</v>
      </c>
      <c r="AK4560" t="s">
        <v>2082</v>
      </c>
      <c r="AL4560" s="12">
        <v>45884.874826388892</v>
      </c>
    </row>
    <row r="4561" spans="1:38" ht="15" customHeight="1" x14ac:dyDescent="0.3">
      <c r="A4561" s="38" t="s">
        <v>3589</v>
      </c>
      <c r="B4561" t="s">
        <v>3590</v>
      </c>
      <c r="C4561" t="s">
        <v>2092</v>
      </c>
      <c r="D4561" t="s">
        <v>282</v>
      </c>
      <c r="E4561" t="s">
        <v>292</v>
      </c>
      <c r="G4561" t="s">
        <v>396</v>
      </c>
      <c r="I4561" t="s">
        <v>3591</v>
      </c>
      <c r="J4561" t="s">
        <v>284</v>
      </c>
      <c r="K4561" t="s">
        <v>2075</v>
      </c>
      <c r="M4561" t="s">
        <v>294</v>
      </c>
      <c r="N4561" t="s">
        <v>295</v>
      </c>
      <c r="O4561" t="s">
        <v>2076</v>
      </c>
      <c r="P4561" t="s">
        <v>296</v>
      </c>
      <c r="Q4561" t="s">
        <v>367</v>
      </c>
      <c r="R4561" t="b">
        <v>1</v>
      </c>
      <c r="S4561" t="b">
        <v>1</v>
      </c>
      <c r="T4561" s="31" t="s">
        <v>25454</v>
      </c>
      <c r="U4561" s="31" t="s">
        <v>2234</v>
      </c>
      <c r="V4561" s="32" t="s">
        <v>2235</v>
      </c>
      <c r="AB4561"/>
      <c r="AD4561" s="27"/>
    </row>
    <row r="4562" spans="1:38" ht="15" customHeight="1" x14ac:dyDescent="0.3">
      <c r="A4562" s="38" t="s">
        <v>4356</v>
      </c>
      <c r="B4562" t="s">
        <v>4357</v>
      </c>
      <c r="C4562" t="s">
        <v>2073</v>
      </c>
      <c r="D4562" t="s">
        <v>282</v>
      </c>
      <c r="E4562" t="s">
        <v>337</v>
      </c>
      <c r="H4562" t="s">
        <v>327</v>
      </c>
      <c r="I4562" t="s">
        <v>4358</v>
      </c>
      <c r="J4562" t="s">
        <v>284</v>
      </c>
      <c r="K4562" t="s">
        <v>2075</v>
      </c>
      <c r="M4562" t="s">
        <v>294</v>
      </c>
      <c r="N4562" t="s">
        <v>295</v>
      </c>
      <c r="O4562" t="s">
        <v>2076</v>
      </c>
      <c r="Q4562" t="s">
        <v>311</v>
      </c>
      <c r="R4562" t="b">
        <v>0</v>
      </c>
      <c r="S4562" t="b">
        <v>0</v>
      </c>
      <c r="T4562" s="31" t="s">
        <v>25455</v>
      </c>
      <c r="U4562" s="31">
        <v>1</v>
      </c>
      <c r="V4562" s="32" t="s">
        <v>2681</v>
      </c>
      <c r="W4562" t="s">
        <v>2682</v>
      </c>
      <c r="X4562" t="s">
        <v>308</v>
      </c>
      <c r="Y4562" t="s">
        <v>311</v>
      </c>
      <c r="Z4562" t="s">
        <v>310</v>
      </c>
      <c r="AA4562" t="s">
        <v>302</v>
      </c>
      <c r="AB4562"/>
      <c r="AD4562" s="27" t="s">
        <v>2075</v>
      </c>
      <c r="AF4562" t="s">
        <v>290</v>
      </c>
      <c r="AH4562" t="s">
        <v>2012</v>
      </c>
      <c r="AI4562" t="s">
        <v>2121</v>
      </c>
      <c r="AJ4562" t="s">
        <v>2122</v>
      </c>
      <c r="AK4562" t="s">
        <v>2082</v>
      </c>
      <c r="AL4562" s="12">
        <v>45884.874826388892</v>
      </c>
    </row>
    <row r="4563" spans="1:38" ht="15" customHeight="1" x14ac:dyDescent="0.3">
      <c r="A4563" s="38" t="s">
        <v>4359</v>
      </c>
      <c r="B4563" t="s">
        <v>4360</v>
      </c>
      <c r="C4563" t="s">
        <v>2073</v>
      </c>
      <c r="D4563" t="s">
        <v>282</v>
      </c>
      <c r="E4563" t="s">
        <v>337</v>
      </c>
      <c r="H4563" t="s">
        <v>327</v>
      </c>
      <c r="I4563" t="s">
        <v>4361</v>
      </c>
      <c r="J4563" t="s">
        <v>284</v>
      </c>
      <c r="K4563" t="s">
        <v>2075</v>
      </c>
      <c r="M4563" t="s">
        <v>294</v>
      </c>
      <c r="N4563" t="s">
        <v>295</v>
      </c>
      <c r="O4563" t="s">
        <v>2076</v>
      </c>
      <c r="Q4563" t="s">
        <v>311</v>
      </c>
      <c r="R4563" t="b">
        <v>0</v>
      </c>
      <c r="S4563" t="b">
        <v>0</v>
      </c>
      <c r="T4563" s="31" t="s">
        <v>25455</v>
      </c>
      <c r="U4563" s="31">
        <v>1</v>
      </c>
      <c r="V4563" s="32" t="s">
        <v>2681</v>
      </c>
      <c r="W4563" t="s">
        <v>2682</v>
      </c>
      <c r="X4563" t="s">
        <v>308</v>
      </c>
      <c r="Y4563" t="s">
        <v>311</v>
      </c>
      <c r="Z4563" t="s">
        <v>310</v>
      </c>
      <c r="AA4563" t="s">
        <v>302</v>
      </c>
      <c r="AB4563"/>
      <c r="AD4563" s="27" t="s">
        <v>2075</v>
      </c>
      <c r="AF4563" t="s">
        <v>290</v>
      </c>
      <c r="AH4563" t="s">
        <v>2012</v>
      </c>
      <c r="AI4563" t="s">
        <v>2121</v>
      </c>
      <c r="AJ4563" t="s">
        <v>2122</v>
      </c>
      <c r="AK4563" t="s">
        <v>2082</v>
      </c>
      <c r="AL4563" s="12">
        <v>45884.874826388892</v>
      </c>
    </row>
    <row r="4564" spans="1:38" ht="15" customHeight="1" x14ac:dyDescent="0.3">
      <c r="A4564" s="38" t="s">
        <v>3618</v>
      </c>
      <c r="B4564" t="s">
        <v>3619</v>
      </c>
      <c r="C4564" t="s">
        <v>2092</v>
      </c>
      <c r="D4564" t="s">
        <v>282</v>
      </c>
      <c r="E4564" t="s">
        <v>292</v>
      </c>
      <c r="G4564" t="s">
        <v>396</v>
      </c>
      <c r="I4564" t="s">
        <v>3620</v>
      </c>
      <c r="J4564" t="s">
        <v>284</v>
      </c>
      <c r="K4564" t="s">
        <v>2075</v>
      </c>
      <c r="M4564" t="s">
        <v>294</v>
      </c>
      <c r="N4564" t="s">
        <v>295</v>
      </c>
      <c r="O4564" t="s">
        <v>2076</v>
      </c>
      <c r="P4564" t="s">
        <v>296</v>
      </c>
      <c r="Q4564" t="s">
        <v>367</v>
      </c>
      <c r="R4564" t="b">
        <v>1</v>
      </c>
      <c r="S4564" t="b">
        <v>1</v>
      </c>
      <c r="T4564" s="31" t="s">
        <v>25454</v>
      </c>
      <c r="U4564" s="31" t="s">
        <v>2234</v>
      </c>
      <c r="V4564" s="32" t="s">
        <v>2235</v>
      </c>
      <c r="AB4564"/>
      <c r="AD4564" s="27"/>
    </row>
    <row r="4565" spans="1:38" ht="15" customHeight="1" x14ac:dyDescent="0.3">
      <c r="A4565" s="38" t="s">
        <v>4365</v>
      </c>
      <c r="B4565" t="s">
        <v>4366</v>
      </c>
      <c r="C4565" t="s">
        <v>2073</v>
      </c>
      <c r="D4565" t="s">
        <v>282</v>
      </c>
      <c r="E4565" t="s">
        <v>337</v>
      </c>
      <c r="H4565" t="s">
        <v>327</v>
      </c>
      <c r="I4565" t="s">
        <v>4367</v>
      </c>
      <c r="J4565" t="s">
        <v>284</v>
      </c>
      <c r="K4565" t="s">
        <v>2075</v>
      </c>
      <c r="M4565" t="s">
        <v>294</v>
      </c>
      <c r="N4565" t="s">
        <v>295</v>
      </c>
      <c r="O4565" t="s">
        <v>2076</v>
      </c>
      <c r="Q4565" t="s">
        <v>311</v>
      </c>
      <c r="R4565" t="b">
        <v>0</v>
      </c>
      <c r="S4565" t="b">
        <v>0</v>
      </c>
      <c r="T4565" s="31" t="s">
        <v>25455</v>
      </c>
      <c r="U4565" s="31">
        <v>1</v>
      </c>
      <c r="V4565" s="32" t="s">
        <v>2681</v>
      </c>
      <c r="W4565" t="s">
        <v>2682</v>
      </c>
      <c r="X4565" t="s">
        <v>308</v>
      </c>
      <c r="Y4565" t="s">
        <v>311</v>
      </c>
      <c r="Z4565" t="s">
        <v>310</v>
      </c>
      <c r="AA4565" t="s">
        <v>302</v>
      </c>
      <c r="AB4565"/>
      <c r="AD4565" s="27" t="s">
        <v>2075</v>
      </c>
      <c r="AF4565" t="s">
        <v>290</v>
      </c>
      <c r="AH4565" t="s">
        <v>2012</v>
      </c>
      <c r="AI4565" t="s">
        <v>2121</v>
      </c>
      <c r="AJ4565" t="s">
        <v>2122</v>
      </c>
      <c r="AK4565" t="s">
        <v>2082</v>
      </c>
      <c r="AL4565" s="12">
        <v>45884.874826388892</v>
      </c>
    </row>
    <row r="4566" spans="1:38" ht="15" customHeight="1" x14ac:dyDescent="0.3">
      <c r="A4566" s="38" t="s">
        <v>4368</v>
      </c>
      <c r="B4566" t="s">
        <v>4369</v>
      </c>
      <c r="C4566" t="s">
        <v>2073</v>
      </c>
      <c r="D4566" t="s">
        <v>282</v>
      </c>
      <c r="E4566" t="s">
        <v>337</v>
      </c>
      <c r="H4566" t="s">
        <v>327</v>
      </c>
      <c r="I4566" t="s">
        <v>4370</v>
      </c>
      <c r="J4566" t="s">
        <v>284</v>
      </c>
      <c r="K4566" t="s">
        <v>2075</v>
      </c>
      <c r="M4566" t="s">
        <v>294</v>
      </c>
      <c r="N4566" t="s">
        <v>295</v>
      </c>
      <c r="O4566" t="s">
        <v>2076</v>
      </c>
      <c r="Q4566" t="s">
        <v>311</v>
      </c>
      <c r="R4566" t="b">
        <v>0</v>
      </c>
      <c r="S4566" t="b">
        <v>0</v>
      </c>
      <c r="T4566" s="31" t="s">
        <v>25455</v>
      </c>
      <c r="U4566" s="31">
        <v>1</v>
      </c>
      <c r="V4566" s="32" t="s">
        <v>2681</v>
      </c>
      <c r="W4566" t="s">
        <v>2682</v>
      </c>
      <c r="X4566" t="s">
        <v>308</v>
      </c>
      <c r="Y4566" t="s">
        <v>311</v>
      </c>
      <c r="Z4566" t="s">
        <v>310</v>
      </c>
      <c r="AA4566" t="s">
        <v>302</v>
      </c>
      <c r="AB4566"/>
      <c r="AD4566" s="27" t="s">
        <v>2075</v>
      </c>
      <c r="AF4566" t="s">
        <v>290</v>
      </c>
      <c r="AH4566" t="s">
        <v>2012</v>
      </c>
      <c r="AI4566" t="s">
        <v>2121</v>
      </c>
      <c r="AJ4566" t="s">
        <v>2122</v>
      </c>
      <c r="AK4566" t="s">
        <v>2082</v>
      </c>
      <c r="AL4566" s="12">
        <v>45884.874826388892</v>
      </c>
    </row>
    <row r="4567" spans="1:38" ht="15" customHeight="1" x14ac:dyDescent="0.3">
      <c r="A4567" s="38" t="s">
        <v>4371</v>
      </c>
      <c r="B4567" t="s">
        <v>4372</v>
      </c>
      <c r="C4567" t="s">
        <v>2073</v>
      </c>
      <c r="D4567" t="s">
        <v>282</v>
      </c>
      <c r="E4567" t="s">
        <v>337</v>
      </c>
      <c r="H4567" t="s">
        <v>327</v>
      </c>
      <c r="I4567" t="s">
        <v>4373</v>
      </c>
      <c r="J4567" t="s">
        <v>284</v>
      </c>
      <c r="K4567" t="s">
        <v>2075</v>
      </c>
      <c r="M4567" t="s">
        <v>294</v>
      </c>
      <c r="N4567" t="s">
        <v>295</v>
      </c>
      <c r="O4567" t="s">
        <v>2076</v>
      </c>
      <c r="Q4567" t="s">
        <v>311</v>
      </c>
      <c r="R4567" t="b">
        <v>0</v>
      </c>
      <c r="S4567" t="b">
        <v>0</v>
      </c>
      <c r="T4567" s="31" t="s">
        <v>25455</v>
      </c>
      <c r="U4567" s="31">
        <v>1</v>
      </c>
      <c r="V4567" s="32" t="s">
        <v>2681</v>
      </c>
      <c r="W4567" t="s">
        <v>2682</v>
      </c>
      <c r="X4567" t="s">
        <v>308</v>
      </c>
      <c r="Y4567" t="s">
        <v>311</v>
      </c>
      <c r="Z4567" t="s">
        <v>310</v>
      </c>
      <c r="AA4567" t="s">
        <v>302</v>
      </c>
      <c r="AB4567"/>
      <c r="AD4567" s="27" t="s">
        <v>2075</v>
      </c>
      <c r="AF4567" t="s">
        <v>290</v>
      </c>
      <c r="AH4567" t="s">
        <v>2012</v>
      </c>
      <c r="AI4567" t="s">
        <v>2121</v>
      </c>
      <c r="AJ4567" t="s">
        <v>2122</v>
      </c>
      <c r="AK4567" t="s">
        <v>2082</v>
      </c>
      <c r="AL4567" s="12">
        <v>45884.874826388892</v>
      </c>
    </row>
    <row r="4568" spans="1:38" ht="15" customHeight="1" x14ac:dyDescent="0.3">
      <c r="A4568" s="38" t="s">
        <v>3669</v>
      </c>
      <c r="B4568" t="s">
        <v>3670</v>
      </c>
      <c r="C4568" t="s">
        <v>2092</v>
      </c>
      <c r="D4568" t="s">
        <v>282</v>
      </c>
      <c r="E4568" t="s">
        <v>292</v>
      </c>
      <c r="G4568" t="s">
        <v>396</v>
      </c>
      <c r="I4568" t="s">
        <v>3671</v>
      </c>
      <c r="J4568" t="s">
        <v>284</v>
      </c>
      <c r="K4568" t="s">
        <v>2075</v>
      </c>
      <c r="M4568" t="s">
        <v>294</v>
      </c>
      <c r="N4568" t="s">
        <v>295</v>
      </c>
      <c r="O4568" t="s">
        <v>2076</v>
      </c>
      <c r="P4568" t="s">
        <v>296</v>
      </c>
      <c r="Q4568" t="s">
        <v>367</v>
      </c>
      <c r="R4568" t="b">
        <v>1</v>
      </c>
      <c r="S4568" t="b">
        <v>1</v>
      </c>
      <c r="T4568" s="31" t="s">
        <v>25454</v>
      </c>
      <c r="U4568" s="31" t="s">
        <v>2234</v>
      </c>
      <c r="V4568" s="32" t="s">
        <v>2235</v>
      </c>
      <c r="AB4568"/>
      <c r="AD4568" s="27"/>
    </row>
    <row r="4569" spans="1:38" ht="15" customHeight="1" x14ac:dyDescent="0.3">
      <c r="A4569" s="38" t="s">
        <v>4398</v>
      </c>
      <c r="B4569" t="s">
        <v>4399</v>
      </c>
      <c r="C4569" t="s">
        <v>2092</v>
      </c>
      <c r="D4569" t="s">
        <v>282</v>
      </c>
      <c r="E4569" t="s">
        <v>25519</v>
      </c>
      <c r="G4569" t="s">
        <v>396</v>
      </c>
      <c r="H4569" t="s">
        <v>396</v>
      </c>
      <c r="I4569" t="s">
        <v>4400</v>
      </c>
      <c r="J4569" t="s">
        <v>284</v>
      </c>
      <c r="K4569" t="s">
        <v>2079</v>
      </c>
      <c r="M4569" t="s">
        <v>294</v>
      </c>
      <c r="N4569" t="s">
        <v>295</v>
      </c>
      <c r="O4569" t="s">
        <v>2076</v>
      </c>
      <c r="Q4569" t="s">
        <v>360</v>
      </c>
      <c r="R4569" t="b">
        <v>1</v>
      </c>
      <c r="S4569" t="b">
        <v>1</v>
      </c>
      <c r="T4569" s="31" t="s">
        <v>424</v>
      </c>
      <c r="U4569" s="31">
        <v>1</v>
      </c>
      <c r="V4569" s="32" t="s">
        <v>2235</v>
      </c>
      <c r="AB4569"/>
      <c r="AD4569" s="27"/>
    </row>
    <row r="4570" spans="1:38" ht="15" customHeight="1" x14ac:dyDescent="0.3">
      <c r="A4570" s="38" t="s">
        <v>4398</v>
      </c>
      <c r="B4570" t="s">
        <v>4399</v>
      </c>
      <c r="C4570" t="s">
        <v>2092</v>
      </c>
      <c r="D4570" t="s">
        <v>282</v>
      </c>
      <c r="E4570" t="s">
        <v>25519</v>
      </c>
      <c r="G4570" t="s">
        <v>396</v>
      </c>
      <c r="H4570" t="s">
        <v>396</v>
      </c>
      <c r="I4570" t="s">
        <v>4400</v>
      </c>
      <c r="J4570" t="s">
        <v>284</v>
      </c>
      <c r="K4570" t="s">
        <v>2079</v>
      </c>
      <c r="M4570" t="s">
        <v>294</v>
      </c>
      <c r="N4570" t="s">
        <v>295</v>
      </c>
      <c r="O4570" t="s">
        <v>2076</v>
      </c>
      <c r="Q4570" t="s">
        <v>352</v>
      </c>
      <c r="R4570" t="b">
        <v>1</v>
      </c>
      <c r="S4570" t="b">
        <v>1</v>
      </c>
      <c r="T4570" s="31" t="s">
        <v>424</v>
      </c>
      <c r="U4570" s="31">
        <v>1</v>
      </c>
      <c r="V4570" s="32" t="s">
        <v>2235</v>
      </c>
      <c r="AB4570"/>
      <c r="AD4570" s="27"/>
    </row>
    <row r="4571" spans="1:38" ht="15" customHeight="1" x14ac:dyDescent="0.3">
      <c r="A4571" s="38" t="s">
        <v>4432</v>
      </c>
      <c r="B4571" t="s">
        <v>4433</v>
      </c>
      <c r="C4571" t="s">
        <v>2092</v>
      </c>
      <c r="D4571" t="s">
        <v>282</v>
      </c>
      <c r="E4571" t="s">
        <v>283</v>
      </c>
      <c r="G4571" t="s">
        <v>396</v>
      </c>
      <c r="H4571" t="s">
        <v>396</v>
      </c>
      <c r="I4571" t="s">
        <v>4434</v>
      </c>
      <c r="J4571" t="s">
        <v>284</v>
      </c>
      <c r="K4571" t="s">
        <v>2075</v>
      </c>
      <c r="M4571" t="s">
        <v>330</v>
      </c>
      <c r="N4571" t="s">
        <v>355</v>
      </c>
      <c r="O4571" t="s">
        <v>2076</v>
      </c>
      <c r="Q4571" t="s">
        <v>352</v>
      </c>
      <c r="R4571" t="b">
        <v>1</v>
      </c>
      <c r="S4571" t="b">
        <v>1</v>
      </c>
      <c r="T4571" s="31" t="s">
        <v>424</v>
      </c>
      <c r="U4571" s="31">
        <v>1</v>
      </c>
      <c r="V4571" s="32" t="s">
        <v>2235</v>
      </c>
      <c r="AB4571"/>
      <c r="AD4571" s="27"/>
    </row>
    <row r="4572" spans="1:38" ht="15" customHeight="1" x14ac:dyDescent="0.3">
      <c r="A4572" s="38" t="s">
        <v>4432</v>
      </c>
      <c r="B4572" t="s">
        <v>4433</v>
      </c>
      <c r="C4572" t="s">
        <v>2092</v>
      </c>
      <c r="D4572" t="s">
        <v>282</v>
      </c>
      <c r="E4572" t="s">
        <v>283</v>
      </c>
      <c r="G4572" t="s">
        <v>396</v>
      </c>
      <c r="H4572" t="s">
        <v>396</v>
      </c>
      <c r="I4572" t="s">
        <v>4434</v>
      </c>
      <c r="J4572" t="s">
        <v>284</v>
      </c>
      <c r="K4572" t="s">
        <v>2075</v>
      </c>
      <c r="M4572" t="s">
        <v>330</v>
      </c>
      <c r="N4572" t="s">
        <v>355</v>
      </c>
      <c r="O4572" t="s">
        <v>2076</v>
      </c>
      <c r="Q4572" t="s">
        <v>360</v>
      </c>
      <c r="R4572" t="b">
        <v>1</v>
      </c>
      <c r="S4572" t="b">
        <v>1</v>
      </c>
      <c r="T4572" s="31" t="s">
        <v>424</v>
      </c>
      <c r="U4572" s="31">
        <v>1</v>
      </c>
      <c r="V4572" s="32" t="s">
        <v>2235</v>
      </c>
      <c r="AB4572"/>
      <c r="AD4572" s="27"/>
    </row>
    <row r="4573" spans="1:38" ht="15" customHeight="1" x14ac:dyDescent="0.3">
      <c r="A4573" s="38" t="s">
        <v>4437</v>
      </c>
      <c r="B4573" t="s">
        <v>4438</v>
      </c>
      <c r="C4573" t="s">
        <v>2092</v>
      </c>
      <c r="D4573" t="s">
        <v>282</v>
      </c>
      <c r="E4573" t="s">
        <v>316</v>
      </c>
      <c r="G4573" t="s">
        <v>2067</v>
      </c>
      <c r="H4573" t="s">
        <v>2041</v>
      </c>
      <c r="I4573" t="s">
        <v>25973</v>
      </c>
      <c r="J4573" t="s">
        <v>284</v>
      </c>
      <c r="K4573" t="s">
        <v>2075</v>
      </c>
      <c r="M4573" t="s">
        <v>294</v>
      </c>
      <c r="N4573" t="s">
        <v>295</v>
      </c>
      <c r="O4573" t="s">
        <v>2076</v>
      </c>
      <c r="Q4573" t="s">
        <v>4113</v>
      </c>
      <c r="R4573" t="b">
        <v>1</v>
      </c>
      <c r="S4573" t="b">
        <v>1</v>
      </c>
      <c r="T4573" s="31" t="s">
        <v>425</v>
      </c>
      <c r="U4573" s="31">
        <v>0</v>
      </c>
      <c r="V4573" s="32" t="s">
        <v>2235</v>
      </c>
      <c r="AB4573"/>
      <c r="AD4573" s="27"/>
    </row>
    <row r="4574" spans="1:38" ht="15" customHeight="1" x14ac:dyDescent="0.3">
      <c r="A4574" s="38" t="s">
        <v>4439</v>
      </c>
      <c r="B4574" t="s">
        <v>4440</v>
      </c>
      <c r="C4574" t="s">
        <v>2092</v>
      </c>
      <c r="D4574" t="s">
        <v>282</v>
      </c>
      <c r="E4574" t="s">
        <v>316</v>
      </c>
      <c r="G4574" t="s">
        <v>2070</v>
      </c>
      <c r="I4574" t="s">
        <v>25974</v>
      </c>
      <c r="J4574" t="s">
        <v>284</v>
      </c>
      <c r="K4574" t="s">
        <v>2075</v>
      </c>
      <c r="M4574" t="s">
        <v>294</v>
      </c>
      <c r="N4574" t="s">
        <v>295</v>
      </c>
      <c r="O4574" t="s">
        <v>2076</v>
      </c>
      <c r="Q4574" t="s">
        <v>4113</v>
      </c>
      <c r="R4574" t="b">
        <v>1</v>
      </c>
      <c r="S4574" t="b">
        <v>1</v>
      </c>
      <c r="T4574" s="31" t="s">
        <v>425</v>
      </c>
      <c r="U4574" s="31">
        <v>0</v>
      </c>
      <c r="V4574" s="32" t="s">
        <v>2235</v>
      </c>
      <c r="AB4574"/>
      <c r="AD4574" s="27"/>
    </row>
    <row r="4575" spans="1:38" ht="15" customHeight="1" x14ac:dyDescent="0.3">
      <c r="A4575" s="38" t="s">
        <v>4654</v>
      </c>
      <c r="B4575" t="s">
        <v>4655</v>
      </c>
      <c r="C4575" t="s">
        <v>2073</v>
      </c>
      <c r="D4575" t="s">
        <v>282</v>
      </c>
      <c r="E4575" t="s">
        <v>337</v>
      </c>
      <c r="H4575" t="s">
        <v>327</v>
      </c>
      <c r="I4575" t="s">
        <v>4656</v>
      </c>
      <c r="J4575" t="s">
        <v>284</v>
      </c>
      <c r="K4575" t="s">
        <v>2075</v>
      </c>
      <c r="M4575" t="s">
        <v>294</v>
      </c>
      <c r="N4575" t="s">
        <v>295</v>
      </c>
      <c r="O4575" t="s">
        <v>2076</v>
      </c>
      <c r="Q4575" t="s">
        <v>311</v>
      </c>
      <c r="R4575" t="b">
        <v>0</v>
      </c>
      <c r="S4575" t="b">
        <v>0</v>
      </c>
      <c r="T4575" s="31" t="s">
        <v>25455</v>
      </c>
      <c r="U4575" s="31">
        <v>1</v>
      </c>
      <c r="V4575" s="32" t="s">
        <v>2681</v>
      </c>
      <c r="W4575" t="s">
        <v>2682</v>
      </c>
      <c r="X4575" t="s">
        <v>308</v>
      </c>
      <c r="Y4575" t="s">
        <v>311</v>
      </c>
      <c r="Z4575" t="s">
        <v>310</v>
      </c>
      <c r="AA4575" t="s">
        <v>302</v>
      </c>
      <c r="AB4575"/>
      <c r="AD4575" s="27" t="s">
        <v>2075</v>
      </c>
      <c r="AF4575" t="s">
        <v>290</v>
      </c>
      <c r="AH4575" t="s">
        <v>2012</v>
      </c>
      <c r="AI4575" t="s">
        <v>2121</v>
      </c>
      <c r="AJ4575" t="s">
        <v>2122</v>
      </c>
      <c r="AK4575" t="s">
        <v>2082</v>
      </c>
      <c r="AL4575" s="12">
        <v>45884.874826388892</v>
      </c>
    </row>
    <row r="4576" spans="1:38" ht="15" customHeight="1" x14ac:dyDescent="0.3">
      <c r="A4576" s="38" t="s">
        <v>4435</v>
      </c>
      <c r="B4576" t="s">
        <v>4436</v>
      </c>
      <c r="C4576" t="s">
        <v>2092</v>
      </c>
      <c r="D4576" t="s">
        <v>282</v>
      </c>
      <c r="E4576" t="s">
        <v>316</v>
      </c>
      <c r="G4576" t="s">
        <v>2067</v>
      </c>
      <c r="H4576" t="s">
        <v>2041</v>
      </c>
      <c r="I4576" t="s">
        <v>25972</v>
      </c>
      <c r="J4576" t="s">
        <v>284</v>
      </c>
      <c r="K4576" t="s">
        <v>2075</v>
      </c>
      <c r="M4576" t="s">
        <v>294</v>
      </c>
      <c r="N4576" t="s">
        <v>295</v>
      </c>
      <c r="O4576" t="s">
        <v>2076</v>
      </c>
      <c r="Q4576" t="s">
        <v>4113</v>
      </c>
      <c r="R4576" t="b">
        <v>1</v>
      </c>
      <c r="S4576" t="b">
        <v>1</v>
      </c>
      <c r="T4576" s="31" t="s">
        <v>425</v>
      </c>
      <c r="U4576" s="31">
        <v>0</v>
      </c>
      <c r="V4576" s="32" t="s">
        <v>2235</v>
      </c>
      <c r="AB4576"/>
      <c r="AD4576" s="27"/>
    </row>
    <row r="4577" spans="1:39" ht="15" customHeight="1" x14ac:dyDescent="0.3">
      <c r="A4577" s="38" t="s">
        <v>4401</v>
      </c>
      <c r="B4577" t="s">
        <v>4402</v>
      </c>
      <c r="C4577" t="s">
        <v>2092</v>
      </c>
      <c r="D4577" t="s">
        <v>282</v>
      </c>
      <c r="E4577" t="s">
        <v>316</v>
      </c>
      <c r="G4577" t="s">
        <v>2067</v>
      </c>
      <c r="H4577" t="s">
        <v>2041</v>
      </c>
      <c r="I4577" t="s">
        <v>25971</v>
      </c>
      <c r="J4577" t="s">
        <v>284</v>
      </c>
      <c r="K4577" t="s">
        <v>2075</v>
      </c>
      <c r="M4577" t="s">
        <v>294</v>
      </c>
      <c r="N4577" t="s">
        <v>295</v>
      </c>
      <c r="O4577" t="s">
        <v>2076</v>
      </c>
      <c r="Q4577" t="s">
        <v>4113</v>
      </c>
      <c r="R4577" t="b">
        <v>1</v>
      </c>
      <c r="S4577" t="b">
        <v>1</v>
      </c>
      <c r="T4577" s="31" t="s">
        <v>425</v>
      </c>
      <c r="U4577" s="31">
        <v>0</v>
      </c>
      <c r="V4577" s="32" t="s">
        <v>2235</v>
      </c>
      <c r="AB4577"/>
      <c r="AD4577" s="27"/>
    </row>
    <row r="4578" spans="1:39" ht="15" customHeight="1" x14ac:dyDescent="0.3">
      <c r="A4578" s="38" t="s">
        <v>4657</v>
      </c>
      <c r="B4578" t="s">
        <v>4658</v>
      </c>
      <c r="C4578" t="s">
        <v>2073</v>
      </c>
      <c r="D4578" t="s">
        <v>282</v>
      </c>
      <c r="E4578" t="s">
        <v>337</v>
      </c>
      <c r="H4578" t="s">
        <v>327</v>
      </c>
      <c r="I4578" t="s">
        <v>4659</v>
      </c>
      <c r="J4578" t="s">
        <v>284</v>
      </c>
      <c r="K4578" t="s">
        <v>2075</v>
      </c>
      <c r="M4578" t="s">
        <v>294</v>
      </c>
      <c r="N4578" t="s">
        <v>295</v>
      </c>
      <c r="O4578" t="s">
        <v>2076</v>
      </c>
      <c r="Q4578" t="s">
        <v>311</v>
      </c>
      <c r="R4578" t="b">
        <v>0</v>
      </c>
      <c r="S4578" t="b">
        <v>0</v>
      </c>
      <c r="T4578" s="31" t="s">
        <v>25455</v>
      </c>
      <c r="U4578" s="31">
        <v>1</v>
      </c>
      <c r="V4578" s="32" t="s">
        <v>2681</v>
      </c>
      <c r="W4578" t="s">
        <v>2682</v>
      </c>
      <c r="X4578" t="s">
        <v>308</v>
      </c>
      <c r="Y4578" t="s">
        <v>311</v>
      </c>
      <c r="Z4578" t="s">
        <v>310</v>
      </c>
      <c r="AA4578" t="s">
        <v>302</v>
      </c>
      <c r="AB4578"/>
      <c r="AD4578" s="27" t="s">
        <v>2075</v>
      </c>
      <c r="AF4578" t="s">
        <v>290</v>
      </c>
      <c r="AH4578" t="s">
        <v>2012</v>
      </c>
      <c r="AI4578" t="s">
        <v>2121</v>
      </c>
      <c r="AJ4578" t="s">
        <v>2122</v>
      </c>
      <c r="AK4578" t="s">
        <v>2082</v>
      </c>
      <c r="AL4578" s="12">
        <v>45884.874826388892</v>
      </c>
    </row>
    <row r="4579" spans="1:39" ht="15" customHeight="1" x14ac:dyDescent="0.3">
      <c r="A4579" s="38" t="s">
        <v>3663</v>
      </c>
      <c r="B4579" t="s">
        <v>3664</v>
      </c>
      <c r="C4579" t="s">
        <v>2092</v>
      </c>
      <c r="D4579" t="s">
        <v>282</v>
      </c>
      <c r="E4579" t="s">
        <v>292</v>
      </c>
      <c r="G4579" t="s">
        <v>396</v>
      </c>
      <c r="I4579" t="s">
        <v>3665</v>
      </c>
      <c r="J4579" t="s">
        <v>284</v>
      </c>
      <c r="K4579" t="s">
        <v>2075</v>
      </c>
      <c r="M4579" t="s">
        <v>294</v>
      </c>
      <c r="N4579" t="s">
        <v>295</v>
      </c>
      <c r="O4579" t="s">
        <v>2076</v>
      </c>
      <c r="P4579" t="s">
        <v>296</v>
      </c>
      <c r="Q4579" t="s">
        <v>367</v>
      </c>
      <c r="R4579" t="b">
        <v>1</v>
      </c>
      <c r="S4579" t="b">
        <v>1</v>
      </c>
      <c r="T4579" s="31" t="s">
        <v>25454</v>
      </c>
      <c r="U4579" s="31" t="s">
        <v>2234</v>
      </c>
      <c r="V4579" s="32" t="s">
        <v>2235</v>
      </c>
      <c r="AB4579"/>
      <c r="AD4579" s="27"/>
    </row>
    <row r="4580" spans="1:39" ht="15" customHeight="1" x14ac:dyDescent="0.3">
      <c r="A4580" s="38" t="s">
        <v>4660</v>
      </c>
      <c r="B4580" t="s">
        <v>4661</v>
      </c>
      <c r="C4580" t="s">
        <v>2092</v>
      </c>
      <c r="D4580" t="s">
        <v>282</v>
      </c>
      <c r="E4580" t="s">
        <v>292</v>
      </c>
      <c r="G4580" t="s">
        <v>318</v>
      </c>
      <c r="I4580" t="s">
        <v>4662</v>
      </c>
      <c r="J4580" t="s">
        <v>284</v>
      </c>
      <c r="K4580" t="s">
        <v>2075</v>
      </c>
      <c r="M4580" t="s">
        <v>294</v>
      </c>
      <c r="N4580" t="s">
        <v>295</v>
      </c>
      <c r="O4580" t="s">
        <v>2076</v>
      </c>
      <c r="P4580" t="s">
        <v>296</v>
      </c>
      <c r="R4580" t="b">
        <v>1</v>
      </c>
      <c r="S4580" t="b">
        <v>1</v>
      </c>
      <c r="T4580" s="31" t="s">
        <v>426</v>
      </c>
      <c r="U4580" s="31">
        <v>1</v>
      </c>
      <c r="V4580" s="32" t="s">
        <v>4663</v>
      </c>
      <c r="W4580" t="s">
        <v>4664</v>
      </c>
      <c r="X4580" t="s">
        <v>282</v>
      </c>
      <c r="Y4580" t="s">
        <v>341</v>
      </c>
      <c r="Z4580" t="s">
        <v>284</v>
      </c>
      <c r="AB4580"/>
      <c r="AC4580" t="s">
        <v>26119</v>
      </c>
      <c r="AD4580" s="27" t="s">
        <v>2075</v>
      </c>
      <c r="AE4580" t="s">
        <v>26044</v>
      </c>
      <c r="AF4580" t="s">
        <v>294</v>
      </c>
      <c r="AI4580" t="s">
        <v>26581</v>
      </c>
      <c r="AJ4580" t="s">
        <v>3247</v>
      </c>
      <c r="AK4580" t="s">
        <v>2082</v>
      </c>
      <c r="AL4580" s="12">
        <v>46114.641087962962</v>
      </c>
      <c r="AM4580" t="s">
        <v>309</v>
      </c>
    </row>
    <row r="4581" spans="1:39" ht="15" customHeight="1" x14ac:dyDescent="0.3">
      <c r="A4581" s="38" t="s">
        <v>4660</v>
      </c>
      <c r="B4581" t="s">
        <v>4661</v>
      </c>
      <c r="C4581" t="s">
        <v>2092</v>
      </c>
      <c r="D4581" t="s">
        <v>282</v>
      </c>
      <c r="E4581" t="s">
        <v>292</v>
      </c>
      <c r="G4581" t="s">
        <v>318</v>
      </c>
      <c r="I4581" t="s">
        <v>4662</v>
      </c>
      <c r="J4581" t="s">
        <v>284</v>
      </c>
      <c r="K4581" t="s">
        <v>2075</v>
      </c>
      <c r="M4581" t="s">
        <v>294</v>
      </c>
      <c r="N4581" t="s">
        <v>295</v>
      </c>
      <c r="O4581" t="s">
        <v>2076</v>
      </c>
      <c r="P4581" t="s">
        <v>296</v>
      </c>
      <c r="Q4581" t="s">
        <v>297</v>
      </c>
      <c r="R4581" t="b">
        <v>1</v>
      </c>
      <c r="S4581" t="b">
        <v>1</v>
      </c>
      <c r="T4581" s="31" t="s">
        <v>426</v>
      </c>
      <c r="U4581" s="31">
        <v>1</v>
      </c>
      <c r="V4581" s="32" t="s">
        <v>2235</v>
      </c>
      <c r="AB4581"/>
      <c r="AD4581" s="27"/>
    </row>
    <row r="4582" spans="1:39" ht="15" customHeight="1" x14ac:dyDescent="0.3">
      <c r="A4582" s="38" t="s">
        <v>4665</v>
      </c>
      <c r="B4582" t="s">
        <v>4666</v>
      </c>
      <c r="C4582" t="s">
        <v>2073</v>
      </c>
      <c r="D4582" t="s">
        <v>282</v>
      </c>
      <c r="E4582" t="s">
        <v>337</v>
      </c>
      <c r="H4582" t="s">
        <v>327</v>
      </c>
      <c r="I4582" t="s">
        <v>4667</v>
      </c>
      <c r="J4582" t="s">
        <v>284</v>
      </c>
      <c r="K4582" t="s">
        <v>2075</v>
      </c>
      <c r="M4582" t="s">
        <v>294</v>
      </c>
      <c r="N4582" t="s">
        <v>295</v>
      </c>
      <c r="O4582" t="s">
        <v>2076</v>
      </c>
      <c r="Q4582" t="s">
        <v>311</v>
      </c>
      <c r="R4582" t="b">
        <v>0</v>
      </c>
      <c r="S4582" t="b">
        <v>0</v>
      </c>
      <c r="T4582" s="31" t="s">
        <v>25455</v>
      </c>
      <c r="U4582" s="31">
        <v>1</v>
      </c>
      <c r="V4582" s="32" t="s">
        <v>2681</v>
      </c>
      <c r="W4582" t="s">
        <v>2682</v>
      </c>
      <c r="X4582" t="s">
        <v>308</v>
      </c>
      <c r="Y4582" t="s">
        <v>311</v>
      </c>
      <c r="Z4582" t="s">
        <v>310</v>
      </c>
      <c r="AA4582" t="s">
        <v>302</v>
      </c>
      <c r="AB4582"/>
      <c r="AD4582" s="27" t="s">
        <v>2075</v>
      </c>
      <c r="AF4582" t="s">
        <v>290</v>
      </c>
      <c r="AH4582" t="s">
        <v>2012</v>
      </c>
      <c r="AI4582" t="s">
        <v>2121</v>
      </c>
      <c r="AJ4582" t="s">
        <v>2122</v>
      </c>
      <c r="AK4582" t="s">
        <v>2082</v>
      </c>
      <c r="AL4582" s="12">
        <v>45884.874826388892</v>
      </c>
    </row>
    <row r="4583" spans="1:39" ht="15" customHeight="1" x14ac:dyDescent="0.3">
      <c r="A4583" s="38" t="s">
        <v>4441</v>
      </c>
      <c r="B4583" t="s">
        <v>4442</v>
      </c>
      <c r="C4583" t="s">
        <v>2092</v>
      </c>
      <c r="D4583" t="s">
        <v>282</v>
      </c>
      <c r="E4583" t="s">
        <v>322</v>
      </c>
      <c r="G4583" t="s">
        <v>396</v>
      </c>
      <c r="H4583" t="s">
        <v>396</v>
      </c>
      <c r="I4583" t="s">
        <v>4443</v>
      </c>
      <c r="J4583" t="s">
        <v>284</v>
      </c>
      <c r="K4583" t="s">
        <v>2075</v>
      </c>
      <c r="M4583" t="s">
        <v>335</v>
      </c>
      <c r="N4583" t="s">
        <v>355</v>
      </c>
      <c r="O4583" t="s">
        <v>2076</v>
      </c>
      <c r="Q4583" t="s">
        <v>380</v>
      </c>
      <c r="R4583" t="b">
        <v>1</v>
      </c>
      <c r="S4583" t="b">
        <v>1</v>
      </c>
      <c r="T4583" s="31" t="s">
        <v>424</v>
      </c>
      <c r="U4583" s="31">
        <v>1</v>
      </c>
      <c r="V4583" s="32" t="s">
        <v>4444</v>
      </c>
      <c r="W4583" t="s">
        <v>4445</v>
      </c>
      <c r="X4583" t="s">
        <v>282</v>
      </c>
      <c r="Y4583" t="s">
        <v>380</v>
      </c>
      <c r="Z4583" t="s">
        <v>284</v>
      </c>
      <c r="AB4583"/>
      <c r="AD4583" s="27" t="s">
        <v>2512</v>
      </c>
      <c r="AE4583" t="s">
        <v>347</v>
      </c>
      <c r="AF4583" t="s">
        <v>335</v>
      </c>
      <c r="AH4583" t="s">
        <v>725</v>
      </c>
      <c r="AI4583" t="s">
        <v>4446</v>
      </c>
      <c r="AJ4583" t="s">
        <v>4447</v>
      </c>
      <c r="AK4583" t="s">
        <v>2082</v>
      </c>
      <c r="AL4583" s="12">
        <v>45616.681793981479</v>
      </c>
      <c r="AM4583" t="s">
        <v>291</v>
      </c>
    </row>
    <row r="4584" spans="1:39" ht="15" customHeight="1" x14ac:dyDescent="0.3">
      <c r="A4584" s="38" t="s">
        <v>4441</v>
      </c>
      <c r="B4584" t="s">
        <v>4442</v>
      </c>
      <c r="C4584" t="s">
        <v>2092</v>
      </c>
      <c r="D4584" t="s">
        <v>282</v>
      </c>
      <c r="E4584" t="s">
        <v>322</v>
      </c>
      <c r="G4584" t="s">
        <v>396</v>
      </c>
      <c r="H4584" t="s">
        <v>396</v>
      </c>
      <c r="I4584" t="s">
        <v>4443</v>
      </c>
      <c r="J4584" t="s">
        <v>284</v>
      </c>
      <c r="K4584" t="s">
        <v>2075</v>
      </c>
      <c r="M4584" t="s">
        <v>335</v>
      </c>
      <c r="N4584" t="s">
        <v>355</v>
      </c>
      <c r="O4584" t="s">
        <v>2076</v>
      </c>
      <c r="Q4584" t="s">
        <v>380</v>
      </c>
      <c r="R4584" t="b">
        <v>1</v>
      </c>
      <c r="S4584" t="b">
        <v>1</v>
      </c>
      <c r="T4584" s="31" t="s">
        <v>424</v>
      </c>
      <c r="U4584" s="31">
        <v>1</v>
      </c>
      <c r="V4584" s="32" t="s">
        <v>4448</v>
      </c>
      <c r="W4584" t="s">
        <v>4449</v>
      </c>
      <c r="X4584" t="s">
        <v>282</v>
      </c>
      <c r="Y4584" t="s">
        <v>380</v>
      </c>
      <c r="Z4584" t="s">
        <v>284</v>
      </c>
      <c r="AB4584"/>
      <c r="AD4584" s="27" t="s">
        <v>3330</v>
      </c>
      <c r="AE4584" t="s">
        <v>347</v>
      </c>
      <c r="AF4584" t="s">
        <v>335</v>
      </c>
      <c r="AH4584" t="s">
        <v>725</v>
      </c>
      <c r="AI4584" t="s">
        <v>4450</v>
      </c>
      <c r="AJ4584" t="s">
        <v>4451</v>
      </c>
      <c r="AK4584" t="s">
        <v>2082</v>
      </c>
      <c r="AL4584" s="12">
        <v>45482.87159722222</v>
      </c>
      <c r="AM4584" t="s">
        <v>291</v>
      </c>
    </row>
    <row r="4585" spans="1:39" ht="15" customHeight="1" x14ac:dyDescent="0.3">
      <c r="A4585" s="38" t="s">
        <v>4441</v>
      </c>
      <c r="B4585" t="s">
        <v>4442</v>
      </c>
      <c r="C4585" t="s">
        <v>2092</v>
      </c>
      <c r="D4585" t="s">
        <v>282</v>
      </c>
      <c r="E4585" t="s">
        <v>322</v>
      </c>
      <c r="G4585" t="s">
        <v>396</v>
      </c>
      <c r="H4585" t="s">
        <v>396</v>
      </c>
      <c r="I4585" t="s">
        <v>4443</v>
      </c>
      <c r="J4585" t="s">
        <v>284</v>
      </c>
      <c r="K4585" t="s">
        <v>2075</v>
      </c>
      <c r="M4585" t="s">
        <v>335</v>
      </c>
      <c r="N4585" t="s">
        <v>355</v>
      </c>
      <c r="O4585" t="s">
        <v>2076</v>
      </c>
      <c r="Q4585" t="s">
        <v>380</v>
      </c>
      <c r="R4585" t="b">
        <v>1</v>
      </c>
      <c r="S4585" t="b">
        <v>1</v>
      </c>
      <c r="T4585" t="s">
        <v>424</v>
      </c>
      <c r="U4585">
        <v>1</v>
      </c>
      <c r="V4585" s="32" t="s">
        <v>4452</v>
      </c>
      <c r="W4585" t="s">
        <v>4445</v>
      </c>
      <c r="X4585" t="s">
        <v>282</v>
      </c>
      <c r="Y4585" t="s">
        <v>380</v>
      </c>
      <c r="Z4585" t="s">
        <v>284</v>
      </c>
      <c r="AB4585"/>
      <c r="AD4585" s="27" t="s">
        <v>4453</v>
      </c>
      <c r="AF4585" t="s">
        <v>335</v>
      </c>
      <c r="AH4585" t="s">
        <v>725</v>
      </c>
      <c r="AI4585" t="s">
        <v>4454</v>
      </c>
      <c r="AJ4585" t="s">
        <v>4455</v>
      </c>
      <c r="AK4585" t="s">
        <v>2082</v>
      </c>
      <c r="AL4585" s="12">
        <v>45629.761990740742</v>
      </c>
      <c r="AM4585" t="s">
        <v>291</v>
      </c>
    </row>
    <row r="4586" spans="1:39" ht="15" customHeight="1" x14ac:dyDescent="0.3">
      <c r="A4586" s="38" t="s">
        <v>4441</v>
      </c>
      <c r="B4586" t="s">
        <v>4442</v>
      </c>
      <c r="C4586" t="s">
        <v>2092</v>
      </c>
      <c r="D4586" t="s">
        <v>282</v>
      </c>
      <c r="E4586" t="s">
        <v>322</v>
      </c>
      <c r="G4586" t="s">
        <v>396</v>
      </c>
      <c r="H4586" t="s">
        <v>396</v>
      </c>
      <c r="I4586" t="s">
        <v>4443</v>
      </c>
      <c r="J4586" t="s">
        <v>284</v>
      </c>
      <c r="K4586" t="s">
        <v>2075</v>
      </c>
      <c r="M4586" t="s">
        <v>335</v>
      </c>
      <c r="N4586" t="s">
        <v>355</v>
      </c>
      <c r="O4586" t="s">
        <v>2076</v>
      </c>
      <c r="Q4586" t="s">
        <v>352</v>
      </c>
      <c r="R4586" t="b">
        <v>1</v>
      </c>
      <c r="S4586" t="b">
        <v>1</v>
      </c>
      <c r="T4586" s="31" t="s">
        <v>424</v>
      </c>
      <c r="U4586" s="31">
        <v>1</v>
      </c>
      <c r="V4586" s="32" t="s">
        <v>2235</v>
      </c>
      <c r="AB4586"/>
      <c r="AD4586" s="27"/>
    </row>
    <row r="4587" spans="1:39" ht="15" customHeight="1" x14ac:dyDescent="0.3">
      <c r="A4587" s="38" t="s">
        <v>4330</v>
      </c>
      <c r="B4587" t="s">
        <v>4331</v>
      </c>
      <c r="C4587" t="s">
        <v>2073</v>
      </c>
      <c r="D4587" t="s">
        <v>282</v>
      </c>
      <c r="E4587" t="s">
        <v>337</v>
      </c>
      <c r="H4587" t="s">
        <v>327</v>
      </c>
      <c r="I4587" t="s">
        <v>4332</v>
      </c>
      <c r="J4587" t="s">
        <v>284</v>
      </c>
      <c r="K4587" t="s">
        <v>2075</v>
      </c>
      <c r="M4587" t="s">
        <v>294</v>
      </c>
      <c r="N4587" t="s">
        <v>295</v>
      </c>
      <c r="O4587" t="s">
        <v>2076</v>
      </c>
      <c r="Q4587" t="s">
        <v>311</v>
      </c>
      <c r="R4587" t="b">
        <v>0</v>
      </c>
      <c r="S4587" t="b">
        <v>0</v>
      </c>
      <c r="T4587" s="31" t="s">
        <v>25455</v>
      </c>
      <c r="U4587" s="31">
        <v>1</v>
      </c>
      <c r="V4587" s="32" t="s">
        <v>4333</v>
      </c>
      <c r="W4587" t="s">
        <v>4334</v>
      </c>
      <c r="X4587" t="s">
        <v>282</v>
      </c>
      <c r="Y4587" t="s">
        <v>311</v>
      </c>
      <c r="Z4587" t="s">
        <v>310</v>
      </c>
      <c r="AA4587" t="s">
        <v>302</v>
      </c>
      <c r="AB4587"/>
      <c r="AD4587" s="27" t="s">
        <v>2075</v>
      </c>
      <c r="AF4587" t="s">
        <v>294</v>
      </c>
      <c r="AH4587" t="s">
        <v>2013</v>
      </c>
      <c r="AI4587" t="s">
        <v>2121</v>
      </c>
      <c r="AJ4587" t="s">
        <v>2122</v>
      </c>
      <c r="AK4587" t="s">
        <v>2082</v>
      </c>
      <c r="AL4587" s="12">
        <v>45884.880208333336</v>
      </c>
    </row>
    <row r="4588" spans="1:39" ht="15" customHeight="1" x14ac:dyDescent="0.3">
      <c r="A4588" s="38" t="s">
        <v>3666</v>
      </c>
      <c r="B4588" t="s">
        <v>3667</v>
      </c>
      <c r="C4588" t="s">
        <v>2092</v>
      </c>
      <c r="D4588" t="s">
        <v>282</v>
      </c>
      <c r="E4588" t="s">
        <v>292</v>
      </c>
      <c r="G4588" t="s">
        <v>396</v>
      </c>
      <c r="I4588" t="s">
        <v>3668</v>
      </c>
      <c r="J4588" t="s">
        <v>284</v>
      </c>
      <c r="K4588" t="s">
        <v>2075</v>
      </c>
      <c r="M4588" t="s">
        <v>294</v>
      </c>
      <c r="N4588" t="s">
        <v>295</v>
      </c>
      <c r="O4588" t="s">
        <v>2076</v>
      </c>
      <c r="P4588" t="s">
        <v>296</v>
      </c>
      <c r="Q4588" t="s">
        <v>367</v>
      </c>
      <c r="R4588" t="b">
        <v>1</v>
      </c>
      <c r="S4588" t="b">
        <v>1</v>
      </c>
      <c r="T4588" s="31" t="s">
        <v>25454</v>
      </c>
      <c r="U4588" s="31" t="s">
        <v>2234</v>
      </c>
      <c r="V4588" s="32" t="s">
        <v>2235</v>
      </c>
      <c r="AB4588"/>
      <c r="AD4588" s="27"/>
    </row>
    <row r="4589" spans="1:39" ht="15" customHeight="1" x14ac:dyDescent="0.3">
      <c r="A4589" s="38" t="s">
        <v>4456</v>
      </c>
      <c r="B4589" t="s">
        <v>4457</v>
      </c>
      <c r="C4589" t="s">
        <v>2092</v>
      </c>
      <c r="D4589" t="s">
        <v>282</v>
      </c>
      <c r="E4589" t="s">
        <v>25501</v>
      </c>
      <c r="G4589" t="s">
        <v>396</v>
      </c>
      <c r="H4589" t="s">
        <v>396</v>
      </c>
      <c r="I4589" t="s">
        <v>4458</v>
      </c>
      <c r="J4589" t="s">
        <v>284</v>
      </c>
      <c r="K4589" t="s">
        <v>2075</v>
      </c>
      <c r="M4589" t="s">
        <v>294</v>
      </c>
      <c r="N4589" t="s">
        <v>295</v>
      </c>
      <c r="O4589" t="s">
        <v>2076</v>
      </c>
      <c r="Q4589" t="s">
        <v>380</v>
      </c>
      <c r="R4589" t="b">
        <v>1</v>
      </c>
      <c r="S4589" t="b">
        <v>1</v>
      </c>
      <c r="T4589" s="31" t="s">
        <v>424</v>
      </c>
      <c r="U4589" s="31">
        <v>1</v>
      </c>
      <c r="V4589" s="32" t="s">
        <v>4463</v>
      </c>
      <c r="W4589" t="s">
        <v>4464</v>
      </c>
      <c r="X4589" t="s">
        <v>282</v>
      </c>
      <c r="Y4589" t="s">
        <v>380</v>
      </c>
      <c r="Z4589" t="s">
        <v>284</v>
      </c>
      <c r="AB4589"/>
      <c r="AD4589" s="27" t="s">
        <v>2075</v>
      </c>
      <c r="AF4589" t="s">
        <v>294</v>
      </c>
      <c r="AH4589" t="s">
        <v>725</v>
      </c>
      <c r="AI4589" t="s">
        <v>4461</v>
      </c>
      <c r="AJ4589" t="s">
        <v>4462</v>
      </c>
      <c r="AK4589" t="s">
        <v>2082</v>
      </c>
      <c r="AL4589" s="12">
        <v>45544.622835648152</v>
      </c>
      <c r="AM4589" t="s">
        <v>291</v>
      </c>
    </row>
    <row r="4590" spans="1:39" ht="15" customHeight="1" x14ac:dyDescent="0.3">
      <c r="A4590" s="38" t="s">
        <v>4456</v>
      </c>
      <c r="B4590" t="s">
        <v>4457</v>
      </c>
      <c r="C4590" t="s">
        <v>2092</v>
      </c>
      <c r="D4590" t="s">
        <v>282</v>
      </c>
      <c r="E4590" t="s">
        <v>25501</v>
      </c>
      <c r="G4590" t="s">
        <v>396</v>
      </c>
      <c r="H4590" t="s">
        <v>396</v>
      </c>
      <c r="I4590" t="s">
        <v>4458</v>
      </c>
      <c r="J4590" t="s">
        <v>284</v>
      </c>
      <c r="K4590" t="s">
        <v>2075</v>
      </c>
      <c r="M4590" t="s">
        <v>294</v>
      </c>
      <c r="N4590" t="s">
        <v>295</v>
      </c>
      <c r="O4590" t="s">
        <v>2076</v>
      </c>
      <c r="Q4590" t="s">
        <v>380</v>
      </c>
      <c r="R4590" t="b">
        <v>1</v>
      </c>
      <c r="S4590" t="b">
        <v>1</v>
      </c>
      <c r="T4590" s="31" t="s">
        <v>424</v>
      </c>
      <c r="U4590" s="31">
        <v>1</v>
      </c>
      <c r="V4590" s="32" t="s">
        <v>4465</v>
      </c>
      <c r="W4590" t="s">
        <v>4466</v>
      </c>
      <c r="X4590" t="s">
        <v>282</v>
      </c>
      <c r="Y4590" t="s">
        <v>380</v>
      </c>
      <c r="Z4590" t="s">
        <v>284</v>
      </c>
      <c r="AB4590"/>
      <c r="AD4590" s="27" t="s">
        <v>2075</v>
      </c>
      <c r="AF4590" t="s">
        <v>294</v>
      </c>
      <c r="AH4590" t="s">
        <v>725</v>
      </c>
      <c r="AI4590" t="s">
        <v>4461</v>
      </c>
      <c r="AJ4590" t="s">
        <v>4462</v>
      </c>
      <c r="AK4590" t="s">
        <v>2082</v>
      </c>
      <c r="AL4590" s="12">
        <v>45523.731921296298</v>
      </c>
      <c r="AM4590" t="s">
        <v>291</v>
      </c>
    </row>
    <row r="4591" spans="1:39" ht="15" customHeight="1" x14ac:dyDescent="0.3">
      <c r="A4591" s="38" t="s">
        <v>4456</v>
      </c>
      <c r="B4591" t="s">
        <v>4457</v>
      </c>
      <c r="C4591" t="s">
        <v>2092</v>
      </c>
      <c r="D4591" t="s">
        <v>282</v>
      </c>
      <c r="E4591" t="s">
        <v>25501</v>
      </c>
      <c r="G4591" t="s">
        <v>396</v>
      </c>
      <c r="H4591" t="s">
        <v>396</v>
      </c>
      <c r="I4591" t="s">
        <v>4458</v>
      </c>
      <c r="J4591" t="s">
        <v>284</v>
      </c>
      <c r="K4591" t="s">
        <v>2075</v>
      </c>
      <c r="M4591" t="s">
        <v>294</v>
      </c>
      <c r="N4591" t="s">
        <v>295</v>
      </c>
      <c r="O4591" t="s">
        <v>2076</v>
      </c>
      <c r="Q4591" t="s">
        <v>380</v>
      </c>
      <c r="R4591" t="b">
        <v>1</v>
      </c>
      <c r="S4591" t="b">
        <v>1</v>
      </c>
      <c r="T4591" s="31" t="s">
        <v>424</v>
      </c>
      <c r="U4591" s="31">
        <v>1</v>
      </c>
      <c r="V4591" s="32" t="s">
        <v>4459</v>
      </c>
      <c r="W4591" t="s">
        <v>4460</v>
      </c>
      <c r="X4591" t="s">
        <v>282</v>
      </c>
      <c r="Y4591" t="s">
        <v>380</v>
      </c>
      <c r="Z4591" t="s">
        <v>284</v>
      </c>
      <c r="AB4591"/>
      <c r="AD4591" s="27" t="s">
        <v>2075</v>
      </c>
      <c r="AF4591" t="s">
        <v>294</v>
      </c>
      <c r="AH4591" t="s">
        <v>725</v>
      </c>
      <c r="AI4591" t="s">
        <v>4461</v>
      </c>
      <c r="AJ4591" t="s">
        <v>4462</v>
      </c>
      <c r="AK4591" t="s">
        <v>2082</v>
      </c>
      <c r="AL4591" s="12">
        <v>45533.728148148148</v>
      </c>
      <c r="AM4591" t="s">
        <v>291</v>
      </c>
    </row>
    <row r="4592" spans="1:39" ht="15" customHeight="1" x14ac:dyDescent="0.3">
      <c r="A4592" s="38" t="s">
        <v>4456</v>
      </c>
      <c r="B4592" t="s">
        <v>4457</v>
      </c>
      <c r="C4592" t="s">
        <v>2092</v>
      </c>
      <c r="D4592" t="s">
        <v>282</v>
      </c>
      <c r="E4592" t="s">
        <v>25501</v>
      </c>
      <c r="G4592" t="s">
        <v>396</v>
      </c>
      <c r="H4592" t="s">
        <v>396</v>
      </c>
      <c r="I4592" t="s">
        <v>4458</v>
      </c>
      <c r="J4592" t="s">
        <v>284</v>
      </c>
      <c r="K4592" t="s">
        <v>2075</v>
      </c>
      <c r="M4592" t="s">
        <v>294</v>
      </c>
      <c r="N4592" t="s">
        <v>295</v>
      </c>
      <c r="O4592" t="s">
        <v>2076</v>
      </c>
      <c r="Q4592" t="s">
        <v>356</v>
      </c>
      <c r="R4592" t="b">
        <v>1</v>
      </c>
      <c r="S4592" t="b">
        <v>1</v>
      </c>
      <c r="T4592" s="31" t="s">
        <v>424</v>
      </c>
      <c r="U4592" s="31">
        <v>1</v>
      </c>
      <c r="V4592" s="30" t="s">
        <v>2235</v>
      </c>
      <c r="AB4592"/>
      <c r="AD4592" s="27"/>
    </row>
    <row r="4593" spans="1:39" ht="15" customHeight="1" x14ac:dyDescent="0.3">
      <c r="A4593" s="38" t="s">
        <v>3580</v>
      </c>
      <c r="B4593" t="s">
        <v>3581</v>
      </c>
      <c r="C4593" t="s">
        <v>2092</v>
      </c>
      <c r="D4593" t="s">
        <v>282</v>
      </c>
      <c r="E4593" t="s">
        <v>292</v>
      </c>
      <c r="G4593" t="s">
        <v>396</v>
      </c>
      <c r="I4593" t="s">
        <v>3582</v>
      </c>
      <c r="J4593" t="s">
        <v>284</v>
      </c>
      <c r="K4593" t="s">
        <v>2075</v>
      </c>
      <c r="M4593" t="s">
        <v>294</v>
      </c>
      <c r="N4593" t="s">
        <v>295</v>
      </c>
      <c r="O4593" t="s">
        <v>2076</v>
      </c>
      <c r="P4593" t="s">
        <v>296</v>
      </c>
      <c r="Q4593" t="s">
        <v>367</v>
      </c>
      <c r="R4593" t="b">
        <v>1</v>
      </c>
      <c r="S4593" t="b">
        <v>1</v>
      </c>
      <c r="T4593" s="31" t="s">
        <v>25454</v>
      </c>
      <c r="U4593" s="31" t="s">
        <v>2234</v>
      </c>
      <c r="V4593" s="32" t="s">
        <v>2235</v>
      </c>
      <c r="AB4593"/>
      <c r="AD4593" s="27"/>
    </row>
    <row r="4594" spans="1:39" ht="15" customHeight="1" x14ac:dyDescent="0.3">
      <c r="A4594" s="38" t="s">
        <v>4548</v>
      </c>
      <c r="B4594" t="s">
        <v>4549</v>
      </c>
      <c r="C4594" t="s">
        <v>2092</v>
      </c>
      <c r="D4594" t="s">
        <v>282</v>
      </c>
      <c r="E4594" t="s">
        <v>322</v>
      </c>
      <c r="G4594" t="s">
        <v>396</v>
      </c>
      <c r="H4594" t="s">
        <v>396</v>
      </c>
      <c r="I4594" t="s">
        <v>4550</v>
      </c>
      <c r="J4594" t="s">
        <v>284</v>
      </c>
      <c r="K4594" t="s">
        <v>2075</v>
      </c>
      <c r="M4594" t="s">
        <v>294</v>
      </c>
      <c r="N4594" t="s">
        <v>295</v>
      </c>
      <c r="O4594" t="s">
        <v>2076</v>
      </c>
      <c r="Q4594" t="s">
        <v>360</v>
      </c>
      <c r="R4594" t="b">
        <v>1</v>
      </c>
      <c r="S4594" t="b">
        <v>1</v>
      </c>
      <c r="T4594" s="31" t="s">
        <v>424</v>
      </c>
      <c r="U4594" s="31">
        <v>1</v>
      </c>
      <c r="V4594" s="30" t="s">
        <v>2235</v>
      </c>
      <c r="AB4594"/>
      <c r="AD4594" s="27"/>
    </row>
    <row r="4595" spans="1:39" ht="15" customHeight="1" x14ac:dyDescent="0.3">
      <c r="A4595" s="38" t="s">
        <v>4548</v>
      </c>
      <c r="B4595" t="s">
        <v>4549</v>
      </c>
      <c r="C4595" t="s">
        <v>2092</v>
      </c>
      <c r="D4595" t="s">
        <v>282</v>
      </c>
      <c r="E4595" t="s">
        <v>322</v>
      </c>
      <c r="G4595" t="s">
        <v>396</v>
      </c>
      <c r="H4595" t="s">
        <v>396</v>
      </c>
      <c r="I4595" t="s">
        <v>4550</v>
      </c>
      <c r="J4595" t="s">
        <v>284</v>
      </c>
      <c r="K4595" t="s">
        <v>2075</v>
      </c>
      <c r="M4595" t="s">
        <v>294</v>
      </c>
      <c r="N4595" t="s">
        <v>295</v>
      </c>
      <c r="O4595" t="s">
        <v>2076</v>
      </c>
      <c r="Q4595" t="s">
        <v>352</v>
      </c>
      <c r="R4595" t="b">
        <v>1</v>
      </c>
      <c r="S4595" t="b">
        <v>1</v>
      </c>
      <c r="T4595" s="31" t="s">
        <v>424</v>
      </c>
      <c r="U4595" s="31">
        <v>1</v>
      </c>
      <c r="V4595" s="30" t="s">
        <v>2235</v>
      </c>
      <c r="AB4595"/>
      <c r="AD4595" s="27"/>
    </row>
    <row r="4596" spans="1:39" ht="15" customHeight="1" x14ac:dyDescent="0.3">
      <c r="A4596" s="38" t="s">
        <v>4341</v>
      </c>
      <c r="B4596" t="s">
        <v>4342</v>
      </c>
      <c r="C4596" t="s">
        <v>2092</v>
      </c>
      <c r="D4596" t="s">
        <v>282</v>
      </c>
      <c r="E4596" t="s">
        <v>25544</v>
      </c>
      <c r="G4596" t="s">
        <v>396</v>
      </c>
      <c r="H4596" t="s">
        <v>396</v>
      </c>
      <c r="I4596" t="s">
        <v>4343</v>
      </c>
      <c r="J4596" t="s">
        <v>329</v>
      </c>
      <c r="K4596" t="s">
        <v>2075</v>
      </c>
      <c r="M4596" t="s">
        <v>294</v>
      </c>
      <c r="N4596" t="s">
        <v>295</v>
      </c>
      <c r="O4596" t="s">
        <v>2228</v>
      </c>
      <c r="Q4596" t="s">
        <v>314</v>
      </c>
      <c r="R4596" t="b">
        <v>0</v>
      </c>
      <c r="S4596" t="b">
        <v>0</v>
      </c>
      <c r="T4596" s="31" t="s">
        <v>424</v>
      </c>
      <c r="U4596" s="31">
        <v>1</v>
      </c>
      <c r="V4596" s="30" t="s">
        <v>2235</v>
      </c>
      <c r="AB4596"/>
      <c r="AD4596" s="27"/>
    </row>
    <row r="4597" spans="1:39" ht="15" customHeight="1" x14ac:dyDescent="0.3">
      <c r="A4597" s="38" t="s">
        <v>4607</v>
      </c>
      <c r="B4597" t="s">
        <v>4608</v>
      </c>
      <c r="C4597" t="s">
        <v>2092</v>
      </c>
      <c r="D4597" t="s">
        <v>282</v>
      </c>
      <c r="E4597" t="s">
        <v>299</v>
      </c>
      <c r="G4597" t="s">
        <v>396</v>
      </c>
      <c r="H4597" t="s">
        <v>396</v>
      </c>
      <c r="I4597" t="s">
        <v>4609</v>
      </c>
      <c r="J4597" t="s">
        <v>325</v>
      </c>
      <c r="K4597" t="s">
        <v>2075</v>
      </c>
      <c r="M4597" t="s">
        <v>294</v>
      </c>
      <c r="N4597" t="s">
        <v>295</v>
      </c>
      <c r="O4597" t="s">
        <v>2076</v>
      </c>
      <c r="P4597" t="s">
        <v>395</v>
      </c>
      <c r="Q4597" t="s">
        <v>401</v>
      </c>
      <c r="R4597" t="b">
        <v>1</v>
      </c>
      <c r="S4597" t="b">
        <v>1</v>
      </c>
      <c r="T4597" s="31" t="s">
        <v>424</v>
      </c>
      <c r="U4597" s="31">
        <v>1</v>
      </c>
      <c r="V4597" s="32" t="s">
        <v>2235</v>
      </c>
      <c r="AB4597"/>
      <c r="AD4597" s="27"/>
    </row>
    <row r="4598" spans="1:39" ht="15" customHeight="1" x14ac:dyDescent="0.3">
      <c r="A4598" s="38" t="s">
        <v>4554</v>
      </c>
      <c r="B4598" t="s">
        <v>4555</v>
      </c>
      <c r="C4598" t="s">
        <v>2092</v>
      </c>
      <c r="D4598" t="s">
        <v>282</v>
      </c>
      <c r="E4598" t="s">
        <v>333</v>
      </c>
      <c r="G4598" t="s">
        <v>396</v>
      </c>
      <c r="H4598" t="s">
        <v>396</v>
      </c>
      <c r="I4598" t="s">
        <v>4556</v>
      </c>
      <c r="J4598" t="s">
        <v>284</v>
      </c>
      <c r="K4598" t="s">
        <v>2075</v>
      </c>
      <c r="M4598" t="s">
        <v>294</v>
      </c>
      <c r="N4598" t="s">
        <v>295</v>
      </c>
      <c r="O4598" t="s">
        <v>2076</v>
      </c>
      <c r="P4598" t="s">
        <v>395</v>
      </c>
      <c r="Q4598" t="s">
        <v>356</v>
      </c>
      <c r="R4598" t="b">
        <v>1</v>
      </c>
      <c r="S4598" t="b">
        <v>1</v>
      </c>
      <c r="T4598" s="31" t="s">
        <v>424</v>
      </c>
      <c r="U4598" s="31">
        <v>1</v>
      </c>
      <c r="V4598" s="32" t="s">
        <v>2235</v>
      </c>
      <c r="AB4598"/>
      <c r="AD4598" s="27"/>
    </row>
    <row r="4599" spans="1:39" ht="15" customHeight="1" x14ac:dyDescent="0.3">
      <c r="A4599" s="38" t="s">
        <v>4406</v>
      </c>
      <c r="B4599" t="s">
        <v>4407</v>
      </c>
      <c r="C4599" t="s">
        <v>2092</v>
      </c>
      <c r="D4599" t="s">
        <v>282</v>
      </c>
      <c r="E4599" t="s">
        <v>337</v>
      </c>
      <c r="G4599" t="s">
        <v>396</v>
      </c>
      <c r="H4599" t="s">
        <v>396</v>
      </c>
      <c r="I4599" t="s">
        <v>4408</v>
      </c>
      <c r="J4599" t="s">
        <v>284</v>
      </c>
      <c r="K4599" t="s">
        <v>2075</v>
      </c>
      <c r="M4599" t="s">
        <v>294</v>
      </c>
      <c r="N4599" t="s">
        <v>295</v>
      </c>
      <c r="O4599" t="s">
        <v>2076</v>
      </c>
      <c r="Q4599" t="s">
        <v>356</v>
      </c>
      <c r="R4599" t="b">
        <v>1</v>
      </c>
      <c r="S4599" t="b">
        <v>1</v>
      </c>
      <c r="T4599" s="31" t="s">
        <v>424</v>
      </c>
      <c r="U4599" s="31">
        <v>1</v>
      </c>
      <c r="V4599" s="32" t="s">
        <v>2235</v>
      </c>
      <c r="AB4599"/>
      <c r="AD4599" s="27"/>
    </row>
    <row r="4600" spans="1:39" ht="15" customHeight="1" x14ac:dyDescent="0.3">
      <c r="A4600" s="38" t="s">
        <v>4406</v>
      </c>
      <c r="B4600" t="s">
        <v>4407</v>
      </c>
      <c r="C4600" t="s">
        <v>2092</v>
      </c>
      <c r="D4600" t="s">
        <v>282</v>
      </c>
      <c r="E4600" t="s">
        <v>337</v>
      </c>
      <c r="G4600" t="s">
        <v>396</v>
      </c>
      <c r="H4600" t="s">
        <v>396</v>
      </c>
      <c r="I4600" t="s">
        <v>4408</v>
      </c>
      <c r="J4600" t="s">
        <v>284</v>
      </c>
      <c r="K4600" t="s">
        <v>2075</v>
      </c>
      <c r="M4600" t="s">
        <v>294</v>
      </c>
      <c r="N4600" t="s">
        <v>295</v>
      </c>
      <c r="O4600" t="s">
        <v>2076</v>
      </c>
      <c r="Q4600" t="s">
        <v>360</v>
      </c>
      <c r="R4600" t="b">
        <v>1</v>
      </c>
      <c r="S4600" t="b">
        <v>1</v>
      </c>
      <c r="T4600" s="31" t="s">
        <v>424</v>
      </c>
      <c r="U4600" s="31">
        <v>1</v>
      </c>
      <c r="V4600" s="32" t="s">
        <v>2235</v>
      </c>
      <c r="AB4600"/>
      <c r="AD4600" s="27"/>
    </row>
    <row r="4601" spans="1:39" ht="15" customHeight="1" x14ac:dyDescent="0.3">
      <c r="A4601" s="38" t="s">
        <v>4634</v>
      </c>
      <c r="B4601" t="s">
        <v>4635</v>
      </c>
      <c r="C4601" t="s">
        <v>2092</v>
      </c>
      <c r="D4601" t="s">
        <v>282</v>
      </c>
      <c r="E4601" t="s">
        <v>25483</v>
      </c>
      <c r="G4601" t="s">
        <v>396</v>
      </c>
      <c r="H4601" t="s">
        <v>396</v>
      </c>
      <c r="I4601" t="s">
        <v>4636</v>
      </c>
      <c r="J4601" t="s">
        <v>284</v>
      </c>
      <c r="K4601" t="s">
        <v>2075</v>
      </c>
      <c r="M4601" t="s">
        <v>294</v>
      </c>
      <c r="N4601" t="s">
        <v>295</v>
      </c>
      <c r="O4601" t="s">
        <v>2076</v>
      </c>
      <c r="P4601" t="s">
        <v>395</v>
      </c>
      <c r="Q4601" t="s">
        <v>360</v>
      </c>
      <c r="R4601" t="b">
        <v>1</v>
      </c>
      <c r="S4601" t="b">
        <v>1</v>
      </c>
      <c r="T4601" s="31" t="s">
        <v>424</v>
      </c>
      <c r="U4601" s="31">
        <v>1</v>
      </c>
      <c r="V4601" s="32" t="s">
        <v>2235</v>
      </c>
      <c r="AB4601"/>
      <c r="AD4601" s="27"/>
    </row>
    <row r="4602" spans="1:39" ht="15" customHeight="1" x14ac:dyDescent="0.3">
      <c r="A4602" s="38" t="s">
        <v>4643</v>
      </c>
      <c r="B4602" t="s">
        <v>4644</v>
      </c>
      <c r="C4602" t="s">
        <v>2092</v>
      </c>
      <c r="D4602" t="s">
        <v>282</v>
      </c>
      <c r="E4602" t="s">
        <v>304</v>
      </c>
      <c r="G4602" t="s">
        <v>2009</v>
      </c>
      <c r="H4602" t="s">
        <v>4645</v>
      </c>
      <c r="I4602" t="s">
        <v>4646</v>
      </c>
      <c r="J4602" t="s">
        <v>284</v>
      </c>
      <c r="K4602" t="s">
        <v>2094</v>
      </c>
      <c r="M4602" t="s">
        <v>285</v>
      </c>
      <c r="N4602" t="s">
        <v>386</v>
      </c>
      <c r="O4602" t="s">
        <v>2076</v>
      </c>
      <c r="P4602" t="s">
        <v>287</v>
      </c>
      <c r="Q4602" t="s">
        <v>336</v>
      </c>
      <c r="R4602" t="b">
        <v>0</v>
      </c>
      <c r="S4602" t="b">
        <v>0</v>
      </c>
      <c r="T4602" s="31" t="s">
        <v>25454</v>
      </c>
      <c r="U4602" s="31" t="s">
        <v>2234</v>
      </c>
      <c r="V4602" s="32" t="s">
        <v>4647</v>
      </c>
      <c r="W4602" t="s">
        <v>4648</v>
      </c>
      <c r="X4602" t="s">
        <v>282</v>
      </c>
      <c r="Y4602" t="s">
        <v>336</v>
      </c>
      <c r="Z4602" t="s">
        <v>284</v>
      </c>
      <c r="AA4602" t="s">
        <v>304</v>
      </c>
      <c r="AB4602"/>
      <c r="AC4602" t="s">
        <v>26118</v>
      </c>
      <c r="AD4602" s="27" t="s">
        <v>2094</v>
      </c>
      <c r="AE4602" t="s">
        <v>289</v>
      </c>
      <c r="AF4602" t="s">
        <v>285</v>
      </c>
      <c r="AH4602" t="s">
        <v>370</v>
      </c>
      <c r="AI4602" t="s">
        <v>26581</v>
      </c>
      <c r="AJ4602" t="s">
        <v>3247</v>
      </c>
      <c r="AK4602" t="s">
        <v>2082</v>
      </c>
      <c r="AL4602" s="12">
        <v>46099.876875000002</v>
      </c>
      <c r="AM4602" t="s">
        <v>309</v>
      </c>
    </row>
    <row r="4603" spans="1:39" ht="15" customHeight="1" x14ac:dyDescent="0.3">
      <c r="A4603" s="38" t="s">
        <v>4395</v>
      </c>
      <c r="B4603" t="s">
        <v>4396</v>
      </c>
      <c r="C4603" t="s">
        <v>2092</v>
      </c>
      <c r="D4603" t="s">
        <v>282</v>
      </c>
      <c r="E4603" t="s">
        <v>299</v>
      </c>
      <c r="G4603" t="s">
        <v>396</v>
      </c>
      <c r="H4603" t="s">
        <v>396</v>
      </c>
      <c r="I4603" t="s">
        <v>4397</v>
      </c>
      <c r="J4603" t="s">
        <v>284</v>
      </c>
      <c r="K4603" t="s">
        <v>2075</v>
      </c>
      <c r="M4603" t="s">
        <v>294</v>
      </c>
      <c r="N4603" t="s">
        <v>295</v>
      </c>
      <c r="O4603" t="s">
        <v>2076</v>
      </c>
      <c r="P4603" t="s">
        <v>395</v>
      </c>
      <c r="Q4603" t="s">
        <v>397</v>
      </c>
      <c r="R4603" t="b">
        <v>1</v>
      </c>
      <c r="S4603" t="b">
        <v>1</v>
      </c>
      <c r="T4603" s="31" t="s">
        <v>424</v>
      </c>
      <c r="U4603" s="31">
        <v>1</v>
      </c>
      <c r="V4603" s="32" t="s">
        <v>2235</v>
      </c>
      <c r="AB4603"/>
      <c r="AD4603" s="27"/>
    </row>
    <row r="4604" spans="1:39" ht="15" customHeight="1" x14ac:dyDescent="0.3">
      <c r="A4604" s="38" t="s">
        <v>4395</v>
      </c>
      <c r="B4604" t="s">
        <v>4396</v>
      </c>
      <c r="C4604" t="s">
        <v>2092</v>
      </c>
      <c r="D4604" t="s">
        <v>282</v>
      </c>
      <c r="E4604" t="s">
        <v>299</v>
      </c>
      <c r="G4604" t="s">
        <v>396</v>
      </c>
      <c r="H4604" t="s">
        <v>396</v>
      </c>
      <c r="I4604" t="s">
        <v>4397</v>
      </c>
      <c r="J4604" t="s">
        <v>284</v>
      </c>
      <c r="K4604" t="s">
        <v>2075</v>
      </c>
      <c r="M4604" t="s">
        <v>294</v>
      </c>
      <c r="N4604" t="s">
        <v>295</v>
      </c>
      <c r="O4604" t="s">
        <v>2076</v>
      </c>
      <c r="P4604" t="s">
        <v>395</v>
      </c>
      <c r="Q4604" t="s">
        <v>403</v>
      </c>
      <c r="R4604" t="b">
        <v>1</v>
      </c>
      <c r="S4604" t="b">
        <v>1</v>
      </c>
      <c r="T4604" s="31" t="s">
        <v>424</v>
      </c>
      <c r="U4604" s="31">
        <v>1</v>
      </c>
      <c r="V4604" s="32" t="s">
        <v>2235</v>
      </c>
      <c r="AB4604"/>
      <c r="AD4604" s="27"/>
    </row>
    <row r="4605" spans="1:39" ht="15" customHeight="1" x14ac:dyDescent="0.3">
      <c r="A4605" s="38" t="s">
        <v>4651</v>
      </c>
      <c r="B4605" t="s">
        <v>4652</v>
      </c>
      <c r="C4605" t="s">
        <v>2073</v>
      </c>
      <c r="D4605" t="s">
        <v>282</v>
      </c>
      <c r="E4605" t="s">
        <v>337</v>
      </c>
      <c r="H4605" t="s">
        <v>327</v>
      </c>
      <c r="I4605" t="s">
        <v>4653</v>
      </c>
      <c r="J4605" t="s">
        <v>284</v>
      </c>
      <c r="K4605" t="s">
        <v>2075</v>
      </c>
      <c r="M4605" t="s">
        <v>294</v>
      </c>
      <c r="N4605" t="s">
        <v>295</v>
      </c>
      <c r="O4605" t="s">
        <v>2076</v>
      </c>
      <c r="Q4605" t="s">
        <v>311</v>
      </c>
      <c r="R4605" t="b">
        <v>0</v>
      </c>
      <c r="S4605" t="b">
        <v>0</v>
      </c>
      <c r="T4605" s="31" t="s">
        <v>25455</v>
      </c>
      <c r="U4605" s="31">
        <v>1</v>
      </c>
      <c r="V4605" s="32" t="s">
        <v>2681</v>
      </c>
      <c r="W4605" t="s">
        <v>2682</v>
      </c>
      <c r="X4605" t="s">
        <v>308</v>
      </c>
      <c r="Y4605" t="s">
        <v>311</v>
      </c>
      <c r="Z4605" t="s">
        <v>310</v>
      </c>
      <c r="AA4605" t="s">
        <v>302</v>
      </c>
      <c r="AB4605"/>
      <c r="AD4605" s="27" t="s">
        <v>2075</v>
      </c>
      <c r="AF4605" t="s">
        <v>290</v>
      </c>
      <c r="AH4605" t="s">
        <v>2012</v>
      </c>
      <c r="AI4605" t="s">
        <v>2121</v>
      </c>
      <c r="AJ4605" t="s">
        <v>2122</v>
      </c>
      <c r="AK4605" t="s">
        <v>2082</v>
      </c>
      <c r="AL4605" s="12">
        <v>45884.874826388892</v>
      </c>
    </row>
    <row r="4606" spans="1:39" ht="15" customHeight="1" x14ac:dyDescent="0.3">
      <c r="A4606" s="38" t="s">
        <v>4392</v>
      </c>
      <c r="B4606" t="s">
        <v>4393</v>
      </c>
      <c r="C4606" t="s">
        <v>2092</v>
      </c>
      <c r="D4606" t="s">
        <v>282</v>
      </c>
      <c r="E4606" t="s">
        <v>25518</v>
      </c>
      <c r="G4606" t="s">
        <v>396</v>
      </c>
      <c r="H4606" t="s">
        <v>396</v>
      </c>
      <c r="I4606" t="s">
        <v>4394</v>
      </c>
      <c r="J4606" t="s">
        <v>284</v>
      </c>
      <c r="K4606" t="s">
        <v>2512</v>
      </c>
      <c r="M4606" t="s">
        <v>294</v>
      </c>
      <c r="N4606" t="s">
        <v>295</v>
      </c>
      <c r="O4606" t="s">
        <v>2076</v>
      </c>
      <c r="P4606" t="s">
        <v>395</v>
      </c>
      <c r="Q4606" t="s">
        <v>397</v>
      </c>
      <c r="R4606" t="b">
        <v>1</v>
      </c>
      <c r="S4606" t="b">
        <v>1</v>
      </c>
      <c r="T4606" s="31" t="s">
        <v>424</v>
      </c>
      <c r="U4606" s="31">
        <v>1</v>
      </c>
      <c r="V4606" s="32" t="s">
        <v>2235</v>
      </c>
      <c r="AB4606"/>
      <c r="AD4606" s="27"/>
    </row>
    <row r="4607" spans="1:39" ht="15" customHeight="1" x14ac:dyDescent="0.3">
      <c r="A4607" s="38" t="s">
        <v>4637</v>
      </c>
      <c r="B4607" t="s">
        <v>4638</v>
      </c>
      <c r="C4607" t="s">
        <v>2073</v>
      </c>
      <c r="D4607" t="s">
        <v>282</v>
      </c>
      <c r="E4607" t="s">
        <v>337</v>
      </c>
      <c r="H4607" t="s">
        <v>327</v>
      </c>
      <c r="I4607" t="s">
        <v>4639</v>
      </c>
      <c r="J4607" t="s">
        <v>284</v>
      </c>
      <c r="K4607" t="s">
        <v>2075</v>
      </c>
      <c r="M4607" t="s">
        <v>294</v>
      </c>
      <c r="N4607" t="s">
        <v>295</v>
      </c>
      <c r="O4607" t="s">
        <v>2076</v>
      </c>
      <c r="Q4607" t="s">
        <v>311</v>
      </c>
      <c r="R4607" t="b">
        <v>0</v>
      </c>
      <c r="S4607" t="b">
        <v>0</v>
      </c>
      <c r="T4607" s="31" t="s">
        <v>25455</v>
      </c>
      <c r="U4607" s="31">
        <v>1</v>
      </c>
      <c r="V4607" s="32" t="s">
        <v>2681</v>
      </c>
      <c r="W4607" t="s">
        <v>2682</v>
      </c>
      <c r="X4607" t="s">
        <v>308</v>
      </c>
      <c r="Y4607" t="s">
        <v>311</v>
      </c>
      <c r="Z4607" t="s">
        <v>310</v>
      </c>
      <c r="AA4607" t="s">
        <v>302</v>
      </c>
      <c r="AB4607"/>
      <c r="AD4607" s="27" t="s">
        <v>2075</v>
      </c>
      <c r="AF4607" t="s">
        <v>290</v>
      </c>
      <c r="AH4607" t="s">
        <v>2012</v>
      </c>
      <c r="AI4607" t="s">
        <v>2121</v>
      </c>
      <c r="AJ4607" t="s">
        <v>2122</v>
      </c>
      <c r="AK4607" t="s">
        <v>2082</v>
      </c>
      <c r="AL4607" s="12">
        <v>45884.874826388892</v>
      </c>
    </row>
    <row r="4608" spans="1:39" ht="15" customHeight="1" x14ac:dyDescent="0.3">
      <c r="A4608" s="38" t="s">
        <v>4335</v>
      </c>
      <c r="B4608" t="s">
        <v>4336</v>
      </c>
      <c r="C4608" t="s">
        <v>2092</v>
      </c>
      <c r="D4608" t="s">
        <v>282</v>
      </c>
      <c r="E4608" t="s">
        <v>25538</v>
      </c>
      <c r="G4608" t="s">
        <v>396</v>
      </c>
      <c r="H4608" t="s">
        <v>396</v>
      </c>
      <c r="I4608" t="s">
        <v>4337</v>
      </c>
      <c r="J4608" t="s">
        <v>325</v>
      </c>
      <c r="K4608" t="s">
        <v>2075</v>
      </c>
      <c r="M4608" t="s">
        <v>294</v>
      </c>
      <c r="N4608" t="s">
        <v>295</v>
      </c>
      <c r="O4608" t="s">
        <v>2076</v>
      </c>
      <c r="Q4608" t="s">
        <v>356</v>
      </c>
      <c r="R4608" t="b">
        <v>1</v>
      </c>
      <c r="S4608" t="b">
        <v>1</v>
      </c>
      <c r="T4608" s="31" t="s">
        <v>424</v>
      </c>
      <c r="U4608" s="31">
        <v>1</v>
      </c>
      <c r="V4608" s="32" t="s">
        <v>2235</v>
      </c>
      <c r="AB4608"/>
      <c r="AD4608" s="27"/>
    </row>
    <row r="4609" spans="1:39" ht="15" customHeight="1" x14ac:dyDescent="0.3">
      <c r="A4609" s="38" t="s">
        <v>3612</v>
      </c>
      <c r="B4609" t="s">
        <v>3613</v>
      </c>
      <c r="C4609" t="s">
        <v>2092</v>
      </c>
      <c r="D4609" t="s">
        <v>282</v>
      </c>
      <c r="E4609" t="s">
        <v>292</v>
      </c>
      <c r="G4609" t="s">
        <v>396</v>
      </c>
      <c r="I4609" t="s">
        <v>3614</v>
      </c>
      <c r="J4609" t="s">
        <v>284</v>
      </c>
      <c r="K4609" t="s">
        <v>2075</v>
      </c>
      <c r="M4609" t="s">
        <v>294</v>
      </c>
      <c r="N4609" t="s">
        <v>295</v>
      </c>
      <c r="O4609" t="s">
        <v>2076</v>
      </c>
      <c r="P4609" t="s">
        <v>296</v>
      </c>
      <c r="Q4609" t="s">
        <v>367</v>
      </c>
      <c r="R4609" t="b">
        <v>1</v>
      </c>
      <c r="S4609" t="b">
        <v>1</v>
      </c>
      <c r="T4609" s="31" t="s">
        <v>25454</v>
      </c>
      <c r="U4609" s="31" t="s">
        <v>2234</v>
      </c>
      <c r="V4609" s="32" t="s">
        <v>2235</v>
      </c>
      <c r="AB4609"/>
      <c r="AD4609" s="27"/>
    </row>
    <row r="4610" spans="1:39" ht="15" customHeight="1" x14ac:dyDescent="0.3">
      <c r="A4610" s="38" t="s">
        <v>4350</v>
      </c>
      <c r="B4610" t="s">
        <v>4351</v>
      </c>
      <c r="C4610" t="s">
        <v>2092</v>
      </c>
      <c r="D4610" t="s">
        <v>282</v>
      </c>
      <c r="E4610" t="s">
        <v>337</v>
      </c>
      <c r="G4610" t="s">
        <v>396</v>
      </c>
      <c r="H4610" t="s">
        <v>396</v>
      </c>
      <c r="I4610" t="s">
        <v>4352</v>
      </c>
      <c r="J4610" t="s">
        <v>284</v>
      </c>
      <c r="K4610" t="s">
        <v>2075</v>
      </c>
      <c r="M4610" t="s">
        <v>294</v>
      </c>
      <c r="N4610" t="s">
        <v>295</v>
      </c>
      <c r="O4610" t="s">
        <v>2076</v>
      </c>
      <c r="Q4610" t="s">
        <v>360</v>
      </c>
      <c r="R4610" t="b">
        <v>1</v>
      </c>
      <c r="S4610" t="b">
        <v>1</v>
      </c>
      <c r="T4610" s="31" t="s">
        <v>424</v>
      </c>
      <c r="U4610" s="31">
        <v>1</v>
      </c>
      <c r="V4610" s="32" t="s">
        <v>2235</v>
      </c>
      <c r="AB4610"/>
      <c r="AD4610" s="27"/>
    </row>
    <row r="4611" spans="1:39" ht="15" customHeight="1" x14ac:dyDescent="0.3">
      <c r="A4611" s="38" t="s">
        <v>4350</v>
      </c>
      <c r="B4611" t="s">
        <v>4351</v>
      </c>
      <c r="C4611" t="s">
        <v>2092</v>
      </c>
      <c r="D4611" t="s">
        <v>282</v>
      </c>
      <c r="E4611" t="s">
        <v>337</v>
      </c>
      <c r="G4611" t="s">
        <v>396</v>
      </c>
      <c r="H4611" t="s">
        <v>396</v>
      </c>
      <c r="I4611" t="s">
        <v>4352</v>
      </c>
      <c r="J4611" t="s">
        <v>284</v>
      </c>
      <c r="K4611" t="s">
        <v>2075</v>
      </c>
      <c r="M4611" t="s">
        <v>294</v>
      </c>
      <c r="N4611" t="s">
        <v>295</v>
      </c>
      <c r="O4611" t="s">
        <v>2076</v>
      </c>
      <c r="Q4611" t="s">
        <v>356</v>
      </c>
      <c r="R4611" t="b">
        <v>1</v>
      </c>
      <c r="S4611" t="b">
        <v>1</v>
      </c>
      <c r="T4611" s="31" t="s">
        <v>424</v>
      </c>
      <c r="U4611" s="31">
        <v>1</v>
      </c>
      <c r="V4611" s="32" t="s">
        <v>2235</v>
      </c>
      <c r="AB4611"/>
      <c r="AD4611" s="27"/>
    </row>
    <row r="4612" spans="1:39" ht="15" customHeight="1" x14ac:dyDescent="0.3">
      <c r="A4612" s="38" t="s">
        <v>4362</v>
      </c>
      <c r="B4612" t="s">
        <v>4363</v>
      </c>
      <c r="C4612" t="s">
        <v>2092</v>
      </c>
      <c r="D4612" t="s">
        <v>282</v>
      </c>
      <c r="E4612" t="s">
        <v>25545</v>
      </c>
      <c r="G4612" t="s">
        <v>396</v>
      </c>
      <c r="H4612" t="s">
        <v>396</v>
      </c>
      <c r="I4612" t="s">
        <v>4364</v>
      </c>
      <c r="J4612" t="s">
        <v>284</v>
      </c>
      <c r="K4612" t="s">
        <v>2075</v>
      </c>
      <c r="M4612" t="s">
        <v>294</v>
      </c>
      <c r="N4612" t="s">
        <v>295</v>
      </c>
      <c r="O4612" t="s">
        <v>2076</v>
      </c>
      <c r="Q4612" t="s">
        <v>356</v>
      </c>
      <c r="R4612" t="b">
        <v>1</v>
      </c>
      <c r="S4612" t="b">
        <v>1</v>
      </c>
      <c r="T4612" s="31" t="s">
        <v>424</v>
      </c>
      <c r="U4612" s="31">
        <v>1</v>
      </c>
      <c r="V4612" s="32" t="s">
        <v>2235</v>
      </c>
      <c r="AB4612"/>
      <c r="AD4612" s="27"/>
    </row>
    <row r="4613" spans="1:39" ht="15" customHeight="1" x14ac:dyDescent="0.3">
      <c r="A4613" s="38" t="s">
        <v>4415</v>
      </c>
      <c r="B4613" t="s">
        <v>4416</v>
      </c>
      <c r="C4613" t="s">
        <v>2092</v>
      </c>
      <c r="D4613" t="s">
        <v>282</v>
      </c>
      <c r="E4613" t="s">
        <v>25546</v>
      </c>
      <c r="G4613" t="s">
        <v>396</v>
      </c>
      <c r="H4613" t="s">
        <v>396</v>
      </c>
      <c r="I4613" t="s">
        <v>4417</v>
      </c>
      <c r="J4613" t="s">
        <v>329</v>
      </c>
      <c r="K4613" t="s">
        <v>2075</v>
      </c>
      <c r="M4613" t="s">
        <v>294</v>
      </c>
      <c r="N4613" t="s">
        <v>295</v>
      </c>
      <c r="O4613" t="s">
        <v>2228</v>
      </c>
      <c r="Q4613" t="s">
        <v>314</v>
      </c>
      <c r="R4613" t="b">
        <v>0</v>
      </c>
      <c r="S4613" t="b">
        <v>0</v>
      </c>
      <c r="T4613" s="31" t="s">
        <v>424</v>
      </c>
      <c r="U4613" s="31">
        <v>1</v>
      </c>
      <c r="V4613" s="32" t="s">
        <v>2235</v>
      </c>
      <c r="AB4613"/>
      <c r="AD4613" s="27"/>
    </row>
    <row r="4614" spans="1:39" ht="15" customHeight="1" x14ac:dyDescent="0.3">
      <c r="A4614" s="38" t="s">
        <v>4711</v>
      </c>
      <c r="B4614" t="s">
        <v>4712</v>
      </c>
      <c r="C4614" t="s">
        <v>2092</v>
      </c>
      <c r="D4614" t="s">
        <v>282</v>
      </c>
      <c r="E4614" t="s">
        <v>333</v>
      </c>
      <c r="G4614" t="s">
        <v>396</v>
      </c>
      <c r="H4614" t="s">
        <v>396</v>
      </c>
      <c r="I4614" t="s">
        <v>4713</v>
      </c>
      <c r="J4614" t="s">
        <v>329</v>
      </c>
      <c r="K4614" t="s">
        <v>2075</v>
      </c>
      <c r="M4614" t="s">
        <v>294</v>
      </c>
      <c r="N4614" t="s">
        <v>295</v>
      </c>
      <c r="O4614" t="s">
        <v>2228</v>
      </c>
      <c r="P4614" t="s">
        <v>395</v>
      </c>
      <c r="Q4614" t="s">
        <v>314</v>
      </c>
      <c r="R4614" t="b">
        <v>0</v>
      </c>
      <c r="S4614" t="b">
        <v>0</v>
      </c>
      <c r="T4614" s="31" t="s">
        <v>424</v>
      </c>
      <c r="U4614" s="31">
        <v>1</v>
      </c>
      <c r="V4614" s="32" t="s">
        <v>2235</v>
      </c>
      <c r="AB4614"/>
      <c r="AD4614" s="27"/>
    </row>
    <row r="4615" spans="1:39" ht="15" customHeight="1" x14ac:dyDescent="0.3">
      <c r="A4615" s="38" t="s">
        <v>4640</v>
      </c>
      <c r="B4615" t="s">
        <v>4641</v>
      </c>
      <c r="C4615" t="s">
        <v>2073</v>
      </c>
      <c r="D4615" t="s">
        <v>282</v>
      </c>
      <c r="E4615" t="s">
        <v>337</v>
      </c>
      <c r="H4615" t="s">
        <v>327</v>
      </c>
      <c r="I4615" t="s">
        <v>4642</v>
      </c>
      <c r="J4615" t="s">
        <v>284</v>
      </c>
      <c r="K4615" t="s">
        <v>2075</v>
      </c>
      <c r="M4615" t="s">
        <v>294</v>
      </c>
      <c r="N4615" t="s">
        <v>295</v>
      </c>
      <c r="O4615" t="s">
        <v>2076</v>
      </c>
      <c r="Q4615" t="s">
        <v>311</v>
      </c>
      <c r="R4615" t="b">
        <v>0</v>
      </c>
      <c r="S4615" t="b">
        <v>0</v>
      </c>
      <c r="T4615" s="31" t="s">
        <v>25455</v>
      </c>
      <c r="U4615" s="31">
        <v>1</v>
      </c>
      <c r="V4615" s="32" t="s">
        <v>2681</v>
      </c>
      <c r="W4615" t="s">
        <v>2682</v>
      </c>
      <c r="X4615" t="s">
        <v>308</v>
      </c>
      <c r="Y4615" t="s">
        <v>311</v>
      </c>
      <c r="Z4615" t="s">
        <v>310</v>
      </c>
      <c r="AA4615" t="s">
        <v>302</v>
      </c>
      <c r="AB4615"/>
      <c r="AD4615" s="27" t="s">
        <v>2075</v>
      </c>
      <c r="AF4615" t="s">
        <v>290</v>
      </c>
      <c r="AH4615" t="s">
        <v>2012</v>
      </c>
      <c r="AI4615" t="s">
        <v>2121</v>
      </c>
      <c r="AJ4615" t="s">
        <v>2122</v>
      </c>
      <c r="AK4615" t="s">
        <v>2082</v>
      </c>
      <c r="AL4615" s="12">
        <v>45884.874826388892</v>
      </c>
    </row>
    <row r="4616" spans="1:39" ht="15" customHeight="1" x14ac:dyDescent="0.3">
      <c r="A4616" s="38" t="s">
        <v>4421</v>
      </c>
      <c r="B4616" t="s">
        <v>4422</v>
      </c>
      <c r="C4616" t="s">
        <v>2073</v>
      </c>
      <c r="D4616" t="s">
        <v>282</v>
      </c>
      <c r="E4616" t="s">
        <v>337</v>
      </c>
      <c r="H4616" t="s">
        <v>327</v>
      </c>
      <c r="I4616" t="s">
        <v>4423</v>
      </c>
      <c r="J4616" t="s">
        <v>284</v>
      </c>
      <c r="K4616" t="s">
        <v>2075</v>
      </c>
      <c r="M4616" t="s">
        <v>294</v>
      </c>
      <c r="N4616" t="s">
        <v>295</v>
      </c>
      <c r="O4616" t="s">
        <v>2076</v>
      </c>
      <c r="Q4616" t="s">
        <v>311</v>
      </c>
      <c r="R4616" t="b">
        <v>0</v>
      </c>
      <c r="S4616" t="b">
        <v>0</v>
      </c>
      <c r="T4616" s="31" t="s">
        <v>25455</v>
      </c>
      <c r="U4616" s="31">
        <v>1</v>
      </c>
      <c r="V4616" s="32" t="s">
        <v>4424</v>
      </c>
      <c r="W4616" t="s">
        <v>4425</v>
      </c>
      <c r="X4616" t="s">
        <v>282</v>
      </c>
      <c r="Y4616" t="s">
        <v>311</v>
      </c>
      <c r="Z4616" t="s">
        <v>310</v>
      </c>
      <c r="AA4616" t="s">
        <v>302</v>
      </c>
      <c r="AB4616"/>
      <c r="AD4616" s="27" t="s">
        <v>2075</v>
      </c>
      <c r="AF4616" t="s">
        <v>294</v>
      </c>
      <c r="AH4616" t="s">
        <v>2013</v>
      </c>
      <c r="AI4616" t="s">
        <v>2121</v>
      </c>
      <c r="AJ4616" t="s">
        <v>2122</v>
      </c>
      <c r="AK4616" t="s">
        <v>2082</v>
      </c>
      <c r="AL4616" s="12">
        <v>45884.881064814814</v>
      </c>
    </row>
    <row r="4617" spans="1:39" ht="15" customHeight="1" x14ac:dyDescent="0.3">
      <c r="A4617" s="38" t="s">
        <v>4705</v>
      </c>
      <c r="B4617" t="s">
        <v>4706</v>
      </c>
      <c r="C4617" t="s">
        <v>2092</v>
      </c>
      <c r="D4617" t="s">
        <v>282</v>
      </c>
      <c r="E4617" t="s">
        <v>328</v>
      </c>
      <c r="G4617" t="s">
        <v>396</v>
      </c>
      <c r="H4617" t="s">
        <v>396</v>
      </c>
      <c r="I4617" t="s">
        <v>4707</v>
      </c>
      <c r="J4617" t="s">
        <v>329</v>
      </c>
      <c r="K4617" t="s">
        <v>2075</v>
      </c>
      <c r="M4617" t="s">
        <v>294</v>
      </c>
      <c r="N4617" t="s">
        <v>295</v>
      </c>
      <c r="O4617" t="s">
        <v>2228</v>
      </c>
      <c r="P4617" t="s">
        <v>395</v>
      </c>
      <c r="Q4617" t="s">
        <v>314</v>
      </c>
      <c r="R4617" t="b">
        <v>0</v>
      </c>
      <c r="S4617" t="b">
        <v>0</v>
      </c>
      <c r="T4617" s="31" t="s">
        <v>424</v>
      </c>
      <c r="U4617" s="31">
        <v>1</v>
      </c>
      <c r="V4617" s="32" t="s">
        <v>2235</v>
      </c>
      <c r="AB4617"/>
      <c r="AD4617" s="27"/>
    </row>
    <row r="4618" spans="1:39" ht="15" customHeight="1" x14ac:dyDescent="0.3">
      <c r="A4618" s="38" t="s">
        <v>4738</v>
      </c>
      <c r="B4618" t="s">
        <v>4739</v>
      </c>
      <c r="C4618" t="s">
        <v>2092</v>
      </c>
      <c r="D4618" t="s">
        <v>282</v>
      </c>
      <c r="G4618" t="s">
        <v>396</v>
      </c>
      <c r="H4618" t="s">
        <v>396</v>
      </c>
      <c r="I4618" t="s">
        <v>4740</v>
      </c>
      <c r="J4618" t="s">
        <v>329</v>
      </c>
      <c r="K4618" t="s">
        <v>2075</v>
      </c>
      <c r="M4618" t="s">
        <v>294</v>
      </c>
      <c r="N4618" t="s">
        <v>295</v>
      </c>
      <c r="O4618" t="s">
        <v>2228</v>
      </c>
      <c r="Q4618" t="s">
        <v>314</v>
      </c>
      <c r="R4618" t="b">
        <v>0</v>
      </c>
      <c r="S4618" t="b">
        <v>0</v>
      </c>
      <c r="T4618" s="31" t="s">
        <v>424</v>
      </c>
      <c r="U4618" s="31">
        <v>1</v>
      </c>
      <c r="V4618" s="32" t="s">
        <v>2235</v>
      </c>
      <c r="AB4618"/>
      <c r="AD4618" s="27"/>
    </row>
    <row r="4619" spans="1:39" ht="15" customHeight="1" x14ac:dyDescent="0.3">
      <c r="A4619" s="38" t="s">
        <v>4762</v>
      </c>
      <c r="B4619" t="s">
        <v>4763</v>
      </c>
      <c r="C4619" t="s">
        <v>2092</v>
      </c>
      <c r="D4619" t="s">
        <v>282</v>
      </c>
      <c r="E4619" t="s">
        <v>328</v>
      </c>
      <c r="G4619" t="s">
        <v>396</v>
      </c>
      <c r="H4619" t="s">
        <v>396</v>
      </c>
      <c r="I4619" t="s">
        <v>4764</v>
      </c>
      <c r="J4619" t="s">
        <v>329</v>
      </c>
      <c r="K4619" t="s">
        <v>2075</v>
      </c>
      <c r="M4619" t="s">
        <v>294</v>
      </c>
      <c r="N4619" t="s">
        <v>295</v>
      </c>
      <c r="O4619" t="s">
        <v>2228</v>
      </c>
      <c r="Q4619" t="s">
        <v>314</v>
      </c>
      <c r="R4619" t="b">
        <v>0</v>
      </c>
      <c r="S4619" t="b">
        <v>0</v>
      </c>
      <c r="T4619" s="31" t="s">
        <v>424</v>
      </c>
      <c r="U4619" s="31">
        <v>1</v>
      </c>
      <c r="V4619" s="32" t="s">
        <v>2235</v>
      </c>
      <c r="AB4619"/>
      <c r="AD4619" s="27"/>
    </row>
    <row r="4620" spans="1:39" ht="15" customHeight="1" x14ac:dyDescent="0.3">
      <c r="A4620" s="38" t="s">
        <v>4389</v>
      </c>
      <c r="B4620" t="s">
        <v>4390</v>
      </c>
      <c r="C4620" t="s">
        <v>2092</v>
      </c>
      <c r="D4620" t="s">
        <v>282</v>
      </c>
      <c r="E4620" t="s">
        <v>333</v>
      </c>
      <c r="G4620" t="s">
        <v>396</v>
      </c>
      <c r="H4620" t="s">
        <v>396</v>
      </c>
      <c r="I4620" t="s">
        <v>4391</v>
      </c>
      <c r="J4620" t="s">
        <v>329</v>
      </c>
      <c r="K4620" t="s">
        <v>2075</v>
      </c>
      <c r="M4620" t="s">
        <v>294</v>
      </c>
      <c r="N4620" t="s">
        <v>295</v>
      </c>
      <c r="O4620" t="s">
        <v>2228</v>
      </c>
      <c r="P4620" t="s">
        <v>395</v>
      </c>
      <c r="R4620" t="b">
        <v>0</v>
      </c>
      <c r="S4620" t="b">
        <v>0</v>
      </c>
      <c r="T4620" s="31" t="s">
        <v>424</v>
      </c>
      <c r="U4620" s="31">
        <v>1</v>
      </c>
      <c r="V4620" s="32" t="s">
        <v>3058</v>
      </c>
      <c r="AB4620"/>
      <c r="AD4620" s="27"/>
    </row>
    <row r="4621" spans="1:39" ht="15" customHeight="1" x14ac:dyDescent="0.3">
      <c r="A4621" s="38" t="s">
        <v>25069</v>
      </c>
      <c r="B4621" t="s">
        <v>2419</v>
      </c>
      <c r="C4621" t="s">
        <v>2073</v>
      </c>
      <c r="D4621" t="s">
        <v>282</v>
      </c>
      <c r="E4621" t="s">
        <v>337</v>
      </c>
      <c r="H4621" t="s">
        <v>327</v>
      </c>
      <c r="I4621" t="s">
        <v>25070</v>
      </c>
      <c r="J4621" t="s">
        <v>284</v>
      </c>
      <c r="K4621" t="s">
        <v>2075</v>
      </c>
      <c r="M4621" t="s">
        <v>294</v>
      </c>
      <c r="N4621" t="s">
        <v>295</v>
      </c>
      <c r="O4621" t="s">
        <v>2076</v>
      </c>
      <c r="Q4621" t="s">
        <v>311</v>
      </c>
      <c r="R4621" t="b">
        <v>0</v>
      </c>
      <c r="S4621" t="b">
        <v>0</v>
      </c>
      <c r="T4621" s="31" t="s">
        <v>25455</v>
      </c>
      <c r="U4621" s="31">
        <v>1</v>
      </c>
      <c r="V4621" s="32" t="s">
        <v>2681</v>
      </c>
      <c r="W4621" t="s">
        <v>2682</v>
      </c>
      <c r="X4621" t="s">
        <v>308</v>
      </c>
      <c r="Y4621" t="s">
        <v>311</v>
      </c>
      <c r="Z4621" t="s">
        <v>310</v>
      </c>
      <c r="AA4621" t="s">
        <v>302</v>
      </c>
      <c r="AB4621"/>
      <c r="AD4621" s="27" t="s">
        <v>2075</v>
      </c>
      <c r="AF4621" t="s">
        <v>290</v>
      </c>
      <c r="AH4621" t="s">
        <v>2012</v>
      </c>
      <c r="AI4621" t="s">
        <v>2121</v>
      </c>
      <c r="AJ4621" t="s">
        <v>2122</v>
      </c>
      <c r="AK4621" t="s">
        <v>2082</v>
      </c>
      <c r="AL4621" s="12">
        <v>45884.874826388892</v>
      </c>
    </row>
    <row r="4622" spans="1:39" ht="15" customHeight="1" x14ac:dyDescent="0.3">
      <c r="A4622" s="38" t="s">
        <v>3577</v>
      </c>
      <c r="B4622" t="s">
        <v>3578</v>
      </c>
      <c r="C4622" t="s">
        <v>2092</v>
      </c>
      <c r="D4622" t="s">
        <v>282</v>
      </c>
      <c r="E4622" t="s">
        <v>292</v>
      </c>
      <c r="G4622" t="s">
        <v>396</v>
      </c>
      <c r="I4622" t="s">
        <v>3579</v>
      </c>
      <c r="J4622" t="s">
        <v>284</v>
      </c>
      <c r="K4622" t="s">
        <v>2075</v>
      </c>
      <c r="M4622" t="s">
        <v>294</v>
      </c>
      <c r="N4622" t="s">
        <v>295</v>
      </c>
      <c r="O4622" t="s">
        <v>2076</v>
      </c>
      <c r="P4622" t="s">
        <v>296</v>
      </c>
      <c r="Q4622" t="s">
        <v>367</v>
      </c>
      <c r="R4622" t="b">
        <v>1</v>
      </c>
      <c r="S4622" t="b">
        <v>1</v>
      </c>
      <c r="T4622" s="31" t="s">
        <v>25454</v>
      </c>
      <c r="U4622" s="31" t="s">
        <v>2234</v>
      </c>
      <c r="V4622" s="32" t="s">
        <v>2235</v>
      </c>
      <c r="AB4622"/>
      <c r="AD4622" s="27"/>
    </row>
    <row r="4623" spans="1:39" ht="15" customHeight="1" x14ac:dyDescent="0.3">
      <c r="A4623" s="38" t="s">
        <v>15007</v>
      </c>
      <c r="B4623" t="s">
        <v>15008</v>
      </c>
      <c r="C4623" t="s">
        <v>2092</v>
      </c>
      <c r="D4623" t="s">
        <v>282</v>
      </c>
      <c r="E4623" t="s">
        <v>353</v>
      </c>
      <c r="G4623" t="s">
        <v>26607</v>
      </c>
      <c r="H4623" t="s">
        <v>2020</v>
      </c>
      <c r="I4623" t="s">
        <v>15009</v>
      </c>
      <c r="J4623" t="s">
        <v>329</v>
      </c>
      <c r="K4623" t="s">
        <v>2075</v>
      </c>
      <c r="M4623" t="s">
        <v>338</v>
      </c>
      <c r="N4623" t="s">
        <v>295</v>
      </c>
      <c r="O4623" t="s">
        <v>2256</v>
      </c>
      <c r="Q4623" t="s">
        <v>288</v>
      </c>
      <c r="R4623" t="b">
        <v>0</v>
      </c>
      <c r="S4623" t="b">
        <v>0</v>
      </c>
      <c r="T4623" s="31" t="s">
        <v>25454</v>
      </c>
      <c r="U4623" s="31" t="s">
        <v>2234</v>
      </c>
      <c r="V4623" s="32" t="s">
        <v>13614</v>
      </c>
      <c r="W4623" t="s">
        <v>13615</v>
      </c>
      <c r="X4623" t="s">
        <v>282</v>
      </c>
      <c r="Y4623" t="s">
        <v>288</v>
      </c>
      <c r="Z4623" t="s">
        <v>284</v>
      </c>
      <c r="AA4623" t="s">
        <v>353</v>
      </c>
      <c r="AB4623"/>
      <c r="AD4623" s="27" t="s">
        <v>2075</v>
      </c>
      <c r="AE4623" t="s">
        <v>26061</v>
      </c>
      <c r="AF4623" t="s">
        <v>338</v>
      </c>
      <c r="AH4623" t="s">
        <v>2169</v>
      </c>
      <c r="AI4623" t="s">
        <v>26094</v>
      </c>
      <c r="AJ4623" t="s">
        <v>26095</v>
      </c>
      <c r="AK4623" t="s">
        <v>2082</v>
      </c>
      <c r="AL4623" s="12">
        <v>46107.394201388888</v>
      </c>
      <c r="AM4623" t="s">
        <v>291</v>
      </c>
    </row>
    <row r="4624" spans="1:39" ht="15" customHeight="1" x14ac:dyDescent="0.3">
      <c r="A4624" s="38" t="s">
        <v>13024</v>
      </c>
      <c r="B4624" t="s">
        <v>13025</v>
      </c>
      <c r="C4624" t="s">
        <v>2073</v>
      </c>
      <c r="D4624" t="s">
        <v>282</v>
      </c>
      <c r="E4624" t="s">
        <v>353</v>
      </c>
      <c r="H4624" t="s">
        <v>2020</v>
      </c>
      <c r="I4624" t="s">
        <v>13026</v>
      </c>
      <c r="J4624" t="s">
        <v>284</v>
      </c>
      <c r="K4624" t="s">
        <v>2094</v>
      </c>
      <c r="M4624" t="s">
        <v>338</v>
      </c>
      <c r="N4624" t="s">
        <v>295</v>
      </c>
      <c r="O4624" t="s">
        <v>2228</v>
      </c>
      <c r="Q4624" t="s">
        <v>311</v>
      </c>
      <c r="R4624" t="b">
        <v>0</v>
      </c>
      <c r="S4624" t="b">
        <v>0</v>
      </c>
      <c r="T4624" s="31" t="s">
        <v>426</v>
      </c>
      <c r="U4624" s="31">
        <v>1</v>
      </c>
      <c r="V4624" s="32" t="s">
        <v>13027</v>
      </c>
      <c r="W4624" t="s">
        <v>13028</v>
      </c>
      <c r="X4624" t="s">
        <v>282</v>
      </c>
      <c r="Y4624" t="s">
        <v>311</v>
      </c>
      <c r="Z4624" t="s">
        <v>284</v>
      </c>
      <c r="AA4624" t="s">
        <v>353</v>
      </c>
      <c r="AB4624"/>
      <c r="AD4624" s="27" t="s">
        <v>2075</v>
      </c>
      <c r="AF4624" t="s">
        <v>338</v>
      </c>
      <c r="AH4624" t="s">
        <v>2016</v>
      </c>
      <c r="AI4624" t="s">
        <v>2121</v>
      </c>
      <c r="AJ4624" t="s">
        <v>2122</v>
      </c>
      <c r="AK4624" t="s">
        <v>2082</v>
      </c>
      <c r="AL4624" s="12">
        <v>45910.742372685185</v>
      </c>
    </row>
    <row r="4625" spans="1:39" ht="15" customHeight="1" x14ac:dyDescent="0.3">
      <c r="A4625" s="38" t="s">
        <v>13022</v>
      </c>
      <c r="B4625" t="s">
        <v>2776</v>
      </c>
      <c r="C4625" t="s">
        <v>2073</v>
      </c>
      <c r="D4625" t="s">
        <v>282</v>
      </c>
      <c r="E4625" t="s">
        <v>304</v>
      </c>
      <c r="H4625" t="s">
        <v>25803</v>
      </c>
      <c r="I4625" t="s">
        <v>13023</v>
      </c>
      <c r="J4625" t="s">
        <v>329</v>
      </c>
      <c r="K4625" t="s">
        <v>2094</v>
      </c>
      <c r="M4625" t="s">
        <v>294</v>
      </c>
      <c r="N4625" t="s">
        <v>295</v>
      </c>
      <c r="O4625" t="s">
        <v>2228</v>
      </c>
      <c r="Q4625" t="s">
        <v>311</v>
      </c>
      <c r="R4625" t="b">
        <v>0</v>
      </c>
      <c r="S4625" t="b">
        <v>0</v>
      </c>
      <c r="T4625" s="31" t="s">
        <v>426</v>
      </c>
      <c r="U4625" s="31">
        <v>1</v>
      </c>
      <c r="V4625" s="32" t="s">
        <v>2235</v>
      </c>
      <c r="AB4625"/>
      <c r="AD4625" s="27"/>
    </row>
    <row r="4626" spans="1:39" ht="15" customHeight="1" x14ac:dyDescent="0.3">
      <c r="A4626" s="38" t="s">
        <v>13029</v>
      </c>
      <c r="B4626" t="s">
        <v>13030</v>
      </c>
      <c r="C4626" t="s">
        <v>2073</v>
      </c>
      <c r="D4626" t="s">
        <v>282</v>
      </c>
      <c r="E4626" t="s">
        <v>25528</v>
      </c>
      <c r="H4626" t="s">
        <v>2020</v>
      </c>
      <c r="I4626" t="s">
        <v>13031</v>
      </c>
      <c r="J4626" t="s">
        <v>284</v>
      </c>
      <c r="K4626" t="s">
        <v>2094</v>
      </c>
      <c r="M4626" t="s">
        <v>338</v>
      </c>
      <c r="N4626" t="s">
        <v>295</v>
      </c>
      <c r="O4626" t="s">
        <v>2228</v>
      </c>
      <c r="Q4626" t="s">
        <v>311</v>
      </c>
      <c r="R4626" t="b">
        <v>0</v>
      </c>
      <c r="S4626" t="b">
        <v>0</v>
      </c>
      <c r="T4626" s="31" t="s">
        <v>426</v>
      </c>
      <c r="U4626" s="31">
        <v>1</v>
      </c>
      <c r="V4626" s="32" t="s">
        <v>13032</v>
      </c>
      <c r="W4626" t="s">
        <v>13033</v>
      </c>
      <c r="X4626" t="s">
        <v>282</v>
      </c>
      <c r="Y4626" t="s">
        <v>311</v>
      </c>
      <c r="Z4626" t="s">
        <v>284</v>
      </c>
      <c r="AA4626" t="s">
        <v>353</v>
      </c>
      <c r="AB4626"/>
      <c r="AD4626" s="27" t="s">
        <v>2075</v>
      </c>
      <c r="AF4626" t="s">
        <v>338</v>
      </c>
      <c r="AH4626" t="s">
        <v>2016</v>
      </c>
      <c r="AI4626" t="s">
        <v>2121</v>
      </c>
      <c r="AJ4626" t="s">
        <v>2122</v>
      </c>
      <c r="AK4626" t="s">
        <v>2082</v>
      </c>
      <c r="AL4626" s="12">
        <v>45910.743657407409</v>
      </c>
    </row>
    <row r="4627" spans="1:39" ht="15" customHeight="1" x14ac:dyDescent="0.3">
      <c r="A4627" s="38" t="s">
        <v>14913</v>
      </c>
      <c r="B4627" t="s">
        <v>13642</v>
      </c>
      <c r="C4627" t="s">
        <v>2092</v>
      </c>
      <c r="D4627" t="s">
        <v>282</v>
      </c>
      <c r="E4627" t="s">
        <v>319</v>
      </c>
      <c r="G4627" t="s">
        <v>26609</v>
      </c>
      <c r="I4627" t="s">
        <v>14914</v>
      </c>
      <c r="J4627" t="s">
        <v>284</v>
      </c>
      <c r="K4627" t="s">
        <v>2075</v>
      </c>
      <c r="M4627" t="s">
        <v>290</v>
      </c>
      <c r="N4627" t="s">
        <v>286</v>
      </c>
      <c r="O4627" t="s">
        <v>2076</v>
      </c>
      <c r="Q4627" t="s">
        <v>336</v>
      </c>
      <c r="R4627" t="b">
        <v>0</v>
      </c>
      <c r="S4627" t="b">
        <v>0</v>
      </c>
      <c r="T4627" s="31" t="s">
        <v>25454</v>
      </c>
      <c r="U4627" s="31">
        <v>0</v>
      </c>
      <c r="V4627" s="32" t="s">
        <v>13644</v>
      </c>
      <c r="W4627" t="s">
        <v>13645</v>
      </c>
      <c r="X4627" t="s">
        <v>282</v>
      </c>
      <c r="Y4627" t="s">
        <v>336</v>
      </c>
      <c r="Z4627" t="s">
        <v>329</v>
      </c>
      <c r="AA4627" t="s">
        <v>319</v>
      </c>
      <c r="AB4627"/>
      <c r="AC4627" t="s">
        <v>26119</v>
      </c>
      <c r="AD4627" s="27" t="s">
        <v>4453</v>
      </c>
      <c r="AE4627" t="s">
        <v>26023</v>
      </c>
      <c r="AF4627" t="s">
        <v>338</v>
      </c>
      <c r="AH4627" t="s">
        <v>2012</v>
      </c>
      <c r="AI4627" t="s">
        <v>13646</v>
      </c>
      <c r="AJ4627" t="s">
        <v>13647</v>
      </c>
      <c r="AK4627" t="s">
        <v>2082</v>
      </c>
      <c r="AL4627" s="12">
        <v>45885.068148148152</v>
      </c>
      <c r="AM4627" t="s">
        <v>291</v>
      </c>
    </row>
    <row r="4628" spans="1:39" ht="15" customHeight="1" x14ac:dyDescent="0.3">
      <c r="A4628" s="38" t="s">
        <v>14913</v>
      </c>
      <c r="B4628" t="s">
        <v>13642</v>
      </c>
      <c r="C4628" t="s">
        <v>2092</v>
      </c>
      <c r="D4628" t="s">
        <v>282</v>
      </c>
      <c r="E4628" t="s">
        <v>319</v>
      </c>
      <c r="G4628" t="s">
        <v>26609</v>
      </c>
      <c r="I4628" t="s">
        <v>14914</v>
      </c>
      <c r="J4628" t="s">
        <v>284</v>
      </c>
      <c r="K4628" t="s">
        <v>2075</v>
      </c>
      <c r="M4628" t="s">
        <v>290</v>
      </c>
      <c r="N4628" t="s">
        <v>286</v>
      </c>
      <c r="O4628" t="s">
        <v>2076</v>
      </c>
      <c r="Q4628" t="s">
        <v>336</v>
      </c>
      <c r="R4628" t="b">
        <v>0</v>
      </c>
      <c r="S4628" t="b">
        <v>0</v>
      </c>
      <c r="T4628" s="31" t="s">
        <v>25454</v>
      </c>
      <c r="U4628" s="31">
        <v>0</v>
      </c>
      <c r="V4628" s="32" t="s">
        <v>14915</v>
      </c>
      <c r="W4628" t="s">
        <v>14916</v>
      </c>
      <c r="X4628" t="s">
        <v>282</v>
      </c>
      <c r="Y4628" t="s">
        <v>336</v>
      </c>
      <c r="Z4628" t="s">
        <v>284</v>
      </c>
      <c r="AA4628" t="s">
        <v>319</v>
      </c>
      <c r="AB4628"/>
      <c r="AC4628" t="s">
        <v>26119</v>
      </c>
      <c r="AD4628" s="27" t="s">
        <v>3330</v>
      </c>
      <c r="AE4628" t="s">
        <v>289</v>
      </c>
      <c r="AF4628" t="s">
        <v>338</v>
      </c>
      <c r="AH4628" t="s">
        <v>3650</v>
      </c>
      <c r="AI4628" t="s">
        <v>14917</v>
      </c>
      <c r="AJ4628" t="s">
        <v>14918</v>
      </c>
      <c r="AK4628" t="s">
        <v>2082</v>
      </c>
      <c r="AL4628" s="12">
        <v>45832.531458333331</v>
      </c>
      <c r="AM4628" t="s">
        <v>291</v>
      </c>
    </row>
    <row r="4629" spans="1:39" ht="15" customHeight="1" x14ac:dyDescent="0.3">
      <c r="A4629" s="38" t="s">
        <v>14913</v>
      </c>
      <c r="B4629" t="s">
        <v>13642</v>
      </c>
      <c r="C4629" t="s">
        <v>2092</v>
      </c>
      <c r="D4629" t="s">
        <v>282</v>
      </c>
      <c r="E4629" t="s">
        <v>319</v>
      </c>
      <c r="G4629" t="s">
        <v>26609</v>
      </c>
      <c r="I4629" t="s">
        <v>14914</v>
      </c>
      <c r="J4629" t="s">
        <v>284</v>
      </c>
      <c r="K4629" t="s">
        <v>2075</v>
      </c>
      <c r="M4629" t="s">
        <v>290</v>
      </c>
      <c r="N4629" t="s">
        <v>286</v>
      </c>
      <c r="O4629" t="s">
        <v>2076</v>
      </c>
      <c r="Q4629" t="s">
        <v>336</v>
      </c>
      <c r="R4629" t="b">
        <v>0</v>
      </c>
      <c r="S4629" t="b">
        <v>0</v>
      </c>
      <c r="T4629" s="31" t="s">
        <v>25454</v>
      </c>
      <c r="U4629" s="31">
        <v>0</v>
      </c>
      <c r="V4629" s="32" t="s">
        <v>14919</v>
      </c>
      <c r="W4629" t="s">
        <v>14920</v>
      </c>
      <c r="X4629" t="s">
        <v>282</v>
      </c>
      <c r="Y4629" t="s">
        <v>336</v>
      </c>
      <c r="Z4629" t="s">
        <v>284</v>
      </c>
      <c r="AA4629" t="s">
        <v>319</v>
      </c>
      <c r="AB4629"/>
      <c r="AC4629" t="s">
        <v>26119</v>
      </c>
      <c r="AD4629" s="27" t="s">
        <v>2512</v>
      </c>
      <c r="AE4629" t="s">
        <v>289</v>
      </c>
      <c r="AF4629" t="s">
        <v>338</v>
      </c>
      <c r="AH4629" t="s">
        <v>26251</v>
      </c>
      <c r="AI4629" t="s">
        <v>26595</v>
      </c>
      <c r="AJ4629" t="s">
        <v>26084</v>
      </c>
      <c r="AK4629" t="s">
        <v>2082</v>
      </c>
      <c r="AL4629" s="12">
        <v>46114.576655092591</v>
      </c>
      <c r="AM4629" t="s">
        <v>291</v>
      </c>
    </row>
    <row r="4630" spans="1:39" ht="15" customHeight="1" x14ac:dyDescent="0.3">
      <c r="A4630" s="38" t="s">
        <v>14913</v>
      </c>
      <c r="B4630" t="s">
        <v>13642</v>
      </c>
      <c r="C4630" t="s">
        <v>2092</v>
      </c>
      <c r="D4630" t="s">
        <v>282</v>
      </c>
      <c r="E4630" t="s">
        <v>319</v>
      </c>
      <c r="G4630" t="s">
        <v>26609</v>
      </c>
      <c r="I4630" t="s">
        <v>14914</v>
      </c>
      <c r="J4630" t="s">
        <v>284</v>
      </c>
      <c r="K4630" t="s">
        <v>2075</v>
      </c>
      <c r="M4630" t="s">
        <v>290</v>
      </c>
      <c r="N4630" t="s">
        <v>286</v>
      </c>
      <c r="O4630" t="s">
        <v>2076</v>
      </c>
      <c r="Q4630" t="s">
        <v>336</v>
      </c>
      <c r="R4630" t="b">
        <v>0</v>
      </c>
      <c r="S4630" t="b">
        <v>0</v>
      </c>
      <c r="T4630" s="31" t="s">
        <v>25454</v>
      </c>
      <c r="U4630" s="31">
        <v>0</v>
      </c>
      <c r="V4630" s="32" t="s">
        <v>14921</v>
      </c>
      <c r="W4630" t="s">
        <v>14922</v>
      </c>
      <c r="X4630" t="s">
        <v>282</v>
      </c>
      <c r="Y4630" t="s">
        <v>336</v>
      </c>
      <c r="Z4630" t="s">
        <v>284</v>
      </c>
      <c r="AA4630" t="s">
        <v>319</v>
      </c>
      <c r="AB4630"/>
      <c r="AC4630" t="s">
        <v>26119</v>
      </c>
      <c r="AD4630" s="27" t="s">
        <v>4453</v>
      </c>
      <c r="AE4630" t="s">
        <v>289</v>
      </c>
      <c r="AF4630" t="s">
        <v>338</v>
      </c>
      <c r="AH4630" t="s">
        <v>26251</v>
      </c>
      <c r="AI4630" t="s">
        <v>26083</v>
      </c>
      <c r="AJ4630" t="s">
        <v>26084</v>
      </c>
      <c r="AK4630" t="s">
        <v>2082</v>
      </c>
      <c r="AL4630" s="12">
        <v>46101.682546296295</v>
      </c>
      <c r="AM4630" t="s">
        <v>291</v>
      </c>
    </row>
    <row r="4631" spans="1:39" ht="15" customHeight="1" x14ac:dyDescent="0.3">
      <c r="A4631" s="38" t="s">
        <v>14923</v>
      </c>
      <c r="B4631" t="s">
        <v>14924</v>
      </c>
      <c r="C4631" t="s">
        <v>2092</v>
      </c>
      <c r="D4631" t="s">
        <v>282</v>
      </c>
      <c r="E4631" t="s">
        <v>353</v>
      </c>
      <c r="G4631" t="s">
        <v>26607</v>
      </c>
      <c r="H4631" t="s">
        <v>2020</v>
      </c>
      <c r="I4631" t="s">
        <v>14925</v>
      </c>
      <c r="J4631" t="s">
        <v>329</v>
      </c>
      <c r="K4631" t="s">
        <v>2075</v>
      </c>
      <c r="M4631" t="s">
        <v>294</v>
      </c>
      <c r="N4631" t="s">
        <v>295</v>
      </c>
      <c r="O4631" t="s">
        <v>2076</v>
      </c>
      <c r="Q4631" t="s">
        <v>288</v>
      </c>
      <c r="R4631" t="b">
        <v>0</v>
      </c>
      <c r="S4631" t="b">
        <v>0</v>
      </c>
      <c r="T4631" s="31" t="s">
        <v>25454</v>
      </c>
      <c r="U4631" s="31" t="s">
        <v>2234</v>
      </c>
      <c r="V4631" s="32" t="s">
        <v>13614</v>
      </c>
      <c r="W4631" t="s">
        <v>13615</v>
      </c>
      <c r="X4631" t="s">
        <v>282</v>
      </c>
      <c r="Y4631" t="s">
        <v>288</v>
      </c>
      <c r="Z4631" t="s">
        <v>284</v>
      </c>
      <c r="AA4631" t="s">
        <v>353</v>
      </c>
      <c r="AB4631"/>
      <c r="AD4631" s="27" t="s">
        <v>2075</v>
      </c>
      <c r="AE4631" t="s">
        <v>26061</v>
      </c>
      <c r="AF4631" t="s">
        <v>338</v>
      </c>
      <c r="AH4631" t="s">
        <v>2169</v>
      </c>
      <c r="AI4631" t="s">
        <v>26094</v>
      </c>
      <c r="AJ4631" t="s">
        <v>26095</v>
      </c>
      <c r="AK4631" t="s">
        <v>2082</v>
      </c>
      <c r="AL4631" s="12">
        <v>46107.394201388888</v>
      </c>
      <c r="AM4631" t="s">
        <v>291</v>
      </c>
    </row>
    <row r="4632" spans="1:39" ht="15" customHeight="1" x14ac:dyDescent="0.3">
      <c r="A4632" s="38" t="s">
        <v>13059</v>
      </c>
      <c r="B4632" t="s">
        <v>13060</v>
      </c>
      <c r="C4632" t="s">
        <v>2092</v>
      </c>
      <c r="D4632" t="s">
        <v>282</v>
      </c>
      <c r="E4632" t="s">
        <v>322</v>
      </c>
      <c r="G4632" t="s">
        <v>26606</v>
      </c>
      <c r="H4632" t="s">
        <v>2019</v>
      </c>
      <c r="I4632" t="s">
        <v>13061</v>
      </c>
      <c r="J4632" t="s">
        <v>284</v>
      </c>
      <c r="K4632" t="s">
        <v>2075</v>
      </c>
      <c r="M4632" t="s">
        <v>290</v>
      </c>
      <c r="N4632" t="s">
        <v>286</v>
      </c>
      <c r="O4632" t="s">
        <v>2076</v>
      </c>
      <c r="Q4632" t="s">
        <v>288</v>
      </c>
      <c r="R4632" t="b">
        <v>0</v>
      </c>
      <c r="S4632" t="b">
        <v>0</v>
      </c>
      <c r="T4632" s="31" t="s">
        <v>426</v>
      </c>
      <c r="U4632" s="31">
        <v>1</v>
      </c>
      <c r="V4632" s="32" t="s">
        <v>12752</v>
      </c>
      <c r="W4632" t="s">
        <v>12753</v>
      </c>
      <c r="X4632" t="s">
        <v>282</v>
      </c>
      <c r="Y4632" t="s">
        <v>288</v>
      </c>
      <c r="Z4632" t="s">
        <v>284</v>
      </c>
      <c r="AA4632" t="s">
        <v>322</v>
      </c>
      <c r="AB4632"/>
      <c r="AD4632" s="27" t="s">
        <v>2075</v>
      </c>
      <c r="AF4632" t="s">
        <v>290</v>
      </c>
      <c r="AH4632" t="s">
        <v>428</v>
      </c>
      <c r="AI4632" t="s">
        <v>26094</v>
      </c>
      <c r="AJ4632" t="s">
        <v>26095</v>
      </c>
      <c r="AK4632" t="s">
        <v>2082</v>
      </c>
      <c r="AL4632" s="12">
        <v>46120.424942129626</v>
      </c>
      <c r="AM4632" t="s">
        <v>309</v>
      </c>
    </row>
    <row r="4633" spans="1:39" ht="15" customHeight="1" x14ac:dyDescent="0.3">
      <c r="A4633" s="38" t="s">
        <v>13059</v>
      </c>
      <c r="B4633" t="s">
        <v>13060</v>
      </c>
      <c r="C4633" t="s">
        <v>2092</v>
      </c>
      <c r="D4633" t="s">
        <v>282</v>
      </c>
      <c r="E4633" t="s">
        <v>322</v>
      </c>
      <c r="G4633" t="s">
        <v>26606</v>
      </c>
      <c r="H4633" t="s">
        <v>2019</v>
      </c>
      <c r="I4633" t="s">
        <v>13061</v>
      </c>
      <c r="J4633" t="s">
        <v>284</v>
      </c>
      <c r="K4633" t="s">
        <v>2075</v>
      </c>
      <c r="M4633" t="s">
        <v>290</v>
      </c>
      <c r="N4633" t="s">
        <v>286</v>
      </c>
      <c r="O4633" t="s">
        <v>2076</v>
      </c>
      <c r="Q4633" t="s">
        <v>288</v>
      </c>
      <c r="R4633" t="b">
        <v>0</v>
      </c>
      <c r="S4633" t="b">
        <v>0</v>
      </c>
      <c r="T4633" s="31" t="s">
        <v>426</v>
      </c>
      <c r="U4633" s="31">
        <v>1</v>
      </c>
      <c r="V4633" s="32" t="s">
        <v>13062</v>
      </c>
      <c r="W4633" t="s">
        <v>13063</v>
      </c>
      <c r="X4633" t="s">
        <v>282</v>
      </c>
      <c r="Y4633" t="s">
        <v>288</v>
      </c>
      <c r="Z4633" t="s">
        <v>284</v>
      </c>
      <c r="AA4633" t="s">
        <v>322</v>
      </c>
      <c r="AB4633"/>
      <c r="AD4633" s="27" t="s">
        <v>2075</v>
      </c>
      <c r="AE4633" t="s">
        <v>26064</v>
      </c>
      <c r="AF4633" t="s">
        <v>290</v>
      </c>
      <c r="AH4633" t="s">
        <v>455</v>
      </c>
      <c r="AI4633" t="s">
        <v>26589</v>
      </c>
      <c r="AJ4633" t="s">
        <v>26590</v>
      </c>
      <c r="AK4633" t="s">
        <v>3160</v>
      </c>
      <c r="AL4633" s="12">
        <v>46105.349803240744</v>
      </c>
      <c r="AM4633" t="s">
        <v>309</v>
      </c>
    </row>
    <row r="4634" spans="1:39" ht="15" customHeight="1" x14ac:dyDescent="0.3">
      <c r="A4634" s="38" t="s">
        <v>13067</v>
      </c>
      <c r="B4634" t="s">
        <v>13068</v>
      </c>
      <c r="C4634" t="s">
        <v>2092</v>
      </c>
      <c r="D4634" t="s">
        <v>282</v>
      </c>
      <c r="E4634" t="s">
        <v>292</v>
      </c>
      <c r="G4634" t="s">
        <v>2069</v>
      </c>
      <c r="I4634" t="s">
        <v>13069</v>
      </c>
      <c r="J4634" t="s">
        <v>284</v>
      </c>
      <c r="K4634" t="s">
        <v>2075</v>
      </c>
      <c r="M4634" t="s">
        <v>294</v>
      </c>
      <c r="N4634" t="s">
        <v>295</v>
      </c>
      <c r="O4634" t="s">
        <v>2256</v>
      </c>
      <c r="Q4634" t="s">
        <v>367</v>
      </c>
      <c r="R4634" t="b">
        <v>1</v>
      </c>
      <c r="S4634" t="b">
        <v>1</v>
      </c>
      <c r="T4634" s="31" t="s">
        <v>25454</v>
      </c>
      <c r="U4634" s="31" t="s">
        <v>2234</v>
      </c>
      <c r="V4634" s="32" t="s">
        <v>2235</v>
      </c>
      <c r="AB4634"/>
      <c r="AD4634" s="27"/>
    </row>
    <row r="4635" spans="1:39" ht="15" customHeight="1" x14ac:dyDescent="0.3">
      <c r="A4635" s="38" t="s">
        <v>13064</v>
      </c>
      <c r="B4635" t="s">
        <v>13065</v>
      </c>
      <c r="C4635" t="s">
        <v>2092</v>
      </c>
      <c r="D4635" t="s">
        <v>282</v>
      </c>
      <c r="E4635" t="s">
        <v>292</v>
      </c>
      <c r="G4635" t="s">
        <v>2019</v>
      </c>
      <c r="I4635" t="s">
        <v>13066</v>
      </c>
      <c r="J4635" t="s">
        <v>284</v>
      </c>
      <c r="K4635" t="s">
        <v>2094</v>
      </c>
      <c r="M4635" t="s">
        <v>294</v>
      </c>
      <c r="N4635" t="s">
        <v>295</v>
      </c>
      <c r="O4635" t="s">
        <v>2076</v>
      </c>
      <c r="Q4635" t="s">
        <v>336</v>
      </c>
      <c r="R4635" t="b">
        <v>0</v>
      </c>
      <c r="S4635" t="b">
        <v>0</v>
      </c>
      <c r="T4635" s="31" t="s">
        <v>25454</v>
      </c>
      <c r="U4635" s="31" t="s">
        <v>2234</v>
      </c>
      <c r="V4635" s="32" t="s">
        <v>6143</v>
      </c>
      <c r="W4635" t="s">
        <v>6144</v>
      </c>
      <c r="X4635" t="s">
        <v>282</v>
      </c>
      <c r="Y4635" t="s">
        <v>336</v>
      </c>
      <c r="Z4635" t="s">
        <v>284</v>
      </c>
      <c r="AA4635" t="s">
        <v>319</v>
      </c>
      <c r="AB4635"/>
      <c r="AC4635" t="s">
        <v>26119</v>
      </c>
      <c r="AD4635" s="27" t="s">
        <v>3330</v>
      </c>
      <c r="AE4635" t="s">
        <v>289</v>
      </c>
      <c r="AF4635" t="s">
        <v>338</v>
      </c>
      <c r="AH4635" t="s">
        <v>455</v>
      </c>
      <c r="AI4635" t="s">
        <v>6141</v>
      </c>
      <c r="AJ4635" t="s">
        <v>6142</v>
      </c>
      <c r="AK4635" t="s">
        <v>2082</v>
      </c>
      <c r="AL4635" s="12">
        <v>45832.520960648151</v>
      </c>
      <c r="AM4635" t="s">
        <v>291</v>
      </c>
    </row>
    <row r="4636" spans="1:39" ht="15" customHeight="1" x14ac:dyDescent="0.3">
      <c r="A4636" s="38" t="s">
        <v>13064</v>
      </c>
      <c r="B4636" t="s">
        <v>13065</v>
      </c>
      <c r="C4636" t="s">
        <v>2092</v>
      </c>
      <c r="D4636" t="s">
        <v>282</v>
      </c>
      <c r="E4636" t="s">
        <v>292</v>
      </c>
      <c r="G4636" t="s">
        <v>2019</v>
      </c>
      <c r="I4636" t="s">
        <v>13066</v>
      </c>
      <c r="J4636" t="s">
        <v>284</v>
      </c>
      <c r="K4636" t="s">
        <v>2094</v>
      </c>
      <c r="M4636" t="s">
        <v>294</v>
      </c>
      <c r="N4636" t="s">
        <v>295</v>
      </c>
      <c r="O4636" t="s">
        <v>2076</v>
      </c>
      <c r="Q4636" t="s">
        <v>336</v>
      </c>
      <c r="R4636" t="b">
        <v>0</v>
      </c>
      <c r="S4636" t="b">
        <v>0</v>
      </c>
      <c r="T4636" s="31" t="s">
        <v>25454</v>
      </c>
      <c r="U4636" s="31" t="s">
        <v>2234</v>
      </c>
      <c r="V4636" s="32" t="s">
        <v>6058</v>
      </c>
      <c r="W4636" t="s">
        <v>6059</v>
      </c>
      <c r="X4636" t="s">
        <v>282</v>
      </c>
      <c r="Y4636" t="s">
        <v>336</v>
      </c>
      <c r="Z4636" t="s">
        <v>284</v>
      </c>
      <c r="AA4636" t="s">
        <v>319</v>
      </c>
      <c r="AB4636"/>
      <c r="AC4636" t="s">
        <v>26119</v>
      </c>
      <c r="AD4636" s="27" t="s">
        <v>4453</v>
      </c>
      <c r="AE4636" t="s">
        <v>289</v>
      </c>
      <c r="AF4636" t="s">
        <v>338</v>
      </c>
      <c r="AH4636" t="s">
        <v>657</v>
      </c>
      <c r="AI4636" t="s">
        <v>26083</v>
      </c>
      <c r="AJ4636" t="s">
        <v>26084</v>
      </c>
      <c r="AK4636" t="s">
        <v>2082</v>
      </c>
      <c r="AL4636" s="12">
        <v>46034.698738425926</v>
      </c>
      <c r="AM4636" t="s">
        <v>309</v>
      </c>
    </row>
    <row r="4637" spans="1:39" ht="15" customHeight="1" x14ac:dyDescent="0.3">
      <c r="A4637" s="38" t="s">
        <v>15010</v>
      </c>
      <c r="B4637" t="s">
        <v>15011</v>
      </c>
      <c r="C4637" t="s">
        <v>2092</v>
      </c>
      <c r="D4637" t="s">
        <v>308</v>
      </c>
      <c r="E4637" t="s">
        <v>322</v>
      </c>
      <c r="G4637" t="s">
        <v>2019</v>
      </c>
      <c r="H4637" t="s">
        <v>2019</v>
      </c>
      <c r="I4637" t="s">
        <v>15012</v>
      </c>
      <c r="J4637" t="s">
        <v>284</v>
      </c>
      <c r="K4637" t="s">
        <v>2075</v>
      </c>
      <c r="M4637" t="s">
        <v>290</v>
      </c>
      <c r="N4637" t="s">
        <v>286</v>
      </c>
      <c r="O4637" t="s">
        <v>2256</v>
      </c>
      <c r="Q4637" t="s">
        <v>288</v>
      </c>
      <c r="R4637" t="b">
        <v>0</v>
      </c>
      <c r="S4637" t="b">
        <v>0</v>
      </c>
      <c r="T4637" s="31" t="s">
        <v>25454</v>
      </c>
      <c r="U4637" s="31">
        <v>0</v>
      </c>
      <c r="V4637" s="32" t="s">
        <v>12752</v>
      </c>
      <c r="W4637" t="s">
        <v>12753</v>
      </c>
      <c r="X4637" t="s">
        <v>282</v>
      </c>
      <c r="Y4637" t="s">
        <v>288</v>
      </c>
      <c r="Z4637" t="s">
        <v>284</v>
      </c>
      <c r="AA4637" t="s">
        <v>322</v>
      </c>
      <c r="AB4637"/>
      <c r="AD4637" s="27" t="s">
        <v>2075</v>
      </c>
      <c r="AF4637" t="s">
        <v>290</v>
      </c>
      <c r="AH4637" t="s">
        <v>428</v>
      </c>
      <c r="AI4637" t="s">
        <v>26094</v>
      </c>
      <c r="AJ4637" t="s">
        <v>26095</v>
      </c>
      <c r="AK4637" t="s">
        <v>2082</v>
      </c>
      <c r="AL4637" s="12">
        <v>46120.424942129626</v>
      </c>
      <c r="AM4637" t="s">
        <v>309</v>
      </c>
    </row>
    <row r="4638" spans="1:39" ht="15" customHeight="1" x14ac:dyDescent="0.3">
      <c r="A4638" s="38" t="s">
        <v>15010</v>
      </c>
      <c r="B4638" t="s">
        <v>15011</v>
      </c>
      <c r="C4638" t="s">
        <v>2092</v>
      </c>
      <c r="D4638" t="s">
        <v>308</v>
      </c>
      <c r="E4638" t="s">
        <v>322</v>
      </c>
      <c r="G4638" t="s">
        <v>2019</v>
      </c>
      <c r="H4638" t="s">
        <v>2019</v>
      </c>
      <c r="I4638" t="s">
        <v>15012</v>
      </c>
      <c r="J4638" t="s">
        <v>284</v>
      </c>
      <c r="K4638" t="s">
        <v>2075</v>
      </c>
      <c r="M4638" t="s">
        <v>290</v>
      </c>
      <c r="N4638" t="s">
        <v>286</v>
      </c>
      <c r="O4638" t="s">
        <v>2256</v>
      </c>
      <c r="Q4638" t="s">
        <v>288</v>
      </c>
      <c r="R4638" t="b">
        <v>0</v>
      </c>
      <c r="S4638" t="b">
        <v>0</v>
      </c>
      <c r="T4638" s="31" t="s">
        <v>25454</v>
      </c>
      <c r="U4638" s="31">
        <v>0</v>
      </c>
      <c r="V4638" s="32" t="s">
        <v>13062</v>
      </c>
      <c r="W4638" t="s">
        <v>13063</v>
      </c>
      <c r="X4638" t="s">
        <v>282</v>
      </c>
      <c r="Y4638" t="s">
        <v>288</v>
      </c>
      <c r="Z4638" t="s">
        <v>284</v>
      </c>
      <c r="AA4638" t="s">
        <v>322</v>
      </c>
      <c r="AB4638"/>
      <c r="AD4638" s="27" t="s">
        <v>2075</v>
      </c>
      <c r="AE4638" t="s">
        <v>26064</v>
      </c>
      <c r="AF4638" t="s">
        <v>290</v>
      </c>
      <c r="AH4638" t="s">
        <v>455</v>
      </c>
      <c r="AI4638" t="s">
        <v>26589</v>
      </c>
      <c r="AJ4638" t="s">
        <v>26590</v>
      </c>
      <c r="AK4638" t="s">
        <v>3160</v>
      </c>
      <c r="AL4638" s="12">
        <v>46105.349803240744</v>
      </c>
      <c r="AM4638" t="s">
        <v>309</v>
      </c>
    </row>
    <row r="4639" spans="1:39" ht="15" customHeight="1" x14ac:dyDescent="0.3">
      <c r="A4639" s="38" t="s">
        <v>14926</v>
      </c>
      <c r="B4639" t="s">
        <v>14927</v>
      </c>
      <c r="C4639" t="s">
        <v>2073</v>
      </c>
      <c r="D4639" t="s">
        <v>282</v>
      </c>
      <c r="E4639" t="s">
        <v>337</v>
      </c>
      <c r="H4639" t="s">
        <v>2066</v>
      </c>
      <c r="I4639" t="s">
        <v>14928</v>
      </c>
      <c r="J4639" t="s">
        <v>284</v>
      </c>
      <c r="K4639" t="s">
        <v>2075</v>
      </c>
      <c r="M4639" t="s">
        <v>294</v>
      </c>
      <c r="N4639" t="s">
        <v>295</v>
      </c>
      <c r="O4639" t="s">
        <v>2076</v>
      </c>
      <c r="Q4639" t="s">
        <v>311</v>
      </c>
      <c r="R4639" t="b">
        <v>0</v>
      </c>
      <c r="S4639" t="b">
        <v>0</v>
      </c>
      <c r="T4639" s="31" t="s">
        <v>426</v>
      </c>
      <c r="U4639" s="31">
        <v>1</v>
      </c>
      <c r="V4639" s="32" t="s">
        <v>6406</v>
      </c>
      <c r="W4639" t="s">
        <v>6407</v>
      </c>
      <c r="X4639" t="s">
        <v>282</v>
      </c>
      <c r="Y4639" t="s">
        <v>311</v>
      </c>
      <c r="Z4639" t="s">
        <v>284</v>
      </c>
      <c r="AA4639" t="s">
        <v>302</v>
      </c>
      <c r="AB4639"/>
      <c r="AD4639" s="27" t="s">
        <v>2075</v>
      </c>
      <c r="AF4639" t="s">
        <v>290</v>
      </c>
      <c r="AH4639" t="s">
        <v>1946</v>
      </c>
      <c r="AI4639" t="s">
        <v>2080</v>
      </c>
      <c r="AJ4639" t="s">
        <v>2081</v>
      </c>
      <c r="AK4639" t="s">
        <v>2082</v>
      </c>
      <c r="AL4639" s="12">
        <v>45828.436979166669</v>
      </c>
    </row>
    <row r="4640" spans="1:39" ht="15" customHeight="1" x14ac:dyDescent="0.3">
      <c r="A4640" s="38" t="s">
        <v>14943</v>
      </c>
      <c r="B4640" t="s">
        <v>14944</v>
      </c>
      <c r="C4640" t="s">
        <v>2073</v>
      </c>
      <c r="D4640" t="s">
        <v>282</v>
      </c>
      <c r="E4640" t="s">
        <v>337</v>
      </c>
      <c r="H4640" t="s">
        <v>2020</v>
      </c>
      <c r="I4640" t="s">
        <v>14945</v>
      </c>
      <c r="J4640" t="s">
        <v>284</v>
      </c>
      <c r="K4640" t="s">
        <v>2075</v>
      </c>
      <c r="M4640" t="s">
        <v>294</v>
      </c>
      <c r="N4640" t="s">
        <v>295</v>
      </c>
      <c r="O4640" t="s">
        <v>2076</v>
      </c>
      <c r="Q4640" t="s">
        <v>311</v>
      </c>
      <c r="R4640" t="b">
        <v>0</v>
      </c>
      <c r="S4640" t="b">
        <v>0</v>
      </c>
      <c r="T4640" s="31" t="s">
        <v>426</v>
      </c>
      <c r="U4640" s="31">
        <v>1</v>
      </c>
      <c r="V4640" s="32" t="s">
        <v>2442</v>
      </c>
      <c r="W4640" t="s">
        <v>2443</v>
      </c>
      <c r="X4640" t="s">
        <v>282</v>
      </c>
      <c r="Y4640" t="s">
        <v>311</v>
      </c>
      <c r="Z4640" t="s">
        <v>284</v>
      </c>
      <c r="AA4640" t="s">
        <v>337</v>
      </c>
      <c r="AB4640"/>
      <c r="AD4640" s="27" t="s">
        <v>2075</v>
      </c>
      <c r="AF4640" t="s">
        <v>290</v>
      </c>
      <c r="AH4640" t="s">
        <v>2169</v>
      </c>
      <c r="AI4640" t="s">
        <v>2170</v>
      </c>
      <c r="AJ4640" t="s">
        <v>2171</v>
      </c>
      <c r="AK4640" t="s">
        <v>2082</v>
      </c>
      <c r="AL4640" s="12">
        <v>46002.368703703702</v>
      </c>
    </row>
    <row r="4641" spans="1:39" ht="15" customHeight="1" x14ac:dyDescent="0.3">
      <c r="A4641" s="38" t="s">
        <v>13127</v>
      </c>
      <c r="B4641" t="s">
        <v>13128</v>
      </c>
      <c r="C4641" t="s">
        <v>2073</v>
      </c>
      <c r="D4641" t="s">
        <v>282</v>
      </c>
      <c r="E4641" t="s">
        <v>337</v>
      </c>
      <c r="H4641" t="s">
        <v>2066</v>
      </c>
      <c r="I4641" t="s">
        <v>13129</v>
      </c>
      <c r="J4641" t="s">
        <v>284</v>
      </c>
      <c r="K4641" t="s">
        <v>2075</v>
      </c>
      <c r="M4641" t="s">
        <v>294</v>
      </c>
      <c r="N4641" t="s">
        <v>295</v>
      </c>
      <c r="O4641" t="s">
        <v>2076</v>
      </c>
      <c r="Q4641" t="s">
        <v>311</v>
      </c>
      <c r="R4641" t="b">
        <v>0</v>
      </c>
      <c r="S4641" t="b">
        <v>0</v>
      </c>
      <c r="T4641" s="31" t="s">
        <v>426</v>
      </c>
      <c r="U4641" s="31">
        <v>1</v>
      </c>
      <c r="V4641" s="32" t="s">
        <v>3136</v>
      </c>
      <c r="W4641" t="s">
        <v>3137</v>
      </c>
      <c r="X4641" t="s">
        <v>282</v>
      </c>
      <c r="Y4641" t="s">
        <v>311</v>
      </c>
      <c r="Z4641" t="s">
        <v>284</v>
      </c>
      <c r="AA4641" t="s">
        <v>302</v>
      </c>
      <c r="AB4641"/>
      <c r="AD4641" s="27" t="s">
        <v>2075</v>
      </c>
      <c r="AF4641" t="s">
        <v>294</v>
      </c>
      <c r="AH4641" t="s">
        <v>2013</v>
      </c>
      <c r="AI4641" t="s">
        <v>2080</v>
      </c>
      <c r="AJ4641" t="s">
        <v>2081</v>
      </c>
      <c r="AK4641" t="s">
        <v>2082</v>
      </c>
      <c r="AL4641" s="12">
        <v>45828.438379629632</v>
      </c>
    </row>
    <row r="4642" spans="1:39" ht="15" customHeight="1" x14ac:dyDescent="0.3">
      <c r="A4642" s="38" t="s">
        <v>13324</v>
      </c>
      <c r="B4642" t="s">
        <v>8943</v>
      </c>
      <c r="C4642" t="s">
        <v>2073</v>
      </c>
      <c r="D4642" t="s">
        <v>282</v>
      </c>
      <c r="E4642" t="s">
        <v>319</v>
      </c>
      <c r="H4642" t="s">
        <v>25862</v>
      </c>
      <c r="I4642" t="s">
        <v>13325</v>
      </c>
      <c r="J4642" t="s">
        <v>310</v>
      </c>
      <c r="K4642" t="s">
        <v>3330</v>
      </c>
      <c r="M4642" t="s">
        <v>294</v>
      </c>
      <c r="N4642" t="s">
        <v>295</v>
      </c>
      <c r="Q4642" t="s">
        <v>311</v>
      </c>
      <c r="R4642" t="b">
        <v>0</v>
      </c>
      <c r="S4642" t="b">
        <v>0</v>
      </c>
      <c r="T4642" s="31" t="s">
        <v>426</v>
      </c>
      <c r="U4642" s="31">
        <v>1</v>
      </c>
      <c r="V4642" s="32" t="s">
        <v>13326</v>
      </c>
      <c r="W4642" t="s">
        <v>13327</v>
      </c>
      <c r="X4642" t="s">
        <v>282</v>
      </c>
      <c r="Y4642" t="s">
        <v>311</v>
      </c>
      <c r="Z4642" t="s">
        <v>310</v>
      </c>
      <c r="AA4642" t="s">
        <v>319</v>
      </c>
      <c r="AB4642"/>
      <c r="AD4642" s="27" t="s">
        <v>3330</v>
      </c>
      <c r="AF4642" t="s">
        <v>294</v>
      </c>
      <c r="AH4642" t="s">
        <v>1946</v>
      </c>
      <c r="AI4642" t="s">
        <v>2114</v>
      </c>
      <c r="AJ4642" t="s">
        <v>2115</v>
      </c>
      <c r="AK4642" t="s">
        <v>2082</v>
      </c>
      <c r="AL4642" s="12">
        <v>45770.640266203707</v>
      </c>
    </row>
    <row r="4643" spans="1:39" ht="15" customHeight="1" x14ac:dyDescent="0.3">
      <c r="A4643" s="38" t="s">
        <v>13328</v>
      </c>
      <c r="B4643" t="s">
        <v>2709</v>
      </c>
      <c r="C4643" t="s">
        <v>2073</v>
      </c>
      <c r="D4643" t="s">
        <v>282</v>
      </c>
      <c r="E4643" t="s">
        <v>319</v>
      </c>
      <c r="H4643" t="s">
        <v>25907</v>
      </c>
      <c r="I4643" t="s">
        <v>13329</v>
      </c>
      <c r="J4643" t="s">
        <v>310</v>
      </c>
      <c r="K4643" t="s">
        <v>3330</v>
      </c>
      <c r="M4643" t="s">
        <v>294</v>
      </c>
      <c r="N4643" t="s">
        <v>295</v>
      </c>
      <c r="Q4643" t="s">
        <v>311</v>
      </c>
      <c r="R4643" t="b">
        <v>0</v>
      </c>
      <c r="S4643" t="b">
        <v>0</v>
      </c>
      <c r="T4643" s="31" t="s">
        <v>426</v>
      </c>
      <c r="U4643" s="31">
        <v>1</v>
      </c>
      <c r="V4643" s="32" t="s">
        <v>13132</v>
      </c>
      <c r="W4643" t="s">
        <v>13133</v>
      </c>
      <c r="X4643" t="s">
        <v>282</v>
      </c>
      <c r="Y4643" t="s">
        <v>311</v>
      </c>
      <c r="Z4643" t="s">
        <v>310</v>
      </c>
      <c r="AA4643" t="s">
        <v>319</v>
      </c>
      <c r="AB4643"/>
      <c r="AD4643" s="27" t="s">
        <v>2094</v>
      </c>
      <c r="AF4643" t="s">
        <v>294</v>
      </c>
      <c r="AH4643" t="s">
        <v>1946</v>
      </c>
      <c r="AI4643" t="s">
        <v>2114</v>
      </c>
      <c r="AJ4643" t="s">
        <v>2115</v>
      </c>
      <c r="AK4643" t="s">
        <v>2082</v>
      </c>
      <c r="AL4643" s="12">
        <v>45770.378842592596</v>
      </c>
    </row>
    <row r="4644" spans="1:39" ht="15" customHeight="1" x14ac:dyDescent="0.3">
      <c r="A4644" s="38" t="s">
        <v>13335</v>
      </c>
      <c r="B4644" t="s">
        <v>6446</v>
      </c>
      <c r="C4644" t="s">
        <v>2073</v>
      </c>
      <c r="D4644" t="s">
        <v>282</v>
      </c>
      <c r="E4644" t="s">
        <v>299</v>
      </c>
      <c r="H4644" t="s">
        <v>25893</v>
      </c>
      <c r="I4644" t="s">
        <v>13336</v>
      </c>
      <c r="J4644" t="s">
        <v>284</v>
      </c>
      <c r="K4644" t="s">
        <v>3330</v>
      </c>
      <c r="M4644" t="s">
        <v>294</v>
      </c>
      <c r="N4644" t="s">
        <v>295</v>
      </c>
      <c r="O4644" t="s">
        <v>2076</v>
      </c>
      <c r="Q4644" t="s">
        <v>311</v>
      </c>
      <c r="R4644" t="b">
        <v>0</v>
      </c>
      <c r="S4644" t="b">
        <v>0</v>
      </c>
      <c r="T4644" s="31" t="s">
        <v>426</v>
      </c>
      <c r="U4644" s="31">
        <v>1</v>
      </c>
      <c r="V4644" s="32" t="s">
        <v>13337</v>
      </c>
      <c r="W4644" t="s">
        <v>13338</v>
      </c>
      <c r="X4644" t="s">
        <v>282</v>
      </c>
      <c r="Y4644" t="s">
        <v>311</v>
      </c>
      <c r="Z4644" t="s">
        <v>284</v>
      </c>
      <c r="AA4644" t="s">
        <v>299</v>
      </c>
      <c r="AB4644"/>
      <c r="AD4644" s="27" t="s">
        <v>2765</v>
      </c>
      <c r="AF4644" t="s">
        <v>294</v>
      </c>
      <c r="AH4644" t="s">
        <v>1946</v>
      </c>
      <c r="AI4644" t="s">
        <v>2114</v>
      </c>
      <c r="AJ4644" t="s">
        <v>2115</v>
      </c>
      <c r="AK4644" t="s">
        <v>2082</v>
      </c>
      <c r="AL4644" s="12">
        <v>45782.461956018517</v>
      </c>
    </row>
    <row r="4645" spans="1:39" ht="15" customHeight="1" x14ac:dyDescent="0.3">
      <c r="A4645" s="38" t="s">
        <v>13130</v>
      </c>
      <c r="B4645" t="s">
        <v>2709</v>
      </c>
      <c r="C4645" t="s">
        <v>2073</v>
      </c>
      <c r="D4645" t="s">
        <v>282</v>
      </c>
      <c r="E4645" t="s">
        <v>319</v>
      </c>
      <c r="H4645" t="s">
        <v>25592</v>
      </c>
      <c r="I4645" t="s">
        <v>13131</v>
      </c>
      <c r="J4645" t="s">
        <v>310</v>
      </c>
      <c r="K4645" t="s">
        <v>3330</v>
      </c>
      <c r="M4645" t="s">
        <v>294</v>
      </c>
      <c r="N4645" t="s">
        <v>295</v>
      </c>
      <c r="Q4645" t="s">
        <v>311</v>
      </c>
      <c r="R4645" t="b">
        <v>0</v>
      </c>
      <c r="S4645" t="b">
        <v>0</v>
      </c>
      <c r="T4645" s="31" t="s">
        <v>426</v>
      </c>
      <c r="U4645" s="31">
        <v>1</v>
      </c>
      <c r="V4645" s="32" t="s">
        <v>2711</v>
      </c>
      <c r="W4645" t="s">
        <v>2712</v>
      </c>
      <c r="X4645" t="s">
        <v>282</v>
      </c>
      <c r="Y4645" t="s">
        <v>311</v>
      </c>
      <c r="Z4645" t="s">
        <v>310</v>
      </c>
      <c r="AA4645" t="s">
        <v>319</v>
      </c>
      <c r="AB4645"/>
      <c r="AD4645" s="27" t="s">
        <v>2094</v>
      </c>
      <c r="AF4645" t="s">
        <v>294</v>
      </c>
      <c r="AH4645" t="s">
        <v>1946</v>
      </c>
      <c r="AI4645" t="s">
        <v>2114</v>
      </c>
      <c r="AJ4645" t="s">
        <v>2115</v>
      </c>
      <c r="AK4645" t="s">
        <v>2082</v>
      </c>
      <c r="AL4645" s="12">
        <v>45770.397847222222</v>
      </c>
    </row>
    <row r="4646" spans="1:39" ht="15" customHeight="1" x14ac:dyDescent="0.3">
      <c r="A4646" s="38" t="s">
        <v>13130</v>
      </c>
      <c r="B4646" t="s">
        <v>2709</v>
      </c>
      <c r="C4646" t="s">
        <v>2073</v>
      </c>
      <c r="D4646" t="s">
        <v>282</v>
      </c>
      <c r="E4646" t="s">
        <v>319</v>
      </c>
      <c r="H4646" t="s">
        <v>25592</v>
      </c>
      <c r="I4646" t="s">
        <v>13131</v>
      </c>
      <c r="J4646" t="s">
        <v>310</v>
      </c>
      <c r="K4646" t="s">
        <v>3330</v>
      </c>
      <c r="M4646" t="s">
        <v>294</v>
      </c>
      <c r="N4646" t="s">
        <v>295</v>
      </c>
      <c r="Q4646" t="s">
        <v>311</v>
      </c>
      <c r="R4646" t="b">
        <v>0</v>
      </c>
      <c r="S4646" t="b">
        <v>0</v>
      </c>
      <c r="T4646" s="31" t="s">
        <v>426</v>
      </c>
      <c r="U4646" s="31">
        <v>1</v>
      </c>
      <c r="V4646" s="32" t="s">
        <v>13132</v>
      </c>
      <c r="W4646" t="s">
        <v>13133</v>
      </c>
      <c r="X4646" t="s">
        <v>282</v>
      </c>
      <c r="Y4646" t="s">
        <v>311</v>
      </c>
      <c r="Z4646" t="s">
        <v>310</v>
      </c>
      <c r="AA4646" t="s">
        <v>319</v>
      </c>
      <c r="AB4646"/>
      <c r="AD4646" s="27" t="s">
        <v>2094</v>
      </c>
      <c r="AF4646" t="s">
        <v>294</v>
      </c>
      <c r="AH4646" t="s">
        <v>1946</v>
      </c>
      <c r="AI4646" t="s">
        <v>2114</v>
      </c>
      <c r="AJ4646" t="s">
        <v>2115</v>
      </c>
      <c r="AK4646" t="s">
        <v>2082</v>
      </c>
      <c r="AL4646" s="12">
        <v>45770.378842592596</v>
      </c>
    </row>
    <row r="4647" spans="1:39" ht="15" customHeight="1" x14ac:dyDescent="0.3">
      <c r="A4647" s="38" t="s">
        <v>13134</v>
      </c>
      <c r="B4647" t="s">
        <v>2966</v>
      </c>
      <c r="C4647" t="s">
        <v>2073</v>
      </c>
      <c r="D4647" t="s">
        <v>282</v>
      </c>
      <c r="E4647" t="s">
        <v>299</v>
      </c>
      <c r="H4647" t="s">
        <v>25592</v>
      </c>
      <c r="I4647" t="s">
        <v>13135</v>
      </c>
      <c r="J4647" t="s">
        <v>284</v>
      </c>
      <c r="K4647" t="s">
        <v>3330</v>
      </c>
      <c r="M4647" t="s">
        <v>294</v>
      </c>
      <c r="N4647" t="s">
        <v>295</v>
      </c>
      <c r="O4647" t="s">
        <v>2076</v>
      </c>
      <c r="Q4647" t="s">
        <v>311</v>
      </c>
      <c r="R4647" t="b">
        <v>0</v>
      </c>
      <c r="S4647" t="b">
        <v>0</v>
      </c>
      <c r="T4647" s="31" t="s">
        <v>426</v>
      </c>
      <c r="U4647" s="31">
        <v>1</v>
      </c>
      <c r="V4647" s="32" t="s">
        <v>13136</v>
      </c>
      <c r="W4647" t="s">
        <v>13137</v>
      </c>
      <c r="X4647" t="s">
        <v>282</v>
      </c>
      <c r="Y4647" t="s">
        <v>311</v>
      </c>
      <c r="Z4647" t="s">
        <v>284</v>
      </c>
      <c r="AA4647" t="s">
        <v>302</v>
      </c>
      <c r="AB4647"/>
      <c r="AD4647" s="27" t="s">
        <v>2079</v>
      </c>
      <c r="AF4647" t="s">
        <v>294</v>
      </c>
      <c r="AH4647" t="s">
        <v>2012</v>
      </c>
      <c r="AI4647" t="s">
        <v>26587</v>
      </c>
      <c r="AJ4647" t="s">
        <v>26588</v>
      </c>
      <c r="AK4647" t="s">
        <v>2082</v>
      </c>
      <c r="AL4647" s="12">
        <v>46105.556087962963</v>
      </c>
    </row>
    <row r="4648" spans="1:39" ht="15" customHeight="1" x14ac:dyDescent="0.3">
      <c r="A4648" s="38" t="s">
        <v>13303</v>
      </c>
      <c r="B4648" t="s">
        <v>8983</v>
      </c>
      <c r="C4648" t="s">
        <v>2092</v>
      </c>
      <c r="D4648" t="s">
        <v>282</v>
      </c>
      <c r="E4648" t="s">
        <v>25507</v>
      </c>
      <c r="G4648" t="s">
        <v>396</v>
      </c>
      <c r="H4648" t="s">
        <v>396</v>
      </c>
      <c r="I4648" t="s">
        <v>13304</v>
      </c>
      <c r="J4648" t="s">
        <v>284</v>
      </c>
      <c r="K4648" t="s">
        <v>2075</v>
      </c>
      <c r="M4648" t="s">
        <v>290</v>
      </c>
      <c r="N4648" t="s">
        <v>355</v>
      </c>
      <c r="O4648" t="s">
        <v>2076</v>
      </c>
      <c r="Q4648" t="s">
        <v>380</v>
      </c>
      <c r="R4648" t="b">
        <v>1</v>
      </c>
      <c r="S4648" t="b">
        <v>1</v>
      </c>
      <c r="T4648" s="31" t="s">
        <v>424</v>
      </c>
      <c r="U4648" s="31">
        <v>1</v>
      </c>
      <c r="V4648" s="32" t="s">
        <v>13305</v>
      </c>
      <c r="W4648" t="s">
        <v>8983</v>
      </c>
      <c r="X4648" t="s">
        <v>282</v>
      </c>
      <c r="Y4648" t="s">
        <v>380</v>
      </c>
      <c r="Z4648" t="s">
        <v>284</v>
      </c>
      <c r="AA4648" t="s">
        <v>359</v>
      </c>
      <c r="AB4648"/>
      <c r="AD4648" s="27" t="s">
        <v>2075</v>
      </c>
      <c r="AE4648" t="s">
        <v>347</v>
      </c>
      <c r="AF4648" t="s">
        <v>290</v>
      </c>
      <c r="AI4648" t="s">
        <v>4461</v>
      </c>
      <c r="AJ4648" t="s">
        <v>4462</v>
      </c>
      <c r="AK4648" t="s">
        <v>2082</v>
      </c>
      <c r="AL4648" s="12">
        <v>45532.667118055557</v>
      </c>
    </row>
    <row r="4649" spans="1:39" ht="15" customHeight="1" x14ac:dyDescent="0.3">
      <c r="A4649" s="38" t="s">
        <v>13303</v>
      </c>
      <c r="B4649" t="s">
        <v>8983</v>
      </c>
      <c r="C4649" t="s">
        <v>2092</v>
      </c>
      <c r="D4649" t="s">
        <v>282</v>
      </c>
      <c r="E4649" t="s">
        <v>25507</v>
      </c>
      <c r="G4649" t="s">
        <v>396</v>
      </c>
      <c r="H4649" t="s">
        <v>396</v>
      </c>
      <c r="I4649" t="s">
        <v>13304</v>
      </c>
      <c r="J4649" t="s">
        <v>284</v>
      </c>
      <c r="K4649" t="s">
        <v>2075</v>
      </c>
      <c r="M4649" t="s">
        <v>290</v>
      </c>
      <c r="N4649" t="s">
        <v>355</v>
      </c>
      <c r="O4649" t="s">
        <v>2076</v>
      </c>
      <c r="Q4649" t="s">
        <v>356</v>
      </c>
      <c r="R4649" t="b">
        <v>1</v>
      </c>
      <c r="S4649" t="b">
        <v>1</v>
      </c>
      <c r="T4649" s="31" t="s">
        <v>424</v>
      </c>
      <c r="U4649" s="31">
        <v>1</v>
      </c>
      <c r="V4649" s="32" t="s">
        <v>2235</v>
      </c>
      <c r="AB4649"/>
      <c r="AD4649" s="27"/>
    </row>
    <row r="4650" spans="1:39" ht="15" customHeight="1" x14ac:dyDescent="0.3">
      <c r="A4650" s="38" t="s">
        <v>13306</v>
      </c>
      <c r="B4650" t="s">
        <v>13307</v>
      </c>
      <c r="C4650" t="s">
        <v>2092</v>
      </c>
      <c r="D4650" t="s">
        <v>282</v>
      </c>
      <c r="E4650" t="s">
        <v>322</v>
      </c>
      <c r="G4650" t="s">
        <v>396</v>
      </c>
      <c r="H4650" t="s">
        <v>396</v>
      </c>
      <c r="I4650" t="s">
        <v>13308</v>
      </c>
      <c r="J4650" t="s">
        <v>284</v>
      </c>
      <c r="K4650" t="s">
        <v>2075</v>
      </c>
      <c r="M4650" t="s">
        <v>285</v>
      </c>
      <c r="N4650" t="s">
        <v>355</v>
      </c>
      <c r="O4650" t="s">
        <v>2076</v>
      </c>
      <c r="Q4650" t="s">
        <v>380</v>
      </c>
      <c r="R4650" t="b">
        <v>1</v>
      </c>
      <c r="S4650" t="b">
        <v>1</v>
      </c>
      <c r="T4650" s="31" t="s">
        <v>424</v>
      </c>
      <c r="U4650" s="31">
        <v>1</v>
      </c>
      <c r="V4650" s="32" t="s">
        <v>13309</v>
      </c>
      <c r="W4650" t="s">
        <v>13310</v>
      </c>
      <c r="X4650" t="s">
        <v>282</v>
      </c>
      <c r="Y4650" t="s">
        <v>380</v>
      </c>
      <c r="Z4650" t="s">
        <v>284</v>
      </c>
      <c r="AB4650"/>
      <c r="AD4650" s="27" t="s">
        <v>2075</v>
      </c>
      <c r="AF4650" t="s">
        <v>285</v>
      </c>
      <c r="AH4650" t="s">
        <v>725</v>
      </c>
      <c r="AI4650" t="s">
        <v>4270</v>
      </c>
      <c r="AJ4650" t="s">
        <v>4271</v>
      </c>
      <c r="AK4650" t="s">
        <v>2082</v>
      </c>
      <c r="AL4650" s="12">
        <v>45562.739849537036</v>
      </c>
      <c r="AM4650" t="s">
        <v>291</v>
      </c>
    </row>
    <row r="4651" spans="1:39" ht="15" customHeight="1" x14ac:dyDescent="0.3">
      <c r="A4651" s="38" t="s">
        <v>13306</v>
      </c>
      <c r="B4651" t="s">
        <v>13307</v>
      </c>
      <c r="C4651" t="s">
        <v>2092</v>
      </c>
      <c r="D4651" t="s">
        <v>282</v>
      </c>
      <c r="E4651" t="s">
        <v>322</v>
      </c>
      <c r="G4651" t="s">
        <v>396</v>
      </c>
      <c r="H4651" t="s">
        <v>396</v>
      </c>
      <c r="I4651" t="s">
        <v>13308</v>
      </c>
      <c r="J4651" t="s">
        <v>284</v>
      </c>
      <c r="K4651" t="s">
        <v>2075</v>
      </c>
      <c r="M4651" t="s">
        <v>285</v>
      </c>
      <c r="N4651" t="s">
        <v>355</v>
      </c>
      <c r="O4651" t="s">
        <v>2076</v>
      </c>
      <c r="Q4651" t="s">
        <v>356</v>
      </c>
      <c r="R4651" t="b">
        <v>1</v>
      </c>
      <c r="S4651" t="b">
        <v>1</v>
      </c>
      <c r="T4651" s="31" t="s">
        <v>424</v>
      </c>
      <c r="U4651" s="31">
        <v>1</v>
      </c>
      <c r="V4651" s="32" t="s">
        <v>2235</v>
      </c>
      <c r="AB4651"/>
      <c r="AD4651" s="27"/>
    </row>
    <row r="4652" spans="1:39" ht="15" customHeight="1" x14ac:dyDescent="0.3">
      <c r="A4652" s="38" t="s">
        <v>13311</v>
      </c>
      <c r="B4652" t="s">
        <v>13312</v>
      </c>
      <c r="C4652" t="s">
        <v>2092</v>
      </c>
      <c r="D4652" t="s">
        <v>282</v>
      </c>
      <c r="E4652" t="s">
        <v>25469</v>
      </c>
      <c r="G4652" t="s">
        <v>396</v>
      </c>
      <c r="H4652" t="s">
        <v>396</v>
      </c>
      <c r="I4652" t="s">
        <v>13313</v>
      </c>
      <c r="J4652" t="s">
        <v>284</v>
      </c>
      <c r="K4652" t="s">
        <v>2075</v>
      </c>
      <c r="M4652" t="s">
        <v>290</v>
      </c>
      <c r="N4652" t="s">
        <v>355</v>
      </c>
      <c r="O4652" t="s">
        <v>2076</v>
      </c>
      <c r="Q4652" t="s">
        <v>380</v>
      </c>
      <c r="R4652" t="b">
        <v>1</v>
      </c>
      <c r="S4652" t="b">
        <v>1</v>
      </c>
      <c r="T4652" s="31" t="s">
        <v>424</v>
      </c>
      <c r="U4652" s="31">
        <v>1</v>
      </c>
      <c r="V4652" s="32" t="s">
        <v>13314</v>
      </c>
      <c r="W4652" t="s">
        <v>13315</v>
      </c>
      <c r="X4652" t="s">
        <v>282</v>
      </c>
      <c r="Y4652" t="s">
        <v>380</v>
      </c>
      <c r="Z4652" t="s">
        <v>284</v>
      </c>
      <c r="AA4652" t="s">
        <v>359</v>
      </c>
      <c r="AB4652"/>
      <c r="AD4652" s="27" t="s">
        <v>2075</v>
      </c>
      <c r="AE4652" t="s">
        <v>347</v>
      </c>
      <c r="AF4652" t="s">
        <v>290</v>
      </c>
      <c r="AH4652" t="s">
        <v>633</v>
      </c>
      <c r="AI4652" t="s">
        <v>4461</v>
      </c>
      <c r="AJ4652" t="s">
        <v>4462</v>
      </c>
      <c r="AK4652" t="s">
        <v>2082</v>
      </c>
      <c r="AL4652" s="12">
        <v>45534.582881944443</v>
      </c>
      <c r="AM4652" t="s">
        <v>291</v>
      </c>
    </row>
    <row r="4653" spans="1:39" ht="15" customHeight="1" x14ac:dyDescent="0.3">
      <c r="A4653" s="38" t="s">
        <v>13311</v>
      </c>
      <c r="B4653" t="s">
        <v>13312</v>
      </c>
      <c r="C4653" t="s">
        <v>2092</v>
      </c>
      <c r="D4653" t="s">
        <v>282</v>
      </c>
      <c r="E4653" t="s">
        <v>25469</v>
      </c>
      <c r="G4653" t="s">
        <v>396</v>
      </c>
      <c r="H4653" t="s">
        <v>396</v>
      </c>
      <c r="I4653" t="s">
        <v>13313</v>
      </c>
      <c r="J4653" t="s">
        <v>284</v>
      </c>
      <c r="K4653" t="s">
        <v>2075</v>
      </c>
      <c r="M4653" t="s">
        <v>290</v>
      </c>
      <c r="N4653" t="s">
        <v>355</v>
      </c>
      <c r="O4653" t="s">
        <v>2076</v>
      </c>
      <c r="Q4653" t="s">
        <v>356</v>
      </c>
      <c r="R4653" t="b">
        <v>1</v>
      </c>
      <c r="S4653" t="b">
        <v>1</v>
      </c>
      <c r="T4653" s="31" t="s">
        <v>424</v>
      </c>
      <c r="U4653" s="31">
        <v>1</v>
      </c>
      <c r="V4653" s="32" t="s">
        <v>2235</v>
      </c>
      <c r="AB4653"/>
      <c r="AD4653" s="27"/>
    </row>
    <row r="4654" spans="1:39" ht="15" customHeight="1" x14ac:dyDescent="0.3">
      <c r="A4654" s="38" t="s">
        <v>13316</v>
      </c>
      <c r="B4654" t="s">
        <v>13317</v>
      </c>
      <c r="C4654" t="s">
        <v>2212</v>
      </c>
      <c r="D4654" t="s">
        <v>282</v>
      </c>
      <c r="E4654" t="s">
        <v>2005</v>
      </c>
      <c r="G4654" t="s">
        <v>25562</v>
      </c>
      <c r="I4654" t="s">
        <v>13318</v>
      </c>
      <c r="J4654" t="s">
        <v>284</v>
      </c>
      <c r="K4654" t="s">
        <v>2075</v>
      </c>
      <c r="M4654" t="s">
        <v>294</v>
      </c>
      <c r="N4654" t="s">
        <v>295</v>
      </c>
      <c r="Q4654" t="s">
        <v>391</v>
      </c>
      <c r="R4654" t="b">
        <v>0</v>
      </c>
      <c r="S4654" t="b">
        <v>0</v>
      </c>
      <c r="T4654" s="31" t="s">
        <v>425</v>
      </c>
      <c r="U4654" s="31">
        <v>0</v>
      </c>
      <c r="V4654" s="32" t="s">
        <v>13319</v>
      </c>
      <c r="W4654" t="s">
        <v>13320</v>
      </c>
      <c r="X4654" t="s">
        <v>282</v>
      </c>
      <c r="Y4654" t="s">
        <v>391</v>
      </c>
      <c r="Z4654" t="s">
        <v>284</v>
      </c>
      <c r="AB4654"/>
      <c r="AC4654" t="s">
        <v>26119</v>
      </c>
      <c r="AD4654" s="27" t="s">
        <v>2075</v>
      </c>
      <c r="AE4654" t="s">
        <v>26043</v>
      </c>
      <c r="AF4654" t="s">
        <v>338</v>
      </c>
      <c r="AI4654" t="s">
        <v>13321</v>
      </c>
      <c r="AJ4654" t="s">
        <v>3710</v>
      </c>
      <c r="AK4654" t="s">
        <v>2082</v>
      </c>
      <c r="AL4654" s="12">
        <v>46113.677048611113</v>
      </c>
      <c r="AM4654" t="s">
        <v>291</v>
      </c>
    </row>
    <row r="4655" spans="1:39" ht="15" customHeight="1" x14ac:dyDescent="0.3">
      <c r="A4655" s="38" t="s">
        <v>13316</v>
      </c>
      <c r="B4655" t="s">
        <v>13317</v>
      </c>
      <c r="C4655" t="s">
        <v>2212</v>
      </c>
      <c r="D4655" t="s">
        <v>282</v>
      </c>
      <c r="E4655" t="s">
        <v>2005</v>
      </c>
      <c r="G4655" t="s">
        <v>25562</v>
      </c>
      <c r="I4655" t="s">
        <v>13318</v>
      </c>
      <c r="J4655" t="s">
        <v>284</v>
      </c>
      <c r="K4655" t="s">
        <v>2075</v>
      </c>
      <c r="M4655" t="s">
        <v>294</v>
      </c>
      <c r="N4655" t="s">
        <v>295</v>
      </c>
      <c r="Q4655" t="s">
        <v>391</v>
      </c>
      <c r="R4655" t="b">
        <v>0</v>
      </c>
      <c r="S4655" t="b">
        <v>0</v>
      </c>
      <c r="T4655" s="31" t="s">
        <v>425</v>
      </c>
      <c r="U4655" s="31">
        <v>0</v>
      </c>
      <c r="V4655" s="32" t="s">
        <v>13322</v>
      </c>
      <c r="W4655" t="s">
        <v>13323</v>
      </c>
      <c r="X4655" t="s">
        <v>282</v>
      </c>
      <c r="Y4655" t="s">
        <v>391</v>
      </c>
      <c r="Z4655" t="s">
        <v>284</v>
      </c>
      <c r="AA4655" t="s">
        <v>302</v>
      </c>
      <c r="AB4655"/>
      <c r="AC4655" t="s">
        <v>26119</v>
      </c>
      <c r="AD4655" s="27" t="s">
        <v>2075</v>
      </c>
      <c r="AE4655" t="s">
        <v>26044</v>
      </c>
      <c r="AF4655" t="s">
        <v>338</v>
      </c>
      <c r="AI4655" t="s">
        <v>13321</v>
      </c>
      <c r="AJ4655" t="s">
        <v>3710</v>
      </c>
      <c r="AK4655" t="s">
        <v>2082</v>
      </c>
      <c r="AL4655" s="12">
        <v>46113.672708333332</v>
      </c>
      <c r="AM4655" t="s">
        <v>291</v>
      </c>
    </row>
    <row r="4656" spans="1:39" ht="15" customHeight="1" x14ac:dyDescent="0.3">
      <c r="A4656" s="38" t="s">
        <v>13330</v>
      </c>
      <c r="B4656" t="s">
        <v>13331</v>
      </c>
      <c r="C4656" t="s">
        <v>2092</v>
      </c>
      <c r="D4656" t="s">
        <v>282</v>
      </c>
      <c r="E4656" t="s">
        <v>339</v>
      </c>
      <c r="G4656" t="s">
        <v>396</v>
      </c>
      <c r="H4656" t="s">
        <v>396</v>
      </c>
      <c r="I4656" t="s">
        <v>13332</v>
      </c>
      <c r="J4656" t="s">
        <v>284</v>
      </c>
      <c r="K4656" t="s">
        <v>2075</v>
      </c>
      <c r="M4656" t="s">
        <v>290</v>
      </c>
      <c r="N4656" t="s">
        <v>355</v>
      </c>
      <c r="O4656" t="s">
        <v>2076</v>
      </c>
      <c r="Q4656" t="s">
        <v>380</v>
      </c>
      <c r="R4656" t="b">
        <v>1</v>
      </c>
      <c r="S4656" t="b">
        <v>1</v>
      </c>
      <c r="T4656" s="31" t="s">
        <v>424</v>
      </c>
      <c r="U4656" s="31">
        <v>1</v>
      </c>
      <c r="V4656" s="32" t="s">
        <v>13333</v>
      </c>
      <c r="W4656" t="s">
        <v>13334</v>
      </c>
      <c r="X4656" t="s">
        <v>282</v>
      </c>
      <c r="Y4656" t="s">
        <v>380</v>
      </c>
      <c r="Z4656" t="s">
        <v>284</v>
      </c>
      <c r="AB4656"/>
      <c r="AD4656" s="27" t="s">
        <v>2075</v>
      </c>
      <c r="AF4656" t="s">
        <v>290</v>
      </c>
      <c r="AH4656" t="s">
        <v>725</v>
      </c>
      <c r="AI4656" t="s">
        <v>4461</v>
      </c>
      <c r="AJ4656" t="s">
        <v>4462</v>
      </c>
      <c r="AK4656" t="s">
        <v>2082</v>
      </c>
      <c r="AL4656" s="12">
        <v>45534.896145833336</v>
      </c>
      <c r="AM4656" t="s">
        <v>291</v>
      </c>
    </row>
    <row r="4657" spans="1:39" ht="15" customHeight="1" x14ac:dyDescent="0.3">
      <c r="A4657" s="38" t="s">
        <v>13330</v>
      </c>
      <c r="B4657" t="s">
        <v>13331</v>
      </c>
      <c r="C4657" t="s">
        <v>2092</v>
      </c>
      <c r="D4657" t="s">
        <v>282</v>
      </c>
      <c r="E4657" t="s">
        <v>339</v>
      </c>
      <c r="G4657" t="s">
        <v>396</v>
      </c>
      <c r="H4657" t="s">
        <v>396</v>
      </c>
      <c r="I4657" t="s">
        <v>13332</v>
      </c>
      <c r="J4657" t="s">
        <v>284</v>
      </c>
      <c r="K4657" t="s">
        <v>2075</v>
      </c>
      <c r="M4657" t="s">
        <v>290</v>
      </c>
      <c r="N4657" t="s">
        <v>355</v>
      </c>
      <c r="O4657" t="s">
        <v>2076</v>
      </c>
      <c r="Q4657" t="s">
        <v>356</v>
      </c>
      <c r="R4657" t="b">
        <v>1</v>
      </c>
      <c r="S4657" t="b">
        <v>1</v>
      </c>
      <c r="T4657" s="31" t="s">
        <v>424</v>
      </c>
      <c r="U4657" s="31">
        <v>1</v>
      </c>
      <c r="V4657" s="32" t="s">
        <v>2235</v>
      </c>
      <c r="AB4657"/>
      <c r="AD4657" s="27"/>
    </row>
    <row r="4658" spans="1:39" ht="15" customHeight="1" x14ac:dyDescent="0.3">
      <c r="A4658" s="38" t="s">
        <v>13339</v>
      </c>
      <c r="B4658" t="s">
        <v>13340</v>
      </c>
      <c r="C4658" t="s">
        <v>2092</v>
      </c>
      <c r="D4658" t="s">
        <v>282</v>
      </c>
      <c r="E4658" t="s">
        <v>339</v>
      </c>
      <c r="G4658" t="s">
        <v>396</v>
      </c>
      <c r="H4658" t="s">
        <v>396</v>
      </c>
      <c r="I4658" t="s">
        <v>13341</v>
      </c>
      <c r="J4658" t="s">
        <v>284</v>
      </c>
      <c r="K4658" t="s">
        <v>2075</v>
      </c>
      <c r="M4658" t="s">
        <v>290</v>
      </c>
      <c r="N4658" t="s">
        <v>355</v>
      </c>
      <c r="O4658" t="s">
        <v>2076</v>
      </c>
      <c r="Q4658" t="s">
        <v>380</v>
      </c>
      <c r="R4658" t="b">
        <v>1</v>
      </c>
      <c r="S4658" t="b">
        <v>1</v>
      </c>
      <c r="T4658" s="31" t="s">
        <v>424</v>
      </c>
      <c r="U4658" s="31">
        <v>1</v>
      </c>
      <c r="V4658" s="32" t="s">
        <v>13342</v>
      </c>
      <c r="W4658" t="s">
        <v>13343</v>
      </c>
      <c r="X4658" t="s">
        <v>282</v>
      </c>
      <c r="Y4658" t="s">
        <v>380</v>
      </c>
      <c r="Z4658" t="s">
        <v>284</v>
      </c>
      <c r="AB4658"/>
      <c r="AD4658" s="27" t="s">
        <v>2075</v>
      </c>
      <c r="AF4658" t="s">
        <v>290</v>
      </c>
      <c r="AH4658" t="s">
        <v>725</v>
      </c>
      <c r="AI4658" t="s">
        <v>4461</v>
      </c>
      <c r="AJ4658" t="s">
        <v>4462</v>
      </c>
      <c r="AK4658" t="s">
        <v>2082</v>
      </c>
      <c r="AL4658" s="12">
        <v>45534.895312499997</v>
      </c>
      <c r="AM4658" t="s">
        <v>291</v>
      </c>
    </row>
    <row r="4659" spans="1:39" ht="15" customHeight="1" x14ac:dyDescent="0.3">
      <c r="A4659" s="38" t="s">
        <v>13339</v>
      </c>
      <c r="B4659" t="s">
        <v>13340</v>
      </c>
      <c r="C4659" t="s">
        <v>2092</v>
      </c>
      <c r="D4659" t="s">
        <v>282</v>
      </c>
      <c r="E4659" t="s">
        <v>339</v>
      </c>
      <c r="G4659" t="s">
        <v>396</v>
      </c>
      <c r="H4659" t="s">
        <v>396</v>
      </c>
      <c r="I4659" t="s">
        <v>13341</v>
      </c>
      <c r="J4659" t="s">
        <v>284</v>
      </c>
      <c r="K4659" t="s">
        <v>2075</v>
      </c>
      <c r="M4659" t="s">
        <v>290</v>
      </c>
      <c r="N4659" t="s">
        <v>355</v>
      </c>
      <c r="O4659" t="s">
        <v>2076</v>
      </c>
      <c r="Q4659" t="s">
        <v>356</v>
      </c>
      <c r="R4659" t="b">
        <v>1</v>
      </c>
      <c r="S4659" t="b">
        <v>1</v>
      </c>
      <c r="T4659" s="31" t="s">
        <v>424</v>
      </c>
      <c r="U4659" s="31">
        <v>1</v>
      </c>
      <c r="V4659" s="32" t="s">
        <v>2235</v>
      </c>
      <c r="AB4659"/>
      <c r="AD4659" s="27"/>
    </row>
    <row r="4660" spans="1:39" ht="15" customHeight="1" x14ac:dyDescent="0.3">
      <c r="A4660" s="38" t="s">
        <v>13344</v>
      </c>
      <c r="B4660" t="s">
        <v>13345</v>
      </c>
      <c r="C4660" t="s">
        <v>2092</v>
      </c>
      <c r="D4660" t="s">
        <v>282</v>
      </c>
      <c r="E4660" t="s">
        <v>339</v>
      </c>
      <c r="G4660" t="s">
        <v>396</v>
      </c>
      <c r="H4660" t="s">
        <v>396</v>
      </c>
      <c r="I4660" t="s">
        <v>13346</v>
      </c>
      <c r="J4660" t="s">
        <v>284</v>
      </c>
      <c r="K4660" t="s">
        <v>2075</v>
      </c>
      <c r="M4660" t="s">
        <v>294</v>
      </c>
      <c r="N4660" t="s">
        <v>295</v>
      </c>
      <c r="O4660" t="s">
        <v>2076</v>
      </c>
      <c r="Q4660" t="s">
        <v>380</v>
      </c>
      <c r="R4660" t="b">
        <v>1</v>
      </c>
      <c r="S4660" t="b">
        <v>1</v>
      </c>
      <c r="T4660" s="31" t="s">
        <v>424</v>
      </c>
      <c r="U4660" s="31">
        <v>1</v>
      </c>
      <c r="V4660" s="32" t="s">
        <v>13347</v>
      </c>
      <c r="W4660" t="s">
        <v>13348</v>
      </c>
      <c r="X4660" t="s">
        <v>282</v>
      </c>
      <c r="Y4660" t="s">
        <v>380</v>
      </c>
      <c r="Z4660" t="s">
        <v>284</v>
      </c>
      <c r="AB4660"/>
      <c r="AD4660" s="27" t="s">
        <v>2075</v>
      </c>
      <c r="AF4660" t="s">
        <v>294</v>
      </c>
      <c r="AH4660" t="s">
        <v>725</v>
      </c>
      <c r="AI4660" t="s">
        <v>4461</v>
      </c>
      <c r="AJ4660" t="s">
        <v>4462</v>
      </c>
      <c r="AK4660" t="s">
        <v>2082</v>
      </c>
      <c r="AL4660" s="12">
        <v>45534.581307870372</v>
      </c>
      <c r="AM4660" t="s">
        <v>291</v>
      </c>
    </row>
    <row r="4661" spans="1:39" ht="15" customHeight="1" x14ac:dyDescent="0.3">
      <c r="A4661" s="38" t="s">
        <v>13344</v>
      </c>
      <c r="B4661" t="s">
        <v>13345</v>
      </c>
      <c r="C4661" t="s">
        <v>2092</v>
      </c>
      <c r="D4661" t="s">
        <v>282</v>
      </c>
      <c r="E4661" t="s">
        <v>339</v>
      </c>
      <c r="G4661" t="s">
        <v>396</v>
      </c>
      <c r="H4661" t="s">
        <v>396</v>
      </c>
      <c r="I4661" t="s">
        <v>13346</v>
      </c>
      <c r="J4661" t="s">
        <v>284</v>
      </c>
      <c r="K4661" t="s">
        <v>2075</v>
      </c>
      <c r="M4661" t="s">
        <v>294</v>
      </c>
      <c r="N4661" t="s">
        <v>295</v>
      </c>
      <c r="O4661" t="s">
        <v>2076</v>
      </c>
      <c r="Q4661" t="s">
        <v>356</v>
      </c>
      <c r="R4661" t="b">
        <v>1</v>
      </c>
      <c r="S4661" t="b">
        <v>1</v>
      </c>
      <c r="T4661" s="31" t="s">
        <v>424</v>
      </c>
      <c r="U4661" s="31">
        <v>1</v>
      </c>
      <c r="V4661" s="32" t="s">
        <v>2235</v>
      </c>
      <c r="AB4661"/>
      <c r="AD4661" s="27"/>
    </row>
    <row r="4662" spans="1:39" ht="15" customHeight="1" x14ac:dyDescent="0.3">
      <c r="A4662" s="38" t="s">
        <v>13349</v>
      </c>
      <c r="B4662" t="s">
        <v>13350</v>
      </c>
      <c r="C4662" t="s">
        <v>2092</v>
      </c>
      <c r="D4662" t="s">
        <v>282</v>
      </c>
      <c r="E4662" t="s">
        <v>339</v>
      </c>
      <c r="G4662" t="s">
        <v>396</v>
      </c>
      <c r="H4662" t="s">
        <v>396</v>
      </c>
      <c r="I4662" t="s">
        <v>13351</v>
      </c>
      <c r="J4662" t="s">
        <v>284</v>
      </c>
      <c r="K4662" t="s">
        <v>2075</v>
      </c>
      <c r="M4662" t="s">
        <v>335</v>
      </c>
      <c r="N4662" t="s">
        <v>355</v>
      </c>
      <c r="O4662" t="s">
        <v>2076</v>
      </c>
      <c r="Q4662" t="s">
        <v>380</v>
      </c>
      <c r="R4662" t="b">
        <v>1</v>
      </c>
      <c r="S4662" t="b">
        <v>1</v>
      </c>
      <c r="T4662" s="31" t="s">
        <v>424</v>
      </c>
      <c r="U4662" s="31">
        <v>1</v>
      </c>
      <c r="V4662" s="32" t="s">
        <v>13352</v>
      </c>
      <c r="W4662" t="s">
        <v>13353</v>
      </c>
      <c r="X4662" t="s">
        <v>282</v>
      </c>
      <c r="Y4662" t="s">
        <v>380</v>
      </c>
      <c r="Z4662" t="s">
        <v>284</v>
      </c>
      <c r="AB4662"/>
      <c r="AD4662" s="27" t="s">
        <v>2075</v>
      </c>
      <c r="AF4662" t="s">
        <v>335</v>
      </c>
      <c r="AH4662" t="s">
        <v>725</v>
      </c>
      <c r="AI4662" t="s">
        <v>4461</v>
      </c>
      <c r="AJ4662" t="s">
        <v>4462</v>
      </c>
      <c r="AK4662" t="s">
        <v>2082</v>
      </c>
      <c r="AL4662" s="12">
        <v>45534.897037037037</v>
      </c>
      <c r="AM4662" t="s">
        <v>291</v>
      </c>
    </row>
    <row r="4663" spans="1:39" ht="15" customHeight="1" x14ac:dyDescent="0.3">
      <c r="A4663" s="38" t="s">
        <v>13349</v>
      </c>
      <c r="B4663" t="s">
        <v>13350</v>
      </c>
      <c r="C4663" t="s">
        <v>2092</v>
      </c>
      <c r="D4663" t="s">
        <v>282</v>
      </c>
      <c r="E4663" t="s">
        <v>339</v>
      </c>
      <c r="G4663" t="s">
        <v>396</v>
      </c>
      <c r="H4663" t="s">
        <v>396</v>
      </c>
      <c r="I4663" t="s">
        <v>13351</v>
      </c>
      <c r="J4663" t="s">
        <v>284</v>
      </c>
      <c r="K4663" t="s">
        <v>2075</v>
      </c>
      <c r="M4663" t="s">
        <v>335</v>
      </c>
      <c r="N4663" t="s">
        <v>355</v>
      </c>
      <c r="O4663" t="s">
        <v>2076</v>
      </c>
      <c r="Q4663" t="s">
        <v>356</v>
      </c>
      <c r="R4663" t="b">
        <v>1</v>
      </c>
      <c r="S4663" t="b">
        <v>1</v>
      </c>
      <c r="T4663" s="31" t="s">
        <v>424</v>
      </c>
      <c r="U4663" s="31">
        <v>1</v>
      </c>
      <c r="V4663" s="32" t="s">
        <v>2235</v>
      </c>
      <c r="AB4663"/>
      <c r="AD4663" s="27"/>
    </row>
    <row r="4664" spans="1:39" ht="15" customHeight="1" x14ac:dyDescent="0.3">
      <c r="A4664" s="38" t="s">
        <v>13112</v>
      </c>
      <c r="B4664" t="s">
        <v>13113</v>
      </c>
      <c r="C4664" t="s">
        <v>2073</v>
      </c>
      <c r="D4664" t="s">
        <v>282</v>
      </c>
      <c r="E4664" t="s">
        <v>337</v>
      </c>
      <c r="H4664" t="s">
        <v>2020</v>
      </c>
      <c r="I4664" t="s">
        <v>13114</v>
      </c>
      <c r="J4664" t="s">
        <v>284</v>
      </c>
      <c r="K4664" t="s">
        <v>2075</v>
      </c>
      <c r="M4664" t="s">
        <v>294</v>
      </c>
      <c r="N4664" t="s">
        <v>295</v>
      </c>
      <c r="O4664" t="s">
        <v>2076</v>
      </c>
      <c r="Q4664" t="s">
        <v>311</v>
      </c>
      <c r="R4664" t="b">
        <v>0</v>
      </c>
      <c r="S4664" t="b">
        <v>0</v>
      </c>
      <c r="T4664" s="31" t="s">
        <v>426</v>
      </c>
      <c r="U4664" s="31">
        <v>1</v>
      </c>
      <c r="V4664" s="32" t="s">
        <v>2442</v>
      </c>
      <c r="W4664" t="s">
        <v>2443</v>
      </c>
      <c r="X4664" t="s">
        <v>282</v>
      </c>
      <c r="Y4664" t="s">
        <v>311</v>
      </c>
      <c r="Z4664" t="s">
        <v>284</v>
      </c>
      <c r="AA4664" t="s">
        <v>337</v>
      </c>
      <c r="AB4664"/>
      <c r="AD4664" s="27" t="s">
        <v>2075</v>
      </c>
      <c r="AF4664" t="s">
        <v>290</v>
      </c>
      <c r="AH4664" t="s">
        <v>2169</v>
      </c>
      <c r="AI4664" t="s">
        <v>2170</v>
      </c>
      <c r="AJ4664" t="s">
        <v>2171</v>
      </c>
      <c r="AK4664" t="s">
        <v>2082</v>
      </c>
      <c r="AL4664" s="12">
        <v>46002.368703703702</v>
      </c>
    </row>
    <row r="4665" spans="1:39" ht="15" customHeight="1" x14ac:dyDescent="0.3">
      <c r="A4665" s="38" t="s">
        <v>13118</v>
      </c>
      <c r="B4665" t="s">
        <v>2195</v>
      </c>
      <c r="C4665" t="s">
        <v>2073</v>
      </c>
      <c r="D4665" t="s">
        <v>282</v>
      </c>
      <c r="E4665" t="s">
        <v>319</v>
      </c>
      <c r="H4665" t="s">
        <v>25592</v>
      </c>
      <c r="I4665" t="s">
        <v>13119</v>
      </c>
      <c r="J4665" t="s">
        <v>284</v>
      </c>
      <c r="K4665" t="s">
        <v>3330</v>
      </c>
      <c r="M4665" t="s">
        <v>294</v>
      </c>
      <c r="N4665" t="s">
        <v>295</v>
      </c>
      <c r="O4665" t="s">
        <v>2076</v>
      </c>
      <c r="Q4665" t="s">
        <v>311</v>
      </c>
      <c r="R4665" t="b">
        <v>0</v>
      </c>
      <c r="S4665" t="b">
        <v>0</v>
      </c>
      <c r="T4665" s="31" t="s">
        <v>426</v>
      </c>
      <c r="U4665" s="31">
        <v>1</v>
      </c>
      <c r="V4665" s="32" t="s">
        <v>10292</v>
      </c>
      <c r="W4665" t="s">
        <v>10293</v>
      </c>
      <c r="X4665" t="s">
        <v>282</v>
      </c>
      <c r="Y4665" t="s">
        <v>311</v>
      </c>
      <c r="Z4665" t="s">
        <v>310</v>
      </c>
      <c r="AA4665" t="s">
        <v>319</v>
      </c>
      <c r="AB4665"/>
      <c r="AD4665" s="27" t="s">
        <v>2310</v>
      </c>
      <c r="AF4665" t="s">
        <v>294</v>
      </c>
      <c r="AH4665" t="s">
        <v>2016</v>
      </c>
      <c r="AI4665" t="s">
        <v>26587</v>
      </c>
      <c r="AJ4665" t="s">
        <v>26588</v>
      </c>
      <c r="AK4665" t="s">
        <v>2082</v>
      </c>
      <c r="AL4665" s="12">
        <v>46105.550787037035</v>
      </c>
    </row>
    <row r="4666" spans="1:39" ht="15" customHeight="1" x14ac:dyDescent="0.3">
      <c r="A4666" s="38" t="s">
        <v>14929</v>
      </c>
      <c r="B4666" t="s">
        <v>14930</v>
      </c>
      <c r="C4666" t="s">
        <v>2073</v>
      </c>
      <c r="D4666" t="s">
        <v>282</v>
      </c>
      <c r="E4666" t="s">
        <v>337</v>
      </c>
      <c r="H4666" t="s">
        <v>2066</v>
      </c>
      <c r="I4666" t="s">
        <v>14931</v>
      </c>
      <c r="J4666" t="s">
        <v>284</v>
      </c>
      <c r="K4666" t="s">
        <v>2075</v>
      </c>
      <c r="M4666" t="s">
        <v>294</v>
      </c>
      <c r="N4666" t="s">
        <v>295</v>
      </c>
      <c r="O4666" t="s">
        <v>2076</v>
      </c>
      <c r="Q4666" t="s">
        <v>311</v>
      </c>
      <c r="R4666" t="b">
        <v>0</v>
      </c>
      <c r="S4666" t="b">
        <v>0</v>
      </c>
      <c r="T4666" s="31" t="s">
        <v>426</v>
      </c>
      <c r="U4666" s="31">
        <v>1</v>
      </c>
      <c r="V4666" s="32" t="s">
        <v>6406</v>
      </c>
      <c r="W4666" t="s">
        <v>6407</v>
      </c>
      <c r="X4666" t="s">
        <v>282</v>
      </c>
      <c r="Y4666" t="s">
        <v>311</v>
      </c>
      <c r="Z4666" t="s">
        <v>284</v>
      </c>
      <c r="AA4666" t="s">
        <v>302</v>
      </c>
      <c r="AB4666"/>
      <c r="AD4666" s="27" t="s">
        <v>2075</v>
      </c>
      <c r="AF4666" t="s">
        <v>290</v>
      </c>
      <c r="AH4666" t="s">
        <v>1946</v>
      </c>
      <c r="AI4666" t="s">
        <v>2080</v>
      </c>
      <c r="AJ4666" t="s">
        <v>2081</v>
      </c>
      <c r="AK4666" t="s">
        <v>2082</v>
      </c>
      <c r="AL4666" s="12">
        <v>45828.436979166669</v>
      </c>
    </row>
    <row r="4667" spans="1:39" ht="15" customHeight="1" x14ac:dyDescent="0.3">
      <c r="A4667" s="38" t="s">
        <v>13034</v>
      </c>
      <c r="B4667" t="s">
        <v>8943</v>
      </c>
      <c r="C4667" t="s">
        <v>2073</v>
      </c>
      <c r="D4667" t="s">
        <v>282</v>
      </c>
      <c r="E4667" t="s">
        <v>319</v>
      </c>
      <c r="H4667" t="s">
        <v>25592</v>
      </c>
      <c r="I4667" t="s">
        <v>13035</v>
      </c>
      <c r="J4667" t="s">
        <v>310</v>
      </c>
      <c r="K4667" t="s">
        <v>3330</v>
      </c>
      <c r="M4667" t="s">
        <v>294</v>
      </c>
      <c r="N4667" t="s">
        <v>295</v>
      </c>
      <c r="Q4667" t="s">
        <v>311</v>
      </c>
      <c r="R4667" t="b">
        <v>0</v>
      </c>
      <c r="S4667" t="b">
        <v>0</v>
      </c>
      <c r="T4667" s="31" t="s">
        <v>426</v>
      </c>
      <c r="U4667" s="31">
        <v>1</v>
      </c>
      <c r="V4667" s="32" t="s">
        <v>8945</v>
      </c>
      <c r="W4667" t="s">
        <v>8946</v>
      </c>
      <c r="X4667" t="s">
        <v>282</v>
      </c>
      <c r="Y4667" t="s">
        <v>311</v>
      </c>
      <c r="Z4667" t="s">
        <v>310</v>
      </c>
      <c r="AA4667" t="s">
        <v>319</v>
      </c>
      <c r="AB4667"/>
      <c r="AD4667" s="27" t="s">
        <v>2094</v>
      </c>
      <c r="AF4667" t="s">
        <v>294</v>
      </c>
      <c r="AH4667" t="s">
        <v>1946</v>
      </c>
      <c r="AI4667" t="s">
        <v>2114</v>
      </c>
      <c r="AJ4667" t="s">
        <v>2115</v>
      </c>
      <c r="AK4667" t="s">
        <v>2082</v>
      </c>
      <c r="AL4667" s="12">
        <v>45770.645231481481</v>
      </c>
    </row>
    <row r="4668" spans="1:39" ht="15" customHeight="1" x14ac:dyDescent="0.3">
      <c r="A4668" s="38" t="s">
        <v>13390</v>
      </c>
      <c r="B4668" t="s">
        <v>13391</v>
      </c>
      <c r="C4668" t="s">
        <v>2092</v>
      </c>
      <c r="D4668" t="s">
        <v>282</v>
      </c>
      <c r="E4668" t="s">
        <v>283</v>
      </c>
      <c r="G4668" t="s">
        <v>25573</v>
      </c>
      <c r="I4668" t="s">
        <v>13392</v>
      </c>
      <c r="J4668" t="s">
        <v>284</v>
      </c>
      <c r="K4668" t="s">
        <v>2075</v>
      </c>
      <c r="M4668" t="s">
        <v>285</v>
      </c>
      <c r="N4668" t="s">
        <v>286</v>
      </c>
      <c r="O4668" t="s">
        <v>2076</v>
      </c>
      <c r="P4668" t="s">
        <v>287</v>
      </c>
      <c r="Q4668" t="s">
        <v>288</v>
      </c>
      <c r="R4668" t="b">
        <v>0</v>
      </c>
      <c r="S4668" t="b">
        <v>0</v>
      </c>
      <c r="T4668" s="31" t="s">
        <v>426</v>
      </c>
      <c r="U4668" s="31">
        <v>1</v>
      </c>
      <c r="V4668" s="32" t="s">
        <v>12646</v>
      </c>
      <c r="W4668" t="s">
        <v>12647</v>
      </c>
      <c r="X4668" t="s">
        <v>282</v>
      </c>
      <c r="Y4668" t="s">
        <v>288</v>
      </c>
      <c r="Z4668" t="s">
        <v>284</v>
      </c>
      <c r="AA4668" t="s">
        <v>283</v>
      </c>
      <c r="AB4668"/>
      <c r="AD4668" s="27" t="s">
        <v>2094</v>
      </c>
      <c r="AE4668" t="s">
        <v>347</v>
      </c>
      <c r="AF4668" t="s">
        <v>285</v>
      </c>
      <c r="AH4668" t="s">
        <v>2006</v>
      </c>
      <c r="AI4668" t="s">
        <v>26094</v>
      </c>
      <c r="AJ4668" t="s">
        <v>26095</v>
      </c>
      <c r="AK4668" t="s">
        <v>2082</v>
      </c>
      <c r="AL4668" s="12">
        <v>46129.42119212963</v>
      </c>
      <c r="AM4668" t="s">
        <v>291</v>
      </c>
    </row>
    <row r="4669" spans="1:39" ht="15" customHeight="1" x14ac:dyDescent="0.3">
      <c r="A4669" s="38" t="s">
        <v>13036</v>
      </c>
      <c r="B4669" t="s">
        <v>13037</v>
      </c>
      <c r="C4669" t="s">
        <v>2092</v>
      </c>
      <c r="D4669" t="s">
        <v>282</v>
      </c>
      <c r="E4669" t="s">
        <v>2005</v>
      </c>
      <c r="G4669" t="s">
        <v>2020</v>
      </c>
      <c r="H4669" t="s">
        <v>2020</v>
      </c>
      <c r="I4669" t="s">
        <v>13038</v>
      </c>
      <c r="J4669" t="s">
        <v>284</v>
      </c>
      <c r="K4669" t="s">
        <v>2075</v>
      </c>
      <c r="M4669" t="s">
        <v>338</v>
      </c>
      <c r="N4669" t="s">
        <v>295</v>
      </c>
      <c r="O4669" t="s">
        <v>2076</v>
      </c>
      <c r="Q4669" t="s">
        <v>306</v>
      </c>
      <c r="R4669" t="b">
        <v>0</v>
      </c>
      <c r="S4669" t="b">
        <v>0</v>
      </c>
      <c r="T4669" s="31" t="s">
        <v>25454</v>
      </c>
      <c r="U4669" s="31" t="s">
        <v>2234</v>
      </c>
      <c r="V4669" s="32" t="s">
        <v>13039</v>
      </c>
      <c r="W4669" t="s">
        <v>13040</v>
      </c>
      <c r="X4669" t="s">
        <v>282</v>
      </c>
      <c r="Y4669" t="s">
        <v>306</v>
      </c>
      <c r="Z4669" t="s">
        <v>284</v>
      </c>
      <c r="AA4669" t="s">
        <v>2005</v>
      </c>
      <c r="AB4669"/>
      <c r="AC4669" t="s">
        <v>26119</v>
      </c>
      <c r="AD4669" s="27" t="s">
        <v>4453</v>
      </c>
      <c r="AF4669" t="s">
        <v>338</v>
      </c>
      <c r="AH4669" t="s">
        <v>1946</v>
      </c>
      <c r="AI4669" t="s">
        <v>26083</v>
      </c>
      <c r="AJ4669" t="s">
        <v>26084</v>
      </c>
      <c r="AK4669" t="s">
        <v>2082</v>
      </c>
      <c r="AL4669" s="12">
        <v>46037.580763888887</v>
      </c>
      <c r="AM4669" t="s">
        <v>291</v>
      </c>
    </row>
    <row r="4670" spans="1:39" ht="15" customHeight="1" x14ac:dyDescent="0.3">
      <c r="A4670" s="38" t="s">
        <v>13143</v>
      </c>
      <c r="B4670" t="s">
        <v>13144</v>
      </c>
      <c r="C4670" t="s">
        <v>2092</v>
      </c>
      <c r="D4670" t="s">
        <v>282</v>
      </c>
      <c r="E4670" t="s">
        <v>2005</v>
      </c>
      <c r="G4670" t="s">
        <v>2020</v>
      </c>
      <c r="H4670" t="s">
        <v>2020</v>
      </c>
      <c r="I4670" t="s">
        <v>13145</v>
      </c>
      <c r="J4670" t="s">
        <v>284</v>
      </c>
      <c r="K4670" t="s">
        <v>2075</v>
      </c>
      <c r="M4670" t="s">
        <v>338</v>
      </c>
      <c r="N4670" t="s">
        <v>295</v>
      </c>
      <c r="O4670" t="s">
        <v>2076</v>
      </c>
      <c r="Q4670" t="s">
        <v>288</v>
      </c>
      <c r="R4670" t="b">
        <v>0</v>
      </c>
      <c r="S4670" t="b">
        <v>0</v>
      </c>
      <c r="T4670" s="31" t="s">
        <v>25454</v>
      </c>
      <c r="U4670" s="31" t="s">
        <v>2234</v>
      </c>
      <c r="V4670" s="32" t="s">
        <v>13099</v>
      </c>
      <c r="W4670" t="s">
        <v>13100</v>
      </c>
      <c r="X4670" t="s">
        <v>282</v>
      </c>
      <c r="Y4670" t="s">
        <v>288</v>
      </c>
      <c r="Z4670" t="s">
        <v>284</v>
      </c>
      <c r="AA4670" t="s">
        <v>2005</v>
      </c>
      <c r="AB4670"/>
      <c r="AD4670" s="27" t="s">
        <v>2075</v>
      </c>
      <c r="AE4670" t="s">
        <v>347</v>
      </c>
      <c r="AF4670" t="s">
        <v>338</v>
      </c>
      <c r="AH4670" t="s">
        <v>1946</v>
      </c>
      <c r="AI4670" t="s">
        <v>26094</v>
      </c>
      <c r="AJ4670" t="s">
        <v>26095</v>
      </c>
      <c r="AK4670" t="s">
        <v>2082</v>
      </c>
      <c r="AL4670" s="12">
        <v>46107.393333333333</v>
      </c>
      <c r="AM4670" t="s">
        <v>291</v>
      </c>
    </row>
    <row r="4671" spans="1:39" ht="15" customHeight="1" x14ac:dyDescent="0.3">
      <c r="A4671" s="38" t="s">
        <v>13413</v>
      </c>
      <c r="B4671" t="s">
        <v>13414</v>
      </c>
      <c r="C4671" t="s">
        <v>2092</v>
      </c>
      <c r="D4671" t="s">
        <v>282</v>
      </c>
      <c r="E4671" t="s">
        <v>283</v>
      </c>
      <c r="G4671" t="s">
        <v>25573</v>
      </c>
      <c r="I4671" t="s">
        <v>13415</v>
      </c>
      <c r="J4671" t="s">
        <v>284</v>
      </c>
      <c r="K4671" t="s">
        <v>2075</v>
      </c>
      <c r="M4671" t="s">
        <v>285</v>
      </c>
      <c r="N4671" t="s">
        <v>286</v>
      </c>
      <c r="O4671" t="s">
        <v>2076</v>
      </c>
      <c r="P4671" t="s">
        <v>287</v>
      </c>
      <c r="Q4671" t="s">
        <v>288</v>
      </c>
      <c r="R4671" t="b">
        <v>0</v>
      </c>
      <c r="S4671" t="b">
        <v>0</v>
      </c>
      <c r="T4671" s="31" t="s">
        <v>426</v>
      </c>
      <c r="U4671" s="31">
        <v>1</v>
      </c>
      <c r="V4671" s="32" t="s">
        <v>12646</v>
      </c>
      <c r="W4671" t="s">
        <v>12647</v>
      </c>
      <c r="X4671" t="s">
        <v>282</v>
      </c>
      <c r="Y4671" t="s">
        <v>288</v>
      </c>
      <c r="Z4671" t="s">
        <v>284</v>
      </c>
      <c r="AA4671" t="s">
        <v>283</v>
      </c>
      <c r="AB4671"/>
      <c r="AD4671" s="27" t="s">
        <v>2094</v>
      </c>
      <c r="AE4671" t="s">
        <v>347</v>
      </c>
      <c r="AF4671" t="s">
        <v>285</v>
      </c>
      <c r="AH4671" t="s">
        <v>2006</v>
      </c>
      <c r="AI4671" t="s">
        <v>26094</v>
      </c>
      <c r="AJ4671" t="s">
        <v>26095</v>
      </c>
      <c r="AK4671" t="s">
        <v>2082</v>
      </c>
      <c r="AL4671" s="12">
        <v>46129.42119212963</v>
      </c>
      <c r="AM4671" t="s">
        <v>291</v>
      </c>
    </row>
    <row r="4672" spans="1:39" ht="15" customHeight="1" x14ac:dyDescent="0.3">
      <c r="A4672" s="38" t="s">
        <v>13054</v>
      </c>
      <c r="B4672" t="s">
        <v>13055</v>
      </c>
      <c r="C4672" t="s">
        <v>2092</v>
      </c>
      <c r="D4672" t="s">
        <v>282</v>
      </c>
      <c r="E4672" t="s">
        <v>322</v>
      </c>
      <c r="G4672" t="s">
        <v>25912</v>
      </c>
      <c r="I4672" t="s">
        <v>13056</v>
      </c>
      <c r="J4672" t="s">
        <v>284</v>
      </c>
      <c r="K4672" t="s">
        <v>2075</v>
      </c>
      <c r="M4672" t="s">
        <v>335</v>
      </c>
      <c r="N4672" t="s">
        <v>355</v>
      </c>
      <c r="O4672" t="s">
        <v>2256</v>
      </c>
      <c r="Q4672" t="s">
        <v>341</v>
      </c>
      <c r="R4672" t="b">
        <v>0</v>
      </c>
      <c r="S4672" t="b">
        <v>0</v>
      </c>
      <c r="T4672" s="31" t="s">
        <v>25456</v>
      </c>
      <c r="U4672" s="31">
        <v>0</v>
      </c>
      <c r="V4672" s="32" t="s">
        <v>9180</v>
      </c>
      <c r="W4672" t="s">
        <v>9181</v>
      </c>
      <c r="X4672" t="s">
        <v>282</v>
      </c>
      <c r="Y4672" t="s">
        <v>341</v>
      </c>
      <c r="Z4672" t="s">
        <v>329</v>
      </c>
      <c r="AA4672" t="s">
        <v>322</v>
      </c>
      <c r="AB4672"/>
      <c r="AC4672" t="s">
        <v>26118</v>
      </c>
      <c r="AD4672" s="27" t="s">
        <v>3330</v>
      </c>
      <c r="AE4672" t="s">
        <v>26041</v>
      </c>
      <c r="AF4672" t="s">
        <v>290</v>
      </c>
      <c r="AI4672" t="s">
        <v>9176</v>
      </c>
      <c r="AJ4672" t="s">
        <v>9177</v>
      </c>
      <c r="AK4672" t="s">
        <v>3160</v>
      </c>
      <c r="AL4672" s="12">
        <v>45698.778043981481</v>
      </c>
      <c r="AM4672" t="s">
        <v>291</v>
      </c>
    </row>
    <row r="4673" spans="1:39" ht="15" customHeight="1" x14ac:dyDescent="0.3">
      <c r="A4673" s="38" t="s">
        <v>13054</v>
      </c>
      <c r="B4673" t="s">
        <v>13055</v>
      </c>
      <c r="C4673" t="s">
        <v>2092</v>
      </c>
      <c r="D4673" t="s">
        <v>282</v>
      </c>
      <c r="E4673" t="s">
        <v>322</v>
      </c>
      <c r="G4673" t="s">
        <v>25912</v>
      </c>
      <c r="I4673" t="s">
        <v>13056</v>
      </c>
      <c r="J4673" t="s">
        <v>284</v>
      </c>
      <c r="K4673" t="s">
        <v>2075</v>
      </c>
      <c r="M4673" t="s">
        <v>335</v>
      </c>
      <c r="N4673" t="s">
        <v>355</v>
      </c>
      <c r="O4673" t="s">
        <v>2256</v>
      </c>
      <c r="Q4673" t="s">
        <v>341</v>
      </c>
      <c r="R4673" t="b">
        <v>0</v>
      </c>
      <c r="S4673" t="b">
        <v>0</v>
      </c>
      <c r="T4673" s="31" t="s">
        <v>25456</v>
      </c>
      <c r="U4673" s="31">
        <v>0</v>
      </c>
      <c r="V4673" s="32" t="s">
        <v>9184</v>
      </c>
      <c r="W4673" t="s">
        <v>9185</v>
      </c>
      <c r="X4673" t="s">
        <v>282</v>
      </c>
      <c r="Y4673" t="s">
        <v>341</v>
      </c>
      <c r="Z4673" t="s">
        <v>284</v>
      </c>
      <c r="AA4673" t="s">
        <v>322</v>
      </c>
      <c r="AB4673"/>
      <c r="AC4673" t="s">
        <v>26118</v>
      </c>
      <c r="AD4673" s="27" t="s">
        <v>2512</v>
      </c>
      <c r="AE4673" t="s">
        <v>26041</v>
      </c>
      <c r="AF4673" t="s">
        <v>290</v>
      </c>
      <c r="AI4673" t="s">
        <v>3246</v>
      </c>
      <c r="AJ4673" t="s">
        <v>3247</v>
      </c>
      <c r="AK4673" t="s">
        <v>3160</v>
      </c>
      <c r="AL4673" s="12">
        <v>46147.556111111109</v>
      </c>
      <c r="AM4673" t="s">
        <v>309</v>
      </c>
    </row>
    <row r="4674" spans="1:39" ht="15" customHeight="1" x14ac:dyDescent="0.3">
      <c r="A4674" s="38" t="s">
        <v>13054</v>
      </c>
      <c r="B4674" t="s">
        <v>13055</v>
      </c>
      <c r="C4674" t="s">
        <v>2092</v>
      </c>
      <c r="D4674" t="s">
        <v>282</v>
      </c>
      <c r="E4674" t="s">
        <v>322</v>
      </c>
      <c r="G4674" t="s">
        <v>25912</v>
      </c>
      <c r="I4674" t="s">
        <v>13056</v>
      </c>
      <c r="J4674" t="s">
        <v>284</v>
      </c>
      <c r="K4674" t="s">
        <v>2075</v>
      </c>
      <c r="M4674" t="s">
        <v>335</v>
      </c>
      <c r="N4674" t="s">
        <v>355</v>
      </c>
      <c r="O4674" t="s">
        <v>2256</v>
      </c>
      <c r="Q4674" t="s">
        <v>341</v>
      </c>
      <c r="R4674" t="b">
        <v>0</v>
      </c>
      <c r="S4674" t="b">
        <v>0</v>
      </c>
      <c r="T4674" t="s">
        <v>25456</v>
      </c>
      <c r="U4674">
        <v>0</v>
      </c>
      <c r="V4674" s="32" t="s">
        <v>9182</v>
      </c>
      <c r="W4674" t="s">
        <v>9183</v>
      </c>
      <c r="X4674" t="s">
        <v>282</v>
      </c>
      <c r="Y4674" t="s">
        <v>341</v>
      </c>
      <c r="Z4674" t="s">
        <v>284</v>
      </c>
      <c r="AA4674" t="s">
        <v>322</v>
      </c>
      <c r="AB4674"/>
      <c r="AC4674" t="s">
        <v>26118</v>
      </c>
      <c r="AD4674" s="27" t="s">
        <v>2512</v>
      </c>
      <c r="AE4674" t="s">
        <v>26041</v>
      </c>
      <c r="AF4674" t="s">
        <v>290</v>
      </c>
      <c r="AI4674" t="s">
        <v>3246</v>
      </c>
      <c r="AJ4674" t="s">
        <v>3247</v>
      </c>
      <c r="AK4674" t="s">
        <v>3160</v>
      </c>
      <c r="AL4674" s="12">
        <v>46147.556111111109</v>
      </c>
      <c r="AM4674" t="s">
        <v>309</v>
      </c>
    </row>
    <row r="4675" spans="1:39" ht="15" customHeight="1" x14ac:dyDescent="0.3">
      <c r="A4675" s="38" t="s">
        <v>13054</v>
      </c>
      <c r="B4675" t="s">
        <v>13055</v>
      </c>
      <c r="C4675" t="s">
        <v>2092</v>
      </c>
      <c r="D4675" t="s">
        <v>282</v>
      </c>
      <c r="E4675" t="s">
        <v>322</v>
      </c>
      <c r="G4675" t="s">
        <v>25912</v>
      </c>
      <c r="I4675" t="s">
        <v>13056</v>
      </c>
      <c r="J4675" t="s">
        <v>284</v>
      </c>
      <c r="K4675" t="s">
        <v>2075</v>
      </c>
      <c r="M4675" t="s">
        <v>335</v>
      </c>
      <c r="N4675" t="s">
        <v>355</v>
      </c>
      <c r="O4675" t="s">
        <v>2256</v>
      </c>
      <c r="Q4675" t="s">
        <v>341</v>
      </c>
      <c r="R4675" t="b">
        <v>0</v>
      </c>
      <c r="S4675" t="b">
        <v>0</v>
      </c>
      <c r="T4675" s="31" t="s">
        <v>25456</v>
      </c>
      <c r="U4675" s="31">
        <v>0</v>
      </c>
      <c r="V4675" s="32" t="s">
        <v>9178</v>
      </c>
      <c r="W4675" t="s">
        <v>9179</v>
      </c>
      <c r="X4675" t="s">
        <v>282</v>
      </c>
      <c r="Y4675" t="s">
        <v>341</v>
      </c>
      <c r="Z4675" t="s">
        <v>329</v>
      </c>
      <c r="AA4675" t="s">
        <v>322</v>
      </c>
      <c r="AB4675"/>
      <c r="AC4675" t="s">
        <v>26118</v>
      </c>
      <c r="AD4675" s="27" t="s">
        <v>3330</v>
      </c>
      <c r="AE4675" t="s">
        <v>26041</v>
      </c>
      <c r="AF4675" t="s">
        <v>290</v>
      </c>
      <c r="AI4675" t="s">
        <v>9176</v>
      </c>
      <c r="AJ4675" t="s">
        <v>9177</v>
      </c>
      <c r="AK4675" t="s">
        <v>3160</v>
      </c>
      <c r="AL4675" s="12">
        <v>45698.77851851852</v>
      </c>
      <c r="AM4675" t="s">
        <v>291</v>
      </c>
    </row>
    <row r="4676" spans="1:39" ht="15" customHeight="1" x14ac:dyDescent="0.3">
      <c r="A4676" s="38" t="s">
        <v>13054</v>
      </c>
      <c r="B4676" t="s">
        <v>13055</v>
      </c>
      <c r="C4676" t="s">
        <v>2092</v>
      </c>
      <c r="D4676" t="s">
        <v>282</v>
      </c>
      <c r="E4676" t="s">
        <v>322</v>
      </c>
      <c r="G4676" t="s">
        <v>25912</v>
      </c>
      <c r="I4676" t="s">
        <v>13056</v>
      </c>
      <c r="J4676" t="s">
        <v>284</v>
      </c>
      <c r="K4676" t="s">
        <v>2075</v>
      </c>
      <c r="M4676" t="s">
        <v>335</v>
      </c>
      <c r="N4676" t="s">
        <v>355</v>
      </c>
      <c r="O4676" t="s">
        <v>2256</v>
      </c>
      <c r="Q4676" t="s">
        <v>341</v>
      </c>
      <c r="R4676" t="b">
        <v>0</v>
      </c>
      <c r="S4676" t="b">
        <v>0</v>
      </c>
      <c r="T4676" s="31" t="s">
        <v>25456</v>
      </c>
      <c r="U4676" s="31">
        <v>0</v>
      </c>
      <c r="V4676" s="32" t="s">
        <v>9192</v>
      </c>
      <c r="W4676" t="s">
        <v>9193</v>
      </c>
      <c r="X4676" t="s">
        <v>282</v>
      </c>
      <c r="Y4676" t="s">
        <v>341</v>
      </c>
      <c r="Z4676" t="s">
        <v>284</v>
      </c>
      <c r="AA4676" t="s">
        <v>322</v>
      </c>
      <c r="AB4676"/>
      <c r="AC4676" t="s">
        <v>26118</v>
      </c>
      <c r="AD4676" s="27" t="s">
        <v>4453</v>
      </c>
      <c r="AE4676" t="s">
        <v>26041</v>
      </c>
      <c r="AF4676" t="s">
        <v>290</v>
      </c>
      <c r="AI4676" t="s">
        <v>26581</v>
      </c>
      <c r="AJ4676" t="s">
        <v>3247</v>
      </c>
      <c r="AK4676" t="s">
        <v>2082</v>
      </c>
      <c r="AL4676" s="12">
        <v>46099.813634259262</v>
      </c>
      <c r="AM4676" t="s">
        <v>309</v>
      </c>
    </row>
    <row r="4677" spans="1:39" ht="15" customHeight="1" x14ac:dyDescent="0.3">
      <c r="A4677" s="38" t="s">
        <v>13054</v>
      </c>
      <c r="B4677" t="s">
        <v>13055</v>
      </c>
      <c r="C4677" t="s">
        <v>2092</v>
      </c>
      <c r="D4677" t="s">
        <v>282</v>
      </c>
      <c r="E4677" t="s">
        <v>322</v>
      </c>
      <c r="G4677" t="s">
        <v>25912</v>
      </c>
      <c r="I4677" t="s">
        <v>13056</v>
      </c>
      <c r="J4677" t="s">
        <v>284</v>
      </c>
      <c r="K4677" t="s">
        <v>2075</v>
      </c>
      <c r="M4677" t="s">
        <v>335</v>
      </c>
      <c r="N4677" t="s">
        <v>355</v>
      </c>
      <c r="O4677" t="s">
        <v>2256</v>
      </c>
      <c r="Q4677" t="s">
        <v>341</v>
      </c>
      <c r="R4677" t="b">
        <v>0</v>
      </c>
      <c r="S4677" t="b">
        <v>0</v>
      </c>
      <c r="T4677" s="31" t="s">
        <v>25456</v>
      </c>
      <c r="U4677" s="31">
        <v>0</v>
      </c>
      <c r="V4677" s="32" t="s">
        <v>9190</v>
      </c>
      <c r="W4677" t="s">
        <v>9191</v>
      </c>
      <c r="X4677" t="s">
        <v>282</v>
      </c>
      <c r="Y4677" t="s">
        <v>341</v>
      </c>
      <c r="Z4677" t="s">
        <v>284</v>
      </c>
      <c r="AA4677" t="s">
        <v>322</v>
      </c>
      <c r="AB4677"/>
      <c r="AC4677" t="s">
        <v>26118</v>
      </c>
      <c r="AD4677" s="27" t="s">
        <v>2512</v>
      </c>
      <c r="AE4677" t="s">
        <v>26041</v>
      </c>
      <c r="AF4677" t="s">
        <v>290</v>
      </c>
      <c r="AI4677" t="s">
        <v>3246</v>
      </c>
      <c r="AJ4677" t="s">
        <v>3247</v>
      </c>
      <c r="AK4677" t="s">
        <v>3160</v>
      </c>
      <c r="AL4677" s="12">
        <v>46147.556111111109</v>
      </c>
      <c r="AM4677" t="s">
        <v>309</v>
      </c>
    </row>
    <row r="4678" spans="1:39" ht="15" customHeight="1" x14ac:dyDescent="0.3">
      <c r="A4678" s="38" t="s">
        <v>13054</v>
      </c>
      <c r="B4678" t="s">
        <v>13055</v>
      </c>
      <c r="C4678" t="s">
        <v>2092</v>
      </c>
      <c r="D4678" t="s">
        <v>282</v>
      </c>
      <c r="E4678" t="s">
        <v>322</v>
      </c>
      <c r="G4678" t="s">
        <v>25912</v>
      </c>
      <c r="I4678" t="s">
        <v>13056</v>
      </c>
      <c r="J4678" t="s">
        <v>284</v>
      </c>
      <c r="K4678" t="s">
        <v>2075</v>
      </c>
      <c r="M4678" t="s">
        <v>335</v>
      </c>
      <c r="N4678" t="s">
        <v>355</v>
      </c>
      <c r="O4678" t="s">
        <v>2256</v>
      </c>
      <c r="Q4678" t="s">
        <v>341</v>
      </c>
      <c r="R4678" t="b">
        <v>0</v>
      </c>
      <c r="S4678" t="b">
        <v>0</v>
      </c>
      <c r="T4678" s="31" t="s">
        <v>25456</v>
      </c>
      <c r="U4678" s="31">
        <v>0</v>
      </c>
      <c r="V4678" s="32" t="s">
        <v>9186</v>
      </c>
      <c r="W4678" t="s">
        <v>9187</v>
      </c>
      <c r="X4678" t="s">
        <v>282</v>
      </c>
      <c r="Y4678" t="s">
        <v>341</v>
      </c>
      <c r="Z4678" t="s">
        <v>284</v>
      </c>
      <c r="AA4678" t="s">
        <v>322</v>
      </c>
      <c r="AB4678"/>
      <c r="AC4678" t="s">
        <v>26118</v>
      </c>
      <c r="AD4678" s="27" t="s">
        <v>4453</v>
      </c>
      <c r="AE4678" t="s">
        <v>26041</v>
      </c>
      <c r="AF4678" t="s">
        <v>290</v>
      </c>
      <c r="AI4678" t="s">
        <v>26581</v>
      </c>
      <c r="AJ4678" t="s">
        <v>3247</v>
      </c>
      <c r="AK4678" t="s">
        <v>2082</v>
      </c>
      <c r="AL4678" s="12">
        <v>46099.814629629633</v>
      </c>
      <c r="AM4678" t="s">
        <v>309</v>
      </c>
    </row>
    <row r="4679" spans="1:39" ht="15" customHeight="1" x14ac:dyDescent="0.3">
      <c r="A4679" s="38" t="s">
        <v>13054</v>
      </c>
      <c r="B4679" t="s">
        <v>13055</v>
      </c>
      <c r="C4679" t="s">
        <v>2092</v>
      </c>
      <c r="D4679" t="s">
        <v>282</v>
      </c>
      <c r="E4679" t="s">
        <v>322</v>
      </c>
      <c r="G4679" t="s">
        <v>25912</v>
      </c>
      <c r="I4679" t="s">
        <v>13056</v>
      </c>
      <c r="J4679" t="s">
        <v>284</v>
      </c>
      <c r="K4679" t="s">
        <v>2075</v>
      </c>
      <c r="M4679" t="s">
        <v>335</v>
      </c>
      <c r="N4679" t="s">
        <v>355</v>
      </c>
      <c r="O4679" t="s">
        <v>2256</v>
      </c>
      <c r="Q4679" t="s">
        <v>341</v>
      </c>
      <c r="R4679" t="b">
        <v>0</v>
      </c>
      <c r="S4679" t="b">
        <v>0</v>
      </c>
      <c r="T4679" s="31" t="s">
        <v>25456</v>
      </c>
      <c r="U4679" s="31">
        <v>0</v>
      </c>
      <c r="V4679" s="32" t="s">
        <v>9188</v>
      </c>
      <c r="W4679" t="s">
        <v>9189</v>
      </c>
      <c r="X4679" t="s">
        <v>282</v>
      </c>
      <c r="Y4679" t="s">
        <v>341</v>
      </c>
      <c r="Z4679" t="s">
        <v>284</v>
      </c>
      <c r="AA4679" t="s">
        <v>322</v>
      </c>
      <c r="AB4679"/>
      <c r="AC4679" t="s">
        <v>26118</v>
      </c>
      <c r="AD4679" s="27" t="s">
        <v>4453</v>
      </c>
      <c r="AE4679" t="s">
        <v>26041</v>
      </c>
      <c r="AF4679" t="s">
        <v>290</v>
      </c>
      <c r="AI4679" t="s">
        <v>26581</v>
      </c>
      <c r="AJ4679" t="s">
        <v>3247</v>
      </c>
      <c r="AK4679" t="s">
        <v>2082</v>
      </c>
      <c r="AL4679" s="12">
        <v>46099.815300925926</v>
      </c>
      <c r="AM4679" t="s">
        <v>309</v>
      </c>
    </row>
    <row r="4680" spans="1:39" ht="15" customHeight="1" x14ac:dyDescent="0.3">
      <c r="A4680" s="38" t="s">
        <v>13054</v>
      </c>
      <c r="B4680" t="s">
        <v>13055</v>
      </c>
      <c r="C4680" t="s">
        <v>2092</v>
      </c>
      <c r="D4680" t="s">
        <v>282</v>
      </c>
      <c r="E4680" t="s">
        <v>322</v>
      </c>
      <c r="G4680" t="s">
        <v>25912</v>
      </c>
      <c r="I4680" t="s">
        <v>13056</v>
      </c>
      <c r="J4680" t="s">
        <v>284</v>
      </c>
      <c r="K4680" t="s">
        <v>2075</v>
      </c>
      <c r="M4680" t="s">
        <v>335</v>
      </c>
      <c r="N4680" t="s">
        <v>355</v>
      </c>
      <c r="O4680" t="s">
        <v>2256</v>
      </c>
      <c r="Q4680" t="s">
        <v>341</v>
      </c>
      <c r="R4680" t="b">
        <v>0</v>
      </c>
      <c r="S4680" t="b">
        <v>0</v>
      </c>
      <c r="T4680" s="31" t="s">
        <v>25456</v>
      </c>
      <c r="U4680" s="31">
        <v>0</v>
      </c>
      <c r="V4680" s="32" t="s">
        <v>9174</v>
      </c>
      <c r="W4680" t="s">
        <v>9175</v>
      </c>
      <c r="X4680" t="s">
        <v>282</v>
      </c>
      <c r="Y4680" t="s">
        <v>341</v>
      </c>
      <c r="Z4680" t="s">
        <v>329</v>
      </c>
      <c r="AA4680" t="s">
        <v>322</v>
      </c>
      <c r="AB4680"/>
      <c r="AC4680" t="s">
        <v>26118</v>
      </c>
      <c r="AD4680" s="27" t="s">
        <v>3330</v>
      </c>
      <c r="AE4680" t="s">
        <v>26041</v>
      </c>
      <c r="AF4680" t="s">
        <v>290</v>
      </c>
      <c r="AI4680" t="s">
        <v>9176</v>
      </c>
      <c r="AJ4680" t="s">
        <v>9177</v>
      </c>
      <c r="AK4680" t="s">
        <v>3160</v>
      </c>
      <c r="AL4680" s="12">
        <v>45698.777407407404</v>
      </c>
      <c r="AM4680" t="s">
        <v>291</v>
      </c>
    </row>
    <row r="4681" spans="1:39" ht="15" customHeight="1" x14ac:dyDescent="0.3">
      <c r="A4681" s="38" t="s">
        <v>13410</v>
      </c>
      <c r="B4681" t="s">
        <v>13411</v>
      </c>
      <c r="C4681" t="s">
        <v>2092</v>
      </c>
      <c r="D4681" t="s">
        <v>282</v>
      </c>
      <c r="E4681" t="s">
        <v>283</v>
      </c>
      <c r="G4681" t="s">
        <v>25573</v>
      </c>
      <c r="I4681" t="s">
        <v>13412</v>
      </c>
      <c r="J4681" t="s">
        <v>284</v>
      </c>
      <c r="K4681" t="s">
        <v>2075</v>
      </c>
      <c r="M4681" t="s">
        <v>285</v>
      </c>
      <c r="N4681" t="s">
        <v>286</v>
      </c>
      <c r="O4681" t="s">
        <v>2076</v>
      </c>
      <c r="P4681" t="s">
        <v>287</v>
      </c>
      <c r="Q4681" t="s">
        <v>288</v>
      </c>
      <c r="R4681" t="b">
        <v>0</v>
      </c>
      <c r="S4681" t="b">
        <v>0</v>
      </c>
      <c r="T4681" s="31" t="s">
        <v>426</v>
      </c>
      <c r="U4681" s="31">
        <v>1</v>
      </c>
      <c r="V4681" s="32" t="s">
        <v>12646</v>
      </c>
      <c r="W4681" t="s">
        <v>12647</v>
      </c>
      <c r="X4681" t="s">
        <v>282</v>
      </c>
      <c r="Y4681" t="s">
        <v>288</v>
      </c>
      <c r="Z4681" t="s">
        <v>284</v>
      </c>
      <c r="AA4681" t="s">
        <v>283</v>
      </c>
      <c r="AB4681"/>
      <c r="AD4681" s="27" t="s">
        <v>2094</v>
      </c>
      <c r="AE4681" t="s">
        <v>347</v>
      </c>
      <c r="AF4681" t="s">
        <v>285</v>
      </c>
      <c r="AH4681" t="s">
        <v>2006</v>
      </c>
      <c r="AI4681" t="s">
        <v>26094</v>
      </c>
      <c r="AJ4681" t="s">
        <v>26095</v>
      </c>
      <c r="AK4681" t="s">
        <v>2082</v>
      </c>
      <c r="AL4681" s="12">
        <v>46129.42119212963</v>
      </c>
      <c r="AM4681" t="s">
        <v>291</v>
      </c>
    </row>
    <row r="4682" spans="1:39" ht="15" customHeight="1" x14ac:dyDescent="0.3">
      <c r="A4682" s="38" t="s">
        <v>13057</v>
      </c>
      <c r="B4682" t="s">
        <v>13058</v>
      </c>
      <c r="C4682" t="s">
        <v>2092</v>
      </c>
      <c r="D4682" t="s">
        <v>308</v>
      </c>
      <c r="E4682" t="s">
        <v>333</v>
      </c>
      <c r="G4682" t="s">
        <v>396</v>
      </c>
      <c r="H4682" t="s">
        <v>396</v>
      </c>
      <c r="I4682" t="s">
        <v>25989</v>
      </c>
      <c r="J4682" t="s">
        <v>284</v>
      </c>
      <c r="K4682" t="s">
        <v>2075</v>
      </c>
      <c r="M4682" t="s">
        <v>294</v>
      </c>
      <c r="N4682" t="s">
        <v>295</v>
      </c>
      <c r="O4682" t="s">
        <v>2076</v>
      </c>
      <c r="Q4682" t="s">
        <v>367</v>
      </c>
      <c r="R4682" t="b">
        <v>1</v>
      </c>
      <c r="S4682" t="b">
        <v>1</v>
      </c>
      <c r="T4682" s="31" t="s">
        <v>425</v>
      </c>
      <c r="U4682" s="31">
        <v>0</v>
      </c>
      <c r="V4682" s="32" t="s">
        <v>2235</v>
      </c>
      <c r="AB4682"/>
      <c r="AD4682" s="27"/>
    </row>
    <row r="4683" spans="1:39" ht="15" customHeight="1" x14ac:dyDescent="0.3">
      <c r="A4683" s="38" t="s">
        <v>13087</v>
      </c>
      <c r="B4683" t="s">
        <v>13088</v>
      </c>
      <c r="C4683" t="s">
        <v>2092</v>
      </c>
      <c r="D4683" t="s">
        <v>310</v>
      </c>
      <c r="E4683" t="s">
        <v>333</v>
      </c>
      <c r="G4683" t="s">
        <v>396</v>
      </c>
      <c r="H4683" t="s">
        <v>396</v>
      </c>
      <c r="I4683" t="s">
        <v>25990</v>
      </c>
      <c r="J4683" t="s">
        <v>284</v>
      </c>
      <c r="K4683" t="s">
        <v>2075</v>
      </c>
      <c r="M4683" t="s">
        <v>294</v>
      </c>
      <c r="N4683" t="s">
        <v>295</v>
      </c>
      <c r="O4683" t="s">
        <v>2076</v>
      </c>
      <c r="Q4683" t="s">
        <v>367</v>
      </c>
      <c r="R4683" t="b">
        <v>1</v>
      </c>
      <c r="S4683" t="b">
        <v>1</v>
      </c>
      <c r="T4683" s="31" t="s">
        <v>425</v>
      </c>
      <c r="U4683" s="31">
        <v>0</v>
      </c>
      <c r="V4683" s="32" t="s">
        <v>2235</v>
      </c>
      <c r="AB4683"/>
      <c r="AD4683" s="27"/>
    </row>
    <row r="4684" spans="1:39" ht="15" customHeight="1" x14ac:dyDescent="0.3">
      <c r="A4684" s="38" t="s">
        <v>13146</v>
      </c>
      <c r="B4684" t="s">
        <v>13147</v>
      </c>
      <c r="C4684" t="s">
        <v>2092</v>
      </c>
      <c r="D4684" t="s">
        <v>310</v>
      </c>
      <c r="E4684" t="s">
        <v>333</v>
      </c>
      <c r="G4684" t="s">
        <v>396</v>
      </c>
      <c r="H4684" t="s">
        <v>396</v>
      </c>
      <c r="I4684" t="s">
        <v>25991</v>
      </c>
      <c r="J4684" t="s">
        <v>284</v>
      </c>
      <c r="K4684" t="s">
        <v>2075</v>
      </c>
      <c r="M4684" t="s">
        <v>294</v>
      </c>
      <c r="N4684" t="s">
        <v>295</v>
      </c>
      <c r="O4684" t="s">
        <v>2076</v>
      </c>
      <c r="Q4684" t="s">
        <v>367</v>
      </c>
      <c r="R4684" t="b">
        <v>1</v>
      </c>
      <c r="S4684" t="b">
        <v>1</v>
      </c>
      <c r="T4684" s="31" t="s">
        <v>425</v>
      </c>
      <c r="U4684" s="31">
        <v>0</v>
      </c>
      <c r="V4684" s="32" t="s">
        <v>2235</v>
      </c>
      <c r="AB4684"/>
      <c r="AD4684" s="27"/>
    </row>
    <row r="4685" spans="1:39" ht="15" customHeight="1" x14ac:dyDescent="0.3">
      <c r="A4685" s="38" t="s">
        <v>14932</v>
      </c>
      <c r="B4685" t="s">
        <v>14933</v>
      </c>
      <c r="C4685" t="s">
        <v>2092</v>
      </c>
      <c r="D4685" t="s">
        <v>282</v>
      </c>
      <c r="E4685" t="s">
        <v>299</v>
      </c>
      <c r="G4685" t="s">
        <v>396</v>
      </c>
      <c r="H4685" t="s">
        <v>396</v>
      </c>
      <c r="I4685" t="s">
        <v>14934</v>
      </c>
      <c r="J4685" t="s">
        <v>284</v>
      </c>
      <c r="K4685" t="s">
        <v>2075</v>
      </c>
      <c r="M4685" t="s">
        <v>294</v>
      </c>
      <c r="N4685" t="s">
        <v>295</v>
      </c>
      <c r="O4685" t="s">
        <v>2076</v>
      </c>
      <c r="Q4685" t="s">
        <v>380</v>
      </c>
      <c r="R4685" t="b">
        <v>1</v>
      </c>
      <c r="S4685" t="b">
        <v>1</v>
      </c>
      <c r="T4685" s="31" t="s">
        <v>424</v>
      </c>
      <c r="U4685" s="31">
        <v>1</v>
      </c>
      <c r="V4685" s="32" t="s">
        <v>14846</v>
      </c>
      <c r="W4685" t="s">
        <v>14847</v>
      </c>
      <c r="X4685" t="s">
        <v>282</v>
      </c>
      <c r="Y4685" t="s">
        <v>380</v>
      </c>
      <c r="Z4685" t="s">
        <v>284</v>
      </c>
      <c r="AB4685"/>
      <c r="AD4685" s="27" t="s">
        <v>2075</v>
      </c>
      <c r="AF4685" t="s">
        <v>294</v>
      </c>
      <c r="AH4685" t="s">
        <v>725</v>
      </c>
      <c r="AI4685" t="s">
        <v>4461</v>
      </c>
      <c r="AJ4685" t="s">
        <v>4462</v>
      </c>
      <c r="AK4685" t="s">
        <v>2082</v>
      </c>
      <c r="AL4685" s="12">
        <v>45533.724374999998</v>
      </c>
      <c r="AM4685" t="s">
        <v>291</v>
      </c>
    </row>
    <row r="4686" spans="1:39" ht="15" customHeight="1" x14ac:dyDescent="0.3">
      <c r="A4686" s="38" t="s">
        <v>14932</v>
      </c>
      <c r="B4686" t="s">
        <v>14933</v>
      </c>
      <c r="C4686" t="s">
        <v>2092</v>
      </c>
      <c r="D4686" t="s">
        <v>282</v>
      </c>
      <c r="E4686" t="s">
        <v>299</v>
      </c>
      <c r="G4686" t="s">
        <v>396</v>
      </c>
      <c r="H4686" t="s">
        <v>396</v>
      </c>
      <c r="I4686" t="s">
        <v>14934</v>
      </c>
      <c r="J4686" t="s">
        <v>284</v>
      </c>
      <c r="K4686" t="s">
        <v>2075</v>
      </c>
      <c r="M4686" t="s">
        <v>294</v>
      </c>
      <c r="N4686" t="s">
        <v>295</v>
      </c>
      <c r="O4686" t="s">
        <v>2076</v>
      </c>
      <c r="Q4686" t="s">
        <v>380</v>
      </c>
      <c r="R4686" t="b">
        <v>1</v>
      </c>
      <c r="S4686" t="b">
        <v>1</v>
      </c>
      <c r="T4686" s="31" t="s">
        <v>424</v>
      </c>
      <c r="U4686" s="31">
        <v>1</v>
      </c>
      <c r="V4686" s="32" t="s">
        <v>14939</v>
      </c>
      <c r="W4686" t="s">
        <v>14940</v>
      </c>
      <c r="X4686" t="s">
        <v>282</v>
      </c>
      <c r="Y4686" t="s">
        <v>380</v>
      </c>
      <c r="Z4686" t="s">
        <v>284</v>
      </c>
      <c r="AB4686"/>
      <c r="AD4686" s="27" t="s">
        <v>2075</v>
      </c>
      <c r="AF4686" t="s">
        <v>294</v>
      </c>
      <c r="AH4686" t="s">
        <v>725</v>
      </c>
      <c r="AI4686" t="s">
        <v>4461</v>
      </c>
      <c r="AJ4686" t="s">
        <v>4462</v>
      </c>
      <c r="AK4686" t="s">
        <v>2082</v>
      </c>
      <c r="AL4686" s="12">
        <v>45533.726400462961</v>
      </c>
      <c r="AM4686" t="s">
        <v>291</v>
      </c>
    </row>
    <row r="4687" spans="1:39" ht="15" customHeight="1" x14ac:dyDescent="0.3">
      <c r="A4687" s="38" t="s">
        <v>14932</v>
      </c>
      <c r="B4687" t="s">
        <v>14933</v>
      </c>
      <c r="C4687" t="s">
        <v>2092</v>
      </c>
      <c r="D4687" t="s">
        <v>282</v>
      </c>
      <c r="E4687" t="s">
        <v>299</v>
      </c>
      <c r="G4687" t="s">
        <v>396</v>
      </c>
      <c r="H4687" t="s">
        <v>396</v>
      </c>
      <c r="I4687" t="s">
        <v>14934</v>
      </c>
      <c r="J4687" t="s">
        <v>284</v>
      </c>
      <c r="K4687" t="s">
        <v>2075</v>
      </c>
      <c r="M4687" t="s">
        <v>294</v>
      </c>
      <c r="N4687" t="s">
        <v>295</v>
      </c>
      <c r="O4687" t="s">
        <v>2076</v>
      </c>
      <c r="Q4687" t="s">
        <v>380</v>
      </c>
      <c r="R4687" t="b">
        <v>1</v>
      </c>
      <c r="S4687" t="b">
        <v>1</v>
      </c>
      <c r="T4687" s="31" t="s">
        <v>424</v>
      </c>
      <c r="U4687" s="31">
        <v>1</v>
      </c>
      <c r="V4687" s="32" t="s">
        <v>14941</v>
      </c>
      <c r="W4687" t="s">
        <v>14942</v>
      </c>
      <c r="X4687" t="s">
        <v>282</v>
      </c>
      <c r="Y4687" t="s">
        <v>380</v>
      </c>
      <c r="Z4687" t="s">
        <v>284</v>
      </c>
      <c r="AB4687"/>
      <c r="AD4687" s="27" t="s">
        <v>2094</v>
      </c>
      <c r="AF4687" t="s">
        <v>294</v>
      </c>
      <c r="AH4687" t="s">
        <v>725</v>
      </c>
      <c r="AI4687" t="s">
        <v>4461</v>
      </c>
      <c r="AJ4687" t="s">
        <v>4462</v>
      </c>
      <c r="AK4687" t="s">
        <v>2082</v>
      </c>
      <c r="AL4687" s="12">
        <v>45534.568391203706</v>
      </c>
      <c r="AM4687" t="s">
        <v>291</v>
      </c>
    </row>
    <row r="4688" spans="1:39" ht="15" customHeight="1" x14ac:dyDescent="0.3">
      <c r="A4688" s="38" t="s">
        <v>14932</v>
      </c>
      <c r="B4688" t="s">
        <v>14933</v>
      </c>
      <c r="C4688" t="s">
        <v>2092</v>
      </c>
      <c r="D4688" t="s">
        <v>282</v>
      </c>
      <c r="E4688" t="s">
        <v>299</v>
      </c>
      <c r="G4688" t="s">
        <v>396</v>
      </c>
      <c r="H4688" t="s">
        <v>396</v>
      </c>
      <c r="I4688" t="s">
        <v>14934</v>
      </c>
      <c r="J4688" t="s">
        <v>284</v>
      </c>
      <c r="K4688" t="s">
        <v>2075</v>
      </c>
      <c r="M4688" t="s">
        <v>294</v>
      </c>
      <c r="N4688" t="s">
        <v>295</v>
      </c>
      <c r="O4688" t="s">
        <v>2076</v>
      </c>
      <c r="Q4688" t="s">
        <v>380</v>
      </c>
      <c r="R4688" t="b">
        <v>1</v>
      </c>
      <c r="S4688" t="b">
        <v>1</v>
      </c>
      <c r="T4688" s="31" t="s">
        <v>424</v>
      </c>
      <c r="U4688" s="31">
        <v>1</v>
      </c>
      <c r="V4688" s="32" t="s">
        <v>4459</v>
      </c>
      <c r="W4688" t="s">
        <v>4460</v>
      </c>
      <c r="X4688" t="s">
        <v>282</v>
      </c>
      <c r="Y4688" t="s">
        <v>380</v>
      </c>
      <c r="Z4688" t="s">
        <v>284</v>
      </c>
      <c r="AB4688"/>
      <c r="AD4688" s="27" t="s">
        <v>2075</v>
      </c>
      <c r="AF4688" t="s">
        <v>294</v>
      </c>
      <c r="AH4688" t="s">
        <v>725</v>
      </c>
      <c r="AI4688" t="s">
        <v>4461</v>
      </c>
      <c r="AJ4688" t="s">
        <v>4462</v>
      </c>
      <c r="AK4688" t="s">
        <v>2082</v>
      </c>
      <c r="AL4688" s="12">
        <v>45533.728148148148</v>
      </c>
      <c r="AM4688" t="s">
        <v>291</v>
      </c>
    </row>
    <row r="4689" spans="1:39" ht="15" customHeight="1" x14ac:dyDescent="0.3">
      <c r="A4689" s="38" t="s">
        <v>14932</v>
      </c>
      <c r="B4689" t="s">
        <v>14933</v>
      </c>
      <c r="C4689" t="s">
        <v>2092</v>
      </c>
      <c r="D4689" t="s">
        <v>282</v>
      </c>
      <c r="E4689" t="s">
        <v>299</v>
      </c>
      <c r="G4689" t="s">
        <v>396</v>
      </c>
      <c r="H4689" t="s">
        <v>396</v>
      </c>
      <c r="I4689" t="s">
        <v>14934</v>
      </c>
      <c r="J4689" t="s">
        <v>284</v>
      </c>
      <c r="K4689" t="s">
        <v>2075</v>
      </c>
      <c r="M4689" t="s">
        <v>294</v>
      </c>
      <c r="N4689" t="s">
        <v>295</v>
      </c>
      <c r="O4689" t="s">
        <v>2076</v>
      </c>
      <c r="Q4689" t="s">
        <v>380</v>
      </c>
      <c r="R4689" t="b">
        <v>1</v>
      </c>
      <c r="S4689" t="b">
        <v>1</v>
      </c>
      <c r="T4689" s="31" t="s">
        <v>424</v>
      </c>
      <c r="U4689" s="31">
        <v>1</v>
      </c>
      <c r="V4689" s="32" t="s">
        <v>14937</v>
      </c>
      <c r="W4689" t="s">
        <v>14938</v>
      </c>
      <c r="X4689" t="s">
        <v>282</v>
      </c>
      <c r="Y4689" t="s">
        <v>380</v>
      </c>
      <c r="Z4689" t="s">
        <v>284</v>
      </c>
      <c r="AB4689"/>
      <c r="AD4689" s="27" t="s">
        <v>2075</v>
      </c>
      <c r="AF4689" t="s">
        <v>294</v>
      </c>
      <c r="AH4689" t="s">
        <v>725</v>
      </c>
      <c r="AI4689" t="s">
        <v>4461</v>
      </c>
      <c r="AJ4689" t="s">
        <v>4462</v>
      </c>
      <c r="AK4689" t="s">
        <v>2082</v>
      </c>
      <c r="AL4689" s="12">
        <v>45533.729432870372</v>
      </c>
      <c r="AM4689" t="s">
        <v>291</v>
      </c>
    </row>
    <row r="4690" spans="1:39" ht="15" customHeight="1" x14ac:dyDescent="0.3">
      <c r="A4690" s="38" t="s">
        <v>14932</v>
      </c>
      <c r="B4690" t="s">
        <v>14933</v>
      </c>
      <c r="C4690" t="s">
        <v>2092</v>
      </c>
      <c r="D4690" t="s">
        <v>282</v>
      </c>
      <c r="E4690" t="s">
        <v>299</v>
      </c>
      <c r="G4690" t="s">
        <v>396</v>
      </c>
      <c r="H4690" t="s">
        <v>396</v>
      </c>
      <c r="I4690" t="s">
        <v>14934</v>
      </c>
      <c r="J4690" t="s">
        <v>284</v>
      </c>
      <c r="K4690" t="s">
        <v>2075</v>
      </c>
      <c r="M4690" t="s">
        <v>294</v>
      </c>
      <c r="N4690" t="s">
        <v>295</v>
      </c>
      <c r="O4690" t="s">
        <v>2076</v>
      </c>
      <c r="Q4690" t="s">
        <v>380</v>
      </c>
      <c r="R4690" t="b">
        <v>1</v>
      </c>
      <c r="S4690" t="b">
        <v>1</v>
      </c>
      <c r="T4690" s="31" t="s">
        <v>424</v>
      </c>
      <c r="U4690" s="31">
        <v>1</v>
      </c>
      <c r="V4690" s="32" t="s">
        <v>14935</v>
      </c>
      <c r="W4690" t="s">
        <v>14936</v>
      </c>
      <c r="X4690" t="s">
        <v>282</v>
      </c>
      <c r="Y4690" t="s">
        <v>380</v>
      </c>
      <c r="Z4690" t="s">
        <v>284</v>
      </c>
      <c r="AB4690"/>
      <c r="AD4690" s="27" t="s">
        <v>2075</v>
      </c>
      <c r="AF4690" t="s">
        <v>294</v>
      </c>
      <c r="AH4690" t="s">
        <v>725</v>
      </c>
      <c r="AI4690" t="s">
        <v>4461</v>
      </c>
      <c r="AJ4690" t="s">
        <v>4462</v>
      </c>
      <c r="AK4690" t="s">
        <v>2082</v>
      </c>
      <c r="AL4690" s="12">
        <v>45534.579201388886</v>
      </c>
      <c r="AM4690" t="s">
        <v>291</v>
      </c>
    </row>
    <row r="4691" spans="1:39" ht="15" customHeight="1" x14ac:dyDescent="0.3">
      <c r="A4691" s="38" t="s">
        <v>14932</v>
      </c>
      <c r="B4691" t="s">
        <v>14933</v>
      </c>
      <c r="C4691" t="s">
        <v>2092</v>
      </c>
      <c r="D4691" t="s">
        <v>282</v>
      </c>
      <c r="E4691" t="s">
        <v>299</v>
      </c>
      <c r="G4691" t="s">
        <v>396</v>
      </c>
      <c r="H4691" t="s">
        <v>396</v>
      </c>
      <c r="I4691" t="s">
        <v>14934</v>
      </c>
      <c r="J4691" t="s">
        <v>284</v>
      </c>
      <c r="K4691" t="s">
        <v>2075</v>
      </c>
      <c r="M4691" t="s">
        <v>294</v>
      </c>
      <c r="N4691" t="s">
        <v>295</v>
      </c>
      <c r="O4691" t="s">
        <v>2076</v>
      </c>
      <c r="Q4691" t="s">
        <v>360</v>
      </c>
      <c r="R4691" t="b">
        <v>1</v>
      </c>
      <c r="S4691" t="b">
        <v>1</v>
      </c>
      <c r="T4691" s="31" t="s">
        <v>424</v>
      </c>
      <c r="U4691" s="31">
        <v>1</v>
      </c>
      <c r="V4691" s="32" t="s">
        <v>2235</v>
      </c>
      <c r="AB4691"/>
      <c r="AD4691" s="27"/>
    </row>
    <row r="4692" spans="1:39" ht="15" customHeight="1" x14ac:dyDescent="0.3">
      <c r="A4692" s="38" t="s">
        <v>13092</v>
      </c>
      <c r="B4692" t="s">
        <v>13093</v>
      </c>
      <c r="C4692" t="s">
        <v>2092</v>
      </c>
      <c r="D4692" t="s">
        <v>282</v>
      </c>
      <c r="E4692" t="s">
        <v>292</v>
      </c>
      <c r="G4692" t="s">
        <v>26629</v>
      </c>
      <c r="I4692" t="s">
        <v>13094</v>
      </c>
      <c r="J4692" t="s">
        <v>284</v>
      </c>
      <c r="K4692" t="s">
        <v>2075</v>
      </c>
      <c r="M4692" t="s">
        <v>294</v>
      </c>
      <c r="N4692" t="s">
        <v>295</v>
      </c>
      <c r="O4692" t="s">
        <v>2256</v>
      </c>
      <c r="P4692" t="s">
        <v>26081</v>
      </c>
      <c r="Q4692" t="s">
        <v>288</v>
      </c>
      <c r="R4692" t="b">
        <v>1</v>
      </c>
      <c r="S4692" t="b">
        <v>1</v>
      </c>
      <c r="T4692" s="31" t="s">
        <v>25454</v>
      </c>
      <c r="U4692" s="31" t="s">
        <v>2234</v>
      </c>
      <c r="V4692" s="32" t="s">
        <v>13097</v>
      </c>
      <c r="W4692" t="s">
        <v>13098</v>
      </c>
      <c r="X4692" t="s">
        <v>282</v>
      </c>
      <c r="Y4692" t="s">
        <v>288</v>
      </c>
      <c r="Z4692" t="s">
        <v>284</v>
      </c>
      <c r="AA4692" t="s">
        <v>2005</v>
      </c>
      <c r="AB4692"/>
      <c r="AD4692" s="27" t="s">
        <v>2075</v>
      </c>
      <c r="AE4692" t="s">
        <v>289</v>
      </c>
      <c r="AF4692" t="s">
        <v>338</v>
      </c>
      <c r="AH4692" t="s">
        <v>1946</v>
      </c>
      <c r="AI4692" t="s">
        <v>26094</v>
      </c>
      <c r="AJ4692" t="s">
        <v>26095</v>
      </c>
      <c r="AK4692" t="s">
        <v>2082</v>
      </c>
      <c r="AL4692" s="12">
        <v>46107.39402777778</v>
      </c>
      <c r="AM4692" t="s">
        <v>291</v>
      </c>
    </row>
    <row r="4693" spans="1:39" ht="15" customHeight="1" x14ac:dyDescent="0.3">
      <c r="A4693" s="38" t="s">
        <v>13092</v>
      </c>
      <c r="B4693" t="s">
        <v>13093</v>
      </c>
      <c r="C4693" t="s">
        <v>2092</v>
      </c>
      <c r="D4693" t="s">
        <v>282</v>
      </c>
      <c r="E4693" t="s">
        <v>292</v>
      </c>
      <c r="G4693" t="s">
        <v>26629</v>
      </c>
      <c r="I4693" t="s">
        <v>13094</v>
      </c>
      <c r="J4693" t="s">
        <v>284</v>
      </c>
      <c r="K4693" t="s">
        <v>2075</v>
      </c>
      <c r="M4693" t="s">
        <v>294</v>
      </c>
      <c r="N4693" t="s">
        <v>295</v>
      </c>
      <c r="O4693" t="s">
        <v>2256</v>
      </c>
      <c r="P4693" t="s">
        <v>26081</v>
      </c>
      <c r="Q4693" t="s">
        <v>288</v>
      </c>
      <c r="R4693" t="b">
        <v>1</v>
      </c>
      <c r="S4693" t="b">
        <v>1</v>
      </c>
      <c r="T4693" s="31" t="s">
        <v>25454</v>
      </c>
      <c r="U4693" s="31" t="s">
        <v>2234</v>
      </c>
      <c r="V4693" s="32" t="s">
        <v>13099</v>
      </c>
      <c r="W4693" t="s">
        <v>13100</v>
      </c>
      <c r="X4693" t="s">
        <v>282</v>
      </c>
      <c r="Y4693" t="s">
        <v>288</v>
      </c>
      <c r="Z4693" t="s">
        <v>284</v>
      </c>
      <c r="AA4693" t="s">
        <v>2005</v>
      </c>
      <c r="AB4693"/>
      <c r="AD4693" s="27" t="s">
        <v>2075</v>
      </c>
      <c r="AE4693" t="s">
        <v>347</v>
      </c>
      <c r="AF4693" t="s">
        <v>338</v>
      </c>
      <c r="AH4693" t="s">
        <v>1946</v>
      </c>
      <c r="AI4693" t="s">
        <v>26094</v>
      </c>
      <c r="AJ4693" t="s">
        <v>26095</v>
      </c>
      <c r="AK4693" t="s">
        <v>2082</v>
      </c>
      <c r="AL4693" s="12">
        <v>46107.393333333333</v>
      </c>
      <c r="AM4693" t="s">
        <v>291</v>
      </c>
    </row>
    <row r="4694" spans="1:39" ht="15" customHeight="1" x14ac:dyDescent="0.3">
      <c r="A4694" s="38" t="s">
        <v>13092</v>
      </c>
      <c r="B4694" t="s">
        <v>13093</v>
      </c>
      <c r="C4694" t="s">
        <v>2092</v>
      </c>
      <c r="D4694" t="s">
        <v>282</v>
      </c>
      <c r="E4694" t="s">
        <v>292</v>
      </c>
      <c r="G4694" t="s">
        <v>26629</v>
      </c>
      <c r="I4694" t="s">
        <v>13094</v>
      </c>
      <c r="J4694" t="s">
        <v>284</v>
      </c>
      <c r="K4694" t="s">
        <v>2075</v>
      </c>
      <c r="M4694" t="s">
        <v>294</v>
      </c>
      <c r="N4694" t="s">
        <v>295</v>
      </c>
      <c r="O4694" t="s">
        <v>2256</v>
      </c>
      <c r="P4694" t="s">
        <v>26081</v>
      </c>
      <c r="Q4694" t="s">
        <v>288</v>
      </c>
      <c r="R4694" t="b">
        <v>1</v>
      </c>
      <c r="S4694" t="b">
        <v>1</v>
      </c>
      <c r="T4694" s="31" t="s">
        <v>25454</v>
      </c>
      <c r="U4694" s="31" t="s">
        <v>2234</v>
      </c>
      <c r="V4694" s="32" t="s">
        <v>13385</v>
      </c>
      <c r="W4694" t="s">
        <v>13386</v>
      </c>
      <c r="X4694" t="s">
        <v>282</v>
      </c>
      <c r="Y4694" t="s">
        <v>288</v>
      </c>
      <c r="Z4694" t="s">
        <v>284</v>
      </c>
      <c r="AA4694" t="s">
        <v>2005</v>
      </c>
      <c r="AB4694"/>
      <c r="AD4694" s="27" t="s">
        <v>2075</v>
      </c>
      <c r="AE4694" t="s">
        <v>347</v>
      </c>
      <c r="AF4694" t="s">
        <v>290</v>
      </c>
      <c r="AH4694" t="s">
        <v>1946</v>
      </c>
      <c r="AI4694" t="s">
        <v>26094</v>
      </c>
      <c r="AJ4694" t="s">
        <v>26095</v>
      </c>
      <c r="AK4694" t="s">
        <v>2082</v>
      </c>
      <c r="AL4694" s="12">
        <v>46107.394409722219</v>
      </c>
      <c r="AM4694" t="s">
        <v>307</v>
      </c>
    </row>
    <row r="4695" spans="1:39" ht="15" customHeight="1" x14ac:dyDescent="0.3">
      <c r="A4695" s="38" t="s">
        <v>13092</v>
      </c>
      <c r="B4695" t="s">
        <v>13093</v>
      </c>
      <c r="C4695" t="s">
        <v>2092</v>
      </c>
      <c r="D4695" t="s">
        <v>282</v>
      </c>
      <c r="E4695" t="s">
        <v>292</v>
      </c>
      <c r="G4695" t="s">
        <v>26629</v>
      </c>
      <c r="I4695" t="s">
        <v>13094</v>
      </c>
      <c r="J4695" t="s">
        <v>284</v>
      </c>
      <c r="K4695" t="s">
        <v>2075</v>
      </c>
      <c r="M4695" t="s">
        <v>294</v>
      </c>
      <c r="N4695" t="s">
        <v>295</v>
      </c>
      <c r="O4695" t="s">
        <v>2256</v>
      </c>
      <c r="P4695" t="s">
        <v>26081</v>
      </c>
      <c r="Q4695" t="s">
        <v>288</v>
      </c>
      <c r="R4695" t="b">
        <v>1</v>
      </c>
      <c r="S4695" t="b">
        <v>1</v>
      </c>
      <c r="T4695" s="31" t="s">
        <v>25454</v>
      </c>
      <c r="U4695" s="31" t="s">
        <v>2234</v>
      </c>
      <c r="V4695" s="32" t="s">
        <v>13095</v>
      </c>
      <c r="W4695" t="s">
        <v>13096</v>
      </c>
      <c r="X4695" t="s">
        <v>282</v>
      </c>
      <c r="Y4695" t="s">
        <v>288</v>
      </c>
      <c r="Z4695" t="s">
        <v>284</v>
      </c>
      <c r="AA4695" t="s">
        <v>2005</v>
      </c>
      <c r="AB4695"/>
      <c r="AD4695" s="27" t="s">
        <v>2075</v>
      </c>
      <c r="AF4695" t="s">
        <v>290</v>
      </c>
      <c r="AH4695" t="s">
        <v>1946</v>
      </c>
      <c r="AI4695" t="s">
        <v>26094</v>
      </c>
      <c r="AJ4695" t="s">
        <v>26095</v>
      </c>
      <c r="AK4695" t="s">
        <v>2082</v>
      </c>
      <c r="AL4695" s="12">
        <v>46107.393854166665</v>
      </c>
      <c r="AM4695" t="s">
        <v>291</v>
      </c>
    </row>
    <row r="4696" spans="1:39" ht="15" customHeight="1" x14ac:dyDescent="0.3">
      <c r="A4696" s="38" t="s">
        <v>13092</v>
      </c>
      <c r="B4696" t="s">
        <v>13093</v>
      </c>
      <c r="C4696" t="s">
        <v>2092</v>
      </c>
      <c r="D4696" t="s">
        <v>282</v>
      </c>
      <c r="E4696" t="s">
        <v>292</v>
      </c>
      <c r="G4696" t="s">
        <v>26629</v>
      </c>
      <c r="I4696" t="s">
        <v>13094</v>
      </c>
      <c r="J4696" t="s">
        <v>284</v>
      </c>
      <c r="K4696" t="s">
        <v>2075</v>
      </c>
      <c r="M4696" t="s">
        <v>294</v>
      </c>
      <c r="N4696" t="s">
        <v>295</v>
      </c>
      <c r="O4696" t="s">
        <v>2256</v>
      </c>
      <c r="P4696" t="s">
        <v>26081</v>
      </c>
      <c r="R4696" t="b">
        <v>1</v>
      </c>
      <c r="S4696" t="b">
        <v>1</v>
      </c>
      <c r="T4696" s="31" t="s">
        <v>25454</v>
      </c>
      <c r="U4696" s="31" t="s">
        <v>2234</v>
      </c>
      <c r="V4696" s="32" t="s">
        <v>13101</v>
      </c>
      <c r="W4696" t="s">
        <v>13102</v>
      </c>
      <c r="X4696" t="s">
        <v>282</v>
      </c>
      <c r="Y4696" t="s">
        <v>336</v>
      </c>
      <c r="Z4696" t="s">
        <v>325</v>
      </c>
      <c r="AA4696" t="s">
        <v>2005</v>
      </c>
      <c r="AB4696"/>
      <c r="AC4696" t="s">
        <v>3271</v>
      </c>
      <c r="AD4696" s="27" t="s">
        <v>2075</v>
      </c>
      <c r="AF4696" t="s">
        <v>348</v>
      </c>
      <c r="AI4696" t="s">
        <v>13103</v>
      </c>
      <c r="AJ4696" t="s">
        <v>13104</v>
      </c>
      <c r="AK4696" t="s">
        <v>2082</v>
      </c>
      <c r="AL4696" s="12">
        <v>45954.81391203704</v>
      </c>
      <c r="AM4696" t="s">
        <v>291</v>
      </c>
    </row>
    <row r="4697" spans="1:39" ht="15" customHeight="1" x14ac:dyDescent="0.3">
      <c r="A4697" s="38" t="s">
        <v>13092</v>
      </c>
      <c r="B4697" t="s">
        <v>13093</v>
      </c>
      <c r="C4697" t="s">
        <v>2092</v>
      </c>
      <c r="D4697" t="s">
        <v>282</v>
      </c>
      <c r="E4697" t="s">
        <v>292</v>
      </c>
      <c r="G4697" t="s">
        <v>26629</v>
      </c>
      <c r="I4697" t="s">
        <v>13094</v>
      </c>
      <c r="J4697" t="s">
        <v>284</v>
      </c>
      <c r="K4697" t="s">
        <v>2075</v>
      </c>
      <c r="M4697" t="s">
        <v>294</v>
      </c>
      <c r="N4697" t="s">
        <v>295</v>
      </c>
      <c r="O4697" t="s">
        <v>2256</v>
      </c>
      <c r="P4697" t="s">
        <v>26081</v>
      </c>
      <c r="Q4697" t="s">
        <v>391</v>
      </c>
      <c r="R4697" t="b">
        <v>1</v>
      </c>
      <c r="S4697" t="b">
        <v>1</v>
      </c>
      <c r="T4697" s="31" t="s">
        <v>25454</v>
      </c>
      <c r="U4697" s="31" t="s">
        <v>2234</v>
      </c>
      <c r="V4697" s="32" t="s">
        <v>2235</v>
      </c>
      <c r="AB4697"/>
      <c r="AD4697" s="27"/>
    </row>
    <row r="4698" spans="1:39" ht="15" customHeight="1" x14ac:dyDescent="0.3">
      <c r="A4698" s="38" t="s">
        <v>13115</v>
      </c>
      <c r="B4698" t="s">
        <v>13116</v>
      </c>
      <c r="C4698" t="s">
        <v>2073</v>
      </c>
      <c r="D4698" t="s">
        <v>282</v>
      </c>
      <c r="H4698" t="s">
        <v>2017</v>
      </c>
      <c r="I4698" t="s">
        <v>13117</v>
      </c>
      <c r="J4698" t="s">
        <v>284</v>
      </c>
      <c r="K4698" t="s">
        <v>2075</v>
      </c>
      <c r="M4698" t="s">
        <v>290</v>
      </c>
      <c r="N4698" t="s">
        <v>365</v>
      </c>
      <c r="Q4698" t="s">
        <v>305</v>
      </c>
      <c r="R4698" t="b">
        <v>0</v>
      </c>
      <c r="S4698" t="b">
        <v>0</v>
      </c>
      <c r="T4698" s="31" t="s">
        <v>426</v>
      </c>
      <c r="U4698" s="31">
        <v>1</v>
      </c>
      <c r="V4698" s="32" t="s">
        <v>2235</v>
      </c>
      <c r="AB4698"/>
      <c r="AD4698" s="27"/>
    </row>
    <row r="4699" spans="1:39" ht="15" customHeight="1" x14ac:dyDescent="0.3">
      <c r="A4699" s="38" t="s">
        <v>13120</v>
      </c>
      <c r="B4699" t="s">
        <v>13121</v>
      </c>
      <c r="C4699" t="s">
        <v>2092</v>
      </c>
      <c r="D4699" t="s">
        <v>282</v>
      </c>
      <c r="E4699" t="s">
        <v>292</v>
      </c>
      <c r="G4699" t="s">
        <v>2069</v>
      </c>
      <c r="I4699" t="s">
        <v>13122</v>
      </c>
      <c r="J4699" t="s">
        <v>284</v>
      </c>
      <c r="K4699" t="s">
        <v>2094</v>
      </c>
      <c r="M4699" t="s">
        <v>294</v>
      </c>
      <c r="N4699" t="s">
        <v>295</v>
      </c>
      <c r="O4699" t="s">
        <v>2076</v>
      </c>
      <c r="P4699" t="s">
        <v>364</v>
      </c>
      <c r="Q4699" t="s">
        <v>336</v>
      </c>
      <c r="R4699" t="b">
        <v>0</v>
      </c>
      <c r="S4699" t="b">
        <v>0</v>
      </c>
      <c r="T4699" s="31" t="s">
        <v>25454</v>
      </c>
      <c r="U4699" s="31" t="s">
        <v>2234</v>
      </c>
      <c r="V4699" s="32" t="s">
        <v>13123</v>
      </c>
      <c r="W4699" t="s">
        <v>13124</v>
      </c>
      <c r="X4699" t="s">
        <v>282</v>
      </c>
      <c r="Y4699" t="s">
        <v>336</v>
      </c>
      <c r="Z4699" t="s">
        <v>325</v>
      </c>
      <c r="AA4699" t="s">
        <v>292</v>
      </c>
      <c r="AB4699"/>
      <c r="AC4699" t="s">
        <v>3271</v>
      </c>
      <c r="AD4699" s="27" t="s">
        <v>2094</v>
      </c>
      <c r="AE4699" t="s">
        <v>347</v>
      </c>
      <c r="AF4699" t="s">
        <v>294</v>
      </c>
      <c r="AH4699" t="s">
        <v>633</v>
      </c>
      <c r="AI4699" t="s">
        <v>13125</v>
      </c>
      <c r="AJ4699" t="s">
        <v>13126</v>
      </c>
      <c r="AK4699" t="s">
        <v>2082</v>
      </c>
      <c r="AL4699" s="12">
        <v>45716.708703703705</v>
      </c>
      <c r="AM4699" t="s">
        <v>291</v>
      </c>
    </row>
    <row r="4700" spans="1:39" ht="15" customHeight="1" x14ac:dyDescent="0.3">
      <c r="A4700" s="38" t="s">
        <v>13140</v>
      </c>
      <c r="B4700" t="s">
        <v>13141</v>
      </c>
      <c r="C4700" t="s">
        <v>2092</v>
      </c>
      <c r="D4700" t="s">
        <v>282</v>
      </c>
      <c r="E4700" t="s">
        <v>353</v>
      </c>
      <c r="G4700" t="s">
        <v>2020</v>
      </c>
      <c r="H4700" t="s">
        <v>2020</v>
      </c>
      <c r="I4700" t="s">
        <v>13142</v>
      </c>
      <c r="J4700" t="s">
        <v>284</v>
      </c>
      <c r="K4700" t="s">
        <v>2512</v>
      </c>
      <c r="M4700" t="s">
        <v>294</v>
      </c>
      <c r="N4700" t="s">
        <v>295</v>
      </c>
      <c r="O4700" t="s">
        <v>2076</v>
      </c>
      <c r="Q4700" t="s">
        <v>306</v>
      </c>
      <c r="R4700" t="b">
        <v>1</v>
      </c>
      <c r="S4700" t="b">
        <v>1</v>
      </c>
      <c r="T4700" s="31" t="s">
        <v>425</v>
      </c>
      <c r="U4700" s="31">
        <v>0</v>
      </c>
      <c r="V4700" s="30" t="s">
        <v>2235</v>
      </c>
      <c r="AB4700"/>
      <c r="AD4700" s="27"/>
    </row>
    <row r="4701" spans="1:39" ht="15" customHeight="1" x14ac:dyDescent="0.3">
      <c r="A4701" s="38" t="s">
        <v>15013</v>
      </c>
      <c r="B4701" t="s">
        <v>15014</v>
      </c>
      <c r="C4701" t="s">
        <v>2092</v>
      </c>
      <c r="D4701" t="s">
        <v>282</v>
      </c>
      <c r="E4701" t="s">
        <v>2005</v>
      </c>
      <c r="G4701" t="s">
        <v>2020</v>
      </c>
      <c r="I4701" t="s">
        <v>26007</v>
      </c>
      <c r="J4701" t="s">
        <v>284</v>
      </c>
      <c r="K4701" t="s">
        <v>2075</v>
      </c>
      <c r="M4701" t="s">
        <v>343</v>
      </c>
      <c r="N4701" t="s">
        <v>295</v>
      </c>
      <c r="O4701" t="s">
        <v>2256</v>
      </c>
      <c r="Q4701" t="s">
        <v>530</v>
      </c>
      <c r="R4701" t="b">
        <v>1</v>
      </c>
      <c r="S4701" t="b">
        <v>1</v>
      </c>
      <c r="T4701" s="31" t="s">
        <v>425</v>
      </c>
      <c r="U4701" s="31">
        <v>0</v>
      </c>
      <c r="V4701" s="32" t="s">
        <v>15015</v>
      </c>
      <c r="W4701" t="s">
        <v>15016</v>
      </c>
      <c r="X4701" t="s">
        <v>282</v>
      </c>
      <c r="Y4701" t="s">
        <v>530</v>
      </c>
      <c r="Z4701" t="s">
        <v>284</v>
      </c>
      <c r="AA4701" t="s">
        <v>2005</v>
      </c>
      <c r="AB4701"/>
      <c r="AC4701" t="s">
        <v>26582</v>
      </c>
      <c r="AD4701" s="27" t="s">
        <v>2075</v>
      </c>
      <c r="AE4701" t="s">
        <v>26023</v>
      </c>
      <c r="AF4701" t="s">
        <v>338</v>
      </c>
      <c r="AH4701" t="s">
        <v>2012</v>
      </c>
      <c r="AI4701" t="s">
        <v>5872</v>
      </c>
      <c r="AJ4701" t="s">
        <v>5873</v>
      </c>
      <c r="AK4701" t="s">
        <v>2082</v>
      </c>
      <c r="AL4701" s="12">
        <v>45972.835509259261</v>
      </c>
      <c r="AM4701" t="s">
        <v>291</v>
      </c>
    </row>
    <row r="4702" spans="1:39" ht="15" customHeight="1" x14ac:dyDescent="0.3">
      <c r="A4702" s="38" t="s">
        <v>13138</v>
      </c>
      <c r="B4702" t="s">
        <v>5702</v>
      </c>
      <c r="C4702" t="s">
        <v>2092</v>
      </c>
      <c r="D4702" t="s">
        <v>282</v>
      </c>
      <c r="E4702" t="s">
        <v>319</v>
      </c>
      <c r="G4702" t="s">
        <v>25562</v>
      </c>
      <c r="H4702" t="s">
        <v>2020</v>
      </c>
      <c r="I4702" t="s">
        <v>13139</v>
      </c>
      <c r="J4702" t="s">
        <v>329</v>
      </c>
      <c r="K4702" t="s">
        <v>3330</v>
      </c>
      <c r="M4702" t="s">
        <v>338</v>
      </c>
      <c r="N4702" t="s">
        <v>295</v>
      </c>
      <c r="O4702" t="s">
        <v>2256</v>
      </c>
      <c r="Q4702" t="s">
        <v>288</v>
      </c>
      <c r="R4702" t="b">
        <v>0</v>
      </c>
      <c r="S4702" t="b">
        <v>0</v>
      </c>
      <c r="T4702" s="31" t="s">
        <v>25454</v>
      </c>
      <c r="U4702" s="31" t="s">
        <v>2234</v>
      </c>
      <c r="V4702" s="30" t="s">
        <v>5719</v>
      </c>
      <c r="W4702" t="s">
        <v>5720</v>
      </c>
      <c r="X4702" t="s">
        <v>282</v>
      </c>
      <c r="Y4702" t="s">
        <v>288</v>
      </c>
      <c r="Z4702" t="s">
        <v>284</v>
      </c>
      <c r="AA4702" t="s">
        <v>319</v>
      </c>
      <c r="AB4702"/>
      <c r="AD4702" s="27" t="s">
        <v>2094</v>
      </c>
      <c r="AE4702" t="s">
        <v>26030</v>
      </c>
      <c r="AF4702" t="s">
        <v>294</v>
      </c>
      <c r="AH4702" t="s">
        <v>703</v>
      </c>
      <c r="AI4702" t="s">
        <v>26094</v>
      </c>
      <c r="AJ4702" t="s">
        <v>26095</v>
      </c>
      <c r="AK4702" t="s">
        <v>2082</v>
      </c>
      <c r="AL4702" s="12">
        <v>46120.435729166667</v>
      </c>
      <c r="AM4702" t="s">
        <v>309</v>
      </c>
    </row>
    <row r="4703" spans="1:39" ht="15" customHeight="1" x14ac:dyDescent="0.3">
      <c r="A4703" s="38" t="s">
        <v>13138</v>
      </c>
      <c r="B4703" t="s">
        <v>5702</v>
      </c>
      <c r="C4703" t="s">
        <v>2092</v>
      </c>
      <c r="D4703" t="s">
        <v>282</v>
      </c>
      <c r="E4703" t="s">
        <v>319</v>
      </c>
      <c r="G4703" t="s">
        <v>25562</v>
      </c>
      <c r="H4703" t="s">
        <v>2020</v>
      </c>
      <c r="I4703" t="s">
        <v>13139</v>
      </c>
      <c r="J4703" t="s">
        <v>329</v>
      </c>
      <c r="K4703" t="s">
        <v>3330</v>
      </c>
      <c r="M4703" t="s">
        <v>338</v>
      </c>
      <c r="N4703" t="s">
        <v>295</v>
      </c>
      <c r="O4703" t="s">
        <v>2256</v>
      </c>
      <c r="Q4703" t="s">
        <v>288</v>
      </c>
      <c r="R4703" t="b">
        <v>0</v>
      </c>
      <c r="S4703" t="b">
        <v>0</v>
      </c>
      <c r="T4703" s="31" t="s">
        <v>25454</v>
      </c>
      <c r="U4703" s="31" t="s">
        <v>2234</v>
      </c>
      <c r="V4703" s="32" t="s">
        <v>5707</v>
      </c>
      <c r="W4703" t="s">
        <v>5708</v>
      </c>
      <c r="X4703" t="s">
        <v>282</v>
      </c>
      <c r="Y4703" t="s">
        <v>288</v>
      </c>
      <c r="Z4703" t="s">
        <v>284</v>
      </c>
      <c r="AA4703" t="s">
        <v>319</v>
      </c>
      <c r="AB4703"/>
      <c r="AD4703" s="27" t="s">
        <v>2094</v>
      </c>
      <c r="AE4703" t="s">
        <v>26030</v>
      </c>
      <c r="AF4703" t="s">
        <v>294</v>
      </c>
      <c r="AH4703" t="s">
        <v>691</v>
      </c>
      <c r="AI4703" t="s">
        <v>26094</v>
      </c>
      <c r="AJ4703" t="s">
        <v>26095</v>
      </c>
      <c r="AK4703" t="s">
        <v>2082</v>
      </c>
      <c r="AL4703" s="12">
        <v>46120.43409722222</v>
      </c>
      <c r="AM4703" t="s">
        <v>309</v>
      </c>
    </row>
    <row r="4704" spans="1:39" ht="15" customHeight="1" x14ac:dyDescent="0.3">
      <c r="A4704" s="38" t="s">
        <v>13138</v>
      </c>
      <c r="B4704" t="s">
        <v>5702</v>
      </c>
      <c r="C4704" t="s">
        <v>2092</v>
      </c>
      <c r="D4704" t="s">
        <v>282</v>
      </c>
      <c r="E4704" t="s">
        <v>319</v>
      </c>
      <c r="G4704" t="s">
        <v>25562</v>
      </c>
      <c r="H4704" t="s">
        <v>2020</v>
      </c>
      <c r="I4704" t="s">
        <v>13139</v>
      </c>
      <c r="J4704" t="s">
        <v>329</v>
      </c>
      <c r="K4704" t="s">
        <v>3330</v>
      </c>
      <c r="M4704" t="s">
        <v>338</v>
      </c>
      <c r="N4704" t="s">
        <v>295</v>
      </c>
      <c r="O4704" t="s">
        <v>2256</v>
      </c>
      <c r="Q4704" t="s">
        <v>288</v>
      </c>
      <c r="R4704" t="b">
        <v>0</v>
      </c>
      <c r="S4704" t="b">
        <v>0</v>
      </c>
      <c r="T4704" s="31" t="s">
        <v>25454</v>
      </c>
      <c r="U4704" s="31" t="s">
        <v>2234</v>
      </c>
      <c r="V4704" s="30" t="s">
        <v>5711</v>
      </c>
      <c r="W4704" t="s">
        <v>5712</v>
      </c>
      <c r="X4704" t="s">
        <v>282</v>
      </c>
      <c r="Y4704" t="s">
        <v>288</v>
      </c>
      <c r="Z4704" t="s">
        <v>284</v>
      </c>
      <c r="AA4704" t="s">
        <v>319</v>
      </c>
      <c r="AB4704"/>
      <c r="AD4704" s="27" t="s">
        <v>2094</v>
      </c>
      <c r="AE4704" t="s">
        <v>26030</v>
      </c>
      <c r="AF4704" t="s">
        <v>294</v>
      </c>
      <c r="AH4704" t="s">
        <v>691</v>
      </c>
      <c r="AI4704" t="s">
        <v>26094</v>
      </c>
      <c r="AJ4704" t="s">
        <v>26095</v>
      </c>
      <c r="AK4704" t="s">
        <v>2082</v>
      </c>
      <c r="AL4704" s="12">
        <v>46120.435370370367</v>
      </c>
      <c r="AM4704" t="s">
        <v>309</v>
      </c>
    </row>
    <row r="4705" spans="1:39" ht="15" customHeight="1" x14ac:dyDescent="0.3">
      <c r="A4705" s="38" t="s">
        <v>13138</v>
      </c>
      <c r="B4705" t="s">
        <v>5702</v>
      </c>
      <c r="C4705" t="s">
        <v>2092</v>
      </c>
      <c r="D4705" t="s">
        <v>282</v>
      </c>
      <c r="E4705" t="s">
        <v>319</v>
      </c>
      <c r="G4705" t="s">
        <v>25562</v>
      </c>
      <c r="H4705" t="s">
        <v>2020</v>
      </c>
      <c r="I4705" t="s">
        <v>13139</v>
      </c>
      <c r="J4705" t="s">
        <v>329</v>
      </c>
      <c r="K4705" t="s">
        <v>3330</v>
      </c>
      <c r="M4705" t="s">
        <v>338</v>
      </c>
      <c r="N4705" t="s">
        <v>295</v>
      </c>
      <c r="O4705" t="s">
        <v>2256</v>
      </c>
      <c r="Q4705" t="s">
        <v>288</v>
      </c>
      <c r="R4705" t="b">
        <v>0</v>
      </c>
      <c r="S4705" t="b">
        <v>0</v>
      </c>
      <c r="T4705" s="31" t="s">
        <v>25454</v>
      </c>
      <c r="U4705" s="31" t="s">
        <v>2234</v>
      </c>
      <c r="V4705" s="32" t="s">
        <v>5705</v>
      </c>
      <c r="W4705" t="s">
        <v>5706</v>
      </c>
      <c r="X4705" t="s">
        <v>282</v>
      </c>
      <c r="Y4705" t="s">
        <v>288</v>
      </c>
      <c r="Z4705" t="s">
        <v>284</v>
      </c>
      <c r="AA4705" t="s">
        <v>319</v>
      </c>
      <c r="AB4705"/>
      <c r="AD4705" s="27" t="s">
        <v>2094</v>
      </c>
      <c r="AE4705" t="s">
        <v>26030</v>
      </c>
      <c r="AF4705" t="s">
        <v>294</v>
      </c>
      <c r="AH4705" t="s">
        <v>691</v>
      </c>
      <c r="AI4705" t="s">
        <v>26094</v>
      </c>
      <c r="AJ4705" t="s">
        <v>26095</v>
      </c>
      <c r="AK4705" t="s">
        <v>2082</v>
      </c>
      <c r="AL4705" s="12">
        <v>46120.434502314813</v>
      </c>
      <c r="AM4705" t="s">
        <v>309</v>
      </c>
    </row>
    <row r="4706" spans="1:39" ht="15" customHeight="1" x14ac:dyDescent="0.3">
      <c r="A4706" s="38" t="s">
        <v>13138</v>
      </c>
      <c r="B4706" t="s">
        <v>5702</v>
      </c>
      <c r="C4706" t="s">
        <v>2092</v>
      </c>
      <c r="D4706" t="s">
        <v>282</v>
      </c>
      <c r="E4706" t="s">
        <v>319</v>
      </c>
      <c r="G4706" t="s">
        <v>25562</v>
      </c>
      <c r="H4706" t="s">
        <v>2020</v>
      </c>
      <c r="I4706" t="s">
        <v>13139</v>
      </c>
      <c r="J4706" t="s">
        <v>329</v>
      </c>
      <c r="K4706" t="s">
        <v>3330</v>
      </c>
      <c r="M4706" t="s">
        <v>338</v>
      </c>
      <c r="N4706" t="s">
        <v>295</v>
      </c>
      <c r="O4706" t="s">
        <v>2256</v>
      </c>
      <c r="Q4706" t="s">
        <v>288</v>
      </c>
      <c r="R4706" t="b">
        <v>0</v>
      </c>
      <c r="S4706" t="b">
        <v>0</v>
      </c>
      <c r="T4706" s="31" t="s">
        <v>25454</v>
      </c>
      <c r="U4706" s="31" t="s">
        <v>2234</v>
      </c>
      <c r="V4706" s="32" t="s">
        <v>5709</v>
      </c>
      <c r="W4706" t="s">
        <v>5710</v>
      </c>
      <c r="X4706" t="s">
        <v>282</v>
      </c>
      <c r="Y4706" t="s">
        <v>288</v>
      </c>
      <c r="Z4706" t="s">
        <v>284</v>
      </c>
      <c r="AA4706" t="s">
        <v>319</v>
      </c>
      <c r="AB4706"/>
      <c r="AD4706" s="27" t="s">
        <v>2094</v>
      </c>
      <c r="AE4706" t="s">
        <v>26030</v>
      </c>
      <c r="AF4706" t="s">
        <v>294</v>
      </c>
      <c r="AH4706" t="s">
        <v>691</v>
      </c>
      <c r="AI4706" t="s">
        <v>26094</v>
      </c>
      <c r="AJ4706" t="s">
        <v>26095</v>
      </c>
      <c r="AK4706" t="s">
        <v>2082</v>
      </c>
      <c r="AL4706" s="12">
        <v>46120.436608796299</v>
      </c>
      <c r="AM4706" t="s">
        <v>309</v>
      </c>
    </row>
    <row r="4707" spans="1:39" ht="15" customHeight="1" x14ac:dyDescent="0.3">
      <c r="A4707" s="38" t="s">
        <v>13138</v>
      </c>
      <c r="B4707" t="s">
        <v>5702</v>
      </c>
      <c r="C4707" t="s">
        <v>2092</v>
      </c>
      <c r="D4707" t="s">
        <v>282</v>
      </c>
      <c r="E4707" t="s">
        <v>319</v>
      </c>
      <c r="G4707" t="s">
        <v>25562</v>
      </c>
      <c r="H4707" t="s">
        <v>2020</v>
      </c>
      <c r="I4707" t="s">
        <v>13139</v>
      </c>
      <c r="J4707" t="s">
        <v>329</v>
      </c>
      <c r="K4707" t="s">
        <v>3330</v>
      </c>
      <c r="M4707" t="s">
        <v>338</v>
      </c>
      <c r="N4707" t="s">
        <v>295</v>
      </c>
      <c r="O4707" t="s">
        <v>2256</v>
      </c>
      <c r="Q4707" t="s">
        <v>288</v>
      </c>
      <c r="R4707" t="b">
        <v>0</v>
      </c>
      <c r="S4707" t="b">
        <v>0</v>
      </c>
      <c r="T4707" s="31" t="s">
        <v>25454</v>
      </c>
      <c r="U4707" s="31" t="s">
        <v>2234</v>
      </c>
      <c r="V4707" s="32" t="s">
        <v>5715</v>
      </c>
      <c r="W4707" t="s">
        <v>5716</v>
      </c>
      <c r="X4707" t="s">
        <v>282</v>
      </c>
      <c r="Y4707" t="s">
        <v>288</v>
      </c>
      <c r="Z4707" t="s">
        <v>284</v>
      </c>
      <c r="AA4707" t="s">
        <v>319</v>
      </c>
      <c r="AB4707"/>
      <c r="AD4707" s="27" t="s">
        <v>2094</v>
      </c>
      <c r="AE4707" t="s">
        <v>26030</v>
      </c>
      <c r="AF4707" t="s">
        <v>294</v>
      </c>
      <c r="AH4707" t="s">
        <v>691</v>
      </c>
      <c r="AI4707" t="s">
        <v>26094</v>
      </c>
      <c r="AJ4707" t="s">
        <v>26095</v>
      </c>
      <c r="AK4707" t="s">
        <v>2082</v>
      </c>
      <c r="AL4707" s="12">
        <v>46120.433715277781</v>
      </c>
      <c r="AM4707" t="s">
        <v>309</v>
      </c>
    </row>
    <row r="4708" spans="1:39" ht="15" customHeight="1" x14ac:dyDescent="0.3">
      <c r="A4708" s="38" t="s">
        <v>13138</v>
      </c>
      <c r="B4708" t="s">
        <v>5702</v>
      </c>
      <c r="C4708" t="s">
        <v>2092</v>
      </c>
      <c r="D4708" t="s">
        <v>282</v>
      </c>
      <c r="E4708" t="s">
        <v>319</v>
      </c>
      <c r="G4708" t="s">
        <v>25562</v>
      </c>
      <c r="H4708" t="s">
        <v>2020</v>
      </c>
      <c r="I4708" t="s">
        <v>13139</v>
      </c>
      <c r="J4708" t="s">
        <v>329</v>
      </c>
      <c r="K4708" t="s">
        <v>3330</v>
      </c>
      <c r="M4708" t="s">
        <v>338</v>
      </c>
      <c r="N4708" t="s">
        <v>295</v>
      </c>
      <c r="O4708" t="s">
        <v>2256</v>
      </c>
      <c r="Q4708" t="s">
        <v>288</v>
      </c>
      <c r="R4708" t="b">
        <v>0</v>
      </c>
      <c r="S4708" t="b">
        <v>0</v>
      </c>
      <c r="T4708" s="31" t="s">
        <v>25454</v>
      </c>
      <c r="U4708" s="31" t="s">
        <v>2234</v>
      </c>
      <c r="V4708" s="30" t="s">
        <v>5717</v>
      </c>
      <c r="W4708" t="s">
        <v>5718</v>
      </c>
      <c r="X4708" t="s">
        <v>282</v>
      </c>
      <c r="Y4708" t="s">
        <v>288</v>
      </c>
      <c r="Z4708" t="s">
        <v>284</v>
      </c>
      <c r="AA4708" t="s">
        <v>319</v>
      </c>
      <c r="AB4708"/>
      <c r="AD4708" s="27" t="s">
        <v>2075</v>
      </c>
      <c r="AE4708" t="s">
        <v>26030</v>
      </c>
      <c r="AF4708" t="s">
        <v>294</v>
      </c>
      <c r="AH4708" t="s">
        <v>691</v>
      </c>
      <c r="AI4708" t="s">
        <v>26094</v>
      </c>
      <c r="AJ4708" t="s">
        <v>26095</v>
      </c>
      <c r="AK4708" t="s">
        <v>2082</v>
      </c>
      <c r="AL4708" s="12">
        <v>46120.430671296293</v>
      </c>
      <c r="AM4708" t="s">
        <v>309</v>
      </c>
    </row>
    <row r="4709" spans="1:39" ht="15" customHeight="1" x14ac:dyDescent="0.3">
      <c r="A4709" s="38" t="s">
        <v>13138</v>
      </c>
      <c r="B4709" t="s">
        <v>5702</v>
      </c>
      <c r="C4709" t="s">
        <v>2092</v>
      </c>
      <c r="D4709" t="s">
        <v>282</v>
      </c>
      <c r="E4709" t="s">
        <v>319</v>
      </c>
      <c r="G4709" t="s">
        <v>25562</v>
      </c>
      <c r="H4709" t="s">
        <v>2020</v>
      </c>
      <c r="I4709" t="s">
        <v>13139</v>
      </c>
      <c r="J4709" t="s">
        <v>329</v>
      </c>
      <c r="K4709" t="s">
        <v>3330</v>
      </c>
      <c r="M4709" t="s">
        <v>338</v>
      </c>
      <c r="N4709" t="s">
        <v>295</v>
      </c>
      <c r="O4709" t="s">
        <v>2256</v>
      </c>
      <c r="Q4709" t="s">
        <v>288</v>
      </c>
      <c r="R4709" t="b">
        <v>0</v>
      </c>
      <c r="S4709" t="b">
        <v>0</v>
      </c>
      <c r="T4709" s="31" t="s">
        <v>25454</v>
      </c>
      <c r="U4709" s="31" t="s">
        <v>2234</v>
      </c>
      <c r="V4709" s="32" t="s">
        <v>5713</v>
      </c>
      <c r="W4709" t="s">
        <v>5714</v>
      </c>
      <c r="X4709" t="s">
        <v>282</v>
      </c>
      <c r="Y4709" t="s">
        <v>288</v>
      </c>
      <c r="Z4709" t="s">
        <v>284</v>
      </c>
      <c r="AA4709" t="s">
        <v>319</v>
      </c>
      <c r="AB4709"/>
      <c r="AD4709" s="27" t="s">
        <v>2075</v>
      </c>
      <c r="AE4709" t="s">
        <v>26030</v>
      </c>
      <c r="AF4709" t="s">
        <v>294</v>
      </c>
      <c r="AH4709" t="s">
        <v>691</v>
      </c>
      <c r="AI4709" t="s">
        <v>26094</v>
      </c>
      <c r="AJ4709" t="s">
        <v>26095</v>
      </c>
      <c r="AK4709" t="s">
        <v>2082</v>
      </c>
      <c r="AL4709" s="12">
        <v>46120.430300925924</v>
      </c>
      <c r="AM4709" t="s">
        <v>309</v>
      </c>
    </row>
    <row r="4710" spans="1:39" ht="15" customHeight="1" x14ac:dyDescent="0.3">
      <c r="A4710" s="38" t="s">
        <v>13138</v>
      </c>
      <c r="B4710" t="s">
        <v>5702</v>
      </c>
      <c r="C4710" t="s">
        <v>2092</v>
      </c>
      <c r="D4710" t="s">
        <v>282</v>
      </c>
      <c r="E4710" t="s">
        <v>319</v>
      </c>
      <c r="G4710" t="s">
        <v>25562</v>
      </c>
      <c r="H4710" t="s">
        <v>2020</v>
      </c>
      <c r="I4710" t="s">
        <v>13139</v>
      </c>
      <c r="J4710" t="s">
        <v>329</v>
      </c>
      <c r="K4710" t="s">
        <v>3330</v>
      </c>
      <c r="M4710" t="s">
        <v>338</v>
      </c>
      <c r="N4710" t="s">
        <v>295</v>
      </c>
      <c r="O4710" t="s">
        <v>2256</v>
      </c>
      <c r="Q4710" t="s">
        <v>288</v>
      </c>
      <c r="R4710" t="b">
        <v>0</v>
      </c>
      <c r="S4710" t="b">
        <v>0</v>
      </c>
      <c r="T4710" s="31" t="s">
        <v>25454</v>
      </c>
      <c r="U4710" s="31" t="s">
        <v>2234</v>
      </c>
      <c r="V4710" s="32" t="s">
        <v>8028</v>
      </c>
      <c r="W4710" t="s">
        <v>8029</v>
      </c>
      <c r="X4710" t="s">
        <v>282</v>
      </c>
      <c r="Y4710" t="s">
        <v>288</v>
      </c>
      <c r="Z4710" t="s">
        <v>284</v>
      </c>
      <c r="AA4710" t="s">
        <v>319</v>
      </c>
      <c r="AB4710"/>
      <c r="AD4710" s="27" t="s">
        <v>2075</v>
      </c>
      <c r="AE4710" t="s">
        <v>26030</v>
      </c>
      <c r="AF4710" t="s">
        <v>294</v>
      </c>
      <c r="AH4710" t="s">
        <v>691</v>
      </c>
      <c r="AI4710" t="s">
        <v>26094</v>
      </c>
      <c r="AJ4710" t="s">
        <v>26095</v>
      </c>
      <c r="AK4710" t="s">
        <v>2082</v>
      </c>
      <c r="AL4710" s="12">
        <v>46120.436099537037</v>
      </c>
      <c r="AM4710" t="s">
        <v>309</v>
      </c>
    </row>
    <row r="4711" spans="1:39" ht="15" customHeight="1" x14ac:dyDescent="0.3">
      <c r="A4711" s="38" t="s">
        <v>13089</v>
      </c>
      <c r="B4711" t="s">
        <v>13090</v>
      </c>
      <c r="C4711" t="s">
        <v>2092</v>
      </c>
      <c r="D4711" t="s">
        <v>282</v>
      </c>
      <c r="E4711" t="s">
        <v>25529</v>
      </c>
      <c r="G4711" t="s">
        <v>396</v>
      </c>
      <c r="H4711" t="s">
        <v>396</v>
      </c>
      <c r="I4711" t="s">
        <v>13091</v>
      </c>
      <c r="J4711" t="s">
        <v>284</v>
      </c>
      <c r="K4711" t="s">
        <v>2075</v>
      </c>
      <c r="M4711" t="s">
        <v>290</v>
      </c>
      <c r="N4711" t="s">
        <v>355</v>
      </c>
      <c r="O4711" t="s">
        <v>2076</v>
      </c>
      <c r="Q4711" t="s">
        <v>360</v>
      </c>
      <c r="R4711" t="b">
        <v>1</v>
      </c>
      <c r="S4711" t="b">
        <v>1</v>
      </c>
      <c r="T4711" s="31" t="s">
        <v>424</v>
      </c>
      <c r="U4711" s="31">
        <v>1</v>
      </c>
      <c r="V4711" s="32" t="s">
        <v>2235</v>
      </c>
      <c r="AB4711"/>
      <c r="AD4711" s="27"/>
    </row>
    <row r="4712" spans="1:39" ht="15" customHeight="1" x14ac:dyDescent="0.3">
      <c r="A4712" s="38" t="s">
        <v>13107</v>
      </c>
      <c r="B4712" t="s">
        <v>13108</v>
      </c>
      <c r="C4712" t="s">
        <v>2092</v>
      </c>
      <c r="D4712" t="s">
        <v>282</v>
      </c>
      <c r="E4712" t="s">
        <v>283</v>
      </c>
      <c r="G4712" t="s">
        <v>25589</v>
      </c>
      <c r="H4712" t="s">
        <v>25588</v>
      </c>
      <c r="I4712" t="s">
        <v>13109</v>
      </c>
      <c r="J4712" t="s">
        <v>284</v>
      </c>
      <c r="K4712" t="s">
        <v>2075</v>
      </c>
      <c r="M4712" t="s">
        <v>285</v>
      </c>
      <c r="N4712" t="s">
        <v>286</v>
      </c>
      <c r="O4712" t="s">
        <v>2076</v>
      </c>
      <c r="P4712" t="s">
        <v>287</v>
      </c>
      <c r="Q4712" t="s">
        <v>288</v>
      </c>
      <c r="R4712" t="b">
        <v>0</v>
      </c>
      <c r="S4712" t="b">
        <v>0</v>
      </c>
      <c r="T4712" s="31" t="s">
        <v>25455</v>
      </c>
      <c r="U4712" s="31" t="s">
        <v>2244</v>
      </c>
      <c r="V4712" s="32" t="s">
        <v>13110</v>
      </c>
      <c r="W4712" t="s">
        <v>13111</v>
      </c>
      <c r="X4712" t="s">
        <v>282</v>
      </c>
      <c r="Y4712" t="s">
        <v>288</v>
      </c>
      <c r="Z4712" t="s">
        <v>284</v>
      </c>
      <c r="AA4712" t="s">
        <v>283</v>
      </c>
      <c r="AB4712"/>
      <c r="AD4712" s="27" t="s">
        <v>2075</v>
      </c>
      <c r="AE4712" t="s">
        <v>347</v>
      </c>
      <c r="AF4712" t="s">
        <v>285</v>
      </c>
      <c r="AH4712" t="s">
        <v>2002</v>
      </c>
      <c r="AI4712" t="s">
        <v>26094</v>
      </c>
      <c r="AJ4712" t="s">
        <v>26095</v>
      </c>
      <c r="AK4712" t="s">
        <v>2082</v>
      </c>
      <c r="AL4712" s="12">
        <v>46127.390532407408</v>
      </c>
      <c r="AM4712" t="s">
        <v>309</v>
      </c>
    </row>
    <row r="4713" spans="1:39" ht="15" customHeight="1" x14ac:dyDescent="0.3">
      <c r="A4713" s="38" t="s">
        <v>13367</v>
      </c>
      <c r="B4713" t="s">
        <v>13368</v>
      </c>
      <c r="C4713" t="s">
        <v>2092</v>
      </c>
      <c r="D4713" t="s">
        <v>282</v>
      </c>
      <c r="E4713" t="s">
        <v>2005</v>
      </c>
      <c r="G4713" t="s">
        <v>2020</v>
      </c>
      <c r="I4713" t="s">
        <v>25992</v>
      </c>
      <c r="J4713" t="s">
        <v>284</v>
      </c>
      <c r="K4713" t="s">
        <v>2075</v>
      </c>
      <c r="M4713" t="s">
        <v>343</v>
      </c>
      <c r="N4713" t="s">
        <v>295</v>
      </c>
      <c r="O4713" t="s">
        <v>2256</v>
      </c>
      <c r="Q4713" t="s">
        <v>530</v>
      </c>
      <c r="R4713" t="b">
        <v>0</v>
      </c>
      <c r="S4713" t="b">
        <v>0</v>
      </c>
      <c r="T4713" s="31" t="s">
        <v>425</v>
      </c>
      <c r="U4713" s="31">
        <v>0</v>
      </c>
      <c r="V4713" s="32" t="s">
        <v>13369</v>
      </c>
      <c r="W4713" t="s">
        <v>13368</v>
      </c>
      <c r="X4713" t="s">
        <v>282</v>
      </c>
      <c r="Y4713" t="s">
        <v>530</v>
      </c>
      <c r="Z4713" t="s">
        <v>284</v>
      </c>
      <c r="AA4713" t="s">
        <v>2005</v>
      </c>
      <c r="AB4713"/>
      <c r="AC4713" t="s">
        <v>26582</v>
      </c>
      <c r="AD4713" s="27" t="s">
        <v>2075</v>
      </c>
      <c r="AE4713" t="s">
        <v>26028</v>
      </c>
      <c r="AF4713" t="s">
        <v>338</v>
      </c>
      <c r="AH4713" t="s">
        <v>2012</v>
      </c>
      <c r="AI4713" t="s">
        <v>5872</v>
      </c>
      <c r="AJ4713" t="s">
        <v>5873</v>
      </c>
      <c r="AK4713" t="s">
        <v>2082</v>
      </c>
      <c r="AL4713" s="12">
        <v>45973.935833333337</v>
      </c>
      <c r="AM4713" t="s">
        <v>291</v>
      </c>
    </row>
    <row r="4714" spans="1:39" ht="15" customHeight="1" x14ac:dyDescent="0.3">
      <c r="A4714" s="38" t="s">
        <v>13382</v>
      </c>
      <c r="B4714" t="s">
        <v>13383</v>
      </c>
      <c r="C4714" t="s">
        <v>2092</v>
      </c>
      <c r="D4714" t="s">
        <v>282</v>
      </c>
      <c r="E4714" t="s">
        <v>2005</v>
      </c>
      <c r="G4714" t="s">
        <v>2020</v>
      </c>
      <c r="H4714" t="s">
        <v>2020</v>
      </c>
      <c r="I4714" t="s">
        <v>13384</v>
      </c>
      <c r="J4714" t="s">
        <v>284</v>
      </c>
      <c r="K4714" t="s">
        <v>2075</v>
      </c>
      <c r="M4714" t="s">
        <v>290</v>
      </c>
      <c r="N4714" t="s">
        <v>286</v>
      </c>
      <c r="O4714" t="s">
        <v>2076</v>
      </c>
      <c r="Q4714" t="s">
        <v>288</v>
      </c>
      <c r="R4714" t="b">
        <v>0</v>
      </c>
      <c r="S4714" t="b">
        <v>0</v>
      </c>
      <c r="T4714" s="31" t="s">
        <v>25454</v>
      </c>
      <c r="U4714" s="31" t="s">
        <v>2234</v>
      </c>
      <c r="V4714" s="32" t="s">
        <v>13385</v>
      </c>
      <c r="W4714" t="s">
        <v>13386</v>
      </c>
      <c r="X4714" t="s">
        <v>282</v>
      </c>
      <c r="Y4714" t="s">
        <v>288</v>
      </c>
      <c r="Z4714" t="s">
        <v>284</v>
      </c>
      <c r="AA4714" t="s">
        <v>2005</v>
      </c>
      <c r="AB4714"/>
      <c r="AD4714" s="27" t="s">
        <v>2075</v>
      </c>
      <c r="AE4714" t="s">
        <v>347</v>
      </c>
      <c r="AF4714" t="s">
        <v>290</v>
      </c>
      <c r="AH4714" t="s">
        <v>1946</v>
      </c>
      <c r="AI4714" t="s">
        <v>26094</v>
      </c>
      <c r="AJ4714" t="s">
        <v>26095</v>
      </c>
      <c r="AK4714" t="s">
        <v>2082</v>
      </c>
      <c r="AL4714" s="12">
        <v>46107.394409722219</v>
      </c>
      <c r="AM4714" t="s">
        <v>307</v>
      </c>
    </row>
    <row r="4715" spans="1:39" ht="15" customHeight="1" x14ac:dyDescent="0.3">
      <c r="A4715" s="38" t="s">
        <v>15021</v>
      </c>
      <c r="B4715" t="s">
        <v>8026</v>
      </c>
      <c r="C4715" t="s">
        <v>2092</v>
      </c>
      <c r="D4715" t="s">
        <v>282</v>
      </c>
      <c r="E4715" t="s">
        <v>319</v>
      </c>
      <c r="G4715" t="s">
        <v>25590</v>
      </c>
      <c r="H4715" t="s">
        <v>25591</v>
      </c>
      <c r="I4715" t="s">
        <v>15022</v>
      </c>
      <c r="J4715" t="s">
        <v>329</v>
      </c>
      <c r="K4715" t="s">
        <v>3330</v>
      </c>
      <c r="M4715" t="s">
        <v>338</v>
      </c>
      <c r="N4715" t="s">
        <v>295</v>
      </c>
      <c r="O4715" t="s">
        <v>2076</v>
      </c>
      <c r="Q4715" t="s">
        <v>288</v>
      </c>
      <c r="R4715" t="b">
        <v>0</v>
      </c>
      <c r="S4715" t="b">
        <v>0</v>
      </c>
      <c r="T4715" s="31" t="s">
        <v>25454</v>
      </c>
      <c r="U4715" s="31" t="s">
        <v>2234</v>
      </c>
      <c r="V4715" s="32" t="s">
        <v>5719</v>
      </c>
      <c r="W4715" t="s">
        <v>5720</v>
      </c>
      <c r="X4715" t="s">
        <v>282</v>
      </c>
      <c r="Y4715" t="s">
        <v>288</v>
      </c>
      <c r="Z4715" t="s">
        <v>284</v>
      </c>
      <c r="AA4715" t="s">
        <v>319</v>
      </c>
      <c r="AB4715"/>
      <c r="AD4715" s="27" t="s">
        <v>2094</v>
      </c>
      <c r="AE4715" t="s">
        <v>26030</v>
      </c>
      <c r="AF4715" t="s">
        <v>294</v>
      </c>
      <c r="AH4715" t="s">
        <v>703</v>
      </c>
      <c r="AI4715" t="s">
        <v>26094</v>
      </c>
      <c r="AJ4715" t="s">
        <v>26095</v>
      </c>
      <c r="AK4715" t="s">
        <v>2082</v>
      </c>
      <c r="AL4715" s="12">
        <v>46120.435729166667</v>
      </c>
      <c r="AM4715" t="s">
        <v>309</v>
      </c>
    </row>
    <row r="4716" spans="1:39" ht="15" customHeight="1" x14ac:dyDescent="0.3">
      <c r="A4716" s="38" t="s">
        <v>15021</v>
      </c>
      <c r="B4716" t="s">
        <v>8026</v>
      </c>
      <c r="C4716" t="s">
        <v>2092</v>
      </c>
      <c r="D4716" t="s">
        <v>282</v>
      </c>
      <c r="E4716" t="s">
        <v>319</v>
      </c>
      <c r="G4716" t="s">
        <v>25590</v>
      </c>
      <c r="H4716" t="s">
        <v>25591</v>
      </c>
      <c r="I4716" t="s">
        <v>15022</v>
      </c>
      <c r="J4716" t="s">
        <v>329</v>
      </c>
      <c r="K4716" t="s">
        <v>3330</v>
      </c>
      <c r="M4716" t="s">
        <v>338</v>
      </c>
      <c r="N4716" t="s">
        <v>295</v>
      </c>
      <c r="O4716" t="s">
        <v>2076</v>
      </c>
      <c r="Q4716" t="s">
        <v>288</v>
      </c>
      <c r="R4716" t="b">
        <v>0</v>
      </c>
      <c r="S4716" t="b">
        <v>0</v>
      </c>
      <c r="T4716" s="31" t="s">
        <v>25454</v>
      </c>
      <c r="U4716" s="31" t="s">
        <v>2234</v>
      </c>
      <c r="V4716" s="32" t="s">
        <v>5707</v>
      </c>
      <c r="W4716" t="s">
        <v>5708</v>
      </c>
      <c r="X4716" t="s">
        <v>282</v>
      </c>
      <c r="Y4716" t="s">
        <v>288</v>
      </c>
      <c r="Z4716" t="s">
        <v>284</v>
      </c>
      <c r="AA4716" t="s">
        <v>319</v>
      </c>
      <c r="AB4716"/>
      <c r="AD4716" s="27" t="s">
        <v>2094</v>
      </c>
      <c r="AE4716" t="s">
        <v>26030</v>
      </c>
      <c r="AF4716" t="s">
        <v>294</v>
      </c>
      <c r="AH4716" t="s">
        <v>691</v>
      </c>
      <c r="AI4716" t="s">
        <v>26094</v>
      </c>
      <c r="AJ4716" t="s">
        <v>26095</v>
      </c>
      <c r="AK4716" t="s">
        <v>2082</v>
      </c>
      <c r="AL4716" s="12">
        <v>46120.43409722222</v>
      </c>
      <c r="AM4716" t="s">
        <v>309</v>
      </c>
    </row>
    <row r="4717" spans="1:39" ht="15" customHeight="1" x14ac:dyDescent="0.3">
      <c r="A4717" s="38" t="s">
        <v>15021</v>
      </c>
      <c r="B4717" t="s">
        <v>8026</v>
      </c>
      <c r="C4717" t="s">
        <v>2092</v>
      </c>
      <c r="D4717" t="s">
        <v>282</v>
      </c>
      <c r="E4717" t="s">
        <v>319</v>
      </c>
      <c r="G4717" t="s">
        <v>25590</v>
      </c>
      <c r="H4717" t="s">
        <v>25591</v>
      </c>
      <c r="I4717" t="s">
        <v>15022</v>
      </c>
      <c r="J4717" t="s">
        <v>329</v>
      </c>
      <c r="K4717" t="s">
        <v>3330</v>
      </c>
      <c r="M4717" t="s">
        <v>338</v>
      </c>
      <c r="N4717" t="s">
        <v>295</v>
      </c>
      <c r="O4717" t="s">
        <v>2076</v>
      </c>
      <c r="Q4717" t="s">
        <v>288</v>
      </c>
      <c r="R4717" t="b">
        <v>0</v>
      </c>
      <c r="S4717" t="b">
        <v>0</v>
      </c>
      <c r="T4717" s="31" t="s">
        <v>25454</v>
      </c>
      <c r="U4717" s="31" t="s">
        <v>2234</v>
      </c>
      <c r="V4717" s="30" t="s">
        <v>5711</v>
      </c>
      <c r="W4717" t="s">
        <v>5712</v>
      </c>
      <c r="X4717" t="s">
        <v>282</v>
      </c>
      <c r="Y4717" t="s">
        <v>288</v>
      </c>
      <c r="Z4717" t="s">
        <v>284</v>
      </c>
      <c r="AA4717" t="s">
        <v>319</v>
      </c>
      <c r="AB4717"/>
      <c r="AD4717" s="27" t="s">
        <v>2094</v>
      </c>
      <c r="AE4717" t="s">
        <v>26030</v>
      </c>
      <c r="AF4717" t="s">
        <v>294</v>
      </c>
      <c r="AH4717" t="s">
        <v>691</v>
      </c>
      <c r="AI4717" t="s">
        <v>26094</v>
      </c>
      <c r="AJ4717" t="s">
        <v>26095</v>
      </c>
      <c r="AK4717" t="s">
        <v>2082</v>
      </c>
      <c r="AL4717" s="12">
        <v>46120.435370370367</v>
      </c>
      <c r="AM4717" t="s">
        <v>309</v>
      </c>
    </row>
    <row r="4718" spans="1:39" ht="15" customHeight="1" x14ac:dyDescent="0.3">
      <c r="A4718" s="38" t="s">
        <v>15021</v>
      </c>
      <c r="B4718" t="s">
        <v>8026</v>
      </c>
      <c r="C4718" t="s">
        <v>2092</v>
      </c>
      <c r="D4718" t="s">
        <v>282</v>
      </c>
      <c r="E4718" t="s">
        <v>319</v>
      </c>
      <c r="G4718" t="s">
        <v>25590</v>
      </c>
      <c r="H4718" t="s">
        <v>25591</v>
      </c>
      <c r="I4718" t="s">
        <v>15022</v>
      </c>
      <c r="J4718" t="s">
        <v>329</v>
      </c>
      <c r="K4718" t="s">
        <v>3330</v>
      </c>
      <c r="M4718" t="s">
        <v>338</v>
      </c>
      <c r="N4718" t="s">
        <v>295</v>
      </c>
      <c r="O4718" t="s">
        <v>2076</v>
      </c>
      <c r="Q4718" t="s">
        <v>288</v>
      </c>
      <c r="R4718" t="b">
        <v>0</v>
      </c>
      <c r="S4718" t="b">
        <v>0</v>
      </c>
      <c r="T4718" s="31" t="s">
        <v>25454</v>
      </c>
      <c r="U4718" s="31" t="s">
        <v>2234</v>
      </c>
      <c r="V4718" s="32" t="s">
        <v>5705</v>
      </c>
      <c r="W4718" t="s">
        <v>5706</v>
      </c>
      <c r="X4718" t="s">
        <v>282</v>
      </c>
      <c r="Y4718" t="s">
        <v>288</v>
      </c>
      <c r="Z4718" t="s">
        <v>284</v>
      </c>
      <c r="AA4718" t="s">
        <v>319</v>
      </c>
      <c r="AB4718"/>
      <c r="AD4718" s="27" t="s">
        <v>2094</v>
      </c>
      <c r="AE4718" t="s">
        <v>26030</v>
      </c>
      <c r="AF4718" t="s">
        <v>294</v>
      </c>
      <c r="AH4718" t="s">
        <v>691</v>
      </c>
      <c r="AI4718" t="s">
        <v>26094</v>
      </c>
      <c r="AJ4718" t="s">
        <v>26095</v>
      </c>
      <c r="AK4718" t="s">
        <v>2082</v>
      </c>
      <c r="AL4718" s="12">
        <v>46120.434502314813</v>
      </c>
      <c r="AM4718" t="s">
        <v>309</v>
      </c>
    </row>
    <row r="4719" spans="1:39" ht="15" customHeight="1" x14ac:dyDescent="0.3">
      <c r="A4719" s="38" t="s">
        <v>15021</v>
      </c>
      <c r="B4719" t="s">
        <v>8026</v>
      </c>
      <c r="C4719" t="s">
        <v>2092</v>
      </c>
      <c r="D4719" t="s">
        <v>282</v>
      </c>
      <c r="E4719" t="s">
        <v>319</v>
      </c>
      <c r="G4719" t="s">
        <v>25590</v>
      </c>
      <c r="H4719" t="s">
        <v>25591</v>
      </c>
      <c r="I4719" t="s">
        <v>15022</v>
      </c>
      <c r="J4719" t="s">
        <v>329</v>
      </c>
      <c r="K4719" t="s">
        <v>3330</v>
      </c>
      <c r="M4719" t="s">
        <v>338</v>
      </c>
      <c r="N4719" t="s">
        <v>295</v>
      </c>
      <c r="O4719" t="s">
        <v>2076</v>
      </c>
      <c r="Q4719" t="s">
        <v>288</v>
      </c>
      <c r="R4719" t="b">
        <v>0</v>
      </c>
      <c r="S4719" t="b">
        <v>0</v>
      </c>
      <c r="T4719" s="31" t="s">
        <v>25454</v>
      </c>
      <c r="U4719" s="31" t="s">
        <v>2234</v>
      </c>
      <c r="V4719" s="32" t="s">
        <v>5709</v>
      </c>
      <c r="W4719" t="s">
        <v>5710</v>
      </c>
      <c r="X4719" t="s">
        <v>282</v>
      </c>
      <c r="Y4719" t="s">
        <v>288</v>
      </c>
      <c r="Z4719" t="s">
        <v>284</v>
      </c>
      <c r="AA4719" t="s">
        <v>319</v>
      </c>
      <c r="AB4719"/>
      <c r="AD4719" s="27" t="s">
        <v>2094</v>
      </c>
      <c r="AE4719" t="s">
        <v>26030</v>
      </c>
      <c r="AF4719" t="s">
        <v>294</v>
      </c>
      <c r="AH4719" t="s">
        <v>691</v>
      </c>
      <c r="AI4719" t="s">
        <v>26094</v>
      </c>
      <c r="AJ4719" t="s">
        <v>26095</v>
      </c>
      <c r="AK4719" t="s">
        <v>2082</v>
      </c>
      <c r="AL4719" s="12">
        <v>46120.436608796299</v>
      </c>
      <c r="AM4719" t="s">
        <v>309</v>
      </c>
    </row>
    <row r="4720" spans="1:39" ht="15" customHeight="1" x14ac:dyDescent="0.3">
      <c r="A4720" s="38" t="s">
        <v>15021</v>
      </c>
      <c r="B4720" t="s">
        <v>8026</v>
      </c>
      <c r="C4720" t="s">
        <v>2092</v>
      </c>
      <c r="D4720" t="s">
        <v>282</v>
      </c>
      <c r="E4720" t="s">
        <v>319</v>
      </c>
      <c r="G4720" t="s">
        <v>25590</v>
      </c>
      <c r="H4720" t="s">
        <v>25591</v>
      </c>
      <c r="I4720" t="s">
        <v>15022</v>
      </c>
      <c r="J4720" t="s">
        <v>329</v>
      </c>
      <c r="K4720" t="s">
        <v>3330</v>
      </c>
      <c r="M4720" t="s">
        <v>338</v>
      </c>
      <c r="N4720" t="s">
        <v>295</v>
      </c>
      <c r="O4720" t="s">
        <v>2076</v>
      </c>
      <c r="Q4720" t="s">
        <v>288</v>
      </c>
      <c r="R4720" t="b">
        <v>0</v>
      </c>
      <c r="S4720" t="b">
        <v>0</v>
      </c>
      <c r="T4720" s="31" t="s">
        <v>25454</v>
      </c>
      <c r="U4720" s="31" t="s">
        <v>2234</v>
      </c>
      <c r="V4720" s="32" t="s">
        <v>5715</v>
      </c>
      <c r="W4720" t="s">
        <v>5716</v>
      </c>
      <c r="X4720" t="s">
        <v>282</v>
      </c>
      <c r="Y4720" t="s">
        <v>288</v>
      </c>
      <c r="Z4720" t="s">
        <v>284</v>
      </c>
      <c r="AA4720" t="s">
        <v>319</v>
      </c>
      <c r="AB4720"/>
      <c r="AD4720" s="27" t="s">
        <v>2094</v>
      </c>
      <c r="AE4720" t="s">
        <v>26030</v>
      </c>
      <c r="AF4720" t="s">
        <v>294</v>
      </c>
      <c r="AH4720" t="s">
        <v>691</v>
      </c>
      <c r="AI4720" t="s">
        <v>26094</v>
      </c>
      <c r="AJ4720" t="s">
        <v>26095</v>
      </c>
      <c r="AK4720" t="s">
        <v>2082</v>
      </c>
      <c r="AL4720" s="12">
        <v>46120.433715277781</v>
      </c>
      <c r="AM4720" t="s">
        <v>309</v>
      </c>
    </row>
    <row r="4721" spans="1:39" ht="15" customHeight="1" x14ac:dyDescent="0.3">
      <c r="A4721" s="38" t="s">
        <v>15021</v>
      </c>
      <c r="B4721" t="s">
        <v>8026</v>
      </c>
      <c r="C4721" t="s">
        <v>2092</v>
      </c>
      <c r="D4721" t="s">
        <v>282</v>
      </c>
      <c r="E4721" t="s">
        <v>319</v>
      </c>
      <c r="G4721" t="s">
        <v>25590</v>
      </c>
      <c r="H4721" t="s">
        <v>25591</v>
      </c>
      <c r="I4721" t="s">
        <v>15022</v>
      </c>
      <c r="J4721" t="s">
        <v>329</v>
      </c>
      <c r="K4721" t="s">
        <v>3330</v>
      </c>
      <c r="M4721" t="s">
        <v>338</v>
      </c>
      <c r="N4721" t="s">
        <v>295</v>
      </c>
      <c r="O4721" t="s">
        <v>2076</v>
      </c>
      <c r="Q4721" t="s">
        <v>288</v>
      </c>
      <c r="R4721" t="b">
        <v>0</v>
      </c>
      <c r="S4721" t="b">
        <v>0</v>
      </c>
      <c r="T4721" s="31" t="s">
        <v>25454</v>
      </c>
      <c r="U4721" s="31" t="s">
        <v>2234</v>
      </c>
      <c r="V4721" s="32" t="s">
        <v>5717</v>
      </c>
      <c r="W4721" t="s">
        <v>5718</v>
      </c>
      <c r="X4721" t="s">
        <v>282</v>
      </c>
      <c r="Y4721" t="s">
        <v>288</v>
      </c>
      <c r="Z4721" t="s">
        <v>284</v>
      </c>
      <c r="AA4721" t="s">
        <v>319</v>
      </c>
      <c r="AB4721"/>
      <c r="AD4721" s="27" t="s">
        <v>2075</v>
      </c>
      <c r="AE4721" t="s">
        <v>26030</v>
      </c>
      <c r="AF4721" t="s">
        <v>294</v>
      </c>
      <c r="AH4721" t="s">
        <v>691</v>
      </c>
      <c r="AI4721" t="s">
        <v>26094</v>
      </c>
      <c r="AJ4721" t="s">
        <v>26095</v>
      </c>
      <c r="AK4721" t="s">
        <v>2082</v>
      </c>
      <c r="AL4721" s="12">
        <v>46120.430671296293</v>
      </c>
      <c r="AM4721" t="s">
        <v>309</v>
      </c>
    </row>
    <row r="4722" spans="1:39" ht="15" customHeight="1" x14ac:dyDescent="0.3">
      <c r="A4722" s="38" t="s">
        <v>15021</v>
      </c>
      <c r="B4722" t="s">
        <v>8026</v>
      </c>
      <c r="C4722" t="s">
        <v>2092</v>
      </c>
      <c r="D4722" t="s">
        <v>282</v>
      </c>
      <c r="E4722" t="s">
        <v>319</v>
      </c>
      <c r="G4722" t="s">
        <v>25590</v>
      </c>
      <c r="H4722" t="s">
        <v>25591</v>
      </c>
      <c r="I4722" t="s">
        <v>15022</v>
      </c>
      <c r="J4722" t="s">
        <v>329</v>
      </c>
      <c r="K4722" t="s">
        <v>3330</v>
      </c>
      <c r="M4722" t="s">
        <v>338</v>
      </c>
      <c r="N4722" t="s">
        <v>295</v>
      </c>
      <c r="O4722" t="s">
        <v>2076</v>
      </c>
      <c r="Q4722" t="s">
        <v>288</v>
      </c>
      <c r="R4722" t="b">
        <v>0</v>
      </c>
      <c r="S4722" t="b">
        <v>0</v>
      </c>
      <c r="T4722" s="31" t="s">
        <v>25454</v>
      </c>
      <c r="U4722" s="31" t="s">
        <v>2234</v>
      </c>
      <c r="V4722" s="32" t="s">
        <v>5713</v>
      </c>
      <c r="W4722" t="s">
        <v>5714</v>
      </c>
      <c r="X4722" t="s">
        <v>282</v>
      </c>
      <c r="Y4722" t="s">
        <v>288</v>
      </c>
      <c r="Z4722" t="s">
        <v>284</v>
      </c>
      <c r="AA4722" t="s">
        <v>319</v>
      </c>
      <c r="AB4722"/>
      <c r="AD4722" s="27" t="s">
        <v>2075</v>
      </c>
      <c r="AE4722" t="s">
        <v>26030</v>
      </c>
      <c r="AF4722" t="s">
        <v>294</v>
      </c>
      <c r="AH4722" t="s">
        <v>691</v>
      </c>
      <c r="AI4722" t="s">
        <v>26094</v>
      </c>
      <c r="AJ4722" t="s">
        <v>26095</v>
      </c>
      <c r="AK4722" t="s">
        <v>2082</v>
      </c>
      <c r="AL4722" s="12">
        <v>46120.430300925924</v>
      </c>
      <c r="AM4722" t="s">
        <v>309</v>
      </c>
    </row>
    <row r="4723" spans="1:39" ht="15" customHeight="1" x14ac:dyDescent="0.3">
      <c r="A4723" s="38" t="s">
        <v>15021</v>
      </c>
      <c r="B4723" t="s">
        <v>8026</v>
      </c>
      <c r="C4723" t="s">
        <v>2092</v>
      </c>
      <c r="D4723" t="s">
        <v>282</v>
      </c>
      <c r="E4723" t="s">
        <v>319</v>
      </c>
      <c r="G4723" t="s">
        <v>25590</v>
      </c>
      <c r="H4723" t="s">
        <v>25591</v>
      </c>
      <c r="I4723" t="s">
        <v>15022</v>
      </c>
      <c r="J4723" t="s">
        <v>329</v>
      </c>
      <c r="K4723" t="s">
        <v>3330</v>
      </c>
      <c r="M4723" t="s">
        <v>338</v>
      </c>
      <c r="N4723" t="s">
        <v>295</v>
      </c>
      <c r="O4723" t="s">
        <v>2076</v>
      </c>
      <c r="Q4723" t="s">
        <v>288</v>
      </c>
      <c r="R4723" t="b">
        <v>0</v>
      </c>
      <c r="S4723" t="b">
        <v>0</v>
      </c>
      <c r="T4723" s="31" t="s">
        <v>25454</v>
      </c>
      <c r="U4723" s="31" t="s">
        <v>2234</v>
      </c>
      <c r="V4723" s="32" t="s">
        <v>8028</v>
      </c>
      <c r="W4723" t="s">
        <v>8029</v>
      </c>
      <c r="X4723" t="s">
        <v>282</v>
      </c>
      <c r="Y4723" t="s">
        <v>288</v>
      </c>
      <c r="Z4723" t="s">
        <v>284</v>
      </c>
      <c r="AA4723" t="s">
        <v>319</v>
      </c>
      <c r="AB4723"/>
      <c r="AD4723" s="27" t="s">
        <v>2075</v>
      </c>
      <c r="AE4723" t="s">
        <v>26030</v>
      </c>
      <c r="AF4723" t="s">
        <v>294</v>
      </c>
      <c r="AH4723" t="s">
        <v>691</v>
      </c>
      <c r="AI4723" t="s">
        <v>26094</v>
      </c>
      <c r="AJ4723" t="s">
        <v>26095</v>
      </c>
      <c r="AK4723" t="s">
        <v>2082</v>
      </c>
      <c r="AL4723" s="12">
        <v>46120.436099537037</v>
      </c>
      <c r="AM4723" t="s">
        <v>309</v>
      </c>
    </row>
    <row r="4724" spans="1:39" ht="15" customHeight="1" x14ac:dyDescent="0.3">
      <c r="A4724" s="38" t="s">
        <v>15021</v>
      </c>
      <c r="B4724" t="s">
        <v>8026</v>
      </c>
      <c r="C4724" t="s">
        <v>2092</v>
      </c>
      <c r="D4724" t="s">
        <v>282</v>
      </c>
      <c r="E4724" t="s">
        <v>319</v>
      </c>
      <c r="G4724" t="s">
        <v>25590</v>
      </c>
      <c r="H4724" t="s">
        <v>25591</v>
      </c>
      <c r="I4724" t="s">
        <v>15022</v>
      </c>
      <c r="J4724" t="s">
        <v>329</v>
      </c>
      <c r="K4724" t="s">
        <v>3330</v>
      </c>
      <c r="M4724" t="s">
        <v>338</v>
      </c>
      <c r="N4724" t="s">
        <v>295</v>
      </c>
      <c r="O4724" t="s">
        <v>2076</v>
      </c>
      <c r="Q4724" t="s">
        <v>336</v>
      </c>
      <c r="R4724" t="b">
        <v>0</v>
      </c>
      <c r="S4724" t="b">
        <v>0</v>
      </c>
      <c r="T4724" s="31" t="s">
        <v>25454</v>
      </c>
      <c r="U4724" s="31" t="s">
        <v>2234</v>
      </c>
      <c r="V4724" s="32" t="s">
        <v>2235</v>
      </c>
      <c r="AB4724"/>
      <c r="AD4724" s="27"/>
    </row>
    <row r="4725" spans="1:39" ht="15" customHeight="1" x14ac:dyDescent="0.3">
      <c r="A4725" s="38" t="s">
        <v>13070</v>
      </c>
      <c r="B4725" t="s">
        <v>13071</v>
      </c>
      <c r="C4725" t="s">
        <v>2092</v>
      </c>
      <c r="D4725" t="s">
        <v>282</v>
      </c>
      <c r="E4725" t="s">
        <v>339</v>
      </c>
      <c r="G4725" t="s">
        <v>396</v>
      </c>
      <c r="H4725" t="s">
        <v>396</v>
      </c>
      <c r="I4725" t="s">
        <v>13072</v>
      </c>
      <c r="J4725" t="s">
        <v>284</v>
      </c>
      <c r="K4725" t="s">
        <v>2075</v>
      </c>
      <c r="M4725" t="s">
        <v>294</v>
      </c>
      <c r="N4725" t="s">
        <v>295</v>
      </c>
      <c r="O4725" t="s">
        <v>2076</v>
      </c>
      <c r="Q4725" t="s">
        <v>351</v>
      </c>
      <c r="R4725" t="b">
        <v>0</v>
      </c>
      <c r="S4725" t="b">
        <v>0</v>
      </c>
      <c r="T4725" s="31" t="s">
        <v>424</v>
      </c>
      <c r="U4725" s="31">
        <v>1</v>
      </c>
      <c r="V4725" s="32" t="s">
        <v>13073</v>
      </c>
      <c r="W4725" t="s">
        <v>13074</v>
      </c>
      <c r="X4725" t="s">
        <v>282</v>
      </c>
      <c r="Y4725" t="s">
        <v>351</v>
      </c>
      <c r="Z4725" t="s">
        <v>284</v>
      </c>
      <c r="AA4725" t="s">
        <v>339</v>
      </c>
      <c r="AB4725"/>
      <c r="AD4725" s="27" t="s">
        <v>2512</v>
      </c>
      <c r="AE4725" t="s">
        <v>26065</v>
      </c>
      <c r="AF4725" t="s">
        <v>294</v>
      </c>
      <c r="AH4725" t="s">
        <v>725</v>
      </c>
      <c r="AI4725" t="s">
        <v>13075</v>
      </c>
      <c r="AJ4725" t="s">
        <v>13076</v>
      </c>
      <c r="AK4725" t="s">
        <v>2082</v>
      </c>
      <c r="AL4725" s="12">
        <v>45931.773506944446</v>
      </c>
      <c r="AM4725" t="s">
        <v>291</v>
      </c>
    </row>
    <row r="4726" spans="1:39" ht="15" customHeight="1" x14ac:dyDescent="0.3">
      <c r="A4726" s="38" t="s">
        <v>13070</v>
      </c>
      <c r="B4726" t="s">
        <v>13071</v>
      </c>
      <c r="C4726" t="s">
        <v>2092</v>
      </c>
      <c r="D4726" t="s">
        <v>282</v>
      </c>
      <c r="E4726" t="s">
        <v>339</v>
      </c>
      <c r="G4726" t="s">
        <v>396</v>
      </c>
      <c r="H4726" t="s">
        <v>396</v>
      </c>
      <c r="I4726" t="s">
        <v>13072</v>
      </c>
      <c r="J4726" t="s">
        <v>284</v>
      </c>
      <c r="K4726" t="s">
        <v>2075</v>
      </c>
      <c r="M4726" t="s">
        <v>294</v>
      </c>
      <c r="N4726" t="s">
        <v>295</v>
      </c>
      <c r="O4726" t="s">
        <v>2076</v>
      </c>
      <c r="Q4726" t="s">
        <v>351</v>
      </c>
      <c r="R4726" t="b">
        <v>0</v>
      </c>
      <c r="S4726" t="b">
        <v>0</v>
      </c>
      <c r="T4726" s="31" t="s">
        <v>424</v>
      </c>
      <c r="U4726" s="31">
        <v>1</v>
      </c>
      <c r="V4726" s="30" t="s">
        <v>13077</v>
      </c>
      <c r="W4726" t="s">
        <v>13078</v>
      </c>
      <c r="X4726" t="s">
        <v>282</v>
      </c>
      <c r="Y4726" t="s">
        <v>351</v>
      </c>
      <c r="Z4726" t="s">
        <v>284</v>
      </c>
      <c r="AA4726" t="s">
        <v>339</v>
      </c>
      <c r="AB4726"/>
      <c r="AD4726" s="27" t="s">
        <v>4453</v>
      </c>
      <c r="AE4726" t="s">
        <v>26065</v>
      </c>
      <c r="AF4726" t="s">
        <v>294</v>
      </c>
      <c r="AH4726" t="s">
        <v>725</v>
      </c>
      <c r="AI4726" t="s">
        <v>13075</v>
      </c>
      <c r="AJ4726" t="s">
        <v>13076</v>
      </c>
      <c r="AK4726" t="s">
        <v>2082</v>
      </c>
      <c r="AL4726" s="12">
        <v>45931.571701388886</v>
      </c>
      <c r="AM4726" t="s">
        <v>291</v>
      </c>
    </row>
    <row r="4727" spans="1:39" ht="15" customHeight="1" x14ac:dyDescent="0.3">
      <c r="A4727" s="38" t="s">
        <v>13070</v>
      </c>
      <c r="B4727" t="s">
        <v>13071</v>
      </c>
      <c r="C4727" t="s">
        <v>2092</v>
      </c>
      <c r="D4727" t="s">
        <v>282</v>
      </c>
      <c r="E4727" t="s">
        <v>339</v>
      </c>
      <c r="G4727" t="s">
        <v>396</v>
      </c>
      <c r="H4727" t="s">
        <v>396</v>
      </c>
      <c r="I4727" t="s">
        <v>13072</v>
      </c>
      <c r="J4727" t="s">
        <v>284</v>
      </c>
      <c r="K4727" t="s">
        <v>2075</v>
      </c>
      <c r="M4727" t="s">
        <v>294</v>
      </c>
      <c r="N4727" t="s">
        <v>295</v>
      </c>
      <c r="O4727" t="s">
        <v>2076</v>
      </c>
      <c r="Q4727" t="s">
        <v>351</v>
      </c>
      <c r="R4727" t="b">
        <v>0</v>
      </c>
      <c r="S4727" t="b">
        <v>0</v>
      </c>
      <c r="T4727" s="31" t="s">
        <v>424</v>
      </c>
      <c r="U4727" s="31">
        <v>1</v>
      </c>
      <c r="V4727" s="32" t="s">
        <v>12711</v>
      </c>
      <c r="W4727" t="s">
        <v>12712</v>
      </c>
      <c r="X4727" t="s">
        <v>282</v>
      </c>
      <c r="Y4727" t="s">
        <v>351</v>
      </c>
      <c r="Z4727" t="s">
        <v>284</v>
      </c>
      <c r="AA4727" t="s">
        <v>339</v>
      </c>
      <c r="AB4727"/>
      <c r="AD4727" s="27" t="s">
        <v>3330</v>
      </c>
      <c r="AE4727" t="s">
        <v>26060</v>
      </c>
      <c r="AF4727" t="s">
        <v>294</v>
      </c>
      <c r="AH4727" t="s">
        <v>725</v>
      </c>
      <c r="AI4727" t="s">
        <v>12713</v>
      </c>
      <c r="AJ4727" t="s">
        <v>12714</v>
      </c>
      <c r="AK4727" t="s">
        <v>2082</v>
      </c>
      <c r="AL4727" s="12">
        <v>45806.605208333334</v>
      </c>
      <c r="AM4727" t="s">
        <v>291</v>
      </c>
    </row>
    <row r="4728" spans="1:39" ht="15" customHeight="1" x14ac:dyDescent="0.3">
      <c r="A4728" s="38" t="s">
        <v>13070</v>
      </c>
      <c r="B4728" t="s">
        <v>13071</v>
      </c>
      <c r="C4728" t="s">
        <v>2092</v>
      </c>
      <c r="D4728" t="s">
        <v>282</v>
      </c>
      <c r="E4728" t="s">
        <v>339</v>
      </c>
      <c r="G4728" t="s">
        <v>396</v>
      </c>
      <c r="H4728" t="s">
        <v>396</v>
      </c>
      <c r="I4728" t="s">
        <v>13072</v>
      </c>
      <c r="J4728" t="s">
        <v>284</v>
      </c>
      <c r="K4728" t="s">
        <v>2075</v>
      </c>
      <c r="M4728" t="s">
        <v>294</v>
      </c>
      <c r="N4728" t="s">
        <v>295</v>
      </c>
      <c r="O4728" t="s">
        <v>2076</v>
      </c>
      <c r="Q4728" t="s">
        <v>351</v>
      </c>
      <c r="R4728" t="b">
        <v>0</v>
      </c>
      <c r="S4728" t="b">
        <v>0</v>
      </c>
      <c r="T4728" s="31" t="s">
        <v>424</v>
      </c>
      <c r="U4728" s="31">
        <v>1</v>
      </c>
      <c r="V4728" s="32" t="s">
        <v>13079</v>
      </c>
      <c r="W4728" t="s">
        <v>13080</v>
      </c>
      <c r="X4728" t="s">
        <v>282</v>
      </c>
      <c r="Y4728" t="s">
        <v>351</v>
      </c>
      <c r="Z4728" t="s">
        <v>284</v>
      </c>
      <c r="AA4728" t="s">
        <v>339</v>
      </c>
      <c r="AB4728"/>
      <c r="AD4728" s="27" t="s">
        <v>4453</v>
      </c>
      <c r="AE4728" t="s">
        <v>26025</v>
      </c>
      <c r="AF4728" t="s">
        <v>338</v>
      </c>
      <c r="AI4728" t="s">
        <v>13081</v>
      </c>
      <c r="AJ4728" t="s">
        <v>13082</v>
      </c>
      <c r="AK4728" t="s">
        <v>2082</v>
      </c>
      <c r="AL4728" s="12">
        <v>45768.571828703702</v>
      </c>
      <c r="AM4728" t="s">
        <v>291</v>
      </c>
    </row>
    <row r="4729" spans="1:39" ht="15" customHeight="1" x14ac:dyDescent="0.3">
      <c r="A4729" s="38" t="s">
        <v>13083</v>
      </c>
      <c r="B4729" t="s">
        <v>13084</v>
      </c>
      <c r="C4729" t="s">
        <v>2092</v>
      </c>
      <c r="D4729" t="s">
        <v>282</v>
      </c>
      <c r="E4729" t="s">
        <v>337</v>
      </c>
      <c r="G4729" t="s">
        <v>2024</v>
      </c>
      <c r="I4729" t="s">
        <v>25949</v>
      </c>
      <c r="J4729" t="s">
        <v>284</v>
      </c>
      <c r="K4729" t="s">
        <v>2075</v>
      </c>
      <c r="M4729" t="s">
        <v>294</v>
      </c>
      <c r="N4729" t="s">
        <v>295</v>
      </c>
      <c r="O4729" t="s">
        <v>2256</v>
      </c>
      <c r="R4729" t="b">
        <v>0</v>
      </c>
      <c r="S4729" t="b">
        <v>0</v>
      </c>
      <c r="T4729" s="31" t="s">
        <v>25455</v>
      </c>
      <c r="U4729" s="31" t="s">
        <v>2234</v>
      </c>
      <c r="V4729" s="32" t="s">
        <v>2810</v>
      </c>
      <c r="W4729" t="s">
        <v>2811</v>
      </c>
      <c r="X4729" t="s">
        <v>310</v>
      </c>
      <c r="Y4729" t="s">
        <v>311</v>
      </c>
      <c r="Z4729" t="s">
        <v>310</v>
      </c>
      <c r="AA4729" t="s">
        <v>302</v>
      </c>
      <c r="AB4729"/>
      <c r="AD4729" s="27" t="s">
        <v>2075</v>
      </c>
      <c r="AF4729" t="s">
        <v>294</v>
      </c>
      <c r="AH4729" t="s">
        <v>2013</v>
      </c>
      <c r="AI4729" t="s">
        <v>2121</v>
      </c>
      <c r="AJ4729" t="s">
        <v>2122</v>
      </c>
      <c r="AK4729" t="s">
        <v>2082</v>
      </c>
      <c r="AL4729" s="12">
        <v>45884.891006944446</v>
      </c>
    </row>
    <row r="4730" spans="1:39" ht="15" customHeight="1" x14ac:dyDescent="0.3">
      <c r="A4730" s="38" t="s">
        <v>13083</v>
      </c>
      <c r="B4730" t="s">
        <v>13084</v>
      </c>
      <c r="C4730" t="s">
        <v>2092</v>
      </c>
      <c r="D4730" t="s">
        <v>282</v>
      </c>
      <c r="E4730" t="s">
        <v>337</v>
      </c>
      <c r="G4730" t="s">
        <v>2024</v>
      </c>
      <c r="I4730" t="s">
        <v>25949</v>
      </c>
      <c r="J4730" t="s">
        <v>284</v>
      </c>
      <c r="K4730" t="s">
        <v>2075</v>
      </c>
      <c r="M4730" t="s">
        <v>294</v>
      </c>
      <c r="N4730" t="s">
        <v>295</v>
      </c>
      <c r="O4730" t="s">
        <v>2256</v>
      </c>
      <c r="Q4730" t="s">
        <v>288</v>
      </c>
      <c r="R4730" t="b">
        <v>0</v>
      </c>
      <c r="S4730" t="b">
        <v>0</v>
      </c>
      <c r="T4730" s="31" t="s">
        <v>25455</v>
      </c>
      <c r="U4730" s="31" t="s">
        <v>2234</v>
      </c>
      <c r="V4730" s="32" t="s">
        <v>13085</v>
      </c>
      <c r="W4730" t="s">
        <v>13086</v>
      </c>
      <c r="X4730" t="s">
        <v>282</v>
      </c>
      <c r="Y4730" t="s">
        <v>288</v>
      </c>
      <c r="Z4730" t="s">
        <v>284</v>
      </c>
      <c r="AA4730" t="s">
        <v>283</v>
      </c>
      <c r="AB4730"/>
      <c r="AD4730" s="27" t="s">
        <v>2075</v>
      </c>
      <c r="AE4730" t="s">
        <v>26227</v>
      </c>
      <c r="AF4730" t="s">
        <v>348</v>
      </c>
      <c r="AH4730" t="s">
        <v>2011</v>
      </c>
      <c r="AI4730" t="s">
        <v>26094</v>
      </c>
      <c r="AJ4730" t="s">
        <v>26095</v>
      </c>
      <c r="AK4730" t="s">
        <v>3160</v>
      </c>
      <c r="AL4730" s="12">
        <v>46114.446655092594</v>
      </c>
      <c r="AM4730" t="s">
        <v>307</v>
      </c>
    </row>
    <row r="4731" spans="1:39" ht="15" customHeight="1" x14ac:dyDescent="0.3">
      <c r="A4731" s="38" t="s">
        <v>15023</v>
      </c>
      <c r="B4731" t="s">
        <v>15024</v>
      </c>
      <c r="C4731" t="s">
        <v>2092</v>
      </c>
      <c r="D4731" t="s">
        <v>282</v>
      </c>
      <c r="E4731" t="s">
        <v>283</v>
      </c>
      <c r="G4731" t="s">
        <v>25573</v>
      </c>
      <c r="I4731" t="s">
        <v>15025</v>
      </c>
      <c r="J4731" t="s">
        <v>284</v>
      </c>
      <c r="K4731" t="s">
        <v>2075</v>
      </c>
      <c r="M4731" t="s">
        <v>285</v>
      </c>
      <c r="N4731" t="s">
        <v>286</v>
      </c>
      <c r="O4731" t="s">
        <v>2076</v>
      </c>
      <c r="P4731" t="s">
        <v>287</v>
      </c>
      <c r="Q4731" t="s">
        <v>288</v>
      </c>
      <c r="R4731" t="b">
        <v>0</v>
      </c>
      <c r="S4731" t="b">
        <v>0</v>
      </c>
      <c r="T4731" s="31" t="s">
        <v>426</v>
      </c>
      <c r="U4731" s="31">
        <v>1</v>
      </c>
      <c r="V4731" s="32" t="s">
        <v>12646</v>
      </c>
      <c r="W4731" t="s">
        <v>12647</v>
      </c>
      <c r="X4731" t="s">
        <v>282</v>
      </c>
      <c r="Y4731" t="s">
        <v>288</v>
      </c>
      <c r="Z4731" t="s">
        <v>284</v>
      </c>
      <c r="AA4731" t="s">
        <v>283</v>
      </c>
      <c r="AB4731"/>
      <c r="AD4731" s="27" t="s">
        <v>2094</v>
      </c>
      <c r="AE4731" t="s">
        <v>347</v>
      </c>
      <c r="AF4731" t="s">
        <v>285</v>
      </c>
      <c r="AH4731" t="s">
        <v>2006</v>
      </c>
      <c r="AI4731" t="s">
        <v>26094</v>
      </c>
      <c r="AJ4731" t="s">
        <v>26095</v>
      </c>
      <c r="AK4731" t="s">
        <v>2082</v>
      </c>
      <c r="AL4731" s="12">
        <v>46129.42119212963</v>
      </c>
      <c r="AM4731" t="s">
        <v>291</v>
      </c>
    </row>
    <row r="4732" spans="1:39" ht="15" customHeight="1" x14ac:dyDescent="0.3">
      <c r="A4732" s="38" t="s">
        <v>15026</v>
      </c>
      <c r="B4732" t="s">
        <v>15027</v>
      </c>
      <c r="C4732" t="s">
        <v>2092</v>
      </c>
      <c r="D4732" t="s">
        <v>282</v>
      </c>
      <c r="E4732" t="s">
        <v>283</v>
      </c>
      <c r="G4732" t="s">
        <v>25573</v>
      </c>
      <c r="I4732" t="s">
        <v>15028</v>
      </c>
      <c r="J4732" t="s">
        <v>284</v>
      </c>
      <c r="K4732" t="s">
        <v>2075</v>
      </c>
      <c r="M4732" t="s">
        <v>285</v>
      </c>
      <c r="N4732" t="s">
        <v>286</v>
      </c>
      <c r="O4732" t="s">
        <v>2076</v>
      </c>
      <c r="P4732" t="s">
        <v>287</v>
      </c>
      <c r="Q4732" t="s">
        <v>288</v>
      </c>
      <c r="R4732" t="b">
        <v>0</v>
      </c>
      <c r="S4732" t="b">
        <v>0</v>
      </c>
      <c r="T4732" s="31" t="s">
        <v>426</v>
      </c>
      <c r="U4732" s="31">
        <v>1</v>
      </c>
      <c r="V4732" s="32" t="s">
        <v>12646</v>
      </c>
      <c r="W4732" t="s">
        <v>12647</v>
      </c>
      <c r="X4732" t="s">
        <v>282</v>
      </c>
      <c r="Y4732" t="s">
        <v>288</v>
      </c>
      <c r="Z4732" t="s">
        <v>284</v>
      </c>
      <c r="AA4732" t="s">
        <v>283</v>
      </c>
      <c r="AB4732"/>
      <c r="AD4732" s="27" t="s">
        <v>2094</v>
      </c>
      <c r="AE4732" t="s">
        <v>347</v>
      </c>
      <c r="AF4732" t="s">
        <v>285</v>
      </c>
      <c r="AH4732" t="s">
        <v>2006</v>
      </c>
      <c r="AI4732" t="s">
        <v>26094</v>
      </c>
      <c r="AJ4732" t="s">
        <v>26095</v>
      </c>
      <c r="AK4732" t="s">
        <v>2082</v>
      </c>
      <c r="AL4732" s="12">
        <v>46129.42119212963</v>
      </c>
      <c r="AM4732" t="s">
        <v>291</v>
      </c>
    </row>
    <row r="4733" spans="1:39" ht="15" customHeight="1" x14ac:dyDescent="0.3">
      <c r="A4733" s="38" t="s">
        <v>13370</v>
      </c>
      <c r="B4733" t="s">
        <v>13371</v>
      </c>
      <c r="C4733" t="s">
        <v>2092</v>
      </c>
      <c r="D4733" t="s">
        <v>282</v>
      </c>
      <c r="E4733" t="s">
        <v>2005</v>
      </c>
      <c r="G4733" t="s">
        <v>25563</v>
      </c>
      <c r="H4733" t="s">
        <v>2020</v>
      </c>
      <c r="I4733" t="s">
        <v>13372</v>
      </c>
      <c r="J4733" t="s">
        <v>284</v>
      </c>
      <c r="K4733" t="s">
        <v>2075</v>
      </c>
      <c r="M4733" t="s">
        <v>338</v>
      </c>
      <c r="N4733" t="s">
        <v>365</v>
      </c>
      <c r="O4733" t="s">
        <v>2076</v>
      </c>
      <c r="Q4733" t="s">
        <v>288</v>
      </c>
      <c r="R4733" t="b">
        <v>0</v>
      </c>
      <c r="S4733" t="b">
        <v>0</v>
      </c>
      <c r="T4733" s="31" t="s">
        <v>25454</v>
      </c>
      <c r="U4733" s="31" t="s">
        <v>2234</v>
      </c>
      <c r="V4733" s="32" t="s">
        <v>13097</v>
      </c>
      <c r="W4733" t="s">
        <v>13098</v>
      </c>
      <c r="X4733" t="s">
        <v>282</v>
      </c>
      <c r="Y4733" t="s">
        <v>288</v>
      </c>
      <c r="Z4733" t="s">
        <v>284</v>
      </c>
      <c r="AA4733" t="s">
        <v>2005</v>
      </c>
      <c r="AB4733"/>
      <c r="AD4733" s="27" t="s">
        <v>2075</v>
      </c>
      <c r="AE4733" t="s">
        <v>289</v>
      </c>
      <c r="AF4733" t="s">
        <v>338</v>
      </c>
      <c r="AH4733" t="s">
        <v>1946</v>
      </c>
      <c r="AI4733" t="s">
        <v>26094</v>
      </c>
      <c r="AJ4733" t="s">
        <v>26095</v>
      </c>
      <c r="AK4733" t="s">
        <v>2082</v>
      </c>
      <c r="AL4733" s="12">
        <v>46107.39402777778</v>
      </c>
      <c r="AM4733" t="s">
        <v>291</v>
      </c>
    </row>
    <row r="4734" spans="1:39" ht="15" customHeight="1" x14ac:dyDescent="0.3">
      <c r="A4734" s="38" t="s">
        <v>15029</v>
      </c>
      <c r="B4734" t="s">
        <v>15030</v>
      </c>
      <c r="C4734" t="s">
        <v>2092</v>
      </c>
      <c r="D4734" t="s">
        <v>282</v>
      </c>
      <c r="E4734" t="s">
        <v>283</v>
      </c>
      <c r="G4734" t="s">
        <v>25573</v>
      </c>
      <c r="I4734" t="s">
        <v>15031</v>
      </c>
      <c r="J4734" t="s">
        <v>284</v>
      </c>
      <c r="K4734" t="s">
        <v>2075</v>
      </c>
      <c r="M4734" t="s">
        <v>285</v>
      </c>
      <c r="N4734" t="s">
        <v>286</v>
      </c>
      <c r="O4734" t="s">
        <v>2076</v>
      </c>
      <c r="P4734" t="s">
        <v>287</v>
      </c>
      <c r="Q4734" t="s">
        <v>288</v>
      </c>
      <c r="R4734" t="b">
        <v>0</v>
      </c>
      <c r="S4734" t="b">
        <v>0</v>
      </c>
      <c r="T4734" s="31" t="s">
        <v>426</v>
      </c>
      <c r="U4734" s="31">
        <v>1</v>
      </c>
      <c r="V4734" s="32" t="s">
        <v>12646</v>
      </c>
      <c r="W4734" t="s">
        <v>12647</v>
      </c>
      <c r="X4734" t="s">
        <v>282</v>
      </c>
      <c r="Y4734" t="s">
        <v>288</v>
      </c>
      <c r="Z4734" t="s">
        <v>284</v>
      </c>
      <c r="AA4734" t="s">
        <v>283</v>
      </c>
      <c r="AB4734"/>
      <c r="AD4734" s="27" t="s">
        <v>2094</v>
      </c>
      <c r="AE4734" t="s">
        <v>347</v>
      </c>
      <c r="AF4734" t="s">
        <v>285</v>
      </c>
      <c r="AH4734" t="s">
        <v>2006</v>
      </c>
      <c r="AI4734" t="s">
        <v>26094</v>
      </c>
      <c r="AJ4734" t="s">
        <v>26095</v>
      </c>
      <c r="AK4734" t="s">
        <v>2082</v>
      </c>
      <c r="AL4734" s="12">
        <v>46129.42119212963</v>
      </c>
      <c r="AM4734" t="s">
        <v>291</v>
      </c>
    </row>
    <row r="4735" spans="1:39" ht="15" customHeight="1" x14ac:dyDescent="0.3">
      <c r="A4735" s="38" t="s">
        <v>15032</v>
      </c>
      <c r="B4735" t="s">
        <v>15033</v>
      </c>
      <c r="C4735" t="s">
        <v>2092</v>
      </c>
      <c r="D4735" t="s">
        <v>282</v>
      </c>
      <c r="E4735" t="s">
        <v>292</v>
      </c>
      <c r="G4735" t="s">
        <v>2069</v>
      </c>
      <c r="I4735" t="s">
        <v>15034</v>
      </c>
      <c r="J4735" t="s">
        <v>284</v>
      </c>
      <c r="K4735" t="s">
        <v>2075</v>
      </c>
      <c r="M4735" t="s">
        <v>294</v>
      </c>
      <c r="N4735" t="s">
        <v>295</v>
      </c>
      <c r="O4735" t="s">
        <v>2256</v>
      </c>
      <c r="P4735" t="s">
        <v>364</v>
      </c>
      <c r="Q4735" t="s">
        <v>367</v>
      </c>
      <c r="R4735" t="b">
        <v>1</v>
      </c>
      <c r="S4735" t="b">
        <v>1</v>
      </c>
      <c r="T4735" s="31" t="s">
        <v>25454</v>
      </c>
      <c r="U4735" s="31" t="s">
        <v>2234</v>
      </c>
      <c r="V4735" s="32" t="s">
        <v>2235</v>
      </c>
      <c r="AB4735"/>
      <c r="AD4735" s="27"/>
    </row>
    <row r="4736" spans="1:39" ht="15" customHeight="1" x14ac:dyDescent="0.3">
      <c r="A4736" s="38" t="s">
        <v>13041</v>
      </c>
      <c r="B4736" t="s">
        <v>13042</v>
      </c>
      <c r="C4736" t="s">
        <v>2212</v>
      </c>
      <c r="D4736" t="s">
        <v>282</v>
      </c>
      <c r="E4736" t="s">
        <v>353</v>
      </c>
      <c r="G4736" t="s">
        <v>2020</v>
      </c>
      <c r="I4736" t="s">
        <v>13043</v>
      </c>
      <c r="J4736" t="s">
        <v>284</v>
      </c>
      <c r="K4736" t="s">
        <v>2075</v>
      </c>
      <c r="M4736" t="s">
        <v>294</v>
      </c>
      <c r="N4736" t="s">
        <v>295</v>
      </c>
      <c r="Q4736" t="s">
        <v>288</v>
      </c>
      <c r="R4736" t="b">
        <v>0</v>
      </c>
      <c r="S4736" t="b">
        <v>0</v>
      </c>
      <c r="T4736" s="31" t="s">
        <v>425</v>
      </c>
      <c r="U4736" s="31">
        <v>0</v>
      </c>
      <c r="V4736" s="32" t="s">
        <v>13046</v>
      </c>
      <c r="W4736" t="s">
        <v>13047</v>
      </c>
      <c r="X4736" t="s">
        <v>282</v>
      </c>
      <c r="Y4736" t="s">
        <v>288</v>
      </c>
      <c r="Z4736" t="s">
        <v>284</v>
      </c>
      <c r="AA4736" t="s">
        <v>353</v>
      </c>
      <c r="AB4736"/>
      <c r="AD4736" s="27" t="s">
        <v>2512</v>
      </c>
      <c r="AE4736" t="s">
        <v>347</v>
      </c>
      <c r="AF4736" t="s">
        <v>348</v>
      </c>
      <c r="AH4736" t="s">
        <v>2169</v>
      </c>
      <c r="AI4736" t="s">
        <v>26094</v>
      </c>
      <c r="AJ4736" t="s">
        <v>26095</v>
      </c>
      <c r="AK4736" t="s">
        <v>3160</v>
      </c>
      <c r="AL4736" s="12">
        <v>46052.285810185182</v>
      </c>
      <c r="AM4736" t="s">
        <v>291</v>
      </c>
    </row>
    <row r="4737" spans="1:39" ht="15" customHeight="1" x14ac:dyDescent="0.3">
      <c r="A4737" s="38" t="s">
        <v>13041</v>
      </c>
      <c r="B4737" t="s">
        <v>13042</v>
      </c>
      <c r="C4737" t="s">
        <v>2212</v>
      </c>
      <c r="D4737" t="s">
        <v>282</v>
      </c>
      <c r="E4737" t="s">
        <v>353</v>
      </c>
      <c r="G4737" t="s">
        <v>2020</v>
      </c>
      <c r="I4737" t="s">
        <v>13043</v>
      </c>
      <c r="J4737" t="s">
        <v>284</v>
      </c>
      <c r="K4737" t="s">
        <v>2075</v>
      </c>
      <c r="M4737" t="s">
        <v>294</v>
      </c>
      <c r="N4737" t="s">
        <v>295</v>
      </c>
      <c r="Q4737" t="s">
        <v>288</v>
      </c>
      <c r="R4737" t="b">
        <v>0</v>
      </c>
      <c r="S4737" t="b">
        <v>0</v>
      </c>
      <c r="T4737" s="31" t="s">
        <v>425</v>
      </c>
      <c r="U4737" s="31">
        <v>0</v>
      </c>
      <c r="V4737" s="32" t="s">
        <v>13052</v>
      </c>
      <c r="W4737" t="s">
        <v>13053</v>
      </c>
      <c r="X4737" t="s">
        <v>282</v>
      </c>
      <c r="Y4737" t="s">
        <v>288</v>
      </c>
      <c r="Z4737" t="s">
        <v>284</v>
      </c>
      <c r="AA4737" t="s">
        <v>353</v>
      </c>
      <c r="AB4737"/>
      <c r="AD4737" s="27" t="s">
        <v>4453</v>
      </c>
      <c r="AE4737" t="s">
        <v>26023</v>
      </c>
      <c r="AF4737" t="s">
        <v>348</v>
      </c>
      <c r="AH4737" t="s">
        <v>2169</v>
      </c>
      <c r="AI4737" t="s">
        <v>2204</v>
      </c>
      <c r="AJ4737" t="s">
        <v>2205</v>
      </c>
      <c r="AK4737" t="s">
        <v>2082</v>
      </c>
      <c r="AL4737" s="12">
        <v>45889.62054398148</v>
      </c>
    </row>
    <row r="4738" spans="1:39" ht="15" customHeight="1" x14ac:dyDescent="0.3">
      <c r="A4738" s="38" t="s">
        <v>13041</v>
      </c>
      <c r="B4738" t="s">
        <v>13042</v>
      </c>
      <c r="C4738" t="s">
        <v>2212</v>
      </c>
      <c r="D4738" t="s">
        <v>282</v>
      </c>
      <c r="E4738" t="s">
        <v>353</v>
      </c>
      <c r="G4738" t="s">
        <v>2020</v>
      </c>
      <c r="I4738" t="s">
        <v>13043</v>
      </c>
      <c r="J4738" t="s">
        <v>284</v>
      </c>
      <c r="K4738" t="s">
        <v>2075</v>
      </c>
      <c r="M4738" t="s">
        <v>294</v>
      </c>
      <c r="N4738" t="s">
        <v>295</v>
      </c>
      <c r="Q4738" t="s">
        <v>288</v>
      </c>
      <c r="R4738" t="b">
        <v>0</v>
      </c>
      <c r="S4738" t="b">
        <v>0</v>
      </c>
      <c r="T4738" s="31" t="s">
        <v>425</v>
      </c>
      <c r="U4738" s="31">
        <v>0</v>
      </c>
      <c r="V4738" s="32" t="s">
        <v>13050</v>
      </c>
      <c r="W4738" t="s">
        <v>13051</v>
      </c>
      <c r="X4738" t="s">
        <v>282</v>
      </c>
      <c r="Y4738" t="s">
        <v>288</v>
      </c>
      <c r="Z4738" t="s">
        <v>284</v>
      </c>
      <c r="AA4738" t="s">
        <v>353</v>
      </c>
      <c r="AB4738"/>
      <c r="AD4738" s="27" t="s">
        <v>3330</v>
      </c>
      <c r="AE4738" t="s">
        <v>347</v>
      </c>
      <c r="AF4738" t="s">
        <v>348</v>
      </c>
      <c r="AH4738" t="s">
        <v>2169</v>
      </c>
      <c r="AI4738" t="s">
        <v>361</v>
      </c>
      <c r="AJ4738" t="s">
        <v>361</v>
      </c>
      <c r="AK4738" t="s">
        <v>361</v>
      </c>
      <c r="AL4738" s="12" t="s">
        <v>361</v>
      </c>
    </row>
    <row r="4739" spans="1:39" ht="15" customHeight="1" x14ac:dyDescent="0.3">
      <c r="A4739" s="38" t="s">
        <v>13041</v>
      </c>
      <c r="B4739" t="s">
        <v>13042</v>
      </c>
      <c r="C4739" t="s">
        <v>2212</v>
      </c>
      <c r="D4739" t="s">
        <v>282</v>
      </c>
      <c r="E4739" t="s">
        <v>353</v>
      </c>
      <c r="G4739" t="s">
        <v>2020</v>
      </c>
      <c r="I4739" t="s">
        <v>13043</v>
      </c>
      <c r="J4739" t="s">
        <v>284</v>
      </c>
      <c r="K4739" t="s">
        <v>2075</v>
      </c>
      <c r="M4739" t="s">
        <v>294</v>
      </c>
      <c r="N4739" t="s">
        <v>295</v>
      </c>
      <c r="Q4739" t="s">
        <v>288</v>
      </c>
      <c r="R4739" t="b">
        <v>0</v>
      </c>
      <c r="S4739" t="b">
        <v>0</v>
      </c>
      <c r="T4739" s="31" t="s">
        <v>425</v>
      </c>
      <c r="U4739" s="31">
        <v>0</v>
      </c>
      <c r="V4739" s="30" t="s">
        <v>13048</v>
      </c>
      <c r="W4739" t="s">
        <v>13049</v>
      </c>
      <c r="X4739" t="s">
        <v>282</v>
      </c>
      <c r="Y4739" t="s">
        <v>288</v>
      </c>
      <c r="Z4739" t="s">
        <v>284</v>
      </c>
      <c r="AA4739" t="s">
        <v>353</v>
      </c>
      <c r="AB4739"/>
      <c r="AD4739" s="27" t="s">
        <v>4453</v>
      </c>
      <c r="AE4739" t="s">
        <v>26025</v>
      </c>
      <c r="AF4739" t="s">
        <v>348</v>
      </c>
      <c r="AH4739" t="s">
        <v>2169</v>
      </c>
      <c r="AI4739" t="s">
        <v>26082</v>
      </c>
      <c r="AJ4739" t="s">
        <v>26086</v>
      </c>
      <c r="AK4739" t="s">
        <v>2082</v>
      </c>
      <c r="AL4739" s="12">
        <v>46059.580347222225</v>
      </c>
    </row>
    <row r="4740" spans="1:39" ht="15" customHeight="1" x14ac:dyDescent="0.3">
      <c r="A4740" s="38" t="s">
        <v>13041</v>
      </c>
      <c r="B4740" t="s">
        <v>13042</v>
      </c>
      <c r="C4740" t="s">
        <v>2212</v>
      </c>
      <c r="D4740" t="s">
        <v>282</v>
      </c>
      <c r="E4740" t="s">
        <v>353</v>
      </c>
      <c r="G4740" t="s">
        <v>2020</v>
      </c>
      <c r="I4740" t="s">
        <v>13043</v>
      </c>
      <c r="J4740" t="s">
        <v>284</v>
      </c>
      <c r="K4740" t="s">
        <v>2075</v>
      </c>
      <c r="M4740" t="s">
        <v>294</v>
      </c>
      <c r="N4740" t="s">
        <v>295</v>
      </c>
      <c r="Q4740" t="s">
        <v>288</v>
      </c>
      <c r="R4740" t="b">
        <v>0</v>
      </c>
      <c r="S4740" t="b">
        <v>0</v>
      </c>
      <c r="T4740" s="31" t="s">
        <v>425</v>
      </c>
      <c r="U4740" s="31">
        <v>0</v>
      </c>
      <c r="V4740" s="32" t="s">
        <v>13044</v>
      </c>
      <c r="W4740" t="s">
        <v>13045</v>
      </c>
      <c r="X4740" t="s">
        <v>282</v>
      </c>
      <c r="Y4740" t="s">
        <v>288</v>
      </c>
      <c r="Z4740" t="s">
        <v>284</v>
      </c>
      <c r="AA4740" t="s">
        <v>353</v>
      </c>
      <c r="AB4740"/>
      <c r="AD4740" s="27" t="s">
        <v>4453</v>
      </c>
      <c r="AE4740" t="s">
        <v>26063</v>
      </c>
      <c r="AF4740" t="s">
        <v>338</v>
      </c>
      <c r="AH4740" t="s">
        <v>2169</v>
      </c>
      <c r="AI4740" t="s">
        <v>361</v>
      </c>
      <c r="AJ4740" t="s">
        <v>361</v>
      </c>
      <c r="AK4740" t="s">
        <v>361</v>
      </c>
      <c r="AL4740" s="12" t="s">
        <v>361</v>
      </c>
      <c r="AM4740" t="s">
        <v>291</v>
      </c>
    </row>
    <row r="4741" spans="1:39" ht="15" customHeight="1" x14ac:dyDescent="0.3">
      <c r="A4741" s="38" t="s">
        <v>15017</v>
      </c>
      <c r="B4741" t="s">
        <v>15018</v>
      </c>
      <c r="C4741" t="s">
        <v>2092</v>
      </c>
      <c r="D4741" t="s">
        <v>282</v>
      </c>
      <c r="E4741" t="s">
        <v>2005</v>
      </c>
      <c r="G4741" t="s">
        <v>2020</v>
      </c>
      <c r="I4741" t="s">
        <v>26008</v>
      </c>
      <c r="J4741" t="s">
        <v>284</v>
      </c>
      <c r="K4741" t="s">
        <v>2075</v>
      </c>
      <c r="M4741" t="s">
        <v>343</v>
      </c>
      <c r="N4741" t="s">
        <v>295</v>
      </c>
      <c r="O4741" t="s">
        <v>2256</v>
      </c>
      <c r="Q4741" t="s">
        <v>530</v>
      </c>
      <c r="R4741" t="b">
        <v>0</v>
      </c>
      <c r="S4741" t="b">
        <v>0</v>
      </c>
      <c r="T4741" s="31" t="s">
        <v>425</v>
      </c>
      <c r="U4741" s="31">
        <v>0</v>
      </c>
      <c r="V4741" s="32" t="s">
        <v>15019</v>
      </c>
      <c r="W4741" t="s">
        <v>15020</v>
      </c>
      <c r="X4741" t="s">
        <v>282</v>
      </c>
      <c r="Y4741" t="s">
        <v>530</v>
      </c>
      <c r="Z4741" t="s">
        <v>284</v>
      </c>
      <c r="AA4741" t="s">
        <v>292</v>
      </c>
      <c r="AB4741"/>
      <c r="AC4741" t="s">
        <v>26582</v>
      </c>
      <c r="AD4741" s="27" t="s">
        <v>2224</v>
      </c>
      <c r="AE4741" t="s">
        <v>26028</v>
      </c>
      <c r="AF4741" t="s">
        <v>338</v>
      </c>
      <c r="AH4741" t="s">
        <v>2012</v>
      </c>
      <c r="AI4741" t="s">
        <v>5872</v>
      </c>
      <c r="AJ4741" t="s">
        <v>5873</v>
      </c>
      <c r="AK4741" t="s">
        <v>2082</v>
      </c>
      <c r="AL4741" s="12">
        <v>45979.909212962964</v>
      </c>
      <c r="AM4741" t="s">
        <v>291</v>
      </c>
    </row>
    <row r="4742" spans="1:39" ht="15" customHeight="1" x14ac:dyDescent="0.3">
      <c r="A4742" s="38" t="s">
        <v>13148</v>
      </c>
      <c r="B4742" t="s">
        <v>13149</v>
      </c>
      <c r="C4742" t="s">
        <v>2092</v>
      </c>
      <c r="D4742" t="s">
        <v>282</v>
      </c>
      <c r="E4742" t="s">
        <v>299</v>
      </c>
      <c r="G4742" t="s">
        <v>396</v>
      </c>
      <c r="H4742" t="s">
        <v>396</v>
      </c>
      <c r="I4742" t="s">
        <v>13150</v>
      </c>
      <c r="J4742" t="s">
        <v>284</v>
      </c>
      <c r="K4742" t="s">
        <v>2075</v>
      </c>
      <c r="M4742" t="s">
        <v>294</v>
      </c>
      <c r="N4742" t="s">
        <v>295</v>
      </c>
      <c r="O4742" t="s">
        <v>2076</v>
      </c>
      <c r="Q4742" t="s">
        <v>356</v>
      </c>
      <c r="R4742" t="b">
        <v>1</v>
      </c>
      <c r="S4742" t="b">
        <v>1</v>
      </c>
      <c r="T4742" s="31" t="s">
        <v>424</v>
      </c>
      <c r="U4742" s="31">
        <v>1</v>
      </c>
      <c r="V4742" s="32" t="s">
        <v>2235</v>
      </c>
      <c r="AB4742"/>
      <c r="AD4742" s="27"/>
    </row>
    <row r="4743" spans="1:39" ht="15" customHeight="1" x14ac:dyDescent="0.3">
      <c r="A4743" s="38" t="s">
        <v>13373</v>
      </c>
      <c r="B4743" t="s">
        <v>13374</v>
      </c>
      <c r="C4743" t="s">
        <v>2073</v>
      </c>
      <c r="D4743" t="s">
        <v>282</v>
      </c>
      <c r="E4743" t="s">
        <v>283</v>
      </c>
      <c r="H4743" t="s">
        <v>2045</v>
      </c>
      <c r="I4743" t="s">
        <v>13375</v>
      </c>
      <c r="J4743" t="s">
        <v>310</v>
      </c>
      <c r="K4743" t="s">
        <v>2075</v>
      </c>
      <c r="M4743" t="s">
        <v>343</v>
      </c>
      <c r="N4743" t="s">
        <v>345</v>
      </c>
      <c r="O4743" t="s">
        <v>2076</v>
      </c>
      <c r="Q4743" t="s">
        <v>311</v>
      </c>
      <c r="R4743" t="b">
        <v>0</v>
      </c>
      <c r="S4743" t="b">
        <v>0</v>
      </c>
      <c r="T4743" s="31" t="s">
        <v>426</v>
      </c>
      <c r="U4743" s="31">
        <v>1</v>
      </c>
      <c r="V4743" s="32" t="s">
        <v>6519</v>
      </c>
      <c r="W4743" t="s">
        <v>6520</v>
      </c>
      <c r="X4743" t="s">
        <v>282</v>
      </c>
      <c r="Y4743" t="s">
        <v>311</v>
      </c>
      <c r="Z4743" t="s">
        <v>284</v>
      </c>
      <c r="AA4743" t="s">
        <v>283</v>
      </c>
      <c r="AB4743"/>
      <c r="AD4743" s="27" t="s">
        <v>2079</v>
      </c>
      <c r="AF4743" t="s">
        <v>290</v>
      </c>
      <c r="AH4743" t="s">
        <v>2012</v>
      </c>
      <c r="AI4743" t="s">
        <v>2121</v>
      </c>
      <c r="AJ4743" t="s">
        <v>2122</v>
      </c>
      <c r="AK4743" t="s">
        <v>2082</v>
      </c>
      <c r="AL4743" s="12">
        <v>45885.111377314817</v>
      </c>
    </row>
    <row r="4744" spans="1:39" ht="15" customHeight="1" x14ac:dyDescent="0.3">
      <c r="A4744" s="38" t="s">
        <v>15047</v>
      </c>
      <c r="B4744" t="s">
        <v>15048</v>
      </c>
      <c r="C4744" t="s">
        <v>2092</v>
      </c>
      <c r="D4744" t="s">
        <v>282</v>
      </c>
      <c r="E4744" t="s">
        <v>283</v>
      </c>
      <c r="G4744" t="s">
        <v>25573</v>
      </c>
      <c r="I4744" t="s">
        <v>15049</v>
      </c>
      <c r="J4744" t="s">
        <v>284</v>
      </c>
      <c r="K4744" t="s">
        <v>2075</v>
      </c>
      <c r="M4744" t="s">
        <v>285</v>
      </c>
      <c r="N4744" t="s">
        <v>286</v>
      </c>
      <c r="O4744" t="s">
        <v>2076</v>
      </c>
      <c r="P4744" t="s">
        <v>287</v>
      </c>
      <c r="Q4744" t="s">
        <v>288</v>
      </c>
      <c r="R4744" t="b">
        <v>0</v>
      </c>
      <c r="S4744" t="b">
        <v>0</v>
      </c>
      <c r="T4744" s="31" t="s">
        <v>426</v>
      </c>
      <c r="U4744" s="31">
        <v>1</v>
      </c>
      <c r="V4744" s="32" t="s">
        <v>12646</v>
      </c>
      <c r="W4744" t="s">
        <v>12647</v>
      </c>
      <c r="X4744" t="s">
        <v>282</v>
      </c>
      <c r="Y4744" t="s">
        <v>288</v>
      </c>
      <c r="Z4744" t="s">
        <v>284</v>
      </c>
      <c r="AA4744" t="s">
        <v>283</v>
      </c>
      <c r="AB4744"/>
      <c r="AD4744" s="27" t="s">
        <v>2094</v>
      </c>
      <c r="AE4744" t="s">
        <v>347</v>
      </c>
      <c r="AF4744" t="s">
        <v>285</v>
      </c>
      <c r="AH4744" t="s">
        <v>2006</v>
      </c>
      <c r="AI4744" t="s">
        <v>26094</v>
      </c>
      <c r="AJ4744" t="s">
        <v>26095</v>
      </c>
      <c r="AK4744" t="s">
        <v>2082</v>
      </c>
      <c r="AL4744" s="12">
        <v>46129.42119212963</v>
      </c>
      <c r="AM4744" t="s">
        <v>291</v>
      </c>
    </row>
    <row r="4745" spans="1:39" ht="15" customHeight="1" x14ac:dyDescent="0.3">
      <c r="A4745" s="38" t="s">
        <v>13379</v>
      </c>
      <c r="B4745" t="s">
        <v>13380</v>
      </c>
      <c r="C4745" t="s">
        <v>2092</v>
      </c>
      <c r="D4745" t="s">
        <v>282</v>
      </c>
      <c r="E4745" t="s">
        <v>283</v>
      </c>
      <c r="G4745" t="s">
        <v>25573</v>
      </c>
      <c r="I4745" t="s">
        <v>13381</v>
      </c>
      <c r="J4745" t="s">
        <v>284</v>
      </c>
      <c r="K4745" t="s">
        <v>2075</v>
      </c>
      <c r="M4745" t="s">
        <v>285</v>
      </c>
      <c r="N4745" t="s">
        <v>286</v>
      </c>
      <c r="O4745" t="s">
        <v>2076</v>
      </c>
      <c r="P4745" t="s">
        <v>287</v>
      </c>
      <c r="Q4745" t="s">
        <v>288</v>
      </c>
      <c r="R4745" t="b">
        <v>0</v>
      </c>
      <c r="S4745" t="b">
        <v>0</v>
      </c>
      <c r="T4745" s="31" t="s">
        <v>426</v>
      </c>
      <c r="U4745" s="31">
        <v>1</v>
      </c>
      <c r="V4745" s="32" t="s">
        <v>12646</v>
      </c>
      <c r="W4745" t="s">
        <v>12647</v>
      </c>
      <c r="X4745" t="s">
        <v>282</v>
      </c>
      <c r="Y4745" t="s">
        <v>288</v>
      </c>
      <c r="Z4745" t="s">
        <v>284</v>
      </c>
      <c r="AA4745" t="s">
        <v>283</v>
      </c>
      <c r="AB4745"/>
      <c r="AD4745" s="27" t="s">
        <v>2094</v>
      </c>
      <c r="AE4745" t="s">
        <v>347</v>
      </c>
      <c r="AF4745" t="s">
        <v>285</v>
      </c>
      <c r="AH4745" t="s">
        <v>2006</v>
      </c>
      <c r="AI4745" t="s">
        <v>26094</v>
      </c>
      <c r="AJ4745" t="s">
        <v>26095</v>
      </c>
      <c r="AK4745" t="s">
        <v>2082</v>
      </c>
      <c r="AL4745" s="12">
        <v>46129.42119212963</v>
      </c>
      <c r="AM4745" t="s">
        <v>291</v>
      </c>
    </row>
    <row r="4746" spans="1:39" ht="15" customHeight="1" x14ac:dyDescent="0.3">
      <c r="A4746" s="38" t="s">
        <v>15038</v>
      </c>
      <c r="B4746" t="s">
        <v>15039</v>
      </c>
      <c r="C4746" t="s">
        <v>2073</v>
      </c>
      <c r="D4746" t="s">
        <v>282</v>
      </c>
      <c r="H4746" t="s">
        <v>2045</v>
      </c>
      <c r="I4746" t="s">
        <v>15040</v>
      </c>
      <c r="J4746" t="s">
        <v>284</v>
      </c>
      <c r="K4746" t="s">
        <v>2075</v>
      </c>
      <c r="M4746" t="s">
        <v>290</v>
      </c>
      <c r="N4746" t="s">
        <v>286</v>
      </c>
      <c r="Q4746" t="s">
        <v>311</v>
      </c>
      <c r="R4746" t="b">
        <v>0</v>
      </c>
      <c r="S4746" t="b">
        <v>0</v>
      </c>
      <c r="T4746" s="31" t="s">
        <v>426</v>
      </c>
      <c r="U4746" s="31">
        <v>1</v>
      </c>
      <c r="V4746" s="32" t="s">
        <v>3688</v>
      </c>
      <c r="W4746" t="s">
        <v>3689</v>
      </c>
      <c r="X4746" t="s">
        <v>282</v>
      </c>
      <c r="Y4746" t="s">
        <v>311</v>
      </c>
      <c r="Z4746" t="s">
        <v>284</v>
      </c>
      <c r="AB4746"/>
      <c r="AD4746" s="27" t="s">
        <v>2075</v>
      </c>
      <c r="AF4746" t="s">
        <v>294</v>
      </c>
      <c r="AH4746" t="s">
        <v>2169</v>
      </c>
      <c r="AI4746" t="s">
        <v>2170</v>
      </c>
      <c r="AJ4746" t="s">
        <v>2171</v>
      </c>
      <c r="AK4746" t="s">
        <v>2082</v>
      </c>
      <c r="AL4746" s="12">
        <v>46008.225486111114</v>
      </c>
    </row>
    <row r="4747" spans="1:39" ht="15" customHeight="1" x14ac:dyDescent="0.3">
      <c r="A4747" s="38" t="s">
        <v>13376</v>
      </c>
      <c r="B4747" t="s">
        <v>13377</v>
      </c>
      <c r="C4747" t="s">
        <v>2073</v>
      </c>
      <c r="D4747" t="s">
        <v>282</v>
      </c>
      <c r="E4747" t="s">
        <v>337</v>
      </c>
      <c r="H4747" t="s">
        <v>2041</v>
      </c>
      <c r="I4747" t="s">
        <v>13378</v>
      </c>
      <c r="J4747" t="s">
        <v>284</v>
      </c>
      <c r="K4747" t="s">
        <v>2075</v>
      </c>
      <c r="M4747" t="s">
        <v>294</v>
      </c>
      <c r="N4747" t="s">
        <v>295</v>
      </c>
      <c r="O4747" t="s">
        <v>2076</v>
      </c>
      <c r="Q4747" t="s">
        <v>311</v>
      </c>
      <c r="R4747" t="b">
        <v>0</v>
      </c>
      <c r="S4747" t="b">
        <v>0</v>
      </c>
      <c r="T4747" s="31" t="s">
        <v>25454</v>
      </c>
      <c r="U4747" s="31">
        <v>1</v>
      </c>
      <c r="V4747" s="32" t="s">
        <v>2681</v>
      </c>
      <c r="W4747" t="s">
        <v>2682</v>
      </c>
      <c r="X4747" t="s">
        <v>308</v>
      </c>
      <c r="Y4747" t="s">
        <v>311</v>
      </c>
      <c r="Z4747" t="s">
        <v>310</v>
      </c>
      <c r="AA4747" t="s">
        <v>302</v>
      </c>
      <c r="AB4747"/>
      <c r="AD4747" s="27" t="s">
        <v>2075</v>
      </c>
      <c r="AF4747" t="s">
        <v>290</v>
      </c>
      <c r="AH4747" t="s">
        <v>2012</v>
      </c>
      <c r="AI4747" t="s">
        <v>2121</v>
      </c>
      <c r="AJ4747" t="s">
        <v>2122</v>
      </c>
      <c r="AK4747" t="s">
        <v>2082</v>
      </c>
      <c r="AL4747" s="12">
        <v>45884.874826388892</v>
      </c>
    </row>
    <row r="4748" spans="1:39" ht="15" customHeight="1" x14ac:dyDescent="0.3">
      <c r="A4748" s="38" t="s">
        <v>15041</v>
      </c>
      <c r="B4748" t="s">
        <v>15042</v>
      </c>
      <c r="C4748" t="s">
        <v>2073</v>
      </c>
      <c r="D4748" t="s">
        <v>282</v>
      </c>
      <c r="E4748" t="s">
        <v>337</v>
      </c>
      <c r="H4748" t="s">
        <v>2041</v>
      </c>
      <c r="I4748" t="s">
        <v>15043</v>
      </c>
      <c r="J4748" t="s">
        <v>284</v>
      </c>
      <c r="K4748" t="s">
        <v>2075</v>
      </c>
      <c r="M4748" t="s">
        <v>294</v>
      </c>
      <c r="N4748" t="s">
        <v>295</v>
      </c>
      <c r="O4748" t="s">
        <v>2076</v>
      </c>
      <c r="Q4748" t="s">
        <v>311</v>
      </c>
      <c r="R4748" t="b">
        <v>0</v>
      </c>
      <c r="S4748" t="b">
        <v>0</v>
      </c>
      <c r="T4748" s="31" t="s">
        <v>25454</v>
      </c>
      <c r="U4748" s="31">
        <v>1</v>
      </c>
      <c r="V4748" s="32" t="s">
        <v>2681</v>
      </c>
      <c r="W4748" t="s">
        <v>2682</v>
      </c>
      <c r="X4748" t="s">
        <v>308</v>
      </c>
      <c r="Y4748" t="s">
        <v>311</v>
      </c>
      <c r="Z4748" t="s">
        <v>310</v>
      </c>
      <c r="AA4748" t="s">
        <v>302</v>
      </c>
      <c r="AB4748"/>
      <c r="AD4748" s="27" t="s">
        <v>2075</v>
      </c>
      <c r="AF4748" t="s">
        <v>290</v>
      </c>
      <c r="AH4748" t="s">
        <v>2012</v>
      </c>
      <c r="AI4748" t="s">
        <v>2121</v>
      </c>
      <c r="AJ4748" t="s">
        <v>2122</v>
      </c>
      <c r="AK4748" t="s">
        <v>2082</v>
      </c>
      <c r="AL4748" s="12">
        <v>45884.874826388892</v>
      </c>
    </row>
    <row r="4749" spans="1:39" ht="15" customHeight="1" x14ac:dyDescent="0.3">
      <c r="A4749" s="38" t="s">
        <v>15044</v>
      </c>
      <c r="B4749" t="s">
        <v>15045</v>
      </c>
      <c r="C4749" t="s">
        <v>2073</v>
      </c>
      <c r="D4749" t="s">
        <v>282</v>
      </c>
      <c r="E4749" t="s">
        <v>337</v>
      </c>
      <c r="H4749" t="s">
        <v>2041</v>
      </c>
      <c r="I4749" t="s">
        <v>15046</v>
      </c>
      <c r="J4749" t="s">
        <v>284</v>
      </c>
      <c r="K4749" t="s">
        <v>2075</v>
      </c>
      <c r="M4749" t="s">
        <v>294</v>
      </c>
      <c r="N4749" t="s">
        <v>295</v>
      </c>
      <c r="O4749" t="s">
        <v>2076</v>
      </c>
      <c r="Q4749" t="s">
        <v>311</v>
      </c>
      <c r="R4749" t="b">
        <v>0</v>
      </c>
      <c r="S4749" t="b">
        <v>0</v>
      </c>
      <c r="T4749" s="31" t="s">
        <v>25454</v>
      </c>
      <c r="U4749" s="31">
        <v>1</v>
      </c>
      <c r="V4749" s="32" t="s">
        <v>2681</v>
      </c>
      <c r="W4749" t="s">
        <v>2682</v>
      </c>
      <c r="X4749" t="s">
        <v>308</v>
      </c>
      <c r="Y4749" t="s">
        <v>311</v>
      </c>
      <c r="Z4749" t="s">
        <v>310</v>
      </c>
      <c r="AA4749" t="s">
        <v>302</v>
      </c>
      <c r="AB4749"/>
      <c r="AD4749" s="27" t="s">
        <v>2075</v>
      </c>
      <c r="AF4749" t="s">
        <v>290</v>
      </c>
      <c r="AH4749" t="s">
        <v>2012</v>
      </c>
      <c r="AI4749" t="s">
        <v>2121</v>
      </c>
      <c r="AJ4749" t="s">
        <v>2122</v>
      </c>
      <c r="AK4749" t="s">
        <v>2082</v>
      </c>
      <c r="AL4749" s="12">
        <v>45884.874826388892</v>
      </c>
    </row>
    <row r="4750" spans="1:39" ht="15" customHeight="1" x14ac:dyDescent="0.3">
      <c r="A4750" s="38" t="s">
        <v>15035</v>
      </c>
      <c r="B4750" t="s">
        <v>15036</v>
      </c>
      <c r="C4750" t="s">
        <v>2092</v>
      </c>
      <c r="D4750" t="s">
        <v>282</v>
      </c>
      <c r="E4750" t="s">
        <v>292</v>
      </c>
      <c r="G4750" t="s">
        <v>2069</v>
      </c>
      <c r="I4750" t="s">
        <v>15037</v>
      </c>
      <c r="J4750" t="s">
        <v>284</v>
      </c>
      <c r="K4750" t="s">
        <v>2075</v>
      </c>
      <c r="M4750" t="s">
        <v>294</v>
      </c>
      <c r="N4750" t="s">
        <v>295</v>
      </c>
      <c r="O4750" t="s">
        <v>2256</v>
      </c>
      <c r="P4750" t="s">
        <v>364</v>
      </c>
      <c r="Q4750" t="s">
        <v>367</v>
      </c>
      <c r="R4750" t="b">
        <v>1</v>
      </c>
      <c r="S4750" t="b">
        <v>1</v>
      </c>
      <c r="T4750" s="31" t="s">
        <v>25454</v>
      </c>
      <c r="U4750" s="31" t="s">
        <v>2234</v>
      </c>
      <c r="V4750" s="30" t="s">
        <v>2235</v>
      </c>
      <c r="AB4750"/>
      <c r="AD4750" s="27"/>
    </row>
    <row r="4751" spans="1:39" ht="15" customHeight="1" x14ac:dyDescent="0.3">
      <c r="A4751" s="38" t="s">
        <v>13387</v>
      </c>
      <c r="B4751" t="s">
        <v>13388</v>
      </c>
      <c r="C4751" t="s">
        <v>2073</v>
      </c>
      <c r="D4751" t="s">
        <v>282</v>
      </c>
      <c r="E4751" t="s">
        <v>337</v>
      </c>
      <c r="H4751" t="s">
        <v>2041</v>
      </c>
      <c r="I4751" t="s">
        <v>13389</v>
      </c>
      <c r="J4751" t="s">
        <v>284</v>
      </c>
      <c r="K4751" t="s">
        <v>2075</v>
      </c>
      <c r="M4751" t="s">
        <v>294</v>
      </c>
      <c r="N4751" t="s">
        <v>295</v>
      </c>
      <c r="O4751" t="s">
        <v>2076</v>
      </c>
      <c r="Q4751" t="s">
        <v>311</v>
      </c>
      <c r="R4751" t="b">
        <v>0</v>
      </c>
      <c r="S4751" t="b">
        <v>0</v>
      </c>
      <c r="T4751" s="31" t="s">
        <v>25454</v>
      </c>
      <c r="U4751" s="31">
        <v>1</v>
      </c>
      <c r="V4751" s="32" t="s">
        <v>2681</v>
      </c>
      <c r="W4751" t="s">
        <v>2682</v>
      </c>
      <c r="X4751" t="s">
        <v>308</v>
      </c>
      <c r="Y4751" t="s">
        <v>311</v>
      </c>
      <c r="Z4751" t="s">
        <v>310</v>
      </c>
      <c r="AA4751" t="s">
        <v>302</v>
      </c>
      <c r="AB4751"/>
      <c r="AD4751" s="27" t="s">
        <v>2075</v>
      </c>
      <c r="AF4751" t="s">
        <v>290</v>
      </c>
      <c r="AH4751" t="s">
        <v>2012</v>
      </c>
      <c r="AI4751" t="s">
        <v>2121</v>
      </c>
      <c r="AJ4751" t="s">
        <v>2122</v>
      </c>
      <c r="AK4751" t="s">
        <v>2082</v>
      </c>
      <c r="AL4751" s="12">
        <v>45884.874826388892</v>
      </c>
    </row>
    <row r="4752" spans="1:39" ht="15" customHeight="1" x14ac:dyDescent="0.3">
      <c r="A4752" s="38" t="s">
        <v>13393</v>
      </c>
      <c r="B4752" t="s">
        <v>13394</v>
      </c>
      <c r="C4752" t="s">
        <v>2092</v>
      </c>
      <c r="D4752" t="s">
        <v>282</v>
      </c>
      <c r="E4752" t="s">
        <v>283</v>
      </c>
      <c r="G4752" t="s">
        <v>2045</v>
      </c>
      <c r="I4752" t="s">
        <v>13395</v>
      </c>
      <c r="J4752" t="s">
        <v>284</v>
      </c>
      <c r="K4752" t="s">
        <v>2075</v>
      </c>
      <c r="M4752" t="s">
        <v>285</v>
      </c>
      <c r="N4752" t="s">
        <v>286</v>
      </c>
      <c r="O4752" t="s">
        <v>2076</v>
      </c>
      <c r="Q4752" t="s">
        <v>288</v>
      </c>
      <c r="R4752" t="b">
        <v>0</v>
      </c>
      <c r="S4752" t="b">
        <v>0</v>
      </c>
      <c r="T4752" s="31" t="s">
        <v>25455</v>
      </c>
      <c r="U4752" s="31" t="s">
        <v>2244</v>
      </c>
      <c r="V4752" s="30" t="s">
        <v>5959</v>
      </c>
      <c r="W4752" t="s">
        <v>5960</v>
      </c>
      <c r="X4752" t="s">
        <v>282</v>
      </c>
      <c r="Y4752" t="s">
        <v>288</v>
      </c>
      <c r="Z4752" t="s">
        <v>284</v>
      </c>
      <c r="AA4752" t="s">
        <v>283</v>
      </c>
      <c r="AB4752"/>
      <c r="AD4752" s="27" t="s">
        <v>2094</v>
      </c>
      <c r="AE4752" t="s">
        <v>289</v>
      </c>
      <c r="AF4752" t="s">
        <v>290</v>
      </c>
      <c r="AH4752" t="s">
        <v>674</v>
      </c>
      <c r="AI4752" t="s">
        <v>26094</v>
      </c>
      <c r="AJ4752" t="s">
        <v>26095</v>
      </c>
      <c r="AK4752" t="s">
        <v>2082</v>
      </c>
      <c r="AL4752" s="12">
        <v>46127.382245370369</v>
      </c>
      <c r="AM4752" t="s">
        <v>309</v>
      </c>
    </row>
    <row r="4753" spans="1:39" ht="15" customHeight="1" x14ac:dyDescent="0.3">
      <c r="A4753" s="38" t="s">
        <v>15050</v>
      </c>
      <c r="B4753" t="s">
        <v>15051</v>
      </c>
      <c r="C4753" t="s">
        <v>2073</v>
      </c>
      <c r="D4753" t="s">
        <v>282</v>
      </c>
      <c r="E4753" t="s">
        <v>337</v>
      </c>
      <c r="H4753" t="s">
        <v>2041</v>
      </c>
      <c r="I4753" t="s">
        <v>15052</v>
      </c>
      <c r="J4753" t="s">
        <v>284</v>
      </c>
      <c r="K4753" t="s">
        <v>2075</v>
      </c>
      <c r="M4753" t="s">
        <v>294</v>
      </c>
      <c r="N4753" t="s">
        <v>295</v>
      </c>
      <c r="O4753" t="s">
        <v>2076</v>
      </c>
      <c r="Q4753" t="s">
        <v>311</v>
      </c>
      <c r="R4753" t="b">
        <v>0</v>
      </c>
      <c r="S4753" t="b">
        <v>0</v>
      </c>
      <c r="T4753" s="31" t="s">
        <v>25454</v>
      </c>
      <c r="U4753" s="31">
        <v>1</v>
      </c>
      <c r="V4753" s="32" t="s">
        <v>2681</v>
      </c>
      <c r="W4753" t="s">
        <v>2682</v>
      </c>
      <c r="X4753" t="s">
        <v>308</v>
      </c>
      <c r="Y4753" t="s">
        <v>311</v>
      </c>
      <c r="Z4753" t="s">
        <v>310</v>
      </c>
      <c r="AA4753" t="s">
        <v>302</v>
      </c>
      <c r="AB4753"/>
      <c r="AD4753" s="27" t="s">
        <v>2075</v>
      </c>
      <c r="AF4753" t="s">
        <v>290</v>
      </c>
      <c r="AH4753" t="s">
        <v>2012</v>
      </c>
      <c r="AI4753" t="s">
        <v>2121</v>
      </c>
      <c r="AJ4753" t="s">
        <v>2122</v>
      </c>
      <c r="AK4753" t="s">
        <v>2082</v>
      </c>
      <c r="AL4753" s="12">
        <v>45884.874826388892</v>
      </c>
    </row>
    <row r="4754" spans="1:39" ht="15" customHeight="1" x14ac:dyDescent="0.3">
      <c r="A4754" s="38" t="s">
        <v>14905</v>
      </c>
      <c r="B4754" t="s">
        <v>14906</v>
      </c>
      <c r="C4754" t="s">
        <v>2092</v>
      </c>
      <c r="D4754" t="s">
        <v>282</v>
      </c>
      <c r="E4754" t="s">
        <v>319</v>
      </c>
      <c r="G4754" t="s">
        <v>2032</v>
      </c>
      <c r="I4754" t="s">
        <v>14907</v>
      </c>
      <c r="J4754" t="s">
        <v>284</v>
      </c>
      <c r="K4754" t="s">
        <v>2075</v>
      </c>
      <c r="M4754" t="s">
        <v>294</v>
      </c>
      <c r="N4754" t="s">
        <v>295</v>
      </c>
      <c r="O4754" t="s">
        <v>2076</v>
      </c>
      <c r="Q4754" t="s">
        <v>288</v>
      </c>
      <c r="R4754" t="b">
        <v>0</v>
      </c>
      <c r="S4754" t="b">
        <v>0</v>
      </c>
      <c r="T4754" s="31" t="s">
        <v>25454</v>
      </c>
      <c r="U4754" s="31" t="s">
        <v>2234</v>
      </c>
      <c r="V4754" s="30" t="s">
        <v>14908</v>
      </c>
      <c r="W4754" t="s">
        <v>14909</v>
      </c>
      <c r="X4754" t="s">
        <v>282</v>
      </c>
      <c r="Y4754" t="s">
        <v>288</v>
      </c>
      <c r="Z4754" t="s">
        <v>284</v>
      </c>
      <c r="AA4754" t="s">
        <v>319</v>
      </c>
      <c r="AB4754"/>
      <c r="AD4754" s="27" t="s">
        <v>2075</v>
      </c>
      <c r="AE4754" t="s">
        <v>26074</v>
      </c>
      <c r="AF4754" t="s">
        <v>294</v>
      </c>
      <c r="AH4754" t="s">
        <v>2007</v>
      </c>
      <c r="AI4754" t="s">
        <v>26094</v>
      </c>
      <c r="AJ4754" t="s">
        <v>26095</v>
      </c>
      <c r="AK4754" t="s">
        <v>2082</v>
      </c>
      <c r="AL4754" s="12">
        <v>46119.434641203705</v>
      </c>
      <c r="AM4754" t="s">
        <v>309</v>
      </c>
    </row>
    <row r="4755" spans="1:39" ht="15" customHeight="1" x14ac:dyDescent="0.3">
      <c r="A4755" s="38" t="s">
        <v>13363</v>
      </c>
      <c r="B4755" t="s">
        <v>13364</v>
      </c>
      <c r="C4755" t="s">
        <v>2092</v>
      </c>
      <c r="D4755" t="s">
        <v>282</v>
      </c>
      <c r="E4755" t="s">
        <v>292</v>
      </c>
      <c r="G4755" t="s">
        <v>26183</v>
      </c>
      <c r="I4755" t="s">
        <v>13365</v>
      </c>
      <c r="J4755" t="s">
        <v>284</v>
      </c>
      <c r="K4755" t="s">
        <v>2075</v>
      </c>
      <c r="M4755" t="s">
        <v>294</v>
      </c>
      <c r="N4755" t="s">
        <v>295</v>
      </c>
      <c r="O4755" t="s">
        <v>2076</v>
      </c>
      <c r="P4755" t="s">
        <v>539</v>
      </c>
      <c r="Q4755" t="s">
        <v>336</v>
      </c>
      <c r="R4755" t="b">
        <v>0</v>
      </c>
      <c r="S4755" t="b">
        <v>0</v>
      </c>
      <c r="T4755" s="31" t="s">
        <v>25454</v>
      </c>
      <c r="U4755" s="31" t="s">
        <v>2234</v>
      </c>
      <c r="V4755" s="32" t="s">
        <v>13366</v>
      </c>
      <c r="W4755" t="s">
        <v>13364</v>
      </c>
      <c r="X4755" t="s">
        <v>282</v>
      </c>
      <c r="Y4755" t="s">
        <v>336</v>
      </c>
      <c r="Z4755" t="s">
        <v>284</v>
      </c>
      <c r="AA4755" t="s">
        <v>292</v>
      </c>
      <c r="AB4755"/>
      <c r="AC4755" t="s">
        <v>26120</v>
      </c>
      <c r="AD4755" s="27" t="s">
        <v>2224</v>
      </c>
      <c r="AE4755" t="s">
        <v>26068</v>
      </c>
      <c r="AF4755" t="s">
        <v>348</v>
      </c>
      <c r="AH4755" t="s">
        <v>2169</v>
      </c>
      <c r="AI4755" t="s">
        <v>26083</v>
      </c>
      <c r="AJ4755" t="s">
        <v>26084</v>
      </c>
      <c r="AK4755" t="s">
        <v>3160</v>
      </c>
      <c r="AL4755" s="12">
        <v>46036.849872685183</v>
      </c>
      <c r="AM4755" t="s">
        <v>291</v>
      </c>
    </row>
    <row r="4756" spans="1:39" ht="15" customHeight="1" x14ac:dyDescent="0.3">
      <c r="A4756" s="38" t="s">
        <v>13357</v>
      </c>
      <c r="B4756" t="s">
        <v>13358</v>
      </c>
      <c r="C4756" t="s">
        <v>2073</v>
      </c>
      <c r="D4756" t="s">
        <v>282</v>
      </c>
      <c r="E4756" t="s">
        <v>25500</v>
      </c>
      <c r="H4756" t="s">
        <v>25861</v>
      </c>
      <c r="I4756" t="s">
        <v>13359</v>
      </c>
      <c r="J4756" t="s">
        <v>284</v>
      </c>
      <c r="K4756" t="s">
        <v>2075</v>
      </c>
      <c r="M4756" t="s">
        <v>290</v>
      </c>
      <c r="N4756" t="s">
        <v>286</v>
      </c>
      <c r="O4756" t="s">
        <v>2076</v>
      </c>
      <c r="Q4756" t="s">
        <v>311</v>
      </c>
      <c r="R4756" t="b">
        <v>0</v>
      </c>
      <c r="S4756" t="b">
        <v>0</v>
      </c>
      <c r="T4756" s="31" t="s">
        <v>426</v>
      </c>
      <c r="U4756" s="31">
        <v>1</v>
      </c>
      <c r="V4756" s="30" t="s">
        <v>2513</v>
      </c>
      <c r="W4756" t="s">
        <v>2514</v>
      </c>
      <c r="X4756" t="s">
        <v>282</v>
      </c>
      <c r="Y4756" t="s">
        <v>311</v>
      </c>
      <c r="Z4756" t="s">
        <v>284</v>
      </c>
      <c r="AA4756" t="s">
        <v>319</v>
      </c>
      <c r="AB4756"/>
      <c r="AD4756" s="27" t="s">
        <v>2094</v>
      </c>
      <c r="AF4756" t="s">
        <v>290</v>
      </c>
      <c r="AH4756" t="s">
        <v>2012</v>
      </c>
      <c r="AI4756" t="s">
        <v>2121</v>
      </c>
      <c r="AJ4756" t="s">
        <v>2122</v>
      </c>
      <c r="AK4756" t="s">
        <v>2082</v>
      </c>
      <c r="AL4756" s="12">
        <v>45926.379502314812</v>
      </c>
    </row>
    <row r="4757" spans="1:39" ht="15" customHeight="1" x14ac:dyDescent="0.3">
      <c r="A4757" s="38" t="s">
        <v>13357</v>
      </c>
      <c r="B4757" t="s">
        <v>13358</v>
      </c>
      <c r="C4757" t="s">
        <v>2073</v>
      </c>
      <c r="D4757" t="s">
        <v>282</v>
      </c>
      <c r="E4757" t="s">
        <v>25500</v>
      </c>
      <c r="H4757" t="s">
        <v>25861</v>
      </c>
      <c r="I4757" t="s">
        <v>13359</v>
      </c>
      <c r="J4757" t="s">
        <v>284</v>
      </c>
      <c r="K4757" t="s">
        <v>2075</v>
      </c>
      <c r="M4757" t="s">
        <v>290</v>
      </c>
      <c r="N4757" t="s">
        <v>286</v>
      </c>
      <c r="O4757" t="s">
        <v>2076</v>
      </c>
      <c r="R4757" t="b">
        <v>0</v>
      </c>
      <c r="S4757" t="b">
        <v>0</v>
      </c>
      <c r="T4757" s="31" t="s">
        <v>426</v>
      </c>
      <c r="U4757" s="31">
        <v>1</v>
      </c>
      <c r="V4757" s="30" t="s">
        <v>8113</v>
      </c>
      <c r="W4757" t="s">
        <v>8114</v>
      </c>
      <c r="X4757" t="s">
        <v>282</v>
      </c>
      <c r="Y4757" t="s">
        <v>344</v>
      </c>
      <c r="Z4757" t="s">
        <v>284</v>
      </c>
      <c r="AA4757" t="s">
        <v>319</v>
      </c>
      <c r="AB4757"/>
      <c r="AD4757" s="27" t="s">
        <v>2075</v>
      </c>
      <c r="AE4757" t="s">
        <v>326</v>
      </c>
      <c r="AF4757" t="s">
        <v>290</v>
      </c>
      <c r="AH4757" t="s">
        <v>2012</v>
      </c>
      <c r="AI4757" t="s">
        <v>2121</v>
      </c>
      <c r="AJ4757" t="s">
        <v>2122</v>
      </c>
      <c r="AK4757" t="s">
        <v>2082</v>
      </c>
      <c r="AL4757" s="12">
        <v>45926.223043981481</v>
      </c>
    </row>
    <row r="4758" spans="1:39" ht="15" customHeight="1" x14ac:dyDescent="0.3">
      <c r="A4758" s="38" t="s">
        <v>14877</v>
      </c>
      <c r="B4758" t="s">
        <v>14878</v>
      </c>
      <c r="C4758" t="s">
        <v>2073</v>
      </c>
      <c r="D4758" t="s">
        <v>282</v>
      </c>
      <c r="E4758" t="s">
        <v>25500</v>
      </c>
      <c r="H4758" t="s">
        <v>25682</v>
      </c>
      <c r="I4758" t="s">
        <v>14879</v>
      </c>
      <c r="J4758" t="s">
        <v>284</v>
      </c>
      <c r="K4758" t="s">
        <v>2079</v>
      </c>
      <c r="M4758" t="s">
        <v>290</v>
      </c>
      <c r="N4758" t="s">
        <v>286</v>
      </c>
      <c r="O4758" t="s">
        <v>2076</v>
      </c>
      <c r="Q4758" t="s">
        <v>311</v>
      </c>
      <c r="R4758" t="b">
        <v>0</v>
      </c>
      <c r="S4758" t="b">
        <v>0</v>
      </c>
      <c r="T4758" s="31" t="s">
        <v>426</v>
      </c>
      <c r="U4758" s="31">
        <v>1</v>
      </c>
      <c r="V4758" s="30" t="s">
        <v>2432</v>
      </c>
      <c r="W4758" t="s">
        <v>2433</v>
      </c>
      <c r="X4758" t="s">
        <v>282</v>
      </c>
      <c r="Y4758" t="s">
        <v>311</v>
      </c>
      <c r="Z4758" t="s">
        <v>284</v>
      </c>
      <c r="AA4758" t="s">
        <v>319</v>
      </c>
      <c r="AB4758"/>
      <c r="AD4758" s="27" t="s">
        <v>2075</v>
      </c>
      <c r="AE4758" t="s">
        <v>326</v>
      </c>
      <c r="AF4758" t="s">
        <v>290</v>
      </c>
      <c r="AH4758" t="s">
        <v>2012</v>
      </c>
      <c r="AI4758" t="s">
        <v>2121</v>
      </c>
      <c r="AJ4758" t="s">
        <v>2122</v>
      </c>
      <c r="AK4758" t="s">
        <v>2082</v>
      </c>
      <c r="AL4758" s="12">
        <v>45926.297777777778</v>
      </c>
      <c r="AM4758" t="s">
        <v>291</v>
      </c>
    </row>
    <row r="4759" spans="1:39" ht="15" customHeight="1" x14ac:dyDescent="0.3">
      <c r="A4759" s="38" t="s">
        <v>14880</v>
      </c>
      <c r="B4759" t="s">
        <v>14881</v>
      </c>
      <c r="C4759" t="s">
        <v>2073</v>
      </c>
      <c r="D4759" t="s">
        <v>282</v>
      </c>
      <c r="E4759" t="s">
        <v>25500</v>
      </c>
      <c r="H4759" t="s">
        <v>25682</v>
      </c>
      <c r="I4759" t="s">
        <v>14882</v>
      </c>
      <c r="J4759" t="s">
        <v>284</v>
      </c>
      <c r="K4759" t="s">
        <v>2079</v>
      </c>
      <c r="M4759" t="s">
        <v>290</v>
      </c>
      <c r="N4759" t="s">
        <v>286</v>
      </c>
      <c r="O4759" t="s">
        <v>2076</v>
      </c>
      <c r="Q4759" t="s">
        <v>311</v>
      </c>
      <c r="R4759" t="b">
        <v>0</v>
      </c>
      <c r="S4759" t="b">
        <v>0</v>
      </c>
      <c r="T4759" s="31" t="s">
        <v>426</v>
      </c>
      <c r="U4759" s="31">
        <v>1</v>
      </c>
      <c r="V4759" s="32" t="s">
        <v>2432</v>
      </c>
      <c r="W4759" t="s">
        <v>2433</v>
      </c>
      <c r="X4759" t="s">
        <v>282</v>
      </c>
      <c r="Y4759" t="s">
        <v>311</v>
      </c>
      <c r="Z4759" t="s">
        <v>284</v>
      </c>
      <c r="AA4759" t="s">
        <v>319</v>
      </c>
      <c r="AB4759"/>
      <c r="AD4759" s="27" t="s">
        <v>2075</v>
      </c>
      <c r="AE4759" t="s">
        <v>326</v>
      </c>
      <c r="AF4759" t="s">
        <v>290</v>
      </c>
      <c r="AH4759" t="s">
        <v>2012</v>
      </c>
      <c r="AI4759" t="s">
        <v>2121</v>
      </c>
      <c r="AJ4759" t="s">
        <v>2122</v>
      </c>
      <c r="AK4759" t="s">
        <v>2082</v>
      </c>
      <c r="AL4759" s="12">
        <v>45926.297777777778</v>
      </c>
      <c r="AM4759" t="s">
        <v>291</v>
      </c>
    </row>
    <row r="4760" spans="1:39" ht="15" customHeight="1" x14ac:dyDescent="0.3">
      <c r="A4760" s="38" t="s">
        <v>14886</v>
      </c>
      <c r="B4760" t="s">
        <v>14887</v>
      </c>
      <c r="C4760" t="s">
        <v>2073</v>
      </c>
      <c r="D4760" t="s">
        <v>282</v>
      </c>
      <c r="E4760" t="s">
        <v>25500</v>
      </c>
      <c r="H4760" t="s">
        <v>25682</v>
      </c>
      <c r="I4760" t="s">
        <v>14888</v>
      </c>
      <c r="J4760" t="s">
        <v>284</v>
      </c>
      <c r="K4760" t="s">
        <v>2079</v>
      </c>
      <c r="M4760" t="s">
        <v>290</v>
      </c>
      <c r="N4760" t="s">
        <v>286</v>
      </c>
      <c r="O4760" t="s">
        <v>2076</v>
      </c>
      <c r="Q4760" t="s">
        <v>311</v>
      </c>
      <c r="R4760" t="b">
        <v>0</v>
      </c>
      <c r="S4760" t="b">
        <v>0</v>
      </c>
      <c r="T4760" s="31" t="s">
        <v>426</v>
      </c>
      <c r="U4760" s="31">
        <v>1</v>
      </c>
      <c r="V4760" s="32" t="s">
        <v>2432</v>
      </c>
      <c r="W4760" t="s">
        <v>2433</v>
      </c>
      <c r="X4760" t="s">
        <v>282</v>
      </c>
      <c r="Y4760" t="s">
        <v>311</v>
      </c>
      <c r="Z4760" t="s">
        <v>284</v>
      </c>
      <c r="AA4760" t="s">
        <v>319</v>
      </c>
      <c r="AB4760"/>
      <c r="AD4760" s="27" t="s">
        <v>2075</v>
      </c>
      <c r="AE4760" t="s">
        <v>326</v>
      </c>
      <c r="AF4760" t="s">
        <v>290</v>
      </c>
      <c r="AH4760" t="s">
        <v>2012</v>
      </c>
      <c r="AI4760" t="s">
        <v>2121</v>
      </c>
      <c r="AJ4760" t="s">
        <v>2122</v>
      </c>
      <c r="AK4760" t="s">
        <v>2082</v>
      </c>
      <c r="AL4760" s="12">
        <v>45926.297777777778</v>
      </c>
      <c r="AM4760" t="s">
        <v>291</v>
      </c>
    </row>
    <row r="4761" spans="1:39" ht="15" customHeight="1" x14ac:dyDescent="0.3">
      <c r="A4761" s="38" t="s">
        <v>14899</v>
      </c>
      <c r="B4761" t="s">
        <v>14900</v>
      </c>
      <c r="C4761" t="s">
        <v>2092</v>
      </c>
      <c r="D4761" t="s">
        <v>282</v>
      </c>
      <c r="E4761" t="s">
        <v>292</v>
      </c>
      <c r="G4761" t="s">
        <v>26628</v>
      </c>
      <c r="I4761" t="s">
        <v>14901</v>
      </c>
      <c r="J4761" t="s">
        <v>284</v>
      </c>
      <c r="K4761" t="s">
        <v>2075</v>
      </c>
      <c r="M4761" t="s">
        <v>294</v>
      </c>
      <c r="N4761" t="s">
        <v>295</v>
      </c>
      <c r="O4761" t="s">
        <v>2256</v>
      </c>
      <c r="P4761" t="s">
        <v>364</v>
      </c>
      <c r="Q4761" t="s">
        <v>360</v>
      </c>
      <c r="R4761" t="b">
        <v>1</v>
      </c>
      <c r="S4761" t="b">
        <v>1</v>
      </c>
      <c r="T4761" s="31" t="s">
        <v>25454</v>
      </c>
      <c r="U4761" s="31" t="s">
        <v>2234</v>
      </c>
      <c r="V4761" s="32" t="s">
        <v>2235</v>
      </c>
      <c r="AB4761"/>
      <c r="AD4761" s="27"/>
    </row>
    <row r="4762" spans="1:39" ht="15" customHeight="1" x14ac:dyDescent="0.3">
      <c r="A4762" s="38" t="s">
        <v>10721</v>
      </c>
      <c r="B4762" t="s">
        <v>10722</v>
      </c>
      <c r="C4762" t="s">
        <v>2092</v>
      </c>
      <c r="D4762" t="s">
        <v>282</v>
      </c>
      <c r="E4762" t="s">
        <v>299</v>
      </c>
      <c r="G4762" t="s">
        <v>396</v>
      </c>
      <c r="H4762" t="s">
        <v>396</v>
      </c>
      <c r="I4762" t="s">
        <v>10723</v>
      </c>
      <c r="J4762" t="s">
        <v>329</v>
      </c>
      <c r="K4762" t="s">
        <v>2075</v>
      </c>
      <c r="M4762" t="s">
        <v>294</v>
      </c>
      <c r="N4762" t="s">
        <v>295</v>
      </c>
      <c r="O4762" t="s">
        <v>2076</v>
      </c>
      <c r="P4762" t="s">
        <v>395</v>
      </c>
      <c r="Q4762" t="s">
        <v>360</v>
      </c>
      <c r="R4762" t="b">
        <v>1</v>
      </c>
      <c r="S4762" t="b">
        <v>1</v>
      </c>
      <c r="T4762" s="31" t="s">
        <v>424</v>
      </c>
      <c r="U4762" s="31">
        <v>1</v>
      </c>
      <c r="V4762" s="32" t="s">
        <v>2235</v>
      </c>
      <c r="AB4762"/>
      <c r="AD4762" s="27"/>
    </row>
    <row r="4763" spans="1:39" ht="15" customHeight="1" x14ac:dyDescent="0.3">
      <c r="A4763" s="38" t="s">
        <v>11463</v>
      </c>
      <c r="B4763" t="s">
        <v>11464</v>
      </c>
      <c r="C4763" t="s">
        <v>2092</v>
      </c>
      <c r="D4763" t="s">
        <v>282</v>
      </c>
      <c r="E4763" t="s">
        <v>299</v>
      </c>
      <c r="G4763" t="s">
        <v>396</v>
      </c>
      <c r="H4763" t="s">
        <v>396</v>
      </c>
      <c r="I4763" t="s">
        <v>11465</v>
      </c>
      <c r="J4763" t="s">
        <v>284</v>
      </c>
      <c r="K4763" t="s">
        <v>2094</v>
      </c>
      <c r="M4763" t="s">
        <v>294</v>
      </c>
      <c r="N4763" t="s">
        <v>295</v>
      </c>
      <c r="O4763" t="s">
        <v>2076</v>
      </c>
      <c r="P4763" t="s">
        <v>395</v>
      </c>
      <c r="Q4763" t="s">
        <v>360</v>
      </c>
      <c r="R4763" t="b">
        <v>1</v>
      </c>
      <c r="S4763" t="b">
        <v>1</v>
      </c>
      <c r="T4763" s="31" t="s">
        <v>424</v>
      </c>
      <c r="U4763" s="31">
        <v>1</v>
      </c>
      <c r="V4763" s="30" t="s">
        <v>2235</v>
      </c>
      <c r="AB4763"/>
      <c r="AD4763" s="27"/>
    </row>
    <row r="4764" spans="1:39" ht="15" customHeight="1" x14ac:dyDescent="0.3">
      <c r="A4764" s="38" t="s">
        <v>12148</v>
      </c>
      <c r="B4764" t="s">
        <v>12149</v>
      </c>
      <c r="C4764" t="s">
        <v>2092</v>
      </c>
      <c r="D4764" t="s">
        <v>282</v>
      </c>
      <c r="E4764" t="s">
        <v>337</v>
      </c>
      <c r="G4764" t="s">
        <v>396</v>
      </c>
      <c r="H4764" t="s">
        <v>396</v>
      </c>
      <c r="I4764" t="s">
        <v>12150</v>
      </c>
      <c r="J4764" t="s">
        <v>284</v>
      </c>
      <c r="K4764" t="s">
        <v>2075</v>
      </c>
      <c r="M4764" t="s">
        <v>294</v>
      </c>
      <c r="N4764" t="s">
        <v>295</v>
      </c>
      <c r="O4764" t="s">
        <v>2076</v>
      </c>
      <c r="Q4764" t="s">
        <v>356</v>
      </c>
      <c r="R4764" t="b">
        <v>1</v>
      </c>
      <c r="S4764" t="b">
        <v>1</v>
      </c>
      <c r="T4764" s="31" t="s">
        <v>424</v>
      </c>
      <c r="U4764" s="31">
        <v>1</v>
      </c>
      <c r="V4764" s="32" t="s">
        <v>2235</v>
      </c>
      <c r="AB4764"/>
      <c r="AD4764" s="27"/>
    </row>
    <row r="4765" spans="1:39" ht="15" customHeight="1" x14ac:dyDescent="0.3">
      <c r="A4765" s="38" t="s">
        <v>12023</v>
      </c>
      <c r="B4765" t="s">
        <v>12024</v>
      </c>
      <c r="C4765" t="s">
        <v>2092</v>
      </c>
      <c r="D4765" t="s">
        <v>282</v>
      </c>
      <c r="E4765" t="s">
        <v>299</v>
      </c>
      <c r="G4765" t="s">
        <v>396</v>
      </c>
      <c r="H4765" t="s">
        <v>396</v>
      </c>
      <c r="I4765" t="s">
        <v>12025</v>
      </c>
      <c r="J4765" t="s">
        <v>325</v>
      </c>
      <c r="K4765" t="s">
        <v>2512</v>
      </c>
      <c r="M4765" t="s">
        <v>294</v>
      </c>
      <c r="N4765" t="s">
        <v>295</v>
      </c>
      <c r="O4765" t="s">
        <v>2076</v>
      </c>
      <c r="P4765" t="s">
        <v>395</v>
      </c>
      <c r="Q4765" t="s">
        <v>360</v>
      </c>
      <c r="R4765" t="b">
        <v>1</v>
      </c>
      <c r="S4765" t="b">
        <v>1</v>
      </c>
      <c r="T4765" s="31" t="s">
        <v>424</v>
      </c>
      <c r="U4765" s="31">
        <v>1</v>
      </c>
      <c r="V4765" s="32" t="s">
        <v>2235</v>
      </c>
      <c r="AB4765"/>
      <c r="AD4765" s="27"/>
    </row>
    <row r="4766" spans="1:39" ht="15" customHeight="1" x14ac:dyDescent="0.3">
      <c r="A4766" s="38" t="s">
        <v>11440</v>
      </c>
      <c r="B4766" t="s">
        <v>11441</v>
      </c>
      <c r="C4766" t="s">
        <v>2092</v>
      </c>
      <c r="D4766" t="s">
        <v>282</v>
      </c>
      <c r="E4766" t="s">
        <v>299</v>
      </c>
      <c r="G4766" t="s">
        <v>396</v>
      </c>
      <c r="H4766" t="s">
        <v>396</v>
      </c>
      <c r="I4766" t="s">
        <v>11442</v>
      </c>
      <c r="J4766" t="s">
        <v>284</v>
      </c>
      <c r="K4766" t="s">
        <v>4453</v>
      </c>
      <c r="M4766" t="s">
        <v>294</v>
      </c>
      <c r="N4766" t="s">
        <v>295</v>
      </c>
      <c r="O4766" t="s">
        <v>2076</v>
      </c>
      <c r="P4766" t="s">
        <v>395</v>
      </c>
      <c r="Q4766" t="s">
        <v>360</v>
      </c>
      <c r="R4766" t="b">
        <v>1</v>
      </c>
      <c r="S4766" t="b">
        <v>1</v>
      </c>
      <c r="T4766" s="31" t="s">
        <v>424</v>
      </c>
      <c r="U4766" s="31">
        <v>1</v>
      </c>
      <c r="V4766" s="32" t="s">
        <v>2235</v>
      </c>
      <c r="AB4766"/>
      <c r="AD4766" s="27"/>
    </row>
    <row r="4767" spans="1:39" ht="15" customHeight="1" x14ac:dyDescent="0.3">
      <c r="A4767" s="38" t="s">
        <v>12041</v>
      </c>
      <c r="B4767" t="s">
        <v>12042</v>
      </c>
      <c r="C4767" t="s">
        <v>2092</v>
      </c>
      <c r="D4767" t="s">
        <v>282</v>
      </c>
      <c r="E4767" t="s">
        <v>299</v>
      </c>
      <c r="G4767" t="s">
        <v>396</v>
      </c>
      <c r="H4767" t="s">
        <v>396</v>
      </c>
      <c r="I4767" t="s">
        <v>12043</v>
      </c>
      <c r="J4767" t="s">
        <v>284</v>
      </c>
      <c r="K4767" t="s">
        <v>2075</v>
      </c>
      <c r="M4767" t="s">
        <v>294</v>
      </c>
      <c r="N4767" t="s">
        <v>295</v>
      </c>
      <c r="O4767" t="s">
        <v>2076</v>
      </c>
      <c r="P4767" t="s">
        <v>395</v>
      </c>
      <c r="Q4767" t="s">
        <v>360</v>
      </c>
      <c r="R4767" t="b">
        <v>1</v>
      </c>
      <c r="S4767" t="b">
        <v>1</v>
      </c>
      <c r="T4767" s="31" t="s">
        <v>424</v>
      </c>
      <c r="U4767" s="31">
        <v>1</v>
      </c>
      <c r="V4767" s="32" t="s">
        <v>2235</v>
      </c>
      <c r="AB4767"/>
      <c r="AD4767" s="27"/>
    </row>
    <row r="4768" spans="1:39" ht="15" customHeight="1" x14ac:dyDescent="0.3">
      <c r="A4768" s="38" t="s">
        <v>11411</v>
      </c>
      <c r="B4768" t="s">
        <v>4760</v>
      </c>
      <c r="C4768" t="s">
        <v>2092</v>
      </c>
      <c r="D4768" t="s">
        <v>282</v>
      </c>
      <c r="E4768" t="s">
        <v>25485</v>
      </c>
      <c r="G4768" t="s">
        <v>396</v>
      </c>
      <c r="H4768" t="s">
        <v>396</v>
      </c>
      <c r="I4768" t="s">
        <v>11412</v>
      </c>
      <c r="J4768" t="s">
        <v>325</v>
      </c>
      <c r="K4768" t="s">
        <v>2075</v>
      </c>
      <c r="M4768" t="s">
        <v>294</v>
      </c>
      <c r="N4768" t="s">
        <v>295</v>
      </c>
      <c r="O4768" t="s">
        <v>2076</v>
      </c>
      <c r="Q4768" t="s">
        <v>399</v>
      </c>
      <c r="R4768" t="b">
        <v>1</v>
      </c>
      <c r="S4768" t="b">
        <v>1</v>
      </c>
      <c r="T4768" s="31" t="s">
        <v>424</v>
      </c>
      <c r="U4768" s="31">
        <v>1</v>
      </c>
      <c r="V4768" s="32" t="s">
        <v>2235</v>
      </c>
      <c r="AB4768"/>
      <c r="AD4768" s="27"/>
    </row>
    <row r="4769" spans="1:39" ht="15" customHeight="1" x14ac:dyDescent="0.3">
      <c r="A4769" s="38" t="s">
        <v>12047</v>
      </c>
      <c r="B4769" t="s">
        <v>12048</v>
      </c>
      <c r="C4769" t="s">
        <v>2092</v>
      </c>
      <c r="D4769" t="s">
        <v>282</v>
      </c>
      <c r="E4769" t="s">
        <v>337</v>
      </c>
      <c r="G4769" t="s">
        <v>396</v>
      </c>
      <c r="H4769" t="s">
        <v>396</v>
      </c>
      <c r="I4769" t="s">
        <v>12049</v>
      </c>
      <c r="J4769" t="s">
        <v>325</v>
      </c>
      <c r="K4769" t="s">
        <v>2075</v>
      </c>
      <c r="M4769" t="s">
        <v>294</v>
      </c>
      <c r="N4769" t="s">
        <v>295</v>
      </c>
      <c r="O4769" t="s">
        <v>2076</v>
      </c>
      <c r="Q4769" t="s">
        <v>356</v>
      </c>
      <c r="R4769" t="b">
        <v>1</v>
      </c>
      <c r="S4769" t="b">
        <v>1</v>
      </c>
      <c r="T4769" s="31" t="s">
        <v>424</v>
      </c>
      <c r="U4769" s="31">
        <v>1</v>
      </c>
      <c r="V4769" s="32" t="s">
        <v>2235</v>
      </c>
      <c r="AB4769"/>
      <c r="AD4769" s="27"/>
    </row>
    <row r="4770" spans="1:39" ht="15" customHeight="1" x14ac:dyDescent="0.3">
      <c r="A4770" s="38" t="s">
        <v>11987</v>
      </c>
      <c r="B4770" t="s">
        <v>11988</v>
      </c>
      <c r="C4770" t="s">
        <v>2092</v>
      </c>
      <c r="D4770" t="s">
        <v>282</v>
      </c>
      <c r="E4770" t="s">
        <v>322</v>
      </c>
      <c r="G4770" t="s">
        <v>396</v>
      </c>
      <c r="H4770" t="s">
        <v>396</v>
      </c>
      <c r="I4770" t="s">
        <v>11989</v>
      </c>
      <c r="J4770" t="s">
        <v>284</v>
      </c>
      <c r="K4770" t="s">
        <v>2075</v>
      </c>
      <c r="M4770" t="s">
        <v>294</v>
      </c>
      <c r="N4770" t="s">
        <v>295</v>
      </c>
      <c r="O4770" t="s">
        <v>2076</v>
      </c>
      <c r="Q4770" t="s">
        <v>352</v>
      </c>
      <c r="R4770" t="b">
        <v>1</v>
      </c>
      <c r="S4770" t="b">
        <v>1</v>
      </c>
      <c r="T4770" s="31" t="s">
        <v>424</v>
      </c>
      <c r="U4770" s="31">
        <v>1</v>
      </c>
      <c r="V4770" s="30" t="s">
        <v>2235</v>
      </c>
      <c r="AB4770"/>
      <c r="AD4770" s="27"/>
    </row>
    <row r="4771" spans="1:39" ht="15" customHeight="1" x14ac:dyDescent="0.3">
      <c r="A4771" s="38" t="s">
        <v>12014</v>
      </c>
      <c r="B4771" t="s">
        <v>12015</v>
      </c>
      <c r="C4771" t="s">
        <v>2092</v>
      </c>
      <c r="D4771" t="s">
        <v>282</v>
      </c>
      <c r="E4771" t="s">
        <v>321</v>
      </c>
      <c r="G4771" t="s">
        <v>396</v>
      </c>
      <c r="H4771" t="s">
        <v>396</v>
      </c>
      <c r="I4771" t="s">
        <v>12016</v>
      </c>
      <c r="J4771" t="s">
        <v>284</v>
      </c>
      <c r="K4771" t="s">
        <v>2075</v>
      </c>
      <c r="M4771" t="s">
        <v>294</v>
      </c>
      <c r="N4771" t="s">
        <v>295</v>
      </c>
      <c r="O4771" t="s">
        <v>2076</v>
      </c>
      <c r="Q4771" t="s">
        <v>394</v>
      </c>
      <c r="R4771" t="b">
        <v>1</v>
      </c>
      <c r="S4771" t="b">
        <v>1</v>
      </c>
      <c r="T4771" s="31" t="s">
        <v>424</v>
      </c>
      <c r="U4771" s="31">
        <v>1</v>
      </c>
      <c r="V4771" s="32" t="s">
        <v>2235</v>
      </c>
      <c r="AB4771"/>
      <c r="AD4771" s="27"/>
    </row>
    <row r="4772" spans="1:39" ht="15" customHeight="1" x14ac:dyDescent="0.3">
      <c r="A4772" s="38" t="s">
        <v>12354</v>
      </c>
      <c r="B4772" t="s">
        <v>12355</v>
      </c>
      <c r="C4772" t="s">
        <v>2092</v>
      </c>
      <c r="D4772" t="s">
        <v>282</v>
      </c>
      <c r="E4772" t="s">
        <v>25523</v>
      </c>
      <c r="G4772" t="s">
        <v>396</v>
      </c>
      <c r="H4772" t="s">
        <v>396</v>
      </c>
      <c r="I4772" t="s">
        <v>12356</v>
      </c>
      <c r="J4772" t="s">
        <v>284</v>
      </c>
      <c r="K4772" t="s">
        <v>2094</v>
      </c>
      <c r="M4772" t="s">
        <v>294</v>
      </c>
      <c r="N4772" t="s">
        <v>295</v>
      </c>
      <c r="O4772" t="s">
        <v>2076</v>
      </c>
      <c r="Q4772" t="s">
        <v>380</v>
      </c>
      <c r="R4772" t="b">
        <v>0</v>
      </c>
      <c r="S4772" t="b">
        <v>0</v>
      </c>
      <c r="T4772" s="31" t="s">
        <v>424</v>
      </c>
      <c r="U4772" s="31">
        <v>1</v>
      </c>
      <c r="V4772" s="32" t="s">
        <v>11163</v>
      </c>
      <c r="W4772" t="s">
        <v>11164</v>
      </c>
      <c r="X4772" t="s">
        <v>282</v>
      </c>
      <c r="Y4772" t="s">
        <v>380</v>
      </c>
      <c r="Z4772" t="s">
        <v>284</v>
      </c>
      <c r="AB4772"/>
      <c r="AD4772" s="27" t="s">
        <v>3330</v>
      </c>
      <c r="AE4772" t="s">
        <v>347</v>
      </c>
      <c r="AF4772" t="s">
        <v>294</v>
      </c>
      <c r="AH4772" t="s">
        <v>725</v>
      </c>
      <c r="AI4772" t="s">
        <v>4450</v>
      </c>
      <c r="AJ4772" t="s">
        <v>4451</v>
      </c>
      <c r="AK4772" t="s">
        <v>2082</v>
      </c>
      <c r="AL4772" s="12">
        <v>45485.889432870368</v>
      </c>
      <c r="AM4772" t="s">
        <v>291</v>
      </c>
    </row>
    <row r="4773" spans="1:39" ht="15" customHeight="1" x14ac:dyDescent="0.3">
      <c r="A4773" s="38" t="s">
        <v>12354</v>
      </c>
      <c r="B4773" t="s">
        <v>12355</v>
      </c>
      <c r="C4773" t="s">
        <v>2092</v>
      </c>
      <c r="D4773" t="s">
        <v>282</v>
      </c>
      <c r="E4773" t="s">
        <v>25523</v>
      </c>
      <c r="G4773" t="s">
        <v>396</v>
      </c>
      <c r="H4773" t="s">
        <v>396</v>
      </c>
      <c r="I4773" t="s">
        <v>12356</v>
      </c>
      <c r="J4773" t="s">
        <v>284</v>
      </c>
      <c r="K4773" t="s">
        <v>2094</v>
      </c>
      <c r="M4773" t="s">
        <v>294</v>
      </c>
      <c r="N4773" t="s">
        <v>295</v>
      </c>
      <c r="O4773" t="s">
        <v>2076</v>
      </c>
      <c r="Q4773" t="s">
        <v>380</v>
      </c>
      <c r="R4773" t="b">
        <v>0</v>
      </c>
      <c r="S4773" t="b">
        <v>0</v>
      </c>
      <c r="T4773" s="31" t="s">
        <v>424</v>
      </c>
      <c r="U4773" s="31">
        <v>1</v>
      </c>
      <c r="V4773" s="32" t="s">
        <v>12242</v>
      </c>
      <c r="W4773" t="s">
        <v>12208</v>
      </c>
      <c r="X4773" t="s">
        <v>282</v>
      </c>
      <c r="Y4773" t="s">
        <v>380</v>
      </c>
      <c r="Z4773" t="s">
        <v>284</v>
      </c>
      <c r="AB4773"/>
      <c r="AD4773" s="27" t="s">
        <v>4453</v>
      </c>
      <c r="AF4773" t="s">
        <v>294</v>
      </c>
      <c r="AH4773" t="s">
        <v>725</v>
      </c>
      <c r="AI4773" t="s">
        <v>4454</v>
      </c>
      <c r="AJ4773" t="s">
        <v>4455</v>
      </c>
      <c r="AK4773" t="s">
        <v>2082</v>
      </c>
      <c r="AL4773" s="12">
        <v>45643.772499999999</v>
      </c>
      <c r="AM4773" t="s">
        <v>291</v>
      </c>
    </row>
    <row r="4774" spans="1:39" ht="15" customHeight="1" x14ac:dyDescent="0.3">
      <c r="A4774" s="38" t="s">
        <v>12157</v>
      </c>
      <c r="B4774" t="s">
        <v>12158</v>
      </c>
      <c r="C4774" t="s">
        <v>2092</v>
      </c>
      <c r="D4774" t="s">
        <v>282</v>
      </c>
      <c r="E4774" t="s">
        <v>337</v>
      </c>
      <c r="G4774" t="s">
        <v>396</v>
      </c>
      <c r="H4774" t="s">
        <v>396</v>
      </c>
      <c r="I4774" t="s">
        <v>12159</v>
      </c>
      <c r="J4774" t="s">
        <v>284</v>
      </c>
      <c r="K4774" t="s">
        <v>2075</v>
      </c>
      <c r="M4774" t="s">
        <v>294</v>
      </c>
      <c r="N4774" t="s">
        <v>295</v>
      </c>
      <c r="O4774" t="s">
        <v>2076</v>
      </c>
      <c r="Q4774" t="s">
        <v>360</v>
      </c>
      <c r="R4774" t="b">
        <v>1</v>
      </c>
      <c r="S4774" t="b">
        <v>1</v>
      </c>
      <c r="T4774" s="31" t="s">
        <v>424</v>
      </c>
      <c r="U4774" s="31">
        <v>1</v>
      </c>
      <c r="V4774" s="32" t="s">
        <v>2235</v>
      </c>
      <c r="AB4774"/>
      <c r="AD4774" s="27"/>
    </row>
    <row r="4775" spans="1:39" ht="15" customHeight="1" x14ac:dyDescent="0.3">
      <c r="A4775" s="38" t="s">
        <v>12157</v>
      </c>
      <c r="B4775" t="s">
        <v>12158</v>
      </c>
      <c r="C4775" t="s">
        <v>2092</v>
      </c>
      <c r="D4775" t="s">
        <v>282</v>
      </c>
      <c r="E4775" t="s">
        <v>337</v>
      </c>
      <c r="G4775" t="s">
        <v>396</v>
      </c>
      <c r="H4775" t="s">
        <v>396</v>
      </c>
      <c r="I4775" t="s">
        <v>12159</v>
      </c>
      <c r="J4775" t="s">
        <v>284</v>
      </c>
      <c r="K4775" t="s">
        <v>2075</v>
      </c>
      <c r="M4775" t="s">
        <v>294</v>
      </c>
      <c r="N4775" t="s">
        <v>295</v>
      </c>
      <c r="O4775" t="s">
        <v>2076</v>
      </c>
      <c r="Q4775" t="s">
        <v>356</v>
      </c>
      <c r="R4775" t="b">
        <v>1</v>
      </c>
      <c r="S4775" t="b">
        <v>1</v>
      </c>
      <c r="T4775" s="31" t="s">
        <v>424</v>
      </c>
      <c r="U4775" s="31">
        <v>1</v>
      </c>
      <c r="V4775" s="32" t="s">
        <v>2235</v>
      </c>
      <c r="AB4775"/>
      <c r="AD4775" s="27"/>
    </row>
    <row r="4776" spans="1:39" ht="15" customHeight="1" x14ac:dyDescent="0.3">
      <c r="A4776" s="38" t="s">
        <v>11495</v>
      </c>
      <c r="B4776" t="s">
        <v>11496</v>
      </c>
      <c r="C4776" t="s">
        <v>2092</v>
      </c>
      <c r="D4776" t="s">
        <v>282</v>
      </c>
      <c r="E4776" t="s">
        <v>337</v>
      </c>
      <c r="G4776" t="s">
        <v>396</v>
      </c>
      <c r="H4776" t="s">
        <v>396</v>
      </c>
      <c r="I4776" t="s">
        <v>11497</v>
      </c>
      <c r="J4776" t="s">
        <v>284</v>
      </c>
      <c r="K4776" t="s">
        <v>2075</v>
      </c>
      <c r="M4776" t="s">
        <v>294</v>
      </c>
      <c r="N4776" t="s">
        <v>295</v>
      </c>
      <c r="O4776" t="s">
        <v>2076</v>
      </c>
      <c r="Q4776" t="s">
        <v>356</v>
      </c>
      <c r="R4776" t="b">
        <v>1</v>
      </c>
      <c r="S4776" t="b">
        <v>1</v>
      </c>
      <c r="T4776" s="31" t="s">
        <v>424</v>
      </c>
      <c r="U4776" s="31">
        <v>1</v>
      </c>
      <c r="V4776" s="32" t="s">
        <v>2235</v>
      </c>
      <c r="AB4776"/>
      <c r="AD4776" s="27"/>
    </row>
    <row r="4777" spans="1:39" ht="15" customHeight="1" x14ac:dyDescent="0.3">
      <c r="A4777" s="38" t="s">
        <v>12408</v>
      </c>
      <c r="B4777" t="s">
        <v>12409</v>
      </c>
      <c r="C4777" t="s">
        <v>2092</v>
      </c>
      <c r="D4777" t="s">
        <v>282</v>
      </c>
      <c r="E4777" t="s">
        <v>25519</v>
      </c>
      <c r="G4777" t="s">
        <v>396</v>
      </c>
      <c r="H4777" t="s">
        <v>396</v>
      </c>
      <c r="I4777" t="s">
        <v>12410</v>
      </c>
      <c r="J4777" t="s">
        <v>284</v>
      </c>
      <c r="K4777" t="s">
        <v>2512</v>
      </c>
      <c r="M4777" t="s">
        <v>294</v>
      </c>
      <c r="N4777" t="s">
        <v>295</v>
      </c>
      <c r="O4777" t="s">
        <v>2076</v>
      </c>
      <c r="Q4777" t="s">
        <v>380</v>
      </c>
      <c r="R4777" t="b">
        <v>0</v>
      </c>
      <c r="S4777" t="b">
        <v>0</v>
      </c>
      <c r="T4777" s="31" t="s">
        <v>424</v>
      </c>
      <c r="U4777" s="31">
        <v>1</v>
      </c>
      <c r="V4777" s="32" t="s">
        <v>11599</v>
      </c>
      <c r="W4777" t="s">
        <v>11547</v>
      </c>
      <c r="X4777" t="s">
        <v>282</v>
      </c>
      <c r="Y4777" t="s">
        <v>380</v>
      </c>
      <c r="Z4777" t="s">
        <v>284</v>
      </c>
      <c r="AB4777"/>
      <c r="AD4777" s="27" t="s">
        <v>2512</v>
      </c>
      <c r="AF4777" t="s">
        <v>294</v>
      </c>
      <c r="AH4777" t="s">
        <v>725</v>
      </c>
      <c r="AI4777" t="s">
        <v>4446</v>
      </c>
      <c r="AJ4777" t="s">
        <v>4447</v>
      </c>
      <c r="AK4777" t="s">
        <v>2082</v>
      </c>
      <c r="AL4777" s="12">
        <v>45616.820960648147</v>
      </c>
      <c r="AM4777" t="s">
        <v>291</v>
      </c>
    </row>
    <row r="4778" spans="1:39" ht="15" customHeight="1" x14ac:dyDescent="0.3">
      <c r="A4778" s="38" t="s">
        <v>12369</v>
      </c>
      <c r="B4778" t="s">
        <v>12370</v>
      </c>
      <c r="C4778" t="s">
        <v>2092</v>
      </c>
      <c r="D4778" t="s">
        <v>282</v>
      </c>
      <c r="E4778" t="s">
        <v>25495</v>
      </c>
      <c r="G4778" t="s">
        <v>396</v>
      </c>
      <c r="H4778" t="s">
        <v>396</v>
      </c>
      <c r="I4778" t="s">
        <v>12371</v>
      </c>
      <c r="J4778" t="s">
        <v>284</v>
      </c>
      <c r="K4778" t="s">
        <v>2075</v>
      </c>
      <c r="M4778" t="s">
        <v>294</v>
      </c>
      <c r="N4778" t="s">
        <v>295</v>
      </c>
      <c r="O4778" t="s">
        <v>2076</v>
      </c>
      <c r="Q4778" t="s">
        <v>380</v>
      </c>
      <c r="R4778" t="b">
        <v>1</v>
      </c>
      <c r="S4778" t="b">
        <v>1</v>
      </c>
      <c r="T4778" s="31" t="s">
        <v>424</v>
      </c>
      <c r="U4778" s="31">
        <v>1</v>
      </c>
      <c r="V4778" s="32" t="s">
        <v>12205</v>
      </c>
      <c r="W4778" t="s">
        <v>12206</v>
      </c>
      <c r="X4778" t="s">
        <v>282</v>
      </c>
      <c r="Y4778" t="s">
        <v>380</v>
      </c>
      <c r="Z4778" t="s">
        <v>284</v>
      </c>
      <c r="AB4778"/>
      <c r="AD4778" s="27" t="s">
        <v>2512</v>
      </c>
      <c r="AE4778" t="s">
        <v>347</v>
      </c>
      <c r="AF4778" t="s">
        <v>294</v>
      </c>
      <c r="AH4778" t="s">
        <v>725</v>
      </c>
      <c r="AI4778" t="s">
        <v>4446</v>
      </c>
      <c r="AJ4778" t="s">
        <v>4447</v>
      </c>
      <c r="AK4778" t="s">
        <v>2082</v>
      </c>
      <c r="AL4778" s="12">
        <v>45616.795729166668</v>
      </c>
      <c r="AM4778" t="s">
        <v>291</v>
      </c>
    </row>
    <row r="4779" spans="1:39" ht="15" customHeight="1" x14ac:dyDescent="0.3">
      <c r="A4779" s="38" t="s">
        <v>12369</v>
      </c>
      <c r="B4779" t="s">
        <v>12370</v>
      </c>
      <c r="C4779" t="s">
        <v>2092</v>
      </c>
      <c r="D4779" t="s">
        <v>282</v>
      </c>
      <c r="E4779" t="s">
        <v>25495</v>
      </c>
      <c r="G4779" t="s">
        <v>396</v>
      </c>
      <c r="H4779" t="s">
        <v>396</v>
      </c>
      <c r="I4779" t="s">
        <v>12371</v>
      </c>
      <c r="J4779" t="s">
        <v>284</v>
      </c>
      <c r="K4779" t="s">
        <v>2075</v>
      </c>
      <c r="M4779" t="s">
        <v>294</v>
      </c>
      <c r="N4779" t="s">
        <v>295</v>
      </c>
      <c r="O4779" t="s">
        <v>2076</v>
      </c>
      <c r="Q4779" t="s">
        <v>380</v>
      </c>
      <c r="R4779" t="b">
        <v>1</v>
      </c>
      <c r="S4779" t="b">
        <v>1</v>
      </c>
      <c r="T4779" s="31" t="s">
        <v>424</v>
      </c>
      <c r="U4779" s="31">
        <v>1</v>
      </c>
      <c r="V4779" s="32" t="s">
        <v>11161</v>
      </c>
      <c r="W4779" t="s">
        <v>11162</v>
      </c>
      <c r="X4779" t="s">
        <v>282</v>
      </c>
      <c r="Y4779" t="s">
        <v>380</v>
      </c>
      <c r="Z4779" t="s">
        <v>284</v>
      </c>
      <c r="AB4779"/>
      <c r="AD4779" s="27" t="s">
        <v>3330</v>
      </c>
      <c r="AE4779" t="s">
        <v>347</v>
      </c>
      <c r="AF4779" t="s">
        <v>294</v>
      </c>
      <c r="AH4779" t="s">
        <v>725</v>
      </c>
      <c r="AI4779" t="s">
        <v>4450</v>
      </c>
      <c r="AJ4779" t="s">
        <v>4451</v>
      </c>
      <c r="AK4779" t="s">
        <v>2082</v>
      </c>
      <c r="AL4779" s="12">
        <v>45485.870798611111</v>
      </c>
      <c r="AM4779" t="s">
        <v>291</v>
      </c>
    </row>
    <row r="4780" spans="1:39" ht="15" customHeight="1" x14ac:dyDescent="0.3">
      <c r="A4780" s="38" t="s">
        <v>12369</v>
      </c>
      <c r="B4780" t="s">
        <v>12370</v>
      </c>
      <c r="C4780" t="s">
        <v>2092</v>
      </c>
      <c r="D4780" t="s">
        <v>282</v>
      </c>
      <c r="E4780" t="s">
        <v>25495</v>
      </c>
      <c r="G4780" t="s">
        <v>396</v>
      </c>
      <c r="H4780" t="s">
        <v>396</v>
      </c>
      <c r="I4780" t="s">
        <v>12371</v>
      </c>
      <c r="J4780" t="s">
        <v>284</v>
      </c>
      <c r="K4780" t="s">
        <v>2075</v>
      </c>
      <c r="M4780" t="s">
        <v>294</v>
      </c>
      <c r="N4780" t="s">
        <v>295</v>
      </c>
      <c r="O4780" t="s">
        <v>2076</v>
      </c>
      <c r="Q4780" t="s">
        <v>380</v>
      </c>
      <c r="R4780" t="b">
        <v>1</v>
      </c>
      <c r="S4780" t="b">
        <v>1</v>
      </c>
      <c r="T4780" s="31" t="s">
        <v>424</v>
      </c>
      <c r="U4780" s="31">
        <v>1</v>
      </c>
      <c r="V4780" s="32" t="s">
        <v>12243</v>
      </c>
      <c r="W4780" t="s">
        <v>12206</v>
      </c>
      <c r="X4780" t="s">
        <v>282</v>
      </c>
      <c r="Y4780" t="s">
        <v>380</v>
      </c>
      <c r="Z4780" t="s">
        <v>284</v>
      </c>
      <c r="AB4780"/>
      <c r="AD4780" s="27" t="s">
        <v>4453</v>
      </c>
      <c r="AF4780" t="s">
        <v>294</v>
      </c>
      <c r="AH4780" t="s">
        <v>725</v>
      </c>
      <c r="AI4780" t="s">
        <v>4454</v>
      </c>
      <c r="AJ4780" t="s">
        <v>4455</v>
      </c>
      <c r="AK4780" t="s">
        <v>2082</v>
      </c>
      <c r="AL4780" s="12">
        <v>45635.882395833331</v>
      </c>
      <c r="AM4780" t="s">
        <v>291</v>
      </c>
    </row>
    <row r="4781" spans="1:39" ht="15" customHeight="1" x14ac:dyDescent="0.3">
      <c r="A4781" s="38" t="s">
        <v>11437</v>
      </c>
      <c r="B4781" t="s">
        <v>11438</v>
      </c>
      <c r="C4781" t="s">
        <v>2092</v>
      </c>
      <c r="D4781" t="s">
        <v>282</v>
      </c>
      <c r="E4781" t="s">
        <v>299</v>
      </c>
      <c r="G4781" t="s">
        <v>396</v>
      </c>
      <c r="H4781" t="s">
        <v>396</v>
      </c>
      <c r="I4781" t="s">
        <v>11439</v>
      </c>
      <c r="J4781" t="s">
        <v>284</v>
      </c>
      <c r="K4781" t="s">
        <v>2075</v>
      </c>
      <c r="M4781" t="s">
        <v>294</v>
      </c>
      <c r="N4781" t="s">
        <v>295</v>
      </c>
      <c r="O4781" t="s">
        <v>2076</v>
      </c>
      <c r="Q4781" t="s">
        <v>360</v>
      </c>
      <c r="R4781" t="b">
        <v>1</v>
      </c>
      <c r="S4781" t="b">
        <v>1</v>
      </c>
      <c r="T4781" s="31" t="s">
        <v>424</v>
      </c>
      <c r="U4781" s="31">
        <v>1</v>
      </c>
      <c r="V4781" s="32" t="s">
        <v>2235</v>
      </c>
      <c r="AB4781"/>
      <c r="AD4781" s="27"/>
    </row>
    <row r="4782" spans="1:39" ht="15" customHeight="1" x14ac:dyDescent="0.3">
      <c r="A4782" s="38" t="s">
        <v>11443</v>
      </c>
      <c r="B4782" t="s">
        <v>11444</v>
      </c>
      <c r="C4782" t="s">
        <v>2092</v>
      </c>
      <c r="D4782" t="s">
        <v>282</v>
      </c>
      <c r="E4782" t="s">
        <v>25513</v>
      </c>
      <c r="G4782" t="s">
        <v>396</v>
      </c>
      <c r="H4782" t="s">
        <v>396</v>
      </c>
      <c r="I4782" t="s">
        <v>11445</v>
      </c>
      <c r="J4782" t="s">
        <v>284</v>
      </c>
      <c r="K4782" t="s">
        <v>2075</v>
      </c>
      <c r="M4782" t="s">
        <v>294</v>
      </c>
      <c r="N4782" t="s">
        <v>295</v>
      </c>
      <c r="O4782" t="s">
        <v>2076</v>
      </c>
      <c r="Q4782" t="s">
        <v>356</v>
      </c>
      <c r="R4782" t="b">
        <v>1</v>
      </c>
      <c r="S4782" t="b">
        <v>1</v>
      </c>
      <c r="T4782" s="31" t="s">
        <v>424</v>
      </c>
      <c r="U4782" s="31">
        <v>1</v>
      </c>
      <c r="V4782" s="32" t="s">
        <v>2235</v>
      </c>
      <c r="AB4782"/>
      <c r="AD4782" s="27"/>
    </row>
    <row r="4783" spans="1:39" ht="15" customHeight="1" x14ac:dyDescent="0.3">
      <c r="A4783" s="38" t="s">
        <v>12212</v>
      </c>
      <c r="B4783" t="s">
        <v>12213</v>
      </c>
      <c r="C4783" t="s">
        <v>2092</v>
      </c>
      <c r="D4783" t="s">
        <v>282</v>
      </c>
      <c r="E4783" t="s">
        <v>333</v>
      </c>
      <c r="G4783" t="s">
        <v>396</v>
      </c>
      <c r="H4783" t="s">
        <v>396</v>
      </c>
      <c r="I4783" t="s">
        <v>12214</v>
      </c>
      <c r="J4783" t="s">
        <v>329</v>
      </c>
      <c r="K4783" t="s">
        <v>4453</v>
      </c>
      <c r="M4783" t="s">
        <v>294</v>
      </c>
      <c r="N4783" t="s">
        <v>295</v>
      </c>
      <c r="O4783" t="s">
        <v>2228</v>
      </c>
      <c r="P4783" t="s">
        <v>395</v>
      </c>
      <c r="Q4783" t="s">
        <v>314</v>
      </c>
      <c r="R4783" t="b">
        <v>0</v>
      </c>
      <c r="S4783" t="b">
        <v>0</v>
      </c>
      <c r="T4783" s="31" t="s">
        <v>424</v>
      </c>
      <c r="U4783" s="31">
        <v>1</v>
      </c>
      <c r="V4783" s="32" t="s">
        <v>2235</v>
      </c>
      <c r="AB4783"/>
      <c r="AD4783" s="27"/>
    </row>
    <row r="4784" spans="1:39" ht="15" customHeight="1" x14ac:dyDescent="0.3">
      <c r="A4784" s="38" t="s">
        <v>11449</v>
      </c>
      <c r="B4784" t="s">
        <v>11450</v>
      </c>
      <c r="C4784" t="s">
        <v>2092</v>
      </c>
      <c r="D4784" t="s">
        <v>282</v>
      </c>
      <c r="E4784" t="s">
        <v>299</v>
      </c>
      <c r="G4784" t="s">
        <v>396</v>
      </c>
      <c r="H4784" t="s">
        <v>396</v>
      </c>
      <c r="I4784" t="s">
        <v>11451</v>
      </c>
      <c r="J4784" t="s">
        <v>284</v>
      </c>
      <c r="K4784" t="s">
        <v>2075</v>
      </c>
      <c r="M4784" t="s">
        <v>290</v>
      </c>
      <c r="N4784" t="s">
        <v>355</v>
      </c>
      <c r="O4784" t="s">
        <v>2076</v>
      </c>
      <c r="Q4784" t="s">
        <v>352</v>
      </c>
      <c r="R4784" t="b">
        <v>1</v>
      </c>
      <c r="S4784" t="b">
        <v>1</v>
      </c>
      <c r="T4784" s="31" t="s">
        <v>424</v>
      </c>
      <c r="U4784" s="31">
        <v>1</v>
      </c>
      <c r="V4784" s="32" t="s">
        <v>2235</v>
      </c>
      <c r="AB4784"/>
      <c r="AD4784" s="27"/>
    </row>
    <row r="4785" spans="1:39" ht="15" customHeight="1" x14ac:dyDescent="0.3">
      <c r="A4785" s="38" t="s">
        <v>11449</v>
      </c>
      <c r="B4785" t="s">
        <v>11450</v>
      </c>
      <c r="C4785" t="s">
        <v>2092</v>
      </c>
      <c r="D4785" t="s">
        <v>282</v>
      </c>
      <c r="E4785" t="s">
        <v>299</v>
      </c>
      <c r="G4785" t="s">
        <v>396</v>
      </c>
      <c r="H4785" t="s">
        <v>396</v>
      </c>
      <c r="I4785" t="s">
        <v>11451</v>
      </c>
      <c r="J4785" t="s">
        <v>284</v>
      </c>
      <c r="K4785" t="s">
        <v>2075</v>
      </c>
      <c r="M4785" t="s">
        <v>290</v>
      </c>
      <c r="N4785" t="s">
        <v>355</v>
      </c>
      <c r="O4785" t="s">
        <v>2076</v>
      </c>
      <c r="Q4785" t="s">
        <v>360</v>
      </c>
      <c r="R4785" t="b">
        <v>1</v>
      </c>
      <c r="S4785" t="b">
        <v>1</v>
      </c>
      <c r="T4785" s="31" t="s">
        <v>424</v>
      </c>
      <c r="U4785" s="31">
        <v>1</v>
      </c>
      <c r="V4785" s="30" t="s">
        <v>2235</v>
      </c>
      <c r="AB4785"/>
      <c r="AD4785" s="27"/>
    </row>
    <row r="4786" spans="1:39" ht="15" customHeight="1" x14ac:dyDescent="0.3">
      <c r="A4786" s="38" t="s">
        <v>12187</v>
      </c>
      <c r="B4786" t="s">
        <v>12188</v>
      </c>
      <c r="C4786" t="s">
        <v>2092</v>
      </c>
      <c r="D4786" t="s">
        <v>282</v>
      </c>
      <c r="E4786" t="s">
        <v>319</v>
      </c>
      <c r="G4786" t="s">
        <v>396</v>
      </c>
      <c r="H4786" t="s">
        <v>396</v>
      </c>
      <c r="I4786" t="s">
        <v>12189</v>
      </c>
      <c r="J4786" t="s">
        <v>284</v>
      </c>
      <c r="K4786" t="s">
        <v>2075</v>
      </c>
      <c r="M4786" t="s">
        <v>294</v>
      </c>
      <c r="N4786" t="s">
        <v>295</v>
      </c>
      <c r="O4786" t="s">
        <v>2076</v>
      </c>
      <c r="Q4786" t="s">
        <v>356</v>
      </c>
      <c r="R4786" t="b">
        <v>1</v>
      </c>
      <c r="S4786" t="b">
        <v>1</v>
      </c>
      <c r="T4786" s="31" t="s">
        <v>424</v>
      </c>
      <c r="U4786" s="31">
        <v>1</v>
      </c>
      <c r="V4786" s="32" t="s">
        <v>2235</v>
      </c>
      <c r="AB4786"/>
      <c r="AD4786" s="27"/>
    </row>
    <row r="4787" spans="1:39" ht="15" customHeight="1" x14ac:dyDescent="0.3">
      <c r="A4787" s="38" t="s">
        <v>12163</v>
      </c>
      <c r="B4787" t="s">
        <v>12164</v>
      </c>
      <c r="C4787" t="s">
        <v>2092</v>
      </c>
      <c r="D4787" t="s">
        <v>282</v>
      </c>
      <c r="E4787" t="s">
        <v>25526</v>
      </c>
      <c r="G4787" t="s">
        <v>396</v>
      </c>
      <c r="H4787" t="s">
        <v>396</v>
      </c>
      <c r="I4787" t="s">
        <v>12165</v>
      </c>
      <c r="J4787" t="s">
        <v>284</v>
      </c>
      <c r="K4787" t="s">
        <v>2075</v>
      </c>
      <c r="M4787" t="s">
        <v>294</v>
      </c>
      <c r="N4787" t="s">
        <v>295</v>
      </c>
      <c r="O4787" t="s">
        <v>2076</v>
      </c>
      <c r="P4787" t="s">
        <v>395</v>
      </c>
      <c r="Q4787" t="s">
        <v>356</v>
      </c>
      <c r="R4787" t="b">
        <v>1</v>
      </c>
      <c r="S4787" t="b">
        <v>1</v>
      </c>
      <c r="T4787" s="31" t="s">
        <v>424</v>
      </c>
      <c r="U4787" s="31">
        <v>1</v>
      </c>
      <c r="V4787" s="32" t="s">
        <v>2235</v>
      </c>
      <c r="AB4787"/>
      <c r="AD4787" s="27"/>
    </row>
    <row r="4788" spans="1:39" ht="15" customHeight="1" x14ac:dyDescent="0.3">
      <c r="A4788" s="38" t="s">
        <v>12172</v>
      </c>
      <c r="B4788" t="s">
        <v>12173</v>
      </c>
      <c r="C4788" t="s">
        <v>2092</v>
      </c>
      <c r="D4788" t="s">
        <v>282</v>
      </c>
      <c r="E4788" t="s">
        <v>299</v>
      </c>
      <c r="G4788" t="s">
        <v>396</v>
      </c>
      <c r="H4788" t="s">
        <v>396</v>
      </c>
      <c r="I4788" t="s">
        <v>12174</v>
      </c>
      <c r="J4788" t="s">
        <v>325</v>
      </c>
      <c r="K4788" t="s">
        <v>2094</v>
      </c>
      <c r="M4788" t="s">
        <v>294</v>
      </c>
      <c r="N4788" t="s">
        <v>295</v>
      </c>
      <c r="O4788" t="s">
        <v>2076</v>
      </c>
      <c r="P4788" t="s">
        <v>395</v>
      </c>
      <c r="Q4788" t="s">
        <v>360</v>
      </c>
      <c r="R4788" t="b">
        <v>1</v>
      </c>
      <c r="S4788" t="b">
        <v>1</v>
      </c>
      <c r="T4788" s="31" t="s">
        <v>424</v>
      </c>
      <c r="U4788" s="31">
        <v>1</v>
      </c>
      <c r="V4788" s="32" t="s">
        <v>2235</v>
      </c>
      <c r="AB4788"/>
      <c r="AD4788" s="27"/>
    </row>
    <row r="4789" spans="1:39" ht="15" customHeight="1" x14ac:dyDescent="0.3">
      <c r="A4789" s="38" t="s">
        <v>11638</v>
      </c>
      <c r="B4789" t="s">
        <v>11639</v>
      </c>
      <c r="C4789" t="s">
        <v>2092</v>
      </c>
      <c r="D4789" t="s">
        <v>282</v>
      </c>
      <c r="E4789" t="s">
        <v>333</v>
      </c>
      <c r="G4789" t="s">
        <v>396</v>
      </c>
      <c r="H4789" t="s">
        <v>396</v>
      </c>
      <c r="I4789" t="s">
        <v>11640</v>
      </c>
      <c r="J4789" t="s">
        <v>329</v>
      </c>
      <c r="K4789" t="s">
        <v>2075</v>
      </c>
      <c r="M4789" t="s">
        <v>294</v>
      </c>
      <c r="N4789" t="s">
        <v>295</v>
      </c>
      <c r="O4789" t="s">
        <v>2228</v>
      </c>
      <c r="P4789" t="s">
        <v>395</v>
      </c>
      <c r="Q4789" t="s">
        <v>314</v>
      </c>
      <c r="R4789" t="b">
        <v>0</v>
      </c>
      <c r="S4789" t="b">
        <v>0</v>
      </c>
      <c r="T4789" s="31" t="s">
        <v>424</v>
      </c>
      <c r="U4789" s="31">
        <v>1</v>
      </c>
      <c r="V4789" s="32" t="s">
        <v>2235</v>
      </c>
      <c r="AB4789"/>
      <c r="AD4789" s="27"/>
    </row>
    <row r="4790" spans="1:39" ht="15" customHeight="1" x14ac:dyDescent="0.3">
      <c r="A4790" s="38" t="s">
        <v>12069</v>
      </c>
      <c r="B4790" t="s">
        <v>12070</v>
      </c>
      <c r="C4790" t="s">
        <v>2092</v>
      </c>
      <c r="D4790" t="s">
        <v>282</v>
      </c>
      <c r="E4790" t="s">
        <v>299</v>
      </c>
      <c r="G4790" t="s">
        <v>396</v>
      </c>
      <c r="H4790" t="s">
        <v>396</v>
      </c>
      <c r="I4790" t="s">
        <v>12071</v>
      </c>
      <c r="J4790" t="s">
        <v>284</v>
      </c>
      <c r="K4790" t="s">
        <v>2094</v>
      </c>
      <c r="M4790" t="s">
        <v>294</v>
      </c>
      <c r="N4790" t="s">
        <v>295</v>
      </c>
      <c r="O4790" t="s">
        <v>2076</v>
      </c>
      <c r="P4790" t="s">
        <v>395</v>
      </c>
      <c r="Q4790" t="s">
        <v>360</v>
      </c>
      <c r="R4790" t="b">
        <v>1</v>
      </c>
      <c r="S4790" t="b">
        <v>1</v>
      </c>
      <c r="T4790" s="31" t="s">
        <v>424</v>
      </c>
      <c r="U4790" s="31">
        <v>1</v>
      </c>
      <c r="V4790" s="32" t="s">
        <v>2235</v>
      </c>
      <c r="AB4790"/>
      <c r="AD4790" s="27"/>
    </row>
    <row r="4791" spans="1:39" ht="15" customHeight="1" x14ac:dyDescent="0.3">
      <c r="A4791" s="38" t="s">
        <v>12108</v>
      </c>
      <c r="B4791" t="s">
        <v>12109</v>
      </c>
      <c r="C4791" t="s">
        <v>2092</v>
      </c>
      <c r="D4791" t="s">
        <v>282</v>
      </c>
      <c r="E4791" t="s">
        <v>299</v>
      </c>
      <c r="G4791" t="s">
        <v>396</v>
      </c>
      <c r="H4791" t="s">
        <v>396</v>
      </c>
      <c r="I4791" t="s">
        <v>12110</v>
      </c>
      <c r="J4791" t="s">
        <v>329</v>
      </c>
      <c r="K4791" t="s">
        <v>2094</v>
      </c>
      <c r="M4791" t="s">
        <v>294</v>
      </c>
      <c r="N4791" t="s">
        <v>295</v>
      </c>
      <c r="O4791" t="s">
        <v>2228</v>
      </c>
      <c r="P4791" t="s">
        <v>395</v>
      </c>
      <c r="Q4791" t="s">
        <v>314</v>
      </c>
      <c r="R4791" t="b">
        <v>0</v>
      </c>
      <c r="S4791" t="b">
        <v>0</v>
      </c>
      <c r="T4791" s="31" t="s">
        <v>424</v>
      </c>
      <c r="U4791" s="31">
        <v>1</v>
      </c>
      <c r="V4791" s="32" t="s">
        <v>2235</v>
      </c>
      <c r="AB4791"/>
      <c r="AD4791" s="27"/>
    </row>
    <row r="4792" spans="1:39" ht="15" customHeight="1" x14ac:dyDescent="0.3">
      <c r="A4792" s="38" t="s">
        <v>11647</v>
      </c>
      <c r="B4792" t="s">
        <v>11648</v>
      </c>
      <c r="C4792" t="s">
        <v>2092</v>
      </c>
      <c r="D4792" t="s">
        <v>282</v>
      </c>
      <c r="E4792" t="s">
        <v>333</v>
      </c>
      <c r="G4792" t="s">
        <v>396</v>
      </c>
      <c r="H4792" t="s">
        <v>396</v>
      </c>
      <c r="I4792" t="s">
        <v>11649</v>
      </c>
      <c r="J4792" t="s">
        <v>329</v>
      </c>
      <c r="K4792" t="s">
        <v>2075</v>
      </c>
      <c r="M4792" t="s">
        <v>294</v>
      </c>
      <c r="N4792" t="s">
        <v>295</v>
      </c>
      <c r="O4792" t="s">
        <v>2228</v>
      </c>
      <c r="P4792" t="s">
        <v>395</v>
      </c>
      <c r="Q4792" t="s">
        <v>314</v>
      </c>
      <c r="R4792" t="b">
        <v>0</v>
      </c>
      <c r="S4792" t="b">
        <v>0</v>
      </c>
      <c r="T4792" s="31" t="s">
        <v>424</v>
      </c>
      <c r="U4792" s="31">
        <v>1</v>
      </c>
      <c r="V4792" s="32" t="s">
        <v>2235</v>
      </c>
      <c r="AB4792"/>
      <c r="AD4792" s="27"/>
    </row>
    <row r="4793" spans="1:39" ht="15" customHeight="1" x14ac:dyDescent="0.3">
      <c r="A4793" s="38" t="s">
        <v>11659</v>
      </c>
      <c r="B4793" t="s">
        <v>11660</v>
      </c>
      <c r="C4793" t="s">
        <v>2092</v>
      </c>
      <c r="D4793" t="s">
        <v>282</v>
      </c>
      <c r="E4793" t="s">
        <v>25514</v>
      </c>
      <c r="G4793" t="s">
        <v>396</v>
      </c>
      <c r="H4793" t="s">
        <v>396</v>
      </c>
      <c r="I4793" t="s">
        <v>11661</v>
      </c>
      <c r="J4793" t="s">
        <v>284</v>
      </c>
      <c r="K4793" t="s">
        <v>2075</v>
      </c>
      <c r="M4793" t="s">
        <v>294</v>
      </c>
      <c r="N4793" t="s">
        <v>295</v>
      </c>
      <c r="O4793" t="s">
        <v>2076</v>
      </c>
      <c r="R4793" t="b">
        <v>1</v>
      </c>
      <c r="S4793" t="b">
        <v>1</v>
      </c>
      <c r="T4793" s="31" t="s">
        <v>424</v>
      </c>
      <c r="U4793" s="31">
        <v>1</v>
      </c>
      <c r="V4793" s="32" t="s">
        <v>11662</v>
      </c>
      <c r="W4793" t="s">
        <v>11663</v>
      </c>
      <c r="X4793" t="s">
        <v>282</v>
      </c>
      <c r="Y4793" t="s">
        <v>380</v>
      </c>
      <c r="Z4793" t="s">
        <v>284</v>
      </c>
      <c r="AB4793"/>
      <c r="AD4793" s="27" t="s">
        <v>2094</v>
      </c>
      <c r="AF4793" t="s">
        <v>294</v>
      </c>
      <c r="AH4793" t="s">
        <v>725</v>
      </c>
      <c r="AI4793" t="s">
        <v>4270</v>
      </c>
      <c r="AJ4793" t="s">
        <v>4271</v>
      </c>
      <c r="AK4793" t="s">
        <v>2082</v>
      </c>
      <c r="AL4793" s="12">
        <v>45595.854803240742</v>
      </c>
      <c r="AM4793" t="s">
        <v>291</v>
      </c>
    </row>
    <row r="4794" spans="1:39" ht="15" customHeight="1" x14ac:dyDescent="0.3">
      <c r="A4794" s="38" t="s">
        <v>11659</v>
      </c>
      <c r="B4794" t="s">
        <v>11660</v>
      </c>
      <c r="C4794" t="s">
        <v>2092</v>
      </c>
      <c r="D4794" t="s">
        <v>282</v>
      </c>
      <c r="E4794" t="s">
        <v>25514</v>
      </c>
      <c r="G4794" t="s">
        <v>396</v>
      </c>
      <c r="H4794" t="s">
        <v>396</v>
      </c>
      <c r="I4794" t="s">
        <v>11661</v>
      </c>
      <c r="J4794" t="s">
        <v>284</v>
      </c>
      <c r="K4794" t="s">
        <v>2075</v>
      </c>
      <c r="M4794" t="s">
        <v>294</v>
      </c>
      <c r="N4794" t="s">
        <v>295</v>
      </c>
      <c r="O4794" t="s">
        <v>2076</v>
      </c>
      <c r="Q4794" t="s">
        <v>352</v>
      </c>
      <c r="R4794" t="b">
        <v>1</v>
      </c>
      <c r="S4794" t="b">
        <v>1</v>
      </c>
      <c r="T4794" s="31" t="s">
        <v>424</v>
      </c>
      <c r="U4794" s="31">
        <v>1</v>
      </c>
      <c r="V4794" s="32" t="s">
        <v>2235</v>
      </c>
      <c r="AB4794"/>
      <c r="AD4794" s="27"/>
    </row>
    <row r="4795" spans="1:39" ht="15" customHeight="1" x14ac:dyDescent="0.3">
      <c r="A4795" s="38" t="s">
        <v>11653</v>
      </c>
      <c r="B4795" t="s">
        <v>11654</v>
      </c>
      <c r="C4795" t="s">
        <v>2092</v>
      </c>
      <c r="D4795" t="s">
        <v>282</v>
      </c>
      <c r="E4795" t="s">
        <v>333</v>
      </c>
      <c r="G4795" t="s">
        <v>396</v>
      </c>
      <c r="H4795" t="s">
        <v>396</v>
      </c>
      <c r="I4795" t="s">
        <v>11655</v>
      </c>
      <c r="J4795" t="s">
        <v>329</v>
      </c>
      <c r="K4795" t="s">
        <v>2075</v>
      </c>
      <c r="M4795" t="s">
        <v>294</v>
      </c>
      <c r="N4795" t="s">
        <v>295</v>
      </c>
      <c r="O4795" t="s">
        <v>2228</v>
      </c>
      <c r="P4795" t="s">
        <v>395</v>
      </c>
      <c r="Q4795" t="s">
        <v>314</v>
      </c>
      <c r="R4795" t="b">
        <v>0</v>
      </c>
      <c r="S4795" t="b">
        <v>0</v>
      </c>
      <c r="T4795" s="31" t="s">
        <v>424</v>
      </c>
      <c r="U4795" s="31">
        <v>1</v>
      </c>
      <c r="V4795" s="32" t="s">
        <v>2235</v>
      </c>
      <c r="AB4795"/>
      <c r="AD4795" s="27"/>
    </row>
    <row r="4796" spans="1:39" ht="15" customHeight="1" x14ac:dyDescent="0.3">
      <c r="A4796" s="38" t="s">
        <v>12230</v>
      </c>
      <c r="B4796" t="s">
        <v>12231</v>
      </c>
      <c r="C4796" t="s">
        <v>2092</v>
      </c>
      <c r="D4796" t="s">
        <v>282</v>
      </c>
      <c r="E4796" t="s">
        <v>333</v>
      </c>
      <c r="G4796" t="s">
        <v>396</v>
      </c>
      <c r="H4796" t="s">
        <v>396</v>
      </c>
      <c r="I4796" t="s">
        <v>12232</v>
      </c>
      <c r="J4796" t="s">
        <v>329</v>
      </c>
      <c r="K4796" t="s">
        <v>2075</v>
      </c>
      <c r="M4796" t="s">
        <v>294</v>
      </c>
      <c r="N4796" t="s">
        <v>295</v>
      </c>
      <c r="O4796" t="s">
        <v>2228</v>
      </c>
      <c r="P4796" t="s">
        <v>395</v>
      </c>
      <c r="Q4796" t="s">
        <v>314</v>
      </c>
      <c r="R4796" t="b">
        <v>0</v>
      </c>
      <c r="S4796" t="b">
        <v>0</v>
      </c>
      <c r="T4796" s="31" t="s">
        <v>424</v>
      </c>
      <c r="U4796" s="31">
        <v>1</v>
      </c>
      <c r="V4796" s="32" t="s">
        <v>2235</v>
      </c>
      <c r="AB4796"/>
      <c r="AD4796" s="27"/>
    </row>
    <row r="4797" spans="1:39" ht="15" customHeight="1" x14ac:dyDescent="0.3">
      <c r="A4797" s="38" t="s">
        <v>12078</v>
      </c>
      <c r="B4797" t="s">
        <v>12079</v>
      </c>
      <c r="C4797" t="s">
        <v>2092</v>
      </c>
      <c r="D4797" t="s">
        <v>282</v>
      </c>
      <c r="E4797" t="s">
        <v>299</v>
      </c>
      <c r="G4797" t="s">
        <v>396</v>
      </c>
      <c r="H4797" t="s">
        <v>396</v>
      </c>
      <c r="I4797" t="s">
        <v>12080</v>
      </c>
      <c r="J4797" t="s">
        <v>284</v>
      </c>
      <c r="K4797" t="s">
        <v>2075</v>
      </c>
      <c r="M4797" t="s">
        <v>294</v>
      </c>
      <c r="N4797" t="s">
        <v>295</v>
      </c>
      <c r="O4797" t="s">
        <v>2076</v>
      </c>
      <c r="P4797" t="s">
        <v>395</v>
      </c>
      <c r="Q4797" t="s">
        <v>360</v>
      </c>
      <c r="R4797" t="b">
        <v>1</v>
      </c>
      <c r="S4797" t="b">
        <v>1</v>
      </c>
      <c r="T4797" s="31" t="s">
        <v>424</v>
      </c>
      <c r="U4797" s="31">
        <v>1</v>
      </c>
      <c r="V4797" s="32" t="s">
        <v>2235</v>
      </c>
      <c r="AB4797"/>
      <c r="AD4797" s="27"/>
    </row>
    <row r="4798" spans="1:39" ht="15" customHeight="1" x14ac:dyDescent="0.3">
      <c r="A4798" s="38" t="s">
        <v>12132</v>
      </c>
      <c r="B4798" t="s">
        <v>12133</v>
      </c>
      <c r="C4798" t="s">
        <v>2092</v>
      </c>
      <c r="D4798" t="s">
        <v>282</v>
      </c>
      <c r="E4798" t="s">
        <v>328</v>
      </c>
      <c r="G4798" t="s">
        <v>396</v>
      </c>
      <c r="H4798" t="s">
        <v>396</v>
      </c>
      <c r="I4798" t="s">
        <v>12134</v>
      </c>
      <c r="J4798" t="s">
        <v>284</v>
      </c>
      <c r="K4798" t="s">
        <v>2094</v>
      </c>
      <c r="M4798" t="s">
        <v>294</v>
      </c>
      <c r="N4798" t="s">
        <v>295</v>
      </c>
      <c r="O4798" t="s">
        <v>2076</v>
      </c>
      <c r="Q4798" t="s">
        <v>394</v>
      </c>
      <c r="R4798" t="b">
        <v>1</v>
      </c>
      <c r="S4798" t="b">
        <v>1</v>
      </c>
      <c r="T4798" s="31" t="s">
        <v>424</v>
      </c>
      <c r="U4798" s="31">
        <v>1</v>
      </c>
      <c r="V4798" s="30" t="s">
        <v>2235</v>
      </c>
      <c r="AB4798"/>
      <c r="AD4798" s="27"/>
    </row>
    <row r="4799" spans="1:39" ht="15" customHeight="1" x14ac:dyDescent="0.3">
      <c r="A4799" s="38" t="s">
        <v>12099</v>
      </c>
      <c r="B4799" t="s">
        <v>12100</v>
      </c>
      <c r="C4799" t="s">
        <v>2092</v>
      </c>
      <c r="D4799" t="s">
        <v>282</v>
      </c>
      <c r="E4799" t="s">
        <v>353</v>
      </c>
      <c r="G4799" t="s">
        <v>396</v>
      </c>
      <c r="H4799" t="s">
        <v>396</v>
      </c>
      <c r="I4799" t="s">
        <v>12101</v>
      </c>
      <c r="J4799" t="s">
        <v>284</v>
      </c>
      <c r="K4799" t="s">
        <v>2075</v>
      </c>
      <c r="M4799" t="s">
        <v>338</v>
      </c>
      <c r="N4799" t="s">
        <v>295</v>
      </c>
      <c r="O4799" t="s">
        <v>2076</v>
      </c>
      <c r="P4799" t="s">
        <v>395</v>
      </c>
      <c r="Q4799" t="s">
        <v>360</v>
      </c>
      <c r="R4799" t="b">
        <v>1</v>
      </c>
      <c r="S4799" t="b">
        <v>1</v>
      </c>
      <c r="T4799" s="31" t="s">
        <v>424</v>
      </c>
      <c r="U4799" s="31">
        <v>1</v>
      </c>
      <c r="V4799" s="30" t="s">
        <v>2235</v>
      </c>
      <c r="AB4799"/>
      <c r="AD4799" s="27"/>
    </row>
    <row r="4800" spans="1:39" ht="15" customHeight="1" x14ac:dyDescent="0.3">
      <c r="A4800" s="38" t="s">
        <v>12111</v>
      </c>
      <c r="B4800" t="s">
        <v>12112</v>
      </c>
      <c r="C4800" t="s">
        <v>2092</v>
      </c>
      <c r="D4800" t="s">
        <v>282</v>
      </c>
      <c r="E4800" t="s">
        <v>353</v>
      </c>
      <c r="G4800" t="s">
        <v>396</v>
      </c>
      <c r="H4800" t="s">
        <v>396</v>
      </c>
      <c r="I4800" t="s">
        <v>12113</v>
      </c>
      <c r="J4800" t="s">
        <v>284</v>
      </c>
      <c r="K4800" t="s">
        <v>2075</v>
      </c>
      <c r="M4800" t="s">
        <v>294</v>
      </c>
      <c r="N4800" t="s">
        <v>295</v>
      </c>
      <c r="O4800" t="s">
        <v>2076</v>
      </c>
      <c r="P4800" t="s">
        <v>395</v>
      </c>
      <c r="Q4800" t="s">
        <v>360</v>
      </c>
      <c r="R4800" t="b">
        <v>1</v>
      </c>
      <c r="S4800" t="b">
        <v>1</v>
      </c>
      <c r="T4800" s="31" t="s">
        <v>424</v>
      </c>
      <c r="U4800" s="31">
        <v>1</v>
      </c>
      <c r="V4800" s="32" t="s">
        <v>2235</v>
      </c>
      <c r="AB4800"/>
      <c r="AD4800" s="27"/>
    </row>
    <row r="4801" spans="1:39" ht="15" customHeight="1" x14ac:dyDescent="0.3">
      <c r="A4801" s="38" t="s">
        <v>12117</v>
      </c>
      <c r="B4801" t="s">
        <v>12118</v>
      </c>
      <c r="C4801" t="s">
        <v>2092</v>
      </c>
      <c r="D4801" t="s">
        <v>282</v>
      </c>
      <c r="E4801" t="s">
        <v>25495</v>
      </c>
      <c r="G4801" t="s">
        <v>396</v>
      </c>
      <c r="H4801" t="s">
        <v>396</v>
      </c>
      <c r="I4801" t="s">
        <v>12119</v>
      </c>
      <c r="J4801" t="s">
        <v>284</v>
      </c>
      <c r="K4801" t="s">
        <v>2075</v>
      </c>
      <c r="M4801" t="s">
        <v>294</v>
      </c>
      <c r="N4801" t="s">
        <v>295</v>
      </c>
      <c r="O4801" t="s">
        <v>2076</v>
      </c>
      <c r="Q4801" t="s">
        <v>352</v>
      </c>
      <c r="R4801" t="b">
        <v>1</v>
      </c>
      <c r="S4801" t="b">
        <v>1</v>
      </c>
      <c r="T4801" s="31" t="s">
        <v>424</v>
      </c>
      <c r="U4801" s="31">
        <v>1</v>
      </c>
      <c r="V4801" s="32" t="s">
        <v>2235</v>
      </c>
      <c r="AB4801"/>
      <c r="AD4801" s="27"/>
    </row>
    <row r="4802" spans="1:39" ht="15" customHeight="1" x14ac:dyDescent="0.3">
      <c r="A4802" s="38" t="s">
        <v>12117</v>
      </c>
      <c r="B4802" t="s">
        <v>12118</v>
      </c>
      <c r="C4802" t="s">
        <v>2092</v>
      </c>
      <c r="D4802" t="s">
        <v>282</v>
      </c>
      <c r="E4802" t="s">
        <v>25495</v>
      </c>
      <c r="G4802" t="s">
        <v>396</v>
      </c>
      <c r="H4802" t="s">
        <v>396</v>
      </c>
      <c r="I4802" t="s">
        <v>12119</v>
      </c>
      <c r="J4802" t="s">
        <v>284</v>
      </c>
      <c r="K4802" t="s">
        <v>2075</v>
      </c>
      <c r="M4802" t="s">
        <v>294</v>
      </c>
      <c r="N4802" t="s">
        <v>295</v>
      </c>
      <c r="O4802" t="s">
        <v>2076</v>
      </c>
      <c r="Q4802" t="s">
        <v>360</v>
      </c>
      <c r="R4802" t="b">
        <v>1</v>
      </c>
      <c r="S4802" t="b">
        <v>1</v>
      </c>
      <c r="T4802" s="31" t="s">
        <v>424</v>
      </c>
      <c r="U4802" s="31">
        <v>1</v>
      </c>
      <c r="V4802" s="30" t="s">
        <v>2235</v>
      </c>
      <c r="AB4802"/>
      <c r="AD4802" s="27"/>
    </row>
    <row r="4803" spans="1:39" ht="15" customHeight="1" x14ac:dyDescent="0.3">
      <c r="A4803" s="38" t="s">
        <v>12120</v>
      </c>
      <c r="B4803" t="s">
        <v>12121</v>
      </c>
      <c r="C4803" t="s">
        <v>2092</v>
      </c>
      <c r="D4803" t="s">
        <v>282</v>
      </c>
      <c r="E4803" t="s">
        <v>25523</v>
      </c>
      <c r="G4803" t="s">
        <v>396</v>
      </c>
      <c r="H4803" t="s">
        <v>396</v>
      </c>
      <c r="I4803" t="s">
        <v>12122</v>
      </c>
      <c r="J4803" t="s">
        <v>284</v>
      </c>
      <c r="K4803" t="s">
        <v>2512</v>
      </c>
      <c r="M4803" t="s">
        <v>294</v>
      </c>
      <c r="N4803" t="s">
        <v>295</v>
      </c>
      <c r="O4803" t="s">
        <v>2076</v>
      </c>
      <c r="Q4803" t="s">
        <v>380</v>
      </c>
      <c r="R4803" t="b">
        <v>1</v>
      </c>
      <c r="S4803" t="b">
        <v>1</v>
      </c>
      <c r="T4803" s="31" t="s">
        <v>424</v>
      </c>
      <c r="U4803" s="31">
        <v>1</v>
      </c>
      <c r="V4803" s="32" t="s">
        <v>11597</v>
      </c>
      <c r="W4803" t="s">
        <v>11551</v>
      </c>
      <c r="X4803" t="s">
        <v>282</v>
      </c>
      <c r="Y4803" t="s">
        <v>380</v>
      </c>
      <c r="Z4803" t="s">
        <v>284</v>
      </c>
      <c r="AB4803"/>
      <c r="AD4803" s="27" t="s">
        <v>2512</v>
      </c>
      <c r="AF4803" t="s">
        <v>294</v>
      </c>
      <c r="AH4803" t="s">
        <v>725</v>
      </c>
      <c r="AI4803" t="s">
        <v>4446</v>
      </c>
      <c r="AJ4803" t="s">
        <v>4447</v>
      </c>
      <c r="AK4803" t="s">
        <v>2082</v>
      </c>
      <c r="AL4803" s="12">
        <v>45616.89403935185</v>
      </c>
      <c r="AM4803" t="s">
        <v>291</v>
      </c>
    </row>
    <row r="4804" spans="1:39" ht="15" customHeight="1" x14ac:dyDescent="0.3">
      <c r="A4804" s="38" t="s">
        <v>12120</v>
      </c>
      <c r="B4804" t="s">
        <v>12121</v>
      </c>
      <c r="C4804" t="s">
        <v>2092</v>
      </c>
      <c r="D4804" t="s">
        <v>282</v>
      </c>
      <c r="E4804" t="s">
        <v>25523</v>
      </c>
      <c r="G4804" t="s">
        <v>396</v>
      </c>
      <c r="H4804" t="s">
        <v>396</v>
      </c>
      <c r="I4804" t="s">
        <v>12122</v>
      </c>
      <c r="J4804" t="s">
        <v>284</v>
      </c>
      <c r="K4804" t="s">
        <v>2512</v>
      </c>
      <c r="M4804" t="s">
        <v>294</v>
      </c>
      <c r="N4804" t="s">
        <v>295</v>
      </c>
      <c r="O4804" t="s">
        <v>2076</v>
      </c>
      <c r="Q4804" t="s">
        <v>380</v>
      </c>
      <c r="R4804" t="b">
        <v>1</v>
      </c>
      <c r="S4804" t="b">
        <v>1</v>
      </c>
      <c r="T4804" s="31" t="s">
        <v>424</v>
      </c>
      <c r="U4804" s="31">
        <v>1</v>
      </c>
      <c r="V4804" s="32" t="s">
        <v>11598</v>
      </c>
      <c r="W4804" t="s">
        <v>11245</v>
      </c>
      <c r="X4804" t="s">
        <v>282</v>
      </c>
      <c r="Y4804" t="s">
        <v>380</v>
      </c>
      <c r="Z4804" t="s">
        <v>284</v>
      </c>
      <c r="AB4804"/>
      <c r="AD4804" s="27" t="s">
        <v>2512</v>
      </c>
      <c r="AF4804" t="s">
        <v>294</v>
      </c>
      <c r="AH4804" t="s">
        <v>725</v>
      </c>
      <c r="AI4804" t="s">
        <v>4446</v>
      </c>
      <c r="AJ4804" t="s">
        <v>4447</v>
      </c>
      <c r="AK4804" t="s">
        <v>2082</v>
      </c>
      <c r="AL4804" s="12">
        <v>45616.876631944448</v>
      </c>
      <c r="AM4804" t="s">
        <v>291</v>
      </c>
    </row>
    <row r="4805" spans="1:39" ht="15" customHeight="1" x14ac:dyDescent="0.3">
      <c r="A4805" s="38" t="s">
        <v>12120</v>
      </c>
      <c r="B4805" t="s">
        <v>12121</v>
      </c>
      <c r="C4805" t="s">
        <v>2092</v>
      </c>
      <c r="D4805" t="s">
        <v>282</v>
      </c>
      <c r="E4805" t="s">
        <v>25523</v>
      </c>
      <c r="G4805" t="s">
        <v>396</v>
      </c>
      <c r="H4805" t="s">
        <v>396</v>
      </c>
      <c r="I4805" t="s">
        <v>12122</v>
      </c>
      <c r="J4805" t="s">
        <v>284</v>
      </c>
      <c r="K4805" t="s">
        <v>2512</v>
      </c>
      <c r="M4805" t="s">
        <v>294</v>
      </c>
      <c r="N4805" t="s">
        <v>295</v>
      </c>
      <c r="O4805" t="s">
        <v>2076</v>
      </c>
      <c r="Q4805" t="s">
        <v>380</v>
      </c>
      <c r="R4805" t="b">
        <v>1</v>
      </c>
      <c r="S4805" t="b">
        <v>1</v>
      </c>
      <c r="T4805" s="31" t="s">
        <v>424</v>
      </c>
      <c r="U4805" s="31">
        <v>1</v>
      </c>
      <c r="V4805" s="30" t="s">
        <v>11599</v>
      </c>
      <c r="W4805" t="s">
        <v>11547</v>
      </c>
      <c r="X4805" t="s">
        <v>282</v>
      </c>
      <c r="Y4805" t="s">
        <v>380</v>
      </c>
      <c r="Z4805" t="s">
        <v>284</v>
      </c>
      <c r="AB4805"/>
      <c r="AD4805" s="27" t="s">
        <v>2512</v>
      </c>
      <c r="AF4805" t="s">
        <v>294</v>
      </c>
      <c r="AH4805" t="s">
        <v>725</v>
      </c>
      <c r="AI4805" t="s">
        <v>4446</v>
      </c>
      <c r="AJ4805" t="s">
        <v>4447</v>
      </c>
      <c r="AK4805" t="s">
        <v>2082</v>
      </c>
      <c r="AL4805" s="12">
        <v>45616.820960648147</v>
      </c>
      <c r="AM4805" t="s">
        <v>291</v>
      </c>
    </row>
    <row r="4806" spans="1:39" ht="15" customHeight="1" x14ac:dyDescent="0.3">
      <c r="A4806" s="38" t="s">
        <v>12120</v>
      </c>
      <c r="B4806" t="s">
        <v>12121</v>
      </c>
      <c r="C4806" t="s">
        <v>2092</v>
      </c>
      <c r="D4806" t="s">
        <v>282</v>
      </c>
      <c r="E4806" t="s">
        <v>25523</v>
      </c>
      <c r="G4806" t="s">
        <v>396</v>
      </c>
      <c r="H4806" t="s">
        <v>396</v>
      </c>
      <c r="I4806" t="s">
        <v>12122</v>
      </c>
      <c r="J4806" t="s">
        <v>284</v>
      </c>
      <c r="K4806" t="s">
        <v>2512</v>
      </c>
      <c r="M4806" t="s">
        <v>294</v>
      </c>
      <c r="N4806" t="s">
        <v>295</v>
      </c>
      <c r="O4806" t="s">
        <v>2076</v>
      </c>
      <c r="Q4806" t="s">
        <v>380</v>
      </c>
      <c r="R4806" t="b">
        <v>1</v>
      </c>
      <c r="S4806" t="b">
        <v>1</v>
      </c>
      <c r="T4806" s="31" t="s">
        <v>424</v>
      </c>
      <c r="U4806" s="31">
        <v>1</v>
      </c>
      <c r="V4806" s="32" t="s">
        <v>11600</v>
      </c>
      <c r="W4806" t="s">
        <v>11245</v>
      </c>
      <c r="X4806" t="s">
        <v>282</v>
      </c>
      <c r="Y4806" t="s">
        <v>380</v>
      </c>
      <c r="Z4806" t="s">
        <v>284</v>
      </c>
      <c r="AB4806"/>
      <c r="AD4806" s="27" t="s">
        <v>2512</v>
      </c>
      <c r="AF4806" t="s">
        <v>294</v>
      </c>
      <c r="AH4806" t="s">
        <v>725</v>
      </c>
      <c r="AI4806" t="s">
        <v>4446</v>
      </c>
      <c r="AJ4806" t="s">
        <v>4447</v>
      </c>
      <c r="AK4806" t="s">
        <v>2082</v>
      </c>
      <c r="AL4806" s="12">
        <v>45616.812037037038</v>
      </c>
      <c r="AM4806" t="s">
        <v>291</v>
      </c>
    </row>
    <row r="4807" spans="1:39" ht="15" customHeight="1" x14ac:dyDescent="0.3">
      <c r="A4807" s="38" t="s">
        <v>11177</v>
      </c>
      <c r="B4807" t="s">
        <v>11178</v>
      </c>
      <c r="C4807" t="s">
        <v>2092</v>
      </c>
      <c r="D4807" t="s">
        <v>282</v>
      </c>
      <c r="E4807" t="s">
        <v>322</v>
      </c>
      <c r="G4807" t="s">
        <v>396</v>
      </c>
      <c r="H4807" t="s">
        <v>396</v>
      </c>
      <c r="I4807" t="s">
        <v>11179</v>
      </c>
      <c r="J4807" t="s">
        <v>284</v>
      </c>
      <c r="K4807" t="s">
        <v>2075</v>
      </c>
      <c r="M4807" t="s">
        <v>294</v>
      </c>
      <c r="N4807" t="s">
        <v>295</v>
      </c>
      <c r="O4807" t="s">
        <v>2076</v>
      </c>
      <c r="Q4807" t="s">
        <v>360</v>
      </c>
      <c r="R4807" t="b">
        <v>1</v>
      </c>
      <c r="S4807" t="b">
        <v>1</v>
      </c>
      <c r="T4807" s="31" t="s">
        <v>424</v>
      </c>
      <c r="U4807" s="31">
        <v>1</v>
      </c>
      <c r="V4807" s="32" t="s">
        <v>2235</v>
      </c>
      <c r="AB4807"/>
      <c r="AD4807" s="27"/>
    </row>
    <row r="4808" spans="1:39" ht="15" customHeight="1" x14ac:dyDescent="0.3">
      <c r="A4808" s="38" t="s">
        <v>12196</v>
      </c>
      <c r="B4808" t="s">
        <v>12197</v>
      </c>
      <c r="C4808" t="s">
        <v>2092</v>
      </c>
      <c r="D4808" t="s">
        <v>282</v>
      </c>
      <c r="E4808" t="s">
        <v>299</v>
      </c>
      <c r="G4808" t="s">
        <v>396</v>
      </c>
      <c r="H4808" t="s">
        <v>396</v>
      </c>
      <c r="I4808" t="s">
        <v>12198</v>
      </c>
      <c r="J4808" t="s">
        <v>329</v>
      </c>
      <c r="K4808" t="s">
        <v>2094</v>
      </c>
      <c r="M4808" t="s">
        <v>294</v>
      </c>
      <c r="N4808" t="s">
        <v>295</v>
      </c>
      <c r="O4808" t="s">
        <v>2228</v>
      </c>
      <c r="Q4808" t="s">
        <v>314</v>
      </c>
      <c r="R4808" t="b">
        <v>0</v>
      </c>
      <c r="S4808" t="b">
        <v>0</v>
      </c>
      <c r="T4808" s="31" t="s">
        <v>424</v>
      </c>
      <c r="U4808" s="31">
        <v>1</v>
      </c>
      <c r="V4808" s="32" t="s">
        <v>2235</v>
      </c>
      <c r="AB4808"/>
      <c r="AD4808" s="27"/>
    </row>
    <row r="4809" spans="1:39" ht="15" customHeight="1" x14ac:dyDescent="0.3">
      <c r="A4809" s="38" t="s">
        <v>12236</v>
      </c>
      <c r="B4809" t="s">
        <v>12237</v>
      </c>
      <c r="C4809" t="s">
        <v>2092</v>
      </c>
      <c r="D4809" t="s">
        <v>282</v>
      </c>
      <c r="E4809" t="s">
        <v>333</v>
      </c>
      <c r="G4809" t="s">
        <v>396</v>
      </c>
      <c r="H4809" t="s">
        <v>396</v>
      </c>
      <c r="I4809" t="s">
        <v>12238</v>
      </c>
      <c r="J4809" t="s">
        <v>329</v>
      </c>
      <c r="K4809" t="s">
        <v>2075</v>
      </c>
      <c r="M4809" t="s">
        <v>294</v>
      </c>
      <c r="N4809" t="s">
        <v>295</v>
      </c>
      <c r="O4809" t="s">
        <v>2228</v>
      </c>
      <c r="P4809" t="s">
        <v>395</v>
      </c>
      <c r="Q4809" t="s">
        <v>314</v>
      </c>
      <c r="R4809" t="b">
        <v>0</v>
      </c>
      <c r="S4809" t="b">
        <v>0</v>
      </c>
      <c r="T4809" s="31" t="s">
        <v>424</v>
      </c>
      <c r="U4809" s="31">
        <v>1</v>
      </c>
      <c r="V4809" s="32" t="s">
        <v>2235</v>
      </c>
      <c r="AB4809"/>
      <c r="AD4809" s="27"/>
    </row>
    <row r="4810" spans="1:39" ht="15" customHeight="1" x14ac:dyDescent="0.3">
      <c r="A4810" s="38" t="s">
        <v>11153</v>
      </c>
      <c r="B4810" t="s">
        <v>11154</v>
      </c>
      <c r="C4810" t="s">
        <v>2092</v>
      </c>
      <c r="D4810" t="s">
        <v>282</v>
      </c>
      <c r="E4810" t="s">
        <v>333</v>
      </c>
      <c r="G4810" t="s">
        <v>396</v>
      </c>
      <c r="H4810" t="s">
        <v>396</v>
      </c>
      <c r="I4810" t="s">
        <v>11155</v>
      </c>
      <c r="J4810" t="s">
        <v>329</v>
      </c>
      <c r="K4810" t="s">
        <v>2075</v>
      </c>
      <c r="M4810" t="s">
        <v>294</v>
      </c>
      <c r="N4810" t="s">
        <v>295</v>
      </c>
      <c r="O4810" t="s">
        <v>2228</v>
      </c>
      <c r="P4810" t="s">
        <v>395</v>
      </c>
      <c r="Q4810" t="s">
        <v>314</v>
      </c>
      <c r="R4810" t="b">
        <v>0</v>
      </c>
      <c r="S4810" t="b">
        <v>0</v>
      </c>
      <c r="T4810" s="31" t="s">
        <v>424</v>
      </c>
      <c r="U4810" s="31">
        <v>1</v>
      </c>
      <c r="V4810" s="32" t="s">
        <v>2235</v>
      </c>
      <c r="AB4810"/>
      <c r="AD4810" s="27"/>
    </row>
    <row r="4811" spans="1:39" ht="15" customHeight="1" x14ac:dyDescent="0.3">
      <c r="A4811" s="38" t="s">
        <v>12093</v>
      </c>
      <c r="B4811" t="s">
        <v>12094</v>
      </c>
      <c r="C4811" t="s">
        <v>2092</v>
      </c>
      <c r="D4811" t="s">
        <v>282</v>
      </c>
      <c r="E4811" t="s">
        <v>319</v>
      </c>
      <c r="G4811" t="s">
        <v>396</v>
      </c>
      <c r="H4811" t="s">
        <v>396</v>
      </c>
      <c r="I4811" t="s">
        <v>12095</v>
      </c>
      <c r="J4811" t="s">
        <v>329</v>
      </c>
      <c r="K4811" t="s">
        <v>2094</v>
      </c>
      <c r="M4811" t="s">
        <v>294</v>
      </c>
      <c r="N4811" t="s">
        <v>295</v>
      </c>
      <c r="O4811" t="s">
        <v>2228</v>
      </c>
      <c r="Q4811" t="s">
        <v>314</v>
      </c>
      <c r="R4811" t="b">
        <v>0</v>
      </c>
      <c r="S4811" t="b">
        <v>0</v>
      </c>
      <c r="T4811" s="31" t="s">
        <v>424</v>
      </c>
      <c r="U4811" s="31">
        <v>1</v>
      </c>
      <c r="V4811" s="32" t="s">
        <v>2235</v>
      </c>
      <c r="AB4811"/>
      <c r="AD4811" s="27"/>
    </row>
    <row r="4812" spans="1:39" ht="15" customHeight="1" x14ac:dyDescent="0.3">
      <c r="A4812" s="38" t="s">
        <v>11238</v>
      </c>
      <c r="B4812" t="s">
        <v>11239</v>
      </c>
      <c r="C4812" t="s">
        <v>2092</v>
      </c>
      <c r="D4812" t="s">
        <v>282</v>
      </c>
      <c r="E4812" t="s">
        <v>322</v>
      </c>
      <c r="G4812" t="s">
        <v>396</v>
      </c>
      <c r="H4812" t="s">
        <v>396</v>
      </c>
      <c r="I4812" t="s">
        <v>11240</v>
      </c>
      <c r="J4812" t="s">
        <v>284</v>
      </c>
      <c r="K4812" t="s">
        <v>2075</v>
      </c>
      <c r="M4812" t="s">
        <v>294</v>
      </c>
      <c r="N4812" t="s">
        <v>295</v>
      </c>
      <c r="O4812" t="s">
        <v>2076</v>
      </c>
      <c r="Q4812" t="s">
        <v>360</v>
      </c>
      <c r="R4812" t="b">
        <v>1</v>
      </c>
      <c r="S4812" t="b">
        <v>1</v>
      </c>
      <c r="T4812" s="31" t="s">
        <v>424</v>
      </c>
      <c r="U4812" s="31">
        <v>1</v>
      </c>
      <c r="V4812" s="30" t="s">
        <v>2235</v>
      </c>
      <c r="AB4812"/>
      <c r="AD4812" s="27"/>
    </row>
    <row r="4813" spans="1:39" ht="15" customHeight="1" x14ac:dyDescent="0.3">
      <c r="A4813" s="38" t="s">
        <v>12139</v>
      </c>
      <c r="B4813" t="s">
        <v>12140</v>
      </c>
      <c r="C4813" t="s">
        <v>2092</v>
      </c>
      <c r="D4813" t="s">
        <v>282</v>
      </c>
      <c r="E4813" t="s">
        <v>328</v>
      </c>
      <c r="G4813" t="s">
        <v>396</v>
      </c>
      <c r="H4813" t="s">
        <v>396</v>
      </c>
      <c r="I4813" t="s">
        <v>12141</v>
      </c>
      <c r="J4813" t="s">
        <v>284</v>
      </c>
      <c r="K4813" t="s">
        <v>2512</v>
      </c>
      <c r="M4813" t="s">
        <v>294</v>
      </c>
      <c r="N4813" t="s">
        <v>295</v>
      </c>
      <c r="O4813" t="s">
        <v>2076</v>
      </c>
      <c r="Q4813" t="s">
        <v>394</v>
      </c>
      <c r="R4813" t="b">
        <v>1</v>
      </c>
      <c r="S4813" t="b">
        <v>1</v>
      </c>
      <c r="T4813" s="31" t="s">
        <v>424</v>
      </c>
      <c r="U4813" s="31">
        <v>1</v>
      </c>
      <c r="V4813" s="32" t="s">
        <v>2235</v>
      </c>
      <c r="AB4813"/>
      <c r="AD4813" s="27"/>
    </row>
    <row r="4814" spans="1:39" ht="15" customHeight="1" x14ac:dyDescent="0.3">
      <c r="A4814" s="38" t="s">
        <v>11168</v>
      </c>
      <c r="B4814" t="s">
        <v>11169</v>
      </c>
      <c r="C4814" t="s">
        <v>2092</v>
      </c>
      <c r="D4814" t="s">
        <v>282</v>
      </c>
      <c r="E4814" t="s">
        <v>333</v>
      </c>
      <c r="G4814" t="s">
        <v>396</v>
      </c>
      <c r="H4814" t="s">
        <v>396</v>
      </c>
      <c r="I4814" t="s">
        <v>11170</v>
      </c>
      <c r="J4814" t="s">
        <v>329</v>
      </c>
      <c r="K4814" t="s">
        <v>2075</v>
      </c>
      <c r="M4814" t="s">
        <v>294</v>
      </c>
      <c r="N4814" t="s">
        <v>295</v>
      </c>
      <c r="O4814" t="s">
        <v>2228</v>
      </c>
      <c r="P4814" t="s">
        <v>395</v>
      </c>
      <c r="Q4814" t="s">
        <v>314</v>
      </c>
      <c r="R4814" t="b">
        <v>0</v>
      </c>
      <c r="S4814" t="b">
        <v>0</v>
      </c>
      <c r="T4814" s="31" t="s">
        <v>424</v>
      </c>
      <c r="U4814" s="31">
        <v>1</v>
      </c>
      <c r="V4814" s="32" t="s">
        <v>2235</v>
      </c>
      <c r="AB4814"/>
      <c r="AD4814" s="27"/>
    </row>
    <row r="4815" spans="1:39" ht="15" customHeight="1" x14ac:dyDescent="0.3">
      <c r="A4815" s="38" t="s">
        <v>12126</v>
      </c>
      <c r="B4815" t="s">
        <v>12127</v>
      </c>
      <c r="C4815" t="s">
        <v>2092</v>
      </c>
      <c r="D4815" t="s">
        <v>282</v>
      </c>
      <c r="E4815" t="s">
        <v>299</v>
      </c>
      <c r="G4815" t="s">
        <v>396</v>
      </c>
      <c r="H4815" t="s">
        <v>396</v>
      </c>
      <c r="I4815" t="s">
        <v>12128</v>
      </c>
      <c r="J4815" t="s">
        <v>284</v>
      </c>
      <c r="K4815" t="s">
        <v>2094</v>
      </c>
      <c r="M4815" t="s">
        <v>294</v>
      </c>
      <c r="N4815" t="s">
        <v>295</v>
      </c>
      <c r="O4815" t="s">
        <v>2076</v>
      </c>
      <c r="Q4815" t="s">
        <v>360</v>
      </c>
      <c r="R4815" t="b">
        <v>1</v>
      </c>
      <c r="S4815" t="b">
        <v>1</v>
      </c>
      <c r="T4815" s="31" t="s">
        <v>424</v>
      </c>
      <c r="U4815" s="31">
        <v>1</v>
      </c>
      <c r="V4815" s="30" t="s">
        <v>2235</v>
      </c>
      <c r="AB4815"/>
      <c r="AD4815" s="27"/>
    </row>
    <row r="4816" spans="1:39" ht="15" customHeight="1" x14ac:dyDescent="0.3">
      <c r="A4816" s="38" t="s">
        <v>11171</v>
      </c>
      <c r="B4816" t="s">
        <v>11172</v>
      </c>
      <c r="C4816" t="s">
        <v>2092</v>
      </c>
      <c r="D4816" t="s">
        <v>282</v>
      </c>
      <c r="E4816" t="s">
        <v>25521</v>
      </c>
      <c r="G4816" t="s">
        <v>396</v>
      </c>
      <c r="H4816" t="s">
        <v>396</v>
      </c>
      <c r="I4816" t="s">
        <v>11173</v>
      </c>
      <c r="J4816" t="s">
        <v>284</v>
      </c>
      <c r="K4816" t="s">
        <v>2075</v>
      </c>
      <c r="M4816" t="s">
        <v>294</v>
      </c>
      <c r="N4816" t="s">
        <v>295</v>
      </c>
      <c r="O4816" t="s">
        <v>2076</v>
      </c>
      <c r="Q4816" t="s">
        <v>360</v>
      </c>
      <c r="R4816" t="b">
        <v>1</v>
      </c>
      <c r="S4816" t="b">
        <v>1</v>
      </c>
      <c r="T4816" s="31" t="s">
        <v>424</v>
      </c>
      <c r="U4816" s="31">
        <v>1</v>
      </c>
      <c r="V4816" s="32" t="s">
        <v>2235</v>
      </c>
      <c r="AB4816"/>
      <c r="AD4816" s="27"/>
    </row>
    <row r="4817" spans="1:39" ht="15" customHeight="1" x14ac:dyDescent="0.3">
      <c r="A4817" s="38" t="s">
        <v>12184</v>
      </c>
      <c r="B4817" t="s">
        <v>12185</v>
      </c>
      <c r="C4817" t="s">
        <v>2092</v>
      </c>
      <c r="D4817" t="s">
        <v>282</v>
      </c>
      <c r="E4817" t="s">
        <v>299</v>
      </c>
      <c r="G4817" t="s">
        <v>396</v>
      </c>
      <c r="H4817" t="s">
        <v>396</v>
      </c>
      <c r="I4817" t="s">
        <v>12186</v>
      </c>
      <c r="J4817" t="s">
        <v>284</v>
      </c>
      <c r="K4817" t="s">
        <v>2094</v>
      </c>
      <c r="M4817" t="s">
        <v>294</v>
      </c>
      <c r="N4817" t="s">
        <v>295</v>
      </c>
      <c r="O4817" t="s">
        <v>2076</v>
      </c>
      <c r="Q4817" t="s">
        <v>360</v>
      </c>
      <c r="R4817" t="b">
        <v>1</v>
      </c>
      <c r="S4817" t="b">
        <v>1</v>
      </c>
      <c r="T4817" s="31" t="s">
        <v>424</v>
      </c>
      <c r="U4817" s="31">
        <v>1</v>
      </c>
      <c r="V4817" s="32" t="s">
        <v>2235</v>
      </c>
      <c r="AB4817"/>
      <c r="AD4817" s="27"/>
    </row>
    <row r="4818" spans="1:39" ht="15" customHeight="1" x14ac:dyDescent="0.3">
      <c r="A4818" s="38" t="s">
        <v>11246</v>
      </c>
      <c r="B4818" t="s">
        <v>11247</v>
      </c>
      <c r="C4818" t="s">
        <v>2092</v>
      </c>
      <c r="D4818" t="s">
        <v>282</v>
      </c>
      <c r="E4818" t="s">
        <v>333</v>
      </c>
      <c r="G4818" t="s">
        <v>396</v>
      </c>
      <c r="H4818" t="s">
        <v>396</v>
      </c>
      <c r="I4818" t="s">
        <v>11248</v>
      </c>
      <c r="J4818" t="s">
        <v>329</v>
      </c>
      <c r="K4818" t="s">
        <v>2075</v>
      </c>
      <c r="M4818" t="s">
        <v>294</v>
      </c>
      <c r="N4818" t="s">
        <v>295</v>
      </c>
      <c r="O4818" t="s">
        <v>2228</v>
      </c>
      <c r="P4818" t="s">
        <v>395</v>
      </c>
      <c r="Q4818" t="s">
        <v>314</v>
      </c>
      <c r="R4818" t="b">
        <v>0</v>
      </c>
      <c r="S4818" t="b">
        <v>0</v>
      </c>
      <c r="T4818" s="31" t="s">
        <v>424</v>
      </c>
      <c r="U4818" s="31">
        <v>1</v>
      </c>
      <c r="V4818" s="32" t="s">
        <v>2235</v>
      </c>
      <c r="AB4818"/>
      <c r="AD4818" s="27"/>
    </row>
    <row r="4819" spans="1:39" ht="15" customHeight="1" x14ac:dyDescent="0.3">
      <c r="A4819" s="38" t="s">
        <v>11263</v>
      </c>
      <c r="B4819" t="s">
        <v>11264</v>
      </c>
      <c r="C4819" t="s">
        <v>2092</v>
      </c>
      <c r="D4819" t="s">
        <v>282</v>
      </c>
      <c r="E4819" t="s">
        <v>25522</v>
      </c>
      <c r="G4819" t="s">
        <v>396</v>
      </c>
      <c r="H4819" t="s">
        <v>396</v>
      </c>
      <c r="I4819" t="s">
        <v>11265</v>
      </c>
      <c r="J4819" t="s">
        <v>284</v>
      </c>
      <c r="K4819" t="s">
        <v>2075</v>
      </c>
      <c r="M4819" t="s">
        <v>294</v>
      </c>
      <c r="N4819" t="s">
        <v>295</v>
      </c>
      <c r="O4819" t="s">
        <v>2076</v>
      </c>
      <c r="Q4819" t="s">
        <v>352</v>
      </c>
      <c r="R4819" t="b">
        <v>1</v>
      </c>
      <c r="S4819" t="b">
        <v>1</v>
      </c>
      <c r="T4819" s="31" t="s">
        <v>424</v>
      </c>
      <c r="U4819" s="31">
        <v>1</v>
      </c>
      <c r="V4819" s="30" t="s">
        <v>2235</v>
      </c>
      <c r="AB4819"/>
      <c r="AD4819" s="27"/>
    </row>
    <row r="4820" spans="1:39" ht="15" customHeight="1" x14ac:dyDescent="0.3">
      <c r="A4820" s="38" t="s">
        <v>12202</v>
      </c>
      <c r="B4820" t="s">
        <v>12203</v>
      </c>
      <c r="C4820" t="s">
        <v>2092</v>
      </c>
      <c r="D4820" t="s">
        <v>282</v>
      </c>
      <c r="E4820" t="s">
        <v>319</v>
      </c>
      <c r="G4820" t="s">
        <v>396</v>
      </c>
      <c r="H4820" t="s">
        <v>396</v>
      </c>
      <c r="I4820" t="s">
        <v>12204</v>
      </c>
      <c r="J4820" t="s">
        <v>284</v>
      </c>
      <c r="K4820" t="s">
        <v>2512</v>
      </c>
      <c r="M4820" t="s">
        <v>294</v>
      </c>
      <c r="N4820" t="s">
        <v>295</v>
      </c>
      <c r="O4820" t="s">
        <v>2076</v>
      </c>
      <c r="Q4820" t="s">
        <v>380</v>
      </c>
      <c r="R4820" t="b">
        <v>1</v>
      </c>
      <c r="S4820" t="b">
        <v>1</v>
      </c>
      <c r="T4820" s="31" t="s">
        <v>424</v>
      </c>
      <c r="U4820" s="31">
        <v>1</v>
      </c>
      <c r="V4820" s="32" t="s">
        <v>12205</v>
      </c>
      <c r="W4820" t="s">
        <v>12206</v>
      </c>
      <c r="X4820" t="s">
        <v>282</v>
      </c>
      <c r="Y4820" t="s">
        <v>380</v>
      </c>
      <c r="Z4820" t="s">
        <v>284</v>
      </c>
      <c r="AB4820"/>
      <c r="AD4820" s="27" t="s">
        <v>2512</v>
      </c>
      <c r="AE4820" t="s">
        <v>347</v>
      </c>
      <c r="AF4820" t="s">
        <v>294</v>
      </c>
      <c r="AH4820" t="s">
        <v>725</v>
      </c>
      <c r="AI4820" t="s">
        <v>4446</v>
      </c>
      <c r="AJ4820" t="s">
        <v>4447</v>
      </c>
      <c r="AK4820" t="s">
        <v>2082</v>
      </c>
      <c r="AL4820" s="12">
        <v>45616.795729166668</v>
      </c>
      <c r="AM4820" t="s">
        <v>291</v>
      </c>
    </row>
    <row r="4821" spans="1:39" ht="15" customHeight="1" x14ac:dyDescent="0.3">
      <c r="A4821" s="38" t="s">
        <v>12202</v>
      </c>
      <c r="B4821" t="s">
        <v>12203</v>
      </c>
      <c r="C4821" t="s">
        <v>2092</v>
      </c>
      <c r="D4821" t="s">
        <v>282</v>
      </c>
      <c r="E4821" t="s">
        <v>319</v>
      </c>
      <c r="G4821" t="s">
        <v>396</v>
      </c>
      <c r="H4821" t="s">
        <v>396</v>
      </c>
      <c r="I4821" t="s">
        <v>12204</v>
      </c>
      <c r="J4821" t="s">
        <v>284</v>
      </c>
      <c r="K4821" t="s">
        <v>2512</v>
      </c>
      <c r="M4821" t="s">
        <v>294</v>
      </c>
      <c r="N4821" t="s">
        <v>295</v>
      </c>
      <c r="O4821" t="s">
        <v>2076</v>
      </c>
      <c r="Q4821" t="s">
        <v>380</v>
      </c>
      <c r="R4821" t="b">
        <v>1</v>
      </c>
      <c r="S4821" t="b">
        <v>1</v>
      </c>
      <c r="T4821" s="31" t="s">
        <v>424</v>
      </c>
      <c r="U4821" s="31">
        <v>1</v>
      </c>
      <c r="V4821" s="32" t="s">
        <v>12138</v>
      </c>
      <c r="W4821" t="s">
        <v>11259</v>
      </c>
      <c r="X4821" t="s">
        <v>282</v>
      </c>
      <c r="Y4821" t="s">
        <v>380</v>
      </c>
      <c r="Z4821" t="s">
        <v>284</v>
      </c>
      <c r="AB4821"/>
      <c r="AD4821" s="27" t="s">
        <v>2512</v>
      </c>
      <c r="AF4821" t="s">
        <v>294</v>
      </c>
      <c r="AH4821" t="s">
        <v>725</v>
      </c>
      <c r="AI4821" t="s">
        <v>4446</v>
      </c>
      <c r="AJ4821" t="s">
        <v>4447</v>
      </c>
      <c r="AK4821" t="s">
        <v>2082</v>
      </c>
      <c r="AL4821" s="12">
        <v>45616.883553240739</v>
      </c>
      <c r="AM4821" t="s">
        <v>291</v>
      </c>
    </row>
    <row r="4822" spans="1:39" ht="15" customHeight="1" x14ac:dyDescent="0.3">
      <c r="A4822" s="38" t="s">
        <v>12202</v>
      </c>
      <c r="B4822" t="s">
        <v>12203</v>
      </c>
      <c r="C4822" t="s">
        <v>2092</v>
      </c>
      <c r="D4822" t="s">
        <v>282</v>
      </c>
      <c r="E4822" t="s">
        <v>319</v>
      </c>
      <c r="G4822" t="s">
        <v>396</v>
      </c>
      <c r="H4822" t="s">
        <v>396</v>
      </c>
      <c r="I4822" t="s">
        <v>12204</v>
      </c>
      <c r="J4822" t="s">
        <v>284</v>
      </c>
      <c r="K4822" t="s">
        <v>2512</v>
      </c>
      <c r="M4822" t="s">
        <v>294</v>
      </c>
      <c r="N4822" t="s">
        <v>295</v>
      </c>
      <c r="O4822" t="s">
        <v>2076</v>
      </c>
      <c r="Q4822" t="s">
        <v>380</v>
      </c>
      <c r="R4822" t="b">
        <v>1</v>
      </c>
      <c r="S4822" t="b">
        <v>1</v>
      </c>
      <c r="T4822" s="31" t="s">
        <v>424</v>
      </c>
      <c r="U4822" s="31">
        <v>1</v>
      </c>
      <c r="V4822" s="32" t="s">
        <v>12207</v>
      </c>
      <c r="W4822" t="s">
        <v>12208</v>
      </c>
      <c r="X4822" t="s">
        <v>282</v>
      </c>
      <c r="Y4822" t="s">
        <v>380</v>
      </c>
      <c r="Z4822" t="s">
        <v>284</v>
      </c>
      <c r="AB4822"/>
      <c r="AD4822" s="27" t="s">
        <v>2512</v>
      </c>
      <c r="AF4822" t="s">
        <v>294</v>
      </c>
      <c r="AH4822" t="s">
        <v>725</v>
      </c>
      <c r="AI4822" t="s">
        <v>4446</v>
      </c>
      <c r="AJ4822" t="s">
        <v>4447</v>
      </c>
      <c r="AK4822" t="s">
        <v>2082</v>
      </c>
      <c r="AL4822" s="12">
        <v>45616.900914351849</v>
      </c>
      <c r="AM4822" t="s">
        <v>291</v>
      </c>
    </row>
    <row r="4823" spans="1:39" ht="15" customHeight="1" x14ac:dyDescent="0.3">
      <c r="A4823" s="38" t="s">
        <v>11260</v>
      </c>
      <c r="B4823" t="s">
        <v>11261</v>
      </c>
      <c r="C4823" t="s">
        <v>2092</v>
      </c>
      <c r="D4823" t="s">
        <v>282</v>
      </c>
      <c r="E4823" t="s">
        <v>333</v>
      </c>
      <c r="G4823" t="s">
        <v>396</v>
      </c>
      <c r="H4823" t="s">
        <v>396</v>
      </c>
      <c r="I4823" t="s">
        <v>11262</v>
      </c>
      <c r="J4823" t="s">
        <v>329</v>
      </c>
      <c r="K4823" t="s">
        <v>2075</v>
      </c>
      <c r="M4823" t="s">
        <v>294</v>
      </c>
      <c r="N4823" t="s">
        <v>295</v>
      </c>
      <c r="O4823" t="s">
        <v>2228</v>
      </c>
      <c r="P4823" t="s">
        <v>395</v>
      </c>
      <c r="Q4823" t="s">
        <v>314</v>
      </c>
      <c r="R4823" t="b">
        <v>0</v>
      </c>
      <c r="S4823" t="b">
        <v>0</v>
      </c>
      <c r="T4823" s="31" t="s">
        <v>424</v>
      </c>
      <c r="U4823" s="31">
        <v>1</v>
      </c>
      <c r="V4823" s="30" t="s">
        <v>2235</v>
      </c>
      <c r="AB4823"/>
      <c r="AD4823" s="27"/>
    </row>
    <row r="4824" spans="1:39" ht="15" customHeight="1" x14ac:dyDescent="0.3">
      <c r="A4824" s="38" t="s">
        <v>11277</v>
      </c>
      <c r="B4824" t="s">
        <v>11278</v>
      </c>
      <c r="C4824" t="s">
        <v>2092</v>
      </c>
      <c r="D4824" t="s">
        <v>282</v>
      </c>
      <c r="E4824" t="s">
        <v>322</v>
      </c>
      <c r="G4824" t="s">
        <v>396</v>
      </c>
      <c r="H4824" t="s">
        <v>396</v>
      </c>
      <c r="I4824" t="s">
        <v>11279</v>
      </c>
      <c r="J4824" t="s">
        <v>284</v>
      </c>
      <c r="K4824" t="s">
        <v>2075</v>
      </c>
      <c r="M4824" t="s">
        <v>294</v>
      </c>
      <c r="N4824" t="s">
        <v>295</v>
      </c>
      <c r="O4824" t="s">
        <v>2076</v>
      </c>
      <c r="Q4824" t="s">
        <v>352</v>
      </c>
      <c r="R4824" t="b">
        <v>1</v>
      </c>
      <c r="S4824" t="b">
        <v>1</v>
      </c>
      <c r="T4824" s="31" t="s">
        <v>424</v>
      </c>
      <c r="U4824" s="31">
        <v>1</v>
      </c>
      <c r="V4824" s="32" t="s">
        <v>2235</v>
      </c>
      <c r="AB4824"/>
      <c r="AD4824" s="27"/>
    </row>
    <row r="4825" spans="1:39" ht="15" customHeight="1" x14ac:dyDescent="0.3">
      <c r="A4825" s="38" t="s">
        <v>12227</v>
      </c>
      <c r="B4825" t="s">
        <v>12228</v>
      </c>
      <c r="C4825" t="s">
        <v>2092</v>
      </c>
      <c r="D4825" t="s">
        <v>282</v>
      </c>
      <c r="E4825" t="s">
        <v>319</v>
      </c>
      <c r="G4825" t="s">
        <v>396</v>
      </c>
      <c r="H4825" t="s">
        <v>396</v>
      </c>
      <c r="I4825" t="s">
        <v>12229</v>
      </c>
      <c r="J4825" t="s">
        <v>329</v>
      </c>
      <c r="K4825" t="s">
        <v>2075</v>
      </c>
      <c r="M4825" t="s">
        <v>294</v>
      </c>
      <c r="N4825" t="s">
        <v>295</v>
      </c>
      <c r="O4825" t="s">
        <v>2228</v>
      </c>
      <c r="Q4825" t="s">
        <v>314</v>
      </c>
      <c r="R4825" t="b">
        <v>0</v>
      </c>
      <c r="S4825" t="b">
        <v>0</v>
      </c>
      <c r="T4825" s="31" t="s">
        <v>25463</v>
      </c>
      <c r="U4825" s="31">
        <v>1</v>
      </c>
      <c r="V4825" s="32" t="s">
        <v>2235</v>
      </c>
      <c r="AB4825"/>
      <c r="AD4825" s="27"/>
    </row>
    <row r="4826" spans="1:39" ht="15" customHeight="1" x14ac:dyDescent="0.3">
      <c r="A4826" s="38" t="s">
        <v>11635</v>
      </c>
      <c r="B4826" t="s">
        <v>11636</v>
      </c>
      <c r="C4826" t="s">
        <v>2092</v>
      </c>
      <c r="D4826" t="s">
        <v>282</v>
      </c>
      <c r="E4826" t="s">
        <v>299</v>
      </c>
      <c r="G4826" t="s">
        <v>396</v>
      </c>
      <c r="H4826" t="s">
        <v>396</v>
      </c>
      <c r="I4826" t="s">
        <v>11637</v>
      </c>
      <c r="J4826" t="s">
        <v>329</v>
      </c>
      <c r="K4826" t="s">
        <v>2094</v>
      </c>
      <c r="M4826" t="s">
        <v>294</v>
      </c>
      <c r="N4826" t="s">
        <v>295</v>
      </c>
      <c r="O4826" t="s">
        <v>2228</v>
      </c>
      <c r="Q4826" t="s">
        <v>314</v>
      </c>
      <c r="R4826" t="b">
        <v>0</v>
      </c>
      <c r="S4826" t="b">
        <v>0</v>
      </c>
      <c r="T4826" s="31" t="s">
        <v>424</v>
      </c>
      <c r="U4826" s="31">
        <v>1</v>
      </c>
      <c r="V4826" s="32" t="s">
        <v>2235</v>
      </c>
      <c r="AB4826"/>
      <c r="AD4826" s="27"/>
    </row>
    <row r="4827" spans="1:39" ht="15" customHeight="1" x14ac:dyDescent="0.3">
      <c r="A4827" s="38" t="s">
        <v>11180</v>
      </c>
      <c r="B4827" t="s">
        <v>11181</v>
      </c>
      <c r="C4827" t="s">
        <v>2092</v>
      </c>
      <c r="D4827" t="s">
        <v>282</v>
      </c>
      <c r="E4827" t="s">
        <v>25477</v>
      </c>
      <c r="G4827" t="s">
        <v>396</v>
      </c>
      <c r="H4827" t="s">
        <v>396</v>
      </c>
      <c r="I4827" t="s">
        <v>11182</v>
      </c>
      <c r="J4827" t="s">
        <v>284</v>
      </c>
      <c r="K4827" t="s">
        <v>2075</v>
      </c>
      <c r="M4827" t="s">
        <v>294</v>
      </c>
      <c r="N4827" t="s">
        <v>295</v>
      </c>
      <c r="O4827" t="s">
        <v>2076</v>
      </c>
      <c r="P4827" t="s">
        <v>395</v>
      </c>
      <c r="Q4827" t="s">
        <v>354</v>
      </c>
      <c r="R4827" t="b">
        <v>1</v>
      </c>
      <c r="S4827" t="b">
        <v>1</v>
      </c>
      <c r="T4827" s="31" t="s">
        <v>424</v>
      </c>
      <c r="U4827" s="31">
        <v>1</v>
      </c>
      <c r="V4827" s="32" t="s">
        <v>2235</v>
      </c>
      <c r="AB4827"/>
      <c r="AD4827" s="27"/>
    </row>
    <row r="4828" spans="1:39" ht="15" customHeight="1" x14ac:dyDescent="0.3">
      <c r="A4828" s="38" t="s">
        <v>11962</v>
      </c>
      <c r="B4828" t="s">
        <v>11963</v>
      </c>
      <c r="C4828" t="s">
        <v>2092</v>
      </c>
      <c r="D4828" t="s">
        <v>282</v>
      </c>
      <c r="E4828" t="s">
        <v>333</v>
      </c>
      <c r="G4828" t="s">
        <v>396</v>
      </c>
      <c r="H4828" t="s">
        <v>396</v>
      </c>
      <c r="I4828" t="s">
        <v>11964</v>
      </c>
      <c r="J4828" t="s">
        <v>284</v>
      </c>
      <c r="K4828" t="s">
        <v>2075</v>
      </c>
      <c r="M4828" t="s">
        <v>294</v>
      </c>
      <c r="N4828" t="s">
        <v>295</v>
      </c>
      <c r="O4828" t="s">
        <v>2076</v>
      </c>
      <c r="P4828" t="s">
        <v>395</v>
      </c>
      <c r="Q4828" t="s">
        <v>397</v>
      </c>
      <c r="R4828" t="b">
        <v>1</v>
      </c>
      <c r="S4828" t="b">
        <v>1</v>
      </c>
      <c r="T4828" s="31" t="s">
        <v>424</v>
      </c>
      <c r="U4828" s="31">
        <v>1</v>
      </c>
      <c r="V4828" s="32" t="s">
        <v>2235</v>
      </c>
      <c r="AB4828"/>
      <c r="AD4828" s="27"/>
    </row>
    <row r="4829" spans="1:39" ht="15" customHeight="1" x14ac:dyDescent="0.3">
      <c r="A4829" s="38" t="s">
        <v>11186</v>
      </c>
      <c r="B4829" t="s">
        <v>11187</v>
      </c>
      <c r="C4829" t="s">
        <v>2092</v>
      </c>
      <c r="D4829" t="s">
        <v>282</v>
      </c>
      <c r="E4829" t="s">
        <v>322</v>
      </c>
      <c r="G4829" t="s">
        <v>396</v>
      </c>
      <c r="H4829" t="s">
        <v>396</v>
      </c>
      <c r="I4829" t="s">
        <v>11188</v>
      </c>
      <c r="J4829" t="s">
        <v>284</v>
      </c>
      <c r="K4829" t="s">
        <v>2075</v>
      </c>
      <c r="M4829" t="s">
        <v>294</v>
      </c>
      <c r="N4829" t="s">
        <v>295</v>
      </c>
      <c r="O4829" t="s">
        <v>2076</v>
      </c>
      <c r="Q4829" t="s">
        <v>360</v>
      </c>
      <c r="R4829" t="b">
        <v>1</v>
      </c>
      <c r="S4829" t="b">
        <v>1</v>
      </c>
      <c r="T4829" s="31" t="s">
        <v>424</v>
      </c>
      <c r="U4829" s="31">
        <v>1</v>
      </c>
      <c r="V4829" s="32" t="s">
        <v>2235</v>
      </c>
      <c r="AB4829"/>
      <c r="AD4829" s="27"/>
    </row>
    <row r="4830" spans="1:39" ht="15" customHeight="1" x14ac:dyDescent="0.3">
      <c r="A4830" s="38" t="s">
        <v>11981</v>
      </c>
      <c r="B4830" t="s">
        <v>11982</v>
      </c>
      <c r="C4830" t="s">
        <v>2092</v>
      </c>
      <c r="D4830" t="s">
        <v>282</v>
      </c>
      <c r="E4830" t="s">
        <v>359</v>
      </c>
      <c r="G4830" t="s">
        <v>396</v>
      </c>
      <c r="H4830" t="s">
        <v>396</v>
      </c>
      <c r="I4830" t="s">
        <v>11983</v>
      </c>
      <c r="J4830" t="s">
        <v>325</v>
      </c>
      <c r="K4830" t="s">
        <v>2075</v>
      </c>
      <c r="M4830" t="s">
        <v>294</v>
      </c>
      <c r="N4830" t="s">
        <v>295</v>
      </c>
      <c r="O4830" t="s">
        <v>2076</v>
      </c>
      <c r="Q4830" t="s">
        <v>394</v>
      </c>
      <c r="R4830" t="b">
        <v>1</v>
      </c>
      <c r="S4830" t="b">
        <v>1</v>
      </c>
      <c r="T4830" s="31" t="s">
        <v>424</v>
      </c>
      <c r="U4830" s="31">
        <v>1</v>
      </c>
      <c r="V4830" s="32" t="s">
        <v>2235</v>
      </c>
      <c r="AB4830"/>
      <c r="AD4830" s="27"/>
    </row>
    <row r="4831" spans="1:39" ht="15" customHeight="1" x14ac:dyDescent="0.3">
      <c r="A4831" s="38" t="s">
        <v>10738</v>
      </c>
      <c r="B4831" t="s">
        <v>10739</v>
      </c>
      <c r="C4831" t="s">
        <v>2092</v>
      </c>
      <c r="D4831" t="s">
        <v>282</v>
      </c>
      <c r="E4831" t="s">
        <v>25522</v>
      </c>
      <c r="G4831" t="s">
        <v>396</v>
      </c>
      <c r="H4831" t="s">
        <v>396</v>
      </c>
      <c r="I4831" t="s">
        <v>10740</v>
      </c>
      <c r="J4831" t="s">
        <v>284</v>
      </c>
      <c r="K4831" t="s">
        <v>2512</v>
      </c>
      <c r="M4831" t="s">
        <v>294</v>
      </c>
      <c r="N4831" t="s">
        <v>295</v>
      </c>
      <c r="O4831" t="s">
        <v>2076</v>
      </c>
      <c r="Q4831" t="s">
        <v>352</v>
      </c>
      <c r="R4831" t="b">
        <v>1</v>
      </c>
      <c r="S4831" t="b">
        <v>1</v>
      </c>
      <c r="T4831" s="31" t="s">
        <v>424</v>
      </c>
      <c r="U4831" s="31">
        <v>1</v>
      </c>
      <c r="V4831" s="32" t="s">
        <v>2235</v>
      </c>
      <c r="AB4831"/>
      <c r="AD4831" s="27"/>
    </row>
    <row r="4832" spans="1:39" ht="15" customHeight="1" x14ac:dyDescent="0.3">
      <c r="A4832" s="38" t="s">
        <v>10750</v>
      </c>
      <c r="B4832" t="s">
        <v>10751</v>
      </c>
      <c r="C4832" t="s">
        <v>2092</v>
      </c>
      <c r="D4832" t="s">
        <v>282</v>
      </c>
      <c r="E4832" t="s">
        <v>333</v>
      </c>
      <c r="G4832" t="s">
        <v>396</v>
      </c>
      <c r="H4832" t="s">
        <v>396</v>
      </c>
      <c r="I4832" t="s">
        <v>10752</v>
      </c>
      <c r="J4832" t="s">
        <v>329</v>
      </c>
      <c r="K4832" t="s">
        <v>2075</v>
      </c>
      <c r="M4832" t="s">
        <v>294</v>
      </c>
      <c r="N4832" t="s">
        <v>295</v>
      </c>
      <c r="O4832" t="s">
        <v>2228</v>
      </c>
      <c r="Q4832" t="s">
        <v>314</v>
      </c>
      <c r="R4832" t="b">
        <v>0</v>
      </c>
      <c r="S4832" t="b">
        <v>0</v>
      </c>
      <c r="T4832" s="31" t="s">
        <v>424</v>
      </c>
      <c r="U4832" s="31">
        <v>1</v>
      </c>
      <c r="V4832" s="30" t="s">
        <v>2235</v>
      </c>
      <c r="AB4832"/>
      <c r="AD4832" s="27"/>
    </row>
    <row r="4833" spans="1:39" ht="15" customHeight="1" x14ac:dyDescent="0.3">
      <c r="A4833" s="38" t="s">
        <v>11388</v>
      </c>
      <c r="B4833" t="s">
        <v>11389</v>
      </c>
      <c r="C4833" t="s">
        <v>2092</v>
      </c>
      <c r="D4833" t="s">
        <v>282</v>
      </c>
      <c r="E4833" t="s">
        <v>25525</v>
      </c>
      <c r="G4833" t="s">
        <v>396</v>
      </c>
      <c r="H4833" t="s">
        <v>396</v>
      </c>
      <c r="I4833" t="s">
        <v>11390</v>
      </c>
      <c r="J4833" t="s">
        <v>284</v>
      </c>
      <c r="K4833" t="s">
        <v>2075</v>
      </c>
      <c r="M4833" t="s">
        <v>335</v>
      </c>
      <c r="N4833" t="s">
        <v>355</v>
      </c>
      <c r="O4833" t="s">
        <v>2076</v>
      </c>
      <c r="Q4833" t="s">
        <v>352</v>
      </c>
      <c r="R4833" t="b">
        <v>1</v>
      </c>
      <c r="S4833" t="b">
        <v>1</v>
      </c>
      <c r="T4833" s="31" t="s">
        <v>424</v>
      </c>
      <c r="U4833" s="31">
        <v>1</v>
      </c>
      <c r="V4833" s="32" t="s">
        <v>2235</v>
      </c>
      <c r="AB4833"/>
      <c r="AD4833" s="27"/>
    </row>
    <row r="4834" spans="1:39" ht="15" customHeight="1" x14ac:dyDescent="0.3">
      <c r="A4834" s="38" t="s">
        <v>11999</v>
      </c>
      <c r="B4834" t="s">
        <v>12000</v>
      </c>
      <c r="C4834" t="s">
        <v>2092</v>
      </c>
      <c r="D4834" t="s">
        <v>282</v>
      </c>
      <c r="E4834" t="s">
        <v>359</v>
      </c>
      <c r="G4834" t="s">
        <v>396</v>
      </c>
      <c r="H4834" t="s">
        <v>396</v>
      </c>
      <c r="I4834" t="s">
        <v>12001</v>
      </c>
      <c r="J4834" t="s">
        <v>284</v>
      </c>
      <c r="K4834" t="s">
        <v>2075</v>
      </c>
      <c r="M4834" t="s">
        <v>294</v>
      </c>
      <c r="N4834" t="s">
        <v>295</v>
      </c>
      <c r="O4834" t="s">
        <v>2076</v>
      </c>
      <c r="Q4834" t="s">
        <v>360</v>
      </c>
      <c r="R4834" t="b">
        <v>1</v>
      </c>
      <c r="S4834" t="b">
        <v>1</v>
      </c>
      <c r="T4834" s="31" t="s">
        <v>424</v>
      </c>
      <c r="U4834" s="31">
        <v>1</v>
      </c>
      <c r="V4834" s="30" t="s">
        <v>2235</v>
      </c>
      <c r="AB4834"/>
      <c r="AD4834" s="27"/>
    </row>
    <row r="4835" spans="1:39" ht="15" customHeight="1" x14ac:dyDescent="0.3">
      <c r="A4835" s="38" t="s">
        <v>11413</v>
      </c>
      <c r="B4835" t="s">
        <v>11414</v>
      </c>
      <c r="C4835" t="s">
        <v>2092</v>
      </c>
      <c r="D4835" t="s">
        <v>282</v>
      </c>
      <c r="E4835" t="s">
        <v>322</v>
      </c>
      <c r="G4835" t="s">
        <v>396</v>
      </c>
      <c r="H4835" t="s">
        <v>396</v>
      </c>
      <c r="I4835" t="s">
        <v>11415</v>
      </c>
      <c r="J4835" t="s">
        <v>284</v>
      </c>
      <c r="K4835" t="s">
        <v>2075</v>
      </c>
      <c r="M4835" t="s">
        <v>294</v>
      </c>
      <c r="N4835" t="s">
        <v>295</v>
      </c>
      <c r="O4835" t="s">
        <v>2076</v>
      </c>
      <c r="Q4835" t="s">
        <v>352</v>
      </c>
      <c r="R4835" t="b">
        <v>1</v>
      </c>
      <c r="S4835" t="b">
        <v>1</v>
      </c>
      <c r="T4835" s="31" t="s">
        <v>424</v>
      </c>
      <c r="U4835" s="31">
        <v>1</v>
      </c>
      <c r="V4835" s="32" t="s">
        <v>2235</v>
      </c>
      <c r="AB4835"/>
      <c r="AD4835" s="27"/>
    </row>
    <row r="4836" spans="1:39" ht="15" customHeight="1" x14ac:dyDescent="0.3">
      <c r="A4836" s="38" t="s">
        <v>11413</v>
      </c>
      <c r="B4836" t="s">
        <v>11414</v>
      </c>
      <c r="C4836" t="s">
        <v>2092</v>
      </c>
      <c r="D4836" t="s">
        <v>282</v>
      </c>
      <c r="E4836" t="s">
        <v>322</v>
      </c>
      <c r="G4836" t="s">
        <v>396</v>
      </c>
      <c r="H4836" t="s">
        <v>396</v>
      </c>
      <c r="I4836" t="s">
        <v>11415</v>
      </c>
      <c r="J4836" t="s">
        <v>284</v>
      </c>
      <c r="K4836" t="s">
        <v>2075</v>
      </c>
      <c r="M4836" t="s">
        <v>294</v>
      </c>
      <c r="N4836" t="s">
        <v>295</v>
      </c>
      <c r="O4836" t="s">
        <v>2076</v>
      </c>
      <c r="Q4836" t="s">
        <v>360</v>
      </c>
      <c r="R4836" t="b">
        <v>1</v>
      </c>
      <c r="S4836" t="b">
        <v>1</v>
      </c>
      <c r="T4836" s="31" t="s">
        <v>424</v>
      </c>
      <c r="U4836" s="31">
        <v>1</v>
      </c>
      <c r="V4836" s="32" t="s">
        <v>2235</v>
      </c>
      <c r="AB4836"/>
      <c r="AD4836" s="27"/>
    </row>
    <row r="4837" spans="1:39" ht="15" customHeight="1" x14ac:dyDescent="0.3">
      <c r="A4837" s="38" t="s">
        <v>10679</v>
      </c>
      <c r="B4837" t="s">
        <v>10680</v>
      </c>
      <c r="C4837" t="s">
        <v>2092</v>
      </c>
      <c r="D4837" t="s">
        <v>282</v>
      </c>
      <c r="E4837" t="s">
        <v>359</v>
      </c>
      <c r="G4837" t="s">
        <v>396</v>
      </c>
      <c r="H4837" t="s">
        <v>396</v>
      </c>
      <c r="I4837" t="s">
        <v>10681</v>
      </c>
      <c r="J4837" t="s">
        <v>325</v>
      </c>
      <c r="K4837" t="s">
        <v>2075</v>
      </c>
      <c r="M4837" t="s">
        <v>294</v>
      </c>
      <c r="N4837" t="s">
        <v>295</v>
      </c>
      <c r="O4837" t="s">
        <v>2076</v>
      </c>
      <c r="Q4837" t="s">
        <v>394</v>
      </c>
      <c r="R4837" t="b">
        <v>1</v>
      </c>
      <c r="S4837" t="b">
        <v>1</v>
      </c>
      <c r="T4837" s="31" t="s">
        <v>424</v>
      </c>
      <c r="U4837" s="31">
        <v>1</v>
      </c>
      <c r="V4837" s="32" t="s">
        <v>2235</v>
      </c>
      <c r="AB4837"/>
      <c r="AD4837" s="27"/>
    </row>
    <row r="4838" spans="1:39" ht="15" customHeight="1" x14ac:dyDescent="0.3">
      <c r="A4838" s="38" t="s">
        <v>12008</v>
      </c>
      <c r="B4838" t="s">
        <v>12009</v>
      </c>
      <c r="C4838" t="s">
        <v>2092</v>
      </c>
      <c r="D4838" t="s">
        <v>282</v>
      </c>
      <c r="E4838" t="s">
        <v>25501</v>
      </c>
      <c r="G4838" t="s">
        <v>396</v>
      </c>
      <c r="H4838" t="s">
        <v>396</v>
      </c>
      <c r="I4838" t="s">
        <v>12010</v>
      </c>
      <c r="J4838" t="s">
        <v>284</v>
      </c>
      <c r="K4838" t="s">
        <v>2512</v>
      </c>
      <c r="M4838" t="s">
        <v>294</v>
      </c>
      <c r="N4838" t="s">
        <v>295</v>
      </c>
      <c r="O4838" t="s">
        <v>2076</v>
      </c>
      <c r="Q4838" t="s">
        <v>360</v>
      </c>
      <c r="R4838" t="b">
        <v>1</v>
      </c>
      <c r="S4838" t="b">
        <v>1</v>
      </c>
      <c r="T4838" s="31" t="s">
        <v>424</v>
      </c>
      <c r="U4838" s="31">
        <v>1</v>
      </c>
      <c r="V4838" s="32" t="s">
        <v>2235</v>
      </c>
      <c r="AB4838"/>
      <c r="AD4838" s="27"/>
    </row>
    <row r="4839" spans="1:39" ht="15" customHeight="1" x14ac:dyDescent="0.3">
      <c r="A4839" s="38" t="s">
        <v>11522</v>
      </c>
      <c r="B4839" t="s">
        <v>11523</v>
      </c>
      <c r="C4839" t="s">
        <v>2092</v>
      </c>
      <c r="D4839" t="s">
        <v>282</v>
      </c>
      <c r="E4839" t="s">
        <v>322</v>
      </c>
      <c r="G4839" t="s">
        <v>396</v>
      </c>
      <c r="H4839" t="s">
        <v>396</v>
      </c>
      <c r="I4839" t="s">
        <v>11524</v>
      </c>
      <c r="J4839" t="s">
        <v>284</v>
      </c>
      <c r="K4839" t="s">
        <v>2075</v>
      </c>
      <c r="M4839" t="s">
        <v>294</v>
      </c>
      <c r="N4839" t="s">
        <v>295</v>
      </c>
      <c r="O4839" t="s">
        <v>2076</v>
      </c>
      <c r="Q4839" t="s">
        <v>380</v>
      </c>
      <c r="R4839" t="b">
        <v>1</v>
      </c>
      <c r="S4839" t="b">
        <v>1</v>
      </c>
      <c r="T4839" s="31" t="s">
        <v>424</v>
      </c>
      <c r="U4839" s="31">
        <v>1</v>
      </c>
      <c r="V4839" s="32" t="s">
        <v>4463</v>
      </c>
      <c r="W4839" t="s">
        <v>4464</v>
      </c>
      <c r="X4839" t="s">
        <v>282</v>
      </c>
      <c r="Y4839" t="s">
        <v>380</v>
      </c>
      <c r="Z4839" t="s">
        <v>284</v>
      </c>
      <c r="AB4839"/>
      <c r="AD4839" s="27" t="s">
        <v>2075</v>
      </c>
      <c r="AF4839" t="s">
        <v>294</v>
      </c>
      <c r="AH4839" t="s">
        <v>725</v>
      </c>
      <c r="AI4839" t="s">
        <v>4461</v>
      </c>
      <c r="AJ4839" t="s">
        <v>4462</v>
      </c>
      <c r="AK4839" t="s">
        <v>2082</v>
      </c>
      <c r="AL4839" s="12">
        <v>45544.622835648152</v>
      </c>
      <c r="AM4839" t="s">
        <v>291</v>
      </c>
    </row>
    <row r="4840" spans="1:39" ht="15" customHeight="1" x14ac:dyDescent="0.3">
      <c r="A4840" s="38" t="s">
        <v>11522</v>
      </c>
      <c r="B4840" t="s">
        <v>11523</v>
      </c>
      <c r="C4840" t="s">
        <v>2092</v>
      </c>
      <c r="D4840" t="s">
        <v>282</v>
      </c>
      <c r="E4840" t="s">
        <v>322</v>
      </c>
      <c r="G4840" t="s">
        <v>396</v>
      </c>
      <c r="H4840" t="s">
        <v>396</v>
      </c>
      <c r="I4840" t="s">
        <v>11524</v>
      </c>
      <c r="J4840" t="s">
        <v>284</v>
      </c>
      <c r="K4840" t="s">
        <v>2075</v>
      </c>
      <c r="M4840" t="s">
        <v>294</v>
      </c>
      <c r="N4840" t="s">
        <v>295</v>
      </c>
      <c r="O4840" t="s">
        <v>2076</v>
      </c>
      <c r="Q4840" t="s">
        <v>380</v>
      </c>
      <c r="R4840" t="b">
        <v>1</v>
      </c>
      <c r="S4840" t="b">
        <v>1</v>
      </c>
      <c r="T4840" s="31" t="s">
        <v>424</v>
      </c>
      <c r="U4840" s="31">
        <v>1</v>
      </c>
      <c r="V4840" s="32" t="s">
        <v>4465</v>
      </c>
      <c r="W4840" t="s">
        <v>4466</v>
      </c>
      <c r="X4840" t="s">
        <v>282</v>
      </c>
      <c r="Y4840" t="s">
        <v>380</v>
      </c>
      <c r="Z4840" t="s">
        <v>284</v>
      </c>
      <c r="AB4840"/>
      <c r="AD4840" s="27" t="s">
        <v>2075</v>
      </c>
      <c r="AF4840" t="s">
        <v>294</v>
      </c>
      <c r="AH4840" t="s">
        <v>725</v>
      </c>
      <c r="AI4840" t="s">
        <v>4461</v>
      </c>
      <c r="AJ4840" t="s">
        <v>4462</v>
      </c>
      <c r="AK4840" t="s">
        <v>2082</v>
      </c>
      <c r="AL4840" s="12">
        <v>45523.731921296298</v>
      </c>
      <c r="AM4840" t="s">
        <v>291</v>
      </c>
    </row>
    <row r="4841" spans="1:39" ht="15" customHeight="1" x14ac:dyDescent="0.3">
      <c r="A4841" s="38" t="s">
        <v>11522</v>
      </c>
      <c r="B4841" t="s">
        <v>11523</v>
      </c>
      <c r="C4841" t="s">
        <v>2092</v>
      </c>
      <c r="D4841" t="s">
        <v>282</v>
      </c>
      <c r="E4841" t="s">
        <v>322</v>
      </c>
      <c r="G4841" t="s">
        <v>396</v>
      </c>
      <c r="H4841" t="s">
        <v>396</v>
      </c>
      <c r="I4841" t="s">
        <v>11524</v>
      </c>
      <c r="J4841" t="s">
        <v>284</v>
      </c>
      <c r="K4841" t="s">
        <v>2075</v>
      </c>
      <c r="M4841" t="s">
        <v>294</v>
      </c>
      <c r="N4841" t="s">
        <v>295</v>
      </c>
      <c r="O4841" t="s">
        <v>2076</v>
      </c>
      <c r="Q4841" t="s">
        <v>380</v>
      </c>
      <c r="R4841" t="b">
        <v>1</v>
      </c>
      <c r="S4841" t="b">
        <v>1</v>
      </c>
      <c r="T4841" s="31" t="s">
        <v>424</v>
      </c>
      <c r="U4841" s="31">
        <v>1</v>
      </c>
      <c r="V4841" s="32" t="s">
        <v>11335</v>
      </c>
      <c r="W4841" t="s">
        <v>11336</v>
      </c>
      <c r="X4841" t="s">
        <v>282</v>
      </c>
      <c r="Y4841" t="s">
        <v>380</v>
      </c>
      <c r="Z4841" t="s">
        <v>284</v>
      </c>
      <c r="AB4841"/>
      <c r="AD4841" s="27" t="s">
        <v>2075</v>
      </c>
      <c r="AF4841" t="s">
        <v>294</v>
      </c>
      <c r="AH4841" t="s">
        <v>725</v>
      </c>
      <c r="AI4841" t="s">
        <v>4461</v>
      </c>
      <c r="AJ4841" t="s">
        <v>4462</v>
      </c>
      <c r="AK4841" t="s">
        <v>2082</v>
      </c>
      <c r="AL4841" s="12">
        <v>45539.841469907406</v>
      </c>
      <c r="AM4841" t="s">
        <v>291</v>
      </c>
    </row>
    <row r="4842" spans="1:39" ht="15" customHeight="1" x14ac:dyDescent="0.3">
      <c r="A4842" s="38" t="s">
        <v>11522</v>
      </c>
      <c r="B4842" t="s">
        <v>11523</v>
      </c>
      <c r="C4842" t="s">
        <v>2092</v>
      </c>
      <c r="D4842" t="s">
        <v>282</v>
      </c>
      <c r="E4842" t="s">
        <v>322</v>
      </c>
      <c r="G4842" t="s">
        <v>396</v>
      </c>
      <c r="H4842" t="s">
        <v>396</v>
      </c>
      <c r="I4842" t="s">
        <v>11524</v>
      </c>
      <c r="J4842" t="s">
        <v>284</v>
      </c>
      <c r="K4842" t="s">
        <v>2075</v>
      </c>
      <c r="M4842" t="s">
        <v>294</v>
      </c>
      <c r="N4842" t="s">
        <v>295</v>
      </c>
      <c r="O4842" t="s">
        <v>2076</v>
      </c>
      <c r="Q4842" t="s">
        <v>380</v>
      </c>
      <c r="R4842" t="b">
        <v>1</v>
      </c>
      <c r="S4842" t="b">
        <v>1</v>
      </c>
      <c r="T4842" s="31" t="s">
        <v>424</v>
      </c>
      <c r="U4842" s="31">
        <v>1</v>
      </c>
      <c r="V4842" s="32" t="s">
        <v>11333</v>
      </c>
      <c r="W4842" t="s">
        <v>11334</v>
      </c>
      <c r="X4842" t="s">
        <v>282</v>
      </c>
      <c r="Y4842" t="s">
        <v>380</v>
      </c>
      <c r="Z4842" t="s">
        <v>284</v>
      </c>
      <c r="AB4842"/>
      <c r="AD4842" s="27" t="s">
        <v>2075</v>
      </c>
      <c r="AF4842" t="s">
        <v>294</v>
      </c>
      <c r="AH4842" t="s">
        <v>725</v>
      </c>
      <c r="AI4842" t="s">
        <v>4461</v>
      </c>
      <c r="AJ4842" t="s">
        <v>4462</v>
      </c>
      <c r="AK4842" t="s">
        <v>2082</v>
      </c>
      <c r="AL4842" s="12">
        <v>45539.789212962962</v>
      </c>
      <c r="AM4842" t="s">
        <v>291</v>
      </c>
    </row>
    <row r="4843" spans="1:39" ht="15" customHeight="1" x14ac:dyDescent="0.3">
      <c r="A4843" s="38" t="s">
        <v>11522</v>
      </c>
      <c r="B4843" t="s">
        <v>11523</v>
      </c>
      <c r="C4843" t="s">
        <v>2092</v>
      </c>
      <c r="D4843" t="s">
        <v>282</v>
      </c>
      <c r="E4843" t="s">
        <v>322</v>
      </c>
      <c r="G4843" t="s">
        <v>396</v>
      </c>
      <c r="H4843" t="s">
        <v>396</v>
      </c>
      <c r="I4843" t="s">
        <v>11524</v>
      </c>
      <c r="J4843" t="s">
        <v>284</v>
      </c>
      <c r="K4843" t="s">
        <v>2075</v>
      </c>
      <c r="M4843" t="s">
        <v>294</v>
      </c>
      <c r="N4843" t="s">
        <v>295</v>
      </c>
      <c r="O4843" t="s">
        <v>2076</v>
      </c>
      <c r="Q4843" t="s">
        <v>380</v>
      </c>
      <c r="R4843" t="b">
        <v>1</v>
      </c>
      <c r="S4843" t="b">
        <v>1</v>
      </c>
      <c r="T4843" s="31" t="s">
        <v>424</v>
      </c>
      <c r="U4843" s="31">
        <v>1</v>
      </c>
      <c r="V4843" s="32" t="s">
        <v>11339</v>
      </c>
      <c r="W4843" t="s">
        <v>9982</v>
      </c>
      <c r="X4843" t="s">
        <v>282</v>
      </c>
      <c r="Y4843" t="s">
        <v>380</v>
      </c>
      <c r="Z4843" t="s">
        <v>284</v>
      </c>
      <c r="AB4843"/>
      <c r="AD4843" s="27" t="s">
        <v>2075</v>
      </c>
      <c r="AF4843" t="s">
        <v>294</v>
      </c>
      <c r="AH4843" t="s">
        <v>725</v>
      </c>
      <c r="AI4843" t="s">
        <v>4461</v>
      </c>
      <c r="AJ4843" t="s">
        <v>4462</v>
      </c>
      <c r="AK4843" t="s">
        <v>2082</v>
      </c>
      <c r="AL4843" s="12">
        <v>45533.762384259258</v>
      </c>
      <c r="AM4843" t="s">
        <v>291</v>
      </c>
    </row>
    <row r="4844" spans="1:39" ht="15" customHeight="1" x14ac:dyDescent="0.3">
      <c r="A4844" s="38" t="s">
        <v>11522</v>
      </c>
      <c r="B4844" t="s">
        <v>11523</v>
      </c>
      <c r="C4844" t="s">
        <v>2092</v>
      </c>
      <c r="D4844" t="s">
        <v>282</v>
      </c>
      <c r="E4844" t="s">
        <v>322</v>
      </c>
      <c r="G4844" t="s">
        <v>396</v>
      </c>
      <c r="H4844" t="s">
        <v>396</v>
      </c>
      <c r="I4844" t="s">
        <v>11524</v>
      </c>
      <c r="J4844" t="s">
        <v>284</v>
      </c>
      <c r="K4844" t="s">
        <v>2075</v>
      </c>
      <c r="M4844" t="s">
        <v>294</v>
      </c>
      <c r="N4844" t="s">
        <v>295</v>
      </c>
      <c r="O4844" t="s">
        <v>2076</v>
      </c>
      <c r="Q4844" t="s">
        <v>380</v>
      </c>
      <c r="R4844" t="b">
        <v>1</v>
      </c>
      <c r="S4844" t="b">
        <v>1</v>
      </c>
      <c r="T4844" s="31" t="s">
        <v>424</v>
      </c>
      <c r="U4844" s="31">
        <v>1</v>
      </c>
      <c r="V4844" s="32" t="s">
        <v>11329</v>
      </c>
      <c r="W4844" t="s">
        <v>11330</v>
      </c>
      <c r="X4844" t="s">
        <v>282</v>
      </c>
      <c r="Y4844" t="s">
        <v>380</v>
      </c>
      <c r="Z4844" t="s">
        <v>284</v>
      </c>
      <c r="AB4844"/>
      <c r="AD4844" s="27" t="s">
        <v>2075</v>
      </c>
      <c r="AF4844" t="s">
        <v>290</v>
      </c>
      <c r="AH4844" t="s">
        <v>725</v>
      </c>
      <c r="AI4844" t="s">
        <v>10631</v>
      </c>
      <c r="AJ4844" t="s">
        <v>10632</v>
      </c>
      <c r="AK4844" t="s">
        <v>2082</v>
      </c>
      <c r="AL4844" s="12">
        <v>45544.647164351853</v>
      </c>
      <c r="AM4844" t="s">
        <v>291</v>
      </c>
    </row>
    <row r="4845" spans="1:39" ht="15" customHeight="1" x14ac:dyDescent="0.3">
      <c r="A4845" s="38" t="s">
        <v>11522</v>
      </c>
      <c r="B4845" t="s">
        <v>11523</v>
      </c>
      <c r="C4845" t="s">
        <v>2092</v>
      </c>
      <c r="D4845" t="s">
        <v>282</v>
      </c>
      <c r="E4845" t="s">
        <v>322</v>
      </c>
      <c r="G4845" t="s">
        <v>396</v>
      </c>
      <c r="H4845" t="s">
        <v>396</v>
      </c>
      <c r="I4845" t="s">
        <v>11524</v>
      </c>
      <c r="J4845" t="s">
        <v>284</v>
      </c>
      <c r="K4845" t="s">
        <v>2075</v>
      </c>
      <c r="M4845" t="s">
        <v>294</v>
      </c>
      <c r="N4845" t="s">
        <v>295</v>
      </c>
      <c r="O4845" t="s">
        <v>2076</v>
      </c>
      <c r="Q4845" t="s">
        <v>380</v>
      </c>
      <c r="R4845" t="b">
        <v>1</v>
      </c>
      <c r="S4845" t="b">
        <v>1</v>
      </c>
      <c r="T4845" s="31" t="s">
        <v>424</v>
      </c>
      <c r="U4845" s="31">
        <v>1</v>
      </c>
      <c r="V4845" s="32" t="s">
        <v>10709</v>
      </c>
      <c r="W4845" t="s">
        <v>10710</v>
      </c>
      <c r="X4845" t="s">
        <v>282</v>
      </c>
      <c r="Y4845" t="s">
        <v>380</v>
      </c>
      <c r="Z4845" t="s">
        <v>284</v>
      </c>
      <c r="AB4845"/>
      <c r="AD4845" s="27" t="s">
        <v>2075</v>
      </c>
      <c r="AF4845" t="s">
        <v>335</v>
      </c>
      <c r="AH4845" t="s">
        <v>725</v>
      </c>
      <c r="AI4845" t="s">
        <v>10631</v>
      </c>
      <c r="AJ4845" t="s">
        <v>10632</v>
      </c>
      <c r="AK4845" t="s">
        <v>2082</v>
      </c>
      <c r="AL4845" s="12">
        <v>45544.636620370373</v>
      </c>
      <c r="AM4845" t="s">
        <v>291</v>
      </c>
    </row>
    <row r="4846" spans="1:39" ht="15" customHeight="1" x14ac:dyDescent="0.3">
      <c r="A4846" s="38" t="s">
        <v>11522</v>
      </c>
      <c r="B4846" t="s">
        <v>11523</v>
      </c>
      <c r="C4846" t="s">
        <v>2092</v>
      </c>
      <c r="D4846" t="s">
        <v>282</v>
      </c>
      <c r="E4846" t="s">
        <v>322</v>
      </c>
      <c r="G4846" t="s">
        <v>396</v>
      </c>
      <c r="H4846" t="s">
        <v>396</v>
      </c>
      <c r="I4846" t="s">
        <v>11524</v>
      </c>
      <c r="J4846" t="s">
        <v>284</v>
      </c>
      <c r="K4846" t="s">
        <v>2075</v>
      </c>
      <c r="M4846" t="s">
        <v>294</v>
      </c>
      <c r="N4846" t="s">
        <v>295</v>
      </c>
      <c r="O4846" t="s">
        <v>2076</v>
      </c>
      <c r="Q4846" t="s">
        <v>380</v>
      </c>
      <c r="R4846" t="b">
        <v>1</v>
      </c>
      <c r="S4846" t="b">
        <v>1</v>
      </c>
      <c r="T4846" s="31" t="s">
        <v>424</v>
      </c>
      <c r="U4846" s="31">
        <v>1</v>
      </c>
      <c r="V4846" s="32" t="s">
        <v>11323</v>
      </c>
      <c r="W4846" t="s">
        <v>11324</v>
      </c>
      <c r="X4846" t="s">
        <v>282</v>
      </c>
      <c r="Y4846" t="s">
        <v>380</v>
      </c>
      <c r="Z4846" t="s">
        <v>284</v>
      </c>
      <c r="AB4846"/>
      <c r="AD4846" s="27" t="s">
        <v>2075</v>
      </c>
      <c r="AF4846" t="s">
        <v>294</v>
      </c>
      <c r="AH4846" t="s">
        <v>725</v>
      </c>
      <c r="AI4846" t="s">
        <v>4270</v>
      </c>
      <c r="AJ4846" t="s">
        <v>4271</v>
      </c>
      <c r="AK4846" t="s">
        <v>2082</v>
      </c>
      <c r="AL4846" s="12">
        <v>45562.755277777775</v>
      </c>
      <c r="AM4846" t="s">
        <v>291</v>
      </c>
    </row>
    <row r="4847" spans="1:39" ht="15" customHeight="1" x14ac:dyDescent="0.3">
      <c r="A4847" s="38" t="s">
        <v>11522</v>
      </c>
      <c r="B4847" t="s">
        <v>11523</v>
      </c>
      <c r="C4847" t="s">
        <v>2092</v>
      </c>
      <c r="D4847" t="s">
        <v>282</v>
      </c>
      <c r="E4847" t="s">
        <v>322</v>
      </c>
      <c r="G4847" t="s">
        <v>396</v>
      </c>
      <c r="H4847" t="s">
        <v>396</v>
      </c>
      <c r="I4847" t="s">
        <v>11524</v>
      </c>
      <c r="J4847" t="s">
        <v>284</v>
      </c>
      <c r="K4847" t="s">
        <v>2075</v>
      </c>
      <c r="M4847" t="s">
        <v>294</v>
      </c>
      <c r="N4847" t="s">
        <v>295</v>
      </c>
      <c r="O4847" t="s">
        <v>2076</v>
      </c>
      <c r="Q4847" t="s">
        <v>380</v>
      </c>
      <c r="R4847" t="b">
        <v>1</v>
      </c>
      <c r="S4847" t="b">
        <v>1</v>
      </c>
      <c r="T4847" s="31" t="s">
        <v>424</v>
      </c>
      <c r="U4847" s="31">
        <v>1</v>
      </c>
      <c r="V4847" s="32" t="s">
        <v>10891</v>
      </c>
      <c r="W4847" t="s">
        <v>8548</v>
      </c>
      <c r="X4847" t="s">
        <v>282</v>
      </c>
      <c r="Y4847" t="s">
        <v>380</v>
      </c>
      <c r="Z4847" t="s">
        <v>284</v>
      </c>
      <c r="AB4847"/>
      <c r="AD4847" s="27" t="s">
        <v>2075</v>
      </c>
      <c r="AF4847" t="s">
        <v>330</v>
      </c>
      <c r="AH4847" t="s">
        <v>725</v>
      </c>
      <c r="AI4847" t="s">
        <v>10631</v>
      </c>
      <c r="AJ4847" t="s">
        <v>10632</v>
      </c>
      <c r="AK4847" t="s">
        <v>2082</v>
      </c>
      <c r="AL4847" s="12">
        <v>45544.640231481484</v>
      </c>
      <c r="AM4847" t="s">
        <v>291</v>
      </c>
    </row>
    <row r="4848" spans="1:39" ht="15" customHeight="1" x14ac:dyDescent="0.3">
      <c r="A4848" s="38" t="s">
        <v>11522</v>
      </c>
      <c r="B4848" t="s">
        <v>11523</v>
      </c>
      <c r="C4848" t="s">
        <v>2092</v>
      </c>
      <c r="D4848" t="s">
        <v>282</v>
      </c>
      <c r="E4848" t="s">
        <v>322</v>
      </c>
      <c r="G4848" t="s">
        <v>396</v>
      </c>
      <c r="H4848" t="s">
        <v>396</v>
      </c>
      <c r="I4848" t="s">
        <v>11524</v>
      </c>
      <c r="J4848" t="s">
        <v>284</v>
      </c>
      <c r="K4848" t="s">
        <v>2075</v>
      </c>
      <c r="M4848" t="s">
        <v>294</v>
      </c>
      <c r="N4848" t="s">
        <v>295</v>
      </c>
      <c r="O4848" t="s">
        <v>2076</v>
      </c>
      <c r="Q4848" t="s">
        <v>380</v>
      </c>
      <c r="R4848" t="b">
        <v>1</v>
      </c>
      <c r="S4848" t="b">
        <v>1</v>
      </c>
      <c r="T4848" s="31" t="s">
        <v>424</v>
      </c>
      <c r="U4848" s="31">
        <v>1</v>
      </c>
      <c r="V4848" s="32" t="s">
        <v>11311</v>
      </c>
      <c r="W4848" t="s">
        <v>11312</v>
      </c>
      <c r="X4848" t="s">
        <v>282</v>
      </c>
      <c r="Y4848" t="s">
        <v>380</v>
      </c>
      <c r="Z4848" t="s">
        <v>284</v>
      </c>
      <c r="AB4848"/>
      <c r="AD4848" s="27" t="s">
        <v>2075</v>
      </c>
      <c r="AF4848" t="s">
        <v>294</v>
      </c>
      <c r="AH4848" t="s">
        <v>725</v>
      </c>
      <c r="AI4848" t="s">
        <v>10631</v>
      </c>
      <c r="AJ4848" t="s">
        <v>10632</v>
      </c>
      <c r="AK4848" t="s">
        <v>2082</v>
      </c>
      <c r="AL4848" s="12">
        <v>45544.644814814812</v>
      </c>
      <c r="AM4848" t="s">
        <v>291</v>
      </c>
    </row>
    <row r="4849" spans="1:39" ht="15" customHeight="1" x14ac:dyDescent="0.3">
      <c r="A4849" s="38" t="s">
        <v>11522</v>
      </c>
      <c r="B4849" t="s">
        <v>11523</v>
      </c>
      <c r="C4849" t="s">
        <v>2092</v>
      </c>
      <c r="D4849" t="s">
        <v>282</v>
      </c>
      <c r="E4849" t="s">
        <v>322</v>
      </c>
      <c r="G4849" t="s">
        <v>396</v>
      </c>
      <c r="H4849" t="s">
        <v>396</v>
      </c>
      <c r="I4849" t="s">
        <v>11524</v>
      </c>
      <c r="J4849" t="s">
        <v>284</v>
      </c>
      <c r="K4849" t="s">
        <v>2075</v>
      </c>
      <c r="M4849" t="s">
        <v>294</v>
      </c>
      <c r="N4849" t="s">
        <v>295</v>
      </c>
      <c r="O4849" t="s">
        <v>2076</v>
      </c>
      <c r="Q4849" t="s">
        <v>380</v>
      </c>
      <c r="R4849" t="b">
        <v>1</v>
      </c>
      <c r="S4849" t="b">
        <v>1</v>
      </c>
      <c r="T4849" s="31" t="s">
        <v>424</v>
      </c>
      <c r="U4849" s="31">
        <v>1</v>
      </c>
      <c r="V4849" s="32" t="s">
        <v>11313</v>
      </c>
      <c r="W4849" t="s">
        <v>11314</v>
      </c>
      <c r="X4849" t="s">
        <v>282</v>
      </c>
      <c r="Y4849" t="s">
        <v>380</v>
      </c>
      <c r="Z4849" t="s">
        <v>284</v>
      </c>
      <c r="AB4849"/>
      <c r="AD4849" s="27" t="s">
        <v>2075</v>
      </c>
      <c r="AF4849" t="s">
        <v>290</v>
      </c>
      <c r="AH4849" t="s">
        <v>725</v>
      </c>
      <c r="AI4849" t="s">
        <v>10631</v>
      </c>
      <c r="AJ4849" t="s">
        <v>10632</v>
      </c>
      <c r="AK4849" t="s">
        <v>2082</v>
      </c>
      <c r="AL4849" s="12">
        <v>45544.646203703705</v>
      </c>
      <c r="AM4849" t="s">
        <v>291</v>
      </c>
    </row>
    <row r="4850" spans="1:39" ht="15" customHeight="1" x14ac:dyDescent="0.3">
      <c r="A4850" s="38" t="s">
        <v>11522</v>
      </c>
      <c r="B4850" t="s">
        <v>11523</v>
      </c>
      <c r="C4850" t="s">
        <v>2092</v>
      </c>
      <c r="D4850" t="s">
        <v>282</v>
      </c>
      <c r="E4850" t="s">
        <v>322</v>
      </c>
      <c r="G4850" t="s">
        <v>396</v>
      </c>
      <c r="H4850" t="s">
        <v>396</v>
      </c>
      <c r="I4850" t="s">
        <v>11524</v>
      </c>
      <c r="J4850" t="s">
        <v>284</v>
      </c>
      <c r="K4850" t="s">
        <v>2075</v>
      </c>
      <c r="M4850" t="s">
        <v>294</v>
      </c>
      <c r="N4850" t="s">
        <v>295</v>
      </c>
      <c r="O4850" t="s">
        <v>2076</v>
      </c>
      <c r="Q4850" t="s">
        <v>380</v>
      </c>
      <c r="R4850" t="b">
        <v>1</v>
      </c>
      <c r="S4850" t="b">
        <v>1</v>
      </c>
      <c r="T4850" s="31" t="s">
        <v>424</v>
      </c>
      <c r="U4850" s="31">
        <v>1</v>
      </c>
      <c r="V4850" s="32" t="s">
        <v>11327</v>
      </c>
      <c r="W4850" t="s">
        <v>11328</v>
      </c>
      <c r="X4850" t="s">
        <v>282</v>
      </c>
      <c r="Y4850" t="s">
        <v>380</v>
      </c>
      <c r="Z4850" t="s">
        <v>284</v>
      </c>
      <c r="AB4850"/>
      <c r="AD4850" s="27" t="s">
        <v>2075</v>
      </c>
      <c r="AF4850" t="s">
        <v>294</v>
      </c>
      <c r="AH4850" t="s">
        <v>725</v>
      </c>
      <c r="AI4850" t="s">
        <v>4461</v>
      </c>
      <c r="AJ4850" t="s">
        <v>4462</v>
      </c>
      <c r="AK4850" t="s">
        <v>2082</v>
      </c>
      <c r="AL4850" s="12">
        <v>45544.623553240737</v>
      </c>
      <c r="AM4850" t="s">
        <v>291</v>
      </c>
    </row>
    <row r="4851" spans="1:39" ht="15" customHeight="1" x14ac:dyDescent="0.3">
      <c r="A4851" s="38" t="s">
        <v>11522</v>
      </c>
      <c r="B4851" t="s">
        <v>11523</v>
      </c>
      <c r="C4851" t="s">
        <v>2092</v>
      </c>
      <c r="D4851" t="s">
        <v>282</v>
      </c>
      <c r="E4851" t="s">
        <v>322</v>
      </c>
      <c r="G4851" t="s">
        <v>396</v>
      </c>
      <c r="H4851" t="s">
        <v>396</v>
      </c>
      <c r="I4851" t="s">
        <v>11524</v>
      </c>
      <c r="J4851" t="s">
        <v>284</v>
      </c>
      <c r="K4851" t="s">
        <v>2075</v>
      </c>
      <c r="M4851" t="s">
        <v>294</v>
      </c>
      <c r="N4851" t="s">
        <v>295</v>
      </c>
      <c r="O4851" t="s">
        <v>2076</v>
      </c>
      <c r="Q4851" t="s">
        <v>380</v>
      </c>
      <c r="R4851" t="b">
        <v>1</v>
      </c>
      <c r="S4851" t="b">
        <v>1</v>
      </c>
      <c r="T4851" s="31" t="s">
        <v>424</v>
      </c>
      <c r="U4851" s="31">
        <v>1</v>
      </c>
      <c r="V4851" s="30" t="s">
        <v>11331</v>
      </c>
      <c r="W4851" t="s">
        <v>11332</v>
      </c>
      <c r="X4851" t="s">
        <v>282</v>
      </c>
      <c r="Y4851" t="s">
        <v>380</v>
      </c>
      <c r="Z4851" t="s">
        <v>284</v>
      </c>
      <c r="AB4851"/>
      <c r="AD4851" s="27" t="s">
        <v>2075</v>
      </c>
      <c r="AF4851" t="s">
        <v>294</v>
      </c>
      <c r="AH4851" t="s">
        <v>725</v>
      </c>
      <c r="AI4851" t="s">
        <v>4270</v>
      </c>
      <c r="AJ4851" t="s">
        <v>4271</v>
      </c>
      <c r="AK4851" t="s">
        <v>2082</v>
      </c>
      <c r="AL4851" s="12">
        <v>45553.641342592593</v>
      </c>
      <c r="AM4851" t="s">
        <v>291</v>
      </c>
    </row>
    <row r="4852" spans="1:39" ht="15" customHeight="1" x14ac:dyDescent="0.3">
      <c r="A4852" s="38" t="s">
        <v>11522</v>
      </c>
      <c r="B4852" t="s">
        <v>11523</v>
      </c>
      <c r="C4852" t="s">
        <v>2092</v>
      </c>
      <c r="D4852" t="s">
        <v>282</v>
      </c>
      <c r="E4852" t="s">
        <v>322</v>
      </c>
      <c r="G4852" t="s">
        <v>396</v>
      </c>
      <c r="H4852" t="s">
        <v>396</v>
      </c>
      <c r="I4852" t="s">
        <v>11524</v>
      </c>
      <c r="J4852" t="s">
        <v>284</v>
      </c>
      <c r="K4852" t="s">
        <v>2075</v>
      </c>
      <c r="M4852" t="s">
        <v>294</v>
      </c>
      <c r="N4852" t="s">
        <v>295</v>
      </c>
      <c r="O4852" t="s">
        <v>2076</v>
      </c>
      <c r="Q4852" t="s">
        <v>380</v>
      </c>
      <c r="R4852" t="b">
        <v>1</v>
      </c>
      <c r="S4852" t="b">
        <v>1</v>
      </c>
      <c r="T4852" s="31" t="s">
        <v>424</v>
      </c>
      <c r="U4852" s="31">
        <v>1</v>
      </c>
      <c r="V4852" s="32" t="s">
        <v>11325</v>
      </c>
      <c r="W4852" t="s">
        <v>11326</v>
      </c>
      <c r="X4852" t="s">
        <v>282</v>
      </c>
      <c r="Y4852" t="s">
        <v>380</v>
      </c>
      <c r="Z4852" t="s">
        <v>284</v>
      </c>
      <c r="AB4852"/>
      <c r="AD4852" s="27" t="s">
        <v>2075</v>
      </c>
      <c r="AF4852" t="s">
        <v>294</v>
      </c>
      <c r="AH4852" t="s">
        <v>725</v>
      </c>
      <c r="AI4852" t="s">
        <v>4270</v>
      </c>
      <c r="AJ4852" t="s">
        <v>4271</v>
      </c>
      <c r="AK4852" t="s">
        <v>2082</v>
      </c>
      <c r="AL4852" s="12">
        <v>45562.756608796299</v>
      </c>
      <c r="AM4852" t="s">
        <v>291</v>
      </c>
    </row>
    <row r="4853" spans="1:39" ht="15" customHeight="1" x14ac:dyDescent="0.3">
      <c r="A4853" s="38" t="s">
        <v>11522</v>
      </c>
      <c r="B4853" t="s">
        <v>11523</v>
      </c>
      <c r="C4853" t="s">
        <v>2092</v>
      </c>
      <c r="D4853" t="s">
        <v>282</v>
      </c>
      <c r="E4853" t="s">
        <v>322</v>
      </c>
      <c r="G4853" t="s">
        <v>396</v>
      </c>
      <c r="H4853" t="s">
        <v>396</v>
      </c>
      <c r="I4853" t="s">
        <v>11524</v>
      </c>
      <c r="J4853" t="s">
        <v>284</v>
      </c>
      <c r="K4853" t="s">
        <v>2075</v>
      </c>
      <c r="M4853" t="s">
        <v>294</v>
      </c>
      <c r="N4853" t="s">
        <v>295</v>
      </c>
      <c r="O4853" t="s">
        <v>2076</v>
      </c>
      <c r="Q4853" t="s">
        <v>380</v>
      </c>
      <c r="R4853" t="b">
        <v>1</v>
      </c>
      <c r="S4853" t="b">
        <v>1</v>
      </c>
      <c r="T4853" s="31" t="s">
        <v>424</v>
      </c>
      <c r="U4853" s="31">
        <v>1</v>
      </c>
      <c r="V4853" s="30" t="s">
        <v>11302</v>
      </c>
      <c r="W4853" t="s">
        <v>11303</v>
      </c>
      <c r="X4853" t="s">
        <v>282</v>
      </c>
      <c r="Y4853" t="s">
        <v>380</v>
      </c>
      <c r="Z4853" t="s">
        <v>284</v>
      </c>
      <c r="AB4853"/>
      <c r="AD4853" s="27" t="s">
        <v>2075</v>
      </c>
      <c r="AF4853" t="s">
        <v>290</v>
      </c>
      <c r="AH4853" t="s">
        <v>725</v>
      </c>
      <c r="AI4853" t="s">
        <v>10631</v>
      </c>
      <c r="AJ4853" t="s">
        <v>10632</v>
      </c>
      <c r="AK4853" t="s">
        <v>2082</v>
      </c>
      <c r="AL4853" s="12">
        <v>45544.648101851853</v>
      </c>
      <c r="AM4853" t="s">
        <v>291</v>
      </c>
    </row>
    <row r="4854" spans="1:39" ht="15" customHeight="1" x14ac:dyDescent="0.3">
      <c r="A4854" s="38" t="s">
        <v>11522</v>
      </c>
      <c r="B4854" t="s">
        <v>11523</v>
      </c>
      <c r="C4854" t="s">
        <v>2092</v>
      </c>
      <c r="D4854" t="s">
        <v>282</v>
      </c>
      <c r="E4854" t="s">
        <v>322</v>
      </c>
      <c r="G4854" t="s">
        <v>396</v>
      </c>
      <c r="H4854" t="s">
        <v>396</v>
      </c>
      <c r="I4854" t="s">
        <v>11524</v>
      </c>
      <c r="J4854" t="s">
        <v>284</v>
      </c>
      <c r="K4854" t="s">
        <v>2075</v>
      </c>
      <c r="M4854" t="s">
        <v>294</v>
      </c>
      <c r="N4854" t="s">
        <v>295</v>
      </c>
      <c r="O4854" t="s">
        <v>2076</v>
      </c>
      <c r="Q4854" t="s">
        <v>380</v>
      </c>
      <c r="R4854" t="b">
        <v>1</v>
      </c>
      <c r="S4854" t="b">
        <v>1</v>
      </c>
      <c r="T4854" s="31" t="s">
        <v>424</v>
      </c>
      <c r="U4854" s="31">
        <v>1</v>
      </c>
      <c r="V4854" s="32" t="s">
        <v>11306</v>
      </c>
      <c r="W4854" t="s">
        <v>8808</v>
      </c>
      <c r="X4854" t="s">
        <v>282</v>
      </c>
      <c r="Y4854" t="s">
        <v>380</v>
      </c>
      <c r="Z4854" t="s">
        <v>284</v>
      </c>
      <c r="AB4854"/>
      <c r="AD4854" s="27" t="s">
        <v>2094</v>
      </c>
      <c r="AF4854" t="s">
        <v>285</v>
      </c>
      <c r="AH4854" t="s">
        <v>725</v>
      </c>
      <c r="AI4854" t="s">
        <v>10631</v>
      </c>
      <c r="AJ4854" t="s">
        <v>10632</v>
      </c>
      <c r="AK4854" t="s">
        <v>2082</v>
      </c>
      <c r="AL4854" s="12">
        <v>45544.65084490741</v>
      </c>
      <c r="AM4854" t="s">
        <v>291</v>
      </c>
    </row>
    <row r="4855" spans="1:39" ht="15" customHeight="1" x14ac:dyDescent="0.3">
      <c r="A4855" s="38" t="s">
        <v>11522</v>
      </c>
      <c r="B4855" t="s">
        <v>11523</v>
      </c>
      <c r="C4855" t="s">
        <v>2092</v>
      </c>
      <c r="D4855" t="s">
        <v>282</v>
      </c>
      <c r="E4855" t="s">
        <v>322</v>
      </c>
      <c r="G4855" t="s">
        <v>396</v>
      </c>
      <c r="H4855" t="s">
        <v>396</v>
      </c>
      <c r="I4855" t="s">
        <v>11524</v>
      </c>
      <c r="J4855" t="s">
        <v>284</v>
      </c>
      <c r="K4855" t="s">
        <v>2075</v>
      </c>
      <c r="M4855" t="s">
        <v>294</v>
      </c>
      <c r="N4855" t="s">
        <v>295</v>
      </c>
      <c r="O4855" t="s">
        <v>2076</v>
      </c>
      <c r="Q4855" t="s">
        <v>380</v>
      </c>
      <c r="R4855" t="b">
        <v>1</v>
      </c>
      <c r="S4855" t="b">
        <v>1</v>
      </c>
      <c r="T4855" s="31" t="s">
        <v>424</v>
      </c>
      <c r="U4855" s="31">
        <v>1</v>
      </c>
      <c r="V4855" s="30" t="s">
        <v>10713</v>
      </c>
      <c r="W4855" t="s">
        <v>10714</v>
      </c>
      <c r="X4855" t="s">
        <v>282</v>
      </c>
      <c r="Y4855" t="s">
        <v>380</v>
      </c>
      <c r="Z4855" t="s">
        <v>284</v>
      </c>
      <c r="AB4855"/>
      <c r="AD4855" s="27" t="s">
        <v>2075</v>
      </c>
      <c r="AF4855" t="s">
        <v>335</v>
      </c>
      <c r="AH4855" t="s">
        <v>725</v>
      </c>
      <c r="AI4855" t="s">
        <v>10631</v>
      </c>
      <c r="AJ4855" t="s">
        <v>10632</v>
      </c>
      <c r="AK4855" t="s">
        <v>2082</v>
      </c>
      <c r="AL4855" s="12">
        <v>45544.635891203703</v>
      </c>
      <c r="AM4855" t="s">
        <v>291</v>
      </c>
    </row>
    <row r="4856" spans="1:39" ht="15" customHeight="1" x14ac:dyDescent="0.3">
      <c r="A4856" s="38" t="s">
        <v>11522</v>
      </c>
      <c r="B4856" t="s">
        <v>11523</v>
      </c>
      <c r="C4856" t="s">
        <v>2092</v>
      </c>
      <c r="D4856" t="s">
        <v>282</v>
      </c>
      <c r="E4856" t="s">
        <v>322</v>
      </c>
      <c r="G4856" t="s">
        <v>396</v>
      </c>
      <c r="H4856" t="s">
        <v>396</v>
      </c>
      <c r="I4856" t="s">
        <v>11524</v>
      </c>
      <c r="J4856" t="s">
        <v>284</v>
      </c>
      <c r="K4856" t="s">
        <v>2075</v>
      </c>
      <c r="M4856" t="s">
        <v>294</v>
      </c>
      <c r="N4856" t="s">
        <v>295</v>
      </c>
      <c r="O4856" t="s">
        <v>2076</v>
      </c>
      <c r="Q4856" t="s">
        <v>380</v>
      </c>
      <c r="R4856" t="b">
        <v>1</v>
      </c>
      <c r="S4856" t="b">
        <v>1</v>
      </c>
      <c r="T4856" s="31" t="s">
        <v>424</v>
      </c>
      <c r="U4856" s="31">
        <v>1</v>
      </c>
      <c r="V4856" s="32" t="s">
        <v>11319</v>
      </c>
      <c r="W4856" t="s">
        <v>11320</v>
      </c>
      <c r="X4856" t="s">
        <v>282</v>
      </c>
      <c r="Y4856" t="s">
        <v>380</v>
      </c>
      <c r="Z4856" t="s">
        <v>284</v>
      </c>
      <c r="AB4856"/>
      <c r="AD4856" s="27" t="s">
        <v>2075</v>
      </c>
      <c r="AF4856" t="s">
        <v>294</v>
      </c>
      <c r="AH4856" t="s">
        <v>725</v>
      </c>
      <c r="AI4856" t="s">
        <v>4461</v>
      </c>
      <c r="AJ4856" t="s">
        <v>4462</v>
      </c>
      <c r="AK4856" t="s">
        <v>2082</v>
      </c>
      <c r="AL4856" s="12">
        <v>45539.864085648151</v>
      </c>
      <c r="AM4856" t="s">
        <v>291</v>
      </c>
    </row>
    <row r="4857" spans="1:39" ht="15" customHeight="1" x14ac:dyDescent="0.3">
      <c r="A4857" s="38" t="s">
        <v>11522</v>
      </c>
      <c r="B4857" t="s">
        <v>11523</v>
      </c>
      <c r="C4857" t="s">
        <v>2092</v>
      </c>
      <c r="D4857" t="s">
        <v>282</v>
      </c>
      <c r="E4857" t="s">
        <v>322</v>
      </c>
      <c r="G4857" t="s">
        <v>396</v>
      </c>
      <c r="H4857" t="s">
        <v>396</v>
      </c>
      <c r="I4857" t="s">
        <v>11524</v>
      </c>
      <c r="J4857" t="s">
        <v>284</v>
      </c>
      <c r="K4857" t="s">
        <v>2075</v>
      </c>
      <c r="M4857" t="s">
        <v>294</v>
      </c>
      <c r="N4857" t="s">
        <v>295</v>
      </c>
      <c r="O4857" t="s">
        <v>2076</v>
      </c>
      <c r="Q4857" t="s">
        <v>380</v>
      </c>
      <c r="R4857" t="b">
        <v>1</v>
      </c>
      <c r="S4857" t="b">
        <v>1</v>
      </c>
      <c r="T4857" s="31" t="s">
        <v>424</v>
      </c>
      <c r="U4857" s="31">
        <v>1</v>
      </c>
      <c r="V4857" s="30" t="s">
        <v>11340</v>
      </c>
      <c r="W4857" t="s">
        <v>11341</v>
      </c>
      <c r="X4857" t="s">
        <v>282</v>
      </c>
      <c r="Y4857" t="s">
        <v>380</v>
      </c>
      <c r="Z4857" t="s">
        <v>284</v>
      </c>
      <c r="AB4857"/>
      <c r="AD4857" s="27" t="s">
        <v>2075</v>
      </c>
      <c r="AF4857" t="s">
        <v>294</v>
      </c>
      <c r="AH4857" t="s">
        <v>725</v>
      </c>
      <c r="AI4857" t="s">
        <v>4461</v>
      </c>
      <c r="AJ4857" t="s">
        <v>4462</v>
      </c>
      <c r="AK4857" t="s">
        <v>2082</v>
      </c>
      <c r="AL4857" s="12">
        <v>45539.839143518519</v>
      </c>
      <c r="AM4857" t="s">
        <v>291</v>
      </c>
    </row>
    <row r="4858" spans="1:39" ht="15" customHeight="1" x14ac:dyDescent="0.3">
      <c r="A4858" s="38" t="s">
        <v>11522</v>
      </c>
      <c r="B4858" t="s">
        <v>11523</v>
      </c>
      <c r="C4858" t="s">
        <v>2092</v>
      </c>
      <c r="D4858" t="s">
        <v>282</v>
      </c>
      <c r="E4858" t="s">
        <v>322</v>
      </c>
      <c r="G4858" t="s">
        <v>396</v>
      </c>
      <c r="H4858" t="s">
        <v>396</v>
      </c>
      <c r="I4858" t="s">
        <v>11524</v>
      </c>
      <c r="J4858" t="s">
        <v>284</v>
      </c>
      <c r="K4858" t="s">
        <v>2075</v>
      </c>
      <c r="M4858" t="s">
        <v>294</v>
      </c>
      <c r="N4858" t="s">
        <v>295</v>
      </c>
      <c r="O4858" t="s">
        <v>2076</v>
      </c>
      <c r="Q4858" t="s">
        <v>380</v>
      </c>
      <c r="R4858" t="b">
        <v>1</v>
      </c>
      <c r="S4858" t="b">
        <v>1</v>
      </c>
      <c r="T4858" s="31" t="s">
        <v>424</v>
      </c>
      <c r="U4858" s="31">
        <v>1</v>
      </c>
      <c r="V4858" s="32" t="s">
        <v>11317</v>
      </c>
      <c r="W4858" t="s">
        <v>11318</v>
      </c>
      <c r="X4858" t="s">
        <v>282</v>
      </c>
      <c r="Y4858" t="s">
        <v>380</v>
      </c>
      <c r="Z4858" t="s">
        <v>284</v>
      </c>
      <c r="AB4858"/>
      <c r="AD4858" s="27" t="s">
        <v>2075</v>
      </c>
      <c r="AF4858" t="s">
        <v>294</v>
      </c>
      <c r="AH4858" t="s">
        <v>725</v>
      </c>
      <c r="AI4858" t="s">
        <v>4461</v>
      </c>
      <c r="AJ4858" t="s">
        <v>4462</v>
      </c>
      <c r="AK4858" t="s">
        <v>2082</v>
      </c>
      <c r="AL4858" s="12">
        <v>45544.622071759259</v>
      </c>
      <c r="AM4858" t="s">
        <v>291</v>
      </c>
    </row>
    <row r="4859" spans="1:39" ht="15" customHeight="1" x14ac:dyDescent="0.3">
      <c r="A4859" s="38" t="s">
        <v>11522</v>
      </c>
      <c r="B4859" t="s">
        <v>11523</v>
      </c>
      <c r="C4859" t="s">
        <v>2092</v>
      </c>
      <c r="D4859" t="s">
        <v>282</v>
      </c>
      <c r="E4859" t="s">
        <v>322</v>
      </c>
      <c r="G4859" t="s">
        <v>396</v>
      </c>
      <c r="H4859" t="s">
        <v>396</v>
      </c>
      <c r="I4859" t="s">
        <v>11524</v>
      </c>
      <c r="J4859" t="s">
        <v>284</v>
      </c>
      <c r="K4859" t="s">
        <v>2075</v>
      </c>
      <c r="M4859" t="s">
        <v>294</v>
      </c>
      <c r="N4859" t="s">
        <v>295</v>
      </c>
      <c r="O4859" t="s">
        <v>2076</v>
      </c>
      <c r="Q4859" t="s">
        <v>380</v>
      </c>
      <c r="R4859" t="b">
        <v>1</v>
      </c>
      <c r="S4859" t="b">
        <v>1</v>
      </c>
      <c r="T4859" s="31" t="s">
        <v>424</v>
      </c>
      <c r="U4859" s="31">
        <v>1</v>
      </c>
      <c r="V4859" s="32" t="s">
        <v>11315</v>
      </c>
      <c r="W4859" t="s">
        <v>11316</v>
      </c>
      <c r="X4859" t="s">
        <v>282</v>
      </c>
      <c r="Y4859" t="s">
        <v>380</v>
      </c>
      <c r="Z4859" t="s">
        <v>284</v>
      </c>
      <c r="AB4859"/>
      <c r="AD4859" s="27" t="s">
        <v>2075</v>
      </c>
      <c r="AF4859" t="s">
        <v>294</v>
      </c>
      <c r="AH4859" t="s">
        <v>725</v>
      </c>
      <c r="AI4859" t="s">
        <v>4270</v>
      </c>
      <c r="AJ4859" t="s">
        <v>4271</v>
      </c>
      <c r="AK4859" t="s">
        <v>2082</v>
      </c>
      <c r="AL4859" s="12">
        <v>45562.756053240744</v>
      </c>
      <c r="AM4859" t="s">
        <v>291</v>
      </c>
    </row>
    <row r="4860" spans="1:39" ht="15" customHeight="1" x14ac:dyDescent="0.3">
      <c r="A4860" s="38" t="s">
        <v>11522</v>
      </c>
      <c r="B4860" t="s">
        <v>11523</v>
      </c>
      <c r="C4860" t="s">
        <v>2092</v>
      </c>
      <c r="D4860" t="s">
        <v>282</v>
      </c>
      <c r="E4860" t="s">
        <v>322</v>
      </c>
      <c r="G4860" t="s">
        <v>396</v>
      </c>
      <c r="H4860" t="s">
        <v>396</v>
      </c>
      <c r="I4860" t="s">
        <v>11524</v>
      </c>
      <c r="J4860" t="s">
        <v>284</v>
      </c>
      <c r="K4860" t="s">
        <v>2075</v>
      </c>
      <c r="M4860" t="s">
        <v>294</v>
      </c>
      <c r="N4860" t="s">
        <v>295</v>
      </c>
      <c r="O4860" t="s">
        <v>2076</v>
      </c>
      <c r="Q4860" t="s">
        <v>380</v>
      </c>
      <c r="R4860" t="b">
        <v>1</v>
      </c>
      <c r="S4860" t="b">
        <v>1</v>
      </c>
      <c r="T4860" s="31" t="s">
        <v>424</v>
      </c>
      <c r="U4860" s="31">
        <v>1</v>
      </c>
      <c r="V4860" s="30" t="s">
        <v>11304</v>
      </c>
      <c r="W4860" t="s">
        <v>11305</v>
      </c>
      <c r="X4860" t="s">
        <v>282</v>
      </c>
      <c r="Y4860" t="s">
        <v>380</v>
      </c>
      <c r="Z4860" t="s">
        <v>284</v>
      </c>
      <c r="AB4860"/>
      <c r="AD4860" s="27" t="s">
        <v>2075</v>
      </c>
      <c r="AF4860" t="s">
        <v>290</v>
      </c>
      <c r="AH4860" t="s">
        <v>725</v>
      </c>
      <c r="AI4860" t="s">
        <v>10631</v>
      </c>
      <c r="AJ4860" t="s">
        <v>10632</v>
      </c>
      <c r="AK4860" t="s">
        <v>2082</v>
      </c>
      <c r="AL4860" s="12">
        <v>45544.645567129628</v>
      </c>
      <c r="AM4860" t="s">
        <v>291</v>
      </c>
    </row>
    <row r="4861" spans="1:39" ht="15" customHeight="1" x14ac:dyDescent="0.3">
      <c r="A4861" s="38" t="s">
        <v>11522</v>
      </c>
      <c r="B4861" t="s">
        <v>11523</v>
      </c>
      <c r="C4861" t="s">
        <v>2092</v>
      </c>
      <c r="D4861" t="s">
        <v>282</v>
      </c>
      <c r="E4861" t="s">
        <v>322</v>
      </c>
      <c r="G4861" t="s">
        <v>396</v>
      </c>
      <c r="H4861" t="s">
        <v>396</v>
      </c>
      <c r="I4861" t="s">
        <v>11524</v>
      </c>
      <c r="J4861" t="s">
        <v>284</v>
      </c>
      <c r="K4861" t="s">
        <v>2075</v>
      </c>
      <c r="M4861" t="s">
        <v>294</v>
      </c>
      <c r="N4861" t="s">
        <v>295</v>
      </c>
      <c r="O4861" t="s">
        <v>2076</v>
      </c>
      <c r="Q4861" t="s">
        <v>380</v>
      </c>
      <c r="R4861" t="b">
        <v>1</v>
      </c>
      <c r="S4861" t="b">
        <v>1</v>
      </c>
      <c r="T4861" s="31" t="s">
        <v>424</v>
      </c>
      <c r="U4861" s="31">
        <v>1</v>
      </c>
      <c r="V4861" s="30" t="s">
        <v>11337</v>
      </c>
      <c r="W4861" t="s">
        <v>11338</v>
      </c>
      <c r="X4861" t="s">
        <v>282</v>
      </c>
      <c r="Y4861" t="s">
        <v>380</v>
      </c>
      <c r="Z4861" t="s">
        <v>284</v>
      </c>
      <c r="AB4861"/>
      <c r="AD4861" s="27" t="s">
        <v>2075</v>
      </c>
      <c r="AF4861" t="s">
        <v>294</v>
      </c>
      <c r="AH4861" t="s">
        <v>725</v>
      </c>
      <c r="AI4861" t="s">
        <v>4461</v>
      </c>
      <c r="AJ4861" t="s">
        <v>4462</v>
      </c>
      <c r="AK4861" t="s">
        <v>2082</v>
      </c>
      <c r="AL4861" s="12">
        <v>45533.750949074078</v>
      </c>
      <c r="AM4861" t="s">
        <v>291</v>
      </c>
    </row>
    <row r="4862" spans="1:39" ht="15" customHeight="1" x14ac:dyDescent="0.3">
      <c r="A4862" s="38" t="s">
        <v>11522</v>
      </c>
      <c r="B4862" t="s">
        <v>11523</v>
      </c>
      <c r="C4862" t="s">
        <v>2092</v>
      </c>
      <c r="D4862" t="s">
        <v>282</v>
      </c>
      <c r="E4862" t="s">
        <v>322</v>
      </c>
      <c r="G4862" t="s">
        <v>396</v>
      </c>
      <c r="H4862" t="s">
        <v>396</v>
      </c>
      <c r="I4862" t="s">
        <v>11524</v>
      </c>
      <c r="J4862" t="s">
        <v>284</v>
      </c>
      <c r="K4862" t="s">
        <v>2075</v>
      </c>
      <c r="M4862" t="s">
        <v>294</v>
      </c>
      <c r="N4862" t="s">
        <v>295</v>
      </c>
      <c r="O4862" t="s">
        <v>2076</v>
      </c>
      <c r="Q4862" t="s">
        <v>380</v>
      </c>
      <c r="R4862" t="b">
        <v>1</v>
      </c>
      <c r="S4862" t="b">
        <v>1</v>
      </c>
      <c r="T4862" s="31" t="s">
        <v>424</v>
      </c>
      <c r="U4862" s="31">
        <v>1</v>
      </c>
      <c r="V4862" s="32" t="s">
        <v>11321</v>
      </c>
      <c r="W4862" t="s">
        <v>11322</v>
      </c>
      <c r="X4862" t="s">
        <v>282</v>
      </c>
      <c r="Y4862" t="s">
        <v>380</v>
      </c>
      <c r="Z4862" t="s">
        <v>284</v>
      </c>
      <c r="AB4862"/>
      <c r="AD4862" s="27" t="s">
        <v>2075</v>
      </c>
      <c r="AF4862" t="s">
        <v>290</v>
      </c>
      <c r="AH4862" t="s">
        <v>725</v>
      </c>
      <c r="AI4862" t="s">
        <v>10631</v>
      </c>
      <c r="AJ4862" t="s">
        <v>10632</v>
      </c>
      <c r="AK4862" t="s">
        <v>2082</v>
      </c>
      <c r="AL4862" s="12">
        <v>45544.647615740738</v>
      </c>
      <c r="AM4862" t="s">
        <v>291</v>
      </c>
    </row>
    <row r="4863" spans="1:39" ht="15" customHeight="1" x14ac:dyDescent="0.3">
      <c r="A4863" s="38" t="s">
        <v>11522</v>
      </c>
      <c r="B4863" t="s">
        <v>11523</v>
      </c>
      <c r="C4863" t="s">
        <v>2092</v>
      </c>
      <c r="D4863" t="s">
        <v>282</v>
      </c>
      <c r="E4863" t="s">
        <v>322</v>
      </c>
      <c r="G4863" t="s">
        <v>396</v>
      </c>
      <c r="H4863" t="s">
        <v>396</v>
      </c>
      <c r="I4863" t="s">
        <v>11524</v>
      </c>
      <c r="J4863" t="s">
        <v>284</v>
      </c>
      <c r="K4863" t="s">
        <v>2075</v>
      </c>
      <c r="M4863" t="s">
        <v>294</v>
      </c>
      <c r="N4863" t="s">
        <v>295</v>
      </c>
      <c r="O4863" t="s">
        <v>2076</v>
      </c>
      <c r="Q4863" t="s">
        <v>380</v>
      </c>
      <c r="R4863" t="b">
        <v>1</v>
      </c>
      <c r="S4863" t="b">
        <v>1</v>
      </c>
      <c r="T4863" s="31" t="s">
        <v>424</v>
      </c>
      <c r="U4863" s="31">
        <v>1</v>
      </c>
      <c r="V4863" s="32" t="s">
        <v>11307</v>
      </c>
      <c r="W4863" t="s">
        <v>11308</v>
      </c>
      <c r="X4863" t="s">
        <v>282</v>
      </c>
      <c r="Y4863" t="s">
        <v>380</v>
      </c>
      <c r="Z4863" t="s">
        <v>284</v>
      </c>
      <c r="AB4863"/>
      <c r="AD4863" s="27" t="s">
        <v>2075</v>
      </c>
      <c r="AF4863" t="s">
        <v>294</v>
      </c>
      <c r="AH4863" t="s">
        <v>725</v>
      </c>
      <c r="AI4863" t="s">
        <v>10631</v>
      </c>
      <c r="AJ4863" t="s">
        <v>10632</v>
      </c>
      <c r="AK4863" t="s">
        <v>2082</v>
      </c>
      <c r="AL4863" s="12">
        <v>45544.651493055557</v>
      </c>
      <c r="AM4863" t="s">
        <v>291</v>
      </c>
    </row>
    <row r="4864" spans="1:39" ht="15" customHeight="1" x14ac:dyDescent="0.3">
      <c r="A4864" s="38" t="s">
        <v>11522</v>
      </c>
      <c r="B4864" t="s">
        <v>11523</v>
      </c>
      <c r="C4864" t="s">
        <v>2092</v>
      </c>
      <c r="D4864" t="s">
        <v>282</v>
      </c>
      <c r="E4864" t="s">
        <v>322</v>
      </c>
      <c r="G4864" t="s">
        <v>396</v>
      </c>
      <c r="H4864" t="s">
        <v>396</v>
      </c>
      <c r="I4864" t="s">
        <v>11524</v>
      </c>
      <c r="J4864" t="s">
        <v>284</v>
      </c>
      <c r="K4864" t="s">
        <v>2075</v>
      </c>
      <c r="M4864" t="s">
        <v>294</v>
      </c>
      <c r="N4864" t="s">
        <v>295</v>
      </c>
      <c r="O4864" t="s">
        <v>2076</v>
      </c>
      <c r="Q4864" t="s">
        <v>380</v>
      </c>
      <c r="R4864" t="b">
        <v>1</v>
      </c>
      <c r="S4864" t="b">
        <v>1</v>
      </c>
      <c r="T4864" s="31" t="s">
        <v>424</v>
      </c>
      <c r="U4864" s="31">
        <v>1</v>
      </c>
      <c r="V4864" s="32" t="s">
        <v>11309</v>
      </c>
      <c r="W4864" t="s">
        <v>11310</v>
      </c>
      <c r="X4864" t="s">
        <v>282</v>
      </c>
      <c r="Y4864" t="s">
        <v>380</v>
      </c>
      <c r="Z4864" t="s">
        <v>284</v>
      </c>
      <c r="AB4864"/>
      <c r="AD4864" s="27" t="s">
        <v>2075</v>
      </c>
      <c r="AF4864" t="s">
        <v>290</v>
      </c>
      <c r="AH4864" t="s">
        <v>725</v>
      </c>
      <c r="AI4864" t="s">
        <v>10631</v>
      </c>
      <c r="AJ4864" t="s">
        <v>10632</v>
      </c>
      <c r="AK4864" t="s">
        <v>2082</v>
      </c>
      <c r="AL4864" s="12">
        <v>45544.646643518521</v>
      </c>
      <c r="AM4864" t="s">
        <v>291</v>
      </c>
    </row>
    <row r="4865" spans="1:30" ht="15" customHeight="1" x14ac:dyDescent="0.3">
      <c r="A4865" s="38" t="s">
        <v>11522</v>
      </c>
      <c r="B4865" t="s">
        <v>11523</v>
      </c>
      <c r="C4865" t="s">
        <v>2092</v>
      </c>
      <c r="D4865" t="s">
        <v>282</v>
      </c>
      <c r="E4865" t="s">
        <v>322</v>
      </c>
      <c r="G4865" t="s">
        <v>396</v>
      </c>
      <c r="H4865" t="s">
        <v>396</v>
      </c>
      <c r="I4865" t="s">
        <v>11524</v>
      </c>
      <c r="J4865" t="s">
        <v>284</v>
      </c>
      <c r="K4865" t="s">
        <v>2075</v>
      </c>
      <c r="M4865" t="s">
        <v>294</v>
      </c>
      <c r="N4865" t="s">
        <v>295</v>
      </c>
      <c r="O4865" t="s">
        <v>2076</v>
      </c>
      <c r="Q4865" t="s">
        <v>356</v>
      </c>
      <c r="R4865" t="b">
        <v>1</v>
      </c>
      <c r="S4865" t="b">
        <v>1</v>
      </c>
      <c r="T4865" s="31" t="s">
        <v>424</v>
      </c>
      <c r="U4865" s="31">
        <v>1</v>
      </c>
      <c r="V4865" s="30" t="s">
        <v>2235</v>
      </c>
      <c r="AB4865"/>
      <c r="AD4865" s="27"/>
    </row>
    <row r="4866" spans="1:30" ht="15" customHeight="1" x14ac:dyDescent="0.3">
      <c r="A4866" s="38" t="s">
        <v>11569</v>
      </c>
      <c r="B4866" t="s">
        <v>11570</v>
      </c>
      <c r="C4866" t="s">
        <v>2092</v>
      </c>
      <c r="D4866" t="s">
        <v>282</v>
      </c>
      <c r="E4866" t="s">
        <v>25477</v>
      </c>
      <c r="G4866" t="s">
        <v>396</v>
      </c>
      <c r="H4866" t="s">
        <v>396</v>
      </c>
      <c r="I4866" t="s">
        <v>11571</v>
      </c>
      <c r="J4866" t="s">
        <v>284</v>
      </c>
      <c r="K4866" t="s">
        <v>2075</v>
      </c>
      <c r="M4866" t="s">
        <v>294</v>
      </c>
      <c r="N4866" t="s">
        <v>295</v>
      </c>
      <c r="O4866" t="s">
        <v>2076</v>
      </c>
      <c r="P4866" t="s">
        <v>395</v>
      </c>
      <c r="Q4866" t="s">
        <v>354</v>
      </c>
      <c r="R4866" t="b">
        <v>1</v>
      </c>
      <c r="S4866" t="b">
        <v>1</v>
      </c>
      <c r="T4866" s="31" t="s">
        <v>424</v>
      </c>
      <c r="U4866" s="31">
        <v>1</v>
      </c>
      <c r="V4866" s="30" t="s">
        <v>2235</v>
      </c>
      <c r="AB4866"/>
      <c r="AD4866" s="27"/>
    </row>
    <row r="4867" spans="1:30" ht="15" customHeight="1" x14ac:dyDescent="0.3">
      <c r="A4867" s="38" t="s">
        <v>11194</v>
      </c>
      <c r="B4867" t="s">
        <v>11195</v>
      </c>
      <c r="C4867" t="s">
        <v>2092</v>
      </c>
      <c r="D4867" t="s">
        <v>282</v>
      </c>
      <c r="E4867" t="s">
        <v>25471</v>
      </c>
      <c r="G4867" t="s">
        <v>396</v>
      </c>
      <c r="H4867" t="s">
        <v>396</v>
      </c>
      <c r="I4867" t="s">
        <v>11196</v>
      </c>
      <c r="J4867" t="s">
        <v>284</v>
      </c>
      <c r="K4867" t="s">
        <v>2075</v>
      </c>
      <c r="M4867" t="s">
        <v>294</v>
      </c>
      <c r="N4867" t="s">
        <v>295</v>
      </c>
      <c r="O4867" t="s">
        <v>2076</v>
      </c>
      <c r="P4867" t="s">
        <v>395</v>
      </c>
      <c r="Q4867" t="s">
        <v>360</v>
      </c>
      <c r="R4867" t="b">
        <v>1</v>
      </c>
      <c r="S4867" t="b">
        <v>1</v>
      </c>
      <c r="T4867" s="31" t="s">
        <v>424</v>
      </c>
      <c r="U4867" s="31">
        <v>1</v>
      </c>
      <c r="V4867" s="30" t="s">
        <v>2235</v>
      </c>
      <c r="AB4867"/>
      <c r="AD4867" s="27"/>
    </row>
    <row r="4868" spans="1:30" ht="15" customHeight="1" x14ac:dyDescent="0.3">
      <c r="A4868" s="38" t="s">
        <v>11194</v>
      </c>
      <c r="B4868" t="s">
        <v>11195</v>
      </c>
      <c r="C4868" t="s">
        <v>2092</v>
      </c>
      <c r="D4868" t="s">
        <v>282</v>
      </c>
      <c r="E4868" t="s">
        <v>25471</v>
      </c>
      <c r="G4868" t="s">
        <v>396</v>
      </c>
      <c r="H4868" t="s">
        <v>396</v>
      </c>
      <c r="I4868" t="s">
        <v>11196</v>
      </c>
      <c r="J4868" t="s">
        <v>284</v>
      </c>
      <c r="K4868" t="s">
        <v>2075</v>
      </c>
      <c r="M4868" t="s">
        <v>294</v>
      </c>
      <c r="N4868" t="s">
        <v>295</v>
      </c>
      <c r="O4868" t="s">
        <v>2076</v>
      </c>
      <c r="P4868" t="s">
        <v>395</v>
      </c>
      <c r="Q4868" t="s">
        <v>394</v>
      </c>
      <c r="R4868" t="b">
        <v>1</v>
      </c>
      <c r="S4868" t="b">
        <v>1</v>
      </c>
      <c r="T4868" s="31" t="s">
        <v>424</v>
      </c>
      <c r="U4868" s="31">
        <v>1</v>
      </c>
      <c r="V4868" s="32" t="s">
        <v>2235</v>
      </c>
      <c r="AB4868"/>
      <c r="AD4868" s="27"/>
    </row>
    <row r="4869" spans="1:30" ht="15" customHeight="1" x14ac:dyDescent="0.3">
      <c r="A4869" s="38" t="s">
        <v>11656</v>
      </c>
      <c r="B4869" t="s">
        <v>11657</v>
      </c>
      <c r="C4869" t="s">
        <v>2092</v>
      </c>
      <c r="D4869" t="s">
        <v>282</v>
      </c>
      <c r="E4869" t="s">
        <v>319</v>
      </c>
      <c r="G4869" t="s">
        <v>396</v>
      </c>
      <c r="H4869" t="s">
        <v>396</v>
      </c>
      <c r="I4869" t="s">
        <v>11658</v>
      </c>
      <c r="J4869" t="s">
        <v>329</v>
      </c>
      <c r="K4869" t="s">
        <v>2075</v>
      </c>
      <c r="M4869" t="s">
        <v>294</v>
      </c>
      <c r="N4869" t="s">
        <v>295</v>
      </c>
      <c r="O4869" t="s">
        <v>2228</v>
      </c>
      <c r="R4869" t="b">
        <v>0</v>
      </c>
      <c r="S4869" t="b">
        <v>0</v>
      </c>
      <c r="T4869" s="31" t="s">
        <v>424</v>
      </c>
      <c r="U4869" s="31">
        <v>1</v>
      </c>
      <c r="V4869" s="32" t="s">
        <v>3058</v>
      </c>
      <c r="AB4869"/>
      <c r="AD4869" s="27"/>
    </row>
    <row r="4870" spans="1:30" ht="15" customHeight="1" x14ac:dyDescent="0.3">
      <c r="A4870" s="38" t="s">
        <v>11197</v>
      </c>
      <c r="B4870" t="s">
        <v>11198</v>
      </c>
      <c r="C4870" t="s">
        <v>2092</v>
      </c>
      <c r="D4870" t="s">
        <v>282</v>
      </c>
      <c r="E4870" t="s">
        <v>333</v>
      </c>
      <c r="G4870" t="s">
        <v>396</v>
      </c>
      <c r="H4870" t="s">
        <v>396</v>
      </c>
      <c r="I4870" t="s">
        <v>11199</v>
      </c>
      <c r="J4870" t="s">
        <v>284</v>
      </c>
      <c r="K4870" t="s">
        <v>4539</v>
      </c>
      <c r="M4870" t="s">
        <v>294</v>
      </c>
      <c r="N4870" t="s">
        <v>295</v>
      </c>
      <c r="O4870" t="s">
        <v>2076</v>
      </c>
      <c r="P4870" t="s">
        <v>395</v>
      </c>
      <c r="Q4870" t="s">
        <v>360</v>
      </c>
      <c r="R4870" t="b">
        <v>1</v>
      </c>
      <c r="S4870" t="b">
        <v>1</v>
      </c>
      <c r="T4870" s="31" t="s">
        <v>424</v>
      </c>
      <c r="U4870" s="31">
        <v>1</v>
      </c>
      <c r="V4870" s="32" t="s">
        <v>2235</v>
      </c>
      <c r="AB4870"/>
      <c r="AD4870" s="27"/>
    </row>
    <row r="4871" spans="1:30" ht="15" customHeight="1" x14ac:dyDescent="0.3">
      <c r="A4871" s="38" t="s">
        <v>12244</v>
      </c>
      <c r="B4871" t="s">
        <v>12245</v>
      </c>
      <c r="C4871" t="s">
        <v>2092</v>
      </c>
      <c r="D4871" t="s">
        <v>282</v>
      </c>
      <c r="E4871" t="s">
        <v>299</v>
      </c>
      <c r="G4871" t="s">
        <v>396</v>
      </c>
      <c r="H4871" t="s">
        <v>396</v>
      </c>
      <c r="I4871" t="s">
        <v>12246</v>
      </c>
      <c r="J4871" t="s">
        <v>329</v>
      </c>
      <c r="K4871" t="s">
        <v>2094</v>
      </c>
      <c r="M4871" t="s">
        <v>294</v>
      </c>
      <c r="N4871" t="s">
        <v>295</v>
      </c>
      <c r="O4871" t="s">
        <v>2228</v>
      </c>
      <c r="Q4871" t="s">
        <v>314</v>
      </c>
      <c r="R4871" t="b">
        <v>0</v>
      </c>
      <c r="S4871" t="b">
        <v>0</v>
      </c>
      <c r="T4871" s="31" t="s">
        <v>424</v>
      </c>
      <c r="U4871" s="31">
        <v>1</v>
      </c>
      <c r="V4871" s="32" t="s">
        <v>2235</v>
      </c>
      <c r="AB4871"/>
      <c r="AD4871" s="27"/>
    </row>
    <row r="4872" spans="1:30" ht="15" customHeight="1" x14ac:dyDescent="0.3">
      <c r="A4872" s="38" t="s">
        <v>11350</v>
      </c>
      <c r="B4872" t="s">
        <v>11351</v>
      </c>
      <c r="C4872" t="s">
        <v>2092</v>
      </c>
      <c r="D4872" t="s">
        <v>282</v>
      </c>
      <c r="E4872" t="s">
        <v>384</v>
      </c>
      <c r="G4872" t="s">
        <v>396</v>
      </c>
      <c r="H4872" t="s">
        <v>396</v>
      </c>
      <c r="I4872" t="s">
        <v>11352</v>
      </c>
      <c r="J4872" t="s">
        <v>329</v>
      </c>
      <c r="K4872" t="s">
        <v>2075</v>
      </c>
      <c r="M4872" t="s">
        <v>294</v>
      </c>
      <c r="N4872" t="s">
        <v>295</v>
      </c>
      <c r="O4872" t="s">
        <v>2228</v>
      </c>
      <c r="P4872" t="s">
        <v>395</v>
      </c>
      <c r="Q4872" t="s">
        <v>314</v>
      </c>
      <c r="R4872" t="b">
        <v>0</v>
      </c>
      <c r="S4872" t="b">
        <v>0</v>
      </c>
      <c r="T4872" s="31" t="s">
        <v>424</v>
      </c>
      <c r="U4872" s="31">
        <v>1</v>
      </c>
      <c r="V4872" s="32" t="s">
        <v>2235</v>
      </c>
      <c r="AB4872"/>
      <c r="AD4872" s="27"/>
    </row>
    <row r="4873" spans="1:30" ht="15" customHeight="1" x14ac:dyDescent="0.3">
      <c r="A4873" s="38" t="s">
        <v>11644</v>
      </c>
      <c r="B4873" t="s">
        <v>11645</v>
      </c>
      <c r="C4873" t="s">
        <v>2092</v>
      </c>
      <c r="D4873" t="s">
        <v>282</v>
      </c>
      <c r="E4873" t="s">
        <v>299</v>
      </c>
      <c r="G4873" t="s">
        <v>396</v>
      </c>
      <c r="H4873" t="s">
        <v>396</v>
      </c>
      <c r="I4873" t="s">
        <v>11646</v>
      </c>
      <c r="J4873" t="s">
        <v>329</v>
      </c>
      <c r="K4873" t="s">
        <v>2094</v>
      </c>
      <c r="M4873" t="s">
        <v>294</v>
      </c>
      <c r="N4873" t="s">
        <v>295</v>
      </c>
      <c r="O4873" t="s">
        <v>2228</v>
      </c>
      <c r="P4873" t="s">
        <v>395</v>
      </c>
      <c r="Q4873" t="s">
        <v>314</v>
      </c>
      <c r="R4873" t="b">
        <v>0</v>
      </c>
      <c r="S4873" t="b">
        <v>0</v>
      </c>
      <c r="T4873" s="31" t="s">
        <v>424</v>
      </c>
      <c r="U4873" s="31">
        <v>1</v>
      </c>
      <c r="V4873" s="32" t="s">
        <v>2235</v>
      </c>
      <c r="AB4873"/>
      <c r="AD4873" s="27"/>
    </row>
    <row r="4874" spans="1:30" ht="15" customHeight="1" x14ac:dyDescent="0.3">
      <c r="A4874" s="38" t="s">
        <v>11504</v>
      </c>
      <c r="B4874" t="s">
        <v>11505</v>
      </c>
      <c r="C4874" t="s">
        <v>2092</v>
      </c>
      <c r="D4874" t="s">
        <v>282</v>
      </c>
      <c r="E4874" t="s">
        <v>333</v>
      </c>
      <c r="G4874" t="s">
        <v>396</v>
      </c>
      <c r="H4874" t="s">
        <v>396</v>
      </c>
      <c r="I4874" t="s">
        <v>11506</v>
      </c>
      <c r="J4874" t="s">
        <v>284</v>
      </c>
      <c r="K4874" t="s">
        <v>4539</v>
      </c>
      <c r="M4874" t="s">
        <v>294</v>
      </c>
      <c r="N4874" t="s">
        <v>295</v>
      </c>
      <c r="O4874" t="s">
        <v>2076</v>
      </c>
      <c r="P4874" t="s">
        <v>395</v>
      </c>
      <c r="Q4874" t="s">
        <v>360</v>
      </c>
      <c r="R4874" t="b">
        <v>1</v>
      </c>
      <c r="S4874" t="b">
        <v>1</v>
      </c>
      <c r="T4874" s="31" t="s">
        <v>424</v>
      </c>
      <c r="U4874" s="31">
        <v>1</v>
      </c>
      <c r="V4874" s="32" t="s">
        <v>2235</v>
      </c>
      <c r="AB4874"/>
      <c r="AD4874" s="27"/>
    </row>
    <row r="4875" spans="1:30" ht="15" customHeight="1" x14ac:dyDescent="0.3">
      <c r="A4875" s="38" t="s">
        <v>11650</v>
      </c>
      <c r="B4875" t="s">
        <v>11651</v>
      </c>
      <c r="C4875" t="s">
        <v>2092</v>
      </c>
      <c r="D4875" t="s">
        <v>282</v>
      </c>
      <c r="E4875" t="s">
        <v>299</v>
      </c>
      <c r="G4875" t="s">
        <v>396</v>
      </c>
      <c r="H4875" t="s">
        <v>396</v>
      </c>
      <c r="I4875" t="s">
        <v>11652</v>
      </c>
      <c r="J4875" t="s">
        <v>329</v>
      </c>
      <c r="K4875" t="s">
        <v>2094</v>
      </c>
      <c r="M4875" t="s">
        <v>294</v>
      </c>
      <c r="N4875" t="s">
        <v>295</v>
      </c>
      <c r="O4875" t="s">
        <v>2228</v>
      </c>
      <c r="P4875" t="s">
        <v>395</v>
      </c>
      <c r="Q4875" t="s">
        <v>314</v>
      </c>
      <c r="R4875" t="b">
        <v>0</v>
      </c>
      <c r="S4875" t="b">
        <v>0</v>
      </c>
      <c r="T4875" s="31" t="s">
        <v>424</v>
      </c>
      <c r="U4875" s="31">
        <v>1</v>
      </c>
      <c r="V4875" s="32" t="s">
        <v>2235</v>
      </c>
      <c r="AB4875"/>
      <c r="AD4875" s="27"/>
    </row>
    <row r="4876" spans="1:30" ht="15" customHeight="1" x14ac:dyDescent="0.3">
      <c r="A4876" s="38" t="s">
        <v>11206</v>
      </c>
      <c r="B4876" t="s">
        <v>11207</v>
      </c>
      <c r="C4876" t="s">
        <v>2092</v>
      </c>
      <c r="D4876" t="s">
        <v>282</v>
      </c>
      <c r="E4876" t="s">
        <v>333</v>
      </c>
      <c r="G4876" t="s">
        <v>396</v>
      </c>
      <c r="H4876" t="s">
        <v>396</v>
      </c>
      <c r="I4876" t="s">
        <v>11208</v>
      </c>
      <c r="J4876" t="s">
        <v>284</v>
      </c>
      <c r="K4876" t="s">
        <v>4539</v>
      </c>
      <c r="M4876" t="s">
        <v>294</v>
      </c>
      <c r="N4876" t="s">
        <v>295</v>
      </c>
      <c r="O4876" t="s">
        <v>2076</v>
      </c>
      <c r="P4876" t="s">
        <v>395</v>
      </c>
      <c r="Q4876" t="s">
        <v>360</v>
      </c>
      <c r="R4876" t="b">
        <v>1</v>
      </c>
      <c r="S4876" t="b">
        <v>1</v>
      </c>
      <c r="T4876" s="31" t="s">
        <v>424</v>
      </c>
      <c r="U4876" s="31">
        <v>1</v>
      </c>
      <c r="V4876" s="30" t="s">
        <v>2235</v>
      </c>
      <c r="AB4876"/>
      <c r="AD4876" s="27"/>
    </row>
    <row r="4877" spans="1:30" ht="15" customHeight="1" x14ac:dyDescent="0.3">
      <c r="A4877" s="38" t="s">
        <v>12233</v>
      </c>
      <c r="B4877" t="s">
        <v>12234</v>
      </c>
      <c r="C4877" t="s">
        <v>2092</v>
      </c>
      <c r="D4877" t="s">
        <v>282</v>
      </c>
      <c r="E4877" t="s">
        <v>333</v>
      </c>
      <c r="G4877" t="s">
        <v>396</v>
      </c>
      <c r="H4877" t="s">
        <v>396</v>
      </c>
      <c r="I4877" t="s">
        <v>12235</v>
      </c>
      <c r="J4877" t="s">
        <v>329</v>
      </c>
      <c r="K4877" t="s">
        <v>2075</v>
      </c>
      <c r="M4877" t="s">
        <v>294</v>
      </c>
      <c r="N4877" t="s">
        <v>295</v>
      </c>
      <c r="O4877" t="s">
        <v>2228</v>
      </c>
      <c r="P4877" t="s">
        <v>395</v>
      </c>
      <c r="Q4877" t="s">
        <v>314</v>
      </c>
      <c r="R4877" t="b">
        <v>0</v>
      </c>
      <c r="S4877" t="b">
        <v>0</v>
      </c>
      <c r="T4877" s="31" t="s">
        <v>424</v>
      </c>
      <c r="U4877" s="31">
        <v>1</v>
      </c>
      <c r="V4877" s="32" t="s">
        <v>2235</v>
      </c>
      <c r="AB4877"/>
      <c r="AD4877" s="27"/>
    </row>
    <row r="4878" spans="1:30" ht="15" customHeight="1" x14ac:dyDescent="0.3">
      <c r="A4878" s="38" t="s">
        <v>11280</v>
      </c>
      <c r="B4878" t="s">
        <v>11281</v>
      </c>
      <c r="C4878" t="s">
        <v>2092</v>
      </c>
      <c r="D4878" t="s">
        <v>282</v>
      </c>
      <c r="E4878" t="s">
        <v>25480</v>
      </c>
      <c r="G4878" t="s">
        <v>396</v>
      </c>
      <c r="H4878" t="s">
        <v>396</v>
      </c>
      <c r="I4878" t="s">
        <v>11282</v>
      </c>
      <c r="J4878" t="s">
        <v>325</v>
      </c>
      <c r="K4878" t="s">
        <v>2075</v>
      </c>
      <c r="M4878" t="s">
        <v>294</v>
      </c>
      <c r="N4878" t="s">
        <v>295</v>
      </c>
      <c r="O4878" t="s">
        <v>2076</v>
      </c>
      <c r="P4878" t="s">
        <v>395</v>
      </c>
      <c r="Q4878" t="s">
        <v>360</v>
      </c>
      <c r="R4878" t="b">
        <v>1</v>
      </c>
      <c r="S4878" t="b">
        <v>1</v>
      </c>
      <c r="T4878" s="31" t="s">
        <v>424</v>
      </c>
      <c r="U4878" s="31">
        <v>1</v>
      </c>
      <c r="V4878" s="32" t="s">
        <v>2235</v>
      </c>
      <c r="AB4878"/>
      <c r="AD4878" s="27"/>
    </row>
    <row r="4879" spans="1:30" ht="15" customHeight="1" x14ac:dyDescent="0.3">
      <c r="A4879" s="38" t="s">
        <v>11183</v>
      </c>
      <c r="B4879" t="s">
        <v>11184</v>
      </c>
      <c r="C4879" t="s">
        <v>2092</v>
      </c>
      <c r="D4879" t="s">
        <v>282</v>
      </c>
      <c r="E4879" t="s">
        <v>25477</v>
      </c>
      <c r="G4879" t="s">
        <v>396</v>
      </c>
      <c r="H4879" t="s">
        <v>396</v>
      </c>
      <c r="I4879" t="s">
        <v>11185</v>
      </c>
      <c r="J4879" t="s">
        <v>329</v>
      </c>
      <c r="K4879" t="s">
        <v>2512</v>
      </c>
      <c r="M4879" t="s">
        <v>294</v>
      </c>
      <c r="N4879" t="s">
        <v>295</v>
      </c>
      <c r="O4879" t="s">
        <v>2228</v>
      </c>
      <c r="P4879" t="s">
        <v>395</v>
      </c>
      <c r="Q4879" t="s">
        <v>314</v>
      </c>
      <c r="R4879" t="b">
        <v>0</v>
      </c>
      <c r="S4879" t="b">
        <v>0</v>
      </c>
      <c r="T4879" s="31" t="s">
        <v>424</v>
      </c>
      <c r="U4879" s="31">
        <v>1</v>
      </c>
      <c r="V4879" s="30" t="s">
        <v>2235</v>
      </c>
      <c r="AB4879"/>
      <c r="AD4879" s="27"/>
    </row>
    <row r="4880" spans="1:30" ht="15" customHeight="1" x14ac:dyDescent="0.3">
      <c r="A4880" s="38" t="s">
        <v>11200</v>
      </c>
      <c r="B4880" t="s">
        <v>11201</v>
      </c>
      <c r="C4880" t="s">
        <v>2092</v>
      </c>
      <c r="D4880" t="s">
        <v>282</v>
      </c>
      <c r="E4880" t="s">
        <v>333</v>
      </c>
      <c r="G4880" t="s">
        <v>396</v>
      </c>
      <c r="H4880" t="s">
        <v>396</v>
      </c>
      <c r="I4880" t="s">
        <v>11202</v>
      </c>
      <c r="J4880" t="s">
        <v>329</v>
      </c>
      <c r="K4880" t="s">
        <v>2075</v>
      </c>
      <c r="M4880" t="s">
        <v>294</v>
      </c>
      <c r="N4880" t="s">
        <v>295</v>
      </c>
      <c r="O4880" t="s">
        <v>2228</v>
      </c>
      <c r="P4880" t="s">
        <v>395</v>
      </c>
      <c r="Q4880" t="s">
        <v>314</v>
      </c>
      <c r="R4880" t="b">
        <v>0</v>
      </c>
      <c r="S4880" t="b">
        <v>0</v>
      </c>
      <c r="T4880" s="31" t="s">
        <v>424</v>
      </c>
      <c r="U4880" s="31">
        <v>1</v>
      </c>
      <c r="V4880" s="32" t="s">
        <v>2235</v>
      </c>
      <c r="AB4880"/>
      <c r="AD4880" s="27"/>
    </row>
    <row r="4881" spans="1:39" ht="15" customHeight="1" x14ac:dyDescent="0.3">
      <c r="A4881" s="38" t="s">
        <v>11507</v>
      </c>
      <c r="B4881" t="s">
        <v>11508</v>
      </c>
      <c r="C4881" t="s">
        <v>2092</v>
      </c>
      <c r="D4881" t="s">
        <v>282</v>
      </c>
      <c r="E4881" t="s">
        <v>333</v>
      </c>
      <c r="G4881" t="s">
        <v>396</v>
      </c>
      <c r="H4881" t="s">
        <v>396</v>
      </c>
      <c r="I4881" t="s">
        <v>11509</v>
      </c>
      <c r="J4881" t="s">
        <v>284</v>
      </c>
      <c r="K4881" t="s">
        <v>4539</v>
      </c>
      <c r="M4881" t="s">
        <v>294</v>
      </c>
      <c r="N4881" t="s">
        <v>295</v>
      </c>
      <c r="O4881" t="s">
        <v>2076</v>
      </c>
      <c r="P4881" t="s">
        <v>395</v>
      </c>
      <c r="Q4881" t="s">
        <v>360</v>
      </c>
      <c r="R4881" t="b">
        <v>1</v>
      </c>
      <c r="S4881" t="b">
        <v>1</v>
      </c>
      <c r="T4881" s="31" t="s">
        <v>424</v>
      </c>
      <c r="U4881" s="31">
        <v>1</v>
      </c>
      <c r="V4881" s="32" t="s">
        <v>2235</v>
      </c>
      <c r="AB4881"/>
      <c r="AD4881" s="27"/>
    </row>
    <row r="4882" spans="1:39" ht="15" customHeight="1" x14ac:dyDescent="0.3">
      <c r="A4882" s="38" t="s">
        <v>11664</v>
      </c>
      <c r="B4882" t="s">
        <v>11665</v>
      </c>
      <c r="C4882" t="s">
        <v>2092</v>
      </c>
      <c r="D4882" t="s">
        <v>282</v>
      </c>
      <c r="E4882" t="s">
        <v>299</v>
      </c>
      <c r="G4882" t="s">
        <v>396</v>
      </c>
      <c r="H4882" t="s">
        <v>396</v>
      </c>
      <c r="I4882" t="s">
        <v>11666</v>
      </c>
      <c r="J4882" t="s">
        <v>284</v>
      </c>
      <c r="K4882" t="s">
        <v>2094</v>
      </c>
      <c r="M4882" t="s">
        <v>294</v>
      </c>
      <c r="N4882" t="s">
        <v>295</v>
      </c>
      <c r="O4882" t="s">
        <v>2076</v>
      </c>
      <c r="P4882" t="s">
        <v>395</v>
      </c>
      <c r="Q4882" t="s">
        <v>360</v>
      </c>
      <c r="R4882" t="b">
        <v>1</v>
      </c>
      <c r="S4882" t="b">
        <v>1</v>
      </c>
      <c r="T4882" s="31" t="s">
        <v>424</v>
      </c>
      <c r="U4882" s="31">
        <v>1</v>
      </c>
      <c r="V4882" s="32" t="s">
        <v>2235</v>
      </c>
      <c r="AB4882"/>
      <c r="AD4882" s="27"/>
    </row>
    <row r="4883" spans="1:39" ht="15" customHeight="1" x14ac:dyDescent="0.3">
      <c r="A4883" s="38" t="s">
        <v>12239</v>
      </c>
      <c r="B4883" t="s">
        <v>12240</v>
      </c>
      <c r="C4883" t="s">
        <v>2092</v>
      </c>
      <c r="D4883" t="s">
        <v>282</v>
      </c>
      <c r="E4883" t="s">
        <v>319</v>
      </c>
      <c r="G4883" t="s">
        <v>396</v>
      </c>
      <c r="H4883" t="s">
        <v>396</v>
      </c>
      <c r="I4883" t="s">
        <v>12241</v>
      </c>
      <c r="J4883" t="s">
        <v>284</v>
      </c>
      <c r="K4883" t="s">
        <v>4453</v>
      </c>
      <c r="M4883" t="s">
        <v>294</v>
      </c>
      <c r="N4883" t="s">
        <v>295</v>
      </c>
      <c r="O4883" t="s">
        <v>2076</v>
      </c>
      <c r="Q4883" t="s">
        <v>380</v>
      </c>
      <c r="R4883" t="b">
        <v>1</v>
      </c>
      <c r="S4883" t="b">
        <v>1</v>
      </c>
      <c r="T4883" s="31" t="s">
        <v>424</v>
      </c>
      <c r="U4883" s="31">
        <v>1</v>
      </c>
      <c r="V4883" s="32" t="s">
        <v>12242</v>
      </c>
      <c r="W4883" t="s">
        <v>12208</v>
      </c>
      <c r="X4883" t="s">
        <v>282</v>
      </c>
      <c r="Y4883" t="s">
        <v>380</v>
      </c>
      <c r="Z4883" t="s">
        <v>284</v>
      </c>
      <c r="AB4883"/>
      <c r="AD4883" s="27" t="s">
        <v>4453</v>
      </c>
      <c r="AF4883" t="s">
        <v>294</v>
      </c>
      <c r="AH4883" t="s">
        <v>725</v>
      </c>
      <c r="AI4883" t="s">
        <v>4454</v>
      </c>
      <c r="AJ4883" t="s">
        <v>4455</v>
      </c>
      <c r="AK4883" t="s">
        <v>2082</v>
      </c>
      <c r="AL4883" s="12">
        <v>45643.772499999999</v>
      </c>
      <c r="AM4883" t="s">
        <v>291</v>
      </c>
    </row>
    <row r="4884" spans="1:39" ht="15" customHeight="1" x14ac:dyDescent="0.3">
      <c r="A4884" s="38" t="s">
        <v>12239</v>
      </c>
      <c r="B4884" t="s">
        <v>12240</v>
      </c>
      <c r="C4884" t="s">
        <v>2092</v>
      </c>
      <c r="D4884" t="s">
        <v>282</v>
      </c>
      <c r="E4884" t="s">
        <v>319</v>
      </c>
      <c r="G4884" t="s">
        <v>396</v>
      </c>
      <c r="H4884" t="s">
        <v>396</v>
      </c>
      <c r="I4884" t="s">
        <v>12241</v>
      </c>
      <c r="J4884" t="s">
        <v>284</v>
      </c>
      <c r="K4884" t="s">
        <v>4453</v>
      </c>
      <c r="M4884" t="s">
        <v>294</v>
      </c>
      <c r="N4884" t="s">
        <v>295</v>
      </c>
      <c r="O4884" t="s">
        <v>2076</v>
      </c>
      <c r="Q4884" t="s">
        <v>380</v>
      </c>
      <c r="R4884" t="b">
        <v>1</v>
      </c>
      <c r="S4884" t="b">
        <v>1</v>
      </c>
      <c r="T4884" s="31" t="s">
        <v>424</v>
      </c>
      <c r="U4884" s="31">
        <v>1</v>
      </c>
      <c r="V4884" s="32" t="s">
        <v>11258</v>
      </c>
      <c r="W4884" t="s">
        <v>11259</v>
      </c>
      <c r="X4884" t="s">
        <v>282</v>
      </c>
      <c r="Y4884" t="s">
        <v>380</v>
      </c>
      <c r="Z4884" t="s">
        <v>284</v>
      </c>
      <c r="AB4884"/>
      <c r="AD4884" s="27" t="s">
        <v>4453</v>
      </c>
      <c r="AF4884" t="s">
        <v>294</v>
      </c>
      <c r="AH4884" t="s">
        <v>725</v>
      </c>
      <c r="AI4884" t="s">
        <v>4454</v>
      </c>
      <c r="AJ4884" t="s">
        <v>4455</v>
      </c>
      <c r="AK4884" t="s">
        <v>2082</v>
      </c>
      <c r="AL4884" s="12">
        <v>45643.851666666669</v>
      </c>
      <c r="AM4884" t="s">
        <v>291</v>
      </c>
    </row>
    <row r="4885" spans="1:39" ht="15" customHeight="1" x14ac:dyDescent="0.3">
      <c r="A4885" s="38" t="s">
        <v>12239</v>
      </c>
      <c r="B4885" t="s">
        <v>12240</v>
      </c>
      <c r="C4885" t="s">
        <v>2092</v>
      </c>
      <c r="D4885" t="s">
        <v>282</v>
      </c>
      <c r="E4885" t="s">
        <v>319</v>
      </c>
      <c r="G4885" t="s">
        <v>396</v>
      </c>
      <c r="H4885" t="s">
        <v>396</v>
      </c>
      <c r="I4885" t="s">
        <v>12241</v>
      </c>
      <c r="J4885" t="s">
        <v>284</v>
      </c>
      <c r="K4885" t="s">
        <v>4453</v>
      </c>
      <c r="M4885" t="s">
        <v>294</v>
      </c>
      <c r="N4885" t="s">
        <v>295</v>
      </c>
      <c r="O4885" t="s">
        <v>2076</v>
      </c>
      <c r="Q4885" t="s">
        <v>380</v>
      </c>
      <c r="R4885" t="b">
        <v>1</v>
      </c>
      <c r="S4885" t="b">
        <v>1</v>
      </c>
      <c r="T4885" s="31" t="s">
        <v>424</v>
      </c>
      <c r="U4885" s="31">
        <v>1</v>
      </c>
      <c r="V4885" s="32" t="s">
        <v>12243</v>
      </c>
      <c r="W4885" t="s">
        <v>12206</v>
      </c>
      <c r="X4885" t="s">
        <v>282</v>
      </c>
      <c r="Y4885" t="s">
        <v>380</v>
      </c>
      <c r="Z4885" t="s">
        <v>284</v>
      </c>
      <c r="AB4885"/>
      <c r="AD4885" s="27" t="s">
        <v>4453</v>
      </c>
      <c r="AF4885" t="s">
        <v>294</v>
      </c>
      <c r="AH4885" t="s">
        <v>725</v>
      </c>
      <c r="AI4885" t="s">
        <v>4454</v>
      </c>
      <c r="AJ4885" t="s">
        <v>4455</v>
      </c>
      <c r="AK4885" t="s">
        <v>2082</v>
      </c>
      <c r="AL4885" s="12">
        <v>45635.882395833331</v>
      </c>
      <c r="AM4885" t="s">
        <v>291</v>
      </c>
    </row>
    <row r="4886" spans="1:39" ht="15" customHeight="1" x14ac:dyDescent="0.3">
      <c r="A4886" s="38" t="s">
        <v>12123</v>
      </c>
      <c r="B4886" t="s">
        <v>12124</v>
      </c>
      <c r="C4886" t="s">
        <v>2092</v>
      </c>
      <c r="D4886" t="s">
        <v>282</v>
      </c>
      <c r="E4886" t="s">
        <v>25523</v>
      </c>
      <c r="G4886" t="s">
        <v>396</v>
      </c>
      <c r="H4886" t="s">
        <v>396</v>
      </c>
      <c r="I4886" t="s">
        <v>12125</v>
      </c>
      <c r="J4886" t="s">
        <v>284</v>
      </c>
      <c r="K4886" t="s">
        <v>2512</v>
      </c>
      <c r="M4886" t="s">
        <v>294</v>
      </c>
      <c r="N4886" t="s">
        <v>295</v>
      </c>
      <c r="O4886" t="s">
        <v>2076</v>
      </c>
      <c r="Q4886" t="s">
        <v>380</v>
      </c>
      <c r="R4886" t="b">
        <v>1</v>
      </c>
      <c r="S4886" t="b">
        <v>1</v>
      </c>
      <c r="T4886" s="31" t="s">
        <v>424</v>
      </c>
      <c r="U4886" s="31">
        <v>1</v>
      </c>
      <c r="V4886" s="32" t="s">
        <v>11600</v>
      </c>
      <c r="W4886" t="s">
        <v>11245</v>
      </c>
      <c r="X4886" t="s">
        <v>282</v>
      </c>
      <c r="Y4886" t="s">
        <v>380</v>
      </c>
      <c r="Z4886" t="s">
        <v>284</v>
      </c>
      <c r="AB4886"/>
      <c r="AD4886" s="27" t="s">
        <v>2512</v>
      </c>
      <c r="AF4886" t="s">
        <v>294</v>
      </c>
      <c r="AH4886" t="s">
        <v>725</v>
      </c>
      <c r="AI4886" t="s">
        <v>4446</v>
      </c>
      <c r="AJ4886" t="s">
        <v>4447</v>
      </c>
      <c r="AK4886" t="s">
        <v>2082</v>
      </c>
      <c r="AL4886" s="12">
        <v>45616.812037037038</v>
      </c>
      <c r="AM4886" t="s">
        <v>291</v>
      </c>
    </row>
    <row r="4887" spans="1:39" ht="15" customHeight="1" x14ac:dyDescent="0.3">
      <c r="A4887" s="38" t="s">
        <v>12123</v>
      </c>
      <c r="B4887" t="s">
        <v>12124</v>
      </c>
      <c r="C4887" t="s">
        <v>2092</v>
      </c>
      <c r="D4887" t="s">
        <v>282</v>
      </c>
      <c r="E4887" t="s">
        <v>25523</v>
      </c>
      <c r="G4887" t="s">
        <v>396</v>
      </c>
      <c r="H4887" t="s">
        <v>396</v>
      </c>
      <c r="I4887" t="s">
        <v>12125</v>
      </c>
      <c r="J4887" t="s">
        <v>284</v>
      </c>
      <c r="K4887" t="s">
        <v>2512</v>
      </c>
      <c r="M4887" t="s">
        <v>294</v>
      </c>
      <c r="N4887" t="s">
        <v>295</v>
      </c>
      <c r="O4887" t="s">
        <v>2076</v>
      </c>
      <c r="Q4887" t="s">
        <v>352</v>
      </c>
      <c r="R4887" t="b">
        <v>1</v>
      </c>
      <c r="S4887" t="b">
        <v>1</v>
      </c>
      <c r="T4887" s="31" t="s">
        <v>424</v>
      </c>
      <c r="U4887" s="31">
        <v>1</v>
      </c>
      <c r="V4887" s="32" t="s">
        <v>2235</v>
      </c>
      <c r="AB4887"/>
      <c r="AD4887" s="27"/>
    </row>
    <row r="4888" spans="1:39" ht="15" customHeight="1" x14ac:dyDescent="0.3">
      <c r="A4888" s="38" t="s">
        <v>11678</v>
      </c>
      <c r="B4888" t="s">
        <v>11679</v>
      </c>
      <c r="C4888" t="s">
        <v>2092</v>
      </c>
      <c r="D4888" t="s">
        <v>282</v>
      </c>
      <c r="E4888" t="s">
        <v>299</v>
      </c>
      <c r="G4888" t="s">
        <v>396</v>
      </c>
      <c r="H4888" t="s">
        <v>396</v>
      </c>
      <c r="I4888" t="s">
        <v>11680</v>
      </c>
      <c r="J4888" t="s">
        <v>329</v>
      </c>
      <c r="K4888" t="s">
        <v>2094</v>
      </c>
      <c r="M4888" t="s">
        <v>294</v>
      </c>
      <c r="N4888" t="s">
        <v>295</v>
      </c>
      <c r="O4888" t="s">
        <v>2228</v>
      </c>
      <c r="P4888" t="s">
        <v>395</v>
      </c>
      <c r="Q4888" t="s">
        <v>314</v>
      </c>
      <c r="R4888" t="b">
        <v>0</v>
      </c>
      <c r="S4888" t="b">
        <v>0</v>
      </c>
      <c r="T4888" s="31" t="s">
        <v>424</v>
      </c>
      <c r="U4888" s="31">
        <v>1</v>
      </c>
      <c r="V4888" s="32" t="s">
        <v>2235</v>
      </c>
      <c r="AB4888"/>
      <c r="AD4888" s="27"/>
    </row>
    <row r="4889" spans="1:39" ht="15" customHeight="1" x14ac:dyDescent="0.3">
      <c r="A4889" s="38" t="s">
        <v>10691</v>
      </c>
      <c r="B4889" t="s">
        <v>10692</v>
      </c>
      <c r="C4889" t="s">
        <v>2092</v>
      </c>
      <c r="D4889" t="s">
        <v>282</v>
      </c>
      <c r="E4889" t="s">
        <v>359</v>
      </c>
      <c r="G4889" t="s">
        <v>396</v>
      </c>
      <c r="H4889" t="s">
        <v>396</v>
      </c>
      <c r="I4889" t="s">
        <v>10693</v>
      </c>
      <c r="J4889" t="s">
        <v>284</v>
      </c>
      <c r="K4889" t="s">
        <v>2075</v>
      </c>
      <c r="M4889" t="s">
        <v>294</v>
      </c>
      <c r="N4889" t="s">
        <v>295</v>
      </c>
      <c r="O4889" t="s">
        <v>2076</v>
      </c>
      <c r="Q4889" t="s">
        <v>360</v>
      </c>
      <c r="R4889" t="b">
        <v>1</v>
      </c>
      <c r="S4889" t="b">
        <v>1</v>
      </c>
      <c r="T4889" s="31" t="s">
        <v>424</v>
      </c>
      <c r="U4889" s="31">
        <v>1</v>
      </c>
      <c r="V4889" s="32" t="s">
        <v>2235</v>
      </c>
      <c r="AB4889"/>
      <c r="AD4889" s="27"/>
    </row>
    <row r="4890" spans="1:39" ht="15" customHeight="1" x14ac:dyDescent="0.3">
      <c r="A4890" s="38" t="s">
        <v>11425</v>
      </c>
      <c r="B4890" t="s">
        <v>11426</v>
      </c>
      <c r="C4890" t="s">
        <v>2092</v>
      </c>
      <c r="D4890" t="s">
        <v>282</v>
      </c>
      <c r="E4890" t="s">
        <v>299</v>
      </c>
      <c r="G4890" t="s">
        <v>396</v>
      </c>
      <c r="H4890" t="s">
        <v>396</v>
      </c>
      <c r="I4890" t="s">
        <v>11427</v>
      </c>
      <c r="J4890" t="s">
        <v>284</v>
      </c>
      <c r="K4890" t="s">
        <v>3330</v>
      </c>
      <c r="M4890" t="s">
        <v>294</v>
      </c>
      <c r="N4890" t="s">
        <v>295</v>
      </c>
      <c r="O4890" t="s">
        <v>2076</v>
      </c>
      <c r="P4890" t="s">
        <v>395</v>
      </c>
      <c r="Q4890" t="s">
        <v>360</v>
      </c>
      <c r="R4890" t="b">
        <v>1</v>
      </c>
      <c r="S4890" t="b">
        <v>1</v>
      </c>
      <c r="T4890" s="31" t="s">
        <v>424</v>
      </c>
      <c r="U4890" s="31">
        <v>1</v>
      </c>
      <c r="V4890" s="32" t="s">
        <v>2235</v>
      </c>
      <c r="AB4890"/>
      <c r="AD4890" s="27"/>
    </row>
    <row r="4891" spans="1:39" ht="15" customHeight="1" x14ac:dyDescent="0.3">
      <c r="A4891" s="38" t="s">
        <v>12181</v>
      </c>
      <c r="B4891" t="s">
        <v>12182</v>
      </c>
      <c r="C4891" t="s">
        <v>2092</v>
      </c>
      <c r="D4891" t="s">
        <v>282</v>
      </c>
      <c r="E4891" t="s">
        <v>333</v>
      </c>
      <c r="G4891" t="s">
        <v>396</v>
      </c>
      <c r="H4891" t="s">
        <v>396</v>
      </c>
      <c r="I4891" t="s">
        <v>12183</v>
      </c>
      <c r="J4891" t="s">
        <v>329</v>
      </c>
      <c r="K4891" t="s">
        <v>3330</v>
      </c>
      <c r="M4891" t="s">
        <v>294</v>
      </c>
      <c r="N4891" t="s">
        <v>295</v>
      </c>
      <c r="O4891" t="s">
        <v>2228</v>
      </c>
      <c r="P4891" t="s">
        <v>395</v>
      </c>
      <c r="Q4891" t="s">
        <v>314</v>
      </c>
      <c r="R4891" t="b">
        <v>0</v>
      </c>
      <c r="S4891" t="b">
        <v>0</v>
      </c>
      <c r="T4891" s="31" t="s">
        <v>424</v>
      </c>
      <c r="U4891" s="31">
        <v>1</v>
      </c>
      <c r="V4891" s="32" t="s">
        <v>2235</v>
      </c>
      <c r="AB4891"/>
      <c r="AD4891" s="27"/>
    </row>
    <row r="4892" spans="1:39" ht="15" customHeight="1" x14ac:dyDescent="0.3">
      <c r="A4892" s="38" t="s">
        <v>12075</v>
      </c>
      <c r="B4892" t="s">
        <v>12076</v>
      </c>
      <c r="C4892" t="s">
        <v>2092</v>
      </c>
      <c r="D4892" t="s">
        <v>282</v>
      </c>
      <c r="E4892" t="s">
        <v>353</v>
      </c>
      <c r="G4892" t="s">
        <v>396</v>
      </c>
      <c r="H4892" t="s">
        <v>396</v>
      </c>
      <c r="I4892" t="s">
        <v>12077</v>
      </c>
      <c r="J4892" t="s">
        <v>284</v>
      </c>
      <c r="K4892" t="s">
        <v>2075</v>
      </c>
      <c r="M4892" t="s">
        <v>294</v>
      </c>
      <c r="N4892" t="s">
        <v>295</v>
      </c>
      <c r="O4892" t="s">
        <v>2076</v>
      </c>
      <c r="P4892" t="s">
        <v>395</v>
      </c>
      <c r="Q4892" t="s">
        <v>356</v>
      </c>
      <c r="R4892" t="b">
        <v>1</v>
      </c>
      <c r="S4892" t="b">
        <v>1</v>
      </c>
      <c r="T4892" s="31" t="s">
        <v>424</v>
      </c>
      <c r="U4892" s="31">
        <v>1</v>
      </c>
      <c r="V4892" s="32" t="s">
        <v>2235</v>
      </c>
      <c r="AB4892"/>
      <c r="AD4892" s="27"/>
    </row>
    <row r="4893" spans="1:39" ht="15" customHeight="1" x14ac:dyDescent="0.3">
      <c r="A4893" s="38" t="s">
        <v>12050</v>
      </c>
      <c r="B4893" t="s">
        <v>12051</v>
      </c>
      <c r="C4893" t="s">
        <v>2092</v>
      </c>
      <c r="D4893" t="s">
        <v>282</v>
      </c>
      <c r="E4893" t="s">
        <v>333</v>
      </c>
      <c r="G4893" t="s">
        <v>396</v>
      </c>
      <c r="H4893" t="s">
        <v>396</v>
      </c>
      <c r="I4893" t="s">
        <v>12052</v>
      </c>
      <c r="J4893" t="s">
        <v>325</v>
      </c>
      <c r="K4893" t="s">
        <v>2075</v>
      </c>
      <c r="M4893" t="s">
        <v>294</v>
      </c>
      <c r="N4893" t="s">
        <v>295</v>
      </c>
      <c r="O4893" t="s">
        <v>2076</v>
      </c>
      <c r="P4893" t="s">
        <v>395</v>
      </c>
      <c r="Q4893" t="s">
        <v>360</v>
      </c>
      <c r="R4893" t="b">
        <v>1</v>
      </c>
      <c r="S4893" t="b">
        <v>1</v>
      </c>
      <c r="T4893" s="31" t="s">
        <v>424</v>
      </c>
      <c r="U4893" s="31">
        <v>1</v>
      </c>
      <c r="V4893" s="32" t="s">
        <v>2235</v>
      </c>
      <c r="AB4893"/>
      <c r="AD4893" s="27"/>
    </row>
    <row r="4894" spans="1:39" ht="15" customHeight="1" x14ac:dyDescent="0.3">
      <c r="A4894" s="38" t="s">
        <v>12215</v>
      </c>
      <c r="B4894" t="s">
        <v>12216</v>
      </c>
      <c r="C4894" t="s">
        <v>2092</v>
      </c>
      <c r="D4894" t="s">
        <v>282</v>
      </c>
      <c r="E4894" t="s">
        <v>25515</v>
      </c>
      <c r="G4894" t="s">
        <v>396</v>
      </c>
      <c r="H4894" t="s">
        <v>396</v>
      </c>
      <c r="I4894" t="s">
        <v>12217</v>
      </c>
      <c r="J4894" t="s">
        <v>284</v>
      </c>
      <c r="K4894" t="s">
        <v>2075</v>
      </c>
      <c r="M4894" t="s">
        <v>294</v>
      </c>
      <c r="N4894" t="s">
        <v>295</v>
      </c>
      <c r="O4894" t="s">
        <v>2076</v>
      </c>
      <c r="Q4894" t="s">
        <v>352</v>
      </c>
      <c r="R4894" t="b">
        <v>1</v>
      </c>
      <c r="S4894" t="b">
        <v>1</v>
      </c>
      <c r="T4894" s="31" t="s">
        <v>424</v>
      </c>
      <c r="U4894" s="31">
        <v>1</v>
      </c>
      <c r="V4894" s="32" t="s">
        <v>2235</v>
      </c>
      <c r="AB4894"/>
      <c r="AD4894" s="27"/>
    </row>
    <row r="4895" spans="1:39" ht="15" customHeight="1" x14ac:dyDescent="0.3">
      <c r="A4895" s="38" t="s">
        <v>12081</v>
      </c>
      <c r="B4895" t="s">
        <v>12082</v>
      </c>
      <c r="C4895" t="s">
        <v>2092</v>
      </c>
      <c r="D4895" t="s">
        <v>282</v>
      </c>
      <c r="E4895" t="s">
        <v>353</v>
      </c>
      <c r="G4895" t="s">
        <v>396</v>
      </c>
      <c r="H4895" t="s">
        <v>396</v>
      </c>
      <c r="I4895" t="s">
        <v>12083</v>
      </c>
      <c r="J4895" t="s">
        <v>284</v>
      </c>
      <c r="K4895" t="s">
        <v>2075</v>
      </c>
      <c r="M4895" t="s">
        <v>294</v>
      </c>
      <c r="N4895" t="s">
        <v>295</v>
      </c>
      <c r="O4895" t="s">
        <v>2076</v>
      </c>
      <c r="P4895" t="s">
        <v>395</v>
      </c>
      <c r="Q4895" t="s">
        <v>360</v>
      </c>
      <c r="R4895" t="b">
        <v>1</v>
      </c>
      <c r="S4895" t="b">
        <v>1</v>
      </c>
      <c r="T4895" s="31" t="s">
        <v>424</v>
      </c>
      <c r="U4895" s="31">
        <v>1</v>
      </c>
      <c r="V4895" s="32" t="s">
        <v>2235</v>
      </c>
      <c r="AB4895"/>
      <c r="AD4895" s="27"/>
    </row>
    <row r="4896" spans="1:39" ht="15" customHeight="1" x14ac:dyDescent="0.3">
      <c r="A4896" s="38" t="s">
        <v>11492</v>
      </c>
      <c r="B4896" t="s">
        <v>11493</v>
      </c>
      <c r="C4896" t="s">
        <v>2092</v>
      </c>
      <c r="D4896" t="s">
        <v>282</v>
      </c>
      <c r="E4896" t="s">
        <v>299</v>
      </c>
      <c r="G4896" t="s">
        <v>396</v>
      </c>
      <c r="H4896" t="s">
        <v>396</v>
      </c>
      <c r="I4896" t="s">
        <v>11494</v>
      </c>
      <c r="J4896" t="s">
        <v>284</v>
      </c>
      <c r="K4896" t="s">
        <v>2094</v>
      </c>
      <c r="M4896" t="s">
        <v>294</v>
      </c>
      <c r="N4896" t="s">
        <v>295</v>
      </c>
      <c r="O4896" t="s">
        <v>2076</v>
      </c>
      <c r="Q4896" t="s">
        <v>354</v>
      </c>
      <c r="R4896" t="b">
        <v>1</v>
      </c>
      <c r="S4896" t="b">
        <v>1</v>
      </c>
      <c r="T4896" s="31" t="s">
        <v>424</v>
      </c>
      <c r="U4896" s="31">
        <v>1</v>
      </c>
      <c r="V4896" s="32" t="s">
        <v>2235</v>
      </c>
      <c r="AB4896"/>
      <c r="AD4896" s="27"/>
    </row>
    <row r="4897" spans="1:39" ht="15" customHeight="1" x14ac:dyDescent="0.3">
      <c r="A4897" s="38" t="s">
        <v>12087</v>
      </c>
      <c r="B4897" t="s">
        <v>12088</v>
      </c>
      <c r="C4897" t="s">
        <v>2092</v>
      </c>
      <c r="D4897" t="s">
        <v>282</v>
      </c>
      <c r="E4897" t="s">
        <v>299</v>
      </c>
      <c r="G4897" t="s">
        <v>396</v>
      </c>
      <c r="H4897" t="s">
        <v>396</v>
      </c>
      <c r="I4897" t="s">
        <v>12089</v>
      </c>
      <c r="J4897" t="s">
        <v>329</v>
      </c>
      <c r="K4897" t="s">
        <v>2094</v>
      </c>
      <c r="M4897" t="s">
        <v>294</v>
      </c>
      <c r="N4897" t="s">
        <v>295</v>
      </c>
      <c r="O4897" t="s">
        <v>2228</v>
      </c>
      <c r="Q4897" t="s">
        <v>314</v>
      </c>
      <c r="R4897" t="b">
        <v>0</v>
      </c>
      <c r="S4897" t="b">
        <v>0</v>
      </c>
      <c r="T4897" s="31" t="s">
        <v>424</v>
      </c>
      <c r="U4897" s="31">
        <v>1</v>
      </c>
      <c r="V4897" s="32" t="s">
        <v>2235</v>
      </c>
      <c r="AB4897"/>
      <c r="AD4897" s="27"/>
    </row>
    <row r="4898" spans="1:39" ht="15" customHeight="1" x14ac:dyDescent="0.3">
      <c r="A4898" s="38" t="s">
        <v>12096</v>
      </c>
      <c r="B4898" t="s">
        <v>12097</v>
      </c>
      <c r="C4898" t="s">
        <v>2092</v>
      </c>
      <c r="D4898" t="s">
        <v>282</v>
      </c>
      <c r="E4898" t="s">
        <v>299</v>
      </c>
      <c r="G4898" t="s">
        <v>396</v>
      </c>
      <c r="H4898" t="s">
        <v>396</v>
      </c>
      <c r="I4898" t="s">
        <v>12098</v>
      </c>
      <c r="J4898" t="s">
        <v>284</v>
      </c>
      <c r="K4898" t="s">
        <v>2075</v>
      </c>
      <c r="M4898" t="s">
        <v>294</v>
      </c>
      <c r="N4898" t="s">
        <v>295</v>
      </c>
      <c r="O4898" t="s">
        <v>2076</v>
      </c>
      <c r="P4898" t="s">
        <v>395</v>
      </c>
      <c r="Q4898" t="s">
        <v>360</v>
      </c>
      <c r="R4898" t="b">
        <v>1</v>
      </c>
      <c r="S4898" t="b">
        <v>1</v>
      </c>
      <c r="T4898" s="31" t="s">
        <v>424</v>
      </c>
      <c r="U4898" s="31">
        <v>1</v>
      </c>
      <c r="V4898" s="32" t="s">
        <v>2235</v>
      </c>
      <c r="AB4898"/>
      <c r="AD4898" s="27"/>
    </row>
    <row r="4899" spans="1:39" ht="15" customHeight="1" x14ac:dyDescent="0.3">
      <c r="A4899" s="38" t="s">
        <v>12053</v>
      </c>
      <c r="B4899" t="s">
        <v>12054</v>
      </c>
      <c r="C4899" t="s">
        <v>2092</v>
      </c>
      <c r="D4899" t="s">
        <v>282</v>
      </c>
      <c r="E4899" t="s">
        <v>299</v>
      </c>
      <c r="G4899" t="s">
        <v>396</v>
      </c>
      <c r="H4899" t="s">
        <v>396</v>
      </c>
      <c r="I4899" t="s">
        <v>12055</v>
      </c>
      <c r="J4899" t="s">
        <v>284</v>
      </c>
      <c r="K4899" t="s">
        <v>2512</v>
      </c>
      <c r="M4899" t="s">
        <v>294</v>
      </c>
      <c r="N4899" t="s">
        <v>295</v>
      </c>
      <c r="O4899" t="s">
        <v>2076</v>
      </c>
      <c r="P4899" t="s">
        <v>395</v>
      </c>
      <c r="Q4899" t="s">
        <v>360</v>
      </c>
      <c r="R4899" t="b">
        <v>1</v>
      </c>
      <c r="S4899" t="b">
        <v>1</v>
      </c>
      <c r="T4899" s="31" t="s">
        <v>424</v>
      </c>
      <c r="U4899" s="31">
        <v>1</v>
      </c>
      <c r="V4899" s="32" t="s">
        <v>2235</v>
      </c>
      <c r="AB4899"/>
      <c r="AD4899" s="27"/>
    </row>
    <row r="4900" spans="1:39" ht="15" customHeight="1" x14ac:dyDescent="0.3">
      <c r="A4900" s="38" t="s">
        <v>11428</v>
      </c>
      <c r="B4900" t="s">
        <v>11429</v>
      </c>
      <c r="C4900" t="s">
        <v>2092</v>
      </c>
      <c r="D4900" t="s">
        <v>282</v>
      </c>
      <c r="E4900" t="s">
        <v>328</v>
      </c>
      <c r="G4900" t="s">
        <v>396</v>
      </c>
      <c r="H4900" t="s">
        <v>396</v>
      </c>
      <c r="I4900" t="s">
        <v>11430</v>
      </c>
      <c r="J4900" t="s">
        <v>284</v>
      </c>
      <c r="K4900" t="s">
        <v>2075</v>
      </c>
      <c r="M4900" t="s">
        <v>330</v>
      </c>
      <c r="N4900" t="s">
        <v>355</v>
      </c>
      <c r="O4900" t="s">
        <v>2076</v>
      </c>
      <c r="Q4900" t="s">
        <v>360</v>
      </c>
      <c r="R4900" t="b">
        <v>1</v>
      </c>
      <c r="S4900" t="b">
        <v>1</v>
      </c>
      <c r="T4900" s="31" t="s">
        <v>424</v>
      </c>
      <c r="U4900" s="31">
        <v>1</v>
      </c>
      <c r="V4900" s="32" t="s">
        <v>2235</v>
      </c>
      <c r="AB4900"/>
      <c r="AD4900" s="27"/>
    </row>
    <row r="4901" spans="1:39" ht="15" customHeight="1" x14ac:dyDescent="0.3">
      <c r="A4901" s="38" t="s">
        <v>11993</v>
      </c>
      <c r="B4901" t="s">
        <v>11994</v>
      </c>
      <c r="C4901" t="s">
        <v>2092</v>
      </c>
      <c r="D4901" t="s">
        <v>282</v>
      </c>
      <c r="E4901" t="s">
        <v>322</v>
      </c>
      <c r="G4901" t="s">
        <v>396</v>
      </c>
      <c r="H4901" t="s">
        <v>396</v>
      </c>
      <c r="I4901" t="s">
        <v>11995</v>
      </c>
      <c r="J4901" t="s">
        <v>284</v>
      </c>
      <c r="K4901" t="s">
        <v>2075</v>
      </c>
      <c r="M4901" t="s">
        <v>294</v>
      </c>
      <c r="N4901" t="s">
        <v>295</v>
      </c>
      <c r="O4901" t="s">
        <v>2076</v>
      </c>
      <c r="Q4901" t="s">
        <v>352</v>
      </c>
      <c r="R4901" t="b">
        <v>1</v>
      </c>
      <c r="S4901" t="b">
        <v>1</v>
      </c>
      <c r="T4901" s="31" t="s">
        <v>424</v>
      </c>
      <c r="U4901" s="31">
        <v>1</v>
      </c>
      <c r="V4901" s="32" t="s">
        <v>2235</v>
      </c>
      <c r="AB4901"/>
      <c r="AD4901" s="27"/>
    </row>
    <row r="4902" spans="1:39" ht="15" customHeight="1" x14ac:dyDescent="0.3">
      <c r="A4902" s="38" t="s">
        <v>11431</v>
      </c>
      <c r="B4902" t="s">
        <v>11432</v>
      </c>
      <c r="C4902" t="s">
        <v>2092</v>
      </c>
      <c r="D4902" t="s">
        <v>282</v>
      </c>
      <c r="E4902" t="s">
        <v>25500</v>
      </c>
      <c r="G4902" t="s">
        <v>396</v>
      </c>
      <c r="H4902" t="s">
        <v>396</v>
      </c>
      <c r="I4902" t="s">
        <v>11433</v>
      </c>
      <c r="J4902" t="s">
        <v>284</v>
      </c>
      <c r="K4902" t="s">
        <v>2075</v>
      </c>
      <c r="M4902" t="s">
        <v>294</v>
      </c>
      <c r="N4902" t="s">
        <v>295</v>
      </c>
      <c r="O4902" t="s">
        <v>2076</v>
      </c>
      <c r="Q4902" t="s">
        <v>360</v>
      </c>
      <c r="R4902" t="b">
        <v>1</v>
      </c>
      <c r="S4902" t="b">
        <v>1</v>
      </c>
      <c r="T4902" s="31" t="s">
        <v>424</v>
      </c>
      <c r="U4902" s="31">
        <v>1</v>
      </c>
      <c r="V4902" s="32" t="s">
        <v>2235</v>
      </c>
      <c r="AB4902"/>
      <c r="AD4902" s="27"/>
    </row>
    <row r="4903" spans="1:39" ht="15" customHeight="1" x14ac:dyDescent="0.3">
      <c r="A4903" s="38" t="s">
        <v>10753</v>
      </c>
      <c r="B4903" t="s">
        <v>10754</v>
      </c>
      <c r="C4903" t="s">
        <v>2092</v>
      </c>
      <c r="D4903" t="s">
        <v>282</v>
      </c>
      <c r="E4903" t="s">
        <v>322</v>
      </c>
      <c r="G4903" t="s">
        <v>396</v>
      </c>
      <c r="H4903" t="s">
        <v>396</v>
      </c>
      <c r="I4903" t="s">
        <v>10755</v>
      </c>
      <c r="J4903" t="s">
        <v>284</v>
      </c>
      <c r="K4903" t="s">
        <v>2075</v>
      </c>
      <c r="M4903" t="s">
        <v>294</v>
      </c>
      <c r="N4903" t="s">
        <v>295</v>
      </c>
      <c r="O4903" t="s">
        <v>2076</v>
      </c>
      <c r="Q4903" t="s">
        <v>352</v>
      </c>
      <c r="R4903" t="b">
        <v>1</v>
      </c>
      <c r="S4903" t="b">
        <v>1</v>
      </c>
      <c r="T4903" s="31" t="s">
        <v>424</v>
      </c>
      <c r="U4903" s="31">
        <v>1</v>
      </c>
      <c r="V4903" s="32" t="s">
        <v>2235</v>
      </c>
      <c r="AB4903"/>
      <c r="AD4903" s="27"/>
    </row>
    <row r="4904" spans="1:39" ht="15" customHeight="1" x14ac:dyDescent="0.3">
      <c r="A4904" s="38" t="s">
        <v>12145</v>
      </c>
      <c r="B4904" t="s">
        <v>12146</v>
      </c>
      <c r="C4904" t="s">
        <v>2092</v>
      </c>
      <c r="D4904" t="s">
        <v>282</v>
      </c>
      <c r="E4904" t="s">
        <v>353</v>
      </c>
      <c r="G4904" t="s">
        <v>396</v>
      </c>
      <c r="H4904" t="s">
        <v>396</v>
      </c>
      <c r="I4904" t="s">
        <v>12147</v>
      </c>
      <c r="J4904" t="s">
        <v>325</v>
      </c>
      <c r="K4904" t="s">
        <v>2075</v>
      </c>
      <c r="M4904" t="s">
        <v>338</v>
      </c>
      <c r="N4904" t="s">
        <v>295</v>
      </c>
      <c r="O4904" t="s">
        <v>2076</v>
      </c>
      <c r="P4904" t="s">
        <v>395</v>
      </c>
      <c r="Q4904" t="s">
        <v>394</v>
      </c>
      <c r="R4904" t="b">
        <v>1</v>
      </c>
      <c r="S4904" t="b">
        <v>1</v>
      </c>
      <c r="T4904" s="31" t="s">
        <v>424</v>
      </c>
      <c r="U4904" s="31">
        <v>1</v>
      </c>
      <c r="V4904" s="32" t="s">
        <v>2235</v>
      </c>
      <c r="AB4904"/>
      <c r="AD4904" s="27"/>
    </row>
    <row r="4905" spans="1:39" ht="15" customHeight="1" x14ac:dyDescent="0.3">
      <c r="A4905" s="38" t="s">
        <v>11386</v>
      </c>
      <c r="B4905" t="s">
        <v>4691</v>
      </c>
      <c r="C4905" t="s">
        <v>2092</v>
      </c>
      <c r="D4905" t="s">
        <v>282</v>
      </c>
      <c r="E4905" t="s">
        <v>359</v>
      </c>
      <c r="G4905" t="s">
        <v>396</v>
      </c>
      <c r="H4905" t="s">
        <v>396</v>
      </c>
      <c r="I4905" t="s">
        <v>11387</v>
      </c>
      <c r="J4905" t="s">
        <v>325</v>
      </c>
      <c r="K4905" t="s">
        <v>2075</v>
      </c>
      <c r="M4905" t="s">
        <v>294</v>
      </c>
      <c r="N4905" t="s">
        <v>295</v>
      </c>
      <c r="O4905" t="s">
        <v>2076</v>
      </c>
      <c r="Q4905" t="s">
        <v>394</v>
      </c>
      <c r="R4905" t="b">
        <v>1</v>
      </c>
      <c r="S4905" t="b">
        <v>1</v>
      </c>
      <c r="T4905" s="31" t="s">
        <v>424</v>
      </c>
      <c r="U4905" s="31">
        <v>1</v>
      </c>
      <c r="V4905" s="32" t="s">
        <v>2235</v>
      </c>
      <c r="AB4905"/>
      <c r="AD4905" s="27"/>
    </row>
    <row r="4906" spans="1:39" ht="15" customHeight="1" x14ac:dyDescent="0.3">
      <c r="A4906" s="38" t="s">
        <v>11386</v>
      </c>
      <c r="B4906" t="s">
        <v>4691</v>
      </c>
      <c r="C4906" t="s">
        <v>2092</v>
      </c>
      <c r="D4906" t="s">
        <v>282</v>
      </c>
      <c r="E4906" t="s">
        <v>359</v>
      </c>
      <c r="G4906" t="s">
        <v>396</v>
      </c>
      <c r="H4906" t="s">
        <v>396</v>
      </c>
      <c r="I4906" t="s">
        <v>11387</v>
      </c>
      <c r="J4906" t="s">
        <v>325</v>
      </c>
      <c r="K4906" t="s">
        <v>2075</v>
      </c>
      <c r="M4906" t="s">
        <v>294</v>
      </c>
      <c r="N4906" t="s">
        <v>295</v>
      </c>
      <c r="O4906" t="s">
        <v>2076</v>
      </c>
      <c r="Q4906" t="s">
        <v>356</v>
      </c>
      <c r="R4906" t="b">
        <v>1</v>
      </c>
      <c r="S4906" t="b">
        <v>1</v>
      </c>
      <c r="T4906" s="31" t="s">
        <v>424</v>
      </c>
      <c r="U4906" s="31">
        <v>1</v>
      </c>
      <c r="V4906" s="32" t="s">
        <v>2235</v>
      </c>
      <c r="AB4906"/>
      <c r="AD4906" s="27"/>
    </row>
    <row r="4907" spans="1:39" ht="15" customHeight="1" x14ac:dyDescent="0.3">
      <c r="A4907" s="38" t="s">
        <v>11422</v>
      </c>
      <c r="B4907" t="s">
        <v>11423</v>
      </c>
      <c r="C4907" t="s">
        <v>2092</v>
      </c>
      <c r="D4907" t="s">
        <v>282</v>
      </c>
      <c r="E4907" t="s">
        <v>25512</v>
      </c>
      <c r="G4907" t="s">
        <v>396</v>
      </c>
      <c r="H4907" t="s">
        <v>396</v>
      </c>
      <c r="I4907" t="s">
        <v>11424</v>
      </c>
      <c r="J4907" t="s">
        <v>284</v>
      </c>
      <c r="K4907" t="s">
        <v>2075</v>
      </c>
      <c r="M4907" t="s">
        <v>294</v>
      </c>
      <c r="N4907" t="s">
        <v>295</v>
      </c>
      <c r="O4907" t="s">
        <v>2076</v>
      </c>
      <c r="Q4907" t="s">
        <v>356</v>
      </c>
      <c r="R4907" t="b">
        <v>1</v>
      </c>
      <c r="S4907" t="b">
        <v>1</v>
      </c>
      <c r="T4907" s="31" t="s">
        <v>424</v>
      </c>
      <c r="U4907" s="31">
        <v>1</v>
      </c>
      <c r="V4907" s="32" t="s">
        <v>2235</v>
      </c>
      <c r="AB4907"/>
      <c r="AD4907" s="27"/>
    </row>
    <row r="4908" spans="1:39" ht="15" customHeight="1" x14ac:dyDescent="0.3">
      <c r="A4908" s="38" t="s">
        <v>11422</v>
      </c>
      <c r="B4908" t="s">
        <v>11423</v>
      </c>
      <c r="C4908" t="s">
        <v>2092</v>
      </c>
      <c r="D4908" t="s">
        <v>282</v>
      </c>
      <c r="E4908" t="s">
        <v>25512</v>
      </c>
      <c r="G4908" t="s">
        <v>396</v>
      </c>
      <c r="H4908" t="s">
        <v>396</v>
      </c>
      <c r="I4908" t="s">
        <v>11424</v>
      </c>
      <c r="J4908" t="s">
        <v>284</v>
      </c>
      <c r="K4908" t="s">
        <v>2075</v>
      </c>
      <c r="M4908" t="s">
        <v>294</v>
      </c>
      <c r="N4908" t="s">
        <v>295</v>
      </c>
      <c r="O4908" t="s">
        <v>2076</v>
      </c>
      <c r="Q4908" t="s">
        <v>360</v>
      </c>
      <c r="R4908" t="b">
        <v>1</v>
      </c>
      <c r="S4908" t="b">
        <v>1</v>
      </c>
      <c r="T4908" s="31" t="s">
        <v>424</v>
      </c>
      <c r="U4908" s="31">
        <v>1</v>
      </c>
      <c r="V4908" s="32" t="s">
        <v>2235</v>
      </c>
      <c r="AB4908"/>
      <c r="AD4908" s="27"/>
    </row>
    <row r="4909" spans="1:39" ht="15" customHeight="1" x14ac:dyDescent="0.3">
      <c r="A4909" s="38" t="s">
        <v>12035</v>
      </c>
      <c r="B4909" t="s">
        <v>12036</v>
      </c>
      <c r="C4909" t="s">
        <v>2092</v>
      </c>
      <c r="D4909" t="s">
        <v>282</v>
      </c>
      <c r="E4909" t="s">
        <v>353</v>
      </c>
      <c r="G4909" t="s">
        <v>396</v>
      </c>
      <c r="H4909" t="s">
        <v>396</v>
      </c>
      <c r="I4909" t="s">
        <v>12037</v>
      </c>
      <c r="J4909" t="s">
        <v>284</v>
      </c>
      <c r="K4909" t="s">
        <v>2075</v>
      </c>
      <c r="M4909" t="s">
        <v>294</v>
      </c>
      <c r="N4909" t="s">
        <v>295</v>
      </c>
      <c r="O4909" t="s">
        <v>2076</v>
      </c>
      <c r="P4909" t="s">
        <v>395</v>
      </c>
      <c r="Q4909" t="s">
        <v>360</v>
      </c>
      <c r="R4909" t="b">
        <v>1</v>
      </c>
      <c r="S4909" t="b">
        <v>1</v>
      </c>
      <c r="T4909" s="31" t="s">
        <v>424</v>
      </c>
      <c r="U4909" s="31">
        <v>1</v>
      </c>
      <c r="V4909" s="32" t="s">
        <v>2235</v>
      </c>
      <c r="AB4909"/>
      <c r="AD4909" s="27"/>
    </row>
    <row r="4910" spans="1:39" ht="15" customHeight="1" x14ac:dyDescent="0.3">
      <c r="A4910" s="38" t="s">
        <v>12135</v>
      </c>
      <c r="B4910" t="s">
        <v>12136</v>
      </c>
      <c r="C4910" t="s">
        <v>2092</v>
      </c>
      <c r="D4910" t="s">
        <v>282</v>
      </c>
      <c r="E4910" t="s">
        <v>25523</v>
      </c>
      <c r="G4910" t="s">
        <v>396</v>
      </c>
      <c r="H4910" t="s">
        <v>396</v>
      </c>
      <c r="I4910" t="s">
        <v>12137</v>
      </c>
      <c r="J4910" t="s">
        <v>284</v>
      </c>
      <c r="K4910" t="s">
        <v>2512</v>
      </c>
      <c r="M4910" t="s">
        <v>294</v>
      </c>
      <c r="N4910" t="s">
        <v>295</v>
      </c>
      <c r="O4910" t="s">
        <v>2076</v>
      </c>
      <c r="Q4910" t="s">
        <v>380</v>
      </c>
      <c r="R4910" t="b">
        <v>1</v>
      </c>
      <c r="S4910" t="b">
        <v>1</v>
      </c>
      <c r="T4910" s="31" t="s">
        <v>424</v>
      </c>
      <c r="U4910" s="31">
        <v>1</v>
      </c>
      <c r="V4910" s="32" t="s">
        <v>12138</v>
      </c>
      <c r="W4910" t="s">
        <v>11259</v>
      </c>
      <c r="X4910" t="s">
        <v>282</v>
      </c>
      <c r="Y4910" t="s">
        <v>380</v>
      </c>
      <c r="Z4910" t="s">
        <v>284</v>
      </c>
      <c r="AB4910"/>
      <c r="AD4910" s="27" t="s">
        <v>2512</v>
      </c>
      <c r="AF4910" t="s">
        <v>294</v>
      </c>
      <c r="AH4910" t="s">
        <v>725</v>
      </c>
      <c r="AI4910" t="s">
        <v>4446</v>
      </c>
      <c r="AJ4910" t="s">
        <v>4447</v>
      </c>
      <c r="AK4910" t="s">
        <v>2082</v>
      </c>
      <c r="AL4910" s="12">
        <v>45616.883553240739</v>
      </c>
      <c r="AM4910" t="s">
        <v>291</v>
      </c>
    </row>
    <row r="4911" spans="1:39" ht="15" customHeight="1" x14ac:dyDescent="0.3">
      <c r="A4911" s="38" t="s">
        <v>12135</v>
      </c>
      <c r="B4911" t="s">
        <v>12136</v>
      </c>
      <c r="C4911" t="s">
        <v>2092</v>
      </c>
      <c r="D4911" t="s">
        <v>282</v>
      </c>
      <c r="E4911" t="s">
        <v>25523</v>
      </c>
      <c r="G4911" t="s">
        <v>396</v>
      </c>
      <c r="H4911" t="s">
        <v>396</v>
      </c>
      <c r="I4911" t="s">
        <v>12137</v>
      </c>
      <c r="J4911" t="s">
        <v>284</v>
      </c>
      <c r="K4911" t="s">
        <v>2512</v>
      </c>
      <c r="M4911" t="s">
        <v>294</v>
      </c>
      <c r="N4911" t="s">
        <v>295</v>
      </c>
      <c r="O4911" t="s">
        <v>2076</v>
      </c>
      <c r="Q4911" t="s">
        <v>352</v>
      </c>
      <c r="R4911" t="b">
        <v>1</v>
      </c>
      <c r="S4911" t="b">
        <v>1</v>
      </c>
      <c r="T4911" s="31" t="s">
        <v>424</v>
      </c>
      <c r="U4911" s="31">
        <v>1</v>
      </c>
      <c r="V4911" s="32" t="s">
        <v>2235</v>
      </c>
      <c r="AB4911"/>
      <c r="AD4911" s="27"/>
    </row>
    <row r="4912" spans="1:39" ht="15" customHeight="1" x14ac:dyDescent="0.3">
      <c r="A4912" s="38" t="s">
        <v>12044</v>
      </c>
      <c r="B4912" t="s">
        <v>12045</v>
      </c>
      <c r="C4912" t="s">
        <v>2092</v>
      </c>
      <c r="D4912" t="s">
        <v>282</v>
      </c>
      <c r="E4912" t="s">
        <v>25526</v>
      </c>
      <c r="G4912" t="s">
        <v>396</v>
      </c>
      <c r="H4912" t="s">
        <v>396</v>
      </c>
      <c r="I4912" t="s">
        <v>12046</v>
      </c>
      <c r="J4912" t="s">
        <v>284</v>
      </c>
      <c r="K4912" t="s">
        <v>2075</v>
      </c>
      <c r="M4912" t="s">
        <v>294</v>
      </c>
      <c r="N4912" t="s">
        <v>295</v>
      </c>
      <c r="O4912" t="s">
        <v>2076</v>
      </c>
      <c r="P4912" t="s">
        <v>395</v>
      </c>
      <c r="Q4912" t="s">
        <v>360</v>
      </c>
      <c r="R4912" t="b">
        <v>1</v>
      </c>
      <c r="S4912" t="b">
        <v>1</v>
      </c>
      <c r="T4912" s="31" t="s">
        <v>424</v>
      </c>
      <c r="U4912" s="31">
        <v>1</v>
      </c>
      <c r="V4912" s="32" t="s">
        <v>2235</v>
      </c>
      <c r="AB4912"/>
      <c r="AD4912" s="27"/>
    </row>
    <row r="4913" spans="1:39" ht="15" customHeight="1" x14ac:dyDescent="0.3">
      <c r="A4913" s="38" t="s">
        <v>12114</v>
      </c>
      <c r="B4913" t="s">
        <v>12115</v>
      </c>
      <c r="C4913" t="s">
        <v>2092</v>
      </c>
      <c r="D4913" t="s">
        <v>282</v>
      </c>
      <c r="E4913" t="s">
        <v>322</v>
      </c>
      <c r="G4913" t="s">
        <v>396</v>
      </c>
      <c r="H4913" t="s">
        <v>396</v>
      </c>
      <c r="I4913" t="s">
        <v>12116</v>
      </c>
      <c r="J4913" t="s">
        <v>284</v>
      </c>
      <c r="K4913" t="s">
        <v>2075</v>
      </c>
      <c r="M4913" t="s">
        <v>294</v>
      </c>
      <c r="N4913" t="s">
        <v>295</v>
      </c>
      <c r="O4913" t="s">
        <v>2076</v>
      </c>
      <c r="Q4913" t="s">
        <v>360</v>
      </c>
      <c r="R4913" t="b">
        <v>1</v>
      </c>
      <c r="S4913" t="b">
        <v>1</v>
      </c>
      <c r="T4913" s="31" t="s">
        <v>424</v>
      </c>
      <c r="U4913" s="31">
        <v>1</v>
      </c>
      <c r="V4913" s="32" t="s">
        <v>2235</v>
      </c>
      <c r="AB4913"/>
      <c r="AD4913" s="27"/>
    </row>
    <row r="4914" spans="1:39" ht="15" customHeight="1" x14ac:dyDescent="0.3">
      <c r="A4914" s="38" t="s">
        <v>11452</v>
      </c>
      <c r="B4914" t="s">
        <v>11453</v>
      </c>
      <c r="C4914" t="s">
        <v>2092</v>
      </c>
      <c r="D4914" t="s">
        <v>282</v>
      </c>
      <c r="E4914" t="s">
        <v>319</v>
      </c>
      <c r="G4914" t="s">
        <v>396</v>
      </c>
      <c r="H4914" t="s">
        <v>396</v>
      </c>
      <c r="I4914" t="s">
        <v>11454</v>
      </c>
      <c r="J4914" t="s">
        <v>284</v>
      </c>
      <c r="K4914" t="s">
        <v>2075</v>
      </c>
      <c r="M4914" t="s">
        <v>335</v>
      </c>
      <c r="N4914" t="s">
        <v>355</v>
      </c>
      <c r="O4914" t="s">
        <v>2076</v>
      </c>
      <c r="Q4914" t="s">
        <v>352</v>
      </c>
      <c r="R4914" t="b">
        <v>1</v>
      </c>
      <c r="S4914" t="b">
        <v>1</v>
      </c>
      <c r="T4914" s="31" t="s">
        <v>424</v>
      </c>
      <c r="U4914" s="31">
        <v>1</v>
      </c>
      <c r="V4914" s="32" t="s">
        <v>2235</v>
      </c>
      <c r="AB4914"/>
      <c r="AD4914" s="27"/>
    </row>
    <row r="4915" spans="1:39" ht="15" customHeight="1" x14ac:dyDescent="0.3">
      <c r="A4915" s="38" t="s">
        <v>12193</v>
      </c>
      <c r="B4915" t="s">
        <v>12194</v>
      </c>
      <c r="C4915" t="s">
        <v>2092</v>
      </c>
      <c r="D4915" t="s">
        <v>282</v>
      </c>
      <c r="E4915" t="s">
        <v>25515</v>
      </c>
      <c r="G4915" t="s">
        <v>396</v>
      </c>
      <c r="H4915" t="s">
        <v>396</v>
      </c>
      <c r="I4915" t="s">
        <v>12195</v>
      </c>
      <c r="J4915" t="s">
        <v>284</v>
      </c>
      <c r="K4915" t="s">
        <v>2075</v>
      </c>
      <c r="M4915" t="s">
        <v>294</v>
      </c>
      <c r="N4915" t="s">
        <v>295</v>
      </c>
      <c r="O4915" t="s">
        <v>2076</v>
      </c>
      <c r="Q4915" t="s">
        <v>352</v>
      </c>
      <c r="R4915" t="b">
        <v>1</v>
      </c>
      <c r="S4915" t="b">
        <v>1</v>
      </c>
      <c r="T4915" s="31" t="s">
        <v>424</v>
      </c>
      <c r="U4915" s="31">
        <v>1</v>
      </c>
      <c r="V4915" s="32" t="s">
        <v>2235</v>
      </c>
      <c r="AB4915"/>
      <c r="AD4915" s="27"/>
    </row>
    <row r="4916" spans="1:39" ht="15" customHeight="1" x14ac:dyDescent="0.3">
      <c r="A4916" s="38" t="s">
        <v>12199</v>
      </c>
      <c r="B4916" t="s">
        <v>12200</v>
      </c>
      <c r="C4916" t="s">
        <v>2092</v>
      </c>
      <c r="D4916" t="s">
        <v>282</v>
      </c>
      <c r="E4916" t="s">
        <v>25514</v>
      </c>
      <c r="G4916" t="s">
        <v>396</v>
      </c>
      <c r="H4916" t="s">
        <v>396</v>
      </c>
      <c r="I4916" t="s">
        <v>12201</v>
      </c>
      <c r="J4916" t="s">
        <v>284</v>
      </c>
      <c r="K4916" t="s">
        <v>2075</v>
      </c>
      <c r="M4916" t="s">
        <v>294</v>
      </c>
      <c r="N4916" t="s">
        <v>295</v>
      </c>
      <c r="O4916" t="s">
        <v>2076</v>
      </c>
      <c r="R4916" t="b">
        <v>1</v>
      </c>
      <c r="S4916" t="b">
        <v>1</v>
      </c>
      <c r="T4916" s="31" t="s">
        <v>424</v>
      </c>
      <c r="U4916" s="31">
        <v>1</v>
      </c>
      <c r="V4916" s="32" t="s">
        <v>11662</v>
      </c>
      <c r="W4916" t="s">
        <v>11663</v>
      </c>
      <c r="X4916" t="s">
        <v>282</v>
      </c>
      <c r="Y4916" t="s">
        <v>380</v>
      </c>
      <c r="Z4916" t="s">
        <v>284</v>
      </c>
      <c r="AB4916"/>
      <c r="AD4916" s="27" t="s">
        <v>2094</v>
      </c>
      <c r="AF4916" t="s">
        <v>294</v>
      </c>
      <c r="AH4916" t="s">
        <v>725</v>
      </c>
      <c r="AI4916" t="s">
        <v>4270</v>
      </c>
      <c r="AJ4916" t="s">
        <v>4271</v>
      </c>
      <c r="AK4916" t="s">
        <v>2082</v>
      </c>
      <c r="AL4916" s="12">
        <v>45595.854803240742</v>
      </c>
      <c r="AM4916" t="s">
        <v>291</v>
      </c>
    </row>
    <row r="4917" spans="1:39" ht="15" customHeight="1" x14ac:dyDescent="0.3">
      <c r="A4917" s="38" t="s">
        <v>12199</v>
      </c>
      <c r="B4917" t="s">
        <v>12200</v>
      </c>
      <c r="C4917" t="s">
        <v>2092</v>
      </c>
      <c r="D4917" t="s">
        <v>282</v>
      </c>
      <c r="E4917" t="s">
        <v>25514</v>
      </c>
      <c r="G4917" t="s">
        <v>396</v>
      </c>
      <c r="H4917" t="s">
        <v>396</v>
      </c>
      <c r="I4917" t="s">
        <v>12201</v>
      </c>
      <c r="J4917" t="s">
        <v>284</v>
      </c>
      <c r="K4917" t="s">
        <v>2075</v>
      </c>
      <c r="M4917" t="s">
        <v>294</v>
      </c>
      <c r="N4917" t="s">
        <v>295</v>
      </c>
      <c r="O4917" t="s">
        <v>2076</v>
      </c>
      <c r="Q4917" t="s">
        <v>360</v>
      </c>
      <c r="R4917" t="b">
        <v>1</v>
      </c>
      <c r="S4917" t="b">
        <v>1</v>
      </c>
      <c r="T4917" s="31" t="s">
        <v>424</v>
      </c>
      <c r="U4917" s="31">
        <v>1</v>
      </c>
      <c r="V4917" s="32" t="s">
        <v>2235</v>
      </c>
      <c r="AB4917"/>
      <c r="AD4917" s="27"/>
    </row>
    <row r="4918" spans="1:39" ht="15" customHeight="1" x14ac:dyDescent="0.3">
      <c r="A4918" s="38" t="s">
        <v>12199</v>
      </c>
      <c r="B4918" t="s">
        <v>12200</v>
      </c>
      <c r="C4918" t="s">
        <v>2092</v>
      </c>
      <c r="D4918" t="s">
        <v>282</v>
      </c>
      <c r="E4918" t="s">
        <v>25514</v>
      </c>
      <c r="G4918" t="s">
        <v>396</v>
      </c>
      <c r="H4918" t="s">
        <v>396</v>
      </c>
      <c r="I4918" t="s">
        <v>12201</v>
      </c>
      <c r="J4918" t="s">
        <v>284</v>
      </c>
      <c r="K4918" t="s">
        <v>2075</v>
      </c>
      <c r="M4918" t="s">
        <v>294</v>
      </c>
      <c r="N4918" t="s">
        <v>295</v>
      </c>
      <c r="O4918" t="s">
        <v>2076</v>
      </c>
      <c r="Q4918" t="s">
        <v>352</v>
      </c>
      <c r="R4918" t="b">
        <v>1</v>
      </c>
      <c r="S4918" t="b">
        <v>1</v>
      </c>
      <c r="T4918" s="31" t="s">
        <v>424</v>
      </c>
      <c r="U4918" s="31">
        <v>1</v>
      </c>
      <c r="V4918" s="32" t="s">
        <v>2235</v>
      </c>
      <c r="AB4918"/>
      <c r="AD4918" s="27"/>
    </row>
    <row r="4919" spans="1:39" ht="15" customHeight="1" x14ac:dyDescent="0.3">
      <c r="A4919" s="38" t="s">
        <v>11641</v>
      </c>
      <c r="B4919" t="s">
        <v>11642</v>
      </c>
      <c r="C4919" t="s">
        <v>2092</v>
      </c>
      <c r="D4919" t="s">
        <v>282</v>
      </c>
      <c r="E4919" t="s">
        <v>25514</v>
      </c>
      <c r="G4919" t="s">
        <v>396</v>
      </c>
      <c r="H4919" t="s">
        <v>396</v>
      </c>
      <c r="I4919" t="s">
        <v>11643</v>
      </c>
      <c r="J4919" t="s">
        <v>284</v>
      </c>
      <c r="K4919" t="s">
        <v>2075</v>
      </c>
      <c r="M4919" t="s">
        <v>294</v>
      </c>
      <c r="N4919" t="s">
        <v>295</v>
      </c>
      <c r="O4919" t="s">
        <v>2076</v>
      </c>
      <c r="Q4919" t="s">
        <v>360</v>
      </c>
      <c r="R4919" t="b">
        <v>1</v>
      </c>
      <c r="S4919" t="b">
        <v>1</v>
      </c>
      <c r="T4919" s="31" t="s">
        <v>424</v>
      </c>
      <c r="U4919" s="31">
        <v>1</v>
      </c>
      <c r="V4919" s="32" t="s">
        <v>2235</v>
      </c>
      <c r="AB4919"/>
      <c r="AD4919" s="27"/>
    </row>
    <row r="4920" spans="1:39" ht="15" customHeight="1" x14ac:dyDescent="0.3">
      <c r="A4920" s="38" t="s">
        <v>12209</v>
      </c>
      <c r="B4920" t="s">
        <v>12210</v>
      </c>
      <c r="C4920" t="s">
        <v>2092</v>
      </c>
      <c r="D4920" t="s">
        <v>282</v>
      </c>
      <c r="E4920" t="s">
        <v>319</v>
      </c>
      <c r="G4920" t="s">
        <v>396</v>
      </c>
      <c r="H4920" t="s">
        <v>396</v>
      </c>
      <c r="I4920" t="s">
        <v>12211</v>
      </c>
      <c r="J4920" t="s">
        <v>329</v>
      </c>
      <c r="K4920" t="s">
        <v>2075</v>
      </c>
      <c r="M4920" t="s">
        <v>294</v>
      </c>
      <c r="N4920" t="s">
        <v>295</v>
      </c>
      <c r="O4920" t="s">
        <v>2228</v>
      </c>
      <c r="R4920" t="b">
        <v>0</v>
      </c>
      <c r="S4920" t="b">
        <v>0</v>
      </c>
      <c r="T4920" s="31" t="s">
        <v>424</v>
      </c>
      <c r="U4920" s="31">
        <v>1</v>
      </c>
      <c r="V4920" s="32" t="s">
        <v>3058</v>
      </c>
      <c r="AB4920"/>
      <c r="AD4920" s="27"/>
    </row>
    <row r="4921" spans="1:39" ht="15" customHeight="1" x14ac:dyDescent="0.3">
      <c r="A4921" s="38" t="s">
        <v>11996</v>
      </c>
      <c r="B4921" t="s">
        <v>11997</v>
      </c>
      <c r="C4921" t="s">
        <v>2092</v>
      </c>
      <c r="D4921" t="s">
        <v>282</v>
      </c>
      <c r="E4921" t="s">
        <v>299</v>
      </c>
      <c r="G4921" t="s">
        <v>396</v>
      </c>
      <c r="H4921" t="s">
        <v>396</v>
      </c>
      <c r="I4921" t="s">
        <v>11998</v>
      </c>
      <c r="J4921" t="s">
        <v>284</v>
      </c>
      <c r="K4921" t="s">
        <v>2075</v>
      </c>
      <c r="M4921" t="s">
        <v>294</v>
      </c>
      <c r="N4921" t="s">
        <v>295</v>
      </c>
      <c r="O4921" t="s">
        <v>2076</v>
      </c>
      <c r="Q4921" t="s">
        <v>360</v>
      </c>
      <c r="R4921" t="b">
        <v>1</v>
      </c>
      <c r="S4921" t="b">
        <v>1</v>
      </c>
      <c r="T4921" s="31" t="s">
        <v>424</v>
      </c>
      <c r="U4921" s="31">
        <v>1</v>
      </c>
      <c r="V4921" s="32" t="s">
        <v>2235</v>
      </c>
      <c r="AB4921"/>
      <c r="AD4921" s="27"/>
    </row>
    <row r="4922" spans="1:39" ht="15" customHeight="1" x14ac:dyDescent="0.3">
      <c r="A4922" s="38" t="s">
        <v>11458</v>
      </c>
      <c r="B4922" t="s">
        <v>11459</v>
      </c>
      <c r="C4922" t="s">
        <v>2092</v>
      </c>
      <c r="D4922" t="s">
        <v>282</v>
      </c>
      <c r="E4922" t="s">
        <v>299</v>
      </c>
      <c r="G4922" t="s">
        <v>396</v>
      </c>
      <c r="H4922" t="s">
        <v>396</v>
      </c>
      <c r="I4922" t="s">
        <v>11460</v>
      </c>
      <c r="J4922" t="s">
        <v>329</v>
      </c>
      <c r="K4922" t="s">
        <v>2094</v>
      </c>
      <c r="M4922" t="s">
        <v>294</v>
      </c>
      <c r="N4922" t="s">
        <v>295</v>
      </c>
      <c r="O4922" t="s">
        <v>2228</v>
      </c>
      <c r="Q4922" t="s">
        <v>314</v>
      </c>
      <c r="R4922" t="b">
        <v>0</v>
      </c>
      <c r="S4922" t="b">
        <v>0</v>
      </c>
      <c r="T4922" s="31" t="s">
        <v>424</v>
      </c>
      <c r="U4922" s="31">
        <v>1</v>
      </c>
      <c r="V4922" s="32" t="s">
        <v>2235</v>
      </c>
      <c r="AB4922"/>
      <c r="AD4922" s="27"/>
    </row>
    <row r="4923" spans="1:39" ht="15" customHeight="1" x14ac:dyDescent="0.3">
      <c r="A4923" s="38" t="s">
        <v>12166</v>
      </c>
      <c r="B4923" t="s">
        <v>12167</v>
      </c>
      <c r="C4923" t="s">
        <v>2092</v>
      </c>
      <c r="D4923" t="s">
        <v>282</v>
      </c>
      <c r="E4923" t="s">
        <v>299</v>
      </c>
      <c r="G4923" t="s">
        <v>396</v>
      </c>
      <c r="H4923" t="s">
        <v>396</v>
      </c>
      <c r="I4923" t="s">
        <v>12168</v>
      </c>
      <c r="J4923" t="s">
        <v>284</v>
      </c>
      <c r="K4923" t="s">
        <v>2094</v>
      </c>
      <c r="M4923" t="s">
        <v>294</v>
      </c>
      <c r="N4923" t="s">
        <v>295</v>
      </c>
      <c r="O4923" t="s">
        <v>2076</v>
      </c>
      <c r="P4923" t="s">
        <v>395</v>
      </c>
      <c r="Q4923" t="s">
        <v>360</v>
      </c>
      <c r="R4923" t="b">
        <v>1</v>
      </c>
      <c r="S4923" t="b">
        <v>1</v>
      </c>
      <c r="T4923" s="31" t="s">
        <v>424</v>
      </c>
      <c r="U4923" s="31">
        <v>1</v>
      </c>
      <c r="V4923" s="32" t="s">
        <v>2235</v>
      </c>
      <c r="AB4923"/>
      <c r="AD4923" s="27"/>
    </row>
    <row r="4924" spans="1:39" ht="15" customHeight="1" x14ac:dyDescent="0.3">
      <c r="A4924" s="38" t="s">
        <v>12084</v>
      </c>
      <c r="B4924" t="s">
        <v>12085</v>
      </c>
      <c r="C4924" t="s">
        <v>2092</v>
      </c>
      <c r="D4924" t="s">
        <v>282</v>
      </c>
      <c r="E4924" t="s">
        <v>353</v>
      </c>
      <c r="G4924" t="s">
        <v>396</v>
      </c>
      <c r="H4924" t="s">
        <v>396</v>
      </c>
      <c r="I4924" t="s">
        <v>12086</v>
      </c>
      <c r="J4924" t="s">
        <v>284</v>
      </c>
      <c r="K4924" t="s">
        <v>2075</v>
      </c>
      <c r="M4924" t="s">
        <v>338</v>
      </c>
      <c r="N4924" t="s">
        <v>295</v>
      </c>
      <c r="O4924" t="s">
        <v>2076</v>
      </c>
      <c r="P4924" t="s">
        <v>395</v>
      </c>
      <c r="Q4924" t="s">
        <v>360</v>
      </c>
      <c r="R4924" t="b">
        <v>1</v>
      </c>
      <c r="S4924" t="b">
        <v>1</v>
      </c>
      <c r="T4924" s="31" t="s">
        <v>424</v>
      </c>
      <c r="U4924" s="31">
        <v>1</v>
      </c>
      <c r="V4924" s="30" t="s">
        <v>2235</v>
      </c>
      <c r="AB4924"/>
      <c r="AD4924" s="27"/>
    </row>
    <row r="4925" spans="1:39" ht="15" customHeight="1" x14ac:dyDescent="0.3">
      <c r="A4925" s="38" t="s">
        <v>11501</v>
      </c>
      <c r="B4925" t="s">
        <v>11502</v>
      </c>
      <c r="C4925" t="s">
        <v>2092</v>
      </c>
      <c r="D4925" t="s">
        <v>282</v>
      </c>
      <c r="E4925" t="s">
        <v>353</v>
      </c>
      <c r="G4925" t="s">
        <v>396</v>
      </c>
      <c r="H4925" t="s">
        <v>396</v>
      </c>
      <c r="I4925" t="s">
        <v>11503</v>
      </c>
      <c r="J4925" t="s">
        <v>284</v>
      </c>
      <c r="K4925" t="s">
        <v>2075</v>
      </c>
      <c r="M4925" t="s">
        <v>338</v>
      </c>
      <c r="N4925" t="s">
        <v>295</v>
      </c>
      <c r="O4925" t="s">
        <v>2076</v>
      </c>
      <c r="P4925" t="s">
        <v>395</v>
      </c>
      <c r="Q4925" t="s">
        <v>360</v>
      </c>
      <c r="R4925" t="b">
        <v>1</v>
      </c>
      <c r="S4925" t="b">
        <v>1</v>
      </c>
      <c r="T4925" s="31" t="s">
        <v>424</v>
      </c>
      <c r="U4925" s="31">
        <v>1</v>
      </c>
      <c r="V4925" s="32" t="s">
        <v>2235</v>
      </c>
      <c r="AB4925"/>
      <c r="AD4925" s="27"/>
    </row>
    <row r="4926" spans="1:39" ht="15" customHeight="1" x14ac:dyDescent="0.3">
      <c r="A4926" s="38" t="s">
        <v>12029</v>
      </c>
      <c r="B4926" t="s">
        <v>12030</v>
      </c>
      <c r="C4926" t="s">
        <v>2092</v>
      </c>
      <c r="D4926" t="s">
        <v>282</v>
      </c>
      <c r="E4926" t="s">
        <v>299</v>
      </c>
      <c r="G4926" t="s">
        <v>396</v>
      </c>
      <c r="H4926" t="s">
        <v>396</v>
      </c>
      <c r="I4926" t="s">
        <v>12031</v>
      </c>
      <c r="J4926" t="s">
        <v>329</v>
      </c>
      <c r="K4926" t="s">
        <v>2075</v>
      </c>
      <c r="M4926" t="s">
        <v>294</v>
      </c>
      <c r="N4926" t="s">
        <v>295</v>
      </c>
      <c r="O4926" t="s">
        <v>2228</v>
      </c>
      <c r="Q4926" t="s">
        <v>314</v>
      </c>
      <c r="R4926" t="b">
        <v>0</v>
      </c>
      <c r="S4926" t="b">
        <v>0</v>
      </c>
      <c r="T4926" s="31" t="s">
        <v>424</v>
      </c>
      <c r="U4926" s="31">
        <v>1</v>
      </c>
      <c r="V4926" s="30" t="s">
        <v>2235</v>
      </c>
      <c r="AB4926"/>
      <c r="AD4926" s="27"/>
    </row>
    <row r="4927" spans="1:39" ht="15" customHeight="1" x14ac:dyDescent="0.3">
      <c r="A4927" s="38" t="s">
        <v>11249</v>
      </c>
      <c r="B4927" t="s">
        <v>11250</v>
      </c>
      <c r="C4927" t="s">
        <v>2092</v>
      </c>
      <c r="D4927" t="s">
        <v>282</v>
      </c>
      <c r="E4927" t="s">
        <v>322</v>
      </c>
      <c r="G4927" t="s">
        <v>396</v>
      </c>
      <c r="H4927" t="s">
        <v>396</v>
      </c>
      <c r="I4927" t="s">
        <v>11251</v>
      </c>
      <c r="J4927" t="s">
        <v>284</v>
      </c>
      <c r="K4927" t="s">
        <v>2075</v>
      </c>
      <c r="M4927" t="s">
        <v>294</v>
      </c>
      <c r="N4927" t="s">
        <v>295</v>
      </c>
      <c r="O4927" t="s">
        <v>2076</v>
      </c>
      <c r="Q4927" t="s">
        <v>356</v>
      </c>
      <c r="R4927" t="b">
        <v>1</v>
      </c>
      <c r="S4927" t="b">
        <v>1</v>
      </c>
      <c r="T4927" s="31" t="s">
        <v>424</v>
      </c>
      <c r="U4927" s="31">
        <v>1</v>
      </c>
      <c r="V4927" s="32" t="s">
        <v>2235</v>
      </c>
      <c r="AB4927"/>
      <c r="AD4927" s="27"/>
    </row>
    <row r="4928" spans="1:39" ht="15" customHeight="1" x14ac:dyDescent="0.3">
      <c r="A4928" s="38" t="s">
        <v>11252</v>
      </c>
      <c r="B4928" t="s">
        <v>11253</v>
      </c>
      <c r="C4928" t="s">
        <v>2092</v>
      </c>
      <c r="D4928" t="s">
        <v>282</v>
      </c>
      <c r="E4928" t="s">
        <v>333</v>
      </c>
      <c r="G4928" t="s">
        <v>396</v>
      </c>
      <c r="H4928" t="s">
        <v>396</v>
      </c>
      <c r="I4928" t="s">
        <v>11254</v>
      </c>
      <c r="J4928" t="s">
        <v>329</v>
      </c>
      <c r="K4928" t="s">
        <v>2075</v>
      </c>
      <c r="M4928" t="s">
        <v>294</v>
      </c>
      <c r="N4928" t="s">
        <v>295</v>
      </c>
      <c r="O4928" t="s">
        <v>2228</v>
      </c>
      <c r="P4928" t="s">
        <v>395</v>
      </c>
      <c r="Q4928" t="s">
        <v>314</v>
      </c>
      <c r="R4928" t="b">
        <v>0</v>
      </c>
      <c r="S4928" t="b">
        <v>0</v>
      </c>
      <c r="T4928" s="31" t="s">
        <v>424</v>
      </c>
      <c r="U4928" s="31">
        <v>1</v>
      </c>
      <c r="V4928" s="32" t="s">
        <v>2235</v>
      </c>
      <c r="AB4928"/>
      <c r="AD4928" s="27"/>
    </row>
    <row r="4929" spans="1:39" ht="15" customHeight="1" x14ac:dyDescent="0.3">
      <c r="A4929" s="38" t="s">
        <v>11266</v>
      </c>
      <c r="B4929" t="s">
        <v>11267</v>
      </c>
      <c r="C4929" t="s">
        <v>2092</v>
      </c>
      <c r="D4929" t="s">
        <v>282</v>
      </c>
      <c r="E4929" t="s">
        <v>322</v>
      </c>
      <c r="G4929" t="s">
        <v>396</v>
      </c>
      <c r="H4929" t="s">
        <v>396</v>
      </c>
      <c r="I4929" t="s">
        <v>11268</v>
      </c>
      <c r="J4929" t="s">
        <v>284</v>
      </c>
      <c r="K4929" t="s">
        <v>2075</v>
      </c>
      <c r="M4929" t="s">
        <v>294</v>
      </c>
      <c r="N4929" t="s">
        <v>295</v>
      </c>
      <c r="O4929" t="s">
        <v>2076</v>
      </c>
      <c r="Q4929" t="s">
        <v>352</v>
      </c>
      <c r="R4929" t="b">
        <v>1</v>
      </c>
      <c r="S4929" t="b">
        <v>1</v>
      </c>
      <c r="T4929" s="31" t="s">
        <v>424</v>
      </c>
      <c r="U4929" s="31">
        <v>1</v>
      </c>
      <c r="V4929" s="32" t="s">
        <v>2235</v>
      </c>
      <c r="AB4929"/>
      <c r="AD4929" s="27"/>
    </row>
    <row r="4930" spans="1:39" ht="15" customHeight="1" x14ac:dyDescent="0.3">
      <c r="A4930" s="38" t="s">
        <v>11957</v>
      </c>
      <c r="B4930" t="s">
        <v>10822</v>
      </c>
      <c r="C4930" t="s">
        <v>2092</v>
      </c>
      <c r="D4930" t="s">
        <v>282</v>
      </c>
      <c r="E4930" t="s">
        <v>333</v>
      </c>
      <c r="G4930" t="s">
        <v>396</v>
      </c>
      <c r="H4930" t="s">
        <v>396</v>
      </c>
      <c r="I4930" t="s">
        <v>11958</v>
      </c>
      <c r="J4930" t="s">
        <v>325</v>
      </c>
      <c r="K4930" t="s">
        <v>2512</v>
      </c>
      <c r="M4930" t="s">
        <v>294</v>
      </c>
      <c r="N4930" t="s">
        <v>295</v>
      </c>
      <c r="O4930" t="s">
        <v>2076</v>
      </c>
      <c r="P4930" t="s">
        <v>395</v>
      </c>
      <c r="Q4930" t="s">
        <v>397</v>
      </c>
      <c r="R4930" t="b">
        <v>1</v>
      </c>
      <c r="S4930" t="b">
        <v>1</v>
      </c>
      <c r="T4930" s="31" t="s">
        <v>424</v>
      </c>
      <c r="U4930" s="31">
        <v>1</v>
      </c>
      <c r="V4930" s="30" t="s">
        <v>2235</v>
      </c>
      <c r="AB4930"/>
      <c r="AD4930" s="27"/>
    </row>
    <row r="4931" spans="1:39" ht="15" customHeight="1" x14ac:dyDescent="0.3">
      <c r="A4931" s="38" t="s">
        <v>11174</v>
      </c>
      <c r="B4931" t="s">
        <v>11175</v>
      </c>
      <c r="C4931" t="s">
        <v>2092</v>
      </c>
      <c r="D4931" t="s">
        <v>282</v>
      </c>
      <c r="E4931" t="s">
        <v>322</v>
      </c>
      <c r="G4931" t="s">
        <v>396</v>
      </c>
      <c r="H4931" t="s">
        <v>396</v>
      </c>
      <c r="I4931" t="s">
        <v>11176</v>
      </c>
      <c r="J4931" t="s">
        <v>284</v>
      </c>
      <c r="K4931" t="s">
        <v>2075</v>
      </c>
      <c r="M4931" t="s">
        <v>294</v>
      </c>
      <c r="N4931" t="s">
        <v>295</v>
      </c>
      <c r="O4931" t="s">
        <v>2076</v>
      </c>
      <c r="Q4931" t="s">
        <v>360</v>
      </c>
      <c r="R4931" t="b">
        <v>1</v>
      </c>
      <c r="S4931" t="b">
        <v>1</v>
      </c>
      <c r="T4931" s="31" t="s">
        <v>424</v>
      </c>
      <c r="U4931" s="31">
        <v>1</v>
      </c>
      <c r="V4931" s="32" t="s">
        <v>2235</v>
      </c>
      <c r="AB4931"/>
      <c r="AD4931" s="27"/>
    </row>
    <row r="4932" spans="1:39" ht="15" customHeight="1" x14ac:dyDescent="0.3">
      <c r="A4932" s="38" t="s">
        <v>12032</v>
      </c>
      <c r="B4932" t="s">
        <v>12033</v>
      </c>
      <c r="C4932" t="s">
        <v>2092</v>
      </c>
      <c r="D4932" t="s">
        <v>282</v>
      </c>
      <c r="E4932" t="s">
        <v>25538</v>
      </c>
      <c r="G4932" t="s">
        <v>396</v>
      </c>
      <c r="H4932" t="s">
        <v>396</v>
      </c>
      <c r="I4932" t="s">
        <v>12034</v>
      </c>
      <c r="J4932" t="s">
        <v>329</v>
      </c>
      <c r="K4932" t="s">
        <v>2075</v>
      </c>
      <c r="M4932" t="s">
        <v>294</v>
      </c>
      <c r="N4932" t="s">
        <v>295</v>
      </c>
      <c r="O4932" t="s">
        <v>2228</v>
      </c>
      <c r="Q4932" t="s">
        <v>314</v>
      </c>
      <c r="R4932" t="b">
        <v>0</v>
      </c>
      <c r="S4932" t="b">
        <v>0</v>
      </c>
      <c r="T4932" s="31" t="s">
        <v>424</v>
      </c>
      <c r="U4932" s="31">
        <v>1</v>
      </c>
      <c r="V4932" s="30" t="s">
        <v>2235</v>
      </c>
      <c r="AB4932"/>
      <c r="AD4932" s="27"/>
    </row>
    <row r="4933" spans="1:39" ht="15" customHeight="1" x14ac:dyDescent="0.3">
      <c r="A4933" s="38" t="s">
        <v>11946</v>
      </c>
      <c r="B4933" t="s">
        <v>11947</v>
      </c>
      <c r="C4933" t="s">
        <v>2092</v>
      </c>
      <c r="D4933" t="s">
        <v>282</v>
      </c>
      <c r="E4933" t="s">
        <v>299</v>
      </c>
      <c r="G4933" t="s">
        <v>396</v>
      </c>
      <c r="H4933" t="s">
        <v>396</v>
      </c>
      <c r="I4933" t="s">
        <v>11948</v>
      </c>
      <c r="J4933" t="s">
        <v>284</v>
      </c>
      <c r="K4933" t="s">
        <v>2094</v>
      </c>
      <c r="M4933" t="s">
        <v>294</v>
      </c>
      <c r="N4933" t="s">
        <v>295</v>
      </c>
      <c r="O4933" t="s">
        <v>2076</v>
      </c>
      <c r="P4933" t="s">
        <v>395</v>
      </c>
      <c r="Q4933" t="s">
        <v>352</v>
      </c>
      <c r="R4933" t="b">
        <v>1</v>
      </c>
      <c r="S4933" t="b">
        <v>1</v>
      </c>
      <c r="T4933" s="31" t="s">
        <v>424</v>
      </c>
      <c r="U4933" s="31">
        <v>1</v>
      </c>
      <c r="V4933" s="32" t="s">
        <v>2235</v>
      </c>
      <c r="AB4933"/>
      <c r="AD4933" s="27"/>
    </row>
    <row r="4934" spans="1:39" ht="15" customHeight="1" x14ac:dyDescent="0.3">
      <c r="A4934" s="38" t="s">
        <v>11461</v>
      </c>
      <c r="B4934" t="s">
        <v>11462</v>
      </c>
      <c r="C4934" t="s">
        <v>2092</v>
      </c>
      <c r="D4934" t="s">
        <v>310</v>
      </c>
      <c r="E4934" t="s">
        <v>333</v>
      </c>
      <c r="G4934" t="s">
        <v>396</v>
      </c>
      <c r="H4934" t="s">
        <v>396</v>
      </c>
      <c r="I4934" t="s">
        <v>25985</v>
      </c>
      <c r="J4934" t="s">
        <v>284</v>
      </c>
      <c r="K4934" t="s">
        <v>2075</v>
      </c>
      <c r="M4934" t="s">
        <v>294</v>
      </c>
      <c r="N4934" t="s">
        <v>295</v>
      </c>
      <c r="O4934" t="s">
        <v>2076</v>
      </c>
      <c r="P4934" t="s">
        <v>395</v>
      </c>
      <c r="Q4934" t="s">
        <v>367</v>
      </c>
      <c r="R4934" t="b">
        <v>1</v>
      </c>
      <c r="S4934" t="b">
        <v>1</v>
      </c>
      <c r="T4934" s="31" t="s">
        <v>425</v>
      </c>
      <c r="U4934" s="31">
        <v>0</v>
      </c>
      <c r="V4934" s="32" t="s">
        <v>2235</v>
      </c>
      <c r="AB4934"/>
      <c r="AD4934" s="27"/>
    </row>
    <row r="4935" spans="1:39" ht="15" customHeight="1" x14ac:dyDescent="0.3">
      <c r="A4935" s="38" t="s">
        <v>10744</v>
      </c>
      <c r="B4935" t="s">
        <v>10745</v>
      </c>
      <c r="C4935" t="s">
        <v>2092</v>
      </c>
      <c r="D4935" t="s">
        <v>282</v>
      </c>
      <c r="E4935" t="s">
        <v>333</v>
      </c>
      <c r="G4935" t="s">
        <v>396</v>
      </c>
      <c r="H4935" t="s">
        <v>396</v>
      </c>
      <c r="I4935" t="s">
        <v>10746</v>
      </c>
      <c r="J4935" t="s">
        <v>329</v>
      </c>
      <c r="K4935" t="s">
        <v>2075</v>
      </c>
      <c r="M4935" t="s">
        <v>294</v>
      </c>
      <c r="N4935" t="s">
        <v>295</v>
      </c>
      <c r="O4935" t="s">
        <v>2228</v>
      </c>
      <c r="P4935" t="s">
        <v>395</v>
      </c>
      <c r="Q4935" t="s">
        <v>314</v>
      </c>
      <c r="R4935" t="b">
        <v>0</v>
      </c>
      <c r="S4935" t="b">
        <v>0</v>
      </c>
      <c r="T4935" s="31" t="s">
        <v>424</v>
      </c>
      <c r="U4935" s="31">
        <v>1</v>
      </c>
      <c r="V4935" s="32" t="s">
        <v>2235</v>
      </c>
      <c r="AB4935"/>
      <c r="AD4935" s="27"/>
    </row>
    <row r="4936" spans="1:39" ht="15" customHeight="1" x14ac:dyDescent="0.3">
      <c r="A4936" s="38" t="s">
        <v>10724</v>
      </c>
      <c r="B4936" t="s">
        <v>10725</v>
      </c>
      <c r="C4936" t="s">
        <v>2092</v>
      </c>
      <c r="D4936" t="s">
        <v>282</v>
      </c>
      <c r="E4936" t="s">
        <v>333</v>
      </c>
      <c r="G4936" t="s">
        <v>396</v>
      </c>
      <c r="H4936" t="s">
        <v>396</v>
      </c>
      <c r="I4936" t="s">
        <v>10726</v>
      </c>
      <c r="J4936" t="s">
        <v>284</v>
      </c>
      <c r="K4936" t="s">
        <v>2075</v>
      </c>
      <c r="M4936" t="s">
        <v>294</v>
      </c>
      <c r="N4936" t="s">
        <v>295</v>
      </c>
      <c r="O4936" t="s">
        <v>2076</v>
      </c>
      <c r="Q4936" t="s">
        <v>360</v>
      </c>
      <c r="R4936" t="b">
        <v>1</v>
      </c>
      <c r="S4936" t="b">
        <v>1</v>
      </c>
      <c r="T4936" s="31" t="s">
        <v>424</v>
      </c>
      <c r="U4936" s="31">
        <v>1</v>
      </c>
      <c r="V4936" s="32" t="s">
        <v>2235</v>
      </c>
      <c r="AB4936"/>
      <c r="AD4936" s="27"/>
    </row>
    <row r="4937" spans="1:39" ht="15" customHeight="1" x14ac:dyDescent="0.3">
      <c r="A4937" s="38" t="s">
        <v>11976</v>
      </c>
      <c r="B4937" t="s">
        <v>4672</v>
      </c>
      <c r="C4937" t="s">
        <v>2092</v>
      </c>
      <c r="D4937" t="s">
        <v>282</v>
      </c>
      <c r="E4937" t="s">
        <v>333</v>
      </c>
      <c r="G4937" t="s">
        <v>396</v>
      </c>
      <c r="H4937" t="s">
        <v>396</v>
      </c>
      <c r="I4937" t="s">
        <v>11977</v>
      </c>
      <c r="J4937" t="s">
        <v>329</v>
      </c>
      <c r="K4937" t="s">
        <v>2075</v>
      </c>
      <c r="M4937" t="s">
        <v>294</v>
      </c>
      <c r="N4937" t="s">
        <v>295</v>
      </c>
      <c r="O4937" t="s">
        <v>2228</v>
      </c>
      <c r="P4937" t="s">
        <v>395</v>
      </c>
      <c r="Q4937" t="s">
        <v>314</v>
      </c>
      <c r="R4937" t="b">
        <v>0</v>
      </c>
      <c r="S4937" t="b">
        <v>0</v>
      </c>
      <c r="T4937" s="31" t="s">
        <v>424</v>
      </c>
      <c r="U4937" s="31">
        <v>1</v>
      </c>
      <c r="V4937" s="32" t="s">
        <v>2235</v>
      </c>
      <c r="AB4937"/>
      <c r="AD4937" s="27"/>
    </row>
    <row r="4938" spans="1:39" ht="15" customHeight="1" x14ac:dyDescent="0.3">
      <c r="A4938" s="38" t="s">
        <v>10700</v>
      </c>
      <c r="B4938" t="s">
        <v>10701</v>
      </c>
      <c r="C4938" t="s">
        <v>2092</v>
      </c>
      <c r="D4938" t="s">
        <v>282</v>
      </c>
      <c r="E4938" t="s">
        <v>333</v>
      </c>
      <c r="G4938" t="s">
        <v>396</v>
      </c>
      <c r="H4938" t="s">
        <v>396</v>
      </c>
      <c r="I4938" t="s">
        <v>10702</v>
      </c>
      <c r="J4938" t="s">
        <v>284</v>
      </c>
      <c r="K4938" t="s">
        <v>2075</v>
      </c>
      <c r="M4938" t="s">
        <v>294</v>
      </c>
      <c r="N4938" t="s">
        <v>295</v>
      </c>
      <c r="O4938" t="s">
        <v>2076</v>
      </c>
      <c r="P4938" t="s">
        <v>395</v>
      </c>
      <c r="Q4938" t="s">
        <v>360</v>
      </c>
      <c r="R4938" t="b">
        <v>1</v>
      </c>
      <c r="S4938" t="b">
        <v>1</v>
      </c>
      <c r="T4938" s="31" t="s">
        <v>424</v>
      </c>
      <c r="U4938" s="31">
        <v>1</v>
      </c>
      <c r="V4938" s="32" t="s">
        <v>2235</v>
      </c>
      <c r="AB4938"/>
      <c r="AD4938" s="27"/>
    </row>
    <row r="4939" spans="1:39" ht="15" customHeight="1" x14ac:dyDescent="0.3">
      <c r="A4939" s="38" t="s">
        <v>10703</v>
      </c>
      <c r="B4939" t="s">
        <v>10704</v>
      </c>
      <c r="C4939" t="s">
        <v>2092</v>
      </c>
      <c r="D4939" t="s">
        <v>282</v>
      </c>
      <c r="E4939" t="s">
        <v>353</v>
      </c>
      <c r="G4939" t="s">
        <v>396</v>
      </c>
      <c r="H4939" t="s">
        <v>396</v>
      </c>
      <c r="I4939" t="s">
        <v>10705</v>
      </c>
      <c r="J4939" t="s">
        <v>329</v>
      </c>
      <c r="K4939" t="s">
        <v>2075</v>
      </c>
      <c r="M4939" t="s">
        <v>294</v>
      </c>
      <c r="N4939" t="s">
        <v>295</v>
      </c>
      <c r="O4939" t="s">
        <v>2228</v>
      </c>
      <c r="Q4939" t="s">
        <v>314</v>
      </c>
      <c r="R4939" t="b">
        <v>0</v>
      </c>
      <c r="S4939" t="b">
        <v>0</v>
      </c>
      <c r="T4939" s="31" t="s">
        <v>424</v>
      </c>
      <c r="U4939" s="31">
        <v>1</v>
      </c>
      <c r="V4939" s="32" t="s">
        <v>2235</v>
      </c>
      <c r="AB4939"/>
      <c r="AD4939" s="27"/>
    </row>
    <row r="4940" spans="1:39" ht="15" customHeight="1" x14ac:dyDescent="0.3">
      <c r="A4940" s="38" t="s">
        <v>11299</v>
      </c>
      <c r="B4940" t="s">
        <v>11300</v>
      </c>
      <c r="C4940" t="s">
        <v>2092</v>
      </c>
      <c r="D4940" t="s">
        <v>282</v>
      </c>
      <c r="E4940" t="s">
        <v>25524</v>
      </c>
      <c r="G4940" t="s">
        <v>396</v>
      </c>
      <c r="H4940" t="s">
        <v>396</v>
      </c>
      <c r="I4940" t="s">
        <v>11301</v>
      </c>
      <c r="J4940" t="s">
        <v>284</v>
      </c>
      <c r="K4940" t="s">
        <v>2075</v>
      </c>
      <c r="M4940" t="s">
        <v>294</v>
      </c>
      <c r="N4940" t="s">
        <v>295</v>
      </c>
      <c r="O4940" t="s">
        <v>2076</v>
      </c>
      <c r="Q4940" t="s">
        <v>380</v>
      </c>
      <c r="R4940" t="b">
        <v>1</v>
      </c>
      <c r="S4940" t="b">
        <v>1</v>
      </c>
      <c r="T4940" s="31" t="s">
        <v>424</v>
      </c>
      <c r="U4940" s="31">
        <v>1</v>
      </c>
      <c r="V4940" s="32" t="s">
        <v>4463</v>
      </c>
      <c r="W4940" t="s">
        <v>4464</v>
      </c>
      <c r="X4940" t="s">
        <v>282</v>
      </c>
      <c r="Y4940" t="s">
        <v>380</v>
      </c>
      <c r="Z4940" t="s">
        <v>284</v>
      </c>
      <c r="AB4940"/>
      <c r="AD4940" s="27" t="s">
        <v>2075</v>
      </c>
      <c r="AF4940" t="s">
        <v>294</v>
      </c>
      <c r="AH4940" t="s">
        <v>725</v>
      </c>
      <c r="AI4940" t="s">
        <v>4461</v>
      </c>
      <c r="AJ4940" t="s">
        <v>4462</v>
      </c>
      <c r="AK4940" t="s">
        <v>2082</v>
      </c>
      <c r="AL4940" s="12">
        <v>45544.622835648152</v>
      </c>
      <c r="AM4940" t="s">
        <v>291</v>
      </c>
    </row>
    <row r="4941" spans="1:39" ht="15" customHeight="1" x14ac:dyDescent="0.3">
      <c r="A4941" s="38" t="s">
        <v>11299</v>
      </c>
      <c r="B4941" t="s">
        <v>11300</v>
      </c>
      <c r="C4941" t="s">
        <v>2092</v>
      </c>
      <c r="D4941" t="s">
        <v>282</v>
      </c>
      <c r="E4941" t="s">
        <v>25524</v>
      </c>
      <c r="G4941" t="s">
        <v>396</v>
      </c>
      <c r="H4941" t="s">
        <v>396</v>
      </c>
      <c r="I4941" t="s">
        <v>11301</v>
      </c>
      <c r="J4941" t="s">
        <v>284</v>
      </c>
      <c r="K4941" t="s">
        <v>2075</v>
      </c>
      <c r="M4941" t="s">
        <v>294</v>
      </c>
      <c r="N4941" t="s">
        <v>295</v>
      </c>
      <c r="O4941" t="s">
        <v>2076</v>
      </c>
      <c r="Q4941" t="s">
        <v>380</v>
      </c>
      <c r="R4941" t="b">
        <v>1</v>
      </c>
      <c r="S4941" t="b">
        <v>1</v>
      </c>
      <c r="T4941" s="31" t="s">
        <v>424</v>
      </c>
      <c r="U4941" s="31">
        <v>1</v>
      </c>
      <c r="V4941" s="32" t="s">
        <v>4465</v>
      </c>
      <c r="W4941" t="s">
        <v>4466</v>
      </c>
      <c r="X4941" t="s">
        <v>282</v>
      </c>
      <c r="Y4941" t="s">
        <v>380</v>
      </c>
      <c r="Z4941" t="s">
        <v>284</v>
      </c>
      <c r="AB4941"/>
      <c r="AD4941" s="27" t="s">
        <v>2075</v>
      </c>
      <c r="AF4941" t="s">
        <v>294</v>
      </c>
      <c r="AH4941" t="s">
        <v>725</v>
      </c>
      <c r="AI4941" t="s">
        <v>4461</v>
      </c>
      <c r="AJ4941" t="s">
        <v>4462</v>
      </c>
      <c r="AK4941" t="s">
        <v>2082</v>
      </c>
      <c r="AL4941" s="12">
        <v>45523.731921296298</v>
      </c>
      <c r="AM4941" t="s">
        <v>291</v>
      </c>
    </row>
    <row r="4942" spans="1:39" ht="15" customHeight="1" x14ac:dyDescent="0.3">
      <c r="A4942" s="38" t="s">
        <v>11299</v>
      </c>
      <c r="B4942" t="s">
        <v>11300</v>
      </c>
      <c r="C4942" t="s">
        <v>2092</v>
      </c>
      <c r="D4942" t="s">
        <v>282</v>
      </c>
      <c r="E4942" t="s">
        <v>25524</v>
      </c>
      <c r="G4942" t="s">
        <v>396</v>
      </c>
      <c r="H4942" t="s">
        <v>396</v>
      </c>
      <c r="I4942" t="s">
        <v>11301</v>
      </c>
      <c r="J4942" t="s">
        <v>284</v>
      </c>
      <c r="K4942" t="s">
        <v>2075</v>
      </c>
      <c r="M4942" t="s">
        <v>294</v>
      </c>
      <c r="N4942" t="s">
        <v>295</v>
      </c>
      <c r="O4942" t="s">
        <v>2076</v>
      </c>
      <c r="Q4942" t="s">
        <v>380</v>
      </c>
      <c r="R4942" t="b">
        <v>1</v>
      </c>
      <c r="S4942" t="b">
        <v>1</v>
      </c>
      <c r="T4942" s="31" t="s">
        <v>424</v>
      </c>
      <c r="U4942" s="31">
        <v>1</v>
      </c>
      <c r="V4942" s="32" t="s">
        <v>11335</v>
      </c>
      <c r="W4942" t="s">
        <v>11336</v>
      </c>
      <c r="X4942" t="s">
        <v>282</v>
      </c>
      <c r="Y4942" t="s">
        <v>380</v>
      </c>
      <c r="Z4942" t="s">
        <v>284</v>
      </c>
      <c r="AB4942"/>
      <c r="AD4942" s="27" t="s">
        <v>2075</v>
      </c>
      <c r="AF4942" t="s">
        <v>294</v>
      </c>
      <c r="AH4942" t="s">
        <v>725</v>
      </c>
      <c r="AI4942" t="s">
        <v>4461</v>
      </c>
      <c r="AJ4942" t="s">
        <v>4462</v>
      </c>
      <c r="AK4942" t="s">
        <v>2082</v>
      </c>
      <c r="AL4942" s="12">
        <v>45539.841469907406</v>
      </c>
      <c r="AM4942" t="s">
        <v>291</v>
      </c>
    </row>
    <row r="4943" spans="1:39" ht="15" customHeight="1" x14ac:dyDescent="0.3">
      <c r="A4943" s="38" t="s">
        <v>11299</v>
      </c>
      <c r="B4943" t="s">
        <v>11300</v>
      </c>
      <c r="C4943" t="s">
        <v>2092</v>
      </c>
      <c r="D4943" t="s">
        <v>282</v>
      </c>
      <c r="E4943" t="s">
        <v>25524</v>
      </c>
      <c r="G4943" t="s">
        <v>396</v>
      </c>
      <c r="H4943" t="s">
        <v>396</v>
      </c>
      <c r="I4943" t="s">
        <v>11301</v>
      </c>
      <c r="J4943" t="s">
        <v>284</v>
      </c>
      <c r="K4943" t="s">
        <v>2075</v>
      </c>
      <c r="M4943" t="s">
        <v>294</v>
      </c>
      <c r="N4943" t="s">
        <v>295</v>
      </c>
      <c r="O4943" t="s">
        <v>2076</v>
      </c>
      <c r="Q4943" t="s">
        <v>380</v>
      </c>
      <c r="R4943" t="b">
        <v>1</v>
      </c>
      <c r="S4943" t="b">
        <v>1</v>
      </c>
      <c r="T4943" s="31" t="s">
        <v>424</v>
      </c>
      <c r="U4943" s="31">
        <v>1</v>
      </c>
      <c r="V4943" s="32" t="s">
        <v>11333</v>
      </c>
      <c r="W4943" t="s">
        <v>11334</v>
      </c>
      <c r="X4943" t="s">
        <v>282</v>
      </c>
      <c r="Y4943" t="s">
        <v>380</v>
      </c>
      <c r="Z4943" t="s">
        <v>284</v>
      </c>
      <c r="AB4943"/>
      <c r="AD4943" s="27" t="s">
        <v>2075</v>
      </c>
      <c r="AF4943" t="s">
        <v>294</v>
      </c>
      <c r="AH4943" t="s">
        <v>725</v>
      </c>
      <c r="AI4943" t="s">
        <v>4461</v>
      </c>
      <c r="AJ4943" t="s">
        <v>4462</v>
      </c>
      <c r="AK4943" t="s">
        <v>2082</v>
      </c>
      <c r="AL4943" s="12">
        <v>45539.789212962962</v>
      </c>
      <c r="AM4943" t="s">
        <v>291</v>
      </c>
    </row>
    <row r="4944" spans="1:39" ht="15" customHeight="1" x14ac:dyDescent="0.3">
      <c r="A4944" s="38" t="s">
        <v>11299</v>
      </c>
      <c r="B4944" t="s">
        <v>11300</v>
      </c>
      <c r="C4944" t="s">
        <v>2092</v>
      </c>
      <c r="D4944" t="s">
        <v>282</v>
      </c>
      <c r="E4944" t="s">
        <v>25524</v>
      </c>
      <c r="G4944" t="s">
        <v>396</v>
      </c>
      <c r="H4944" t="s">
        <v>396</v>
      </c>
      <c r="I4944" t="s">
        <v>11301</v>
      </c>
      <c r="J4944" t="s">
        <v>284</v>
      </c>
      <c r="K4944" t="s">
        <v>2075</v>
      </c>
      <c r="M4944" t="s">
        <v>294</v>
      </c>
      <c r="N4944" t="s">
        <v>295</v>
      </c>
      <c r="O4944" t="s">
        <v>2076</v>
      </c>
      <c r="Q4944" t="s">
        <v>380</v>
      </c>
      <c r="R4944" t="b">
        <v>1</v>
      </c>
      <c r="S4944" t="b">
        <v>1</v>
      </c>
      <c r="T4944" s="31" t="s">
        <v>424</v>
      </c>
      <c r="U4944" s="31">
        <v>1</v>
      </c>
      <c r="V4944" s="30" t="s">
        <v>11339</v>
      </c>
      <c r="W4944" t="s">
        <v>9982</v>
      </c>
      <c r="X4944" t="s">
        <v>282</v>
      </c>
      <c r="Y4944" t="s">
        <v>380</v>
      </c>
      <c r="Z4944" t="s">
        <v>284</v>
      </c>
      <c r="AB4944"/>
      <c r="AD4944" s="27" t="s">
        <v>2075</v>
      </c>
      <c r="AF4944" t="s">
        <v>294</v>
      </c>
      <c r="AH4944" t="s">
        <v>725</v>
      </c>
      <c r="AI4944" t="s">
        <v>4461</v>
      </c>
      <c r="AJ4944" t="s">
        <v>4462</v>
      </c>
      <c r="AK4944" t="s">
        <v>2082</v>
      </c>
      <c r="AL4944" s="12">
        <v>45533.762384259258</v>
      </c>
      <c r="AM4944" t="s">
        <v>291</v>
      </c>
    </row>
    <row r="4945" spans="1:39" ht="15" customHeight="1" x14ac:dyDescent="0.3">
      <c r="A4945" s="38" t="s">
        <v>11299</v>
      </c>
      <c r="B4945" t="s">
        <v>11300</v>
      </c>
      <c r="C4945" t="s">
        <v>2092</v>
      </c>
      <c r="D4945" t="s">
        <v>282</v>
      </c>
      <c r="E4945" t="s">
        <v>25524</v>
      </c>
      <c r="G4945" t="s">
        <v>396</v>
      </c>
      <c r="H4945" t="s">
        <v>396</v>
      </c>
      <c r="I4945" t="s">
        <v>11301</v>
      </c>
      <c r="J4945" t="s">
        <v>284</v>
      </c>
      <c r="K4945" t="s">
        <v>2075</v>
      </c>
      <c r="M4945" t="s">
        <v>294</v>
      </c>
      <c r="N4945" t="s">
        <v>295</v>
      </c>
      <c r="O4945" t="s">
        <v>2076</v>
      </c>
      <c r="Q4945" t="s">
        <v>380</v>
      </c>
      <c r="R4945" t="b">
        <v>1</v>
      </c>
      <c r="S4945" t="b">
        <v>1</v>
      </c>
      <c r="T4945" s="31" t="s">
        <v>424</v>
      </c>
      <c r="U4945" s="31">
        <v>1</v>
      </c>
      <c r="V4945" s="32" t="s">
        <v>11329</v>
      </c>
      <c r="W4945" t="s">
        <v>11330</v>
      </c>
      <c r="X4945" t="s">
        <v>282</v>
      </c>
      <c r="Y4945" t="s">
        <v>380</v>
      </c>
      <c r="Z4945" t="s">
        <v>284</v>
      </c>
      <c r="AB4945"/>
      <c r="AD4945" s="27" t="s">
        <v>2075</v>
      </c>
      <c r="AF4945" t="s">
        <v>290</v>
      </c>
      <c r="AH4945" t="s">
        <v>725</v>
      </c>
      <c r="AI4945" t="s">
        <v>10631</v>
      </c>
      <c r="AJ4945" t="s">
        <v>10632</v>
      </c>
      <c r="AK4945" t="s">
        <v>2082</v>
      </c>
      <c r="AL4945" s="12">
        <v>45544.647164351853</v>
      </c>
      <c r="AM4945" t="s">
        <v>291</v>
      </c>
    </row>
    <row r="4946" spans="1:39" ht="15" customHeight="1" x14ac:dyDescent="0.3">
      <c r="A4946" s="38" t="s">
        <v>11299</v>
      </c>
      <c r="B4946" t="s">
        <v>11300</v>
      </c>
      <c r="C4946" t="s">
        <v>2092</v>
      </c>
      <c r="D4946" t="s">
        <v>282</v>
      </c>
      <c r="E4946" t="s">
        <v>25524</v>
      </c>
      <c r="G4946" t="s">
        <v>396</v>
      </c>
      <c r="H4946" t="s">
        <v>396</v>
      </c>
      <c r="I4946" t="s">
        <v>11301</v>
      </c>
      <c r="J4946" t="s">
        <v>284</v>
      </c>
      <c r="K4946" t="s">
        <v>2075</v>
      </c>
      <c r="M4946" t="s">
        <v>294</v>
      </c>
      <c r="N4946" t="s">
        <v>295</v>
      </c>
      <c r="O4946" t="s">
        <v>2076</v>
      </c>
      <c r="Q4946" t="s">
        <v>380</v>
      </c>
      <c r="R4946" t="b">
        <v>1</v>
      </c>
      <c r="S4946" t="b">
        <v>1</v>
      </c>
      <c r="T4946" s="31" t="s">
        <v>424</v>
      </c>
      <c r="U4946" s="31">
        <v>1</v>
      </c>
      <c r="V4946" s="32" t="s">
        <v>10709</v>
      </c>
      <c r="W4946" t="s">
        <v>10710</v>
      </c>
      <c r="X4946" t="s">
        <v>282</v>
      </c>
      <c r="Y4946" t="s">
        <v>380</v>
      </c>
      <c r="Z4946" t="s">
        <v>284</v>
      </c>
      <c r="AB4946"/>
      <c r="AD4946" s="27" t="s">
        <v>2075</v>
      </c>
      <c r="AF4946" t="s">
        <v>335</v>
      </c>
      <c r="AH4946" t="s">
        <v>725</v>
      </c>
      <c r="AI4946" t="s">
        <v>10631</v>
      </c>
      <c r="AJ4946" t="s">
        <v>10632</v>
      </c>
      <c r="AK4946" t="s">
        <v>2082</v>
      </c>
      <c r="AL4946" s="12">
        <v>45544.636620370373</v>
      </c>
      <c r="AM4946" t="s">
        <v>291</v>
      </c>
    </row>
    <row r="4947" spans="1:39" ht="15" customHeight="1" x14ac:dyDescent="0.3">
      <c r="A4947" s="38" t="s">
        <v>11299</v>
      </c>
      <c r="B4947" t="s">
        <v>11300</v>
      </c>
      <c r="C4947" t="s">
        <v>2092</v>
      </c>
      <c r="D4947" t="s">
        <v>282</v>
      </c>
      <c r="E4947" t="s">
        <v>25524</v>
      </c>
      <c r="G4947" t="s">
        <v>396</v>
      </c>
      <c r="H4947" t="s">
        <v>396</v>
      </c>
      <c r="I4947" t="s">
        <v>11301</v>
      </c>
      <c r="J4947" t="s">
        <v>284</v>
      </c>
      <c r="K4947" t="s">
        <v>2075</v>
      </c>
      <c r="M4947" t="s">
        <v>294</v>
      </c>
      <c r="N4947" t="s">
        <v>295</v>
      </c>
      <c r="O4947" t="s">
        <v>2076</v>
      </c>
      <c r="Q4947" t="s">
        <v>380</v>
      </c>
      <c r="R4947" t="b">
        <v>1</v>
      </c>
      <c r="S4947" t="b">
        <v>1</v>
      </c>
      <c r="T4947" s="31" t="s">
        <v>424</v>
      </c>
      <c r="U4947" s="31">
        <v>1</v>
      </c>
      <c r="V4947" s="32" t="s">
        <v>11323</v>
      </c>
      <c r="W4947" t="s">
        <v>11324</v>
      </c>
      <c r="X4947" t="s">
        <v>282</v>
      </c>
      <c r="Y4947" t="s">
        <v>380</v>
      </c>
      <c r="Z4947" t="s">
        <v>284</v>
      </c>
      <c r="AB4947"/>
      <c r="AD4947" s="27" t="s">
        <v>2075</v>
      </c>
      <c r="AF4947" t="s">
        <v>294</v>
      </c>
      <c r="AH4947" t="s">
        <v>725</v>
      </c>
      <c r="AI4947" t="s">
        <v>4270</v>
      </c>
      <c r="AJ4947" t="s">
        <v>4271</v>
      </c>
      <c r="AK4947" t="s">
        <v>2082</v>
      </c>
      <c r="AL4947" s="12">
        <v>45562.755277777775</v>
      </c>
      <c r="AM4947" t="s">
        <v>291</v>
      </c>
    </row>
    <row r="4948" spans="1:39" ht="15" customHeight="1" x14ac:dyDescent="0.3">
      <c r="A4948" s="38" t="s">
        <v>11299</v>
      </c>
      <c r="B4948" t="s">
        <v>11300</v>
      </c>
      <c r="C4948" t="s">
        <v>2092</v>
      </c>
      <c r="D4948" t="s">
        <v>282</v>
      </c>
      <c r="E4948" t="s">
        <v>25524</v>
      </c>
      <c r="G4948" t="s">
        <v>396</v>
      </c>
      <c r="H4948" t="s">
        <v>396</v>
      </c>
      <c r="I4948" t="s">
        <v>11301</v>
      </c>
      <c r="J4948" t="s">
        <v>284</v>
      </c>
      <c r="K4948" t="s">
        <v>2075</v>
      </c>
      <c r="M4948" t="s">
        <v>294</v>
      </c>
      <c r="N4948" t="s">
        <v>295</v>
      </c>
      <c r="O4948" t="s">
        <v>2076</v>
      </c>
      <c r="Q4948" t="s">
        <v>380</v>
      </c>
      <c r="R4948" t="b">
        <v>1</v>
      </c>
      <c r="S4948" t="b">
        <v>1</v>
      </c>
      <c r="T4948" s="31" t="s">
        <v>424</v>
      </c>
      <c r="U4948" s="31">
        <v>1</v>
      </c>
      <c r="V4948" s="32" t="s">
        <v>10891</v>
      </c>
      <c r="W4948" t="s">
        <v>8548</v>
      </c>
      <c r="X4948" t="s">
        <v>282</v>
      </c>
      <c r="Y4948" t="s">
        <v>380</v>
      </c>
      <c r="Z4948" t="s">
        <v>284</v>
      </c>
      <c r="AB4948"/>
      <c r="AD4948" s="27" t="s">
        <v>2075</v>
      </c>
      <c r="AF4948" t="s">
        <v>330</v>
      </c>
      <c r="AH4948" t="s">
        <v>725</v>
      </c>
      <c r="AI4948" t="s">
        <v>10631</v>
      </c>
      <c r="AJ4948" t="s">
        <v>10632</v>
      </c>
      <c r="AK4948" t="s">
        <v>2082</v>
      </c>
      <c r="AL4948" s="12">
        <v>45544.640231481484</v>
      </c>
      <c r="AM4948" t="s">
        <v>291</v>
      </c>
    </row>
    <row r="4949" spans="1:39" ht="15" customHeight="1" x14ac:dyDescent="0.3">
      <c r="A4949" s="38" t="s">
        <v>11299</v>
      </c>
      <c r="B4949" t="s">
        <v>11300</v>
      </c>
      <c r="C4949" t="s">
        <v>2092</v>
      </c>
      <c r="D4949" t="s">
        <v>282</v>
      </c>
      <c r="E4949" t="s">
        <v>25524</v>
      </c>
      <c r="G4949" t="s">
        <v>396</v>
      </c>
      <c r="H4949" t="s">
        <v>396</v>
      </c>
      <c r="I4949" t="s">
        <v>11301</v>
      </c>
      <c r="J4949" t="s">
        <v>284</v>
      </c>
      <c r="K4949" t="s">
        <v>2075</v>
      </c>
      <c r="M4949" t="s">
        <v>294</v>
      </c>
      <c r="N4949" t="s">
        <v>295</v>
      </c>
      <c r="O4949" t="s">
        <v>2076</v>
      </c>
      <c r="Q4949" t="s">
        <v>380</v>
      </c>
      <c r="R4949" t="b">
        <v>1</v>
      </c>
      <c r="S4949" t="b">
        <v>1</v>
      </c>
      <c r="T4949" s="31" t="s">
        <v>424</v>
      </c>
      <c r="U4949" s="31">
        <v>1</v>
      </c>
      <c r="V4949" s="32" t="s">
        <v>11311</v>
      </c>
      <c r="W4949" t="s">
        <v>11312</v>
      </c>
      <c r="X4949" t="s">
        <v>282</v>
      </c>
      <c r="Y4949" t="s">
        <v>380</v>
      </c>
      <c r="Z4949" t="s">
        <v>284</v>
      </c>
      <c r="AB4949"/>
      <c r="AD4949" s="27" t="s">
        <v>2075</v>
      </c>
      <c r="AF4949" t="s">
        <v>294</v>
      </c>
      <c r="AH4949" t="s">
        <v>725</v>
      </c>
      <c r="AI4949" t="s">
        <v>10631</v>
      </c>
      <c r="AJ4949" t="s">
        <v>10632</v>
      </c>
      <c r="AK4949" t="s">
        <v>2082</v>
      </c>
      <c r="AL4949" s="12">
        <v>45544.644814814812</v>
      </c>
      <c r="AM4949" t="s">
        <v>291</v>
      </c>
    </row>
    <row r="4950" spans="1:39" ht="15" customHeight="1" x14ac:dyDescent="0.3">
      <c r="A4950" s="38" t="s">
        <v>11299</v>
      </c>
      <c r="B4950" t="s">
        <v>11300</v>
      </c>
      <c r="C4950" t="s">
        <v>2092</v>
      </c>
      <c r="D4950" t="s">
        <v>282</v>
      </c>
      <c r="E4950" t="s">
        <v>25524</v>
      </c>
      <c r="G4950" t="s">
        <v>396</v>
      </c>
      <c r="H4950" t="s">
        <v>396</v>
      </c>
      <c r="I4950" t="s">
        <v>11301</v>
      </c>
      <c r="J4950" t="s">
        <v>284</v>
      </c>
      <c r="K4950" t="s">
        <v>2075</v>
      </c>
      <c r="M4950" t="s">
        <v>294</v>
      </c>
      <c r="N4950" t="s">
        <v>295</v>
      </c>
      <c r="O4950" t="s">
        <v>2076</v>
      </c>
      <c r="Q4950" t="s">
        <v>380</v>
      </c>
      <c r="R4950" t="b">
        <v>1</v>
      </c>
      <c r="S4950" t="b">
        <v>1</v>
      </c>
      <c r="T4950" s="31" t="s">
        <v>424</v>
      </c>
      <c r="U4950" s="31">
        <v>1</v>
      </c>
      <c r="V4950" s="32" t="s">
        <v>11313</v>
      </c>
      <c r="W4950" t="s">
        <v>11314</v>
      </c>
      <c r="X4950" t="s">
        <v>282</v>
      </c>
      <c r="Y4950" t="s">
        <v>380</v>
      </c>
      <c r="Z4950" t="s">
        <v>284</v>
      </c>
      <c r="AB4950"/>
      <c r="AD4950" s="27" t="s">
        <v>2075</v>
      </c>
      <c r="AF4950" t="s">
        <v>290</v>
      </c>
      <c r="AH4950" t="s">
        <v>725</v>
      </c>
      <c r="AI4950" t="s">
        <v>10631</v>
      </c>
      <c r="AJ4950" t="s">
        <v>10632</v>
      </c>
      <c r="AK4950" t="s">
        <v>2082</v>
      </c>
      <c r="AL4950" s="12">
        <v>45544.646203703705</v>
      </c>
      <c r="AM4950" t="s">
        <v>291</v>
      </c>
    </row>
    <row r="4951" spans="1:39" ht="15" customHeight="1" x14ac:dyDescent="0.3">
      <c r="A4951" s="38" t="s">
        <v>11299</v>
      </c>
      <c r="B4951" t="s">
        <v>11300</v>
      </c>
      <c r="C4951" t="s">
        <v>2092</v>
      </c>
      <c r="D4951" t="s">
        <v>282</v>
      </c>
      <c r="E4951" t="s">
        <v>25524</v>
      </c>
      <c r="G4951" t="s">
        <v>396</v>
      </c>
      <c r="H4951" t="s">
        <v>396</v>
      </c>
      <c r="I4951" t="s">
        <v>11301</v>
      </c>
      <c r="J4951" t="s">
        <v>284</v>
      </c>
      <c r="K4951" t="s">
        <v>2075</v>
      </c>
      <c r="M4951" t="s">
        <v>294</v>
      </c>
      <c r="N4951" t="s">
        <v>295</v>
      </c>
      <c r="O4951" t="s">
        <v>2076</v>
      </c>
      <c r="Q4951" t="s">
        <v>380</v>
      </c>
      <c r="R4951" t="b">
        <v>1</v>
      </c>
      <c r="S4951" t="b">
        <v>1</v>
      </c>
      <c r="T4951" s="31" t="s">
        <v>424</v>
      </c>
      <c r="U4951" s="31">
        <v>1</v>
      </c>
      <c r="V4951" s="32" t="s">
        <v>11327</v>
      </c>
      <c r="W4951" t="s">
        <v>11328</v>
      </c>
      <c r="X4951" t="s">
        <v>282</v>
      </c>
      <c r="Y4951" t="s">
        <v>380</v>
      </c>
      <c r="Z4951" t="s">
        <v>284</v>
      </c>
      <c r="AB4951"/>
      <c r="AD4951" s="27" t="s">
        <v>2075</v>
      </c>
      <c r="AF4951" t="s">
        <v>294</v>
      </c>
      <c r="AH4951" t="s">
        <v>725</v>
      </c>
      <c r="AI4951" t="s">
        <v>4461</v>
      </c>
      <c r="AJ4951" t="s">
        <v>4462</v>
      </c>
      <c r="AK4951" t="s">
        <v>2082</v>
      </c>
      <c r="AL4951" s="12">
        <v>45544.623553240737</v>
      </c>
      <c r="AM4951" t="s">
        <v>291</v>
      </c>
    </row>
    <row r="4952" spans="1:39" ht="15" customHeight="1" x14ac:dyDescent="0.3">
      <c r="A4952" s="38" t="s">
        <v>11299</v>
      </c>
      <c r="B4952" t="s">
        <v>11300</v>
      </c>
      <c r="C4952" t="s">
        <v>2092</v>
      </c>
      <c r="D4952" t="s">
        <v>282</v>
      </c>
      <c r="E4952" t="s">
        <v>25524</v>
      </c>
      <c r="G4952" t="s">
        <v>396</v>
      </c>
      <c r="H4952" t="s">
        <v>396</v>
      </c>
      <c r="I4952" t="s">
        <v>11301</v>
      </c>
      <c r="J4952" t="s">
        <v>284</v>
      </c>
      <c r="K4952" t="s">
        <v>2075</v>
      </c>
      <c r="M4952" t="s">
        <v>294</v>
      </c>
      <c r="N4952" t="s">
        <v>295</v>
      </c>
      <c r="O4952" t="s">
        <v>2076</v>
      </c>
      <c r="Q4952" t="s">
        <v>380</v>
      </c>
      <c r="R4952" t="b">
        <v>1</v>
      </c>
      <c r="S4952" t="b">
        <v>1</v>
      </c>
      <c r="T4952" s="31" t="s">
        <v>424</v>
      </c>
      <c r="U4952" s="31">
        <v>1</v>
      </c>
      <c r="V4952" s="32" t="s">
        <v>11331</v>
      </c>
      <c r="W4952" t="s">
        <v>11332</v>
      </c>
      <c r="X4952" t="s">
        <v>282</v>
      </c>
      <c r="Y4952" t="s">
        <v>380</v>
      </c>
      <c r="Z4952" t="s">
        <v>284</v>
      </c>
      <c r="AB4952"/>
      <c r="AD4952" s="27" t="s">
        <v>2075</v>
      </c>
      <c r="AF4952" t="s">
        <v>294</v>
      </c>
      <c r="AH4952" t="s">
        <v>725</v>
      </c>
      <c r="AI4952" t="s">
        <v>4270</v>
      </c>
      <c r="AJ4952" t="s">
        <v>4271</v>
      </c>
      <c r="AK4952" t="s">
        <v>2082</v>
      </c>
      <c r="AL4952" s="12">
        <v>45553.641342592593</v>
      </c>
      <c r="AM4952" t="s">
        <v>291</v>
      </c>
    </row>
    <row r="4953" spans="1:39" ht="15" customHeight="1" x14ac:dyDescent="0.3">
      <c r="A4953" s="38" t="s">
        <v>11299</v>
      </c>
      <c r="B4953" t="s">
        <v>11300</v>
      </c>
      <c r="C4953" t="s">
        <v>2092</v>
      </c>
      <c r="D4953" t="s">
        <v>282</v>
      </c>
      <c r="E4953" t="s">
        <v>25524</v>
      </c>
      <c r="G4953" t="s">
        <v>396</v>
      </c>
      <c r="H4953" t="s">
        <v>396</v>
      </c>
      <c r="I4953" t="s">
        <v>11301</v>
      </c>
      <c r="J4953" t="s">
        <v>284</v>
      </c>
      <c r="K4953" t="s">
        <v>2075</v>
      </c>
      <c r="M4953" t="s">
        <v>294</v>
      </c>
      <c r="N4953" t="s">
        <v>295</v>
      </c>
      <c r="O4953" t="s">
        <v>2076</v>
      </c>
      <c r="Q4953" t="s">
        <v>380</v>
      </c>
      <c r="R4953" t="b">
        <v>1</v>
      </c>
      <c r="S4953" t="b">
        <v>1</v>
      </c>
      <c r="T4953" s="31" t="s">
        <v>424</v>
      </c>
      <c r="U4953" s="31">
        <v>1</v>
      </c>
      <c r="V4953" s="32" t="s">
        <v>11325</v>
      </c>
      <c r="W4953" t="s">
        <v>11326</v>
      </c>
      <c r="X4953" t="s">
        <v>282</v>
      </c>
      <c r="Y4953" t="s">
        <v>380</v>
      </c>
      <c r="Z4953" t="s">
        <v>284</v>
      </c>
      <c r="AB4953"/>
      <c r="AD4953" s="27" t="s">
        <v>2075</v>
      </c>
      <c r="AF4953" t="s">
        <v>294</v>
      </c>
      <c r="AH4953" t="s">
        <v>725</v>
      </c>
      <c r="AI4953" t="s">
        <v>4270</v>
      </c>
      <c r="AJ4953" t="s">
        <v>4271</v>
      </c>
      <c r="AK4953" t="s">
        <v>2082</v>
      </c>
      <c r="AL4953" s="12">
        <v>45562.756608796299</v>
      </c>
      <c r="AM4953" t="s">
        <v>291</v>
      </c>
    </row>
    <row r="4954" spans="1:39" ht="15" customHeight="1" x14ac:dyDescent="0.3">
      <c r="A4954" s="38" t="s">
        <v>11299</v>
      </c>
      <c r="B4954" t="s">
        <v>11300</v>
      </c>
      <c r="C4954" t="s">
        <v>2092</v>
      </c>
      <c r="D4954" t="s">
        <v>282</v>
      </c>
      <c r="E4954" t="s">
        <v>25524</v>
      </c>
      <c r="G4954" t="s">
        <v>396</v>
      </c>
      <c r="H4954" t="s">
        <v>396</v>
      </c>
      <c r="I4954" t="s">
        <v>11301</v>
      </c>
      <c r="J4954" t="s">
        <v>284</v>
      </c>
      <c r="K4954" t="s">
        <v>2075</v>
      </c>
      <c r="M4954" t="s">
        <v>294</v>
      </c>
      <c r="N4954" t="s">
        <v>295</v>
      </c>
      <c r="O4954" t="s">
        <v>2076</v>
      </c>
      <c r="Q4954" t="s">
        <v>380</v>
      </c>
      <c r="R4954" t="b">
        <v>1</v>
      </c>
      <c r="S4954" t="b">
        <v>1</v>
      </c>
      <c r="T4954" s="31" t="s">
        <v>424</v>
      </c>
      <c r="U4954" s="31">
        <v>1</v>
      </c>
      <c r="V4954" s="32" t="s">
        <v>11302</v>
      </c>
      <c r="W4954" t="s">
        <v>11303</v>
      </c>
      <c r="X4954" t="s">
        <v>282</v>
      </c>
      <c r="Y4954" t="s">
        <v>380</v>
      </c>
      <c r="Z4954" t="s">
        <v>284</v>
      </c>
      <c r="AB4954"/>
      <c r="AD4954" s="27" t="s">
        <v>2075</v>
      </c>
      <c r="AF4954" t="s">
        <v>290</v>
      </c>
      <c r="AH4954" t="s">
        <v>725</v>
      </c>
      <c r="AI4954" t="s">
        <v>10631</v>
      </c>
      <c r="AJ4954" t="s">
        <v>10632</v>
      </c>
      <c r="AK4954" t="s">
        <v>2082</v>
      </c>
      <c r="AL4954" s="12">
        <v>45544.648101851853</v>
      </c>
      <c r="AM4954" t="s">
        <v>291</v>
      </c>
    </row>
    <row r="4955" spans="1:39" ht="15" customHeight="1" x14ac:dyDescent="0.3">
      <c r="A4955" s="38" t="s">
        <v>11299</v>
      </c>
      <c r="B4955" t="s">
        <v>11300</v>
      </c>
      <c r="C4955" t="s">
        <v>2092</v>
      </c>
      <c r="D4955" t="s">
        <v>282</v>
      </c>
      <c r="E4955" t="s">
        <v>25524</v>
      </c>
      <c r="G4955" t="s">
        <v>396</v>
      </c>
      <c r="H4955" t="s">
        <v>396</v>
      </c>
      <c r="I4955" t="s">
        <v>11301</v>
      </c>
      <c r="J4955" t="s">
        <v>284</v>
      </c>
      <c r="K4955" t="s">
        <v>2075</v>
      </c>
      <c r="M4955" t="s">
        <v>294</v>
      </c>
      <c r="N4955" t="s">
        <v>295</v>
      </c>
      <c r="O4955" t="s">
        <v>2076</v>
      </c>
      <c r="Q4955" t="s">
        <v>380</v>
      </c>
      <c r="R4955" t="b">
        <v>1</v>
      </c>
      <c r="S4955" t="b">
        <v>1</v>
      </c>
      <c r="T4955" s="31" t="s">
        <v>424</v>
      </c>
      <c r="U4955" s="31">
        <v>1</v>
      </c>
      <c r="V4955" s="32" t="s">
        <v>11306</v>
      </c>
      <c r="W4955" t="s">
        <v>8808</v>
      </c>
      <c r="X4955" t="s">
        <v>282</v>
      </c>
      <c r="Y4955" t="s">
        <v>380</v>
      </c>
      <c r="Z4955" t="s">
        <v>284</v>
      </c>
      <c r="AB4955"/>
      <c r="AD4955" s="27" t="s">
        <v>2094</v>
      </c>
      <c r="AF4955" t="s">
        <v>285</v>
      </c>
      <c r="AH4955" t="s">
        <v>725</v>
      </c>
      <c r="AI4955" t="s">
        <v>10631</v>
      </c>
      <c r="AJ4955" t="s">
        <v>10632</v>
      </c>
      <c r="AK4955" t="s">
        <v>2082</v>
      </c>
      <c r="AL4955" s="12">
        <v>45544.65084490741</v>
      </c>
      <c r="AM4955" t="s">
        <v>291</v>
      </c>
    </row>
    <row r="4956" spans="1:39" ht="15" customHeight="1" x14ac:dyDescent="0.3">
      <c r="A4956" s="38" t="s">
        <v>11299</v>
      </c>
      <c r="B4956" t="s">
        <v>11300</v>
      </c>
      <c r="C4956" t="s">
        <v>2092</v>
      </c>
      <c r="D4956" t="s">
        <v>282</v>
      </c>
      <c r="E4956" t="s">
        <v>25524</v>
      </c>
      <c r="G4956" t="s">
        <v>396</v>
      </c>
      <c r="H4956" t="s">
        <v>396</v>
      </c>
      <c r="I4956" t="s">
        <v>11301</v>
      </c>
      <c r="J4956" t="s">
        <v>284</v>
      </c>
      <c r="K4956" t="s">
        <v>2075</v>
      </c>
      <c r="M4956" t="s">
        <v>294</v>
      </c>
      <c r="N4956" t="s">
        <v>295</v>
      </c>
      <c r="O4956" t="s">
        <v>2076</v>
      </c>
      <c r="Q4956" t="s">
        <v>380</v>
      </c>
      <c r="R4956" t="b">
        <v>1</v>
      </c>
      <c r="S4956" t="b">
        <v>1</v>
      </c>
      <c r="T4956" s="31" t="s">
        <v>424</v>
      </c>
      <c r="U4956" s="31">
        <v>1</v>
      </c>
      <c r="V4956" s="32" t="s">
        <v>10713</v>
      </c>
      <c r="W4956" t="s">
        <v>10714</v>
      </c>
      <c r="X4956" t="s">
        <v>282</v>
      </c>
      <c r="Y4956" t="s">
        <v>380</v>
      </c>
      <c r="Z4956" t="s">
        <v>284</v>
      </c>
      <c r="AB4956"/>
      <c r="AD4956" s="27" t="s">
        <v>2075</v>
      </c>
      <c r="AF4956" t="s">
        <v>335</v>
      </c>
      <c r="AH4956" t="s">
        <v>725</v>
      </c>
      <c r="AI4956" t="s">
        <v>10631</v>
      </c>
      <c r="AJ4956" t="s">
        <v>10632</v>
      </c>
      <c r="AK4956" t="s">
        <v>2082</v>
      </c>
      <c r="AL4956" s="12">
        <v>45544.635891203703</v>
      </c>
      <c r="AM4956" t="s">
        <v>291</v>
      </c>
    </row>
    <row r="4957" spans="1:39" ht="15" customHeight="1" x14ac:dyDescent="0.3">
      <c r="A4957" s="38" t="s">
        <v>11299</v>
      </c>
      <c r="B4957" t="s">
        <v>11300</v>
      </c>
      <c r="C4957" t="s">
        <v>2092</v>
      </c>
      <c r="D4957" t="s">
        <v>282</v>
      </c>
      <c r="E4957" t="s">
        <v>25524</v>
      </c>
      <c r="G4957" t="s">
        <v>396</v>
      </c>
      <c r="H4957" t="s">
        <v>396</v>
      </c>
      <c r="I4957" t="s">
        <v>11301</v>
      </c>
      <c r="J4957" t="s">
        <v>284</v>
      </c>
      <c r="K4957" t="s">
        <v>2075</v>
      </c>
      <c r="M4957" t="s">
        <v>294</v>
      </c>
      <c r="N4957" t="s">
        <v>295</v>
      </c>
      <c r="O4957" t="s">
        <v>2076</v>
      </c>
      <c r="Q4957" t="s">
        <v>380</v>
      </c>
      <c r="R4957" t="b">
        <v>1</v>
      </c>
      <c r="S4957" t="b">
        <v>1</v>
      </c>
      <c r="T4957" s="31" t="s">
        <v>424</v>
      </c>
      <c r="U4957" s="31">
        <v>1</v>
      </c>
      <c r="V4957" s="32" t="s">
        <v>11319</v>
      </c>
      <c r="W4957" t="s">
        <v>11320</v>
      </c>
      <c r="X4957" t="s">
        <v>282</v>
      </c>
      <c r="Y4957" t="s">
        <v>380</v>
      </c>
      <c r="Z4957" t="s">
        <v>284</v>
      </c>
      <c r="AB4957"/>
      <c r="AD4957" s="27" t="s">
        <v>2075</v>
      </c>
      <c r="AF4957" t="s">
        <v>294</v>
      </c>
      <c r="AH4957" t="s">
        <v>725</v>
      </c>
      <c r="AI4957" t="s">
        <v>4461</v>
      </c>
      <c r="AJ4957" t="s">
        <v>4462</v>
      </c>
      <c r="AK4957" t="s">
        <v>2082</v>
      </c>
      <c r="AL4957" s="12">
        <v>45539.864085648151</v>
      </c>
      <c r="AM4957" t="s">
        <v>291</v>
      </c>
    </row>
    <row r="4958" spans="1:39" ht="15" customHeight="1" x14ac:dyDescent="0.3">
      <c r="A4958" s="38" t="s">
        <v>11299</v>
      </c>
      <c r="B4958" t="s">
        <v>11300</v>
      </c>
      <c r="C4958" t="s">
        <v>2092</v>
      </c>
      <c r="D4958" t="s">
        <v>282</v>
      </c>
      <c r="E4958" t="s">
        <v>25524</v>
      </c>
      <c r="G4958" t="s">
        <v>396</v>
      </c>
      <c r="H4958" t="s">
        <v>396</v>
      </c>
      <c r="I4958" t="s">
        <v>11301</v>
      </c>
      <c r="J4958" t="s">
        <v>284</v>
      </c>
      <c r="K4958" t="s">
        <v>2075</v>
      </c>
      <c r="M4958" t="s">
        <v>294</v>
      </c>
      <c r="N4958" t="s">
        <v>295</v>
      </c>
      <c r="O4958" t="s">
        <v>2076</v>
      </c>
      <c r="Q4958" t="s">
        <v>380</v>
      </c>
      <c r="R4958" t="b">
        <v>1</v>
      </c>
      <c r="S4958" t="b">
        <v>1</v>
      </c>
      <c r="T4958" s="31" t="s">
        <v>424</v>
      </c>
      <c r="U4958" s="31">
        <v>1</v>
      </c>
      <c r="V4958" s="32" t="s">
        <v>11340</v>
      </c>
      <c r="W4958" t="s">
        <v>11341</v>
      </c>
      <c r="X4958" t="s">
        <v>282</v>
      </c>
      <c r="Y4958" t="s">
        <v>380</v>
      </c>
      <c r="Z4958" t="s">
        <v>284</v>
      </c>
      <c r="AB4958"/>
      <c r="AD4958" s="27" t="s">
        <v>2075</v>
      </c>
      <c r="AF4958" t="s">
        <v>294</v>
      </c>
      <c r="AH4958" t="s">
        <v>725</v>
      </c>
      <c r="AI4958" t="s">
        <v>4461</v>
      </c>
      <c r="AJ4958" t="s">
        <v>4462</v>
      </c>
      <c r="AK4958" t="s">
        <v>2082</v>
      </c>
      <c r="AL4958" s="12">
        <v>45539.839143518519</v>
      </c>
      <c r="AM4958" t="s">
        <v>291</v>
      </c>
    </row>
    <row r="4959" spans="1:39" ht="15" customHeight="1" x14ac:dyDescent="0.3">
      <c r="A4959" s="38" t="s">
        <v>11299</v>
      </c>
      <c r="B4959" t="s">
        <v>11300</v>
      </c>
      <c r="C4959" t="s">
        <v>2092</v>
      </c>
      <c r="D4959" t="s">
        <v>282</v>
      </c>
      <c r="E4959" t="s">
        <v>25524</v>
      </c>
      <c r="G4959" t="s">
        <v>396</v>
      </c>
      <c r="H4959" t="s">
        <v>396</v>
      </c>
      <c r="I4959" t="s">
        <v>11301</v>
      </c>
      <c r="J4959" t="s">
        <v>284</v>
      </c>
      <c r="K4959" t="s">
        <v>2075</v>
      </c>
      <c r="M4959" t="s">
        <v>294</v>
      </c>
      <c r="N4959" t="s">
        <v>295</v>
      </c>
      <c r="O4959" t="s">
        <v>2076</v>
      </c>
      <c r="Q4959" t="s">
        <v>380</v>
      </c>
      <c r="R4959" t="b">
        <v>1</v>
      </c>
      <c r="S4959" t="b">
        <v>1</v>
      </c>
      <c r="T4959" s="31" t="s">
        <v>424</v>
      </c>
      <c r="U4959" s="31">
        <v>1</v>
      </c>
      <c r="V4959" s="32" t="s">
        <v>11317</v>
      </c>
      <c r="W4959" t="s">
        <v>11318</v>
      </c>
      <c r="X4959" t="s">
        <v>282</v>
      </c>
      <c r="Y4959" t="s">
        <v>380</v>
      </c>
      <c r="Z4959" t="s">
        <v>284</v>
      </c>
      <c r="AB4959"/>
      <c r="AD4959" s="27" t="s">
        <v>2075</v>
      </c>
      <c r="AF4959" t="s">
        <v>294</v>
      </c>
      <c r="AH4959" t="s">
        <v>725</v>
      </c>
      <c r="AI4959" t="s">
        <v>4461</v>
      </c>
      <c r="AJ4959" t="s">
        <v>4462</v>
      </c>
      <c r="AK4959" t="s">
        <v>2082</v>
      </c>
      <c r="AL4959" s="12">
        <v>45544.622071759259</v>
      </c>
      <c r="AM4959" t="s">
        <v>291</v>
      </c>
    </row>
    <row r="4960" spans="1:39" ht="15" customHeight="1" x14ac:dyDescent="0.3">
      <c r="A4960" s="38" t="s">
        <v>11299</v>
      </c>
      <c r="B4960" t="s">
        <v>11300</v>
      </c>
      <c r="C4960" t="s">
        <v>2092</v>
      </c>
      <c r="D4960" t="s">
        <v>282</v>
      </c>
      <c r="E4960" t="s">
        <v>25524</v>
      </c>
      <c r="G4960" t="s">
        <v>396</v>
      </c>
      <c r="H4960" t="s">
        <v>396</v>
      </c>
      <c r="I4960" t="s">
        <v>11301</v>
      </c>
      <c r="J4960" t="s">
        <v>284</v>
      </c>
      <c r="K4960" t="s">
        <v>2075</v>
      </c>
      <c r="M4960" t="s">
        <v>294</v>
      </c>
      <c r="N4960" t="s">
        <v>295</v>
      </c>
      <c r="O4960" t="s">
        <v>2076</v>
      </c>
      <c r="Q4960" t="s">
        <v>380</v>
      </c>
      <c r="R4960" t="b">
        <v>1</v>
      </c>
      <c r="S4960" t="b">
        <v>1</v>
      </c>
      <c r="T4960" s="31" t="s">
        <v>424</v>
      </c>
      <c r="U4960" s="31">
        <v>1</v>
      </c>
      <c r="V4960" s="32" t="s">
        <v>11315</v>
      </c>
      <c r="W4960" t="s">
        <v>11316</v>
      </c>
      <c r="X4960" t="s">
        <v>282</v>
      </c>
      <c r="Y4960" t="s">
        <v>380</v>
      </c>
      <c r="Z4960" t="s">
        <v>284</v>
      </c>
      <c r="AB4960"/>
      <c r="AD4960" s="27" t="s">
        <v>2075</v>
      </c>
      <c r="AF4960" t="s">
        <v>294</v>
      </c>
      <c r="AH4960" t="s">
        <v>725</v>
      </c>
      <c r="AI4960" t="s">
        <v>4270</v>
      </c>
      <c r="AJ4960" t="s">
        <v>4271</v>
      </c>
      <c r="AK4960" t="s">
        <v>2082</v>
      </c>
      <c r="AL4960" s="12">
        <v>45562.756053240744</v>
      </c>
      <c r="AM4960" t="s">
        <v>291</v>
      </c>
    </row>
    <row r="4961" spans="1:39" ht="15" customHeight="1" x14ac:dyDescent="0.3">
      <c r="A4961" s="38" t="s">
        <v>11299</v>
      </c>
      <c r="B4961" t="s">
        <v>11300</v>
      </c>
      <c r="C4961" t="s">
        <v>2092</v>
      </c>
      <c r="D4961" t="s">
        <v>282</v>
      </c>
      <c r="E4961" t="s">
        <v>25524</v>
      </c>
      <c r="G4961" t="s">
        <v>396</v>
      </c>
      <c r="H4961" t="s">
        <v>396</v>
      </c>
      <c r="I4961" t="s">
        <v>11301</v>
      </c>
      <c r="J4961" t="s">
        <v>284</v>
      </c>
      <c r="K4961" t="s">
        <v>2075</v>
      </c>
      <c r="M4961" t="s">
        <v>294</v>
      </c>
      <c r="N4961" t="s">
        <v>295</v>
      </c>
      <c r="O4961" t="s">
        <v>2076</v>
      </c>
      <c r="Q4961" t="s">
        <v>380</v>
      </c>
      <c r="R4961" t="b">
        <v>1</v>
      </c>
      <c r="S4961" t="b">
        <v>1</v>
      </c>
      <c r="T4961" s="31" t="s">
        <v>424</v>
      </c>
      <c r="U4961" s="31">
        <v>1</v>
      </c>
      <c r="V4961" s="30" t="s">
        <v>11304</v>
      </c>
      <c r="W4961" t="s">
        <v>11305</v>
      </c>
      <c r="X4961" t="s">
        <v>282</v>
      </c>
      <c r="Y4961" t="s">
        <v>380</v>
      </c>
      <c r="Z4961" t="s">
        <v>284</v>
      </c>
      <c r="AB4961"/>
      <c r="AD4961" s="27" t="s">
        <v>2075</v>
      </c>
      <c r="AF4961" t="s">
        <v>290</v>
      </c>
      <c r="AH4961" t="s">
        <v>725</v>
      </c>
      <c r="AI4961" t="s">
        <v>10631</v>
      </c>
      <c r="AJ4961" t="s">
        <v>10632</v>
      </c>
      <c r="AK4961" t="s">
        <v>2082</v>
      </c>
      <c r="AL4961" s="12">
        <v>45544.645567129628</v>
      </c>
      <c r="AM4961" t="s">
        <v>291</v>
      </c>
    </row>
    <row r="4962" spans="1:39" ht="15" customHeight="1" x14ac:dyDescent="0.3">
      <c r="A4962" s="38" t="s">
        <v>11299</v>
      </c>
      <c r="B4962" t="s">
        <v>11300</v>
      </c>
      <c r="C4962" t="s">
        <v>2092</v>
      </c>
      <c r="D4962" t="s">
        <v>282</v>
      </c>
      <c r="E4962" t="s">
        <v>25524</v>
      </c>
      <c r="G4962" t="s">
        <v>396</v>
      </c>
      <c r="H4962" t="s">
        <v>396</v>
      </c>
      <c r="I4962" t="s">
        <v>11301</v>
      </c>
      <c r="J4962" t="s">
        <v>284</v>
      </c>
      <c r="K4962" t="s">
        <v>2075</v>
      </c>
      <c r="M4962" t="s">
        <v>294</v>
      </c>
      <c r="N4962" t="s">
        <v>295</v>
      </c>
      <c r="O4962" t="s">
        <v>2076</v>
      </c>
      <c r="Q4962" t="s">
        <v>380</v>
      </c>
      <c r="R4962" t="b">
        <v>1</v>
      </c>
      <c r="S4962" t="b">
        <v>1</v>
      </c>
      <c r="T4962" s="31" t="s">
        <v>424</v>
      </c>
      <c r="U4962" s="31">
        <v>1</v>
      </c>
      <c r="V4962" s="32" t="s">
        <v>11337</v>
      </c>
      <c r="W4962" t="s">
        <v>11338</v>
      </c>
      <c r="X4962" t="s">
        <v>282</v>
      </c>
      <c r="Y4962" t="s">
        <v>380</v>
      </c>
      <c r="Z4962" t="s">
        <v>284</v>
      </c>
      <c r="AB4962"/>
      <c r="AD4962" s="27" t="s">
        <v>2075</v>
      </c>
      <c r="AF4962" t="s">
        <v>294</v>
      </c>
      <c r="AH4962" t="s">
        <v>725</v>
      </c>
      <c r="AI4962" t="s">
        <v>4461</v>
      </c>
      <c r="AJ4962" t="s">
        <v>4462</v>
      </c>
      <c r="AK4962" t="s">
        <v>2082</v>
      </c>
      <c r="AL4962" s="12">
        <v>45533.750949074078</v>
      </c>
      <c r="AM4962" t="s">
        <v>291</v>
      </c>
    </row>
    <row r="4963" spans="1:39" ht="15" customHeight="1" x14ac:dyDescent="0.3">
      <c r="A4963" s="38" t="s">
        <v>11299</v>
      </c>
      <c r="B4963" t="s">
        <v>11300</v>
      </c>
      <c r="C4963" t="s">
        <v>2092</v>
      </c>
      <c r="D4963" t="s">
        <v>282</v>
      </c>
      <c r="E4963" t="s">
        <v>25524</v>
      </c>
      <c r="G4963" t="s">
        <v>396</v>
      </c>
      <c r="H4963" t="s">
        <v>396</v>
      </c>
      <c r="I4963" t="s">
        <v>11301</v>
      </c>
      <c r="J4963" t="s">
        <v>284</v>
      </c>
      <c r="K4963" t="s">
        <v>2075</v>
      </c>
      <c r="M4963" t="s">
        <v>294</v>
      </c>
      <c r="N4963" t="s">
        <v>295</v>
      </c>
      <c r="O4963" t="s">
        <v>2076</v>
      </c>
      <c r="Q4963" t="s">
        <v>380</v>
      </c>
      <c r="R4963" t="b">
        <v>1</v>
      </c>
      <c r="S4963" t="b">
        <v>1</v>
      </c>
      <c r="T4963" s="31" t="s">
        <v>424</v>
      </c>
      <c r="U4963" s="31">
        <v>1</v>
      </c>
      <c r="V4963" s="32" t="s">
        <v>11321</v>
      </c>
      <c r="W4963" t="s">
        <v>11322</v>
      </c>
      <c r="X4963" t="s">
        <v>282</v>
      </c>
      <c r="Y4963" t="s">
        <v>380</v>
      </c>
      <c r="Z4963" t="s">
        <v>284</v>
      </c>
      <c r="AB4963"/>
      <c r="AD4963" s="27" t="s">
        <v>2075</v>
      </c>
      <c r="AF4963" t="s">
        <v>290</v>
      </c>
      <c r="AH4963" t="s">
        <v>725</v>
      </c>
      <c r="AI4963" t="s">
        <v>10631</v>
      </c>
      <c r="AJ4963" t="s">
        <v>10632</v>
      </c>
      <c r="AK4963" t="s">
        <v>2082</v>
      </c>
      <c r="AL4963" s="12">
        <v>45544.647615740738</v>
      </c>
      <c r="AM4963" t="s">
        <v>291</v>
      </c>
    </row>
    <row r="4964" spans="1:39" ht="15" customHeight="1" x14ac:dyDescent="0.3">
      <c r="A4964" s="38" t="s">
        <v>11299</v>
      </c>
      <c r="B4964" t="s">
        <v>11300</v>
      </c>
      <c r="C4964" t="s">
        <v>2092</v>
      </c>
      <c r="D4964" t="s">
        <v>282</v>
      </c>
      <c r="E4964" t="s">
        <v>25524</v>
      </c>
      <c r="G4964" t="s">
        <v>396</v>
      </c>
      <c r="H4964" t="s">
        <v>396</v>
      </c>
      <c r="I4964" t="s">
        <v>11301</v>
      </c>
      <c r="J4964" t="s">
        <v>284</v>
      </c>
      <c r="K4964" t="s">
        <v>2075</v>
      </c>
      <c r="M4964" t="s">
        <v>294</v>
      </c>
      <c r="N4964" t="s">
        <v>295</v>
      </c>
      <c r="O4964" t="s">
        <v>2076</v>
      </c>
      <c r="Q4964" t="s">
        <v>380</v>
      </c>
      <c r="R4964" t="b">
        <v>1</v>
      </c>
      <c r="S4964" t="b">
        <v>1</v>
      </c>
      <c r="T4964" s="31" t="s">
        <v>424</v>
      </c>
      <c r="U4964" s="31">
        <v>1</v>
      </c>
      <c r="V4964" s="32" t="s">
        <v>11307</v>
      </c>
      <c r="W4964" t="s">
        <v>11308</v>
      </c>
      <c r="X4964" t="s">
        <v>282</v>
      </c>
      <c r="Y4964" t="s">
        <v>380</v>
      </c>
      <c r="Z4964" t="s">
        <v>284</v>
      </c>
      <c r="AB4964"/>
      <c r="AD4964" s="27" t="s">
        <v>2075</v>
      </c>
      <c r="AF4964" t="s">
        <v>294</v>
      </c>
      <c r="AH4964" t="s">
        <v>725</v>
      </c>
      <c r="AI4964" t="s">
        <v>10631</v>
      </c>
      <c r="AJ4964" t="s">
        <v>10632</v>
      </c>
      <c r="AK4964" t="s">
        <v>2082</v>
      </c>
      <c r="AL4964" s="12">
        <v>45544.651493055557</v>
      </c>
      <c r="AM4964" t="s">
        <v>291</v>
      </c>
    </row>
    <row r="4965" spans="1:39" ht="15" customHeight="1" x14ac:dyDescent="0.3">
      <c r="A4965" s="38" t="s">
        <v>11299</v>
      </c>
      <c r="B4965" t="s">
        <v>11300</v>
      </c>
      <c r="C4965" t="s">
        <v>2092</v>
      </c>
      <c r="D4965" t="s">
        <v>282</v>
      </c>
      <c r="E4965" t="s">
        <v>25524</v>
      </c>
      <c r="G4965" t="s">
        <v>396</v>
      </c>
      <c r="H4965" t="s">
        <v>396</v>
      </c>
      <c r="I4965" t="s">
        <v>11301</v>
      </c>
      <c r="J4965" t="s">
        <v>284</v>
      </c>
      <c r="K4965" t="s">
        <v>2075</v>
      </c>
      <c r="M4965" t="s">
        <v>294</v>
      </c>
      <c r="N4965" t="s">
        <v>295</v>
      </c>
      <c r="O4965" t="s">
        <v>2076</v>
      </c>
      <c r="Q4965" t="s">
        <v>380</v>
      </c>
      <c r="R4965" t="b">
        <v>1</v>
      </c>
      <c r="S4965" t="b">
        <v>1</v>
      </c>
      <c r="T4965" s="31" t="s">
        <v>424</v>
      </c>
      <c r="U4965" s="31">
        <v>1</v>
      </c>
      <c r="V4965" s="32" t="s">
        <v>11309</v>
      </c>
      <c r="W4965" t="s">
        <v>11310</v>
      </c>
      <c r="X4965" t="s">
        <v>282</v>
      </c>
      <c r="Y4965" t="s">
        <v>380</v>
      </c>
      <c r="Z4965" t="s">
        <v>284</v>
      </c>
      <c r="AB4965"/>
      <c r="AD4965" s="27" t="s">
        <v>2075</v>
      </c>
      <c r="AF4965" t="s">
        <v>290</v>
      </c>
      <c r="AH4965" t="s">
        <v>725</v>
      </c>
      <c r="AI4965" t="s">
        <v>10631</v>
      </c>
      <c r="AJ4965" t="s">
        <v>10632</v>
      </c>
      <c r="AK4965" t="s">
        <v>2082</v>
      </c>
      <c r="AL4965" s="12">
        <v>45544.646643518521</v>
      </c>
      <c r="AM4965" t="s">
        <v>291</v>
      </c>
    </row>
    <row r="4966" spans="1:39" ht="15" customHeight="1" x14ac:dyDescent="0.3">
      <c r="A4966" s="38" t="s">
        <v>11299</v>
      </c>
      <c r="B4966" t="s">
        <v>11300</v>
      </c>
      <c r="C4966" t="s">
        <v>2092</v>
      </c>
      <c r="D4966" t="s">
        <v>282</v>
      </c>
      <c r="E4966" t="s">
        <v>25524</v>
      </c>
      <c r="G4966" t="s">
        <v>396</v>
      </c>
      <c r="H4966" t="s">
        <v>396</v>
      </c>
      <c r="I4966" t="s">
        <v>11301</v>
      </c>
      <c r="J4966" t="s">
        <v>284</v>
      </c>
      <c r="K4966" t="s">
        <v>2075</v>
      </c>
      <c r="M4966" t="s">
        <v>294</v>
      </c>
      <c r="N4966" t="s">
        <v>295</v>
      </c>
      <c r="O4966" t="s">
        <v>2076</v>
      </c>
      <c r="Q4966" t="s">
        <v>352</v>
      </c>
      <c r="R4966" t="b">
        <v>1</v>
      </c>
      <c r="S4966" t="b">
        <v>1</v>
      </c>
      <c r="T4966" s="31" t="s">
        <v>424</v>
      </c>
      <c r="U4966" s="31">
        <v>1</v>
      </c>
      <c r="V4966" s="32" t="s">
        <v>2235</v>
      </c>
      <c r="AB4966"/>
      <c r="AD4966" s="27"/>
    </row>
    <row r="4967" spans="1:39" ht="15" customHeight="1" x14ac:dyDescent="0.3">
      <c r="A4967" s="38" t="s">
        <v>11954</v>
      </c>
      <c r="B4967" t="s">
        <v>11955</v>
      </c>
      <c r="C4967" t="s">
        <v>2092</v>
      </c>
      <c r="D4967" t="s">
        <v>282</v>
      </c>
      <c r="E4967" t="s">
        <v>299</v>
      </c>
      <c r="G4967" t="s">
        <v>396</v>
      </c>
      <c r="H4967" t="s">
        <v>396</v>
      </c>
      <c r="I4967" t="s">
        <v>11956</v>
      </c>
      <c r="J4967" t="s">
        <v>284</v>
      </c>
      <c r="K4967" t="s">
        <v>2094</v>
      </c>
      <c r="M4967" t="s">
        <v>294</v>
      </c>
      <c r="N4967" t="s">
        <v>295</v>
      </c>
      <c r="O4967" t="s">
        <v>2076</v>
      </c>
      <c r="P4967" t="s">
        <v>395</v>
      </c>
      <c r="Q4967" t="s">
        <v>360</v>
      </c>
      <c r="R4967" t="b">
        <v>1</v>
      </c>
      <c r="S4967" t="b">
        <v>1</v>
      </c>
      <c r="T4967" s="31" t="s">
        <v>424</v>
      </c>
      <c r="U4967" s="31">
        <v>1</v>
      </c>
      <c r="V4967" s="32" t="s">
        <v>2235</v>
      </c>
      <c r="AB4967"/>
      <c r="AD4967" s="27"/>
    </row>
    <row r="4968" spans="1:39" ht="15" customHeight="1" x14ac:dyDescent="0.3">
      <c r="A4968" s="38" t="s">
        <v>10715</v>
      </c>
      <c r="B4968" t="s">
        <v>10716</v>
      </c>
      <c r="C4968" t="s">
        <v>2092</v>
      </c>
      <c r="D4968" t="s">
        <v>282</v>
      </c>
      <c r="E4968" t="s">
        <v>299</v>
      </c>
      <c r="G4968" t="s">
        <v>396</v>
      </c>
      <c r="H4968" t="s">
        <v>396</v>
      </c>
      <c r="I4968" t="s">
        <v>10717</v>
      </c>
      <c r="J4968" t="s">
        <v>284</v>
      </c>
      <c r="K4968" t="s">
        <v>2075</v>
      </c>
      <c r="M4968" t="s">
        <v>294</v>
      </c>
      <c r="N4968" t="s">
        <v>295</v>
      </c>
      <c r="O4968" t="s">
        <v>2076</v>
      </c>
      <c r="Q4968" t="s">
        <v>360</v>
      </c>
      <c r="R4968" t="b">
        <v>1</v>
      </c>
      <c r="S4968" t="b">
        <v>1</v>
      </c>
      <c r="T4968" s="31" t="s">
        <v>424</v>
      </c>
      <c r="U4968" s="31">
        <v>1</v>
      </c>
      <c r="V4968" s="32" t="s">
        <v>2235</v>
      </c>
      <c r="AB4968"/>
      <c r="AD4968" s="27"/>
    </row>
    <row r="4969" spans="1:39" ht="15" customHeight="1" x14ac:dyDescent="0.3">
      <c r="A4969" s="38" t="s">
        <v>10762</v>
      </c>
      <c r="B4969" t="s">
        <v>10763</v>
      </c>
      <c r="C4969" t="s">
        <v>2092</v>
      </c>
      <c r="D4969" t="s">
        <v>282</v>
      </c>
      <c r="E4969" t="s">
        <v>299</v>
      </c>
      <c r="G4969" t="s">
        <v>396</v>
      </c>
      <c r="H4969" t="s">
        <v>396</v>
      </c>
      <c r="I4969" t="s">
        <v>10764</v>
      </c>
      <c r="J4969" t="s">
        <v>284</v>
      </c>
      <c r="K4969" t="s">
        <v>2094</v>
      </c>
      <c r="M4969" t="s">
        <v>294</v>
      </c>
      <c r="N4969" t="s">
        <v>295</v>
      </c>
      <c r="O4969" t="s">
        <v>2076</v>
      </c>
      <c r="P4969" t="s">
        <v>395</v>
      </c>
      <c r="Q4969" t="s">
        <v>360</v>
      </c>
      <c r="R4969" t="b">
        <v>1</v>
      </c>
      <c r="S4969" t="b">
        <v>1</v>
      </c>
      <c r="T4969" s="31" t="s">
        <v>424</v>
      </c>
      <c r="U4969" s="31">
        <v>1</v>
      </c>
      <c r="V4969" s="32" t="s">
        <v>2235</v>
      </c>
      <c r="AB4969"/>
      <c r="AD4969" s="27"/>
    </row>
    <row r="4970" spans="1:39" ht="15" customHeight="1" x14ac:dyDescent="0.3">
      <c r="A4970" s="38" t="s">
        <v>10694</v>
      </c>
      <c r="B4970" t="s">
        <v>10695</v>
      </c>
      <c r="C4970" t="s">
        <v>2092</v>
      </c>
      <c r="D4970" t="s">
        <v>282</v>
      </c>
      <c r="E4970" t="s">
        <v>322</v>
      </c>
      <c r="G4970" t="s">
        <v>396</v>
      </c>
      <c r="H4970" t="s">
        <v>396</v>
      </c>
      <c r="I4970" t="s">
        <v>10696</v>
      </c>
      <c r="J4970" t="s">
        <v>284</v>
      </c>
      <c r="K4970" t="s">
        <v>2079</v>
      </c>
      <c r="M4970" t="s">
        <v>294</v>
      </c>
      <c r="N4970" t="s">
        <v>295</v>
      </c>
      <c r="O4970" t="s">
        <v>2076</v>
      </c>
      <c r="Q4970" t="s">
        <v>356</v>
      </c>
      <c r="R4970" t="b">
        <v>1</v>
      </c>
      <c r="S4970" t="b">
        <v>1</v>
      </c>
      <c r="T4970" s="31" t="s">
        <v>424</v>
      </c>
      <c r="U4970" s="31">
        <v>1</v>
      </c>
      <c r="V4970" s="32" t="s">
        <v>2235</v>
      </c>
      <c r="AB4970"/>
      <c r="AD4970" s="27"/>
    </row>
    <row r="4971" spans="1:39" ht="15" customHeight="1" x14ac:dyDescent="0.3">
      <c r="A4971" s="38" t="s">
        <v>11342</v>
      </c>
      <c r="B4971" t="s">
        <v>11343</v>
      </c>
      <c r="C4971" t="s">
        <v>2092</v>
      </c>
      <c r="D4971" t="s">
        <v>282</v>
      </c>
      <c r="E4971" t="s">
        <v>25521</v>
      </c>
      <c r="G4971" t="s">
        <v>396</v>
      </c>
      <c r="H4971" t="s">
        <v>396</v>
      </c>
      <c r="I4971" t="s">
        <v>11344</v>
      </c>
      <c r="J4971" t="s">
        <v>284</v>
      </c>
      <c r="K4971" t="s">
        <v>2075</v>
      </c>
      <c r="M4971" t="s">
        <v>294</v>
      </c>
      <c r="N4971" t="s">
        <v>295</v>
      </c>
      <c r="O4971" t="s">
        <v>2076</v>
      </c>
      <c r="R4971" t="b">
        <v>1</v>
      </c>
      <c r="S4971" t="b">
        <v>1</v>
      </c>
      <c r="T4971" s="31" t="s">
        <v>424</v>
      </c>
      <c r="U4971" s="31">
        <v>1</v>
      </c>
      <c r="V4971" s="32" t="s">
        <v>11345</v>
      </c>
      <c r="W4971" t="s">
        <v>11346</v>
      </c>
      <c r="X4971" t="s">
        <v>282</v>
      </c>
      <c r="Y4971" t="s">
        <v>380</v>
      </c>
      <c r="Z4971" t="s">
        <v>284</v>
      </c>
      <c r="AA4971" t="s">
        <v>359</v>
      </c>
      <c r="AB4971"/>
      <c r="AD4971" s="27" t="s">
        <v>2075</v>
      </c>
      <c r="AE4971" t="s">
        <v>347</v>
      </c>
      <c r="AF4971" t="s">
        <v>290</v>
      </c>
      <c r="AH4971" t="s">
        <v>633</v>
      </c>
      <c r="AI4971" t="s">
        <v>4461</v>
      </c>
      <c r="AJ4971" t="s">
        <v>4462</v>
      </c>
      <c r="AK4971" t="s">
        <v>2082</v>
      </c>
      <c r="AL4971" s="12">
        <v>45532.582013888888</v>
      </c>
      <c r="AM4971" t="s">
        <v>291</v>
      </c>
    </row>
    <row r="4972" spans="1:39" ht="15" customHeight="1" x14ac:dyDescent="0.3">
      <c r="A4972" s="38" t="s">
        <v>11342</v>
      </c>
      <c r="B4972" t="s">
        <v>11343</v>
      </c>
      <c r="C4972" t="s">
        <v>2092</v>
      </c>
      <c r="D4972" t="s">
        <v>282</v>
      </c>
      <c r="E4972" t="s">
        <v>25521</v>
      </c>
      <c r="G4972" t="s">
        <v>396</v>
      </c>
      <c r="H4972" t="s">
        <v>396</v>
      </c>
      <c r="I4972" t="s">
        <v>11344</v>
      </c>
      <c r="J4972" t="s">
        <v>284</v>
      </c>
      <c r="K4972" t="s">
        <v>2075</v>
      </c>
      <c r="M4972" t="s">
        <v>294</v>
      </c>
      <c r="N4972" t="s">
        <v>295</v>
      </c>
      <c r="O4972" t="s">
        <v>2076</v>
      </c>
      <c r="R4972" t="b">
        <v>1</v>
      </c>
      <c r="S4972" t="b">
        <v>1</v>
      </c>
      <c r="T4972" s="31" t="s">
        <v>424</v>
      </c>
      <c r="U4972" s="31">
        <v>1</v>
      </c>
      <c r="V4972" s="32" t="s">
        <v>4463</v>
      </c>
      <c r="W4972" t="s">
        <v>4464</v>
      </c>
      <c r="X4972" t="s">
        <v>282</v>
      </c>
      <c r="Y4972" t="s">
        <v>380</v>
      </c>
      <c r="Z4972" t="s">
        <v>284</v>
      </c>
      <c r="AB4972"/>
      <c r="AD4972" s="27" t="s">
        <v>2075</v>
      </c>
      <c r="AF4972" t="s">
        <v>294</v>
      </c>
      <c r="AH4972" t="s">
        <v>725</v>
      </c>
      <c r="AI4972" t="s">
        <v>4461</v>
      </c>
      <c r="AJ4972" t="s">
        <v>4462</v>
      </c>
      <c r="AK4972" t="s">
        <v>2082</v>
      </c>
      <c r="AL4972" s="12">
        <v>45544.622835648152</v>
      </c>
      <c r="AM4972" t="s">
        <v>291</v>
      </c>
    </row>
    <row r="4973" spans="1:39" ht="15" customHeight="1" x14ac:dyDescent="0.3">
      <c r="A4973" s="38" t="s">
        <v>11342</v>
      </c>
      <c r="B4973" t="s">
        <v>11343</v>
      </c>
      <c r="C4973" t="s">
        <v>2092</v>
      </c>
      <c r="D4973" t="s">
        <v>282</v>
      </c>
      <c r="E4973" t="s">
        <v>25521</v>
      </c>
      <c r="G4973" t="s">
        <v>396</v>
      </c>
      <c r="H4973" t="s">
        <v>396</v>
      </c>
      <c r="I4973" t="s">
        <v>11344</v>
      </c>
      <c r="J4973" t="s">
        <v>284</v>
      </c>
      <c r="K4973" t="s">
        <v>2075</v>
      </c>
      <c r="M4973" t="s">
        <v>294</v>
      </c>
      <c r="N4973" t="s">
        <v>295</v>
      </c>
      <c r="O4973" t="s">
        <v>2076</v>
      </c>
      <c r="R4973" t="b">
        <v>1</v>
      </c>
      <c r="S4973" t="b">
        <v>1</v>
      </c>
      <c r="T4973" s="31" t="s">
        <v>424</v>
      </c>
      <c r="U4973" s="31">
        <v>1</v>
      </c>
      <c r="V4973" s="32" t="s">
        <v>4465</v>
      </c>
      <c r="W4973" t="s">
        <v>4466</v>
      </c>
      <c r="X4973" t="s">
        <v>282</v>
      </c>
      <c r="Y4973" t="s">
        <v>380</v>
      </c>
      <c r="Z4973" t="s">
        <v>284</v>
      </c>
      <c r="AB4973"/>
      <c r="AD4973" s="27" t="s">
        <v>2075</v>
      </c>
      <c r="AF4973" t="s">
        <v>294</v>
      </c>
      <c r="AH4973" t="s">
        <v>725</v>
      </c>
      <c r="AI4973" t="s">
        <v>4461</v>
      </c>
      <c r="AJ4973" t="s">
        <v>4462</v>
      </c>
      <c r="AK4973" t="s">
        <v>2082</v>
      </c>
      <c r="AL4973" s="12">
        <v>45523.731921296298</v>
      </c>
      <c r="AM4973" t="s">
        <v>291</v>
      </c>
    </row>
    <row r="4974" spans="1:39" ht="15" customHeight="1" x14ac:dyDescent="0.3">
      <c r="A4974" s="38" t="s">
        <v>11342</v>
      </c>
      <c r="B4974" t="s">
        <v>11343</v>
      </c>
      <c r="C4974" t="s">
        <v>2092</v>
      </c>
      <c r="D4974" t="s">
        <v>282</v>
      </c>
      <c r="E4974" t="s">
        <v>25521</v>
      </c>
      <c r="G4974" t="s">
        <v>396</v>
      </c>
      <c r="H4974" t="s">
        <v>396</v>
      </c>
      <c r="I4974" t="s">
        <v>11344</v>
      </c>
      <c r="J4974" t="s">
        <v>284</v>
      </c>
      <c r="K4974" t="s">
        <v>2075</v>
      </c>
      <c r="M4974" t="s">
        <v>294</v>
      </c>
      <c r="N4974" t="s">
        <v>295</v>
      </c>
      <c r="O4974" t="s">
        <v>2076</v>
      </c>
      <c r="R4974" t="b">
        <v>1</v>
      </c>
      <c r="S4974" t="b">
        <v>1</v>
      </c>
      <c r="T4974" s="31" t="s">
        <v>424</v>
      </c>
      <c r="U4974" s="31">
        <v>1</v>
      </c>
      <c r="V4974" s="30" t="s">
        <v>11335</v>
      </c>
      <c r="W4974" t="s">
        <v>11336</v>
      </c>
      <c r="X4974" t="s">
        <v>282</v>
      </c>
      <c r="Y4974" t="s">
        <v>380</v>
      </c>
      <c r="Z4974" t="s">
        <v>284</v>
      </c>
      <c r="AB4974"/>
      <c r="AD4974" s="27" t="s">
        <v>2075</v>
      </c>
      <c r="AF4974" t="s">
        <v>294</v>
      </c>
      <c r="AH4974" t="s">
        <v>725</v>
      </c>
      <c r="AI4974" t="s">
        <v>4461</v>
      </c>
      <c r="AJ4974" t="s">
        <v>4462</v>
      </c>
      <c r="AK4974" t="s">
        <v>2082</v>
      </c>
      <c r="AL4974" s="12">
        <v>45539.841469907406</v>
      </c>
      <c r="AM4974" t="s">
        <v>291</v>
      </c>
    </row>
    <row r="4975" spans="1:39" ht="15" customHeight="1" x14ac:dyDescent="0.3">
      <c r="A4975" s="38" t="s">
        <v>11342</v>
      </c>
      <c r="B4975" t="s">
        <v>11343</v>
      </c>
      <c r="C4975" t="s">
        <v>2092</v>
      </c>
      <c r="D4975" t="s">
        <v>282</v>
      </c>
      <c r="E4975" t="s">
        <v>25521</v>
      </c>
      <c r="G4975" t="s">
        <v>396</v>
      </c>
      <c r="H4975" t="s">
        <v>396</v>
      </c>
      <c r="I4975" t="s">
        <v>11344</v>
      </c>
      <c r="J4975" t="s">
        <v>284</v>
      </c>
      <c r="K4975" t="s">
        <v>2075</v>
      </c>
      <c r="M4975" t="s">
        <v>294</v>
      </c>
      <c r="N4975" t="s">
        <v>295</v>
      </c>
      <c r="O4975" t="s">
        <v>2076</v>
      </c>
      <c r="R4975" t="b">
        <v>1</v>
      </c>
      <c r="S4975" t="b">
        <v>1</v>
      </c>
      <c r="T4975" s="31" t="s">
        <v>424</v>
      </c>
      <c r="U4975" s="31">
        <v>1</v>
      </c>
      <c r="V4975" s="32" t="s">
        <v>11333</v>
      </c>
      <c r="W4975" t="s">
        <v>11334</v>
      </c>
      <c r="X4975" t="s">
        <v>282</v>
      </c>
      <c r="Y4975" t="s">
        <v>380</v>
      </c>
      <c r="Z4975" t="s">
        <v>284</v>
      </c>
      <c r="AB4975"/>
      <c r="AD4975" s="27" t="s">
        <v>2075</v>
      </c>
      <c r="AF4975" t="s">
        <v>294</v>
      </c>
      <c r="AH4975" t="s">
        <v>725</v>
      </c>
      <c r="AI4975" t="s">
        <v>4461</v>
      </c>
      <c r="AJ4975" t="s">
        <v>4462</v>
      </c>
      <c r="AK4975" t="s">
        <v>2082</v>
      </c>
      <c r="AL4975" s="12">
        <v>45539.789212962962</v>
      </c>
      <c r="AM4975" t="s">
        <v>291</v>
      </c>
    </row>
    <row r="4976" spans="1:39" ht="15" customHeight="1" x14ac:dyDescent="0.3">
      <c r="A4976" s="38" t="s">
        <v>11342</v>
      </c>
      <c r="B4976" t="s">
        <v>11343</v>
      </c>
      <c r="C4976" t="s">
        <v>2092</v>
      </c>
      <c r="D4976" t="s">
        <v>282</v>
      </c>
      <c r="E4976" t="s">
        <v>25521</v>
      </c>
      <c r="G4976" t="s">
        <v>396</v>
      </c>
      <c r="H4976" t="s">
        <v>396</v>
      </c>
      <c r="I4976" t="s">
        <v>11344</v>
      </c>
      <c r="J4976" t="s">
        <v>284</v>
      </c>
      <c r="K4976" t="s">
        <v>2075</v>
      </c>
      <c r="M4976" t="s">
        <v>294</v>
      </c>
      <c r="N4976" t="s">
        <v>295</v>
      </c>
      <c r="O4976" t="s">
        <v>2076</v>
      </c>
      <c r="R4976" t="b">
        <v>1</v>
      </c>
      <c r="S4976" t="b">
        <v>1</v>
      </c>
      <c r="T4976" s="31" t="s">
        <v>424</v>
      </c>
      <c r="U4976" s="31">
        <v>1</v>
      </c>
      <c r="V4976" s="32" t="s">
        <v>11339</v>
      </c>
      <c r="W4976" t="s">
        <v>9982</v>
      </c>
      <c r="X4976" t="s">
        <v>282</v>
      </c>
      <c r="Y4976" t="s">
        <v>380</v>
      </c>
      <c r="Z4976" t="s">
        <v>284</v>
      </c>
      <c r="AB4976"/>
      <c r="AD4976" s="27" t="s">
        <v>2075</v>
      </c>
      <c r="AF4976" t="s">
        <v>294</v>
      </c>
      <c r="AH4976" t="s">
        <v>725</v>
      </c>
      <c r="AI4976" t="s">
        <v>4461</v>
      </c>
      <c r="AJ4976" t="s">
        <v>4462</v>
      </c>
      <c r="AK4976" t="s">
        <v>2082</v>
      </c>
      <c r="AL4976" s="12">
        <v>45533.762384259258</v>
      </c>
      <c r="AM4976" t="s">
        <v>291</v>
      </c>
    </row>
    <row r="4977" spans="1:39" ht="15" customHeight="1" x14ac:dyDescent="0.3">
      <c r="A4977" s="38" t="s">
        <v>11342</v>
      </c>
      <c r="B4977" t="s">
        <v>11343</v>
      </c>
      <c r="C4977" t="s">
        <v>2092</v>
      </c>
      <c r="D4977" t="s">
        <v>282</v>
      </c>
      <c r="E4977" t="s">
        <v>25521</v>
      </c>
      <c r="G4977" t="s">
        <v>396</v>
      </c>
      <c r="H4977" t="s">
        <v>396</v>
      </c>
      <c r="I4977" t="s">
        <v>11344</v>
      </c>
      <c r="J4977" t="s">
        <v>284</v>
      </c>
      <c r="K4977" t="s">
        <v>2075</v>
      </c>
      <c r="M4977" t="s">
        <v>294</v>
      </c>
      <c r="N4977" t="s">
        <v>295</v>
      </c>
      <c r="O4977" t="s">
        <v>2076</v>
      </c>
      <c r="R4977" t="b">
        <v>1</v>
      </c>
      <c r="S4977" t="b">
        <v>1</v>
      </c>
      <c r="T4977" s="31" t="s">
        <v>424</v>
      </c>
      <c r="U4977" s="31">
        <v>1</v>
      </c>
      <c r="V4977" s="32" t="s">
        <v>11329</v>
      </c>
      <c r="W4977" t="s">
        <v>11330</v>
      </c>
      <c r="X4977" t="s">
        <v>282</v>
      </c>
      <c r="Y4977" t="s">
        <v>380</v>
      </c>
      <c r="Z4977" t="s">
        <v>284</v>
      </c>
      <c r="AB4977"/>
      <c r="AD4977" s="27" t="s">
        <v>2075</v>
      </c>
      <c r="AF4977" t="s">
        <v>290</v>
      </c>
      <c r="AH4977" t="s">
        <v>725</v>
      </c>
      <c r="AI4977" t="s">
        <v>10631</v>
      </c>
      <c r="AJ4977" t="s">
        <v>10632</v>
      </c>
      <c r="AK4977" t="s">
        <v>2082</v>
      </c>
      <c r="AL4977" s="12">
        <v>45544.647164351853</v>
      </c>
      <c r="AM4977" t="s">
        <v>291</v>
      </c>
    </row>
    <row r="4978" spans="1:39" ht="15" customHeight="1" x14ac:dyDescent="0.3">
      <c r="A4978" s="38" t="s">
        <v>11342</v>
      </c>
      <c r="B4978" t="s">
        <v>11343</v>
      </c>
      <c r="C4978" t="s">
        <v>2092</v>
      </c>
      <c r="D4978" t="s">
        <v>282</v>
      </c>
      <c r="E4978" t="s">
        <v>25521</v>
      </c>
      <c r="G4978" t="s">
        <v>396</v>
      </c>
      <c r="H4978" t="s">
        <v>396</v>
      </c>
      <c r="I4978" t="s">
        <v>11344</v>
      </c>
      <c r="J4978" t="s">
        <v>284</v>
      </c>
      <c r="K4978" t="s">
        <v>2075</v>
      </c>
      <c r="M4978" t="s">
        <v>294</v>
      </c>
      <c r="N4978" t="s">
        <v>295</v>
      </c>
      <c r="O4978" t="s">
        <v>2076</v>
      </c>
      <c r="R4978" t="b">
        <v>1</v>
      </c>
      <c r="S4978" t="b">
        <v>1</v>
      </c>
      <c r="T4978" s="31" t="s">
        <v>424</v>
      </c>
      <c r="U4978" s="31">
        <v>1</v>
      </c>
      <c r="V4978" s="32" t="s">
        <v>10709</v>
      </c>
      <c r="W4978" t="s">
        <v>10710</v>
      </c>
      <c r="X4978" t="s">
        <v>282</v>
      </c>
      <c r="Y4978" t="s">
        <v>380</v>
      </c>
      <c r="Z4978" t="s">
        <v>284</v>
      </c>
      <c r="AB4978"/>
      <c r="AD4978" s="27" t="s">
        <v>2075</v>
      </c>
      <c r="AF4978" t="s">
        <v>335</v>
      </c>
      <c r="AH4978" t="s">
        <v>725</v>
      </c>
      <c r="AI4978" t="s">
        <v>10631</v>
      </c>
      <c r="AJ4978" t="s">
        <v>10632</v>
      </c>
      <c r="AK4978" t="s">
        <v>2082</v>
      </c>
      <c r="AL4978" s="12">
        <v>45544.636620370373</v>
      </c>
      <c r="AM4978" t="s">
        <v>291</v>
      </c>
    </row>
    <row r="4979" spans="1:39" ht="15" customHeight="1" x14ac:dyDescent="0.3">
      <c r="A4979" s="38" t="s">
        <v>11342</v>
      </c>
      <c r="B4979" t="s">
        <v>11343</v>
      </c>
      <c r="C4979" t="s">
        <v>2092</v>
      </c>
      <c r="D4979" t="s">
        <v>282</v>
      </c>
      <c r="E4979" t="s">
        <v>25521</v>
      </c>
      <c r="G4979" t="s">
        <v>396</v>
      </c>
      <c r="H4979" t="s">
        <v>396</v>
      </c>
      <c r="I4979" t="s">
        <v>11344</v>
      </c>
      <c r="J4979" t="s">
        <v>284</v>
      </c>
      <c r="K4979" t="s">
        <v>2075</v>
      </c>
      <c r="M4979" t="s">
        <v>294</v>
      </c>
      <c r="N4979" t="s">
        <v>295</v>
      </c>
      <c r="O4979" t="s">
        <v>2076</v>
      </c>
      <c r="R4979" t="b">
        <v>1</v>
      </c>
      <c r="S4979" t="b">
        <v>1</v>
      </c>
      <c r="T4979" s="31" t="s">
        <v>424</v>
      </c>
      <c r="U4979" s="31">
        <v>1</v>
      </c>
      <c r="V4979" s="30" t="s">
        <v>11323</v>
      </c>
      <c r="W4979" t="s">
        <v>11324</v>
      </c>
      <c r="X4979" t="s">
        <v>282</v>
      </c>
      <c r="Y4979" t="s">
        <v>380</v>
      </c>
      <c r="Z4979" t="s">
        <v>284</v>
      </c>
      <c r="AB4979"/>
      <c r="AD4979" s="27" t="s">
        <v>2075</v>
      </c>
      <c r="AF4979" t="s">
        <v>294</v>
      </c>
      <c r="AH4979" t="s">
        <v>725</v>
      </c>
      <c r="AI4979" t="s">
        <v>4270</v>
      </c>
      <c r="AJ4979" t="s">
        <v>4271</v>
      </c>
      <c r="AK4979" t="s">
        <v>2082</v>
      </c>
      <c r="AL4979" s="12">
        <v>45562.755277777775</v>
      </c>
      <c r="AM4979" t="s">
        <v>291</v>
      </c>
    </row>
    <row r="4980" spans="1:39" ht="15" customHeight="1" x14ac:dyDescent="0.3">
      <c r="A4980" s="38" t="s">
        <v>11342</v>
      </c>
      <c r="B4980" t="s">
        <v>11343</v>
      </c>
      <c r="C4980" t="s">
        <v>2092</v>
      </c>
      <c r="D4980" t="s">
        <v>282</v>
      </c>
      <c r="E4980" t="s">
        <v>25521</v>
      </c>
      <c r="G4980" t="s">
        <v>396</v>
      </c>
      <c r="H4980" t="s">
        <v>396</v>
      </c>
      <c r="I4980" t="s">
        <v>11344</v>
      </c>
      <c r="J4980" t="s">
        <v>284</v>
      </c>
      <c r="K4980" t="s">
        <v>2075</v>
      </c>
      <c r="M4980" t="s">
        <v>294</v>
      </c>
      <c r="N4980" t="s">
        <v>295</v>
      </c>
      <c r="O4980" t="s">
        <v>2076</v>
      </c>
      <c r="R4980" t="b">
        <v>1</v>
      </c>
      <c r="S4980" t="b">
        <v>1</v>
      </c>
      <c r="T4980" s="31" t="s">
        <v>424</v>
      </c>
      <c r="U4980" s="31">
        <v>1</v>
      </c>
      <c r="V4980" s="32" t="s">
        <v>10891</v>
      </c>
      <c r="W4980" t="s">
        <v>8548</v>
      </c>
      <c r="X4980" t="s">
        <v>282</v>
      </c>
      <c r="Y4980" t="s">
        <v>380</v>
      </c>
      <c r="Z4980" t="s">
        <v>284</v>
      </c>
      <c r="AB4980"/>
      <c r="AD4980" s="27" t="s">
        <v>2075</v>
      </c>
      <c r="AF4980" t="s">
        <v>330</v>
      </c>
      <c r="AH4980" t="s">
        <v>725</v>
      </c>
      <c r="AI4980" t="s">
        <v>10631</v>
      </c>
      <c r="AJ4980" t="s">
        <v>10632</v>
      </c>
      <c r="AK4980" t="s">
        <v>2082</v>
      </c>
      <c r="AL4980" s="12">
        <v>45544.640231481484</v>
      </c>
      <c r="AM4980" t="s">
        <v>291</v>
      </c>
    </row>
    <row r="4981" spans="1:39" ht="15" customHeight="1" x14ac:dyDescent="0.3">
      <c r="A4981" s="38" t="s">
        <v>11342</v>
      </c>
      <c r="B4981" t="s">
        <v>11343</v>
      </c>
      <c r="C4981" t="s">
        <v>2092</v>
      </c>
      <c r="D4981" t="s">
        <v>282</v>
      </c>
      <c r="E4981" t="s">
        <v>25521</v>
      </c>
      <c r="G4981" t="s">
        <v>396</v>
      </c>
      <c r="H4981" t="s">
        <v>396</v>
      </c>
      <c r="I4981" t="s">
        <v>11344</v>
      </c>
      <c r="J4981" t="s">
        <v>284</v>
      </c>
      <c r="K4981" t="s">
        <v>2075</v>
      </c>
      <c r="M4981" t="s">
        <v>294</v>
      </c>
      <c r="N4981" t="s">
        <v>295</v>
      </c>
      <c r="O4981" t="s">
        <v>2076</v>
      </c>
      <c r="R4981" t="b">
        <v>1</v>
      </c>
      <c r="S4981" t="b">
        <v>1</v>
      </c>
      <c r="T4981" s="31" t="s">
        <v>424</v>
      </c>
      <c r="U4981" s="31">
        <v>1</v>
      </c>
      <c r="V4981" s="32" t="s">
        <v>11311</v>
      </c>
      <c r="W4981" t="s">
        <v>11312</v>
      </c>
      <c r="X4981" t="s">
        <v>282</v>
      </c>
      <c r="Y4981" t="s">
        <v>380</v>
      </c>
      <c r="Z4981" t="s">
        <v>284</v>
      </c>
      <c r="AB4981"/>
      <c r="AD4981" s="27" t="s">
        <v>2075</v>
      </c>
      <c r="AF4981" t="s">
        <v>294</v>
      </c>
      <c r="AH4981" t="s">
        <v>725</v>
      </c>
      <c r="AI4981" t="s">
        <v>10631</v>
      </c>
      <c r="AJ4981" t="s">
        <v>10632</v>
      </c>
      <c r="AK4981" t="s">
        <v>2082</v>
      </c>
      <c r="AL4981" s="12">
        <v>45544.644814814812</v>
      </c>
      <c r="AM4981" t="s">
        <v>291</v>
      </c>
    </row>
    <row r="4982" spans="1:39" ht="15" customHeight="1" x14ac:dyDescent="0.3">
      <c r="A4982" s="38" t="s">
        <v>11342</v>
      </c>
      <c r="B4982" t="s">
        <v>11343</v>
      </c>
      <c r="C4982" t="s">
        <v>2092</v>
      </c>
      <c r="D4982" t="s">
        <v>282</v>
      </c>
      <c r="E4982" t="s">
        <v>25521</v>
      </c>
      <c r="G4982" t="s">
        <v>396</v>
      </c>
      <c r="H4982" t="s">
        <v>396</v>
      </c>
      <c r="I4982" t="s">
        <v>11344</v>
      </c>
      <c r="J4982" t="s">
        <v>284</v>
      </c>
      <c r="K4982" t="s">
        <v>2075</v>
      </c>
      <c r="M4982" t="s">
        <v>294</v>
      </c>
      <c r="N4982" t="s">
        <v>295</v>
      </c>
      <c r="O4982" t="s">
        <v>2076</v>
      </c>
      <c r="R4982" t="b">
        <v>1</v>
      </c>
      <c r="S4982" t="b">
        <v>1</v>
      </c>
      <c r="T4982" s="31" t="s">
        <v>424</v>
      </c>
      <c r="U4982" s="31">
        <v>1</v>
      </c>
      <c r="V4982" s="32" t="s">
        <v>11313</v>
      </c>
      <c r="W4982" t="s">
        <v>11314</v>
      </c>
      <c r="X4982" t="s">
        <v>282</v>
      </c>
      <c r="Y4982" t="s">
        <v>380</v>
      </c>
      <c r="Z4982" t="s">
        <v>284</v>
      </c>
      <c r="AB4982"/>
      <c r="AD4982" s="27" t="s">
        <v>2075</v>
      </c>
      <c r="AF4982" t="s">
        <v>290</v>
      </c>
      <c r="AH4982" t="s">
        <v>725</v>
      </c>
      <c r="AI4982" t="s">
        <v>10631</v>
      </c>
      <c r="AJ4982" t="s">
        <v>10632</v>
      </c>
      <c r="AK4982" t="s">
        <v>2082</v>
      </c>
      <c r="AL4982" s="12">
        <v>45544.646203703705</v>
      </c>
      <c r="AM4982" t="s">
        <v>291</v>
      </c>
    </row>
    <row r="4983" spans="1:39" ht="15" customHeight="1" x14ac:dyDescent="0.3">
      <c r="A4983" s="38" t="s">
        <v>11342</v>
      </c>
      <c r="B4983" t="s">
        <v>11343</v>
      </c>
      <c r="C4983" t="s">
        <v>2092</v>
      </c>
      <c r="D4983" t="s">
        <v>282</v>
      </c>
      <c r="E4983" t="s">
        <v>25521</v>
      </c>
      <c r="G4983" t="s">
        <v>396</v>
      </c>
      <c r="H4983" t="s">
        <v>396</v>
      </c>
      <c r="I4983" t="s">
        <v>11344</v>
      </c>
      <c r="J4983" t="s">
        <v>284</v>
      </c>
      <c r="K4983" t="s">
        <v>2075</v>
      </c>
      <c r="M4983" t="s">
        <v>294</v>
      </c>
      <c r="N4983" t="s">
        <v>295</v>
      </c>
      <c r="O4983" t="s">
        <v>2076</v>
      </c>
      <c r="R4983" t="b">
        <v>1</v>
      </c>
      <c r="S4983" t="b">
        <v>1</v>
      </c>
      <c r="T4983" s="31" t="s">
        <v>424</v>
      </c>
      <c r="U4983" s="31">
        <v>1</v>
      </c>
      <c r="V4983" s="32" t="s">
        <v>11327</v>
      </c>
      <c r="W4983" t="s">
        <v>11328</v>
      </c>
      <c r="X4983" t="s">
        <v>282</v>
      </c>
      <c r="Y4983" t="s">
        <v>380</v>
      </c>
      <c r="Z4983" t="s">
        <v>284</v>
      </c>
      <c r="AB4983"/>
      <c r="AD4983" s="27" t="s">
        <v>2075</v>
      </c>
      <c r="AF4983" t="s">
        <v>294</v>
      </c>
      <c r="AH4983" t="s">
        <v>725</v>
      </c>
      <c r="AI4983" t="s">
        <v>4461</v>
      </c>
      <c r="AJ4983" t="s">
        <v>4462</v>
      </c>
      <c r="AK4983" t="s">
        <v>2082</v>
      </c>
      <c r="AL4983" s="12">
        <v>45544.623553240737</v>
      </c>
      <c r="AM4983" t="s">
        <v>291</v>
      </c>
    </row>
    <row r="4984" spans="1:39" ht="15" customHeight="1" x14ac:dyDescent="0.3">
      <c r="A4984" s="38" t="s">
        <v>11342</v>
      </c>
      <c r="B4984" t="s">
        <v>11343</v>
      </c>
      <c r="C4984" t="s">
        <v>2092</v>
      </c>
      <c r="D4984" t="s">
        <v>282</v>
      </c>
      <c r="E4984" t="s">
        <v>25521</v>
      </c>
      <c r="G4984" t="s">
        <v>396</v>
      </c>
      <c r="H4984" t="s">
        <v>396</v>
      </c>
      <c r="I4984" t="s">
        <v>11344</v>
      </c>
      <c r="J4984" t="s">
        <v>284</v>
      </c>
      <c r="K4984" t="s">
        <v>2075</v>
      </c>
      <c r="M4984" t="s">
        <v>294</v>
      </c>
      <c r="N4984" t="s">
        <v>295</v>
      </c>
      <c r="O4984" t="s">
        <v>2076</v>
      </c>
      <c r="R4984" t="b">
        <v>1</v>
      </c>
      <c r="S4984" t="b">
        <v>1</v>
      </c>
      <c r="T4984" s="31" t="s">
        <v>424</v>
      </c>
      <c r="U4984" s="31">
        <v>1</v>
      </c>
      <c r="V4984" s="30" t="s">
        <v>11331</v>
      </c>
      <c r="W4984" t="s">
        <v>11332</v>
      </c>
      <c r="X4984" t="s">
        <v>282</v>
      </c>
      <c r="Y4984" t="s">
        <v>380</v>
      </c>
      <c r="Z4984" t="s">
        <v>284</v>
      </c>
      <c r="AB4984"/>
      <c r="AD4984" s="27" t="s">
        <v>2075</v>
      </c>
      <c r="AF4984" t="s">
        <v>294</v>
      </c>
      <c r="AH4984" t="s">
        <v>725</v>
      </c>
      <c r="AI4984" t="s">
        <v>4270</v>
      </c>
      <c r="AJ4984" t="s">
        <v>4271</v>
      </c>
      <c r="AK4984" t="s">
        <v>2082</v>
      </c>
      <c r="AL4984" s="12">
        <v>45553.641342592593</v>
      </c>
      <c r="AM4984" t="s">
        <v>291</v>
      </c>
    </row>
    <row r="4985" spans="1:39" ht="15" customHeight="1" x14ac:dyDescent="0.3">
      <c r="A4985" s="38" t="s">
        <v>11342</v>
      </c>
      <c r="B4985" t="s">
        <v>11343</v>
      </c>
      <c r="C4985" t="s">
        <v>2092</v>
      </c>
      <c r="D4985" t="s">
        <v>282</v>
      </c>
      <c r="E4985" t="s">
        <v>25521</v>
      </c>
      <c r="G4985" t="s">
        <v>396</v>
      </c>
      <c r="H4985" t="s">
        <v>396</v>
      </c>
      <c r="I4985" t="s">
        <v>11344</v>
      </c>
      <c r="J4985" t="s">
        <v>284</v>
      </c>
      <c r="K4985" t="s">
        <v>2075</v>
      </c>
      <c r="M4985" t="s">
        <v>294</v>
      </c>
      <c r="N4985" t="s">
        <v>295</v>
      </c>
      <c r="O4985" t="s">
        <v>2076</v>
      </c>
      <c r="R4985" t="b">
        <v>1</v>
      </c>
      <c r="S4985" t="b">
        <v>1</v>
      </c>
      <c r="T4985" s="31" t="s">
        <v>424</v>
      </c>
      <c r="U4985" s="31">
        <v>1</v>
      </c>
      <c r="V4985" s="32" t="s">
        <v>11325</v>
      </c>
      <c r="W4985" t="s">
        <v>11326</v>
      </c>
      <c r="X4985" t="s">
        <v>282</v>
      </c>
      <c r="Y4985" t="s">
        <v>380</v>
      </c>
      <c r="Z4985" t="s">
        <v>284</v>
      </c>
      <c r="AB4985"/>
      <c r="AD4985" s="27" t="s">
        <v>2075</v>
      </c>
      <c r="AF4985" t="s">
        <v>294</v>
      </c>
      <c r="AH4985" t="s">
        <v>725</v>
      </c>
      <c r="AI4985" t="s">
        <v>4270</v>
      </c>
      <c r="AJ4985" t="s">
        <v>4271</v>
      </c>
      <c r="AK4985" t="s">
        <v>2082</v>
      </c>
      <c r="AL4985" s="12">
        <v>45562.756608796299</v>
      </c>
      <c r="AM4985" t="s">
        <v>291</v>
      </c>
    </row>
    <row r="4986" spans="1:39" ht="15" customHeight="1" x14ac:dyDescent="0.3">
      <c r="A4986" s="38" t="s">
        <v>11342</v>
      </c>
      <c r="B4986" t="s">
        <v>11343</v>
      </c>
      <c r="C4986" t="s">
        <v>2092</v>
      </c>
      <c r="D4986" t="s">
        <v>282</v>
      </c>
      <c r="E4986" t="s">
        <v>25521</v>
      </c>
      <c r="G4986" t="s">
        <v>396</v>
      </c>
      <c r="H4986" t="s">
        <v>396</v>
      </c>
      <c r="I4986" t="s">
        <v>11344</v>
      </c>
      <c r="J4986" t="s">
        <v>284</v>
      </c>
      <c r="K4986" t="s">
        <v>2075</v>
      </c>
      <c r="M4986" t="s">
        <v>294</v>
      </c>
      <c r="N4986" t="s">
        <v>295</v>
      </c>
      <c r="O4986" t="s">
        <v>2076</v>
      </c>
      <c r="R4986" t="b">
        <v>1</v>
      </c>
      <c r="S4986" t="b">
        <v>1</v>
      </c>
      <c r="T4986" s="31" t="s">
        <v>424</v>
      </c>
      <c r="U4986" s="31">
        <v>1</v>
      </c>
      <c r="V4986" s="32" t="s">
        <v>11302</v>
      </c>
      <c r="W4986" t="s">
        <v>11303</v>
      </c>
      <c r="X4986" t="s">
        <v>282</v>
      </c>
      <c r="Y4986" t="s">
        <v>380</v>
      </c>
      <c r="Z4986" t="s">
        <v>284</v>
      </c>
      <c r="AB4986"/>
      <c r="AD4986" s="27" t="s">
        <v>2075</v>
      </c>
      <c r="AF4986" t="s">
        <v>290</v>
      </c>
      <c r="AH4986" t="s">
        <v>725</v>
      </c>
      <c r="AI4986" t="s">
        <v>10631</v>
      </c>
      <c r="AJ4986" t="s">
        <v>10632</v>
      </c>
      <c r="AK4986" t="s">
        <v>2082</v>
      </c>
      <c r="AL4986" s="12">
        <v>45544.648101851853</v>
      </c>
      <c r="AM4986" t="s">
        <v>291</v>
      </c>
    </row>
    <row r="4987" spans="1:39" ht="15" customHeight="1" x14ac:dyDescent="0.3">
      <c r="A4987" s="38" t="s">
        <v>11342</v>
      </c>
      <c r="B4987" t="s">
        <v>11343</v>
      </c>
      <c r="C4987" t="s">
        <v>2092</v>
      </c>
      <c r="D4987" t="s">
        <v>282</v>
      </c>
      <c r="E4987" t="s">
        <v>25521</v>
      </c>
      <c r="G4987" t="s">
        <v>396</v>
      </c>
      <c r="H4987" t="s">
        <v>396</v>
      </c>
      <c r="I4987" t="s">
        <v>11344</v>
      </c>
      <c r="J4987" t="s">
        <v>284</v>
      </c>
      <c r="K4987" t="s">
        <v>2075</v>
      </c>
      <c r="M4987" t="s">
        <v>294</v>
      </c>
      <c r="N4987" t="s">
        <v>295</v>
      </c>
      <c r="O4987" t="s">
        <v>2076</v>
      </c>
      <c r="R4987" t="b">
        <v>1</v>
      </c>
      <c r="S4987" t="b">
        <v>1</v>
      </c>
      <c r="T4987" s="31" t="s">
        <v>424</v>
      </c>
      <c r="U4987" s="31">
        <v>1</v>
      </c>
      <c r="V4987" s="32" t="s">
        <v>11306</v>
      </c>
      <c r="W4987" t="s">
        <v>8808</v>
      </c>
      <c r="X4987" t="s">
        <v>282</v>
      </c>
      <c r="Y4987" t="s">
        <v>380</v>
      </c>
      <c r="Z4987" t="s">
        <v>284</v>
      </c>
      <c r="AB4987"/>
      <c r="AD4987" s="27" t="s">
        <v>2094</v>
      </c>
      <c r="AF4987" t="s">
        <v>285</v>
      </c>
      <c r="AH4987" t="s">
        <v>725</v>
      </c>
      <c r="AI4987" t="s">
        <v>10631</v>
      </c>
      <c r="AJ4987" t="s">
        <v>10632</v>
      </c>
      <c r="AK4987" t="s">
        <v>2082</v>
      </c>
      <c r="AL4987" s="12">
        <v>45544.65084490741</v>
      </c>
      <c r="AM4987" t="s">
        <v>291</v>
      </c>
    </row>
    <row r="4988" spans="1:39" ht="15" customHeight="1" x14ac:dyDescent="0.3">
      <c r="A4988" s="38" t="s">
        <v>11342</v>
      </c>
      <c r="B4988" t="s">
        <v>11343</v>
      </c>
      <c r="C4988" t="s">
        <v>2092</v>
      </c>
      <c r="D4988" t="s">
        <v>282</v>
      </c>
      <c r="E4988" t="s">
        <v>25521</v>
      </c>
      <c r="G4988" t="s">
        <v>396</v>
      </c>
      <c r="H4988" t="s">
        <v>396</v>
      </c>
      <c r="I4988" t="s">
        <v>11344</v>
      </c>
      <c r="J4988" t="s">
        <v>284</v>
      </c>
      <c r="K4988" t="s">
        <v>2075</v>
      </c>
      <c r="M4988" t="s">
        <v>294</v>
      </c>
      <c r="N4988" t="s">
        <v>295</v>
      </c>
      <c r="O4988" t="s">
        <v>2076</v>
      </c>
      <c r="R4988" t="b">
        <v>1</v>
      </c>
      <c r="S4988" t="b">
        <v>1</v>
      </c>
      <c r="T4988" s="31" t="s">
        <v>424</v>
      </c>
      <c r="U4988" s="31">
        <v>1</v>
      </c>
      <c r="V4988" s="32" t="s">
        <v>10713</v>
      </c>
      <c r="W4988" t="s">
        <v>10714</v>
      </c>
      <c r="X4988" t="s">
        <v>282</v>
      </c>
      <c r="Y4988" t="s">
        <v>380</v>
      </c>
      <c r="Z4988" t="s">
        <v>284</v>
      </c>
      <c r="AB4988"/>
      <c r="AD4988" s="27" t="s">
        <v>2075</v>
      </c>
      <c r="AF4988" t="s">
        <v>335</v>
      </c>
      <c r="AH4988" t="s">
        <v>725</v>
      </c>
      <c r="AI4988" t="s">
        <v>10631</v>
      </c>
      <c r="AJ4988" t="s">
        <v>10632</v>
      </c>
      <c r="AK4988" t="s">
        <v>2082</v>
      </c>
      <c r="AL4988" s="12">
        <v>45544.635891203703</v>
      </c>
      <c r="AM4988" t="s">
        <v>291</v>
      </c>
    </row>
    <row r="4989" spans="1:39" ht="15" customHeight="1" x14ac:dyDescent="0.3">
      <c r="A4989" s="38" t="s">
        <v>11342</v>
      </c>
      <c r="B4989" t="s">
        <v>11343</v>
      </c>
      <c r="C4989" t="s">
        <v>2092</v>
      </c>
      <c r="D4989" t="s">
        <v>282</v>
      </c>
      <c r="E4989" t="s">
        <v>25521</v>
      </c>
      <c r="G4989" t="s">
        <v>396</v>
      </c>
      <c r="H4989" t="s">
        <v>396</v>
      </c>
      <c r="I4989" t="s">
        <v>11344</v>
      </c>
      <c r="J4989" t="s">
        <v>284</v>
      </c>
      <c r="K4989" t="s">
        <v>2075</v>
      </c>
      <c r="M4989" t="s">
        <v>294</v>
      </c>
      <c r="N4989" t="s">
        <v>295</v>
      </c>
      <c r="O4989" t="s">
        <v>2076</v>
      </c>
      <c r="R4989" t="b">
        <v>1</v>
      </c>
      <c r="S4989" t="b">
        <v>1</v>
      </c>
      <c r="T4989" s="31" t="s">
        <v>424</v>
      </c>
      <c r="U4989" s="31">
        <v>1</v>
      </c>
      <c r="V4989" s="32" t="s">
        <v>11319</v>
      </c>
      <c r="W4989" t="s">
        <v>11320</v>
      </c>
      <c r="X4989" t="s">
        <v>282</v>
      </c>
      <c r="Y4989" t="s">
        <v>380</v>
      </c>
      <c r="Z4989" t="s">
        <v>284</v>
      </c>
      <c r="AB4989"/>
      <c r="AD4989" s="27" t="s">
        <v>2075</v>
      </c>
      <c r="AF4989" t="s">
        <v>294</v>
      </c>
      <c r="AH4989" t="s">
        <v>725</v>
      </c>
      <c r="AI4989" t="s">
        <v>4461</v>
      </c>
      <c r="AJ4989" t="s">
        <v>4462</v>
      </c>
      <c r="AK4989" t="s">
        <v>2082</v>
      </c>
      <c r="AL4989" s="12">
        <v>45539.864085648151</v>
      </c>
      <c r="AM4989" t="s">
        <v>291</v>
      </c>
    </row>
    <row r="4990" spans="1:39" ht="15" customHeight="1" x14ac:dyDescent="0.3">
      <c r="A4990" s="38" t="s">
        <v>11342</v>
      </c>
      <c r="B4990" t="s">
        <v>11343</v>
      </c>
      <c r="C4990" t="s">
        <v>2092</v>
      </c>
      <c r="D4990" t="s">
        <v>282</v>
      </c>
      <c r="E4990" t="s">
        <v>25521</v>
      </c>
      <c r="G4990" t="s">
        <v>396</v>
      </c>
      <c r="H4990" t="s">
        <v>396</v>
      </c>
      <c r="I4990" t="s">
        <v>11344</v>
      </c>
      <c r="J4990" t="s">
        <v>284</v>
      </c>
      <c r="K4990" t="s">
        <v>2075</v>
      </c>
      <c r="M4990" t="s">
        <v>294</v>
      </c>
      <c r="N4990" t="s">
        <v>295</v>
      </c>
      <c r="O4990" t="s">
        <v>2076</v>
      </c>
      <c r="R4990" t="b">
        <v>1</v>
      </c>
      <c r="S4990" t="b">
        <v>1</v>
      </c>
      <c r="T4990" s="31" t="s">
        <v>424</v>
      </c>
      <c r="U4990" s="31">
        <v>1</v>
      </c>
      <c r="V4990" s="32" t="s">
        <v>11340</v>
      </c>
      <c r="W4990" t="s">
        <v>11341</v>
      </c>
      <c r="X4990" t="s">
        <v>282</v>
      </c>
      <c r="Y4990" t="s">
        <v>380</v>
      </c>
      <c r="Z4990" t="s">
        <v>284</v>
      </c>
      <c r="AB4990"/>
      <c r="AD4990" s="27" t="s">
        <v>2075</v>
      </c>
      <c r="AF4990" t="s">
        <v>294</v>
      </c>
      <c r="AH4990" t="s">
        <v>725</v>
      </c>
      <c r="AI4990" t="s">
        <v>4461</v>
      </c>
      <c r="AJ4990" t="s">
        <v>4462</v>
      </c>
      <c r="AK4990" t="s">
        <v>2082</v>
      </c>
      <c r="AL4990" s="12">
        <v>45539.839143518519</v>
      </c>
      <c r="AM4990" t="s">
        <v>291</v>
      </c>
    </row>
    <row r="4991" spans="1:39" ht="15" customHeight="1" x14ac:dyDescent="0.3">
      <c r="A4991" s="38" t="s">
        <v>11342</v>
      </c>
      <c r="B4991" t="s">
        <v>11343</v>
      </c>
      <c r="C4991" t="s">
        <v>2092</v>
      </c>
      <c r="D4991" t="s">
        <v>282</v>
      </c>
      <c r="E4991" t="s">
        <v>25521</v>
      </c>
      <c r="G4991" t="s">
        <v>396</v>
      </c>
      <c r="H4991" t="s">
        <v>396</v>
      </c>
      <c r="I4991" t="s">
        <v>11344</v>
      </c>
      <c r="J4991" t="s">
        <v>284</v>
      </c>
      <c r="K4991" t="s">
        <v>2075</v>
      </c>
      <c r="M4991" t="s">
        <v>294</v>
      </c>
      <c r="N4991" t="s">
        <v>295</v>
      </c>
      <c r="O4991" t="s">
        <v>2076</v>
      </c>
      <c r="R4991" t="b">
        <v>1</v>
      </c>
      <c r="S4991" t="b">
        <v>1</v>
      </c>
      <c r="T4991" s="31" t="s">
        <v>424</v>
      </c>
      <c r="U4991" s="31">
        <v>1</v>
      </c>
      <c r="V4991" s="32" t="s">
        <v>11317</v>
      </c>
      <c r="W4991" t="s">
        <v>11318</v>
      </c>
      <c r="X4991" t="s">
        <v>282</v>
      </c>
      <c r="Y4991" t="s">
        <v>380</v>
      </c>
      <c r="Z4991" t="s">
        <v>284</v>
      </c>
      <c r="AB4991"/>
      <c r="AD4991" s="27" t="s">
        <v>2075</v>
      </c>
      <c r="AF4991" t="s">
        <v>294</v>
      </c>
      <c r="AH4991" t="s">
        <v>725</v>
      </c>
      <c r="AI4991" t="s">
        <v>4461</v>
      </c>
      <c r="AJ4991" t="s">
        <v>4462</v>
      </c>
      <c r="AK4991" t="s">
        <v>2082</v>
      </c>
      <c r="AL4991" s="12">
        <v>45544.622071759259</v>
      </c>
      <c r="AM4991" t="s">
        <v>291</v>
      </c>
    </row>
    <row r="4992" spans="1:39" ht="15" customHeight="1" x14ac:dyDescent="0.3">
      <c r="A4992" s="38" t="s">
        <v>11342</v>
      </c>
      <c r="B4992" t="s">
        <v>11343</v>
      </c>
      <c r="C4992" t="s">
        <v>2092</v>
      </c>
      <c r="D4992" t="s">
        <v>282</v>
      </c>
      <c r="E4992" t="s">
        <v>25521</v>
      </c>
      <c r="G4992" t="s">
        <v>396</v>
      </c>
      <c r="H4992" t="s">
        <v>396</v>
      </c>
      <c r="I4992" t="s">
        <v>11344</v>
      </c>
      <c r="J4992" t="s">
        <v>284</v>
      </c>
      <c r="K4992" t="s">
        <v>2075</v>
      </c>
      <c r="M4992" t="s">
        <v>294</v>
      </c>
      <c r="N4992" t="s">
        <v>295</v>
      </c>
      <c r="O4992" t="s">
        <v>2076</v>
      </c>
      <c r="R4992" t="b">
        <v>1</v>
      </c>
      <c r="S4992" t="b">
        <v>1</v>
      </c>
      <c r="T4992" s="31" t="s">
        <v>424</v>
      </c>
      <c r="U4992" s="31">
        <v>1</v>
      </c>
      <c r="V4992" s="32" t="s">
        <v>11315</v>
      </c>
      <c r="W4992" t="s">
        <v>11316</v>
      </c>
      <c r="X4992" t="s">
        <v>282</v>
      </c>
      <c r="Y4992" t="s">
        <v>380</v>
      </c>
      <c r="Z4992" t="s">
        <v>284</v>
      </c>
      <c r="AB4992"/>
      <c r="AD4992" s="27" t="s">
        <v>2075</v>
      </c>
      <c r="AF4992" t="s">
        <v>294</v>
      </c>
      <c r="AH4992" t="s">
        <v>725</v>
      </c>
      <c r="AI4992" t="s">
        <v>4270</v>
      </c>
      <c r="AJ4992" t="s">
        <v>4271</v>
      </c>
      <c r="AK4992" t="s">
        <v>2082</v>
      </c>
      <c r="AL4992" s="12">
        <v>45562.756053240744</v>
      </c>
      <c r="AM4992" t="s">
        <v>291</v>
      </c>
    </row>
    <row r="4993" spans="1:39" ht="15" customHeight="1" x14ac:dyDescent="0.3">
      <c r="A4993" s="38" t="s">
        <v>11342</v>
      </c>
      <c r="B4993" t="s">
        <v>11343</v>
      </c>
      <c r="C4993" t="s">
        <v>2092</v>
      </c>
      <c r="D4993" t="s">
        <v>282</v>
      </c>
      <c r="E4993" t="s">
        <v>25521</v>
      </c>
      <c r="G4993" t="s">
        <v>396</v>
      </c>
      <c r="H4993" t="s">
        <v>396</v>
      </c>
      <c r="I4993" t="s">
        <v>11344</v>
      </c>
      <c r="J4993" t="s">
        <v>284</v>
      </c>
      <c r="K4993" t="s">
        <v>2075</v>
      </c>
      <c r="M4993" t="s">
        <v>294</v>
      </c>
      <c r="N4993" t="s">
        <v>295</v>
      </c>
      <c r="O4993" t="s">
        <v>2076</v>
      </c>
      <c r="R4993" t="b">
        <v>1</v>
      </c>
      <c r="S4993" t="b">
        <v>1</v>
      </c>
      <c r="T4993" s="31" t="s">
        <v>424</v>
      </c>
      <c r="U4993" s="31">
        <v>1</v>
      </c>
      <c r="V4993" s="32" t="s">
        <v>11304</v>
      </c>
      <c r="W4993" t="s">
        <v>11305</v>
      </c>
      <c r="X4993" t="s">
        <v>282</v>
      </c>
      <c r="Y4993" t="s">
        <v>380</v>
      </c>
      <c r="Z4993" t="s">
        <v>284</v>
      </c>
      <c r="AB4993"/>
      <c r="AD4993" s="27" t="s">
        <v>2075</v>
      </c>
      <c r="AF4993" t="s">
        <v>290</v>
      </c>
      <c r="AH4993" t="s">
        <v>725</v>
      </c>
      <c r="AI4993" t="s">
        <v>10631</v>
      </c>
      <c r="AJ4993" t="s">
        <v>10632</v>
      </c>
      <c r="AK4993" t="s">
        <v>2082</v>
      </c>
      <c r="AL4993" s="12">
        <v>45544.645567129628</v>
      </c>
      <c r="AM4993" t="s">
        <v>291</v>
      </c>
    </row>
    <row r="4994" spans="1:39" ht="15" customHeight="1" x14ac:dyDescent="0.3">
      <c r="A4994" s="38" t="s">
        <v>11342</v>
      </c>
      <c r="B4994" t="s">
        <v>11343</v>
      </c>
      <c r="C4994" t="s">
        <v>2092</v>
      </c>
      <c r="D4994" t="s">
        <v>282</v>
      </c>
      <c r="E4994" t="s">
        <v>25521</v>
      </c>
      <c r="G4994" t="s">
        <v>396</v>
      </c>
      <c r="H4994" t="s">
        <v>396</v>
      </c>
      <c r="I4994" t="s">
        <v>11344</v>
      </c>
      <c r="J4994" t="s">
        <v>284</v>
      </c>
      <c r="K4994" t="s">
        <v>2075</v>
      </c>
      <c r="M4994" t="s">
        <v>294</v>
      </c>
      <c r="N4994" t="s">
        <v>295</v>
      </c>
      <c r="O4994" t="s">
        <v>2076</v>
      </c>
      <c r="R4994" t="b">
        <v>1</v>
      </c>
      <c r="S4994" t="b">
        <v>1</v>
      </c>
      <c r="T4994" s="31" t="s">
        <v>424</v>
      </c>
      <c r="U4994" s="31">
        <v>1</v>
      </c>
      <c r="V4994" s="32" t="s">
        <v>11337</v>
      </c>
      <c r="W4994" t="s">
        <v>11338</v>
      </c>
      <c r="X4994" t="s">
        <v>282</v>
      </c>
      <c r="Y4994" t="s">
        <v>380</v>
      </c>
      <c r="Z4994" t="s">
        <v>284</v>
      </c>
      <c r="AB4994"/>
      <c r="AD4994" s="27" t="s">
        <v>2075</v>
      </c>
      <c r="AF4994" t="s">
        <v>294</v>
      </c>
      <c r="AH4994" t="s">
        <v>725</v>
      </c>
      <c r="AI4994" t="s">
        <v>4461</v>
      </c>
      <c r="AJ4994" t="s">
        <v>4462</v>
      </c>
      <c r="AK4994" t="s">
        <v>2082</v>
      </c>
      <c r="AL4994" s="12">
        <v>45533.750949074078</v>
      </c>
      <c r="AM4994" t="s">
        <v>291</v>
      </c>
    </row>
    <row r="4995" spans="1:39" ht="15" customHeight="1" x14ac:dyDescent="0.3">
      <c r="A4995" s="38" t="s">
        <v>11342</v>
      </c>
      <c r="B4995" t="s">
        <v>11343</v>
      </c>
      <c r="C4995" t="s">
        <v>2092</v>
      </c>
      <c r="D4995" t="s">
        <v>282</v>
      </c>
      <c r="E4995" t="s">
        <v>25521</v>
      </c>
      <c r="G4995" t="s">
        <v>396</v>
      </c>
      <c r="H4995" t="s">
        <v>396</v>
      </c>
      <c r="I4995" t="s">
        <v>11344</v>
      </c>
      <c r="J4995" t="s">
        <v>284</v>
      </c>
      <c r="K4995" t="s">
        <v>2075</v>
      </c>
      <c r="M4995" t="s">
        <v>294</v>
      </c>
      <c r="N4995" t="s">
        <v>295</v>
      </c>
      <c r="O4995" t="s">
        <v>2076</v>
      </c>
      <c r="R4995" t="b">
        <v>1</v>
      </c>
      <c r="S4995" t="b">
        <v>1</v>
      </c>
      <c r="T4995" s="31" t="s">
        <v>424</v>
      </c>
      <c r="U4995" s="31">
        <v>1</v>
      </c>
      <c r="V4995" s="32" t="s">
        <v>11321</v>
      </c>
      <c r="W4995" t="s">
        <v>11322</v>
      </c>
      <c r="X4995" t="s">
        <v>282</v>
      </c>
      <c r="Y4995" t="s">
        <v>380</v>
      </c>
      <c r="Z4995" t="s">
        <v>284</v>
      </c>
      <c r="AB4995"/>
      <c r="AD4995" s="27" t="s">
        <v>2075</v>
      </c>
      <c r="AF4995" t="s">
        <v>290</v>
      </c>
      <c r="AH4995" t="s">
        <v>725</v>
      </c>
      <c r="AI4995" t="s">
        <v>10631</v>
      </c>
      <c r="AJ4995" t="s">
        <v>10632</v>
      </c>
      <c r="AK4995" t="s">
        <v>2082</v>
      </c>
      <c r="AL4995" s="12">
        <v>45544.647615740738</v>
      </c>
      <c r="AM4995" t="s">
        <v>291</v>
      </c>
    </row>
    <row r="4996" spans="1:39" ht="15" customHeight="1" x14ac:dyDescent="0.3">
      <c r="A4996" s="38" t="s">
        <v>11342</v>
      </c>
      <c r="B4996" t="s">
        <v>11343</v>
      </c>
      <c r="C4996" t="s">
        <v>2092</v>
      </c>
      <c r="D4996" t="s">
        <v>282</v>
      </c>
      <c r="E4996" t="s">
        <v>25521</v>
      </c>
      <c r="G4996" t="s">
        <v>396</v>
      </c>
      <c r="H4996" t="s">
        <v>396</v>
      </c>
      <c r="I4996" t="s">
        <v>11344</v>
      </c>
      <c r="J4996" t="s">
        <v>284</v>
      </c>
      <c r="K4996" t="s">
        <v>2075</v>
      </c>
      <c r="M4996" t="s">
        <v>294</v>
      </c>
      <c r="N4996" t="s">
        <v>295</v>
      </c>
      <c r="O4996" t="s">
        <v>2076</v>
      </c>
      <c r="R4996" t="b">
        <v>1</v>
      </c>
      <c r="S4996" t="b">
        <v>1</v>
      </c>
      <c r="T4996" s="31" t="s">
        <v>424</v>
      </c>
      <c r="U4996" s="31">
        <v>1</v>
      </c>
      <c r="V4996" s="32" t="s">
        <v>11307</v>
      </c>
      <c r="W4996" t="s">
        <v>11308</v>
      </c>
      <c r="X4996" t="s">
        <v>282</v>
      </c>
      <c r="Y4996" t="s">
        <v>380</v>
      </c>
      <c r="Z4996" t="s">
        <v>284</v>
      </c>
      <c r="AB4996"/>
      <c r="AD4996" s="27" t="s">
        <v>2075</v>
      </c>
      <c r="AF4996" t="s">
        <v>294</v>
      </c>
      <c r="AH4996" t="s">
        <v>725</v>
      </c>
      <c r="AI4996" t="s">
        <v>10631</v>
      </c>
      <c r="AJ4996" t="s">
        <v>10632</v>
      </c>
      <c r="AK4996" t="s">
        <v>2082</v>
      </c>
      <c r="AL4996" s="12">
        <v>45544.651493055557</v>
      </c>
      <c r="AM4996" t="s">
        <v>291</v>
      </c>
    </row>
    <row r="4997" spans="1:39" ht="15" customHeight="1" x14ac:dyDescent="0.3">
      <c r="A4997" s="38" t="s">
        <v>11342</v>
      </c>
      <c r="B4997" t="s">
        <v>11343</v>
      </c>
      <c r="C4997" t="s">
        <v>2092</v>
      </c>
      <c r="D4997" t="s">
        <v>282</v>
      </c>
      <c r="E4997" t="s">
        <v>25521</v>
      </c>
      <c r="G4997" t="s">
        <v>396</v>
      </c>
      <c r="H4997" t="s">
        <v>396</v>
      </c>
      <c r="I4997" t="s">
        <v>11344</v>
      </c>
      <c r="J4997" t="s">
        <v>284</v>
      </c>
      <c r="K4997" t="s">
        <v>2075</v>
      </c>
      <c r="M4997" t="s">
        <v>294</v>
      </c>
      <c r="N4997" t="s">
        <v>295</v>
      </c>
      <c r="O4997" t="s">
        <v>2076</v>
      </c>
      <c r="R4997" t="b">
        <v>1</v>
      </c>
      <c r="S4997" t="b">
        <v>1</v>
      </c>
      <c r="T4997" s="31" t="s">
        <v>424</v>
      </c>
      <c r="U4997" s="31">
        <v>1</v>
      </c>
      <c r="V4997" s="32" t="s">
        <v>11309</v>
      </c>
      <c r="W4997" t="s">
        <v>11310</v>
      </c>
      <c r="X4997" t="s">
        <v>282</v>
      </c>
      <c r="Y4997" t="s">
        <v>380</v>
      </c>
      <c r="Z4997" t="s">
        <v>284</v>
      </c>
      <c r="AB4997"/>
      <c r="AD4997" s="27" t="s">
        <v>2075</v>
      </c>
      <c r="AF4997" t="s">
        <v>290</v>
      </c>
      <c r="AH4997" t="s">
        <v>725</v>
      </c>
      <c r="AI4997" t="s">
        <v>10631</v>
      </c>
      <c r="AJ4997" t="s">
        <v>10632</v>
      </c>
      <c r="AK4997" t="s">
        <v>2082</v>
      </c>
      <c r="AL4997" s="12">
        <v>45544.646643518521</v>
      </c>
      <c r="AM4997" t="s">
        <v>291</v>
      </c>
    </row>
    <row r="4998" spans="1:39" ht="15" customHeight="1" x14ac:dyDescent="0.3">
      <c r="A4998" s="38" t="s">
        <v>11342</v>
      </c>
      <c r="B4998" t="s">
        <v>11343</v>
      </c>
      <c r="C4998" t="s">
        <v>2092</v>
      </c>
      <c r="D4998" t="s">
        <v>282</v>
      </c>
      <c r="E4998" t="s">
        <v>25521</v>
      </c>
      <c r="G4998" t="s">
        <v>396</v>
      </c>
      <c r="H4998" t="s">
        <v>396</v>
      </c>
      <c r="I4998" t="s">
        <v>11344</v>
      </c>
      <c r="J4998" t="s">
        <v>284</v>
      </c>
      <c r="K4998" t="s">
        <v>2075</v>
      </c>
      <c r="M4998" t="s">
        <v>294</v>
      </c>
      <c r="N4998" t="s">
        <v>295</v>
      </c>
      <c r="O4998" t="s">
        <v>2076</v>
      </c>
      <c r="Q4998" t="s">
        <v>360</v>
      </c>
      <c r="R4998" t="b">
        <v>1</v>
      </c>
      <c r="S4998" t="b">
        <v>1</v>
      </c>
      <c r="T4998" s="31" t="s">
        <v>424</v>
      </c>
      <c r="U4998" s="31">
        <v>1</v>
      </c>
      <c r="V4998" s="32" t="s">
        <v>2235</v>
      </c>
      <c r="AB4998"/>
      <c r="AD4998" s="27"/>
    </row>
    <row r="4999" spans="1:39" ht="15" customHeight="1" x14ac:dyDescent="0.3">
      <c r="A4999" s="38" t="s">
        <v>11959</v>
      </c>
      <c r="B4999" t="s">
        <v>11960</v>
      </c>
      <c r="C4999" t="s">
        <v>2092</v>
      </c>
      <c r="D4999" t="s">
        <v>282</v>
      </c>
      <c r="E4999" t="s">
        <v>299</v>
      </c>
      <c r="G4999" t="s">
        <v>396</v>
      </c>
      <c r="H4999" t="s">
        <v>396</v>
      </c>
      <c r="I4999" t="s">
        <v>11961</v>
      </c>
      <c r="J4999" t="s">
        <v>284</v>
      </c>
      <c r="K4999" t="s">
        <v>2094</v>
      </c>
      <c r="M4999" t="s">
        <v>294</v>
      </c>
      <c r="N4999" t="s">
        <v>295</v>
      </c>
      <c r="O4999" t="s">
        <v>2076</v>
      </c>
      <c r="P4999" t="s">
        <v>395</v>
      </c>
      <c r="Q4999" t="s">
        <v>356</v>
      </c>
      <c r="R4999" t="b">
        <v>1</v>
      </c>
      <c r="S4999" t="b">
        <v>1</v>
      </c>
      <c r="T4999" s="31" t="s">
        <v>424</v>
      </c>
      <c r="U4999" s="31">
        <v>1</v>
      </c>
      <c r="V4999" s="32" t="s">
        <v>2235</v>
      </c>
      <c r="AB4999"/>
      <c r="AD4999" s="27"/>
    </row>
    <row r="5000" spans="1:39" ht="15" customHeight="1" x14ac:dyDescent="0.3">
      <c r="A5000" s="38" t="s">
        <v>11203</v>
      </c>
      <c r="B5000" t="s">
        <v>11204</v>
      </c>
      <c r="C5000" t="s">
        <v>2092</v>
      </c>
      <c r="D5000" t="s">
        <v>282</v>
      </c>
      <c r="E5000" t="s">
        <v>322</v>
      </c>
      <c r="G5000" t="s">
        <v>396</v>
      </c>
      <c r="H5000" t="s">
        <v>396</v>
      </c>
      <c r="I5000" t="s">
        <v>11205</v>
      </c>
      <c r="J5000" t="s">
        <v>284</v>
      </c>
      <c r="K5000" t="s">
        <v>2075</v>
      </c>
      <c r="M5000" t="s">
        <v>294</v>
      </c>
      <c r="N5000" t="s">
        <v>295</v>
      </c>
      <c r="O5000" t="s">
        <v>2076</v>
      </c>
      <c r="Q5000" t="s">
        <v>356</v>
      </c>
      <c r="R5000" t="b">
        <v>1</v>
      </c>
      <c r="S5000" t="b">
        <v>1</v>
      </c>
      <c r="T5000" s="31" t="s">
        <v>424</v>
      </c>
      <c r="U5000" s="31">
        <v>1</v>
      </c>
      <c r="V5000" s="32" t="s">
        <v>2235</v>
      </c>
      <c r="AB5000"/>
      <c r="AD5000" s="27"/>
    </row>
    <row r="5001" spans="1:39" ht="15" customHeight="1" x14ac:dyDescent="0.3">
      <c r="A5001" s="38" t="s">
        <v>11984</v>
      </c>
      <c r="B5001" t="s">
        <v>11985</v>
      </c>
      <c r="C5001" t="s">
        <v>2092</v>
      </c>
      <c r="D5001" t="s">
        <v>282</v>
      </c>
      <c r="E5001" t="s">
        <v>333</v>
      </c>
      <c r="G5001" t="s">
        <v>396</v>
      </c>
      <c r="H5001" t="s">
        <v>396</v>
      </c>
      <c r="I5001" t="s">
        <v>11986</v>
      </c>
      <c r="J5001" t="s">
        <v>329</v>
      </c>
      <c r="K5001" t="s">
        <v>2075</v>
      </c>
      <c r="M5001" t="s">
        <v>294</v>
      </c>
      <c r="N5001" t="s">
        <v>295</v>
      </c>
      <c r="O5001" t="s">
        <v>2228</v>
      </c>
      <c r="P5001" t="s">
        <v>395</v>
      </c>
      <c r="Q5001" t="s">
        <v>314</v>
      </c>
      <c r="R5001" t="b">
        <v>0</v>
      </c>
      <c r="S5001" t="b">
        <v>0</v>
      </c>
      <c r="T5001" s="31" t="s">
        <v>424</v>
      </c>
      <c r="U5001" s="31">
        <v>1</v>
      </c>
      <c r="V5001" s="32" t="s">
        <v>2235</v>
      </c>
      <c r="AB5001"/>
      <c r="AD5001" s="27"/>
    </row>
    <row r="5002" spans="1:39" ht="15" customHeight="1" x14ac:dyDescent="0.3">
      <c r="A5002" s="38" t="s">
        <v>11379</v>
      </c>
      <c r="B5002" t="s">
        <v>11380</v>
      </c>
      <c r="C5002" t="s">
        <v>2092</v>
      </c>
      <c r="D5002" t="s">
        <v>282</v>
      </c>
      <c r="E5002" t="s">
        <v>25467</v>
      </c>
      <c r="G5002" t="s">
        <v>396</v>
      </c>
      <c r="H5002" t="s">
        <v>396</v>
      </c>
      <c r="I5002" t="s">
        <v>11381</v>
      </c>
      <c r="J5002" t="s">
        <v>284</v>
      </c>
      <c r="K5002" t="s">
        <v>2075</v>
      </c>
      <c r="M5002" t="s">
        <v>290</v>
      </c>
      <c r="N5002" t="s">
        <v>355</v>
      </c>
      <c r="O5002" t="s">
        <v>2076</v>
      </c>
      <c r="Q5002" t="s">
        <v>380</v>
      </c>
      <c r="R5002" t="b">
        <v>1</v>
      </c>
      <c r="S5002" t="b">
        <v>1</v>
      </c>
      <c r="T5002" s="31" t="s">
        <v>424</v>
      </c>
      <c r="U5002" s="31">
        <v>1</v>
      </c>
      <c r="V5002" s="32" t="s">
        <v>4774</v>
      </c>
      <c r="W5002" t="s">
        <v>4775</v>
      </c>
      <c r="X5002" t="s">
        <v>282</v>
      </c>
      <c r="Y5002" t="s">
        <v>380</v>
      </c>
      <c r="Z5002" t="s">
        <v>284</v>
      </c>
      <c r="AB5002"/>
      <c r="AD5002" s="27" t="s">
        <v>4453</v>
      </c>
      <c r="AF5002" t="s">
        <v>290</v>
      </c>
      <c r="AH5002" t="s">
        <v>725</v>
      </c>
      <c r="AI5002" t="s">
        <v>4461</v>
      </c>
      <c r="AJ5002" t="s">
        <v>4462</v>
      </c>
      <c r="AK5002" t="s">
        <v>2082</v>
      </c>
      <c r="AL5002" s="12">
        <v>45544.748171296298</v>
      </c>
      <c r="AM5002" t="s">
        <v>291</v>
      </c>
    </row>
    <row r="5003" spans="1:39" ht="15" customHeight="1" x14ac:dyDescent="0.3">
      <c r="A5003" s="38" t="s">
        <v>11379</v>
      </c>
      <c r="B5003" t="s">
        <v>11380</v>
      </c>
      <c r="C5003" t="s">
        <v>2092</v>
      </c>
      <c r="D5003" t="s">
        <v>282</v>
      </c>
      <c r="E5003" t="s">
        <v>25467</v>
      </c>
      <c r="G5003" t="s">
        <v>396</v>
      </c>
      <c r="H5003" t="s">
        <v>396</v>
      </c>
      <c r="I5003" t="s">
        <v>11381</v>
      </c>
      <c r="J5003" t="s">
        <v>284</v>
      </c>
      <c r="K5003" t="s">
        <v>2075</v>
      </c>
      <c r="M5003" t="s">
        <v>290</v>
      </c>
      <c r="N5003" t="s">
        <v>355</v>
      </c>
      <c r="O5003" t="s">
        <v>2076</v>
      </c>
      <c r="Q5003" t="s">
        <v>380</v>
      </c>
      <c r="R5003" t="b">
        <v>1</v>
      </c>
      <c r="S5003" t="b">
        <v>1</v>
      </c>
      <c r="T5003" s="31" t="s">
        <v>424</v>
      </c>
      <c r="U5003" s="31">
        <v>1</v>
      </c>
      <c r="V5003" s="32" t="s">
        <v>11384</v>
      </c>
      <c r="W5003" t="s">
        <v>11385</v>
      </c>
      <c r="X5003" t="s">
        <v>282</v>
      </c>
      <c r="Y5003" t="s">
        <v>380</v>
      </c>
      <c r="Z5003" t="s">
        <v>284</v>
      </c>
      <c r="AB5003"/>
      <c r="AD5003" s="27" t="s">
        <v>4453</v>
      </c>
      <c r="AF5003" t="s">
        <v>290</v>
      </c>
      <c r="AH5003" t="s">
        <v>725</v>
      </c>
      <c r="AI5003" t="s">
        <v>4461</v>
      </c>
      <c r="AJ5003" t="s">
        <v>4462</v>
      </c>
      <c r="AK5003" t="s">
        <v>2082</v>
      </c>
      <c r="AL5003" s="12">
        <v>45544.753425925926</v>
      </c>
      <c r="AM5003" t="s">
        <v>291</v>
      </c>
    </row>
    <row r="5004" spans="1:39" ht="15" customHeight="1" x14ac:dyDescent="0.3">
      <c r="A5004" s="38" t="s">
        <v>11379</v>
      </c>
      <c r="B5004" t="s">
        <v>11380</v>
      </c>
      <c r="C5004" t="s">
        <v>2092</v>
      </c>
      <c r="D5004" t="s">
        <v>282</v>
      </c>
      <c r="E5004" t="s">
        <v>25467</v>
      </c>
      <c r="G5004" t="s">
        <v>396</v>
      </c>
      <c r="H5004" t="s">
        <v>396</v>
      </c>
      <c r="I5004" t="s">
        <v>11381</v>
      </c>
      <c r="J5004" t="s">
        <v>284</v>
      </c>
      <c r="K5004" t="s">
        <v>2075</v>
      </c>
      <c r="M5004" t="s">
        <v>290</v>
      </c>
      <c r="N5004" t="s">
        <v>355</v>
      </c>
      <c r="O5004" t="s">
        <v>2076</v>
      </c>
      <c r="Q5004" t="s">
        <v>380</v>
      </c>
      <c r="R5004" t="b">
        <v>1</v>
      </c>
      <c r="S5004" t="b">
        <v>1</v>
      </c>
      <c r="T5004" s="31" t="s">
        <v>424</v>
      </c>
      <c r="U5004" s="31">
        <v>1</v>
      </c>
      <c r="V5004" s="32" t="s">
        <v>11382</v>
      </c>
      <c r="W5004" t="s">
        <v>11383</v>
      </c>
      <c r="X5004" t="s">
        <v>282</v>
      </c>
      <c r="Y5004" t="s">
        <v>380</v>
      </c>
      <c r="Z5004" t="s">
        <v>284</v>
      </c>
      <c r="AB5004"/>
      <c r="AD5004" s="27" t="s">
        <v>2075</v>
      </c>
      <c r="AF5004" t="s">
        <v>290</v>
      </c>
      <c r="AH5004" t="s">
        <v>725</v>
      </c>
      <c r="AI5004" t="s">
        <v>4461</v>
      </c>
      <c r="AJ5004" t="s">
        <v>4462</v>
      </c>
      <c r="AK5004" t="s">
        <v>2082</v>
      </c>
      <c r="AL5004" s="12">
        <v>45544.782187500001</v>
      </c>
      <c r="AM5004" t="s">
        <v>291</v>
      </c>
    </row>
    <row r="5005" spans="1:39" ht="15" customHeight="1" x14ac:dyDescent="0.3">
      <c r="A5005" s="38" t="s">
        <v>11379</v>
      </c>
      <c r="B5005" t="s">
        <v>11380</v>
      </c>
      <c r="C5005" t="s">
        <v>2092</v>
      </c>
      <c r="D5005" t="s">
        <v>282</v>
      </c>
      <c r="E5005" t="s">
        <v>25467</v>
      </c>
      <c r="G5005" t="s">
        <v>396</v>
      </c>
      <c r="H5005" t="s">
        <v>396</v>
      </c>
      <c r="I5005" t="s">
        <v>11381</v>
      </c>
      <c r="J5005" t="s">
        <v>284</v>
      </c>
      <c r="K5005" t="s">
        <v>2075</v>
      </c>
      <c r="M5005" t="s">
        <v>290</v>
      </c>
      <c r="N5005" t="s">
        <v>355</v>
      </c>
      <c r="O5005" t="s">
        <v>2076</v>
      </c>
      <c r="Q5005" t="s">
        <v>360</v>
      </c>
      <c r="R5005" t="b">
        <v>1</v>
      </c>
      <c r="S5005" t="b">
        <v>1</v>
      </c>
      <c r="T5005" s="31" t="s">
        <v>424</v>
      </c>
      <c r="U5005" s="31">
        <v>1</v>
      </c>
      <c r="V5005" s="32" t="s">
        <v>2235</v>
      </c>
      <c r="AB5005"/>
      <c r="AD5005" s="27"/>
    </row>
    <row r="5006" spans="1:39" ht="15" customHeight="1" x14ac:dyDescent="0.3">
      <c r="A5006" s="38" t="s">
        <v>11990</v>
      </c>
      <c r="B5006" t="s">
        <v>11991</v>
      </c>
      <c r="C5006" t="s">
        <v>2092</v>
      </c>
      <c r="D5006" t="s">
        <v>282</v>
      </c>
      <c r="E5006" t="s">
        <v>328</v>
      </c>
      <c r="G5006" t="s">
        <v>396</v>
      </c>
      <c r="H5006" t="s">
        <v>396</v>
      </c>
      <c r="I5006" t="s">
        <v>11992</v>
      </c>
      <c r="J5006" t="s">
        <v>329</v>
      </c>
      <c r="K5006" t="s">
        <v>2075</v>
      </c>
      <c r="M5006" t="s">
        <v>294</v>
      </c>
      <c r="N5006" t="s">
        <v>295</v>
      </c>
      <c r="O5006" t="s">
        <v>2228</v>
      </c>
      <c r="Q5006" t="s">
        <v>314</v>
      </c>
      <c r="R5006" t="b">
        <v>0</v>
      </c>
      <c r="S5006" t="b">
        <v>0</v>
      </c>
      <c r="T5006" s="31" t="s">
        <v>424</v>
      </c>
      <c r="U5006" s="31">
        <v>1</v>
      </c>
      <c r="V5006" s="32" t="s">
        <v>2235</v>
      </c>
      <c r="AB5006"/>
      <c r="AD5006" s="27"/>
    </row>
    <row r="5007" spans="1:39" ht="15" customHeight="1" x14ac:dyDescent="0.3">
      <c r="A5007" s="38" t="s">
        <v>11391</v>
      </c>
      <c r="B5007" t="s">
        <v>11392</v>
      </c>
      <c r="C5007" t="s">
        <v>2092</v>
      </c>
      <c r="D5007" t="s">
        <v>282</v>
      </c>
      <c r="E5007" t="s">
        <v>319</v>
      </c>
      <c r="G5007" t="s">
        <v>396</v>
      </c>
      <c r="H5007" t="s">
        <v>396</v>
      </c>
      <c r="I5007" t="s">
        <v>11393</v>
      </c>
      <c r="J5007" t="s">
        <v>284</v>
      </c>
      <c r="K5007" t="s">
        <v>2075</v>
      </c>
      <c r="M5007" t="s">
        <v>335</v>
      </c>
      <c r="N5007" t="s">
        <v>355</v>
      </c>
      <c r="O5007" t="s">
        <v>2076</v>
      </c>
      <c r="Q5007" t="s">
        <v>352</v>
      </c>
      <c r="R5007" t="b">
        <v>1</v>
      </c>
      <c r="S5007" t="b">
        <v>1</v>
      </c>
      <c r="T5007" s="31" t="s">
        <v>424</v>
      </c>
      <c r="U5007" s="31">
        <v>1</v>
      </c>
      <c r="V5007" s="32" t="s">
        <v>2235</v>
      </c>
      <c r="AB5007"/>
      <c r="AD5007" s="27"/>
    </row>
    <row r="5008" spans="1:39" ht="15" customHeight="1" x14ac:dyDescent="0.3">
      <c r="A5008" s="38" t="s">
        <v>12002</v>
      </c>
      <c r="B5008" t="s">
        <v>12003</v>
      </c>
      <c r="C5008" t="s">
        <v>2092</v>
      </c>
      <c r="D5008" t="s">
        <v>282</v>
      </c>
      <c r="E5008" t="s">
        <v>25501</v>
      </c>
      <c r="G5008" t="s">
        <v>396</v>
      </c>
      <c r="H5008" t="s">
        <v>396</v>
      </c>
      <c r="I5008" t="s">
        <v>12004</v>
      </c>
      <c r="J5008" t="s">
        <v>284</v>
      </c>
      <c r="K5008" t="s">
        <v>2075</v>
      </c>
      <c r="M5008" t="s">
        <v>294</v>
      </c>
      <c r="N5008" t="s">
        <v>295</v>
      </c>
      <c r="O5008" t="s">
        <v>2076</v>
      </c>
      <c r="Q5008" t="s">
        <v>352</v>
      </c>
      <c r="R5008" t="b">
        <v>1</v>
      </c>
      <c r="S5008" t="b">
        <v>1</v>
      </c>
      <c r="T5008" s="31" t="s">
        <v>424</v>
      </c>
      <c r="U5008" s="31">
        <v>1</v>
      </c>
      <c r="V5008" s="32" t="s">
        <v>2235</v>
      </c>
      <c r="AB5008"/>
      <c r="AD5008" s="27"/>
    </row>
    <row r="5009" spans="1:39" ht="15" customHeight="1" x14ac:dyDescent="0.3">
      <c r="A5009" s="38" t="s">
        <v>12002</v>
      </c>
      <c r="B5009" t="s">
        <v>12003</v>
      </c>
      <c r="C5009" t="s">
        <v>2092</v>
      </c>
      <c r="D5009" t="s">
        <v>282</v>
      </c>
      <c r="E5009" t="s">
        <v>25501</v>
      </c>
      <c r="G5009" t="s">
        <v>396</v>
      </c>
      <c r="H5009" t="s">
        <v>396</v>
      </c>
      <c r="I5009" t="s">
        <v>12004</v>
      </c>
      <c r="J5009" t="s">
        <v>284</v>
      </c>
      <c r="K5009" t="s">
        <v>2075</v>
      </c>
      <c r="M5009" t="s">
        <v>294</v>
      </c>
      <c r="N5009" t="s">
        <v>295</v>
      </c>
      <c r="O5009" t="s">
        <v>2076</v>
      </c>
      <c r="Q5009" t="s">
        <v>360</v>
      </c>
      <c r="R5009" t="b">
        <v>1</v>
      </c>
      <c r="S5009" t="b">
        <v>1</v>
      </c>
      <c r="T5009" s="31" t="s">
        <v>424</v>
      </c>
      <c r="U5009" s="31">
        <v>1</v>
      </c>
      <c r="V5009" s="32" t="s">
        <v>2235</v>
      </c>
      <c r="AB5009"/>
      <c r="AD5009" s="27"/>
    </row>
    <row r="5010" spans="1:39" ht="15" customHeight="1" x14ac:dyDescent="0.3">
      <c r="A5010" s="38" t="s">
        <v>12005</v>
      </c>
      <c r="B5010" t="s">
        <v>12006</v>
      </c>
      <c r="C5010" t="s">
        <v>2092</v>
      </c>
      <c r="D5010" t="s">
        <v>282</v>
      </c>
      <c r="E5010" t="s">
        <v>299</v>
      </c>
      <c r="G5010" t="s">
        <v>396</v>
      </c>
      <c r="H5010" t="s">
        <v>396</v>
      </c>
      <c r="I5010" t="s">
        <v>12007</v>
      </c>
      <c r="J5010" t="s">
        <v>284</v>
      </c>
      <c r="K5010" t="s">
        <v>2075</v>
      </c>
      <c r="M5010" t="s">
        <v>294</v>
      </c>
      <c r="N5010" t="s">
        <v>295</v>
      </c>
      <c r="O5010" t="s">
        <v>2076</v>
      </c>
      <c r="Q5010" t="s">
        <v>352</v>
      </c>
      <c r="R5010" t="b">
        <v>1</v>
      </c>
      <c r="S5010" t="b">
        <v>1</v>
      </c>
      <c r="T5010" s="31" t="s">
        <v>424</v>
      </c>
      <c r="U5010" s="31">
        <v>1</v>
      </c>
      <c r="V5010" s="32" t="s">
        <v>2235</v>
      </c>
      <c r="AB5010"/>
      <c r="AD5010" s="27"/>
    </row>
    <row r="5011" spans="1:39" ht="15" customHeight="1" x14ac:dyDescent="0.3">
      <c r="A5011" s="38" t="s">
        <v>12005</v>
      </c>
      <c r="B5011" t="s">
        <v>12006</v>
      </c>
      <c r="C5011" t="s">
        <v>2092</v>
      </c>
      <c r="D5011" t="s">
        <v>282</v>
      </c>
      <c r="E5011" t="s">
        <v>299</v>
      </c>
      <c r="G5011" t="s">
        <v>396</v>
      </c>
      <c r="H5011" t="s">
        <v>396</v>
      </c>
      <c r="I5011" t="s">
        <v>12007</v>
      </c>
      <c r="J5011" t="s">
        <v>284</v>
      </c>
      <c r="K5011" t="s">
        <v>2075</v>
      </c>
      <c r="M5011" t="s">
        <v>294</v>
      </c>
      <c r="N5011" t="s">
        <v>295</v>
      </c>
      <c r="O5011" t="s">
        <v>2076</v>
      </c>
      <c r="Q5011" t="s">
        <v>360</v>
      </c>
      <c r="R5011" t="b">
        <v>1</v>
      </c>
      <c r="S5011" t="b">
        <v>1</v>
      </c>
      <c r="T5011" s="31" t="s">
        <v>424</v>
      </c>
      <c r="U5011" s="31">
        <v>1</v>
      </c>
      <c r="V5011" s="32" t="s">
        <v>2235</v>
      </c>
      <c r="AB5011"/>
      <c r="AD5011" s="27"/>
    </row>
    <row r="5012" spans="1:39" ht="15" customHeight="1" x14ac:dyDescent="0.3">
      <c r="A5012" s="38" t="s">
        <v>11563</v>
      </c>
      <c r="B5012" t="s">
        <v>11564</v>
      </c>
      <c r="C5012" t="s">
        <v>2092</v>
      </c>
      <c r="D5012" t="s">
        <v>282</v>
      </c>
      <c r="E5012" t="s">
        <v>299</v>
      </c>
      <c r="G5012" t="s">
        <v>396</v>
      </c>
      <c r="H5012" t="s">
        <v>396</v>
      </c>
      <c r="I5012" t="s">
        <v>11565</v>
      </c>
      <c r="J5012" t="s">
        <v>325</v>
      </c>
      <c r="K5012" t="s">
        <v>2094</v>
      </c>
      <c r="M5012" t="s">
        <v>294</v>
      </c>
      <c r="N5012" t="s">
        <v>295</v>
      </c>
      <c r="O5012" t="s">
        <v>2076</v>
      </c>
      <c r="Q5012" t="s">
        <v>360</v>
      </c>
      <c r="R5012" t="b">
        <v>1</v>
      </c>
      <c r="S5012" t="b">
        <v>1</v>
      </c>
      <c r="T5012" s="31" t="s">
        <v>424</v>
      </c>
      <c r="U5012" s="31">
        <v>1</v>
      </c>
      <c r="V5012" s="32" t="s">
        <v>2235</v>
      </c>
      <c r="AB5012"/>
      <c r="AD5012" s="27"/>
    </row>
    <row r="5013" spans="1:39" ht="15" customHeight="1" x14ac:dyDescent="0.3">
      <c r="A5013" s="38" t="s">
        <v>11675</v>
      </c>
      <c r="B5013" t="s">
        <v>11676</v>
      </c>
      <c r="C5013" t="s">
        <v>2092</v>
      </c>
      <c r="D5013" t="s">
        <v>282</v>
      </c>
      <c r="E5013" t="s">
        <v>299</v>
      </c>
      <c r="G5013" t="s">
        <v>396</v>
      </c>
      <c r="H5013" t="s">
        <v>396</v>
      </c>
      <c r="I5013" t="s">
        <v>11677</v>
      </c>
      <c r="J5013" t="s">
        <v>325</v>
      </c>
      <c r="K5013" t="s">
        <v>2094</v>
      </c>
      <c r="M5013" t="s">
        <v>294</v>
      </c>
      <c r="N5013" t="s">
        <v>295</v>
      </c>
      <c r="O5013" t="s">
        <v>2076</v>
      </c>
      <c r="Q5013" t="s">
        <v>360</v>
      </c>
      <c r="R5013" t="b">
        <v>1</v>
      </c>
      <c r="S5013" t="b">
        <v>1</v>
      </c>
      <c r="T5013" s="31" t="s">
        <v>424</v>
      </c>
      <c r="U5013" s="31">
        <v>1</v>
      </c>
      <c r="V5013" s="32" t="s">
        <v>2235</v>
      </c>
      <c r="AB5013"/>
      <c r="AD5013" s="27"/>
    </row>
    <row r="5014" spans="1:39" ht="15" customHeight="1" x14ac:dyDescent="0.3">
      <c r="A5014" s="38" t="s">
        <v>11419</v>
      </c>
      <c r="B5014" t="s">
        <v>11420</v>
      </c>
      <c r="C5014" t="s">
        <v>2092</v>
      </c>
      <c r="D5014" t="s">
        <v>282</v>
      </c>
      <c r="E5014" t="s">
        <v>299</v>
      </c>
      <c r="G5014" t="s">
        <v>396</v>
      </c>
      <c r="H5014" t="s">
        <v>396</v>
      </c>
      <c r="I5014" t="s">
        <v>11421</v>
      </c>
      <c r="J5014" t="s">
        <v>284</v>
      </c>
      <c r="K5014" t="s">
        <v>2075</v>
      </c>
      <c r="M5014" t="s">
        <v>294</v>
      </c>
      <c r="N5014" t="s">
        <v>295</v>
      </c>
      <c r="O5014" t="s">
        <v>2076</v>
      </c>
      <c r="Q5014" t="s">
        <v>352</v>
      </c>
      <c r="R5014" t="b">
        <v>1</v>
      </c>
      <c r="S5014" t="b">
        <v>1</v>
      </c>
      <c r="T5014" s="31" t="s">
        <v>424</v>
      </c>
      <c r="U5014" s="31">
        <v>1</v>
      </c>
      <c r="V5014" s="32" t="s">
        <v>2235</v>
      </c>
      <c r="AB5014"/>
      <c r="AD5014" s="27"/>
    </row>
    <row r="5015" spans="1:39" ht="15" customHeight="1" x14ac:dyDescent="0.3">
      <c r="A5015" s="38" t="s">
        <v>11347</v>
      </c>
      <c r="B5015" t="s">
        <v>11348</v>
      </c>
      <c r="C5015" t="s">
        <v>2092</v>
      </c>
      <c r="D5015" t="s">
        <v>282</v>
      </c>
      <c r="E5015" t="s">
        <v>333</v>
      </c>
      <c r="G5015" t="s">
        <v>396</v>
      </c>
      <c r="H5015" t="s">
        <v>396</v>
      </c>
      <c r="I5015" t="s">
        <v>11349</v>
      </c>
      <c r="J5015" t="s">
        <v>284</v>
      </c>
      <c r="K5015" t="s">
        <v>4539</v>
      </c>
      <c r="M5015" t="s">
        <v>294</v>
      </c>
      <c r="N5015" t="s">
        <v>295</v>
      </c>
      <c r="O5015" t="s">
        <v>2076</v>
      </c>
      <c r="P5015" t="s">
        <v>395</v>
      </c>
      <c r="Q5015" t="s">
        <v>360</v>
      </c>
      <c r="R5015" t="b">
        <v>1</v>
      </c>
      <c r="S5015" t="b">
        <v>1</v>
      </c>
      <c r="T5015" s="31" t="s">
        <v>424</v>
      </c>
      <c r="U5015" s="31">
        <v>1</v>
      </c>
      <c r="V5015" s="32" t="s">
        <v>2235</v>
      </c>
      <c r="AB5015"/>
      <c r="AD5015" s="27"/>
    </row>
    <row r="5016" spans="1:39" ht="15" customHeight="1" x14ac:dyDescent="0.3">
      <c r="A5016" s="38" t="s">
        <v>11241</v>
      </c>
      <c r="B5016" t="s">
        <v>11242</v>
      </c>
      <c r="C5016" t="s">
        <v>2092</v>
      </c>
      <c r="D5016" t="s">
        <v>282</v>
      </c>
      <c r="E5016" t="s">
        <v>25519</v>
      </c>
      <c r="G5016" t="s">
        <v>396</v>
      </c>
      <c r="H5016" t="s">
        <v>396</v>
      </c>
      <c r="I5016" t="s">
        <v>11243</v>
      </c>
      <c r="J5016" t="s">
        <v>284</v>
      </c>
      <c r="K5016" t="s">
        <v>4453</v>
      </c>
      <c r="M5016" t="s">
        <v>294</v>
      </c>
      <c r="N5016" t="s">
        <v>295</v>
      </c>
      <c r="O5016" t="s">
        <v>2076</v>
      </c>
      <c r="Q5016" t="s">
        <v>380</v>
      </c>
      <c r="R5016" t="b">
        <v>1</v>
      </c>
      <c r="S5016" t="b">
        <v>1</v>
      </c>
      <c r="T5016" s="31" t="s">
        <v>424</v>
      </c>
      <c r="U5016" s="31">
        <v>1</v>
      </c>
      <c r="V5016" s="32" t="s">
        <v>11244</v>
      </c>
      <c r="W5016" t="s">
        <v>11245</v>
      </c>
      <c r="X5016" t="s">
        <v>282</v>
      </c>
      <c r="Y5016" t="s">
        <v>380</v>
      </c>
      <c r="Z5016" t="s">
        <v>284</v>
      </c>
      <c r="AB5016"/>
      <c r="AD5016" s="27" t="s">
        <v>4453</v>
      </c>
      <c r="AF5016" t="s">
        <v>294</v>
      </c>
      <c r="AH5016" t="s">
        <v>725</v>
      </c>
      <c r="AI5016" t="s">
        <v>4454</v>
      </c>
      <c r="AJ5016" t="s">
        <v>4455</v>
      </c>
      <c r="AK5016" t="s">
        <v>2082</v>
      </c>
      <c r="AL5016" s="12">
        <v>45659.878888888888</v>
      </c>
      <c r="AM5016" t="s">
        <v>291</v>
      </c>
    </row>
    <row r="5017" spans="1:39" ht="15" customHeight="1" x14ac:dyDescent="0.3">
      <c r="A5017" s="38" t="s">
        <v>11241</v>
      </c>
      <c r="B5017" t="s">
        <v>11242</v>
      </c>
      <c r="C5017" t="s">
        <v>2092</v>
      </c>
      <c r="D5017" t="s">
        <v>282</v>
      </c>
      <c r="E5017" t="s">
        <v>25519</v>
      </c>
      <c r="G5017" t="s">
        <v>396</v>
      </c>
      <c r="H5017" t="s">
        <v>396</v>
      </c>
      <c r="I5017" t="s">
        <v>11243</v>
      </c>
      <c r="J5017" t="s">
        <v>284</v>
      </c>
      <c r="K5017" t="s">
        <v>4453</v>
      </c>
      <c r="M5017" t="s">
        <v>294</v>
      </c>
      <c r="N5017" t="s">
        <v>295</v>
      </c>
      <c r="O5017" t="s">
        <v>2076</v>
      </c>
      <c r="Q5017" t="s">
        <v>352</v>
      </c>
      <c r="R5017" t="b">
        <v>1</v>
      </c>
      <c r="S5017" t="b">
        <v>1</v>
      </c>
      <c r="T5017" s="31" t="s">
        <v>424</v>
      </c>
      <c r="U5017" s="31">
        <v>1</v>
      </c>
      <c r="V5017" s="32" t="s">
        <v>2235</v>
      </c>
      <c r="AB5017"/>
      <c r="AD5017" s="27"/>
    </row>
    <row r="5018" spans="1:39" ht="15" customHeight="1" x14ac:dyDescent="0.3">
      <c r="A5018" s="38" t="s">
        <v>11220</v>
      </c>
      <c r="B5018" t="s">
        <v>11221</v>
      </c>
      <c r="C5018" t="s">
        <v>2092</v>
      </c>
      <c r="D5018" t="s">
        <v>282</v>
      </c>
      <c r="E5018" t="s">
        <v>333</v>
      </c>
      <c r="G5018" t="s">
        <v>396</v>
      </c>
      <c r="H5018" t="s">
        <v>396</v>
      </c>
      <c r="I5018" t="s">
        <v>11222</v>
      </c>
      <c r="J5018" t="s">
        <v>284</v>
      </c>
      <c r="K5018" t="s">
        <v>4539</v>
      </c>
      <c r="M5018" t="s">
        <v>294</v>
      </c>
      <c r="N5018" t="s">
        <v>295</v>
      </c>
      <c r="O5018" t="s">
        <v>2076</v>
      </c>
      <c r="P5018" t="s">
        <v>395</v>
      </c>
      <c r="Q5018" t="s">
        <v>397</v>
      </c>
      <c r="R5018" t="b">
        <v>1</v>
      </c>
      <c r="S5018" t="b">
        <v>1</v>
      </c>
      <c r="T5018" s="31" t="s">
        <v>424</v>
      </c>
      <c r="U5018" s="31">
        <v>1</v>
      </c>
      <c r="V5018" s="32" t="s">
        <v>2235</v>
      </c>
      <c r="AB5018"/>
      <c r="AD5018" s="27"/>
    </row>
    <row r="5019" spans="1:39" ht="15" customHeight="1" x14ac:dyDescent="0.3">
      <c r="A5019" s="38" t="s">
        <v>11226</v>
      </c>
      <c r="B5019" t="s">
        <v>11227</v>
      </c>
      <c r="C5019" t="s">
        <v>2092</v>
      </c>
      <c r="D5019" t="s">
        <v>282</v>
      </c>
      <c r="E5019" t="s">
        <v>402</v>
      </c>
      <c r="G5019" t="s">
        <v>396</v>
      </c>
      <c r="H5019" t="s">
        <v>396</v>
      </c>
      <c r="I5019" t="s">
        <v>11228</v>
      </c>
      <c r="J5019" t="s">
        <v>284</v>
      </c>
      <c r="K5019" t="s">
        <v>2075</v>
      </c>
      <c r="M5019" t="s">
        <v>294</v>
      </c>
      <c r="N5019" t="s">
        <v>295</v>
      </c>
      <c r="O5019" t="s">
        <v>2076</v>
      </c>
      <c r="Q5019" t="s">
        <v>394</v>
      </c>
      <c r="R5019" t="b">
        <v>1</v>
      </c>
      <c r="S5019" t="b">
        <v>1</v>
      </c>
      <c r="T5019" s="31" t="s">
        <v>424</v>
      </c>
      <c r="U5019" s="31">
        <v>1</v>
      </c>
      <c r="V5019" s="32" t="s">
        <v>2235</v>
      </c>
      <c r="AB5019"/>
      <c r="AD5019" s="27"/>
    </row>
    <row r="5020" spans="1:39" ht="15" customHeight="1" x14ac:dyDescent="0.3">
      <c r="A5020" s="38" t="s">
        <v>11269</v>
      </c>
      <c r="B5020" t="s">
        <v>11270</v>
      </c>
      <c r="C5020" t="s">
        <v>2092</v>
      </c>
      <c r="D5020" t="s">
        <v>282</v>
      </c>
      <c r="E5020" t="s">
        <v>25519</v>
      </c>
      <c r="G5020" t="s">
        <v>396</v>
      </c>
      <c r="H5020" t="s">
        <v>396</v>
      </c>
      <c r="I5020" t="s">
        <v>11271</v>
      </c>
      <c r="J5020" t="s">
        <v>284</v>
      </c>
      <c r="K5020" t="s">
        <v>3330</v>
      </c>
      <c r="M5020" t="s">
        <v>294</v>
      </c>
      <c r="N5020" t="s">
        <v>295</v>
      </c>
      <c r="O5020" t="s">
        <v>2076</v>
      </c>
      <c r="Q5020" t="s">
        <v>380</v>
      </c>
      <c r="R5020" t="b">
        <v>1</v>
      </c>
      <c r="S5020" t="b">
        <v>1</v>
      </c>
      <c r="T5020" s="31" t="s">
        <v>424</v>
      </c>
      <c r="U5020" s="31">
        <v>1</v>
      </c>
      <c r="V5020" s="32" t="s">
        <v>11272</v>
      </c>
      <c r="W5020" t="s">
        <v>11273</v>
      </c>
      <c r="X5020" t="s">
        <v>282</v>
      </c>
      <c r="Y5020" t="s">
        <v>380</v>
      </c>
      <c r="Z5020" t="s">
        <v>284</v>
      </c>
      <c r="AB5020"/>
      <c r="AD5020" s="27" t="s">
        <v>3330</v>
      </c>
      <c r="AE5020" t="s">
        <v>347</v>
      </c>
      <c r="AF5020" t="s">
        <v>294</v>
      </c>
      <c r="AH5020" t="s">
        <v>725</v>
      </c>
      <c r="AI5020" t="s">
        <v>4450</v>
      </c>
      <c r="AJ5020" t="s">
        <v>4451</v>
      </c>
      <c r="AK5020" t="s">
        <v>2082</v>
      </c>
      <c r="AL5020" s="12">
        <v>45487.040763888886</v>
      </c>
      <c r="AM5020" t="s">
        <v>291</v>
      </c>
    </row>
    <row r="5021" spans="1:39" ht="15" customHeight="1" x14ac:dyDescent="0.3">
      <c r="A5021" s="38" t="s">
        <v>11269</v>
      </c>
      <c r="B5021" t="s">
        <v>11270</v>
      </c>
      <c r="C5021" t="s">
        <v>2092</v>
      </c>
      <c r="D5021" t="s">
        <v>282</v>
      </c>
      <c r="E5021" t="s">
        <v>25519</v>
      </c>
      <c r="G5021" t="s">
        <v>396</v>
      </c>
      <c r="H5021" t="s">
        <v>396</v>
      </c>
      <c r="I5021" t="s">
        <v>11271</v>
      </c>
      <c r="J5021" t="s">
        <v>284</v>
      </c>
      <c r="K5021" t="s">
        <v>3330</v>
      </c>
      <c r="M5021" t="s">
        <v>294</v>
      </c>
      <c r="N5021" t="s">
        <v>295</v>
      </c>
      <c r="O5021" t="s">
        <v>2076</v>
      </c>
      <c r="Q5021" t="s">
        <v>352</v>
      </c>
      <c r="R5021" t="b">
        <v>1</v>
      </c>
      <c r="S5021" t="b">
        <v>1</v>
      </c>
      <c r="T5021" s="31" t="s">
        <v>424</v>
      </c>
      <c r="U5021" s="31">
        <v>1</v>
      </c>
      <c r="V5021" s="32" t="s">
        <v>2235</v>
      </c>
      <c r="AB5021"/>
      <c r="AD5021" s="27"/>
    </row>
    <row r="5022" spans="1:39" ht="15" customHeight="1" x14ac:dyDescent="0.3">
      <c r="A5022" s="38" t="s">
        <v>11363</v>
      </c>
      <c r="B5022" t="s">
        <v>11364</v>
      </c>
      <c r="C5022" t="s">
        <v>2092</v>
      </c>
      <c r="D5022" t="s">
        <v>282</v>
      </c>
      <c r="E5022" t="s">
        <v>299</v>
      </c>
      <c r="G5022" t="s">
        <v>396</v>
      </c>
      <c r="H5022" t="s">
        <v>396</v>
      </c>
      <c r="I5022" t="s">
        <v>11365</v>
      </c>
      <c r="J5022" t="s">
        <v>284</v>
      </c>
      <c r="K5022" t="s">
        <v>2075</v>
      </c>
      <c r="M5022" t="s">
        <v>294</v>
      </c>
      <c r="N5022" t="s">
        <v>295</v>
      </c>
      <c r="O5022" t="s">
        <v>2076</v>
      </c>
      <c r="P5022" t="s">
        <v>395</v>
      </c>
      <c r="Q5022" t="s">
        <v>397</v>
      </c>
      <c r="R5022" t="b">
        <v>1</v>
      </c>
      <c r="S5022" t="b">
        <v>1</v>
      </c>
      <c r="T5022" s="31" t="s">
        <v>424</v>
      </c>
      <c r="U5022" s="31">
        <v>1</v>
      </c>
      <c r="V5022" s="32" t="s">
        <v>2235</v>
      </c>
      <c r="AB5022"/>
      <c r="AD5022" s="27"/>
    </row>
    <row r="5023" spans="1:39" ht="15" customHeight="1" x14ac:dyDescent="0.3">
      <c r="A5023" s="38" t="s">
        <v>11578</v>
      </c>
      <c r="B5023" t="s">
        <v>11579</v>
      </c>
      <c r="C5023" t="s">
        <v>2092</v>
      </c>
      <c r="D5023" t="s">
        <v>282</v>
      </c>
      <c r="E5023" t="s">
        <v>299</v>
      </c>
      <c r="G5023" t="s">
        <v>396</v>
      </c>
      <c r="H5023" t="s">
        <v>396</v>
      </c>
      <c r="I5023" t="s">
        <v>11580</v>
      </c>
      <c r="J5023" t="s">
        <v>284</v>
      </c>
      <c r="K5023" t="s">
        <v>2075</v>
      </c>
      <c r="M5023" t="s">
        <v>294</v>
      </c>
      <c r="N5023" t="s">
        <v>295</v>
      </c>
      <c r="O5023" t="s">
        <v>2076</v>
      </c>
      <c r="P5023" t="s">
        <v>395</v>
      </c>
      <c r="Q5023" t="s">
        <v>356</v>
      </c>
      <c r="R5023" t="b">
        <v>1</v>
      </c>
      <c r="S5023" t="b">
        <v>1</v>
      </c>
      <c r="T5023" s="31" t="s">
        <v>424</v>
      </c>
      <c r="U5023" s="31">
        <v>1</v>
      </c>
      <c r="V5023" s="32" t="s">
        <v>2235</v>
      </c>
      <c r="AB5023"/>
      <c r="AD5023" s="27"/>
    </row>
    <row r="5024" spans="1:39" ht="15" customHeight="1" x14ac:dyDescent="0.3">
      <c r="A5024" s="38" t="s">
        <v>11607</v>
      </c>
      <c r="B5024" t="s">
        <v>11608</v>
      </c>
      <c r="C5024" t="s">
        <v>2092</v>
      </c>
      <c r="D5024" t="s">
        <v>282</v>
      </c>
      <c r="E5024" t="s">
        <v>299</v>
      </c>
      <c r="G5024" t="s">
        <v>396</v>
      </c>
      <c r="H5024" t="s">
        <v>396</v>
      </c>
      <c r="I5024" t="s">
        <v>11609</v>
      </c>
      <c r="J5024" t="s">
        <v>284</v>
      </c>
      <c r="K5024" t="s">
        <v>2075</v>
      </c>
      <c r="M5024" t="s">
        <v>294</v>
      </c>
      <c r="N5024" t="s">
        <v>295</v>
      </c>
      <c r="O5024" t="s">
        <v>2076</v>
      </c>
      <c r="P5024" t="s">
        <v>395</v>
      </c>
      <c r="Q5024" t="s">
        <v>356</v>
      </c>
      <c r="R5024" t="b">
        <v>1</v>
      </c>
      <c r="S5024" t="b">
        <v>1</v>
      </c>
      <c r="T5024" s="31" t="s">
        <v>424</v>
      </c>
      <c r="U5024" s="31">
        <v>1</v>
      </c>
      <c r="V5024" s="32" t="s">
        <v>2235</v>
      </c>
      <c r="AB5024"/>
      <c r="AD5024" s="27"/>
    </row>
    <row r="5025" spans="1:39" ht="15" customHeight="1" x14ac:dyDescent="0.3">
      <c r="A5025" s="38" t="s">
        <v>11566</v>
      </c>
      <c r="B5025" t="s">
        <v>11567</v>
      </c>
      <c r="C5025" t="s">
        <v>2092</v>
      </c>
      <c r="D5025" t="s">
        <v>282</v>
      </c>
      <c r="E5025" t="s">
        <v>333</v>
      </c>
      <c r="G5025" t="s">
        <v>396</v>
      </c>
      <c r="H5025" t="s">
        <v>396</v>
      </c>
      <c r="I5025" t="s">
        <v>11568</v>
      </c>
      <c r="J5025" t="s">
        <v>325</v>
      </c>
      <c r="K5025" t="s">
        <v>2075</v>
      </c>
      <c r="M5025" t="s">
        <v>294</v>
      </c>
      <c r="N5025" t="s">
        <v>295</v>
      </c>
      <c r="O5025" t="s">
        <v>2076</v>
      </c>
      <c r="P5025" t="s">
        <v>395</v>
      </c>
      <c r="Q5025" t="s">
        <v>360</v>
      </c>
      <c r="R5025" t="b">
        <v>1</v>
      </c>
      <c r="S5025" t="b">
        <v>1</v>
      </c>
      <c r="T5025" s="31" t="s">
        <v>424</v>
      </c>
      <c r="U5025" s="31">
        <v>1</v>
      </c>
      <c r="V5025" s="32" t="s">
        <v>2235</v>
      </c>
      <c r="AB5025"/>
      <c r="AD5025" s="27"/>
    </row>
    <row r="5026" spans="1:39" ht="15" customHeight="1" x14ac:dyDescent="0.3">
      <c r="A5026" s="38" t="s">
        <v>11540</v>
      </c>
      <c r="B5026" t="s">
        <v>11541</v>
      </c>
      <c r="C5026" t="s">
        <v>2092</v>
      </c>
      <c r="D5026" t="s">
        <v>282</v>
      </c>
      <c r="E5026" t="s">
        <v>299</v>
      </c>
      <c r="G5026" t="s">
        <v>396</v>
      </c>
      <c r="H5026" t="s">
        <v>396</v>
      </c>
      <c r="I5026" t="s">
        <v>11542</v>
      </c>
      <c r="J5026" t="s">
        <v>284</v>
      </c>
      <c r="K5026" t="s">
        <v>2094</v>
      </c>
      <c r="M5026" t="s">
        <v>294</v>
      </c>
      <c r="N5026" t="s">
        <v>295</v>
      </c>
      <c r="O5026" t="s">
        <v>2076</v>
      </c>
      <c r="P5026" t="s">
        <v>395</v>
      </c>
      <c r="Q5026" t="s">
        <v>360</v>
      </c>
      <c r="R5026" t="b">
        <v>1</v>
      </c>
      <c r="S5026" t="b">
        <v>1</v>
      </c>
      <c r="T5026" s="31" t="s">
        <v>424</v>
      </c>
      <c r="U5026" s="31">
        <v>1</v>
      </c>
      <c r="V5026" s="32" t="s">
        <v>2235</v>
      </c>
      <c r="AB5026"/>
      <c r="AD5026" s="27"/>
    </row>
    <row r="5027" spans="1:39" ht="15" customHeight="1" x14ac:dyDescent="0.3">
      <c r="A5027" s="38" t="s">
        <v>11289</v>
      </c>
      <c r="B5027" t="s">
        <v>11290</v>
      </c>
      <c r="C5027" t="s">
        <v>2092</v>
      </c>
      <c r="D5027" t="s">
        <v>310</v>
      </c>
      <c r="E5027" t="s">
        <v>319</v>
      </c>
      <c r="G5027" t="s">
        <v>396</v>
      </c>
      <c r="H5027" t="s">
        <v>396</v>
      </c>
      <c r="I5027" t="s">
        <v>11291</v>
      </c>
      <c r="J5027" t="s">
        <v>329</v>
      </c>
      <c r="K5027" t="s">
        <v>3330</v>
      </c>
      <c r="M5027" t="s">
        <v>294</v>
      </c>
      <c r="N5027" t="s">
        <v>295</v>
      </c>
      <c r="O5027" t="s">
        <v>2256</v>
      </c>
      <c r="R5027" t="b">
        <v>0</v>
      </c>
      <c r="S5027" t="b">
        <v>0</v>
      </c>
      <c r="T5027" s="31" t="s">
        <v>424</v>
      </c>
      <c r="U5027" s="31">
        <v>1</v>
      </c>
      <c r="V5027" s="30" t="s">
        <v>11292</v>
      </c>
      <c r="W5027" t="s">
        <v>11293</v>
      </c>
      <c r="X5027" t="s">
        <v>310</v>
      </c>
      <c r="Y5027" t="s">
        <v>403</v>
      </c>
      <c r="Z5027" t="s">
        <v>310</v>
      </c>
      <c r="AA5027" t="s">
        <v>404</v>
      </c>
      <c r="AB5027"/>
      <c r="AD5027" s="27" t="s">
        <v>3330</v>
      </c>
      <c r="AF5027" t="s">
        <v>338</v>
      </c>
      <c r="AH5027" t="s">
        <v>725</v>
      </c>
      <c r="AI5027" t="s">
        <v>361</v>
      </c>
      <c r="AJ5027" t="s">
        <v>361</v>
      </c>
      <c r="AK5027" t="s">
        <v>361</v>
      </c>
      <c r="AL5027" s="12" t="s">
        <v>361</v>
      </c>
    </row>
    <row r="5028" spans="1:39" ht="15" customHeight="1" x14ac:dyDescent="0.3">
      <c r="A5028" s="38" t="s">
        <v>11289</v>
      </c>
      <c r="B5028" t="s">
        <v>11290</v>
      </c>
      <c r="C5028" t="s">
        <v>2092</v>
      </c>
      <c r="D5028" t="s">
        <v>310</v>
      </c>
      <c r="E5028" t="s">
        <v>319</v>
      </c>
      <c r="G5028" t="s">
        <v>396</v>
      </c>
      <c r="H5028" t="s">
        <v>396</v>
      </c>
      <c r="I5028" t="s">
        <v>11291</v>
      </c>
      <c r="J5028" t="s">
        <v>329</v>
      </c>
      <c r="K5028" t="s">
        <v>3330</v>
      </c>
      <c r="M5028" t="s">
        <v>294</v>
      </c>
      <c r="N5028" t="s">
        <v>295</v>
      </c>
      <c r="O5028" t="s">
        <v>2256</v>
      </c>
      <c r="Q5028" t="s">
        <v>380</v>
      </c>
      <c r="R5028" t="b">
        <v>0</v>
      </c>
      <c r="S5028" t="b">
        <v>0</v>
      </c>
      <c r="T5028" s="31" t="s">
        <v>424</v>
      </c>
      <c r="U5028" s="31">
        <v>1</v>
      </c>
      <c r="V5028" s="32" t="s">
        <v>2235</v>
      </c>
      <c r="AB5028"/>
      <c r="AD5028" s="27"/>
    </row>
    <row r="5029" spans="1:39" ht="15" customHeight="1" x14ac:dyDescent="0.3">
      <c r="A5029" s="38" t="s">
        <v>11601</v>
      </c>
      <c r="B5029" t="s">
        <v>11602</v>
      </c>
      <c r="C5029" t="s">
        <v>2092</v>
      </c>
      <c r="D5029" t="s">
        <v>282</v>
      </c>
      <c r="E5029" t="s">
        <v>299</v>
      </c>
      <c r="G5029" t="s">
        <v>396</v>
      </c>
      <c r="H5029" t="s">
        <v>396</v>
      </c>
      <c r="I5029" t="s">
        <v>11603</v>
      </c>
      <c r="J5029" t="s">
        <v>329</v>
      </c>
      <c r="K5029" t="s">
        <v>2094</v>
      </c>
      <c r="M5029" t="s">
        <v>294</v>
      </c>
      <c r="N5029" t="s">
        <v>295</v>
      </c>
      <c r="O5029" t="s">
        <v>2228</v>
      </c>
      <c r="Q5029" t="s">
        <v>314</v>
      </c>
      <c r="R5029" t="b">
        <v>0</v>
      </c>
      <c r="S5029" t="b">
        <v>0</v>
      </c>
      <c r="T5029" s="31" t="s">
        <v>424</v>
      </c>
      <c r="U5029" s="31">
        <v>1</v>
      </c>
      <c r="V5029" s="30" t="s">
        <v>2235</v>
      </c>
      <c r="AB5029"/>
      <c r="AD5029" s="27"/>
    </row>
    <row r="5030" spans="1:39" ht="15" customHeight="1" x14ac:dyDescent="0.3">
      <c r="A5030" s="38" t="s">
        <v>11672</v>
      </c>
      <c r="B5030" t="s">
        <v>11673</v>
      </c>
      <c r="C5030" t="s">
        <v>2092</v>
      </c>
      <c r="D5030" t="s">
        <v>282</v>
      </c>
      <c r="E5030" t="s">
        <v>299</v>
      </c>
      <c r="G5030" t="s">
        <v>396</v>
      </c>
      <c r="H5030" t="s">
        <v>396</v>
      </c>
      <c r="I5030" t="s">
        <v>11674</v>
      </c>
      <c r="J5030" t="s">
        <v>329</v>
      </c>
      <c r="K5030" t="s">
        <v>2094</v>
      </c>
      <c r="M5030" t="s">
        <v>294</v>
      </c>
      <c r="N5030" t="s">
        <v>295</v>
      </c>
      <c r="O5030" t="s">
        <v>2228</v>
      </c>
      <c r="Q5030" t="s">
        <v>314</v>
      </c>
      <c r="R5030" t="b">
        <v>0</v>
      </c>
      <c r="S5030" t="b">
        <v>0</v>
      </c>
      <c r="T5030" s="31" t="s">
        <v>424</v>
      </c>
      <c r="U5030" s="31">
        <v>1</v>
      </c>
      <c r="V5030" s="32" t="s">
        <v>2235</v>
      </c>
      <c r="AB5030"/>
      <c r="AD5030" s="27"/>
    </row>
    <row r="5031" spans="1:39" ht="15" customHeight="1" x14ac:dyDescent="0.3">
      <c r="A5031" s="38" t="s">
        <v>11510</v>
      </c>
      <c r="B5031" t="s">
        <v>11511</v>
      </c>
      <c r="C5031" t="s">
        <v>2092</v>
      </c>
      <c r="D5031" t="s">
        <v>282</v>
      </c>
      <c r="E5031" t="s">
        <v>384</v>
      </c>
      <c r="G5031" t="s">
        <v>396</v>
      </c>
      <c r="H5031" t="s">
        <v>396</v>
      </c>
      <c r="I5031" t="s">
        <v>11512</v>
      </c>
      <c r="J5031" t="s">
        <v>329</v>
      </c>
      <c r="K5031" t="s">
        <v>2094</v>
      </c>
      <c r="M5031" t="s">
        <v>294</v>
      </c>
      <c r="N5031" t="s">
        <v>295</v>
      </c>
      <c r="O5031" t="s">
        <v>2228</v>
      </c>
      <c r="P5031" t="s">
        <v>395</v>
      </c>
      <c r="Q5031" t="s">
        <v>314</v>
      </c>
      <c r="R5031" t="b">
        <v>0</v>
      </c>
      <c r="S5031" t="b">
        <v>0</v>
      </c>
      <c r="T5031" s="31" t="s">
        <v>424</v>
      </c>
      <c r="U5031" s="31">
        <v>1</v>
      </c>
      <c r="V5031" s="32" t="s">
        <v>2235</v>
      </c>
      <c r="AB5031"/>
      <c r="AD5031" s="27"/>
    </row>
    <row r="5032" spans="1:39" ht="15" customHeight="1" x14ac:dyDescent="0.3">
      <c r="A5032" s="38" t="s">
        <v>11156</v>
      </c>
      <c r="B5032" t="s">
        <v>11157</v>
      </c>
      <c r="C5032" t="s">
        <v>2092</v>
      </c>
      <c r="D5032" t="s">
        <v>282</v>
      </c>
      <c r="E5032" t="s">
        <v>319</v>
      </c>
      <c r="G5032" t="s">
        <v>396</v>
      </c>
      <c r="H5032" t="s">
        <v>396</v>
      </c>
      <c r="I5032" t="s">
        <v>11158</v>
      </c>
      <c r="J5032" t="s">
        <v>284</v>
      </c>
      <c r="K5032" t="s">
        <v>3330</v>
      </c>
      <c r="M5032" t="s">
        <v>294</v>
      </c>
      <c r="N5032" t="s">
        <v>295</v>
      </c>
      <c r="O5032" t="s">
        <v>2076</v>
      </c>
      <c r="Q5032" t="s">
        <v>380</v>
      </c>
      <c r="R5032" t="b">
        <v>0</v>
      </c>
      <c r="S5032" t="b">
        <v>0</v>
      </c>
      <c r="T5032" s="31" t="s">
        <v>424</v>
      </c>
      <c r="U5032" s="31">
        <v>1</v>
      </c>
      <c r="V5032" s="32" t="s">
        <v>11161</v>
      </c>
      <c r="W5032" t="s">
        <v>11162</v>
      </c>
      <c r="X5032" t="s">
        <v>282</v>
      </c>
      <c r="Y5032" t="s">
        <v>380</v>
      </c>
      <c r="Z5032" t="s">
        <v>284</v>
      </c>
      <c r="AB5032"/>
      <c r="AD5032" s="27" t="s">
        <v>3330</v>
      </c>
      <c r="AE5032" t="s">
        <v>347</v>
      </c>
      <c r="AF5032" t="s">
        <v>294</v>
      </c>
      <c r="AH5032" t="s">
        <v>725</v>
      </c>
      <c r="AI5032" t="s">
        <v>4450</v>
      </c>
      <c r="AJ5032" t="s">
        <v>4451</v>
      </c>
      <c r="AK5032" t="s">
        <v>2082</v>
      </c>
      <c r="AL5032" s="12">
        <v>45485.870798611111</v>
      </c>
      <c r="AM5032" t="s">
        <v>291</v>
      </c>
    </row>
    <row r="5033" spans="1:39" ht="15" customHeight="1" x14ac:dyDescent="0.3">
      <c r="A5033" s="38" t="s">
        <v>11156</v>
      </c>
      <c r="B5033" t="s">
        <v>11157</v>
      </c>
      <c r="C5033" t="s">
        <v>2092</v>
      </c>
      <c r="D5033" t="s">
        <v>282</v>
      </c>
      <c r="E5033" t="s">
        <v>319</v>
      </c>
      <c r="G5033" t="s">
        <v>396</v>
      </c>
      <c r="H5033" t="s">
        <v>396</v>
      </c>
      <c r="I5033" t="s">
        <v>11158</v>
      </c>
      <c r="J5033" t="s">
        <v>284</v>
      </c>
      <c r="K5033" t="s">
        <v>3330</v>
      </c>
      <c r="M5033" t="s">
        <v>294</v>
      </c>
      <c r="N5033" t="s">
        <v>295</v>
      </c>
      <c r="O5033" t="s">
        <v>2076</v>
      </c>
      <c r="Q5033" t="s">
        <v>380</v>
      </c>
      <c r="R5033" t="b">
        <v>0</v>
      </c>
      <c r="S5033" t="b">
        <v>0</v>
      </c>
      <c r="T5033" s="31" t="s">
        <v>424</v>
      </c>
      <c r="U5033" s="31">
        <v>1</v>
      </c>
      <c r="V5033" s="32" t="s">
        <v>11159</v>
      </c>
      <c r="W5033" t="s">
        <v>11160</v>
      </c>
      <c r="X5033" t="s">
        <v>282</v>
      </c>
      <c r="Y5033" t="s">
        <v>380</v>
      </c>
      <c r="Z5033" t="s">
        <v>284</v>
      </c>
      <c r="AB5033"/>
      <c r="AD5033" s="27" t="s">
        <v>3330</v>
      </c>
      <c r="AE5033" t="s">
        <v>347</v>
      </c>
      <c r="AF5033" t="s">
        <v>294</v>
      </c>
      <c r="AH5033" t="s">
        <v>725</v>
      </c>
      <c r="AI5033" t="s">
        <v>4450</v>
      </c>
      <c r="AJ5033" t="s">
        <v>4451</v>
      </c>
      <c r="AK5033" t="s">
        <v>2082</v>
      </c>
      <c r="AL5033" s="12">
        <v>45485.896122685182</v>
      </c>
      <c r="AM5033" t="s">
        <v>291</v>
      </c>
    </row>
    <row r="5034" spans="1:39" ht="15" customHeight="1" x14ac:dyDescent="0.3">
      <c r="A5034" s="38" t="s">
        <v>11156</v>
      </c>
      <c r="B5034" t="s">
        <v>11157</v>
      </c>
      <c r="C5034" t="s">
        <v>2092</v>
      </c>
      <c r="D5034" t="s">
        <v>282</v>
      </c>
      <c r="E5034" t="s">
        <v>319</v>
      </c>
      <c r="G5034" t="s">
        <v>396</v>
      </c>
      <c r="H5034" t="s">
        <v>396</v>
      </c>
      <c r="I5034" t="s">
        <v>11158</v>
      </c>
      <c r="J5034" t="s">
        <v>284</v>
      </c>
      <c r="K5034" t="s">
        <v>3330</v>
      </c>
      <c r="M5034" t="s">
        <v>294</v>
      </c>
      <c r="N5034" t="s">
        <v>295</v>
      </c>
      <c r="O5034" t="s">
        <v>2076</v>
      </c>
      <c r="Q5034" t="s">
        <v>380</v>
      </c>
      <c r="R5034" t="b">
        <v>0</v>
      </c>
      <c r="S5034" t="b">
        <v>0</v>
      </c>
      <c r="T5034" s="31" t="s">
        <v>424</v>
      </c>
      <c r="U5034" s="31">
        <v>1</v>
      </c>
      <c r="V5034" s="32" t="s">
        <v>11163</v>
      </c>
      <c r="W5034" t="s">
        <v>11164</v>
      </c>
      <c r="X5034" t="s">
        <v>282</v>
      </c>
      <c r="Y5034" t="s">
        <v>380</v>
      </c>
      <c r="Z5034" t="s">
        <v>284</v>
      </c>
      <c r="AB5034"/>
      <c r="AD5034" s="27" t="s">
        <v>3330</v>
      </c>
      <c r="AE5034" t="s">
        <v>347</v>
      </c>
      <c r="AF5034" t="s">
        <v>294</v>
      </c>
      <c r="AH5034" t="s">
        <v>725</v>
      </c>
      <c r="AI5034" t="s">
        <v>4450</v>
      </c>
      <c r="AJ5034" t="s">
        <v>4451</v>
      </c>
      <c r="AK5034" t="s">
        <v>2082</v>
      </c>
      <c r="AL5034" s="12">
        <v>45485.889432870368</v>
      </c>
      <c r="AM5034" t="s">
        <v>291</v>
      </c>
    </row>
    <row r="5035" spans="1:39" ht="15" customHeight="1" x14ac:dyDescent="0.3">
      <c r="A5035" s="38" t="s">
        <v>11165</v>
      </c>
      <c r="B5035" t="s">
        <v>11166</v>
      </c>
      <c r="C5035" t="s">
        <v>2092</v>
      </c>
      <c r="D5035" t="s">
        <v>282</v>
      </c>
      <c r="E5035" t="s">
        <v>299</v>
      </c>
      <c r="G5035" t="s">
        <v>396</v>
      </c>
      <c r="H5035" t="s">
        <v>396</v>
      </c>
      <c r="I5035" t="s">
        <v>11167</v>
      </c>
      <c r="J5035" t="s">
        <v>329</v>
      </c>
      <c r="K5035" t="s">
        <v>2094</v>
      </c>
      <c r="M5035" t="s">
        <v>294</v>
      </c>
      <c r="N5035" t="s">
        <v>295</v>
      </c>
      <c r="O5035" t="s">
        <v>2228</v>
      </c>
      <c r="Q5035" t="s">
        <v>314</v>
      </c>
      <c r="R5035" t="b">
        <v>0</v>
      </c>
      <c r="S5035" t="b">
        <v>0</v>
      </c>
      <c r="T5035" s="31" t="s">
        <v>424</v>
      </c>
      <c r="U5035" s="31">
        <v>1</v>
      </c>
      <c r="V5035" s="32" t="s">
        <v>2235</v>
      </c>
      <c r="AB5035"/>
      <c r="AD5035" s="27"/>
    </row>
    <row r="5036" spans="1:39" ht="15" customHeight="1" x14ac:dyDescent="0.3">
      <c r="A5036" s="38" t="s">
        <v>11353</v>
      </c>
      <c r="B5036" t="s">
        <v>11354</v>
      </c>
      <c r="C5036" t="s">
        <v>2092</v>
      </c>
      <c r="D5036" t="s">
        <v>282</v>
      </c>
      <c r="E5036" t="s">
        <v>333</v>
      </c>
      <c r="G5036" t="s">
        <v>396</v>
      </c>
      <c r="H5036" t="s">
        <v>396</v>
      </c>
      <c r="I5036" t="s">
        <v>11355</v>
      </c>
      <c r="J5036" t="s">
        <v>284</v>
      </c>
      <c r="K5036" t="s">
        <v>4539</v>
      </c>
      <c r="M5036" t="s">
        <v>294</v>
      </c>
      <c r="N5036" t="s">
        <v>295</v>
      </c>
      <c r="O5036" t="s">
        <v>2076</v>
      </c>
      <c r="P5036" t="s">
        <v>395</v>
      </c>
      <c r="Q5036" t="s">
        <v>360</v>
      </c>
      <c r="R5036" t="b">
        <v>1</v>
      </c>
      <c r="S5036" t="b">
        <v>1</v>
      </c>
      <c r="T5036" s="31" t="s">
        <v>424</v>
      </c>
      <c r="U5036" s="31">
        <v>1</v>
      </c>
      <c r="V5036" s="30" t="s">
        <v>2235</v>
      </c>
      <c r="AB5036"/>
      <c r="AD5036" s="27"/>
    </row>
    <row r="5037" spans="1:39" ht="15" customHeight="1" x14ac:dyDescent="0.3">
      <c r="A5037" s="38" t="s">
        <v>11255</v>
      </c>
      <c r="B5037" t="s">
        <v>11256</v>
      </c>
      <c r="C5037" t="s">
        <v>2092</v>
      </c>
      <c r="D5037" t="s">
        <v>282</v>
      </c>
      <c r="E5037" t="s">
        <v>25519</v>
      </c>
      <c r="G5037" t="s">
        <v>396</v>
      </c>
      <c r="H5037" t="s">
        <v>396</v>
      </c>
      <c r="I5037" t="s">
        <v>11257</v>
      </c>
      <c r="J5037" t="s">
        <v>284</v>
      </c>
      <c r="K5037" t="s">
        <v>4453</v>
      </c>
      <c r="M5037" t="s">
        <v>294</v>
      </c>
      <c r="N5037" t="s">
        <v>295</v>
      </c>
      <c r="O5037" t="s">
        <v>2076</v>
      </c>
      <c r="Q5037" t="s">
        <v>380</v>
      </c>
      <c r="R5037" t="b">
        <v>1</v>
      </c>
      <c r="S5037" t="b">
        <v>1</v>
      </c>
      <c r="T5037" s="31" t="s">
        <v>424</v>
      </c>
      <c r="U5037" s="31">
        <v>1</v>
      </c>
      <c r="V5037" s="32" t="s">
        <v>11258</v>
      </c>
      <c r="W5037" t="s">
        <v>11259</v>
      </c>
      <c r="X5037" t="s">
        <v>282</v>
      </c>
      <c r="Y5037" t="s">
        <v>380</v>
      </c>
      <c r="Z5037" t="s">
        <v>284</v>
      </c>
      <c r="AB5037"/>
      <c r="AD5037" s="27" t="s">
        <v>4453</v>
      </c>
      <c r="AF5037" t="s">
        <v>294</v>
      </c>
      <c r="AH5037" t="s">
        <v>725</v>
      </c>
      <c r="AI5037" t="s">
        <v>4454</v>
      </c>
      <c r="AJ5037" t="s">
        <v>4455</v>
      </c>
      <c r="AK5037" t="s">
        <v>2082</v>
      </c>
      <c r="AL5037" s="12">
        <v>45643.851666666669</v>
      </c>
      <c r="AM5037" t="s">
        <v>291</v>
      </c>
    </row>
    <row r="5038" spans="1:39" ht="15" customHeight="1" x14ac:dyDescent="0.3">
      <c r="A5038" s="38" t="s">
        <v>11255</v>
      </c>
      <c r="B5038" t="s">
        <v>11256</v>
      </c>
      <c r="C5038" t="s">
        <v>2092</v>
      </c>
      <c r="D5038" t="s">
        <v>282</v>
      </c>
      <c r="E5038" t="s">
        <v>25519</v>
      </c>
      <c r="G5038" t="s">
        <v>396</v>
      </c>
      <c r="H5038" t="s">
        <v>396</v>
      </c>
      <c r="I5038" t="s">
        <v>11257</v>
      </c>
      <c r="J5038" t="s">
        <v>284</v>
      </c>
      <c r="K5038" t="s">
        <v>4453</v>
      </c>
      <c r="M5038" t="s">
        <v>294</v>
      </c>
      <c r="N5038" t="s">
        <v>295</v>
      </c>
      <c r="O5038" t="s">
        <v>2076</v>
      </c>
      <c r="Q5038" t="s">
        <v>352</v>
      </c>
      <c r="R5038" t="b">
        <v>1</v>
      </c>
      <c r="S5038" t="b">
        <v>1</v>
      </c>
      <c r="T5038" s="31" t="s">
        <v>424</v>
      </c>
      <c r="U5038" s="31">
        <v>1</v>
      </c>
      <c r="V5038" s="32" t="s">
        <v>2235</v>
      </c>
      <c r="AB5038"/>
      <c r="AD5038" s="27"/>
    </row>
    <row r="5039" spans="1:39" ht="15" customHeight="1" x14ac:dyDescent="0.3">
      <c r="A5039" s="38" t="s">
        <v>11572</v>
      </c>
      <c r="B5039" t="s">
        <v>11573</v>
      </c>
      <c r="C5039" t="s">
        <v>2092</v>
      </c>
      <c r="D5039" t="s">
        <v>282</v>
      </c>
      <c r="E5039" t="s">
        <v>299</v>
      </c>
      <c r="G5039" t="s">
        <v>396</v>
      </c>
      <c r="H5039" t="s">
        <v>396</v>
      </c>
      <c r="I5039" t="s">
        <v>11574</v>
      </c>
      <c r="J5039" t="s">
        <v>284</v>
      </c>
      <c r="K5039" t="s">
        <v>2075</v>
      </c>
      <c r="M5039" t="s">
        <v>294</v>
      </c>
      <c r="N5039" t="s">
        <v>295</v>
      </c>
      <c r="O5039" t="s">
        <v>2076</v>
      </c>
      <c r="P5039" t="s">
        <v>395</v>
      </c>
      <c r="Q5039" t="s">
        <v>360</v>
      </c>
      <c r="R5039" t="b">
        <v>1</v>
      </c>
      <c r="S5039" t="b">
        <v>1</v>
      </c>
      <c r="T5039" s="31" t="s">
        <v>424</v>
      </c>
      <c r="U5039" s="31">
        <v>1</v>
      </c>
      <c r="V5039" s="32" t="s">
        <v>2235</v>
      </c>
      <c r="AB5039"/>
      <c r="AD5039" s="27"/>
    </row>
    <row r="5040" spans="1:39" ht="15" customHeight="1" x14ac:dyDescent="0.3">
      <c r="A5040" s="38" t="s">
        <v>11516</v>
      </c>
      <c r="B5040" t="s">
        <v>11517</v>
      </c>
      <c r="C5040" t="s">
        <v>2092</v>
      </c>
      <c r="D5040" t="s">
        <v>282</v>
      </c>
      <c r="E5040" t="s">
        <v>299</v>
      </c>
      <c r="G5040" t="s">
        <v>396</v>
      </c>
      <c r="H5040" t="s">
        <v>396</v>
      </c>
      <c r="I5040" t="s">
        <v>11518</v>
      </c>
      <c r="J5040" t="s">
        <v>284</v>
      </c>
      <c r="K5040" t="s">
        <v>2075</v>
      </c>
      <c r="M5040" t="s">
        <v>294</v>
      </c>
      <c r="N5040" t="s">
        <v>295</v>
      </c>
      <c r="O5040" t="s">
        <v>2076</v>
      </c>
      <c r="P5040" t="s">
        <v>395</v>
      </c>
      <c r="Q5040" t="s">
        <v>403</v>
      </c>
      <c r="R5040" t="b">
        <v>1</v>
      </c>
      <c r="S5040" t="b">
        <v>1</v>
      </c>
      <c r="T5040" s="31" t="s">
        <v>424</v>
      </c>
      <c r="U5040" s="31">
        <v>1</v>
      </c>
      <c r="V5040" s="32" t="s">
        <v>2235</v>
      </c>
      <c r="AB5040"/>
      <c r="AD5040" s="27"/>
    </row>
    <row r="5041" spans="1:39" ht="15" customHeight="1" x14ac:dyDescent="0.3">
      <c r="A5041" s="38" t="s">
        <v>11528</v>
      </c>
      <c r="B5041" t="s">
        <v>11529</v>
      </c>
      <c r="C5041" t="s">
        <v>2092</v>
      </c>
      <c r="D5041" t="s">
        <v>282</v>
      </c>
      <c r="E5041" t="s">
        <v>333</v>
      </c>
      <c r="G5041" t="s">
        <v>396</v>
      </c>
      <c r="H5041" t="s">
        <v>396</v>
      </c>
      <c r="I5041" t="s">
        <v>11530</v>
      </c>
      <c r="J5041" t="s">
        <v>329</v>
      </c>
      <c r="K5041" t="s">
        <v>2075</v>
      </c>
      <c r="M5041" t="s">
        <v>294</v>
      </c>
      <c r="N5041" t="s">
        <v>295</v>
      </c>
      <c r="O5041" t="s">
        <v>2228</v>
      </c>
      <c r="P5041" t="s">
        <v>395</v>
      </c>
      <c r="Q5041" t="s">
        <v>314</v>
      </c>
      <c r="R5041" t="b">
        <v>0</v>
      </c>
      <c r="S5041" t="b">
        <v>0</v>
      </c>
      <c r="T5041" s="31" t="s">
        <v>424</v>
      </c>
      <c r="U5041" s="31">
        <v>1</v>
      </c>
      <c r="V5041" s="32" t="s">
        <v>2235</v>
      </c>
      <c r="AB5041"/>
      <c r="AD5041" s="27"/>
    </row>
    <row r="5042" spans="1:39" ht="15" customHeight="1" x14ac:dyDescent="0.3">
      <c r="A5042" s="38" t="s">
        <v>11223</v>
      </c>
      <c r="B5042" t="s">
        <v>11224</v>
      </c>
      <c r="C5042" t="s">
        <v>2092</v>
      </c>
      <c r="D5042" t="s">
        <v>282</v>
      </c>
      <c r="E5042" t="s">
        <v>299</v>
      </c>
      <c r="G5042" t="s">
        <v>396</v>
      </c>
      <c r="H5042" t="s">
        <v>396</v>
      </c>
      <c r="I5042" t="s">
        <v>11225</v>
      </c>
      <c r="J5042" t="s">
        <v>284</v>
      </c>
      <c r="K5042" t="s">
        <v>2075</v>
      </c>
      <c r="M5042" t="s">
        <v>294</v>
      </c>
      <c r="N5042" t="s">
        <v>295</v>
      </c>
      <c r="O5042" t="s">
        <v>2076</v>
      </c>
      <c r="P5042" t="s">
        <v>395</v>
      </c>
      <c r="Q5042" t="s">
        <v>360</v>
      </c>
      <c r="R5042" t="b">
        <v>1</v>
      </c>
      <c r="S5042" t="b">
        <v>1</v>
      </c>
      <c r="T5042" s="31" t="s">
        <v>424</v>
      </c>
      <c r="U5042" s="31">
        <v>1</v>
      </c>
      <c r="V5042" s="32" t="s">
        <v>2235</v>
      </c>
      <c r="AB5042"/>
      <c r="AD5042" s="27"/>
    </row>
    <row r="5043" spans="1:39" ht="15" customHeight="1" x14ac:dyDescent="0.3">
      <c r="A5043" s="38" t="s">
        <v>11274</v>
      </c>
      <c r="B5043" t="s">
        <v>11275</v>
      </c>
      <c r="C5043" t="s">
        <v>2092</v>
      </c>
      <c r="D5043" t="s">
        <v>282</v>
      </c>
      <c r="E5043" t="s">
        <v>25523</v>
      </c>
      <c r="G5043" t="s">
        <v>396</v>
      </c>
      <c r="H5043" t="s">
        <v>396</v>
      </c>
      <c r="I5043" t="s">
        <v>11276</v>
      </c>
      <c r="J5043" t="s">
        <v>284</v>
      </c>
      <c r="K5043" t="s">
        <v>3330</v>
      </c>
      <c r="M5043" t="s">
        <v>294</v>
      </c>
      <c r="N5043" t="s">
        <v>295</v>
      </c>
      <c r="O5043" t="s">
        <v>2076</v>
      </c>
      <c r="Q5043" t="s">
        <v>380</v>
      </c>
      <c r="R5043" t="b">
        <v>1</v>
      </c>
      <c r="S5043" t="b">
        <v>1</v>
      </c>
      <c r="T5043" s="31" t="s">
        <v>424</v>
      </c>
      <c r="U5043" s="31">
        <v>1</v>
      </c>
      <c r="V5043" s="32" t="s">
        <v>11159</v>
      </c>
      <c r="W5043" t="s">
        <v>11160</v>
      </c>
      <c r="X5043" t="s">
        <v>282</v>
      </c>
      <c r="Y5043" t="s">
        <v>380</v>
      </c>
      <c r="Z5043" t="s">
        <v>284</v>
      </c>
      <c r="AB5043"/>
      <c r="AD5043" s="27" t="s">
        <v>3330</v>
      </c>
      <c r="AE5043" t="s">
        <v>347</v>
      </c>
      <c r="AF5043" t="s">
        <v>294</v>
      </c>
      <c r="AH5043" t="s">
        <v>725</v>
      </c>
      <c r="AI5043" t="s">
        <v>4450</v>
      </c>
      <c r="AJ5043" t="s">
        <v>4451</v>
      </c>
      <c r="AK5043" t="s">
        <v>2082</v>
      </c>
      <c r="AL5043" s="12">
        <v>45485.896122685182</v>
      </c>
      <c r="AM5043" t="s">
        <v>291</v>
      </c>
    </row>
    <row r="5044" spans="1:39" ht="15" customHeight="1" x14ac:dyDescent="0.3">
      <c r="A5044" s="38" t="s">
        <v>11274</v>
      </c>
      <c r="B5044" t="s">
        <v>11275</v>
      </c>
      <c r="C5044" t="s">
        <v>2092</v>
      </c>
      <c r="D5044" t="s">
        <v>282</v>
      </c>
      <c r="E5044" t="s">
        <v>25523</v>
      </c>
      <c r="G5044" t="s">
        <v>396</v>
      </c>
      <c r="H5044" t="s">
        <v>396</v>
      </c>
      <c r="I5044" t="s">
        <v>11276</v>
      </c>
      <c r="J5044" t="s">
        <v>284</v>
      </c>
      <c r="K5044" t="s">
        <v>3330</v>
      </c>
      <c r="M5044" t="s">
        <v>294</v>
      </c>
      <c r="N5044" t="s">
        <v>295</v>
      </c>
      <c r="O5044" t="s">
        <v>2076</v>
      </c>
      <c r="Q5044" t="s">
        <v>352</v>
      </c>
      <c r="R5044" t="b">
        <v>1</v>
      </c>
      <c r="S5044" t="b">
        <v>1</v>
      </c>
      <c r="T5044" s="31" t="s">
        <v>424</v>
      </c>
      <c r="U5044" s="31">
        <v>1</v>
      </c>
      <c r="V5044" s="32" t="s">
        <v>2235</v>
      </c>
      <c r="AB5044"/>
      <c r="AD5044" s="27"/>
    </row>
    <row r="5045" spans="1:39" ht="15" customHeight="1" x14ac:dyDescent="0.3">
      <c r="A5045" s="38" t="s">
        <v>11229</v>
      </c>
      <c r="B5045" t="s">
        <v>11230</v>
      </c>
      <c r="C5045" t="s">
        <v>2092</v>
      </c>
      <c r="D5045" t="s">
        <v>282</v>
      </c>
      <c r="E5045" t="s">
        <v>299</v>
      </c>
      <c r="G5045" t="s">
        <v>396</v>
      </c>
      <c r="H5045" t="s">
        <v>396</v>
      </c>
      <c r="I5045" t="s">
        <v>11231</v>
      </c>
      <c r="J5045" t="s">
        <v>284</v>
      </c>
      <c r="K5045" t="s">
        <v>2075</v>
      </c>
      <c r="M5045" t="s">
        <v>294</v>
      </c>
      <c r="N5045" t="s">
        <v>295</v>
      </c>
      <c r="O5045" t="s">
        <v>2076</v>
      </c>
      <c r="P5045" t="s">
        <v>395</v>
      </c>
      <c r="Q5045" t="s">
        <v>360</v>
      </c>
      <c r="R5045" t="b">
        <v>1</v>
      </c>
      <c r="S5045" t="b">
        <v>1</v>
      </c>
      <c r="T5045" s="31" t="s">
        <v>424</v>
      </c>
      <c r="U5045" s="31">
        <v>1</v>
      </c>
      <c r="V5045" s="32" t="s">
        <v>2235</v>
      </c>
      <c r="AB5045"/>
      <c r="AD5045" s="27"/>
    </row>
    <row r="5046" spans="1:39" ht="15" customHeight="1" x14ac:dyDescent="0.3">
      <c r="A5046" s="38" t="s">
        <v>11586</v>
      </c>
      <c r="B5046" t="s">
        <v>11201</v>
      </c>
      <c r="C5046" t="s">
        <v>2092</v>
      </c>
      <c r="D5046" t="s">
        <v>282</v>
      </c>
      <c r="E5046" t="s">
        <v>333</v>
      </c>
      <c r="G5046" t="s">
        <v>396</v>
      </c>
      <c r="H5046" t="s">
        <v>396</v>
      </c>
      <c r="I5046" t="s">
        <v>11587</v>
      </c>
      <c r="J5046" t="s">
        <v>329</v>
      </c>
      <c r="K5046" t="s">
        <v>2075</v>
      </c>
      <c r="M5046" t="s">
        <v>294</v>
      </c>
      <c r="N5046" t="s">
        <v>295</v>
      </c>
      <c r="O5046" t="s">
        <v>2228</v>
      </c>
      <c r="P5046" t="s">
        <v>395</v>
      </c>
      <c r="Q5046" t="s">
        <v>314</v>
      </c>
      <c r="R5046" t="b">
        <v>0</v>
      </c>
      <c r="S5046" t="b">
        <v>0</v>
      </c>
      <c r="T5046" s="31" t="s">
        <v>424</v>
      </c>
      <c r="U5046" s="31">
        <v>1</v>
      </c>
      <c r="V5046" s="32" t="s">
        <v>2235</v>
      </c>
      <c r="AB5046"/>
      <c r="AD5046" s="27"/>
    </row>
    <row r="5047" spans="1:39" ht="15" customHeight="1" x14ac:dyDescent="0.3">
      <c r="A5047" s="38" t="s">
        <v>12375</v>
      </c>
      <c r="B5047" t="s">
        <v>12376</v>
      </c>
      <c r="C5047" t="s">
        <v>2092</v>
      </c>
      <c r="D5047" t="s">
        <v>310</v>
      </c>
      <c r="E5047" t="s">
        <v>333</v>
      </c>
      <c r="G5047" t="s">
        <v>396</v>
      </c>
      <c r="H5047" t="s">
        <v>396</v>
      </c>
      <c r="I5047" t="s">
        <v>25987</v>
      </c>
      <c r="J5047" t="s">
        <v>325</v>
      </c>
      <c r="K5047" t="s">
        <v>2075</v>
      </c>
      <c r="M5047" t="s">
        <v>294</v>
      </c>
      <c r="N5047" t="s">
        <v>295</v>
      </c>
      <c r="O5047" t="s">
        <v>2076</v>
      </c>
      <c r="P5047" t="s">
        <v>395</v>
      </c>
      <c r="Q5047" t="s">
        <v>367</v>
      </c>
      <c r="R5047" t="b">
        <v>1</v>
      </c>
      <c r="S5047" t="b">
        <v>1</v>
      </c>
      <c r="T5047" s="31" t="s">
        <v>425</v>
      </c>
      <c r="U5047" s="31">
        <v>0</v>
      </c>
      <c r="V5047" s="32" t="s">
        <v>2235</v>
      </c>
      <c r="AB5047"/>
      <c r="AD5047" s="27"/>
    </row>
    <row r="5048" spans="1:39" ht="15" customHeight="1" x14ac:dyDescent="0.3">
      <c r="A5048" s="38" t="s">
        <v>11209</v>
      </c>
      <c r="B5048" t="s">
        <v>11210</v>
      </c>
      <c r="C5048" t="s">
        <v>2092</v>
      </c>
      <c r="D5048" t="s">
        <v>282</v>
      </c>
      <c r="E5048" t="s">
        <v>319</v>
      </c>
      <c r="G5048" t="s">
        <v>396</v>
      </c>
      <c r="H5048" t="s">
        <v>396</v>
      </c>
      <c r="I5048" t="s">
        <v>11211</v>
      </c>
      <c r="J5048" t="s">
        <v>329</v>
      </c>
      <c r="K5048" t="s">
        <v>3330</v>
      </c>
      <c r="M5048" t="s">
        <v>294</v>
      </c>
      <c r="N5048" t="s">
        <v>295</v>
      </c>
      <c r="O5048" t="s">
        <v>2076</v>
      </c>
      <c r="R5048" t="b">
        <v>0</v>
      </c>
      <c r="S5048" t="b">
        <v>0</v>
      </c>
      <c r="T5048" s="31" t="s">
        <v>424</v>
      </c>
      <c r="U5048" s="31">
        <v>1</v>
      </c>
      <c r="V5048" s="32" t="s">
        <v>11212</v>
      </c>
      <c r="W5048" t="s">
        <v>11213</v>
      </c>
      <c r="X5048" t="s">
        <v>282</v>
      </c>
      <c r="Y5048" t="s">
        <v>403</v>
      </c>
      <c r="Z5048" t="s">
        <v>310</v>
      </c>
      <c r="AA5048" t="s">
        <v>404</v>
      </c>
      <c r="AB5048"/>
      <c r="AD5048" s="27" t="s">
        <v>3330</v>
      </c>
      <c r="AF5048" t="s">
        <v>338</v>
      </c>
      <c r="AH5048" t="s">
        <v>725</v>
      </c>
      <c r="AI5048" t="s">
        <v>361</v>
      </c>
      <c r="AJ5048" t="s">
        <v>361</v>
      </c>
      <c r="AK5048" t="s">
        <v>361</v>
      </c>
      <c r="AL5048" s="12" t="s">
        <v>361</v>
      </c>
    </row>
    <row r="5049" spans="1:39" ht="15" customHeight="1" x14ac:dyDescent="0.3">
      <c r="A5049" s="38" t="s">
        <v>11209</v>
      </c>
      <c r="B5049" t="s">
        <v>11210</v>
      </c>
      <c r="C5049" t="s">
        <v>2092</v>
      </c>
      <c r="D5049" t="s">
        <v>282</v>
      </c>
      <c r="E5049" t="s">
        <v>319</v>
      </c>
      <c r="G5049" t="s">
        <v>396</v>
      </c>
      <c r="H5049" t="s">
        <v>396</v>
      </c>
      <c r="I5049" t="s">
        <v>11211</v>
      </c>
      <c r="J5049" t="s">
        <v>329</v>
      </c>
      <c r="K5049" t="s">
        <v>3330</v>
      </c>
      <c r="M5049" t="s">
        <v>294</v>
      </c>
      <c r="N5049" t="s">
        <v>295</v>
      </c>
      <c r="O5049" t="s">
        <v>2076</v>
      </c>
      <c r="Q5049" t="s">
        <v>352</v>
      </c>
      <c r="R5049" t="b">
        <v>0</v>
      </c>
      <c r="S5049" t="b">
        <v>0</v>
      </c>
      <c r="T5049" s="31" t="s">
        <v>424</v>
      </c>
      <c r="U5049" s="31">
        <v>1</v>
      </c>
      <c r="V5049" s="32" t="s">
        <v>2235</v>
      </c>
      <c r="AB5049"/>
      <c r="AD5049" s="27"/>
    </row>
    <row r="5050" spans="1:39" ht="15" customHeight="1" x14ac:dyDescent="0.3">
      <c r="A5050" s="38" t="s">
        <v>12377</v>
      </c>
      <c r="B5050" t="s">
        <v>12378</v>
      </c>
      <c r="C5050" t="s">
        <v>2092</v>
      </c>
      <c r="D5050" t="s">
        <v>282</v>
      </c>
      <c r="E5050" t="s">
        <v>333</v>
      </c>
      <c r="G5050" t="s">
        <v>396</v>
      </c>
      <c r="H5050" t="s">
        <v>396</v>
      </c>
      <c r="I5050" t="s">
        <v>25988</v>
      </c>
      <c r="J5050" t="s">
        <v>325</v>
      </c>
      <c r="K5050" t="s">
        <v>2075</v>
      </c>
      <c r="M5050" t="s">
        <v>294</v>
      </c>
      <c r="N5050" t="s">
        <v>295</v>
      </c>
      <c r="O5050" t="s">
        <v>2076</v>
      </c>
      <c r="P5050" t="s">
        <v>395</v>
      </c>
      <c r="Q5050" t="s">
        <v>367</v>
      </c>
      <c r="R5050" t="b">
        <v>1</v>
      </c>
      <c r="S5050" t="b">
        <v>1</v>
      </c>
      <c r="T5050" s="31" t="s">
        <v>425</v>
      </c>
      <c r="U5050" s="31">
        <v>0</v>
      </c>
      <c r="V5050" s="32" t="s">
        <v>2235</v>
      </c>
      <c r="AB5050"/>
      <c r="AD5050" s="27"/>
    </row>
    <row r="5051" spans="1:39" ht="15" customHeight="1" x14ac:dyDescent="0.3">
      <c r="A5051" s="38" t="s">
        <v>11356</v>
      </c>
      <c r="B5051" t="s">
        <v>11357</v>
      </c>
      <c r="C5051" t="s">
        <v>2092</v>
      </c>
      <c r="D5051" t="s">
        <v>282</v>
      </c>
      <c r="E5051" t="s">
        <v>25522</v>
      </c>
      <c r="G5051" t="s">
        <v>396</v>
      </c>
      <c r="H5051" t="s">
        <v>396</v>
      </c>
      <c r="I5051" t="s">
        <v>11358</v>
      </c>
      <c r="J5051" t="s">
        <v>284</v>
      </c>
      <c r="K5051" t="s">
        <v>2075</v>
      </c>
      <c r="M5051" t="s">
        <v>294</v>
      </c>
      <c r="N5051" t="s">
        <v>295</v>
      </c>
      <c r="O5051" t="s">
        <v>2076</v>
      </c>
      <c r="Q5051" t="s">
        <v>351</v>
      </c>
      <c r="R5051" t="b">
        <v>0</v>
      </c>
      <c r="S5051" t="b">
        <v>0</v>
      </c>
      <c r="T5051" s="31" t="s">
        <v>424</v>
      </c>
      <c r="U5051" s="31">
        <v>1</v>
      </c>
      <c r="V5051" s="32" t="s">
        <v>11359</v>
      </c>
      <c r="W5051" t="s">
        <v>11360</v>
      </c>
      <c r="X5051" t="s">
        <v>282</v>
      </c>
      <c r="Y5051" t="s">
        <v>351</v>
      </c>
      <c r="Z5051" t="s">
        <v>284</v>
      </c>
      <c r="AA5051" t="s">
        <v>353</v>
      </c>
      <c r="AB5051"/>
      <c r="AD5051" s="27" t="s">
        <v>2075</v>
      </c>
      <c r="AE5051" t="s">
        <v>347</v>
      </c>
      <c r="AF5051" t="s">
        <v>294</v>
      </c>
      <c r="AH5051" t="s">
        <v>725</v>
      </c>
      <c r="AI5051" t="s">
        <v>11361</v>
      </c>
      <c r="AJ5051" t="s">
        <v>11362</v>
      </c>
      <c r="AK5051" t="s">
        <v>2082</v>
      </c>
      <c r="AL5051" s="12">
        <v>45434.566296296296</v>
      </c>
      <c r="AM5051" t="s">
        <v>291</v>
      </c>
    </row>
    <row r="5052" spans="1:39" ht="15" customHeight="1" x14ac:dyDescent="0.3">
      <c r="A5052" s="38" t="s">
        <v>12366</v>
      </c>
      <c r="B5052" t="s">
        <v>12367</v>
      </c>
      <c r="C5052" t="s">
        <v>2092</v>
      </c>
      <c r="D5052" t="s">
        <v>282</v>
      </c>
      <c r="E5052" t="s">
        <v>333</v>
      </c>
      <c r="G5052" t="s">
        <v>396</v>
      </c>
      <c r="H5052" t="s">
        <v>396</v>
      </c>
      <c r="I5052" t="s">
        <v>12368</v>
      </c>
      <c r="J5052" t="s">
        <v>284</v>
      </c>
      <c r="K5052" t="s">
        <v>2075</v>
      </c>
      <c r="M5052" t="s">
        <v>294</v>
      </c>
      <c r="N5052" t="s">
        <v>295</v>
      </c>
      <c r="O5052" t="s">
        <v>2076</v>
      </c>
      <c r="P5052" t="s">
        <v>395</v>
      </c>
      <c r="Q5052" t="s">
        <v>360</v>
      </c>
      <c r="R5052" t="b">
        <v>1</v>
      </c>
      <c r="S5052" t="b">
        <v>1</v>
      </c>
      <c r="T5052" s="31" t="s">
        <v>424</v>
      </c>
      <c r="U5052" s="31">
        <v>1</v>
      </c>
      <c r="V5052" s="32" t="s">
        <v>2235</v>
      </c>
      <c r="AB5052"/>
      <c r="AD5052" s="27"/>
    </row>
    <row r="5053" spans="1:39" ht="15" customHeight="1" x14ac:dyDescent="0.3">
      <c r="A5053" s="38" t="s">
        <v>12366</v>
      </c>
      <c r="B5053" t="s">
        <v>12367</v>
      </c>
      <c r="C5053" t="s">
        <v>2092</v>
      </c>
      <c r="D5053" t="s">
        <v>282</v>
      </c>
      <c r="E5053" t="s">
        <v>333</v>
      </c>
      <c r="G5053" t="s">
        <v>396</v>
      </c>
      <c r="H5053" t="s">
        <v>396</v>
      </c>
      <c r="I5053" t="s">
        <v>12368</v>
      </c>
      <c r="J5053" t="s">
        <v>284</v>
      </c>
      <c r="K5053" t="s">
        <v>2075</v>
      </c>
      <c r="M5053" t="s">
        <v>294</v>
      </c>
      <c r="N5053" t="s">
        <v>295</v>
      </c>
      <c r="O5053" t="s">
        <v>2076</v>
      </c>
      <c r="P5053" t="s">
        <v>395</v>
      </c>
      <c r="Q5053" t="s">
        <v>394</v>
      </c>
      <c r="R5053" t="b">
        <v>1</v>
      </c>
      <c r="S5053" t="b">
        <v>1</v>
      </c>
      <c r="T5053" s="31" t="s">
        <v>424</v>
      </c>
      <c r="U5053" s="31">
        <v>1</v>
      </c>
      <c r="V5053" s="32" t="s">
        <v>2235</v>
      </c>
      <c r="AB5053"/>
      <c r="AD5053" s="27"/>
    </row>
    <row r="5054" spans="1:39" ht="15" customHeight="1" x14ac:dyDescent="0.3">
      <c r="A5054" s="38" t="s">
        <v>11189</v>
      </c>
      <c r="B5054" t="s">
        <v>11190</v>
      </c>
      <c r="C5054" t="s">
        <v>2092</v>
      </c>
      <c r="D5054" t="s">
        <v>310</v>
      </c>
      <c r="E5054" t="s">
        <v>319</v>
      </c>
      <c r="G5054" t="s">
        <v>396</v>
      </c>
      <c r="H5054" t="s">
        <v>396</v>
      </c>
      <c r="I5054" t="s">
        <v>11191</v>
      </c>
      <c r="J5054" t="s">
        <v>284</v>
      </c>
      <c r="K5054" t="s">
        <v>4453</v>
      </c>
      <c r="M5054" t="s">
        <v>294</v>
      </c>
      <c r="N5054" t="s">
        <v>295</v>
      </c>
      <c r="O5054" t="s">
        <v>2256</v>
      </c>
      <c r="R5054" t="b">
        <v>0</v>
      </c>
      <c r="S5054" t="b">
        <v>0</v>
      </c>
      <c r="T5054" s="31" t="s">
        <v>424</v>
      </c>
      <c r="U5054" s="31">
        <v>1</v>
      </c>
      <c r="V5054" s="32" t="s">
        <v>11192</v>
      </c>
      <c r="W5054" t="s">
        <v>11193</v>
      </c>
      <c r="X5054" t="s">
        <v>310</v>
      </c>
      <c r="Y5054" t="s">
        <v>403</v>
      </c>
      <c r="Z5054" t="s">
        <v>310</v>
      </c>
      <c r="AA5054" t="s">
        <v>404</v>
      </c>
      <c r="AB5054"/>
      <c r="AD5054" s="27" t="s">
        <v>4453</v>
      </c>
      <c r="AF5054" t="s">
        <v>338</v>
      </c>
      <c r="AH5054" t="s">
        <v>725</v>
      </c>
      <c r="AI5054" t="s">
        <v>361</v>
      </c>
      <c r="AJ5054" t="s">
        <v>361</v>
      </c>
      <c r="AK5054" t="s">
        <v>361</v>
      </c>
      <c r="AL5054" s="12" t="s">
        <v>361</v>
      </c>
    </row>
    <row r="5055" spans="1:39" ht="15" customHeight="1" x14ac:dyDescent="0.3">
      <c r="A5055" s="38" t="s">
        <v>11189</v>
      </c>
      <c r="B5055" t="s">
        <v>11190</v>
      </c>
      <c r="C5055" t="s">
        <v>2092</v>
      </c>
      <c r="D5055" t="s">
        <v>310</v>
      </c>
      <c r="E5055" t="s">
        <v>319</v>
      </c>
      <c r="G5055" t="s">
        <v>396</v>
      </c>
      <c r="H5055" t="s">
        <v>396</v>
      </c>
      <c r="I5055" t="s">
        <v>11191</v>
      </c>
      <c r="J5055" t="s">
        <v>284</v>
      </c>
      <c r="K5055" t="s">
        <v>4453</v>
      </c>
      <c r="M5055" t="s">
        <v>294</v>
      </c>
      <c r="N5055" t="s">
        <v>295</v>
      </c>
      <c r="O5055" t="s">
        <v>2256</v>
      </c>
      <c r="Q5055" t="s">
        <v>380</v>
      </c>
      <c r="R5055" t="b">
        <v>0</v>
      </c>
      <c r="S5055" t="b">
        <v>0</v>
      </c>
      <c r="T5055" s="31" t="s">
        <v>424</v>
      </c>
      <c r="U5055" s="31">
        <v>1</v>
      </c>
      <c r="V5055" s="32" t="s">
        <v>2235</v>
      </c>
      <c r="AB5055"/>
      <c r="AD5055" s="27"/>
    </row>
    <row r="5056" spans="1:39" ht="15" customHeight="1" x14ac:dyDescent="0.3">
      <c r="A5056" s="38" t="s">
        <v>12360</v>
      </c>
      <c r="B5056" t="s">
        <v>12361</v>
      </c>
      <c r="C5056" t="s">
        <v>2092</v>
      </c>
      <c r="D5056" t="s">
        <v>282</v>
      </c>
      <c r="E5056" t="s">
        <v>333</v>
      </c>
      <c r="G5056" t="s">
        <v>396</v>
      </c>
      <c r="H5056" t="s">
        <v>396</v>
      </c>
      <c r="I5056" t="s">
        <v>12362</v>
      </c>
      <c r="J5056" t="s">
        <v>325</v>
      </c>
      <c r="K5056" t="s">
        <v>2075</v>
      </c>
      <c r="M5056" t="s">
        <v>294</v>
      </c>
      <c r="N5056" t="s">
        <v>295</v>
      </c>
      <c r="O5056" t="s">
        <v>2076</v>
      </c>
      <c r="P5056" t="s">
        <v>395</v>
      </c>
      <c r="Q5056" t="s">
        <v>394</v>
      </c>
      <c r="R5056" t="b">
        <v>1</v>
      </c>
      <c r="S5056" t="b">
        <v>1</v>
      </c>
      <c r="T5056" s="31" t="s">
        <v>424</v>
      </c>
      <c r="U5056" s="31">
        <v>1</v>
      </c>
      <c r="V5056" s="32" t="s">
        <v>2235</v>
      </c>
      <c r="AB5056"/>
      <c r="AD5056" s="27"/>
    </row>
    <row r="5057" spans="1:39" ht="15" customHeight="1" x14ac:dyDescent="0.3">
      <c r="A5057" s="38" t="s">
        <v>12363</v>
      </c>
      <c r="B5057" t="s">
        <v>12364</v>
      </c>
      <c r="C5057" t="s">
        <v>2092</v>
      </c>
      <c r="D5057" t="s">
        <v>282</v>
      </c>
      <c r="E5057" t="s">
        <v>333</v>
      </c>
      <c r="G5057" t="s">
        <v>396</v>
      </c>
      <c r="H5057" t="s">
        <v>396</v>
      </c>
      <c r="I5057" t="s">
        <v>12365</v>
      </c>
      <c r="J5057" t="s">
        <v>325</v>
      </c>
      <c r="K5057" t="s">
        <v>2075</v>
      </c>
      <c r="M5057" t="s">
        <v>294</v>
      </c>
      <c r="N5057" t="s">
        <v>295</v>
      </c>
      <c r="O5057" t="s">
        <v>2076</v>
      </c>
      <c r="P5057" t="s">
        <v>395</v>
      </c>
      <c r="Q5057" t="s">
        <v>354</v>
      </c>
      <c r="R5057" t="b">
        <v>1</v>
      </c>
      <c r="S5057" t="b">
        <v>1</v>
      </c>
      <c r="T5057" s="31" t="s">
        <v>424</v>
      </c>
      <c r="U5057" s="31">
        <v>1</v>
      </c>
      <c r="V5057" s="32" t="s">
        <v>2235</v>
      </c>
      <c r="AB5057"/>
      <c r="AD5057" s="27"/>
    </row>
    <row r="5058" spans="1:39" ht="15" customHeight="1" x14ac:dyDescent="0.3">
      <c r="A5058" s="38" t="s">
        <v>11519</v>
      </c>
      <c r="B5058" t="s">
        <v>11520</v>
      </c>
      <c r="C5058" t="s">
        <v>2092</v>
      </c>
      <c r="D5058" t="s">
        <v>282</v>
      </c>
      <c r="E5058" t="s">
        <v>353</v>
      </c>
      <c r="G5058" t="s">
        <v>396</v>
      </c>
      <c r="H5058" t="s">
        <v>396</v>
      </c>
      <c r="I5058" t="s">
        <v>11521</v>
      </c>
      <c r="J5058" t="s">
        <v>325</v>
      </c>
      <c r="K5058" t="s">
        <v>2075</v>
      </c>
      <c r="M5058" t="s">
        <v>294</v>
      </c>
      <c r="N5058" t="s">
        <v>295</v>
      </c>
      <c r="O5058" t="s">
        <v>2076</v>
      </c>
      <c r="Q5058" t="s">
        <v>380</v>
      </c>
      <c r="R5058" t="b">
        <v>0</v>
      </c>
      <c r="S5058" t="b">
        <v>0</v>
      </c>
      <c r="T5058" s="31" t="s">
        <v>424</v>
      </c>
      <c r="U5058" s="31">
        <v>1</v>
      </c>
      <c r="V5058" s="32" t="s">
        <v>11401</v>
      </c>
      <c r="W5058" t="s">
        <v>11402</v>
      </c>
      <c r="X5058" t="s">
        <v>282</v>
      </c>
      <c r="Y5058" t="s">
        <v>380</v>
      </c>
      <c r="Z5058" t="s">
        <v>284</v>
      </c>
      <c r="AB5058"/>
      <c r="AD5058" s="27" t="s">
        <v>3330</v>
      </c>
      <c r="AE5058" t="s">
        <v>347</v>
      </c>
      <c r="AF5058" t="s">
        <v>335</v>
      </c>
      <c r="AH5058" t="s">
        <v>725</v>
      </c>
      <c r="AI5058" t="s">
        <v>4450</v>
      </c>
      <c r="AJ5058" t="s">
        <v>4451</v>
      </c>
      <c r="AK5058" t="s">
        <v>2082</v>
      </c>
      <c r="AL5058" s="12">
        <v>45482.85056712963</v>
      </c>
      <c r="AM5058" t="s">
        <v>291</v>
      </c>
    </row>
    <row r="5059" spans="1:39" ht="15" customHeight="1" x14ac:dyDescent="0.3">
      <c r="A5059" s="38" t="s">
        <v>11519</v>
      </c>
      <c r="B5059" t="s">
        <v>11520</v>
      </c>
      <c r="C5059" t="s">
        <v>2092</v>
      </c>
      <c r="D5059" t="s">
        <v>282</v>
      </c>
      <c r="E5059" t="s">
        <v>353</v>
      </c>
      <c r="G5059" t="s">
        <v>396</v>
      </c>
      <c r="H5059" t="s">
        <v>396</v>
      </c>
      <c r="I5059" t="s">
        <v>11521</v>
      </c>
      <c r="J5059" t="s">
        <v>325</v>
      </c>
      <c r="K5059" t="s">
        <v>2075</v>
      </c>
      <c r="M5059" t="s">
        <v>294</v>
      </c>
      <c r="N5059" t="s">
        <v>295</v>
      </c>
      <c r="O5059" t="s">
        <v>2076</v>
      </c>
      <c r="Q5059" t="s">
        <v>380</v>
      </c>
      <c r="R5059" t="b">
        <v>0</v>
      </c>
      <c r="S5059" t="b">
        <v>0</v>
      </c>
      <c r="T5059" s="31" t="s">
        <v>424</v>
      </c>
      <c r="U5059" s="31">
        <v>1</v>
      </c>
      <c r="V5059" s="32" t="s">
        <v>11399</v>
      </c>
      <c r="W5059" t="s">
        <v>11400</v>
      </c>
      <c r="X5059" t="s">
        <v>282</v>
      </c>
      <c r="Y5059" t="s">
        <v>380</v>
      </c>
      <c r="Z5059" t="s">
        <v>284</v>
      </c>
      <c r="AB5059"/>
      <c r="AD5059" s="27" t="s">
        <v>2512</v>
      </c>
      <c r="AE5059" t="s">
        <v>347</v>
      </c>
      <c r="AF5059" t="s">
        <v>335</v>
      </c>
      <c r="AH5059" t="s">
        <v>725</v>
      </c>
      <c r="AI5059" t="s">
        <v>4446</v>
      </c>
      <c r="AJ5059" t="s">
        <v>4447</v>
      </c>
      <c r="AK5059" t="s">
        <v>2082</v>
      </c>
      <c r="AL5059" s="12">
        <v>45615.906134259261</v>
      </c>
      <c r="AM5059" t="s">
        <v>291</v>
      </c>
    </row>
    <row r="5060" spans="1:39" ht="15" customHeight="1" x14ac:dyDescent="0.3">
      <c r="A5060" s="38" t="s">
        <v>11519</v>
      </c>
      <c r="B5060" t="s">
        <v>11520</v>
      </c>
      <c r="C5060" t="s">
        <v>2092</v>
      </c>
      <c r="D5060" t="s">
        <v>282</v>
      </c>
      <c r="E5060" t="s">
        <v>353</v>
      </c>
      <c r="G5060" t="s">
        <v>396</v>
      </c>
      <c r="H5060" t="s">
        <v>396</v>
      </c>
      <c r="I5060" t="s">
        <v>11521</v>
      </c>
      <c r="J5060" t="s">
        <v>325</v>
      </c>
      <c r="K5060" t="s">
        <v>2075</v>
      </c>
      <c r="M5060" t="s">
        <v>294</v>
      </c>
      <c r="N5060" t="s">
        <v>295</v>
      </c>
      <c r="O5060" t="s">
        <v>2076</v>
      </c>
      <c r="Q5060" t="s">
        <v>380</v>
      </c>
      <c r="R5060" t="b">
        <v>0</v>
      </c>
      <c r="S5060" t="b">
        <v>0</v>
      </c>
      <c r="T5060" s="31" t="s">
        <v>424</v>
      </c>
      <c r="U5060" s="31">
        <v>1</v>
      </c>
      <c r="V5060" s="32" t="s">
        <v>11397</v>
      </c>
      <c r="W5060" t="s">
        <v>11398</v>
      </c>
      <c r="X5060" t="s">
        <v>282</v>
      </c>
      <c r="Y5060" t="s">
        <v>380</v>
      </c>
      <c r="Z5060" t="s">
        <v>284</v>
      </c>
      <c r="AB5060"/>
      <c r="AD5060" s="27" t="s">
        <v>2512</v>
      </c>
      <c r="AE5060" t="s">
        <v>347</v>
      </c>
      <c r="AF5060" t="s">
        <v>335</v>
      </c>
      <c r="AH5060" t="s">
        <v>725</v>
      </c>
      <c r="AI5060" t="s">
        <v>4446</v>
      </c>
      <c r="AJ5060" t="s">
        <v>4447</v>
      </c>
      <c r="AK5060" t="s">
        <v>2082</v>
      </c>
      <c r="AL5060" s="12">
        <v>45615.902187500003</v>
      </c>
      <c r="AM5060" t="s">
        <v>291</v>
      </c>
    </row>
    <row r="5061" spans="1:39" ht="15" customHeight="1" x14ac:dyDescent="0.3">
      <c r="A5061" s="38" t="s">
        <v>11519</v>
      </c>
      <c r="B5061" t="s">
        <v>11520</v>
      </c>
      <c r="C5061" t="s">
        <v>2092</v>
      </c>
      <c r="D5061" t="s">
        <v>282</v>
      </c>
      <c r="E5061" t="s">
        <v>353</v>
      </c>
      <c r="G5061" t="s">
        <v>396</v>
      </c>
      <c r="H5061" t="s">
        <v>396</v>
      </c>
      <c r="I5061" t="s">
        <v>11521</v>
      </c>
      <c r="J5061" t="s">
        <v>325</v>
      </c>
      <c r="K5061" t="s">
        <v>2075</v>
      </c>
      <c r="M5061" t="s">
        <v>294</v>
      </c>
      <c r="N5061" t="s">
        <v>295</v>
      </c>
      <c r="O5061" t="s">
        <v>2076</v>
      </c>
      <c r="Q5061" t="s">
        <v>380</v>
      </c>
      <c r="R5061" t="b">
        <v>0</v>
      </c>
      <c r="S5061" t="b">
        <v>0</v>
      </c>
      <c r="T5061" s="31" t="s">
        <v>424</v>
      </c>
      <c r="U5061" s="31">
        <v>1</v>
      </c>
      <c r="V5061" s="32" t="s">
        <v>11410</v>
      </c>
      <c r="W5061" t="s">
        <v>11407</v>
      </c>
      <c r="X5061" t="s">
        <v>282</v>
      </c>
      <c r="Y5061" t="s">
        <v>380</v>
      </c>
      <c r="Z5061" t="s">
        <v>284</v>
      </c>
      <c r="AB5061"/>
      <c r="AD5061" s="27" t="s">
        <v>2512</v>
      </c>
      <c r="AE5061" t="s">
        <v>347</v>
      </c>
      <c r="AF5061" t="s">
        <v>335</v>
      </c>
      <c r="AH5061" t="s">
        <v>725</v>
      </c>
      <c r="AI5061" t="s">
        <v>4446</v>
      </c>
      <c r="AJ5061" t="s">
        <v>4447</v>
      </c>
      <c r="AK5061" t="s">
        <v>2082</v>
      </c>
      <c r="AL5061" s="12">
        <v>45616.904120370367</v>
      </c>
      <c r="AM5061" t="s">
        <v>291</v>
      </c>
    </row>
    <row r="5062" spans="1:39" ht="15" customHeight="1" x14ac:dyDescent="0.3">
      <c r="A5062" s="38" t="s">
        <v>11519</v>
      </c>
      <c r="B5062" t="s">
        <v>11520</v>
      </c>
      <c r="C5062" t="s">
        <v>2092</v>
      </c>
      <c r="D5062" t="s">
        <v>282</v>
      </c>
      <c r="E5062" t="s">
        <v>353</v>
      </c>
      <c r="G5062" t="s">
        <v>396</v>
      </c>
      <c r="H5062" t="s">
        <v>396</v>
      </c>
      <c r="I5062" t="s">
        <v>11521</v>
      </c>
      <c r="J5062" t="s">
        <v>325</v>
      </c>
      <c r="K5062" t="s">
        <v>2075</v>
      </c>
      <c r="M5062" t="s">
        <v>294</v>
      </c>
      <c r="N5062" t="s">
        <v>295</v>
      </c>
      <c r="O5062" t="s">
        <v>2076</v>
      </c>
      <c r="Q5062" t="s">
        <v>380</v>
      </c>
      <c r="R5062" t="b">
        <v>0</v>
      </c>
      <c r="S5062" t="b">
        <v>0</v>
      </c>
      <c r="T5062" s="31" t="s">
        <v>424</v>
      </c>
      <c r="U5062" s="31">
        <v>1</v>
      </c>
      <c r="V5062" s="32" t="s">
        <v>11408</v>
      </c>
      <c r="W5062" t="s">
        <v>11400</v>
      </c>
      <c r="X5062" t="s">
        <v>282</v>
      </c>
      <c r="Y5062" t="s">
        <v>380</v>
      </c>
      <c r="Z5062" t="s">
        <v>284</v>
      </c>
      <c r="AB5062"/>
      <c r="AD5062" s="27" t="s">
        <v>4453</v>
      </c>
      <c r="AF5062" t="s">
        <v>335</v>
      </c>
      <c r="AH5062" t="s">
        <v>725</v>
      </c>
      <c r="AI5062" t="s">
        <v>4454</v>
      </c>
      <c r="AJ5062" t="s">
        <v>4455</v>
      </c>
      <c r="AK5062" t="s">
        <v>2082</v>
      </c>
      <c r="AL5062" s="12">
        <v>45629.647094907406</v>
      </c>
      <c r="AM5062" t="s">
        <v>291</v>
      </c>
    </row>
    <row r="5063" spans="1:39" ht="15" customHeight="1" x14ac:dyDescent="0.3">
      <c r="A5063" s="38" t="s">
        <v>11519</v>
      </c>
      <c r="B5063" t="s">
        <v>11520</v>
      </c>
      <c r="C5063" t="s">
        <v>2092</v>
      </c>
      <c r="D5063" t="s">
        <v>282</v>
      </c>
      <c r="E5063" t="s">
        <v>353</v>
      </c>
      <c r="G5063" t="s">
        <v>396</v>
      </c>
      <c r="H5063" t="s">
        <v>396</v>
      </c>
      <c r="I5063" t="s">
        <v>11521</v>
      </c>
      <c r="J5063" t="s">
        <v>325</v>
      </c>
      <c r="K5063" t="s">
        <v>2075</v>
      </c>
      <c r="M5063" t="s">
        <v>294</v>
      </c>
      <c r="N5063" t="s">
        <v>295</v>
      </c>
      <c r="O5063" t="s">
        <v>2076</v>
      </c>
      <c r="Q5063" t="s">
        <v>380</v>
      </c>
      <c r="R5063" t="b">
        <v>0</v>
      </c>
      <c r="S5063" t="b">
        <v>0</v>
      </c>
      <c r="T5063" s="31" t="s">
        <v>424</v>
      </c>
      <c r="U5063" s="31">
        <v>1</v>
      </c>
      <c r="V5063" s="32" t="s">
        <v>11409</v>
      </c>
      <c r="W5063" t="s">
        <v>11398</v>
      </c>
      <c r="X5063" t="s">
        <v>282</v>
      </c>
      <c r="Y5063" t="s">
        <v>380</v>
      </c>
      <c r="Z5063" t="s">
        <v>284</v>
      </c>
      <c r="AB5063"/>
      <c r="AD5063" s="27" t="s">
        <v>4453</v>
      </c>
      <c r="AF5063" t="s">
        <v>335</v>
      </c>
      <c r="AH5063" t="s">
        <v>725</v>
      </c>
      <c r="AI5063" t="s">
        <v>4454</v>
      </c>
      <c r="AJ5063" t="s">
        <v>4455</v>
      </c>
      <c r="AK5063" t="s">
        <v>2082</v>
      </c>
      <c r="AL5063" s="12">
        <v>45629.639872685184</v>
      </c>
      <c r="AM5063" t="s">
        <v>291</v>
      </c>
    </row>
    <row r="5064" spans="1:39" ht="15" customHeight="1" x14ac:dyDescent="0.3">
      <c r="A5064" s="38" t="s">
        <v>12345</v>
      </c>
      <c r="B5064" t="s">
        <v>12346</v>
      </c>
      <c r="C5064" t="s">
        <v>2092</v>
      </c>
      <c r="D5064" t="s">
        <v>282</v>
      </c>
      <c r="E5064" t="s">
        <v>333</v>
      </c>
      <c r="G5064" t="s">
        <v>396</v>
      </c>
      <c r="H5064" t="s">
        <v>396</v>
      </c>
      <c r="I5064" t="s">
        <v>12347</v>
      </c>
      <c r="J5064" t="s">
        <v>284</v>
      </c>
      <c r="K5064" t="s">
        <v>4539</v>
      </c>
      <c r="M5064" t="s">
        <v>294</v>
      </c>
      <c r="N5064" t="s">
        <v>295</v>
      </c>
      <c r="O5064" t="s">
        <v>2076</v>
      </c>
      <c r="P5064" t="s">
        <v>395</v>
      </c>
      <c r="Q5064" t="s">
        <v>360</v>
      </c>
      <c r="R5064" t="b">
        <v>1</v>
      </c>
      <c r="S5064" t="b">
        <v>1</v>
      </c>
      <c r="T5064" s="31" t="s">
        <v>424</v>
      </c>
      <c r="U5064" s="31">
        <v>1</v>
      </c>
      <c r="V5064" s="32" t="s">
        <v>2235</v>
      </c>
      <c r="AB5064"/>
      <c r="AD5064" s="27"/>
    </row>
    <row r="5065" spans="1:39" ht="15" customHeight="1" x14ac:dyDescent="0.3">
      <c r="A5065" s="38" t="s">
        <v>11232</v>
      </c>
      <c r="B5065" t="s">
        <v>11233</v>
      </c>
      <c r="C5065" t="s">
        <v>2092</v>
      </c>
      <c r="D5065" t="s">
        <v>282</v>
      </c>
      <c r="E5065" t="s">
        <v>299</v>
      </c>
      <c r="G5065" t="s">
        <v>396</v>
      </c>
      <c r="H5065" t="s">
        <v>396</v>
      </c>
      <c r="I5065" t="s">
        <v>11234</v>
      </c>
      <c r="J5065" t="s">
        <v>284</v>
      </c>
      <c r="K5065" t="s">
        <v>2075</v>
      </c>
      <c r="M5065" t="s">
        <v>294</v>
      </c>
      <c r="N5065" t="s">
        <v>295</v>
      </c>
      <c r="O5065" t="s">
        <v>2076</v>
      </c>
      <c r="P5065" t="s">
        <v>395</v>
      </c>
      <c r="Q5065" t="s">
        <v>360</v>
      </c>
      <c r="R5065" t="b">
        <v>1</v>
      </c>
      <c r="S5065" t="b">
        <v>1</v>
      </c>
      <c r="T5065" s="31" t="s">
        <v>424</v>
      </c>
      <c r="U5065" s="31">
        <v>1</v>
      </c>
      <c r="V5065" s="32" t="s">
        <v>2235</v>
      </c>
      <c r="AB5065"/>
      <c r="AD5065" s="27"/>
    </row>
    <row r="5066" spans="1:39" ht="15" customHeight="1" x14ac:dyDescent="0.3">
      <c r="A5066" s="38" t="s">
        <v>11283</v>
      </c>
      <c r="B5066" t="s">
        <v>11284</v>
      </c>
      <c r="C5066" t="s">
        <v>2092</v>
      </c>
      <c r="D5066" t="s">
        <v>282</v>
      </c>
      <c r="E5066" t="s">
        <v>319</v>
      </c>
      <c r="G5066" t="s">
        <v>396</v>
      </c>
      <c r="H5066" t="s">
        <v>396</v>
      </c>
      <c r="I5066" t="s">
        <v>11285</v>
      </c>
      <c r="J5066" t="s">
        <v>325</v>
      </c>
      <c r="K5066" t="s">
        <v>2075</v>
      </c>
      <c r="M5066" t="s">
        <v>294</v>
      </c>
      <c r="N5066" t="s">
        <v>295</v>
      </c>
      <c r="O5066" t="s">
        <v>2076</v>
      </c>
      <c r="Q5066" t="s">
        <v>352</v>
      </c>
      <c r="R5066" t="b">
        <v>1</v>
      </c>
      <c r="S5066" t="b">
        <v>1</v>
      </c>
      <c r="T5066" s="31" t="s">
        <v>424</v>
      </c>
      <c r="U5066" s="31">
        <v>1</v>
      </c>
      <c r="V5066" s="32" t="s">
        <v>2235</v>
      </c>
      <c r="AB5066"/>
      <c r="AD5066" s="27"/>
    </row>
    <row r="5067" spans="1:39" ht="15" customHeight="1" x14ac:dyDescent="0.3">
      <c r="A5067" s="38" t="s">
        <v>11294</v>
      </c>
      <c r="B5067" t="s">
        <v>11295</v>
      </c>
      <c r="C5067" t="s">
        <v>2092</v>
      </c>
      <c r="D5067" t="s">
        <v>310</v>
      </c>
      <c r="E5067" t="s">
        <v>319</v>
      </c>
      <c r="G5067" t="s">
        <v>396</v>
      </c>
      <c r="H5067" t="s">
        <v>396</v>
      </c>
      <c r="I5067" t="s">
        <v>11296</v>
      </c>
      <c r="J5067" t="s">
        <v>284</v>
      </c>
      <c r="K5067" t="s">
        <v>2512</v>
      </c>
      <c r="M5067" t="s">
        <v>294</v>
      </c>
      <c r="N5067" t="s">
        <v>295</v>
      </c>
      <c r="O5067" t="s">
        <v>2256</v>
      </c>
      <c r="R5067" t="b">
        <v>0</v>
      </c>
      <c r="S5067" t="b">
        <v>0</v>
      </c>
      <c r="T5067" s="31" t="s">
        <v>424</v>
      </c>
      <c r="U5067" s="31">
        <v>1</v>
      </c>
      <c r="V5067" s="32" t="s">
        <v>11297</v>
      </c>
      <c r="W5067" t="s">
        <v>11298</v>
      </c>
      <c r="X5067" t="s">
        <v>310</v>
      </c>
      <c r="Y5067" t="s">
        <v>403</v>
      </c>
      <c r="Z5067" t="s">
        <v>310</v>
      </c>
      <c r="AA5067" t="s">
        <v>404</v>
      </c>
      <c r="AB5067"/>
      <c r="AD5067" s="27" t="s">
        <v>2512</v>
      </c>
      <c r="AF5067" t="s">
        <v>338</v>
      </c>
      <c r="AH5067" t="s">
        <v>725</v>
      </c>
      <c r="AI5067" t="s">
        <v>361</v>
      </c>
      <c r="AJ5067" t="s">
        <v>361</v>
      </c>
      <c r="AK5067" t="s">
        <v>361</v>
      </c>
      <c r="AL5067" s="12" t="s">
        <v>361</v>
      </c>
    </row>
    <row r="5068" spans="1:39" ht="15" customHeight="1" x14ac:dyDescent="0.3">
      <c r="A5068" s="38" t="s">
        <v>11294</v>
      </c>
      <c r="B5068" t="s">
        <v>11295</v>
      </c>
      <c r="C5068" t="s">
        <v>2092</v>
      </c>
      <c r="D5068" t="s">
        <v>310</v>
      </c>
      <c r="E5068" t="s">
        <v>319</v>
      </c>
      <c r="G5068" t="s">
        <v>396</v>
      </c>
      <c r="H5068" t="s">
        <v>396</v>
      </c>
      <c r="I5068" t="s">
        <v>11296</v>
      </c>
      <c r="J5068" t="s">
        <v>284</v>
      </c>
      <c r="K5068" t="s">
        <v>2512</v>
      </c>
      <c r="M5068" t="s">
        <v>294</v>
      </c>
      <c r="N5068" t="s">
        <v>295</v>
      </c>
      <c r="O5068" t="s">
        <v>2256</v>
      </c>
      <c r="Q5068" t="s">
        <v>380</v>
      </c>
      <c r="R5068" t="b">
        <v>0</v>
      </c>
      <c r="S5068" t="b">
        <v>0</v>
      </c>
      <c r="T5068" s="31" t="s">
        <v>424</v>
      </c>
      <c r="U5068" s="31">
        <v>1</v>
      </c>
      <c r="V5068" s="32" t="s">
        <v>2235</v>
      </c>
      <c r="AB5068"/>
      <c r="AD5068" s="27"/>
    </row>
    <row r="5069" spans="1:39" ht="15" customHeight="1" x14ac:dyDescent="0.3">
      <c r="A5069" s="38" t="s">
        <v>11217</v>
      </c>
      <c r="B5069" t="s">
        <v>11218</v>
      </c>
      <c r="C5069" t="s">
        <v>2092</v>
      </c>
      <c r="D5069" t="s">
        <v>282</v>
      </c>
      <c r="E5069" t="s">
        <v>333</v>
      </c>
      <c r="G5069" t="s">
        <v>396</v>
      </c>
      <c r="H5069" t="s">
        <v>396</v>
      </c>
      <c r="I5069" t="s">
        <v>11219</v>
      </c>
      <c r="J5069" t="s">
        <v>284</v>
      </c>
      <c r="K5069" t="s">
        <v>4539</v>
      </c>
      <c r="M5069" t="s">
        <v>294</v>
      </c>
      <c r="N5069" t="s">
        <v>295</v>
      </c>
      <c r="O5069" t="s">
        <v>2076</v>
      </c>
      <c r="P5069" t="s">
        <v>395</v>
      </c>
      <c r="Q5069" t="s">
        <v>360</v>
      </c>
      <c r="R5069" t="b">
        <v>1</v>
      </c>
      <c r="S5069" t="b">
        <v>1</v>
      </c>
      <c r="T5069" s="31" t="s">
        <v>424</v>
      </c>
      <c r="U5069" s="31">
        <v>1</v>
      </c>
      <c r="V5069" s="30" t="s">
        <v>2235</v>
      </c>
      <c r="AB5069"/>
      <c r="AD5069" s="27"/>
    </row>
    <row r="5070" spans="1:39" ht="15" customHeight="1" x14ac:dyDescent="0.3">
      <c r="A5070" s="38" t="s">
        <v>11513</v>
      </c>
      <c r="B5070" t="s">
        <v>11514</v>
      </c>
      <c r="C5070" t="s">
        <v>2092</v>
      </c>
      <c r="D5070" t="s">
        <v>282</v>
      </c>
      <c r="E5070" t="s">
        <v>322</v>
      </c>
      <c r="G5070" t="s">
        <v>396</v>
      </c>
      <c r="H5070" t="s">
        <v>396</v>
      </c>
      <c r="I5070" t="s">
        <v>11515</v>
      </c>
      <c r="J5070" t="s">
        <v>284</v>
      </c>
      <c r="K5070" t="s">
        <v>2075</v>
      </c>
      <c r="M5070" t="s">
        <v>294</v>
      </c>
      <c r="N5070" t="s">
        <v>295</v>
      </c>
      <c r="O5070" t="s">
        <v>2076</v>
      </c>
      <c r="Q5070" t="s">
        <v>352</v>
      </c>
      <c r="R5070" t="b">
        <v>1</v>
      </c>
      <c r="S5070" t="b">
        <v>1</v>
      </c>
      <c r="T5070" s="31" t="s">
        <v>424</v>
      </c>
      <c r="U5070" s="31">
        <v>1</v>
      </c>
      <c r="V5070" s="32" t="s">
        <v>2235</v>
      </c>
      <c r="AB5070"/>
      <c r="AD5070" s="27"/>
    </row>
    <row r="5071" spans="1:39" ht="15" customHeight="1" x14ac:dyDescent="0.3">
      <c r="A5071" s="38" t="s">
        <v>12405</v>
      </c>
      <c r="B5071" t="s">
        <v>12406</v>
      </c>
      <c r="C5071" t="s">
        <v>2092</v>
      </c>
      <c r="D5071" t="s">
        <v>282</v>
      </c>
      <c r="E5071" t="s">
        <v>333</v>
      </c>
      <c r="G5071" t="s">
        <v>396</v>
      </c>
      <c r="H5071" t="s">
        <v>396</v>
      </c>
      <c r="I5071" t="s">
        <v>12407</v>
      </c>
      <c r="J5071" t="s">
        <v>284</v>
      </c>
      <c r="K5071" t="s">
        <v>4539</v>
      </c>
      <c r="M5071" t="s">
        <v>294</v>
      </c>
      <c r="N5071" t="s">
        <v>295</v>
      </c>
      <c r="O5071" t="s">
        <v>2076</v>
      </c>
      <c r="P5071" t="s">
        <v>395</v>
      </c>
      <c r="Q5071" t="s">
        <v>360</v>
      </c>
      <c r="R5071" t="b">
        <v>1</v>
      </c>
      <c r="S5071" t="b">
        <v>1</v>
      </c>
      <c r="T5071" s="31" t="s">
        <v>424</v>
      </c>
      <c r="U5071" s="31">
        <v>1</v>
      </c>
      <c r="V5071" s="32" t="s">
        <v>2235</v>
      </c>
      <c r="AB5071"/>
      <c r="AD5071" s="27"/>
    </row>
    <row r="5072" spans="1:39" ht="15" customHeight="1" x14ac:dyDescent="0.3">
      <c r="A5072" s="38" t="s">
        <v>12351</v>
      </c>
      <c r="B5072" t="s">
        <v>12352</v>
      </c>
      <c r="C5072" t="s">
        <v>2092</v>
      </c>
      <c r="D5072" t="s">
        <v>282</v>
      </c>
      <c r="E5072" t="s">
        <v>333</v>
      </c>
      <c r="G5072" t="s">
        <v>396</v>
      </c>
      <c r="H5072" t="s">
        <v>396</v>
      </c>
      <c r="I5072" t="s">
        <v>12353</v>
      </c>
      <c r="J5072" t="s">
        <v>284</v>
      </c>
      <c r="K5072" t="s">
        <v>2512</v>
      </c>
      <c r="M5072" t="s">
        <v>294</v>
      </c>
      <c r="N5072" t="s">
        <v>295</v>
      </c>
      <c r="O5072" t="s">
        <v>2076</v>
      </c>
      <c r="P5072" t="s">
        <v>395</v>
      </c>
      <c r="Q5072" t="s">
        <v>397</v>
      </c>
      <c r="R5072" t="b">
        <v>1</v>
      </c>
      <c r="S5072" t="b">
        <v>1</v>
      </c>
      <c r="T5072" s="31" t="s">
        <v>424</v>
      </c>
      <c r="U5072" s="31">
        <v>1</v>
      </c>
      <c r="V5072" s="32" t="s">
        <v>2235</v>
      </c>
      <c r="AB5072"/>
      <c r="AD5072" s="27"/>
    </row>
    <row r="5073" spans="1:39" ht="15" customHeight="1" x14ac:dyDescent="0.3">
      <c r="A5073" s="38" t="s">
        <v>11286</v>
      </c>
      <c r="B5073" t="s">
        <v>11287</v>
      </c>
      <c r="C5073" t="s">
        <v>2092</v>
      </c>
      <c r="D5073" t="s">
        <v>282</v>
      </c>
      <c r="E5073" t="s">
        <v>304</v>
      </c>
      <c r="G5073" t="s">
        <v>396</v>
      </c>
      <c r="H5073" t="s">
        <v>396</v>
      </c>
      <c r="I5073" t="s">
        <v>11288</v>
      </c>
      <c r="J5073" t="s">
        <v>284</v>
      </c>
      <c r="K5073" t="s">
        <v>2094</v>
      </c>
      <c r="M5073" t="s">
        <v>294</v>
      </c>
      <c r="N5073" t="s">
        <v>295</v>
      </c>
      <c r="O5073" t="s">
        <v>2076</v>
      </c>
      <c r="Q5073" t="s">
        <v>360</v>
      </c>
      <c r="R5073" t="b">
        <v>1</v>
      </c>
      <c r="S5073" t="b">
        <v>1</v>
      </c>
      <c r="T5073" s="31" t="s">
        <v>424</v>
      </c>
      <c r="U5073" s="31">
        <v>1</v>
      </c>
      <c r="V5073" s="32" t="s">
        <v>2235</v>
      </c>
      <c r="AB5073"/>
      <c r="AD5073" s="27"/>
    </row>
    <row r="5074" spans="1:39" ht="15" customHeight="1" x14ac:dyDescent="0.3">
      <c r="A5074" s="38" t="s">
        <v>10818</v>
      </c>
      <c r="B5074" t="s">
        <v>10819</v>
      </c>
      <c r="C5074" t="s">
        <v>2092</v>
      </c>
      <c r="D5074" t="s">
        <v>282</v>
      </c>
      <c r="E5074" t="s">
        <v>333</v>
      </c>
      <c r="G5074" t="s">
        <v>396</v>
      </c>
      <c r="H5074" t="s">
        <v>396</v>
      </c>
      <c r="I5074" t="s">
        <v>10820</v>
      </c>
      <c r="J5074" t="s">
        <v>284</v>
      </c>
      <c r="K5074" t="s">
        <v>2512</v>
      </c>
      <c r="M5074" t="s">
        <v>294</v>
      </c>
      <c r="N5074" t="s">
        <v>295</v>
      </c>
      <c r="O5074" t="s">
        <v>2076</v>
      </c>
      <c r="P5074" t="s">
        <v>395</v>
      </c>
      <c r="Q5074" t="s">
        <v>360</v>
      </c>
      <c r="R5074" t="b">
        <v>1</v>
      </c>
      <c r="S5074" t="b">
        <v>1</v>
      </c>
      <c r="T5074" s="31" t="s">
        <v>424</v>
      </c>
      <c r="U5074" s="31">
        <v>1</v>
      </c>
      <c r="V5074" s="32" t="s">
        <v>2235</v>
      </c>
      <c r="AB5074"/>
      <c r="AD5074" s="27"/>
    </row>
    <row r="5075" spans="1:39" ht="15" customHeight="1" x14ac:dyDescent="0.3">
      <c r="A5075" s="38" t="s">
        <v>12391</v>
      </c>
      <c r="B5075" t="s">
        <v>12392</v>
      </c>
      <c r="C5075" t="s">
        <v>2092</v>
      </c>
      <c r="D5075" t="s">
        <v>282</v>
      </c>
      <c r="G5075" t="s">
        <v>396</v>
      </c>
      <c r="H5075" t="s">
        <v>396</v>
      </c>
      <c r="I5075" t="s">
        <v>12393</v>
      </c>
      <c r="J5075" t="s">
        <v>325</v>
      </c>
      <c r="K5075" t="s">
        <v>2075</v>
      </c>
      <c r="M5075" t="s">
        <v>294</v>
      </c>
      <c r="N5075" t="s">
        <v>295</v>
      </c>
      <c r="O5075" t="s">
        <v>2076</v>
      </c>
      <c r="Q5075" t="s">
        <v>356</v>
      </c>
      <c r="R5075" t="b">
        <v>1</v>
      </c>
      <c r="S5075" t="b">
        <v>1</v>
      </c>
      <c r="T5075" s="31" t="s">
        <v>424</v>
      </c>
      <c r="U5075" s="31">
        <v>1</v>
      </c>
      <c r="V5075" s="32" t="s">
        <v>2235</v>
      </c>
      <c r="AB5075"/>
      <c r="AD5075" s="27"/>
    </row>
    <row r="5076" spans="1:39" ht="15" customHeight="1" x14ac:dyDescent="0.3">
      <c r="A5076" s="38" t="s">
        <v>12397</v>
      </c>
      <c r="B5076" t="s">
        <v>12398</v>
      </c>
      <c r="C5076" t="s">
        <v>2092</v>
      </c>
      <c r="D5076" t="s">
        <v>282</v>
      </c>
      <c r="E5076" t="s">
        <v>25477</v>
      </c>
      <c r="G5076" t="s">
        <v>396</v>
      </c>
      <c r="H5076" t="s">
        <v>396</v>
      </c>
      <c r="I5076" t="s">
        <v>12399</v>
      </c>
      <c r="J5076" t="s">
        <v>284</v>
      </c>
      <c r="K5076" t="s">
        <v>2075</v>
      </c>
      <c r="M5076" t="s">
        <v>294</v>
      </c>
      <c r="N5076" t="s">
        <v>295</v>
      </c>
      <c r="O5076" t="s">
        <v>2076</v>
      </c>
      <c r="P5076" t="s">
        <v>395</v>
      </c>
      <c r="Q5076" t="s">
        <v>397</v>
      </c>
      <c r="R5076" t="b">
        <v>1</v>
      </c>
      <c r="S5076" t="b">
        <v>1</v>
      </c>
      <c r="T5076" s="31" t="s">
        <v>424</v>
      </c>
      <c r="U5076" s="31">
        <v>1</v>
      </c>
      <c r="V5076" s="32" t="s">
        <v>2235</v>
      </c>
      <c r="AB5076"/>
      <c r="AD5076" s="27"/>
    </row>
    <row r="5077" spans="1:39" ht="15" customHeight="1" x14ac:dyDescent="0.3">
      <c r="A5077" s="38" t="s">
        <v>10788</v>
      </c>
      <c r="B5077" t="s">
        <v>10789</v>
      </c>
      <c r="C5077" t="s">
        <v>2092</v>
      </c>
      <c r="D5077" t="s">
        <v>282</v>
      </c>
      <c r="E5077" t="s">
        <v>333</v>
      </c>
      <c r="G5077" t="s">
        <v>396</v>
      </c>
      <c r="H5077" t="s">
        <v>396</v>
      </c>
      <c r="I5077" t="s">
        <v>10790</v>
      </c>
      <c r="J5077" t="s">
        <v>284</v>
      </c>
      <c r="K5077" t="s">
        <v>2075</v>
      </c>
      <c r="M5077" t="s">
        <v>294</v>
      </c>
      <c r="N5077" t="s">
        <v>295</v>
      </c>
      <c r="O5077" t="s">
        <v>2076</v>
      </c>
      <c r="P5077" t="s">
        <v>395</v>
      </c>
      <c r="Q5077" t="s">
        <v>401</v>
      </c>
      <c r="R5077" t="b">
        <v>1</v>
      </c>
      <c r="S5077" t="b">
        <v>1</v>
      </c>
      <c r="T5077" s="31" t="s">
        <v>424</v>
      </c>
      <c r="U5077" s="31">
        <v>1</v>
      </c>
      <c r="V5077" s="32" t="s">
        <v>2235</v>
      </c>
      <c r="AB5077"/>
      <c r="AD5077" s="27"/>
    </row>
    <row r="5078" spans="1:39" ht="15" customHeight="1" x14ac:dyDescent="0.3">
      <c r="A5078" s="38" t="s">
        <v>11214</v>
      </c>
      <c r="B5078" t="s">
        <v>11215</v>
      </c>
      <c r="C5078" t="s">
        <v>2092</v>
      </c>
      <c r="D5078" t="s">
        <v>282</v>
      </c>
      <c r="E5078" t="s">
        <v>25469</v>
      </c>
      <c r="G5078" t="s">
        <v>396</v>
      </c>
      <c r="H5078" t="s">
        <v>396</v>
      </c>
      <c r="I5078" t="s">
        <v>11216</v>
      </c>
      <c r="J5078" t="s">
        <v>284</v>
      </c>
      <c r="K5078" t="s">
        <v>2075</v>
      </c>
      <c r="M5078" t="s">
        <v>290</v>
      </c>
      <c r="N5078" t="s">
        <v>355</v>
      </c>
      <c r="O5078" t="s">
        <v>2076</v>
      </c>
      <c r="Q5078" t="s">
        <v>360</v>
      </c>
      <c r="R5078" t="b">
        <v>1</v>
      </c>
      <c r="S5078" t="b">
        <v>1</v>
      </c>
      <c r="T5078" s="31" t="s">
        <v>424</v>
      </c>
      <c r="U5078" s="31">
        <v>1</v>
      </c>
      <c r="V5078" s="32" t="s">
        <v>2235</v>
      </c>
      <c r="AB5078"/>
      <c r="AD5078" s="27"/>
    </row>
    <row r="5079" spans="1:39" ht="15" customHeight="1" x14ac:dyDescent="0.3">
      <c r="A5079" s="38" t="s">
        <v>11372</v>
      </c>
      <c r="B5079" t="s">
        <v>11373</v>
      </c>
      <c r="C5079" t="s">
        <v>2092</v>
      </c>
      <c r="D5079" t="s">
        <v>282</v>
      </c>
      <c r="E5079" t="s">
        <v>304</v>
      </c>
      <c r="G5079" t="s">
        <v>396</v>
      </c>
      <c r="H5079" t="s">
        <v>396</v>
      </c>
      <c r="I5079" t="s">
        <v>11374</v>
      </c>
      <c r="J5079" t="s">
        <v>284</v>
      </c>
      <c r="K5079" t="s">
        <v>2094</v>
      </c>
      <c r="M5079" t="s">
        <v>285</v>
      </c>
      <c r="N5079" t="s">
        <v>355</v>
      </c>
      <c r="O5079" t="s">
        <v>2076</v>
      </c>
      <c r="Q5079" t="s">
        <v>380</v>
      </c>
      <c r="R5079" t="b">
        <v>1</v>
      </c>
      <c r="S5079" t="b">
        <v>1</v>
      </c>
      <c r="T5079" s="31" t="s">
        <v>424</v>
      </c>
      <c r="U5079" s="31">
        <v>1</v>
      </c>
      <c r="V5079" s="32" t="s">
        <v>11375</v>
      </c>
      <c r="W5079" t="s">
        <v>6263</v>
      </c>
      <c r="X5079" t="s">
        <v>282</v>
      </c>
      <c r="Y5079" t="s">
        <v>380</v>
      </c>
      <c r="Z5079" t="s">
        <v>284</v>
      </c>
      <c r="AB5079"/>
      <c r="AD5079" s="27" t="s">
        <v>2094</v>
      </c>
      <c r="AF5079" t="s">
        <v>285</v>
      </c>
      <c r="AH5079" t="s">
        <v>725</v>
      </c>
      <c r="AI5079" t="s">
        <v>4270</v>
      </c>
      <c r="AJ5079" t="s">
        <v>4271</v>
      </c>
      <c r="AK5079" t="s">
        <v>2082</v>
      </c>
      <c r="AL5079" s="12">
        <v>45593.787314814814</v>
      </c>
      <c r="AM5079" t="s">
        <v>291</v>
      </c>
    </row>
    <row r="5080" spans="1:39" ht="15" customHeight="1" x14ac:dyDescent="0.3">
      <c r="A5080" s="38" t="s">
        <v>11372</v>
      </c>
      <c r="B5080" t="s">
        <v>11373</v>
      </c>
      <c r="C5080" t="s">
        <v>2092</v>
      </c>
      <c r="D5080" t="s">
        <v>282</v>
      </c>
      <c r="E5080" t="s">
        <v>304</v>
      </c>
      <c r="G5080" t="s">
        <v>396</v>
      </c>
      <c r="H5080" t="s">
        <v>396</v>
      </c>
      <c r="I5080" t="s">
        <v>11374</v>
      </c>
      <c r="J5080" t="s">
        <v>284</v>
      </c>
      <c r="K5080" t="s">
        <v>2094</v>
      </c>
      <c r="M5080" t="s">
        <v>285</v>
      </c>
      <c r="N5080" t="s">
        <v>355</v>
      </c>
      <c r="O5080" t="s">
        <v>2076</v>
      </c>
      <c r="Q5080" t="s">
        <v>356</v>
      </c>
      <c r="R5080" t="b">
        <v>1</v>
      </c>
      <c r="S5080" t="b">
        <v>1</v>
      </c>
      <c r="T5080" s="31" t="s">
        <v>424</v>
      </c>
      <c r="U5080" s="31">
        <v>1</v>
      </c>
      <c r="V5080" s="32" t="s">
        <v>2235</v>
      </c>
      <c r="AB5080"/>
      <c r="AD5080" s="27"/>
    </row>
    <row r="5081" spans="1:39" ht="15" customHeight="1" x14ac:dyDescent="0.3">
      <c r="A5081" s="38" t="s">
        <v>11534</v>
      </c>
      <c r="B5081" t="s">
        <v>11535</v>
      </c>
      <c r="C5081" t="s">
        <v>2092</v>
      </c>
      <c r="D5081" t="s">
        <v>282</v>
      </c>
      <c r="E5081" t="s">
        <v>304</v>
      </c>
      <c r="G5081" t="s">
        <v>320</v>
      </c>
      <c r="H5081" t="s">
        <v>320</v>
      </c>
      <c r="I5081" t="s">
        <v>11536</v>
      </c>
      <c r="J5081" t="s">
        <v>284</v>
      </c>
      <c r="K5081" t="s">
        <v>2094</v>
      </c>
      <c r="M5081" t="s">
        <v>285</v>
      </c>
      <c r="N5081" t="s">
        <v>355</v>
      </c>
      <c r="O5081" t="s">
        <v>2076</v>
      </c>
      <c r="Q5081" t="s">
        <v>360</v>
      </c>
      <c r="R5081" t="b">
        <v>1</v>
      </c>
      <c r="S5081" t="b">
        <v>1</v>
      </c>
      <c r="T5081" s="31" t="s">
        <v>424</v>
      </c>
      <c r="U5081" s="31">
        <v>1</v>
      </c>
      <c r="V5081" s="30" t="s">
        <v>2235</v>
      </c>
      <c r="AB5081"/>
      <c r="AD5081" s="27"/>
    </row>
    <row r="5082" spans="1:39" ht="15" customHeight="1" x14ac:dyDescent="0.3">
      <c r="A5082" s="38" t="s">
        <v>12400</v>
      </c>
      <c r="B5082" t="s">
        <v>12401</v>
      </c>
      <c r="C5082" t="s">
        <v>2092</v>
      </c>
      <c r="D5082" t="s">
        <v>310</v>
      </c>
      <c r="E5082" t="s">
        <v>319</v>
      </c>
      <c r="G5082" t="s">
        <v>396</v>
      </c>
      <c r="H5082" t="s">
        <v>396</v>
      </c>
      <c r="I5082" t="s">
        <v>12402</v>
      </c>
      <c r="J5082" t="s">
        <v>284</v>
      </c>
      <c r="K5082" t="s">
        <v>4453</v>
      </c>
      <c r="M5082" t="s">
        <v>294</v>
      </c>
      <c r="N5082" t="s">
        <v>295</v>
      </c>
      <c r="O5082" t="s">
        <v>2256</v>
      </c>
      <c r="R5082" t="b">
        <v>1</v>
      </c>
      <c r="S5082" t="b">
        <v>1</v>
      </c>
      <c r="T5082" s="31" t="s">
        <v>424</v>
      </c>
      <c r="U5082" s="31">
        <v>1</v>
      </c>
      <c r="V5082" s="32" t="s">
        <v>12403</v>
      </c>
      <c r="W5082" t="s">
        <v>12404</v>
      </c>
      <c r="X5082" t="s">
        <v>310</v>
      </c>
      <c r="Y5082" t="s">
        <v>403</v>
      </c>
      <c r="Z5082" t="s">
        <v>310</v>
      </c>
      <c r="AA5082" t="s">
        <v>404</v>
      </c>
      <c r="AB5082"/>
      <c r="AD5082" s="27" t="s">
        <v>4453</v>
      </c>
      <c r="AF5082" t="s">
        <v>338</v>
      </c>
      <c r="AH5082" t="s">
        <v>725</v>
      </c>
      <c r="AI5082" t="s">
        <v>361</v>
      </c>
      <c r="AJ5082" t="s">
        <v>361</v>
      </c>
      <c r="AK5082" t="s">
        <v>361</v>
      </c>
      <c r="AL5082" s="12" t="s">
        <v>361</v>
      </c>
    </row>
    <row r="5083" spans="1:39" ht="15" customHeight="1" x14ac:dyDescent="0.3">
      <c r="A5083" s="38" t="s">
        <v>12400</v>
      </c>
      <c r="B5083" t="s">
        <v>12401</v>
      </c>
      <c r="C5083" t="s">
        <v>2092</v>
      </c>
      <c r="D5083" t="s">
        <v>310</v>
      </c>
      <c r="E5083" t="s">
        <v>319</v>
      </c>
      <c r="G5083" t="s">
        <v>396</v>
      </c>
      <c r="H5083" t="s">
        <v>396</v>
      </c>
      <c r="I5083" t="s">
        <v>12402</v>
      </c>
      <c r="J5083" t="s">
        <v>284</v>
      </c>
      <c r="K5083" t="s">
        <v>4453</v>
      </c>
      <c r="M5083" t="s">
        <v>294</v>
      </c>
      <c r="N5083" t="s">
        <v>295</v>
      </c>
      <c r="O5083" t="s">
        <v>2256</v>
      </c>
      <c r="Q5083" t="s">
        <v>380</v>
      </c>
      <c r="R5083" t="b">
        <v>1</v>
      </c>
      <c r="S5083" t="b">
        <v>1</v>
      </c>
      <c r="T5083" s="31" t="s">
        <v>424</v>
      </c>
      <c r="U5083" s="31">
        <v>1</v>
      </c>
      <c r="V5083" s="32" t="s">
        <v>2235</v>
      </c>
      <c r="AB5083"/>
      <c r="AD5083" s="27"/>
    </row>
    <row r="5084" spans="1:39" ht="15" customHeight="1" x14ac:dyDescent="0.3">
      <c r="A5084" s="38" t="s">
        <v>11537</v>
      </c>
      <c r="B5084" t="s">
        <v>11538</v>
      </c>
      <c r="C5084" t="s">
        <v>2092</v>
      </c>
      <c r="D5084" t="s">
        <v>282</v>
      </c>
      <c r="E5084" t="s">
        <v>304</v>
      </c>
      <c r="G5084" t="s">
        <v>303</v>
      </c>
      <c r="H5084" t="s">
        <v>303</v>
      </c>
      <c r="I5084" t="s">
        <v>11539</v>
      </c>
      <c r="J5084" t="s">
        <v>284</v>
      </c>
      <c r="K5084" t="s">
        <v>2094</v>
      </c>
      <c r="M5084" t="s">
        <v>285</v>
      </c>
      <c r="N5084" t="s">
        <v>355</v>
      </c>
      <c r="O5084" t="s">
        <v>2076</v>
      </c>
      <c r="Q5084" t="s">
        <v>360</v>
      </c>
      <c r="R5084" t="b">
        <v>1</v>
      </c>
      <c r="S5084" t="b">
        <v>1</v>
      </c>
      <c r="T5084" s="31" t="s">
        <v>424</v>
      </c>
      <c r="U5084" s="31">
        <v>1</v>
      </c>
      <c r="V5084" s="32" t="s">
        <v>2235</v>
      </c>
      <c r="AB5084"/>
      <c r="AD5084" s="27"/>
    </row>
    <row r="5085" spans="1:39" ht="15" customHeight="1" x14ac:dyDescent="0.3">
      <c r="A5085" s="38" t="s">
        <v>11588</v>
      </c>
      <c r="B5085" t="s">
        <v>11589</v>
      </c>
      <c r="C5085" t="s">
        <v>2092</v>
      </c>
      <c r="D5085" t="s">
        <v>282</v>
      </c>
      <c r="E5085" t="s">
        <v>304</v>
      </c>
      <c r="G5085" t="s">
        <v>303</v>
      </c>
      <c r="H5085" t="s">
        <v>303</v>
      </c>
      <c r="I5085" t="s">
        <v>11590</v>
      </c>
      <c r="J5085" t="s">
        <v>284</v>
      </c>
      <c r="K5085" t="s">
        <v>2094</v>
      </c>
      <c r="M5085" t="s">
        <v>285</v>
      </c>
      <c r="N5085" t="s">
        <v>355</v>
      </c>
      <c r="O5085" t="s">
        <v>2076</v>
      </c>
      <c r="Q5085" t="s">
        <v>360</v>
      </c>
      <c r="R5085" t="b">
        <v>1</v>
      </c>
      <c r="S5085" t="b">
        <v>1</v>
      </c>
      <c r="T5085" s="31" t="s">
        <v>424</v>
      </c>
      <c r="U5085" s="31">
        <v>1</v>
      </c>
      <c r="V5085" s="32" t="s">
        <v>2235</v>
      </c>
      <c r="AB5085"/>
      <c r="AD5085" s="27"/>
    </row>
    <row r="5086" spans="1:39" ht="15" customHeight="1" x14ac:dyDescent="0.3">
      <c r="A5086" s="38" t="s">
        <v>12348</v>
      </c>
      <c r="B5086" t="s">
        <v>12349</v>
      </c>
      <c r="C5086" t="s">
        <v>2092</v>
      </c>
      <c r="D5086" t="s">
        <v>282</v>
      </c>
      <c r="E5086" t="s">
        <v>25495</v>
      </c>
      <c r="G5086" t="s">
        <v>396</v>
      </c>
      <c r="H5086" t="s">
        <v>396</v>
      </c>
      <c r="I5086" t="s">
        <v>12350</v>
      </c>
      <c r="J5086" t="s">
        <v>284</v>
      </c>
      <c r="K5086" t="s">
        <v>2075</v>
      </c>
      <c r="M5086" t="s">
        <v>294</v>
      </c>
      <c r="N5086" t="s">
        <v>295</v>
      </c>
      <c r="O5086" t="s">
        <v>2076</v>
      </c>
      <c r="Q5086" t="s">
        <v>380</v>
      </c>
      <c r="R5086" t="b">
        <v>0</v>
      </c>
      <c r="S5086" t="b">
        <v>0</v>
      </c>
      <c r="T5086" s="31" t="s">
        <v>424</v>
      </c>
      <c r="U5086" s="31">
        <v>1</v>
      </c>
      <c r="V5086" s="32" t="s">
        <v>11159</v>
      </c>
      <c r="W5086" t="s">
        <v>11160</v>
      </c>
      <c r="X5086" t="s">
        <v>282</v>
      </c>
      <c r="Y5086" t="s">
        <v>380</v>
      </c>
      <c r="Z5086" t="s">
        <v>284</v>
      </c>
      <c r="AB5086"/>
      <c r="AD5086" s="27" t="s">
        <v>3330</v>
      </c>
      <c r="AE5086" t="s">
        <v>347</v>
      </c>
      <c r="AF5086" t="s">
        <v>294</v>
      </c>
      <c r="AH5086" t="s">
        <v>725</v>
      </c>
      <c r="AI5086" t="s">
        <v>4450</v>
      </c>
      <c r="AJ5086" t="s">
        <v>4451</v>
      </c>
      <c r="AK5086" t="s">
        <v>2082</v>
      </c>
      <c r="AL5086" s="12">
        <v>45485.896122685182</v>
      </c>
      <c r="AM5086" t="s">
        <v>291</v>
      </c>
    </row>
    <row r="5087" spans="1:39" ht="15" customHeight="1" x14ac:dyDescent="0.3">
      <c r="A5087" s="38" t="s">
        <v>12348</v>
      </c>
      <c r="B5087" t="s">
        <v>12349</v>
      </c>
      <c r="C5087" t="s">
        <v>2092</v>
      </c>
      <c r="D5087" t="s">
        <v>282</v>
      </c>
      <c r="E5087" t="s">
        <v>25495</v>
      </c>
      <c r="G5087" t="s">
        <v>396</v>
      </c>
      <c r="H5087" t="s">
        <v>396</v>
      </c>
      <c r="I5087" t="s">
        <v>12350</v>
      </c>
      <c r="J5087" t="s">
        <v>284</v>
      </c>
      <c r="K5087" t="s">
        <v>2075</v>
      </c>
      <c r="M5087" t="s">
        <v>294</v>
      </c>
      <c r="N5087" t="s">
        <v>295</v>
      </c>
      <c r="O5087" t="s">
        <v>2076</v>
      </c>
      <c r="Q5087" t="s">
        <v>380</v>
      </c>
      <c r="R5087" t="b">
        <v>0</v>
      </c>
      <c r="S5087" t="b">
        <v>0</v>
      </c>
      <c r="T5087" s="31" t="s">
        <v>424</v>
      </c>
      <c r="U5087" s="31">
        <v>1</v>
      </c>
      <c r="V5087" s="32" t="s">
        <v>11258</v>
      </c>
      <c r="W5087" t="s">
        <v>11259</v>
      </c>
      <c r="X5087" t="s">
        <v>282</v>
      </c>
      <c r="Y5087" t="s">
        <v>380</v>
      </c>
      <c r="Z5087" t="s">
        <v>284</v>
      </c>
      <c r="AB5087"/>
      <c r="AD5087" s="27" t="s">
        <v>4453</v>
      </c>
      <c r="AF5087" t="s">
        <v>294</v>
      </c>
      <c r="AH5087" t="s">
        <v>725</v>
      </c>
      <c r="AI5087" t="s">
        <v>4454</v>
      </c>
      <c r="AJ5087" t="s">
        <v>4455</v>
      </c>
      <c r="AK5087" t="s">
        <v>2082</v>
      </c>
      <c r="AL5087" s="12">
        <v>45643.851666666669</v>
      </c>
      <c r="AM5087" t="s">
        <v>291</v>
      </c>
    </row>
    <row r="5088" spans="1:39" ht="15" customHeight="1" x14ac:dyDescent="0.3">
      <c r="A5088" s="38" t="s">
        <v>12348</v>
      </c>
      <c r="B5088" t="s">
        <v>12349</v>
      </c>
      <c r="C5088" t="s">
        <v>2092</v>
      </c>
      <c r="D5088" t="s">
        <v>282</v>
      </c>
      <c r="E5088" t="s">
        <v>25495</v>
      </c>
      <c r="G5088" t="s">
        <v>396</v>
      </c>
      <c r="H5088" t="s">
        <v>396</v>
      </c>
      <c r="I5088" t="s">
        <v>12350</v>
      </c>
      <c r="J5088" t="s">
        <v>284</v>
      </c>
      <c r="K5088" t="s">
        <v>2075</v>
      </c>
      <c r="M5088" t="s">
        <v>294</v>
      </c>
      <c r="N5088" t="s">
        <v>295</v>
      </c>
      <c r="O5088" t="s">
        <v>2076</v>
      </c>
      <c r="Q5088" t="s">
        <v>380</v>
      </c>
      <c r="R5088" t="b">
        <v>0</v>
      </c>
      <c r="S5088" t="b">
        <v>0</v>
      </c>
      <c r="T5088" s="31" t="s">
        <v>424</v>
      </c>
      <c r="U5088" s="31">
        <v>1</v>
      </c>
      <c r="V5088" s="32" t="s">
        <v>12138</v>
      </c>
      <c r="W5088" t="s">
        <v>11259</v>
      </c>
      <c r="X5088" t="s">
        <v>282</v>
      </c>
      <c r="Y5088" t="s">
        <v>380</v>
      </c>
      <c r="Z5088" t="s">
        <v>284</v>
      </c>
      <c r="AB5088"/>
      <c r="AD5088" s="27" t="s">
        <v>2512</v>
      </c>
      <c r="AF5088" t="s">
        <v>294</v>
      </c>
      <c r="AH5088" t="s">
        <v>725</v>
      </c>
      <c r="AI5088" t="s">
        <v>4446</v>
      </c>
      <c r="AJ5088" t="s">
        <v>4447</v>
      </c>
      <c r="AK5088" t="s">
        <v>2082</v>
      </c>
      <c r="AL5088" s="12">
        <v>45616.883553240739</v>
      </c>
      <c r="AM5088" t="s">
        <v>291</v>
      </c>
    </row>
    <row r="5089" spans="1:39" ht="15" customHeight="1" x14ac:dyDescent="0.3">
      <c r="A5089" s="38" t="s">
        <v>11591</v>
      </c>
      <c r="B5089" t="s">
        <v>11592</v>
      </c>
      <c r="C5089" t="s">
        <v>2092</v>
      </c>
      <c r="D5089" t="s">
        <v>282</v>
      </c>
      <c r="E5089" t="s">
        <v>304</v>
      </c>
      <c r="G5089" t="s">
        <v>396</v>
      </c>
      <c r="H5089" t="s">
        <v>396</v>
      </c>
      <c r="I5089" t="s">
        <v>11593</v>
      </c>
      <c r="J5089" t="s">
        <v>284</v>
      </c>
      <c r="K5089" t="s">
        <v>2094</v>
      </c>
      <c r="M5089" t="s">
        <v>285</v>
      </c>
      <c r="N5089" t="s">
        <v>355</v>
      </c>
      <c r="O5089" t="s">
        <v>2076</v>
      </c>
      <c r="Q5089" t="s">
        <v>380</v>
      </c>
      <c r="R5089" t="b">
        <v>1</v>
      </c>
      <c r="S5089" t="b">
        <v>1</v>
      </c>
      <c r="T5089" s="31" t="s">
        <v>424</v>
      </c>
      <c r="U5089" s="31">
        <v>1</v>
      </c>
      <c r="V5089" s="32" t="s">
        <v>11306</v>
      </c>
      <c r="W5089" t="s">
        <v>8808</v>
      </c>
      <c r="X5089" t="s">
        <v>282</v>
      </c>
      <c r="Y5089" t="s">
        <v>380</v>
      </c>
      <c r="Z5089" t="s">
        <v>284</v>
      </c>
      <c r="AB5089"/>
      <c r="AD5089" s="27" t="s">
        <v>2094</v>
      </c>
      <c r="AF5089" t="s">
        <v>285</v>
      </c>
      <c r="AH5089" t="s">
        <v>725</v>
      </c>
      <c r="AI5089" t="s">
        <v>10631</v>
      </c>
      <c r="AJ5089" t="s">
        <v>10632</v>
      </c>
      <c r="AK5089" t="s">
        <v>2082</v>
      </c>
      <c r="AL5089" s="12">
        <v>45544.65084490741</v>
      </c>
      <c r="AM5089" t="s">
        <v>291</v>
      </c>
    </row>
    <row r="5090" spans="1:39" ht="15" customHeight="1" x14ac:dyDescent="0.3">
      <c r="A5090" s="38" t="s">
        <v>11591</v>
      </c>
      <c r="B5090" t="s">
        <v>11592</v>
      </c>
      <c r="C5090" t="s">
        <v>2092</v>
      </c>
      <c r="D5090" t="s">
        <v>282</v>
      </c>
      <c r="E5090" t="s">
        <v>304</v>
      </c>
      <c r="G5090" t="s">
        <v>396</v>
      </c>
      <c r="H5090" t="s">
        <v>396</v>
      </c>
      <c r="I5090" t="s">
        <v>11593</v>
      </c>
      <c r="J5090" t="s">
        <v>284</v>
      </c>
      <c r="K5090" t="s">
        <v>2094</v>
      </c>
      <c r="M5090" t="s">
        <v>285</v>
      </c>
      <c r="N5090" t="s">
        <v>355</v>
      </c>
      <c r="O5090" t="s">
        <v>2076</v>
      </c>
      <c r="Q5090" t="s">
        <v>356</v>
      </c>
      <c r="R5090" t="b">
        <v>1</v>
      </c>
      <c r="S5090" t="b">
        <v>1</v>
      </c>
      <c r="T5090" s="31" t="s">
        <v>424</v>
      </c>
      <c r="U5090" s="31">
        <v>1</v>
      </c>
      <c r="V5090" s="32" t="s">
        <v>2235</v>
      </c>
      <c r="AB5090"/>
      <c r="AD5090" s="27"/>
    </row>
    <row r="5091" spans="1:39" ht="15" customHeight="1" x14ac:dyDescent="0.3">
      <c r="A5091" s="38" t="s">
        <v>11613</v>
      </c>
      <c r="B5091" t="s">
        <v>11614</v>
      </c>
      <c r="C5091" t="s">
        <v>2092</v>
      </c>
      <c r="D5091" t="s">
        <v>282</v>
      </c>
      <c r="E5091" t="s">
        <v>319</v>
      </c>
      <c r="G5091" t="s">
        <v>396</v>
      </c>
      <c r="H5091" t="s">
        <v>396</v>
      </c>
      <c r="I5091" t="s">
        <v>11615</v>
      </c>
      <c r="J5091" t="s">
        <v>284</v>
      </c>
      <c r="K5091" t="s">
        <v>2094</v>
      </c>
      <c r="M5091" t="s">
        <v>294</v>
      </c>
      <c r="N5091" t="s">
        <v>295</v>
      </c>
      <c r="O5091" t="s">
        <v>2076</v>
      </c>
      <c r="Q5091" t="s">
        <v>385</v>
      </c>
      <c r="R5091" t="b">
        <v>1</v>
      </c>
      <c r="S5091" t="b">
        <v>1</v>
      </c>
      <c r="T5091" s="31" t="s">
        <v>424</v>
      </c>
      <c r="U5091" s="31">
        <v>1</v>
      </c>
      <c r="V5091" s="32" t="s">
        <v>2235</v>
      </c>
      <c r="AB5091"/>
      <c r="AD5091" s="27"/>
    </row>
    <row r="5092" spans="1:39" ht="15" customHeight="1" x14ac:dyDescent="0.3">
      <c r="A5092" s="38" t="s">
        <v>11531</v>
      </c>
      <c r="B5092" t="s">
        <v>11532</v>
      </c>
      <c r="C5092" t="s">
        <v>2092</v>
      </c>
      <c r="D5092" t="s">
        <v>282</v>
      </c>
      <c r="E5092" t="s">
        <v>319</v>
      </c>
      <c r="G5092" t="s">
        <v>396</v>
      </c>
      <c r="H5092" t="s">
        <v>396</v>
      </c>
      <c r="I5092" t="s">
        <v>11533</v>
      </c>
      <c r="J5092" t="s">
        <v>284</v>
      </c>
      <c r="K5092" t="s">
        <v>3330</v>
      </c>
      <c r="M5092" t="s">
        <v>294</v>
      </c>
      <c r="N5092" t="s">
        <v>295</v>
      </c>
      <c r="O5092" t="s">
        <v>2076</v>
      </c>
      <c r="Q5092" t="s">
        <v>352</v>
      </c>
      <c r="R5092" t="b">
        <v>1</v>
      </c>
      <c r="S5092" t="b">
        <v>1</v>
      </c>
      <c r="T5092" s="31" t="s">
        <v>424</v>
      </c>
      <c r="U5092" s="31">
        <v>1</v>
      </c>
      <c r="V5092" s="32" t="s">
        <v>2235</v>
      </c>
      <c r="AB5092"/>
      <c r="AD5092" s="27"/>
    </row>
    <row r="5093" spans="1:39" ht="15" customHeight="1" x14ac:dyDescent="0.3">
      <c r="A5093" s="38" t="s">
        <v>10782</v>
      </c>
      <c r="B5093" t="s">
        <v>10783</v>
      </c>
      <c r="C5093" t="s">
        <v>2092</v>
      </c>
      <c r="D5093" t="s">
        <v>282</v>
      </c>
      <c r="E5093" t="s">
        <v>333</v>
      </c>
      <c r="G5093" t="s">
        <v>396</v>
      </c>
      <c r="H5093" t="s">
        <v>396</v>
      </c>
      <c r="I5093" t="s">
        <v>10784</v>
      </c>
      <c r="J5093" t="s">
        <v>284</v>
      </c>
      <c r="K5093" t="s">
        <v>4539</v>
      </c>
      <c r="M5093" t="s">
        <v>294</v>
      </c>
      <c r="N5093" t="s">
        <v>295</v>
      </c>
      <c r="O5093" t="s">
        <v>2076</v>
      </c>
      <c r="P5093" t="s">
        <v>395</v>
      </c>
      <c r="Q5093" t="s">
        <v>360</v>
      </c>
      <c r="R5093" t="b">
        <v>1</v>
      </c>
      <c r="S5093" t="b">
        <v>1</v>
      </c>
      <c r="T5093" s="31" t="s">
        <v>424</v>
      </c>
      <c r="U5093" s="31">
        <v>1</v>
      </c>
      <c r="V5093" s="32" t="s">
        <v>2235</v>
      </c>
      <c r="AB5093"/>
      <c r="AD5093" s="27"/>
    </row>
    <row r="5094" spans="1:39" ht="15" customHeight="1" x14ac:dyDescent="0.3">
      <c r="A5094" s="38" t="s">
        <v>11594</v>
      </c>
      <c r="B5094" t="s">
        <v>11595</v>
      </c>
      <c r="C5094" t="s">
        <v>2092</v>
      </c>
      <c r="D5094" t="s">
        <v>282</v>
      </c>
      <c r="E5094" t="s">
        <v>319</v>
      </c>
      <c r="G5094" t="s">
        <v>396</v>
      </c>
      <c r="H5094" t="s">
        <v>396</v>
      </c>
      <c r="I5094" t="s">
        <v>11596</v>
      </c>
      <c r="J5094" t="s">
        <v>284</v>
      </c>
      <c r="K5094" t="s">
        <v>2512</v>
      </c>
      <c r="M5094" t="s">
        <v>294</v>
      </c>
      <c r="N5094" t="s">
        <v>295</v>
      </c>
      <c r="O5094" t="s">
        <v>2076</v>
      </c>
      <c r="Q5094" t="s">
        <v>380</v>
      </c>
      <c r="R5094" t="b">
        <v>0</v>
      </c>
      <c r="S5094" t="b">
        <v>0</v>
      </c>
      <c r="T5094" s="31" t="s">
        <v>424</v>
      </c>
      <c r="U5094" s="31">
        <v>1</v>
      </c>
      <c r="V5094" s="32" t="s">
        <v>11597</v>
      </c>
      <c r="W5094" t="s">
        <v>11551</v>
      </c>
      <c r="X5094" t="s">
        <v>282</v>
      </c>
      <c r="Y5094" t="s">
        <v>380</v>
      </c>
      <c r="Z5094" t="s">
        <v>284</v>
      </c>
      <c r="AB5094"/>
      <c r="AD5094" s="27" t="s">
        <v>2512</v>
      </c>
      <c r="AF5094" t="s">
        <v>294</v>
      </c>
      <c r="AH5094" t="s">
        <v>725</v>
      </c>
      <c r="AI5094" t="s">
        <v>4446</v>
      </c>
      <c r="AJ5094" t="s">
        <v>4447</v>
      </c>
      <c r="AK5094" t="s">
        <v>2082</v>
      </c>
      <c r="AL5094" s="12">
        <v>45616.89403935185</v>
      </c>
      <c r="AM5094" t="s">
        <v>291</v>
      </c>
    </row>
    <row r="5095" spans="1:39" ht="15" customHeight="1" x14ac:dyDescent="0.3">
      <c r="A5095" s="38" t="s">
        <v>11594</v>
      </c>
      <c r="B5095" t="s">
        <v>11595</v>
      </c>
      <c r="C5095" t="s">
        <v>2092</v>
      </c>
      <c r="D5095" t="s">
        <v>282</v>
      </c>
      <c r="E5095" t="s">
        <v>319</v>
      </c>
      <c r="G5095" t="s">
        <v>396</v>
      </c>
      <c r="H5095" t="s">
        <v>396</v>
      </c>
      <c r="I5095" t="s">
        <v>11596</v>
      </c>
      <c r="J5095" t="s">
        <v>284</v>
      </c>
      <c r="K5095" t="s">
        <v>2512</v>
      </c>
      <c r="M5095" t="s">
        <v>294</v>
      </c>
      <c r="N5095" t="s">
        <v>295</v>
      </c>
      <c r="O5095" t="s">
        <v>2076</v>
      </c>
      <c r="Q5095" t="s">
        <v>380</v>
      </c>
      <c r="R5095" t="b">
        <v>0</v>
      </c>
      <c r="S5095" t="b">
        <v>0</v>
      </c>
      <c r="T5095" s="31" t="s">
        <v>424</v>
      </c>
      <c r="U5095" s="31">
        <v>1</v>
      </c>
      <c r="V5095" s="32" t="s">
        <v>11598</v>
      </c>
      <c r="W5095" t="s">
        <v>11245</v>
      </c>
      <c r="X5095" t="s">
        <v>282</v>
      </c>
      <c r="Y5095" t="s">
        <v>380</v>
      </c>
      <c r="Z5095" t="s">
        <v>284</v>
      </c>
      <c r="AB5095"/>
      <c r="AD5095" s="27" t="s">
        <v>2512</v>
      </c>
      <c r="AF5095" t="s">
        <v>294</v>
      </c>
      <c r="AH5095" t="s">
        <v>725</v>
      </c>
      <c r="AI5095" t="s">
        <v>4446</v>
      </c>
      <c r="AJ5095" t="s">
        <v>4447</v>
      </c>
      <c r="AK5095" t="s">
        <v>2082</v>
      </c>
      <c r="AL5095" s="12">
        <v>45616.876631944448</v>
      </c>
      <c r="AM5095" t="s">
        <v>291</v>
      </c>
    </row>
    <row r="5096" spans="1:39" ht="15" customHeight="1" x14ac:dyDescent="0.3">
      <c r="A5096" s="38" t="s">
        <v>11594</v>
      </c>
      <c r="B5096" t="s">
        <v>11595</v>
      </c>
      <c r="C5096" t="s">
        <v>2092</v>
      </c>
      <c r="D5096" t="s">
        <v>282</v>
      </c>
      <c r="E5096" t="s">
        <v>319</v>
      </c>
      <c r="G5096" t="s">
        <v>396</v>
      </c>
      <c r="H5096" t="s">
        <v>396</v>
      </c>
      <c r="I5096" t="s">
        <v>11596</v>
      </c>
      <c r="J5096" t="s">
        <v>284</v>
      </c>
      <c r="K5096" t="s">
        <v>2512</v>
      </c>
      <c r="M5096" t="s">
        <v>294</v>
      </c>
      <c r="N5096" t="s">
        <v>295</v>
      </c>
      <c r="O5096" t="s">
        <v>2076</v>
      </c>
      <c r="Q5096" t="s">
        <v>380</v>
      </c>
      <c r="R5096" t="b">
        <v>0</v>
      </c>
      <c r="S5096" t="b">
        <v>0</v>
      </c>
      <c r="T5096" s="31" t="s">
        <v>424</v>
      </c>
      <c r="U5096" s="31">
        <v>1</v>
      </c>
      <c r="V5096" s="32" t="s">
        <v>11599</v>
      </c>
      <c r="W5096" t="s">
        <v>11547</v>
      </c>
      <c r="X5096" t="s">
        <v>282</v>
      </c>
      <c r="Y5096" t="s">
        <v>380</v>
      </c>
      <c r="Z5096" t="s">
        <v>284</v>
      </c>
      <c r="AB5096"/>
      <c r="AD5096" s="27" t="s">
        <v>2512</v>
      </c>
      <c r="AF5096" t="s">
        <v>294</v>
      </c>
      <c r="AH5096" t="s">
        <v>725</v>
      </c>
      <c r="AI5096" t="s">
        <v>4446</v>
      </c>
      <c r="AJ5096" t="s">
        <v>4447</v>
      </c>
      <c r="AK5096" t="s">
        <v>2082</v>
      </c>
      <c r="AL5096" s="12">
        <v>45616.820960648147</v>
      </c>
      <c r="AM5096" t="s">
        <v>291</v>
      </c>
    </row>
    <row r="5097" spans="1:39" ht="15" customHeight="1" x14ac:dyDescent="0.3">
      <c r="A5097" s="38" t="s">
        <v>11594</v>
      </c>
      <c r="B5097" t="s">
        <v>11595</v>
      </c>
      <c r="C5097" t="s">
        <v>2092</v>
      </c>
      <c r="D5097" t="s">
        <v>282</v>
      </c>
      <c r="E5097" t="s">
        <v>319</v>
      </c>
      <c r="G5097" t="s">
        <v>396</v>
      </c>
      <c r="H5097" t="s">
        <v>396</v>
      </c>
      <c r="I5097" t="s">
        <v>11596</v>
      </c>
      <c r="J5097" t="s">
        <v>284</v>
      </c>
      <c r="K5097" t="s">
        <v>2512</v>
      </c>
      <c r="M5097" t="s">
        <v>294</v>
      </c>
      <c r="N5097" t="s">
        <v>295</v>
      </c>
      <c r="O5097" t="s">
        <v>2076</v>
      </c>
      <c r="Q5097" t="s">
        <v>380</v>
      </c>
      <c r="R5097" t="b">
        <v>0</v>
      </c>
      <c r="S5097" t="b">
        <v>0</v>
      </c>
      <c r="T5097" s="31" t="s">
        <v>424</v>
      </c>
      <c r="U5097" s="31">
        <v>1</v>
      </c>
      <c r="V5097" s="32" t="s">
        <v>11600</v>
      </c>
      <c r="W5097" t="s">
        <v>11245</v>
      </c>
      <c r="X5097" t="s">
        <v>282</v>
      </c>
      <c r="Y5097" t="s">
        <v>380</v>
      </c>
      <c r="Z5097" t="s">
        <v>284</v>
      </c>
      <c r="AB5097"/>
      <c r="AD5097" s="27" t="s">
        <v>2512</v>
      </c>
      <c r="AF5097" t="s">
        <v>294</v>
      </c>
      <c r="AH5097" t="s">
        <v>725</v>
      </c>
      <c r="AI5097" t="s">
        <v>4446</v>
      </c>
      <c r="AJ5097" t="s">
        <v>4447</v>
      </c>
      <c r="AK5097" t="s">
        <v>2082</v>
      </c>
      <c r="AL5097" s="12">
        <v>45616.812037037038</v>
      </c>
      <c r="AM5097" t="s">
        <v>291</v>
      </c>
    </row>
    <row r="5098" spans="1:39" ht="15" customHeight="1" x14ac:dyDescent="0.3">
      <c r="A5098" s="38" t="s">
        <v>10794</v>
      </c>
      <c r="B5098" t="s">
        <v>10795</v>
      </c>
      <c r="C5098" t="s">
        <v>2092</v>
      </c>
      <c r="D5098" t="s">
        <v>282</v>
      </c>
      <c r="E5098" t="s">
        <v>359</v>
      </c>
      <c r="G5098" t="s">
        <v>396</v>
      </c>
      <c r="H5098" t="s">
        <v>396</v>
      </c>
      <c r="I5098" t="s">
        <v>10796</v>
      </c>
      <c r="J5098" t="s">
        <v>284</v>
      </c>
      <c r="K5098" t="s">
        <v>2075</v>
      </c>
      <c r="M5098" t="s">
        <v>294</v>
      </c>
      <c r="N5098" t="s">
        <v>295</v>
      </c>
      <c r="O5098" t="s">
        <v>2076</v>
      </c>
      <c r="Q5098" t="s">
        <v>356</v>
      </c>
      <c r="R5098" t="b">
        <v>1</v>
      </c>
      <c r="S5098" t="b">
        <v>1</v>
      </c>
      <c r="T5098" s="31" t="s">
        <v>424</v>
      </c>
      <c r="U5098" s="31">
        <v>1</v>
      </c>
      <c r="V5098" s="32" t="s">
        <v>2235</v>
      </c>
      <c r="AB5098"/>
      <c r="AD5098" s="27"/>
    </row>
    <row r="5099" spans="1:39" ht="15" customHeight="1" x14ac:dyDescent="0.3">
      <c r="A5099" s="38" t="s">
        <v>11610</v>
      </c>
      <c r="B5099" t="s">
        <v>11611</v>
      </c>
      <c r="C5099" t="s">
        <v>2092</v>
      </c>
      <c r="D5099" t="s">
        <v>282</v>
      </c>
      <c r="E5099" t="s">
        <v>319</v>
      </c>
      <c r="G5099" t="s">
        <v>396</v>
      </c>
      <c r="H5099" t="s">
        <v>396</v>
      </c>
      <c r="I5099" t="s">
        <v>11612</v>
      </c>
      <c r="J5099" t="s">
        <v>284</v>
      </c>
      <c r="K5099" t="s">
        <v>4453</v>
      </c>
      <c r="M5099" t="s">
        <v>294</v>
      </c>
      <c r="N5099" t="s">
        <v>295</v>
      </c>
      <c r="O5099" t="s">
        <v>2076</v>
      </c>
      <c r="Q5099" t="s">
        <v>352</v>
      </c>
      <c r="R5099" t="b">
        <v>1</v>
      </c>
      <c r="S5099" t="b">
        <v>1</v>
      </c>
      <c r="T5099" s="31" t="s">
        <v>424</v>
      </c>
      <c r="U5099" s="31">
        <v>1</v>
      </c>
      <c r="V5099" s="32" t="s">
        <v>2235</v>
      </c>
      <c r="AB5099"/>
      <c r="AD5099" s="27"/>
    </row>
    <row r="5100" spans="1:39" ht="15" customHeight="1" x14ac:dyDescent="0.3">
      <c r="A5100" s="38" t="s">
        <v>11557</v>
      </c>
      <c r="B5100" t="s">
        <v>11558</v>
      </c>
      <c r="C5100" t="s">
        <v>2073</v>
      </c>
      <c r="D5100" t="s">
        <v>282</v>
      </c>
      <c r="E5100" t="s">
        <v>337</v>
      </c>
      <c r="H5100" t="s">
        <v>371</v>
      </c>
      <c r="I5100" t="s">
        <v>11559</v>
      </c>
      <c r="J5100" t="s">
        <v>310</v>
      </c>
      <c r="K5100" t="s">
        <v>2075</v>
      </c>
      <c r="M5100" t="s">
        <v>290</v>
      </c>
      <c r="Q5100" t="s">
        <v>311</v>
      </c>
      <c r="R5100" t="b">
        <v>0</v>
      </c>
      <c r="S5100" t="b">
        <v>0</v>
      </c>
      <c r="T5100" s="31" t="s">
        <v>426</v>
      </c>
      <c r="U5100" s="31">
        <v>1</v>
      </c>
      <c r="V5100" s="32" t="s">
        <v>2442</v>
      </c>
      <c r="W5100" t="s">
        <v>2443</v>
      </c>
      <c r="X5100" t="s">
        <v>282</v>
      </c>
      <c r="Y5100" t="s">
        <v>311</v>
      </c>
      <c r="Z5100" t="s">
        <v>284</v>
      </c>
      <c r="AA5100" t="s">
        <v>337</v>
      </c>
      <c r="AB5100"/>
      <c r="AD5100" s="27" t="s">
        <v>2075</v>
      </c>
      <c r="AF5100" t="s">
        <v>290</v>
      </c>
      <c r="AH5100" t="s">
        <v>2169</v>
      </c>
      <c r="AI5100" t="s">
        <v>2170</v>
      </c>
      <c r="AJ5100" t="s">
        <v>2171</v>
      </c>
      <c r="AK5100" t="s">
        <v>2082</v>
      </c>
      <c r="AL5100" s="12">
        <v>46002.368703703702</v>
      </c>
    </row>
    <row r="5101" spans="1:39" ht="15" customHeight="1" x14ac:dyDescent="0.3">
      <c r="A5101" s="38" t="s">
        <v>11552</v>
      </c>
      <c r="B5101" t="s">
        <v>11553</v>
      </c>
      <c r="C5101" t="s">
        <v>2073</v>
      </c>
      <c r="D5101" t="s">
        <v>282</v>
      </c>
      <c r="E5101" t="s">
        <v>299</v>
      </c>
      <c r="H5101" t="s">
        <v>371</v>
      </c>
      <c r="I5101" t="s">
        <v>11554</v>
      </c>
      <c r="J5101" t="s">
        <v>310</v>
      </c>
      <c r="K5101" t="s">
        <v>2224</v>
      </c>
      <c r="M5101" t="s">
        <v>294</v>
      </c>
      <c r="N5101" t="s">
        <v>295</v>
      </c>
      <c r="O5101" t="s">
        <v>2076</v>
      </c>
      <c r="Q5101" t="s">
        <v>311</v>
      </c>
      <c r="R5101" t="b">
        <v>0</v>
      </c>
      <c r="S5101" t="b">
        <v>0</v>
      </c>
      <c r="T5101" s="31" t="s">
        <v>426</v>
      </c>
      <c r="U5101" s="31">
        <v>1</v>
      </c>
      <c r="V5101" s="32" t="s">
        <v>11555</v>
      </c>
      <c r="W5101" t="s">
        <v>11556</v>
      </c>
      <c r="X5101" t="s">
        <v>282</v>
      </c>
      <c r="Y5101" t="s">
        <v>311</v>
      </c>
      <c r="Z5101" t="s">
        <v>284</v>
      </c>
      <c r="AA5101" t="s">
        <v>299</v>
      </c>
      <c r="AB5101"/>
      <c r="AD5101" s="27" t="s">
        <v>2310</v>
      </c>
      <c r="AF5101" t="s">
        <v>294</v>
      </c>
      <c r="AH5101" t="s">
        <v>2013</v>
      </c>
      <c r="AI5101" t="s">
        <v>2080</v>
      </c>
      <c r="AJ5101" t="s">
        <v>2081</v>
      </c>
      <c r="AK5101" t="s">
        <v>2082</v>
      </c>
      <c r="AL5101" s="12">
        <v>45831.308287037034</v>
      </c>
    </row>
    <row r="5102" spans="1:39" ht="15" customHeight="1" x14ac:dyDescent="0.3">
      <c r="A5102" s="38" t="s">
        <v>11575</v>
      </c>
      <c r="B5102" t="s">
        <v>11576</v>
      </c>
      <c r="C5102" t="s">
        <v>2092</v>
      </c>
      <c r="D5102" t="s">
        <v>282</v>
      </c>
      <c r="E5102" t="s">
        <v>353</v>
      </c>
      <c r="G5102" t="s">
        <v>396</v>
      </c>
      <c r="H5102" t="s">
        <v>396</v>
      </c>
      <c r="I5102" t="s">
        <v>11577</v>
      </c>
      <c r="J5102" t="s">
        <v>325</v>
      </c>
      <c r="K5102" t="s">
        <v>2075</v>
      </c>
      <c r="M5102" t="s">
        <v>294</v>
      </c>
      <c r="N5102" t="s">
        <v>295</v>
      </c>
      <c r="O5102" t="s">
        <v>2076</v>
      </c>
      <c r="Q5102" t="s">
        <v>380</v>
      </c>
      <c r="R5102" t="b">
        <v>0</v>
      </c>
      <c r="S5102" t="b">
        <v>0</v>
      </c>
      <c r="T5102" s="31" t="s">
        <v>424</v>
      </c>
      <c r="U5102" s="31">
        <v>1</v>
      </c>
      <c r="V5102" s="32" t="s">
        <v>11401</v>
      </c>
      <c r="W5102" t="s">
        <v>11402</v>
      </c>
      <c r="X5102" t="s">
        <v>282</v>
      </c>
      <c r="Y5102" t="s">
        <v>380</v>
      </c>
      <c r="Z5102" t="s">
        <v>284</v>
      </c>
      <c r="AB5102"/>
      <c r="AD5102" s="27" t="s">
        <v>3330</v>
      </c>
      <c r="AE5102" t="s">
        <v>347</v>
      </c>
      <c r="AF5102" t="s">
        <v>335</v>
      </c>
      <c r="AH5102" t="s">
        <v>725</v>
      </c>
      <c r="AI5102" t="s">
        <v>4450</v>
      </c>
      <c r="AJ5102" t="s">
        <v>4451</v>
      </c>
      <c r="AK5102" t="s">
        <v>2082</v>
      </c>
      <c r="AL5102" s="12">
        <v>45482.85056712963</v>
      </c>
      <c r="AM5102" t="s">
        <v>291</v>
      </c>
    </row>
    <row r="5103" spans="1:39" ht="15" customHeight="1" x14ac:dyDescent="0.3">
      <c r="A5103" s="38" t="s">
        <v>11575</v>
      </c>
      <c r="B5103" t="s">
        <v>11576</v>
      </c>
      <c r="C5103" t="s">
        <v>2092</v>
      </c>
      <c r="D5103" t="s">
        <v>282</v>
      </c>
      <c r="E5103" t="s">
        <v>353</v>
      </c>
      <c r="G5103" t="s">
        <v>396</v>
      </c>
      <c r="H5103" t="s">
        <v>396</v>
      </c>
      <c r="I5103" t="s">
        <v>11577</v>
      </c>
      <c r="J5103" t="s">
        <v>325</v>
      </c>
      <c r="K5103" t="s">
        <v>2075</v>
      </c>
      <c r="M5103" t="s">
        <v>294</v>
      </c>
      <c r="N5103" t="s">
        <v>295</v>
      </c>
      <c r="O5103" t="s">
        <v>2076</v>
      </c>
      <c r="Q5103" t="s">
        <v>380</v>
      </c>
      <c r="R5103" t="b">
        <v>0</v>
      </c>
      <c r="S5103" t="b">
        <v>0</v>
      </c>
      <c r="T5103" s="31" t="s">
        <v>424</v>
      </c>
      <c r="U5103" s="31">
        <v>1</v>
      </c>
      <c r="V5103" s="32" t="s">
        <v>11399</v>
      </c>
      <c r="W5103" t="s">
        <v>11400</v>
      </c>
      <c r="X5103" t="s">
        <v>282</v>
      </c>
      <c r="Y5103" t="s">
        <v>380</v>
      </c>
      <c r="Z5103" t="s">
        <v>284</v>
      </c>
      <c r="AB5103"/>
      <c r="AD5103" s="27" t="s">
        <v>2512</v>
      </c>
      <c r="AE5103" t="s">
        <v>347</v>
      </c>
      <c r="AF5103" t="s">
        <v>335</v>
      </c>
      <c r="AH5103" t="s">
        <v>725</v>
      </c>
      <c r="AI5103" t="s">
        <v>4446</v>
      </c>
      <c r="AJ5103" t="s">
        <v>4447</v>
      </c>
      <c r="AK5103" t="s">
        <v>2082</v>
      </c>
      <c r="AL5103" s="12">
        <v>45615.906134259261</v>
      </c>
      <c r="AM5103" t="s">
        <v>291</v>
      </c>
    </row>
    <row r="5104" spans="1:39" ht="15" customHeight="1" x14ac:dyDescent="0.3">
      <c r="A5104" s="38" t="s">
        <v>11575</v>
      </c>
      <c r="B5104" t="s">
        <v>11576</v>
      </c>
      <c r="C5104" t="s">
        <v>2092</v>
      </c>
      <c r="D5104" t="s">
        <v>282</v>
      </c>
      <c r="E5104" t="s">
        <v>353</v>
      </c>
      <c r="G5104" t="s">
        <v>396</v>
      </c>
      <c r="H5104" t="s">
        <v>396</v>
      </c>
      <c r="I5104" t="s">
        <v>11577</v>
      </c>
      <c r="J5104" t="s">
        <v>325</v>
      </c>
      <c r="K5104" t="s">
        <v>2075</v>
      </c>
      <c r="M5104" t="s">
        <v>294</v>
      </c>
      <c r="N5104" t="s">
        <v>295</v>
      </c>
      <c r="O5104" t="s">
        <v>2076</v>
      </c>
      <c r="Q5104" t="s">
        <v>380</v>
      </c>
      <c r="R5104" t="b">
        <v>0</v>
      </c>
      <c r="S5104" t="b">
        <v>0</v>
      </c>
      <c r="T5104" s="31" t="s">
        <v>424</v>
      </c>
      <c r="U5104" s="31">
        <v>1</v>
      </c>
      <c r="V5104" s="32" t="s">
        <v>11397</v>
      </c>
      <c r="W5104" t="s">
        <v>11398</v>
      </c>
      <c r="X5104" t="s">
        <v>282</v>
      </c>
      <c r="Y5104" t="s">
        <v>380</v>
      </c>
      <c r="Z5104" t="s">
        <v>284</v>
      </c>
      <c r="AB5104"/>
      <c r="AD5104" s="27" t="s">
        <v>2512</v>
      </c>
      <c r="AE5104" t="s">
        <v>347</v>
      </c>
      <c r="AF5104" t="s">
        <v>335</v>
      </c>
      <c r="AH5104" t="s">
        <v>725</v>
      </c>
      <c r="AI5104" t="s">
        <v>4446</v>
      </c>
      <c r="AJ5104" t="s">
        <v>4447</v>
      </c>
      <c r="AK5104" t="s">
        <v>2082</v>
      </c>
      <c r="AL5104" s="12">
        <v>45615.902187500003</v>
      </c>
      <c r="AM5104" t="s">
        <v>291</v>
      </c>
    </row>
    <row r="5105" spans="1:39" ht="15" customHeight="1" x14ac:dyDescent="0.3">
      <c r="A5105" s="38" t="s">
        <v>11575</v>
      </c>
      <c r="B5105" t="s">
        <v>11576</v>
      </c>
      <c r="C5105" t="s">
        <v>2092</v>
      </c>
      <c r="D5105" t="s">
        <v>282</v>
      </c>
      <c r="E5105" t="s">
        <v>353</v>
      </c>
      <c r="G5105" t="s">
        <v>396</v>
      </c>
      <c r="H5105" t="s">
        <v>396</v>
      </c>
      <c r="I5105" t="s">
        <v>11577</v>
      </c>
      <c r="J5105" t="s">
        <v>325</v>
      </c>
      <c r="K5105" t="s">
        <v>2075</v>
      </c>
      <c r="M5105" t="s">
        <v>294</v>
      </c>
      <c r="N5105" t="s">
        <v>295</v>
      </c>
      <c r="O5105" t="s">
        <v>2076</v>
      </c>
      <c r="Q5105" t="s">
        <v>380</v>
      </c>
      <c r="R5105" t="b">
        <v>0</v>
      </c>
      <c r="S5105" t="b">
        <v>0</v>
      </c>
      <c r="T5105" s="31" t="s">
        <v>424</v>
      </c>
      <c r="U5105" s="31">
        <v>1</v>
      </c>
      <c r="V5105" s="32" t="s">
        <v>11410</v>
      </c>
      <c r="W5105" t="s">
        <v>11407</v>
      </c>
      <c r="X5105" t="s">
        <v>282</v>
      </c>
      <c r="Y5105" t="s">
        <v>380</v>
      </c>
      <c r="Z5105" t="s">
        <v>284</v>
      </c>
      <c r="AB5105"/>
      <c r="AD5105" s="27" t="s">
        <v>2512</v>
      </c>
      <c r="AE5105" t="s">
        <v>347</v>
      </c>
      <c r="AF5105" t="s">
        <v>335</v>
      </c>
      <c r="AH5105" t="s">
        <v>725</v>
      </c>
      <c r="AI5105" t="s">
        <v>4446</v>
      </c>
      <c r="AJ5105" t="s">
        <v>4447</v>
      </c>
      <c r="AK5105" t="s">
        <v>2082</v>
      </c>
      <c r="AL5105" s="12">
        <v>45616.904120370367</v>
      </c>
      <c r="AM5105" t="s">
        <v>291</v>
      </c>
    </row>
    <row r="5106" spans="1:39" ht="15" customHeight="1" x14ac:dyDescent="0.3">
      <c r="A5106" s="38" t="s">
        <v>11575</v>
      </c>
      <c r="B5106" t="s">
        <v>11576</v>
      </c>
      <c r="C5106" t="s">
        <v>2092</v>
      </c>
      <c r="D5106" t="s">
        <v>282</v>
      </c>
      <c r="E5106" t="s">
        <v>353</v>
      </c>
      <c r="G5106" t="s">
        <v>396</v>
      </c>
      <c r="H5106" t="s">
        <v>396</v>
      </c>
      <c r="I5106" t="s">
        <v>11577</v>
      </c>
      <c r="J5106" t="s">
        <v>325</v>
      </c>
      <c r="K5106" t="s">
        <v>2075</v>
      </c>
      <c r="M5106" t="s">
        <v>294</v>
      </c>
      <c r="N5106" t="s">
        <v>295</v>
      </c>
      <c r="O5106" t="s">
        <v>2076</v>
      </c>
      <c r="Q5106" t="s">
        <v>380</v>
      </c>
      <c r="R5106" t="b">
        <v>0</v>
      </c>
      <c r="S5106" t="b">
        <v>0</v>
      </c>
      <c r="T5106" s="31" t="s">
        <v>424</v>
      </c>
      <c r="U5106" s="31">
        <v>1</v>
      </c>
      <c r="V5106" s="32" t="s">
        <v>11408</v>
      </c>
      <c r="W5106" t="s">
        <v>11400</v>
      </c>
      <c r="X5106" t="s">
        <v>282</v>
      </c>
      <c r="Y5106" t="s">
        <v>380</v>
      </c>
      <c r="Z5106" t="s">
        <v>284</v>
      </c>
      <c r="AB5106"/>
      <c r="AD5106" s="27" t="s">
        <v>4453</v>
      </c>
      <c r="AF5106" t="s">
        <v>335</v>
      </c>
      <c r="AH5106" t="s">
        <v>725</v>
      </c>
      <c r="AI5106" t="s">
        <v>4454</v>
      </c>
      <c r="AJ5106" t="s">
        <v>4455</v>
      </c>
      <c r="AK5106" t="s">
        <v>2082</v>
      </c>
      <c r="AL5106" s="12">
        <v>45629.647094907406</v>
      </c>
      <c r="AM5106" t="s">
        <v>291</v>
      </c>
    </row>
    <row r="5107" spans="1:39" ht="15" customHeight="1" x14ac:dyDescent="0.3">
      <c r="A5107" s="38" t="s">
        <v>11575</v>
      </c>
      <c r="B5107" t="s">
        <v>11576</v>
      </c>
      <c r="C5107" t="s">
        <v>2092</v>
      </c>
      <c r="D5107" t="s">
        <v>282</v>
      </c>
      <c r="E5107" t="s">
        <v>353</v>
      </c>
      <c r="G5107" t="s">
        <v>396</v>
      </c>
      <c r="H5107" t="s">
        <v>396</v>
      </c>
      <c r="I5107" t="s">
        <v>11577</v>
      </c>
      <c r="J5107" t="s">
        <v>325</v>
      </c>
      <c r="K5107" t="s">
        <v>2075</v>
      </c>
      <c r="M5107" t="s">
        <v>294</v>
      </c>
      <c r="N5107" t="s">
        <v>295</v>
      </c>
      <c r="O5107" t="s">
        <v>2076</v>
      </c>
      <c r="Q5107" t="s">
        <v>380</v>
      </c>
      <c r="R5107" t="b">
        <v>0</v>
      </c>
      <c r="S5107" t="b">
        <v>0</v>
      </c>
      <c r="T5107" s="31" t="s">
        <v>424</v>
      </c>
      <c r="U5107" s="31">
        <v>1</v>
      </c>
      <c r="V5107" s="32" t="s">
        <v>11409</v>
      </c>
      <c r="W5107" t="s">
        <v>11398</v>
      </c>
      <c r="X5107" t="s">
        <v>282</v>
      </c>
      <c r="Y5107" t="s">
        <v>380</v>
      </c>
      <c r="Z5107" t="s">
        <v>284</v>
      </c>
      <c r="AB5107"/>
      <c r="AD5107" s="27" t="s">
        <v>4453</v>
      </c>
      <c r="AF5107" t="s">
        <v>335</v>
      </c>
      <c r="AH5107" t="s">
        <v>725</v>
      </c>
      <c r="AI5107" t="s">
        <v>4454</v>
      </c>
      <c r="AJ5107" t="s">
        <v>4455</v>
      </c>
      <c r="AK5107" t="s">
        <v>2082</v>
      </c>
      <c r="AL5107" s="12">
        <v>45629.639872685184</v>
      </c>
      <c r="AM5107" t="s">
        <v>291</v>
      </c>
    </row>
    <row r="5108" spans="1:39" ht="15" customHeight="1" x14ac:dyDescent="0.3">
      <c r="A5108" s="38" t="s">
        <v>12357</v>
      </c>
      <c r="B5108" t="s">
        <v>12358</v>
      </c>
      <c r="C5108" t="s">
        <v>2092</v>
      </c>
      <c r="D5108" t="s">
        <v>282</v>
      </c>
      <c r="E5108" t="s">
        <v>299</v>
      </c>
      <c r="G5108" t="s">
        <v>396</v>
      </c>
      <c r="H5108" t="s">
        <v>396</v>
      </c>
      <c r="I5108" t="s">
        <v>12359</v>
      </c>
      <c r="J5108" t="s">
        <v>284</v>
      </c>
      <c r="K5108" t="s">
        <v>4539</v>
      </c>
      <c r="M5108" t="s">
        <v>294</v>
      </c>
      <c r="N5108" t="s">
        <v>295</v>
      </c>
      <c r="O5108" t="s">
        <v>2076</v>
      </c>
      <c r="P5108" t="s">
        <v>395</v>
      </c>
      <c r="Q5108" t="s">
        <v>360</v>
      </c>
      <c r="R5108" t="b">
        <v>1</v>
      </c>
      <c r="S5108" t="b">
        <v>1</v>
      </c>
      <c r="T5108" s="31" t="s">
        <v>424</v>
      </c>
      <c r="U5108" s="31">
        <v>1</v>
      </c>
      <c r="V5108" s="32" t="s">
        <v>2235</v>
      </c>
      <c r="AB5108"/>
      <c r="AD5108" s="27"/>
    </row>
    <row r="5109" spans="1:39" ht="15" customHeight="1" x14ac:dyDescent="0.3">
      <c r="A5109" s="38" t="s">
        <v>10815</v>
      </c>
      <c r="B5109" t="s">
        <v>10816</v>
      </c>
      <c r="C5109" t="s">
        <v>2092</v>
      </c>
      <c r="D5109" t="s">
        <v>282</v>
      </c>
      <c r="E5109" t="s">
        <v>333</v>
      </c>
      <c r="G5109" t="s">
        <v>396</v>
      </c>
      <c r="H5109" t="s">
        <v>396</v>
      </c>
      <c r="I5109" t="s">
        <v>10817</v>
      </c>
      <c r="J5109" t="s">
        <v>284</v>
      </c>
      <c r="K5109" t="s">
        <v>2075</v>
      </c>
      <c r="M5109" t="s">
        <v>294</v>
      </c>
      <c r="N5109" t="s">
        <v>295</v>
      </c>
      <c r="O5109" t="s">
        <v>2076</v>
      </c>
      <c r="P5109" t="s">
        <v>395</v>
      </c>
      <c r="Q5109" t="s">
        <v>360</v>
      </c>
      <c r="R5109" t="b">
        <v>1</v>
      </c>
      <c r="S5109" t="b">
        <v>1</v>
      </c>
      <c r="T5109" s="31" t="s">
        <v>424</v>
      </c>
      <c r="U5109" s="31">
        <v>1</v>
      </c>
      <c r="V5109" s="32" t="s">
        <v>2235</v>
      </c>
      <c r="AB5109"/>
      <c r="AD5109" s="27"/>
    </row>
    <row r="5110" spans="1:39" ht="15" customHeight="1" x14ac:dyDescent="0.3">
      <c r="A5110" s="38" t="s">
        <v>12388</v>
      </c>
      <c r="B5110" t="s">
        <v>12389</v>
      </c>
      <c r="C5110" t="s">
        <v>2092</v>
      </c>
      <c r="D5110" t="s">
        <v>282</v>
      </c>
      <c r="E5110" t="s">
        <v>299</v>
      </c>
      <c r="G5110" t="s">
        <v>396</v>
      </c>
      <c r="H5110" t="s">
        <v>396</v>
      </c>
      <c r="I5110" t="s">
        <v>12390</v>
      </c>
      <c r="J5110" t="s">
        <v>329</v>
      </c>
      <c r="K5110" t="s">
        <v>2075</v>
      </c>
      <c r="M5110" t="s">
        <v>294</v>
      </c>
      <c r="N5110" t="s">
        <v>295</v>
      </c>
      <c r="O5110" t="s">
        <v>2228</v>
      </c>
      <c r="P5110" t="s">
        <v>395</v>
      </c>
      <c r="Q5110" t="s">
        <v>314</v>
      </c>
      <c r="R5110" t="b">
        <v>0</v>
      </c>
      <c r="S5110" t="b">
        <v>0</v>
      </c>
      <c r="T5110" s="31" t="s">
        <v>424</v>
      </c>
      <c r="U5110" s="31">
        <v>1</v>
      </c>
      <c r="V5110" s="32" t="s">
        <v>2235</v>
      </c>
      <c r="AB5110"/>
      <c r="AD5110" s="27"/>
    </row>
    <row r="5111" spans="1:39" ht="15" customHeight="1" x14ac:dyDescent="0.3">
      <c r="A5111" s="38" t="s">
        <v>10785</v>
      </c>
      <c r="B5111" t="s">
        <v>10786</v>
      </c>
      <c r="C5111" t="s">
        <v>2092</v>
      </c>
      <c r="D5111" t="s">
        <v>282</v>
      </c>
      <c r="E5111" t="s">
        <v>333</v>
      </c>
      <c r="G5111" t="s">
        <v>396</v>
      </c>
      <c r="H5111" t="s">
        <v>396</v>
      </c>
      <c r="I5111" t="s">
        <v>10787</v>
      </c>
      <c r="J5111" t="s">
        <v>325</v>
      </c>
      <c r="K5111" t="s">
        <v>2075</v>
      </c>
      <c r="M5111" t="s">
        <v>294</v>
      </c>
      <c r="N5111" t="s">
        <v>295</v>
      </c>
      <c r="O5111" t="s">
        <v>2076</v>
      </c>
      <c r="P5111" t="s">
        <v>395</v>
      </c>
      <c r="Q5111" t="s">
        <v>360</v>
      </c>
      <c r="R5111" t="b">
        <v>1</v>
      </c>
      <c r="S5111" t="b">
        <v>1</v>
      </c>
      <c r="T5111" s="31" t="s">
        <v>424</v>
      </c>
      <c r="U5111" s="31">
        <v>1</v>
      </c>
      <c r="V5111" s="32" t="s">
        <v>2235</v>
      </c>
      <c r="AB5111"/>
      <c r="AD5111" s="27"/>
    </row>
    <row r="5112" spans="1:39" ht="15" customHeight="1" x14ac:dyDescent="0.3">
      <c r="A5112" s="38" t="s">
        <v>11543</v>
      </c>
      <c r="B5112" t="s">
        <v>11544</v>
      </c>
      <c r="C5112" t="s">
        <v>2092</v>
      </c>
      <c r="D5112" t="s">
        <v>282</v>
      </c>
      <c r="E5112" t="s">
        <v>319</v>
      </c>
      <c r="G5112" t="s">
        <v>396</v>
      </c>
      <c r="H5112" t="s">
        <v>396</v>
      </c>
      <c r="I5112" t="s">
        <v>11545</v>
      </c>
      <c r="J5112" t="s">
        <v>284</v>
      </c>
      <c r="K5112" t="s">
        <v>4453</v>
      </c>
      <c r="M5112" t="s">
        <v>294</v>
      </c>
      <c r="N5112" t="s">
        <v>295</v>
      </c>
      <c r="O5112" t="s">
        <v>2076</v>
      </c>
      <c r="Q5112" t="s">
        <v>380</v>
      </c>
      <c r="R5112" t="b">
        <v>0</v>
      </c>
      <c r="S5112" t="b">
        <v>0</v>
      </c>
      <c r="T5112" s="31" t="s">
        <v>424</v>
      </c>
      <c r="U5112" s="31">
        <v>1</v>
      </c>
      <c r="V5112" s="32" t="s">
        <v>11546</v>
      </c>
      <c r="W5112" t="s">
        <v>11547</v>
      </c>
      <c r="X5112" t="s">
        <v>282</v>
      </c>
      <c r="Y5112" t="s">
        <v>380</v>
      </c>
      <c r="Z5112" t="s">
        <v>284</v>
      </c>
      <c r="AB5112"/>
      <c r="AD5112" s="27" t="s">
        <v>4453</v>
      </c>
      <c r="AF5112" t="s">
        <v>294</v>
      </c>
      <c r="AH5112" t="s">
        <v>725</v>
      </c>
      <c r="AI5112" t="s">
        <v>4454</v>
      </c>
      <c r="AJ5112" t="s">
        <v>4455</v>
      </c>
      <c r="AK5112" t="s">
        <v>2082</v>
      </c>
      <c r="AL5112" s="12">
        <v>45659.869560185187</v>
      </c>
      <c r="AM5112" t="s">
        <v>291</v>
      </c>
    </row>
    <row r="5113" spans="1:39" ht="15" customHeight="1" x14ac:dyDescent="0.3">
      <c r="A5113" s="38" t="s">
        <v>11543</v>
      </c>
      <c r="B5113" t="s">
        <v>11544</v>
      </c>
      <c r="C5113" t="s">
        <v>2092</v>
      </c>
      <c r="D5113" t="s">
        <v>282</v>
      </c>
      <c r="E5113" t="s">
        <v>319</v>
      </c>
      <c r="G5113" t="s">
        <v>396</v>
      </c>
      <c r="H5113" t="s">
        <v>396</v>
      </c>
      <c r="I5113" t="s">
        <v>11545</v>
      </c>
      <c r="J5113" t="s">
        <v>284</v>
      </c>
      <c r="K5113" t="s">
        <v>4453</v>
      </c>
      <c r="M5113" t="s">
        <v>294</v>
      </c>
      <c r="N5113" t="s">
        <v>295</v>
      </c>
      <c r="O5113" t="s">
        <v>2076</v>
      </c>
      <c r="Q5113" t="s">
        <v>380</v>
      </c>
      <c r="R5113" t="b">
        <v>0</v>
      </c>
      <c r="S5113" t="b">
        <v>0</v>
      </c>
      <c r="T5113" s="31" t="s">
        <v>424</v>
      </c>
      <c r="U5113" s="31">
        <v>1</v>
      </c>
      <c r="V5113" s="32" t="s">
        <v>11548</v>
      </c>
      <c r="W5113" t="s">
        <v>11549</v>
      </c>
      <c r="X5113" t="s">
        <v>282</v>
      </c>
      <c r="Y5113" t="s">
        <v>380</v>
      </c>
      <c r="Z5113" t="s">
        <v>284</v>
      </c>
      <c r="AB5113"/>
      <c r="AD5113" s="27" t="s">
        <v>4453</v>
      </c>
      <c r="AF5113" t="s">
        <v>294</v>
      </c>
      <c r="AH5113" t="s">
        <v>725</v>
      </c>
      <c r="AI5113" t="s">
        <v>4454</v>
      </c>
      <c r="AJ5113" t="s">
        <v>4455</v>
      </c>
      <c r="AK5113" t="s">
        <v>2082</v>
      </c>
      <c r="AL5113" s="12">
        <v>45659.901423611111</v>
      </c>
      <c r="AM5113" t="s">
        <v>291</v>
      </c>
    </row>
    <row r="5114" spans="1:39" ht="15" customHeight="1" x14ac:dyDescent="0.3">
      <c r="A5114" s="38" t="s">
        <v>11543</v>
      </c>
      <c r="B5114" t="s">
        <v>11544</v>
      </c>
      <c r="C5114" t="s">
        <v>2092</v>
      </c>
      <c r="D5114" t="s">
        <v>282</v>
      </c>
      <c r="E5114" t="s">
        <v>319</v>
      </c>
      <c r="G5114" t="s">
        <v>396</v>
      </c>
      <c r="H5114" t="s">
        <v>396</v>
      </c>
      <c r="I5114" t="s">
        <v>11545</v>
      </c>
      <c r="J5114" t="s">
        <v>284</v>
      </c>
      <c r="K5114" t="s">
        <v>4453</v>
      </c>
      <c r="M5114" t="s">
        <v>294</v>
      </c>
      <c r="N5114" t="s">
        <v>295</v>
      </c>
      <c r="O5114" t="s">
        <v>2076</v>
      </c>
      <c r="Q5114" t="s">
        <v>380</v>
      </c>
      <c r="R5114" t="b">
        <v>0</v>
      </c>
      <c r="S5114" t="b">
        <v>0</v>
      </c>
      <c r="T5114" s="31" t="s">
        <v>424</v>
      </c>
      <c r="U5114" s="31">
        <v>1</v>
      </c>
      <c r="V5114" s="32" t="s">
        <v>11244</v>
      </c>
      <c r="W5114" t="s">
        <v>11245</v>
      </c>
      <c r="X5114" t="s">
        <v>282</v>
      </c>
      <c r="Y5114" t="s">
        <v>380</v>
      </c>
      <c r="Z5114" t="s">
        <v>284</v>
      </c>
      <c r="AB5114"/>
      <c r="AD5114" s="27" t="s">
        <v>4453</v>
      </c>
      <c r="AF5114" t="s">
        <v>294</v>
      </c>
      <c r="AH5114" t="s">
        <v>725</v>
      </c>
      <c r="AI5114" t="s">
        <v>4454</v>
      </c>
      <c r="AJ5114" t="s">
        <v>4455</v>
      </c>
      <c r="AK5114" t="s">
        <v>2082</v>
      </c>
      <c r="AL5114" s="12">
        <v>45659.878888888888</v>
      </c>
      <c r="AM5114" t="s">
        <v>291</v>
      </c>
    </row>
    <row r="5115" spans="1:39" ht="15" customHeight="1" x14ac:dyDescent="0.3">
      <c r="A5115" s="38" t="s">
        <v>11543</v>
      </c>
      <c r="B5115" t="s">
        <v>11544</v>
      </c>
      <c r="C5115" t="s">
        <v>2092</v>
      </c>
      <c r="D5115" t="s">
        <v>282</v>
      </c>
      <c r="E5115" t="s">
        <v>319</v>
      </c>
      <c r="G5115" t="s">
        <v>396</v>
      </c>
      <c r="H5115" t="s">
        <v>396</v>
      </c>
      <c r="I5115" t="s">
        <v>11545</v>
      </c>
      <c r="J5115" t="s">
        <v>284</v>
      </c>
      <c r="K5115" t="s">
        <v>4453</v>
      </c>
      <c r="M5115" t="s">
        <v>294</v>
      </c>
      <c r="N5115" t="s">
        <v>295</v>
      </c>
      <c r="O5115" t="s">
        <v>2076</v>
      </c>
      <c r="Q5115" t="s">
        <v>380</v>
      </c>
      <c r="R5115" t="b">
        <v>0</v>
      </c>
      <c r="S5115" t="b">
        <v>0</v>
      </c>
      <c r="T5115" s="31" t="s">
        <v>424</v>
      </c>
      <c r="U5115" s="31">
        <v>1</v>
      </c>
      <c r="V5115" s="32" t="s">
        <v>11550</v>
      </c>
      <c r="W5115" t="s">
        <v>11551</v>
      </c>
      <c r="X5115" t="s">
        <v>282</v>
      </c>
      <c r="Y5115" t="s">
        <v>380</v>
      </c>
      <c r="Z5115" t="s">
        <v>284</v>
      </c>
      <c r="AB5115"/>
      <c r="AD5115" s="27" t="s">
        <v>4453</v>
      </c>
      <c r="AF5115" t="s">
        <v>294</v>
      </c>
      <c r="AH5115" t="s">
        <v>725</v>
      </c>
      <c r="AI5115" t="s">
        <v>4454</v>
      </c>
      <c r="AJ5115" t="s">
        <v>4455</v>
      </c>
      <c r="AK5115" t="s">
        <v>2082</v>
      </c>
      <c r="AL5115" s="12">
        <v>45659.85527777778</v>
      </c>
      <c r="AM5115" t="s">
        <v>291</v>
      </c>
    </row>
    <row r="5116" spans="1:39" ht="15" customHeight="1" x14ac:dyDescent="0.3">
      <c r="A5116" s="38" t="s">
        <v>12394</v>
      </c>
      <c r="B5116" t="s">
        <v>12395</v>
      </c>
      <c r="C5116" t="s">
        <v>2092</v>
      </c>
      <c r="D5116" t="s">
        <v>282</v>
      </c>
      <c r="G5116" t="s">
        <v>396</v>
      </c>
      <c r="H5116" t="s">
        <v>396</v>
      </c>
      <c r="I5116" t="s">
        <v>12396</v>
      </c>
      <c r="J5116" t="s">
        <v>325</v>
      </c>
      <c r="K5116" t="s">
        <v>2075</v>
      </c>
      <c r="M5116" t="s">
        <v>294</v>
      </c>
      <c r="N5116" t="s">
        <v>295</v>
      </c>
      <c r="O5116" t="s">
        <v>2076</v>
      </c>
      <c r="Q5116" t="s">
        <v>356</v>
      </c>
      <c r="R5116" t="b">
        <v>1</v>
      </c>
      <c r="S5116" t="b">
        <v>1</v>
      </c>
      <c r="T5116" s="31" t="s">
        <v>424</v>
      </c>
      <c r="U5116" s="31">
        <v>1</v>
      </c>
      <c r="V5116" s="32" t="s">
        <v>2235</v>
      </c>
      <c r="AB5116"/>
      <c r="AD5116" s="27"/>
    </row>
    <row r="5117" spans="1:39" ht="15" customHeight="1" x14ac:dyDescent="0.3">
      <c r="A5117" s="38" t="s">
        <v>11604</v>
      </c>
      <c r="B5117" t="s">
        <v>11605</v>
      </c>
      <c r="C5117" t="s">
        <v>2092</v>
      </c>
      <c r="D5117" t="s">
        <v>282</v>
      </c>
      <c r="E5117" t="s">
        <v>299</v>
      </c>
      <c r="G5117" t="s">
        <v>396</v>
      </c>
      <c r="H5117" t="s">
        <v>396</v>
      </c>
      <c r="I5117" t="s">
        <v>11606</v>
      </c>
      <c r="J5117" t="s">
        <v>329</v>
      </c>
      <c r="K5117" t="s">
        <v>2512</v>
      </c>
      <c r="M5117" t="s">
        <v>294</v>
      </c>
      <c r="N5117" t="s">
        <v>295</v>
      </c>
      <c r="O5117" t="s">
        <v>2228</v>
      </c>
      <c r="Q5117" t="s">
        <v>314</v>
      </c>
      <c r="R5117" t="b">
        <v>0</v>
      </c>
      <c r="S5117" t="b">
        <v>0</v>
      </c>
      <c r="T5117" s="31" t="s">
        <v>424</v>
      </c>
      <c r="U5117" s="31">
        <v>1</v>
      </c>
      <c r="V5117" s="32" t="s">
        <v>2235</v>
      </c>
      <c r="AB5117"/>
      <c r="AD5117" s="27"/>
    </row>
    <row r="5118" spans="1:39" ht="15" customHeight="1" x14ac:dyDescent="0.3">
      <c r="A5118" s="38" t="s">
        <v>11560</v>
      </c>
      <c r="B5118" t="s">
        <v>11561</v>
      </c>
      <c r="C5118" t="s">
        <v>2092</v>
      </c>
      <c r="D5118" t="s">
        <v>282</v>
      </c>
      <c r="E5118" t="s">
        <v>359</v>
      </c>
      <c r="G5118" t="s">
        <v>396</v>
      </c>
      <c r="H5118" t="s">
        <v>396</v>
      </c>
      <c r="I5118" t="s">
        <v>11562</v>
      </c>
      <c r="J5118" t="s">
        <v>329</v>
      </c>
      <c r="K5118" t="s">
        <v>2075</v>
      </c>
      <c r="M5118" t="s">
        <v>294</v>
      </c>
      <c r="N5118" t="s">
        <v>295</v>
      </c>
      <c r="O5118" t="s">
        <v>2228</v>
      </c>
      <c r="Q5118" t="s">
        <v>314</v>
      </c>
      <c r="R5118" t="b">
        <v>0</v>
      </c>
      <c r="S5118" t="b">
        <v>0</v>
      </c>
      <c r="T5118" s="31" t="s">
        <v>424</v>
      </c>
      <c r="U5118" s="31">
        <v>1</v>
      </c>
      <c r="V5118" s="32" t="s">
        <v>2235</v>
      </c>
      <c r="AB5118"/>
      <c r="AD5118" s="27"/>
    </row>
    <row r="5119" spans="1:39" ht="15" customHeight="1" x14ac:dyDescent="0.3">
      <c r="A5119" s="38" t="s">
        <v>10791</v>
      </c>
      <c r="B5119" t="s">
        <v>10792</v>
      </c>
      <c r="C5119" t="s">
        <v>2092</v>
      </c>
      <c r="D5119" t="s">
        <v>282</v>
      </c>
      <c r="E5119" t="s">
        <v>333</v>
      </c>
      <c r="G5119" t="s">
        <v>396</v>
      </c>
      <c r="H5119" t="s">
        <v>396</v>
      </c>
      <c r="I5119" t="s">
        <v>10793</v>
      </c>
      <c r="J5119" t="s">
        <v>284</v>
      </c>
      <c r="K5119" t="s">
        <v>2079</v>
      </c>
      <c r="M5119" t="s">
        <v>294</v>
      </c>
      <c r="N5119" t="s">
        <v>295</v>
      </c>
      <c r="O5119" t="s">
        <v>2076</v>
      </c>
      <c r="Q5119" t="s">
        <v>356</v>
      </c>
      <c r="R5119" t="b">
        <v>1</v>
      </c>
      <c r="S5119" t="b">
        <v>1</v>
      </c>
      <c r="T5119" s="31" t="s">
        <v>424</v>
      </c>
      <c r="U5119" s="31">
        <v>1</v>
      </c>
      <c r="V5119" s="30" t="s">
        <v>2235</v>
      </c>
      <c r="AB5119"/>
      <c r="AD5119" s="27"/>
    </row>
    <row r="5120" spans="1:39" ht="15" customHeight="1" x14ac:dyDescent="0.3">
      <c r="A5120" s="38" t="s">
        <v>10797</v>
      </c>
      <c r="B5120" t="s">
        <v>10798</v>
      </c>
      <c r="C5120" t="s">
        <v>2092</v>
      </c>
      <c r="D5120" t="s">
        <v>282</v>
      </c>
      <c r="E5120" t="s">
        <v>25551</v>
      </c>
      <c r="G5120" t="s">
        <v>396</v>
      </c>
      <c r="H5120" t="s">
        <v>396</v>
      </c>
      <c r="I5120" t="s">
        <v>10799</v>
      </c>
      <c r="J5120" t="s">
        <v>284</v>
      </c>
      <c r="K5120" t="s">
        <v>2075</v>
      </c>
      <c r="M5120" t="s">
        <v>294</v>
      </c>
      <c r="N5120" t="s">
        <v>295</v>
      </c>
      <c r="O5120" t="s">
        <v>2076</v>
      </c>
      <c r="P5120" t="s">
        <v>395</v>
      </c>
      <c r="Q5120" t="s">
        <v>360</v>
      </c>
      <c r="R5120" t="b">
        <v>1</v>
      </c>
      <c r="S5120" t="b">
        <v>1</v>
      </c>
      <c r="T5120" s="31" t="s">
        <v>424</v>
      </c>
      <c r="U5120" s="31">
        <v>1</v>
      </c>
      <c r="V5120" s="32" t="s">
        <v>2235</v>
      </c>
      <c r="AB5120"/>
      <c r="AD5120" s="27"/>
    </row>
    <row r="5121" spans="1:39" ht="15" customHeight="1" x14ac:dyDescent="0.3">
      <c r="A5121" s="38" t="s">
        <v>12379</v>
      </c>
      <c r="B5121" t="s">
        <v>12380</v>
      </c>
      <c r="C5121" t="s">
        <v>2092</v>
      </c>
      <c r="D5121" t="s">
        <v>282</v>
      </c>
      <c r="E5121" t="s">
        <v>319</v>
      </c>
      <c r="G5121" t="s">
        <v>396</v>
      </c>
      <c r="H5121" t="s">
        <v>396</v>
      </c>
      <c r="I5121" t="s">
        <v>12381</v>
      </c>
      <c r="J5121" t="s">
        <v>284</v>
      </c>
      <c r="K5121" t="s">
        <v>3330</v>
      </c>
      <c r="M5121" t="s">
        <v>294</v>
      </c>
      <c r="N5121" t="s">
        <v>295</v>
      </c>
      <c r="O5121" t="s">
        <v>2076</v>
      </c>
      <c r="Q5121" t="s">
        <v>380</v>
      </c>
      <c r="R5121" t="b">
        <v>0</v>
      </c>
      <c r="S5121" t="b">
        <v>0</v>
      </c>
      <c r="T5121" s="31" t="s">
        <v>424</v>
      </c>
      <c r="U5121" s="31">
        <v>1</v>
      </c>
      <c r="V5121" s="32" t="s">
        <v>12386</v>
      </c>
      <c r="W5121" t="s">
        <v>12387</v>
      </c>
      <c r="X5121" t="s">
        <v>282</v>
      </c>
      <c r="Y5121" t="s">
        <v>380</v>
      </c>
      <c r="Z5121" t="s">
        <v>284</v>
      </c>
      <c r="AB5121"/>
      <c r="AD5121" s="27" t="s">
        <v>3330</v>
      </c>
      <c r="AE5121" t="s">
        <v>347</v>
      </c>
      <c r="AF5121" t="s">
        <v>294</v>
      </c>
      <c r="AH5121" t="s">
        <v>725</v>
      </c>
      <c r="AI5121" t="s">
        <v>4450</v>
      </c>
      <c r="AJ5121" t="s">
        <v>4451</v>
      </c>
      <c r="AK5121" t="s">
        <v>2082</v>
      </c>
      <c r="AL5121" s="12">
        <v>45487.052939814814</v>
      </c>
      <c r="AM5121" t="s">
        <v>291</v>
      </c>
    </row>
    <row r="5122" spans="1:39" ht="15" customHeight="1" x14ac:dyDescent="0.3">
      <c r="A5122" s="38" t="s">
        <v>12379</v>
      </c>
      <c r="B5122" t="s">
        <v>12380</v>
      </c>
      <c r="C5122" t="s">
        <v>2092</v>
      </c>
      <c r="D5122" t="s">
        <v>282</v>
      </c>
      <c r="E5122" t="s">
        <v>319</v>
      </c>
      <c r="G5122" t="s">
        <v>396</v>
      </c>
      <c r="H5122" t="s">
        <v>396</v>
      </c>
      <c r="I5122" t="s">
        <v>12381</v>
      </c>
      <c r="J5122" t="s">
        <v>284</v>
      </c>
      <c r="K5122" t="s">
        <v>3330</v>
      </c>
      <c r="M5122" t="s">
        <v>294</v>
      </c>
      <c r="N5122" t="s">
        <v>295</v>
      </c>
      <c r="O5122" t="s">
        <v>2076</v>
      </c>
      <c r="Q5122" t="s">
        <v>380</v>
      </c>
      <c r="R5122" t="b">
        <v>0</v>
      </c>
      <c r="S5122" t="b">
        <v>0</v>
      </c>
      <c r="T5122" s="31" t="s">
        <v>424</v>
      </c>
      <c r="U5122" s="31">
        <v>1</v>
      </c>
      <c r="V5122" s="32" t="s">
        <v>11272</v>
      </c>
      <c r="W5122" t="s">
        <v>11273</v>
      </c>
      <c r="X5122" t="s">
        <v>282</v>
      </c>
      <c r="Y5122" t="s">
        <v>380</v>
      </c>
      <c r="Z5122" t="s">
        <v>284</v>
      </c>
      <c r="AB5122"/>
      <c r="AD5122" s="27" t="s">
        <v>3330</v>
      </c>
      <c r="AE5122" t="s">
        <v>347</v>
      </c>
      <c r="AF5122" t="s">
        <v>294</v>
      </c>
      <c r="AH5122" t="s">
        <v>725</v>
      </c>
      <c r="AI5122" t="s">
        <v>4450</v>
      </c>
      <c r="AJ5122" t="s">
        <v>4451</v>
      </c>
      <c r="AK5122" t="s">
        <v>2082</v>
      </c>
      <c r="AL5122" s="12">
        <v>45487.040763888886</v>
      </c>
      <c r="AM5122" t="s">
        <v>291</v>
      </c>
    </row>
    <row r="5123" spans="1:39" ht="15" customHeight="1" x14ac:dyDescent="0.3">
      <c r="A5123" s="38" t="s">
        <v>12379</v>
      </c>
      <c r="B5123" t="s">
        <v>12380</v>
      </c>
      <c r="C5123" t="s">
        <v>2092</v>
      </c>
      <c r="D5123" t="s">
        <v>282</v>
      </c>
      <c r="E5123" t="s">
        <v>319</v>
      </c>
      <c r="G5123" t="s">
        <v>396</v>
      </c>
      <c r="H5123" t="s">
        <v>396</v>
      </c>
      <c r="I5123" t="s">
        <v>12381</v>
      </c>
      <c r="J5123" t="s">
        <v>284</v>
      </c>
      <c r="K5123" t="s">
        <v>3330</v>
      </c>
      <c r="M5123" t="s">
        <v>294</v>
      </c>
      <c r="N5123" t="s">
        <v>295</v>
      </c>
      <c r="O5123" t="s">
        <v>2076</v>
      </c>
      <c r="Q5123" t="s">
        <v>380</v>
      </c>
      <c r="R5123" t="b">
        <v>0</v>
      </c>
      <c r="S5123" t="b">
        <v>0</v>
      </c>
      <c r="T5123" s="31" t="s">
        <v>424</v>
      </c>
      <c r="U5123" s="31">
        <v>1</v>
      </c>
      <c r="V5123" s="32" t="s">
        <v>12384</v>
      </c>
      <c r="W5123" t="s">
        <v>12385</v>
      </c>
      <c r="X5123" t="s">
        <v>282</v>
      </c>
      <c r="Y5123" t="s">
        <v>380</v>
      </c>
      <c r="Z5123" t="s">
        <v>284</v>
      </c>
      <c r="AB5123"/>
      <c r="AD5123" s="27" t="s">
        <v>3330</v>
      </c>
      <c r="AE5123" t="s">
        <v>347</v>
      </c>
      <c r="AF5123" t="s">
        <v>294</v>
      </c>
      <c r="AH5123" t="s">
        <v>725</v>
      </c>
      <c r="AI5123" t="s">
        <v>4450</v>
      </c>
      <c r="AJ5123" t="s">
        <v>4451</v>
      </c>
      <c r="AK5123" t="s">
        <v>2082</v>
      </c>
      <c r="AL5123" s="12">
        <v>45487.012638888889</v>
      </c>
      <c r="AM5123" t="s">
        <v>291</v>
      </c>
    </row>
    <row r="5124" spans="1:39" ht="15" customHeight="1" x14ac:dyDescent="0.3">
      <c r="A5124" s="38" t="s">
        <v>12379</v>
      </c>
      <c r="B5124" t="s">
        <v>12380</v>
      </c>
      <c r="C5124" t="s">
        <v>2092</v>
      </c>
      <c r="D5124" t="s">
        <v>282</v>
      </c>
      <c r="E5124" t="s">
        <v>319</v>
      </c>
      <c r="G5124" t="s">
        <v>396</v>
      </c>
      <c r="H5124" t="s">
        <v>396</v>
      </c>
      <c r="I5124" t="s">
        <v>12381</v>
      </c>
      <c r="J5124" t="s">
        <v>284</v>
      </c>
      <c r="K5124" t="s">
        <v>3330</v>
      </c>
      <c r="M5124" t="s">
        <v>294</v>
      </c>
      <c r="N5124" t="s">
        <v>295</v>
      </c>
      <c r="O5124" t="s">
        <v>2076</v>
      </c>
      <c r="Q5124" t="s">
        <v>380</v>
      </c>
      <c r="R5124" t="b">
        <v>0</v>
      </c>
      <c r="S5124" t="b">
        <v>0</v>
      </c>
      <c r="T5124" s="31" t="s">
        <v>424</v>
      </c>
      <c r="U5124" s="31">
        <v>1</v>
      </c>
      <c r="V5124" s="32" t="s">
        <v>12382</v>
      </c>
      <c r="W5124" t="s">
        <v>12383</v>
      </c>
      <c r="X5124" t="s">
        <v>282</v>
      </c>
      <c r="Y5124" t="s">
        <v>380</v>
      </c>
      <c r="Z5124" t="s">
        <v>284</v>
      </c>
      <c r="AB5124"/>
      <c r="AD5124" s="27" t="s">
        <v>3330</v>
      </c>
      <c r="AE5124" t="s">
        <v>347</v>
      </c>
      <c r="AF5124" t="s">
        <v>294</v>
      </c>
      <c r="AH5124" t="s">
        <v>725</v>
      </c>
      <c r="AI5124" t="s">
        <v>4450</v>
      </c>
      <c r="AJ5124" t="s">
        <v>4451</v>
      </c>
      <c r="AK5124" t="s">
        <v>2082</v>
      </c>
      <c r="AL5124" s="12">
        <v>45487.028622685182</v>
      </c>
      <c r="AM5124" t="s">
        <v>291</v>
      </c>
    </row>
    <row r="5125" spans="1:39" ht="15" customHeight="1" x14ac:dyDescent="0.3">
      <c r="A5125" s="38" t="s">
        <v>11581</v>
      </c>
      <c r="B5125" t="s">
        <v>11582</v>
      </c>
      <c r="C5125" t="s">
        <v>2092</v>
      </c>
      <c r="D5125" t="s">
        <v>282</v>
      </c>
      <c r="E5125" t="s">
        <v>304</v>
      </c>
      <c r="G5125" t="s">
        <v>396</v>
      </c>
      <c r="H5125" t="s">
        <v>396</v>
      </c>
      <c r="I5125" t="s">
        <v>11583</v>
      </c>
      <c r="J5125" t="s">
        <v>284</v>
      </c>
      <c r="K5125" t="s">
        <v>2094</v>
      </c>
      <c r="M5125" t="s">
        <v>285</v>
      </c>
      <c r="N5125" t="s">
        <v>355</v>
      </c>
      <c r="O5125" t="s">
        <v>2076</v>
      </c>
      <c r="Q5125" t="s">
        <v>380</v>
      </c>
      <c r="R5125" t="b">
        <v>1</v>
      </c>
      <c r="S5125" t="b">
        <v>1</v>
      </c>
      <c r="T5125" s="31" t="s">
        <v>424</v>
      </c>
      <c r="U5125" s="31">
        <v>1</v>
      </c>
      <c r="V5125" s="32" t="s">
        <v>11584</v>
      </c>
      <c r="W5125" t="s">
        <v>11585</v>
      </c>
      <c r="X5125" t="s">
        <v>282</v>
      </c>
      <c r="Y5125" t="s">
        <v>380</v>
      </c>
      <c r="Z5125" t="s">
        <v>284</v>
      </c>
      <c r="AB5125"/>
      <c r="AD5125" s="27" t="s">
        <v>2094</v>
      </c>
      <c r="AF5125" t="s">
        <v>285</v>
      </c>
      <c r="AH5125" t="s">
        <v>725</v>
      </c>
      <c r="AI5125" t="s">
        <v>4270</v>
      </c>
      <c r="AJ5125" t="s">
        <v>4271</v>
      </c>
      <c r="AK5125" t="s">
        <v>2082</v>
      </c>
      <c r="AL5125" s="12">
        <v>45593.789537037039</v>
      </c>
      <c r="AM5125" t="s">
        <v>291</v>
      </c>
    </row>
    <row r="5126" spans="1:39" ht="15" customHeight="1" x14ac:dyDescent="0.3">
      <c r="A5126" s="38" t="s">
        <v>11581</v>
      </c>
      <c r="B5126" t="s">
        <v>11582</v>
      </c>
      <c r="C5126" t="s">
        <v>2092</v>
      </c>
      <c r="D5126" t="s">
        <v>282</v>
      </c>
      <c r="E5126" t="s">
        <v>304</v>
      </c>
      <c r="G5126" t="s">
        <v>396</v>
      </c>
      <c r="H5126" t="s">
        <v>396</v>
      </c>
      <c r="I5126" t="s">
        <v>11583</v>
      </c>
      <c r="J5126" t="s">
        <v>284</v>
      </c>
      <c r="K5126" t="s">
        <v>2094</v>
      </c>
      <c r="M5126" t="s">
        <v>285</v>
      </c>
      <c r="N5126" t="s">
        <v>355</v>
      </c>
      <c r="O5126" t="s">
        <v>2076</v>
      </c>
      <c r="Q5126" t="s">
        <v>356</v>
      </c>
      <c r="R5126" t="b">
        <v>1</v>
      </c>
      <c r="S5126" t="b">
        <v>1</v>
      </c>
      <c r="T5126" s="31" t="s">
        <v>424</v>
      </c>
      <c r="U5126" s="31">
        <v>1</v>
      </c>
      <c r="V5126" s="32" t="s">
        <v>2235</v>
      </c>
      <c r="AB5126"/>
      <c r="AD5126" s="27"/>
    </row>
    <row r="5127" spans="1:39" ht="15" customHeight="1" x14ac:dyDescent="0.3">
      <c r="A5127" s="38" t="s">
        <v>12372</v>
      </c>
      <c r="B5127" t="s">
        <v>12373</v>
      </c>
      <c r="C5127" t="s">
        <v>2092</v>
      </c>
      <c r="D5127" t="s">
        <v>282</v>
      </c>
      <c r="E5127" t="s">
        <v>319</v>
      </c>
      <c r="G5127" t="s">
        <v>396</v>
      </c>
      <c r="H5127" t="s">
        <v>396</v>
      </c>
      <c r="I5127" t="s">
        <v>12374</v>
      </c>
      <c r="J5127" t="s">
        <v>284</v>
      </c>
      <c r="K5127" t="s">
        <v>2075</v>
      </c>
      <c r="M5127" t="s">
        <v>294</v>
      </c>
      <c r="N5127" t="s">
        <v>295</v>
      </c>
      <c r="O5127" t="s">
        <v>2076</v>
      </c>
      <c r="Q5127" t="s">
        <v>360</v>
      </c>
      <c r="R5127" t="b">
        <v>1</v>
      </c>
      <c r="S5127" t="b">
        <v>1</v>
      </c>
      <c r="T5127" s="31" t="s">
        <v>424</v>
      </c>
      <c r="U5127" s="31">
        <v>1</v>
      </c>
      <c r="V5127" s="32" t="s">
        <v>2235</v>
      </c>
      <c r="AB5127"/>
      <c r="AD5127" s="27"/>
    </row>
    <row r="5128" spans="1:39" ht="15" customHeight="1" x14ac:dyDescent="0.3">
      <c r="A5128" s="38" t="s">
        <v>10768</v>
      </c>
      <c r="B5128" t="s">
        <v>10769</v>
      </c>
      <c r="C5128" t="s">
        <v>2092</v>
      </c>
      <c r="D5128" t="s">
        <v>282</v>
      </c>
      <c r="E5128" t="s">
        <v>25484</v>
      </c>
      <c r="G5128" t="s">
        <v>396</v>
      </c>
      <c r="H5128" t="s">
        <v>396</v>
      </c>
      <c r="I5128" t="s">
        <v>10770</v>
      </c>
      <c r="J5128" t="s">
        <v>329</v>
      </c>
      <c r="K5128" t="s">
        <v>2094</v>
      </c>
      <c r="M5128" t="s">
        <v>294</v>
      </c>
      <c r="N5128" t="s">
        <v>295</v>
      </c>
      <c r="O5128" t="s">
        <v>2228</v>
      </c>
      <c r="P5128" t="s">
        <v>395</v>
      </c>
      <c r="Q5128" t="s">
        <v>314</v>
      </c>
      <c r="R5128" t="b">
        <v>0</v>
      </c>
      <c r="S5128" t="b">
        <v>0</v>
      </c>
      <c r="T5128" s="31" t="s">
        <v>424</v>
      </c>
      <c r="U5128" s="31">
        <v>1</v>
      </c>
      <c r="V5128" s="32" t="s">
        <v>2235</v>
      </c>
      <c r="AB5128"/>
      <c r="AD5128" s="27"/>
    </row>
    <row r="5129" spans="1:39" ht="15" customHeight="1" x14ac:dyDescent="0.3">
      <c r="A5129" s="38" t="s">
        <v>10771</v>
      </c>
      <c r="B5129" t="s">
        <v>10772</v>
      </c>
      <c r="C5129" t="s">
        <v>2092</v>
      </c>
      <c r="D5129" t="s">
        <v>282</v>
      </c>
      <c r="E5129" t="s">
        <v>25468</v>
      </c>
      <c r="G5129" t="s">
        <v>396</v>
      </c>
      <c r="H5129" t="s">
        <v>396</v>
      </c>
      <c r="I5129" t="s">
        <v>10773</v>
      </c>
      <c r="J5129" t="s">
        <v>329</v>
      </c>
      <c r="K5129" t="s">
        <v>2075</v>
      </c>
      <c r="M5129" t="s">
        <v>290</v>
      </c>
      <c r="N5129" t="s">
        <v>355</v>
      </c>
      <c r="O5129" t="s">
        <v>2228</v>
      </c>
      <c r="Q5129" t="s">
        <v>314</v>
      </c>
      <c r="R5129" t="b">
        <v>0</v>
      </c>
      <c r="S5129" t="b">
        <v>0</v>
      </c>
      <c r="T5129" s="31" t="s">
        <v>424</v>
      </c>
      <c r="U5129" s="31">
        <v>1</v>
      </c>
      <c r="V5129" s="32" t="s">
        <v>2235</v>
      </c>
      <c r="AB5129"/>
      <c r="AD5129" s="27"/>
    </row>
    <row r="5130" spans="1:39" ht="15" customHeight="1" x14ac:dyDescent="0.3">
      <c r="A5130" s="38" t="s">
        <v>10774</v>
      </c>
      <c r="B5130" t="s">
        <v>10775</v>
      </c>
      <c r="C5130" t="s">
        <v>2092</v>
      </c>
      <c r="D5130" t="s">
        <v>282</v>
      </c>
      <c r="E5130" t="s">
        <v>319</v>
      </c>
      <c r="G5130" t="s">
        <v>396</v>
      </c>
      <c r="H5130" t="s">
        <v>396</v>
      </c>
      <c r="I5130" t="s">
        <v>10776</v>
      </c>
      <c r="J5130" t="s">
        <v>329</v>
      </c>
      <c r="K5130" t="s">
        <v>2075</v>
      </c>
      <c r="M5130" t="s">
        <v>290</v>
      </c>
      <c r="N5130" t="s">
        <v>355</v>
      </c>
      <c r="O5130" t="s">
        <v>2228</v>
      </c>
      <c r="Q5130" t="s">
        <v>314</v>
      </c>
      <c r="R5130" t="b">
        <v>0</v>
      </c>
      <c r="S5130" t="b">
        <v>0</v>
      </c>
      <c r="T5130" s="31" t="s">
        <v>424</v>
      </c>
      <c r="U5130" s="31">
        <v>1</v>
      </c>
      <c r="V5130" s="32" t="s">
        <v>2235</v>
      </c>
      <c r="AB5130"/>
      <c r="AD5130" s="27"/>
    </row>
    <row r="5131" spans="1:39" ht="15" customHeight="1" x14ac:dyDescent="0.3">
      <c r="A5131" s="38" t="s">
        <v>10777</v>
      </c>
      <c r="B5131" t="s">
        <v>2419</v>
      </c>
      <c r="C5131" t="s">
        <v>2073</v>
      </c>
      <c r="D5131" t="s">
        <v>282</v>
      </c>
      <c r="E5131" t="s">
        <v>337</v>
      </c>
      <c r="H5131" t="s">
        <v>25708</v>
      </c>
      <c r="I5131" t="s">
        <v>10778</v>
      </c>
      <c r="J5131" t="s">
        <v>284</v>
      </c>
      <c r="K5131" t="s">
        <v>2075</v>
      </c>
      <c r="M5131" t="s">
        <v>294</v>
      </c>
      <c r="N5131" t="s">
        <v>295</v>
      </c>
      <c r="O5131" t="s">
        <v>2076</v>
      </c>
      <c r="Q5131" t="s">
        <v>311</v>
      </c>
      <c r="R5131" t="b">
        <v>0</v>
      </c>
      <c r="S5131" t="b">
        <v>0</v>
      </c>
      <c r="T5131" s="31" t="s">
        <v>25455</v>
      </c>
      <c r="U5131" s="31">
        <v>1</v>
      </c>
      <c r="V5131" s="32" t="s">
        <v>2681</v>
      </c>
      <c r="W5131" t="s">
        <v>2682</v>
      </c>
      <c r="X5131" t="s">
        <v>308</v>
      </c>
      <c r="Y5131" t="s">
        <v>311</v>
      </c>
      <c r="Z5131" t="s">
        <v>310</v>
      </c>
      <c r="AA5131" t="s">
        <v>302</v>
      </c>
      <c r="AB5131"/>
      <c r="AD5131" s="27" t="s">
        <v>2075</v>
      </c>
      <c r="AF5131" t="s">
        <v>290</v>
      </c>
      <c r="AH5131" t="s">
        <v>2012</v>
      </c>
      <c r="AI5131" t="s">
        <v>2121</v>
      </c>
      <c r="AJ5131" t="s">
        <v>2122</v>
      </c>
      <c r="AK5131" t="s">
        <v>2082</v>
      </c>
      <c r="AL5131" s="12">
        <v>45884.874826388892</v>
      </c>
    </row>
    <row r="5132" spans="1:39" ht="15" customHeight="1" x14ac:dyDescent="0.3">
      <c r="A5132" s="38" t="s">
        <v>10779</v>
      </c>
      <c r="B5132" t="s">
        <v>10780</v>
      </c>
      <c r="C5132" t="s">
        <v>2092</v>
      </c>
      <c r="D5132" t="s">
        <v>282</v>
      </c>
      <c r="E5132" t="s">
        <v>25469</v>
      </c>
      <c r="G5132" t="s">
        <v>396</v>
      </c>
      <c r="H5132" t="s">
        <v>396</v>
      </c>
      <c r="I5132" t="s">
        <v>10781</v>
      </c>
      <c r="J5132" t="s">
        <v>284</v>
      </c>
      <c r="K5132" t="s">
        <v>2075</v>
      </c>
      <c r="M5132" t="s">
        <v>290</v>
      </c>
      <c r="N5132" t="s">
        <v>355</v>
      </c>
      <c r="O5132" t="s">
        <v>2076</v>
      </c>
      <c r="Q5132" t="s">
        <v>356</v>
      </c>
      <c r="R5132" t="b">
        <v>1</v>
      </c>
      <c r="S5132" t="b">
        <v>1</v>
      </c>
      <c r="T5132" s="31" t="s">
        <v>424</v>
      </c>
      <c r="U5132" s="31">
        <v>1</v>
      </c>
      <c r="V5132" s="32" t="s">
        <v>2235</v>
      </c>
      <c r="AB5132"/>
      <c r="AD5132" s="27"/>
    </row>
    <row r="5133" spans="1:39" ht="15" customHeight="1" x14ac:dyDescent="0.3">
      <c r="A5133" s="38" t="s">
        <v>11709</v>
      </c>
      <c r="B5133" t="s">
        <v>11710</v>
      </c>
      <c r="C5133" t="s">
        <v>2073</v>
      </c>
      <c r="D5133" t="s">
        <v>282</v>
      </c>
      <c r="E5133" t="s">
        <v>299</v>
      </c>
      <c r="H5133" t="s">
        <v>371</v>
      </c>
      <c r="I5133" t="s">
        <v>11711</v>
      </c>
      <c r="J5133" t="s">
        <v>310</v>
      </c>
      <c r="K5133" t="s">
        <v>2224</v>
      </c>
      <c r="M5133" t="s">
        <v>294</v>
      </c>
      <c r="N5133" t="s">
        <v>295</v>
      </c>
      <c r="O5133" t="s">
        <v>2076</v>
      </c>
      <c r="Q5133" t="s">
        <v>311</v>
      </c>
      <c r="R5133" t="b">
        <v>0</v>
      </c>
      <c r="S5133" t="b">
        <v>0</v>
      </c>
      <c r="T5133" s="31" t="s">
        <v>426</v>
      </c>
      <c r="U5133" s="31">
        <v>1</v>
      </c>
      <c r="V5133" s="30" t="s">
        <v>11707</v>
      </c>
      <c r="W5133" t="s">
        <v>11708</v>
      </c>
      <c r="X5133" t="s">
        <v>282</v>
      </c>
      <c r="Y5133" t="s">
        <v>311</v>
      </c>
      <c r="Z5133" t="s">
        <v>284</v>
      </c>
      <c r="AA5133" t="s">
        <v>299</v>
      </c>
      <c r="AB5133"/>
      <c r="AD5133" s="27" t="s">
        <v>2310</v>
      </c>
      <c r="AF5133" t="s">
        <v>290</v>
      </c>
      <c r="AH5133" t="s">
        <v>2013</v>
      </c>
      <c r="AI5133" t="s">
        <v>2080</v>
      </c>
      <c r="AJ5133" t="s">
        <v>2081</v>
      </c>
      <c r="AK5133" t="s">
        <v>2082</v>
      </c>
      <c r="AL5133" s="12">
        <v>45831.361111111109</v>
      </c>
    </row>
    <row r="5134" spans="1:39" ht="15" customHeight="1" x14ac:dyDescent="0.3">
      <c r="A5134" s="38" t="s">
        <v>11702</v>
      </c>
      <c r="B5134" t="s">
        <v>5232</v>
      </c>
      <c r="C5134" t="s">
        <v>2073</v>
      </c>
      <c r="D5134" t="s">
        <v>282</v>
      </c>
      <c r="E5134" t="s">
        <v>337</v>
      </c>
      <c r="H5134" t="s">
        <v>25673</v>
      </c>
      <c r="I5134" t="s">
        <v>11703</v>
      </c>
      <c r="J5134" t="s">
        <v>284</v>
      </c>
      <c r="K5134" t="s">
        <v>2075</v>
      </c>
      <c r="M5134" t="s">
        <v>294</v>
      </c>
      <c r="N5134" t="s">
        <v>295</v>
      </c>
      <c r="O5134" t="s">
        <v>2076</v>
      </c>
      <c r="Q5134" t="s">
        <v>311</v>
      </c>
      <c r="R5134" t="b">
        <v>0</v>
      </c>
      <c r="S5134" t="b">
        <v>0</v>
      </c>
      <c r="T5134" s="31" t="s">
        <v>426</v>
      </c>
      <c r="U5134" s="31">
        <v>1</v>
      </c>
      <c r="V5134" s="32" t="s">
        <v>6406</v>
      </c>
      <c r="W5134" t="s">
        <v>6407</v>
      </c>
      <c r="X5134" t="s">
        <v>282</v>
      </c>
      <c r="Y5134" t="s">
        <v>311</v>
      </c>
      <c r="Z5134" t="s">
        <v>284</v>
      </c>
      <c r="AA5134" t="s">
        <v>302</v>
      </c>
      <c r="AB5134"/>
      <c r="AD5134" s="27" t="s">
        <v>2075</v>
      </c>
      <c r="AF5134" t="s">
        <v>290</v>
      </c>
      <c r="AH5134" t="s">
        <v>1946</v>
      </c>
      <c r="AI5134" t="s">
        <v>2080</v>
      </c>
      <c r="AJ5134" t="s">
        <v>2081</v>
      </c>
      <c r="AK5134" t="s">
        <v>2082</v>
      </c>
      <c r="AL5134" s="12">
        <v>45828.436979166669</v>
      </c>
    </row>
    <row r="5135" spans="1:39" ht="15" customHeight="1" x14ac:dyDescent="0.3">
      <c r="A5135" s="38" t="s">
        <v>11694</v>
      </c>
      <c r="B5135" t="s">
        <v>11695</v>
      </c>
      <c r="C5135" t="s">
        <v>2092</v>
      </c>
      <c r="D5135" t="s">
        <v>282</v>
      </c>
      <c r="E5135" t="s">
        <v>339</v>
      </c>
      <c r="G5135" t="s">
        <v>396</v>
      </c>
      <c r="H5135" t="s">
        <v>396</v>
      </c>
      <c r="I5135" t="s">
        <v>11696</v>
      </c>
      <c r="J5135" t="s">
        <v>284</v>
      </c>
      <c r="K5135" t="s">
        <v>2075</v>
      </c>
      <c r="M5135" t="s">
        <v>290</v>
      </c>
      <c r="N5135" t="s">
        <v>355</v>
      </c>
      <c r="O5135" t="s">
        <v>2076</v>
      </c>
      <c r="Q5135" t="s">
        <v>356</v>
      </c>
      <c r="R5135" t="b">
        <v>1</v>
      </c>
      <c r="S5135" t="b">
        <v>1</v>
      </c>
      <c r="T5135" s="31" t="s">
        <v>424</v>
      </c>
      <c r="U5135" s="31">
        <v>1</v>
      </c>
      <c r="V5135" s="32" t="s">
        <v>2235</v>
      </c>
      <c r="AB5135"/>
      <c r="AD5135" s="27"/>
    </row>
    <row r="5136" spans="1:39" ht="15" customHeight="1" x14ac:dyDescent="0.3">
      <c r="A5136" s="38" t="s">
        <v>11697</v>
      </c>
      <c r="B5136" t="s">
        <v>11698</v>
      </c>
      <c r="C5136" t="s">
        <v>2092</v>
      </c>
      <c r="D5136" t="s">
        <v>282</v>
      </c>
      <c r="E5136" t="s">
        <v>283</v>
      </c>
      <c r="G5136" t="s">
        <v>396</v>
      </c>
      <c r="H5136" t="s">
        <v>396</v>
      </c>
      <c r="I5136" t="s">
        <v>11699</v>
      </c>
      <c r="J5136" t="s">
        <v>284</v>
      </c>
      <c r="K5136" t="s">
        <v>2075</v>
      </c>
      <c r="M5136" t="s">
        <v>290</v>
      </c>
      <c r="N5136" t="s">
        <v>355</v>
      </c>
      <c r="O5136" t="s">
        <v>2076</v>
      </c>
      <c r="Q5136" t="s">
        <v>352</v>
      </c>
      <c r="R5136" t="b">
        <v>1</v>
      </c>
      <c r="S5136" t="b">
        <v>1</v>
      </c>
      <c r="T5136" s="31" t="s">
        <v>424</v>
      </c>
      <c r="U5136" s="31">
        <v>1</v>
      </c>
      <c r="V5136" s="32" t="s">
        <v>2235</v>
      </c>
      <c r="AB5136"/>
      <c r="AD5136" s="27"/>
    </row>
    <row r="5137" spans="1:39" ht="15" customHeight="1" x14ac:dyDescent="0.3">
      <c r="A5137" s="38" t="s">
        <v>11681</v>
      </c>
      <c r="B5137" t="s">
        <v>11682</v>
      </c>
      <c r="C5137" t="s">
        <v>2092</v>
      </c>
      <c r="D5137" t="s">
        <v>282</v>
      </c>
      <c r="E5137" t="s">
        <v>25469</v>
      </c>
      <c r="G5137" t="s">
        <v>396</v>
      </c>
      <c r="H5137" t="s">
        <v>396</v>
      </c>
      <c r="I5137" t="s">
        <v>11683</v>
      </c>
      <c r="J5137" t="s">
        <v>284</v>
      </c>
      <c r="K5137" t="s">
        <v>2075</v>
      </c>
      <c r="M5137" t="s">
        <v>290</v>
      </c>
      <c r="N5137" t="s">
        <v>355</v>
      </c>
      <c r="O5137" t="s">
        <v>2076</v>
      </c>
      <c r="Q5137" t="s">
        <v>385</v>
      </c>
      <c r="R5137" t="b">
        <v>1</v>
      </c>
      <c r="S5137" t="b">
        <v>1</v>
      </c>
      <c r="T5137" s="31" t="s">
        <v>424</v>
      </c>
      <c r="U5137" s="31">
        <v>1</v>
      </c>
      <c r="V5137" s="32" t="s">
        <v>2235</v>
      </c>
      <c r="AB5137"/>
      <c r="AD5137" s="27"/>
    </row>
    <row r="5138" spans="1:39" ht="15" customHeight="1" x14ac:dyDescent="0.3">
      <c r="A5138" s="38" t="s">
        <v>11681</v>
      </c>
      <c r="B5138" t="s">
        <v>11682</v>
      </c>
      <c r="C5138" t="s">
        <v>2092</v>
      </c>
      <c r="D5138" t="s">
        <v>282</v>
      </c>
      <c r="E5138" t="s">
        <v>25469</v>
      </c>
      <c r="G5138" t="s">
        <v>396</v>
      </c>
      <c r="H5138" t="s">
        <v>396</v>
      </c>
      <c r="I5138" t="s">
        <v>11683</v>
      </c>
      <c r="J5138" t="s">
        <v>284</v>
      </c>
      <c r="K5138" t="s">
        <v>2075</v>
      </c>
      <c r="M5138" t="s">
        <v>290</v>
      </c>
      <c r="N5138" t="s">
        <v>355</v>
      </c>
      <c r="O5138" t="s">
        <v>2076</v>
      </c>
      <c r="Q5138" t="s">
        <v>356</v>
      </c>
      <c r="R5138" t="b">
        <v>1</v>
      </c>
      <c r="S5138" t="b">
        <v>1</v>
      </c>
      <c r="T5138" s="31" t="s">
        <v>424</v>
      </c>
      <c r="U5138" s="31">
        <v>1</v>
      </c>
      <c r="V5138" s="32" t="s">
        <v>2235</v>
      </c>
      <c r="AB5138"/>
      <c r="AD5138" s="27"/>
    </row>
    <row r="5139" spans="1:39" ht="15" customHeight="1" x14ac:dyDescent="0.3">
      <c r="A5139" s="38" t="s">
        <v>11684</v>
      </c>
      <c r="B5139" t="s">
        <v>7105</v>
      </c>
      <c r="C5139" t="s">
        <v>2092</v>
      </c>
      <c r="D5139" t="s">
        <v>282</v>
      </c>
      <c r="E5139" t="s">
        <v>316</v>
      </c>
      <c r="G5139" t="s">
        <v>2067</v>
      </c>
      <c r="H5139" t="s">
        <v>2041</v>
      </c>
      <c r="I5139" t="s">
        <v>11685</v>
      </c>
      <c r="J5139" t="s">
        <v>284</v>
      </c>
      <c r="K5139" t="s">
        <v>2075</v>
      </c>
      <c r="M5139" t="s">
        <v>294</v>
      </c>
      <c r="N5139" t="s">
        <v>295</v>
      </c>
      <c r="O5139" t="s">
        <v>2076</v>
      </c>
      <c r="Q5139" t="s">
        <v>367</v>
      </c>
      <c r="R5139" t="b">
        <v>1</v>
      </c>
      <c r="S5139" t="b">
        <v>1</v>
      </c>
      <c r="T5139" s="31" t="s">
        <v>425</v>
      </c>
      <c r="U5139" s="31">
        <v>0</v>
      </c>
      <c r="V5139" s="32" t="s">
        <v>2235</v>
      </c>
      <c r="AB5139"/>
      <c r="AD5139" s="27"/>
    </row>
    <row r="5140" spans="1:39" ht="15" customHeight="1" x14ac:dyDescent="0.3">
      <c r="A5140" s="38" t="s">
        <v>11686</v>
      </c>
      <c r="B5140" t="s">
        <v>11687</v>
      </c>
      <c r="C5140" t="s">
        <v>2092</v>
      </c>
      <c r="D5140" t="s">
        <v>282</v>
      </c>
      <c r="E5140" t="s">
        <v>319</v>
      </c>
      <c r="G5140" t="s">
        <v>396</v>
      </c>
      <c r="H5140" t="s">
        <v>396</v>
      </c>
      <c r="I5140" t="s">
        <v>11688</v>
      </c>
      <c r="J5140" t="s">
        <v>284</v>
      </c>
      <c r="K5140" t="s">
        <v>2075</v>
      </c>
      <c r="M5140" t="s">
        <v>290</v>
      </c>
      <c r="N5140" t="s">
        <v>355</v>
      </c>
      <c r="O5140" t="s">
        <v>2076</v>
      </c>
      <c r="Q5140" t="s">
        <v>380</v>
      </c>
      <c r="R5140" t="b">
        <v>1</v>
      </c>
      <c r="S5140" t="b">
        <v>1</v>
      </c>
      <c r="T5140" s="31" t="s">
        <v>424</v>
      </c>
      <c r="U5140" s="31">
        <v>1</v>
      </c>
      <c r="V5140" s="32" t="s">
        <v>11691</v>
      </c>
      <c r="W5140" t="s">
        <v>9979</v>
      </c>
      <c r="X5140" t="s">
        <v>282</v>
      </c>
      <c r="Y5140" t="s">
        <v>380</v>
      </c>
      <c r="Z5140" t="s">
        <v>284</v>
      </c>
      <c r="AB5140"/>
      <c r="AD5140" s="27" t="s">
        <v>2075</v>
      </c>
      <c r="AF5140" t="s">
        <v>290</v>
      </c>
      <c r="AH5140" t="s">
        <v>725</v>
      </c>
      <c r="AI5140" t="s">
        <v>4461</v>
      </c>
      <c r="AJ5140" t="s">
        <v>4462</v>
      </c>
      <c r="AK5140" t="s">
        <v>2082</v>
      </c>
      <c r="AL5140" s="12">
        <v>45534.847037037034</v>
      </c>
      <c r="AM5140" t="s">
        <v>291</v>
      </c>
    </row>
    <row r="5141" spans="1:39" ht="15" customHeight="1" x14ac:dyDescent="0.3">
      <c r="A5141" s="38" t="s">
        <v>11686</v>
      </c>
      <c r="B5141" t="s">
        <v>11687</v>
      </c>
      <c r="C5141" t="s">
        <v>2092</v>
      </c>
      <c r="D5141" t="s">
        <v>282</v>
      </c>
      <c r="E5141" t="s">
        <v>319</v>
      </c>
      <c r="G5141" t="s">
        <v>396</v>
      </c>
      <c r="H5141" t="s">
        <v>396</v>
      </c>
      <c r="I5141" t="s">
        <v>11688</v>
      </c>
      <c r="J5141" t="s">
        <v>284</v>
      </c>
      <c r="K5141" t="s">
        <v>2075</v>
      </c>
      <c r="M5141" t="s">
        <v>290</v>
      </c>
      <c r="N5141" t="s">
        <v>355</v>
      </c>
      <c r="O5141" t="s">
        <v>2076</v>
      </c>
      <c r="Q5141" t="s">
        <v>380</v>
      </c>
      <c r="R5141" t="b">
        <v>1</v>
      </c>
      <c r="S5141" t="b">
        <v>1</v>
      </c>
      <c r="T5141" s="31" t="s">
        <v>424</v>
      </c>
      <c r="U5141" s="31">
        <v>1</v>
      </c>
      <c r="V5141" s="32" t="s">
        <v>11689</v>
      </c>
      <c r="W5141" t="s">
        <v>11690</v>
      </c>
      <c r="X5141" t="s">
        <v>282</v>
      </c>
      <c r="Y5141" t="s">
        <v>380</v>
      </c>
      <c r="Z5141" t="s">
        <v>284</v>
      </c>
      <c r="AB5141"/>
      <c r="AD5141" s="27" t="s">
        <v>2075</v>
      </c>
      <c r="AF5141" t="s">
        <v>290</v>
      </c>
      <c r="AH5141" t="s">
        <v>725</v>
      </c>
      <c r="AI5141" t="s">
        <v>4461</v>
      </c>
      <c r="AJ5141" t="s">
        <v>4462</v>
      </c>
      <c r="AK5141" t="s">
        <v>2082</v>
      </c>
      <c r="AL5141" s="12">
        <v>45534.845972222225</v>
      </c>
      <c r="AM5141" t="s">
        <v>291</v>
      </c>
    </row>
    <row r="5142" spans="1:39" ht="15" customHeight="1" x14ac:dyDescent="0.3">
      <c r="A5142" s="38" t="s">
        <v>11686</v>
      </c>
      <c r="B5142" t="s">
        <v>11687</v>
      </c>
      <c r="C5142" t="s">
        <v>2092</v>
      </c>
      <c r="D5142" t="s">
        <v>282</v>
      </c>
      <c r="E5142" t="s">
        <v>319</v>
      </c>
      <c r="G5142" t="s">
        <v>396</v>
      </c>
      <c r="H5142" t="s">
        <v>396</v>
      </c>
      <c r="I5142" t="s">
        <v>11688</v>
      </c>
      <c r="J5142" t="s">
        <v>284</v>
      </c>
      <c r="K5142" t="s">
        <v>2075</v>
      </c>
      <c r="M5142" t="s">
        <v>290</v>
      </c>
      <c r="N5142" t="s">
        <v>355</v>
      </c>
      <c r="O5142" t="s">
        <v>2076</v>
      </c>
      <c r="Q5142" t="s">
        <v>380</v>
      </c>
      <c r="R5142" t="b">
        <v>1</v>
      </c>
      <c r="S5142" t="b">
        <v>1</v>
      </c>
      <c r="T5142" s="31" t="s">
        <v>424</v>
      </c>
      <c r="U5142" s="31">
        <v>1</v>
      </c>
      <c r="V5142" s="32" t="s">
        <v>11692</v>
      </c>
      <c r="W5142" t="s">
        <v>11693</v>
      </c>
      <c r="X5142" t="s">
        <v>282</v>
      </c>
      <c r="Y5142" t="s">
        <v>380</v>
      </c>
      <c r="Z5142" t="s">
        <v>284</v>
      </c>
      <c r="AB5142"/>
      <c r="AD5142" s="27" t="s">
        <v>2075</v>
      </c>
      <c r="AF5142" t="s">
        <v>290</v>
      </c>
      <c r="AH5142" t="s">
        <v>725</v>
      </c>
      <c r="AI5142" t="s">
        <v>4461</v>
      </c>
      <c r="AJ5142" t="s">
        <v>4462</v>
      </c>
      <c r="AK5142" t="s">
        <v>2082</v>
      </c>
      <c r="AL5142" s="12">
        <v>45475.81627314815</v>
      </c>
      <c r="AM5142" t="s">
        <v>291</v>
      </c>
    </row>
    <row r="5143" spans="1:39" ht="15" customHeight="1" x14ac:dyDescent="0.3">
      <c r="A5143" s="38" t="s">
        <v>11686</v>
      </c>
      <c r="B5143" t="s">
        <v>11687</v>
      </c>
      <c r="C5143" t="s">
        <v>2092</v>
      </c>
      <c r="D5143" t="s">
        <v>282</v>
      </c>
      <c r="E5143" t="s">
        <v>319</v>
      </c>
      <c r="G5143" t="s">
        <v>396</v>
      </c>
      <c r="H5143" t="s">
        <v>396</v>
      </c>
      <c r="I5143" t="s">
        <v>11688</v>
      </c>
      <c r="J5143" t="s">
        <v>284</v>
      </c>
      <c r="K5143" t="s">
        <v>2075</v>
      </c>
      <c r="M5143" t="s">
        <v>290</v>
      </c>
      <c r="N5143" t="s">
        <v>355</v>
      </c>
      <c r="O5143" t="s">
        <v>2076</v>
      </c>
      <c r="Q5143" t="s">
        <v>360</v>
      </c>
      <c r="R5143" t="b">
        <v>1</v>
      </c>
      <c r="S5143" t="b">
        <v>1</v>
      </c>
      <c r="T5143" s="31" t="s">
        <v>424</v>
      </c>
      <c r="U5143" s="31">
        <v>1</v>
      </c>
      <c r="V5143" s="32" t="s">
        <v>2235</v>
      </c>
      <c r="AB5143"/>
      <c r="AD5143" s="27"/>
    </row>
    <row r="5144" spans="1:39" ht="15" customHeight="1" x14ac:dyDescent="0.3">
      <c r="A5144" s="38" t="s">
        <v>11712</v>
      </c>
      <c r="B5144" t="s">
        <v>11713</v>
      </c>
      <c r="C5144" t="s">
        <v>2092</v>
      </c>
      <c r="D5144" t="s">
        <v>282</v>
      </c>
      <c r="E5144" t="s">
        <v>319</v>
      </c>
      <c r="G5144" t="s">
        <v>396</v>
      </c>
      <c r="H5144" t="s">
        <v>396</v>
      </c>
      <c r="I5144" t="s">
        <v>11714</v>
      </c>
      <c r="J5144" t="s">
        <v>284</v>
      </c>
      <c r="K5144" t="s">
        <v>2075</v>
      </c>
      <c r="M5144" t="s">
        <v>290</v>
      </c>
      <c r="N5144" t="s">
        <v>355</v>
      </c>
      <c r="O5144" t="s">
        <v>2076</v>
      </c>
      <c r="Q5144" t="s">
        <v>356</v>
      </c>
      <c r="R5144" t="b">
        <v>1</v>
      </c>
      <c r="S5144" t="b">
        <v>1</v>
      </c>
      <c r="T5144" s="31" t="s">
        <v>424</v>
      </c>
      <c r="U5144" s="31">
        <v>1</v>
      </c>
      <c r="V5144" s="32" t="s">
        <v>2235</v>
      </c>
      <c r="AB5144"/>
      <c r="AD5144" s="27"/>
    </row>
    <row r="5145" spans="1:39" ht="15" customHeight="1" x14ac:dyDescent="0.3">
      <c r="A5145" s="38" t="s">
        <v>11712</v>
      </c>
      <c r="B5145" t="s">
        <v>11713</v>
      </c>
      <c r="C5145" t="s">
        <v>2092</v>
      </c>
      <c r="D5145" t="s">
        <v>282</v>
      </c>
      <c r="E5145" t="s">
        <v>319</v>
      </c>
      <c r="G5145" t="s">
        <v>396</v>
      </c>
      <c r="H5145" t="s">
        <v>396</v>
      </c>
      <c r="I5145" t="s">
        <v>11714</v>
      </c>
      <c r="J5145" t="s">
        <v>284</v>
      </c>
      <c r="K5145" t="s">
        <v>2075</v>
      </c>
      <c r="M5145" t="s">
        <v>290</v>
      </c>
      <c r="N5145" t="s">
        <v>355</v>
      </c>
      <c r="O5145" t="s">
        <v>2076</v>
      </c>
      <c r="Q5145" t="s">
        <v>385</v>
      </c>
      <c r="R5145" t="b">
        <v>1</v>
      </c>
      <c r="S5145" t="b">
        <v>1</v>
      </c>
      <c r="T5145" s="31" t="s">
        <v>424</v>
      </c>
      <c r="U5145" s="31">
        <v>1</v>
      </c>
      <c r="V5145" s="32" t="s">
        <v>2235</v>
      </c>
      <c r="AB5145"/>
      <c r="AD5145" s="27"/>
    </row>
    <row r="5146" spans="1:39" ht="15" customHeight="1" x14ac:dyDescent="0.3">
      <c r="A5146" s="38" t="s">
        <v>11700</v>
      </c>
      <c r="B5146" t="s">
        <v>5232</v>
      </c>
      <c r="C5146" t="s">
        <v>2073</v>
      </c>
      <c r="D5146" t="s">
        <v>282</v>
      </c>
      <c r="E5146" t="s">
        <v>337</v>
      </c>
      <c r="H5146" t="s">
        <v>25673</v>
      </c>
      <c r="I5146" t="s">
        <v>11701</v>
      </c>
      <c r="J5146" t="s">
        <v>284</v>
      </c>
      <c r="K5146" t="s">
        <v>2075</v>
      </c>
      <c r="M5146" t="s">
        <v>290</v>
      </c>
      <c r="O5146" t="s">
        <v>2076</v>
      </c>
      <c r="Q5146" t="s">
        <v>311</v>
      </c>
      <c r="R5146" t="b">
        <v>0</v>
      </c>
      <c r="S5146" t="b">
        <v>0</v>
      </c>
      <c r="T5146" s="31" t="s">
        <v>426</v>
      </c>
      <c r="U5146" s="31">
        <v>1</v>
      </c>
      <c r="V5146" s="32" t="s">
        <v>6406</v>
      </c>
      <c r="W5146" t="s">
        <v>6407</v>
      </c>
      <c r="X5146" t="s">
        <v>282</v>
      </c>
      <c r="Y5146" t="s">
        <v>311</v>
      </c>
      <c r="Z5146" t="s">
        <v>284</v>
      </c>
      <c r="AA5146" t="s">
        <v>302</v>
      </c>
      <c r="AB5146"/>
      <c r="AD5146" s="27" t="s">
        <v>2075</v>
      </c>
      <c r="AF5146" t="s">
        <v>290</v>
      </c>
      <c r="AH5146" t="s">
        <v>1946</v>
      </c>
      <c r="AI5146" t="s">
        <v>2080</v>
      </c>
      <c r="AJ5146" t="s">
        <v>2081</v>
      </c>
      <c r="AK5146" t="s">
        <v>2082</v>
      </c>
      <c r="AL5146" s="12">
        <v>45828.436979166669</v>
      </c>
    </row>
    <row r="5147" spans="1:39" ht="15" customHeight="1" x14ac:dyDescent="0.3">
      <c r="A5147" s="38" t="s">
        <v>11715</v>
      </c>
      <c r="B5147" t="s">
        <v>11716</v>
      </c>
      <c r="C5147" t="s">
        <v>2073</v>
      </c>
      <c r="D5147" t="s">
        <v>282</v>
      </c>
      <c r="E5147" t="s">
        <v>337</v>
      </c>
      <c r="H5147" t="s">
        <v>25673</v>
      </c>
      <c r="I5147" t="s">
        <v>11717</v>
      </c>
      <c r="J5147" t="s">
        <v>284</v>
      </c>
      <c r="K5147" t="s">
        <v>2512</v>
      </c>
      <c r="M5147" t="s">
        <v>294</v>
      </c>
      <c r="N5147" t="s">
        <v>295</v>
      </c>
      <c r="O5147" t="s">
        <v>2076</v>
      </c>
      <c r="Q5147" t="s">
        <v>311</v>
      </c>
      <c r="R5147" t="b">
        <v>0</v>
      </c>
      <c r="S5147" t="b">
        <v>0</v>
      </c>
      <c r="T5147" s="31" t="s">
        <v>426</v>
      </c>
      <c r="U5147" s="31">
        <v>1</v>
      </c>
      <c r="V5147" s="32" t="s">
        <v>3136</v>
      </c>
      <c r="W5147" t="s">
        <v>3137</v>
      </c>
      <c r="X5147" t="s">
        <v>282</v>
      </c>
      <c r="Y5147" t="s">
        <v>311</v>
      </c>
      <c r="Z5147" t="s">
        <v>284</v>
      </c>
      <c r="AA5147" t="s">
        <v>302</v>
      </c>
      <c r="AB5147"/>
      <c r="AD5147" s="27" t="s">
        <v>2075</v>
      </c>
      <c r="AF5147" t="s">
        <v>294</v>
      </c>
      <c r="AH5147" t="s">
        <v>2013</v>
      </c>
      <c r="AI5147" t="s">
        <v>2080</v>
      </c>
      <c r="AJ5147" t="s">
        <v>2081</v>
      </c>
      <c r="AK5147" t="s">
        <v>2082</v>
      </c>
      <c r="AL5147" s="12">
        <v>45828.438379629632</v>
      </c>
    </row>
    <row r="5148" spans="1:39" ht="15" customHeight="1" x14ac:dyDescent="0.3">
      <c r="A5148" s="38" t="s">
        <v>11720</v>
      </c>
      <c r="B5148" t="s">
        <v>11721</v>
      </c>
      <c r="C5148" t="s">
        <v>2073</v>
      </c>
      <c r="D5148" t="s">
        <v>282</v>
      </c>
      <c r="E5148" t="s">
        <v>337</v>
      </c>
      <c r="H5148" t="s">
        <v>25672</v>
      </c>
      <c r="I5148" t="s">
        <v>11722</v>
      </c>
      <c r="J5148" t="s">
        <v>284</v>
      </c>
      <c r="K5148" t="s">
        <v>2079</v>
      </c>
      <c r="M5148" t="s">
        <v>294</v>
      </c>
      <c r="N5148" t="s">
        <v>295</v>
      </c>
      <c r="O5148" t="s">
        <v>2076</v>
      </c>
      <c r="Q5148" t="s">
        <v>311</v>
      </c>
      <c r="R5148" t="b">
        <v>0</v>
      </c>
      <c r="S5148" t="b">
        <v>0</v>
      </c>
      <c r="T5148" s="31" t="s">
        <v>426</v>
      </c>
      <c r="U5148" s="31">
        <v>1</v>
      </c>
      <c r="V5148" s="32" t="s">
        <v>3136</v>
      </c>
      <c r="W5148" t="s">
        <v>3137</v>
      </c>
      <c r="X5148" t="s">
        <v>282</v>
      </c>
      <c r="Y5148" t="s">
        <v>311</v>
      </c>
      <c r="Z5148" t="s">
        <v>284</v>
      </c>
      <c r="AA5148" t="s">
        <v>302</v>
      </c>
      <c r="AB5148"/>
      <c r="AD5148" s="27" t="s">
        <v>2075</v>
      </c>
      <c r="AF5148" t="s">
        <v>294</v>
      </c>
      <c r="AH5148" t="s">
        <v>2013</v>
      </c>
      <c r="AI5148" t="s">
        <v>2080</v>
      </c>
      <c r="AJ5148" t="s">
        <v>2081</v>
      </c>
      <c r="AK5148" t="s">
        <v>2082</v>
      </c>
      <c r="AL5148" s="12">
        <v>45828.438379629632</v>
      </c>
    </row>
    <row r="5149" spans="1:39" ht="15" customHeight="1" x14ac:dyDescent="0.3">
      <c r="A5149" s="38" t="s">
        <v>11704</v>
      </c>
      <c r="B5149" t="s">
        <v>11705</v>
      </c>
      <c r="C5149" t="s">
        <v>2073</v>
      </c>
      <c r="D5149" t="s">
        <v>282</v>
      </c>
      <c r="E5149" t="s">
        <v>299</v>
      </c>
      <c r="H5149" t="s">
        <v>371</v>
      </c>
      <c r="I5149" t="s">
        <v>11706</v>
      </c>
      <c r="J5149" t="s">
        <v>310</v>
      </c>
      <c r="K5149" t="s">
        <v>2224</v>
      </c>
      <c r="M5149" t="s">
        <v>294</v>
      </c>
      <c r="N5149" t="s">
        <v>295</v>
      </c>
      <c r="O5149" t="s">
        <v>2076</v>
      </c>
      <c r="Q5149" t="s">
        <v>311</v>
      </c>
      <c r="R5149" t="b">
        <v>0</v>
      </c>
      <c r="S5149" t="b">
        <v>0</v>
      </c>
      <c r="T5149" s="31" t="s">
        <v>426</v>
      </c>
      <c r="U5149" s="31">
        <v>1</v>
      </c>
      <c r="V5149" s="32" t="s">
        <v>11707</v>
      </c>
      <c r="W5149" t="s">
        <v>11708</v>
      </c>
      <c r="X5149" t="s">
        <v>282</v>
      </c>
      <c r="Y5149" t="s">
        <v>311</v>
      </c>
      <c r="Z5149" t="s">
        <v>284</v>
      </c>
      <c r="AA5149" t="s">
        <v>299</v>
      </c>
      <c r="AB5149"/>
      <c r="AD5149" s="27" t="s">
        <v>2310</v>
      </c>
      <c r="AF5149" t="s">
        <v>290</v>
      </c>
      <c r="AH5149" t="s">
        <v>2013</v>
      </c>
      <c r="AI5149" t="s">
        <v>2080</v>
      </c>
      <c r="AJ5149" t="s">
        <v>2081</v>
      </c>
      <c r="AK5149" t="s">
        <v>2082</v>
      </c>
      <c r="AL5149" s="12">
        <v>45831.361111111109</v>
      </c>
    </row>
    <row r="5150" spans="1:39" ht="15" customHeight="1" x14ac:dyDescent="0.3">
      <c r="A5150" s="38" t="s">
        <v>11757</v>
      </c>
      <c r="B5150" t="s">
        <v>5232</v>
      </c>
      <c r="C5150" t="s">
        <v>2073</v>
      </c>
      <c r="D5150" t="s">
        <v>282</v>
      </c>
      <c r="E5150" t="s">
        <v>337</v>
      </c>
      <c r="H5150" t="s">
        <v>371</v>
      </c>
      <c r="I5150" t="s">
        <v>11758</v>
      </c>
      <c r="J5150" t="s">
        <v>284</v>
      </c>
      <c r="K5150" t="s">
        <v>2075</v>
      </c>
      <c r="M5150" t="s">
        <v>290</v>
      </c>
      <c r="O5150" t="s">
        <v>2076</v>
      </c>
      <c r="Q5150" t="s">
        <v>311</v>
      </c>
      <c r="R5150" t="b">
        <v>0</v>
      </c>
      <c r="S5150" t="b">
        <v>0</v>
      </c>
      <c r="T5150" s="31" t="s">
        <v>426</v>
      </c>
      <c r="U5150" s="31">
        <v>1</v>
      </c>
      <c r="V5150" s="32" t="s">
        <v>6406</v>
      </c>
      <c r="W5150" t="s">
        <v>6407</v>
      </c>
      <c r="X5150" t="s">
        <v>282</v>
      </c>
      <c r="Y5150" t="s">
        <v>311</v>
      </c>
      <c r="Z5150" t="s">
        <v>284</v>
      </c>
      <c r="AA5150" t="s">
        <v>302</v>
      </c>
      <c r="AB5150"/>
      <c r="AD5150" s="27" t="s">
        <v>2075</v>
      </c>
      <c r="AF5150" t="s">
        <v>290</v>
      </c>
      <c r="AH5150" t="s">
        <v>1946</v>
      </c>
      <c r="AI5150" t="s">
        <v>2080</v>
      </c>
      <c r="AJ5150" t="s">
        <v>2081</v>
      </c>
      <c r="AK5150" t="s">
        <v>2082</v>
      </c>
      <c r="AL5150" s="12">
        <v>45828.436979166669</v>
      </c>
    </row>
    <row r="5151" spans="1:39" ht="15" customHeight="1" x14ac:dyDescent="0.3">
      <c r="A5151" s="38" t="s">
        <v>11759</v>
      </c>
      <c r="B5151" t="s">
        <v>11760</v>
      </c>
      <c r="C5151" t="s">
        <v>2073</v>
      </c>
      <c r="D5151" t="s">
        <v>282</v>
      </c>
      <c r="E5151" t="s">
        <v>299</v>
      </c>
      <c r="H5151" t="s">
        <v>371</v>
      </c>
      <c r="I5151" t="s">
        <v>11761</v>
      </c>
      <c r="J5151" t="s">
        <v>310</v>
      </c>
      <c r="K5151" t="s">
        <v>2224</v>
      </c>
      <c r="M5151" t="s">
        <v>285</v>
      </c>
      <c r="Q5151" t="s">
        <v>311</v>
      </c>
      <c r="R5151" t="b">
        <v>0</v>
      </c>
      <c r="S5151" t="b">
        <v>0</v>
      </c>
      <c r="T5151" s="31" t="s">
        <v>426</v>
      </c>
      <c r="U5151" s="31">
        <v>1</v>
      </c>
      <c r="V5151" s="32" t="s">
        <v>9353</v>
      </c>
      <c r="W5151" t="s">
        <v>9354</v>
      </c>
      <c r="X5151" t="s">
        <v>282</v>
      </c>
      <c r="Y5151" t="s">
        <v>311</v>
      </c>
      <c r="Z5151" t="s">
        <v>284</v>
      </c>
      <c r="AA5151" t="s">
        <v>302</v>
      </c>
      <c r="AB5151"/>
      <c r="AD5151" s="27" t="s">
        <v>2310</v>
      </c>
      <c r="AF5151" t="s">
        <v>285</v>
      </c>
      <c r="AH5151" t="s">
        <v>2012</v>
      </c>
      <c r="AI5151" t="s">
        <v>2121</v>
      </c>
      <c r="AJ5151" t="s">
        <v>2122</v>
      </c>
      <c r="AK5151" t="s">
        <v>2082</v>
      </c>
      <c r="AL5151" s="12">
        <v>45918.87976851852</v>
      </c>
    </row>
    <row r="5152" spans="1:39" ht="15" customHeight="1" x14ac:dyDescent="0.3">
      <c r="A5152" s="38" t="s">
        <v>11762</v>
      </c>
      <c r="B5152" t="s">
        <v>11763</v>
      </c>
      <c r="C5152" t="s">
        <v>2073</v>
      </c>
      <c r="D5152" t="s">
        <v>282</v>
      </c>
      <c r="E5152" t="s">
        <v>299</v>
      </c>
      <c r="H5152" t="s">
        <v>371</v>
      </c>
      <c r="I5152" t="s">
        <v>11764</v>
      </c>
      <c r="J5152" t="s">
        <v>310</v>
      </c>
      <c r="K5152" t="s">
        <v>2224</v>
      </c>
      <c r="M5152" t="s">
        <v>294</v>
      </c>
      <c r="N5152" t="s">
        <v>295</v>
      </c>
      <c r="Q5152" t="s">
        <v>311</v>
      </c>
      <c r="R5152" t="b">
        <v>0</v>
      </c>
      <c r="S5152" t="b">
        <v>0</v>
      </c>
      <c r="T5152" s="31" t="s">
        <v>426</v>
      </c>
      <c r="U5152" s="31">
        <v>1</v>
      </c>
      <c r="V5152" s="32" t="s">
        <v>9353</v>
      </c>
      <c r="W5152" t="s">
        <v>9354</v>
      </c>
      <c r="X5152" t="s">
        <v>282</v>
      </c>
      <c r="Y5152" t="s">
        <v>311</v>
      </c>
      <c r="Z5152" t="s">
        <v>284</v>
      </c>
      <c r="AA5152" t="s">
        <v>302</v>
      </c>
      <c r="AB5152"/>
      <c r="AD5152" s="27" t="s">
        <v>2310</v>
      </c>
      <c r="AF5152" t="s">
        <v>285</v>
      </c>
      <c r="AH5152" t="s">
        <v>2012</v>
      </c>
      <c r="AI5152" t="s">
        <v>2121</v>
      </c>
      <c r="AJ5152" t="s">
        <v>2122</v>
      </c>
      <c r="AK5152" t="s">
        <v>2082</v>
      </c>
      <c r="AL5152" s="12">
        <v>45918.87976851852</v>
      </c>
    </row>
    <row r="5153" spans="1:39" ht="15" customHeight="1" x14ac:dyDescent="0.3">
      <c r="A5153" s="38" t="s">
        <v>11723</v>
      </c>
      <c r="B5153" t="s">
        <v>11724</v>
      </c>
      <c r="C5153" t="s">
        <v>2092</v>
      </c>
      <c r="D5153" t="s">
        <v>282</v>
      </c>
      <c r="E5153" t="s">
        <v>319</v>
      </c>
      <c r="G5153" t="s">
        <v>396</v>
      </c>
      <c r="H5153" t="s">
        <v>396</v>
      </c>
      <c r="I5153" t="s">
        <v>11725</v>
      </c>
      <c r="J5153" t="s">
        <v>284</v>
      </c>
      <c r="K5153" t="s">
        <v>2075</v>
      </c>
      <c r="M5153" t="s">
        <v>290</v>
      </c>
      <c r="N5153" t="s">
        <v>355</v>
      </c>
      <c r="O5153" t="s">
        <v>2076</v>
      </c>
      <c r="Q5153" t="s">
        <v>385</v>
      </c>
      <c r="R5153" t="b">
        <v>1</v>
      </c>
      <c r="S5153" t="b">
        <v>1</v>
      </c>
      <c r="T5153" s="31" t="s">
        <v>424</v>
      </c>
      <c r="U5153" s="31">
        <v>1</v>
      </c>
      <c r="V5153" s="32" t="s">
        <v>2235</v>
      </c>
      <c r="AB5153"/>
      <c r="AD5153" s="27"/>
    </row>
    <row r="5154" spans="1:39" ht="15" customHeight="1" x14ac:dyDescent="0.3">
      <c r="A5154" s="38" t="s">
        <v>11723</v>
      </c>
      <c r="B5154" t="s">
        <v>11724</v>
      </c>
      <c r="C5154" t="s">
        <v>2092</v>
      </c>
      <c r="D5154" t="s">
        <v>282</v>
      </c>
      <c r="E5154" t="s">
        <v>319</v>
      </c>
      <c r="G5154" t="s">
        <v>396</v>
      </c>
      <c r="H5154" t="s">
        <v>396</v>
      </c>
      <c r="I5154" t="s">
        <v>11725</v>
      </c>
      <c r="J5154" t="s">
        <v>284</v>
      </c>
      <c r="K5154" t="s">
        <v>2075</v>
      </c>
      <c r="M5154" t="s">
        <v>290</v>
      </c>
      <c r="N5154" t="s">
        <v>355</v>
      </c>
      <c r="O5154" t="s">
        <v>2076</v>
      </c>
      <c r="Q5154" t="s">
        <v>356</v>
      </c>
      <c r="R5154" t="b">
        <v>1</v>
      </c>
      <c r="S5154" t="b">
        <v>1</v>
      </c>
      <c r="T5154" s="31" t="s">
        <v>424</v>
      </c>
      <c r="U5154" s="31">
        <v>1</v>
      </c>
      <c r="V5154" s="32" t="s">
        <v>2235</v>
      </c>
      <c r="AB5154"/>
      <c r="AD5154" s="27"/>
    </row>
    <row r="5155" spans="1:39" ht="15" customHeight="1" x14ac:dyDescent="0.3">
      <c r="A5155" s="38" t="s">
        <v>11718</v>
      </c>
      <c r="B5155" t="s">
        <v>5232</v>
      </c>
      <c r="C5155" t="s">
        <v>2073</v>
      </c>
      <c r="D5155" t="s">
        <v>282</v>
      </c>
      <c r="E5155" t="s">
        <v>337</v>
      </c>
      <c r="H5155" t="s">
        <v>25673</v>
      </c>
      <c r="I5155" t="s">
        <v>11719</v>
      </c>
      <c r="J5155" t="s">
        <v>284</v>
      </c>
      <c r="K5155" t="s">
        <v>2075</v>
      </c>
      <c r="M5155" t="s">
        <v>294</v>
      </c>
      <c r="N5155" t="s">
        <v>295</v>
      </c>
      <c r="O5155" t="s">
        <v>2076</v>
      </c>
      <c r="Q5155" t="s">
        <v>311</v>
      </c>
      <c r="R5155" t="b">
        <v>0</v>
      </c>
      <c r="S5155" t="b">
        <v>0</v>
      </c>
      <c r="T5155" s="31" t="s">
        <v>426</v>
      </c>
      <c r="U5155" s="31">
        <v>1</v>
      </c>
      <c r="V5155" s="32" t="s">
        <v>6406</v>
      </c>
      <c r="W5155" t="s">
        <v>6407</v>
      </c>
      <c r="X5155" t="s">
        <v>282</v>
      </c>
      <c r="Y5155" t="s">
        <v>311</v>
      </c>
      <c r="Z5155" t="s">
        <v>284</v>
      </c>
      <c r="AA5155" t="s">
        <v>302</v>
      </c>
      <c r="AB5155"/>
      <c r="AD5155" s="27" t="s">
        <v>2075</v>
      </c>
      <c r="AF5155" t="s">
        <v>290</v>
      </c>
      <c r="AH5155" t="s">
        <v>1946</v>
      </c>
      <c r="AI5155" t="s">
        <v>2080</v>
      </c>
      <c r="AJ5155" t="s">
        <v>2081</v>
      </c>
      <c r="AK5155" t="s">
        <v>2082</v>
      </c>
      <c r="AL5155" s="12">
        <v>45828.436979166669</v>
      </c>
    </row>
    <row r="5156" spans="1:39" ht="15" customHeight="1" x14ac:dyDescent="0.3">
      <c r="A5156" s="38" t="s">
        <v>11754</v>
      </c>
      <c r="B5156" t="s">
        <v>11755</v>
      </c>
      <c r="C5156" t="s">
        <v>2073</v>
      </c>
      <c r="D5156" t="s">
        <v>282</v>
      </c>
      <c r="E5156" t="s">
        <v>299</v>
      </c>
      <c r="H5156" t="s">
        <v>371</v>
      </c>
      <c r="I5156" t="s">
        <v>11756</v>
      </c>
      <c r="J5156" t="s">
        <v>310</v>
      </c>
      <c r="K5156" t="s">
        <v>2224</v>
      </c>
      <c r="M5156" t="s">
        <v>294</v>
      </c>
      <c r="N5156" t="s">
        <v>295</v>
      </c>
      <c r="Q5156" t="s">
        <v>311</v>
      </c>
      <c r="R5156" t="b">
        <v>0</v>
      </c>
      <c r="S5156" t="b">
        <v>0</v>
      </c>
      <c r="T5156" s="31" t="s">
        <v>426</v>
      </c>
      <c r="U5156" s="31">
        <v>1</v>
      </c>
      <c r="V5156" s="32" t="s">
        <v>9353</v>
      </c>
      <c r="W5156" t="s">
        <v>9354</v>
      </c>
      <c r="X5156" t="s">
        <v>282</v>
      </c>
      <c r="Y5156" t="s">
        <v>311</v>
      </c>
      <c r="Z5156" t="s">
        <v>284</v>
      </c>
      <c r="AA5156" t="s">
        <v>302</v>
      </c>
      <c r="AB5156"/>
      <c r="AD5156" s="27" t="s">
        <v>2310</v>
      </c>
      <c r="AF5156" t="s">
        <v>285</v>
      </c>
      <c r="AH5156" t="s">
        <v>2012</v>
      </c>
      <c r="AI5156" t="s">
        <v>2121</v>
      </c>
      <c r="AJ5156" t="s">
        <v>2122</v>
      </c>
      <c r="AK5156" t="s">
        <v>2082</v>
      </c>
      <c r="AL5156" s="12">
        <v>45918.87976851852</v>
      </c>
    </row>
    <row r="5157" spans="1:39" ht="15" customHeight="1" x14ac:dyDescent="0.3">
      <c r="A5157" s="38" t="s">
        <v>11771</v>
      </c>
      <c r="B5157" t="s">
        <v>11772</v>
      </c>
      <c r="C5157" t="s">
        <v>2092</v>
      </c>
      <c r="D5157" t="s">
        <v>282</v>
      </c>
      <c r="E5157" t="s">
        <v>319</v>
      </c>
      <c r="G5157" t="s">
        <v>396</v>
      </c>
      <c r="H5157" t="s">
        <v>396</v>
      </c>
      <c r="I5157" t="s">
        <v>11773</v>
      </c>
      <c r="J5157" t="s">
        <v>325</v>
      </c>
      <c r="K5157" t="s">
        <v>2075</v>
      </c>
      <c r="M5157" t="s">
        <v>290</v>
      </c>
      <c r="N5157" t="s">
        <v>355</v>
      </c>
      <c r="O5157" t="s">
        <v>2076</v>
      </c>
      <c r="Q5157" t="s">
        <v>360</v>
      </c>
      <c r="R5157" t="b">
        <v>1</v>
      </c>
      <c r="S5157" t="b">
        <v>1</v>
      </c>
      <c r="T5157" s="31" t="s">
        <v>424</v>
      </c>
      <c r="U5157" s="31">
        <v>1</v>
      </c>
      <c r="V5157" s="32" t="s">
        <v>2235</v>
      </c>
      <c r="AB5157"/>
      <c r="AD5157" s="27"/>
    </row>
    <row r="5158" spans="1:39" ht="15" customHeight="1" x14ac:dyDescent="0.3">
      <c r="A5158" s="38" t="s">
        <v>11765</v>
      </c>
      <c r="B5158" t="s">
        <v>11766</v>
      </c>
      <c r="C5158" t="s">
        <v>2092</v>
      </c>
      <c r="D5158" t="s">
        <v>282</v>
      </c>
      <c r="E5158" t="s">
        <v>402</v>
      </c>
      <c r="G5158" t="s">
        <v>396</v>
      </c>
      <c r="H5158" t="s">
        <v>396</v>
      </c>
      <c r="I5158" t="s">
        <v>11767</v>
      </c>
      <c r="J5158" t="s">
        <v>284</v>
      </c>
      <c r="K5158" t="s">
        <v>2075</v>
      </c>
      <c r="M5158" t="s">
        <v>290</v>
      </c>
      <c r="N5158" t="s">
        <v>355</v>
      </c>
      <c r="O5158" t="s">
        <v>2076</v>
      </c>
      <c r="Q5158" t="s">
        <v>394</v>
      </c>
      <c r="R5158" t="b">
        <v>1</v>
      </c>
      <c r="S5158" t="b">
        <v>1</v>
      </c>
      <c r="T5158" s="31" t="s">
        <v>424</v>
      </c>
      <c r="U5158" s="31">
        <v>1</v>
      </c>
      <c r="V5158" s="32" t="s">
        <v>2235</v>
      </c>
      <c r="AB5158"/>
      <c r="AD5158" s="27"/>
    </row>
    <row r="5159" spans="1:39" ht="15" customHeight="1" x14ac:dyDescent="0.3">
      <c r="A5159" s="38" t="s">
        <v>11768</v>
      </c>
      <c r="B5159" t="s">
        <v>11769</v>
      </c>
      <c r="C5159" t="s">
        <v>2092</v>
      </c>
      <c r="D5159" t="s">
        <v>282</v>
      </c>
      <c r="E5159" t="s">
        <v>319</v>
      </c>
      <c r="G5159" t="s">
        <v>396</v>
      </c>
      <c r="H5159" t="s">
        <v>396</v>
      </c>
      <c r="I5159" t="s">
        <v>11770</v>
      </c>
      <c r="J5159" t="s">
        <v>284</v>
      </c>
      <c r="K5159" t="s">
        <v>2075</v>
      </c>
      <c r="M5159" t="s">
        <v>290</v>
      </c>
      <c r="N5159" t="s">
        <v>355</v>
      </c>
      <c r="O5159" t="s">
        <v>2076</v>
      </c>
      <c r="Q5159" t="s">
        <v>352</v>
      </c>
      <c r="R5159" t="b">
        <v>1</v>
      </c>
      <c r="S5159" t="b">
        <v>1</v>
      </c>
      <c r="T5159" s="31" t="s">
        <v>424</v>
      </c>
      <c r="U5159" s="31">
        <v>1</v>
      </c>
      <c r="V5159" s="32" t="s">
        <v>2235</v>
      </c>
      <c r="AB5159"/>
      <c r="AD5159" s="27"/>
    </row>
    <row r="5160" spans="1:39" ht="15" customHeight="1" x14ac:dyDescent="0.3">
      <c r="A5160" s="38" t="s">
        <v>14523</v>
      </c>
      <c r="B5160" t="s">
        <v>14524</v>
      </c>
      <c r="C5160" t="s">
        <v>2092</v>
      </c>
      <c r="D5160" t="s">
        <v>282</v>
      </c>
      <c r="E5160" t="s">
        <v>25475</v>
      </c>
      <c r="G5160" t="s">
        <v>396</v>
      </c>
      <c r="H5160" t="s">
        <v>396</v>
      </c>
      <c r="I5160" t="s">
        <v>14525</v>
      </c>
      <c r="J5160" t="s">
        <v>284</v>
      </c>
      <c r="K5160" t="s">
        <v>2075</v>
      </c>
      <c r="M5160" t="s">
        <v>290</v>
      </c>
      <c r="N5160" t="s">
        <v>355</v>
      </c>
      <c r="O5160" t="s">
        <v>2076</v>
      </c>
      <c r="P5160" t="s">
        <v>395</v>
      </c>
      <c r="Q5160" t="s">
        <v>360</v>
      </c>
      <c r="R5160" t="b">
        <v>1</v>
      </c>
      <c r="S5160" t="b">
        <v>1</v>
      </c>
      <c r="T5160" s="31" t="s">
        <v>424</v>
      </c>
      <c r="U5160" s="31">
        <v>1</v>
      </c>
      <c r="V5160" s="32" t="s">
        <v>2235</v>
      </c>
      <c r="AB5160"/>
      <c r="AD5160" s="27"/>
    </row>
    <row r="5161" spans="1:39" ht="15" customHeight="1" x14ac:dyDescent="0.3">
      <c r="A5161" s="38" t="s">
        <v>14523</v>
      </c>
      <c r="B5161" t="s">
        <v>14524</v>
      </c>
      <c r="C5161" t="s">
        <v>2092</v>
      </c>
      <c r="D5161" t="s">
        <v>282</v>
      </c>
      <c r="E5161" t="s">
        <v>25475</v>
      </c>
      <c r="G5161" t="s">
        <v>396</v>
      </c>
      <c r="H5161" t="s">
        <v>396</v>
      </c>
      <c r="I5161" t="s">
        <v>14525</v>
      </c>
      <c r="J5161" t="s">
        <v>284</v>
      </c>
      <c r="K5161" t="s">
        <v>2075</v>
      </c>
      <c r="M5161" t="s">
        <v>290</v>
      </c>
      <c r="N5161" t="s">
        <v>355</v>
      </c>
      <c r="O5161" t="s">
        <v>2076</v>
      </c>
      <c r="P5161" t="s">
        <v>395</v>
      </c>
      <c r="Q5161" t="s">
        <v>352</v>
      </c>
      <c r="R5161" t="b">
        <v>1</v>
      </c>
      <c r="S5161" t="b">
        <v>1</v>
      </c>
      <c r="T5161" s="31" t="s">
        <v>424</v>
      </c>
      <c r="U5161" s="31">
        <v>1</v>
      </c>
      <c r="V5161" s="32" t="s">
        <v>2235</v>
      </c>
      <c r="AB5161"/>
      <c r="AD5161" s="27"/>
    </row>
    <row r="5162" spans="1:39" ht="15" customHeight="1" x14ac:dyDescent="0.3">
      <c r="A5162" s="38" t="s">
        <v>14706</v>
      </c>
      <c r="B5162" t="s">
        <v>14707</v>
      </c>
      <c r="C5162" t="s">
        <v>2073</v>
      </c>
      <c r="D5162" t="s">
        <v>282</v>
      </c>
      <c r="E5162" t="s">
        <v>337</v>
      </c>
      <c r="H5162" t="s">
        <v>25656</v>
      </c>
      <c r="I5162" t="s">
        <v>14708</v>
      </c>
      <c r="J5162" t="s">
        <v>284</v>
      </c>
      <c r="K5162" t="s">
        <v>2075</v>
      </c>
      <c r="M5162" t="s">
        <v>290</v>
      </c>
      <c r="O5162" t="s">
        <v>2076</v>
      </c>
      <c r="Q5162" t="s">
        <v>311</v>
      </c>
      <c r="R5162" t="b">
        <v>0</v>
      </c>
      <c r="S5162" t="b">
        <v>0</v>
      </c>
      <c r="T5162" s="31" t="s">
        <v>426</v>
      </c>
      <c r="U5162" s="31">
        <v>1</v>
      </c>
      <c r="V5162" s="32" t="s">
        <v>14709</v>
      </c>
      <c r="W5162" t="s">
        <v>14710</v>
      </c>
      <c r="X5162" t="s">
        <v>282</v>
      </c>
      <c r="Y5162" t="s">
        <v>311</v>
      </c>
      <c r="Z5162" t="s">
        <v>284</v>
      </c>
      <c r="AA5162" t="s">
        <v>337</v>
      </c>
      <c r="AB5162"/>
      <c r="AD5162" s="27" t="s">
        <v>2075</v>
      </c>
      <c r="AF5162" t="s">
        <v>290</v>
      </c>
      <c r="AH5162" t="s">
        <v>2012</v>
      </c>
      <c r="AI5162" t="s">
        <v>2121</v>
      </c>
      <c r="AJ5162" t="s">
        <v>2122</v>
      </c>
      <c r="AK5162" t="s">
        <v>2082</v>
      </c>
      <c r="AL5162" s="12">
        <v>45899.691967592589</v>
      </c>
    </row>
    <row r="5163" spans="1:39" ht="15" customHeight="1" x14ac:dyDescent="0.3">
      <c r="A5163" s="38" t="s">
        <v>14535</v>
      </c>
      <c r="B5163" t="s">
        <v>14536</v>
      </c>
      <c r="C5163" t="s">
        <v>2092</v>
      </c>
      <c r="D5163" t="s">
        <v>282</v>
      </c>
      <c r="E5163" t="s">
        <v>353</v>
      </c>
      <c r="G5163" t="s">
        <v>396</v>
      </c>
      <c r="H5163" t="s">
        <v>396</v>
      </c>
      <c r="I5163" t="s">
        <v>14537</v>
      </c>
      <c r="J5163" t="s">
        <v>284</v>
      </c>
      <c r="K5163" t="s">
        <v>2075</v>
      </c>
      <c r="M5163" t="s">
        <v>294</v>
      </c>
      <c r="N5163" t="s">
        <v>295</v>
      </c>
      <c r="O5163" t="s">
        <v>2076</v>
      </c>
      <c r="Q5163" t="s">
        <v>352</v>
      </c>
      <c r="R5163" t="b">
        <v>1</v>
      </c>
      <c r="S5163" t="b">
        <v>1</v>
      </c>
      <c r="T5163" s="31" t="s">
        <v>424</v>
      </c>
      <c r="U5163" s="31">
        <v>1</v>
      </c>
      <c r="V5163" s="32" t="s">
        <v>2235</v>
      </c>
      <c r="AB5163"/>
      <c r="AD5163" s="27"/>
    </row>
    <row r="5164" spans="1:39" ht="15" customHeight="1" x14ac:dyDescent="0.3">
      <c r="A5164" s="38" t="s">
        <v>14647</v>
      </c>
      <c r="B5164" t="s">
        <v>14648</v>
      </c>
      <c r="C5164" t="s">
        <v>2092</v>
      </c>
      <c r="D5164" t="s">
        <v>282</v>
      </c>
      <c r="E5164" t="s">
        <v>353</v>
      </c>
      <c r="G5164" t="s">
        <v>396</v>
      </c>
      <c r="H5164" t="s">
        <v>396</v>
      </c>
      <c r="I5164" t="s">
        <v>14649</v>
      </c>
      <c r="J5164" t="s">
        <v>284</v>
      </c>
      <c r="K5164" t="s">
        <v>2075</v>
      </c>
      <c r="M5164" t="s">
        <v>338</v>
      </c>
      <c r="N5164" t="s">
        <v>295</v>
      </c>
      <c r="O5164" t="s">
        <v>2076</v>
      </c>
      <c r="Q5164" t="s">
        <v>380</v>
      </c>
      <c r="R5164" t="b">
        <v>1</v>
      </c>
      <c r="S5164" t="b">
        <v>1</v>
      </c>
      <c r="T5164" s="31" t="s">
        <v>424</v>
      </c>
      <c r="U5164" s="31">
        <v>1</v>
      </c>
      <c r="V5164" s="32" t="s">
        <v>14656</v>
      </c>
      <c r="W5164" t="s">
        <v>14657</v>
      </c>
      <c r="X5164" t="s">
        <v>282</v>
      </c>
      <c r="Y5164" t="s">
        <v>380</v>
      </c>
      <c r="Z5164" t="s">
        <v>284</v>
      </c>
      <c r="AB5164"/>
      <c r="AD5164" s="27" t="s">
        <v>4453</v>
      </c>
      <c r="AE5164" t="s">
        <v>26058</v>
      </c>
      <c r="AF5164" t="s">
        <v>338</v>
      </c>
      <c r="AH5164" t="s">
        <v>725</v>
      </c>
      <c r="AI5164" t="s">
        <v>4454</v>
      </c>
      <c r="AJ5164" t="s">
        <v>4455</v>
      </c>
      <c r="AK5164" t="s">
        <v>2082</v>
      </c>
      <c r="AL5164" s="12">
        <v>45629.791342592594</v>
      </c>
      <c r="AM5164" t="s">
        <v>291</v>
      </c>
    </row>
    <row r="5165" spans="1:39" ht="15" customHeight="1" x14ac:dyDescent="0.3">
      <c r="A5165" s="38" t="s">
        <v>14647</v>
      </c>
      <c r="B5165" t="s">
        <v>14648</v>
      </c>
      <c r="C5165" t="s">
        <v>2092</v>
      </c>
      <c r="D5165" t="s">
        <v>282</v>
      </c>
      <c r="E5165" t="s">
        <v>353</v>
      </c>
      <c r="G5165" t="s">
        <v>396</v>
      </c>
      <c r="H5165" t="s">
        <v>396</v>
      </c>
      <c r="I5165" t="s">
        <v>14649</v>
      </c>
      <c r="J5165" t="s">
        <v>284</v>
      </c>
      <c r="K5165" t="s">
        <v>2075</v>
      </c>
      <c r="M5165" t="s">
        <v>338</v>
      </c>
      <c r="N5165" t="s">
        <v>295</v>
      </c>
      <c r="O5165" t="s">
        <v>2076</v>
      </c>
      <c r="Q5165" t="s">
        <v>380</v>
      </c>
      <c r="R5165" t="b">
        <v>1</v>
      </c>
      <c r="S5165" t="b">
        <v>1</v>
      </c>
      <c r="T5165" s="31" t="s">
        <v>424</v>
      </c>
      <c r="U5165" s="31">
        <v>1</v>
      </c>
      <c r="V5165" s="32" t="s">
        <v>14662</v>
      </c>
      <c r="W5165" t="s">
        <v>14663</v>
      </c>
      <c r="X5165" t="s">
        <v>282</v>
      </c>
      <c r="Y5165" t="s">
        <v>380</v>
      </c>
      <c r="Z5165" t="s">
        <v>284</v>
      </c>
      <c r="AB5165"/>
      <c r="AD5165" s="27" t="s">
        <v>2512</v>
      </c>
      <c r="AE5165" t="s">
        <v>347</v>
      </c>
      <c r="AF5165" t="s">
        <v>338</v>
      </c>
      <c r="AH5165" t="s">
        <v>725</v>
      </c>
      <c r="AI5165" t="s">
        <v>4446</v>
      </c>
      <c r="AJ5165" t="s">
        <v>4447</v>
      </c>
      <c r="AK5165" t="s">
        <v>2082</v>
      </c>
      <c r="AL5165" s="12">
        <v>45616.685729166667</v>
      </c>
      <c r="AM5165" t="s">
        <v>291</v>
      </c>
    </row>
    <row r="5166" spans="1:39" ht="15" customHeight="1" x14ac:dyDescent="0.3">
      <c r="A5166" s="38" t="s">
        <v>14647</v>
      </c>
      <c r="B5166" t="s">
        <v>14648</v>
      </c>
      <c r="C5166" t="s">
        <v>2092</v>
      </c>
      <c r="D5166" t="s">
        <v>282</v>
      </c>
      <c r="E5166" t="s">
        <v>353</v>
      </c>
      <c r="G5166" t="s">
        <v>396</v>
      </c>
      <c r="H5166" t="s">
        <v>396</v>
      </c>
      <c r="I5166" t="s">
        <v>14649</v>
      </c>
      <c r="J5166" t="s">
        <v>284</v>
      </c>
      <c r="K5166" t="s">
        <v>2075</v>
      </c>
      <c r="M5166" t="s">
        <v>338</v>
      </c>
      <c r="N5166" t="s">
        <v>295</v>
      </c>
      <c r="O5166" t="s">
        <v>2076</v>
      </c>
      <c r="Q5166" t="s">
        <v>380</v>
      </c>
      <c r="R5166" t="b">
        <v>1</v>
      </c>
      <c r="S5166" t="b">
        <v>1</v>
      </c>
      <c r="T5166" s="31" t="s">
        <v>424</v>
      </c>
      <c r="U5166" s="31">
        <v>1</v>
      </c>
      <c r="V5166" s="32" t="s">
        <v>14664</v>
      </c>
      <c r="W5166" t="s">
        <v>14659</v>
      </c>
      <c r="X5166" t="s">
        <v>282</v>
      </c>
      <c r="Y5166" t="s">
        <v>380</v>
      </c>
      <c r="Z5166" t="s">
        <v>284</v>
      </c>
      <c r="AB5166"/>
      <c r="AD5166" s="27" t="s">
        <v>2512</v>
      </c>
      <c r="AE5166" t="s">
        <v>347</v>
      </c>
      <c r="AF5166" t="s">
        <v>338</v>
      </c>
      <c r="AH5166" t="s">
        <v>725</v>
      </c>
      <c r="AI5166" t="s">
        <v>4446</v>
      </c>
      <c r="AJ5166" t="s">
        <v>4447</v>
      </c>
      <c r="AK5166" t="s">
        <v>2082</v>
      </c>
      <c r="AL5166" s="12">
        <v>45616.687939814816</v>
      </c>
      <c r="AM5166" t="s">
        <v>291</v>
      </c>
    </row>
    <row r="5167" spans="1:39" ht="15" customHeight="1" x14ac:dyDescent="0.3">
      <c r="A5167" s="38" t="s">
        <v>14647</v>
      </c>
      <c r="B5167" t="s">
        <v>14648</v>
      </c>
      <c r="C5167" t="s">
        <v>2092</v>
      </c>
      <c r="D5167" t="s">
        <v>282</v>
      </c>
      <c r="E5167" t="s">
        <v>353</v>
      </c>
      <c r="G5167" t="s">
        <v>396</v>
      </c>
      <c r="H5167" t="s">
        <v>396</v>
      </c>
      <c r="I5167" t="s">
        <v>14649</v>
      </c>
      <c r="J5167" t="s">
        <v>284</v>
      </c>
      <c r="K5167" t="s">
        <v>2075</v>
      </c>
      <c r="M5167" t="s">
        <v>338</v>
      </c>
      <c r="N5167" t="s">
        <v>295</v>
      </c>
      <c r="O5167" t="s">
        <v>2076</v>
      </c>
      <c r="Q5167" t="s">
        <v>380</v>
      </c>
      <c r="R5167" t="b">
        <v>1</v>
      </c>
      <c r="S5167" t="b">
        <v>1</v>
      </c>
      <c r="T5167" s="31" t="s">
        <v>424</v>
      </c>
      <c r="U5167" s="31">
        <v>1</v>
      </c>
      <c r="V5167" s="32" t="s">
        <v>14650</v>
      </c>
      <c r="W5167" t="s">
        <v>14651</v>
      </c>
      <c r="X5167" t="s">
        <v>282</v>
      </c>
      <c r="Y5167" t="s">
        <v>380</v>
      </c>
      <c r="Z5167" t="s">
        <v>284</v>
      </c>
      <c r="AB5167"/>
      <c r="AD5167" s="27" t="s">
        <v>3330</v>
      </c>
      <c r="AE5167" t="s">
        <v>347</v>
      </c>
      <c r="AF5167" t="s">
        <v>338</v>
      </c>
      <c r="AH5167" t="s">
        <v>725</v>
      </c>
      <c r="AI5167" t="s">
        <v>4450</v>
      </c>
      <c r="AJ5167" t="s">
        <v>4451</v>
      </c>
      <c r="AK5167" t="s">
        <v>2082</v>
      </c>
      <c r="AL5167" s="12">
        <v>45483.747199074074</v>
      </c>
      <c r="AM5167" t="s">
        <v>291</v>
      </c>
    </row>
    <row r="5168" spans="1:39" ht="15" customHeight="1" x14ac:dyDescent="0.3">
      <c r="A5168" s="38" t="s">
        <v>14647</v>
      </c>
      <c r="B5168" t="s">
        <v>14648</v>
      </c>
      <c r="C5168" t="s">
        <v>2092</v>
      </c>
      <c r="D5168" t="s">
        <v>282</v>
      </c>
      <c r="E5168" t="s">
        <v>353</v>
      </c>
      <c r="G5168" t="s">
        <v>396</v>
      </c>
      <c r="H5168" t="s">
        <v>396</v>
      </c>
      <c r="I5168" t="s">
        <v>14649</v>
      </c>
      <c r="J5168" t="s">
        <v>284</v>
      </c>
      <c r="K5168" t="s">
        <v>2075</v>
      </c>
      <c r="M5168" t="s">
        <v>338</v>
      </c>
      <c r="N5168" t="s">
        <v>295</v>
      </c>
      <c r="O5168" t="s">
        <v>2076</v>
      </c>
      <c r="Q5168" t="s">
        <v>380</v>
      </c>
      <c r="R5168" t="b">
        <v>1</v>
      </c>
      <c r="S5168" t="b">
        <v>1</v>
      </c>
      <c r="T5168" s="31" t="s">
        <v>424</v>
      </c>
      <c r="U5168" s="31">
        <v>1</v>
      </c>
      <c r="V5168" s="32" t="s">
        <v>14658</v>
      </c>
      <c r="W5168" t="s">
        <v>14659</v>
      </c>
      <c r="X5168" t="s">
        <v>282</v>
      </c>
      <c r="Y5168" t="s">
        <v>380</v>
      </c>
      <c r="Z5168" t="s">
        <v>284</v>
      </c>
      <c r="AB5168"/>
      <c r="AD5168" s="27" t="s">
        <v>4453</v>
      </c>
      <c r="AE5168" t="s">
        <v>26058</v>
      </c>
      <c r="AF5168" t="s">
        <v>338</v>
      </c>
      <c r="AH5168" t="s">
        <v>725</v>
      </c>
      <c r="AI5168" t="s">
        <v>4454</v>
      </c>
      <c r="AJ5168" t="s">
        <v>4455</v>
      </c>
      <c r="AK5168" t="s">
        <v>2082</v>
      </c>
      <c r="AL5168" s="12">
        <v>45629.798900462964</v>
      </c>
      <c r="AM5168" t="s">
        <v>291</v>
      </c>
    </row>
    <row r="5169" spans="1:39" ht="15" customHeight="1" x14ac:dyDescent="0.3">
      <c r="A5169" s="38" t="s">
        <v>14647</v>
      </c>
      <c r="B5169" t="s">
        <v>14648</v>
      </c>
      <c r="C5169" t="s">
        <v>2092</v>
      </c>
      <c r="D5169" t="s">
        <v>282</v>
      </c>
      <c r="E5169" t="s">
        <v>353</v>
      </c>
      <c r="G5169" t="s">
        <v>396</v>
      </c>
      <c r="H5169" t="s">
        <v>396</v>
      </c>
      <c r="I5169" t="s">
        <v>14649</v>
      </c>
      <c r="J5169" t="s">
        <v>284</v>
      </c>
      <c r="K5169" t="s">
        <v>2075</v>
      </c>
      <c r="M5169" t="s">
        <v>338</v>
      </c>
      <c r="N5169" t="s">
        <v>295</v>
      </c>
      <c r="O5169" t="s">
        <v>2076</v>
      </c>
      <c r="Q5169" t="s">
        <v>380</v>
      </c>
      <c r="R5169" t="b">
        <v>1</v>
      </c>
      <c r="S5169" t="b">
        <v>1</v>
      </c>
      <c r="T5169" s="31" t="s">
        <v>424</v>
      </c>
      <c r="U5169" s="31">
        <v>1</v>
      </c>
      <c r="V5169" s="32" t="s">
        <v>14665</v>
      </c>
      <c r="W5169" t="s">
        <v>14657</v>
      </c>
      <c r="X5169" t="s">
        <v>282</v>
      </c>
      <c r="Y5169" t="s">
        <v>380</v>
      </c>
      <c r="Z5169" t="s">
        <v>284</v>
      </c>
      <c r="AB5169"/>
      <c r="AD5169" s="27" t="s">
        <v>2512</v>
      </c>
      <c r="AE5169" t="s">
        <v>347</v>
      </c>
      <c r="AF5169" t="s">
        <v>338</v>
      </c>
      <c r="AH5169" t="s">
        <v>725</v>
      </c>
      <c r="AI5169" t="s">
        <v>4446</v>
      </c>
      <c r="AJ5169" t="s">
        <v>4447</v>
      </c>
      <c r="AK5169" t="s">
        <v>2082</v>
      </c>
      <c r="AL5169" s="12">
        <v>45616.686874999999</v>
      </c>
      <c r="AM5169" t="s">
        <v>291</v>
      </c>
    </row>
    <row r="5170" spans="1:39" ht="15" customHeight="1" x14ac:dyDescent="0.3">
      <c r="A5170" s="38" t="s">
        <v>14647</v>
      </c>
      <c r="B5170" t="s">
        <v>14648</v>
      </c>
      <c r="C5170" t="s">
        <v>2092</v>
      </c>
      <c r="D5170" t="s">
        <v>282</v>
      </c>
      <c r="E5170" t="s">
        <v>353</v>
      </c>
      <c r="G5170" t="s">
        <v>396</v>
      </c>
      <c r="H5170" t="s">
        <v>396</v>
      </c>
      <c r="I5170" t="s">
        <v>14649</v>
      </c>
      <c r="J5170" t="s">
        <v>284</v>
      </c>
      <c r="K5170" t="s">
        <v>2075</v>
      </c>
      <c r="M5170" t="s">
        <v>338</v>
      </c>
      <c r="N5170" t="s">
        <v>295</v>
      </c>
      <c r="O5170" t="s">
        <v>2076</v>
      </c>
      <c r="Q5170" t="s">
        <v>380</v>
      </c>
      <c r="R5170" t="b">
        <v>1</v>
      </c>
      <c r="S5170" t="b">
        <v>1</v>
      </c>
      <c r="T5170" s="31" t="s">
        <v>424</v>
      </c>
      <c r="U5170" s="31">
        <v>1</v>
      </c>
      <c r="V5170" s="32" t="s">
        <v>14654</v>
      </c>
      <c r="W5170" t="s">
        <v>14655</v>
      </c>
      <c r="X5170" t="s">
        <v>282</v>
      </c>
      <c r="Y5170" t="s">
        <v>380</v>
      </c>
      <c r="Z5170" t="s">
        <v>284</v>
      </c>
      <c r="AB5170"/>
      <c r="AD5170" s="27" t="s">
        <v>3330</v>
      </c>
      <c r="AE5170" t="s">
        <v>347</v>
      </c>
      <c r="AF5170" t="s">
        <v>338</v>
      </c>
      <c r="AH5170" t="s">
        <v>725</v>
      </c>
      <c r="AI5170" t="s">
        <v>4450</v>
      </c>
      <c r="AJ5170" t="s">
        <v>4451</v>
      </c>
      <c r="AK5170" t="s">
        <v>2082</v>
      </c>
      <c r="AL5170" s="12">
        <v>45483.628611111111</v>
      </c>
      <c r="AM5170" t="s">
        <v>291</v>
      </c>
    </row>
    <row r="5171" spans="1:39" ht="15" customHeight="1" x14ac:dyDescent="0.3">
      <c r="A5171" s="38" t="s">
        <v>14647</v>
      </c>
      <c r="B5171" t="s">
        <v>14648</v>
      </c>
      <c r="C5171" t="s">
        <v>2092</v>
      </c>
      <c r="D5171" t="s">
        <v>282</v>
      </c>
      <c r="E5171" t="s">
        <v>353</v>
      </c>
      <c r="G5171" t="s">
        <v>396</v>
      </c>
      <c r="H5171" t="s">
        <v>396</v>
      </c>
      <c r="I5171" t="s">
        <v>14649</v>
      </c>
      <c r="J5171" t="s">
        <v>284</v>
      </c>
      <c r="K5171" t="s">
        <v>2075</v>
      </c>
      <c r="M5171" t="s">
        <v>338</v>
      </c>
      <c r="N5171" t="s">
        <v>295</v>
      </c>
      <c r="O5171" t="s">
        <v>2076</v>
      </c>
      <c r="Q5171" t="s">
        <v>380</v>
      </c>
      <c r="R5171" t="b">
        <v>1</v>
      </c>
      <c r="S5171" t="b">
        <v>1</v>
      </c>
      <c r="T5171" s="31" t="s">
        <v>424</v>
      </c>
      <c r="U5171" s="31">
        <v>1</v>
      </c>
      <c r="V5171" s="32" t="s">
        <v>14660</v>
      </c>
      <c r="W5171" t="s">
        <v>14661</v>
      </c>
      <c r="X5171" t="s">
        <v>282</v>
      </c>
      <c r="Y5171" t="s">
        <v>380</v>
      </c>
      <c r="Z5171" t="s">
        <v>284</v>
      </c>
      <c r="AB5171"/>
      <c r="AD5171" s="27" t="s">
        <v>4453</v>
      </c>
      <c r="AE5171" t="s">
        <v>26058</v>
      </c>
      <c r="AF5171" t="s">
        <v>338</v>
      </c>
      <c r="AH5171" t="s">
        <v>725</v>
      </c>
      <c r="AI5171" t="s">
        <v>4454</v>
      </c>
      <c r="AJ5171" t="s">
        <v>4455</v>
      </c>
      <c r="AK5171" t="s">
        <v>2082</v>
      </c>
      <c r="AL5171" s="12">
        <v>45629.784618055557</v>
      </c>
      <c r="AM5171" t="s">
        <v>291</v>
      </c>
    </row>
    <row r="5172" spans="1:39" ht="15" customHeight="1" x14ac:dyDescent="0.3">
      <c r="A5172" s="38" t="s">
        <v>14647</v>
      </c>
      <c r="B5172" t="s">
        <v>14648</v>
      </c>
      <c r="C5172" t="s">
        <v>2092</v>
      </c>
      <c r="D5172" t="s">
        <v>282</v>
      </c>
      <c r="E5172" t="s">
        <v>353</v>
      </c>
      <c r="G5172" t="s">
        <v>396</v>
      </c>
      <c r="H5172" t="s">
        <v>396</v>
      </c>
      <c r="I5172" t="s">
        <v>14649</v>
      </c>
      <c r="J5172" t="s">
        <v>284</v>
      </c>
      <c r="K5172" t="s">
        <v>2075</v>
      </c>
      <c r="M5172" t="s">
        <v>338</v>
      </c>
      <c r="N5172" t="s">
        <v>295</v>
      </c>
      <c r="O5172" t="s">
        <v>2076</v>
      </c>
      <c r="Q5172" t="s">
        <v>380</v>
      </c>
      <c r="R5172" t="b">
        <v>1</v>
      </c>
      <c r="S5172" t="b">
        <v>1</v>
      </c>
      <c r="T5172" s="31" t="s">
        <v>424</v>
      </c>
      <c r="U5172" s="31">
        <v>1</v>
      </c>
      <c r="V5172" s="32" t="s">
        <v>14652</v>
      </c>
      <c r="W5172" t="s">
        <v>14653</v>
      </c>
      <c r="X5172" t="s">
        <v>282</v>
      </c>
      <c r="Y5172" t="s">
        <v>380</v>
      </c>
      <c r="Z5172" t="s">
        <v>284</v>
      </c>
      <c r="AB5172"/>
      <c r="AD5172" s="27" t="s">
        <v>3330</v>
      </c>
      <c r="AE5172" t="s">
        <v>347</v>
      </c>
      <c r="AF5172" t="s">
        <v>338</v>
      </c>
      <c r="AH5172" t="s">
        <v>725</v>
      </c>
      <c r="AI5172" t="s">
        <v>4450</v>
      </c>
      <c r="AJ5172" t="s">
        <v>4451</v>
      </c>
      <c r="AK5172" t="s">
        <v>2082</v>
      </c>
      <c r="AL5172" s="12">
        <v>45483.631840277776</v>
      </c>
      <c r="AM5172" t="s">
        <v>291</v>
      </c>
    </row>
    <row r="5173" spans="1:39" ht="15" customHeight="1" x14ac:dyDescent="0.3">
      <c r="A5173" s="38" t="s">
        <v>14669</v>
      </c>
      <c r="B5173" t="s">
        <v>14670</v>
      </c>
      <c r="C5173" t="s">
        <v>2092</v>
      </c>
      <c r="D5173" t="s">
        <v>282</v>
      </c>
      <c r="E5173" t="s">
        <v>25520</v>
      </c>
      <c r="G5173" t="s">
        <v>396</v>
      </c>
      <c r="H5173" t="s">
        <v>396</v>
      </c>
      <c r="I5173" t="s">
        <v>14671</v>
      </c>
      <c r="J5173" t="s">
        <v>325</v>
      </c>
      <c r="K5173" t="s">
        <v>2094</v>
      </c>
      <c r="M5173" t="s">
        <v>330</v>
      </c>
      <c r="N5173" t="s">
        <v>355</v>
      </c>
      <c r="O5173" t="s">
        <v>2076</v>
      </c>
      <c r="Q5173" t="s">
        <v>385</v>
      </c>
      <c r="R5173" t="b">
        <v>1</v>
      </c>
      <c r="S5173" t="b">
        <v>1</v>
      </c>
      <c r="T5173" s="31" t="s">
        <v>424</v>
      </c>
      <c r="U5173" s="31">
        <v>1</v>
      </c>
      <c r="V5173" s="32" t="s">
        <v>2235</v>
      </c>
      <c r="AB5173"/>
      <c r="AD5173" s="27"/>
    </row>
    <row r="5174" spans="1:39" ht="15" customHeight="1" x14ac:dyDescent="0.3">
      <c r="A5174" s="38" t="s">
        <v>14669</v>
      </c>
      <c r="B5174" t="s">
        <v>14670</v>
      </c>
      <c r="C5174" t="s">
        <v>2092</v>
      </c>
      <c r="D5174" t="s">
        <v>282</v>
      </c>
      <c r="E5174" t="s">
        <v>25520</v>
      </c>
      <c r="G5174" t="s">
        <v>396</v>
      </c>
      <c r="H5174" t="s">
        <v>396</v>
      </c>
      <c r="I5174" t="s">
        <v>14671</v>
      </c>
      <c r="J5174" t="s">
        <v>325</v>
      </c>
      <c r="K5174" t="s">
        <v>2094</v>
      </c>
      <c r="M5174" t="s">
        <v>330</v>
      </c>
      <c r="N5174" t="s">
        <v>355</v>
      </c>
      <c r="O5174" t="s">
        <v>2076</v>
      </c>
      <c r="Q5174" t="s">
        <v>356</v>
      </c>
      <c r="R5174" t="b">
        <v>1</v>
      </c>
      <c r="S5174" t="b">
        <v>1</v>
      </c>
      <c r="T5174" s="31" t="s">
        <v>424</v>
      </c>
      <c r="U5174" s="31">
        <v>1</v>
      </c>
      <c r="V5174" s="30" t="s">
        <v>2235</v>
      </c>
      <c r="AB5174"/>
      <c r="AD5174" s="27"/>
    </row>
    <row r="5175" spans="1:39" ht="15" customHeight="1" x14ac:dyDescent="0.3">
      <c r="A5175" s="38" t="s">
        <v>24584</v>
      </c>
      <c r="B5175" t="s">
        <v>2604</v>
      </c>
      <c r="C5175" t="s">
        <v>2073</v>
      </c>
      <c r="D5175" t="s">
        <v>282</v>
      </c>
      <c r="E5175" t="s">
        <v>337</v>
      </c>
      <c r="H5175" t="s">
        <v>25656</v>
      </c>
      <c r="I5175" t="s">
        <v>24585</v>
      </c>
      <c r="J5175" t="s">
        <v>284</v>
      </c>
      <c r="K5175" t="s">
        <v>2075</v>
      </c>
      <c r="M5175" t="s">
        <v>294</v>
      </c>
      <c r="N5175" t="s">
        <v>295</v>
      </c>
      <c r="O5175" t="s">
        <v>2076</v>
      </c>
      <c r="Q5175" t="s">
        <v>311</v>
      </c>
      <c r="R5175" t="b">
        <v>0</v>
      </c>
      <c r="S5175" t="b">
        <v>0</v>
      </c>
      <c r="T5175" s="31" t="s">
        <v>426</v>
      </c>
      <c r="U5175" s="31">
        <v>1</v>
      </c>
      <c r="V5175" s="32" t="s">
        <v>24586</v>
      </c>
      <c r="W5175" t="s">
        <v>24587</v>
      </c>
      <c r="X5175" t="s">
        <v>282</v>
      </c>
      <c r="Y5175" t="s">
        <v>311</v>
      </c>
      <c r="Z5175" t="s">
        <v>284</v>
      </c>
      <c r="AA5175" t="s">
        <v>337</v>
      </c>
      <c r="AB5175"/>
      <c r="AD5175" s="27" t="s">
        <v>2075</v>
      </c>
      <c r="AF5175" t="s">
        <v>294</v>
      </c>
      <c r="AH5175" t="s">
        <v>2012</v>
      </c>
      <c r="AI5175" t="s">
        <v>2121</v>
      </c>
      <c r="AJ5175" t="s">
        <v>2122</v>
      </c>
      <c r="AK5175" t="s">
        <v>2082</v>
      </c>
      <c r="AL5175" s="12">
        <v>45899.653344907405</v>
      </c>
    </row>
    <row r="5176" spans="1:39" ht="15" customHeight="1" x14ac:dyDescent="0.3">
      <c r="A5176" s="38" t="s">
        <v>14672</v>
      </c>
      <c r="B5176" t="s">
        <v>14673</v>
      </c>
      <c r="C5176" t="s">
        <v>2092</v>
      </c>
      <c r="D5176" t="s">
        <v>282</v>
      </c>
      <c r="E5176" t="s">
        <v>25520</v>
      </c>
      <c r="G5176" t="s">
        <v>396</v>
      </c>
      <c r="H5176" t="s">
        <v>396</v>
      </c>
      <c r="I5176" t="s">
        <v>14674</v>
      </c>
      <c r="J5176" t="s">
        <v>284</v>
      </c>
      <c r="K5176" t="s">
        <v>2512</v>
      </c>
      <c r="M5176" t="s">
        <v>330</v>
      </c>
      <c r="N5176" t="s">
        <v>355</v>
      </c>
      <c r="O5176" t="s">
        <v>2076</v>
      </c>
      <c r="Q5176" t="s">
        <v>385</v>
      </c>
      <c r="R5176" t="b">
        <v>1</v>
      </c>
      <c r="S5176" t="b">
        <v>1</v>
      </c>
      <c r="T5176" s="31" t="s">
        <v>424</v>
      </c>
      <c r="U5176" s="31">
        <v>1</v>
      </c>
      <c r="V5176" s="32" t="s">
        <v>2235</v>
      </c>
      <c r="AB5176"/>
      <c r="AD5176" s="27"/>
    </row>
    <row r="5177" spans="1:39" ht="15" customHeight="1" x14ac:dyDescent="0.3">
      <c r="A5177" s="38" t="s">
        <v>14672</v>
      </c>
      <c r="B5177" t="s">
        <v>14673</v>
      </c>
      <c r="C5177" t="s">
        <v>2092</v>
      </c>
      <c r="D5177" t="s">
        <v>282</v>
      </c>
      <c r="E5177" t="s">
        <v>25520</v>
      </c>
      <c r="G5177" t="s">
        <v>396</v>
      </c>
      <c r="H5177" t="s">
        <v>396</v>
      </c>
      <c r="I5177" t="s">
        <v>14674</v>
      </c>
      <c r="J5177" t="s">
        <v>284</v>
      </c>
      <c r="K5177" t="s">
        <v>2512</v>
      </c>
      <c r="M5177" t="s">
        <v>330</v>
      </c>
      <c r="N5177" t="s">
        <v>355</v>
      </c>
      <c r="O5177" t="s">
        <v>2076</v>
      </c>
      <c r="Q5177" t="s">
        <v>356</v>
      </c>
      <c r="R5177" t="b">
        <v>1</v>
      </c>
      <c r="S5177" t="b">
        <v>1</v>
      </c>
      <c r="T5177" s="31" t="s">
        <v>424</v>
      </c>
      <c r="U5177" s="31">
        <v>1</v>
      </c>
      <c r="V5177" s="32" t="s">
        <v>2235</v>
      </c>
      <c r="AB5177"/>
      <c r="AD5177" s="27"/>
    </row>
    <row r="5178" spans="1:39" ht="15" customHeight="1" x14ac:dyDescent="0.3">
      <c r="A5178" s="38" t="s">
        <v>14242</v>
      </c>
      <c r="B5178" t="s">
        <v>14243</v>
      </c>
      <c r="C5178" t="s">
        <v>2073</v>
      </c>
      <c r="D5178" t="s">
        <v>282</v>
      </c>
      <c r="E5178" t="s">
        <v>337</v>
      </c>
      <c r="H5178" t="s">
        <v>25656</v>
      </c>
      <c r="I5178" t="s">
        <v>14244</v>
      </c>
      <c r="J5178" t="s">
        <v>284</v>
      </c>
      <c r="K5178" t="s">
        <v>2075</v>
      </c>
      <c r="M5178" t="s">
        <v>294</v>
      </c>
      <c r="N5178" t="s">
        <v>295</v>
      </c>
      <c r="O5178" t="s">
        <v>2076</v>
      </c>
      <c r="Q5178" t="s">
        <v>311</v>
      </c>
      <c r="R5178" t="b">
        <v>0</v>
      </c>
      <c r="S5178" t="b">
        <v>0</v>
      </c>
      <c r="T5178" s="31" t="s">
        <v>426</v>
      </c>
      <c r="U5178" s="31">
        <v>1</v>
      </c>
      <c r="V5178" s="32" t="s">
        <v>14199</v>
      </c>
      <c r="W5178" t="s">
        <v>14200</v>
      </c>
      <c r="X5178" t="s">
        <v>282</v>
      </c>
      <c r="Y5178" t="s">
        <v>311</v>
      </c>
      <c r="Z5178" t="s">
        <v>284</v>
      </c>
      <c r="AA5178" t="s">
        <v>337</v>
      </c>
      <c r="AB5178"/>
      <c r="AD5178" s="27" t="s">
        <v>2075</v>
      </c>
      <c r="AF5178" t="s">
        <v>294</v>
      </c>
      <c r="AH5178" t="s">
        <v>2012</v>
      </c>
      <c r="AI5178" t="s">
        <v>2121</v>
      </c>
      <c r="AJ5178" t="s">
        <v>2122</v>
      </c>
      <c r="AK5178" t="s">
        <v>2082</v>
      </c>
      <c r="AL5178" s="12">
        <v>45899.575300925928</v>
      </c>
    </row>
    <row r="5179" spans="1:39" ht="15" customHeight="1" x14ac:dyDescent="0.3">
      <c r="A5179" s="38" t="s">
        <v>14476</v>
      </c>
      <c r="B5179" t="s">
        <v>11778</v>
      </c>
      <c r="C5179" t="s">
        <v>2092</v>
      </c>
      <c r="D5179" t="s">
        <v>282</v>
      </c>
      <c r="E5179" t="s">
        <v>359</v>
      </c>
      <c r="G5179" t="s">
        <v>396</v>
      </c>
      <c r="H5179" t="s">
        <v>396</v>
      </c>
      <c r="I5179" t="s">
        <v>14477</v>
      </c>
      <c r="J5179" t="s">
        <v>284</v>
      </c>
      <c r="K5179" t="s">
        <v>2512</v>
      </c>
      <c r="M5179" t="s">
        <v>294</v>
      </c>
      <c r="N5179" t="s">
        <v>295</v>
      </c>
      <c r="O5179" t="s">
        <v>2076</v>
      </c>
      <c r="Q5179" t="s">
        <v>360</v>
      </c>
      <c r="R5179" t="b">
        <v>1</v>
      </c>
      <c r="S5179" t="b">
        <v>1</v>
      </c>
      <c r="T5179" s="31" t="s">
        <v>424</v>
      </c>
      <c r="U5179" s="31">
        <v>1</v>
      </c>
      <c r="V5179" s="32" t="s">
        <v>2235</v>
      </c>
      <c r="AB5179"/>
      <c r="AD5179" s="27"/>
    </row>
    <row r="5180" spans="1:39" ht="15" customHeight="1" x14ac:dyDescent="0.3">
      <c r="A5180" s="38" t="s">
        <v>14517</v>
      </c>
      <c r="B5180" t="s">
        <v>14518</v>
      </c>
      <c r="C5180" t="s">
        <v>2212</v>
      </c>
      <c r="D5180" t="s">
        <v>282</v>
      </c>
      <c r="E5180" t="s">
        <v>283</v>
      </c>
      <c r="I5180" t="s">
        <v>14519</v>
      </c>
      <c r="J5180" t="s">
        <v>284</v>
      </c>
      <c r="K5180" t="s">
        <v>2075</v>
      </c>
      <c r="M5180" t="s">
        <v>290</v>
      </c>
      <c r="R5180" t="b">
        <v>1</v>
      </c>
      <c r="S5180" t="b">
        <v>1</v>
      </c>
      <c r="T5180" s="31"/>
      <c r="U5180" s="31">
        <v>1</v>
      </c>
      <c r="V5180" s="32" t="s">
        <v>3058</v>
      </c>
      <c r="AB5180"/>
      <c r="AD5180" s="27"/>
    </row>
    <row r="5181" spans="1:39" ht="15" customHeight="1" x14ac:dyDescent="0.3">
      <c r="A5181" s="38" t="s">
        <v>14633</v>
      </c>
      <c r="B5181" t="s">
        <v>14634</v>
      </c>
      <c r="C5181" t="s">
        <v>2092</v>
      </c>
      <c r="D5181" t="s">
        <v>282</v>
      </c>
      <c r="E5181" t="s">
        <v>359</v>
      </c>
      <c r="G5181" t="s">
        <v>396</v>
      </c>
      <c r="H5181" t="s">
        <v>396</v>
      </c>
      <c r="I5181" t="s">
        <v>14635</v>
      </c>
      <c r="J5181" t="s">
        <v>284</v>
      </c>
      <c r="K5181" t="s">
        <v>2075</v>
      </c>
      <c r="M5181" t="s">
        <v>294</v>
      </c>
      <c r="N5181" t="s">
        <v>295</v>
      </c>
      <c r="O5181" t="s">
        <v>2076</v>
      </c>
      <c r="Q5181" t="s">
        <v>356</v>
      </c>
      <c r="R5181" t="b">
        <v>1</v>
      </c>
      <c r="S5181" t="b">
        <v>1</v>
      </c>
      <c r="T5181" s="31" t="s">
        <v>424</v>
      </c>
      <c r="U5181" s="31">
        <v>1</v>
      </c>
      <c r="V5181" s="32" t="s">
        <v>2235</v>
      </c>
      <c r="AB5181"/>
      <c r="AD5181" s="27"/>
    </row>
    <row r="5182" spans="1:39" ht="15" customHeight="1" x14ac:dyDescent="0.3">
      <c r="A5182" s="38" t="s">
        <v>14196</v>
      </c>
      <c r="B5182" t="s">
        <v>14197</v>
      </c>
      <c r="C5182" t="s">
        <v>2073</v>
      </c>
      <c r="D5182" t="s">
        <v>282</v>
      </c>
      <c r="E5182" t="s">
        <v>337</v>
      </c>
      <c r="H5182" t="s">
        <v>25656</v>
      </c>
      <c r="I5182" t="s">
        <v>14198</v>
      </c>
      <c r="J5182" t="s">
        <v>284</v>
      </c>
      <c r="K5182" t="s">
        <v>2075</v>
      </c>
      <c r="M5182" t="s">
        <v>294</v>
      </c>
      <c r="N5182" t="s">
        <v>295</v>
      </c>
      <c r="O5182" t="s">
        <v>2076</v>
      </c>
      <c r="Q5182" t="s">
        <v>311</v>
      </c>
      <c r="R5182" t="b">
        <v>0</v>
      </c>
      <c r="S5182" t="b">
        <v>0</v>
      </c>
      <c r="T5182" s="31" t="s">
        <v>426</v>
      </c>
      <c r="U5182" s="31">
        <v>1</v>
      </c>
      <c r="V5182" s="32" t="s">
        <v>14199</v>
      </c>
      <c r="W5182" t="s">
        <v>14200</v>
      </c>
      <c r="X5182" t="s">
        <v>282</v>
      </c>
      <c r="Y5182" t="s">
        <v>311</v>
      </c>
      <c r="Z5182" t="s">
        <v>284</v>
      </c>
      <c r="AA5182" t="s">
        <v>337</v>
      </c>
      <c r="AB5182"/>
      <c r="AD5182" s="27" t="s">
        <v>2075</v>
      </c>
      <c r="AF5182" t="s">
        <v>294</v>
      </c>
      <c r="AH5182" t="s">
        <v>2012</v>
      </c>
      <c r="AI5182" t="s">
        <v>2121</v>
      </c>
      <c r="AJ5182" t="s">
        <v>2122</v>
      </c>
      <c r="AK5182" t="s">
        <v>2082</v>
      </c>
      <c r="AL5182" s="12">
        <v>45899.575300925928</v>
      </c>
    </row>
    <row r="5183" spans="1:39" ht="15" customHeight="1" x14ac:dyDescent="0.3">
      <c r="A5183" s="38" t="s">
        <v>14224</v>
      </c>
      <c r="B5183" t="s">
        <v>14225</v>
      </c>
      <c r="C5183" t="s">
        <v>2073</v>
      </c>
      <c r="D5183" t="s">
        <v>282</v>
      </c>
      <c r="E5183" t="s">
        <v>337</v>
      </c>
      <c r="H5183" t="s">
        <v>25656</v>
      </c>
      <c r="I5183" t="s">
        <v>14226</v>
      </c>
      <c r="J5183" t="s">
        <v>284</v>
      </c>
      <c r="K5183" t="s">
        <v>2075</v>
      </c>
      <c r="M5183" t="s">
        <v>294</v>
      </c>
      <c r="N5183" t="s">
        <v>295</v>
      </c>
      <c r="O5183" t="s">
        <v>2076</v>
      </c>
      <c r="Q5183" t="s">
        <v>311</v>
      </c>
      <c r="R5183" t="b">
        <v>0</v>
      </c>
      <c r="S5183" t="b">
        <v>0</v>
      </c>
      <c r="T5183" s="31" t="s">
        <v>426</v>
      </c>
      <c r="U5183" s="31">
        <v>1</v>
      </c>
      <c r="V5183" s="32" t="s">
        <v>14199</v>
      </c>
      <c r="W5183" t="s">
        <v>14200</v>
      </c>
      <c r="X5183" t="s">
        <v>282</v>
      </c>
      <c r="Y5183" t="s">
        <v>311</v>
      </c>
      <c r="Z5183" t="s">
        <v>284</v>
      </c>
      <c r="AA5183" t="s">
        <v>337</v>
      </c>
      <c r="AB5183"/>
      <c r="AD5183" s="27" t="s">
        <v>2075</v>
      </c>
      <c r="AF5183" t="s">
        <v>294</v>
      </c>
      <c r="AH5183" t="s">
        <v>2012</v>
      </c>
      <c r="AI5183" t="s">
        <v>2121</v>
      </c>
      <c r="AJ5183" t="s">
        <v>2122</v>
      </c>
      <c r="AK5183" t="s">
        <v>2082</v>
      </c>
      <c r="AL5183" s="12">
        <v>45899.575300925928</v>
      </c>
    </row>
    <row r="5184" spans="1:39" ht="15" customHeight="1" x14ac:dyDescent="0.3">
      <c r="A5184" s="38" t="s">
        <v>14230</v>
      </c>
      <c r="B5184" t="s">
        <v>14231</v>
      </c>
      <c r="C5184" t="s">
        <v>2073</v>
      </c>
      <c r="D5184" t="s">
        <v>282</v>
      </c>
      <c r="E5184" t="s">
        <v>337</v>
      </c>
      <c r="H5184" t="s">
        <v>25656</v>
      </c>
      <c r="I5184" t="s">
        <v>14232</v>
      </c>
      <c r="J5184" t="s">
        <v>284</v>
      </c>
      <c r="K5184" t="s">
        <v>2075</v>
      </c>
      <c r="M5184" t="s">
        <v>294</v>
      </c>
      <c r="N5184" t="s">
        <v>295</v>
      </c>
      <c r="O5184" t="s">
        <v>2076</v>
      </c>
      <c r="Q5184" t="s">
        <v>311</v>
      </c>
      <c r="R5184" t="b">
        <v>0</v>
      </c>
      <c r="S5184" t="b">
        <v>0</v>
      </c>
      <c r="T5184" s="31" t="s">
        <v>426</v>
      </c>
      <c r="U5184" s="31">
        <v>1</v>
      </c>
      <c r="V5184" s="32" t="s">
        <v>14199</v>
      </c>
      <c r="W5184" t="s">
        <v>14200</v>
      </c>
      <c r="X5184" t="s">
        <v>282</v>
      </c>
      <c r="Y5184" t="s">
        <v>311</v>
      </c>
      <c r="Z5184" t="s">
        <v>284</v>
      </c>
      <c r="AA5184" t="s">
        <v>337</v>
      </c>
      <c r="AB5184"/>
      <c r="AD5184" s="27" t="s">
        <v>2075</v>
      </c>
      <c r="AF5184" t="s">
        <v>294</v>
      </c>
      <c r="AH5184" t="s">
        <v>2012</v>
      </c>
      <c r="AI5184" t="s">
        <v>2121</v>
      </c>
      <c r="AJ5184" t="s">
        <v>2122</v>
      </c>
      <c r="AK5184" t="s">
        <v>2082</v>
      </c>
      <c r="AL5184" s="12">
        <v>45899.575300925928</v>
      </c>
    </row>
    <row r="5185" spans="1:38" ht="15" customHeight="1" x14ac:dyDescent="0.3">
      <c r="A5185" s="38" t="s">
        <v>14209</v>
      </c>
      <c r="B5185" t="s">
        <v>14210</v>
      </c>
      <c r="C5185" t="s">
        <v>2073</v>
      </c>
      <c r="D5185" t="s">
        <v>282</v>
      </c>
      <c r="E5185" t="s">
        <v>337</v>
      </c>
      <c r="H5185" t="s">
        <v>25656</v>
      </c>
      <c r="I5185" t="s">
        <v>14211</v>
      </c>
      <c r="J5185" t="s">
        <v>284</v>
      </c>
      <c r="K5185" t="s">
        <v>2075</v>
      </c>
      <c r="M5185" t="s">
        <v>294</v>
      </c>
      <c r="N5185" t="s">
        <v>295</v>
      </c>
      <c r="O5185" t="s">
        <v>2076</v>
      </c>
      <c r="Q5185" t="s">
        <v>311</v>
      </c>
      <c r="R5185" t="b">
        <v>0</v>
      </c>
      <c r="S5185" t="b">
        <v>0</v>
      </c>
      <c r="T5185" s="31" t="s">
        <v>426</v>
      </c>
      <c r="U5185" s="31">
        <v>1</v>
      </c>
      <c r="V5185" s="32" t="s">
        <v>14199</v>
      </c>
      <c r="W5185" t="s">
        <v>14200</v>
      </c>
      <c r="X5185" t="s">
        <v>282</v>
      </c>
      <c r="Y5185" t="s">
        <v>311</v>
      </c>
      <c r="Z5185" t="s">
        <v>284</v>
      </c>
      <c r="AA5185" t="s">
        <v>337</v>
      </c>
      <c r="AB5185"/>
      <c r="AD5185" s="27" t="s">
        <v>2075</v>
      </c>
      <c r="AF5185" t="s">
        <v>294</v>
      </c>
      <c r="AH5185" t="s">
        <v>2012</v>
      </c>
      <c r="AI5185" t="s">
        <v>2121</v>
      </c>
      <c r="AJ5185" t="s">
        <v>2122</v>
      </c>
      <c r="AK5185" t="s">
        <v>2082</v>
      </c>
      <c r="AL5185" s="12">
        <v>45899.575300925928</v>
      </c>
    </row>
    <row r="5186" spans="1:38" ht="15" customHeight="1" x14ac:dyDescent="0.3">
      <c r="A5186" s="38" t="s">
        <v>14233</v>
      </c>
      <c r="B5186" t="s">
        <v>14234</v>
      </c>
      <c r="C5186" t="s">
        <v>2073</v>
      </c>
      <c r="D5186" t="s">
        <v>282</v>
      </c>
      <c r="E5186" t="s">
        <v>337</v>
      </c>
      <c r="H5186" t="s">
        <v>25656</v>
      </c>
      <c r="I5186" t="s">
        <v>14235</v>
      </c>
      <c r="J5186" t="s">
        <v>284</v>
      </c>
      <c r="K5186" t="s">
        <v>2075</v>
      </c>
      <c r="M5186" t="s">
        <v>294</v>
      </c>
      <c r="N5186" t="s">
        <v>295</v>
      </c>
      <c r="O5186" t="s">
        <v>2076</v>
      </c>
      <c r="Q5186" t="s">
        <v>311</v>
      </c>
      <c r="R5186" t="b">
        <v>0</v>
      </c>
      <c r="S5186" t="b">
        <v>0</v>
      </c>
      <c r="T5186" s="31" t="s">
        <v>426</v>
      </c>
      <c r="U5186" s="31">
        <v>1</v>
      </c>
      <c r="V5186" s="32" t="s">
        <v>14199</v>
      </c>
      <c r="W5186" t="s">
        <v>14200</v>
      </c>
      <c r="X5186" t="s">
        <v>282</v>
      </c>
      <c r="Y5186" t="s">
        <v>311</v>
      </c>
      <c r="Z5186" t="s">
        <v>284</v>
      </c>
      <c r="AA5186" t="s">
        <v>337</v>
      </c>
      <c r="AB5186"/>
      <c r="AD5186" s="27" t="s">
        <v>2075</v>
      </c>
      <c r="AF5186" t="s">
        <v>294</v>
      </c>
      <c r="AH5186" t="s">
        <v>2012</v>
      </c>
      <c r="AI5186" t="s">
        <v>2121</v>
      </c>
      <c r="AJ5186" t="s">
        <v>2122</v>
      </c>
      <c r="AK5186" t="s">
        <v>2082</v>
      </c>
      <c r="AL5186" s="12">
        <v>45899.575300925928</v>
      </c>
    </row>
    <row r="5187" spans="1:38" ht="15" customHeight="1" x14ac:dyDescent="0.3">
      <c r="A5187" s="38" t="s">
        <v>14236</v>
      </c>
      <c r="B5187" t="s">
        <v>14237</v>
      </c>
      <c r="C5187" t="s">
        <v>2073</v>
      </c>
      <c r="D5187" t="s">
        <v>282</v>
      </c>
      <c r="E5187" t="s">
        <v>337</v>
      </c>
      <c r="H5187" t="s">
        <v>25656</v>
      </c>
      <c r="I5187" t="s">
        <v>14238</v>
      </c>
      <c r="J5187" t="s">
        <v>284</v>
      </c>
      <c r="K5187" t="s">
        <v>2075</v>
      </c>
      <c r="M5187" t="s">
        <v>294</v>
      </c>
      <c r="N5187" t="s">
        <v>295</v>
      </c>
      <c r="O5187" t="s">
        <v>2076</v>
      </c>
      <c r="Q5187" t="s">
        <v>311</v>
      </c>
      <c r="R5187" t="b">
        <v>0</v>
      </c>
      <c r="S5187" t="b">
        <v>0</v>
      </c>
      <c r="T5187" s="31" t="s">
        <v>426</v>
      </c>
      <c r="U5187" s="31">
        <v>1</v>
      </c>
      <c r="V5187" s="32" t="s">
        <v>14199</v>
      </c>
      <c r="W5187" t="s">
        <v>14200</v>
      </c>
      <c r="X5187" t="s">
        <v>282</v>
      </c>
      <c r="Y5187" t="s">
        <v>311</v>
      </c>
      <c r="Z5187" t="s">
        <v>284</v>
      </c>
      <c r="AA5187" t="s">
        <v>337</v>
      </c>
      <c r="AB5187"/>
      <c r="AD5187" s="27" t="s">
        <v>2075</v>
      </c>
      <c r="AF5187" t="s">
        <v>294</v>
      </c>
      <c r="AH5187" t="s">
        <v>2012</v>
      </c>
      <c r="AI5187" t="s">
        <v>2121</v>
      </c>
      <c r="AJ5187" t="s">
        <v>2122</v>
      </c>
      <c r="AK5187" t="s">
        <v>2082</v>
      </c>
      <c r="AL5187" s="12">
        <v>45899.575300925928</v>
      </c>
    </row>
    <row r="5188" spans="1:38" ht="15" customHeight="1" x14ac:dyDescent="0.3">
      <c r="A5188" s="38" t="s">
        <v>14759</v>
      </c>
      <c r="B5188" t="s">
        <v>11953</v>
      </c>
      <c r="C5188" t="s">
        <v>2092</v>
      </c>
      <c r="D5188" t="s">
        <v>282</v>
      </c>
      <c r="E5188" t="s">
        <v>333</v>
      </c>
      <c r="G5188" t="s">
        <v>396</v>
      </c>
      <c r="H5188" t="s">
        <v>396</v>
      </c>
      <c r="I5188" t="s">
        <v>14760</v>
      </c>
      <c r="J5188" t="s">
        <v>329</v>
      </c>
      <c r="K5188" t="s">
        <v>2075</v>
      </c>
      <c r="M5188" t="s">
        <v>294</v>
      </c>
      <c r="N5188" t="s">
        <v>295</v>
      </c>
      <c r="O5188" t="s">
        <v>2228</v>
      </c>
      <c r="P5188" t="s">
        <v>395</v>
      </c>
      <c r="Q5188" t="s">
        <v>314</v>
      </c>
      <c r="R5188" t="b">
        <v>0</v>
      </c>
      <c r="S5188" t="b">
        <v>0</v>
      </c>
      <c r="T5188" s="31" t="s">
        <v>424</v>
      </c>
      <c r="U5188" s="31">
        <v>1</v>
      </c>
      <c r="V5188" s="30" t="s">
        <v>2235</v>
      </c>
      <c r="AB5188"/>
      <c r="AD5188" s="27"/>
    </row>
    <row r="5189" spans="1:38" ht="15" customHeight="1" x14ac:dyDescent="0.3">
      <c r="A5189" s="38" t="s">
        <v>14761</v>
      </c>
      <c r="B5189" t="s">
        <v>14762</v>
      </c>
      <c r="C5189" t="s">
        <v>2092</v>
      </c>
      <c r="D5189" t="s">
        <v>282</v>
      </c>
      <c r="E5189" t="s">
        <v>292</v>
      </c>
      <c r="G5189" t="s">
        <v>396</v>
      </c>
      <c r="I5189" t="s">
        <v>14763</v>
      </c>
      <c r="J5189" t="s">
        <v>284</v>
      </c>
      <c r="K5189" t="s">
        <v>2075</v>
      </c>
      <c r="M5189" t="s">
        <v>294</v>
      </c>
      <c r="N5189" t="s">
        <v>295</v>
      </c>
      <c r="O5189" t="s">
        <v>2076</v>
      </c>
      <c r="Q5189" t="s">
        <v>367</v>
      </c>
      <c r="R5189" t="b">
        <v>1</v>
      </c>
      <c r="S5189" t="b">
        <v>1</v>
      </c>
      <c r="T5189" s="31" t="s">
        <v>25455</v>
      </c>
      <c r="U5189" s="31" t="s">
        <v>2234</v>
      </c>
      <c r="V5189" s="32" t="s">
        <v>2235</v>
      </c>
      <c r="AB5189"/>
      <c r="AD5189" s="27"/>
    </row>
    <row r="5190" spans="1:38" ht="15" customHeight="1" x14ac:dyDescent="0.3">
      <c r="A5190" s="38" t="s">
        <v>14738</v>
      </c>
      <c r="B5190" t="s">
        <v>14739</v>
      </c>
      <c r="C5190" t="s">
        <v>2212</v>
      </c>
      <c r="D5190" t="s">
        <v>282</v>
      </c>
      <c r="E5190" t="s">
        <v>25548</v>
      </c>
      <c r="I5190" t="s">
        <v>14740</v>
      </c>
      <c r="J5190" t="s">
        <v>284</v>
      </c>
      <c r="K5190" t="s">
        <v>2075</v>
      </c>
      <c r="M5190" t="s">
        <v>290</v>
      </c>
      <c r="R5190" t="b">
        <v>1</v>
      </c>
      <c r="S5190" t="b">
        <v>1</v>
      </c>
      <c r="T5190" s="31"/>
      <c r="U5190" s="31">
        <v>1</v>
      </c>
      <c r="V5190" s="32" t="s">
        <v>3058</v>
      </c>
      <c r="AB5190"/>
      <c r="AD5190" s="27"/>
    </row>
    <row r="5191" spans="1:38" ht="15" customHeight="1" x14ac:dyDescent="0.3">
      <c r="A5191" s="38" t="s">
        <v>14644</v>
      </c>
      <c r="B5191" t="s">
        <v>14645</v>
      </c>
      <c r="C5191" t="s">
        <v>2092</v>
      </c>
      <c r="D5191" t="s">
        <v>282</v>
      </c>
      <c r="E5191" t="s">
        <v>299</v>
      </c>
      <c r="G5191" t="s">
        <v>396</v>
      </c>
      <c r="H5191" t="s">
        <v>396</v>
      </c>
      <c r="I5191" t="s">
        <v>14646</v>
      </c>
      <c r="J5191" t="s">
        <v>329</v>
      </c>
      <c r="K5191" t="s">
        <v>2075</v>
      </c>
      <c r="M5191" t="s">
        <v>294</v>
      </c>
      <c r="N5191" t="s">
        <v>295</v>
      </c>
      <c r="O5191" t="s">
        <v>2228</v>
      </c>
      <c r="Q5191" t="s">
        <v>314</v>
      </c>
      <c r="R5191" t="b">
        <v>0</v>
      </c>
      <c r="S5191" t="b">
        <v>0</v>
      </c>
      <c r="T5191" s="31" t="s">
        <v>424</v>
      </c>
      <c r="U5191" s="31">
        <v>1</v>
      </c>
      <c r="V5191" s="32" t="s">
        <v>2235</v>
      </c>
      <c r="AB5191"/>
      <c r="AD5191" s="27"/>
    </row>
    <row r="5192" spans="1:38" ht="15" customHeight="1" x14ac:dyDescent="0.3">
      <c r="A5192" s="38" t="s">
        <v>14221</v>
      </c>
      <c r="B5192" t="s">
        <v>14222</v>
      </c>
      <c r="C5192" t="s">
        <v>2092</v>
      </c>
      <c r="D5192" t="s">
        <v>282</v>
      </c>
      <c r="E5192" t="s">
        <v>292</v>
      </c>
      <c r="G5192" t="s">
        <v>396</v>
      </c>
      <c r="I5192" t="s">
        <v>14223</v>
      </c>
      <c r="J5192" t="s">
        <v>284</v>
      </c>
      <c r="K5192" t="s">
        <v>2075</v>
      </c>
      <c r="M5192" t="s">
        <v>294</v>
      </c>
      <c r="N5192" t="s">
        <v>295</v>
      </c>
      <c r="O5192" t="s">
        <v>2076</v>
      </c>
      <c r="P5192" t="s">
        <v>296</v>
      </c>
      <c r="Q5192" t="s">
        <v>367</v>
      </c>
      <c r="R5192" t="b">
        <v>1</v>
      </c>
      <c r="S5192" t="b">
        <v>1</v>
      </c>
      <c r="T5192" s="31" t="s">
        <v>25454</v>
      </c>
      <c r="U5192" s="31" t="s">
        <v>2234</v>
      </c>
      <c r="V5192" s="32" t="s">
        <v>2235</v>
      </c>
      <c r="AB5192"/>
      <c r="AD5192" s="27"/>
    </row>
    <row r="5193" spans="1:38" ht="15" customHeight="1" x14ac:dyDescent="0.3">
      <c r="A5193" s="38" t="s">
        <v>14201</v>
      </c>
      <c r="B5193" t="s">
        <v>14202</v>
      </c>
      <c r="C5193" t="s">
        <v>2073</v>
      </c>
      <c r="D5193" t="s">
        <v>282</v>
      </c>
      <c r="E5193" t="s">
        <v>337</v>
      </c>
      <c r="H5193" t="s">
        <v>25656</v>
      </c>
      <c r="I5193" t="s">
        <v>14203</v>
      </c>
      <c r="J5193" t="s">
        <v>284</v>
      </c>
      <c r="K5193" t="s">
        <v>2075</v>
      </c>
      <c r="M5193" t="s">
        <v>294</v>
      </c>
      <c r="N5193" t="s">
        <v>295</v>
      </c>
      <c r="O5193" t="s">
        <v>2076</v>
      </c>
      <c r="Q5193" t="s">
        <v>311</v>
      </c>
      <c r="R5193" t="b">
        <v>0</v>
      </c>
      <c r="S5193" t="b">
        <v>0</v>
      </c>
      <c r="T5193" s="31" t="s">
        <v>426</v>
      </c>
      <c r="U5193" s="31">
        <v>1</v>
      </c>
      <c r="V5193" s="32" t="s">
        <v>14204</v>
      </c>
      <c r="W5193" t="s">
        <v>14205</v>
      </c>
      <c r="X5193" t="s">
        <v>282</v>
      </c>
      <c r="Y5193" t="s">
        <v>311</v>
      </c>
      <c r="Z5193" t="s">
        <v>284</v>
      </c>
      <c r="AA5193" t="s">
        <v>337</v>
      </c>
      <c r="AB5193"/>
      <c r="AD5193" s="27" t="s">
        <v>2075</v>
      </c>
      <c r="AF5193" t="s">
        <v>294</v>
      </c>
      <c r="AH5193" t="s">
        <v>2012</v>
      </c>
      <c r="AI5193" t="s">
        <v>2121</v>
      </c>
      <c r="AJ5193" t="s">
        <v>2122</v>
      </c>
      <c r="AK5193" t="s">
        <v>2082</v>
      </c>
      <c r="AL5193" s="12">
        <v>45898.947106481479</v>
      </c>
    </row>
    <row r="5194" spans="1:38" ht="15" customHeight="1" x14ac:dyDescent="0.3">
      <c r="A5194" s="38" t="s">
        <v>14227</v>
      </c>
      <c r="B5194" t="s">
        <v>14228</v>
      </c>
      <c r="C5194" t="s">
        <v>2073</v>
      </c>
      <c r="D5194" t="s">
        <v>282</v>
      </c>
      <c r="E5194" t="s">
        <v>337</v>
      </c>
      <c r="H5194" t="s">
        <v>25656</v>
      </c>
      <c r="I5194" t="s">
        <v>14229</v>
      </c>
      <c r="J5194" t="s">
        <v>284</v>
      </c>
      <c r="K5194" t="s">
        <v>2075</v>
      </c>
      <c r="M5194" t="s">
        <v>294</v>
      </c>
      <c r="N5194" t="s">
        <v>295</v>
      </c>
      <c r="O5194" t="s">
        <v>2076</v>
      </c>
      <c r="Q5194" t="s">
        <v>311</v>
      </c>
      <c r="R5194" t="b">
        <v>0</v>
      </c>
      <c r="S5194" t="b">
        <v>0</v>
      </c>
      <c r="T5194" s="31" t="s">
        <v>426</v>
      </c>
      <c r="U5194" s="31">
        <v>1</v>
      </c>
      <c r="V5194" s="32" t="s">
        <v>14199</v>
      </c>
      <c r="W5194" t="s">
        <v>14200</v>
      </c>
      <c r="X5194" t="s">
        <v>282</v>
      </c>
      <c r="Y5194" t="s">
        <v>311</v>
      </c>
      <c r="Z5194" t="s">
        <v>284</v>
      </c>
      <c r="AA5194" t="s">
        <v>337</v>
      </c>
      <c r="AB5194"/>
      <c r="AD5194" s="27" t="s">
        <v>2075</v>
      </c>
      <c r="AF5194" t="s">
        <v>294</v>
      </c>
      <c r="AH5194" t="s">
        <v>2012</v>
      </c>
      <c r="AI5194" t="s">
        <v>2121</v>
      </c>
      <c r="AJ5194" t="s">
        <v>2122</v>
      </c>
      <c r="AK5194" t="s">
        <v>2082</v>
      </c>
      <c r="AL5194" s="12">
        <v>45899.575300925928</v>
      </c>
    </row>
    <row r="5195" spans="1:38" ht="15" customHeight="1" x14ac:dyDescent="0.3">
      <c r="A5195" s="38" t="s">
        <v>14206</v>
      </c>
      <c r="B5195" t="s">
        <v>14207</v>
      </c>
      <c r="C5195" t="s">
        <v>2073</v>
      </c>
      <c r="D5195" t="s">
        <v>282</v>
      </c>
      <c r="E5195" t="s">
        <v>337</v>
      </c>
      <c r="H5195" t="s">
        <v>25656</v>
      </c>
      <c r="I5195" t="s">
        <v>14208</v>
      </c>
      <c r="J5195" t="s">
        <v>284</v>
      </c>
      <c r="K5195" t="s">
        <v>2075</v>
      </c>
      <c r="M5195" t="s">
        <v>294</v>
      </c>
      <c r="N5195" t="s">
        <v>295</v>
      </c>
      <c r="O5195" t="s">
        <v>2076</v>
      </c>
      <c r="Q5195" t="s">
        <v>311</v>
      </c>
      <c r="R5195" t="b">
        <v>0</v>
      </c>
      <c r="S5195" t="b">
        <v>0</v>
      </c>
      <c r="T5195" s="31" t="s">
        <v>426</v>
      </c>
      <c r="U5195" s="31">
        <v>1</v>
      </c>
      <c r="V5195" s="32" t="s">
        <v>14199</v>
      </c>
      <c r="W5195" t="s">
        <v>14200</v>
      </c>
      <c r="X5195" t="s">
        <v>282</v>
      </c>
      <c r="Y5195" t="s">
        <v>311</v>
      </c>
      <c r="Z5195" t="s">
        <v>284</v>
      </c>
      <c r="AA5195" t="s">
        <v>337</v>
      </c>
      <c r="AB5195"/>
      <c r="AD5195" s="27" t="s">
        <v>2075</v>
      </c>
      <c r="AF5195" t="s">
        <v>294</v>
      </c>
      <c r="AH5195" t="s">
        <v>2012</v>
      </c>
      <c r="AI5195" t="s">
        <v>2121</v>
      </c>
      <c r="AJ5195" t="s">
        <v>2122</v>
      </c>
      <c r="AK5195" t="s">
        <v>2082</v>
      </c>
      <c r="AL5195" s="12">
        <v>45899.575300925928</v>
      </c>
    </row>
    <row r="5196" spans="1:38" ht="15" customHeight="1" x14ac:dyDescent="0.3">
      <c r="A5196" s="38" t="s">
        <v>14520</v>
      </c>
      <c r="B5196" t="s">
        <v>14521</v>
      </c>
      <c r="C5196" t="s">
        <v>2092</v>
      </c>
      <c r="D5196" t="s">
        <v>282</v>
      </c>
      <c r="E5196" t="s">
        <v>359</v>
      </c>
      <c r="G5196" t="s">
        <v>396</v>
      </c>
      <c r="H5196" t="s">
        <v>396</v>
      </c>
      <c r="I5196" t="s">
        <v>14522</v>
      </c>
      <c r="J5196" t="s">
        <v>284</v>
      </c>
      <c r="K5196" t="s">
        <v>2075</v>
      </c>
      <c r="M5196" t="s">
        <v>294</v>
      </c>
      <c r="N5196" t="s">
        <v>295</v>
      </c>
      <c r="O5196" t="s">
        <v>2076</v>
      </c>
      <c r="Q5196" t="s">
        <v>360</v>
      </c>
      <c r="R5196" t="b">
        <v>1</v>
      </c>
      <c r="S5196" t="b">
        <v>1</v>
      </c>
      <c r="T5196" s="31" t="s">
        <v>424</v>
      </c>
      <c r="U5196" s="31">
        <v>1</v>
      </c>
      <c r="V5196" s="30" t="s">
        <v>2235</v>
      </c>
      <c r="AB5196"/>
      <c r="AD5196" s="27"/>
    </row>
    <row r="5197" spans="1:38" ht="15" customHeight="1" x14ac:dyDescent="0.3">
      <c r="A5197" s="38" t="s">
        <v>14487</v>
      </c>
      <c r="B5197" t="s">
        <v>14488</v>
      </c>
      <c r="C5197" t="s">
        <v>2092</v>
      </c>
      <c r="D5197" t="s">
        <v>282</v>
      </c>
      <c r="E5197" t="s">
        <v>359</v>
      </c>
      <c r="G5197" t="s">
        <v>396</v>
      </c>
      <c r="H5197" t="s">
        <v>396</v>
      </c>
      <c r="I5197" t="s">
        <v>14489</v>
      </c>
      <c r="J5197" t="s">
        <v>284</v>
      </c>
      <c r="K5197" t="s">
        <v>2075</v>
      </c>
      <c r="M5197" t="s">
        <v>294</v>
      </c>
      <c r="N5197" t="s">
        <v>295</v>
      </c>
      <c r="O5197" t="s">
        <v>2076</v>
      </c>
      <c r="Q5197" t="s">
        <v>356</v>
      </c>
      <c r="R5197" t="b">
        <v>1</v>
      </c>
      <c r="S5197" t="b">
        <v>1</v>
      </c>
      <c r="T5197" s="31" t="s">
        <v>424</v>
      </c>
      <c r="U5197" s="31">
        <v>1</v>
      </c>
      <c r="V5197" s="32" t="s">
        <v>2235</v>
      </c>
      <c r="AB5197"/>
      <c r="AD5197" s="27"/>
    </row>
    <row r="5198" spans="1:38" ht="15" customHeight="1" x14ac:dyDescent="0.3">
      <c r="A5198" s="38" t="s">
        <v>14529</v>
      </c>
      <c r="B5198" t="s">
        <v>14530</v>
      </c>
      <c r="C5198" t="s">
        <v>2092</v>
      </c>
      <c r="D5198" t="s">
        <v>282</v>
      </c>
      <c r="E5198" t="s">
        <v>333</v>
      </c>
      <c r="G5198" t="s">
        <v>396</v>
      </c>
      <c r="H5198" t="s">
        <v>396</v>
      </c>
      <c r="I5198" t="s">
        <v>14531</v>
      </c>
      <c r="J5198" t="s">
        <v>329</v>
      </c>
      <c r="K5198" t="s">
        <v>2075</v>
      </c>
      <c r="M5198" t="s">
        <v>294</v>
      </c>
      <c r="N5198" t="s">
        <v>295</v>
      </c>
      <c r="O5198" t="s">
        <v>2228</v>
      </c>
      <c r="P5198" t="s">
        <v>395</v>
      </c>
      <c r="Q5198" t="s">
        <v>314</v>
      </c>
      <c r="R5198" t="b">
        <v>0</v>
      </c>
      <c r="S5198" t="b">
        <v>0</v>
      </c>
      <c r="T5198" s="31" t="s">
        <v>424</v>
      </c>
      <c r="U5198" s="31">
        <v>1</v>
      </c>
      <c r="V5198" s="32" t="s">
        <v>2235</v>
      </c>
      <c r="AB5198"/>
      <c r="AD5198" s="27"/>
    </row>
    <row r="5199" spans="1:38" ht="15" customHeight="1" x14ac:dyDescent="0.3">
      <c r="A5199" s="38" t="s">
        <v>14711</v>
      </c>
      <c r="B5199" t="s">
        <v>14712</v>
      </c>
      <c r="C5199" t="s">
        <v>2073</v>
      </c>
      <c r="D5199" t="s">
        <v>282</v>
      </c>
      <c r="E5199" t="s">
        <v>337</v>
      </c>
      <c r="H5199" t="s">
        <v>25656</v>
      </c>
      <c r="I5199" t="s">
        <v>14713</v>
      </c>
      <c r="J5199" t="s">
        <v>284</v>
      </c>
      <c r="K5199" t="s">
        <v>2075</v>
      </c>
      <c r="M5199" t="s">
        <v>294</v>
      </c>
      <c r="N5199" t="s">
        <v>295</v>
      </c>
      <c r="O5199" t="s">
        <v>2076</v>
      </c>
      <c r="Q5199" t="s">
        <v>311</v>
      </c>
      <c r="R5199" t="b">
        <v>0</v>
      </c>
      <c r="S5199" t="b">
        <v>0</v>
      </c>
      <c r="T5199" s="31" t="s">
        <v>426</v>
      </c>
      <c r="U5199" s="31">
        <v>1</v>
      </c>
      <c r="V5199" s="32" t="s">
        <v>14589</v>
      </c>
      <c r="W5199" t="s">
        <v>14590</v>
      </c>
      <c r="X5199" t="s">
        <v>282</v>
      </c>
      <c r="Y5199" t="s">
        <v>311</v>
      </c>
      <c r="Z5199" t="s">
        <v>284</v>
      </c>
      <c r="AA5199" t="s">
        <v>337</v>
      </c>
      <c r="AB5199"/>
      <c r="AD5199" s="27" t="s">
        <v>2075</v>
      </c>
      <c r="AF5199" t="s">
        <v>294</v>
      </c>
      <c r="AH5199" t="s">
        <v>2013</v>
      </c>
      <c r="AI5199" t="s">
        <v>2121</v>
      </c>
      <c r="AJ5199" t="s">
        <v>2122</v>
      </c>
      <c r="AK5199" t="s">
        <v>2082</v>
      </c>
      <c r="AL5199" s="12">
        <v>45899.6716087963</v>
      </c>
    </row>
    <row r="5200" spans="1:38" ht="15" customHeight="1" x14ac:dyDescent="0.3">
      <c r="A5200" s="38" t="s">
        <v>14711</v>
      </c>
      <c r="B5200" t="s">
        <v>14712</v>
      </c>
      <c r="C5200" t="s">
        <v>2073</v>
      </c>
      <c r="D5200" t="s">
        <v>282</v>
      </c>
      <c r="E5200" t="s">
        <v>337</v>
      </c>
      <c r="H5200" t="s">
        <v>25656</v>
      </c>
      <c r="I5200" t="s">
        <v>14713</v>
      </c>
      <c r="J5200" t="s">
        <v>284</v>
      </c>
      <c r="K5200" t="s">
        <v>2075</v>
      </c>
      <c r="M5200" t="s">
        <v>294</v>
      </c>
      <c r="N5200" t="s">
        <v>295</v>
      </c>
      <c r="O5200" t="s">
        <v>2076</v>
      </c>
      <c r="Q5200" t="s">
        <v>311</v>
      </c>
      <c r="R5200" t="b">
        <v>0</v>
      </c>
      <c r="S5200" t="b">
        <v>0</v>
      </c>
      <c r="T5200" s="31" t="s">
        <v>426</v>
      </c>
      <c r="U5200" s="31">
        <v>1</v>
      </c>
      <c r="V5200" s="32" t="s">
        <v>14591</v>
      </c>
      <c r="W5200" t="s">
        <v>14592</v>
      </c>
      <c r="X5200" t="s">
        <v>282</v>
      </c>
      <c r="Y5200" t="s">
        <v>311</v>
      </c>
      <c r="Z5200" t="s">
        <v>284</v>
      </c>
      <c r="AA5200" t="s">
        <v>337</v>
      </c>
      <c r="AB5200"/>
      <c r="AD5200" s="27" t="s">
        <v>2075</v>
      </c>
      <c r="AF5200" t="s">
        <v>294</v>
      </c>
      <c r="AH5200" t="s">
        <v>2012</v>
      </c>
      <c r="AI5200" t="s">
        <v>2121</v>
      </c>
      <c r="AJ5200" t="s">
        <v>2122</v>
      </c>
      <c r="AK5200" t="s">
        <v>2082</v>
      </c>
      <c r="AL5200" s="12">
        <v>45929.869085648148</v>
      </c>
    </row>
    <row r="5201" spans="1:38" ht="15" customHeight="1" x14ac:dyDescent="0.3">
      <c r="A5201" s="38" t="s">
        <v>14714</v>
      </c>
      <c r="B5201" t="s">
        <v>14715</v>
      </c>
      <c r="C5201" t="s">
        <v>2073</v>
      </c>
      <c r="D5201" t="s">
        <v>282</v>
      </c>
      <c r="E5201" t="s">
        <v>337</v>
      </c>
      <c r="H5201" t="s">
        <v>25656</v>
      </c>
      <c r="I5201" t="s">
        <v>14716</v>
      </c>
      <c r="J5201" t="s">
        <v>284</v>
      </c>
      <c r="K5201" t="s">
        <v>2075</v>
      </c>
      <c r="M5201" t="s">
        <v>294</v>
      </c>
      <c r="N5201" t="s">
        <v>295</v>
      </c>
      <c r="O5201" t="s">
        <v>2076</v>
      </c>
      <c r="Q5201" t="s">
        <v>311</v>
      </c>
      <c r="R5201" t="b">
        <v>0</v>
      </c>
      <c r="S5201" t="b">
        <v>0</v>
      </c>
      <c r="T5201" s="31" t="s">
        <v>426</v>
      </c>
      <c r="U5201" s="31">
        <v>1</v>
      </c>
      <c r="V5201" s="32" t="s">
        <v>14589</v>
      </c>
      <c r="W5201" t="s">
        <v>14590</v>
      </c>
      <c r="X5201" t="s">
        <v>282</v>
      </c>
      <c r="Y5201" t="s">
        <v>311</v>
      </c>
      <c r="Z5201" t="s">
        <v>284</v>
      </c>
      <c r="AA5201" t="s">
        <v>337</v>
      </c>
      <c r="AB5201"/>
      <c r="AD5201" s="27" t="s">
        <v>2075</v>
      </c>
      <c r="AF5201" t="s">
        <v>294</v>
      </c>
      <c r="AH5201" t="s">
        <v>2013</v>
      </c>
      <c r="AI5201" t="s">
        <v>2121</v>
      </c>
      <c r="AJ5201" t="s">
        <v>2122</v>
      </c>
      <c r="AK5201" t="s">
        <v>2082</v>
      </c>
      <c r="AL5201" s="12">
        <v>45899.6716087963</v>
      </c>
    </row>
    <row r="5202" spans="1:38" ht="15" customHeight="1" x14ac:dyDescent="0.3">
      <c r="A5202" s="38" t="s">
        <v>14714</v>
      </c>
      <c r="B5202" t="s">
        <v>14715</v>
      </c>
      <c r="C5202" t="s">
        <v>2073</v>
      </c>
      <c r="D5202" t="s">
        <v>282</v>
      </c>
      <c r="E5202" t="s">
        <v>337</v>
      </c>
      <c r="H5202" t="s">
        <v>25656</v>
      </c>
      <c r="I5202" t="s">
        <v>14716</v>
      </c>
      <c r="J5202" t="s">
        <v>284</v>
      </c>
      <c r="K5202" t="s">
        <v>2075</v>
      </c>
      <c r="M5202" t="s">
        <v>294</v>
      </c>
      <c r="N5202" t="s">
        <v>295</v>
      </c>
      <c r="O5202" t="s">
        <v>2076</v>
      </c>
      <c r="Q5202" t="s">
        <v>311</v>
      </c>
      <c r="R5202" t="b">
        <v>0</v>
      </c>
      <c r="S5202" t="b">
        <v>0</v>
      </c>
      <c r="T5202" s="31" t="s">
        <v>426</v>
      </c>
      <c r="U5202" s="31">
        <v>1</v>
      </c>
      <c r="V5202" s="32" t="s">
        <v>14591</v>
      </c>
      <c r="W5202" t="s">
        <v>14592</v>
      </c>
      <c r="X5202" t="s">
        <v>282</v>
      </c>
      <c r="Y5202" t="s">
        <v>311</v>
      </c>
      <c r="Z5202" t="s">
        <v>284</v>
      </c>
      <c r="AA5202" t="s">
        <v>337</v>
      </c>
      <c r="AB5202"/>
      <c r="AD5202" s="27" t="s">
        <v>2075</v>
      </c>
      <c r="AF5202" t="s">
        <v>294</v>
      </c>
      <c r="AH5202" t="s">
        <v>2012</v>
      </c>
      <c r="AI5202" t="s">
        <v>2121</v>
      </c>
      <c r="AJ5202" t="s">
        <v>2122</v>
      </c>
      <c r="AK5202" t="s">
        <v>2082</v>
      </c>
      <c r="AL5202" s="12">
        <v>45929.869085648148</v>
      </c>
    </row>
    <row r="5203" spans="1:38" ht="15" customHeight="1" x14ac:dyDescent="0.3">
      <c r="A5203" s="38" t="s">
        <v>14720</v>
      </c>
      <c r="B5203" t="s">
        <v>14721</v>
      </c>
      <c r="C5203" t="s">
        <v>2073</v>
      </c>
      <c r="D5203" t="s">
        <v>282</v>
      </c>
      <c r="E5203" t="s">
        <v>337</v>
      </c>
      <c r="H5203" t="s">
        <v>25656</v>
      </c>
      <c r="I5203" t="s">
        <v>14722</v>
      </c>
      <c r="J5203" t="s">
        <v>284</v>
      </c>
      <c r="K5203" t="s">
        <v>2075</v>
      </c>
      <c r="M5203" t="s">
        <v>294</v>
      </c>
      <c r="N5203" t="s">
        <v>295</v>
      </c>
      <c r="O5203" t="s">
        <v>2076</v>
      </c>
      <c r="Q5203" t="s">
        <v>311</v>
      </c>
      <c r="R5203" t="b">
        <v>0</v>
      </c>
      <c r="S5203" t="b">
        <v>0</v>
      </c>
      <c r="T5203" s="31" t="s">
        <v>426</v>
      </c>
      <c r="U5203" s="31">
        <v>1</v>
      </c>
      <c r="V5203" s="32" t="s">
        <v>14589</v>
      </c>
      <c r="W5203" t="s">
        <v>14590</v>
      </c>
      <c r="X5203" t="s">
        <v>282</v>
      </c>
      <c r="Y5203" t="s">
        <v>311</v>
      </c>
      <c r="Z5203" t="s">
        <v>284</v>
      </c>
      <c r="AA5203" t="s">
        <v>337</v>
      </c>
      <c r="AB5203"/>
      <c r="AD5203" s="27" t="s">
        <v>2075</v>
      </c>
      <c r="AF5203" t="s">
        <v>294</v>
      </c>
      <c r="AH5203" t="s">
        <v>2013</v>
      </c>
      <c r="AI5203" t="s">
        <v>2121</v>
      </c>
      <c r="AJ5203" t="s">
        <v>2122</v>
      </c>
      <c r="AK5203" t="s">
        <v>2082</v>
      </c>
      <c r="AL5203" s="12">
        <v>45899.6716087963</v>
      </c>
    </row>
    <row r="5204" spans="1:38" ht="15" customHeight="1" x14ac:dyDescent="0.3">
      <c r="A5204" s="38" t="s">
        <v>14720</v>
      </c>
      <c r="B5204" t="s">
        <v>14721</v>
      </c>
      <c r="C5204" t="s">
        <v>2073</v>
      </c>
      <c r="D5204" t="s">
        <v>282</v>
      </c>
      <c r="E5204" t="s">
        <v>337</v>
      </c>
      <c r="H5204" t="s">
        <v>25656</v>
      </c>
      <c r="I5204" t="s">
        <v>14722</v>
      </c>
      <c r="J5204" t="s">
        <v>284</v>
      </c>
      <c r="K5204" t="s">
        <v>2075</v>
      </c>
      <c r="M5204" t="s">
        <v>294</v>
      </c>
      <c r="N5204" t="s">
        <v>295</v>
      </c>
      <c r="O5204" t="s">
        <v>2076</v>
      </c>
      <c r="Q5204" t="s">
        <v>311</v>
      </c>
      <c r="R5204" t="b">
        <v>0</v>
      </c>
      <c r="S5204" t="b">
        <v>0</v>
      </c>
      <c r="T5204" s="31" t="s">
        <v>426</v>
      </c>
      <c r="U5204" s="31">
        <v>1</v>
      </c>
      <c r="V5204" s="32" t="s">
        <v>14591</v>
      </c>
      <c r="W5204" t="s">
        <v>14592</v>
      </c>
      <c r="X5204" t="s">
        <v>282</v>
      </c>
      <c r="Y5204" t="s">
        <v>311</v>
      </c>
      <c r="Z5204" t="s">
        <v>284</v>
      </c>
      <c r="AA5204" t="s">
        <v>337</v>
      </c>
      <c r="AB5204"/>
      <c r="AD5204" s="27" t="s">
        <v>2075</v>
      </c>
      <c r="AF5204" t="s">
        <v>294</v>
      </c>
      <c r="AH5204" t="s">
        <v>2012</v>
      </c>
      <c r="AI5204" t="s">
        <v>2121</v>
      </c>
      <c r="AJ5204" t="s">
        <v>2122</v>
      </c>
      <c r="AK5204" t="s">
        <v>2082</v>
      </c>
      <c r="AL5204" s="12">
        <v>45929.869085648148</v>
      </c>
    </row>
    <row r="5205" spans="1:38" ht="15" customHeight="1" x14ac:dyDescent="0.3">
      <c r="A5205" s="38" t="s">
        <v>14586</v>
      </c>
      <c r="B5205" t="s">
        <v>14587</v>
      </c>
      <c r="C5205" t="s">
        <v>2073</v>
      </c>
      <c r="D5205" t="s">
        <v>282</v>
      </c>
      <c r="E5205" t="s">
        <v>337</v>
      </c>
      <c r="H5205" t="s">
        <v>25656</v>
      </c>
      <c r="I5205" t="s">
        <v>14588</v>
      </c>
      <c r="J5205" t="s">
        <v>284</v>
      </c>
      <c r="K5205" t="s">
        <v>2075</v>
      </c>
      <c r="M5205" t="s">
        <v>294</v>
      </c>
      <c r="N5205" t="s">
        <v>295</v>
      </c>
      <c r="O5205" t="s">
        <v>2076</v>
      </c>
      <c r="Q5205" t="s">
        <v>311</v>
      </c>
      <c r="R5205" t="b">
        <v>0</v>
      </c>
      <c r="S5205" t="b">
        <v>0</v>
      </c>
      <c r="T5205" s="31" t="s">
        <v>426</v>
      </c>
      <c r="U5205" s="31">
        <v>1</v>
      </c>
      <c r="V5205" s="32" t="s">
        <v>14589</v>
      </c>
      <c r="W5205" t="s">
        <v>14590</v>
      </c>
      <c r="X5205" t="s">
        <v>282</v>
      </c>
      <c r="Y5205" t="s">
        <v>311</v>
      </c>
      <c r="Z5205" t="s">
        <v>284</v>
      </c>
      <c r="AA5205" t="s">
        <v>337</v>
      </c>
      <c r="AB5205"/>
      <c r="AD5205" s="27" t="s">
        <v>2075</v>
      </c>
      <c r="AF5205" t="s">
        <v>294</v>
      </c>
      <c r="AH5205" t="s">
        <v>2013</v>
      </c>
      <c r="AI5205" t="s">
        <v>2121</v>
      </c>
      <c r="AJ5205" t="s">
        <v>2122</v>
      </c>
      <c r="AK5205" t="s">
        <v>2082</v>
      </c>
      <c r="AL5205" s="12">
        <v>45899.6716087963</v>
      </c>
    </row>
    <row r="5206" spans="1:38" ht="15" customHeight="1" x14ac:dyDescent="0.3">
      <c r="A5206" s="38" t="s">
        <v>14586</v>
      </c>
      <c r="B5206" t="s">
        <v>14587</v>
      </c>
      <c r="C5206" t="s">
        <v>2073</v>
      </c>
      <c r="D5206" t="s">
        <v>282</v>
      </c>
      <c r="E5206" t="s">
        <v>337</v>
      </c>
      <c r="H5206" t="s">
        <v>25656</v>
      </c>
      <c r="I5206" t="s">
        <v>14588</v>
      </c>
      <c r="J5206" t="s">
        <v>284</v>
      </c>
      <c r="K5206" t="s">
        <v>2075</v>
      </c>
      <c r="M5206" t="s">
        <v>294</v>
      </c>
      <c r="N5206" t="s">
        <v>295</v>
      </c>
      <c r="O5206" t="s">
        <v>2076</v>
      </c>
      <c r="Q5206" t="s">
        <v>311</v>
      </c>
      <c r="R5206" t="b">
        <v>0</v>
      </c>
      <c r="S5206" t="b">
        <v>0</v>
      </c>
      <c r="T5206" s="31" t="s">
        <v>426</v>
      </c>
      <c r="U5206" s="31">
        <v>1</v>
      </c>
      <c r="V5206" s="32" t="s">
        <v>14591</v>
      </c>
      <c r="W5206" t="s">
        <v>14592</v>
      </c>
      <c r="X5206" t="s">
        <v>282</v>
      </c>
      <c r="Y5206" t="s">
        <v>311</v>
      </c>
      <c r="Z5206" t="s">
        <v>284</v>
      </c>
      <c r="AA5206" t="s">
        <v>337</v>
      </c>
      <c r="AB5206"/>
      <c r="AD5206" s="27" t="s">
        <v>2075</v>
      </c>
      <c r="AF5206" t="s">
        <v>294</v>
      </c>
      <c r="AH5206" t="s">
        <v>2012</v>
      </c>
      <c r="AI5206" t="s">
        <v>2121</v>
      </c>
      <c r="AJ5206" t="s">
        <v>2122</v>
      </c>
      <c r="AK5206" t="s">
        <v>2082</v>
      </c>
      <c r="AL5206" s="12">
        <v>45929.869085648148</v>
      </c>
    </row>
    <row r="5207" spans="1:38" ht="15" customHeight="1" x14ac:dyDescent="0.3">
      <c r="A5207" s="38" t="s">
        <v>14723</v>
      </c>
      <c r="B5207" t="s">
        <v>14724</v>
      </c>
      <c r="C5207" t="s">
        <v>2073</v>
      </c>
      <c r="D5207" t="s">
        <v>282</v>
      </c>
      <c r="E5207" t="s">
        <v>337</v>
      </c>
      <c r="H5207" t="s">
        <v>25656</v>
      </c>
      <c r="I5207" t="s">
        <v>14725</v>
      </c>
      <c r="J5207" t="s">
        <v>284</v>
      </c>
      <c r="K5207" t="s">
        <v>2075</v>
      </c>
      <c r="M5207" t="s">
        <v>294</v>
      </c>
      <c r="N5207" t="s">
        <v>295</v>
      </c>
      <c r="O5207" t="s">
        <v>2076</v>
      </c>
      <c r="Q5207" t="s">
        <v>311</v>
      </c>
      <c r="R5207" t="b">
        <v>0</v>
      </c>
      <c r="S5207" t="b">
        <v>0</v>
      </c>
      <c r="T5207" s="31" t="s">
        <v>426</v>
      </c>
      <c r="U5207" s="31">
        <v>1</v>
      </c>
      <c r="V5207" s="32" t="s">
        <v>14199</v>
      </c>
      <c r="W5207" t="s">
        <v>14200</v>
      </c>
      <c r="X5207" t="s">
        <v>282</v>
      </c>
      <c r="Y5207" t="s">
        <v>311</v>
      </c>
      <c r="Z5207" t="s">
        <v>284</v>
      </c>
      <c r="AA5207" t="s">
        <v>337</v>
      </c>
      <c r="AB5207"/>
      <c r="AD5207" s="27" t="s">
        <v>2075</v>
      </c>
      <c r="AF5207" t="s">
        <v>294</v>
      </c>
      <c r="AH5207" t="s">
        <v>2012</v>
      </c>
      <c r="AI5207" t="s">
        <v>2121</v>
      </c>
      <c r="AJ5207" t="s">
        <v>2122</v>
      </c>
      <c r="AK5207" t="s">
        <v>2082</v>
      </c>
      <c r="AL5207" s="12">
        <v>45899.575300925928</v>
      </c>
    </row>
    <row r="5208" spans="1:38" ht="15" customHeight="1" x14ac:dyDescent="0.3">
      <c r="A5208" s="38" t="s">
        <v>14726</v>
      </c>
      <c r="B5208" t="s">
        <v>14727</v>
      </c>
      <c r="C5208" t="s">
        <v>2073</v>
      </c>
      <c r="D5208" t="s">
        <v>282</v>
      </c>
      <c r="E5208" t="s">
        <v>337</v>
      </c>
      <c r="H5208" t="s">
        <v>25656</v>
      </c>
      <c r="I5208" t="s">
        <v>14728</v>
      </c>
      <c r="J5208" t="s">
        <v>284</v>
      </c>
      <c r="K5208" t="s">
        <v>2075</v>
      </c>
      <c r="M5208" t="s">
        <v>294</v>
      </c>
      <c r="N5208" t="s">
        <v>295</v>
      </c>
      <c r="O5208" t="s">
        <v>2076</v>
      </c>
      <c r="Q5208" t="s">
        <v>311</v>
      </c>
      <c r="R5208" t="b">
        <v>0</v>
      </c>
      <c r="S5208" t="b">
        <v>0</v>
      </c>
      <c r="T5208" s="31" t="s">
        <v>426</v>
      </c>
      <c r="U5208" s="31">
        <v>1</v>
      </c>
      <c r="V5208" s="32" t="s">
        <v>14199</v>
      </c>
      <c r="W5208" t="s">
        <v>14200</v>
      </c>
      <c r="X5208" t="s">
        <v>282</v>
      </c>
      <c r="Y5208" t="s">
        <v>311</v>
      </c>
      <c r="Z5208" t="s">
        <v>284</v>
      </c>
      <c r="AA5208" t="s">
        <v>337</v>
      </c>
      <c r="AB5208"/>
      <c r="AD5208" s="27" t="s">
        <v>2075</v>
      </c>
      <c r="AF5208" t="s">
        <v>294</v>
      </c>
      <c r="AH5208" t="s">
        <v>2012</v>
      </c>
      <c r="AI5208" t="s">
        <v>2121</v>
      </c>
      <c r="AJ5208" t="s">
        <v>2122</v>
      </c>
      <c r="AK5208" t="s">
        <v>2082</v>
      </c>
      <c r="AL5208" s="12">
        <v>45899.575300925928</v>
      </c>
    </row>
    <row r="5209" spans="1:38" ht="15" customHeight="1" x14ac:dyDescent="0.3">
      <c r="A5209" s="38" t="s">
        <v>14245</v>
      </c>
      <c r="B5209" t="s">
        <v>14246</v>
      </c>
      <c r="C5209" t="s">
        <v>2073</v>
      </c>
      <c r="D5209" t="s">
        <v>282</v>
      </c>
      <c r="E5209" t="s">
        <v>337</v>
      </c>
      <c r="H5209" t="s">
        <v>25656</v>
      </c>
      <c r="I5209" t="s">
        <v>14247</v>
      </c>
      <c r="J5209" t="s">
        <v>284</v>
      </c>
      <c r="K5209" t="s">
        <v>2075</v>
      </c>
      <c r="M5209" t="s">
        <v>294</v>
      </c>
      <c r="N5209" t="s">
        <v>295</v>
      </c>
      <c r="O5209" t="s">
        <v>2076</v>
      </c>
      <c r="Q5209" t="s">
        <v>311</v>
      </c>
      <c r="R5209" t="b">
        <v>0</v>
      </c>
      <c r="S5209" t="b">
        <v>0</v>
      </c>
      <c r="T5209" s="31" t="s">
        <v>426</v>
      </c>
      <c r="U5209" s="31">
        <v>1</v>
      </c>
      <c r="V5209" s="32" t="s">
        <v>14199</v>
      </c>
      <c r="W5209" t="s">
        <v>14200</v>
      </c>
      <c r="X5209" t="s">
        <v>282</v>
      </c>
      <c r="Y5209" t="s">
        <v>311</v>
      </c>
      <c r="Z5209" t="s">
        <v>284</v>
      </c>
      <c r="AA5209" t="s">
        <v>337</v>
      </c>
      <c r="AB5209"/>
      <c r="AD5209" s="27" t="s">
        <v>2075</v>
      </c>
      <c r="AF5209" t="s">
        <v>294</v>
      </c>
      <c r="AH5209" t="s">
        <v>2012</v>
      </c>
      <c r="AI5209" t="s">
        <v>2121</v>
      </c>
      <c r="AJ5209" t="s">
        <v>2122</v>
      </c>
      <c r="AK5209" t="s">
        <v>2082</v>
      </c>
      <c r="AL5209" s="12">
        <v>45899.575300925928</v>
      </c>
    </row>
    <row r="5210" spans="1:38" ht="15" customHeight="1" x14ac:dyDescent="0.3">
      <c r="A5210" s="38" t="s">
        <v>14627</v>
      </c>
      <c r="B5210" t="s">
        <v>14628</v>
      </c>
      <c r="C5210" t="s">
        <v>2073</v>
      </c>
      <c r="D5210" t="s">
        <v>282</v>
      </c>
      <c r="E5210" t="s">
        <v>337</v>
      </c>
      <c r="H5210" t="s">
        <v>25656</v>
      </c>
      <c r="I5210" t="s">
        <v>14629</v>
      </c>
      <c r="J5210" t="s">
        <v>284</v>
      </c>
      <c r="K5210" t="s">
        <v>2075</v>
      </c>
      <c r="M5210" t="s">
        <v>294</v>
      </c>
      <c r="N5210" t="s">
        <v>295</v>
      </c>
      <c r="O5210" t="s">
        <v>2076</v>
      </c>
      <c r="Q5210" t="s">
        <v>311</v>
      </c>
      <c r="R5210" t="b">
        <v>0</v>
      </c>
      <c r="S5210" t="b">
        <v>0</v>
      </c>
      <c r="T5210" s="31" t="s">
        <v>426</v>
      </c>
      <c r="U5210" s="31">
        <v>1</v>
      </c>
      <c r="V5210" s="30" t="s">
        <v>14394</v>
      </c>
      <c r="W5210" t="s">
        <v>14395</v>
      </c>
      <c r="X5210" t="s">
        <v>282</v>
      </c>
      <c r="Y5210" t="s">
        <v>311</v>
      </c>
      <c r="Z5210" t="s">
        <v>284</v>
      </c>
      <c r="AA5210" t="s">
        <v>337</v>
      </c>
      <c r="AB5210"/>
      <c r="AD5210" s="27" t="s">
        <v>2075</v>
      </c>
      <c r="AF5210" t="s">
        <v>290</v>
      </c>
      <c r="AH5210" t="s">
        <v>2013</v>
      </c>
      <c r="AI5210" t="s">
        <v>2121</v>
      </c>
      <c r="AJ5210" t="s">
        <v>2122</v>
      </c>
      <c r="AK5210" t="s">
        <v>2082</v>
      </c>
      <c r="AL5210" s="12">
        <v>45899.575972222221</v>
      </c>
    </row>
    <row r="5211" spans="1:38" ht="15" customHeight="1" x14ac:dyDescent="0.3">
      <c r="A5211" s="38" t="s">
        <v>14666</v>
      </c>
      <c r="B5211" t="s">
        <v>14667</v>
      </c>
      <c r="C5211" t="s">
        <v>2092</v>
      </c>
      <c r="D5211" t="s">
        <v>282</v>
      </c>
      <c r="E5211" t="s">
        <v>333</v>
      </c>
      <c r="G5211" t="s">
        <v>396</v>
      </c>
      <c r="H5211" t="s">
        <v>396</v>
      </c>
      <c r="I5211" t="s">
        <v>14668</v>
      </c>
      <c r="J5211" t="s">
        <v>284</v>
      </c>
      <c r="K5211" t="s">
        <v>2075</v>
      </c>
      <c r="M5211" t="s">
        <v>294</v>
      </c>
      <c r="N5211" t="s">
        <v>295</v>
      </c>
      <c r="O5211" t="s">
        <v>2076</v>
      </c>
      <c r="Q5211" t="s">
        <v>360</v>
      </c>
      <c r="R5211" t="b">
        <v>1</v>
      </c>
      <c r="S5211" t="b">
        <v>1</v>
      </c>
      <c r="T5211" s="31" t="s">
        <v>424</v>
      </c>
      <c r="U5211" s="31">
        <v>1</v>
      </c>
      <c r="V5211" s="32" t="s">
        <v>2235</v>
      </c>
      <c r="AB5211"/>
      <c r="AD5211" s="27"/>
    </row>
    <row r="5212" spans="1:38" ht="15" customHeight="1" x14ac:dyDescent="0.3">
      <c r="A5212" s="38" t="s">
        <v>14593</v>
      </c>
      <c r="B5212" t="s">
        <v>14594</v>
      </c>
      <c r="C5212" t="s">
        <v>2073</v>
      </c>
      <c r="D5212" t="s">
        <v>282</v>
      </c>
      <c r="E5212" t="s">
        <v>337</v>
      </c>
      <c r="H5212" t="s">
        <v>25656</v>
      </c>
      <c r="I5212" t="s">
        <v>14595</v>
      </c>
      <c r="J5212" t="s">
        <v>284</v>
      </c>
      <c r="K5212" t="s">
        <v>2075</v>
      </c>
      <c r="M5212" t="s">
        <v>294</v>
      </c>
      <c r="N5212" t="s">
        <v>295</v>
      </c>
      <c r="O5212" t="s">
        <v>2076</v>
      </c>
      <c r="Q5212" t="s">
        <v>311</v>
      </c>
      <c r="R5212" t="b">
        <v>0</v>
      </c>
      <c r="S5212" t="b">
        <v>0</v>
      </c>
      <c r="T5212" s="31" t="s">
        <v>426</v>
      </c>
      <c r="U5212" s="31">
        <v>1</v>
      </c>
      <c r="V5212" s="32" t="s">
        <v>14394</v>
      </c>
      <c r="W5212" t="s">
        <v>14395</v>
      </c>
      <c r="X5212" t="s">
        <v>282</v>
      </c>
      <c r="Y5212" t="s">
        <v>311</v>
      </c>
      <c r="Z5212" t="s">
        <v>284</v>
      </c>
      <c r="AA5212" t="s">
        <v>337</v>
      </c>
      <c r="AB5212"/>
      <c r="AD5212" s="27" t="s">
        <v>2075</v>
      </c>
      <c r="AF5212" t="s">
        <v>290</v>
      </c>
      <c r="AH5212" t="s">
        <v>2013</v>
      </c>
      <c r="AI5212" t="s">
        <v>2121</v>
      </c>
      <c r="AJ5212" t="s">
        <v>2122</v>
      </c>
      <c r="AK5212" t="s">
        <v>2082</v>
      </c>
      <c r="AL5212" s="12">
        <v>45899.575972222221</v>
      </c>
    </row>
    <row r="5213" spans="1:38" ht="15" customHeight="1" x14ac:dyDescent="0.3">
      <c r="A5213" s="38" t="s">
        <v>14490</v>
      </c>
      <c r="B5213" t="s">
        <v>14491</v>
      </c>
      <c r="C5213" t="s">
        <v>2073</v>
      </c>
      <c r="D5213" t="s">
        <v>282</v>
      </c>
      <c r="E5213" t="s">
        <v>337</v>
      </c>
      <c r="H5213" t="s">
        <v>25656</v>
      </c>
      <c r="I5213" t="s">
        <v>14492</v>
      </c>
      <c r="J5213" t="s">
        <v>284</v>
      </c>
      <c r="K5213" t="s">
        <v>2075</v>
      </c>
      <c r="M5213" t="s">
        <v>294</v>
      </c>
      <c r="N5213" t="s">
        <v>295</v>
      </c>
      <c r="O5213" t="s">
        <v>2076</v>
      </c>
      <c r="Q5213" t="s">
        <v>311</v>
      </c>
      <c r="R5213" t="b">
        <v>0</v>
      </c>
      <c r="S5213" t="b">
        <v>0</v>
      </c>
      <c r="T5213" s="31" t="s">
        <v>426</v>
      </c>
      <c r="U5213" s="31">
        <v>1</v>
      </c>
      <c r="V5213" s="32" t="s">
        <v>14394</v>
      </c>
      <c r="W5213" t="s">
        <v>14395</v>
      </c>
      <c r="X5213" t="s">
        <v>282</v>
      </c>
      <c r="Y5213" t="s">
        <v>311</v>
      </c>
      <c r="Z5213" t="s">
        <v>284</v>
      </c>
      <c r="AA5213" t="s">
        <v>337</v>
      </c>
      <c r="AB5213"/>
      <c r="AD5213" s="27" t="s">
        <v>2075</v>
      </c>
      <c r="AF5213" t="s">
        <v>290</v>
      </c>
      <c r="AH5213" t="s">
        <v>2013</v>
      </c>
      <c r="AI5213" t="s">
        <v>2121</v>
      </c>
      <c r="AJ5213" t="s">
        <v>2122</v>
      </c>
      <c r="AK5213" t="s">
        <v>2082</v>
      </c>
      <c r="AL5213" s="12">
        <v>45899.575972222221</v>
      </c>
    </row>
    <row r="5214" spans="1:38" ht="15" customHeight="1" x14ac:dyDescent="0.3">
      <c r="A5214" s="38" t="s">
        <v>14767</v>
      </c>
      <c r="B5214" t="s">
        <v>14768</v>
      </c>
      <c r="C5214" t="s">
        <v>2073</v>
      </c>
      <c r="D5214" t="s">
        <v>282</v>
      </c>
      <c r="E5214" t="s">
        <v>337</v>
      </c>
      <c r="H5214" t="s">
        <v>25656</v>
      </c>
      <c r="I5214" t="s">
        <v>14769</v>
      </c>
      <c r="J5214" t="s">
        <v>284</v>
      </c>
      <c r="K5214" t="s">
        <v>2075</v>
      </c>
      <c r="M5214" t="s">
        <v>290</v>
      </c>
      <c r="O5214" t="s">
        <v>2076</v>
      </c>
      <c r="Q5214" t="s">
        <v>311</v>
      </c>
      <c r="R5214" t="b">
        <v>0</v>
      </c>
      <c r="S5214" t="b">
        <v>0</v>
      </c>
      <c r="T5214" s="31" t="s">
        <v>426</v>
      </c>
      <c r="U5214" s="31">
        <v>1</v>
      </c>
      <c r="V5214" s="32" t="s">
        <v>14394</v>
      </c>
      <c r="W5214" t="s">
        <v>14395</v>
      </c>
      <c r="X5214" t="s">
        <v>282</v>
      </c>
      <c r="Y5214" t="s">
        <v>311</v>
      </c>
      <c r="Z5214" t="s">
        <v>284</v>
      </c>
      <c r="AA5214" t="s">
        <v>337</v>
      </c>
      <c r="AB5214"/>
      <c r="AD5214" s="27" t="s">
        <v>2075</v>
      </c>
      <c r="AF5214" t="s">
        <v>290</v>
      </c>
      <c r="AH5214" t="s">
        <v>2013</v>
      </c>
      <c r="AI5214" t="s">
        <v>2121</v>
      </c>
      <c r="AJ5214" t="s">
        <v>2122</v>
      </c>
      <c r="AK5214" t="s">
        <v>2082</v>
      </c>
      <c r="AL5214" s="12">
        <v>45899.575972222221</v>
      </c>
    </row>
    <row r="5215" spans="1:38" ht="15" customHeight="1" x14ac:dyDescent="0.3">
      <c r="A5215" s="38" t="s">
        <v>14496</v>
      </c>
      <c r="B5215" t="s">
        <v>14497</v>
      </c>
      <c r="C5215" t="s">
        <v>2073</v>
      </c>
      <c r="D5215" t="s">
        <v>282</v>
      </c>
      <c r="E5215" t="s">
        <v>337</v>
      </c>
      <c r="H5215" t="s">
        <v>25656</v>
      </c>
      <c r="I5215" t="s">
        <v>14498</v>
      </c>
      <c r="J5215" t="s">
        <v>284</v>
      </c>
      <c r="K5215" t="s">
        <v>2075</v>
      </c>
      <c r="M5215" t="s">
        <v>294</v>
      </c>
      <c r="N5215" t="s">
        <v>295</v>
      </c>
      <c r="O5215" t="s">
        <v>2076</v>
      </c>
      <c r="Q5215" t="s">
        <v>311</v>
      </c>
      <c r="R5215" t="b">
        <v>0</v>
      </c>
      <c r="S5215" t="b">
        <v>0</v>
      </c>
      <c r="T5215" s="31" t="s">
        <v>426</v>
      </c>
      <c r="U5215" s="31">
        <v>1</v>
      </c>
      <c r="V5215" s="32" t="s">
        <v>14394</v>
      </c>
      <c r="W5215" t="s">
        <v>14395</v>
      </c>
      <c r="X5215" t="s">
        <v>282</v>
      </c>
      <c r="Y5215" t="s">
        <v>311</v>
      </c>
      <c r="Z5215" t="s">
        <v>284</v>
      </c>
      <c r="AA5215" t="s">
        <v>337</v>
      </c>
      <c r="AB5215"/>
      <c r="AD5215" s="27" t="s">
        <v>2075</v>
      </c>
      <c r="AF5215" t="s">
        <v>290</v>
      </c>
      <c r="AH5215" t="s">
        <v>2013</v>
      </c>
      <c r="AI5215" t="s">
        <v>2121</v>
      </c>
      <c r="AJ5215" t="s">
        <v>2122</v>
      </c>
      <c r="AK5215" t="s">
        <v>2082</v>
      </c>
      <c r="AL5215" s="12">
        <v>45899.575972222221</v>
      </c>
    </row>
    <row r="5216" spans="1:38" ht="15" customHeight="1" x14ac:dyDescent="0.3">
      <c r="A5216" s="38" t="s">
        <v>14505</v>
      </c>
      <c r="B5216" t="s">
        <v>14506</v>
      </c>
      <c r="C5216" t="s">
        <v>2073</v>
      </c>
      <c r="D5216" t="s">
        <v>282</v>
      </c>
      <c r="E5216" t="s">
        <v>337</v>
      </c>
      <c r="H5216" t="s">
        <v>25656</v>
      </c>
      <c r="I5216" t="s">
        <v>14507</v>
      </c>
      <c r="J5216" t="s">
        <v>284</v>
      </c>
      <c r="K5216" t="s">
        <v>2075</v>
      </c>
      <c r="M5216" t="s">
        <v>294</v>
      </c>
      <c r="N5216" t="s">
        <v>295</v>
      </c>
      <c r="O5216" t="s">
        <v>2076</v>
      </c>
      <c r="Q5216" t="s">
        <v>311</v>
      </c>
      <c r="R5216" t="b">
        <v>0</v>
      </c>
      <c r="S5216" t="b">
        <v>0</v>
      </c>
      <c r="T5216" s="31" t="s">
        <v>426</v>
      </c>
      <c r="U5216" s="31">
        <v>1</v>
      </c>
      <c r="V5216" s="32" t="s">
        <v>14394</v>
      </c>
      <c r="W5216" t="s">
        <v>14395</v>
      </c>
      <c r="X5216" t="s">
        <v>282</v>
      </c>
      <c r="Y5216" t="s">
        <v>311</v>
      </c>
      <c r="Z5216" t="s">
        <v>284</v>
      </c>
      <c r="AA5216" t="s">
        <v>337</v>
      </c>
      <c r="AB5216"/>
      <c r="AD5216" s="27" t="s">
        <v>2075</v>
      </c>
      <c r="AF5216" t="s">
        <v>290</v>
      </c>
      <c r="AH5216" t="s">
        <v>2013</v>
      </c>
      <c r="AI5216" t="s">
        <v>2121</v>
      </c>
      <c r="AJ5216" t="s">
        <v>2122</v>
      </c>
      <c r="AK5216" t="s">
        <v>2082</v>
      </c>
      <c r="AL5216" s="12">
        <v>45899.575972222221</v>
      </c>
    </row>
    <row r="5217" spans="1:38" ht="15" customHeight="1" x14ac:dyDescent="0.3">
      <c r="A5217" s="38" t="s">
        <v>14776</v>
      </c>
      <c r="B5217" t="s">
        <v>14777</v>
      </c>
      <c r="C5217" t="s">
        <v>2073</v>
      </c>
      <c r="D5217" t="s">
        <v>282</v>
      </c>
      <c r="E5217" t="s">
        <v>337</v>
      </c>
      <c r="H5217" t="s">
        <v>25656</v>
      </c>
      <c r="I5217" t="s">
        <v>14778</v>
      </c>
      <c r="J5217" t="s">
        <v>284</v>
      </c>
      <c r="K5217" t="s">
        <v>2075</v>
      </c>
      <c r="M5217" t="s">
        <v>294</v>
      </c>
      <c r="N5217" t="s">
        <v>295</v>
      </c>
      <c r="O5217" t="s">
        <v>2076</v>
      </c>
      <c r="Q5217" t="s">
        <v>311</v>
      </c>
      <c r="R5217" t="b">
        <v>0</v>
      </c>
      <c r="S5217" t="b">
        <v>0</v>
      </c>
      <c r="T5217" s="31" t="s">
        <v>426</v>
      </c>
      <c r="U5217" s="31">
        <v>1</v>
      </c>
      <c r="V5217" s="32" t="s">
        <v>14394</v>
      </c>
      <c r="W5217" t="s">
        <v>14395</v>
      </c>
      <c r="X5217" t="s">
        <v>282</v>
      </c>
      <c r="Y5217" t="s">
        <v>311</v>
      </c>
      <c r="Z5217" t="s">
        <v>284</v>
      </c>
      <c r="AA5217" t="s">
        <v>337</v>
      </c>
      <c r="AB5217"/>
      <c r="AD5217" s="27" t="s">
        <v>2075</v>
      </c>
      <c r="AF5217" t="s">
        <v>290</v>
      </c>
      <c r="AH5217" t="s">
        <v>2013</v>
      </c>
      <c r="AI5217" t="s">
        <v>2121</v>
      </c>
      <c r="AJ5217" t="s">
        <v>2122</v>
      </c>
      <c r="AK5217" t="s">
        <v>2082</v>
      </c>
      <c r="AL5217" s="12">
        <v>45899.575972222221</v>
      </c>
    </row>
    <row r="5218" spans="1:38" ht="15" customHeight="1" x14ac:dyDescent="0.3">
      <c r="A5218" s="38" t="s">
        <v>14541</v>
      </c>
      <c r="B5218" t="s">
        <v>14542</v>
      </c>
      <c r="C5218" t="s">
        <v>2092</v>
      </c>
      <c r="D5218" t="s">
        <v>282</v>
      </c>
      <c r="E5218" t="s">
        <v>25489</v>
      </c>
      <c r="G5218" t="s">
        <v>396</v>
      </c>
      <c r="H5218" t="s">
        <v>396</v>
      </c>
      <c r="I5218" t="s">
        <v>14543</v>
      </c>
      <c r="J5218" t="s">
        <v>329</v>
      </c>
      <c r="K5218" t="s">
        <v>2075</v>
      </c>
      <c r="M5218" t="s">
        <v>294</v>
      </c>
      <c r="N5218" t="s">
        <v>295</v>
      </c>
      <c r="O5218" t="s">
        <v>2228</v>
      </c>
      <c r="Q5218" t="s">
        <v>314</v>
      </c>
      <c r="R5218" t="b">
        <v>0</v>
      </c>
      <c r="S5218" t="b">
        <v>0</v>
      </c>
      <c r="T5218" s="31" t="s">
        <v>426</v>
      </c>
      <c r="U5218" s="31">
        <v>1</v>
      </c>
      <c r="V5218" s="32" t="s">
        <v>2235</v>
      </c>
      <c r="AB5218"/>
      <c r="AD5218" s="27"/>
    </row>
    <row r="5219" spans="1:38" ht="15" customHeight="1" x14ac:dyDescent="0.3">
      <c r="A5219" s="38" t="s">
        <v>14616</v>
      </c>
      <c r="B5219" t="s">
        <v>14617</v>
      </c>
      <c r="C5219" t="s">
        <v>2073</v>
      </c>
      <c r="D5219" t="s">
        <v>282</v>
      </c>
      <c r="E5219" t="s">
        <v>337</v>
      </c>
      <c r="H5219" t="s">
        <v>25656</v>
      </c>
      <c r="I5219" t="s">
        <v>14618</v>
      </c>
      <c r="J5219" t="s">
        <v>284</v>
      </c>
      <c r="K5219" t="s">
        <v>2075</v>
      </c>
      <c r="M5219" t="s">
        <v>294</v>
      </c>
      <c r="N5219" t="s">
        <v>295</v>
      </c>
      <c r="O5219" t="s">
        <v>2076</v>
      </c>
      <c r="Q5219" t="s">
        <v>311</v>
      </c>
      <c r="R5219" t="b">
        <v>0</v>
      </c>
      <c r="S5219" t="b">
        <v>0</v>
      </c>
      <c r="T5219" s="31" t="s">
        <v>426</v>
      </c>
      <c r="U5219" s="31">
        <v>1</v>
      </c>
      <c r="V5219" s="32" t="s">
        <v>14394</v>
      </c>
      <c r="W5219" t="s">
        <v>14395</v>
      </c>
      <c r="X5219" t="s">
        <v>282</v>
      </c>
      <c r="Y5219" t="s">
        <v>311</v>
      </c>
      <c r="Z5219" t="s">
        <v>284</v>
      </c>
      <c r="AA5219" t="s">
        <v>337</v>
      </c>
      <c r="AB5219"/>
      <c r="AD5219" s="27" t="s">
        <v>2075</v>
      </c>
      <c r="AF5219" t="s">
        <v>290</v>
      </c>
      <c r="AH5219" t="s">
        <v>2013</v>
      </c>
      <c r="AI5219" t="s">
        <v>2121</v>
      </c>
      <c r="AJ5219" t="s">
        <v>2122</v>
      </c>
      <c r="AK5219" t="s">
        <v>2082</v>
      </c>
      <c r="AL5219" s="12">
        <v>45899.575972222221</v>
      </c>
    </row>
    <row r="5220" spans="1:38" ht="15" customHeight="1" x14ac:dyDescent="0.3">
      <c r="A5220" s="38" t="s">
        <v>14499</v>
      </c>
      <c r="B5220" t="s">
        <v>14500</v>
      </c>
      <c r="C5220" t="s">
        <v>2073</v>
      </c>
      <c r="D5220" t="s">
        <v>282</v>
      </c>
      <c r="E5220" t="s">
        <v>337</v>
      </c>
      <c r="H5220" t="s">
        <v>25656</v>
      </c>
      <c r="I5220" t="s">
        <v>14501</v>
      </c>
      <c r="J5220" t="s">
        <v>284</v>
      </c>
      <c r="K5220" t="s">
        <v>2075</v>
      </c>
      <c r="M5220" t="s">
        <v>294</v>
      </c>
      <c r="N5220" t="s">
        <v>295</v>
      </c>
      <c r="O5220" t="s">
        <v>2076</v>
      </c>
      <c r="Q5220" t="s">
        <v>311</v>
      </c>
      <c r="R5220" t="b">
        <v>0</v>
      </c>
      <c r="S5220" t="b">
        <v>0</v>
      </c>
      <c r="T5220" s="31" t="s">
        <v>426</v>
      </c>
      <c r="U5220" s="31">
        <v>1</v>
      </c>
      <c r="V5220" s="32" t="s">
        <v>14394</v>
      </c>
      <c r="W5220" t="s">
        <v>14395</v>
      </c>
      <c r="X5220" t="s">
        <v>282</v>
      </c>
      <c r="Y5220" t="s">
        <v>311</v>
      </c>
      <c r="Z5220" t="s">
        <v>284</v>
      </c>
      <c r="AA5220" t="s">
        <v>337</v>
      </c>
      <c r="AB5220"/>
      <c r="AD5220" s="27" t="s">
        <v>2075</v>
      </c>
      <c r="AF5220" t="s">
        <v>290</v>
      </c>
      <c r="AH5220" t="s">
        <v>2013</v>
      </c>
      <c r="AI5220" t="s">
        <v>2121</v>
      </c>
      <c r="AJ5220" t="s">
        <v>2122</v>
      </c>
      <c r="AK5220" t="s">
        <v>2082</v>
      </c>
      <c r="AL5220" s="12">
        <v>45899.575972222221</v>
      </c>
    </row>
    <row r="5221" spans="1:38" ht="15" customHeight="1" x14ac:dyDescent="0.3">
      <c r="A5221" s="38" t="s">
        <v>14502</v>
      </c>
      <c r="B5221" t="s">
        <v>14503</v>
      </c>
      <c r="C5221" t="s">
        <v>2073</v>
      </c>
      <c r="D5221" t="s">
        <v>282</v>
      </c>
      <c r="E5221" t="s">
        <v>337</v>
      </c>
      <c r="H5221" t="s">
        <v>25656</v>
      </c>
      <c r="I5221" t="s">
        <v>14504</v>
      </c>
      <c r="J5221" t="s">
        <v>284</v>
      </c>
      <c r="K5221" t="s">
        <v>2075</v>
      </c>
      <c r="M5221" t="s">
        <v>294</v>
      </c>
      <c r="N5221" t="s">
        <v>295</v>
      </c>
      <c r="O5221" t="s">
        <v>2076</v>
      </c>
      <c r="Q5221" t="s">
        <v>311</v>
      </c>
      <c r="R5221" t="b">
        <v>0</v>
      </c>
      <c r="S5221" t="b">
        <v>0</v>
      </c>
      <c r="T5221" s="31" t="s">
        <v>426</v>
      </c>
      <c r="U5221" s="31">
        <v>1</v>
      </c>
      <c r="V5221" s="32" t="s">
        <v>14394</v>
      </c>
      <c r="W5221" t="s">
        <v>14395</v>
      </c>
      <c r="X5221" t="s">
        <v>282</v>
      </c>
      <c r="Y5221" t="s">
        <v>311</v>
      </c>
      <c r="Z5221" t="s">
        <v>284</v>
      </c>
      <c r="AA5221" t="s">
        <v>337</v>
      </c>
      <c r="AB5221"/>
      <c r="AD5221" s="27" t="s">
        <v>2075</v>
      </c>
      <c r="AF5221" t="s">
        <v>290</v>
      </c>
      <c r="AH5221" t="s">
        <v>2013</v>
      </c>
      <c r="AI5221" t="s">
        <v>2121</v>
      </c>
      <c r="AJ5221" t="s">
        <v>2122</v>
      </c>
      <c r="AK5221" t="s">
        <v>2082</v>
      </c>
      <c r="AL5221" s="12">
        <v>45899.575972222221</v>
      </c>
    </row>
    <row r="5222" spans="1:38" ht="15" customHeight="1" x14ac:dyDescent="0.3">
      <c r="A5222" s="38" t="s">
        <v>14511</v>
      </c>
      <c r="B5222" t="s">
        <v>14512</v>
      </c>
      <c r="C5222" t="s">
        <v>2073</v>
      </c>
      <c r="D5222" t="s">
        <v>282</v>
      </c>
      <c r="E5222" t="s">
        <v>337</v>
      </c>
      <c r="H5222" t="s">
        <v>25656</v>
      </c>
      <c r="I5222" t="s">
        <v>14513</v>
      </c>
      <c r="J5222" t="s">
        <v>284</v>
      </c>
      <c r="K5222" t="s">
        <v>2075</v>
      </c>
      <c r="M5222" t="s">
        <v>290</v>
      </c>
      <c r="O5222" t="s">
        <v>2076</v>
      </c>
      <c r="Q5222" t="s">
        <v>311</v>
      </c>
      <c r="R5222" t="b">
        <v>0</v>
      </c>
      <c r="S5222" t="b">
        <v>0</v>
      </c>
      <c r="T5222" s="31" t="s">
        <v>426</v>
      </c>
      <c r="U5222" s="31">
        <v>1</v>
      </c>
      <c r="V5222" s="32" t="s">
        <v>14394</v>
      </c>
      <c r="W5222" t="s">
        <v>14395</v>
      </c>
      <c r="X5222" t="s">
        <v>282</v>
      </c>
      <c r="Y5222" t="s">
        <v>311</v>
      </c>
      <c r="Z5222" t="s">
        <v>284</v>
      </c>
      <c r="AA5222" t="s">
        <v>337</v>
      </c>
      <c r="AB5222"/>
      <c r="AD5222" s="27" t="s">
        <v>2075</v>
      </c>
      <c r="AF5222" t="s">
        <v>290</v>
      </c>
      <c r="AH5222" t="s">
        <v>2013</v>
      </c>
      <c r="AI5222" t="s">
        <v>2121</v>
      </c>
      <c r="AJ5222" t="s">
        <v>2122</v>
      </c>
      <c r="AK5222" t="s">
        <v>2082</v>
      </c>
      <c r="AL5222" s="12">
        <v>45899.575972222221</v>
      </c>
    </row>
    <row r="5223" spans="1:38" ht="15" customHeight="1" x14ac:dyDescent="0.3">
      <c r="A5223" s="38" t="s">
        <v>14508</v>
      </c>
      <c r="B5223" t="s">
        <v>14509</v>
      </c>
      <c r="C5223" t="s">
        <v>2092</v>
      </c>
      <c r="D5223" t="s">
        <v>282</v>
      </c>
      <c r="E5223" t="s">
        <v>25488</v>
      </c>
      <c r="G5223" t="s">
        <v>396</v>
      </c>
      <c r="H5223" t="s">
        <v>396</v>
      </c>
      <c r="I5223" t="s">
        <v>14510</v>
      </c>
      <c r="J5223" t="s">
        <v>329</v>
      </c>
      <c r="K5223" t="s">
        <v>2075</v>
      </c>
      <c r="M5223" t="s">
        <v>294</v>
      </c>
      <c r="N5223" t="s">
        <v>295</v>
      </c>
      <c r="O5223" t="s">
        <v>2228</v>
      </c>
      <c r="Q5223" t="s">
        <v>314</v>
      </c>
      <c r="R5223" t="b">
        <v>0</v>
      </c>
      <c r="S5223" t="b">
        <v>0</v>
      </c>
      <c r="T5223" s="31" t="s">
        <v>424</v>
      </c>
      <c r="U5223" s="31">
        <v>1</v>
      </c>
      <c r="V5223" s="32" t="s">
        <v>2235</v>
      </c>
      <c r="AB5223"/>
      <c r="AD5223" s="27"/>
    </row>
    <row r="5224" spans="1:38" ht="15" customHeight="1" x14ac:dyDescent="0.3">
      <c r="A5224" s="38" t="s">
        <v>14621</v>
      </c>
      <c r="B5224" t="s">
        <v>14622</v>
      </c>
      <c r="C5224" t="s">
        <v>2212</v>
      </c>
      <c r="D5224" t="s">
        <v>282</v>
      </c>
      <c r="E5224" t="s">
        <v>25549</v>
      </c>
      <c r="I5224" t="s">
        <v>14623</v>
      </c>
      <c r="J5224" t="s">
        <v>284</v>
      </c>
      <c r="K5224" t="s">
        <v>2075</v>
      </c>
      <c r="M5224" t="s">
        <v>290</v>
      </c>
      <c r="R5224" t="b">
        <v>1</v>
      </c>
      <c r="S5224" t="b">
        <v>1</v>
      </c>
      <c r="T5224" s="31"/>
      <c r="U5224" s="31">
        <v>1</v>
      </c>
      <c r="V5224" s="32" t="s">
        <v>3058</v>
      </c>
      <c r="AB5224"/>
      <c r="AD5224" s="27"/>
    </row>
    <row r="5225" spans="1:38" ht="15" customHeight="1" x14ac:dyDescent="0.3">
      <c r="A5225" s="38" t="s">
        <v>14641</v>
      </c>
      <c r="B5225" t="s">
        <v>14642</v>
      </c>
      <c r="C5225" t="s">
        <v>2092</v>
      </c>
      <c r="D5225" t="s">
        <v>282</v>
      </c>
      <c r="E5225" t="s">
        <v>333</v>
      </c>
      <c r="G5225" t="s">
        <v>396</v>
      </c>
      <c r="H5225" t="s">
        <v>396</v>
      </c>
      <c r="I5225" t="s">
        <v>14643</v>
      </c>
      <c r="J5225" t="s">
        <v>284</v>
      </c>
      <c r="K5225" t="s">
        <v>2075</v>
      </c>
      <c r="M5225" t="s">
        <v>294</v>
      </c>
      <c r="N5225" t="s">
        <v>295</v>
      </c>
      <c r="O5225" t="s">
        <v>2076</v>
      </c>
      <c r="Q5225" t="s">
        <v>360</v>
      </c>
      <c r="R5225" t="b">
        <v>1</v>
      </c>
      <c r="S5225" t="b">
        <v>1</v>
      </c>
      <c r="T5225" s="31" t="s">
        <v>424</v>
      </c>
      <c r="U5225" s="31">
        <v>1</v>
      </c>
      <c r="V5225" s="32" t="s">
        <v>2235</v>
      </c>
      <c r="AB5225"/>
      <c r="AD5225" s="27"/>
    </row>
    <row r="5226" spans="1:38" ht="15" customHeight="1" x14ac:dyDescent="0.3">
      <c r="A5226" s="38" t="s">
        <v>14770</v>
      </c>
      <c r="B5226" t="s">
        <v>14771</v>
      </c>
      <c r="C5226" t="s">
        <v>2073</v>
      </c>
      <c r="D5226" t="s">
        <v>282</v>
      </c>
      <c r="E5226" t="s">
        <v>337</v>
      </c>
      <c r="H5226" t="s">
        <v>25656</v>
      </c>
      <c r="I5226" t="s">
        <v>14772</v>
      </c>
      <c r="J5226" t="s">
        <v>284</v>
      </c>
      <c r="K5226" t="s">
        <v>2075</v>
      </c>
      <c r="M5226" t="s">
        <v>294</v>
      </c>
      <c r="N5226" t="s">
        <v>295</v>
      </c>
      <c r="O5226" t="s">
        <v>2076</v>
      </c>
      <c r="Q5226" t="s">
        <v>311</v>
      </c>
      <c r="R5226" t="b">
        <v>0</v>
      </c>
      <c r="S5226" t="b">
        <v>0</v>
      </c>
      <c r="T5226" s="31" t="s">
        <v>426</v>
      </c>
      <c r="U5226" s="31">
        <v>1</v>
      </c>
      <c r="V5226" s="32" t="s">
        <v>14394</v>
      </c>
      <c r="W5226" t="s">
        <v>14395</v>
      </c>
      <c r="X5226" t="s">
        <v>282</v>
      </c>
      <c r="Y5226" t="s">
        <v>311</v>
      </c>
      <c r="Z5226" t="s">
        <v>284</v>
      </c>
      <c r="AA5226" t="s">
        <v>337</v>
      </c>
      <c r="AB5226"/>
      <c r="AD5226" s="27" t="s">
        <v>2075</v>
      </c>
      <c r="AF5226" t="s">
        <v>290</v>
      </c>
      <c r="AH5226" t="s">
        <v>2013</v>
      </c>
      <c r="AI5226" t="s">
        <v>2121</v>
      </c>
      <c r="AJ5226" t="s">
        <v>2122</v>
      </c>
      <c r="AK5226" t="s">
        <v>2082</v>
      </c>
      <c r="AL5226" s="12">
        <v>45899.575972222221</v>
      </c>
    </row>
    <row r="5227" spans="1:38" ht="15" customHeight="1" x14ac:dyDescent="0.3">
      <c r="A5227" s="38" t="s">
        <v>14773</v>
      </c>
      <c r="B5227" t="s">
        <v>14774</v>
      </c>
      <c r="C5227" t="s">
        <v>2073</v>
      </c>
      <c r="D5227" t="s">
        <v>282</v>
      </c>
      <c r="E5227" t="s">
        <v>337</v>
      </c>
      <c r="H5227" t="s">
        <v>25656</v>
      </c>
      <c r="I5227" t="s">
        <v>14775</v>
      </c>
      <c r="J5227" t="s">
        <v>284</v>
      </c>
      <c r="K5227" t="s">
        <v>2075</v>
      </c>
      <c r="M5227" t="s">
        <v>294</v>
      </c>
      <c r="N5227" t="s">
        <v>295</v>
      </c>
      <c r="O5227" t="s">
        <v>2076</v>
      </c>
      <c r="Q5227" t="s">
        <v>311</v>
      </c>
      <c r="R5227" t="b">
        <v>0</v>
      </c>
      <c r="S5227" t="b">
        <v>0</v>
      </c>
      <c r="T5227" s="31" t="s">
        <v>426</v>
      </c>
      <c r="U5227" s="31">
        <v>1</v>
      </c>
      <c r="V5227" s="32" t="s">
        <v>14394</v>
      </c>
      <c r="W5227" t="s">
        <v>14395</v>
      </c>
      <c r="X5227" t="s">
        <v>282</v>
      </c>
      <c r="Y5227" t="s">
        <v>311</v>
      </c>
      <c r="Z5227" t="s">
        <v>284</v>
      </c>
      <c r="AA5227" t="s">
        <v>337</v>
      </c>
      <c r="AB5227"/>
      <c r="AD5227" s="27" t="s">
        <v>2075</v>
      </c>
      <c r="AF5227" t="s">
        <v>290</v>
      </c>
      <c r="AH5227" t="s">
        <v>2013</v>
      </c>
      <c r="AI5227" t="s">
        <v>2121</v>
      </c>
      <c r="AJ5227" t="s">
        <v>2122</v>
      </c>
      <c r="AK5227" t="s">
        <v>2082</v>
      </c>
      <c r="AL5227" s="12">
        <v>45899.575972222221</v>
      </c>
    </row>
    <row r="5228" spans="1:38" ht="15" customHeight="1" x14ac:dyDescent="0.3">
      <c r="A5228" s="38" t="s">
        <v>14493</v>
      </c>
      <c r="B5228" t="s">
        <v>14494</v>
      </c>
      <c r="C5228" t="s">
        <v>2073</v>
      </c>
      <c r="D5228" t="s">
        <v>282</v>
      </c>
      <c r="E5228" t="s">
        <v>337</v>
      </c>
      <c r="H5228" t="s">
        <v>25656</v>
      </c>
      <c r="I5228" t="s">
        <v>14495</v>
      </c>
      <c r="J5228" t="s">
        <v>284</v>
      </c>
      <c r="K5228" t="s">
        <v>2075</v>
      </c>
      <c r="M5228" t="s">
        <v>290</v>
      </c>
      <c r="O5228" t="s">
        <v>2076</v>
      </c>
      <c r="Q5228" t="s">
        <v>311</v>
      </c>
      <c r="R5228" t="b">
        <v>0</v>
      </c>
      <c r="S5228" t="b">
        <v>0</v>
      </c>
      <c r="T5228" s="31" t="s">
        <v>426</v>
      </c>
      <c r="U5228" s="31">
        <v>1</v>
      </c>
      <c r="V5228" s="32" t="s">
        <v>14394</v>
      </c>
      <c r="W5228" t="s">
        <v>14395</v>
      </c>
      <c r="X5228" t="s">
        <v>282</v>
      </c>
      <c r="Y5228" t="s">
        <v>311</v>
      </c>
      <c r="Z5228" t="s">
        <v>284</v>
      </c>
      <c r="AA5228" t="s">
        <v>337</v>
      </c>
      <c r="AB5228"/>
      <c r="AD5228" s="27" t="s">
        <v>2075</v>
      </c>
      <c r="AF5228" t="s">
        <v>290</v>
      </c>
      <c r="AH5228" t="s">
        <v>2013</v>
      </c>
      <c r="AI5228" t="s">
        <v>2121</v>
      </c>
      <c r="AJ5228" t="s">
        <v>2122</v>
      </c>
      <c r="AK5228" t="s">
        <v>2082</v>
      </c>
      <c r="AL5228" s="12">
        <v>45899.575972222221</v>
      </c>
    </row>
    <row r="5229" spans="1:38" ht="15" customHeight="1" x14ac:dyDescent="0.3">
      <c r="A5229" s="38" t="s">
        <v>14215</v>
      </c>
      <c r="B5229" t="s">
        <v>14216</v>
      </c>
      <c r="C5229" t="s">
        <v>2092</v>
      </c>
      <c r="D5229" t="s">
        <v>282</v>
      </c>
      <c r="E5229" t="s">
        <v>333</v>
      </c>
      <c r="G5229" t="s">
        <v>396</v>
      </c>
      <c r="H5229" t="s">
        <v>396</v>
      </c>
      <c r="I5229" t="s">
        <v>14217</v>
      </c>
      <c r="J5229" t="s">
        <v>329</v>
      </c>
      <c r="K5229" t="s">
        <v>2075</v>
      </c>
      <c r="M5229" t="s">
        <v>294</v>
      </c>
      <c r="N5229" t="s">
        <v>295</v>
      </c>
      <c r="O5229" t="s">
        <v>2228</v>
      </c>
      <c r="P5229" t="s">
        <v>395</v>
      </c>
      <c r="Q5229" t="s">
        <v>314</v>
      </c>
      <c r="R5229" t="b">
        <v>0</v>
      </c>
      <c r="S5229" t="b">
        <v>0</v>
      </c>
      <c r="T5229" s="31" t="s">
        <v>424</v>
      </c>
      <c r="U5229" s="31">
        <v>1</v>
      </c>
      <c r="V5229" s="32" t="s">
        <v>2235</v>
      </c>
      <c r="AB5229"/>
      <c r="AD5229" s="27"/>
    </row>
    <row r="5230" spans="1:38" ht="15" customHeight="1" x14ac:dyDescent="0.3">
      <c r="A5230" s="38" t="s">
        <v>14218</v>
      </c>
      <c r="B5230" t="s">
        <v>14219</v>
      </c>
      <c r="C5230" t="s">
        <v>2092</v>
      </c>
      <c r="D5230" t="s">
        <v>282</v>
      </c>
      <c r="E5230" t="s">
        <v>333</v>
      </c>
      <c r="G5230" t="s">
        <v>396</v>
      </c>
      <c r="H5230" t="s">
        <v>396</v>
      </c>
      <c r="I5230" t="s">
        <v>14220</v>
      </c>
      <c r="J5230" t="s">
        <v>329</v>
      </c>
      <c r="K5230" t="s">
        <v>2075</v>
      </c>
      <c r="M5230" t="s">
        <v>294</v>
      </c>
      <c r="N5230" t="s">
        <v>295</v>
      </c>
      <c r="O5230" t="s">
        <v>2228</v>
      </c>
      <c r="P5230" t="s">
        <v>395</v>
      </c>
      <c r="Q5230" t="s">
        <v>314</v>
      </c>
      <c r="R5230" t="b">
        <v>0</v>
      </c>
      <c r="S5230" t="b">
        <v>0</v>
      </c>
      <c r="T5230" s="31" t="s">
        <v>424</v>
      </c>
      <c r="U5230" s="31">
        <v>1</v>
      </c>
      <c r="V5230" s="32" t="s">
        <v>2235</v>
      </c>
      <c r="AB5230"/>
      <c r="AD5230" s="27"/>
    </row>
    <row r="5231" spans="1:38" ht="15" customHeight="1" x14ac:dyDescent="0.3">
      <c r="A5231" s="38" t="s">
        <v>14180</v>
      </c>
      <c r="B5231" t="s">
        <v>14181</v>
      </c>
      <c r="C5231" t="s">
        <v>2092</v>
      </c>
      <c r="D5231" t="s">
        <v>282</v>
      </c>
      <c r="E5231" t="s">
        <v>359</v>
      </c>
      <c r="G5231" t="s">
        <v>396</v>
      </c>
      <c r="H5231" t="s">
        <v>396</v>
      </c>
      <c r="I5231" t="s">
        <v>14182</v>
      </c>
      <c r="J5231" t="s">
        <v>325</v>
      </c>
      <c r="K5231" t="s">
        <v>2075</v>
      </c>
      <c r="M5231" t="s">
        <v>294</v>
      </c>
      <c r="N5231" t="s">
        <v>295</v>
      </c>
      <c r="O5231" t="s">
        <v>2256</v>
      </c>
      <c r="Q5231" t="s">
        <v>394</v>
      </c>
      <c r="R5231" t="b">
        <v>1</v>
      </c>
      <c r="S5231" t="b">
        <v>1</v>
      </c>
      <c r="T5231" s="31" t="s">
        <v>424</v>
      </c>
      <c r="U5231" s="31">
        <v>1</v>
      </c>
      <c r="V5231" s="32" t="s">
        <v>2235</v>
      </c>
      <c r="AB5231"/>
      <c r="AD5231" s="27"/>
    </row>
    <row r="5232" spans="1:38" ht="15" customHeight="1" x14ac:dyDescent="0.3">
      <c r="A5232" s="38" t="s">
        <v>14382</v>
      </c>
      <c r="B5232" t="s">
        <v>14383</v>
      </c>
      <c r="C5232" t="s">
        <v>2092</v>
      </c>
      <c r="D5232" t="s">
        <v>282</v>
      </c>
      <c r="E5232" t="s">
        <v>359</v>
      </c>
      <c r="G5232" t="s">
        <v>396</v>
      </c>
      <c r="H5232" t="s">
        <v>396</v>
      </c>
      <c r="I5232" t="s">
        <v>14384</v>
      </c>
      <c r="J5232" t="s">
        <v>284</v>
      </c>
      <c r="K5232" t="s">
        <v>2075</v>
      </c>
      <c r="M5232" t="s">
        <v>294</v>
      </c>
      <c r="N5232" t="s">
        <v>295</v>
      </c>
      <c r="O5232" t="s">
        <v>2076</v>
      </c>
      <c r="Q5232" t="s">
        <v>394</v>
      </c>
      <c r="R5232" t="b">
        <v>1</v>
      </c>
      <c r="S5232" t="b">
        <v>1</v>
      </c>
      <c r="T5232" s="31" t="s">
        <v>424</v>
      </c>
      <c r="U5232" s="31">
        <v>1</v>
      </c>
      <c r="V5232" s="32" t="s">
        <v>2235</v>
      </c>
      <c r="AB5232"/>
      <c r="AD5232" s="27"/>
    </row>
    <row r="5233" spans="1:38" ht="15" customHeight="1" x14ac:dyDescent="0.3">
      <c r="A5233" s="38" t="s">
        <v>14183</v>
      </c>
      <c r="B5233" t="s">
        <v>14184</v>
      </c>
      <c r="C5233" t="s">
        <v>2092</v>
      </c>
      <c r="D5233" t="s">
        <v>310</v>
      </c>
      <c r="E5233" t="s">
        <v>333</v>
      </c>
      <c r="G5233" t="s">
        <v>396</v>
      </c>
      <c r="H5233" t="s">
        <v>396</v>
      </c>
      <c r="I5233" t="s">
        <v>26003</v>
      </c>
      <c r="J5233" t="s">
        <v>325</v>
      </c>
      <c r="K5233" t="s">
        <v>2094</v>
      </c>
      <c r="M5233" t="s">
        <v>294</v>
      </c>
      <c r="N5233" t="s">
        <v>295</v>
      </c>
      <c r="O5233" t="s">
        <v>2076</v>
      </c>
      <c r="P5233" t="s">
        <v>395</v>
      </c>
      <c r="Q5233" t="s">
        <v>367</v>
      </c>
      <c r="R5233" t="b">
        <v>1</v>
      </c>
      <c r="S5233" t="b">
        <v>1</v>
      </c>
      <c r="T5233" s="31" t="s">
        <v>425</v>
      </c>
      <c r="U5233" s="31">
        <v>0</v>
      </c>
      <c r="V5233" s="32" t="s">
        <v>2235</v>
      </c>
      <c r="AB5233"/>
      <c r="AD5233" s="27"/>
    </row>
    <row r="5234" spans="1:38" ht="15" customHeight="1" x14ac:dyDescent="0.3">
      <c r="A5234" s="38" t="s">
        <v>14185</v>
      </c>
      <c r="B5234" t="s">
        <v>14186</v>
      </c>
      <c r="C5234" t="s">
        <v>2092</v>
      </c>
      <c r="D5234" t="s">
        <v>282</v>
      </c>
      <c r="E5234" t="s">
        <v>333</v>
      </c>
      <c r="G5234" t="s">
        <v>396</v>
      </c>
      <c r="H5234" t="s">
        <v>396</v>
      </c>
      <c r="I5234" t="s">
        <v>14187</v>
      </c>
      <c r="J5234" t="s">
        <v>284</v>
      </c>
      <c r="K5234" t="s">
        <v>2075</v>
      </c>
      <c r="M5234" t="s">
        <v>294</v>
      </c>
      <c r="N5234" t="s">
        <v>295</v>
      </c>
      <c r="O5234" t="s">
        <v>2076</v>
      </c>
      <c r="P5234" t="s">
        <v>395</v>
      </c>
      <c r="Q5234" t="s">
        <v>360</v>
      </c>
      <c r="R5234" t="b">
        <v>1</v>
      </c>
      <c r="S5234" t="b">
        <v>1</v>
      </c>
      <c r="T5234" s="31" t="s">
        <v>424</v>
      </c>
      <c r="U5234" s="31">
        <v>1</v>
      </c>
      <c r="V5234" s="32" t="s">
        <v>2235</v>
      </c>
      <c r="AB5234"/>
      <c r="AD5234" s="27"/>
    </row>
    <row r="5235" spans="1:38" ht="15" customHeight="1" x14ac:dyDescent="0.3">
      <c r="A5235" s="38" t="s">
        <v>14239</v>
      </c>
      <c r="B5235" t="s">
        <v>14240</v>
      </c>
      <c r="C5235" t="s">
        <v>2092</v>
      </c>
      <c r="D5235" t="s">
        <v>282</v>
      </c>
      <c r="E5235" t="s">
        <v>333</v>
      </c>
      <c r="G5235" t="s">
        <v>396</v>
      </c>
      <c r="H5235" t="s">
        <v>396</v>
      </c>
      <c r="I5235" t="s">
        <v>14241</v>
      </c>
      <c r="J5235" t="s">
        <v>329</v>
      </c>
      <c r="K5235" t="s">
        <v>2075</v>
      </c>
      <c r="M5235" t="s">
        <v>294</v>
      </c>
      <c r="N5235" t="s">
        <v>295</v>
      </c>
      <c r="O5235" t="s">
        <v>2228</v>
      </c>
      <c r="P5235" t="s">
        <v>395</v>
      </c>
      <c r="Q5235" t="s">
        <v>314</v>
      </c>
      <c r="R5235" t="b">
        <v>0</v>
      </c>
      <c r="S5235" t="b">
        <v>0</v>
      </c>
      <c r="T5235" s="31" t="s">
        <v>424</v>
      </c>
      <c r="U5235" s="31">
        <v>1</v>
      </c>
      <c r="V5235" s="32" t="s">
        <v>2235</v>
      </c>
      <c r="AB5235"/>
      <c r="AD5235" s="27"/>
    </row>
    <row r="5236" spans="1:38" ht="15" customHeight="1" x14ac:dyDescent="0.3">
      <c r="A5236" s="38" t="s">
        <v>14685</v>
      </c>
      <c r="B5236" t="s">
        <v>14686</v>
      </c>
      <c r="C5236" t="s">
        <v>2092</v>
      </c>
      <c r="D5236" t="s">
        <v>282</v>
      </c>
      <c r="E5236" t="s">
        <v>25484</v>
      </c>
      <c r="G5236" t="s">
        <v>396</v>
      </c>
      <c r="H5236" t="s">
        <v>396</v>
      </c>
      <c r="I5236" t="s">
        <v>14687</v>
      </c>
      <c r="J5236" t="s">
        <v>329</v>
      </c>
      <c r="K5236" t="s">
        <v>2075</v>
      </c>
      <c r="M5236" t="s">
        <v>294</v>
      </c>
      <c r="N5236" t="s">
        <v>295</v>
      </c>
      <c r="O5236" t="s">
        <v>2228</v>
      </c>
      <c r="P5236" t="s">
        <v>395</v>
      </c>
      <c r="Q5236" t="s">
        <v>314</v>
      </c>
      <c r="R5236" t="b">
        <v>0</v>
      </c>
      <c r="S5236" t="b">
        <v>0</v>
      </c>
      <c r="T5236" s="31" t="s">
        <v>424</v>
      </c>
      <c r="U5236" s="31">
        <v>1</v>
      </c>
      <c r="V5236" s="32" t="s">
        <v>2235</v>
      </c>
      <c r="AB5236"/>
      <c r="AD5236" s="27"/>
    </row>
    <row r="5237" spans="1:38" ht="15" customHeight="1" x14ac:dyDescent="0.3">
      <c r="A5237" s="38" t="s">
        <v>14553</v>
      </c>
      <c r="B5237" t="s">
        <v>14554</v>
      </c>
      <c r="C5237" t="s">
        <v>2092</v>
      </c>
      <c r="D5237" t="s">
        <v>282</v>
      </c>
      <c r="E5237" t="s">
        <v>359</v>
      </c>
      <c r="G5237" t="s">
        <v>396</v>
      </c>
      <c r="H5237" t="s">
        <v>396</v>
      </c>
      <c r="I5237" t="s">
        <v>14555</v>
      </c>
      <c r="J5237" t="s">
        <v>284</v>
      </c>
      <c r="K5237" t="s">
        <v>2075</v>
      </c>
      <c r="M5237" t="s">
        <v>294</v>
      </c>
      <c r="N5237" t="s">
        <v>295</v>
      </c>
      <c r="O5237" t="s">
        <v>2076</v>
      </c>
      <c r="Q5237" t="s">
        <v>360</v>
      </c>
      <c r="R5237" t="b">
        <v>1</v>
      </c>
      <c r="S5237" t="b">
        <v>1</v>
      </c>
      <c r="T5237" s="31" t="s">
        <v>424</v>
      </c>
      <c r="U5237" s="31">
        <v>1</v>
      </c>
      <c r="V5237" s="32" t="s">
        <v>2235</v>
      </c>
      <c r="AB5237"/>
      <c r="AD5237" s="27"/>
    </row>
    <row r="5238" spans="1:38" ht="15" customHeight="1" x14ac:dyDescent="0.3">
      <c r="A5238" s="38" t="s">
        <v>14368</v>
      </c>
      <c r="B5238" t="s">
        <v>14369</v>
      </c>
      <c r="C5238" t="s">
        <v>2092</v>
      </c>
      <c r="D5238" t="s">
        <v>282</v>
      </c>
      <c r="E5238" t="s">
        <v>359</v>
      </c>
      <c r="G5238" t="s">
        <v>396</v>
      </c>
      <c r="H5238" t="s">
        <v>396</v>
      </c>
      <c r="I5238" t="s">
        <v>14370</v>
      </c>
      <c r="J5238" t="s">
        <v>284</v>
      </c>
      <c r="K5238" t="s">
        <v>2075</v>
      </c>
      <c r="M5238" t="s">
        <v>294</v>
      </c>
      <c r="N5238" t="s">
        <v>295</v>
      </c>
      <c r="O5238" t="s">
        <v>2076</v>
      </c>
      <c r="Q5238" t="s">
        <v>394</v>
      </c>
      <c r="R5238" t="b">
        <v>1</v>
      </c>
      <c r="S5238" t="b">
        <v>1</v>
      </c>
      <c r="T5238" s="31" t="s">
        <v>424</v>
      </c>
      <c r="U5238" s="31">
        <v>1</v>
      </c>
      <c r="V5238" s="32" t="s">
        <v>2235</v>
      </c>
      <c r="AB5238"/>
      <c r="AD5238" s="27"/>
    </row>
    <row r="5239" spans="1:38" ht="15" customHeight="1" x14ac:dyDescent="0.3">
      <c r="A5239" s="38" t="s">
        <v>14559</v>
      </c>
      <c r="B5239" t="s">
        <v>14560</v>
      </c>
      <c r="C5239" t="s">
        <v>2092</v>
      </c>
      <c r="D5239" t="s">
        <v>282</v>
      </c>
      <c r="E5239" t="s">
        <v>359</v>
      </c>
      <c r="G5239" t="s">
        <v>396</v>
      </c>
      <c r="H5239" t="s">
        <v>396</v>
      </c>
      <c r="I5239" t="s">
        <v>14561</v>
      </c>
      <c r="J5239" t="s">
        <v>284</v>
      </c>
      <c r="K5239" t="s">
        <v>2075</v>
      </c>
      <c r="M5239" t="s">
        <v>294</v>
      </c>
      <c r="N5239" t="s">
        <v>295</v>
      </c>
      <c r="O5239" t="s">
        <v>2076</v>
      </c>
      <c r="Q5239" t="s">
        <v>360</v>
      </c>
      <c r="R5239" t="b">
        <v>1</v>
      </c>
      <c r="S5239" t="b">
        <v>1</v>
      </c>
      <c r="T5239" s="31" t="s">
        <v>424</v>
      </c>
      <c r="U5239" s="31">
        <v>1</v>
      </c>
      <c r="V5239" s="32" t="s">
        <v>2235</v>
      </c>
      <c r="AB5239"/>
      <c r="AD5239" s="27"/>
    </row>
    <row r="5240" spans="1:38" ht="15" customHeight="1" x14ac:dyDescent="0.3">
      <c r="A5240" s="38" t="s">
        <v>14385</v>
      </c>
      <c r="B5240" t="s">
        <v>2419</v>
      </c>
      <c r="C5240" t="s">
        <v>2073</v>
      </c>
      <c r="D5240" t="s">
        <v>282</v>
      </c>
      <c r="E5240" t="s">
        <v>304</v>
      </c>
      <c r="H5240" t="s">
        <v>370</v>
      </c>
      <c r="I5240" t="s">
        <v>14386</v>
      </c>
      <c r="J5240" t="s">
        <v>284</v>
      </c>
      <c r="K5240" t="s">
        <v>2094</v>
      </c>
      <c r="M5240" t="s">
        <v>285</v>
      </c>
      <c r="O5240" t="s">
        <v>2076</v>
      </c>
      <c r="Q5240" t="s">
        <v>311</v>
      </c>
      <c r="R5240" t="b">
        <v>0</v>
      </c>
      <c r="S5240" t="b">
        <v>0</v>
      </c>
      <c r="T5240" s="31" t="s">
        <v>426</v>
      </c>
      <c r="U5240" s="31">
        <v>1</v>
      </c>
      <c r="V5240" s="32" t="s">
        <v>14360</v>
      </c>
      <c r="W5240" t="s">
        <v>14361</v>
      </c>
      <c r="X5240" t="s">
        <v>282</v>
      </c>
      <c r="Y5240" t="s">
        <v>311</v>
      </c>
      <c r="Z5240" t="s">
        <v>284</v>
      </c>
      <c r="AA5240" t="s">
        <v>304</v>
      </c>
      <c r="AB5240"/>
      <c r="AD5240" s="27" t="s">
        <v>2075</v>
      </c>
      <c r="AF5240" t="s">
        <v>285</v>
      </c>
      <c r="AH5240" t="s">
        <v>2013</v>
      </c>
      <c r="AI5240" t="s">
        <v>2080</v>
      </c>
      <c r="AJ5240" t="s">
        <v>2081</v>
      </c>
      <c r="AK5240" t="s">
        <v>2082</v>
      </c>
      <c r="AL5240" s="12">
        <v>45832.542129629626</v>
      </c>
    </row>
    <row r="5241" spans="1:38" ht="15" customHeight="1" x14ac:dyDescent="0.3">
      <c r="A5241" s="38" t="s">
        <v>14442</v>
      </c>
      <c r="B5241" t="s">
        <v>14443</v>
      </c>
      <c r="C5241" t="s">
        <v>2092</v>
      </c>
      <c r="D5241" t="s">
        <v>282</v>
      </c>
      <c r="E5241" t="s">
        <v>353</v>
      </c>
      <c r="G5241" t="s">
        <v>396</v>
      </c>
      <c r="H5241" t="s">
        <v>396</v>
      </c>
      <c r="I5241" t="s">
        <v>14444</v>
      </c>
      <c r="J5241" t="s">
        <v>329</v>
      </c>
      <c r="K5241" t="s">
        <v>2512</v>
      </c>
      <c r="M5241" t="s">
        <v>294</v>
      </c>
      <c r="N5241" t="s">
        <v>295</v>
      </c>
      <c r="O5241" t="s">
        <v>2076</v>
      </c>
      <c r="P5241" t="s">
        <v>395</v>
      </c>
      <c r="Q5241" t="s">
        <v>394</v>
      </c>
      <c r="R5241" t="b">
        <v>1</v>
      </c>
      <c r="S5241" t="b">
        <v>1</v>
      </c>
      <c r="T5241" s="31" t="s">
        <v>424</v>
      </c>
      <c r="U5241" s="31">
        <v>1</v>
      </c>
      <c r="V5241" s="32" t="s">
        <v>2235</v>
      </c>
      <c r="AB5241"/>
      <c r="AD5241" s="27"/>
    </row>
    <row r="5242" spans="1:38" ht="15" customHeight="1" x14ac:dyDescent="0.3">
      <c r="A5242" s="38" t="s">
        <v>14445</v>
      </c>
      <c r="B5242" t="s">
        <v>14446</v>
      </c>
      <c r="C5242" t="s">
        <v>2092</v>
      </c>
      <c r="D5242" t="s">
        <v>282</v>
      </c>
      <c r="E5242" t="s">
        <v>299</v>
      </c>
      <c r="G5242" t="s">
        <v>396</v>
      </c>
      <c r="H5242" t="s">
        <v>396</v>
      </c>
      <c r="I5242" t="s">
        <v>14447</v>
      </c>
      <c r="J5242" t="s">
        <v>329</v>
      </c>
      <c r="K5242" t="s">
        <v>2512</v>
      </c>
      <c r="M5242" t="s">
        <v>294</v>
      </c>
      <c r="N5242" t="s">
        <v>295</v>
      </c>
      <c r="O5242" t="s">
        <v>2228</v>
      </c>
      <c r="Q5242" t="s">
        <v>314</v>
      </c>
      <c r="R5242" t="b">
        <v>0</v>
      </c>
      <c r="S5242" t="b">
        <v>0</v>
      </c>
      <c r="T5242" s="31" t="s">
        <v>424</v>
      </c>
      <c r="U5242" s="31">
        <v>1</v>
      </c>
      <c r="V5242" s="30" t="s">
        <v>2235</v>
      </c>
      <c r="AB5242"/>
      <c r="AD5242" s="27"/>
    </row>
    <row r="5243" spans="1:38" ht="15" customHeight="1" x14ac:dyDescent="0.3">
      <c r="A5243" s="38" t="s">
        <v>14565</v>
      </c>
      <c r="B5243" t="s">
        <v>14566</v>
      </c>
      <c r="C5243" t="s">
        <v>2092</v>
      </c>
      <c r="D5243" t="s">
        <v>282</v>
      </c>
      <c r="E5243" t="s">
        <v>359</v>
      </c>
      <c r="G5243" t="s">
        <v>396</v>
      </c>
      <c r="H5243" t="s">
        <v>396</v>
      </c>
      <c r="I5243" t="s">
        <v>14567</v>
      </c>
      <c r="J5243" t="s">
        <v>284</v>
      </c>
      <c r="K5243" t="s">
        <v>2075</v>
      </c>
      <c r="M5243" t="s">
        <v>294</v>
      </c>
      <c r="N5243" t="s">
        <v>295</v>
      </c>
      <c r="O5243" t="s">
        <v>2076</v>
      </c>
      <c r="Q5243" t="s">
        <v>360</v>
      </c>
      <c r="R5243" t="b">
        <v>1</v>
      </c>
      <c r="S5243" t="b">
        <v>1</v>
      </c>
      <c r="T5243" s="31" t="s">
        <v>424</v>
      </c>
      <c r="U5243" s="31">
        <v>1</v>
      </c>
      <c r="V5243" s="32" t="s">
        <v>2235</v>
      </c>
      <c r="AB5243"/>
      <c r="AD5243" s="27"/>
    </row>
    <row r="5244" spans="1:38" ht="15" customHeight="1" x14ac:dyDescent="0.3">
      <c r="A5244" s="38" t="s">
        <v>14389</v>
      </c>
      <c r="B5244" t="s">
        <v>2419</v>
      </c>
      <c r="C5244" t="s">
        <v>2073</v>
      </c>
      <c r="D5244" t="s">
        <v>282</v>
      </c>
      <c r="E5244" t="s">
        <v>304</v>
      </c>
      <c r="H5244" t="s">
        <v>370</v>
      </c>
      <c r="I5244" t="s">
        <v>14390</v>
      </c>
      <c r="J5244" t="s">
        <v>284</v>
      </c>
      <c r="K5244" t="s">
        <v>2094</v>
      </c>
      <c r="M5244" t="s">
        <v>285</v>
      </c>
      <c r="O5244" t="s">
        <v>2076</v>
      </c>
      <c r="Q5244" t="s">
        <v>311</v>
      </c>
      <c r="R5244" t="b">
        <v>0</v>
      </c>
      <c r="S5244" t="b">
        <v>0</v>
      </c>
      <c r="T5244" s="31" t="s">
        <v>426</v>
      </c>
      <c r="U5244" s="31">
        <v>1</v>
      </c>
      <c r="V5244" s="32" t="s">
        <v>14360</v>
      </c>
      <c r="W5244" t="s">
        <v>14361</v>
      </c>
      <c r="X5244" t="s">
        <v>282</v>
      </c>
      <c r="Y5244" t="s">
        <v>311</v>
      </c>
      <c r="Z5244" t="s">
        <v>284</v>
      </c>
      <c r="AA5244" t="s">
        <v>304</v>
      </c>
      <c r="AB5244"/>
      <c r="AD5244" s="27" t="s">
        <v>2075</v>
      </c>
      <c r="AF5244" t="s">
        <v>285</v>
      </c>
      <c r="AH5244" t="s">
        <v>2013</v>
      </c>
      <c r="AI5244" t="s">
        <v>2080</v>
      </c>
      <c r="AJ5244" t="s">
        <v>2081</v>
      </c>
      <c r="AK5244" t="s">
        <v>2082</v>
      </c>
      <c r="AL5244" s="12">
        <v>45832.542129629626</v>
      </c>
    </row>
    <row r="5245" spans="1:38" ht="15" customHeight="1" x14ac:dyDescent="0.3">
      <c r="A5245" s="38" t="s">
        <v>14371</v>
      </c>
      <c r="B5245" t="s">
        <v>14372</v>
      </c>
      <c r="C5245" t="s">
        <v>2212</v>
      </c>
      <c r="D5245" t="s">
        <v>282</v>
      </c>
      <c r="G5245" t="s">
        <v>312</v>
      </c>
      <c r="H5245" t="s">
        <v>312</v>
      </c>
      <c r="I5245" t="s">
        <v>14373</v>
      </c>
      <c r="K5245" t="s">
        <v>2075</v>
      </c>
      <c r="M5245" t="s">
        <v>290</v>
      </c>
      <c r="R5245" t="b">
        <v>0</v>
      </c>
      <c r="S5245" t="b">
        <v>0</v>
      </c>
      <c r="T5245" s="31" t="s">
        <v>426</v>
      </c>
      <c r="U5245" s="31">
        <v>1</v>
      </c>
      <c r="V5245" s="32" t="s">
        <v>3058</v>
      </c>
      <c r="AB5245"/>
      <c r="AD5245" s="27"/>
    </row>
    <row r="5246" spans="1:38" ht="15" customHeight="1" x14ac:dyDescent="0.3">
      <c r="A5246" s="38" t="s">
        <v>14448</v>
      </c>
      <c r="B5246" t="s">
        <v>14449</v>
      </c>
      <c r="C5246" t="s">
        <v>2092</v>
      </c>
      <c r="D5246" t="s">
        <v>282</v>
      </c>
      <c r="E5246" t="s">
        <v>333</v>
      </c>
      <c r="G5246" t="s">
        <v>396</v>
      </c>
      <c r="H5246" t="s">
        <v>396</v>
      </c>
      <c r="I5246" t="s">
        <v>14450</v>
      </c>
      <c r="J5246" t="s">
        <v>284</v>
      </c>
      <c r="K5246" t="s">
        <v>2512</v>
      </c>
      <c r="M5246" t="s">
        <v>294</v>
      </c>
      <c r="N5246" t="s">
        <v>295</v>
      </c>
      <c r="O5246" t="s">
        <v>2076</v>
      </c>
      <c r="P5246" t="s">
        <v>395</v>
      </c>
      <c r="Q5246" t="s">
        <v>356</v>
      </c>
      <c r="R5246" t="b">
        <v>1</v>
      </c>
      <c r="S5246" t="b">
        <v>1</v>
      </c>
      <c r="T5246" s="31" t="s">
        <v>424</v>
      </c>
      <c r="U5246" s="31">
        <v>1</v>
      </c>
      <c r="V5246" s="32" t="s">
        <v>2235</v>
      </c>
      <c r="AB5246"/>
      <c r="AD5246" s="27"/>
    </row>
    <row r="5247" spans="1:38" ht="15" customHeight="1" x14ac:dyDescent="0.3">
      <c r="A5247" s="38" t="s">
        <v>14448</v>
      </c>
      <c r="B5247" t="s">
        <v>14449</v>
      </c>
      <c r="C5247" t="s">
        <v>2092</v>
      </c>
      <c r="D5247" t="s">
        <v>282</v>
      </c>
      <c r="E5247" t="s">
        <v>333</v>
      </c>
      <c r="G5247" t="s">
        <v>396</v>
      </c>
      <c r="H5247" t="s">
        <v>396</v>
      </c>
      <c r="I5247" t="s">
        <v>14450</v>
      </c>
      <c r="J5247" t="s">
        <v>284</v>
      </c>
      <c r="K5247" t="s">
        <v>2512</v>
      </c>
      <c r="M5247" t="s">
        <v>294</v>
      </c>
      <c r="N5247" t="s">
        <v>295</v>
      </c>
      <c r="O5247" t="s">
        <v>2076</v>
      </c>
      <c r="P5247" t="s">
        <v>395</v>
      </c>
      <c r="Q5247" t="s">
        <v>360</v>
      </c>
      <c r="R5247" t="b">
        <v>1</v>
      </c>
      <c r="S5247" t="b">
        <v>1</v>
      </c>
      <c r="T5247" s="31" t="s">
        <v>424</v>
      </c>
      <c r="U5247" s="31">
        <v>1</v>
      </c>
      <c r="V5247" s="32" t="s">
        <v>2235</v>
      </c>
      <c r="AB5247"/>
      <c r="AD5247" s="27"/>
    </row>
    <row r="5248" spans="1:38" ht="15" customHeight="1" x14ac:dyDescent="0.3">
      <c r="A5248" s="38" t="s">
        <v>14451</v>
      </c>
      <c r="B5248" t="s">
        <v>14452</v>
      </c>
      <c r="C5248" t="s">
        <v>2092</v>
      </c>
      <c r="D5248" t="s">
        <v>282</v>
      </c>
      <c r="E5248" t="s">
        <v>333</v>
      </c>
      <c r="G5248" t="s">
        <v>396</v>
      </c>
      <c r="H5248" t="s">
        <v>396</v>
      </c>
      <c r="I5248" t="s">
        <v>14453</v>
      </c>
      <c r="J5248" t="s">
        <v>329</v>
      </c>
      <c r="K5248" t="s">
        <v>2512</v>
      </c>
      <c r="M5248" t="s">
        <v>294</v>
      </c>
      <c r="N5248" t="s">
        <v>295</v>
      </c>
      <c r="O5248" t="s">
        <v>2228</v>
      </c>
      <c r="P5248" t="s">
        <v>395</v>
      </c>
      <c r="Q5248" t="s">
        <v>314</v>
      </c>
      <c r="R5248" t="b">
        <v>0</v>
      </c>
      <c r="S5248" t="b">
        <v>0</v>
      </c>
      <c r="T5248" s="31" t="s">
        <v>424</v>
      </c>
      <c r="U5248" s="31">
        <v>1</v>
      </c>
      <c r="V5248" s="32" t="s">
        <v>2235</v>
      </c>
      <c r="AB5248"/>
      <c r="AD5248" s="27"/>
    </row>
    <row r="5249" spans="1:38" ht="15" customHeight="1" x14ac:dyDescent="0.3">
      <c r="A5249" s="38" t="s">
        <v>14571</v>
      </c>
      <c r="B5249" t="s">
        <v>14572</v>
      </c>
      <c r="C5249" t="s">
        <v>2092</v>
      </c>
      <c r="D5249" t="s">
        <v>282</v>
      </c>
      <c r="E5249" t="s">
        <v>359</v>
      </c>
      <c r="G5249" t="s">
        <v>396</v>
      </c>
      <c r="H5249" t="s">
        <v>396</v>
      </c>
      <c r="I5249" t="s">
        <v>14573</v>
      </c>
      <c r="J5249" t="s">
        <v>284</v>
      </c>
      <c r="K5249" t="s">
        <v>2075</v>
      </c>
      <c r="M5249" t="s">
        <v>294</v>
      </c>
      <c r="N5249" t="s">
        <v>295</v>
      </c>
      <c r="O5249" t="s">
        <v>2076</v>
      </c>
      <c r="Q5249" t="s">
        <v>360</v>
      </c>
      <c r="R5249" t="b">
        <v>1</v>
      </c>
      <c r="S5249" t="b">
        <v>1</v>
      </c>
      <c r="T5249" s="31" t="s">
        <v>424</v>
      </c>
      <c r="U5249" s="31">
        <v>1</v>
      </c>
      <c r="V5249" s="32" t="s">
        <v>2235</v>
      </c>
      <c r="AB5249"/>
      <c r="AD5249" s="27"/>
    </row>
    <row r="5250" spans="1:38" ht="15" customHeight="1" x14ac:dyDescent="0.3">
      <c r="A5250" s="38" t="s">
        <v>14459</v>
      </c>
      <c r="B5250" t="s">
        <v>14460</v>
      </c>
      <c r="C5250" t="s">
        <v>2092</v>
      </c>
      <c r="D5250" t="s">
        <v>282</v>
      </c>
      <c r="E5250" t="s">
        <v>25516</v>
      </c>
      <c r="G5250" t="s">
        <v>396</v>
      </c>
      <c r="H5250" t="s">
        <v>396</v>
      </c>
      <c r="I5250" t="s">
        <v>14461</v>
      </c>
      <c r="J5250" t="s">
        <v>329</v>
      </c>
      <c r="K5250" t="s">
        <v>2512</v>
      </c>
      <c r="M5250" t="s">
        <v>294</v>
      </c>
      <c r="N5250" t="s">
        <v>295</v>
      </c>
      <c r="O5250" t="s">
        <v>2228</v>
      </c>
      <c r="Q5250" t="s">
        <v>314</v>
      </c>
      <c r="R5250" t="b">
        <v>0</v>
      </c>
      <c r="S5250" t="b">
        <v>0</v>
      </c>
      <c r="T5250" s="31" t="s">
        <v>424</v>
      </c>
      <c r="U5250" s="31">
        <v>1</v>
      </c>
      <c r="V5250" s="32" t="s">
        <v>2235</v>
      </c>
      <c r="AB5250"/>
      <c r="AD5250" s="27"/>
    </row>
    <row r="5251" spans="1:38" ht="15" customHeight="1" x14ac:dyDescent="0.3">
      <c r="A5251" s="38" t="s">
        <v>14574</v>
      </c>
      <c r="B5251" t="s">
        <v>14575</v>
      </c>
      <c r="C5251" t="s">
        <v>2092</v>
      </c>
      <c r="D5251" t="s">
        <v>282</v>
      </c>
      <c r="E5251" t="s">
        <v>333</v>
      </c>
      <c r="G5251" t="s">
        <v>396</v>
      </c>
      <c r="H5251" t="s">
        <v>396</v>
      </c>
      <c r="I5251" t="s">
        <v>14576</v>
      </c>
      <c r="J5251" t="s">
        <v>329</v>
      </c>
      <c r="K5251" t="s">
        <v>2075</v>
      </c>
      <c r="M5251" t="s">
        <v>294</v>
      </c>
      <c r="N5251" t="s">
        <v>295</v>
      </c>
      <c r="O5251" t="s">
        <v>2228</v>
      </c>
      <c r="P5251" t="s">
        <v>395</v>
      </c>
      <c r="Q5251" t="s">
        <v>314</v>
      </c>
      <c r="R5251" t="b">
        <v>0</v>
      </c>
      <c r="S5251" t="b">
        <v>0</v>
      </c>
      <c r="T5251" s="31" t="s">
        <v>424</v>
      </c>
      <c r="U5251" s="31">
        <v>1</v>
      </c>
      <c r="V5251" s="32" t="s">
        <v>2235</v>
      </c>
      <c r="AB5251"/>
      <c r="AD5251" s="27"/>
    </row>
    <row r="5252" spans="1:38" ht="15" customHeight="1" x14ac:dyDescent="0.3">
      <c r="A5252" s="38" t="s">
        <v>14191</v>
      </c>
      <c r="B5252" t="s">
        <v>14192</v>
      </c>
      <c r="C5252" t="s">
        <v>2092</v>
      </c>
      <c r="D5252" t="s">
        <v>282</v>
      </c>
      <c r="E5252" t="s">
        <v>333</v>
      </c>
      <c r="G5252" t="s">
        <v>396</v>
      </c>
      <c r="H5252" t="s">
        <v>396</v>
      </c>
      <c r="I5252" t="s">
        <v>14193</v>
      </c>
      <c r="J5252" t="s">
        <v>329</v>
      </c>
      <c r="K5252" t="s">
        <v>2075</v>
      </c>
      <c r="M5252" t="s">
        <v>294</v>
      </c>
      <c r="N5252" t="s">
        <v>295</v>
      </c>
      <c r="O5252" t="s">
        <v>2228</v>
      </c>
      <c r="P5252" t="s">
        <v>395</v>
      </c>
      <c r="Q5252" t="s">
        <v>314</v>
      </c>
      <c r="R5252" t="b">
        <v>0</v>
      </c>
      <c r="S5252" t="b">
        <v>0</v>
      </c>
      <c r="T5252" s="31" t="s">
        <v>424</v>
      </c>
      <c r="U5252" s="31">
        <v>1</v>
      </c>
      <c r="V5252" s="32" t="s">
        <v>2235</v>
      </c>
      <c r="AB5252"/>
      <c r="AD5252" s="27"/>
    </row>
    <row r="5253" spans="1:38" ht="15" customHeight="1" x14ac:dyDescent="0.3">
      <c r="A5253" s="38" t="s">
        <v>14465</v>
      </c>
      <c r="B5253" t="s">
        <v>14466</v>
      </c>
      <c r="C5253" t="s">
        <v>2092</v>
      </c>
      <c r="D5253" t="s">
        <v>282</v>
      </c>
      <c r="E5253" t="s">
        <v>283</v>
      </c>
      <c r="G5253" t="s">
        <v>396</v>
      </c>
      <c r="H5253" t="s">
        <v>396</v>
      </c>
      <c r="I5253" t="s">
        <v>14467</v>
      </c>
      <c r="J5253" t="s">
        <v>284</v>
      </c>
      <c r="K5253" t="s">
        <v>2075</v>
      </c>
      <c r="M5253" t="s">
        <v>290</v>
      </c>
      <c r="N5253" t="s">
        <v>355</v>
      </c>
      <c r="O5253" t="s">
        <v>2076</v>
      </c>
      <c r="Q5253" t="s">
        <v>385</v>
      </c>
      <c r="R5253" t="b">
        <v>1</v>
      </c>
      <c r="S5253" t="b">
        <v>1</v>
      </c>
      <c r="T5253" s="31" t="s">
        <v>424</v>
      </c>
      <c r="U5253" s="31">
        <v>1</v>
      </c>
      <c r="V5253" s="32" t="s">
        <v>2235</v>
      </c>
      <c r="AB5253"/>
      <c r="AD5253" s="27"/>
    </row>
    <row r="5254" spans="1:38" ht="15" customHeight="1" x14ac:dyDescent="0.3">
      <c r="A5254" s="38" t="s">
        <v>14468</v>
      </c>
      <c r="B5254" t="s">
        <v>2101</v>
      </c>
      <c r="C5254" t="s">
        <v>2073</v>
      </c>
      <c r="D5254" t="s">
        <v>282</v>
      </c>
      <c r="E5254" t="s">
        <v>337</v>
      </c>
      <c r="H5254" t="s">
        <v>25656</v>
      </c>
      <c r="I5254" t="s">
        <v>14469</v>
      </c>
      <c r="J5254" t="s">
        <v>284</v>
      </c>
      <c r="K5254" t="s">
        <v>2075</v>
      </c>
      <c r="M5254" t="s">
        <v>294</v>
      </c>
      <c r="N5254" t="s">
        <v>295</v>
      </c>
      <c r="O5254" t="s">
        <v>2076</v>
      </c>
      <c r="Q5254" t="s">
        <v>311</v>
      </c>
      <c r="R5254" t="b">
        <v>0</v>
      </c>
      <c r="S5254" t="b">
        <v>0</v>
      </c>
      <c r="T5254" s="31" t="s">
        <v>426</v>
      </c>
      <c r="U5254" s="31">
        <v>1</v>
      </c>
      <c r="V5254" s="32" t="s">
        <v>14470</v>
      </c>
      <c r="W5254" t="s">
        <v>2315</v>
      </c>
      <c r="X5254" t="s">
        <v>282</v>
      </c>
      <c r="Y5254" t="s">
        <v>311</v>
      </c>
      <c r="Z5254" t="s">
        <v>284</v>
      </c>
      <c r="AA5254" t="s">
        <v>337</v>
      </c>
      <c r="AB5254"/>
      <c r="AD5254" s="27" t="s">
        <v>2075</v>
      </c>
      <c r="AF5254" t="s">
        <v>294</v>
      </c>
      <c r="AH5254" t="s">
        <v>2012</v>
      </c>
      <c r="AI5254" t="s">
        <v>2121</v>
      </c>
      <c r="AJ5254" t="s">
        <v>2122</v>
      </c>
      <c r="AK5254" t="s">
        <v>2082</v>
      </c>
      <c r="AL5254" s="12">
        <v>45898.759664351855</v>
      </c>
    </row>
    <row r="5255" spans="1:38" ht="15" customHeight="1" x14ac:dyDescent="0.3">
      <c r="A5255" s="38" t="s">
        <v>14408</v>
      </c>
      <c r="B5255" t="s">
        <v>14409</v>
      </c>
      <c r="C5255" t="s">
        <v>2073</v>
      </c>
      <c r="D5255" t="s">
        <v>282</v>
      </c>
      <c r="E5255" t="s">
        <v>337</v>
      </c>
      <c r="H5255" t="s">
        <v>25656</v>
      </c>
      <c r="I5255" t="s">
        <v>14410</v>
      </c>
      <c r="J5255" t="s">
        <v>284</v>
      </c>
      <c r="K5255" t="s">
        <v>2075</v>
      </c>
      <c r="M5255" t="s">
        <v>294</v>
      </c>
      <c r="N5255" t="s">
        <v>295</v>
      </c>
      <c r="O5255" t="s">
        <v>2076</v>
      </c>
      <c r="Q5255" t="s">
        <v>311</v>
      </c>
      <c r="R5255" t="b">
        <v>0</v>
      </c>
      <c r="S5255" t="b">
        <v>0</v>
      </c>
      <c r="T5255" s="31" t="s">
        <v>426</v>
      </c>
      <c r="U5255" s="31">
        <v>1</v>
      </c>
      <c r="V5255" s="32" t="s">
        <v>14394</v>
      </c>
      <c r="W5255" t="s">
        <v>14395</v>
      </c>
      <c r="X5255" t="s">
        <v>282</v>
      </c>
      <c r="Y5255" t="s">
        <v>311</v>
      </c>
      <c r="Z5255" t="s">
        <v>284</v>
      </c>
      <c r="AA5255" t="s">
        <v>337</v>
      </c>
      <c r="AB5255"/>
      <c r="AD5255" s="27" t="s">
        <v>2075</v>
      </c>
      <c r="AF5255" t="s">
        <v>290</v>
      </c>
      <c r="AH5255" t="s">
        <v>2013</v>
      </c>
      <c r="AI5255" t="s">
        <v>2121</v>
      </c>
      <c r="AJ5255" t="s">
        <v>2122</v>
      </c>
      <c r="AK5255" t="s">
        <v>2082</v>
      </c>
      <c r="AL5255" s="12">
        <v>45899.575972222221</v>
      </c>
    </row>
    <row r="5256" spans="1:38" ht="15" customHeight="1" x14ac:dyDescent="0.3">
      <c r="A5256" s="38" t="s">
        <v>14411</v>
      </c>
      <c r="B5256" t="s">
        <v>14412</v>
      </c>
      <c r="C5256" t="s">
        <v>2073</v>
      </c>
      <c r="D5256" t="s">
        <v>282</v>
      </c>
      <c r="E5256" t="s">
        <v>337</v>
      </c>
      <c r="H5256" t="s">
        <v>25656</v>
      </c>
      <c r="I5256" t="s">
        <v>14413</v>
      </c>
      <c r="J5256" t="s">
        <v>284</v>
      </c>
      <c r="K5256" t="s">
        <v>2075</v>
      </c>
      <c r="M5256" t="s">
        <v>294</v>
      </c>
      <c r="N5256" t="s">
        <v>295</v>
      </c>
      <c r="O5256" t="s">
        <v>2076</v>
      </c>
      <c r="Q5256" t="s">
        <v>311</v>
      </c>
      <c r="R5256" t="b">
        <v>0</v>
      </c>
      <c r="S5256" t="b">
        <v>0</v>
      </c>
      <c r="T5256" s="31" t="s">
        <v>426</v>
      </c>
      <c r="U5256" s="31">
        <v>1</v>
      </c>
      <c r="V5256" s="32" t="s">
        <v>14394</v>
      </c>
      <c r="W5256" t="s">
        <v>14395</v>
      </c>
      <c r="X5256" t="s">
        <v>282</v>
      </c>
      <c r="Y5256" t="s">
        <v>311</v>
      </c>
      <c r="Z5256" t="s">
        <v>284</v>
      </c>
      <c r="AA5256" t="s">
        <v>337</v>
      </c>
      <c r="AB5256"/>
      <c r="AD5256" s="27" t="s">
        <v>2075</v>
      </c>
      <c r="AF5256" t="s">
        <v>290</v>
      </c>
      <c r="AH5256" t="s">
        <v>2013</v>
      </c>
      <c r="AI5256" t="s">
        <v>2121</v>
      </c>
      <c r="AJ5256" t="s">
        <v>2122</v>
      </c>
      <c r="AK5256" t="s">
        <v>2082</v>
      </c>
      <c r="AL5256" s="12">
        <v>45899.575972222221</v>
      </c>
    </row>
    <row r="5257" spans="1:38" ht="15" customHeight="1" x14ac:dyDescent="0.3">
      <c r="A5257" s="38" t="s">
        <v>14194</v>
      </c>
      <c r="B5257" t="s">
        <v>14178</v>
      </c>
      <c r="C5257" t="s">
        <v>2092</v>
      </c>
      <c r="D5257" t="s">
        <v>282</v>
      </c>
      <c r="E5257" t="s">
        <v>359</v>
      </c>
      <c r="G5257" t="s">
        <v>396</v>
      </c>
      <c r="H5257" t="s">
        <v>396</v>
      </c>
      <c r="I5257" t="s">
        <v>14195</v>
      </c>
      <c r="J5257" t="s">
        <v>284</v>
      </c>
      <c r="K5257" t="s">
        <v>2075</v>
      </c>
      <c r="M5257" t="s">
        <v>294</v>
      </c>
      <c r="N5257" t="s">
        <v>295</v>
      </c>
      <c r="O5257" t="s">
        <v>2256</v>
      </c>
      <c r="Q5257" t="s">
        <v>394</v>
      </c>
      <c r="R5257" t="b">
        <v>1</v>
      </c>
      <c r="S5257" t="b">
        <v>1</v>
      </c>
      <c r="T5257" s="31" t="s">
        <v>424</v>
      </c>
      <c r="U5257" s="31">
        <v>1</v>
      </c>
      <c r="V5257" s="32" t="s">
        <v>2235</v>
      </c>
      <c r="AB5257"/>
      <c r="AD5257" s="27"/>
    </row>
    <row r="5258" spans="1:38" ht="15" customHeight="1" x14ac:dyDescent="0.3">
      <c r="A5258" s="38" t="s">
        <v>14212</v>
      </c>
      <c r="B5258" t="s">
        <v>14213</v>
      </c>
      <c r="C5258" t="s">
        <v>2092</v>
      </c>
      <c r="D5258" t="s">
        <v>282</v>
      </c>
      <c r="E5258" t="s">
        <v>359</v>
      </c>
      <c r="G5258" t="s">
        <v>396</v>
      </c>
      <c r="H5258" t="s">
        <v>396</v>
      </c>
      <c r="I5258" t="s">
        <v>14214</v>
      </c>
      <c r="J5258" t="s">
        <v>325</v>
      </c>
      <c r="K5258" t="s">
        <v>2075</v>
      </c>
      <c r="M5258" t="s">
        <v>294</v>
      </c>
      <c r="N5258" t="s">
        <v>295</v>
      </c>
      <c r="O5258" t="s">
        <v>2256</v>
      </c>
      <c r="Q5258" t="s">
        <v>394</v>
      </c>
      <c r="R5258" t="b">
        <v>1</v>
      </c>
      <c r="S5258" t="b">
        <v>1</v>
      </c>
      <c r="T5258" s="31" t="s">
        <v>424</v>
      </c>
      <c r="U5258" s="31">
        <v>1</v>
      </c>
      <c r="V5258" s="32" t="s">
        <v>2235</v>
      </c>
      <c r="AB5258"/>
      <c r="AD5258" s="27"/>
    </row>
    <row r="5259" spans="1:38" ht="15" customHeight="1" x14ac:dyDescent="0.3">
      <c r="A5259" s="38" t="s">
        <v>14420</v>
      </c>
      <c r="B5259" t="s">
        <v>14421</v>
      </c>
      <c r="C5259" t="s">
        <v>2073</v>
      </c>
      <c r="D5259" t="s">
        <v>282</v>
      </c>
      <c r="E5259" t="s">
        <v>337</v>
      </c>
      <c r="H5259" t="s">
        <v>25656</v>
      </c>
      <c r="I5259" t="s">
        <v>14422</v>
      </c>
      <c r="J5259" t="s">
        <v>284</v>
      </c>
      <c r="K5259" t="s">
        <v>2075</v>
      </c>
      <c r="M5259" t="s">
        <v>294</v>
      </c>
      <c r="N5259" t="s">
        <v>295</v>
      </c>
      <c r="O5259" t="s">
        <v>2076</v>
      </c>
      <c r="Q5259" t="s">
        <v>311</v>
      </c>
      <c r="R5259" t="b">
        <v>0</v>
      </c>
      <c r="S5259" t="b">
        <v>0</v>
      </c>
      <c r="T5259" s="31" t="s">
        <v>426</v>
      </c>
      <c r="U5259" s="31">
        <v>1</v>
      </c>
      <c r="V5259" s="32" t="s">
        <v>14394</v>
      </c>
      <c r="W5259" t="s">
        <v>14395</v>
      </c>
      <c r="X5259" t="s">
        <v>282</v>
      </c>
      <c r="Y5259" t="s">
        <v>311</v>
      </c>
      <c r="Z5259" t="s">
        <v>284</v>
      </c>
      <c r="AA5259" t="s">
        <v>337</v>
      </c>
      <c r="AB5259"/>
      <c r="AD5259" s="27" t="s">
        <v>2075</v>
      </c>
      <c r="AF5259" t="s">
        <v>290</v>
      </c>
      <c r="AH5259" t="s">
        <v>2013</v>
      </c>
      <c r="AI5259" t="s">
        <v>2121</v>
      </c>
      <c r="AJ5259" t="s">
        <v>2122</v>
      </c>
      <c r="AK5259" t="s">
        <v>2082</v>
      </c>
      <c r="AL5259" s="12">
        <v>45899.575972222221</v>
      </c>
    </row>
    <row r="5260" spans="1:38" ht="15" customHeight="1" x14ac:dyDescent="0.3">
      <c r="A5260" s="38" t="s">
        <v>14423</v>
      </c>
      <c r="B5260" t="s">
        <v>14424</v>
      </c>
      <c r="C5260" t="s">
        <v>2073</v>
      </c>
      <c r="D5260" t="s">
        <v>282</v>
      </c>
      <c r="E5260" t="s">
        <v>337</v>
      </c>
      <c r="H5260" t="s">
        <v>25656</v>
      </c>
      <c r="I5260" t="s">
        <v>14425</v>
      </c>
      <c r="J5260" t="s">
        <v>284</v>
      </c>
      <c r="K5260" t="s">
        <v>2075</v>
      </c>
      <c r="M5260" t="s">
        <v>294</v>
      </c>
      <c r="N5260" t="s">
        <v>295</v>
      </c>
      <c r="O5260" t="s">
        <v>2076</v>
      </c>
      <c r="Q5260" t="s">
        <v>311</v>
      </c>
      <c r="R5260" t="b">
        <v>0</v>
      </c>
      <c r="S5260" t="b">
        <v>0</v>
      </c>
      <c r="T5260" s="31" t="s">
        <v>426</v>
      </c>
      <c r="U5260" s="31">
        <v>1</v>
      </c>
      <c r="V5260" s="32" t="s">
        <v>14394</v>
      </c>
      <c r="W5260" t="s">
        <v>14395</v>
      </c>
      <c r="X5260" t="s">
        <v>282</v>
      </c>
      <c r="Y5260" t="s">
        <v>311</v>
      </c>
      <c r="Z5260" t="s">
        <v>284</v>
      </c>
      <c r="AA5260" t="s">
        <v>337</v>
      </c>
      <c r="AB5260"/>
      <c r="AD5260" s="27" t="s">
        <v>2075</v>
      </c>
      <c r="AF5260" t="s">
        <v>290</v>
      </c>
      <c r="AH5260" t="s">
        <v>2013</v>
      </c>
      <c r="AI5260" t="s">
        <v>2121</v>
      </c>
      <c r="AJ5260" t="s">
        <v>2122</v>
      </c>
      <c r="AK5260" t="s">
        <v>2082</v>
      </c>
      <c r="AL5260" s="12">
        <v>45899.575972222221</v>
      </c>
    </row>
    <row r="5261" spans="1:38" ht="15" customHeight="1" x14ac:dyDescent="0.3">
      <c r="A5261" s="38" t="s">
        <v>14177</v>
      </c>
      <c r="B5261" t="s">
        <v>14178</v>
      </c>
      <c r="C5261" t="s">
        <v>2092</v>
      </c>
      <c r="D5261" t="s">
        <v>282</v>
      </c>
      <c r="E5261" t="s">
        <v>25487</v>
      </c>
      <c r="G5261" t="s">
        <v>396</v>
      </c>
      <c r="H5261" t="s">
        <v>396</v>
      </c>
      <c r="I5261" t="s">
        <v>14179</v>
      </c>
      <c r="J5261" t="s">
        <v>329</v>
      </c>
      <c r="K5261" t="s">
        <v>2075</v>
      </c>
      <c r="M5261" t="s">
        <v>294</v>
      </c>
      <c r="N5261" t="s">
        <v>295</v>
      </c>
      <c r="O5261" t="s">
        <v>2228</v>
      </c>
      <c r="Q5261" t="s">
        <v>314</v>
      </c>
      <c r="R5261" t="b">
        <v>0</v>
      </c>
      <c r="S5261" t="b">
        <v>0</v>
      </c>
      <c r="T5261" s="31" t="s">
        <v>424</v>
      </c>
      <c r="U5261" s="31">
        <v>1</v>
      </c>
      <c r="V5261" s="32" t="s">
        <v>2235</v>
      </c>
      <c r="AB5261"/>
      <c r="AD5261" s="27"/>
    </row>
    <row r="5262" spans="1:38" ht="15" customHeight="1" x14ac:dyDescent="0.3">
      <c r="A5262" s="38" t="s">
        <v>14454</v>
      </c>
      <c r="B5262" t="s">
        <v>14455</v>
      </c>
      <c r="C5262" t="s">
        <v>2073</v>
      </c>
      <c r="D5262" t="s">
        <v>282</v>
      </c>
      <c r="E5262" t="s">
        <v>299</v>
      </c>
      <c r="H5262" t="s">
        <v>340</v>
      </c>
      <c r="I5262" t="s">
        <v>14456</v>
      </c>
      <c r="J5262" t="s">
        <v>284</v>
      </c>
      <c r="K5262" t="s">
        <v>2075</v>
      </c>
      <c r="M5262" t="s">
        <v>294</v>
      </c>
      <c r="N5262" t="s">
        <v>295</v>
      </c>
      <c r="O5262" t="s">
        <v>2076</v>
      </c>
      <c r="Q5262" t="s">
        <v>311</v>
      </c>
      <c r="R5262" t="b">
        <v>0</v>
      </c>
      <c r="S5262" t="b">
        <v>0</v>
      </c>
      <c r="T5262" s="31" t="s">
        <v>426</v>
      </c>
      <c r="U5262" s="31">
        <v>1</v>
      </c>
      <c r="V5262" s="32" t="s">
        <v>14457</v>
      </c>
      <c r="W5262" t="s">
        <v>14458</v>
      </c>
      <c r="X5262" t="s">
        <v>282</v>
      </c>
      <c r="Y5262" t="s">
        <v>311</v>
      </c>
      <c r="Z5262" t="s">
        <v>310</v>
      </c>
      <c r="AB5262"/>
      <c r="AD5262" s="27" t="s">
        <v>2075</v>
      </c>
      <c r="AF5262" t="s">
        <v>294</v>
      </c>
      <c r="AH5262" t="s">
        <v>2013</v>
      </c>
      <c r="AI5262" t="s">
        <v>2080</v>
      </c>
      <c r="AJ5262" t="s">
        <v>2081</v>
      </c>
      <c r="AK5262" t="s">
        <v>2082</v>
      </c>
      <c r="AL5262" s="12">
        <v>45832.506597222222</v>
      </c>
    </row>
    <row r="5263" spans="1:38" ht="15" customHeight="1" x14ac:dyDescent="0.3">
      <c r="A5263" s="38" t="s">
        <v>14577</v>
      </c>
      <c r="B5263" t="s">
        <v>14578</v>
      </c>
      <c r="C5263" t="s">
        <v>2092</v>
      </c>
      <c r="D5263" t="s">
        <v>282</v>
      </c>
      <c r="E5263" t="s">
        <v>333</v>
      </c>
      <c r="G5263" t="s">
        <v>396</v>
      </c>
      <c r="H5263" t="s">
        <v>396</v>
      </c>
      <c r="I5263" t="s">
        <v>14579</v>
      </c>
      <c r="J5263" t="s">
        <v>329</v>
      </c>
      <c r="K5263" t="s">
        <v>2094</v>
      </c>
      <c r="M5263" t="s">
        <v>294</v>
      </c>
      <c r="N5263" t="s">
        <v>295</v>
      </c>
      <c r="O5263" t="s">
        <v>2228</v>
      </c>
      <c r="P5263" t="s">
        <v>395</v>
      </c>
      <c r="Q5263" t="s">
        <v>314</v>
      </c>
      <c r="R5263" t="b">
        <v>0</v>
      </c>
      <c r="S5263" t="b">
        <v>0</v>
      </c>
      <c r="T5263" s="31" t="s">
        <v>424</v>
      </c>
      <c r="U5263" s="31">
        <v>1</v>
      </c>
      <c r="V5263" s="32" t="s">
        <v>2235</v>
      </c>
      <c r="AB5263"/>
      <c r="AD5263" s="27"/>
    </row>
    <row r="5264" spans="1:38" ht="15" customHeight="1" x14ac:dyDescent="0.3">
      <c r="A5264" s="38" t="s">
        <v>14462</v>
      </c>
      <c r="B5264" t="s">
        <v>14463</v>
      </c>
      <c r="C5264" t="s">
        <v>2092</v>
      </c>
      <c r="D5264" t="s">
        <v>282</v>
      </c>
      <c r="E5264" t="s">
        <v>319</v>
      </c>
      <c r="G5264" t="s">
        <v>396</v>
      </c>
      <c r="H5264" t="s">
        <v>396</v>
      </c>
      <c r="I5264" t="s">
        <v>14464</v>
      </c>
      <c r="J5264" t="s">
        <v>284</v>
      </c>
      <c r="K5264" t="s">
        <v>2512</v>
      </c>
      <c r="M5264" t="s">
        <v>294</v>
      </c>
      <c r="N5264" t="s">
        <v>295</v>
      </c>
      <c r="O5264" t="s">
        <v>2076</v>
      </c>
      <c r="Q5264" t="s">
        <v>394</v>
      </c>
      <c r="R5264" t="b">
        <v>1</v>
      </c>
      <c r="S5264" t="b">
        <v>1</v>
      </c>
      <c r="T5264" s="31" t="s">
        <v>424</v>
      </c>
      <c r="U5264" s="31">
        <v>1</v>
      </c>
      <c r="V5264" s="32" t="s">
        <v>2235</v>
      </c>
      <c r="AB5264"/>
      <c r="AD5264" s="27"/>
    </row>
    <row r="5265" spans="1:38" ht="15" customHeight="1" x14ac:dyDescent="0.3">
      <c r="A5265" s="38" t="s">
        <v>14471</v>
      </c>
      <c r="B5265" t="s">
        <v>14472</v>
      </c>
      <c r="C5265" t="s">
        <v>2073</v>
      </c>
      <c r="D5265" t="s">
        <v>282</v>
      </c>
      <c r="E5265" t="s">
        <v>337</v>
      </c>
      <c r="H5265" t="s">
        <v>25656</v>
      </c>
      <c r="I5265" t="s">
        <v>14473</v>
      </c>
      <c r="J5265" t="s">
        <v>284</v>
      </c>
      <c r="K5265" t="s">
        <v>2075</v>
      </c>
      <c r="M5265" t="s">
        <v>294</v>
      </c>
      <c r="N5265" t="s">
        <v>295</v>
      </c>
      <c r="O5265" t="s">
        <v>2228</v>
      </c>
      <c r="Q5265" t="s">
        <v>311</v>
      </c>
      <c r="R5265" t="b">
        <v>0</v>
      </c>
      <c r="S5265" t="b">
        <v>0</v>
      </c>
      <c r="T5265" s="31" t="s">
        <v>426</v>
      </c>
      <c r="U5265" s="31">
        <v>1</v>
      </c>
      <c r="V5265" s="32" t="s">
        <v>14474</v>
      </c>
      <c r="W5265" t="s">
        <v>2309</v>
      </c>
      <c r="X5265" t="s">
        <v>282</v>
      </c>
      <c r="Y5265" t="s">
        <v>311</v>
      </c>
      <c r="Z5265" t="s">
        <v>284</v>
      </c>
      <c r="AA5265" t="s">
        <v>337</v>
      </c>
      <c r="AB5265"/>
      <c r="AD5265" s="27" t="s">
        <v>2075</v>
      </c>
      <c r="AF5265" t="s">
        <v>294</v>
      </c>
      <c r="AH5265" t="s">
        <v>2013</v>
      </c>
      <c r="AI5265" t="s">
        <v>2121</v>
      </c>
      <c r="AJ5265" t="s">
        <v>2122</v>
      </c>
      <c r="AK5265" t="s">
        <v>2082</v>
      </c>
      <c r="AL5265" s="12">
        <v>45898.751296296294</v>
      </c>
    </row>
    <row r="5266" spans="1:38" ht="15" customHeight="1" x14ac:dyDescent="0.3">
      <c r="A5266" s="38" t="s">
        <v>14471</v>
      </c>
      <c r="B5266" t="s">
        <v>14472</v>
      </c>
      <c r="C5266" t="s">
        <v>2073</v>
      </c>
      <c r="D5266" t="s">
        <v>282</v>
      </c>
      <c r="E5266" t="s">
        <v>337</v>
      </c>
      <c r="H5266" t="s">
        <v>25656</v>
      </c>
      <c r="I5266" t="s">
        <v>14473</v>
      </c>
      <c r="J5266" t="s">
        <v>284</v>
      </c>
      <c r="K5266" t="s">
        <v>2075</v>
      </c>
      <c r="M5266" t="s">
        <v>294</v>
      </c>
      <c r="N5266" t="s">
        <v>295</v>
      </c>
      <c r="O5266" t="s">
        <v>2228</v>
      </c>
      <c r="Q5266" t="s">
        <v>311</v>
      </c>
      <c r="R5266" t="b">
        <v>0</v>
      </c>
      <c r="S5266" t="b">
        <v>0</v>
      </c>
      <c r="T5266" s="31" t="s">
        <v>426</v>
      </c>
      <c r="U5266" s="31">
        <v>1</v>
      </c>
      <c r="V5266" s="32" t="s">
        <v>14475</v>
      </c>
      <c r="W5266" t="s">
        <v>2309</v>
      </c>
      <c r="X5266" t="s">
        <v>282</v>
      </c>
      <c r="Y5266" t="s">
        <v>311</v>
      </c>
      <c r="Z5266" t="s">
        <v>284</v>
      </c>
      <c r="AA5266" t="s">
        <v>337</v>
      </c>
      <c r="AB5266"/>
      <c r="AD5266" s="27" t="s">
        <v>2075</v>
      </c>
      <c r="AF5266" t="s">
        <v>294</v>
      </c>
      <c r="AH5266" t="s">
        <v>2012</v>
      </c>
      <c r="AI5266" t="s">
        <v>2121</v>
      </c>
      <c r="AJ5266" t="s">
        <v>2122</v>
      </c>
      <c r="AK5266" t="s">
        <v>2082</v>
      </c>
      <c r="AL5266" s="12">
        <v>45929.870370370372</v>
      </c>
    </row>
    <row r="5267" spans="1:38" ht="15" customHeight="1" x14ac:dyDescent="0.3">
      <c r="A5267" s="38" t="s">
        <v>14556</v>
      </c>
      <c r="B5267" t="s">
        <v>14557</v>
      </c>
      <c r="C5267" t="s">
        <v>2092</v>
      </c>
      <c r="D5267" t="s">
        <v>282</v>
      </c>
      <c r="E5267" t="s">
        <v>359</v>
      </c>
      <c r="G5267" t="s">
        <v>396</v>
      </c>
      <c r="H5267" t="s">
        <v>396</v>
      </c>
      <c r="I5267" t="s">
        <v>14558</v>
      </c>
      <c r="J5267" t="s">
        <v>284</v>
      </c>
      <c r="K5267" t="s">
        <v>2075</v>
      </c>
      <c r="M5267" t="s">
        <v>294</v>
      </c>
      <c r="N5267" t="s">
        <v>295</v>
      </c>
      <c r="O5267" t="s">
        <v>2076</v>
      </c>
      <c r="Q5267" t="s">
        <v>360</v>
      </c>
      <c r="R5267" t="b">
        <v>1</v>
      </c>
      <c r="S5267" t="b">
        <v>1</v>
      </c>
      <c r="T5267" s="31" t="s">
        <v>424</v>
      </c>
      <c r="U5267" s="31">
        <v>1</v>
      </c>
      <c r="V5267" s="32" t="s">
        <v>2235</v>
      </c>
      <c r="AB5267"/>
      <c r="AD5267" s="27"/>
    </row>
    <row r="5268" spans="1:38" ht="15" customHeight="1" x14ac:dyDescent="0.3">
      <c r="A5268" s="38" t="s">
        <v>14403</v>
      </c>
      <c r="B5268" t="s">
        <v>4486</v>
      </c>
      <c r="C5268" t="s">
        <v>2092</v>
      </c>
      <c r="D5268" t="s">
        <v>282</v>
      </c>
      <c r="E5268" t="s">
        <v>359</v>
      </c>
      <c r="G5268" t="s">
        <v>396</v>
      </c>
      <c r="H5268" t="s">
        <v>396</v>
      </c>
      <c r="I5268" t="s">
        <v>14404</v>
      </c>
      <c r="J5268" t="s">
        <v>325</v>
      </c>
      <c r="K5268" t="s">
        <v>2075</v>
      </c>
      <c r="M5268" t="s">
        <v>294</v>
      </c>
      <c r="N5268" t="s">
        <v>295</v>
      </c>
      <c r="O5268" t="s">
        <v>2076</v>
      </c>
      <c r="Q5268" t="s">
        <v>394</v>
      </c>
      <c r="R5268" t="b">
        <v>1</v>
      </c>
      <c r="S5268" t="b">
        <v>1</v>
      </c>
      <c r="T5268" s="31" t="s">
        <v>424</v>
      </c>
      <c r="U5268" s="31">
        <v>1</v>
      </c>
      <c r="V5268" s="32" t="s">
        <v>2235</v>
      </c>
      <c r="AB5268"/>
      <c r="AD5268" s="27"/>
    </row>
    <row r="5269" spans="1:38" ht="15" customHeight="1" x14ac:dyDescent="0.3">
      <c r="A5269" s="38" t="s">
        <v>14562</v>
      </c>
      <c r="B5269" t="s">
        <v>14563</v>
      </c>
      <c r="C5269" t="s">
        <v>2092</v>
      </c>
      <c r="D5269" t="s">
        <v>282</v>
      </c>
      <c r="E5269" t="s">
        <v>359</v>
      </c>
      <c r="G5269" t="s">
        <v>396</v>
      </c>
      <c r="H5269" t="s">
        <v>396</v>
      </c>
      <c r="I5269" t="s">
        <v>14564</v>
      </c>
      <c r="J5269" t="s">
        <v>284</v>
      </c>
      <c r="K5269" t="s">
        <v>2075</v>
      </c>
      <c r="M5269" t="s">
        <v>294</v>
      </c>
      <c r="N5269" t="s">
        <v>295</v>
      </c>
      <c r="O5269" t="s">
        <v>2076</v>
      </c>
      <c r="Q5269" t="s">
        <v>360</v>
      </c>
      <c r="R5269" t="b">
        <v>1</v>
      </c>
      <c r="S5269" t="b">
        <v>1</v>
      </c>
      <c r="T5269" s="31" t="s">
        <v>424</v>
      </c>
      <c r="U5269" s="31">
        <v>1</v>
      </c>
      <c r="V5269" s="32" t="s">
        <v>2235</v>
      </c>
      <c r="AB5269"/>
      <c r="AD5269" s="27"/>
    </row>
    <row r="5270" spans="1:38" ht="15" customHeight="1" x14ac:dyDescent="0.3">
      <c r="A5270" s="38" t="s">
        <v>14568</v>
      </c>
      <c r="B5270" t="s">
        <v>14569</v>
      </c>
      <c r="C5270" t="s">
        <v>2092</v>
      </c>
      <c r="D5270" t="s">
        <v>282</v>
      </c>
      <c r="E5270" t="s">
        <v>359</v>
      </c>
      <c r="G5270" t="s">
        <v>396</v>
      </c>
      <c r="H5270" t="s">
        <v>396</v>
      </c>
      <c r="I5270" t="s">
        <v>14570</v>
      </c>
      <c r="J5270" t="s">
        <v>284</v>
      </c>
      <c r="K5270" t="s">
        <v>2075</v>
      </c>
      <c r="M5270" t="s">
        <v>294</v>
      </c>
      <c r="N5270" t="s">
        <v>295</v>
      </c>
      <c r="O5270" t="s">
        <v>2076</v>
      </c>
      <c r="Q5270" t="s">
        <v>360</v>
      </c>
      <c r="R5270" t="b">
        <v>1</v>
      </c>
      <c r="S5270" t="b">
        <v>1</v>
      </c>
      <c r="T5270" s="31" t="s">
        <v>424</v>
      </c>
      <c r="U5270" s="31">
        <v>1</v>
      </c>
      <c r="V5270" s="32" t="s">
        <v>2235</v>
      </c>
      <c r="AB5270"/>
      <c r="AD5270" s="27"/>
    </row>
    <row r="5271" spans="1:38" ht="15" customHeight="1" x14ac:dyDescent="0.3">
      <c r="A5271" s="38" t="s">
        <v>14683</v>
      </c>
      <c r="B5271" t="s">
        <v>14684</v>
      </c>
      <c r="C5271" t="s">
        <v>2092</v>
      </c>
      <c r="D5271" t="s">
        <v>310</v>
      </c>
      <c r="E5271" t="s">
        <v>333</v>
      </c>
      <c r="G5271" t="s">
        <v>396</v>
      </c>
      <c r="H5271" t="s">
        <v>396</v>
      </c>
      <c r="I5271" t="s">
        <v>26005</v>
      </c>
      <c r="J5271" t="s">
        <v>284</v>
      </c>
      <c r="K5271" t="s">
        <v>2075</v>
      </c>
      <c r="M5271" t="s">
        <v>294</v>
      </c>
      <c r="N5271" t="s">
        <v>295</v>
      </c>
      <c r="O5271" t="s">
        <v>2076</v>
      </c>
      <c r="P5271" t="s">
        <v>395</v>
      </c>
      <c r="Q5271" t="s">
        <v>367</v>
      </c>
      <c r="R5271" t="b">
        <v>1</v>
      </c>
      <c r="S5271" t="b">
        <v>1</v>
      </c>
      <c r="T5271" s="31" t="s">
        <v>425</v>
      </c>
      <c r="U5271" s="31">
        <v>0</v>
      </c>
      <c r="V5271" s="32" t="s">
        <v>2235</v>
      </c>
      <c r="AB5271"/>
      <c r="AD5271" s="27"/>
    </row>
    <row r="5272" spans="1:38" ht="15" customHeight="1" x14ac:dyDescent="0.3">
      <c r="A5272" s="38" t="s">
        <v>14417</v>
      </c>
      <c r="B5272" t="s">
        <v>14418</v>
      </c>
      <c r="C5272" t="s">
        <v>2073</v>
      </c>
      <c r="D5272" t="s">
        <v>282</v>
      </c>
      <c r="E5272" t="s">
        <v>337</v>
      </c>
      <c r="H5272" t="s">
        <v>25656</v>
      </c>
      <c r="I5272" t="s">
        <v>14419</v>
      </c>
      <c r="J5272" t="s">
        <v>284</v>
      </c>
      <c r="K5272" t="s">
        <v>2075</v>
      </c>
      <c r="M5272" t="s">
        <v>294</v>
      </c>
      <c r="N5272" t="s">
        <v>295</v>
      </c>
      <c r="O5272" t="s">
        <v>2076</v>
      </c>
      <c r="Q5272" t="s">
        <v>311</v>
      </c>
      <c r="R5272" t="b">
        <v>0</v>
      </c>
      <c r="S5272" t="b">
        <v>0</v>
      </c>
      <c r="T5272" s="31" t="s">
        <v>426</v>
      </c>
      <c r="U5272" s="31">
        <v>1</v>
      </c>
      <c r="V5272" s="32" t="s">
        <v>14394</v>
      </c>
      <c r="W5272" t="s">
        <v>14395</v>
      </c>
      <c r="X5272" t="s">
        <v>282</v>
      </c>
      <c r="Y5272" t="s">
        <v>311</v>
      </c>
      <c r="Z5272" t="s">
        <v>284</v>
      </c>
      <c r="AA5272" t="s">
        <v>337</v>
      </c>
      <c r="AB5272"/>
      <c r="AD5272" s="27" t="s">
        <v>2075</v>
      </c>
      <c r="AF5272" t="s">
        <v>290</v>
      </c>
      <c r="AH5272" t="s">
        <v>2013</v>
      </c>
      <c r="AI5272" t="s">
        <v>2121</v>
      </c>
      <c r="AJ5272" t="s">
        <v>2122</v>
      </c>
      <c r="AK5272" t="s">
        <v>2082</v>
      </c>
      <c r="AL5272" s="12">
        <v>45899.575972222221</v>
      </c>
    </row>
    <row r="5273" spans="1:38" ht="15" customHeight="1" x14ac:dyDescent="0.3">
      <c r="A5273" s="38" t="s">
        <v>14729</v>
      </c>
      <c r="B5273" t="s">
        <v>14730</v>
      </c>
      <c r="C5273" t="s">
        <v>2092</v>
      </c>
      <c r="D5273" t="s">
        <v>282</v>
      </c>
      <c r="E5273" t="s">
        <v>333</v>
      </c>
      <c r="G5273" t="s">
        <v>396</v>
      </c>
      <c r="H5273" t="s">
        <v>396</v>
      </c>
      <c r="I5273" t="s">
        <v>14731</v>
      </c>
      <c r="J5273" t="s">
        <v>329</v>
      </c>
      <c r="K5273" t="s">
        <v>2094</v>
      </c>
      <c r="M5273" t="s">
        <v>294</v>
      </c>
      <c r="N5273" t="s">
        <v>295</v>
      </c>
      <c r="O5273" t="s">
        <v>2228</v>
      </c>
      <c r="P5273" t="s">
        <v>395</v>
      </c>
      <c r="Q5273" t="s">
        <v>314</v>
      </c>
      <c r="R5273" t="b">
        <v>0</v>
      </c>
      <c r="S5273" t="b">
        <v>0</v>
      </c>
      <c r="T5273" s="31" t="s">
        <v>424</v>
      </c>
      <c r="U5273" s="31">
        <v>1</v>
      </c>
      <c r="V5273" s="32" t="s">
        <v>2235</v>
      </c>
      <c r="AB5273"/>
      <c r="AD5273" s="27"/>
    </row>
    <row r="5274" spans="1:38" ht="15" customHeight="1" x14ac:dyDescent="0.3">
      <c r="A5274" s="38" t="s">
        <v>14538</v>
      </c>
      <c r="B5274" t="s">
        <v>14539</v>
      </c>
      <c r="C5274" t="s">
        <v>2092</v>
      </c>
      <c r="D5274" t="s">
        <v>282</v>
      </c>
      <c r="E5274" t="s">
        <v>359</v>
      </c>
      <c r="G5274" t="s">
        <v>396</v>
      </c>
      <c r="H5274" t="s">
        <v>396</v>
      </c>
      <c r="I5274" t="s">
        <v>14540</v>
      </c>
      <c r="J5274" t="s">
        <v>284</v>
      </c>
      <c r="K5274" t="s">
        <v>2075</v>
      </c>
      <c r="M5274" t="s">
        <v>294</v>
      </c>
      <c r="N5274" t="s">
        <v>295</v>
      </c>
      <c r="O5274" t="s">
        <v>2076</v>
      </c>
      <c r="Q5274" t="s">
        <v>360</v>
      </c>
      <c r="R5274" t="b">
        <v>1</v>
      </c>
      <c r="S5274" t="b">
        <v>1</v>
      </c>
      <c r="T5274" s="31" t="s">
        <v>424</v>
      </c>
      <c r="U5274" s="31">
        <v>1</v>
      </c>
      <c r="V5274" s="32" t="s">
        <v>2235</v>
      </c>
      <c r="AB5274"/>
      <c r="AD5274" s="27"/>
    </row>
    <row r="5275" spans="1:38" ht="15" customHeight="1" x14ac:dyDescent="0.3">
      <c r="A5275" s="38" t="s">
        <v>14688</v>
      </c>
      <c r="B5275" t="s">
        <v>14689</v>
      </c>
      <c r="C5275" t="s">
        <v>2073</v>
      </c>
      <c r="D5275" t="s">
        <v>282</v>
      </c>
      <c r="E5275" t="s">
        <v>322</v>
      </c>
      <c r="H5275" t="s">
        <v>370</v>
      </c>
      <c r="I5275" t="s">
        <v>14690</v>
      </c>
      <c r="J5275" t="s">
        <v>284</v>
      </c>
      <c r="K5275" t="s">
        <v>2094</v>
      </c>
      <c r="M5275" t="s">
        <v>294</v>
      </c>
      <c r="N5275" t="s">
        <v>295</v>
      </c>
      <c r="O5275" t="s">
        <v>2076</v>
      </c>
      <c r="Q5275" t="s">
        <v>311</v>
      </c>
      <c r="R5275" t="b">
        <v>0</v>
      </c>
      <c r="S5275" t="b">
        <v>0</v>
      </c>
      <c r="T5275" s="31" t="s">
        <v>426</v>
      </c>
      <c r="U5275" s="31">
        <v>1</v>
      </c>
      <c r="V5275" s="32" t="s">
        <v>14691</v>
      </c>
      <c r="W5275" t="s">
        <v>14692</v>
      </c>
      <c r="X5275" t="s">
        <v>282</v>
      </c>
      <c r="Y5275" t="s">
        <v>311</v>
      </c>
      <c r="Z5275" t="s">
        <v>284</v>
      </c>
      <c r="AB5275"/>
      <c r="AD5275" s="27" t="s">
        <v>2224</v>
      </c>
      <c r="AF5275" t="s">
        <v>294</v>
      </c>
      <c r="AH5275" t="s">
        <v>2013</v>
      </c>
      <c r="AI5275" t="s">
        <v>2080</v>
      </c>
      <c r="AJ5275" t="s">
        <v>2081</v>
      </c>
      <c r="AK5275" t="s">
        <v>2082</v>
      </c>
      <c r="AL5275" s="12">
        <v>45825.40320601852</v>
      </c>
    </row>
    <row r="5276" spans="1:38" ht="15" customHeight="1" x14ac:dyDescent="0.3">
      <c r="A5276" s="38" t="s">
        <v>14696</v>
      </c>
      <c r="B5276" t="s">
        <v>14689</v>
      </c>
      <c r="C5276" t="s">
        <v>2073</v>
      </c>
      <c r="D5276" t="s">
        <v>282</v>
      </c>
      <c r="E5276" t="s">
        <v>322</v>
      </c>
      <c r="H5276" t="s">
        <v>370</v>
      </c>
      <c r="I5276" t="s">
        <v>14697</v>
      </c>
      <c r="J5276" t="s">
        <v>284</v>
      </c>
      <c r="K5276" t="s">
        <v>2075</v>
      </c>
      <c r="M5276" t="s">
        <v>294</v>
      </c>
      <c r="N5276" t="s">
        <v>295</v>
      </c>
      <c r="O5276" t="s">
        <v>2076</v>
      </c>
      <c r="Q5276" t="s">
        <v>311</v>
      </c>
      <c r="R5276" t="b">
        <v>0</v>
      </c>
      <c r="S5276" t="b">
        <v>0</v>
      </c>
      <c r="T5276" s="31" t="s">
        <v>426</v>
      </c>
      <c r="U5276" s="31">
        <v>1</v>
      </c>
      <c r="V5276" s="32" t="s">
        <v>14691</v>
      </c>
      <c r="W5276" t="s">
        <v>14692</v>
      </c>
      <c r="X5276" t="s">
        <v>282</v>
      </c>
      <c r="Y5276" t="s">
        <v>311</v>
      </c>
      <c r="Z5276" t="s">
        <v>284</v>
      </c>
      <c r="AB5276"/>
      <c r="AD5276" s="27" t="s">
        <v>2224</v>
      </c>
      <c r="AF5276" t="s">
        <v>294</v>
      </c>
      <c r="AH5276" t="s">
        <v>2013</v>
      </c>
      <c r="AI5276" t="s">
        <v>2080</v>
      </c>
      <c r="AJ5276" t="s">
        <v>2081</v>
      </c>
      <c r="AK5276" t="s">
        <v>2082</v>
      </c>
      <c r="AL5276" s="12">
        <v>45825.40320601852</v>
      </c>
    </row>
    <row r="5277" spans="1:38" ht="15" customHeight="1" x14ac:dyDescent="0.3">
      <c r="A5277" s="38" t="s">
        <v>14698</v>
      </c>
      <c r="B5277" t="s">
        <v>14689</v>
      </c>
      <c r="C5277" t="s">
        <v>2073</v>
      </c>
      <c r="D5277" t="s">
        <v>282</v>
      </c>
      <c r="E5277" t="s">
        <v>322</v>
      </c>
      <c r="H5277" t="s">
        <v>370</v>
      </c>
      <c r="I5277" t="s">
        <v>14699</v>
      </c>
      <c r="J5277" t="s">
        <v>284</v>
      </c>
      <c r="K5277" t="s">
        <v>2094</v>
      </c>
      <c r="M5277" t="s">
        <v>294</v>
      </c>
      <c r="N5277" t="s">
        <v>295</v>
      </c>
      <c r="O5277" t="s">
        <v>2076</v>
      </c>
      <c r="Q5277" t="s">
        <v>311</v>
      </c>
      <c r="R5277" t="b">
        <v>0</v>
      </c>
      <c r="S5277" t="b">
        <v>0</v>
      </c>
      <c r="T5277" s="31" t="s">
        <v>426</v>
      </c>
      <c r="U5277" s="31">
        <v>1</v>
      </c>
      <c r="V5277" s="32" t="s">
        <v>14691</v>
      </c>
      <c r="W5277" t="s">
        <v>14692</v>
      </c>
      <c r="X5277" t="s">
        <v>282</v>
      </c>
      <c r="Y5277" t="s">
        <v>311</v>
      </c>
      <c r="Z5277" t="s">
        <v>284</v>
      </c>
      <c r="AB5277"/>
      <c r="AD5277" s="27" t="s">
        <v>2224</v>
      </c>
      <c r="AF5277" t="s">
        <v>294</v>
      </c>
      <c r="AH5277" t="s">
        <v>2013</v>
      </c>
      <c r="AI5277" t="s">
        <v>2080</v>
      </c>
      <c r="AJ5277" t="s">
        <v>2081</v>
      </c>
      <c r="AK5277" t="s">
        <v>2082</v>
      </c>
      <c r="AL5277" s="12">
        <v>45825.40320601852</v>
      </c>
    </row>
    <row r="5278" spans="1:38" ht="15" customHeight="1" x14ac:dyDescent="0.3">
      <c r="A5278" s="38" t="s">
        <v>14756</v>
      </c>
      <c r="B5278" t="s">
        <v>14757</v>
      </c>
      <c r="C5278" t="s">
        <v>2092</v>
      </c>
      <c r="D5278" t="s">
        <v>282</v>
      </c>
      <c r="E5278" t="s">
        <v>333</v>
      </c>
      <c r="G5278" t="s">
        <v>396</v>
      </c>
      <c r="H5278" t="s">
        <v>396</v>
      </c>
      <c r="I5278" t="s">
        <v>14758</v>
      </c>
      <c r="J5278" t="s">
        <v>329</v>
      </c>
      <c r="K5278" t="s">
        <v>2075</v>
      </c>
      <c r="M5278" t="s">
        <v>294</v>
      </c>
      <c r="N5278" t="s">
        <v>295</v>
      </c>
      <c r="O5278" t="s">
        <v>2228</v>
      </c>
      <c r="P5278" t="s">
        <v>395</v>
      </c>
      <c r="Q5278" t="s">
        <v>314</v>
      </c>
      <c r="R5278" t="b">
        <v>0</v>
      </c>
      <c r="S5278" t="b">
        <v>0</v>
      </c>
      <c r="T5278" s="31" t="s">
        <v>424</v>
      </c>
      <c r="U5278" s="31">
        <v>1</v>
      </c>
      <c r="V5278" s="32" t="s">
        <v>2235</v>
      </c>
      <c r="AB5278"/>
      <c r="AD5278" s="27"/>
    </row>
    <row r="5279" spans="1:38" ht="15" customHeight="1" x14ac:dyDescent="0.3">
      <c r="A5279" s="38" t="s">
        <v>14608</v>
      </c>
      <c r="B5279" t="s">
        <v>14609</v>
      </c>
      <c r="C5279" t="s">
        <v>2092</v>
      </c>
      <c r="D5279" t="s">
        <v>282</v>
      </c>
      <c r="E5279" t="s">
        <v>25554</v>
      </c>
      <c r="G5279" t="s">
        <v>396</v>
      </c>
      <c r="H5279" t="s">
        <v>396</v>
      </c>
      <c r="I5279" t="s">
        <v>14610</v>
      </c>
      <c r="J5279" t="s">
        <v>329</v>
      </c>
      <c r="K5279" t="s">
        <v>2075</v>
      </c>
      <c r="M5279" t="s">
        <v>294</v>
      </c>
      <c r="N5279" t="s">
        <v>295</v>
      </c>
      <c r="O5279" t="s">
        <v>2228</v>
      </c>
      <c r="Q5279" t="s">
        <v>314</v>
      </c>
      <c r="R5279" t="b">
        <v>0</v>
      </c>
      <c r="S5279" t="b">
        <v>0</v>
      </c>
      <c r="T5279" s="31" t="s">
        <v>424</v>
      </c>
      <c r="U5279" s="31">
        <v>1</v>
      </c>
      <c r="V5279" s="32" t="s">
        <v>2235</v>
      </c>
      <c r="AB5279"/>
      <c r="AD5279" s="27"/>
    </row>
    <row r="5280" spans="1:38" ht="15" customHeight="1" x14ac:dyDescent="0.3">
      <c r="A5280" s="38" t="s">
        <v>14484</v>
      </c>
      <c r="B5280" t="s">
        <v>14485</v>
      </c>
      <c r="C5280" t="s">
        <v>2092</v>
      </c>
      <c r="D5280" t="s">
        <v>282</v>
      </c>
      <c r="E5280" t="s">
        <v>333</v>
      </c>
      <c r="G5280" t="s">
        <v>396</v>
      </c>
      <c r="H5280" t="s">
        <v>396</v>
      </c>
      <c r="I5280" t="s">
        <v>14486</v>
      </c>
      <c r="J5280" t="s">
        <v>329</v>
      </c>
      <c r="K5280" t="s">
        <v>2075</v>
      </c>
      <c r="M5280" t="s">
        <v>294</v>
      </c>
      <c r="N5280" t="s">
        <v>295</v>
      </c>
      <c r="O5280" t="s">
        <v>2228</v>
      </c>
      <c r="P5280" t="s">
        <v>395</v>
      </c>
      <c r="Q5280" t="s">
        <v>314</v>
      </c>
      <c r="R5280" t="b">
        <v>0</v>
      </c>
      <c r="S5280" t="b">
        <v>0</v>
      </c>
      <c r="T5280" s="31" t="s">
        <v>424</v>
      </c>
      <c r="U5280" s="31">
        <v>1</v>
      </c>
      <c r="V5280" s="32" t="s">
        <v>2235</v>
      </c>
      <c r="AB5280"/>
      <c r="AD5280" s="27"/>
    </row>
    <row r="5281" spans="1:38" ht="15" customHeight="1" x14ac:dyDescent="0.3">
      <c r="A5281" s="38" t="s">
        <v>14387</v>
      </c>
      <c r="B5281" t="s">
        <v>2419</v>
      </c>
      <c r="C5281" t="s">
        <v>2073</v>
      </c>
      <c r="D5281" t="s">
        <v>282</v>
      </c>
      <c r="E5281" t="s">
        <v>304</v>
      </c>
      <c r="H5281" t="s">
        <v>370</v>
      </c>
      <c r="I5281" t="s">
        <v>14388</v>
      </c>
      <c r="J5281" t="s">
        <v>284</v>
      </c>
      <c r="K5281" t="s">
        <v>2094</v>
      </c>
      <c r="M5281" t="s">
        <v>285</v>
      </c>
      <c r="O5281" t="s">
        <v>2076</v>
      </c>
      <c r="Q5281" t="s">
        <v>311</v>
      </c>
      <c r="R5281" t="b">
        <v>0</v>
      </c>
      <c r="S5281" t="b">
        <v>0</v>
      </c>
      <c r="T5281" s="31" t="s">
        <v>426</v>
      </c>
      <c r="U5281" s="31">
        <v>1</v>
      </c>
      <c r="V5281" s="30" t="s">
        <v>14360</v>
      </c>
      <c r="W5281" t="s">
        <v>14361</v>
      </c>
      <c r="X5281" t="s">
        <v>282</v>
      </c>
      <c r="Y5281" t="s">
        <v>311</v>
      </c>
      <c r="Z5281" t="s">
        <v>284</v>
      </c>
      <c r="AA5281" t="s">
        <v>304</v>
      </c>
      <c r="AB5281"/>
      <c r="AD5281" s="27" t="s">
        <v>2075</v>
      </c>
      <c r="AF5281" t="s">
        <v>285</v>
      </c>
      <c r="AH5281" t="s">
        <v>2013</v>
      </c>
      <c r="AI5281" t="s">
        <v>2080</v>
      </c>
      <c r="AJ5281" t="s">
        <v>2081</v>
      </c>
      <c r="AK5281" t="s">
        <v>2082</v>
      </c>
      <c r="AL5281" s="12">
        <v>45832.542129629626</v>
      </c>
    </row>
    <row r="5282" spans="1:38" ht="15" customHeight="1" x14ac:dyDescent="0.3">
      <c r="A5282" s="38" t="s">
        <v>14188</v>
      </c>
      <c r="B5282" t="s">
        <v>14189</v>
      </c>
      <c r="C5282" t="s">
        <v>2092</v>
      </c>
      <c r="D5282" t="s">
        <v>282</v>
      </c>
      <c r="E5282" t="s">
        <v>333</v>
      </c>
      <c r="G5282" t="s">
        <v>396</v>
      </c>
      <c r="H5282" t="s">
        <v>396</v>
      </c>
      <c r="I5282" t="s">
        <v>14190</v>
      </c>
      <c r="J5282" t="s">
        <v>329</v>
      </c>
      <c r="K5282" t="s">
        <v>2094</v>
      </c>
      <c r="M5282" t="s">
        <v>294</v>
      </c>
      <c r="N5282" t="s">
        <v>295</v>
      </c>
      <c r="O5282" t="s">
        <v>2228</v>
      </c>
      <c r="P5282" t="s">
        <v>395</v>
      </c>
      <c r="Q5282" t="s">
        <v>314</v>
      </c>
      <c r="R5282" t="b">
        <v>0</v>
      </c>
      <c r="S5282" t="b">
        <v>0</v>
      </c>
      <c r="T5282" s="31" t="s">
        <v>424</v>
      </c>
      <c r="U5282" s="31">
        <v>1</v>
      </c>
      <c r="V5282" s="32" t="s">
        <v>2235</v>
      </c>
      <c r="AB5282"/>
      <c r="AD5282" s="27"/>
    </row>
    <row r="5283" spans="1:38" ht="15" customHeight="1" x14ac:dyDescent="0.3">
      <c r="A5283" s="38" t="s">
        <v>14596</v>
      </c>
      <c r="B5283" t="s">
        <v>14597</v>
      </c>
      <c r="C5283" t="s">
        <v>2092</v>
      </c>
      <c r="D5283" t="s">
        <v>282</v>
      </c>
      <c r="E5283" t="s">
        <v>359</v>
      </c>
      <c r="G5283" t="s">
        <v>396</v>
      </c>
      <c r="H5283" t="s">
        <v>396</v>
      </c>
      <c r="I5283" t="s">
        <v>14598</v>
      </c>
      <c r="J5283" t="s">
        <v>284</v>
      </c>
      <c r="K5283" t="s">
        <v>2075</v>
      </c>
      <c r="M5283" t="s">
        <v>294</v>
      </c>
      <c r="N5283" t="s">
        <v>295</v>
      </c>
      <c r="O5283" t="s">
        <v>2076</v>
      </c>
      <c r="Q5283" t="s">
        <v>394</v>
      </c>
      <c r="R5283" t="b">
        <v>1</v>
      </c>
      <c r="S5283" t="b">
        <v>1</v>
      </c>
      <c r="T5283" s="31" t="s">
        <v>424</v>
      </c>
      <c r="U5283" s="31">
        <v>1</v>
      </c>
      <c r="V5283" s="32" t="s">
        <v>2235</v>
      </c>
      <c r="AB5283"/>
      <c r="AD5283" s="27"/>
    </row>
    <row r="5284" spans="1:38" ht="15" customHeight="1" x14ac:dyDescent="0.3">
      <c r="A5284" s="38" t="s">
        <v>14596</v>
      </c>
      <c r="B5284" t="s">
        <v>14597</v>
      </c>
      <c r="C5284" t="s">
        <v>2092</v>
      </c>
      <c r="D5284" t="s">
        <v>282</v>
      </c>
      <c r="E5284" t="s">
        <v>359</v>
      </c>
      <c r="G5284" t="s">
        <v>396</v>
      </c>
      <c r="H5284" t="s">
        <v>396</v>
      </c>
      <c r="I5284" t="s">
        <v>14598</v>
      </c>
      <c r="J5284" t="s">
        <v>284</v>
      </c>
      <c r="K5284" t="s">
        <v>2075</v>
      </c>
      <c r="M5284" t="s">
        <v>294</v>
      </c>
      <c r="N5284" t="s">
        <v>295</v>
      </c>
      <c r="O5284" t="s">
        <v>2076</v>
      </c>
      <c r="Q5284" t="s">
        <v>360</v>
      </c>
      <c r="R5284" t="b">
        <v>1</v>
      </c>
      <c r="S5284" t="b">
        <v>1</v>
      </c>
      <c r="T5284" s="31" t="s">
        <v>424</v>
      </c>
      <c r="U5284" s="31">
        <v>1</v>
      </c>
      <c r="V5284" s="32" t="s">
        <v>2235</v>
      </c>
      <c r="AB5284"/>
      <c r="AD5284" s="27"/>
    </row>
    <row r="5285" spans="1:38" ht="15" customHeight="1" x14ac:dyDescent="0.3">
      <c r="A5285" s="38" t="s">
        <v>14764</v>
      </c>
      <c r="B5285" t="s">
        <v>14765</v>
      </c>
      <c r="C5285" t="s">
        <v>2092</v>
      </c>
      <c r="D5285" t="s">
        <v>282</v>
      </c>
      <c r="E5285" t="s">
        <v>333</v>
      </c>
      <c r="G5285" t="s">
        <v>396</v>
      </c>
      <c r="H5285" t="s">
        <v>396</v>
      </c>
      <c r="I5285" t="s">
        <v>14766</v>
      </c>
      <c r="J5285" t="s">
        <v>284</v>
      </c>
      <c r="K5285" t="s">
        <v>2075</v>
      </c>
      <c r="M5285" t="s">
        <v>294</v>
      </c>
      <c r="N5285" t="s">
        <v>295</v>
      </c>
      <c r="O5285" t="s">
        <v>2076</v>
      </c>
      <c r="P5285" t="s">
        <v>395</v>
      </c>
      <c r="Q5285" t="s">
        <v>360</v>
      </c>
      <c r="R5285" t="b">
        <v>1</v>
      </c>
      <c r="S5285" t="b">
        <v>1</v>
      </c>
      <c r="T5285" s="31" t="s">
        <v>424</v>
      </c>
      <c r="U5285" s="31">
        <v>1</v>
      </c>
      <c r="V5285" s="32" t="s">
        <v>2235</v>
      </c>
      <c r="AB5285"/>
      <c r="AD5285" s="27"/>
    </row>
    <row r="5286" spans="1:38" ht="15" customHeight="1" x14ac:dyDescent="0.3">
      <c r="A5286" s="38" t="s">
        <v>14613</v>
      </c>
      <c r="B5286" t="s">
        <v>14614</v>
      </c>
      <c r="C5286" t="s">
        <v>2092</v>
      </c>
      <c r="D5286" t="s">
        <v>282</v>
      </c>
      <c r="E5286" t="s">
        <v>299</v>
      </c>
      <c r="G5286" t="s">
        <v>396</v>
      </c>
      <c r="H5286" t="s">
        <v>396</v>
      </c>
      <c r="I5286" t="s">
        <v>14615</v>
      </c>
      <c r="J5286" t="s">
        <v>325</v>
      </c>
      <c r="K5286" t="s">
        <v>2094</v>
      </c>
      <c r="M5286" t="s">
        <v>294</v>
      </c>
      <c r="N5286" t="s">
        <v>295</v>
      </c>
      <c r="O5286" t="s">
        <v>2076</v>
      </c>
      <c r="P5286" t="s">
        <v>395</v>
      </c>
      <c r="Q5286" t="s">
        <v>360</v>
      </c>
      <c r="R5286" t="b">
        <v>1</v>
      </c>
      <c r="S5286" t="b">
        <v>1</v>
      </c>
      <c r="T5286" s="31" t="s">
        <v>424</v>
      </c>
      <c r="U5286" s="31">
        <v>1</v>
      </c>
      <c r="V5286" s="32" t="s">
        <v>2235</v>
      </c>
      <c r="AB5286"/>
      <c r="AD5286" s="27"/>
    </row>
    <row r="5287" spans="1:38" ht="15" customHeight="1" x14ac:dyDescent="0.3">
      <c r="A5287" s="38" t="s">
        <v>14619</v>
      </c>
      <c r="B5287" t="s">
        <v>14446</v>
      </c>
      <c r="C5287" t="s">
        <v>2092</v>
      </c>
      <c r="D5287" t="s">
        <v>282</v>
      </c>
      <c r="E5287" t="s">
        <v>299</v>
      </c>
      <c r="G5287" t="s">
        <v>396</v>
      </c>
      <c r="H5287" t="s">
        <v>396</v>
      </c>
      <c r="I5287" t="s">
        <v>14620</v>
      </c>
      <c r="J5287" t="s">
        <v>329</v>
      </c>
      <c r="K5287" t="s">
        <v>2094</v>
      </c>
      <c r="M5287" t="s">
        <v>294</v>
      </c>
      <c r="N5287" t="s">
        <v>295</v>
      </c>
      <c r="O5287" t="s">
        <v>2228</v>
      </c>
      <c r="P5287" t="s">
        <v>395</v>
      </c>
      <c r="Q5287" t="s">
        <v>314</v>
      </c>
      <c r="R5287" t="b">
        <v>0</v>
      </c>
      <c r="S5287" t="b">
        <v>0</v>
      </c>
      <c r="T5287" s="31" t="s">
        <v>424</v>
      </c>
      <c r="U5287" s="31">
        <v>1</v>
      </c>
      <c r="V5287" s="32" t="s">
        <v>2235</v>
      </c>
      <c r="AB5287"/>
      <c r="AD5287" s="27"/>
    </row>
    <row r="5288" spans="1:38" ht="15" customHeight="1" x14ac:dyDescent="0.3">
      <c r="A5288" s="38" t="s">
        <v>14747</v>
      </c>
      <c r="B5288" t="s">
        <v>14748</v>
      </c>
      <c r="C5288" t="s">
        <v>2092</v>
      </c>
      <c r="D5288" t="s">
        <v>282</v>
      </c>
      <c r="E5288" t="s">
        <v>333</v>
      </c>
      <c r="G5288" t="s">
        <v>396</v>
      </c>
      <c r="H5288" t="s">
        <v>396</v>
      </c>
      <c r="I5288" t="s">
        <v>14749</v>
      </c>
      <c r="J5288" t="s">
        <v>284</v>
      </c>
      <c r="K5288" t="s">
        <v>2075</v>
      </c>
      <c r="M5288" t="s">
        <v>294</v>
      </c>
      <c r="N5288" t="s">
        <v>295</v>
      </c>
      <c r="O5288" t="s">
        <v>2076</v>
      </c>
      <c r="Q5288" t="s">
        <v>369</v>
      </c>
      <c r="R5288" t="b">
        <v>1</v>
      </c>
      <c r="S5288" t="b">
        <v>1</v>
      </c>
      <c r="T5288" s="31" t="s">
        <v>424</v>
      </c>
      <c r="U5288" s="31">
        <v>1</v>
      </c>
      <c r="V5288" s="32" t="s">
        <v>2235</v>
      </c>
      <c r="AB5288"/>
      <c r="AD5288" s="27"/>
    </row>
    <row r="5289" spans="1:38" ht="15" customHeight="1" x14ac:dyDescent="0.3">
      <c r="A5289" s="38" t="s">
        <v>14636</v>
      </c>
      <c r="B5289" t="s">
        <v>14637</v>
      </c>
      <c r="C5289" t="s">
        <v>2092</v>
      </c>
      <c r="D5289" t="s">
        <v>310</v>
      </c>
      <c r="E5289" t="s">
        <v>333</v>
      </c>
      <c r="G5289" t="s">
        <v>396</v>
      </c>
      <c r="H5289" t="s">
        <v>396</v>
      </c>
      <c r="I5289" t="s">
        <v>26004</v>
      </c>
      <c r="J5289" t="s">
        <v>325</v>
      </c>
      <c r="K5289" t="s">
        <v>2075</v>
      </c>
      <c r="M5289" t="s">
        <v>294</v>
      </c>
      <c r="N5289" t="s">
        <v>295</v>
      </c>
      <c r="O5289" t="s">
        <v>2076</v>
      </c>
      <c r="P5289" t="s">
        <v>395</v>
      </c>
      <c r="Q5289" t="s">
        <v>367</v>
      </c>
      <c r="R5289" t="b">
        <v>1</v>
      </c>
      <c r="S5289" t="b">
        <v>1</v>
      </c>
      <c r="T5289" s="31" t="s">
        <v>425</v>
      </c>
      <c r="U5289" s="31">
        <v>0</v>
      </c>
      <c r="V5289" s="32" t="s">
        <v>2235</v>
      </c>
      <c r="AB5289"/>
      <c r="AD5289" s="27"/>
    </row>
    <row r="5290" spans="1:38" ht="15" customHeight="1" x14ac:dyDescent="0.3">
      <c r="A5290" s="38" t="s">
        <v>14753</v>
      </c>
      <c r="B5290" t="s">
        <v>14754</v>
      </c>
      <c r="C5290" t="s">
        <v>2092</v>
      </c>
      <c r="D5290" t="s">
        <v>282</v>
      </c>
      <c r="E5290" t="s">
        <v>25476</v>
      </c>
      <c r="G5290" t="s">
        <v>396</v>
      </c>
      <c r="H5290" t="s">
        <v>396</v>
      </c>
      <c r="I5290" t="s">
        <v>14755</v>
      </c>
      <c r="J5290" t="s">
        <v>284</v>
      </c>
      <c r="K5290" t="s">
        <v>2075</v>
      </c>
      <c r="M5290" t="s">
        <v>294</v>
      </c>
      <c r="N5290" t="s">
        <v>295</v>
      </c>
      <c r="O5290" t="s">
        <v>2076</v>
      </c>
      <c r="Q5290" t="s">
        <v>360</v>
      </c>
      <c r="R5290" t="b">
        <v>1</v>
      </c>
      <c r="S5290" t="b">
        <v>1</v>
      </c>
      <c r="T5290" s="31" t="s">
        <v>424</v>
      </c>
      <c r="U5290" s="31">
        <v>1</v>
      </c>
      <c r="V5290" s="30" t="s">
        <v>2235</v>
      </c>
      <c r="AB5290"/>
      <c r="AD5290" s="27"/>
    </row>
    <row r="5291" spans="1:38" ht="15" customHeight="1" x14ac:dyDescent="0.3">
      <c r="A5291" s="38" t="s">
        <v>14526</v>
      </c>
      <c r="B5291" t="s">
        <v>14527</v>
      </c>
      <c r="C5291" t="s">
        <v>2092</v>
      </c>
      <c r="D5291" t="s">
        <v>282</v>
      </c>
      <c r="E5291" t="s">
        <v>359</v>
      </c>
      <c r="G5291" t="s">
        <v>396</v>
      </c>
      <c r="H5291" t="s">
        <v>396</v>
      </c>
      <c r="I5291" t="s">
        <v>14528</v>
      </c>
      <c r="J5291" t="s">
        <v>284</v>
      </c>
      <c r="K5291" t="s">
        <v>2075</v>
      </c>
      <c r="M5291" t="s">
        <v>294</v>
      </c>
      <c r="N5291" t="s">
        <v>295</v>
      </c>
      <c r="O5291" t="s">
        <v>2076</v>
      </c>
      <c r="Q5291" t="s">
        <v>360</v>
      </c>
      <c r="R5291" t="b">
        <v>1</v>
      </c>
      <c r="S5291" t="b">
        <v>1</v>
      </c>
      <c r="T5291" s="31" t="s">
        <v>424</v>
      </c>
      <c r="U5291" s="31">
        <v>1</v>
      </c>
      <c r="V5291" s="32" t="s">
        <v>2235</v>
      </c>
      <c r="AB5291"/>
      <c r="AD5291" s="27"/>
    </row>
    <row r="5292" spans="1:38" ht="15" customHeight="1" x14ac:dyDescent="0.3">
      <c r="A5292" s="38" t="s">
        <v>14693</v>
      </c>
      <c r="B5292" t="s">
        <v>14694</v>
      </c>
      <c r="C5292" t="s">
        <v>2092</v>
      </c>
      <c r="D5292" t="s">
        <v>282</v>
      </c>
      <c r="E5292" t="s">
        <v>333</v>
      </c>
      <c r="G5292" t="s">
        <v>396</v>
      </c>
      <c r="H5292" t="s">
        <v>396</v>
      </c>
      <c r="I5292" t="s">
        <v>14695</v>
      </c>
      <c r="J5292" t="s">
        <v>284</v>
      </c>
      <c r="K5292" t="s">
        <v>2075</v>
      </c>
      <c r="M5292" t="s">
        <v>294</v>
      </c>
      <c r="N5292" t="s">
        <v>295</v>
      </c>
      <c r="O5292" t="s">
        <v>2076</v>
      </c>
      <c r="Q5292" t="s">
        <v>360</v>
      </c>
      <c r="R5292" t="b">
        <v>1</v>
      </c>
      <c r="S5292" t="b">
        <v>1</v>
      </c>
      <c r="T5292" s="31" t="s">
        <v>424</v>
      </c>
      <c r="U5292" s="31">
        <v>1</v>
      </c>
      <c r="V5292" s="32" t="s">
        <v>2235</v>
      </c>
      <c r="AB5292"/>
      <c r="AD5292" s="27"/>
    </row>
    <row r="5293" spans="1:38" ht="15" customHeight="1" x14ac:dyDescent="0.3">
      <c r="A5293" s="38" t="s">
        <v>14478</v>
      </c>
      <c r="B5293" t="s">
        <v>14479</v>
      </c>
      <c r="C5293" t="s">
        <v>2092</v>
      </c>
      <c r="D5293" t="s">
        <v>282</v>
      </c>
      <c r="E5293" t="s">
        <v>299</v>
      </c>
      <c r="G5293" t="s">
        <v>396</v>
      </c>
      <c r="H5293" t="s">
        <v>396</v>
      </c>
      <c r="I5293" t="s">
        <v>14480</v>
      </c>
      <c r="J5293" t="s">
        <v>284</v>
      </c>
      <c r="K5293" t="s">
        <v>2075</v>
      </c>
      <c r="M5293" t="s">
        <v>294</v>
      </c>
      <c r="N5293" t="s">
        <v>295</v>
      </c>
      <c r="O5293" t="s">
        <v>2076</v>
      </c>
      <c r="P5293" t="s">
        <v>395</v>
      </c>
      <c r="Q5293" t="s">
        <v>360</v>
      </c>
      <c r="R5293" t="b">
        <v>1</v>
      </c>
      <c r="S5293" t="b">
        <v>1</v>
      </c>
      <c r="T5293" s="31" t="s">
        <v>424</v>
      </c>
      <c r="U5293" s="31">
        <v>1</v>
      </c>
      <c r="V5293" s="32" t="s">
        <v>2235</v>
      </c>
      <c r="AB5293"/>
      <c r="AD5293" s="27"/>
    </row>
    <row r="5294" spans="1:38" ht="15" customHeight="1" x14ac:dyDescent="0.3">
      <c r="A5294" s="38" t="s">
        <v>14580</v>
      </c>
      <c r="B5294" t="s">
        <v>14581</v>
      </c>
      <c r="C5294" t="s">
        <v>2092</v>
      </c>
      <c r="D5294" t="s">
        <v>282</v>
      </c>
      <c r="E5294" t="s">
        <v>25466</v>
      </c>
      <c r="G5294" t="s">
        <v>396</v>
      </c>
      <c r="H5294" t="s">
        <v>396</v>
      </c>
      <c r="I5294" t="s">
        <v>14582</v>
      </c>
      <c r="J5294" t="s">
        <v>329</v>
      </c>
      <c r="K5294" t="s">
        <v>2075</v>
      </c>
      <c r="M5294" t="s">
        <v>294</v>
      </c>
      <c r="N5294" t="s">
        <v>295</v>
      </c>
      <c r="O5294" t="s">
        <v>2228</v>
      </c>
      <c r="Q5294" t="s">
        <v>314</v>
      </c>
      <c r="R5294" t="b">
        <v>0</v>
      </c>
      <c r="S5294" t="b">
        <v>0</v>
      </c>
      <c r="T5294" s="31" t="s">
        <v>424</v>
      </c>
      <c r="U5294" s="31">
        <v>1</v>
      </c>
      <c r="V5294" s="32" t="s">
        <v>2235</v>
      </c>
      <c r="AB5294"/>
      <c r="AD5294" s="27"/>
    </row>
    <row r="5295" spans="1:38" ht="15" customHeight="1" x14ac:dyDescent="0.3">
      <c r="A5295" s="38" t="s">
        <v>14703</v>
      </c>
      <c r="B5295" t="s">
        <v>14704</v>
      </c>
      <c r="C5295" t="s">
        <v>2092</v>
      </c>
      <c r="D5295" t="s">
        <v>282</v>
      </c>
      <c r="E5295" t="s">
        <v>25531</v>
      </c>
      <c r="G5295" t="s">
        <v>396</v>
      </c>
      <c r="H5295" t="s">
        <v>396</v>
      </c>
      <c r="I5295" t="s">
        <v>14705</v>
      </c>
      <c r="J5295" t="s">
        <v>284</v>
      </c>
      <c r="K5295" t="s">
        <v>2075</v>
      </c>
      <c r="M5295" t="s">
        <v>294</v>
      </c>
      <c r="N5295" t="s">
        <v>295</v>
      </c>
      <c r="O5295" t="s">
        <v>2076</v>
      </c>
      <c r="Q5295" t="s">
        <v>356</v>
      </c>
      <c r="R5295" t="b">
        <v>1</v>
      </c>
      <c r="S5295" t="b">
        <v>1</v>
      </c>
      <c r="T5295" s="31" t="s">
        <v>424</v>
      </c>
      <c r="U5295" s="31">
        <v>1</v>
      </c>
      <c r="V5295" s="32" t="s">
        <v>2235</v>
      </c>
      <c r="AB5295"/>
      <c r="AD5295" s="27"/>
    </row>
    <row r="5296" spans="1:38" ht="15" customHeight="1" x14ac:dyDescent="0.3">
      <c r="A5296" s="38" t="s">
        <v>14583</v>
      </c>
      <c r="B5296" t="s">
        <v>14584</v>
      </c>
      <c r="C5296" t="s">
        <v>2092</v>
      </c>
      <c r="D5296" t="s">
        <v>282</v>
      </c>
      <c r="E5296" t="s">
        <v>333</v>
      </c>
      <c r="G5296" t="s">
        <v>396</v>
      </c>
      <c r="H5296" t="s">
        <v>396</v>
      </c>
      <c r="I5296" t="s">
        <v>14585</v>
      </c>
      <c r="J5296" t="s">
        <v>329</v>
      </c>
      <c r="K5296" t="s">
        <v>2094</v>
      </c>
      <c r="M5296" t="s">
        <v>294</v>
      </c>
      <c r="N5296" t="s">
        <v>295</v>
      </c>
      <c r="O5296" t="s">
        <v>2228</v>
      </c>
      <c r="P5296" t="s">
        <v>395</v>
      </c>
      <c r="Q5296" t="s">
        <v>314</v>
      </c>
      <c r="R5296" t="b">
        <v>0</v>
      </c>
      <c r="S5296" t="b">
        <v>0</v>
      </c>
      <c r="T5296" s="31" t="s">
        <v>424</v>
      </c>
      <c r="U5296" s="31">
        <v>1</v>
      </c>
      <c r="V5296" s="32" t="s">
        <v>2235</v>
      </c>
      <c r="AB5296"/>
      <c r="AD5296" s="27"/>
    </row>
    <row r="5297" spans="1:39" ht="15" customHeight="1" x14ac:dyDescent="0.3">
      <c r="A5297" s="38" t="s">
        <v>14717</v>
      </c>
      <c r="B5297" t="s">
        <v>14718</v>
      </c>
      <c r="C5297" t="s">
        <v>2092</v>
      </c>
      <c r="D5297" t="s">
        <v>282</v>
      </c>
      <c r="E5297" t="s">
        <v>25484</v>
      </c>
      <c r="G5297" t="s">
        <v>396</v>
      </c>
      <c r="H5297" t="s">
        <v>396</v>
      </c>
      <c r="I5297" t="s">
        <v>14719</v>
      </c>
      <c r="J5297" t="s">
        <v>329</v>
      </c>
      <c r="K5297" t="s">
        <v>2075</v>
      </c>
      <c r="M5297" t="s">
        <v>294</v>
      </c>
      <c r="N5297" t="s">
        <v>295</v>
      </c>
      <c r="O5297" t="s">
        <v>2228</v>
      </c>
      <c r="P5297" t="s">
        <v>395</v>
      </c>
      <c r="Q5297" t="s">
        <v>314</v>
      </c>
      <c r="R5297" t="b">
        <v>0</v>
      </c>
      <c r="S5297" t="b">
        <v>0</v>
      </c>
      <c r="T5297" s="31" t="s">
        <v>424</v>
      </c>
      <c r="U5297" s="31">
        <v>1</v>
      </c>
      <c r="V5297" s="32" t="s">
        <v>2235</v>
      </c>
      <c r="AB5297"/>
      <c r="AD5297" s="27"/>
    </row>
    <row r="5298" spans="1:39" ht="15" customHeight="1" x14ac:dyDescent="0.3">
      <c r="A5298" s="38" t="s">
        <v>14532</v>
      </c>
      <c r="B5298" t="s">
        <v>14533</v>
      </c>
      <c r="C5298" t="s">
        <v>2092</v>
      </c>
      <c r="D5298" t="s">
        <v>282</v>
      </c>
      <c r="E5298" t="s">
        <v>359</v>
      </c>
      <c r="G5298" t="s">
        <v>396</v>
      </c>
      <c r="H5298" t="s">
        <v>396</v>
      </c>
      <c r="I5298" t="s">
        <v>14534</v>
      </c>
      <c r="J5298" t="s">
        <v>325</v>
      </c>
      <c r="K5298" t="s">
        <v>2075</v>
      </c>
      <c r="M5298" t="s">
        <v>294</v>
      </c>
      <c r="N5298" t="s">
        <v>295</v>
      </c>
      <c r="O5298" t="s">
        <v>2076</v>
      </c>
      <c r="Q5298" t="s">
        <v>360</v>
      </c>
      <c r="R5298" t="b">
        <v>1</v>
      </c>
      <c r="S5298" t="b">
        <v>1</v>
      </c>
      <c r="T5298" s="31" t="s">
        <v>424</v>
      </c>
      <c r="U5298" s="31">
        <v>1</v>
      </c>
      <c r="V5298" s="32" t="s">
        <v>2235</v>
      </c>
      <c r="AB5298"/>
      <c r="AD5298" s="27"/>
    </row>
    <row r="5299" spans="1:39" ht="15" customHeight="1" x14ac:dyDescent="0.3">
      <c r="A5299" s="38" t="s">
        <v>14599</v>
      </c>
      <c r="B5299" t="s">
        <v>14600</v>
      </c>
      <c r="C5299" t="s">
        <v>2092</v>
      </c>
      <c r="D5299" t="s">
        <v>282</v>
      </c>
      <c r="E5299" t="s">
        <v>333</v>
      </c>
      <c r="G5299" t="s">
        <v>396</v>
      </c>
      <c r="H5299" t="s">
        <v>396</v>
      </c>
      <c r="I5299" t="s">
        <v>14601</v>
      </c>
      <c r="J5299" t="s">
        <v>329</v>
      </c>
      <c r="K5299" t="s">
        <v>2075</v>
      </c>
      <c r="M5299" t="s">
        <v>294</v>
      </c>
      <c r="N5299" t="s">
        <v>295</v>
      </c>
      <c r="O5299" t="s">
        <v>2228</v>
      </c>
      <c r="P5299" t="s">
        <v>395</v>
      </c>
      <c r="Q5299" t="s">
        <v>314</v>
      </c>
      <c r="R5299" t="b">
        <v>0</v>
      </c>
      <c r="S5299" t="b">
        <v>0</v>
      </c>
      <c r="T5299" s="31" t="s">
        <v>424</v>
      </c>
      <c r="U5299" s="31">
        <v>1</v>
      </c>
      <c r="V5299" s="32" t="s">
        <v>2235</v>
      </c>
      <c r="AB5299"/>
      <c r="AD5299" s="27"/>
    </row>
    <row r="5300" spans="1:39" ht="15" customHeight="1" x14ac:dyDescent="0.3">
      <c r="A5300" s="38" t="s">
        <v>14732</v>
      </c>
      <c r="B5300" t="s">
        <v>14733</v>
      </c>
      <c r="C5300" t="s">
        <v>2092</v>
      </c>
      <c r="D5300" t="s">
        <v>282</v>
      </c>
      <c r="E5300" t="s">
        <v>333</v>
      </c>
      <c r="G5300" t="s">
        <v>396</v>
      </c>
      <c r="H5300" t="s">
        <v>396</v>
      </c>
      <c r="I5300" t="s">
        <v>14734</v>
      </c>
      <c r="J5300" t="s">
        <v>284</v>
      </c>
      <c r="K5300" t="s">
        <v>2075</v>
      </c>
      <c r="M5300" t="s">
        <v>294</v>
      </c>
      <c r="N5300" t="s">
        <v>295</v>
      </c>
      <c r="O5300" t="s">
        <v>2076</v>
      </c>
      <c r="P5300" t="s">
        <v>395</v>
      </c>
      <c r="Q5300" t="s">
        <v>360</v>
      </c>
      <c r="R5300" t="b">
        <v>1</v>
      </c>
      <c r="S5300" t="b">
        <v>1</v>
      </c>
      <c r="T5300" s="31" t="s">
        <v>424</v>
      </c>
      <c r="U5300" s="31">
        <v>1</v>
      </c>
      <c r="V5300" s="32" t="s">
        <v>2235</v>
      </c>
      <c r="AB5300"/>
      <c r="AD5300" s="27"/>
    </row>
    <row r="5301" spans="1:39" ht="15" customHeight="1" x14ac:dyDescent="0.3">
      <c r="A5301" s="38" t="s">
        <v>14735</v>
      </c>
      <c r="B5301" t="s">
        <v>14736</v>
      </c>
      <c r="C5301" t="s">
        <v>2092</v>
      </c>
      <c r="D5301" t="s">
        <v>282</v>
      </c>
      <c r="E5301" t="s">
        <v>25487</v>
      </c>
      <c r="G5301" t="s">
        <v>396</v>
      </c>
      <c r="H5301" t="s">
        <v>396</v>
      </c>
      <c r="I5301" t="s">
        <v>14737</v>
      </c>
      <c r="J5301" t="s">
        <v>325</v>
      </c>
      <c r="K5301" t="s">
        <v>2075</v>
      </c>
      <c r="M5301" t="s">
        <v>294</v>
      </c>
      <c r="N5301" t="s">
        <v>295</v>
      </c>
      <c r="O5301" t="s">
        <v>2076</v>
      </c>
      <c r="P5301" t="s">
        <v>395</v>
      </c>
      <c r="Q5301" t="s">
        <v>360</v>
      </c>
      <c r="R5301" t="b">
        <v>1</v>
      </c>
      <c r="S5301" t="b">
        <v>1</v>
      </c>
      <c r="T5301" s="31" t="s">
        <v>424</v>
      </c>
      <c r="U5301" s="31">
        <v>1</v>
      </c>
      <c r="V5301" s="32" t="s">
        <v>2235</v>
      </c>
      <c r="AB5301"/>
      <c r="AD5301" s="27"/>
    </row>
    <row r="5302" spans="1:39" ht="15" customHeight="1" x14ac:dyDescent="0.3">
      <c r="A5302" s="38" t="s">
        <v>14602</v>
      </c>
      <c r="B5302" t="s">
        <v>14603</v>
      </c>
      <c r="C5302" t="s">
        <v>2092</v>
      </c>
      <c r="D5302" t="s">
        <v>282</v>
      </c>
      <c r="E5302" t="s">
        <v>333</v>
      </c>
      <c r="G5302" t="s">
        <v>396</v>
      </c>
      <c r="H5302" t="s">
        <v>396</v>
      </c>
      <c r="I5302" t="s">
        <v>14604</v>
      </c>
      <c r="J5302" t="s">
        <v>329</v>
      </c>
      <c r="K5302" t="s">
        <v>2075</v>
      </c>
      <c r="M5302" t="s">
        <v>294</v>
      </c>
      <c r="N5302" t="s">
        <v>295</v>
      </c>
      <c r="O5302" t="s">
        <v>2228</v>
      </c>
      <c r="Q5302" t="s">
        <v>314</v>
      </c>
      <c r="R5302" t="b">
        <v>0</v>
      </c>
      <c r="S5302" t="b">
        <v>0</v>
      </c>
      <c r="T5302" s="31" t="s">
        <v>424</v>
      </c>
      <c r="U5302" s="31">
        <v>1</v>
      </c>
      <c r="V5302" s="32" t="s">
        <v>2235</v>
      </c>
      <c r="AB5302"/>
      <c r="AD5302" s="27"/>
    </row>
    <row r="5303" spans="1:39" ht="15" customHeight="1" x14ac:dyDescent="0.3">
      <c r="A5303" s="38" t="s">
        <v>14741</v>
      </c>
      <c r="B5303" t="s">
        <v>14742</v>
      </c>
      <c r="C5303" t="s">
        <v>2092</v>
      </c>
      <c r="D5303" t="s">
        <v>282</v>
      </c>
      <c r="E5303" t="s">
        <v>359</v>
      </c>
      <c r="G5303" t="s">
        <v>396</v>
      </c>
      <c r="H5303" t="s">
        <v>396</v>
      </c>
      <c r="I5303" t="s">
        <v>14743</v>
      </c>
      <c r="J5303" t="s">
        <v>284</v>
      </c>
      <c r="K5303" t="s">
        <v>2075</v>
      </c>
      <c r="M5303" t="s">
        <v>294</v>
      </c>
      <c r="N5303" t="s">
        <v>295</v>
      </c>
      <c r="O5303" t="s">
        <v>2076</v>
      </c>
      <c r="Q5303" t="s">
        <v>394</v>
      </c>
      <c r="R5303" t="b">
        <v>1</v>
      </c>
      <c r="S5303" t="b">
        <v>1</v>
      </c>
      <c r="T5303" s="31" t="s">
        <v>424</v>
      </c>
      <c r="U5303" s="31">
        <v>1</v>
      </c>
      <c r="V5303" s="32" t="s">
        <v>2235</v>
      </c>
      <c r="AB5303"/>
      <c r="AD5303" s="27"/>
    </row>
    <row r="5304" spans="1:39" ht="15" customHeight="1" x14ac:dyDescent="0.3">
      <c r="A5304" s="38" t="s">
        <v>14744</v>
      </c>
      <c r="B5304" t="s">
        <v>14745</v>
      </c>
      <c r="C5304" t="s">
        <v>2092</v>
      </c>
      <c r="D5304" t="s">
        <v>282</v>
      </c>
      <c r="E5304" t="s">
        <v>359</v>
      </c>
      <c r="G5304" t="s">
        <v>396</v>
      </c>
      <c r="H5304" t="s">
        <v>396</v>
      </c>
      <c r="I5304" t="s">
        <v>14746</v>
      </c>
      <c r="J5304" t="s">
        <v>284</v>
      </c>
      <c r="K5304" t="s">
        <v>2094</v>
      </c>
      <c r="M5304" t="s">
        <v>294</v>
      </c>
      <c r="N5304" t="s">
        <v>295</v>
      </c>
      <c r="O5304" t="s">
        <v>2076</v>
      </c>
      <c r="Q5304" t="s">
        <v>394</v>
      </c>
      <c r="R5304" t="b">
        <v>1</v>
      </c>
      <c r="S5304" t="b">
        <v>1</v>
      </c>
      <c r="T5304" s="31" t="s">
        <v>424</v>
      </c>
      <c r="U5304" s="31">
        <v>1</v>
      </c>
      <c r="V5304" s="32" t="s">
        <v>2235</v>
      </c>
      <c r="AB5304"/>
      <c r="AD5304" s="27"/>
    </row>
    <row r="5305" spans="1:39" ht="15" customHeight="1" x14ac:dyDescent="0.3">
      <c r="A5305" s="38" t="s">
        <v>14605</v>
      </c>
      <c r="B5305" t="s">
        <v>14606</v>
      </c>
      <c r="C5305" t="s">
        <v>2092</v>
      </c>
      <c r="D5305" t="s">
        <v>282</v>
      </c>
      <c r="E5305" t="s">
        <v>25487</v>
      </c>
      <c r="G5305" t="s">
        <v>396</v>
      </c>
      <c r="H5305" t="s">
        <v>396</v>
      </c>
      <c r="I5305" t="s">
        <v>14607</v>
      </c>
      <c r="J5305" t="s">
        <v>284</v>
      </c>
      <c r="K5305" t="s">
        <v>2075</v>
      </c>
      <c r="M5305" t="s">
        <v>294</v>
      </c>
      <c r="N5305" t="s">
        <v>295</v>
      </c>
      <c r="O5305" t="s">
        <v>2076</v>
      </c>
      <c r="P5305" t="s">
        <v>395</v>
      </c>
      <c r="Q5305" t="s">
        <v>360</v>
      </c>
      <c r="R5305" t="b">
        <v>1</v>
      </c>
      <c r="S5305" t="b">
        <v>1</v>
      </c>
      <c r="T5305" s="31" t="s">
        <v>424</v>
      </c>
      <c r="U5305" s="31">
        <v>1</v>
      </c>
      <c r="V5305" s="32" t="s">
        <v>2235</v>
      </c>
      <c r="AB5305"/>
      <c r="AD5305" s="27"/>
    </row>
    <row r="5306" spans="1:39" ht="15" customHeight="1" x14ac:dyDescent="0.3">
      <c r="A5306" s="38" t="s">
        <v>14750</v>
      </c>
      <c r="B5306" t="s">
        <v>14751</v>
      </c>
      <c r="C5306" t="s">
        <v>2092</v>
      </c>
      <c r="D5306" t="s">
        <v>282</v>
      </c>
      <c r="E5306" t="s">
        <v>319</v>
      </c>
      <c r="G5306" t="s">
        <v>396</v>
      </c>
      <c r="H5306" t="s">
        <v>396</v>
      </c>
      <c r="I5306" t="s">
        <v>14752</v>
      </c>
      <c r="J5306" t="s">
        <v>284</v>
      </c>
      <c r="K5306" t="s">
        <v>2512</v>
      </c>
      <c r="M5306" t="s">
        <v>294</v>
      </c>
      <c r="N5306" t="s">
        <v>295</v>
      </c>
      <c r="O5306" t="s">
        <v>2076</v>
      </c>
      <c r="Q5306" t="s">
        <v>360</v>
      </c>
      <c r="R5306" t="b">
        <v>1</v>
      </c>
      <c r="S5306" t="b">
        <v>1</v>
      </c>
      <c r="T5306" s="31" t="s">
        <v>424</v>
      </c>
      <c r="U5306" s="31">
        <v>1</v>
      </c>
      <c r="V5306" s="32" t="s">
        <v>2235</v>
      </c>
      <c r="AB5306"/>
      <c r="AD5306" s="27"/>
    </row>
    <row r="5307" spans="1:39" ht="15" customHeight="1" x14ac:dyDescent="0.3">
      <c r="A5307" s="38" t="s">
        <v>14700</v>
      </c>
      <c r="B5307" t="s">
        <v>14701</v>
      </c>
      <c r="C5307" t="s">
        <v>2073</v>
      </c>
      <c r="D5307" t="s">
        <v>282</v>
      </c>
      <c r="E5307" t="s">
        <v>337</v>
      </c>
      <c r="H5307" t="s">
        <v>25656</v>
      </c>
      <c r="I5307" t="s">
        <v>14702</v>
      </c>
      <c r="J5307" t="s">
        <v>284</v>
      </c>
      <c r="K5307" t="s">
        <v>2075</v>
      </c>
      <c r="M5307" t="s">
        <v>294</v>
      </c>
      <c r="N5307" t="s">
        <v>295</v>
      </c>
      <c r="O5307" t="s">
        <v>2076</v>
      </c>
      <c r="Q5307" t="s">
        <v>311</v>
      </c>
      <c r="R5307" t="b">
        <v>0</v>
      </c>
      <c r="S5307" t="b">
        <v>0</v>
      </c>
      <c r="T5307" s="31" t="s">
        <v>426</v>
      </c>
      <c r="U5307" s="31">
        <v>1</v>
      </c>
      <c r="V5307" s="32" t="s">
        <v>14589</v>
      </c>
      <c r="W5307" t="s">
        <v>14590</v>
      </c>
      <c r="X5307" t="s">
        <v>282</v>
      </c>
      <c r="Y5307" t="s">
        <v>311</v>
      </c>
      <c r="Z5307" t="s">
        <v>284</v>
      </c>
      <c r="AA5307" t="s">
        <v>337</v>
      </c>
      <c r="AB5307"/>
      <c r="AD5307" s="27" t="s">
        <v>2075</v>
      </c>
      <c r="AF5307" t="s">
        <v>294</v>
      </c>
      <c r="AH5307" t="s">
        <v>2013</v>
      </c>
      <c r="AI5307" t="s">
        <v>2121</v>
      </c>
      <c r="AJ5307" t="s">
        <v>2122</v>
      </c>
      <c r="AK5307" t="s">
        <v>2082</v>
      </c>
      <c r="AL5307" s="12">
        <v>45899.6716087963</v>
      </c>
    </row>
    <row r="5308" spans="1:39" ht="15" customHeight="1" x14ac:dyDescent="0.3">
      <c r="A5308" s="38" t="s">
        <v>14700</v>
      </c>
      <c r="B5308" t="s">
        <v>14701</v>
      </c>
      <c r="C5308" t="s">
        <v>2073</v>
      </c>
      <c r="D5308" t="s">
        <v>282</v>
      </c>
      <c r="E5308" t="s">
        <v>337</v>
      </c>
      <c r="H5308" t="s">
        <v>25656</v>
      </c>
      <c r="I5308" t="s">
        <v>14702</v>
      </c>
      <c r="J5308" t="s">
        <v>284</v>
      </c>
      <c r="K5308" t="s">
        <v>2075</v>
      </c>
      <c r="M5308" t="s">
        <v>294</v>
      </c>
      <c r="N5308" t="s">
        <v>295</v>
      </c>
      <c r="O5308" t="s">
        <v>2076</v>
      </c>
      <c r="Q5308" t="s">
        <v>311</v>
      </c>
      <c r="R5308" t="b">
        <v>0</v>
      </c>
      <c r="S5308" t="b">
        <v>0</v>
      </c>
      <c r="T5308" s="31" t="s">
        <v>426</v>
      </c>
      <c r="U5308" s="31">
        <v>1</v>
      </c>
      <c r="V5308" s="32" t="s">
        <v>14591</v>
      </c>
      <c r="W5308" t="s">
        <v>14592</v>
      </c>
      <c r="X5308" t="s">
        <v>282</v>
      </c>
      <c r="Y5308" t="s">
        <v>311</v>
      </c>
      <c r="Z5308" t="s">
        <v>284</v>
      </c>
      <c r="AA5308" t="s">
        <v>337</v>
      </c>
      <c r="AB5308"/>
      <c r="AD5308" s="27" t="s">
        <v>2075</v>
      </c>
      <c r="AF5308" t="s">
        <v>294</v>
      </c>
      <c r="AH5308" t="s">
        <v>2012</v>
      </c>
      <c r="AI5308" t="s">
        <v>2121</v>
      </c>
      <c r="AJ5308" t="s">
        <v>2122</v>
      </c>
      <c r="AK5308" t="s">
        <v>2082</v>
      </c>
      <c r="AL5308" s="12">
        <v>45929.869085648148</v>
      </c>
    </row>
    <row r="5309" spans="1:39" ht="15" customHeight="1" x14ac:dyDescent="0.3">
      <c r="A5309" s="38" t="s">
        <v>14481</v>
      </c>
      <c r="B5309" t="s">
        <v>14482</v>
      </c>
      <c r="C5309" t="s">
        <v>2212</v>
      </c>
      <c r="D5309" t="s">
        <v>282</v>
      </c>
      <c r="E5309" t="s">
        <v>283</v>
      </c>
      <c r="I5309" t="s">
        <v>14483</v>
      </c>
      <c r="J5309" t="s">
        <v>284</v>
      </c>
      <c r="K5309" t="s">
        <v>2075</v>
      </c>
      <c r="M5309" t="s">
        <v>290</v>
      </c>
      <c r="R5309" t="b">
        <v>1</v>
      </c>
      <c r="S5309" t="b">
        <v>1</v>
      </c>
      <c r="T5309" s="31"/>
      <c r="U5309" s="31">
        <v>1</v>
      </c>
      <c r="V5309" s="32" t="s">
        <v>3058</v>
      </c>
      <c r="AB5309"/>
      <c r="AD5309" s="27"/>
    </row>
    <row r="5310" spans="1:39" ht="15" customHeight="1" x14ac:dyDescent="0.3">
      <c r="A5310" s="38" t="s">
        <v>14630</v>
      </c>
      <c r="B5310" t="s">
        <v>14631</v>
      </c>
      <c r="C5310" t="s">
        <v>2092</v>
      </c>
      <c r="D5310" t="s">
        <v>282</v>
      </c>
      <c r="E5310" t="s">
        <v>25522</v>
      </c>
      <c r="G5310" t="s">
        <v>396</v>
      </c>
      <c r="H5310" t="s">
        <v>396</v>
      </c>
      <c r="I5310" t="s">
        <v>14632</v>
      </c>
      <c r="J5310" t="s">
        <v>284</v>
      </c>
      <c r="K5310" t="s">
        <v>2075</v>
      </c>
      <c r="M5310" t="s">
        <v>335</v>
      </c>
      <c r="N5310" t="s">
        <v>355</v>
      </c>
      <c r="O5310" t="s">
        <v>2076</v>
      </c>
      <c r="Q5310" t="s">
        <v>380</v>
      </c>
      <c r="R5310" t="b">
        <v>0</v>
      </c>
      <c r="S5310" t="b">
        <v>0</v>
      </c>
      <c r="T5310" s="31" t="s">
        <v>424</v>
      </c>
      <c r="U5310" s="31">
        <v>1</v>
      </c>
      <c r="V5310" s="32" t="s">
        <v>10735</v>
      </c>
      <c r="W5310" t="s">
        <v>10736</v>
      </c>
      <c r="X5310" t="s">
        <v>282</v>
      </c>
      <c r="Y5310" t="s">
        <v>380</v>
      </c>
      <c r="Z5310" t="s">
        <v>284</v>
      </c>
      <c r="AB5310"/>
      <c r="AD5310" s="27" t="s">
        <v>2512</v>
      </c>
      <c r="AE5310" t="s">
        <v>347</v>
      </c>
      <c r="AF5310" t="s">
        <v>335</v>
      </c>
      <c r="AH5310" t="s">
        <v>725</v>
      </c>
      <c r="AI5310" t="s">
        <v>4446</v>
      </c>
      <c r="AJ5310" t="s">
        <v>4447</v>
      </c>
      <c r="AK5310" t="s">
        <v>2082</v>
      </c>
      <c r="AL5310" s="12">
        <v>45616.691030092596</v>
      </c>
      <c r="AM5310" t="s">
        <v>291</v>
      </c>
    </row>
    <row r="5311" spans="1:39" ht="15" customHeight="1" x14ac:dyDescent="0.3">
      <c r="A5311" s="38" t="s">
        <v>14630</v>
      </c>
      <c r="B5311" t="s">
        <v>14631</v>
      </c>
      <c r="C5311" t="s">
        <v>2092</v>
      </c>
      <c r="D5311" t="s">
        <v>282</v>
      </c>
      <c r="E5311" t="s">
        <v>25522</v>
      </c>
      <c r="G5311" t="s">
        <v>396</v>
      </c>
      <c r="H5311" t="s">
        <v>396</v>
      </c>
      <c r="I5311" t="s">
        <v>14632</v>
      </c>
      <c r="J5311" t="s">
        <v>284</v>
      </c>
      <c r="K5311" t="s">
        <v>2075</v>
      </c>
      <c r="M5311" t="s">
        <v>335</v>
      </c>
      <c r="N5311" t="s">
        <v>355</v>
      </c>
      <c r="O5311" t="s">
        <v>2076</v>
      </c>
      <c r="Q5311" t="s">
        <v>380</v>
      </c>
      <c r="R5311" t="b">
        <v>0</v>
      </c>
      <c r="S5311" t="b">
        <v>0</v>
      </c>
      <c r="T5311" s="31" t="s">
        <v>424</v>
      </c>
      <c r="U5311" s="31">
        <v>1</v>
      </c>
      <c r="V5311" s="32" t="s">
        <v>10733</v>
      </c>
      <c r="W5311" t="s">
        <v>10734</v>
      </c>
      <c r="X5311" t="s">
        <v>282</v>
      </c>
      <c r="Y5311" t="s">
        <v>380</v>
      </c>
      <c r="Z5311" t="s">
        <v>284</v>
      </c>
      <c r="AA5311" t="s">
        <v>353</v>
      </c>
      <c r="AB5311"/>
      <c r="AD5311" s="27" t="s">
        <v>3330</v>
      </c>
      <c r="AE5311" t="s">
        <v>347</v>
      </c>
      <c r="AF5311" t="s">
        <v>335</v>
      </c>
      <c r="AH5311" t="s">
        <v>725</v>
      </c>
      <c r="AI5311" t="s">
        <v>4450</v>
      </c>
      <c r="AJ5311" t="s">
        <v>4451</v>
      </c>
      <c r="AK5311" t="s">
        <v>2082</v>
      </c>
      <c r="AL5311" s="12">
        <v>45483.776597222219</v>
      </c>
      <c r="AM5311" t="s">
        <v>291</v>
      </c>
    </row>
    <row r="5312" spans="1:39" ht="15" customHeight="1" x14ac:dyDescent="0.3">
      <c r="A5312" s="38" t="s">
        <v>14630</v>
      </c>
      <c r="B5312" t="s">
        <v>14631</v>
      </c>
      <c r="C5312" t="s">
        <v>2092</v>
      </c>
      <c r="D5312" t="s">
        <v>282</v>
      </c>
      <c r="E5312" t="s">
        <v>25522</v>
      </c>
      <c r="G5312" t="s">
        <v>396</v>
      </c>
      <c r="H5312" t="s">
        <v>396</v>
      </c>
      <c r="I5312" t="s">
        <v>14632</v>
      </c>
      <c r="J5312" t="s">
        <v>284</v>
      </c>
      <c r="K5312" t="s">
        <v>2075</v>
      </c>
      <c r="M5312" t="s">
        <v>335</v>
      </c>
      <c r="N5312" t="s">
        <v>355</v>
      </c>
      <c r="O5312" t="s">
        <v>2076</v>
      </c>
      <c r="Q5312" t="s">
        <v>380</v>
      </c>
      <c r="R5312" t="b">
        <v>0</v>
      </c>
      <c r="S5312" t="b">
        <v>0</v>
      </c>
      <c r="T5312" s="31" t="s">
        <v>424</v>
      </c>
      <c r="U5312" s="31">
        <v>1</v>
      </c>
      <c r="V5312" s="32" t="s">
        <v>10737</v>
      </c>
      <c r="W5312" t="s">
        <v>10736</v>
      </c>
      <c r="X5312" t="s">
        <v>282</v>
      </c>
      <c r="Y5312" t="s">
        <v>380</v>
      </c>
      <c r="Z5312" t="s">
        <v>284</v>
      </c>
      <c r="AB5312"/>
      <c r="AD5312" s="27" t="s">
        <v>4453</v>
      </c>
      <c r="AF5312" t="s">
        <v>335</v>
      </c>
      <c r="AH5312" t="s">
        <v>725</v>
      </c>
      <c r="AI5312" t="s">
        <v>4454</v>
      </c>
      <c r="AJ5312" t="s">
        <v>4455</v>
      </c>
      <c r="AK5312" t="s">
        <v>2082</v>
      </c>
      <c r="AL5312" s="12">
        <v>45629.807569444441</v>
      </c>
      <c r="AM5312" t="s">
        <v>291</v>
      </c>
    </row>
    <row r="5313" spans="1:39" ht="15" customHeight="1" x14ac:dyDescent="0.3">
      <c r="A5313" s="38" t="s">
        <v>14638</v>
      </c>
      <c r="B5313" t="s">
        <v>14639</v>
      </c>
      <c r="C5313" t="s">
        <v>2092</v>
      </c>
      <c r="D5313" t="s">
        <v>282</v>
      </c>
      <c r="E5313" t="s">
        <v>359</v>
      </c>
      <c r="G5313" t="s">
        <v>396</v>
      </c>
      <c r="H5313" t="s">
        <v>396</v>
      </c>
      <c r="I5313" t="s">
        <v>14640</v>
      </c>
      <c r="J5313" t="s">
        <v>284</v>
      </c>
      <c r="K5313" t="s">
        <v>2075</v>
      </c>
      <c r="M5313" t="s">
        <v>294</v>
      </c>
      <c r="N5313" t="s">
        <v>295</v>
      </c>
      <c r="O5313" t="s">
        <v>2076</v>
      </c>
      <c r="Q5313" t="s">
        <v>360</v>
      </c>
      <c r="R5313" t="b">
        <v>1</v>
      </c>
      <c r="S5313" t="b">
        <v>1</v>
      </c>
      <c r="T5313" s="31" t="s">
        <v>424</v>
      </c>
      <c r="U5313" s="31">
        <v>1</v>
      </c>
      <c r="V5313" s="32" t="s">
        <v>2235</v>
      </c>
      <c r="AB5313"/>
      <c r="AD5313" s="27"/>
    </row>
    <row r="5314" spans="1:39" ht="15" customHeight="1" x14ac:dyDescent="0.3">
      <c r="A5314" s="38" t="s">
        <v>14611</v>
      </c>
      <c r="B5314" t="s">
        <v>14383</v>
      </c>
      <c r="C5314" t="s">
        <v>2092</v>
      </c>
      <c r="D5314" t="s">
        <v>282</v>
      </c>
      <c r="E5314" t="s">
        <v>359</v>
      </c>
      <c r="G5314" t="s">
        <v>396</v>
      </c>
      <c r="H5314" t="s">
        <v>396</v>
      </c>
      <c r="I5314" t="s">
        <v>14612</v>
      </c>
      <c r="J5314" t="s">
        <v>325</v>
      </c>
      <c r="K5314" t="s">
        <v>2075</v>
      </c>
      <c r="M5314" t="s">
        <v>294</v>
      </c>
      <c r="N5314" t="s">
        <v>295</v>
      </c>
      <c r="O5314" t="s">
        <v>2076</v>
      </c>
      <c r="Q5314" t="s">
        <v>394</v>
      </c>
      <c r="R5314" t="b">
        <v>1</v>
      </c>
      <c r="S5314" t="b">
        <v>1</v>
      </c>
      <c r="T5314" s="31" t="s">
        <v>424</v>
      </c>
      <c r="U5314" s="31">
        <v>1</v>
      </c>
      <c r="V5314" s="32" t="s">
        <v>2235</v>
      </c>
      <c r="AB5314"/>
      <c r="AD5314" s="27"/>
    </row>
    <row r="5315" spans="1:39" ht="15" customHeight="1" x14ac:dyDescent="0.3">
      <c r="A5315" s="38" t="s">
        <v>14544</v>
      </c>
      <c r="B5315" t="s">
        <v>14545</v>
      </c>
      <c r="C5315" t="s">
        <v>2092</v>
      </c>
      <c r="D5315" t="s">
        <v>282</v>
      </c>
      <c r="E5315" t="s">
        <v>359</v>
      </c>
      <c r="G5315" t="s">
        <v>396</v>
      </c>
      <c r="H5315" t="s">
        <v>396</v>
      </c>
      <c r="I5315" t="s">
        <v>14546</v>
      </c>
      <c r="J5315" t="s">
        <v>284</v>
      </c>
      <c r="K5315" t="s">
        <v>2075</v>
      </c>
      <c r="M5315" t="s">
        <v>294</v>
      </c>
      <c r="N5315" t="s">
        <v>295</v>
      </c>
      <c r="O5315" t="s">
        <v>2076</v>
      </c>
      <c r="Q5315" t="s">
        <v>394</v>
      </c>
      <c r="R5315" t="b">
        <v>1</v>
      </c>
      <c r="S5315" t="b">
        <v>1</v>
      </c>
      <c r="T5315" s="31" t="s">
        <v>424</v>
      </c>
      <c r="U5315" s="31">
        <v>1</v>
      </c>
      <c r="V5315" s="32" t="s">
        <v>2235</v>
      </c>
      <c r="AB5315"/>
      <c r="AD5315" s="27"/>
    </row>
    <row r="5316" spans="1:39" ht="15" customHeight="1" x14ac:dyDescent="0.3">
      <c r="A5316" s="38" t="s">
        <v>14675</v>
      </c>
      <c r="B5316" t="s">
        <v>14676</v>
      </c>
      <c r="C5316" t="s">
        <v>2092</v>
      </c>
      <c r="D5316" t="s">
        <v>282</v>
      </c>
      <c r="E5316" t="s">
        <v>359</v>
      </c>
      <c r="G5316" t="s">
        <v>396</v>
      </c>
      <c r="H5316" t="s">
        <v>396</v>
      </c>
      <c r="I5316" t="s">
        <v>14677</v>
      </c>
      <c r="J5316" t="s">
        <v>284</v>
      </c>
      <c r="K5316" t="s">
        <v>2075</v>
      </c>
      <c r="M5316" t="s">
        <v>294</v>
      </c>
      <c r="N5316" t="s">
        <v>295</v>
      </c>
      <c r="O5316" t="s">
        <v>2076</v>
      </c>
      <c r="Q5316" t="s">
        <v>394</v>
      </c>
      <c r="R5316" t="b">
        <v>1</v>
      </c>
      <c r="S5316" t="b">
        <v>1</v>
      </c>
      <c r="T5316" s="31" t="s">
        <v>424</v>
      </c>
      <c r="U5316" s="31">
        <v>1</v>
      </c>
      <c r="V5316" s="32" t="s">
        <v>2235</v>
      </c>
      <c r="AB5316"/>
      <c r="AD5316" s="27"/>
    </row>
    <row r="5317" spans="1:39" ht="15" customHeight="1" x14ac:dyDescent="0.3">
      <c r="A5317" s="38" t="s">
        <v>14624</v>
      </c>
      <c r="B5317" t="s">
        <v>14625</v>
      </c>
      <c r="C5317" t="s">
        <v>2073</v>
      </c>
      <c r="D5317" t="s">
        <v>282</v>
      </c>
      <c r="E5317" t="s">
        <v>337</v>
      </c>
      <c r="H5317" t="s">
        <v>25656</v>
      </c>
      <c r="I5317" t="s">
        <v>14626</v>
      </c>
      <c r="J5317" t="s">
        <v>284</v>
      </c>
      <c r="K5317" t="s">
        <v>2075</v>
      </c>
      <c r="M5317" t="s">
        <v>294</v>
      </c>
      <c r="N5317" t="s">
        <v>295</v>
      </c>
      <c r="O5317" t="s">
        <v>2076</v>
      </c>
      <c r="Q5317" t="s">
        <v>311</v>
      </c>
      <c r="R5317" t="b">
        <v>0</v>
      </c>
      <c r="S5317" t="b">
        <v>0</v>
      </c>
      <c r="T5317" s="31" t="s">
        <v>426</v>
      </c>
      <c r="U5317" s="31">
        <v>1</v>
      </c>
      <c r="V5317" s="32" t="s">
        <v>14394</v>
      </c>
      <c r="W5317" t="s">
        <v>14395</v>
      </c>
      <c r="X5317" t="s">
        <v>282</v>
      </c>
      <c r="Y5317" t="s">
        <v>311</v>
      </c>
      <c r="Z5317" t="s">
        <v>284</v>
      </c>
      <c r="AA5317" t="s">
        <v>337</v>
      </c>
      <c r="AB5317"/>
      <c r="AD5317" s="27" t="s">
        <v>2075</v>
      </c>
      <c r="AF5317" t="s">
        <v>290</v>
      </c>
      <c r="AH5317" t="s">
        <v>2013</v>
      </c>
      <c r="AI5317" t="s">
        <v>2121</v>
      </c>
      <c r="AJ5317" t="s">
        <v>2122</v>
      </c>
      <c r="AK5317" t="s">
        <v>2082</v>
      </c>
      <c r="AL5317" s="12">
        <v>45899.575972222221</v>
      </c>
    </row>
    <row r="5318" spans="1:39" ht="15" customHeight="1" x14ac:dyDescent="0.3">
      <c r="A5318" s="38" t="s">
        <v>14547</v>
      </c>
      <c r="B5318" t="s">
        <v>14548</v>
      </c>
      <c r="C5318" t="s">
        <v>2092</v>
      </c>
      <c r="D5318" t="s">
        <v>282</v>
      </c>
      <c r="E5318" t="s">
        <v>359</v>
      </c>
      <c r="G5318" t="s">
        <v>396</v>
      </c>
      <c r="H5318" t="s">
        <v>396</v>
      </c>
      <c r="I5318" t="s">
        <v>14549</v>
      </c>
      <c r="J5318" t="s">
        <v>284</v>
      </c>
      <c r="K5318" t="s">
        <v>2075</v>
      </c>
      <c r="M5318" t="s">
        <v>294</v>
      </c>
      <c r="N5318" t="s">
        <v>295</v>
      </c>
      <c r="O5318" t="s">
        <v>2076</v>
      </c>
      <c r="Q5318" t="s">
        <v>360</v>
      </c>
      <c r="R5318" t="b">
        <v>1</v>
      </c>
      <c r="S5318" t="b">
        <v>1</v>
      </c>
      <c r="T5318" s="31" t="s">
        <v>424</v>
      </c>
      <c r="U5318" s="31">
        <v>1</v>
      </c>
      <c r="V5318" s="32" t="s">
        <v>2235</v>
      </c>
      <c r="AB5318"/>
      <c r="AD5318" s="27"/>
    </row>
    <row r="5319" spans="1:39" ht="15" customHeight="1" x14ac:dyDescent="0.3">
      <c r="A5319" s="38" t="s">
        <v>14680</v>
      </c>
      <c r="B5319" t="s">
        <v>14681</v>
      </c>
      <c r="C5319" t="s">
        <v>2092</v>
      </c>
      <c r="D5319" t="s">
        <v>282</v>
      </c>
      <c r="E5319" t="s">
        <v>359</v>
      </c>
      <c r="G5319" t="s">
        <v>396</v>
      </c>
      <c r="H5319" t="s">
        <v>396</v>
      </c>
      <c r="I5319" t="s">
        <v>14682</v>
      </c>
      <c r="J5319" t="s">
        <v>284</v>
      </c>
      <c r="K5319" t="s">
        <v>2075</v>
      </c>
      <c r="M5319" t="s">
        <v>294</v>
      </c>
      <c r="N5319" t="s">
        <v>295</v>
      </c>
      <c r="O5319" t="s">
        <v>2076</v>
      </c>
      <c r="Q5319" t="s">
        <v>360</v>
      </c>
      <c r="R5319" t="b">
        <v>1</v>
      </c>
      <c r="S5319" t="b">
        <v>1</v>
      </c>
      <c r="T5319" s="31" t="s">
        <v>424</v>
      </c>
      <c r="U5319" s="31">
        <v>1</v>
      </c>
      <c r="V5319" s="32" t="s">
        <v>2235</v>
      </c>
      <c r="AB5319"/>
      <c r="AD5319" s="27"/>
    </row>
    <row r="5320" spans="1:39" ht="15" customHeight="1" x14ac:dyDescent="0.3">
      <c r="A5320" s="38" t="s">
        <v>14678</v>
      </c>
      <c r="B5320" t="s">
        <v>14181</v>
      </c>
      <c r="C5320" t="s">
        <v>2092</v>
      </c>
      <c r="D5320" t="s">
        <v>282</v>
      </c>
      <c r="E5320" t="s">
        <v>25484</v>
      </c>
      <c r="G5320" t="s">
        <v>396</v>
      </c>
      <c r="H5320" t="s">
        <v>396</v>
      </c>
      <c r="I5320" t="s">
        <v>14679</v>
      </c>
      <c r="J5320" t="s">
        <v>329</v>
      </c>
      <c r="K5320" t="s">
        <v>2094</v>
      </c>
      <c r="M5320" t="s">
        <v>294</v>
      </c>
      <c r="N5320" t="s">
        <v>295</v>
      </c>
      <c r="O5320" t="s">
        <v>2228</v>
      </c>
      <c r="P5320" t="s">
        <v>395</v>
      </c>
      <c r="Q5320" t="s">
        <v>314</v>
      </c>
      <c r="R5320" t="b">
        <v>0</v>
      </c>
      <c r="S5320" t="b">
        <v>0</v>
      </c>
      <c r="T5320" s="31" t="s">
        <v>424</v>
      </c>
      <c r="U5320" s="31">
        <v>1</v>
      </c>
      <c r="V5320" s="30" t="s">
        <v>2235</v>
      </c>
      <c r="AB5320"/>
      <c r="AD5320" s="27"/>
    </row>
    <row r="5321" spans="1:39" ht="15" customHeight="1" x14ac:dyDescent="0.3">
      <c r="A5321" s="38" t="s">
        <v>14514</v>
      </c>
      <c r="B5321" t="s">
        <v>14515</v>
      </c>
      <c r="C5321" t="s">
        <v>2073</v>
      </c>
      <c r="D5321" t="s">
        <v>282</v>
      </c>
      <c r="E5321" t="s">
        <v>337</v>
      </c>
      <c r="H5321" t="s">
        <v>25656</v>
      </c>
      <c r="I5321" t="s">
        <v>14516</v>
      </c>
      <c r="J5321" t="s">
        <v>284</v>
      </c>
      <c r="K5321" t="s">
        <v>2075</v>
      </c>
      <c r="M5321" t="s">
        <v>294</v>
      </c>
      <c r="N5321" t="s">
        <v>295</v>
      </c>
      <c r="O5321" t="s">
        <v>2076</v>
      </c>
      <c r="Q5321" t="s">
        <v>311</v>
      </c>
      <c r="R5321" t="b">
        <v>0</v>
      </c>
      <c r="S5321" t="b">
        <v>0</v>
      </c>
      <c r="T5321" s="31" t="s">
        <v>426</v>
      </c>
      <c r="U5321" s="31">
        <v>1</v>
      </c>
      <c r="V5321" s="32" t="s">
        <v>14394</v>
      </c>
      <c r="W5321" t="s">
        <v>14395</v>
      </c>
      <c r="X5321" t="s">
        <v>282</v>
      </c>
      <c r="Y5321" t="s">
        <v>311</v>
      </c>
      <c r="Z5321" t="s">
        <v>284</v>
      </c>
      <c r="AA5321" t="s">
        <v>337</v>
      </c>
      <c r="AB5321"/>
      <c r="AD5321" s="27" t="s">
        <v>2075</v>
      </c>
      <c r="AF5321" t="s">
        <v>290</v>
      </c>
      <c r="AH5321" t="s">
        <v>2013</v>
      </c>
      <c r="AI5321" t="s">
        <v>2121</v>
      </c>
      <c r="AJ5321" t="s">
        <v>2122</v>
      </c>
      <c r="AK5321" t="s">
        <v>2082</v>
      </c>
      <c r="AL5321" s="12">
        <v>45899.575972222221</v>
      </c>
    </row>
    <row r="5322" spans="1:39" ht="15" customHeight="1" x14ac:dyDescent="0.3">
      <c r="A5322" s="38" t="s">
        <v>14550</v>
      </c>
      <c r="B5322" t="s">
        <v>14551</v>
      </c>
      <c r="C5322" t="s">
        <v>2092</v>
      </c>
      <c r="D5322" t="s">
        <v>282</v>
      </c>
      <c r="E5322" t="s">
        <v>359</v>
      </c>
      <c r="G5322" t="s">
        <v>396</v>
      </c>
      <c r="H5322" t="s">
        <v>396</v>
      </c>
      <c r="I5322" t="s">
        <v>14552</v>
      </c>
      <c r="J5322" t="s">
        <v>284</v>
      </c>
      <c r="K5322" t="s">
        <v>2075</v>
      </c>
      <c r="M5322" t="s">
        <v>294</v>
      </c>
      <c r="N5322" t="s">
        <v>295</v>
      </c>
      <c r="O5322" t="s">
        <v>2076</v>
      </c>
      <c r="P5322" t="s">
        <v>395</v>
      </c>
      <c r="Q5322" t="s">
        <v>360</v>
      </c>
      <c r="R5322" t="b">
        <v>1</v>
      </c>
      <c r="S5322" t="b">
        <v>1</v>
      </c>
      <c r="T5322" s="31" t="s">
        <v>424</v>
      </c>
      <c r="U5322" s="31">
        <v>1</v>
      </c>
      <c r="V5322" s="30" t="s">
        <v>2235</v>
      </c>
      <c r="AB5322"/>
      <c r="AD5322" s="27"/>
    </row>
    <row r="5323" spans="1:39" ht="15" customHeight="1" x14ac:dyDescent="0.3">
      <c r="A5323" s="38" t="s">
        <v>24494</v>
      </c>
      <c r="B5323" t="s">
        <v>24495</v>
      </c>
      <c r="C5323" t="s">
        <v>2092</v>
      </c>
      <c r="D5323" t="s">
        <v>282</v>
      </c>
      <c r="E5323" t="s">
        <v>283</v>
      </c>
      <c r="G5323" t="s">
        <v>371</v>
      </c>
      <c r="H5323" t="s">
        <v>371</v>
      </c>
      <c r="I5323" t="s">
        <v>26021</v>
      </c>
      <c r="J5323" t="s">
        <v>284</v>
      </c>
      <c r="K5323" t="s">
        <v>2224</v>
      </c>
      <c r="M5323" t="s">
        <v>285</v>
      </c>
      <c r="N5323" t="s">
        <v>286</v>
      </c>
      <c r="O5323" t="s">
        <v>2076</v>
      </c>
      <c r="Q5323" t="s">
        <v>288</v>
      </c>
      <c r="R5323" t="b">
        <v>0</v>
      </c>
      <c r="S5323" t="b">
        <v>0</v>
      </c>
      <c r="T5323" s="31" t="s">
        <v>25455</v>
      </c>
      <c r="U5323" s="31" t="s">
        <v>2244</v>
      </c>
      <c r="V5323" s="32" t="s">
        <v>5211</v>
      </c>
      <c r="W5323" t="s">
        <v>5212</v>
      </c>
      <c r="X5323" t="s">
        <v>282</v>
      </c>
      <c r="Y5323" t="s">
        <v>288</v>
      </c>
      <c r="Z5323" t="s">
        <v>284</v>
      </c>
      <c r="AA5323" t="s">
        <v>283</v>
      </c>
      <c r="AB5323"/>
      <c r="AD5323" s="27" t="s">
        <v>2075</v>
      </c>
      <c r="AE5323" t="s">
        <v>289</v>
      </c>
      <c r="AF5323" t="s">
        <v>290</v>
      </c>
      <c r="AH5323" t="s">
        <v>674</v>
      </c>
      <c r="AI5323" t="s">
        <v>26094</v>
      </c>
      <c r="AJ5323" t="s">
        <v>26095</v>
      </c>
      <c r="AK5323" t="s">
        <v>2082</v>
      </c>
      <c r="AL5323" s="12">
        <v>46127.385289351849</v>
      </c>
      <c r="AM5323" t="s">
        <v>309</v>
      </c>
    </row>
    <row r="5324" spans="1:39" ht="15" customHeight="1" x14ac:dyDescent="0.3">
      <c r="A5324" s="38" t="s">
        <v>11027</v>
      </c>
      <c r="B5324" t="s">
        <v>2419</v>
      </c>
      <c r="C5324" t="s">
        <v>2073</v>
      </c>
      <c r="D5324" t="s">
        <v>282</v>
      </c>
      <c r="E5324" t="s">
        <v>337</v>
      </c>
      <c r="H5324" t="s">
        <v>340</v>
      </c>
      <c r="I5324" t="s">
        <v>11028</v>
      </c>
      <c r="J5324" t="s">
        <v>284</v>
      </c>
      <c r="K5324" t="s">
        <v>2075</v>
      </c>
      <c r="M5324" t="s">
        <v>294</v>
      </c>
      <c r="N5324" t="s">
        <v>295</v>
      </c>
      <c r="O5324" t="s">
        <v>2076</v>
      </c>
      <c r="Q5324" t="s">
        <v>311</v>
      </c>
      <c r="R5324" t="b">
        <v>0</v>
      </c>
      <c r="S5324" t="b">
        <v>0</v>
      </c>
      <c r="T5324" s="31" t="s">
        <v>25455</v>
      </c>
      <c r="U5324" s="31">
        <v>1</v>
      </c>
      <c r="V5324" s="30" t="s">
        <v>2681</v>
      </c>
      <c r="W5324" t="s">
        <v>2682</v>
      </c>
      <c r="X5324" t="s">
        <v>308</v>
      </c>
      <c r="Y5324" t="s">
        <v>311</v>
      </c>
      <c r="Z5324" t="s">
        <v>310</v>
      </c>
      <c r="AA5324" t="s">
        <v>302</v>
      </c>
      <c r="AB5324"/>
      <c r="AD5324" s="27" t="s">
        <v>2075</v>
      </c>
      <c r="AF5324" t="s">
        <v>290</v>
      </c>
      <c r="AH5324" t="s">
        <v>2012</v>
      </c>
      <c r="AI5324" t="s">
        <v>2121</v>
      </c>
      <c r="AJ5324" t="s">
        <v>2122</v>
      </c>
      <c r="AK5324" t="s">
        <v>2082</v>
      </c>
      <c r="AL5324" s="12">
        <v>45884.874826388892</v>
      </c>
    </row>
    <row r="5325" spans="1:39" ht="15" customHeight="1" x14ac:dyDescent="0.3">
      <c r="A5325" s="38" t="s">
        <v>11048</v>
      </c>
      <c r="B5325" t="s">
        <v>11049</v>
      </c>
      <c r="C5325" t="s">
        <v>2212</v>
      </c>
      <c r="D5325" t="s">
        <v>282</v>
      </c>
      <c r="G5325" t="s">
        <v>312</v>
      </c>
      <c r="I5325" t="s">
        <v>11050</v>
      </c>
      <c r="K5325" t="s">
        <v>2075</v>
      </c>
      <c r="M5325" t="s">
        <v>290</v>
      </c>
      <c r="R5325" t="b">
        <v>0</v>
      </c>
      <c r="S5325" t="b">
        <v>0</v>
      </c>
      <c r="T5325" s="31"/>
      <c r="U5325" s="31"/>
      <c r="V5325" s="32" t="s">
        <v>3058</v>
      </c>
      <c r="AB5325"/>
      <c r="AD5325" s="27"/>
    </row>
    <row r="5326" spans="1:39" ht="15" customHeight="1" x14ac:dyDescent="0.3">
      <c r="A5326" s="38" t="s">
        <v>11051</v>
      </c>
      <c r="B5326" t="s">
        <v>11052</v>
      </c>
      <c r="C5326" t="s">
        <v>2092</v>
      </c>
      <c r="D5326" t="s">
        <v>282</v>
      </c>
      <c r="E5326" t="s">
        <v>299</v>
      </c>
      <c r="G5326" t="s">
        <v>2066</v>
      </c>
      <c r="I5326" t="s">
        <v>11053</v>
      </c>
      <c r="J5326" t="s">
        <v>325</v>
      </c>
      <c r="K5326" t="s">
        <v>2075</v>
      </c>
      <c r="M5326" t="s">
        <v>294</v>
      </c>
      <c r="N5326" t="s">
        <v>295</v>
      </c>
      <c r="O5326" t="s">
        <v>2228</v>
      </c>
      <c r="R5326" t="b">
        <v>0</v>
      </c>
      <c r="S5326" t="b">
        <v>0</v>
      </c>
      <c r="T5326" s="31" t="s">
        <v>25455</v>
      </c>
      <c r="U5326" s="31">
        <v>1</v>
      </c>
      <c r="V5326" s="32" t="s">
        <v>5129</v>
      </c>
      <c r="W5326" t="s">
        <v>5130</v>
      </c>
      <c r="X5326" t="s">
        <v>282</v>
      </c>
      <c r="Y5326" t="s">
        <v>288</v>
      </c>
      <c r="Z5326" t="s">
        <v>284</v>
      </c>
      <c r="AA5326" t="s">
        <v>339</v>
      </c>
      <c r="AB5326"/>
      <c r="AD5326" s="27" t="s">
        <v>2075</v>
      </c>
      <c r="AE5326" t="s">
        <v>26031</v>
      </c>
      <c r="AF5326" t="s">
        <v>294</v>
      </c>
      <c r="AH5326" t="s">
        <v>641</v>
      </c>
      <c r="AI5326" t="s">
        <v>26094</v>
      </c>
      <c r="AJ5326" t="s">
        <v>26095</v>
      </c>
      <c r="AK5326" t="s">
        <v>2082</v>
      </c>
      <c r="AL5326" s="12">
        <v>46120.446828703702</v>
      </c>
      <c r="AM5326" t="s">
        <v>309</v>
      </c>
    </row>
    <row r="5327" spans="1:39" ht="15" customHeight="1" x14ac:dyDescent="0.3">
      <c r="A5327" s="38" t="s">
        <v>11051</v>
      </c>
      <c r="B5327" t="s">
        <v>11052</v>
      </c>
      <c r="C5327" t="s">
        <v>2092</v>
      </c>
      <c r="D5327" t="s">
        <v>282</v>
      </c>
      <c r="E5327" t="s">
        <v>299</v>
      </c>
      <c r="G5327" t="s">
        <v>2066</v>
      </c>
      <c r="I5327" t="s">
        <v>11053</v>
      </c>
      <c r="J5327" t="s">
        <v>325</v>
      </c>
      <c r="K5327" t="s">
        <v>2075</v>
      </c>
      <c r="M5327" t="s">
        <v>294</v>
      </c>
      <c r="N5327" t="s">
        <v>295</v>
      </c>
      <c r="O5327" t="s">
        <v>2228</v>
      </c>
      <c r="Q5327" t="s">
        <v>314</v>
      </c>
      <c r="R5327" t="b">
        <v>0</v>
      </c>
      <c r="S5327" t="b">
        <v>0</v>
      </c>
      <c r="T5327" s="31" t="s">
        <v>25455</v>
      </c>
      <c r="U5327" s="31">
        <v>1</v>
      </c>
      <c r="V5327" s="32" t="s">
        <v>2235</v>
      </c>
      <c r="AB5327"/>
      <c r="AD5327" s="27"/>
    </row>
    <row r="5328" spans="1:39" ht="15" customHeight="1" x14ac:dyDescent="0.3">
      <c r="A5328" s="38" t="s">
        <v>11063</v>
      </c>
      <c r="B5328" t="s">
        <v>11064</v>
      </c>
      <c r="C5328" t="s">
        <v>2092</v>
      </c>
      <c r="D5328" t="s">
        <v>282</v>
      </c>
      <c r="E5328" t="s">
        <v>299</v>
      </c>
      <c r="G5328" t="s">
        <v>2066</v>
      </c>
      <c r="I5328" t="s">
        <v>11065</v>
      </c>
      <c r="J5328" t="s">
        <v>284</v>
      </c>
      <c r="K5328" t="s">
        <v>2075</v>
      </c>
      <c r="M5328" t="s">
        <v>294</v>
      </c>
      <c r="N5328" t="s">
        <v>295</v>
      </c>
      <c r="O5328" t="s">
        <v>2076</v>
      </c>
      <c r="Q5328" t="s">
        <v>301</v>
      </c>
      <c r="R5328" t="b">
        <v>0</v>
      </c>
      <c r="S5328" t="b">
        <v>0</v>
      </c>
      <c r="T5328" s="31" t="s">
        <v>25455</v>
      </c>
      <c r="U5328" s="31" t="s">
        <v>2244</v>
      </c>
      <c r="V5328" s="32" t="s">
        <v>7345</v>
      </c>
      <c r="W5328" t="s">
        <v>7346</v>
      </c>
      <c r="X5328" t="s">
        <v>282</v>
      </c>
      <c r="Y5328" t="s">
        <v>301</v>
      </c>
      <c r="Z5328" t="s">
        <v>284</v>
      </c>
      <c r="AA5328" t="s">
        <v>299</v>
      </c>
      <c r="AB5328"/>
      <c r="AD5328" s="27" t="s">
        <v>2075</v>
      </c>
      <c r="AE5328" t="s">
        <v>289</v>
      </c>
      <c r="AF5328" t="s">
        <v>294</v>
      </c>
      <c r="AH5328" t="s">
        <v>625</v>
      </c>
      <c r="AI5328" t="s">
        <v>26082</v>
      </c>
      <c r="AJ5328" t="s">
        <v>26086</v>
      </c>
      <c r="AK5328" t="s">
        <v>2082</v>
      </c>
      <c r="AL5328" s="12">
        <v>46114.229456018518</v>
      </c>
      <c r="AM5328" t="s">
        <v>291</v>
      </c>
    </row>
    <row r="5329" spans="1:39" ht="15" customHeight="1" x14ac:dyDescent="0.3">
      <c r="A5329" s="38" t="s">
        <v>11072</v>
      </c>
      <c r="B5329" t="s">
        <v>11073</v>
      </c>
      <c r="C5329" t="s">
        <v>2092</v>
      </c>
      <c r="D5329" t="s">
        <v>282</v>
      </c>
      <c r="E5329" t="s">
        <v>299</v>
      </c>
      <c r="G5329" t="s">
        <v>2066</v>
      </c>
      <c r="I5329" t="s">
        <v>11074</v>
      </c>
      <c r="J5329" t="s">
        <v>284</v>
      </c>
      <c r="K5329" t="s">
        <v>2075</v>
      </c>
      <c r="M5329" t="s">
        <v>294</v>
      </c>
      <c r="N5329" t="s">
        <v>295</v>
      </c>
      <c r="O5329" t="s">
        <v>2076</v>
      </c>
      <c r="Q5329" t="s">
        <v>301</v>
      </c>
      <c r="R5329" t="b">
        <v>0</v>
      </c>
      <c r="S5329" t="b">
        <v>0</v>
      </c>
      <c r="T5329" s="31" t="s">
        <v>25455</v>
      </c>
      <c r="U5329" s="31">
        <v>1</v>
      </c>
      <c r="V5329" s="32" t="s">
        <v>7345</v>
      </c>
      <c r="W5329" t="s">
        <v>7346</v>
      </c>
      <c r="X5329" t="s">
        <v>282</v>
      </c>
      <c r="Y5329" t="s">
        <v>301</v>
      </c>
      <c r="Z5329" t="s">
        <v>284</v>
      </c>
      <c r="AA5329" t="s">
        <v>299</v>
      </c>
      <c r="AB5329"/>
      <c r="AD5329" s="27" t="s">
        <v>2075</v>
      </c>
      <c r="AE5329" t="s">
        <v>289</v>
      </c>
      <c r="AF5329" t="s">
        <v>294</v>
      </c>
      <c r="AH5329" t="s">
        <v>625</v>
      </c>
      <c r="AI5329" t="s">
        <v>26082</v>
      </c>
      <c r="AJ5329" t="s">
        <v>26086</v>
      </c>
      <c r="AK5329" t="s">
        <v>2082</v>
      </c>
      <c r="AL5329" s="12">
        <v>46114.229456018518</v>
      </c>
      <c r="AM5329" t="s">
        <v>291</v>
      </c>
    </row>
    <row r="5330" spans="1:39" ht="15" customHeight="1" x14ac:dyDescent="0.3">
      <c r="A5330" s="38" t="s">
        <v>11081</v>
      </c>
      <c r="B5330" t="s">
        <v>11082</v>
      </c>
      <c r="C5330" t="s">
        <v>2092</v>
      </c>
      <c r="D5330" t="s">
        <v>282</v>
      </c>
      <c r="E5330" t="s">
        <v>333</v>
      </c>
      <c r="G5330" t="s">
        <v>396</v>
      </c>
      <c r="H5330" t="s">
        <v>396</v>
      </c>
      <c r="I5330" t="s">
        <v>11083</v>
      </c>
      <c r="J5330" t="s">
        <v>329</v>
      </c>
      <c r="K5330" t="s">
        <v>2214</v>
      </c>
      <c r="M5330" t="s">
        <v>294</v>
      </c>
      <c r="N5330" t="s">
        <v>295</v>
      </c>
      <c r="O5330" t="s">
        <v>2228</v>
      </c>
      <c r="P5330" t="s">
        <v>395</v>
      </c>
      <c r="Q5330" t="s">
        <v>314</v>
      </c>
      <c r="R5330" t="b">
        <v>0</v>
      </c>
      <c r="S5330" t="b">
        <v>0</v>
      </c>
      <c r="T5330" s="31" t="s">
        <v>424</v>
      </c>
      <c r="U5330" s="31">
        <v>1</v>
      </c>
      <c r="V5330" s="32" t="s">
        <v>2235</v>
      </c>
      <c r="AB5330"/>
      <c r="AD5330" s="27"/>
    </row>
    <row r="5331" spans="1:39" ht="15" customHeight="1" x14ac:dyDescent="0.3">
      <c r="A5331" s="38" t="s">
        <v>11109</v>
      </c>
      <c r="B5331" t="s">
        <v>11110</v>
      </c>
      <c r="C5331" t="s">
        <v>2092</v>
      </c>
      <c r="D5331" t="s">
        <v>282</v>
      </c>
      <c r="E5331" t="s">
        <v>333</v>
      </c>
      <c r="G5331" t="s">
        <v>396</v>
      </c>
      <c r="H5331" t="s">
        <v>396</v>
      </c>
      <c r="I5331" t="s">
        <v>11111</v>
      </c>
      <c r="J5331" t="s">
        <v>284</v>
      </c>
      <c r="K5331" t="s">
        <v>2075</v>
      </c>
      <c r="M5331" t="s">
        <v>294</v>
      </c>
      <c r="N5331" t="s">
        <v>295</v>
      </c>
      <c r="O5331" t="s">
        <v>2076</v>
      </c>
      <c r="P5331" t="s">
        <v>395</v>
      </c>
      <c r="Q5331" t="s">
        <v>401</v>
      </c>
      <c r="R5331" t="b">
        <v>1</v>
      </c>
      <c r="S5331" t="b">
        <v>1</v>
      </c>
      <c r="T5331" s="31" t="s">
        <v>424</v>
      </c>
      <c r="U5331" s="31">
        <v>1</v>
      </c>
      <c r="V5331" s="32" t="s">
        <v>2235</v>
      </c>
      <c r="AB5331"/>
      <c r="AD5331" s="27"/>
    </row>
    <row r="5332" spans="1:39" ht="15" customHeight="1" x14ac:dyDescent="0.3">
      <c r="A5332" s="38" t="s">
        <v>11066</v>
      </c>
      <c r="B5332" t="s">
        <v>11067</v>
      </c>
      <c r="C5332" t="s">
        <v>2092</v>
      </c>
      <c r="D5332" t="s">
        <v>282</v>
      </c>
      <c r="E5332" t="s">
        <v>333</v>
      </c>
      <c r="G5332" t="s">
        <v>396</v>
      </c>
      <c r="H5332" t="s">
        <v>396</v>
      </c>
      <c r="I5332" t="s">
        <v>11068</v>
      </c>
      <c r="J5332" t="s">
        <v>329</v>
      </c>
      <c r="K5332" t="s">
        <v>2075</v>
      </c>
      <c r="M5332" t="s">
        <v>294</v>
      </c>
      <c r="N5332" t="s">
        <v>295</v>
      </c>
      <c r="O5332" t="s">
        <v>2228</v>
      </c>
      <c r="P5332" t="s">
        <v>395</v>
      </c>
      <c r="R5332" t="b">
        <v>0</v>
      </c>
      <c r="S5332" t="b">
        <v>0</v>
      </c>
      <c r="T5332" s="31" t="s">
        <v>424</v>
      </c>
      <c r="U5332" s="31">
        <v>1</v>
      </c>
      <c r="V5332" s="32" t="s">
        <v>3058</v>
      </c>
      <c r="AB5332"/>
      <c r="AD5332" s="27"/>
    </row>
    <row r="5333" spans="1:39" ht="15" customHeight="1" x14ac:dyDescent="0.3">
      <c r="A5333" s="38" t="s">
        <v>11054</v>
      </c>
      <c r="B5333" t="s">
        <v>11055</v>
      </c>
      <c r="C5333" t="s">
        <v>2092</v>
      </c>
      <c r="D5333" t="s">
        <v>282</v>
      </c>
      <c r="E5333" t="s">
        <v>299</v>
      </c>
      <c r="G5333" t="s">
        <v>2066</v>
      </c>
      <c r="I5333" t="s">
        <v>11056</v>
      </c>
      <c r="J5333" t="s">
        <v>284</v>
      </c>
      <c r="K5333" t="s">
        <v>2075</v>
      </c>
      <c r="M5333" t="s">
        <v>294</v>
      </c>
      <c r="N5333" t="s">
        <v>295</v>
      </c>
      <c r="O5333" t="s">
        <v>2076</v>
      </c>
      <c r="Q5333" t="s">
        <v>301</v>
      </c>
      <c r="R5333" t="b">
        <v>0</v>
      </c>
      <c r="S5333" t="b">
        <v>0</v>
      </c>
      <c r="T5333" s="31" t="s">
        <v>25455</v>
      </c>
      <c r="U5333" s="31">
        <v>1</v>
      </c>
      <c r="V5333" s="32" t="s">
        <v>7345</v>
      </c>
      <c r="W5333" t="s">
        <v>7346</v>
      </c>
      <c r="X5333" t="s">
        <v>282</v>
      </c>
      <c r="Y5333" t="s">
        <v>301</v>
      </c>
      <c r="Z5333" t="s">
        <v>284</v>
      </c>
      <c r="AA5333" t="s">
        <v>299</v>
      </c>
      <c r="AB5333"/>
      <c r="AD5333" s="27" t="s">
        <v>2075</v>
      </c>
      <c r="AE5333" t="s">
        <v>289</v>
      </c>
      <c r="AF5333" t="s">
        <v>294</v>
      </c>
      <c r="AH5333" t="s">
        <v>625</v>
      </c>
      <c r="AI5333" t="s">
        <v>26082</v>
      </c>
      <c r="AJ5333" t="s">
        <v>26086</v>
      </c>
      <c r="AK5333" t="s">
        <v>2082</v>
      </c>
      <c r="AL5333" s="12">
        <v>46114.229456018518</v>
      </c>
      <c r="AM5333" t="s">
        <v>291</v>
      </c>
    </row>
    <row r="5334" spans="1:39" ht="15" customHeight="1" x14ac:dyDescent="0.3">
      <c r="A5334" s="38" t="s">
        <v>11037</v>
      </c>
      <c r="B5334" t="s">
        <v>2419</v>
      </c>
      <c r="C5334" t="s">
        <v>2073</v>
      </c>
      <c r="D5334" t="s">
        <v>282</v>
      </c>
      <c r="E5334" t="s">
        <v>299</v>
      </c>
      <c r="H5334" t="s">
        <v>340</v>
      </c>
      <c r="I5334" t="s">
        <v>11038</v>
      </c>
      <c r="J5334" t="s">
        <v>284</v>
      </c>
      <c r="K5334" t="s">
        <v>2094</v>
      </c>
      <c r="M5334" t="s">
        <v>294</v>
      </c>
      <c r="N5334" t="s">
        <v>295</v>
      </c>
      <c r="O5334" t="s">
        <v>2076</v>
      </c>
      <c r="Q5334" t="s">
        <v>311</v>
      </c>
      <c r="R5334" t="b">
        <v>0</v>
      </c>
      <c r="S5334" t="b">
        <v>0</v>
      </c>
      <c r="T5334" s="31" t="s">
        <v>426</v>
      </c>
      <c r="U5334" s="31">
        <v>1</v>
      </c>
      <c r="V5334" s="32" t="s">
        <v>8560</v>
      </c>
      <c r="W5334" t="s">
        <v>8561</v>
      </c>
      <c r="X5334" t="s">
        <v>282</v>
      </c>
      <c r="Y5334" t="s">
        <v>311</v>
      </c>
      <c r="Z5334" t="s">
        <v>284</v>
      </c>
      <c r="AA5334" t="s">
        <v>299</v>
      </c>
      <c r="AB5334"/>
      <c r="AD5334" s="27" t="s">
        <v>2310</v>
      </c>
      <c r="AF5334" t="s">
        <v>285</v>
      </c>
      <c r="AH5334" t="s">
        <v>2013</v>
      </c>
      <c r="AI5334" t="s">
        <v>2121</v>
      </c>
      <c r="AJ5334" t="s">
        <v>2122</v>
      </c>
      <c r="AK5334" t="s">
        <v>2082</v>
      </c>
      <c r="AL5334" s="12">
        <v>45898.68309027778</v>
      </c>
    </row>
    <row r="5335" spans="1:39" ht="15" customHeight="1" x14ac:dyDescent="0.3">
      <c r="A5335" s="38" t="s">
        <v>11075</v>
      </c>
      <c r="B5335" t="s">
        <v>11076</v>
      </c>
      <c r="C5335" t="s">
        <v>2092</v>
      </c>
      <c r="D5335" t="s">
        <v>282</v>
      </c>
      <c r="E5335" t="s">
        <v>353</v>
      </c>
      <c r="G5335" t="s">
        <v>396</v>
      </c>
      <c r="H5335" t="s">
        <v>396</v>
      </c>
      <c r="I5335" t="s">
        <v>11077</v>
      </c>
      <c r="J5335" t="s">
        <v>325</v>
      </c>
      <c r="K5335" t="s">
        <v>2075</v>
      </c>
      <c r="M5335" t="s">
        <v>330</v>
      </c>
      <c r="N5335" t="s">
        <v>355</v>
      </c>
      <c r="O5335" t="s">
        <v>2076</v>
      </c>
      <c r="Q5335" t="s">
        <v>356</v>
      </c>
      <c r="R5335" t="b">
        <v>1</v>
      </c>
      <c r="S5335" t="b">
        <v>1</v>
      </c>
      <c r="T5335" s="31" t="s">
        <v>424</v>
      </c>
      <c r="U5335" s="31">
        <v>1</v>
      </c>
      <c r="V5335" s="32" t="s">
        <v>2235</v>
      </c>
      <c r="AB5335"/>
      <c r="AD5335" s="27"/>
    </row>
    <row r="5336" spans="1:39" ht="15" customHeight="1" x14ac:dyDescent="0.3">
      <c r="A5336" s="38" t="s">
        <v>11029</v>
      </c>
      <c r="B5336" t="s">
        <v>2419</v>
      </c>
      <c r="C5336" t="s">
        <v>2073</v>
      </c>
      <c r="D5336" t="s">
        <v>282</v>
      </c>
      <c r="E5336" t="s">
        <v>337</v>
      </c>
      <c r="H5336" t="s">
        <v>340</v>
      </c>
      <c r="I5336" t="s">
        <v>11030</v>
      </c>
      <c r="J5336" t="s">
        <v>284</v>
      </c>
      <c r="K5336" t="s">
        <v>2075</v>
      </c>
      <c r="M5336" t="s">
        <v>294</v>
      </c>
      <c r="N5336" t="s">
        <v>295</v>
      </c>
      <c r="O5336" t="s">
        <v>2076</v>
      </c>
      <c r="Q5336" t="s">
        <v>311</v>
      </c>
      <c r="R5336" t="b">
        <v>0</v>
      </c>
      <c r="S5336" t="b">
        <v>0</v>
      </c>
      <c r="T5336" s="31" t="s">
        <v>25455</v>
      </c>
      <c r="U5336" s="31">
        <v>1</v>
      </c>
      <c r="V5336" s="32" t="s">
        <v>2681</v>
      </c>
      <c r="W5336" t="s">
        <v>2682</v>
      </c>
      <c r="X5336" t="s">
        <v>308</v>
      </c>
      <c r="Y5336" t="s">
        <v>311</v>
      </c>
      <c r="Z5336" t="s">
        <v>310</v>
      </c>
      <c r="AA5336" t="s">
        <v>302</v>
      </c>
      <c r="AB5336"/>
      <c r="AD5336" s="27" t="s">
        <v>2075</v>
      </c>
      <c r="AF5336" t="s">
        <v>290</v>
      </c>
      <c r="AH5336" t="s">
        <v>2012</v>
      </c>
      <c r="AI5336" t="s">
        <v>2121</v>
      </c>
      <c r="AJ5336" t="s">
        <v>2122</v>
      </c>
      <c r="AK5336" t="s">
        <v>2082</v>
      </c>
      <c r="AL5336" s="12">
        <v>45884.874826388892</v>
      </c>
    </row>
    <row r="5337" spans="1:39" ht="15" customHeight="1" x14ac:dyDescent="0.3">
      <c r="A5337" s="38" t="s">
        <v>11069</v>
      </c>
      <c r="B5337" t="s">
        <v>11070</v>
      </c>
      <c r="C5337" t="s">
        <v>2092</v>
      </c>
      <c r="D5337" t="s">
        <v>282</v>
      </c>
      <c r="E5337" t="s">
        <v>333</v>
      </c>
      <c r="G5337" t="s">
        <v>396</v>
      </c>
      <c r="H5337" t="s">
        <v>396</v>
      </c>
      <c r="I5337" t="s">
        <v>11071</v>
      </c>
      <c r="J5337" t="s">
        <v>329</v>
      </c>
      <c r="K5337" t="s">
        <v>2075</v>
      </c>
      <c r="M5337" t="s">
        <v>294</v>
      </c>
      <c r="N5337" t="s">
        <v>295</v>
      </c>
      <c r="O5337" t="s">
        <v>2228</v>
      </c>
      <c r="P5337" t="s">
        <v>395</v>
      </c>
      <c r="Q5337" t="s">
        <v>314</v>
      </c>
      <c r="R5337" t="b">
        <v>0</v>
      </c>
      <c r="S5337" t="b">
        <v>0</v>
      </c>
      <c r="T5337" s="31" t="s">
        <v>424</v>
      </c>
      <c r="U5337" s="31">
        <v>1</v>
      </c>
      <c r="V5337" s="32" t="s">
        <v>2235</v>
      </c>
      <c r="AB5337"/>
      <c r="AD5337" s="27"/>
    </row>
    <row r="5338" spans="1:39" ht="15" customHeight="1" x14ac:dyDescent="0.3">
      <c r="A5338" s="38" t="s">
        <v>11060</v>
      </c>
      <c r="B5338" t="s">
        <v>11061</v>
      </c>
      <c r="C5338" t="s">
        <v>2092</v>
      </c>
      <c r="D5338" t="s">
        <v>282</v>
      </c>
      <c r="E5338" t="s">
        <v>299</v>
      </c>
      <c r="G5338" t="s">
        <v>2066</v>
      </c>
      <c r="H5338" t="s">
        <v>320</v>
      </c>
      <c r="I5338" t="s">
        <v>11062</v>
      </c>
      <c r="J5338" t="s">
        <v>284</v>
      </c>
      <c r="K5338" t="s">
        <v>2075</v>
      </c>
      <c r="M5338" t="s">
        <v>294</v>
      </c>
      <c r="N5338" t="s">
        <v>295</v>
      </c>
      <c r="O5338" t="s">
        <v>2076</v>
      </c>
      <c r="Q5338" t="s">
        <v>324</v>
      </c>
      <c r="R5338" t="b">
        <v>0</v>
      </c>
      <c r="S5338" t="b">
        <v>0</v>
      </c>
      <c r="T5338" s="31" t="s">
        <v>25455</v>
      </c>
      <c r="U5338" s="31" t="s">
        <v>2244</v>
      </c>
      <c r="V5338" s="32" t="s">
        <v>7309</v>
      </c>
      <c r="W5338" t="s">
        <v>7310</v>
      </c>
      <c r="X5338" t="s">
        <v>282</v>
      </c>
      <c r="Y5338" t="s">
        <v>324</v>
      </c>
      <c r="Z5338" t="s">
        <v>284</v>
      </c>
      <c r="AA5338" t="s">
        <v>299</v>
      </c>
      <c r="AB5338"/>
      <c r="AD5338" s="27" t="s">
        <v>2075</v>
      </c>
      <c r="AE5338" t="s">
        <v>26226</v>
      </c>
      <c r="AF5338" t="s">
        <v>294</v>
      </c>
      <c r="AH5338" t="s">
        <v>641</v>
      </c>
      <c r="AI5338" t="s">
        <v>26578</v>
      </c>
      <c r="AJ5338" t="s">
        <v>26579</v>
      </c>
      <c r="AK5338" t="s">
        <v>2082</v>
      </c>
      <c r="AL5338" s="12">
        <v>46122.606863425928</v>
      </c>
      <c r="AM5338" t="s">
        <v>291</v>
      </c>
    </row>
    <row r="5339" spans="1:39" ht="15" customHeight="1" x14ac:dyDescent="0.3">
      <c r="A5339" s="38" t="s">
        <v>11046</v>
      </c>
      <c r="B5339" t="s">
        <v>2419</v>
      </c>
      <c r="C5339" t="s">
        <v>2073</v>
      </c>
      <c r="D5339" t="s">
        <v>282</v>
      </c>
      <c r="E5339" t="s">
        <v>337</v>
      </c>
      <c r="H5339" t="s">
        <v>340</v>
      </c>
      <c r="I5339" t="s">
        <v>11047</v>
      </c>
      <c r="J5339" t="s">
        <v>284</v>
      </c>
      <c r="K5339" t="s">
        <v>2075</v>
      </c>
      <c r="M5339" t="s">
        <v>294</v>
      </c>
      <c r="N5339" t="s">
        <v>295</v>
      </c>
      <c r="O5339" t="s">
        <v>2076</v>
      </c>
      <c r="Q5339" t="s">
        <v>311</v>
      </c>
      <c r="R5339" t="b">
        <v>0</v>
      </c>
      <c r="S5339" t="b">
        <v>0</v>
      </c>
      <c r="T5339" s="31" t="s">
        <v>25455</v>
      </c>
      <c r="U5339" s="31">
        <v>1</v>
      </c>
      <c r="V5339" s="32" t="s">
        <v>2681</v>
      </c>
      <c r="W5339" t="s">
        <v>2682</v>
      </c>
      <c r="X5339" t="s">
        <v>308</v>
      </c>
      <c r="Y5339" t="s">
        <v>311</v>
      </c>
      <c r="Z5339" t="s">
        <v>310</v>
      </c>
      <c r="AA5339" t="s">
        <v>302</v>
      </c>
      <c r="AB5339"/>
      <c r="AD5339" s="27" t="s">
        <v>2075</v>
      </c>
      <c r="AF5339" t="s">
        <v>290</v>
      </c>
      <c r="AH5339" t="s">
        <v>2012</v>
      </c>
      <c r="AI5339" t="s">
        <v>2121</v>
      </c>
      <c r="AJ5339" t="s">
        <v>2122</v>
      </c>
      <c r="AK5339" t="s">
        <v>2082</v>
      </c>
      <c r="AL5339" s="12">
        <v>45884.874826388892</v>
      </c>
    </row>
    <row r="5340" spans="1:39" ht="15" customHeight="1" x14ac:dyDescent="0.3">
      <c r="A5340" s="38" t="s">
        <v>11078</v>
      </c>
      <c r="B5340" t="s">
        <v>11079</v>
      </c>
      <c r="C5340" t="s">
        <v>2212</v>
      </c>
      <c r="D5340" t="s">
        <v>282</v>
      </c>
      <c r="E5340" t="s">
        <v>283</v>
      </c>
      <c r="G5340" t="s">
        <v>2067</v>
      </c>
      <c r="H5340" t="s">
        <v>25710</v>
      </c>
      <c r="I5340" t="s">
        <v>11080</v>
      </c>
      <c r="J5340" t="s">
        <v>284</v>
      </c>
      <c r="K5340" t="s">
        <v>2075</v>
      </c>
      <c r="M5340" t="s">
        <v>285</v>
      </c>
      <c r="R5340" t="b">
        <v>1</v>
      </c>
      <c r="S5340" t="b">
        <v>1</v>
      </c>
      <c r="T5340" s="31"/>
      <c r="U5340" s="31">
        <v>1</v>
      </c>
      <c r="V5340" s="32" t="s">
        <v>3058</v>
      </c>
      <c r="AB5340"/>
      <c r="AD5340" s="27"/>
    </row>
    <row r="5341" spans="1:39" ht="15" customHeight="1" x14ac:dyDescent="0.3">
      <c r="A5341" s="38" t="s">
        <v>11112</v>
      </c>
      <c r="B5341" t="s">
        <v>11113</v>
      </c>
      <c r="C5341" t="s">
        <v>2092</v>
      </c>
      <c r="D5341" t="s">
        <v>282</v>
      </c>
      <c r="E5341" t="s">
        <v>299</v>
      </c>
      <c r="G5341" t="s">
        <v>2020</v>
      </c>
      <c r="H5341" t="s">
        <v>2020</v>
      </c>
      <c r="I5341" t="s">
        <v>11114</v>
      </c>
      <c r="J5341" t="s">
        <v>284</v>
      </c>
      <c r="K5341" t="s">
        <v>2075</v>
      </c>
      <c r="M5341" t="s">
        <v>294</v>
      </c>
      <c r="N5341" t="s">
        <v>295</v>
      </c>
      <c r="O5341" t="s">
        <v>2076</v>
      </c>
      <c r="Q5341" t="s">
        <v>301</v>
      </c>
      <c r="R5341" t="b">
        <v>0</v>
      </c>
      <c r="S5341" t="b">
        <v>0</v>
      </c>
      <c r="T5341" s="31" t="s">
        <v>25455</v>
      </c>
      <c r="U5341" s="31" t="s">
        <v>2244</v>
      </c>
      <c r="V5341" s="32" t="s">
        <v>11115</v>
      </c>
      <c r="W5341" t="s">
        <v>11116</v>
      </c>
      <c r="X5341" t="s">
        <v>282</v>
      </c>
      <c r="Y5341" t="s">
        <v>301</v>
      </c>
      <c r="Z5341" t="s">
        <v>284</v>
      </c>
      <c r="AA5341" t="s">
        <v>302</v>
      </c>
      <c r="AB5341"/>
      <c r="AD5341" s="27" t="s">
        <v>2075</v>
      </c>
      <c r="AE5341" t="s">
        <v>289</v>
      </c>
      <c r="AF5341" t="s">
        <v>294</v>
      </c>
      <c r="AH5341" t="s">
        <v>1999</v>
      </c>
      <c r="AI5341" t="s">
        <v>26082</v>
      </c>
      <c r="AJ5341" t="s">
        <v>26086</v>
      </c>
      <c r="AK5341" t="s">
        <v>2082</v>
      </c>
      <c r="AL5341" s="12">
        <v>46099.207476851851</v>
      </c>
      <c r="AM5341" t="s">
        <v>291</v>
      </c>
    </row>
    <row r="5342" spans="1:39" ht="15" customHeight="1" x14ac:dyDescent="0.3">
      <c r="A5342" s="38" t="s">
        <v>11057</v>
      </c>
      <c r="B5342" t="s">
        <v>11058</v>
      </c>
      <c r="C5342" t="s">
        <v>2092</v>
      </c>
      <c r="D5342" t="s">
        <v>282</v>
      </c>
      <c r="E5342" t="s">
        <v>299</v>
      </c>
      <c r="G5342" t="s">
        <v>2066</v>
      </c>
      <c r="I5342" t="s">
        <v>11059</v>
      </c>
      <c r="J5342" t="s">
        <v>284</v>
      </c>
      <c r="K5342" t="s">
        <v>2075</v>
      </c>
      <c r="M5342" t="s">
        <v>294</v>
      </c>
      <c r="N5342" t="s">
        <v>295</v>
      </c>
      <c r="O5342" t="s">
        <v>2076</v>
      </c>
      <c r="Q5342" t="s">
        <v>301</v>
      </c>
      <c r="R5342" t="b">
        <v>0</v>
      </c>
      <c r="S5342" t="b">
        <v>0</v>
      </c>
      <c r="T5342" s="31" t="s">
        <v>25455</v>
      </c>
      <c r="U5342" s="31">
        <v>1</v>
      </c>
      <c r="V5342" s="32" t="s">
        <v>7345</v>
      </c>
      <c r="W5342" t="s">
        <v>7346</v>
      </c>
      <c r="X5342" t="s">
        <v>282</v>
      </c>
      <c r="Y5342" t="s">
        <v>301</v>
      </c>
      <c r="Z5342" t="s">
        <v>284</v>
      </c>
      <c r="AA5342" t="s">
        <v>299</v>
      </c>
      <c r="AB5342"/>
      <c r="AD5342" s="27" t="s">
        <v>2075</v>
      </c>
      <c r="AE5342" t="s">
        <v>289</v>
      </c>
      <c r="AF5342" t="s">
        <v>294</v>
      </c>
      <c r="AH5342" t="s">
        <v>625</v>
      </c>
      <c r="AI5342" t="s">
        <v>26082</v>
      </c>
      <c r="AJ5342" t="s">
        <v>26086</v>
      </c>
      <c r="AK5342" t="s">
        <v>2082</v>
      </c>
      <c r="AL5342" s="12">
        <v>46114.229456018518</v>
      </c>
      <c r="AM5342" t="s">
        <v>291</v>
      </c>
    </row>
    <row r="5343" spans="1:39" ht="15" customHeight="1" x14ac:dyDescent="0.3">
      <c r="A5343" s="38" t="s">
        <v>14258</v>
      </c>
      <c r="B5343" t="s">
        <v>14259</v>
      </c>
      <c r="C5343" t="s">
        <v>2073</v>
      </c>
      <c r="D5343" t="s">
        <v>282</v>
      </c>
      <c r="E5343" t="s">
        <v>299</v>
      </c>
      <c r="H5343" t="s">
        <v>340</v>
      </c>
      <c r="I5343" t="s">
        <v>14260</v>
      </c>
      <c r="J5343" t="s">
        <v>284</v>
      </c>
      <c r="K5343" t="s">
        <v>2075</v>
      </c>
      <c r="M5343" t="s">
        <v>294</v>
      </c>
      <c r="N5343" t="s">
        <v>295</v>
      </c>
      <c r="O5343" t="s">
        <v>2076</v>
      </c>
      <c r="Q5343" t="s">
        <v>311</v>
      </c>
      <c r="R5343" t="b">
        <v>0</v>
      </c>
      <c r="S5343" t="b">
        <v>0</v>
      </c>
      <c r="T5343" s="31" t="s">
        <v>426</v>
      </c>
      <c r="U5343" s="31">
        <v>1</v>
      </c>
      <c r="V5343" s="32" t="s">
        <v>14261</v>
      </c>
      <c r="W5343" t="s">
        <v>14262</v>
      </c>
      <c r="X5343" t="s">
        <v>282</v>
      </c>
      <c r="Y5343" t="s">
        <v>311</v>
      </c>
      <c r="Z5343" t="s">
        <v>310</v>
      </c>
      <c r="AB5343"/>
      <c r="AD5343" s="27" t="s">
        <v>2075</v>
      </c>
      <c r="AF5343" t="s">
        <v>294</v>
      </c>
      <c r="AH5343" t="s">
        <v>2013</v>
      </c>
      <c r="AI5343" t="s">
        <v>2080</v>
      </c>
      <c r="AJ5343" t="s">
        <v>2081</v>
      </c>
      <c r="AK5343" t="s">
        <v>2082</v>
      </c>
      <c r="AL5343" s="12">
        <v>45832.45684027778</v>
      </c>
    </row>
    <row r="5344" spans="1:39" ht="15" customHeight="1" x14ac:dyDescent="0.3">
      <c r="A5344" s="38" t="s">
        <v>14253</v>
      </c>
      <c r="B5344" t="s">
        <v>14254</v>
      </c>
      <c r="C5344" t="s">
        <v>2073</v>
      </c>
      <c r="D5344" t="s">
        <v>282</v>
      </c>
      <c r="E5344" t="s">
        <v>322</v>
      </c>
      <c r="H5344" t="s">
        <v>340</v>
      </c>
      <c r="I5344" t="s">
        <v>14255</v>
      </c>
      <c r="J5344" t="s">
        <v>284</v>
      </c>
      <c r="K5344" t="s">
        <v>2094</v>
      </c>
      <c r="M5344" t="s">
        <v>294</v>
      </c>
      <c r="N5344" t="s">
        <v>295</v>
      </c>
      <c r="O5344" t="s">
        <v>2076</v>
      </c>
      <c r="Q5344" t="s">
        <v>311</v>
      </c>
      <c r="R5344" t="b">
        <v>0</v>
      </c>
      <c r="S5344" t="b">
        <v>0</v>
      </c>
      <c r="T5344" s="31" t="s">
        <v>426</v>
      </c>
      <c r="U5344" s="31">
        <v>1</v>
      </c>
      <c r="V5344" s="32" t="s">
        <v>14256</v>
      </c>
      <c r="W5344" t="s">
        <v>14257</v>
      </c>
      <c r="X5344" t="s">
        <v>282</v>
      </c>
      <c r="Y5344" t="s">
        <v>311</v>
      </c>
      <c r="Z5344" t="s">
        <v>284</v>
      </c>
      <c r="AB5344"/>
      <c r="AD5344" s="27" t="s">
        <v>2224</v>
      </c>
      <c r="AF5344" t="s">
        <v>294</v>
      </c>
      <c r="AH5344" t="s">
        <v>2013</v>
      </c>
      <c r="AI5344" t="s">
        <v>2080</v>
      </c>
      <c r="AJ5344" t="s">
        <v>2081</v>
      </c>
      <c r="AK5344" t="s">
        <v>2082</v>
      </c>
      <c r="AL5344" s="12">
        <v>45825.394270833334</v>
      </c>
    </row>
    <row r="5345" spans="1:39" ht="15" customHeight="1" x14ac:dyDescent="0.3">
      <c r="A5345" s="38" t="s">
        <v>14248</v>
      </c>
      <c r="B5345" t="s">
        <v>14249</v>
      </c>
      <c r="C5345" t="s">
        <v>2073</v>
      </c>
      <c r="D5345" t="s">
        <v>282</v>
      </c>
      <c r="E5345" t="s">
        <v>299</v>
      </c>
      <c r="H5345" t="s">
        <v>25657</v>
      </c>
      <c r="I5345" t="s">
        <v>14250</v>
      </c>
      <c r="J5345" t="s">
        <v>284</v>
      </c>
      <c r="K5345" t="s">
        <v>2075</v>
      </c>
      <c r="M5345" t="s">
        <v>294</v>
      </c>
      <c r="N5345" t="s">
        <v>295</v>
      </c>
      <c r="O5345" t="s">
        <v>2076</v>
      </c>
      <c r="Q5345" t="s">
        <v>311</v>
      </c>
      <c r="R5345" t="b">
        <v>0</v>
      </c>
      <c r="S5345" t="b">
        <v>0</v>
      </c>
      <c r="T5345" s="31" t="s">
        <v>426</v>
      </c>
      <c r="U5345" s="31">
        <v>1</v>
      </c>
      <c r="V5345" s="32" t="s">
        <v>14251</v>
      </c>
      <c r="W5345" t="s">
        <v>14252</v>
      </c>
      <c r="X5345" t="s">
        <v>282</v>
      </c>
      <c r="Y5345" t="s">
        <v>311</v>
      </c>
      <c r="Z5345" t="s">
        <v>310</v>
      </c>
      <c r="AB5345"/>
      <c r="AD5345" s="27" t="s">
        <v>2075</v>
      </c>
      <c r="AF5345" t="s">
        <v>294</v>
      </c>
      <c r="AH5345" t="s">
        <v>2013</v>
      </c>
      <c r="AI5345" t="s">
        <v>2080</v>
      </c>
      <c r="AJ5345" t="s">
        <v>2081</v>
      </c>
      <c r="AK5345" t="s">
        <v>2082</v>
      </c>
      <c r="AL5345" s="12">
        <v>45832.503842592596</v>
      </c>
    </row>
    <row r="5346" spans="1:39" ht="15" customHeight="1" x14ac:dyDescent="0.3">
      <c r="A5346" s="38" t="s">
        <v>14804</v>
      </c>
      <c r="B5346" t="s">
        <v>14805</v>
      </c>
      <c r="C5346" t="s">
        <v>2073</v>
      </c>
      <c r="D5346" t="s">
        <v>282</v>
      </c>
      <c r="E5346" t="s">
        <v>299</v>
      </c>
      <c r="H5346" t="s">
        <v>340</v>
      </c>
      <c r="I5346" t="s">
        <v>14806</v>
      </c>
      <c r="J5346" t="s">
        <v>284</v>
      </c>
      <c r="K5346" t="s">
        <v>2075</v>
      </c>
      <c r="M5346" t="s">
        <v>294</v>
      </c>
      <c r="N5346" t="s">
        <v>295</v>
      </c>
      <c r="O5346" t="s">
        <v>2076</v>
      </c>
      <c r="Q5346" t="s">
        <v>311</v>
      </c>
      <c r="R5346" t="b">
        <v>0</v>
      </c>
      <c r="S5346" t="b">
        <v>0</v>
      </c>
      <c r="T5346" s="31" t="s">
        <v>426</v>
      </c>
      <c r="U5346" s="31">
        <v>1</v>
      </c>
      <c r="V5346" s="32" t="s">
        <v>14457</v>
      </c>
      <c r="W5346" t="s">
        <v>14458</v>
      </c>
      <c r="X5346" t="s">
        <v>282</v>
      </c>
      <c r="Y5346" t="s">
        <v>311</v>
      </c>
      <c r="Z5346" t="s">
        <v>310</v>
      </c>
      <c r="AB5346"/>
      <c r="AD5346" s="27" t="s">
        <v>2075</v>
      </c>
      <c r="AF5346" t="s">
        <v>294</v>
      </c>
      <c r="AH5346" t="s">
        <v>2013</v>
      </c>
      <c r="AI5346" t="s">
        <v>2080</v>
      </c>
      <c r="AJ5346" t="s">
        <v>2081</v>
      </c>
      <c r="AK5346" t="s">
        <v>2082</v>
      </c>
      <c r="AL5346" s="12">
        <v>45832.506597222222</v>
      </c>
    </row>
    <row r="5347" spans="1:39" ht="15" customHeight="1" x14ac:dyDescent="0.3">
      <c r="A5347" s="38" t="s">
        <v>14807</v>
      </c>
      <c r="B5347" t="s">
        <v>14808</v>
      </c>
      <c r="C5347" t="s">
        <v>2073</v>
      </c>
      <c r="D5347" t="s">
        <v>282</v>
      </c>
      <c r="E5347" t="s">
        <v>299</v>
      </c>
      <c r="H5347" t="s">
        <v>340</v>
      </c>
      <c r="I5347" t="s">
        <v>14809</v>
      </c>
      <c r="J5347" t="s">
        <v>284</v>
      </c>
      <c r="K5347" t="s">
        <v>2075</v>
      </c>
      <c r="M5347" t="s">
        <v>294</v>
      </c>
      <c r="N5347" t="s">
        <v>295</v>
      </c>
      <c r="O5347" t="s">
        <v>2076</v>
      </c>
      <c r="Q5347" t="s">
        <v>311</v>
      </c>
      <c r="R5347" t="b">
        <v>0</v>
      </c>
      <c r="S5347" t="b">
        <v>0</v>
      </c>
      <c r="T5347" s="31" t="s">
        <v>426</v>
      </c>
      <c r="U5347" s="31">
        <v>1</v>
      </c>
      <c r="V5347" s="32" t="s">
        <v>14251</v>
      </c>
      <c r="W5347" t="s">
        <v>14252</v>
      </c>
      <c r="X5347" t="s">
        <v>282</v>
      </c>
      <c r="Y5347" t="s">
        <v>311</v>
      </c>
      <c r="Z5347" t="s">
        <v>310</v>
      </c>
      <c r="AB5347"/>
      <c r="AD5347" s="27" t="s">
        <v>2075</v>
      </c>
      <c r="AF5347" t="s">
        <v>294</v>
      </c>
      <c r="AH5347" t="s">
        <v>2013</v>
      </c>
      <c r="AI5347" t="s">
        <v>2080</v>
      </c>
      <c r="AJ5347" t="s">
        <v>2081</v>
      </c>
      <c r="AK5347" t="s">
        <v>2082</v>
      </c>
      <c r="AL5347" s="12">
        <v>45832.503842592596</v>
      </c>
    </row>
    <row r="5348" spans="1:39" ht="15" customHeight="1" x14ac:dyDescent="0.3">
      <c r="A5348" s="38" t="s">
        <v>14810</v>
      </c>
      <c r="B5348" t="s">
        <v>14811</v>
      </c>
      <c r="C5348" t="s">
        <v>2073</v>
      </c>
      <c r="D5348" t="s">
        <v>282</v>
      </c>
      <c r="E5348" t="s">
        <v>299</v>
      </c>
      <c r="H5348" t="s">
        <v>340</v>
      </c>
      <c r="I5348" t="s">
        <v>14812</v>
      </c>
      <c r="J5348" t="s">
        <v>284</v>
      </c>
      <c r="K5348" t="s">
        <v>2075</v>
      </c>
      <c r="M5348" t="s">
        <v>294</v>
      </c>
      <c r="N5348" t="s">
        <v>295</v>
      </c>
      <c r="O5348" t="s">
        <v>2076</v>
      </c>
      <c r="Q5348" t="s">
        <v>311</v>
      </c>
      <c r="R5348" t="b">
        <v>0</v>
      </c>
      <c r="S5348" t="b">
        <v>0</v>
      </c>
      <c r="T5348" s="31" t="s">
        <v>426</v>
      </c>
      <c r="U5348" s="31">
        <v>1</v>
      </c>
      <c r="V5348" s="32" t="s">
        <v>14457</v>
      </c>
      <c r="W5348" t="s">
        <v>14458</v>
      </c>
      <c r="X5348" t="s">
        <v>282</v>
      </c>
      <c r="Y5348" t="s">
        <v>311</v>
      </c>
      <c r="Z5348" t="s">
        <v>310</v>
      </c>
      <c r="AB5348"/>
      <c r="AD5348" s="27" t="s">
        <v>2075</v>
      </c>
      <c r="AF5348" t="s">
        <v>294</v>
      </c>
      <c r="AH5348" t="s">
        <v>2013</v>
      </c>
      <c r="AI5348" t="s">
        <v>2080</v>
      </c>
      <c r="AJ5348" t="s">
        <v>2081</v>
      </c>
      <c r="AK5348" t="s">
        <v>2082</v>
      </c>
      <c r="AL5348" s="12">
        <v>45832.506597222222</v>
      </c>
    </row>
    <row r="5349" spans="1:39" ht="15" customHeight="1" x14ac:dyDescent="0.3">
      <c r="A5349" s="38" t="s">
        <v>14813</v>
      </c>
      <c r="B5349" t="s">
        <v>14814</v>
      </c>
      <c r="C5349" t="s">
        <v>2073</v>
      </c>
      <c r="D5349" t="s">
        <v>282</v>
      </c>
      <c r="E5349" t="s">
        <v>299</v>
      </c>
      <c r="H5349" t="s">
        <v>340</v>
      </c>
      <c r="I5349" t="s">
        <v>14815</v>
      </c>
      <c r="J5349" t="s">
        <v>284</v>
      </c>
      <c r="K5349" t="s">
        <v>2075</v>
      </c>
      <c r="M5349" t="s">
        <v>294</v>
      </c>
      <c r="N5349" t="s">
        <v>295</v>
      </c>
      <c r="O5349" t="s">
        <v>2076</v>
      </c>
      <c r="Q5349" t="s">
        <v>311</v>
      </c>
      <c r="R5349" t="b">
        <v>0</v>
      </c>
      <c r="S5349" t="b">
        <v>0</v>
      </c>
      <c r="T5349" s="31" t="s">
        <v>426</v>
      </c>
      <c r="U5349" s="31">
        <v>1</v>
      </c>
      <c r="V5349" s="32" t="s">
        <v>14457</v>
      </c>
      <c r="W5349" t="s">
        <v>14458</v>
      </c>
      <c r="X5349" t="s">
        <v>282</v>
      </c>
      <c r="Y5349" t="s">
        <v>311</v>
      </c>
      <c r="Z5349" t="s">
        <v>310</v>
      </c>
      <c r="AB5349"/>
      <c r="AD5349" s="27" t="s">
        <v>2075</v>
      </c>
      <c r="AF5349" t="s">
        <v>294</v>
      </c>
      <c r="AH5349" t="s">
        <v>2013</v>
      </c>
      <c r="AI5349" t="s">
        <v>2080</v>
      </c>
      <c r="AJ5349" t="s">
        <v>2081</v>
      </c>
      <c r="AK5349" t="s">
        <v>2082</v>
      </c>
      <c r="AL5349" s="12">
        <v>45832.506597222222</v>
      </c>
    </row>
    <row r="5350" spans="1:39" ht="15" customHeight="1" x14ac:dyDescent="0.3">
      <c r="A5350" s="38" t="s">
        <v>14798</v>
      </c>
      <c r="B5350" t="s">
        <v>14799</v>
      </c>
      <c r="C5350" t="s">
        <v>2073</v>
      </c>
      <c r="D5350" t="s">
        <v>282</v>
      </c>
      <c r="E5350" t="s">
        <v>299</v>
      </c>
      <c r="H5350" t="s">
        <v>340</v>
      </c>
      <c r="I5350" t="s">
        <v>14800</v>
      </c>
      <c r="J5350" t="s">
        <v>284</v>
      </c>
      <c r="K5350" t="s">
        <v>2075</v>
      </c>
      <c r="M5350" t="s">
        <v>294</v>
      </c>
      <c r="N5350" t="s">
        <v>295</v>
      </c>
      <c r="O5350" t="s">
        <v>2076</v>
      </c>
      <c r="Q5350" t="s">
        <v>311</v>
      </c>
      <c r="R5350" t="b">
        <v>0</v>
      </c>
      <c r="S5350" t="b">
        <v>0</v>
      </c>
      <c r="T5350" s="31" t="s">
        <v>426</v>
      </c>
      <c r="U5350" s="31">
        <v>1</v>
      </c>
      <c r="V5350" s="32" t="s">
        <v>14457</v>
      </c>
      <c r="W5350" t="s">
        <v>14458</v>
      </c>
      <c r="X5350" t="s">
        <v>282</v>
      </c>
      <c r="Y5350" t="s">
        <v>311</v>
      </c>
      <c r="Z5350" t="s">
        <v>310</v>
      </c>
      <c r="AB5350"/>
      <c r="AD5350" s="27" t="s">
        <v>2075</v>
      </c>
      <c r="AF5350" t="s">
        <v>294</v>
      </c>
      <c r="AH5350" t="s">
        <v>2013</v>
      </c>
      <c r="AI5350" t="s">
        <v>2080</v>
      </c>
      <c r="AJ5350" t="s">
        <v>2081</v>
      </c>
      <c r="AK5350" t="s">
        <v>2082</v>
      </c>
      <c r="AL5350" s="12">
        <v>45832.506597222222</v>
      </c>
    </row>
    <row r="5351" spans="1:39" ht="15" customHeight="1" x14ac:dyDescent="0.3">
      <c r="A5351" s="38" t="s">
        <v>14795</v>
      </c>
      <c r="B5351" t="s">
        <v>14796</v>
      </c>
      <c r="C5351" t="s">
        <v>2073</v>
      </c>
      <c r="D5351" t="s">
        <v>282</v>
      </c>
      <c r="E5351" t="s">
        <v>299</v>
      </c>
      <c r="H5351" t="s">
        <v>340</v>
      </c>
      <c r="I5351" t="s">
        <v>14797</v>
      </c>
      <c r="J5351" t="s">
        <v>284</v>
      </c>
      <c r="K5351" t="s">
        <v>2075</v>
      </c>
      <c r="M5351" t="s">
        <v>294</v>
      </c>
      <c r="N5351" t="s">
        <v>295</v>
      </c>
      <c r="O5351" t="s">
        <v>2076</v>
      </c>
      <c r="Q5351" t="s">
        <v>311</v>
      </c>
      <c r="R5351" t="b">
        <v>0</v>
      </c>
      <c r="S5351" t="b">
        <v>0</v>
      </c>
      <c r="T5351" s="31" t="s">
        <v>426</v>
      </c>
      <c r="U5351" s="31">
        <v>1</v>
      </c>
      <c r="V5351" s="32" t="s">
        <v>14457</v>
      </c>
      <c r="W5351" t="s">
        <v>14458</v>
      </c>
      <c r="X5351" t="s">
        <v>282</v>
      </c>
      <c r="Y5351" t="s">
        <v>311</v>
      </c>
      <c r="Z5351" t="s">
        <v>310</v>
      </c>
      <c r="AB5351"/>
      <c r="AD5351" s="27" t="s">
        <v>2075</v>
      </c>
      <c r="AF5351" t="s">
        <v>294</v>
      </c>
      <c r="AH5351" t="s">
        <v>2013</v>
      </c>
      <c r="AI5351" t="s">
        <v>2080</v>
      </c>
      <c r="AJ5351" t="s">
        <v>2081</v>
      </c>
      <c r="AK5351" t="s">
        <v>2082</v>
      </c>
      <c r="AL5351" s="12">
        <v>45832.506597222222</v>
      </c>
    </row>
    <row r="5352" spans="1:39" ht="15" customHeight="1" x14ac:dyDescent="0.3">
      <c r="A5352" s="38" t="s">
        <v>14826</v>
      </c>
      <c r="B5352" t="s">
        <v>11793</v>
      </c>
      <c r="C5352" t="s">
        <v>2092</v>
      </c>
      <c r="D5352" t="s">
        <v>282</v>
      </c>
      <c r="E5352" t="s">
        <v>304</v>
      </c>
      <c r="G5352" t="s">
        <v>298</v>
      </c>
      <c r="H5352" t="s">
        <v>298</v>
      </c>
      <c r="I5352" t="s">
        <v>14827</v>
      </c>
      <c r="J5352" t="s">
        <v>284</v>
      </c>
      <c r="K5352" t="s">
        <v>2094</v>
      </c>
      <c r="M5352" t="s">
        <v>285</v>
      </c>
      <c r="N5352" t="s">
        <v>355</v>
      </c>
      <c r="O5352" t="s">
        <v>2076</v>
      </c>
      <c r="Q5352" t="s">
        <v>336</v>
      </c>
      <c r="R5352" t="b">
        <v>0</v>
      </c>
      <c r="S5352" t="b">
        <v>0</v>
      </c>
      <c r="T5352" s="31" t="s">
        <v>424</v>
      </c>
      <c r="U5352" s="31" t="s">
        <v>2234</v>
      </c>
      <c r="V5352" s="32" t="s">
        <v>14005</v>
      </c>
      <c r="W5352" t="s">
        <v>14006</v>
      </c>
      <c r="X5352" t="s">
        <v>282</v>
      </c>
      <c r="Y5352" t="s">
        <v>336</v>
      </c>
      <c r="Z5352" t="s">
        <v>284</v>
      </c>
      <c r="AA5352" t="s">
        <v>304</v>
      </c>
      <c r="AB5352"/>
      <c r="AC5352" t="s">
        <v>26118</v>
      </c>
      <c r="AD5352" s="27" t="s">
        <v>2094</v>
      </c>
      <c r="AE5352" t="s">
        <v>289</v>
      </c>
      <c r="AF5352" t="s">
        <v>285</v>
      </c>
      <c r="AH5352" t="s">
        <v>2006</v>
      </c>
      <c r="AI5352" t="s">
        <v>26083</v>
      </c>
      <c r="AJ5352" t="s">
        <v>26084</v>
      </c>
      <c r="AK5352" t="s">
        <v>2082</v>
      </c>
      <c r="AL5352" s="12">
        <v>46101.643182870372</v>
      </c>
      <c r="AM5352" t="s">
        <v>315</v>
      </c>
    </row>
    <row r="5353" spans="1:39" ht="15" customHeight="1" x14ac:dyDescent="0.3">
      <c r="A5353" s="38" t="s">
        <v>14816</v>
      </c>
      <c r="B5353" t="s">
        <v>8137</v>
      </c>
      <c r="C5353" t="s">
        <v>2092</v>
      </c>
      <c r="D5353" t="s">
        <v>282</v>
      </c>
      <c r="E5353" t="s">
        <v>283</v>
      </c>
      <c r="G5353" t="s">
        <v>370</v>
      </c>
      <c r="I5353" t="s">
        <v>14817</v>
      </c>
      <c r="J5353" t="s">
        <v>284</v>
      </c>
      <c r="K5353" t="s">
        <v>2075</v>
      </c>
      <c r="M5353" t="s">
        <v>285</v>
      </c>
      <c r="N5353" t="s">
        <v>286</v>
      </c>
      <c r="O5353" t="s">
        <v>2076</v>
      </c>
      <c r="P5353" t="s">
        <v>287</v>
      </c>
      <c r="Q5353" t="s">
        <v>288</v>
      </c>
      <c r="R5353" t="b">
        <v>0</v>
      </c>
      <c r="S5353" t="b">
        <v>0</v>
      </c>
      <c r="T5353" s="31" t="s">
        <v>426</v>
      </c>
      <c r="U5353" s="31">
        <v>1</v>
      </c>
      <c r="V5353" s="32" t="s">
        <v>3595</v>
      </c>
      <c r="W5353" t="s">
        <v>3596</v>
      </c>
      <c r="X5353" t="s">
        <v>282</v>
      </c>
      <c r="Y5353" t="s">
        <v>288</v>
      </c>
      <c r="Z5353" t="s">
        <v>284</v>
      </c>
      <c r="AA5353" t="s">
        <v>283</v>
      </c>
      <c r="AB5353"/>
      <c r="AD5353" s="27" t="s">
        <v>2075</v>
      </c>
      <c r="AE5353" t="s">
        <v>26030</v>
      </c>
      <c r="AF5353" t="s">
        <v>290</v>
      </c>
      <c r="AH5353" t="s">
        <v>617</v>
      </c>
      <c r="AI5353" t="s">
        <v>26094</v>
      </c>
      <c r="AJ5353" t="s">
        <v>26095</v>
      </c>
      <c r="AK5353" t="s">
        <v>2082</v>
      </c>
      <c r="AL5353" s="12">
        <v>46127.388043981482</v>
      </c>
      <c r="AM5353" t="s">
        <v>309</v>
      </c>
    </row>
    <row r="5354" spans="1:39" ht="15" customHeight="1" x14ac:dyDescent="0.3">
      <c r="A5354" s="38" t="s">
        <v>14841</v>
      </c>
      <c r="B5354" t="s">
        <v>14842</v>
      </c>
      <c r="C5354" t="s">
        <v>2092</v>
      </c>
      <c r="D5354" t="s">
        <v>282</v>
      </c>
      <c r="E5354" t="s">
        <v>25467</v>
      </c>
      <c r="G5354" t="s">
        <v>396</v>
      </c>
      <c r="H5354" t="s">
        <v>396</v>
      </c>
      <c r="I5354" t="s">
        <v>14843</v>
      </c>
      <c r="J5354" t="s">
        <v>284</v>
      </c>
      <c r="K5354" t="s">
        <v>2075</v>
      </c>
      <c r="M5354" t="s">
        <v>294</v>
      </c>
      <c r="N5354" t="s">
        <v>295</v>
      </c>
      <c r="O5354" t="s">
        <v>2076</v>
      </c>
      <c r="Q5354" t="s">
        <v>380</v>
      </c>
      <c r="R5354" t="b">
        <v>0</v>
      </c>
      <c r="S5354" t="b">
        <v>0</v>
      </c>
      <c r="T5354" s="31" t="s">
        <v>424</v>
      </c>
      <c r="U5354" s="31">
        <v>1</v>
      </c>
      <c r="V5354" s="32" t="s">
        <v>14848</v>
      </c>
      <c r="W5354" t="s">
        <v>14849</v>
      </c>
      <c r="X5354" t="s">
        <v>282</v>
      </c>
      <c r="Y5354" t="s">
        <v>380</v>
      </c>
      <c r="Z5354" t="s">
        <v>284</v>
      </c>
      <c r="AB5354"/>
      <c r="AD5354" s="27" t="s">
        <v>2512</v>
      </c>
      <c r="AF5354" t="s">
        <v>294</v>
      </c>
      <c r="AH5354" t="s">
        <v>725</v>
      </c>
      <c r="AI5354" t="s">
        <v>4446</v>
      </c>
      <c r="AJ5354" t="s">
        <v>4447</v>
      </c>
      <c r="AK5354" t="s">
        <v>2082</v>
      </c>
      <c r="AL5354" s="12">
        <v>45615.894745370373</v>
      </c>
      <c r="AM5354" t="s">
        <v>291</v>
      </c>
    </row>
    <row r="5355" spans="1:39" ht="15" customHeight="1" x14ac:dyDescent="0.3">
      <c r="A5355" s="38" t="s">
        <v>14841</v>
      </c>
      <c r="B5355" t="s">
        <v>14842</v>
      </c>
      <c r="C5355" t="s">
        <v>2092</v>
      </c>
      <c r="D5355" t="s">
        <v>282</v>
      </c>
      <c r="E5355" t="s">
        <v>25467</v>
      </c>
      <c r="G5355" t="s">
        <v>396</v>
      </c>
      <c r="H5355" t="s">
        <v>396</v>
      </c>
      <c r="I5355" t="s">
        <v>14843</v>
      </c>
      <c r="J5355" t="s">
        <v>284</v>
      </c>
      <c r="K5355" t="s">
        <v>2075</v>
      </c>
      <c r="M5355" t="s">
        <v>294</v>
      </c>
      <c r="N5355" t="s">
        <v>295</v>
      </c>
      <c r="O5355" t="s">
        <v>2076</v>
      </c>
      <c r="Q5355" t="s">
        <v>380</v>
      </c>
      <c r="R5355" t="b">
        <v>0</v>
      </c>
      <c r="S5355" t="b">
        <v>0</v>
      </c>
      <c r="T5355" s="31" t="s">
        <v>424</v>
      </c>
      <c r="U5355" s="31">
        <v>1</v>
      </c>
      <c r="V5355" s="32" t="s">
        <v>14844</v>
      </c>
      <c r="W5355" t="s">
        <v>14845</v>
      </c>
      <c r="X5355" t="s">
        <v>282</v>
      </c>
      <c r="Y5355" t="s">
        <v>380</v>
      </c>
      <c r="Z5355" t="s">
        <v>284</v>
      </c>
      <c r="AB5355"/>
      <c r="AD5355" s="27" t="s">
        <v>3330</v>
      </c>
      <c r="AE5355" t="s">
        <v>347</v>
      </c>
      <c r="AF5355" t="s">
        <v>294</v>
      </c>
      <c r="AH5355" t="s">
        <v>725</v>
      </c>
      <c r="AI5355" t="s">
        <v>4450</v>
      </c>
      <c r="AJ5355" t="s">
        <v>4451</v>
      </c>
      <c r="AK5355" t="s">
        <v>2082</v>
      </c>
      <c r="AL5355" s="12">
        <v>45482.806516203702</v>
      </c>
      <c r="AM5355" t="s">
        <v>291</v>
      </c>
    </row>
    <row r="5356" spans="1:39" ht="15" customHeight="1" x14ac:dyDescent="0.3">
      <c r="A5356" s="38" t="s">
        <v>14841</v>
      </c>
      <c r="B5356" t="s">
        <v>14842</v>
      </c>
      <c r="C5356" t="s">
        <v>2092</v>
      </c>
      <c r="D5356" t="s">
        <v>282</v>
      </c>
      <c r="E5356" t="s">
        <v>25467</v>
      </c>
      <c r="G5356" t="s">
        <v>396</v>
      </c>
      <c r="H5356" t="s">
        <v>396</v>
      </c>
      <c r="I5356" t="s">
        <v>14843</v>
      </c>
      <c r="J5356" t="s">
        <v>284</v>
      </c>
      <c r="K5356" t="s">
        <v>2075</v>
      </c>
      <c r="M5356" t="s">
        <v>294</v>
      </c>
      <c r="N5356" t="s">
        <v>295</v>
      </c>
      <c r="O5356" t="s">
        <v>2076</v>
      </c>
      <c r="Q5356" t="s">
        <v>380</v>
      </c>
      <c r="R5356" t="b">
        <v>0</v>
      </c>
      <c r="S5356" t="b">
        <v>0</v>
      </c>
      <c r="T5356" s="31" t="s">
        <v>424</v>
      </c>
      <c r="U5356" s="31">
        <v>1</v>
      </c>
      <c r="V5356" s="32" t="s">
        <v>14846</v>
      </c>
      <c r="W5356" t="s">
        <v>14847</v>
      </c>
      <c r="X5356" t="s">
        <v>282</v>
      </c>
      <c r="Y5356" t="s">
        <v>380</v>
      </c>
      <c r="Z5356" t="s">
        <v>284</v>
      </c>
      <c r="AB5356"/>
      <c r="AD5356" s="27" t="s">
        <v>2075</v>
      </c>
      <c r="AF5356" t="s">
        <v>294</v>
      </c>
      <c r="AH5356" t="s">
        <v>725</v>
      </c>
      <c r="AI5356" t="s">
        <v>4461</v>
      </c>
      <c r="AJ5356" t="s">
        <v>4462</v>
      </c>
      <c r="AK5356" t="s">
        <v>2082</v>
      </c>
      <c r="AL5356" s="12">
        <v>45533.724374999998</v>
      </c>
      <c r="AM5356" t="s">
        <v>291</v>
      </c>
    </row>
    <row r="5357" spans="1:39" ht="15" customHeight="1" x14ac:dyDescent="0.3">
      <c r="A5357" s="38" t="s">
        <v>14841</v>
      </c>
      <c r="B5357" t="s">
        <v>14842</v>
      </c>
      <c r="C5357" t="s">
        <v>2092</v>
      </c>
      <c r="D5357" t="s">
        <v>282</v>
      </c>
      <c r="E5357" t="s">
        <v>25467</v>
      </c>
      <c r="G5357" t="s">
        <v>396</v>
      </c>
      <c r="H5357" t="s">
        <v>396</v>
      </c>
      <c r="I5357" t="s">
        <v>14843</v>
      </c>
      <c r="J5357" t="s">
        <v>284</v>
      </c>
      <c r="K5357" t="s">
        <v>2075</v>
      </c>
      <c r="M5357" t="s">
        <v>294</v>
      </c>
      <c r="N5357" t="s">
        <v>295</v>
      </c>
      <c r="O5357" t="s">
        <v>2076</v>
      </c>
      <c r="Q5357" t="s">
        <v>380</v>
      </c>
      <c r="R5357" t="b">
        <v>0</v>
      </c>
      <c r="S5357" t="b">
        <v>0</v>
      </c>
      <c r="T5357" s="31" t="s">
        <v>424</v>
      </c>
      <c r="U5357" s="31">
        <v>1</v>
      </c>
      <c r="V5357" s="32" t="s">
        <v>14850</v>
      </c>
      <c r="W5357" t="s">
        <v>14849</v>
      </c>
      <c r="X5357" t="s">
        <v>282</v>
      </c>
      <c r="Y5357" t="s">
        <v>380</v>
      </c>
      <c r="Z5357" t="s">
        <v>284</v>
      </c>
      <c r="AB5357"/>
      <c r="AD5357" s="27" t="s">
        <v>4453</v>
      </c>
      <c r="AF5357" t="s">
        <v>294</v>
      </c>
      <c r="AH5357" t="s">
        <v>725</v>
      </c>
      <c r="AI5357" t="s">
        <v>4454</v>
      </c>
      <c r="AJ5357" t="s">
        <v>4455</v>
      </c>
      <c r="AK5357" t="s">
        <v>2082</v>
      </c>
      <c r="AL5357" s="12">
        <v>45615.709421296298</v>
      </c>
      <c r="AM5357" t="s">
        <v>291</v>
      </c>
    </row>
    <row r="5358" spans="1:39" ht="15" customHeight="1" x14ac:dyDescent="0.3">
      <c r="A5358" s="38" t="s">
        <v>14792</v>
      </c>
      <c r="B5358" t="s">
        <v>14793</v>
      </c>
      <c r="C5358" t="s">
        <v>2073</v>
      </c>
      <c r="D5358" t="s">
        <v>282</v>
      </c>
      <c r="E5358" t="s">
        <v>299</v>
      </c>
      <c r="H5358" t="s">
        <v>340</v>
      </c>
      <c r="I5358" t="s">
        <v>14794</v>
      </c>
      <c r="J5358" t="s">
        <v>284</v>
      </c>
      <c r="K5358" t="s">
        <v>2075</v>
      </c>
      <c r="M5358" t="s">
        <v>294</v>
      </c>
      <c r="N5358" t="s">
        <v>295</v>
      </c>
      <c r="O5358" t="s">
        <v>2076</v>
      </c>
      <c r="Q5358" t="s">
        <v>311</v>
      </c>
      <c r="R5358" t="b">
        <v>0</v>
      </c>
      <c r="S5358" t="b">
        <v>0</v>
      </c>
      <c r="T5358" s="31" t="s">
        <v>426</v>
      </c>
      <c r="U5358" s="31">
        <v>1</v>
      </c>
      <c r="V5358" s="32" t="s">
        <v>14457</v>
      </c>
      <c r="W5358" t="s">
        <v>14458</v>
      </c>
      <c r="X5358" t="s">
        <v>282</v>
      </c>
      <c r="Y5358" t="s">
        <v>311</v>
      </c>
      <c r="Z5358" t="s">
        <v>310</v>
      </c>
      <c r="AB5358"/>
      <c r="AD5358" s="27" t="s">
        <v>2075</v>
      </c>
      <c r="AF5358" t="s">
        <v>294</v>
      </c>
      <c r="AH5358" t="s">
        <v>2013</v>
      </c>
      <c r="AI5358" t="s">
        <v>2080</v>
      </c>
      <c r="AJ5358" t="s">
        <v>2081</v>
      </c>
      <c r="AK5358" t="s">
        <v>2082</v>
      </c>
      <c r="AL5358" s="12">
        <v>45832.506597222222</v>
      </c>
    </row>
    <row r="5359" spans="1:39" ht="15" customHeight="1" x14ac:dyDescent="0.3">
      <c r="A5359" s="38" t="s">
        <v>14801</v>
      </c>
      <c r="B5359" t="s">
        <v>14802</v>
      </c>
      <c r="C5359" t="s">
        <v>2073</v>
      </c>
      <c r="D5359" t="s">
        <v>282</v>
      </c>
      <c r="E5359" t="s">
        <v>299</v>
      </c>
      <c r="H5359" t="s">
        <v>340</v>
      </c>
      <c r="I5359" t="s">
        <v>14803</v>
      </c>
      <c r="J5359" t="s">
        <v>284</v>
      </c>
      <c r="K5359" t="s">
        <v>2075</v>
      </c>
      <c r="M5359" t="s">
        <v>294</v>
      </c>
      <c r="N5359" t="s">
        <v>295</v>
      </c>
      <c r="O5359" t="s">
        <v>2076</v>
      </c>
      <c r="Q5359" t="s">
        <v>311</v>
      </c>
      <c r="R5359" t="b">
        <v>0</v>
      </c>
      <c r="S5359" t="b">
        <v>0</v>
      </c>
      <c r="T5359" s="31" t="s">
        <v>426</v>
      </c>
      <c r="U5359" s="31">
        <v>1</v>
      </c>
      <c r="V5359" s="32" t="s">
        <v>14251</v>
      </c>
      <c r="W5359" t="s">
        <v>14252</v>
      </c>
      <c r="X5359" t="s">
        <v>282</v>
      </c>
      <c r="Y5359" t="s">
        <v>311</v>
      </c>
      <c r="Z5359" t="s">
        <v>310</v>
      </c>
      <c r="AB5359"/>
      <c r="AD5359" s="27" t="s">
        <v>2075</v>
      </c>
      <c r="AF5359" t="s">
        <v>294</v>
      </c>
      <c r="AH5359" t="s">
        <v>2013</v>
      </c>
      <c r="AI5359" t="s">
        <v>2080</v>
      </c>
      <c r="AJ5359" t="s">
        <v>2081</v>
      </c>
      <c r="AK5359" t="s">
        <v>2082</v>
      </c>
      <c r="AL5359" s="12">
        <v>45832.503842592596</v>
      </c>
    </row>
    <row r="5360" spans="1:39" ht="15" customHeight="1" x14ac:dyDescent="0.3">
      <c r="A5360" s="38" t="s">
        <v>14818</v>
      </c>
      <c r="B5360" t="s">
        <v>14819</v>
      </c>
      <c r="C5360" t="s">
        <v>2092</v>
      </c>
      <c r="D5360" t="s">
        <v>282</v>
      </c>
      <c r="E5360" t="s">
        <v>299</v>
      </c>
      <c r="G5360" t="s">
        <v>396</v>
      </c>
      <c r="H5360" t="s">
        <v>396</v>
      </c>
      <c r="I5360" t="s">
        <v>14820</v>
      </c>
      <c r="J5360" t="s">
        <v>284</v>
      </c>
      <c r="K5360" t="s">
        <v>2075</v>
      </c>
      <c r="M5360" t="s">
        <v>290</v>
      </c>
      <c r="N5360" t="s">
        <v>355</v>
      </c>
      <c r="O5360" t="s">
        <v>2076</v>
      </c>
      <c r="Q5360" t="s">
        <v>380</v>
      </c>
      <c r="R5360" t="b">
        <v>1</v>
      </c>
      <c r="S5360" t="b">
        <v>1</v>
      </c>
      <c r="T5360" s="31" t="s">
        <v>424</v>
      </c>
      <c r="U5360" s="31">
        <v>1</v>
      </c>
      <c r="V5360" s="32" t="s">
        <v>14823</v>
      </c>
      <c r="W5360" t="s">
        <v>14824</v>
      </c>
      <c r="X5360" t="s">
        <v>282</v>
      </c>
      <c r="Y5360" t="s">
        <v>380</v>
      </c>
      <c r="Z5360" t="s">
        <v>284</v>
      </c>
      <c r="AB5360"/>
      <c r="AD5360" s="27" t="s">
        <v>2512</v>
      </c>
      <c r="AF5360" t="s">
        <v>290</v>
      </c>
      <c r="AH5360" t="s">
        <v>725</v>
      </c>
      <c r="AI5360" t="s">
        <v>4446</v>
      </c>
      <c r="AJ5360" t="s">
        <v>4447</v>
      </c>
      <c r="AK5360" t="s">
        <v>2082</v>
      </c>
      <c r="AL5360" s="12">
        <v>45615.896331018521</v>
      </c>
      <c r="AM5360" t="s">
        <v>291</v>
      </c>
    </row>
    <row r="5361" spans="1:39" ht="15" customHeight="1" x14ac:dyDescent="0.3">
      <c r="A5361" s="38" t="s">
        <v>14818</v>
      </c>
      <c r="B5361" t="s">
        <v>14819</v>
      </c>
      <c r="C5361" t="s">
        <v>2092</v>
      </c>
      <c r="D5361" t="s">
        <v>282</v>
      </c>
      <c r="E5361" t="s">
        <v>299</v>
      </c>
      <c r="G5361" t="s">
        <v>396</v>
      </c>
      <c r="H5361" t="s">
        <v>396</v>
      </c>
      <c r="I5361" t="s">
        <v>14820</v>
      </c>
      <c r="J5361" t="s">
        <v>284</v>
      </c>
      <c r="K5361" t="s">
        <v>2075</v>
      </c>
      <c r="M5361" t="s">
        <v>290</v>
      </c>
      <c r="N5361" t="s">
        <v>355</v>
      </c>
      <c r="O5361" t="s">
        <v>2076</v>
      </c>
      <c r="Q5361" t="s">
        <v>380</v>
      </c>
      <c r="R5361" t="b">
        <v>1</v>
      </c>
      <c r="S5361" t="b">
        <v>1</v>
      </c>
      <c r="T5361" s="31" t="s">
        <v>424</v>
      </c>
      <c r="U5361" s="31">
        <v>1</v>
      </c>
      <c r="V5361" s="32" t="s">
        <v>14821</v>
      </c>
      <c r="W5361" t="s">
        <v>14822</v>
      </c>
      <c r="X5361" t="s">
        <v>282</v>
      </c>
      <c r="Y5361" t="s">
        <v>380</v>
      </c>
      <c r="Z5361" t="s">
        <v>284</v>
      </c>
      <c r="AB5361"/>
      <c r="AD5361" s="27" t="s">
        <v>3330</v>
      </c>
      <c r="AE5361" t="s">
        <v>347</v>
      </c>
      <c r="AF5361" t="s">
        <v>290</v>
      </c>
      <c r="AH5361" t="s">
        <v>725</v>
      </c>
      <c r="AI5361" t="s">
        <v>4450</v>
      </c>
      <c r="AJ5361" t="s">
        <v>4451</v>
      </c>
      <c r="AK5361" t="s">
        <v>2082</v>
      </c>
      <c r="AL5361" s="12">
        <v>45485.524895833332</v>
      </c>
      <c r="AM5361" t="s">
        <v>291</v>
      </c>
    </row>
    <row r="5362" spans="1:39" ht="15" customHeight="1" x14ac:dyDescent="0.3">
      <c r="A5362" s="38" t="s">
        <v>14818</v>
      </c>
      <c r="B5362" t="s">
        <v>14819</v>
      </c>
      <c r="C5362" t="s">
        <v>2092</v>
      </c>
      <c r="D5362" t="s">
        <v>282</v>
      </c>
      <c r="E5362" t="s">
        <v>299</v>
      </c>
      <c r="G5362" t="s">
        <v>396</v>
      </c>
      <c r="H5362" t="s">
        <v>396</v>
      </c>
      <c r="I5362" t="s">
        <v>14820</v>
      </c>
      <c r="J5362" t="s">
        <v>284</v>
      </c>
      <c r="K5362" t="s">
        <v>2075</v>
      </c>
      <c r="M5362" t="s">
        <v>290</v>
      </c>
      <c r="N5362" t="s">
        <v>355</v>
      </c>
      <c r="O5362" t="s">
        <v>2076</v>
      </c>
      <c r="Q5362" t="s">
        <v>380</v>
      </c>
      <c r="R5362" t="b">
        <v>1</v>
      </c>
      <c r="S5362" t="b">
        <v>1</v>
      </c>
      <c r="T5362" s="31" t="s">
        <v>424</v>
      </c>
      <c r="U5362" s="31">
        <v>1</v>
      </c>
      <c r="V5362" s="32" t="s">
        <v>11692</v>
      </c>
      <c r="W5362" t="s">
        <v>11693</v>
      </c>
      <c r="X5362" t="s">
        <v>282</v>
      </c>
      <c r="Y5362" t="s">
        <v>380</v>
      </c>
      <c r="Z5362" t="s">
        <v>284</v>
      </c>
      <c r="AB5362"/>
      <c r="AD5362" s="27" t="s">
        <v>2075</v>
      </c>
      <c r="AF5362" t="s">
        <v>290</v>
      </c>
      <c r="AH5362" t="s">
        <v>725</v>
      </c>
      <c r="AI5362" t="s">
        <v>4461</v>
      </c>
      <c r="AJ5362" t="s">
        <v>4462</v>
      </c>
      <c r="AK5362" t="s">
        <v>2082</v>
      </c>
      <c r="AL5362" s="12">
        <v>45475.81627314815</v>
      </c>
      <c r="AM5362" t="s">
        <v>291</v>
      </c>
    </row>
    <row r="5363" spans="1:39" ht="15" customHeight="1" x14ac:dyDescent="0.3">
      <c r="A5363" s="38" t="s">
        <v>14818</v>
      </c>
      <c r="B5363" t="s">
        <v>14819</v>
      </c>
      <c r="C5363" t="s">
        <v>2092</v>
      </c>
      <c r="D5363" t="s">
        <v>282</v>
      </c>
      <c r="E5363" t="s">
        <v>299</v>
      </c>
      <c r="G5363" t="s">
        <v>396</v>
      </c>
      <c r="H5363" t="s">
        <v>396</v>
      </c>
      <c r="I5363" t="s">
        <v>14820</v>
      </c>
      <c r="J5363" t="s">
        <v>284</v>
      </c>
      <c r="K5363" t="s">
        <v>2075</v>
      </c>
      <c r="M5363" t="s">
        <v>290</v>
      </c>
      <c r="N5363" t="s">
        <v>355</v>
      </c>
      <c r="O5363" t="s">
        <v>2076</v>
      </c>
      <c r="Q5363" t="s">
        <v>380</v>
      </c>
      <c r="R5363" t="b">
        <v>1</v>
      </c>
      <c r="S5363" t="b">
        <v>1</v>
      </c>
      <c r="T5363" s="31" t="s">
        <v>424</v>
      </c>
      <c r="U5363" s="31">
        <v>1</v>
      </c>
      <c r="V5363" s="32" t="s">
        <v>14825</v>
      </c>
      <c r="W5363" t="s">
        <v>14824</v>
      </c>
      <c r="X5363" t="s">
        <v>282</v>
      </c>
      <c r="Y5363" t="s">
        <v>380</v>
      </c>
      <c r="Z5363" t="s">
        <v>284</v>
      </c>
      <c r="AB5363"/>
      <c r="AD5363" s="27" t="s">
        <v>4453</v>
      </c>
      <c r="AF5363" t="s">
        <v>290</v>
      </c>
      <c r="AH5363" t="s">
        <v>725</v>
      </c>
      <c r="AI5363" t="s">
        <v>4454</v>
      </c>
      <c r="AJ5363" t="s">
        <v>4455</v>
      </c>
      <c r="AK5363" t="s">
        <v>2082</v>
      </c>
      <c r="AL5363" s="12">
        <v>45615.718495370369</v>
      </c>
      <c r="AM5363" t="s">
        <v>291</v>
      </c>
    </row>
    <row r="5364" spans="1:39" ht="15" customHeight="1" x14ac:dyDescent="0.3">
      <c r="A5364" s="38" t="s">
        <v>14779</v>
      </c>
      <c r="B5364" t="s">
        <v>14780</v>
      </c>
      <c r="C5364" t="s">
        <v>2092</v>
      </c>
      <c r="D5364" t="s">
        <v>282</v>
      </c>
      <c r="E5364" t="s">
        <v>25532</v>
      </c>
      <c r="G5364" t="s">
        <v>396</v>
      </c>
      <c r="H5364" t="s">
        <v>396</v>
      </c>
      <c r="I5364" t="s">
        <v>14781</v>
      </c>
      <c r="J5364" t="s">
        <v>284</v>
      </c>
      <c r="K5364" t="s">
        <v>2075</v>
      </c>
      <c r="M5364" t="s">
        <v>294</v>
      </c>
      <c r="N5364" t="s">
        <v>295</v>
      </c>
      <c r="O5364" t="s">
        <v>2076</v>
      </c>
      <c r="Q5364" t="s">
        <v>380</v>
      </c>
      <c r="R5364" t="b">
        <v>1</v>
      </c>
      <c r="S5364" t="b">
        <v>1</v>
      </c>
      <c r="T5364" s="31" t="s">
        <v>424</v>
      </c>
      <c r="U5364" s="31">
        <v>1</v>
      </c>
      <c r="V5364" s="32" t="s">
        <v>14784</v>
      </c>
      <c r="W5364" t="s">
        <v>14785</v>
      </c>
      <c r="X5364" t="s">
        <v>282</v>
      </c>
      <c r="Y5364" t="s">
        <v>380</v>
      </c>
      <c r="Z5364" t="s">
        <v>284</v>
      </c>
      <c r="AB5364"/>
      <c r="AD5364" s="27" t="s">
        <v>3330</v>
      </c>
      <c r="AE5364" t="s">
        <v>347</v>
      </c>
      <c r="AF5364" t="s">
        <v>294</v>
      </c>
      <c r="AH5364" t="s">
        <v>725</v>
      </c>
      <c r="AI5364" t="s">
        <v>4450</v>
      </c>
      <c r="AJ5364" t="s">
        <v>4451</v>
      </c>
      <c r="AK5364" t="s">
        <v>2082</v>
      </c>
      <c r="AL5364" s="12">
        <v>45483.617997685185</v>
      </c>
      <c r="AM5364" t="s">
        <v>291</v>
      </c>
    </row>
    <row r="5365" spans="1:39" ht="15" customHeight="1" x14ac:dyDescent="0.3">
      <c r="A5365" s="38" t="s">
        <v>14779</v>
      </c>
      <c r="B5365" t="s">
        <v>14780</v>
      </c>
      <c r="C5365" t="s">
        <v>2092</v>
      </c>
      <c r="D5365" t="s">
        <v>282</v>
      </c>
      <c r="E5365" t="s">
        <v>25532</v>
      </c>
      <c r="G5365" t="s">
        <v>396</v>
      </c>
      <c r="H5365" t="s">
        <v>396</v>
      </c>
      <c r="I5365" t="s">
        <v>14781</v>
      </c>
      <c r="J5365" t="s">
        <v>284</v>
      </c>
      <c r="K5365" t="s">
        <v>2075</v>
      </c>
      <c r="M5365" t="s">
        <v>294</v>
      </c>
      <c r="N5365" t="s">
        <v>295</v>
      </c>
      <c r="O5365" t="s">
        <v>2076</v>
      </c>
      <c r="Q5365" t="s">
        <v>380</v>
      </c>
      <c r="R5365" t="b">
        <v>1</v>
      </c>
      <c r="S5365" t="b">
        <v>1</v>
      </c>
      <c r="T5365" s="31" t="s">
        <v>424</v>
      </c>
      <c r="U5365" s="31">
        <v>1</v>
      </c>
      <c r="V5365" s="32" t="s">
        <v>14786</v>
      </c>
      <c r="W5365" t="s">
        <v>14787</v>
      </c>
      <c r="X5365" t="s">
        <v>282</v>
      </c>
      <c r="Y5365" t="s">
        <v>380</v>
      </c>
      <c r="Z5365" t="s">
        <v>284</v>
      </c>
      <c r="AB5365"/>
      <c r="AD5365" s="27" t="s">
        <v>3330</v>
      </c>
      <c r="AE5365" t="s">
        <v>347</v>
      </c>
      <c r="AF5365" t="s">
        <v>294</v>
      </c>
      <c r="AH5365" t="s">
        <v>725</v>
      </c>
      <c r="AI5365" t="s">
        <v>4450</v>
      </c>
      <c r="AJ5365" t="s">
        <v>4451</v>
      </c>
      <c r="AK5365" t="s">
        <v>2082</v>
      </c>
      <c r="AL5365" s="12">
        <v>45483.614999999998</v>
      </c>
      <c r="AM5365" t="s">
        <v>291</v>
      </c>
    </row>
    <row r="5366" spans="1:39" ht="15" customHeight="1" x14ac:dyDescent="0.3">
      <c r="A5366" s="38" t="s">
        <v>14779</v>
      </c>
      <c r="B5366" t="s">
        <v>14780</v>
      </c>
      <c r="C5366" t="s">
        <v>2092</v>
      </c>
      <c r="D5366" t="s">
        <v>282</v>
      </c>
      <c r="E5366" t="s">
        <v>25532</v>
      </c>
      <c r="G5366" t="s">
        <v>396</v>
      </c>
      <c r="H5366" t="s">
        <v>396</v>
      </c>
      <c r="I5366" t="s">
        <v>14781</v>
      </c>
      <c r="J5366" t="s">
        <v>284</v>
      </c>
      <c r="K5366" t="s">
        <v>2075</v>
      </c>
      <c r="M5366" t="s">
        <v>294</v>
      </c>
      <c r="N5366" t="s">
        <v>295</v>
      </c>
      <c r="O5366" t="s">
        <v>2076</v>
      </c>
      <c r="Q5366" t="s">
        <v>380</v>
      </c>
      <c r="R5366" t="b">
        <v>1</v>
      </c>
      <c r="S5366" t="b">
        <v>1</v>
      </c>
      <c r="T5366" s="31" t="s">
        <v>424</v>
      </c>
      <c r="U5366" s="31">
        <v>1</v>
      </c>
      <c r="V5366" s="32" t="s">
        <v>14788</v>
      </c>
      <c r="W5366" t="s">
        <v>14783</v>
      </c>
      <c r="X5366" t="s">
        <v>282</v>
      </c>
      <c r="Y5366" t="s">
        <v>380</v>
      </c>
      <c r="Z5366" t="s">
        <v>284</v>
      </c>
      <c r="AB5366"/>
      <c r="AD5366" s="27" t="s">
        <v>4453</v>
      </c>
      <c r="AE5366" t="s">
        <v>26058</v>
      </c>
      <c r="AF5366" t="s">
        <v>294</v>
      </c>
      <c r="AH5366" t="s">
        <v>725</v>
      </c>
      <c r="AI5366" t="s">
        <v>4454</v>
      </c>
      <c r="AJ5366" t="s">
        <v>4455</v>
      </c>
      <c r="AK5366" t="s">
        <v>2082</v>
      </c>
      <c r="AL5366" s="12">
        <v>45629.773692129631</v>
      </c>
      <c r="AM5366" t="s">
        <v>291</v>
      </c>
    </row>
    <row r="5367" spans="1:39" ht="15" customHeight="1" x14ac:dyDescent="0.3">
      <c r="A5367" s="38" t="s">
        <v>14779</v>
      </c>
      <c r="B5367" t="s">
        <v>14780</v>
      </c>
      <c r="C5367" t="s">
        <v>2092</v>
      </c>
      <c r="D5367" t="s">
        <v>282</v>
      </c>
      <c r="E5367" t="s">
        <v>25532</v>
      </c>
      <c r="G5367" t="s">
        <v>396</v>
      </c>
      <c r="H5367" t="s">
        <v>396</v>
      </c>
      <c r="I5367" t="s">
        <v>14781</v>
      </c>
      <c r="J5367" t="s">
        <v>284</v>
      </c>
      <c r="K5367" t="s">
        <v>2075</v>
      </c>
      <c r="M5367" t="s">
        <v>294</v>
      </c>
      <c r="N5367" t="s">
        <v>295</v>
      </c>
      <c r="O5367" t="s">
        <v>2076</v>
      </c>
      <c r="Q5367" t="s">
        <v>380</v>
      </c>
      <c r="R5367" t="b">
        <v>1</v>
      </c>
      <c r="S5367" t="b">
        <v>1</v>
      </c>
      <c r="T5367" s="31" t="s">
        <v>424</v>
      </c>
      <c r="U5367" s="31">
        <v>1</v>
      </c>
      <c r="V5367" s="32" t="s">
        <v>14789</v>
      </c>
      <c r="W5367" t="s">
        <v>14790</v>
      </c>
      <c r="X5367" t="s">
        <v>282</v>
      </c>
      <c r="Y5367" t="s">
        <v>380</v>
      </c>
      <c r="Z5367" t="s">
        <v>284</v>
      </c>
      <c r="AB5367"/>
      <c r="AD5367" s="27" t="s">
        <v>4453</v>
      </c>
      <c r="AE5367" t="s">
        <v>26058</v>
      </c>
      <c r="AF5367" t="s">
        <v>294</v>
      </c>
      <c r="AH5367" t="s">
        <v>725</v>
      </c>
      <c r="AI5367" t="s">
        <v>4454</v>
      </c>
      <c r="AJ5367" t="s">
        <v>4455</v>
      </c>
      <c r="AK5367" t="s">
        <v>2082</v>
      </c>
      <c r="AL5367" s="12">
        <v>45629.777245370373</v>
      </c>
      <c r="AM5367" t="s">
        <v>291</v>
      </c>
    </row>
    <row r="5368" spans="1:39" ht="15" customHeight="1" x14ac:dyDescent="0.3">
      <c r="A5368" s="38" t="s">
        <v>14779</v>
      </c>
      <c r="B5368" t="s">
        <v>14780</v>
      </c>
      <c r="C5368" t="s">
        <v>2092</v>
      </c>
      <c r="D5368" t="s">
        <v>282</v>
      </c>
      <c r="E5368" t="s">
        <v>25532</v>
      </c>
      <c r="G5368" t="s">
        <v>396</v>
      </c>
      <c r="H5368" t="s">
        <v>396</v>
      </c>
      <c r="I5368" t="s">
        <v>14781</v>
      </c>
      <c r="J5368" t="s">
        <v>284</v>
      </c>
      <c r="K5368" t="s">
        <v>2075</v>
      </c>
      <c r="M5368" t="s">
        <v>294</v>
      </c>
      <c r="N5368" t="s">
        <v>295</v>
      </c>
      <c r="O5368" t="s">
        <v>2076</v>
      </c>
      <c r="Q5368" t="s">
        <v>380</v>
      </c>
      <c r="R5368" t="b">
        <v>1</v>
      </c>
      <c r="S5368" t="b">
        <v>1</v>
      </c>
      <c r="T5368" s="31" t="s">
        <v>424</v>
      </c>
      <c r="U5368" s="31">
        <v>1</v>
      </c>
      <c r="V5368" s="32" t="s">
        <v>14782</v>
      </c>
      <c r="W5368" t="s">
        <v>14783</v>
      </c>
      <c r="X5368" t="s">
        <v>282</v>
      </c>
      <c r="Y5368" t="s">
        <v>380</v>
      </c>
      <c r="Z5368" t="s">
        <v>284</v>
      </c>
      <c r="AB5368"/>
      <c r="AD5368" s="27" t="s">
        <v>2512</v>
      </c>
      <c r="AE5368" t="s">
        <v>347</v>
      </c>
      <c r="AF5368" t="s">
        <v>294</v>
      </c>
      <c r="AH5368" t="s">
        <v>725</v>
      </c>
      <c r="AI5368" t="s">
        <v>4446</v>
      </c>
      <c r="AJ5368" t="s">
        <v>4447</v>
      </c>
      <c r="AK5368" t="s">
        <v>2082</v>
      </c>
      <c r="AL5368" s="12">
        <v>45616.683344907404</v>
      </c>
      <c r="AM5368" t="s">
        <v>291</v>
      </c>
    </row>
    <row r="5369" spans="1:39" ht="15" customHeight="1" x14ac:dyDescent="0.3">
      <c r="A5369" s="38" t="s">
        <v>14779</v>
      </c>
      <c r="B5369" t="s">
        <v>14780</v>
      </c>
      <c r="C5369" t="s">
        <v>2092</v>
      </c>
      <c r="D5369" t="s">
        <v>282</v>
      </c>
      <c r="E5369" t="s">
        <v>25532</v>
      </c>
      <c r="G5369" t="s">
        <v>396</v>
      </c>
      <c r="H5369" t="s">
        <v>396</v>
      </c>
      <c r="I5369" t="s">
        <v>14781</v>
      </c>
      <c r="J5369" t="s">
        <v>284</v>
      </c>
      <c r="K5369" t="s">
        <v>2075</v>
      </c>
      <c r="M5369" t="s">
        <v>294</v>
      </c>
      <c r="N5369" t="s">
        <v>295</v>
      </c>
      <c r="O5369" t="s">
        <v>2076</v>
      </c>
      <c r="Q5369" t="s">
        <v>380</v>
      </c>
      <c r="R5369" t="b">
        <v>1</v>
      </c>
      <c r="S5369" t="b">
        <v>1</v>
      </c>
      <c r="T5369" s="31" t="s">
        <v>424</v>
      </c>
      <c r="U5369" s="31">
        <v>1</v>
      </c>
      <c r="V5369" s="32" t="s">
        <v>14791</v>
      </c>
      <c r="W5369" t="s">
        <v>14790</v>
      </c>
      <c r="X5369" t="s">
        <v>282</v>
      </c>
      <c r="Y5369" t="s">
        <v>380</v>
      </c>
      <c r="Z5369" t="s">
        <v>284</v>
      </c>
      <c r="AB5369"/>
      <c r="AD5369" s="27" t="s">
        <v>2512</v>
      </c>
      <c r="AE5369" t="s">
        <v>347</v>
      </c>
      <c r="AF5369" t="s">
        <v>294</v>
      </c>
      <c r="AH5369" t="s">
        <v>725</v>
      </c>
      <c r="AI5369" t="s">
        <v>4446</v>
      </c>
      <c r="AJ5369" t="s">
        <v>4447</v>
      </c>
      <c r="AK5369" t="s">
        <v>2082</v>
      </c>
      <c r="AL5369" s="12">
        <v>45616.68377314815</v>
      </c>
      <c r="AM5369" t="s">
        <v>291</v>
      </c>
    </row>
    <row r="5370" spans="1:39" ht="15" customHeight="1" x14ac:dyDescent="0.3">
      <c r="A5370" s="38" t="s">
        <v>14828</v>
      </c>
      <c r="B5370" t="s">
        <v>14829</v>
      </c>
      <c r="C5370" t="s">
        <v>2092</v>
      </c>
      <c r="D5370" t="s">
        <v>282</v>
      </c>
      <c r="E5370" t="s">
        <v>25467</v>
      </c>
      <c r="G5370" t="s">
        <v>396</v>
      </c>
      <c r="H5370" t="s">
        <v>396</v>
      </c>
      <c r="I5370" t="s">
        <v>14830</v>
      </c>
      <c r="J5370" t="s">
        <v>284</v>
      </c>
      <c r="K5370" t="s">
        <v>2075</v>
      </c>
      <c r="M5370" t="s">
        <v>294</v>
      </c>
      <c r="N5370" t="s">
        <v>295</v>
      </c>
      <c r="O5370" t="s">
        <v>2076</v>
      </c>
      <c r="Q5370" t="s">
        <v>380</v>
      </c>
      <c r="R5370" t="b">
        <v>1</v>
      </c>
      <c r="S5370" t="b">
        <v>1</v>
      </c>
      <c r="T5370" s="31" t="s">
        <v>424</v>
      </c>
      <c r="U5370" s="31">
        <v>1</v>
      </c>
      <c r="V5370" s="32" t="s">
        <v>14833</v>
      </c>
      <c r="W5370" t="s">
        <v>14834</v>
      </c>
      <c r="X5370" t="s">
        <v>282</v>
      </c>
      <c r="Y5370" t="s">
        <v>380</v>
      </c>
      <c r="Z5370" t="s">
        <v>284</v>
      </c>
      <c r="AB5370"/>
      <c r="AD5370" s="27" t="s">
        <v>4453</v>
      </c>
      <c r="AE5370" t="s">
        <v>26058</v>
      </c>
      <c r="AF5370" t="s">
        <v>294</v>
      </c>
      <c r="AH5370" t="s">
        <v>725</v>
      </c>
      <c r="AI5370" t="s">
        <v>4454</v>
      </c>
      <c r="AJ5370" t="s">
        <v>4455</v>
      </c>
      <c r="AK5370" t="s">
        <v>2082</v>
      </c>
      <c r="AL5370" s="12">
        <v>45618.841354166667</v>
      </c>
      <c r="AM5370" t="s">
        <v>291</v>
      </c>
    </row>
    <row r="5371" spans="1:39" ht="15" customHeight="1" x14ac:dyDescent="0.3">
      <c r="A5371" s="38" t="s">
        <v>14828</v>
      </c>
      <c r="B5371" t="s">
        <v>14829</v>
      </c>
      <c r="C5371" t="s">
        <v>2092</v>
      </c>
      <c r="D5371" t="s">
        <v>282</v>
      </c>
      <c r="E5371" t="s">
        <v>25467</v>
      </c>
      <c r="G5371" t="s">
        <v>396</v>
      </c>
      <c r="H5371" t="s">
        <v>396</v>
      </c>
      <c r="I5371" t="s">
        <v>14830</v>
      </c>
      <c r="J5371" t="s">
        <v>284</v>
      </c>
      <c r="K5371" t="s">
        <v>2075</v>
      </c>
      <c r="M5371" t="s">
        <v>294</v>
      </c>
      <c r="N5371" t="s">
        <v>295</v>
      </c>
      <c r="O5371" t="s">
        <v>2076</v>
      </c>
      <c r="Q5371" t="s">
        <v>380</v>
      </c>
      <c r="R5371" t="b">
        <v>1</v>
      </c>
      <c r="S5371" t="b">
        <v>1</v>
      </c>
      <c r="T5371" s="31" t="s">
        <v>424</v>
      </c>
      <c r="U5371" s="31">
        <v>1</v>
      </c>
      <c r="V5371" s="32" t="s">
        <v>14839</v>
      </c>
      <c r="W5371" t="s">
        <v>14834</v>
      </c>
      <c r="X5371" t="s">
        <v>282</v>
      </c>
      <c r="Y5371" t="s">
        <v>380</v>
      </c>
      <c r="Z5371" t="s">
        <v>284</v>
      </c>
      <c r="AB5371"/>
      <c r="AD5371" s="27" t="s">
        <v>2512</v>
      </c>
      <c r="AE5371" t="s">
        <v>347</v>
      </c>
      <c r="AF5371" t="s">
        <v>294</v>
      </c>
      <c r="AH5371" t="s">
        <v>725</v>
      </c>
      <c r="AI5371" t="s">
        <v>4446</v>
      </c>
      <c r="AJ5371" t="s">
        <v>4447</v>
      </c>
      <c r="AK5371" t="s">
        <v>2082</v>
      </c>
      <c r="AL5371" s="12">
        <v>45615.898680555554</v>
      </c>
      <c r="AM5371" t="s">
        <v>291</v>
      </c>
    </row>
    <row r="5372" spans="1:39" ht="15" customHeight="1" x14ac:dyDescent="0.3">
      <c r="A5372" s="38" t="s">
        <v>14828</v>
      </c>
      <c r="B5372" t="s">
        <v>14829</v>
      </c>
      <c r="C5372" t="s">
        <v>2092</v>
      </c>
      <c r="D5372" t="s">
        <v>282</v>
      </c>
      <c r="E5372" t="s">
        <v>25467</v>
      </c>
      <c r="G5372" t="s">
        <v>396</v>
      </c>
      <c r="H5372" t="s">
        <v>396</v>
      </c>
      <c r="I5372" t="s">
        <v>14830</v>
      </c>
      <c r="J5372" t="s">
        <v>284</v>
      </c>
      <c r="K5372" t="s">
        <v>2075</v>
      </c>
      <c r="M5372" t="s">
        <v>294</v>
      </c>
      <c r="N5372" t="s">
        <v>295</v>
      </c>
      <c r="O5372" t="s">
        <v>2076</v>
      </c>
      <c r="Q5372" t="s">
        <v>380</v>
      </c>
      <c r="R5372" t="b">
        <v>1</v>
      </c>
      <c r="S5372" t="b">
        <v>1</v>
      </c>
      <c r="T5372" s="31" t="s">
        <v>424</v>
      </c>
      <c r="U5372" s="31">
        <v>1</v>
      </c>
      <c r="V5372" s="32" t="s">
        <v>14831</v>
      </c>
      <c r="W5372" t="s">
        <v>14832</v>
      </c>
      <c r="X5372" t="s">
        <v>282</v>
      </c>
      <c r="Y5372" t="s">
        <v>380</v>
      </c>
      <c r="Z5372" t="s">
        <v>284</v>
      </c>
      <c r="AB5372"/>
      <c r="AD5372" s="27" t="s">
        <v>2512</v>
      </c>
      <c r="AE5372" t="s">
        <v>347</v>
      </c>
      <c r="AF5372" t="s">
        <v>294</v>
      </c>
      <c r="AH5372" t="s">
        <v>725</v>
      </c>
      <c r="AI5372" t="s">
        <v>4446</v>
      </c>
      <c r="AJ5372" t="s">
        <v>4447</v>
      </c>
      <c r="AK5372" t="s">
        <v>2082</v>
      </c>
      <c r="AL5372" s="12">
        <v>45615.897546296299</v>
      </c>
      <c r="AM5372" t="s">
        <v>291</v>
      </c>
    </row>
    <row r="5373" spans="1:39" ht="15" customHeight="1" x14ac:dyDescent="0.3">
      <c r="A5373" s="38" t="s">
        <v>14828</v>
      </c>
      <c r="B5373" t="s">
        <v>14829</v>
      </c>
      <c r="C5373" t="s">
        <v>2092</v>
      </c>
      <c r="D5373" t="s">
        <v>282</v>
      </c>
      <c r="E5373" t="s">
        <v>25467</v>
      </c>
      <c r="G5373" t="s">
        <v>396</v>
      </c>
      <c r="H5373" t="s">
        <v>396</v>
      </c>
      <c r="I5373" t="s">
        <v>14830</v>
      </c>
      <c r="J5373" t="s">
        <v>284</v>
      </c>
      <c r="K5373" t="s">
        <v>2075</v>
      </c>
      <c r="M5373" t="s">
        <v>294</v>
      </c>
      <c r="N5373" t="s">
        <v>295</v>
      </c>
      <c r="O5373" t="s">
        <v>2076</v>
      </c>
      <c r="Q5373" t="s">
        <v>380</v>
      </c>
      <c r="R5373" t="b">
        <v>1</v>
      </c>
      <c r="S5373" t="b">
        <v>1</v>
      </c>
      <c r="T5373" s="31" t="s">
        <v>424</v>
      </c>
      <c r="U5373" s="31">
        <v>1</v>
      </c>
      <c r="V5373" s="32" t="s">
        <v>14837</v>
      </c>
      <c r="W5373" t="s">
        <v>14838</v>
      </c>
      <c r="X5373" t="s">
        <v>282</v>
      </c>
      <c r="Y5373" t="s">
        <v>380</v>
      </c>
      <c r="Z5373" t="s">
        <v>284</v>
      </c>
      <c r="AB5373"/>
      <c r="AD5373" s="27" t="s">
        <v>3330</v>
      </c>
      <c r="AE5373" t="s">
        <v>347</v>
      </c>
      <c r="AF5373" t="s">
        <v>294</v>
      </c>
      <c r="AH5373" t="s">
        <v>725</v>
      </c>
      <c r="AI5373" t="s">
        <v>4450</v>
      </c>
      <c r="AJ5373" t="s">
        <v>4451</v>
      </c>
      <c r="AK5373" t="s">
        <v>2082</v>
      </c>
      <c r="AL5373" s="12">
        <v>45482.832199074073</v>
      </c>
      <c r="AM5373" t="s">
        <v>291</v>
      </c>
    </row>
    <row r="5374" spans="1:39" ht="15" customHeight="1" x14ac:dyDescent="0.3">
      <c r="A5374" s="38" t="s">
        <v>14828</v>
      </c>
      <c r="B5374" t="s">
        <v>14829</v>
      </c>
      <c r="C5374" t="s">
        <v>2092</v>
      </c>
      <c r="D5374" t="s">
        <v>282</v>
      </c>
      <c r="E5374" t="s">
        <v>25467</v>
      </c>
      <c r="G5374" t="s">
        <v>396</v>
      </c>
      <c r="H5374" t="s">
        <v>396</v>
      </c>
      <c r="I5374" t="s">
        <v>14830</v>
      </c>
      <c r="J5374" t="s">
        <v>284</v>
      </c>
      <c r="K5374" t="s">
        <v>2075</v>
      </c>
      <c r="M5374" t="s">
        <v>294</v>
      </c>
      <c r="N5374" t="s">
        <v>295</v>
      </c>
      <c r="O5374" t="s">
        <v>2076</v>
      </c>
      <c r="Q5374" t="s">
        <v>380</v>
      </c>
      <c r="R5374" t="b">
        <v>1</v>
      </c>
      <c r="S5374" t="b">
        <v>1</v>
      </c>
      <c r="T5374" s="31" t="s">
        <v>424</v>
      </c>
      <c r="U5374" s="31">
        <v>1</v>
      </c>
      <c r="V5374" s="32" t="s">
        <v>14835</v>
      </c>
      <c r="W5374" t="s">
        <v>14836</v>
      </c>
      <c r="X5374" t="s">
        <v>282</v>
      </c>
      <c r="Y5374" t="s">
        <v>380</v>
      </c>
      <c r="Z5374" t="s">
        <v>284</v>
      </c>
      <c r="AB5374"/>
      <c r="AD5374" s="27" t="s">
        <v>3330</v>
      </c>
      <c r="AE5374" t="s">
        <v>347</v>
      </c>
      <c r="AF5374" t="s">
        <v>294</v>
      </c>
      <c r="AH5374" t="s">
        <v>725</v>
      </c>
      <c r="AI5374" t="s">
        <v>4450</v>
      </c>
      <c r="AJ5374" t="s">
        <v>4451</v>
      </c>
      <c r="AK5374" t="s">
        <v>2082</v>
      </c>
      <c r="AL5374" s="12">
        <v>45482.819224537037</v>
      </c>
      <c r="AM5374" t="s">
        <v>291</v>
      </c>
    </row>
    <row r="5375" spans="1:39" ht="15" customHeight="1" x14ac:dyDescent="0.3">
      <c r="A5375" s="38" t="s">
        <v>14828</v>
      </c>
      <c r="B5375" t="s">
        <v>14829</v>
      </c>
      <c r="C5375" t="s">
        <v>2092</v>
      </c>
      <c r="D5375" t="s">
        <v>282</v>
      </c>
      <c r="E5375" t="s">
        <v>25467</v>
      </c>
      <c r="G5375" t="s">
        <v>396</v>
      </c>
      <c r="H5375" t="s">
        <v>396</v>
      </c>
      <c r="I5375" t="s">
        <v>14830</v>
      </c>
      <c r="J5375" t="s">
        <v>284</v>
      </c>
      <c r="K5375" t="s">
        <v>2075</v>
      </c>
      <c r="M5375" t="s">
        <v>294</v>
      </c>
      <c r="N5375" t="s">
        <v>295</v>
      </c>
      <c r="O5375" t="s">
        <v>2076</v>
      </c>
      <c r="Q5375" t="s">
        <v>380</v>
      </c>
      <c r="R5375" t="b">
        <v>1</v>
      </c>
      <c r="S5375" t="b">
        <v>1</v>
      </c>
      <c r="T5375" s="31" t="s">
        <v>424</v>
      </c>
      <c r="U5375" s="31">
        <v>1</v>
      </c>
      <c r="V5375" s="32" t="s">
        <v>11382</v>
      </c>
      <c r="W5375" t="s">
        <v>11383</v>
      </c>
      <c r="X5375" t="s">
        <v>282</v>
      </c>
      <c r="Y5375" t="s">
        <v>380</v>
      </c>
      <c r="Z5375" t="s">
        <v>284</v>
      </c>
      <c r="AB5375"/>
      <c r="AD5375" s="27" t="s">
        <v>2075</v>
      </c>
      <c r="AF5375" t="s">
        <v>290</v>
      </c>
      <c r="AH5375" t="s">
        <v>725</v>
      </c>
      <c r="AI5375" t="s">
        <v>4461</v>
      </c>
      <c r="AJ5375" t="s">
        <v>4462</v>
      </c>
      <c r="AK5375" t="s">
        <v>2082</v>
      </c>
      <c r="AL5375" s="12">
        <v>45544.782187500001</v>
      </c>
      <c r="AM5375" t="s">
        <v>291</v>
      </c>
    </row>
    <row r="5376" spans="1:39" ht="15" customHeight="1" x14ac:dyDescent="0.3">
      <c r="A5376" s="38" t="s">
        <v>14828</v>
      </c>
      <c r="B5376" t="s">
        <v>14829</v>
      </c>
      <c r="C5376" t="s">
        <v>2092</v>
      </c>
      <c r="D5376" t="s">
        <v>282</v>
      </c>
      <c r="E5376" t="s">
        <v>25467</v>
      </c>
      <c r="G5376" t="s">
        <v>396</v>
      </c>
      <c r="H5376" t="s">
        <v>396</v>
      </c>
      <c r="I5376" t="s">
        <v>14830</v>
      </c>
      <c r="J5376" t="s">
        <v>284</v>
      </c>
      <c r="K5376" t="s">
        <v>2075</v>
      </c>
      <c r="M5376" t="s">
        <v>294</v>
      </c>
      <c r="N5376" t="s">
        <v>295</v>
      </c>
      <c r="O5376" t="s">
        <v>2076</v>
      </c>
      <c r="Q5376" t="s">
        <v>380</v>
      </c>
      <c r="R5376" t="b">
        <v>1</v>
      </c>
      <c r="S5376" t="b">
        <v>1</v>
      </c>
      <c r="T5376" s="31" t="s">
        <v>424</v>
      </c>
      <c r="U5376" s="31">
        <v>1</v>
      </c>
      <c r="V5376" s="32" t="s">
        <v>14840</v>
      </c>
      <c r="W5376" t="s">
        <v>14832</v>
      </c>
      <c r="X5376" t="s">
        <v>282</v>
      </c>
      <c r="Y5376" t="s">
        <v>380</v>
      </c>
      <c r="Z5376" t="s">
        <v>284</v>
      </c>
      <c r="AB5376"/>
      <c r="AD5376" s="27" t="s">
        <v>4453</v>
      </c>
      <c r="AF5376" t="s">
        <v>294</v>
      </c>
      <c r="AH5376" t="s">
        <v>725</v>
      </c>
      <c r="AI5376" t="s">
        <v>4454</v>
      </c>
      <c r="AJ5376" t="s">
        <v>4455</v>
      </c>
      <c r="AK5376" t="s">
        <v>2082</v>
      </c>
      <c r="AL5376" s="12">
        <v>45618.835046296299</v>
      </c>
      <c r="AM5376" t="s">
        <v>291</v>
      </c>
    </row>
    <row r="5377" spans="1:39" ht="15" customHeight="1" x14ac:dyDescent="0.3">
      <c r="A5377" s="38" t="s">
        <v>14828</v>
      </c>
      <c r="B5377" t="s">
        <v>14829</v>
      </c>
      <c r="C5377" t="s">
        <v>2092</v>
      </c>
      <c r="D5377" t="s">
        <v>282</v>
      </c>
      <c r="E5377" t="s">
        <v>25467</v>
      </c>
      <c r="G5377" t="s">
        <v>396</v>
      </c>
      <c r="H5377" t="s">
        <v>396</v>
      </c>
      <c r="I5377" t="s">
        <v>14830</v>
      </c>
      <c r="J5377" t="s">
        <v>284</v>
      </c>
      <c r="K5377" t="s">
        <v>2075</v>
      </c>
      <c r="M5377" t="s">
        <v>294</v>
      </c>
      <c r="N5377" t="s">
        <v>295</v>
      </c>
      <c r="O5377" t="s">
        <v>2076</v>
      </c>
      <c r="Q5377" t="s">
        <v>352</v>
      </c>
      <c r="R5377" t="b">
        <v>1</v>
      </c>
      <c r="S5377" t="b">
        <v>1</v>
      </c>
      <c r="T5377" s="31" t="s">
        <v>424</v>
      </c>
      <c r="U5377" s="31">
        <v>1</v>
      </c>
      <c r="V5377" s="32" t="s">
        <v>2235</v>
      </c>
      <c r="AB5377"/>
      <c r="AD5377" s="27"/>
    </row>
    <row r="5378" spans="1:39" ht="15" customHeight="1" x14ac:dyDescent="0.3">
      <c r="A5378" s="38" t="s">
        <v>12757</v>
      </c>
      <c r="B5378" t="s">
        <v>12758</v>
      </c>
      <c r="C5378" t="s">
        <v>2092</v>
      </c>
      <c r="D5378" t="s">
        <v>282</v>
      </c>
      <c r="E5378" t="s">
        <v>299</v>
      </c>
      <c r="G5378" t="s">
        <v>2066</v>
      </c>
      <c r="I5378" t="s">
        <v>12759</v>
      </c>
      <c r="J5378" t="s">
        <v>284</v>
      </c>
      <c r="K5378" t="s">
        <v>2075</v>
      </c>
      <c r="M5378" t="s">
        <v>294</v>
      </c>
      <c r="N5378" t="s">
        <v>295</v>
      </c>
      <c r="O5378" t="s">
        <v>2076</v>
      </c>
      <c r="Q5378" t="s">
        <v>288</v>
      </c>
      <c r="R5378" t="b">
        <v>0</v>
      </c>
      <c r="S5378" t="b">
        <v>0</v>
      </c>
      <c r="T5378" s="31" t="s">
        <v>25454</v>
      </c>
      <c r="U5378" s="31" t="s">
        <v>2244</v>
      </c>
      <c r="V5378" s="32" t="s">
        <v>12760</v>
      </c>
      <c r="W5378" t="s">
        <v>12761</v>
      </c>
      <c r="X5378" t="s">
        <v>282</v>
      </c>
      <c r="Y5378" t="s">
        <v>288</v>
      </c>
      <c r="Z5378" t="s">
        <v>284</v>
      </c>
      <c r="AA5378" t="s">
        <v>299</v>
      </c>
      <c r="AB5378"/>
      <c r="AD5378" s="27" t="s">
        <v>2094</v>
      </c>
      <c r="AE5378" t="s">
        <v>289</v>
      </c>
      <c r="AF5378" t="s">
        <v>294</v>
      </c>
      <c r="AH5378" t="s">
        <v>641</v>
      </c>
      <c r="AI5378" t="s">
        <v>26082</v>
      </c>
      <c r="AJ5378" t="s">
        <v>26086</v>
      </c>
      <c r="AK5378" t="s">
        <v>2082</v>
      </c>
      <c r="AL5378" s="12">
        <v>46107.235150462962</v>
      </c>
      <c r="AM5378" t="s">
        <v>309</v>
      </c>
    </row>
    <row r="5379" spans="1:39" ht="15" customHeight="1" x14ac:dyDescent="0.3">
      <c r="A5379" s="38" t="s">
        <v>12757</v>
      </c>
      <c r="B5379" t="s">
        <v>12758</v>
      </c>
      <c r="C5379" t="s">
        <v>2092</v>
      </c>
      <c r="D5379" t="s">
        <v>282</v>
      </c>
      <c r="E5379" t="s">
        <v>299</v>
      </c>
      <c r="G5379" t="s">
        <v>2066</v>
      </c>
      <c r="I5379" t="s">
        <v>12759</v>
      </c>
      <c r="J5379" t="s">
        <v>284</v>
      </c>
      <c r="K5379" t="s">
        <v>2075</v>
      </c>
      <c r="M5379" t="s">
        <v>294</v>
      </c>
      <c r="N5379" t="s">
        <v>295</v>
      </c>
      <c r="O5379" t="s">
        <v>2076</v>
      </c>
      <c r="Q5379" t="s">
        <v>288</v>
      </c>
      <c r="R5379" t="b">
        <v>0</v>
      </c>
      <c r="S5379" t="b">
        <v>0</v>
      </c>
      <c r="T5379" s="31" t="s">
        <v>25454</v>
      </c>
      <c r="U5379" s="31" t="s">
        <v>2244</v>
      </c>
      <c r="V5379" s="32" t="s">
        <v>2095</v>
      </c>
      <c r="W5379" t="s">
        <v>2096</v>
      </c>
      <c r="X5379" t="s">
        <v>282</v>
      </c>
      <c r="Y5379" t="s">
        <v>288</v>
      </c>
      <c r="Z5379" t="s">
        <v>284</v>
      </c>
      <c r="AA5379" t="s">
        <v>319</v>
      </c>
      <c r="AB5379"/>
      <c r="AD5379" s="27" t="s">
        <v>2075</v>
      </c>
      <c r="AE5379" t="s">
        <v>26031</v>
      </c>
      <c r="AF5379" t="s">
        <v>294</v>
      </c>
      <c r="AH5379" t="s">
        <v>641</v>
      </c>
      <c r="AI5379" t="s">
        <v>26094</v>
      </c>
      <c r="AJ5379" t="s">
        <v>26095</v>
      </c>
      <c r="AK5379" t="s">
        <v>2082</v>
      </c>
      <c r="AL5379" s="12">
        <v>46122.264513888891</v>
      </c>
      <c r="AM5379" t="s">
        <v>309</v>
      </c>
    </row>
    <row r="5380" spans="1:39" ht="15" customHeight="1" x14ac:dyDescent="0.3">
      <c r="A5380" s="38" t="s">
        <v>12757</v>
      </c>
      <c r="B5380" t="s">
        <v>12758</v>
      </c>
      <c r="C5380" t="s">
        <v>2092</v>
      </c>
      <c r="D5380" t="s">
        <v>282</v>
      </c>
      <c r="E5380" t="s">
        <v>299</v>
      </c>
      <c r="G5380" t="s">
        <v>2066</v>
      </c>
      <c r="I5380" t="s">
        <v>12759</v>
      </c>
      <c r="J5380" t="s">
        <v>284</v>
      </c>
      <c r="K5380" t="s">
        <v>2075</v>
      </c>
      <c r="M5380" t="s">
        <v>294</v>
      </c>
      <c r="N5380" t="s">
        <v>295</v>
      </c>
      <c r="O5380" t="s">
        <v>2076</v>
      </c>
      <c r="Q5380" t="s">
        <v>288</v>
      </c>
      <c r="R5380" t="b">
        <v>0</v>
      </c>
      <c r="S5380" t="b">
        <v>0</v>
      </c>
      <c r="T5380" s="31" t="s">
        <v>25454</v>
      </c>
      <c r="U5380" s="31" t="s">
        <v>2244</v>
      </c>
      <c r="V5380" s="32" t="s">
        <v>6904</v>
      </c>
      <c r="W5380" t="s">
        <v>6905</v>
      </c>
      <c r="X5380" t="s">
        <v>282</v>
      </c>
      <c r="Y5380" t="s">
        <v>288</v>
      </c>
      <c r="Z5380" t="s">
        <v>284</v>
      </c>
      <c r="AA5380" t="s">
        <v>283</v>
      </c>
      <c r="AB5380"/>
      <c r="AD5380" s="27" t="s">
        <v>2075</v>
      </c>
      <c r="AE5380" t="s">
        <v>289</v>
      </c>
      <c r="AF5380" t="s">
        <v>294</v>
      </c>
      <c r="AH5380" t="s">
        <v>625</v>
      </c>
      <c r="AI5380" t="s">
        <v>26094</v>
      </c>
      <c r="AJ5380" t="s">
        <v>26095</v>
      </c>
      <c r="AK5380" t="s">
        <v>2082</v>
      </c>
      <c r="AL5380" s="12">
        <v>46122.402569444443</v>
      </c>
      <c r="AM5380" t="s">
        <v>291</v>
      </c>
    </row>
    <row r="5381" spans="1:39" ht="15" customHeight="1" x14ac:dyDescent="0.3">
      <c r="A5381" s="38" t="s">
        <v>12757</v>
      </c>
      <c r="B5381" t="s">
        <v>12758</v>
      </c>
      <c r="C5381" t="s">
        <v>2092</v>
      </c>
      <c r="D5381" t="s">
        <v>282</v>
      </c>
      <c r="E5381" t="s">
        <v>299</v>
      </c>
      <c r="G5381" t="s">
        <v>2066</v>
      </c>
      <c r="I5381" t="s">
        <v>12759</v>
      </c>
      <c r="J5381" t="s">
        <v>284</v>
      </c>
      <c r="K5381" t="s">
        <v>2075</v>
      </c>
      <c r="M5381" t="s">
        <v>294</v>
      </c>
      <c r="N5381" t="s">
        <v>295</v>
      </c>
      <c r="O5381" t="s">
        <v>2076</v>
      </c>
      <c r="Q5381" t="s">
        <v>288</v>
      </c>
      <c r="R5381" t="b">
        <v>0</v>
      </c>
      <c r="S5381" t="b">
        <v>0</v>
      </c>
      <c r="T5381" s="31" t="s">
        <v>25454</v>
      </c>
      <c r="U5381" s="31" t="s">
        <v>2244</v>
      </c>
      <c r="V5381" s="32" t="s">
        <v>7768</v>
      </c>
      <c r="W5381" t="s">
        <v>7769</v>
      </c>
      <c r="X5381" t="s">
        <v>282</v>
      </c>
      <c r="Y5381" t="s">
        <v>288</v>
      </c>
      <c r="Z5381" t="s">
        <v>284</v>
      </c>
      <c r="AA5381" t="s">
        <v>304</v>
      </c>
      <c r="AB5381"/>
      <c r="AD5381" s="27" t="s">
        <v>2094</v>
      </c>
      <c r="AF5381" t="s">
        <v>294</v>
      </c>
      <c r="AH5381" t="s">
        <v>674</v>
      </c>
      <c r="AI5381" t="s">
        <v>26082</v>
      </c>
      <c r="AJ5381" t="s">
        <v>26086</v>
      </c>
      <c r="AK5381" t="s">
        <v>2082</v>
      </c>
      <c r="AL5381" s="12">
        <v>46107.231087962966</v>
      </c>
      <c r="AM5381" t="s">
        <v>309</v>
      </c>
    </row>
    <row r="5382" spans="1:39" ht="15" customHeight="1" x14ac:dyDescent="0.3">
      <c r="A5382" s="38" t="s">
        <v>12770</v>
      </c>
      <c r="B5382" t="s">
        <v>12771</v>
      </c>
      <c r="C5382" t="s">
        <v>2092</v>
      </c>
      <c r="D5382" t="s">
        <v>282</v>
      </c>
      <c r="E5382" t="s">
        <v>299</v>
      </c>
      <c r="G5382" t="s">
        <v>2040</v>
      </c>
      <c r="I5382" t="s">
        <v>12772</v>
      </c>
      <c r="J5382" t="s">
        <v>284</v>
      </c>
      <c r="K5382" t="s">
        <v>2075</v>
      </c>
      <c r="M5382" t="s">
        <v>338</v>
      </c>
      <c r="N5382" t="s">
        <v>295</v>
      </c>
      <c r="O5382" t="s">
        <v>2076</v>
      </c>
      <c r="Q5382" t="s">
        <v>301</v>
      </c>
      <c r="R5382" t="b">
        <v>0</v>
      </c>
      <c r="S5382" t="b">
        <v>0</v>
      </c>
      <c r="T5382" s="31" t="s">
        <v>25455</v>
      </c>
      <c r="U5382" s="31" t="s">
        <v>2244</v>
      </c>
      <c r="V5382" s="32" t="s">
        <v>12773</v>
      </c>
      <c r="W5382" t="s">
        <v>12774</v>
      </c>
      <c r="X5382" t="s">
        <v>282</v>
      </c>
      <c r="Y5382" t="s">
        <v>301</v>
      </c>
      <c r="Z5382" t="s">
        <v>284</v>
      </c>
      <c r="AA5382" t="s">
        <v>302</v>
      </c>
      <c r="AB5382"/>
      <c r="AD5382" s="27" t="s">
        <v>2075</v>
      </c>
      <c r="AE5382" t="s">
        <v>26030</v>
      </c>
      <c r="AF5382" t="s">
        <v>294</v>
      </c>
      <c r="AH5382" t="s">
        <v>1996</v>
      </c>
      <c r="AI5382" t="s">
        <v>26082</v>
      </c>
      <c r="AJ5382" t="s">
        <v>26086</v>
      </c>
      <c r="AK5382" t="s">
        <v>2082</v>
      </c>
      <c r="AL5382" s="12">
        <v>46114.231458333335</v>
      </c>
      <c r="AM5382" t="s">
        <v>291</v>
      </c>
    </row>
    <row r="5383" spans="1:39" ht="15" customHeight="1" x14ac:dyDescent="0.3">
      <c r="A5383" s="38" t="s">
        <v>12762</v>
      </c>
      <c r="B5383" t="s">
        <v>12763</v>
      </c>
      <c r="C5383" t="s">
        <v>2092</v>
      </c>
      <c r="D5383" t="s">
        <v>282</v>
      </c>
      <c r="E5383" t="s">
        <v>299</v>
      </c>
      <c r="G5383" t="s">
        <v>2066</v>
      </c>
      <c r="I5383" t="s">
        <v>12764</v>
      </c>
      <c r="J5383" t="s">
        <v>284</v>
      </c>
      <c r="K5383" t="s">
        <v>2075</v>
      </c>
      <c r="M5383" t="s">
        <v>294</v>
      </c>
      <c r="N5383" t="s">
        <v>295</v>
      </c>
      <c r="O5383" t="s">
        <v>2076</v>
      </c>
      <c r="R5383" t="b">
        <v>0</v>
      </c>
      <c r="S5383" t="b">
        <v>0</v>
      </c>
      <c r="T5383" s="31" t="s">
        <v>25454</v>
      </c>
      <c r="U5383" s="31" t="s">
        <v>2244</v>
      </c>
      <c r="V5383" s="32" t="s">
        <v>7368</v>
      </c>
      <c r="W5383" t="s">
        <v>7369</v>
      </c>
      <c r="X5383" t="s">
        <v>282</v>
      </c>
      <c r="Y5383" t="s">
        <v>305</v>
      </c>
      <c r="Z5383" t="s">
        <v>284</v>
      </c>
      <c r="AA5383" t="s">
        <v>319</v>
      </c>
      <c r="AB5383"/>
      <c r="AD5383" s="27" t="s">
        <v>2094</v>
      </c>
      <c r="AE5383" t="s">
        <v>26031</v>
      </c>
      <c r="AF5383" t="s">
        <v>285</v>
      </c>
      <c r="AH5383" t="s">
        <v>674</v>
      </c>
      <c r="AI5383" t="s">
        <v>26578</v>
      </c>
      <c r="AJ5383" t="s">
        <v>26579</v>
      </c>
      <c r="AK5383" t="s">
        <v>2082</v>
      </c>
      <c r="AL5383" s="12">
        <v>46120.370034722226</v>
      </c>
      <c r="AM5383" t="s">
        <v>309</v>
      </c>
    </row>
    <row r="5384" spans="1:39" ht="15" customHeight="1" x14ac:dyDescent="0.3">
      <c r="A5384" s="38" t="s">
        <v>12762</v>
      </c>
      <c r="B5384" t="s">
        <v>12763</v>
      </c>
      <c r="C5384" t="s">
        <v>2092</v>
      </c>
      <c r="D5384" t="s">
        <v>282</v>
      </c>
      <c r="E5384" t="s">
        <v>299</v>
      </c>
      <c r="G5384" t="s">
        <v>2066</v>
      </c>
      <c r="I5384" t="s">
        <v>12764</v>
      </c>
      <c r="J5384" t="s">
        <v>284</v>
      </c>
      <c r="K5384" t="s">
        <v>2075</v>
      </c>
      <c r="M5384" t="s">
        <v>294</v>
      </c>
      <c r="N5384" t="s">
        <v>295</v>
      </c>
      <c r="O5384" t="s">
        <v>2076</v>
      </c>
      <c r="R5384" t="b">
        <v>0</v>
      </c>
      <c r="S5384" t="b">
        <v>0</v>
      </c>
      <c r="T5384" s="31" t="s">
        <v>25454</v>
      </c>
      <c r="U5384" s="31" t="s">
        <v>2244</v>
      </c>
      <c r="V5384" s="32" t="s">
        <v>7325</v>
      </c>
      <c r="W5384" t="s">
        <v>7326</v>
      </c>
      <c r="X5384" t="s">
        <v>282</v>
      </c>
      <c r="Y5384" t="s">
        <v>305</v>
      </c>
      <c r="Z5384" t="s">
        <v>284</v>
      </c>
      <c r="AA5384" t="s">
        <v>319</v>
      </c>
      <c r="AB5384"/>
      <c r="AD5384" s="27" t="s">
        <v>2094</v>
      </c>
      <c r="AE5384" t="s">
        <v>26031</v>
      </c>
      <c r="AF5384" t="s">
        <v>285</v>
      </c>
      <c r="AH5384" t="s">
        <v>674</v>
      </c>
      <c r="AI5384" t="s">
        <v>26578</v>
      </c>
      <c r="AJ5384" t="s">
        <v>26579</v>
      </c>
      <c r="AK5384" t="s">
        <v>2082</v>
      </c>
      <c r="AL5384" s="12">
        <v>46120.367546296293</v>
      </c>
      <c r="AM5384" t="s">
        <v>309</v>
      </c>
    </row>
    <row r="5385" spans="1:39" ht="15" customHeight="1" x14ac:dyDescent="0.3">
      <c r="A5385" s="38" t="s">
        <v>12762</v>
      </c>
      <c r="B5385" t="s">
        <v>12763</v>
      </c>
      <c r="C5385" t="s">
        <v>2092</v>
      </c>
      <c r="D5385" t="s">
        <v>282</v>
      </c>
      <c r="E5385" t="s">
        <v>299</v>
      </c>
      <c r="G5385" t="s">
        <v>2066</v>
      </c>
      <c r="I5385" t="s">
        <v>12764</v>
      </c>
      <c r="J5385" t="s">
        <v>284</v>
      </c>
      <c r="K5385" t="s">
        <v>2075</v>
      </c>
      <c r="M5385" t="s">
        <v>294</v>
      </c>
      <c r="N5385" t="s">
        <v>295</v>
      </c>
      <c r="O5385" t="s">
        <v>2076</v>
      </c>
      <c r="R5385" t="b">
        <v>0</v>
      </c>
      <c r="S5385" t="b">
        <v>0</v>
      </c>
      <c r="T5385" s="31" t="s">
        <v>25454</v>
      </c>
      <c r="U5385" s="31" t="s">
        <v>2244</v>
      </c>
      <c r="V5385" s="32" t="s">
        <v>7078</v>
      </c>
      <c r="W5385" t="s">
        <v>7079</v>
      </c>
      <c r="X5385" t="s">
        <v>282</v>
      </c>
      <c r="Y5385" t="s">
        <v>305</v>
      </c>
      <c r="Z5385" t="s">
        <v>284</v>
      </c>
      <c r="AA5385" t="s">
        <v>319</v>
      </c>
      <c r="AB5385"/>
      <c r="AD5385" s="27" t="s">
        <v>2094</v>
      </c>
      <c r="AE5385" t="s">
        <v>26031</v>
      </c>
      <c r="AF5385" t="s">
        <v>285</v>
      </c>
      <c r="AH5385" t="s">
        <v>674</v>
      </c>
      <c r="AI5385" t="s">
        <v>26578</v>
      </c>
      <c r="AJ5385" t="s">
        <v>26579</v>
      </c>
      <c r="AK5385" t="s">
        <v>2082</v>
      </c>
      <c r="AL5385" s="12">
        <v>46120.365879629629</v>
      </c>
      <c r="AM5385" t="s">
        <v>309</v>
      </c>
    </row>
    <row r="5386" spans="1:39" ht="15" customHeight="1" x14ac:dyDescent="0.3">
      <c r="A5386" s="38" t="s">
        <v>12762</v>
      </c>
      <c r="B5386" t="s">
        <v>12763</v>
      </c>
      <c r="C5386" t="s">
        <v>2092</v>
      </c>
      <c r="D5386" t="s">
        <v>282</v>
      </c>
      <c r="E5386" t="s">
        <v>299</v>
      </c>
      <c r="G5386" t="s">
        <v>2066</v>
      </c>
      <c r="I5386" t="s">
        <v>12764</v>
      </c>
      <c r="J5386" t="s">
        <v>284</v>
      </c>
      <c r="K5386" t="s">
        <v>2075</v>
      </c>
      <c r="M5386" t="s">
        <v>294</v>
      </c>
      <c r="N5386" t="s">
        <v>295</v>
      </c>
      <c r="O5386" t="s">
        <v>2076</v>
      </c>
      <c r="Q5386" t="s">
        <v>288</v>
      </c>
      <c r="R5386" t="b">
        <v>0</v>
      </c>
      <c r="S5386" t="b">
        <v>0</v>
      </c>
      <c r="T5386" s="31" t="s">
        <v>25454</v>
      </c>
      <c r="U5386" s="31" t="s">
        <v>2244</v>
      </c>
      <c r="V5386" s="32" t="s">
        <v>12760</v>
      </c>
      <c r="W5386" t="s">
        <v>12761</v>
      </c>
      <c r="X5386" t="s">
        <v>282</v>
      </c>
      <c r="Y5386" t="s">
        <v>288</v>
      </c>
      <c r="Z5386" t="s">
        <v>284</v>
      </c>
      <c r="AA5386" t="s">
        <v>299</v>
      </c>
      <c r="AB5386"/>
      <c r="AD5386" s="27" t="s">
        <v>2094</v>
      </c>
      <c r="AE5386" t="s">
        <v>289</v>
      </c>
      <c r="AF5386" t="s">
        <v>294</v>
      </c>
      <c r="AH5386" t="s">
        <v>641</v>
      </c>
      <c r="AI5386" t="s">
        <v>26082</v>
      </c>
      <c r="AJ5386" t="s">
        <v>26086</v>
      </c>
      <c r="AK5386" t="s">
        <v>2082</v>
      </c>
      <c r="AL5386" s="12">
        <v>46107.235150462962</v>
      </c>
      <c r="AM5386" t="s">
        <v>309</v>
      </c>
    </row>
    <row r="5387" spans="1:39" ht="15" customHeight="1" x14ac:dyDescent="0.3">
      <c r="A5387" s="38" t="s">
        <v>12762</v>
      </c>
      <c r="B5387" t="s">
        <v>12763</v>
      </c>
      <c r="C5387" t="s">
        <v>2092</v>
      </c>
      <c r="D5387" t="s">
        <v>282</v>
      </c>
      <c r="E5387" t="s">
        <v>299</v>
      </c>
      <c r="G5387" t="s">
        <v>2066</v>
      </c>
      <c r="I5387" t="s">
        <v>12764</v>
      </c>
      <c r="J5387" t="s">
        <v>284</v>
      </c>
      <c r="K5387" t="s">
        <v>2075</v>
      </c>
      <c r="M5387" t="s">
        <v>294</v>
      </c>
      <c r="N5387" t="s">
        <v>295</v>
      </c>
      <c r="O5387" t="s">
        <v>2076</v>
      </c>
      <c r="Q5387" t="s">
        <v>288</v>
      </c>
      <c r="R5387" t="b">
        <v>0</v>
      </c>
      <c r="S5387" t="b">
        <v>0</v>
      </c>
      <c r="T5387" s="31" t="s">
        <v>25454</v>
      </c>
      <c r="U5387" s="31" t="s">
        <v>2244</v>
      </c>
      <c r="V5387" s="32" t="s">
        <v>2095</v>
      </c>
      <c r="W5387" t="s">
        <v>2096</v>
      </c>
      <c r="X5387" t="s">
        <v>282</v>
      </c>
      <c r="Y5387" t="s">
        <v>288</v>
      </c>
      <c r="Z5387" t="s">
        <v>284</v>
      </c>
      <c r="AA5387" t="s">
        <v>319</v>
      </c>
      <c r="AB5387"/>
      <c r="AD5387" s="27" t="s">
        <v>2075</v>
      </c>
      <c r="AE5387" t="s">
        <v>26031</v>
      </c>
      <c r="AF5387" t="s">
        <v>294</v>
      </c>
      <c r="AH5387" t="s">
        <v>641</v>
      </c>
      <c r="AI5387" t="s">
        <v>26094</v>
      </c>
      <c r="AJ5387" t="s">
        <v>26095</v>
      </c>
      <c r="AK5387" t="s">
        <v>2082</v>
      </c>
      <c r="AL5387" s="12">
        <v>46122.264513888891</v>
      </c>
      <c r="AM5387" t="s">
        <v>309</v>
      </c>
    </row>
    <row r="5388" spans="1:39" ht="15" customHeight="1" x14ac:dyDescent="0.3">
      <c r="A5388" s="38" t="s">
        <v>12762</v>
      </c>
      <c r="B5388" t="s">
        <v>12763</v>
      </c>
      <c r="C5388" t="s">
        <v>2092</v>
      </c>
      <c r="D5388" t="s">
        <v>282</v>
      </c>
      <c r="E5388" t="s">
        <v>299</v>
      </c>
      <c r="G5388" t="s">
        <v>2066</v>
      </c>
      <c r="I5388" t="s">
        <v>12764</v>
      </c>
      <c r="J5388" t="s">
        <v>284</v>
      </c>
      <c r="K5388" t="s">
        <v>2075</v>
      </c>
      <c r="M5388" t="s">
        <v>294</v>
      </c>
      <c r="N5388" t="s">
        <v>295</v>
      </c>
      <c r="O5388" t="s">
        <v>2076</v>
      </c>
      <c r="Q5388" t="s">
        <v>288</v>
      </c>
      <c r="R5388" t="b">
        <v>0</v>
      </c>
      <c r="S5388" t="b">
        <v>0</v>
      </c>
      <c r="T5388" s="31" t="s">
        <v>25454</v>
      </c>
      <c r="U5388" s="31" t="s">
        <v>2244</v>
      </c>
      <c r="V5388" s="32" t="s">
        <v>6904</v>
      </c>
      <c r="W5388" t="s">
        <v>6905</v>
      </c>
      <c r="X5388" t="s">
        <v>282</v>
      </c>
      <c r="Y5388" t="s">
        <v>288</v>
      </c>
      <c r="Z5388" t="s">
        <v>284</v>
      </c>
      <c r="AA5388" t="s">
        <v>283</v>
      </c>
      <c r="AB5388"/>
      <c r="AD5388" s="27" t="s">
        <v>2075</v>
      </c>
      <c r="AE5388" t="s">
        <v>289</v>
      </c>
      <c r="AF5388" t="s">
        <v>294</v>
      </c>
      <c r="AH5388" t="s">
        <v>625</v>
      </c>
      <c r="AI5388" t="s">
        <v>26094</v>
      </c>
      <c r="AJ5388" t="s">
        <v>26095</v>
      </c>
      <c r="AK5388" t="s">
        <v>2082</v>
      </c>
      <c r="AL5388" s="12">
        <v>46122.402569444443</v>
      </c>
      <c r="AM5388" t="s">
        <v>291</v>
      </c>
    </row>
    <row r="5389" spans="1:39" ht="15" customHeight="1" x14ac:dyDescent="0.3">
      <c r="A5389" s="38" t="s">
        <v>12762</v>
      </c>
      <c r="B5389" t="s">
        <v>12763</v>
      </c>
      <c r="C5389" t="s">
        <v>2092</v>
      </c>
      <c r="D5389" t="s">
        <v>282</v>
      </c>
      <c r="E5389" t="s">
        <v>299</v>
      </c>
      <c r="G5389" t="s">
        <v>2066</v>
      </c>
      <c r="I5389" t="s">
        <v>12764</v>
      </c>
      <c r="J5389" t="s">
        <v>284</v>
      </c>
      <c r="K5389" t="s">
        <v>2075</v>
      </c>
      <c r="M5389" t="s">
        <v>294</v>
      </c>
      <c r="N5389" t="s">
        <v>295</v>
      </c>
      <c r="O5389" t="s">
        <v>2076</v>
      </c>
      <c r="Q5389" t="s">
        <v>288</v>
      </c>
      <c r="R5389" t="b">
        <v>0</v>
      </c>
      <c r="S5389" t="b">
        <v>0</v>
      </c>
      <c r="T5389" s="31" t="s">
        <v>25454</v>
      </c>
      <c r="U5389" s="31" t="s">
        <v>2244</v>
      </c>
      <c r="V5389" s="32" t="s">
        <v>7768</v>
      </c>
      <c r="W5389" t="s">
        <v>7769</v>
      </c>
      <c r="X5389" t="s">
        <v>282</v>
      </c>
      <c r="Y5389" t="s">
        <v>288</v>
      </c>
      <c r="Z5389" t="s">
        <v>284</v>
      </c>
      <c r="AA5389" t="s">
        <v>304</v>
      </c>
      <c r="AB5389"/>
      <c r="AD5389" s="27" t="s">
        <v>2094</v>
      </c>
      <c r="AF5389" t="s">
        <v>294</v>
      </c>
      <c r="AH5389" t="s">
        <v>674</v>
      </c>
      <c r="AI5389" t="s">
        <v>26082</v>
      </c>
      <c r="AJ5389" t="s">
        <v>26086</v>
      </c>
      <c r="AK5389" t="s">
        <v>2082</v>
      </c>
      <c r="AL5389" s="12">
        <v>46107.231087962966</v>
      </c>
      <c r="AM5389" t="s">
        <v>309</v>
      </c>
    </row>
    <row r="5390" spans="1:39" ht="15" customHeight="1" x14ac:dyDescent="0.3">
      <c r="A5390" s="38" t="s">
        <v>25094</v>
      </c>
      <c r="B5390" t="s">
        <v>25095</v>
      </c>
      <c r="C5390" t="s">
        <v>2092</v>
      </c>
      <c r="D5390" t="s">
        <v>282</v>
      </c>
      <c r="E5390" t="s">
        <v>299</v>
      </c>
      <c r="G5390" t="s">
        <v>26108</v>
      </c>
      <c r="I5390" t="s">
        <v>25096</v>
      </c>
      <c r="J5390" t="s">
        <v>329</v>
      </c>
      <c r="K5390" t="s">
        <v>2075</v>
      </c>
      <c r="M5390" t="s">
        <v>294</v>
      </c>
      <c r="N5390" t="s">
        <v>295</v>
      </c>
      <c r="O5390" t="s">
        <v>2228</v>
      </c>
      <c r="Q5390" t="s">
        <v>314</v>
      </c>
      <c r="R5390" t="b">
        <v>0</v>
      </c>
      <c r="S5390" t="b">
        <v>0</v>
      </c>
      <c r="T5390" s="31" t="s">
        <v>25455</v>
      </c>
      <c r="U5390" s="31" t="s">
        <v>2244</v>
      </c>
      <c r="V5390" s="32" t="s">
        <v>2235</v>
      </c>
      <c r="AB5390"/>
      <c r="AD5390" s="27"/>
    </row>
    <row r="5391" spans="1:39" ht="15" customHeight="1" x14ac:dyDescent="0.3">
      <c r="A5391" s="38" t="s">
        <v>12765</v>
      </c>
      <c r="B5391" t="s">
        <v>12766</v>
      </c>
      <c r="C5391" t="s">
        <v>2092</v>
      </c>
      <c r="D5391" t="s">
        <v>282</v>
      </c>
      <c r="E5391" t="s">
        <v>299</v>
      </c>
      <c r="G5391" t="s">
        <v>2020</v>
      </c>
      <c r="H5391" t="s">
        <v>2020</v>
      </c>
      <c r="I5391" t="s">
        <v>12767</v>
      </c>
      <c r="J5391" t="s">
        <v>284</v>
      </c>
      <c r="K5391" t="s">
        <v>2075</v>
      </c>
      <c r="M5391" t="s">
        <v>338</v>
      </c>
      <c r="N5391" t="s">
        <v>295</v>
      </c>
      <c r="O5391" t="s">
        <v>2076</v>
      </c>
      <c r="Q5391" t="s">
        <v>301</v>
      </c>
      <c r="R5391" t="b">
        <v>0</v>
      </c>
      <c r="S5391" t="b">
        <v>0</v>
      </c>
      <c r="T5391" s="31" t="s">
        <v>25455</v>
      </c>
      <c r="U5391" s="31" t="s">
        <v>2244</v>
      </c>
      <c r="V5391" s="32" t="s">
        <v>12768</v>
      </c>
      <c r="W5391" t="s">
        <v>12769</v>
      </c>
      <c r="X5391" t="s">
        <v>282</v>
      </c>
      <c r="Y5391" t="s">
        <v>301</v>
      </c>
      <c r="Z5391" t="s">
        <v>284</v>
      </c>
      <c r="AA5391" t="s">
        <v>302</v>
      </c>
      <c r="AB5391"/>
      <c r="AD5391" s="27" t="s">
        <v>2075</v>
      </c>
      <c r="AE5391" t="s">
        <v>347</v>
      </c>
      <c r="AF5391" t="s">
        <v>294</v>
      </c>
      <c r="AH5391" t="s">
        <v>2003</v>
      </c>
      <c r="AI5391" t="s">
        <v>26094</v>
      </c>
      <c r="AJ5391" t="s">
        <v>26095</v>
      </c>
      <c r="AK5391" t="s">
        <v>2082</v>
      </c>
      <c r="AL5391" s="12">
        <v>46120.426296296297</v>
      </c>
      <c r="AM5391" t="s">
        <v>291</v>
      </c>
    </row>
    <row r="5392" spans="1:39" ht="15" customHeight="1" x14ac:dyDescent="0.3">
      <c r="A5392" s="38" t="s">
        <v>12775</v>
      </c>
      <c r="B5392" t="s">
        <v>12776</v>
      </c>
      <c r="C5392" t="s">
        <v>2092</v>
      </c>
      <c r="D5392" t="s">
        <v>282</v>
      </c>
      <c r="E5392" t="s">
        <v>299</v>
      </c>
      <c r="G5392" t="s">
        <v>2066</v>
      </c>
      <c r="H5392" t="s">
        <v>2067</v>
      </c>
      <c r="I5392" t="s">
        <v>12777</v>
      </c>
      <c r="J5392" t="s">
        <v>284</v>
      </c>
      <c r="K5392" t="s">
        <v>2075</v>
      </c>
      <c r="M5392" t="s">
        <v>294</v>
      </c>
      <c r="N5392" t="s">
        <v>295</v>
      </c>
      <c r="O5392" t="s">
        <v>2256</v>
      </c>
      <c r="Q5392" t="s">
        <v>288</v>
      </c>
      <c r="R5392" t="b">
        <v>0</v>
      </c>
      <c r="S5392" t="b">
        <v>0</v>
      </c>
      <c r="T5392" s="31" t="s">
        <v>25455</v>
      </c>
      <c r="U5392" s="31" t="s">
        <v>2234</v>
      </c>
      <c r="V5392" s="32" t="s">
        <v>8441</v>
      </c>
      <c r="W5392" t="s">
        <v>8442</v>
      </c>
      <c r="X5392" t="s">
        <v>282</v>
      </c>
      <c r="Y5392" t="s">
        <v>288</v>
      </c>
      <c r="Z5392" t="s">
        <v>284</v>
      </c>
      <c r="AA5392" t="s">
        <v>319</v>
      </c>
      <c r="AB5392"/>
      <c r="AD5392" s="27" t="s">
        <v>2075</v>
      </c>
      <c r="AE5392" t="s">
        <v>26030</v>
      </c>
      <c r="AF5392" t="s">
        <v>294</v>
      </c>
      <c r="AH5392" t="s">
        <v>625</v>
      </c>
      <c r="AI5392" t="s">
        <v>26094</v>
      </c>
      <c r="AJ5392" t="s">
        <v>26095</v>
      </c>
      <c r="AK5392" t="s">
        <v>2082</v>
      </c>
      <c r="AL5392" s="12">
        <v>46114.22865740741</v>
      </c>
      <c r="AM5392" t="s">
        <v>309</v>
      </c>
    </row>
    <row r="5393" spans="1:39" ht="15" customHeight="1" x14ac:dyDescent="0.3">
      <c r="A5393" s="38" t="s">
        <v>12775</v>
      </c>
      <c r="B5393" t="s">
        <v>12776</v>
      </c>
      <c r="C5393" t="s">
        <v>2092</v>
      </c>
      <c r="D5393" t="s">
        <v>282</v>
      </c>
      <c r="E5393" t="s">
        <v>299</v>
      </c>
      <c r="G5393" t="s">
        <v>2066</v>
      </c>
      <c r="H5393" t="s">
        <v>2067</v>
      </c>
      <c r="I5393" t="s">
        <v>12777</v>
      </c>
      <c r="J5393" t="s">
        <v>284</v>
      </c>
      <c r="K5393" t="s">
        <v>2075</v>
      </c>
      <c r="M5393" t="s">
        <v>294</v>
      </c>
      <c r="N5393" t="s">
        <v>295</v>
      </c>
      <c r="O5393" t="s">
        <v>2256</v>
      </c>
      <c r="Q5393" t="s">
        <v>288</v>
      </c>
      <c r="R5393" t="b">
        <v>0</v>
      </c>
      <c r="S5393" t="b">
        <v>0</v>
      </c>
      <c r="T5393" s="31" t="s">
        <v>25455</v>
      </c>
      <c r="U5393" s="31" t="s">
        <v>2234</v>
      </c>
      <c r="V5393" s="32" t="s">
        <v>10055</v>
      </c>
      <c r="W5393" t="s">
        <v>10056</v>
      </c>
      <c r="X5393" t="s">
        <v>282</v>
      </c>
      <c r="Y5393" t="s">
        <v>288</v>
      </c>
      <c r="Z5393" t="s">
        <v>284</v>
      </c>
      <c r="AA5393" t="s">
        <v>319</v>
      </c>
      <c r="AB5393"/>
      <c r="AD5393" s="27" t="s">
        <v>2094</v>
      </c>
      <c r="AE5393" t="s">
        <v>26030</v>
      </c>
      <c r="AF5393" t="s">
        <v>338</v>
      </c>
      <c r="AH5393" t="s">
        <v>691</v>
      </c>
      <c r="AI5393" t="s">
        <v>26094</v>
      </c>
      <c r="AJ5393" t="s">
        <v>26095</v>
      </c>
      <c r="AK5393" t="s">
        <v>2082</v>
      </c>
      <c r="AL5393" s="12">
        <v>46114.224432870367</v>
      </c>
      <c r="AM5393" t="s">
        <v>291</v>
      </c>
    </row>
    <row r="5394" spans="1:39" ht="15" customHeight="1" x14ac:dyDescent="0.3">
      <c r="A5394" s="38" t="s">
        <v>12775</v>
      </c>
      <c r="B5394" t="s">
        <v>12776</v>
      </c>
      <c r="C5394" t="s">
        <v>2092</v>
      </c>
      <c r="D5394" t="s">
        <v>282</v>
      </c>
      <c r="E5394" t="s">
        <v>299</v>
      </c>
      <c r="G5394" t="s">
        <v>2066</v>
      </c>
      <c r="H5394" t="s">
        <v>2067</v>
      </c>
      <c r="I5394" t="s">
        <v>12777</v>
      </c>
      <c r="J5394" t="s">
        <v>284</v>
      </c>
      <c r="K5394" t="s">
        <v>2075</v>
      </c>
      <c r="M5394" t="s">
        <v>294</v>
      </c>
      <c r="N5394" t="s">
        <v>295</v>
      </c>
      <c r="O5394" t="s">
        <v>2256</v>
      </c>
      <c r="Q5394" t="s">
        <v>288</v>
      </c>
      <c r="R5394" t="b">
        <v>0</v>
      </c>
      <c r="S5394" t="b">
        <v>0</v>
      </c>
      <c r="T5394" s="31" t="s">
        <v>25455</v>
      </c>
      <c r="U5394" s="31" t="s">
        <v>2234</v>
      </c>
      <c r="V5394" s="32" t="s">
        <v>5074</v>
      </c>
      <c r="W5394" t="s">
        <v>5075</v>
      </c>
      <c r="X5394" t="s">
        <v>282</v>
      </c>
      <c r="Y5394" t="s">
        <v>288</v>
      </c>
      <c r="Z5394" t="s">
        <v>284</v>
      </c>
      <c r="AA5394" t="s">
        <v>319</v>
      </c>
      <c r="AB5394"/>
      <c r="AD5394" s="27" t="s">
        <v>2094</v>
      </c>
      <c r="AF5394" t="s">
        <v>294</v>
      </c>
      <c r="AH5394" t="s">
        <v>691</v>
      </c>
      <c r="AI5394" t="s">
        <v>26094</v>
      </c>
      <c r="AJ5394" t="s">
        <v>26095</v>
      </c>
      <c r="AK5394" t="s">
        <v>2082</v>
      </c>
      <c r="AL5394" s="12">
        <v>46119.155381944445</v>
      </c>
      <c r="AM5394" t="s">
        <v>309</v>
      </c>
    </row>
    <row r="5395" spans="1:39" ht="15" customHeight="1" x14ac:dyDescent="0.3">
      <c r="A5395" s="38" t="s">
        <v>11039</v>
      </c>
      <c r="B5395" t="s">
        <v>11040</v>
      </c>
      <c r="C5395" t="s">
        <v>2092</v>
      </c>
      <c r="D5395" t="s">
        <v>282</v>
      </c>
      <c r="E5395" t="s">
        <v>283</v>
      </c>
      <c r="G5395" t="s">
        <v>25588</v>
      </c>
      <c r="H5395" t="s">
        <v>25588</v>
      </c>
      <c r="I5395" t="s">
        <v>11041</v>
      </c>
      <c r="J5395" t="s">
        <v>284</v>
      </c>
      <c r="K5395" t="s">
        <v>2075</v>
      </c>
      <c r="M5395" t="s">
        <v>285</v>
      </c>
      <c r="N5395" t="s">
        <v>286</v>
      </c>
      <c r="O5395" t="s">
        <v>2076</v>
      </c>
      <c r="P5395" t="s">
        <v>287</v>
      </c>
      <c r="Q5395" t="s">
        <v>288</v>
      </c>
      <c r="R5395" t="b">
        <v>0</v>
      </c>
      <c r="S5395" t="b">
        <v>0</v>
      </c>
      <c r="T5395" s="31" t="s">
        <v>25455</v>
      </c>
      <c r="U5395" s="31" t="s">
        <v>2244</v>
      </c>
      <c r="V5395" s="32" t="s">
        <v>11042</v>
      </c>
      <c r="W5395" t="s">
        <v>11043</v>
      </c>
      <c r="X5395" t="s">
        <v>282</v>
      </c>
      <c r="Y5395" t="s">
        <v>288</v>
      </c>
      <c r="Z5395" t="s">
        <v>284</v>
      </c>
      <c r="AA5395" t="s">
        <v>283</v>
      </c>
      <c r="AB5395"/>
      <c r="AD5395" s="27" t="s">
        <v>2075</v>
      </c>
      <c r="AE5395" t="s">
        <v>347</v>
      </c>
      <c r="AF5395" t="s">
        <v>285</v>
      </c>
      <c r="AH5395" t="s">
        <v>2002</v>
      </c>
      <c r="AI5395" t="s">
        <v>26094</v>
      </c>
      <c r="AJ5395" t="s">
        <v>26095</v>
      </c>
      <c r="AK5395" t="s">
        <v>2082</v>
      </c>
      <c r="AL5395" s="12">
        <v>46127.381076388891</v>
      </c>
      <c r="AM5395" t="s">
        <v>309</v>
      </c>
    </row>
    <row r="5396" spans="1:39" ht="15" customHeight="1" x14ac:dyDescent="0.3">
      <c r="A5396" s="38" t="s">
        <v>11039</v>
      </c>
      <c r="B5396" t="s">
        <v>11040</v>
      </c>
      <c r="C5396" t="s">
        <v>2092</v>
      </c>
      <c r="D5396" t="s">
        <v>282</v>
      </c>
      <c r="E5396" t="s">
        <v>283</v>
      </c>
      <c r="G5396" t="s">
        <v>25588</v>
      </c>
      <c r="H5396" t="s">
        <v>25588</v>
      </c>
      <c r="I5396" t="s">
        <v>11041</v>
      </c>
      <c r="J5396" t="s">
        <v>284</v>
      </c>
      <c r="K5396" t="s">
        <v>2075</v>
      </c>
      <c r="M5396" t="s">
        <v>285</v>
      </c>
      <c r="N5396" t="s">
        <v>286</v>
      </c>
      <c r="O5396" t="s">
        <v>2076</v>
      </c>
      <c r="P5396" t="s">
        <v>287</v>
      </c>
      <c r="Q5396" t="s">
        <v>288</v>
      </c>
      <c r="R5396" t="b">
        <v>0</v>
      </c>
      <c r="S5396" t="b">
        <v>0</v>
      </c>
      <c r="T5396" s="31" t="s">
        <v>25455</v>
      </c>
      <c r="U5396" s="31" t="s">
        <v>2244</v>
      </c>
      <c r="V5396" s="32" t="s">
        <v>3595</v>
      </c>
      <c r="W5396" t="s">
        <v>3596</v>
      </c>
      <c r="X5396" t="s">
        <v>282</v>
      </c>
      <c r="Y5396" t="s">
        <v>288</v>
      </c>
      <c r="Z5396" t="s">
        <v>284</v>
      </c>
      <c r="AA5396" t="s">
        <v>283</v>
      </c>
      <c r="AB5396"/>
      <c r="AD5396" s="27" t="s">
        <v>2075</v>
      </c>
      <c r="AE5396" t="s">
        <v>26030</v>
      </c>
      <c r="AF5396" t="s">
        <v>290</v>
      </c>
      <c r="AH5396" t="s">
        <v>617</v>
      </c>
      <c r="AI5396" t="s">
        <v>26094</v>
      </c>
      <c r="AJ5396" t="s">
        <v>26095</v>
      </c>
      <c r="AK5396" t="s">
        <v>2082</v>
      </c>
      <c r="AL5396" s="12">
        <v>46127.388043981482</v>
      </c>
      <c r="AM5396" t="s">
        <v>309</v>
      </c>
    </row>
    <row r="5397" spans="1:39" ht="15" customHeight="1" x14ac:dyDescent="0.3">
      <c r="A5397" s="38" t="s">
        <v>14156</v>
      </c>
      <c r="B5397" t="s">
        <v>3323</v>
      </c>
      <c r="C5397" t="s">
        <v>7850</v>
      </c>
      <c r="D5397" t="s">
        <v>282</v>
      </c>
      <c r="E5397" t="s">
        <v>319</v>
      </c>
      <c r="G5397" t="s">
        <v>340</v>
      </c>
      <c r="H5397" t="s">
        <v>340</v>
      </c>
      <c r="I5397" t="s">
        <v>14157</v>
      </c>
      <c r="J5397" t="s">
        <v>284</v>
      </c>
      <c r="K5397" t="s">
        <v>2075</v>
      </c>
      <c r="L5397" t="s">
        <v>26047</v>
      </c>
      <c r="M5397" t="s">
        <v>290</v>
      </c>
      <c r="O5397" t="s">
        <v>2076</v>
      </c>
      <c r="Q5397" t="s">
        <v>341</v>
      </c>
      <c r="R5397" t="b">
        <v>0</v>
      </c>
      <c r="S5397" t="b">
        <v>0</v>
      </c>
      <c r="T5397" s="31" t="s">
        <v>425</v>
      </c>
      <c r="U5397" s="31">
        <v>0</v>
      </c>
      <c r="V5397" s="32" t="s">
        <v>14158</v>
      </c>
      <c r="W5397" t="s">
        <v>3323</v>
      </c>
      <c r="X5397" t="s">
        <v>282</v>
      </c>
      <c r="Y5397" t="s">
        <v>341</v>
      </c>
      <c r="Z5397" t="s">
        <v>284</v>
      </c>
      <c r="AA5397" t="s">
        <v>283</v>
      </c>
      <c r="AB5397"/>
      <c r="AC5397" t="s">
        <v>26118</v>
      </c>
      <c r="AD5397" s="27" t="s">
        <v>2075</v>
      </c>
      <c r="AE5397" t="s">
        <v>26047</v>
      </c>
      <c r="AF5397" t="s">
        <v>290</v>
      </c>
      <c r="AI5397" t="s">
        <v>26581</v>
      </c>
      <c r="AJ5397" t="s">
        <v>3247</v>
      </c>
      <c r="AK5397" t="s">
        <v>3160</v>
      </c>
      <c r="AL5397" s="12">
        <v>46147.55609953704</v>
      </c>
      <c r="AM5397" t="s">
        <v>309</v>
      </c>
    </row>
    <row r="5398" spans="1:39" ht="15" customHeight="1" x14ac:dyDescent="0.3">
      <c r="A5398" s="38" t="s">
        <v>14146</v>
      </c>
      <c r="B5398" t="s">
        <v>14147</v>
      </c>
      <c r="C5398" t="s">
        <v>7850</v>
      </c>
      <c r="D5398" t="s">
        <v>282</v>
      </c>
      <c r="E5398" t="s">
        <v>283</v>
      </c>
      <c r="G5398" t="s">
        <v>340</v>
      </c>
      <c r="H5398" t="s">
        <v>340</v>
      </c>
      <c r="I5398" t="s">
        <v>14148</v>
      </c>
      <c r="J5398" t="s">
        <v>284</v>
      </c>
      <c r="K5398" t="s">
        <v>2075</v>
      </c>
      <c r="L5398" t="s">
        <v>26047</v>
      </c>
      <c r="M5398" t="s">
        <v>290</v>
      </c>
      <c r="O5398" t="s">
        <v>2076</v>
      </c>
      <c r="Q5398" t="s">
        <v>341</v>
      </c>
      <c r="R5398" t="b">
        <v>0</v>
      </c>
      <c r="S5398" t="b">
        <v>0</v>
      </c>
      <c r="T5398" s="31" t="s">
        <v>425</v>
      </c>
      <c r="U5398" s="31">
        <v>0</v>
      </c>
      <c r="V5398" s="32" t="s">
        <v>14149</v>
      </c>
      <c r="W5398" t="s">
        <v>14150</v>
      </c>
      <c r="X5398" t="s">
        <v>282</v>
      </c>
      <c r="Y5398" t="s">
        <v>341</v>
      </c>
      <c r="Z5398" t="s">
        <v>284</v>
      </c>
      <c r="AA5398" t="s">
        <v>283</v>
      </c>
      <c r="AB5398"/>
      <c r="AC5398" t="s">
        <v>26118</v>
      </c>
      <c r="AD5398" s="27" t="s">
        <v>2075</v>
      </c>
      <c r="AE5398" t="s">
        <v>26073</v>
      </c>
      <c r="AF5398" t="s">
        <v>290</v>
      </c>
      <c r="AH5398" t="s">
        <v>633</v>
      </c>
      <c r="AI5398" t="s">
        <v>26586</v>
      </c>
      <c r="AJ5398" t="s">
        <v>3710</v>
      </c>
      <c r="AK5398" t="s">
        <v>2082</v>
      </c>
      <c r="AL5398" s="12">
        <v>46104.514432870368</v>
      </c>
      <c r="AM5398" t="s">
        <v>309</v>
      </c>
    </row>
    <row r="5399" spans="1:39" ht="15" customHeight="1" x14ac:dyDescent="0.3">
      <c r="A5399" s="38" t="s">
        <v>14153</v>
      </c>
      <c r="B5399" t="s">
        <v>11346</v>
      </c>
      <c r="C5399" t="s">
        <v>7850</v>
      </c>
      <c r="D5399" t="s">
        <v>282</v>
      </c>
      <c r="E5399" t="s">
        <v>283</v>
      </c>
      <c r="G5399" t="s">
        <v>372</v>
      </c>
      <c r="H5399" t="s">
        <v>372</v>
      </c>
      <c r="I5399" t="s">
        <v>14154</v>
      </c>
      <c r="J5399" t="s">
        <v>284</v>
      </c>
      <c r="K5399" t="s">
        <v>2075</v>
      </c>
      <c r="L5399" t="s">
        <v>26047</v>
      </c>
      <c r="M5399" t="s">
        <v>338</v>
      </c>
      <c r="O5399" t="s">
        <v>2076</v>
      </c>
      <c r="Q5399" t="s">
        <v>341</v>
      </c>
      <c r="R5399" t="b">
        <v>0</v>
      </c>
      <c r="S5399" t="b">
        <v>0</v>
      </c>
      <c r="T5399" s="31" t="s">
        <v>425</v>
      </c>
      <c r="U5399" s="31">
        <v>0</v>
      </c>
      <c r="V5399" s="32" t="s">
        <v>14155</v>
      </c>
      <c r="W5399" t="s">
        <v>11346</v>
      </c>
      <c r="X5399" t="s">
        <v>282</v>
      </c>
      <c r="Y5399" t="s">
        <v>341</v>
      </c>
      <c r="Z5399" t="s">
        <v>284</v>
      </c>
      <c r="AA5399" t="s">
        <v>283</v>
      </c>
      <c r="AB5399"/>
      <c r="AC5399" t="s">
        <v>26119</v>
      </c>
      <c r="AD5399" s="27" t="s">
        <v>2075</v>
      </c>
      <c r="AE5399" t="s">
        <v>26073</v>
      </c>
      <c r="AF5399" t="s">
        <v>338</v>
      </c>
      <c r="AH5399" t="s">
        <v>633</v>
      </c>
      <c r="AI5399" t="s">
        <v>26581</v>
      </c>
      <c r="AJ5399" t="s">
        <v>3247</v>
      </c>
      <c r="AK5399" t="s">
        <v>2082</v>
      </c>
      <c r="AL5399" s="12">
        <v>46147.556111111109</v>
      </c>
      <c r="AM5399" t="s">
        <v>309</v>
      </c>
    </row>
    <row r="5400" spans="1:39" ht="15" customHeight="1" x14ac:dyDescent="0.3">
      <c r="A5400" s="38" t="s">
        <v>14352</v>
      </c>
      <c r="B5400" t="s">
        <v>14353</v>
      </c>
      <c r="C5400" t="s">
        <v>2092</v>
      </c>
      <c r="D5400" t="s">
        <v>282</v>
      </c>
      <c r="E5400" t="s">
        <v>333</v>
      </c>
      <c r="G5400" t="s">
        <v>396</v>
      </c>
      <c r="H5400" t="s">
        <v>396</v>
      </c>
      <c r="I5400" t="s">
        <v>14354</v>
      </c>
      <c r="J5400" t="s">
        <v>329</v>
      </c>
      <c r="K5400" t="s">
        <v>2075</v>
      </c>
      <c r="M5400" t="s">
        <v>294</v>
      </c>
      <c r="N5400" t="s">
        <v>295</v>
      </c>
      <c r="O5400" t="s">
        <v>2228</v>
      </c>
      <c r="P5400" t="s">
        <v>395</v>
      </c>
      <c r="Q5400" t="s">
        <v>314</v>
      </c>
      <c r="R5400" t="b">
        <v>0</v>
      </c>
      <c r="S5400" t="b">
        <v>0</v>
      </c>
      <c r="T5400" s="31" t="s">
        <v>424</v>
      </c>
      <c r="U5400" s="31">
        <v>1</v>
      </c>
      <c r="V5400" s="32" t="s">
        <v>2235</v>
      </c>
      <c r="AB5400"/>
      <c r="AD5400" s="27"/>
    </row>
    <row r="5401" spans="1:39" ht="15" customHeight="1" x14ac:dyDescent="0.3">
      <c r="A5401" s="38" t="s">
        <v>14374</v>
      </c>
      <c r="B5401" t="s">
        <v>14375</v>
      </c>
      <c r="C5401" t="s">
        <v>2092</v>
      </c>
      <c r="D5401" t="s">
        <v>282</v>
      </c>
      <c r="E5401" t="s">
        <v>25530</v>
      </c>
      <c r="G5401" t="s">
        <v>396</v>
      </c>
      <c r="H5401" t="s">
        <v>396</v>
      </c>
      <c r="I5401" t="s">
        <v>14376</v>
      </c>
      <c r="J5401" t="s">
        <v>325</v>
      </c>
      <c r="K5401" t="s">
        <v>2512</v>
      </c>
      <c r="M5401" t="s">
        <v>294</v>
      </c>
      <c r="N5401" t="s">
        <v>295</v>
      </c>
      <c r="O5401" t="s">
        <v>2076</v>
      </c>
      <c r="P5401" t="s">
        <v>395</v>
      </c>
      <c r="Q5401" t="s">
        <v>356</v>
      </c>
      <c r="R5401" t="b">
        <v>1</v>
      </c>
      <c r="S5401" t="b">
        <v>1</v>
      </c>
      <c r="T5401" s="31" t="s">
        <v>424</v>
      </c>
      <c r="U5401" s="31">
        <v>1</v>
      </c>
      <c r="V5401" s="32" t="s">
        <v>2235</v>
      </c>
      <c r="AB5401"/>
      <c r="AD5401" s="27"/>
    </row>
    <row r="5402" spans="1:39" ht="15" customHeight="1" x14ac:dyDescent="0.3">
      <c r="A5402" s="38" t="s">
        <v>14358</v>
      </c>
      <c r="B5402" t="s">
        <v>2419</v>
      </c>
      <c r="C5402" t="s">
        <v>2073</v>
      </c>
      <c r="D5402" t="s">
        <v>282</v>
      </c>
      <c r="E5402" t="s">
        <v>304</v>
      </c>
      <c r="H5402" t="s">
        <v>370</v>
      </c>
      <c r="I5402" t="s">
        <v>14359</v>
      </c>
      <c r="J5402" t="s">
        <v>284</v>
      </c>
      <c r="K5402" t="s">
        <v>2094</v>
      </c>
      <c r="M5402" t="s">
        <v>285</v>
      </c>
      <c r="O5402" t="s">
        <v>2076</v>
      </c>
      <c r="Q5402" t="s">
        <v>311</v>
      </c>
      <c r="R5402" t="b">
        <v>0</v>
      </c>
      <c r="S5402" t="b">
        <v>0</v>
      </c>
      <c r="T5402" s="31" t="s">
        <v>426</v>
      </c>
      <c r="U5402" s="31">
        <v>1</v>
      </c>
      <c r="V5402" s="32" t="s">
        <v>14360</v>
      </c>
      <c r="W5402" t="s">
        <v>14361</v>
      </c>
      <c r="X5402" t="s">
        <v>282</v>
      </c>
      <c r="Y5402" t="s">
        <v>311</v>
      </c>
      <c r="Z5402" t="s">
        <v>284</v>
      </c>
      <c r="AA5402" t="s">
        <v>304</v>
      </c>
      <c r="AB5402"/>
      <c r="AD5402" s="27" t="s">
        <v>2075</v>
      </c>
      <c r="AF5402" t="s">
        <v>285</v>
      </c>
      <c r="AH5402" t="s">
        <v>2013</v>
      </c>
      <c r="AI5402" t="s">
        <v>2080</v>
      </c>
      <c r="AJ5402" t="s">
        <v>2081</v>
      </c>
      <c r="AK5402" t="s">
        <v>2082</v>
      </c>
      <c r="AL5402" s="12">
        <v>45832.542129629626</v>
      </c>
    </row>
    <row r="5403" spans="1:39" ht="15" customHeight="1" x14ac:dyDescent="0.3">
      <c r="A5403" s="38" t="s">
        <v>14377</v>
      </c>
      <c r="B5403" t="s">
        <v>14378</v>
      </c>
      <c r="C5403" t="s">
        <v>2092</v>
      </c>
      <c r="D5403" t="s">
        <v>282</v>
      </c>
      <c r="E5403" t="s">
        <v>292</v>
      </c>
      <c r="G5403" t="s">
        <v>396</v>
      </c>
      <c r="I5403" t="s">
        <v>14379</v>
      </c>
      <c r="J5403" t="s">
        <v>284</v>
      </c>
      <c r="K5403" t="s">
        <v>2075</v>
      </c>
      <c r="M5403" t="s">
        <v>294</v>
      </c>
      <c r="N5403" t="s">
        <v>295</v>
      </c>
      <c r="O5403" t="s">
        <v>2076</v>
      </c>
      <c r="Q5403" t="s">
        <v>367</v>
      </c>
      <c r="R5403" t="b">
        <v>1</v>
      </c>
      <c r="S5403" t="b">
        <v>1</v>
      </c>
      <c r="T5403" s="31" t="s">
        <v>25454</v>
      </c>
      <c r="U5403" s="31" t="s">
        <v>2234</v>
      </c>
      <c r="V5403" s="32" t="s">
        <v>2235</v>
      </c>
      <c r="AB5403"/>
      <c r="AD5403" s="27"/>
    </row>
    <row r="5404" spans="1:39" ht="15" customHeight="1" x14ac:dyDescent="0.3">
      <c r="A5404" s="38" t="s">
        <v>14426</v>
      </c>
      <c r="B5404" t="s">
        <v>14427</v>
      </c>
      <c r="C5404" t="s">
        <v>2073</v>
      </c>
      <c r="D5404" t="s">
        <v>282</v>
      </c>
      <c r="E5404" t="s">
        <v>337</v>
      </c>
      <c r="H5404" t="s">
        <v>25656</v>
      </c>
      <c r="I5404" t="s">
        <v>14428</v>
      </c>
      <c r="J5404" t="s">
        <v>284</v>
      </c>
      <c r="K5404" t="s">
        <v>2075</v>
      </c>
      <c r="M5404" t="s">
        <v>294</v>
      </c>
      <c r="N5404" t="s">
        <v>295</v>
      </c>
      <c r="O5404" t="s">
        <v>2076</v>
      </c>
      <c r="Q5404" t="s">
        <v>311</v>
      </c>
      <c r="R5404" t="b">
        <v>0</v>
      </c>
      <c r="S5404" t="b">
        <v>0</v>
      </c>
      <c r="T5404" s="31" t="s">
        <v>426</v>
      </c>
      <c r="U5404" s="31">
        <v>1</v>
      </c>
      <c r="V5404" s="32" t="s">
        <v>14394</v>
      </c>
      <c r="W5404" t="s">
        <v>14395</v>
      </c>
      <c r="X5404" t="s">
        <v>282</v>
      </c>
      <c r="Y5404" t="s">
        <v>311</v>
      </c>
      <c r="Z5404" t="s">
        <v>284</v>
      </c>
      <c r="AA5404" t="s">
        <v>337</v>
      </c>
      <c r="AB5404"/>
      <c r="AD5404" s="27" t="s">
        <v>2075</v>
      </c>
      <c r="AF5404" t="s">
        <v>290</v>
      </c>
      <c r="AH5404" t="s">
        <v>2013</v>
      </c>
      <c r="AI5404" t="s">
        <v>2121</v>
      </c>
      <c r="AJ5404" t="s">
        <v>2122</v>
      </c>
      <c r="AK5404" t="s">
        <v>2082</v>
      </c>
      <c r="AL5404" s="12">
        <v>45899.575972222221</v>
      </c>
    </row>
    <row r="5405" spans="1:39" ht="15" customHeight="1" x14ac:dyDescent="0.3">
      <c r="A5405" s="38" t="s">
        <v>14433</v>
      </c>
      <c r="B5405" t="s">
        <v>14434</v>
      </c>
      <c r="C5405" t="s">
        <v>2073</v>
      </c>
      <c r="D5405" t="s">
        <v>282</v>
      </c>
      <c r="E5405" t="s">
        <v>337</v>
      </c>
      <c r="H5405" t="s">
        <v>25656</v>
      </c>
      <c r="I5405" t="s">
        <v>14435</v>
      </c>
      <c r="J5405" t="s">
        <v>284</v>
      </c>
      <c r="K5405" t="s">
        <v>2075</v>
      </c>
      <c r="M5405" t="s">
        <v>294</v>
      </c>
      <c r="N5405" t="s">
        <v>295</v>
      </c>
      <c r="O5405" t="s">
        <v>2076</v>
      </c>
      <c r="Q5405" t="s">
        <v>311</v>
      </c>
      <c r="R5405" t="b">
        <v>0</v>
      </c>
      <c r="S5405" t="b">
        <v>0</v>
      </c>
      <c r="T5405" s="31" t="s">
        <v>426</v>
      </c>
      <c r="U5405" s="31">
        <v>1</v>
      </c>
      <c r="V5405" s="32" t="s">
        <v>14394</v>
      </c>
      <c r="W5405" t="s">
        <v>14395</v>
      </c>
      <c r="X5405" t="s">
        <v>282</v>
      </c>
      <c r="Y5405" t="s">
        <v>311</v>
      </c>
      <c r="Z5405" t="s">
        <v>284</v>
      </c>
      <c r="AA5405" t="s">
        <v>337</v>
      </c>
      <c r="AB5405"/>
      <c r="AD5405" s="27" t="s">
        <v>2075</v>
      </c>
      <c r="AF5405" t="s">
        <v>290</v>
      </c>
      <c r="AH5405" t="s">
        <v>2013</v>
      </c>
      <c r="AI5405" t="s">
        <v>2121</v>
      </c>
      <c r="AJ5405" t="s">
        <v>2122</v>
      </c>
      <c r="AK5405" t="s">
        <v>2082</v>
      </c>
      <c r="AL5405" s="12">
        <v>45899.575972222221</v>
      </c>
    </row>
    <row r="5406" spans="1:39" ht="15" customHeight="1" x14ac:dyDescent="0.3">
      <c r="A5406" s="38" t="s">
        <v>14355</v>
      </c>
      <c r="B5406" t="s">
        <v>14356</v>
      </c>
      <c r="C5406" t="s">
        <v>2092</v>
      </c>
      <c r="D5406" t="s">
        <v>282</v>
      </c>
      <c r="E5406" t="s">
        <v>333</v>
      </c>
      <c r="G5406" t="s">
        <v>396</v>
      </c>
      <c r="H5406" t="s">
        <v>396</v>
      </c>
      <c r="I5406" t="s">
        <v>14357</v>
      </c>
      <c r="J5406" t="s">
        <v>329</v>
      </c>
      <c r="K5406" t="s">
        <v>2075</v>
      </c>
      <c r="M5406" t="s">
        <v>294</v>
      </c>
      <c r="N5406" t="s">
        <v>295</v>
      </c>
      <c r="O5406" t="s">
        <v>2228</v>
      </c>
      <c r="P5406" t="s">
        <v>395</v>
      </c>
      <c r="Q5406" t="s">
        <v>314</v>
      </c>
      <c r="R5406" t="b">
        <v>0</v>
      </c>
      <c r="S5406" t="b">
        <v>0</v>
      </c>
      <c r="T5406" s="31" t="s">
        <v>424</v>
      </c>
      <c r="U5406" s="31">
        <v>1</v>
      </c>
      <c r="V5406" s="32" t="s">
        <v>2235</v>
      </c>
      <c r="AB5406"/>
      <c r="AD5406" s="27"/>
    </row>
    <row r="5407" spans="1:39" ht="15" customHeight="1" x14ac:dyDescent="0.3">
      <c r="A5407" s="38" t="s">
        <v>14362</v>
      </c>
      <c r="B5407" t="s">
        <v>14363</v>
      </c>
      <c r="C5407" t="s">
        <v>2092</v>
      </c>
      <c r="D5407" t="s">
        <v>282</v>
      </c>
      <c r="E5407" t="s">
        <v>359</v>
      </c>
      <c r="G5407" t="s">
        <v>396</v>
      </c>
      <c r="H5407" t="s">
        <v>396</v>
      </c>
      <c r="I5407" t="s">
        <v>14364</v>
      </c>
      <c r="J5407" t="s">
        <v>284</v>
      </c>
      <c r="K5407" t="s">
        <v>2075</v>
      </c>
      <c r="M5407" t="s">
        <v>294</v>
      </c>
      <c r="N5407" t="s">
        <v>295</v>
      </c>
      <c r="O5407" t="s">
        <v>2076</v>
      </c>
      <c r="Q5407" t="s">
        <v>394</v>
      </c>
      <c r="R5407" t="b">
        <v>1</v>
      </c>
      <c r="S5407" t="b">
        <v>1</v>
      </c>
      <c r="T5407" s="31" t="s">
        <v>424</v>
      </c>
      <c r="U5407" s="31">
        <v>1</v>
      </c>
      <c r="V5407" s="32" t="s">
        <v>2235</v>
      </c>
      <c r="AB5407"/>
      <c r="AD5407" s="27"/>
    </row>
    <row r="5408" spans="1:39" ht="15" customHeight="1" x14ac:dyDescent="0.3">
      <c r="A5408" s="38" t="s">
        <v>14436</v>
      </c>
      <c r="B5408" t="s">
        <v>14437</v>
      </c>
      <c r="C5408" t="s">
        <v>2073</v>
      </c>
      <c r="D5408" t="s">
        <v>282</v>
      </c>
      <c r="E5408" t="s">
        <v>337</v>
      </c>
      <c r="H5408" t="s">
        <v>25656</v>
      </c>
      <c r="I5408" t="s">
        <v>14438</v>
      </c>
      <c r="J5408" t="s">
        <v>284</v>
      </c>
      <c r="K5408" t="s">
        <v>2075</v>
      </c>
      <c r="M5408" t="s">
        <v>294</v>
      </c>
      <c r="N5408" t="s">
        <v>295</v>
      </c>
      <c r="O5408" t="s">
        <v>2076</v>
      </c>
      <c r="Q5408" t="s">
        <v>311</v>
      </c>
      <c r="R5408" t="b">
        <v>0</v>
      </c>
      <c r="S5408" t="b">
        <v>0</v>
      </c>
      <c r="T5408" s="31" t="s">
        <v>426</v>
      </c>
      <c r="U5408" s="31">
        <v>1</v>
      </c>
      <c r="V5408" s="32" t="s">
        <v>14394</v>
      </c>
      <c r="W5408" t="s">
        <v>14395</v>
      </c>
      <c r="X5408" t="s">
        <v>282</v>
      </c>
      <c r="Y5408" t="s">
        <v>311</v>
      </c>
      <c r="Z5408" t="s">
        <v>284</v>
      </c>
      <c r="AA5408" t="s">
        <v>337</v>
      </c>
      <c r="AB5408"/>
      <c r="AD5408" s="27" t="s">
        <v>2075</v>
      </c>
      <c r="AF5408" t="s">
        <v>290</v>
      </c>
      <c r="AH5408" t="s">
        <v>2013</v>
      </c>
      <c r="AI5408" t="s">
        <v>2121</v>
      </c>
      <c r="AJ5408" t="s">
        <v>2122</v>
      </c>
      <c r="AK5408" t="s">
        <v>2082</v>
      </c>
      <c r="AL5408" s="12">
        <v>45899.575972222221</v>
      </c>
    </row>
    <row r="5409" spans="1:39" ht="15" customHeight="1" x14ac:dyDescent="0.3">
      <c r="A5409" s="38" t="s">
        <v>14431</v>
      </c>
      <c r="B5409" t="s">
        <v>2419</v>
      </c>
      <c r="C5409" t="s">
        <v>2073</v>
      </c>
      <c r="D5409" t="s">
        <v>282</v>
      </c>
      <c r="E5409" t="s">
        <v>304</v>
      </c>
      <c r="H5409" t="s">
        <v>370</v>
      </c>
      <c r="I5409" t="s">
        <v>14432</v>
      </c>
      <c r="J5409" t="s">
        <v>284</v>
      </c>
      <c r="K5409" t="s">
        <v>2094</v>
      </c>
      <c r="M5409" t="s">
        <v>285</v>
      </c>
      <c r="O5409" t="s">
        <v>2076</v>
      </c>
      <c r="Q5409" t="s">
        <v>311</v>
      </c>
      <c r="R5409" t="b">
        <v>0</v>
      </c>
      <c r="S5409" t="b">
        <v>0</v>
      </c>
      <c r="T5409" s="31" t="s">
        <v>426</v>
      </c>
      <c r="U5409" s="31">
        <v>1</v>
      </c>
      <c r="V5409" s="32" t="s">
        <v>14360</v>
      </c>
      <c r="W5409" t="s">
        <v>14361</v>
      </c>
      <c r="X5409" t="s">
        <v>282</v>
      </c>
      <c r="Y5409" t="s">
        <v>311</v>
      </c>
      <c r="Z5409" t="s">
        <v>284</v>
      </c>
      <c r="AA5409" t="s">
        <v>304</v>
      </c>
      <c r="AB5409"/>
      <c r="AD5409" s="27" t="s">
        <v>2075</v>
      </c>
      <c r="AF5409" t="s">
        <v>285</v>
      </c>
      <c r="AH5409" t="s">
        <v>2013</v>
      </c>
      <c r="AI5409" t="s">
        <v>2080</v>
      </c>
      <c r="AJ5409" t="s">
        <v>2081</v>
      </c>
      <c r="AK5409" t="s">
        <v>2082</v>
      </c>
      <c r="AL5409" s="12">
        <v>45832.542129629626</v>
      </c>
    </row>
    <row r="5410" spans="1:39" ht="15" customHeight="1" x14ac:dyDescent="0.3">
      <c r="A5410" s="38" t="s">
        <v>14396</v>
      </c>
      <c r="B5410" t="s">
        <v>8787</v>
      </c>
      <c r="C5410" t="s">
        <v>2073</v>
      </c>
      <c r="D5410" t="s">
        <v>282</v>
      </c>
      <c r="E5410" t="s">
        <v>339</v>
      </c>
      <c r="H5410" t="s">
        <v>4645</v>
      </c>
      <c r="I5410" t="s">
        <v>14397</v>
      </c>
      <c r="J5410" t="s">
        <v>284</v>
      </c>
      <c r="K5410" t="s">
        <v>2075</v>
      </c>
      <c r="M5410" t="s">
        <v>348</v>
      </c>
      <c r="N5410" t="s">
        <v>295</v>
      </c>
      <c r="Q5410" t="s">
        <v>311</v>
      </c>
      <c r="R5410" t="b">
        <v>0</v>
      </c>
      <c r="S5410" t="b">
        <v>0</v>
      </c>
      <c r="T5410" s="31" t="s">
        <v>426</v>
      </c>
      <c r="U5410" s="31">
        <v>1</v>
      </c>
      <c r="V5410" s="32" t="s">
        <v>14398</v>
      </c>
      <c r="W5410" t="s">
        <v>14399</v>
      </c>
      <c r="X5410" t="s">
        <v>282</v>
      </c>
      <c r="Y5410" t="s">
        <v>311</v>
      </c>
      <c r="Z5410" t="s">
        <v>284</v>
      </c>
      <c r="AA5410" t="s">
        <v>302</v>
      </c>
      <c r="AB5410"/>
      <c r="AD5410" s="27" t="s">
        <v>2075</v>
      </c>
      <c r="AF5410" t="s">
        <v>348</v>
      </c>
      <c r="AH5410" t="s">
        <v>2016</v>
      </c>
      <c r="AI5410" t="s">
        <v>2088</v>
      </c>
      <c r="AJ5410" t="s">
        <v>2089</v>
      </c>
      <c r="AK5410" t="s">
        <v>2082</v>
      </c>
      <c r="AL5410" s="12">
        <v>45848.453449074077</v>
      </c>
    </row>
    <row r="5411" spans="1:39" ht="15" customHeight="1" x14ac:dyDescent="0.3">
      <c r="A5411" s="38" t="s">
        <v>14391</v>
      </c>
      <c r="B5411" t="s">
        <v>14392</v>
      </c>
      <c r="C5411" t="s">
        <v>2073</v>
      </c>
      <c r="D5411" t="s">
        <v>282</v>
      </c>
      <c r="E5411" t="s">
        <v>337</v>
      </c>
      <c r="H5411" t="s">
        <v>25656</v>
      </c>
      <c r="I5411" t="s">
        <v>14393</v>
      </c>
      <c r="J5411" t="s">
        <v>284</v>
      </c>
      <c r="K5411" t="s">
        <v>2075</v>
      </c>
      <c r="M5411" t="s">
        <v>294</v>
      </c>
      <c r="N5411" t="s">
        <v>295</v>
      </c>
      <c r="O5411" t="s">
        <v>2076</v>
      </c>
      <c r="Q5411" t="s">
        <v>311</v>
      </c>
      <c r="R5411" t="b">
        <v>0</v>
      </c>
      <c r="S5411" t="b">
        <v>0</v>
      </c>
      <c r="T5411" s="31" t="s">
        <v>426</v>
      </c>
      <c r="U5411" s="31">
        <v>1</v>
      </c>
      <c r="V5411" s="32" t="s">
        <v>14394</v>
      </c>
      <c r="W5411" t="s">
        <v>14395</v>
      </c>
      <c r="X5411" t="s">
        <v>282</v>
      </c>
      <c r="Y5411" t="s">
        <v>311</v>
      </c>
      <c r="Z5411" t="s">
        <v>284</v>
      </c>
      <c r="AA5411" t="s">
        <v>337</v>
      </c>
      <c r="AB5411"/>
      <c r="AD5411" s="27" t="s">
        <v>2075</v>
      </c>
      <c r="AF5411" t="s">
        <v>290</v>
      </c>
      <c r="AH5411" t="s">
        <v>2013</v>
      </c>
      <c r="AI5411" t="s">
        <v>2121</v>
      </c>
      <c r="AJ5411" t="s">
        <v>2122</v>
      </c>
      <c r="AK5411" t="s">
        <v>2082</v>
      </c>
      <c r="AL5411" s="12">
        <v>45899.575972222221</v>
      </c>
    </row>
    <row r="5412" spans="1:39" ht="15" customHeight="1" x14ac:dyDescent="0.3">
      <c r="A5412" s="38" t="s">
        <v>14414</v>
      </c>
      <c r="B5412" t="s">
        <v>14415</v>
      </c>
      <c r="C5412" t="s">
        <v>2073</v>
      </c>
      <c r="D5412" t="s">
        <v>282</v>
      </c>
      <c r="E5412" t="s">
        <v>337</v>
      </c>
      <c r="H5412" t="s">
        <v>25656</v>
      </c>
      <c r="I5412" t="s">
        <v>14416</v>
      </c>
      <c r="J5412" t="s">
        <v>284</v>
      </c>
      <c r="K5412" t="s">
        <v>2075</v>
      </c>
      <c r="M5412" t="s">
        <v>294</v>
      </c>
      <c r="N5412" t="s">
        <v>295</v>
      </c>
      <c r="O5412" t="s">
        <v>2076</v>
      </c>
      <c r="Q5412" t="s">
        <v>311</v>
      </c>
      <c r="R5412" t="b">
        <v>0</v>
      </c>
      <c r="S5412" t="b">
        <v>0</v>
      </c>
      <c r="T5412" s="31" t="s">
        <v>426</v>
      </c>
      <c r="U5412" s="31">
        <v>1</v>
      </c>
      <c r="V5412" s="32" t="s">
        <v>14394</v>
      </c>
      <c r="W5412" t="s">
        <v>14395</v>
      </c>
      <c r="X5412" t="s">
        <v>282</v>
      </c>
      <c r="Y5412" t="s">
        <v>311</v>
      </c>
      <c r="Z5412" t="s">
        <v>284</v>
      </c>
      <c r="AA5412" t="s">
        <v>337</v>
      </c>
      <c r="AB5412"/>
      <c r="AD5412" s="27" t="s">
        <v>2075</v>
      </c>
      <c r="AF5412" t="s">
        <v>290</v>
      </c>
      <c r="AH5412" t="s">
        <v>2013</v>
      </c>
      <c r="AI5412" t="s">
        <v>2121</v>
      </c>
      <c r="AJ5412" t="s">
        <v>2122</v>
      </c>
      <c r="AK5412" t="s">
        <v>2082</v>
      </c>
      <c r="AL5412" s="12">
        <v>45899.575972222221</v>
      </c>
    </row>
    <row r="5413" spans="1:39" ht="15" customHeight="1" x14ac:dyDescent="0.3">
      <c r="A5413" s="38" t="s">
        <v>14365</v>
      </c>
      <c r="B5413" t="s">
        <v>14366</v>
      </c>
      <c r="C5413" t="s">
        <v>2092</v>
      </c>
      <c r="D5413" t="s">
        <v>282</v>
      </c>
      <c r="E5413" t="s">
        <v>359</v>
      </c>
      <c r="G5413" t="s">
        <v>396</v>
      </c>
      <c r="H5413" t="s">
        <v>396</v>
      </c>
      <c r="I5413" t="s">
        <v>14367</v>
      </c>
      <c r="J5413" t="s">
        <v>325</v>
      </c>
      <c r="K5413" t="s">
        <v>2075</v>
      </c>
      <c r="M5413" t="s">
        <v>294</v>
      </c>
      <c r="N5413" t="s">
        <v>295</v>
      </c>
      <c r="O5413" t="s">
        <v>2076</v>
      </c>
      <c r="Q5413" t="s">
        <v>394</v>
      </c>
      <c r="R5413" t="b">
        <v>1</v>
      </c>
      <c r="S5413" t="b">
        <v>1</v>
      </c>
      <c r="T5413" s="31" t="s">
        <v>424</v>
      </c>
      <c r="U5413" s="31">
        <v>1</v>
      </c>
      <c r="V5413" s="32" t="s">
        <v>2235</v>
      </c>
      <c r="AB5413"/>
      <c r="AD5413" s="27"/>
    </row>
    <row r="5414" spans="1:39" ht="15" customHeight="1" x14ac:dyDescent="0.3">
      <c r="A5414" s="38" t="s">
        <v>14439</v>
      </c>
      <c r="B5414" t="s">
        <v>14440</v>
      </c>
      <c r="C5414" t="s">
        <v>2073</v>
      </c>
      <c r="D5414" t="s">
        <v>282</v>
      </c>
      <c r="E5414" t="s">
        <v>337</v>
      </c>
      <c r="H5414" t="s">
        <v>25656</v>
      </c>
      <c r="I5414" t="s">
        <v>14441</v>
      </c>
      <c r="J5414" t="s">
        <v>284</v>
      </c>
      <c r="K5414" t="s">
        <v>2075</v>
      </c>
      <c r="M5414" t="s">
        <v>294</v>
      </c>
      <c r="N5414" t="s">
        <v>295</v>
      </c>
      <c r="O5414" t="s">
        <v>2076</v>
      </c>
      <c r="Q5414" t="s">
        <v>311</v>
      </c>
      <c r="R5414" t="b">
        <v>0</v>
      </c>
      <c r="S5414" t="b">
        <v>0</v>
      </c>
      <c r="T5414" s="31" t="s">
        <v>426</v>
      </c>
      <c r="U5414" s="31">
        <v>1</v>
      </c>
      <c r="V5414" s="32" t="s">
        <v>14394</v>
      </c>
      <c r="W5414" t="s">
        <v>14395</v>
      </c>
      <c r="X5414" t="s">
        <v>282</v>
      </c>
      <c r="Y5414" t="s">
        <v>311</v>
      </c>
      <c r="Z5414" t="s">
        <v>284</v>
      </c>
      <c r="AA5414" t="s">
        <v>337</v>
      </c>
      <c r="AB5414"/>
      <c r="AD5414" s="27" t="s">
        <v>2075</v>
      </c>
      <c r="AF5414" t="s">
        <v>290</v>
      </c>
      <c r="AH5414" t="s">
        <v>2013</v>
      </c>
      <c r="AI5414" t="s">
        <v>2121</v>
      </c>
      <c r="AJ5414" t="s">
        <v>2122</v>
      </c>
      <c r="AK5414" t="s">
        <v>2082</v>
      </c>
      <c r="AL5414" s="12">
        <v>45899.575972222221</v>
      </c>
    </row>
    <row r="5415" spans="1:39" ht="15" customHeight="1" x14ac:dyDescent="0.3">
      <c r="A5415" s="38" t="s">
        <v>14346</v>
      </c>
      <c r="B5415" t="s">
        <v>14347</v>
      </c>
      <c r="C5415" t="s">
        <v>2092</v>
      </c>
      <c r="D5415" t="s">
        <v>282</v>
      </c>
      <c r="E5415" t="s">
        <v>292</v>
      </c>
      <c r="G5415" t="s">
        <v>371</v>
      </c>
      <c r="I5415" t="s">
        <v>14348</v>
      </c>
      <c r="J5415" t="s">
        <v>284</v>
      </c>
      <c r="K5415" t="s">
        <v>2094</v>
      </c>
      <c r="M5415" t="s">
        <v>294</v>
      </c>
      <c r="N5415" t="s">
        <v>295</v>
      </c>
      <c r="O5415" t="s">
        <v>2076</v>
      </c>
      <c r="P5415" t="s">
        <v>296</v>
      </c>
      <c r="Q5415" t="s">
        <v>367</v>
      </c>
      <c r="R5415" t="b">
        <v>1</v>
      </c>
      <c r="S5415" t="b">
        <v>1</v>
      </c>
      <c r="T5415" s="31" t="s">
        <v>25454</v>
      </c>
      <c r="U5415" s="31" t="s">
        <v>2234</v>
      </c>
      <c r="V5415" s="32" t="s">
        <v>2235</v>
      </c>
      <c r="AB5415"/>
      <c r="AD5415" s="27"/>
    </row>
    <row r="5416" spans="1:39" ht="15" customHeight="1" x14ac:dyDescent="0.3">
      <c r="A5416" s="38" t="s">
        <v>14400</v>
      </c>
      <c r="B5416" t="s">
        <v>14401</v>
      </c>
      <c r="C5416" t="s">
        <v>2092</v>
      </c>
      <c r="D5416" t="s">
        <v>282</v>
      </c>
      <c r="E5416" t="s">
        <v>292</v>
      </c>
      <c r="G5416" t="s">
        <v>371</v>
      </c>
      <c r="I5416" t="s">
        <v>14402</v>
      </c>
      <c r="J5416" t="s">
        <v>284</v>
      </c>
      <c r="K5416" t="s">
        <v>2094</v>
      </c>
      <c r="M5416" t="s">
        <v>294</v>
      </c>
      <c r="N5416" t="s">
        <v>295</v>
      </c>
      <c r="O5416" t="s">
        <v>2076</v>
      </c>
      <c r="P5416" t="s">
        <v>296</v>
      </c>
      <c r="Q5416" t="s">
        <v>367</v>
      </c>
      <c r="R5416" t="b">
        <v>1</v>
      </c>
      <c r="S5416" t="b">
        <v>1</v>
      </c>
      <c r="T5416" s="31" t="s">
        <v>25454</v>
      </c>
      <c r="U5416" s="31" t="s">
        <v>2234</v>
      </c>
      <c r="V5416" s="32" t="s">
        <v>2235</v>
      </c>
      <c r="AB5416"/>
      <c r="AD5416" s="27"/>
    </row>
    <row r="5417" spans="1:39" ht="15" customHeight="1" x14ac:dyDescent="0.3">
      <c r="A5417" s="38" t="s">
        <v>14405</v>
      </c>
      <c r="B5417" t="s">
        <v>14406</v>
      </c>
      <c r="C5417" t="s">
        <v>2092</v>
      </c>
      <c r="D5417" t="s">
        <v>282</v>
      </c>
      <c r="E5417" t="s">
        <v>292</v>
      </c>
      <c r="G5417" t="s">
        <v>371</v>
      </c>
      <c r="I5417" t="s">
        <v>14407</v>
      </c>
      <c r="J5417" t="s">
        <v>284</v>
      </c>
      <c r="K5417" t="s">
        <v>2075</v>
      </c>
      <c r="M5417" t="s">
        <v>294</v>
      </c>
      <c r="N5417" t="s">
        <v>295</v>
      </c>
      <c r="O5417" t="s">
        <v>2076</v>
      </c>
      <c r="P5417" t="s">
        <v>296</v>
      </c>
      <c r="Q5417" t="s">
        <v>367</v>
      </c>
      <c r="R5417" t="b">
        <v>1</v>
      </c>
      <c r="S5417" t="b">
        <v>1</v>
      </c>
      <c r="T5417" s="31" t="s">
        <v>25454</v>
      </c>
      <c r="U5417" s="31" t="s">
        <v>2234</v>
      </c>
      <c r="V5417" s="32" t="s">
        <v>2235</v>
      </c>
      <c r="AB5417"/>
      <c r="AD5417" s="27"/>
    </row>
    <row r="5418" spans="1:39" ht="15" customHeight="1" x14ac:dyDescent="0.3">
      <c r="A5418" s="38" t="s">
        <v>14380</v>
      </c>
      <c r="B5418" t="s">
        <v>2419</v>
      </c>
      <c r="C5418" t="s">
        <v>2073</v>
      </c>
      <c r="D5418" t="s">
        <v>282</v>
      </c>
      <c r="E5418" t="s">
        <v>304</v>
      </c>
      <c r="H5418" t="s">
        <v>370</v>
      </c>
      <c r="I5418" t="s">
        <v>14381</v>
      </c>
      <c r="J5418" t="s">
        <v>284</v>
      </c>
      <c r="K5418" t="s">
        <v>2094</v>
      </c>
      <c r="M5418" t="s">
        <v>294</v>
      </c>
      <c r="N5418" t="s">
        <v>295</v>
      </c>
      <c r="O5418" t="s">
        <v>2076</v>
      </c>
      <c r="Q5418" t="s">
        <v>311</v>
      </c>
      <c r="R5418" t="b">
        <v>0</v>
      </c>
      <c r="S5418" t="b">
        <v>0</v>
      </c>
      <c r="T5418" s="31" t="s">
        <v>426</v>
      </c>
      <c r="U5418" s="31">
        <v>1</v>
      </c>
      <c r="V5418" s="32" t="s">
        <v>14360</v>
      </c>
      <c r="W5418" t="s">
        <v>14361</v>
      </c>
      <c r="X5418" t="s">
        <v>282</v>
      </c>
      <c r="Y5418" t="s">
        <v>311</v>
      </c>
      <c r="Z5418" t="s">
        <v>284</v>
      </c>
      <c r="AA5418" t="s">
        <v>304</v>
      </c>
      <c r="AB5418"/>
      <c r="AD5418" s="27" t="s">
        <v>2075</v>
      </c>
      <c r="AF5418" t="s">
        <v>285</v>
      </c>
      <c r="AH5418" t="s">
        <v>2013</v>
      </c>
      <c r="AI5418" t="s">
        <v>2080</v>
      </c>
      <c r="AJ5418" t="s">
        <v>2081</v>
      </c>
      <c r="AK5418" t="s">
        <v>2082</v>
      </c>
      <c r="AL5418" s="12">
        <v>45832.542129629626</v>
      </c>
    </row>
    <row r="5419" spans="1:39" ht="15" customHeight="1" x14ac:dyDescent="0.3">
      <c r="A5419" s="38" t="s">
        <v>14429</v>
      </c>
      <c r="B5419" t="s">
        <v>2419</v>
      </c>
      <c r="C5419" t="s">
        <v>2073</v>
      </c>
      <c r="D5419" t="s">
        <v>282</v>
      </c>
      <c r="E5419" t="s">
        <v>304</v>
      </c>
      <c r="H5419" t="s">
        <v>370</v>
      </c>
      <c r="I5419" t="s">
        <v>14430</v>
      </c>
      <c r="J5419" t="s">
        <v>284</v>
      </c>
      <c r="K5419" t="s">
        <v>2094</v>
      </c>
      <c r="M5419" t="s">
        <v>294</v>
      </c>
      <c r="N5419" t="s">
        <v>295</v>
      </c>
      <c r="O5419" t="s">
        <v>2076</v>
      </c>
      <c r="Q5419" t="s">
        <v>311</v>
      </c>
      <c r="R5419" t="b">
        <v>0</v>
      </c>
      <c r="S5419" t="b">
        <v>0</v>
      </c>
      <c r="T5419" s="31" t="s">
        <v>426</v>
      </c>
      <c r="U5419" s="31">
        <v>1</v>
      </c>
      <c r="V5419" s="32" t="s">
        <v>14360</v>
      </c>
      <c r="W5419" t="s">
        <v>14361</v>
      </c>
      <c r="X5419" t="s">
        <v>282</v>
      </c>
      <c r="Y5419" t="s">
        <v>311</v>
      </c>
      <c r="Z5419" t="s">
        <v>284</v>
      </c>
      <c r="AA5419" t="s">
        <v>304</v>
      </c>
      <c r="AB5419"/>
      <c r="AD5419" s="27" t="s">
        <v>2075</v>
      </c>
      <c r="AF5419" t="s">
        <v>285</v>
      </c>
      <c r="AH5419" t="s">
        <v>2013</v>
      </c>
      <c r="AI5419" t="s">
        <v>2080</v>
      </c>
      <c r="AJ5419" t="s">
        <v>2081</v>
      </c>
      <c r="AK5419" t="s">
        <v>2082</v>
      </c>
      <c r="AL5419" s="12">
        <v>45832.542129629626</v>
      </c>
    </row>
    <row r="5420" spans="1:39" ht="15" customHeight="1" x14ac:dyDescent="0.3">
      <c r="A5420" s="38" t="s">
        <v>11732</v>
      </c>
      <c r="B5420" t="s">
        <v>11733</v>
      </c>
      <c r="C5420" t="s">
        <v>2092</v>
      </c>
      <c r="D5420" t="s">
        <v>282</v>
      </c>
      <c r="E5420" t="s">
        <v>322</v>
      </c>
      <c r="G5420" t="s">
        <v>396</v>
      </c>
      <c r="H5420" t="s">
        <v>396</v>
      </c>
      <c r="I5420" t="s">
        <v>11734</v>
      </c>
      <c r="J5420" t="s">
        <v>284</v>
      </c>
      <c r="K5420" t="s">
        <v>2075</v>
      </c>
      <c r="M5420" t="s">
        <v>335</v>
      </c>
      <c r="N5420" t="s">
        <v>355</v>
      </c>
      <c r="O5420" t="s">
        <v>2076</v>
      </c>
      <c r="Q5420" t="s">
        <v>380</v>
      </c>
      <c r="R5420" t="b">
        <v>1</v>
      </c>
      <c r="S5420" t="b">
        <v>1</v>
      </c>
      <c r="T5420" s="31" t="s">
        <v>424</v>
      </c>
      <c r="U5420" s="31">
        <v>1</v>
      </c>
      <c r="V5420" s="32" t="s">
        <v>11735</v>
      </c>
      <c r="W5420" t="s">
        <v>11736</v>
      </c>
      <c r="X5420" t="s">
        <v>282</v>
      </c>
      <c r="Y5420" t="s">
        <v>380</v>
      </c>
      <c r="Z5420" t="s">
        <v>284</v>
      </c>
      <c r="AB5420"/>
      <c r="AD5420" s="27" t="s">
        <v>2075</v>
      </c>
      <c r="AF5420" t="s">
        <v>335</v>
      </c>
      <c r="AH5420" t="s">
        <v>725</v>
      </c>
      <c r="AI5420" t="s">
        <v>3262</v>
      </c>
      <c r="AJ5420" t="s">
        <v>3263</v>
      </c>
      <c r="AK5420" t="s">
        <v>2082</v>
      </c>
      <c r="AL5420" s="12">
        <v>45579.639965277776</v>
      </c>
      <c r="AM5420" t="s">
        <v>291</v>
      </c>
    </row>
    <row r="5421" spans="1:39" ht="15" customHeight="1" x14ac:dyDescent="0.3">
      <c r="A5421" s="38" t="s">
        <v>11732</v>
      </c>
      <c r="B5421" t="s">
        <v>11733</v>
      </c>
      <c r="C5421" t="s">
        <v>2092</v>
      </c>
      <c r="D5421" t="s">
        <v>282</v>
      </c>
      <c r="E5421" t="s">
        <v>322</v>
      </c>
      <c r="G5421" t="s">
        <v>396</v>
      </c>
      <c r="H5421" t="s">
        <v>396</v>
      </c>
      <c r="I5421" t="s">
        <v>11734</v>
      </c>
      <c r="J5421" t="s">
        <v>284</v>
      </c>
      <c r="K5421" t="s">
        <v>2075</v>
      </c>
      <c r="M5421" t="s">
        <v>335</v>
      </c>
      <c r="N5421" t="s">
        <v>355</v>
      </c>
      <c r="O5421" t="s">
        <v>2076</v>
      </c>
      <c r="Q5421" t="s">
        <v>352</v>
      </c>
      <c r="R5421" t="b">
        <v>1</v>
      </c>
      <c r="S5421" t="b">
        <v>1</v>
      </c>
      <c r="T5421" s="31" t="s">
        <v>424</v>
      </c>
      <c r="U5421" s="31">
        <v>1</v>
      </c>
      <c r="V5421" s="32" t="s">
        <v>2235</v>
      </c>
      <c r="AB5421"/>
      <c r="AD5421" s="27"/>
    </row>
    <row r="5422" spans="1:39" ht="15" customHeight="1" x14ac:dyDescent="0.3">
      <c r="A5422" s="38" t="s">
        <v>11732</v>
      </c>
      <c r="B5422" t="s">
        <v>11733</v>
      </c>
      <c r="C5422" t="s">
        <v>2092</v>
      </c>
      <c r="D5422" t="s">
        <v>282</v>
      </c>
      <c r="E5422" t="s">
        <v>322</v>
      </c>
      <c r="G5422" t="s">
        <v>396</v>
      </c>
      <c r="H5422" t="s">
        <v>396</v>
      </c>
      <c r="I5422" t="s">
        <v>11734</v>
      </c>
      <c r="J5422" t="s">
        <v>284</v>
      </c>
      <c r="K5422" t="s">
        <v>2075</v>
      </c>
      <c r="M5422" t="s">
        <v>335</v>
      </c>
      <c r="N5422" t="s">
        <v>355</v>
      </c>
      <c r="O5422" t="s">
        <v>2076</v>
      </c>
      <c r="Q5422" t="s">
        <v>360</v>
      </c>
      <c r="R5422" t="b">
        <v>1</v>
      </c>
      <c r="S5422" t="b">
        <v>1</v>
      </c>
      <c r="T5422" s="31" t="s">
        <v>424</v>
      </c>
      <c r="U5422" s="31">
        <v>1</v>
      </c>
      <c r="V5422" s="32" t="s">
        <v>2235</v>
      </c>
      <c r="AB5422"/>
      <c r="AD5422" s="27"/>
    </row>
    <row r="5423" spans="1:39" ht="15" customHeight="1" x14ac:dyDescent="0.3">
      <c r="A5423" s="38" t="s">
        <v>11737</v>
      </c>
      <c r="B5423" t="s">
        <v>11738</v>
      </c>
      <c r="C5423" t="s">
        <v>2092</v>
      </c>
      <c r="D5423" t="s">
        <v>282</v>
      </c>
      <c r="E5423" t="s">
        <v>283</v>
      </c>
      <c r="G5423" t="s">
        <v>396</v>
      </c>
      <c r="H5423" t="s">
        <v>396</v>
      </c>
      <c r="I5423" t="s">
        <v>11739</v>
      </c>
      <c r="J5423" t="s">
        <v>284</v>
      </c>
      <c r="K5423" t="s">
        <v>2075</v>
      </c>
      <c r="M5423" t="s">
        <v>290</v>
      </c>
      <c r="N5423" t="s">
        <v>355</v>
      </c>
      <c r="O5423" t="s">
        <v>2076</v>
      </c>
      <c r="Q5423" t="s">
        <v>356</v>
      </c>
      <c r="R5423" t="b">
        <v>1</v>
      </c>
      <c r="S5423" t="b">
        <v>1</v>
      </c>
      <c r="T5423" s="31" t="s">
        <v>424</v>
      </c>
      <c r="U5423" s="31">
        <v>1</v>
      </c>
      <c r="V5423" s="32" t="s">
        <v>2235</v>
      </c>
      <c r="AB5423"/>
      <c r="AD5423" s="27"/>
    </row>
    <row r="5424" spans="1:39" ht="15" customHeight="1" x14ac:dyDescent="0.3">
      <c r="A5424" s="38" t="s">
        <v>11737</v>
      </c>
      <c r="B5424" t="s">
        <v>11738</v>
      </c>
      <c r="C5424" t="s">
        <v>2092</v>
      </c>
      <c r="D5424" t="s">
        <v>282</v>
      </c>
      <c r="E5424" t="s">
        <v>283</v>
      </c>
      <c r="G5424" t="s">
        <v>396</v>
      </c>
      <c r="H5424" t="s">
        <v>396</v>
      </c>
      <c r="I5424" t="s">
        <v>11739</v>
      </c>
      <c r="J5424" t="s">
        <v>284</v>
      </c>
      <c r="K5424" t="s">
        <v>2075</v>
      </c>
      <c r="M5424" t="s">
        <v>290</v>
      </c>
      <c r="N5424" t="s">
        <v>355</v>
      </c>
      <c r="O5424" t="s">
        <v>2076</v>
      </c>
      <c r="Q5424" t="s">
        <v>385</v>
      </c>
      <c r="R5424" t="b">
        <v>1</v>
      </c>
      <c r="S5424" t="b">
        <v>1</v>
      </c>
      <c r="T5424" s="31" t="s">
        <v>424</v>
      </c>
      <c r="U5424" s="31">
        <v>1</v>
      </c>
      <c r="V5424" s="32" t="s">
        <v>2235</v>
      </c>
      <c r="AB5424"/>
      <c r="AD5424" s="27"/>
    </row>
    <row r="5425" spans="1:39" ht="15" customHeight="1" x14ac:dyDescent="0.3">
      <c r="A5425" s="38" t="s">
        <v>11740</v>
      </c>
      <c r="B5425" t="s">
        <v>11741</v>
      </c>
      <c r="C5425" t="s">
        <v>2092</v>
      </c>
      <c r="D5425" t="s">
        <v>282</v>
      </c>
      <c r="E5425" t="s">
        <v>283</v>
      </c>
      <c r="G5425" t="s">
        <v>396</v>
      </c>
      <c r="H5425" t="s">
        <v>396</v>
      </c>
      <c r="I5425" t="s">
        <v>11742</v>
      </c>
      <c r="J5425" t="s">
        <v>284</v>
      </c>
      <c r="K5425" t="s">
        <v>2075</v>
      </c>
      <c r="M5425" t="s">
        <v>290</v>
      </c>
      <c r="N5425" t="s">
        <v>355</v>
      </c>
      <c r="O5425" t="s">
        <v>2076</v>
      </c>
      <c r="Q5425" t="s">
        <v>356</v>
      </c>
      <c r="R5425" t="b">
        <v>1</v>
      </c>
      <c r="S5425" t="b">
        <v>1</v>
      </c>
      <c r="T5425" s="31" t="s">
        <v>424</v>
      </c>
      <c r="U5425" s="31">
        <v>1</v>
      </c>
      <c r="V5425" s="32" t="s">
        <v>2235</v>
      </c>
      <c r="AB5425"/>
      <c r="AD5425" s="27"/>
    </row>
    <row r="5426" spans="1:39" ht="15" customHeight="1" x14ac:dyDescent="0.3">
      <c r="A5426" s="38" t="s">
        <v>11743</v>
      </c>
      <c r="B5426" t="s">
        <v>11744</v>
      </c>
      <c r="C5426" t="s">
        <v>2092</v>
      </c>
      <c r="D5426" t="s">
        <v>282</v>
      </c>
      <c r="E5426" t="s">
        <v>25470</v>
      </c>
      <c r="G5426" t="s">
        <v>396</v>
      </c>
      <c r="H5426" t="s">
        <v>396</v>
      </c>
      <c r="I5426" t="s">
        <v>11745</v>
      </c>
      <c r="J5426" t="s">
        <v>284</v>
      </c>
      <c r="K5426" t="s">
        <v>2075</v>
      </c>
      <c r="M5426" t="s">
        <v>290</v>
      </c>
      <c r="N5426" t="s">
        <v>355</v>
      </c>
      <c r="O5426" t="s">
        <v>2076</v>
      </c>
      <c r="Q5426" t="s">
        <v>380</v>
      </c>
      <c r="R5426" t="b">
        <v>1</v>
      </c>
      <c r="S5426" t="b">
        <v>1</v>
      </c>
      <c r="T5426" s="31" t="s">
        <v>424</v>
      </c>
      <c r="U5426" s="31">
        <v>1</v>
      </c>
      <c r="V5426" s="30" t="s">
        <v>4776</v>
      </c>
      <c r="W5426" t="s">
        <v>4777</v>
      </c>
      <c r="X5426" t="s">
        <v>282</v>
      </c>
      <c r="Y5426" t="s">
        <v>380</v>
      </c>
      <c r="Z5426" t="s">
        <v>284</v>
      </c>
      <c r="AB5426"/>
      <c r="AD5426" s="27" t="s">
        <v>4453</v>
      </c>
      <c r="AF5426" t="s">
        <v>290</v>
      </c>
      <c r="AH5426" t="s">
        <v>725</v>
      </c>
      <c r="AI5426" t="s">
        <v>4461</v>
      </c>
      <c r="AJ5426" t="s">
        <v>4462</v>
      </c>
      <c r="AK5426" t="s">
        <v>2082</v>
      </c>
      <c r="AL5426" s="12">
        <v>45544.749930555554</v>
      </c>
      <c r="AM5426" t="s">
        <v>291</v>
      </c>
    </row>
    <row r="5427" spans="1:39" ht="15" customHeight="1" x14ac:dyDescent="0.3">
      <c r="A5427" s="38" t="s">
        <v>11743</v>
      </c>
      <c r="B5427" t="s">
        <v>11744</v>
      </c>
      <c r="C5427" t="s">
        <v>2092</v>
      </c>
      <c r="D5427" t="s">
        <v>282</v>
      </c>
      <c r="E5427" t="s">
        <v>25470</v>
      </c>
      <c r="G5427" t="s">
        <v>396</v>
      </c>
      <c r="H5427" t="s">
        <v>396</v>
      </c>
      <c r="I5427" t="s">
        <v>11745</v>
      </c>
      <c r="J5427" t="s">
        <v>284</v>
      </c>
      <c r="K5427" t="s">
        <v>2075</v>
      </c>
      <c r="M5427" t="s">
        <v>290</v>
      </c>
      <c r="N5427" t="s">
        <v>355</v>
      </c>
      <c r="O5427" t="s">
        <v>2076</v>
      </c>
      <c r="Q5427" t="s">
        <v>380</v>
      </c>
      <c r="R5427" t="b">
        <v>1</v>
      </c>
      <c r="S5427" t="b">
        <v>1</v>
      </c>
      <c r="T5427" s="31" t="s">
        <v>424</v>
      </c>
      <c r="U5427" s="31">
        <v>1</v>
      </c>
      <c r="V5427" s="32" t="s">
        <v>11746</v>
      </c>
      <c r="W5427" t="s">
        <v>11747</v>
      </c>
      <c r="X5427" t="s">
        <v>282</v>
      </c>
      <c r="Y5427" t="s">
        <v>380</v>
      </c>
      <c r="Z5427" t="s">
        <v>284</v>
      </c>
      <c r="AB5427"/>
      <c r="AD5427" s="27" t="s">
        <v>2075</v>
      </c>
      <c r="AF5427" t="s">
        <v>290</v>
      </c>
      <c r="AH5427" t="s">
        <v>725</v>
      </c>
      <c r="AI5427" t="s">
        <v>4461</v>
      </c>
      <c r="AJ5427" t="s">
        <v>4462</v>
      </c>
      <c r="AK5427" t="s">
        <v>2082</v>
      </c>
      <c r="AL5427" s="12">
        <v>46069.658495370371</v>
      </c>
      <c r="AM5427" t="s">
        <v>291</v>
      </c>
    </row>
    <row r="5428" spans="1:39" ht="15" customHeight="1" x14ac:dyDescent="0.3">
      <c r="A5428" s="38" t="s">
        <v>11743</v>
      </c>
      <c r="B5428" t="s">
        <v>11744</v>
      </c>
      <c r="C5428" t="s">
        <v>2092</v>
      </c>
      <c r="D5428" t="s">
        <v>282</v>
      </c>
      <c r="E5428" t="s">
        <v>25470</v>
      </c>
      <c r="G5428" t="s">
        <v>396</v>
      </c>
      <c r="H5428" t="s">
        <v>396</v>
      </c>
      <c r="I5428" t="s">
        <v>11745</v>
      </c>
      <c r="J5428" t="s">
        <v>284</v>
      </c>
      <c r="K5428" t="s">
        <v>2075</v>
      </c>
      <c r="M5428" t="s">
        <v>290</v>
      </c>
      <c r="N5428" t="s">
        <v>355</v>
      </c>
      <c r="O5428" t="s">
        <v>2076</v>
      </c>
      <c r="Q5428" t="s">
        <v>380</v>
      </c>
      <c r="R5428" t="b">
        <v>1</v>
      </c>
      <c r="S5428" t="b">
        <v>1</v>
      </c>
      <c r="T5428" s="31" t="s">
        <v>424</v>
      </c>
      <c r="U5428" s="31">
        <v>1</v>
      </c>
      <c r="V5428" s="32" t="s">
        <v>11384</v>
      </c>
      <c r="W5428" t="s">
        <v>11385</v>
      </c>
      <c r="X5428" t="s">
        <v>282</v>
      </c>
      <c r="Y5428" t="s">
        <v>380</v>
      </c>
      <c r="Z5428" t="s">
        <v>284</v>
      </c>
      <c r="AB5428"/>
      <c r="AD5428" s="27" t="s">
        <v>4453</v>
      </c>
      <c r="AF5428" t="s">
        <v>290</v>
      </c>
      <c r="AH5428" t="s">
        <v>725</v>
      </c>
      <c r="AI5428" t="s">
        <v>4461</v>
      </c>
      <c r="AJ5428" t="s">
        <v>4462</v>
      </c>
      <c r="AK5428" t="s">
        <v>2082</v>
      </c>
      <c r="AL5428" s="12">
        <v>45544.753425925926</v>
      </c>
      <c r="AM5428" t="s">
        <v>291</v>
      </c>
    </row>
    <row r="5429" spans="1:39" ht="15" customHeight="1" x14ac:dyDescent="0.3">
      <c r="A5429" s="38" t="s">
        <v>11743</v>
      </c>
      <c r="B5429" t="s">
        <v>11744</v>
      </c>
      <c r="C5429" t="s">
        <v>2092</v>
      </c>
      <c r="D5429" t="s">
        <v>282</v>
      </c>
      <c r="E5429" t="s">
        <v>25470</v>
      </c>
      <c r="G5429" t="s">
        <v>396</v>
      </c>
      <c r="H5429" t="s">
        <v>396</v>
      </c>
      <c r="I5429" t="s">
        <v>11745</v>
      </c>
      <c r="J5429" t="s">
        <v>284</v>
      </c>
      <c r="K5429" t="s">
        <v>2075</v>
      </c>
      <c r="M5429" t="s">
        <v>290</v>
      </c>
      <c r="N5429" t="s">
        <v>355</v>
      </c>
      <c r="O5429" t="s">
        <v>2076</v>
      </c>
      <c r="Q5429" t="s">
        <v>380</v>
      </c>
      <c r="R5429" t="b">
        <v>1</v>
      </c>
      <c r="S5429" t="b">
        <v>1</v>
      </c>
      <c r="T5429" s="31" t="s">
        <v>424</v>
      </c>
      <c r="U5429" s="31">
        <v>1</v>
      </c>
      <c r="V5429" s="32" t="s">
        <v>11382</v>
      </c>
      <c r="W5429" t="s">
        <v>11383</v>
      </c>
      <c r="X5429" t="s">
        <v>282</v>
      </c>
      <c r="Y5429" t="s">
        <v>380</v>
      </c>
      <c r="Z5429" t="s">
        <v>284</v>
      </c>
      <c r="AB5429"/>
      <c r="AD5429" s="27" t="s">
        <v>2075</v>
      </c>
      <c r="AF5429" t="s">
        <v>290</v>
      </c>
      <c r="AH5429" t="s">
        <v>725</v>
      </c>
      <c r="AI5429" t="s">
        <v>4461</v>
      </c>
      <c r="AJ5429" t="s">
        <v>4462</v>
      </c>
      <c r="AK5429" t="s">
        <v>2082</v>
      </c>
      <c r="AL5429" s="12">
        <v>45544.782187500001</v>
      </c>
      <c r="AM5429" t="s">
        <v>291</v>
      </c>
    </row>
    <row r="5430" spans="1:39" ht="15" customHeight="1" x14ac:dyDescent="0.3">
      <c r="A5430" s="38" t="s">
        <v>11743</v>
      </c>
      <c r="B5430" t="s">
        <v>11744</v>
      </c>
      <c r="C5430" t="s">
        <v>2092</v>
      </c>
      <c r="D5430" t="s">
        <v>282</v>
      </c>
      <c r="E5430" t="s">
        <v>25470</v>
      </c>
      <c r="G5430" t="s">
        <v>396</v>
      </c>
      <c r="H5430" t="s">
        <v>396</v>
      </c>
      <c r="I5430" t="s">
        <v>11745</v>
      </c>
      <c r="J5430" t="s">
        <v>284</v>
      </c>
      <c r="K5430" t="s">
        <v>2075</v>
      </c>
      <c r="M5430" t="s">
        <v>290</v>
      </c>
      <c r="N5430" t="s">
        <v>355</v>
      </c>
      <c r="O5430" t="s">
        <v>2076</v>
      </c>
      <c r="Q5430" t="s">
        <v>360</v>
      </c>
      <c r="R5430" t="b">
        <v>1</v>
      </c>
      <c r="S5430" t="b">
        <v>1</v>
      </c>
      <c r="T5430" s="31" t="s">
        <v>424</v>
      </c>
      <c r="U5430" s="31">
        <v>1</v>
      </c>
      <c r="V5430" s="32" t="s">
        <v>2235</v>
      </c>
      <c r="AB5430"/>
      <c r="AD5430" s="27"/>
    </row>
    <row r="5431" spans="1:39" ht="15" customHeight="1" x14ac:dyDescent="0.3">
      <c r="A5431" s="38" t="s">
        <v>11748</v>
      </c>
      <c r="B5431" t="s">
        <v>11749</v>
      </c>
      <c r="C5431" t="s">
        <v>2092</v>
      </c>
      <c r="D5431" t="s">
        <v>282</v>
      </c>
      <c r="E5431" t="s">
        <v>283</v>
      </c>
      <c r="G5431" t="s">
        <v>396</v>
      </c>
      <c r="H5431" t="s">
        <v>396</v>
      </c>
      <c r="I5431" t="s">
        <v>11750</v>
      </c>
      <c r="J5431" t="s">
        <v>284</v>
      </c>
      <c r="K5431" t="s">
        <v>2075</v>
      </c>
      <c r="M5431" t="s">
        <v>335</v>
      </c>
      <c r="N5431" t="s">
        <v>355</v>
      </c>
      <c r="O5431" t="s">
        <v>2076</v>
      </c>
      <c r="Q5431" t="s">
        <v>352</v>
      </c>
      <c r="R5431" t="b">
        <v>1</v>
      </c>
      <c r="S5431" t="b">
        <v>1</v>
      </c>
      <c r="T5431" s="31" t="s">
        <v>424</v>
      </c>
      <c r="U5431" s="31">
        <v>1</v>
      </c>
      <c r="V5431" s="32" t="s">
        <v>2235</v>
      </c>
      <c r="AB5431"/>
      <c r="AD5431" s="27"/>
    </row>
    <row r="5432" spans="1:39" ht="15" customHeight="1" x14ac:dyDescent="0.3">
      <c r="A5432" s="38" t="s">
        <v>11774</v>
      </c>
      <c r="B5432" t="s">
        <v>11775</v>
      </c>
      <c r="C5432" t="s">
        <v>2092</v>
      </c>
      <c r="D5432" t="s">
        <v>282</v>
      </c>
      <c r="E5432" t="s">
        <v>283</v>
      </c>
      <c r="G5432" t="s">
        <v>396</v>
      </c>
      <c r="H5432" t="s">
        <v>396</v>
      </c>
      <c r="I5432" t="s">
        <v>11776</v>
      </c>
      <c r="J5432" t="s">
        <v>284</v>
      </c>
      <c r="K5432" t="s">
        <v>2075</v>
      </c>
      <c r="M5432" t="s">
        <v>290</v>
      </c>
      <c r="N5432" t="s">
        <v>355</v>
      </c>
      <c r="O5432" t="s">
        <v>2076</v>
      </c>
      <c r="Q5432" t="s">
        <v>380</v>
      </c>
      <c r="R5432" t="b">
        <v>1</v>
      </c>
      <c r="S5432" t="b">
        <v>1</v>
      </c>
      <c r="T5432" s="31" t="s">
        <v>424</v>
      </c>
      <c r="U5432" s="31">
        <v>1</v>
      </c>
      <c r="V5432" s="32" t="s">
        <v>11405</v>
      </c>
      <c r="W5432" t="s">
        <v>3384</v>
      </c>
      <c r="X5432" t="s">
        <v>282</v>
      </c>
      <c r="Y5432" t="s">
        <v>380</v>
      </c>
      <c r="Z5432" t="s">
        <v>284</v>
      </c>
      <c r="AB5432"/>
      <c r="AD5432" s="27" t="s">
        <v>2075</v>
      </c>
      <c r="AF5432" t="s">
        <v>290</v>
      </c>
      <c r="AH5432" t="s">
        <v>725</v>
      </c>
      <c r="AI5432" t="s">
        <v>10631</v>
      </c>
      <c r="AJ5432" t="s">
        <v>10632</v>
      </c>
      <c r="AK5432" t="s">
        <v>2082</v>
      </c>
      <c r="AL5432" s="12">
        <v>45544.650173611109</v>
      </c>
      <c r="AM5432" t="s">
        <v>291</v>
      </c>
    </row>
    <row r="5433" spans="1:39" ht="15" customHeight="1" x14ac:dyDescent="0.3">
      <c r="A5433" s="38" t="s">
        <v>11774</v>
      </c>
      <c r="B5433" t="s">
        <v>11775</v>
      </c>
      <c r="C5433" t="s">
        <v>2092</v>
      </c>
      <c r="D5433" t="s">
        <v>282</v>
      </c>
      <c r="E5433" t="s">
        <v>283</v>
      </c>
      <c r="G5433" t="s">
        <v>396</v>
      </c>
      <c r="H5433" t="s">
        <v>396</v>
      </c>
      <c r="I5433" t="s">
        <v>11776</v>
      </c>
      <c r="J5433" t="s">
        <v>284</v>
      </c>
      <c r="K5433" t="s">
        <v>2075</v>
      </c>
      <c r="M5433" t="s">
        <v>290</v>
      </c>
      <c r="N5433" t="s">
        <v>355</v>
      </c>
      <c r="O5433" t="s">
        <v>2076</v>
      </c>
      <c r="Q5433" t="s">
        <v>360</v>
      </c>
      <c r="R5433" t="b">
        <v>1</v>
      </c>
      <c r="S5433" t="b">
        <v>1</v>
      </c>
      <c r="T5433" s="31" t="s">
        <v>424</v>
      </c>
      <c r="U5433" s="31">
        <v>1</v>
      </c>
      <c r="V5433" s="32" t="s">
        <v>2235</v>
      </c>
      <c r="AB5433"/>
      <c r="AD5433" s="27"/>
    </row>
    <row r="5434" spans="1:39" ht="15" customHeight="1" x14ac:dyDescent="0.3">
      <c r="A5434" s="38" t="s">
        <v>11751</v>
      </c>
      <c r="B5434" t="s">
        <v>11752</v>
      </c>
      <c r="C5434" t="s">
        <v>2092</v>
      </c>
      <c r="D5434" t="s">
        <v>282</v>
      </c>
      <c r="E5434" t="s">
        <v>283</v>
      </c>
      <c r="G5434" t="s">
        <v>396</v>
      </c>
      <c r="H5434" t="s">
        <v>396</v>
      </c>
      <c r="I5434" t="s">
        <v>11753</v>
      </c>
      <c r="J5434" t="s">
        <v>284</v>
      </c>
      <c r="K5434" t="s">
        <v>2075</v>
      </c>
      <c r="M5434" t="s">
        <v>290</v>
      </c>
      <c r="N5434" t="s">
        <v>355</v>
      </c>
      <c r="O5434" t="s">
        <v>2076</v>
      </c>
      <c r="Q5434" t="s">
        <v>352</v>
      </c>
      <c r="R5434" t="b">
        <v>1</v>
      </c>
      <c r="S5434" t="b">
        <v>1</v>
      </c>
      <c r="T5434" s="31" t="s">
        <v>424</v>
      </c>
      <c r="U5434" s="31">
        <v>1</v>
      </c>
      <c r="V5434" s="32" t="s">
        <v>2235</v>
      </c>
      <c r="AB5434"/>
      <c r="AD5434" s="27"/>
    </row>
    <row r="5435" spans="1:39" ht="15" customHeight="1" x14ac:dyDescent="0.3">
      <c r="A5435" s="38" t="s">
        <v>12444</v>
      </c>
      <c r="B5435" t="s">
        <v>12445</v>
      </c>
      <c r="C5435" t="s">
        <v>2092</v>
      </c>
      <c r="D5435" t="s">
        <v>282</v>
      </c>
      <c r="E5435" t="s">
        <v>283</v>
      </c>
      <c r="G5435" t="s">
        <v>396</v>
      </c>
      <c r="H5435" t="s">
        <v>396</v>
      </c>
      <c r="I5435" t="s">
        <v>12446</v>
      </c>
      <c r="J5435" t="s">
        <v>284</v>
      </c>
      <c r="K5435" t="s">
        <v>2075</v>
      </c>
      <c r="M5435" t="s">
        <v>290</v>
      </c>
      <c r="N5435" t="s">
        <v>355</v>
      </c>
      <c r="O5435" t="s">
        <v>2076</v>
      </c>
      <c r="Q5435" t="s">
        <v>356</v>
      </c>
      <c r="R5435" t="b">
        <v>1</v>
      </c>
      <c r="S5435" t="b">
        <v>1</v>
      </c>
      <c r="T5435" s="31" t="s">
        <v>424</v>
      </c>
      <c r="U5435" s="31">
        <v>1</v>
      </c>
      <c r="V5435" s="32" t="s">
        <v>2235</v>
      </c>
      <c r="AB5435"/>
      <c r="AD5435" s="27"/>
    </row>
    <row r="5436" spans="1:39" ht="15" customHeight="1" x14ac:dyDescent="0.3">
      <c r="A5436" s="38" t="s">
        <v>12411</v>
      </c>
      <c r="B5436" t="s">
        <v>12412</v>
      </c>
      <c r="C5436" t="s">
        <v>2092</v>
      </c>
      <c r="D5436" t="s">
        <v>282</v>
      </c>
      <c r="E5436" t="s">
        <v>283</v>
      </c>
      <c r="G5436" t="s">
        <v>396</v>
      </c>
      <c r="H5436" t="s">
        <v>396</v>
      </c>
      <c r="I5436" t="s">
        <v>12413</v>
      </c>
      <c r="J5436" t="s">
        <v>284</v>
      </c>
      <c r="K5436" t="s">
        <v>2075</v>
      </c>
      <c r="M5436" t="s">
        <v>290</v>
      </c>
      <c r="N5436" t="s">
        <v>355</v>
      </c>
      <c r="O5436" t="s">
        <v>2076</v>
      </c>
      <c r="Q5436" t="s">
        <v>356</v>
      </c>
      <c r="R5436" t="b">
        <v>1</v>
      </c>
      <c r="S5436" t="b">
        <v>1</v>
      </c>
      <c r="T5436" s="31" t="s">
        <v>424</v>
      </c>
      <c r="U5436" s="31">
        <v>1</v>
      </c>
      <c r="V5436" s="32" t="s">
        <v>2235</v>
      </c>
      <c r="AB5436"/>
      <c r="AD5436" s="27"/>
    </row>
    <row r="5437" spans="1:39" ht="15" customHeight="1" x14ac:dyDescent="0.3">
      <c r="A5437" s="38" t="s">
        <v>12414</v>
      </c>
      <c r="B5437" t="s">
        <v>12415</v>
      </c>
      <c r="C5437" t="s">
        <v>2092</v>
      </c>
      <c r="D5437" t="s">
        <v>282</v>
      </c>
      <c r="E5437" t="s">
        <v>25525</v>
      </c>
      <c r="G5437" t="s">
        <v>396</v>
      </c>
      <c r="H5437" t="s">
        <v>396</v>
      </c>
      <c r="I5437" t="s">
        <v>12416</v>
      </c>
      <c r="J5437" t="s">
        <v>284</v>
      </c>
      <c r="K5437" t="s">
        <v>2075</v>
      </c>
      <c r="M5437" t="s">
        <v>330</v>
      </c>
      <c r="N5437" t="s">
        <v>355</v>
      </c>
      <c r="O5437" t="s">
        <v>2076</v>
      </c>
      <c r="Q5437" t="s">
        <v>356</v>
      </c>
      <c r="R5437" t="b">
        <v>1</v>
      </c>
      <c r="S5437" t="b">
        <v>1</v>
      </c>
      <c r="T5437" s="31" t="s">
        <v>424</v>
      </c>
      <c r="U5437" s="31">
        <v>1</v>
      </c>
      <c r="V5437" s="32" t="s">
        <v>2235</v>
      </c>
      <c r="AB5437"/>
      <c r="AD5437" s="27"/>
    </row>
    <row r="5438" spans="1:39" ht="15" customHeight="1" x14ac:dyDescent="0.3">
      <c r="A5438" s="38" t="s">
        <v>11726</v>
      </c>
      <c r="B5438" t="s">
        <v>11727</v>
      </c>
      <c r="C5438" t="s">
        <v>2092</v>
      </c>
      <c r="D5438" t="s">
        <v>282</v>
      </c>
      <c r="E5438" t="s">
        <v>402</v>
      </c>
      <c r="G5438" t="s">
        <v>396</v>
      </c>
      <c r="H5438" t="s">
        <v>396</v>
      </c>
      <c r="I5438" t="s">
        <v>11728</v>
      </c>
      <c r="J5438" t="s">
        <v>284</v>
      </c>
      <c r="K5438" t="s">
        <v>2075</v>
      </c>
      <c r="M5438" t="s">
        <v>290</v>
      </c>
      <c r="N5438" t="s">
        <v>355</v>
      </c>
      <c r="O5438" t="s">
        <v>2076</v>
      </c>
      <c r="Q5438" t="s">
        <v>394</v>
      </c>
      <c r="R5438" t="b">
        <v>1</v>
      </c>
      <c r="S5438" t="b">
        <v>1</v>
      </c>
      <c r="T5438" s="31" t="s">
        <v>424</v>
      </c>
      <c r="U5438" s="31">
        <v>1</v>
      </c>
      <c r="V5438" s="32" t="s">
        <v>2235</v>
      </c>
      <c r="AB5438"/>
      <c r="AD5438" s="27"/>
    </row>
    <row r="5439" spans="1:39" ht="15" customHeight="1" x14ac:dyDescent="0.3">
      <c r="A5439" s="38" t="s">
        <v>11729</v>
      </c>
      <c r="B5439" t="s">
        <v>11730</v>
      </c>
      <c r="C5439" t="s">
        <v>2092</v>
      </c>
      <c r="D5439" t="s">
        <v>282</v>
      </c>
      <c r="E5439" t="s">
        <v>283</v>
      </c>
      <c r="G5439" t="s">
        <v>396</v>
      </c>
      <c r="H5439" t="s">
        <v>396</v>
      </c>
      <c r="I5439" t="s">
        <v>11731</v>
      </c>
      <c r="J5439" t="s">
        <v>284</v>
      </c>
      <c r="K5439" t="s">
        <v>2075</v>
      </c>
      <c r="M5439" t="s">
        <v>290</v>
      </c>
      <c r="N5439" t="s">
        <v>355</v>
      </c>
      <c r="O5439" t="s">
        <v>2076</v>
      </c>
      <c r="Q5439" t="s">
        <v>380</v>
      </c>
      <c r="R5439" t="b">
        <v>1</v>
      </c>
      <c r="S5439" t="b">
        <v>1</v>
      </c>
      <c r="T5439" s="31" t="s">
        <v>424</v>
      </c>
      <c r="U5439" s="31">
        <v>1</v>
      </c>
      <c r="V5439" s="32" t="s">
        <v>11382</v>
      </c>
      <c r="W5439" t="s">
        <v>11383</v>
      </c>
      <c r="X5439" t="s">
        <v>282</v>
      </c>
      <c r="Y5439" t="s">
        <v>380</v>
      </c>
      <c r="Z5439" t="s">
        <v>284</v>
      </c>
      <c r="AB5439"/>
      <c r="AD5439" s="27" t="s">
        <v>2075</v>
      </c>
      <c r="AF5439" t="s">
        <v>290</v>
      </c>
      <c r="AH5439" t="s">
        <v>725</v>
      </c>
      <c r="AI5439" t="s">
        <v>4461</v>
      </c>
      <c r="AJ5439" t="s">
        <v>4462</v>
      </c>
      <c r="AK5439" t="s">
        <v>2082</v>
      </c>
      <c r="AL5439" s="12">
        <v>45544.782187500001</v>
      </c>
      <c r="AM5439" t="s">
        <v>291</v>
      </c>
    </row>
    <row r="5440" spans="1:39" ht="15" customHeight="1" x14ac:dyDescent="0.3">
      <c r="A5440" s="38" t="s">
        <v>11729</v>
      </c>
      <c r="B5440" t="s">
        <v>11730</v>
      </c>
      <c r="C5440" t="s">
        <v>2092</v>
      </c>
      <c r="D5440" t="s">
        <v>282</v>
      </c>
      <c r="E5440" t="s">
        <v>283</v>
      </c>
      <c r="G5440" t="s">
        <v>396</v>
      </c>
      <c r="H5440" t="s">
        <v>396</v>
      </c>
      <c r="I5440" t="s">
        <v>11731</v>
      </c>
      <c r="J5440" t="s">
        <v>284</v>
      </c>
      <c r="K5440" t="s">
        <v>2075</v>
      </c>
      <c r="M5440" t="s">
        <v>290</v>
      </c>
      <c r="N5440" t="s">
        <v>355</v>
      </c>
      <c r="O5440" t="s">
        <v>2076</v>
      </c>
      <c r="Q5440" t="s">
        <v>360</v>
      </c>
      <c r="R5440" t="b">
        <v>1</v>
      </c>
      <c r="S5440" t="b">
        <v>1</v>
      </c>
      <c r="T5440" s="31" t="s">
        <v>424</v>
      </c>
      <c r="U5440" s="31">
        <v>1</v>
      </c>
      <c r="V5440" s="32" t="s">
        <v>2235</v>
      </c>
      <c r="AB5440"/>
      <c r="AD5440" s="27"/>
    </row>
    <row r="5441" spans="1:39" ht="15" customHeight="1" x14ac:dyDescent="0.3">
      <c r="A5441" s="38" t="s">
        <v>12441</v>
      </c>
      <c r="B5441" t="s">
        <v>12442</v>
      </c>
      <c r="C5441" t="s">
        <v>2092</v>
      </c>
      <c r="D5441" t="s">
        <v>282</v>
      </c>
      <c r="E5441" t="s">
        <v>25548</v>
      </c>
      <c r="G5441" t="s">
        <v>396</v>
      </c>
      <c r="H5441" t="s">
        <v>396</v>
      </c>
      <c r="I5441" t="s">
        <v>12443</v>
      </c>
      <c r="J5441" t="s">
        <v>284</v>
      </c>
      <c r="K5441" t="s">
        <v>2075</v>
      </c>
      <c r="M5441" t="s">
        <v>330</v>
      </c>
      <c r="N5441" t="s">
        <v>355</v>
      </c>
      <c r="O5441" t="s">
        <v>2076</v>
      </c>
      <c r="Q5441" t="s">
        <v>360</v>
      </c>
      <c r="R5441" t="b">
        <v>1</v>
      </c>
      <c r="S5441" t="b">
        <v>1</v>
      </c>
      <c r="T5441" s="31" t="s">
        <v>424</v>
      </c>
      <c r="U5441" s="31">
        <v>1</v>
      </c>
      <c r="V5441" s="32" t="s">
        <v>2235</v>
      </c>
      <c r="AB5441"/>
      <c r="AD5441" s="27"/>
    </row>
    <row r="5442" spans="1:39" ht="15" customHeight="1" x14ac:dyDescent="0.3">
      <c r="A5442" s="38" t="s">
        <v>12447</v>
      </c>
      <c r="B5442" t="s">
        <v>12448</v>
      </c>
      <c r="C5442" t="s">
        <v>2092</v>
      </c>
      <c r="D5442" t="s">
        <v>282</v>
      </c>
      <c r="E5442" t="s">
        <v>283</v>
      </c>
      <c r="G5442" t="s">
        <v>396</v>
      </c>
      <c r="H5442" t="s">
        <v>396</v>
      </c>
      <c r="I5442" t="s">
        <v>12449</v>
      </c>
      <c r="J5442" t="s">
        <v>284</v>
      </c>
      <c r="K5442" t="s">
        <v>2075</v>
      </c>
      <c r="M5442" t="s">
        <v>290</v>
      </c>
      <c r="N5442" t="s">
        <v>355</v>
      </c>
      <c r="O5442" t="s">
        <v>2076</v>
      </c>
      <c r="Q5442" t="s">
        <v>356</v>
      </c>
      <c r="R5442" t="b">
        <v>1</v>
      </c>
      <c r="S5442" t="b">
        <v>1</v>
      </c>
      <c r="T5442" s="31" t="s">
        <v>424</v>
      </c>
      <c r="U5442" s="31">
        <v>1</v>
      </c>
      <c r="V5442" s="32" t="s">
        <v>2235</v>
      </c>
      <c r="AB5442"/>
      <c r="AD5442" s="27"/>
    </row>
    <row r="5443" spans="1:39" ht="15" customHeight="1" x14ac:dyDescent="0.3">
      <c r="A5443" s="38" t="s">
        <v>12450</v>
      </c>
      <c r="B5443" t="s">
        <v>12451</v>
      </c>
      <c r="C5443" t="s">
        <v>2092</v>
      </c>
      <c r="D5443" t="s">
        <v>282</v>
      </c>
      <c r="E5443" t="s">
        <v>283</v>
      </c>
      <c r="G5443" t="s">
        <v>396</v>
      </c>
      <c r="H5443" t="s">
        <v>396</v>
      </c>
      <c r="I5443" t="s">
        <v>12452</v>
      </c>
      <c r="J5443" t="s">
        <v>284</v>
      </c>
      <c r="K5443" t="s">
        <v>2075</v>
      </c>
      <c r="M5443" t="s">
        <v>290</v>
      </c>
      <c r="N5443" t="s">
        <v>355</v>
      </c>
      <c r="O5443" t="s">
        <v>2076</v>
      </c>
      <c r="Q5443" t="s">
        <v>360</v>
      </c>
      <c r="R5443" t="b">
        <v>1</v>
      </c>
      <c r="S5443" t="b">
        <v>1</v>
      </c>
      <c r="T5443" s="31" t="s">
        <v>424</v>
      </c>
      <c r="U5443" s="31">
        <v>1</v>
      </c>
      <c r="V5443" s="32" t="s">
        <v>2235</v>
      </c>
      <c r="AB5443"/>
      <c r="AD5443" s="27"/>
    </row>
    <row r="5444" spans="1:39" ht="15" customHeight="1" x14ac:dyDescent="0.3">
      <c r="A5444" s="38" t="s">
        <v>12417</v>
      </c>
      <c r="B5444" t="s">
        <v>12418</v>
      </c>
      <c r="C5444" t="s">
        <v>2092</v>
      </c>
      <c r="D5444" t="s">
        <v>282</v>
      </c>
      <c r="E5444" t="s">
        <v>25525</v>
      </c>
      <c r="G5444" t="s">
        <v>396</v>
      </c>
      <c r="H5444" t="s">
        <v>396</v>
      </c>
      <c r="I5444" t="s">
        <v>12419</v>
      </c>
      <c r="J5444" t="s">
        <v>284</v>
      </c>
      <c r="K5444" t="s">
        <v>2075</v>
      </c>
      <c r="M5444" t="s">
        <v>294</v>
      </c>
      <c r="N5444" t="s">
        <v>295</v>
      </c>
      <c r="O5444" t="s">
        <v>2076</v>
      </c>
      <c r="Q5444" t="s">
        <v>380</v>
      </c>
      <c r="R5444" t="b">
        <v>1</v>
      </c>
      <c r="S5444" t="b">
        <v>1</v>
      </c>
      <c r="T5444" s="31" t="s">
        <v>424</v>
      </c>
      <c r="U5444" s="31">
        <v>1</v>
      </c>
      <c r="V5444" s="32" t="s">
        <v>12421</v>
      </c>
      <c r="W5444" t="s">
        <v>12422</v>
      </c>
      <c r="X5444" t="s">
        <v>282</v>
      </c>
      <c r="Y5444" t="s">
        <v>380</v>
      </c>
      <c r="Z5444" t="s">
        <v>284</v>
      </c>
      <c r="AB5444"/>
      <c r="AD5444" s="27" t="s">
        <v>3330</v>
      </c>
      <c r="AE5444" t="s">
        <v>347</v>
      </c>
      <c r="AF5444" t="s">
        <v>330</v>
      </c>
      <c r="AH5444" t="s">
        <v>725</v>
      </c>
      <c r="AI5444" t="s">
        <v>4450</v>
      </c>
      <c r="AJ5444" t="s">
        <v>4451</v>
      </c>
      <c r="AK5444" t="s">
        <v>2082</v>
      </c>
      <c r="AL5444" s="12">
        <v>45482.873356481483</v>
      </c>
      <c r="AM5444" t="s">
        <v>291</v>
      </c>
    </row>
    <row r="5445" spans="1:39" ht="15" customHeight="1" x14ac:dyDescent="0.3">
      <c r="A5445" s="38" t="s">
        <v>12417</v>
      </c>
      <c r="B5445" t="s">
        <v>12418</v>
      </c>
      <c r="C5445" t="s">
        <v>2092</v>
      </c>
      <c r="D5445" t="s">
        <v>282</v>
      </c>
      <c r="E5445" t="s">
        <v>25525</v>
      </c>
      <c r="G5445" t="s">
        <v>396</v>
      </c>
      <c r="H5445" t="s">
        <v>396</v>
      </c>
      <c r="I5445" t="s">
        <v>12419</v>
      </c>
      <c r="J5445" t="s">
        <v>284</v>
      </c>
      <c r="K5445" t="s">
        <v>2075</v>
      </c>
      <c r="M5445" t="s">
        <v>294</v>
      </c>
      <c r="N5445" t="s">
        <v>295</v>
      </c>
      <c r="O5445" t="s">
        <v>2076</v>
      </c>
      <c r="Q5445" t="s">
        <v>380</v>
      </c>
      <c r="R5445" t="b">
        <v>1</v>
      </c>
      <c r="S5445" t="b">
        <v>1</v>
      </c>
      <c r="T5445" s="31" t="s">
        <v>424</v>
      </c>
      <c r="U5445" s="31">
        <v>1</v>
      </c>
      <c r="V5445" s="32" t="s">
        <v>12420</v>
      </c>
      <c r="W5445" t="s">
        <v>7518</v>
      </c>
      <c r="X5445" t="s">
        <v>282</v>
      </c>
      <c r="Y5445" t="s">
        <v>380</v>
      </c>
      <c r="Z5445" t="s">
        <v>284</v>
      </c>
      <c r="AB5445"/>
      <c r="AD5445" s="27" t="s">
        <v>2512</v>
      </c>
      <c r="AE5445" t="s">
        <v>347</v>
      </c>
      <c r="AF5445" t="s">
        <v>294</v>
      </c>
      <c r="AH5445" t="s">
        <v>725</v>
      </c>
      <c r="AI5445" t="s">
        <v>4446</v>
      </c>
      <c r="AJ5445" t="s">
        <v>4447</v>
      </c>
      <c r="AK5445" t="s">
        <v>2082</v>
      </c>
      <c r="AL5445" s="12">
        <v>45616.682210648149</v>
      </c>
      <c r="AM5445" t="s">
        <v>291</v>
      </c>
    </row>
    <row r="5446" spans="1:39" ht="15" customHeight="1" x14ac:dyDescent="0.3">
      <c r="A5446" s="38" t="s">
        <v>12417</v>
      </c>
      <c r="B5446" t="s">
        <v>12418</v>
      </c>
      <c r="C5446" t="s">
        <v>2092</v>
      </c>
      <c r="D5446" t="s">
        <v>282</v>
      </c>
      <c r="E5446" t="s">
        <v>25525</v>
      </c>
      <c r="G5446" t="s">
        <v>396</v>
      </c>
      <c r="H5446" t="s">
        <v>396</v>
      </c>
      <c r="I5446" t="s">
        <v>12419</v>
      </c>
      <c r="J5446" t="s">
        <v>284</v>
      </c>
      <c r="K5446" t="s">
        <v>2075</v>
      </c>
      <c r="M5446" t="s">
        <v>294</v>
      </c>
      <c r="N5446" t="s">
        <v>295</v>
      </c>
      <c r="O5446" t="s">
        <v>2076</v>
      </c>
      <c r="Q5446" t="s">
        <v>380</v>
      </c>
      <c r="R5446" t="b">
        <v>1</v>
      </c>
      <c r="S5446" t="b">
        <v>1</v>
      </c>
      <c r="T5446" s="31" t="s">
        <v>424</v>
      </c>
      <c r="U5446" s="31">
        <v>1</v>
      </c>
      <c r="V5446" s="32" t="s">
        <v>7517</v>
      </c>
      <c r="W5446" t="s">
        <v>7518</v>
      </c>
      <c r="X5446" t="s">
        <v>282</v>
      </c>
      <c r="Y5446" t="s">
        <v>380</v>
      </c>
      <c r="Z5446" t="s">
        <v>284</v>
      </c>
      <c r="AB5446"/>
      <c r="AD5446" s="27" t="s">
        <v>4453</v>
      </c>
      <c r="AF5446" t="s">
        <v>294</v>
      </c>
      <c r="AH5446" t="s">
        <v>725</v>
      </c>
      <c r="AI5446" t="s">
        <v>4454</v>
      </c>
      <c r="AJ5446" t="s">
        <v>4455</v>
      </c>
      <c r="AK5446" t="s">
        <v>2082</v>
      </c>
      <c r="AL5446" s="12">
        <v>45629.762754629628</v>
      </c>
      <c r="AM5446" t="s">
        <v>291</v>
      </c>
    </row>
    <row r="5447" spans="1:39" ht="15" customHeight="1" x14ac:dyDescent="0.3">
      <c r="A5447" s="38" t="s">
        <v>12417</v>
      </c>
      <c r="B5447" t="s">
        <v>12418</v>
      </c>
      <c r="C5447" t="s">
        <v>2092</v>
      </c>
      <c r="D5447" t="s">
        <v>282</v>
      </c>
      <c r="E5447" t="s">
        <v>25525</v>
      </c>
      <c r="G5447" t="s">
        <v>396</v>
      </c>
      <c r="H5447" t="s">
        <v>396</v>
      </c>
      <c r="I5447" t="s">
        <v>12419</v>
      </c>
      <c r="J5447" t="s">
        <v>284</v>
      </c>
      <c r="K5447" t="s">
        <v>2075</v>
      </c>
      <c r="M5447" t="s">
        <v>294</v>
      </c>
      <c r="N5447" t="s">
        <v>295</v>
      </c>
      <c r="O5447" t="s">
        <v>2076</v>
      </c>
      <c r="Q5447" t="s">
        <v>352</v>
      </c>
      <c r="R5447" t="b">
        <v>1</v>
      </c>
      <c r="S5447" t="b">
        <v>1</v>
      </c>
      <c r="T5447" s="31" t="s">
        <v>424</v>
      </c>
      <c r="U5447" s="31">
        <v>1</v>
      </c>
      <c r="V5447" s="32" t="s">
        <v>2235</v>
      </c>
      <c r="AB5447"/>
      <c r="AD5447" s="27"/>
    </row>
    <row r="5448" spans="1:39" ht="15" customHeight="1" x14ac:dyDescent="0.3">
      <c r="A5448" s="38" t="s">
        <v>10894</v>
      </c>
      <c r="B5448" t="s">
        <v>10895</v>
      </c>
      <c r="C5448" t="s">
        <v>2092</v>
      </c>
      <c r="D5448" t="s">
        <v>282</v>
      </c>
      <c r="E5448" t="s">
        <v>299</v>
      </c>
      <c r="G5448" t="s">
        <v>2067</v>
      </c>
      <c r="H5448" t="s">
        <v>2041</v>
      </c>
      <c r="I5448" t="s">
        <v>10896</v>
      </c>
      <c r="J5448" t="s">
        <v>284</v>
      </c>
      <c r="K5448" t="s">
        <v>2075</v>
      </c>
      <c r="M5448" t="s">
        <v>290</v>
      </c>
      <c r="N5448" t="s">
        <v>286</v>
      </c>
      <c r="O5448" t="s">
        <v>2076</v>
      </c>
      <c r="P5448" t="s">
        <v>287</v>
      </c>
      <c r="Q5448" t="s">
        <v>288</v>
      </c>
      <c r="R5448" t="b">
        <v>0</v>
      </c>
      <c r="S5448" t="b">
        <v>0</v>
      </c>
      <c r="T5448" s="31" t="s">
        <v>25455</v>
      </c>
      <c r="U5448" s="31" t="s">
        <v>2244</v>
      </c>
      <c r="V5448" s="32" t="s">
        <v>5553</v>
      </c>
      <c r="W5448" t="s">
        <v>5339</v>
      </c>
      <c r="X5448" t="s">
        <v>282</v>
      </c>
      <c r="Y5448" t="s">
        <v>288</v>
      </c>
      <c r="Z5448" t="s">
        <v>284</v>
      </c>
      <c r="AA5448" t="s">
        <v>322</v>
      </c>
      <c r="AB5448"/>
      <c r="AD5448" s="27" t="s">
        <v>2075</v>
      </c>
      <c r="AE5448" t="s">
        <v>347</v>
      </c>
      <c r="AF5448" t="s">
        <v>290</v>
      </c>
      <c r="AH5448" t="s">
        <v>617</v>
      </c>
      <c r="AI5448" t="s">
        <v>26094</v>
      </c>
      <c r="AJ5448" t="s">
        <v>26095</v>
      </c>
      <c r="AK5448" t="s">
        <v>2082</v>
      </c>
      <c r="AL5448" s="12">
        <v>46113.598020833335</v>
      </c>
      <c r="AM5448" t="s">
        <v>309</v>
      </c>
    </row>
    <row r="5449" spans="1:39" ht="15" customHeight="1" x14ac:dyDescent="0.3">
      <c r="A5449" s="38" t="s">
        <v>12468</v>
      </c>
      <c r="B5449" t="s">
        <v>12469</v>
      </c>
      <c r="C5449" t="s">
        <v>2092</v>
      </c>
      <c r="D5449" t="s">
        <v>282</v>
      </c>
      <c r="E5449" t="s">
        <v>299</v>
      </c>
      <c r="G5449" t="s">
        <v>2067</v>
      </c>
      <c r="H5449" t="s">
        <v>2067</v>
      </c>
      <c r="I5449" t="s">
        <v>12470</v>
      </c>
      <c r="J5449" t="s">
        <v>284</v>
      </c>
      <c r="K5449" t="s">
        <v>2075</v>
      </c>
      <c r="M5449" t="s">
        <v>290</v>
      </c>
      <c r="N5449" t="s">
        <v>286</v>
      </c>
      <c r="O5449" t="s">
        <v>2076</v>
      </c>
      <c r="P5449" t="s">
        <v>287</v>
      </c>
      <c r="Q5449" t="s">
        <v>288</v>
      </c>
      <c r="R5449" t="b">
        <v>0</v>
      </c>
      <c r="S5449" t="b">
        <v>0</v>
      </c>
      <c r="T5449" s="31" t="s">
        <v>426</v>
      </c>
      <c r="U5449" s="31">
        <v>1</v>
      </c>
      <c r="V5449" s="32" t="s">
        <v>5553</v>
      </c>
      <c r="W5449" t="s">
        <v>5339</v>
      </c>
      <c r="X5449" t="s">
        <v>282</v>
      </c>
      <c r="Y5449" t="s">
        <v>288</v>
      </c>
      <c r="Z5449" t="s">
        <v>284</v>
      </c>
      <c r="AA5449" t="s">
        <v>322</v>
      </c>
      <c r="AB5449"/>
      <c r="AD5449" s="27" t="s">
        <v>2075</v>
      </c>
      <c r="AE5449" t="s">
        <v>347</v>
      </c>
      <c r="AF5449" t="s">
        <v>290</v>
      </c>
      <c r="AH5449" t="s">
        <v>617</v>
      </c>
      <c r="AI5449" t="s">
        <v>26094</v>
      </c>
      <c r="AJ5449" t="s">
        <v>26095</v>
      </c>
      <c r="AK5449" t="s">
        <v>2082</v>
      </c>
      <c r="AL5449" s="12">
        <v>46113.598020833335</v>
      </c>
      <c r="AM5449" t="s">
        <v>309</v>
      </c>
    </row>
    <row r="5450" spans="1:39" ht="15" customHeight="1" x14ac:dyDescent="0.3">
      <c r="A5450" s="38" t="s">
        <v>12507</v>
      </c>
      <c r="B5450" t="s">
        <v>12508</v>
      </c>
      <c r="C5450" t="s">
        <v>2092</v>
      </c>
      <c r="D5450" t="s">
        <v>282</v>
      </c>
      <c r="E5450" t="s">
        <v>299</v>
      </c>
      <c r="G5450" t="s">
        <v>2067</v>
      </c>
      <c r="H5450" t="s">
        <v>2067</v>
      </c>
      <c r="I5450" t="s">
        <v>12509</v>
      </c>
      <c r="J5450" t="s">
        <v>284</v>
      </c>
      <c r="K5450" t="s">
        <v>2075</v>
      </c>
      <c r="M5450" t="s">
        <v>290</v>
      </c>
      <c r="N5450" t="s">
        <v>286</v>
      </c>
      <c r="O5450" t="s">
        <v>2076</v>
      </c>
      <c r="P5450" t="s">
        <v>287</v>
      </c>
      <c r="Q5450" t="s">
        <v>288</v>
      </c>
      <c r="R5450" t="b">
        <v>0</v>
      </c>
      <c r="S5450" t="b">
        <v>0</v>
      </c>
      <c r="T5450" s="31" t="s">
        <v>426</v>
      </c>
      <c r="U5450" s="31">
        <v>1</v>
      </c>
      <c r="V5450" s="32" t="s">
        <v>5282</v>
      </c>
      <c r="W5450" t="s">
        <v>5283</v>
      </c>
      <c r="X5450" t="s">
        <v>282</v>
      </c>
      <c r="Y5450" t="s">
        <v>288</v>
      </c>
      <c r="Z5450" t="s">
        <v>284</v>
      </c>
      <c r="AA5450" t="s">
        <v>322</v>
      </c>
      <c r="AB5450"/>
      <c r="AD5450" s="27" t="s">
        <v>2075</v>
      </c>
      <c r="AF5450" t="s">
        <v>290</v>
      </c>
      <c r="AH5450" t="s">
        <v>617</v>
      </c>
      <c r="AI5450" t="s">
        <v>26094</v>
      </c>
      <c r="AJ5450" t="s">
        <v>26095</v>
      </c>
      <c r="AK5450" t="s">
        <v>2082</v>
      </c>
      <c r="AL5450" s="12">
        <v>46113.599016203705</v>
      </c>
      <c r="AM5450" t="s">
        <v>309</v>
      </c>
    </row>
    <row r="5451" spans="1:39" ht="15" customHeight="1" x14ac:dyDescent="0.3">
      <c r="A5451" s="38" t="s">
        <v>12480</v>
      </c>
      <c r="B5451" t="s">
        <v>12481</v>
      </c>
      <c r="C5451" t="s">
        <v>2092</v>
      </c>
      <c r="D5451" t="s">
        <v>282</v>
      </c>
      <c r="E5451" t="s">
        <v>299</v>
      </c>
      <c r="G5451" t="s">
        <v>2067</v>
      </c>
      <c r="H5451" t="s">
        <v>2067</v>
      </c>
      <c r="I5451" t="s">
        <v>12482</v>
      </c>
      <c r="J5451" t="s">
        <v>284</v>
      </c>
      <c r="K5451" t="s">
        <v>2075</v>
      </c>
      <c r="M5451" t="s">
        <v>290</v>
      </c>
      <c r="N5451" t="s">
        <v>286</v>
      </c>
      <c r="O5451" t="s">
        <v>2076</v>
      </c>
      <c r="P5451" t="s">
        <v>287</v>
      </c>
      <c r="Q5451" t="s">
        <v>288</v>
      </c>
      <c r="R5451" t="b">
        <v>0</v>
      </c>
      <c r="S5451" t="b">
        <v>0</v>
      </c>
      <c r="T5451" s="31" t="s">
        <v>426</v>
      </c>
      <c r="U5451" s="31">
        <v>1</v>
      </c>
      <c r="V5451" s="32" t="s">
        <v>5282</v>
      </c>
      <c r="W5451" t="s">
        <v>5283</v>
      </c>
      <c r="X5451" t="s">
        <v>282</v>
      </c>
      <c r="Y5451" t="s">
        <v>288</v>
      </c>
      <c r="Z5451" t="s">
        <v>284</v>
      </c>
      <c r="AA5451" t="s">
        <v>322</v>
      </c>
      <c r="AB5451"/>
      <c r="AD5451" s="27" t="s">
        <v>2075</v>
      </c>
      <c r="AF5451" t="s">
        <v>290</v>
      </c>
      <c r="AH5451" t="s">
        <v>617</v>
      </c>
      <c r="AI5451" t="s">
        <v>26094</v>
      </c>
      <c r="AJ5451" t="s">
        <v>26095</v>
      </c>
      <c r="AK5451" t="s">
        <v>2082</v>
      </c>
      <c r="AL5451" s="12">
        <v>46113.599016203705</v>
      </c>
      <c r="AM5451" t="s">
        <v>309</v>
      </c>
    </row>
    <row r="5452" spans="1:39" ht="15" customHeight="1" x14ac:dyDescent="0.3">
      <c r="A5452" s="38" t="s">
        <v>12495</v>
      </c>
      <c r="B5452" t="s">
        <v>12496</v>
      </c>
      <c r="C5452" t="s">
        <v>2092</v>
      </c>
      <c r="D5452" t="s">
        <v>282</v>
      </c>
      <c r="E5452" t="s">
        <v>283</v>
      </c>
      <c r="G5452" t="s">
        <v>396</v>
      </c>
      <c r="H5452" t="s">
        <v>396</v>
      </c>
      <c r="I5452" t="s">
        <v>12497</v>
      </c>
      <c r="J5452" t="s">
        <v>325</v>
      </c>
      <c r="K5452" t="s">
        <v>2075</v>
      </c>
      <c r="M5452" t="s">
        <v>335</v>
      </c>
      <c r="N5452" t="s">
        <v>355</v>
      </c>
      <c r="O5452" t="s">
        <v>2076</v>
      </c>
      <c r="Q5452" t="s">
        <v>360</v>
      </c>
      <c r="R5452" t="b">
        <v>1</v>
      </c>
      <c r="S5452" t="b">
        <v>1</v>
      </c>
      <c r="T5452" s="31" t="s">
        <v>424</v>
      </c>
      <c r="U5452" s="31">
        <v>1</v>
      </c>
      <c r="V5452" s="32" t="s">
        <v>2235</v>
      </c>
      <c r="AB5452"/>
      <c r="AD5452" s="27"/>
    </row>
    <row r="5453" spans="1:39" ht="15" customHeight="1" x14ac:dyDescent="0.3">
      <c r="A5453" s="38" t="s">
        <v>12498</v>
      </c>
      <c r="B5453" t="s">
        <v>12499</v>
      </c>
      <c r="C5453" t="s">
        <v>2092</v>
      </c>
      <c r="D5453" t="s">
        <v>282</v>
      </c>
      <c r="E5453" t="s">
        <v>25525</v>
      </c>
      <c r="G5453" t="s">
        <v>396</v>
      </c>
      <c r="H5453" t="s">
        <v>396</v>
      </c>
      <c r="I5453" t="s">
        <v>12500</v>
      </c>
      <c r="J5453" t="s">
        <v>284</v>
      </c>
      <c r="K5453" t="s">
        <v>2075</v>
      </c>
      <c r="M5453" t="s">
        <v>335</v>
      </c>
      <c r="N5453" t="s">
        <v>355</v>
      </c>
      <c r="O5453" t="s">
        <v>2076</v>
      </c>
      <c r="Q5453" t="s">
        <v>360</v>
      </c>
      <c r="R5453" t="b">
        <v>1</v>
      </c>
      <c r="S5453" t="b">
        <v>1</v>
      </c>
      <c r="T5453" s="31" t="s">
        <v>424</v>
      </c>
      <c r="U5453" s="31">
        <v>1</v>
      </c>
      <c r="V5453" s="32" t="s">
        <v>2235</v>
      </c>
      <c r="AB5453"/>
      <c r="AD5453" s="27"/>
    </row>
    <row r="5454" spans="1:39" ht="15" customHeight="1" x14ac:dyDescent="0.3">
      <c r="A5454" s="38" t="s">
        <v>10834</v>
      </c>
      <c r="B5454" t="s">
        <v>10835</v>
      </c>
      <c r="C5454" t="s">
        <v>2092</v>
      </c>
      <c r="D5454" t="s">
        <v>282</v>
      </c>
      <c r="E5454" t="s">
        <v>299</v>
      </c>
      <c r="G5454" t="s">
        <v>2067</v>
      </c>
      <c r="H5454" t="s">
        <v>2067</v>
      </c>
      <c r="I5454" t="s">
        <v>10836</v>
      </c>
      <c r="J5454" t="s">
        <v>284</v>
      </c>
      <c r="K5454" t="s">
        <v>2075</v>
      </c>
      <c r="M5454" t="s">
        <v>290</v>
      </c>
      <c r="N5454" t="s">
        <v>286</v>
      </c>
      <c r="O5454" t="s">
        <v>2076</v>
      </c>
      <c r="P5454" t="s">
        <v>287</v>
      </c>
      <c r="Q5454" t="s">
        <v>288</v>
      </c>
      <c r="R5454" t="b">
        <v>0</v>
      </c>
      <c r="S5454" t="b">
        <v>0</v>
      </c>
      <c r="T5454" s="31" t="s">
        <v>426</v>
      </c>
      <c r="U5454" s="31">
        <v>1</v>
      </c>
      <c r="V5454" s="32" t="s">
        <v>5341</v>
      </c>
      <c r="W5454" t="s">
        <v>5342</v>
      </c>
      <c r="X5454" t="s">
        <v>282</v>
      </c>
      <c r="Y5454" t="s">
        <v>288</v>
      </c>
      <c r="Z5454" t="s">
        <v>284</v>
      </c>
      <c r="AA5454" t="s">
        <v>322</v>
      </c>
      <c r="AB5454"/>
      <c r="AD5454" s="27" t="s">
        <v>2075</v>
      </c>
      <c r="AE5454" t="s">
        <v>289</v>
      </c>
      <c r="AF5454" t="s">
        <v>290</v>
      </c>
      <c r="AH5454" t="s">
        <v>590</v>
      </c>
      <c r="AI5454" t="s">
        <v>26094</v>
      </c>
      <c r="AJ5454" t="s">
        <v>26095</v>
      </c>
      <c r="AK5454" t="s">
        <v>2082</v>
      </c>
      <c r="AL5454" s="12">
        <v>46113.5937962963</v>
      </c>
      <c r="AM5454" t="s">
        <v>309</v>
      </c>
    </row>
    <row r="5455" spans="1:39" ht="15" customHeight="1" x14ac:dyDescent="0.3">
      <c r="A5455" s="38" t="s">
        <v>10927</v>
      </c>
      <c r="B5455" t="s">
        <v>10928</v>
      </c>
      <c r="C5455" t="s">
        <v>2092</v>
      </c>
      <c r="D5455" t="s">
        <v>310</v>
      </c>
      <c r="E5455" t="s">
        <v>319</v>
      </c>
      <c r="G5455" t="s">
        <v>396</v>
      </c>
      <c r="H5455" t="s">
        <v>396</v>
      </c>
      <c r="I5455" t="s">
        <v>10929</v>
      </c>
      <c r="J5455" t="s">
        <v>284</v>
      </c>
      <c r="K5455" t="s">
        <v>2512</v>
      </c>
      <c r="M5455" t="s">
        <v>294</v>
      </c>
      <c r="N5455" t="s">
        <v>295</v>
      </c>
      <c r="O5455" t="s">
        <v>2256</v>
      </c>
      <c r="R5455" t="b">
        <v>1</v>
      </c>
      <c r="S5455" t="b">
        <v>1</v>
      </c>
      <c r="T5455" s="31" t="s">
        <v>424</v>
      </c>
      <c r="U5455" s="31">
        <v>1</v>
      </c>
      <c r="V5455" s="32" t="s">
        <v>10930</v>
      </c>
      <c r="W5455" t="s">
        <v>10931</v>
      </c>
      <c r="X5455" t="s">
        <v>310</v>
      </c>
      <c r="Y5455" t="s">
        <v>403</v>
      </c>
      <c r="Z5455" t="s">
        <v>310</v>
      </c>
      <c r="AA5455" t="s">
        <v>404</v>
      </c>
      <c r="AB5455"/>
      <c r="AD5455" s="27" t="s">
        <v>2512</v>
      </c>
      <c r="AF5455" t="s">
        <v>338</v>
      </c>
      <c r="AH5455" t="s">
        <v>725</v>
      </c>
      <c r="AI5455" t="s">
        <v>361</v>
      </c>
      <c r="AJ5455" t="s">
        <v>361</v>
      </c>
      <c r="AK5455" t="s">
        <v>361</v>
      </c>
      <c r="AL5455" s="12" t="s">
        <v>361</v>
      </c>
    </row>
    <row r="5456" spans="1:39" ht="15" customHeight="1" x14ac:dyDescent="0.3">
      <c r="A5456" s="38" t="s">
        <v>10927</v>
      </c>
      <c r="B5456" t="s">
        <v>10928</v>
      </c>
      <c r="C5456" t="s">
        <v>2092</v>
      </c>
      <c r="D5456" t="s">
        <v>310</v>
      </c>
      <c r="E5456" t="s">
        <v>319</v>
      </c>
      <c r="G5456" t="s">
        <v>396</v>
      </c>
      <c r="H5456" t="s">
        <v>396</v>
      </c>
      <c r="I5456" t="s">
        <v>10929</v>
      </c>
      <c r="J5456" t="s">
        <v>284</v>
      </c>
      <c r="K5456" t="s">
        <v>2512</v>
      </c>
      <c r="M5456" t="s">
        <v>294</v>
      </c>
      <c r="N5456" t="s">
        <v>295</v>
      </c>
      <c r="O5456" t="s">
        <v>2256</v>
      </c>
      <c r="Q5456" t="s">
        <v>380</v>
      </c>
      <c r="R5456" t="b">
        <v>1</v>
      </c>
      <c r="S5456" t="b">
        <v>1</v>
      </c>
      <c r="T5456" s="31" t="s">
        <v>424</v>
      </c>
      <c r="U5456" s="31">
        <v>1</v>
      </c>
      <c r="V5456" s="32" t="s">
        <v>2235</v>
      </c>
      <c r="AB5456"/>
      <c r="AD5456" s="27"/>
    </row>
    <row r="5457" spans="1:39" ht="15" customHeight="1" x14ac:dyDescent="0.3">
      <c r="A5457" s="38" t="s">
        <v>10909</v>
      </c>
      <c r="B5457" t="s">
        <v>10910</v>
      </c>
      <c r="C5457" t="s">
        <v>2092</v>
      </c>
      <c r="D5457" t="s">
        <v>282</v>
      </c>
      <c r="G5457" t="s">
        <v>396</v>
      </c>
      <c r="H5457" t="s">
        <v>396</v>
      </c>
      <c r="I5457" t="s">
        <v>10911</v>
      </c>
      <c r="J5457" t="s">
        <v>329</v>
      </c>
      <c r="K5457" t="s">
        <v>2094</v>
      </c>
      <c r="M5457" t="s">
        <v>294</v>
      </c>
      <c r="N5457" t="s">
        <v>295</v>
      </c>
      <c r="O5457" t="s">
        <v>2228</v>
      </c>
      <c r="Q5457" t="s">
        <v>314</v>
      </c>
      <c r="R5457" t="b">
        <v>0</v>
      </c>
      <c r="S5457" t="b">
        <v>0</v>
      </c>
      <c r="T5457" s="31" t="s">
        <v>424</v>
      </c>
      <c r="U5457" s="31">
        <v>1</v>
      </c>
      <c r="V5457" s="32" t="s">
        <v>2235</v>
      </c>
      <c r="AB5457"/>
      <c r="AD5457" s="27"/>
    </row>
    <row r="5458" spans="1:39" ht="15" customHeight="1" x14ac:dyDescent="0.3">
      <c r="A5458" s="38" t="s">
        <v>10932</v>
      </c>
      <c r="B5458" t="s">
        <v>10933</v>
      </c>
      <c r="C5458" t="s">
        <v>2092</v>
      </c>
      <c r="D5458" t="s">
        <v>282</v>
      </c>
      <c r="E5458" t="s">
        <v>333</v>
      </c>
      <c r="G5458" t="s">
        <v>396</v>
      </c>
      <c r="H5458" t="s">
        <v>396</v>
      </c>
      <c r="I5458" t="s">
        <v>10934</v>
      </c>
      <c r="J5458" t="s">
        <v>329</v>
      </c>
      <c r="K5458" t="s">
        <v>2094</v>
      </c>
      <c r="M5458" t="s">
        <v>294</v>
      </c>
      <c r="N5458" t="s">
        <v>295</v>
      </c>
      <c r="O5458" t="s">
        <v>2228</v>
      </c>
      <c r="Q5458" t="s">
        <v>314</v>
      </c>
      <c r="R5458" t="b">
        <v>0</v>
      </c>
      <c r="S5458" t="b">
        <v>0</v>
      </c>
      <c r="T5458" s="31" t="s">
        <v>424</v>
      </c>
      <c r="U5458" s="31">
        <v>1</v>
      </c>
      <c r="V5458" s="32" t="s">
        <v>2235</v>
      </c>
      <c r="AB5458"/>
      <c r="AD5458" s="27"/>
    </row>
    <row r="5459" spans="1:39" ht="15" customHeight="1" x14ac:dyDescent="0.3">
      <c r="A5459" s="38" t="s">
        <v>10935</v>
      </c>
      <c r="B5459" t="s">
        <v>10936</v>
      </c>
      <c r="C5459" t="s">
        <v>2092</v>
      </c>
      <c r="D5459" t="s">
        <v>282</v>
      </c>
      <c r="G5459" t="s">
        <v>396</v>
      </c>
      <c r="H5459" t="s">
        <v>396</v>
      </c>
      <c r="I5459" t="s">
        <v>10937</v>
      </c>
      <c r="J5459" t="s">
        <v>329</v>
      </c>
      <c r="K5459" t="s">
        <v>2075</v>
      </c>
      <c r="M5459" t="s">
        <v>294</v>
      </c>
      <c r="N5459" t="s">
        <v>295</v>
      </c>
      <c r="O5459" t="s">
        <v>2228</v>
      </c>
      <c r="Q5459" t="s">
        <v>314</v>
      </c>
      <c r="R5459" t="b">
        <v>0</v>
      </c>
      <c r="S5459" t="b">
        <v>0</v>
      </c>
      <c r="T5459" s="31" t="s">
        <v>424</v>
      </c>
      <c r="U5459" s="31">
        <v>1</v>
      </c>
      <c r="V5459" s="32" t="s">
        <v>2235</v>
      </c>
      <c r="AB5459"/>
      <c r="AD5459" s="27"/>
    </row>
    <row r="5460" spans="1:39" ht="15" customHeight="1" x14ac:dyDescent="0.3">
      <c r="A5460" s="38" t="s">
        <v>10876</v>
      </c>
      <c r="B5460" t="s">
        <v>10877</v>
      </c>
      <c r="C5460" t="s">
        <v>2092</v>
      </c>
      <c r="D5460" t="s">
        <v>282</v>
      </c>
      <c r="E5460" t="s">
        <v>333</v>
      </c>
      <c r="G5460" t="s">
        <v>396</v>
      </c>
      <c r="H5460" t="s">
        <v>396</v>
      </c>
      <c r="I5460" t="s">
        <v>10878</v>
      </c>
      <c r="J5460" t="s">
        <v>329</v>
      </c>
      <c r="K5460" t="s">
        <v>2094</v>
      </c>
      <c r="M5460" t="s">
        <v>294</v>
      </c>
      <c r="N5460" t="s">
        <v>295</v>
      </c>
      <c r="O5460" t="s">
        <v>2228</v>
      </c>
      <c r="Q5460" t="s">
        <v>314</v>
      </c>
      <c r="R5460" t="b">
        <v>0</v>
      </c>
      <c r="S5460" t="b">
        <v>0</v>
      </c>
      <c r="T5460" s="31" t="s">
        <v>424</v>
      </c>
      <c r="U5460" s="31">
        <v>1</v>
      </c>
      <c r="V5460" s="32" t="s">
        <v>2235</v>
      </c>
      <c r="AB5460"/>
      <c r="AD5460" s="27"/>
    </row>
    <row r="5461" spans="1:39" ht="15" customHeight="1" x14ac:dyDescent="0.3">
      <c r="A5461" s="38" t="s">
        <v>10900</v>
      </c>
      <c r="B5461" t="s">
        <v>10901</v>
      </c>
      <c r="C5461" t="s">
        <v>2092</v>
      </c>
      <c r="D5461" t="s">
        <v>282</v>
      </c>
      <c r="E5461" t="s">
        <v>283</v>
      </c>
      <c r="G5461" t="s">
        <v>396</v>
      </c>
      <c r="H5461" t="s">
        <v>396</v>
      </c>
      <c r="I5461" t="s">
        <v>10902</v>
      </c>
      <c r="J5461" t="s">
        <v>284</v>
      </c>
      <c r="K5461" t="s">
        <v>2075</v>
      </c>
      <c r="M5461" t="s">
        <v>290</v>
      </c>
      <c r="N5461" t="s">
        <v>355</v>
      </c>
      <c r="O5461" t="s">
        <v>2076</v>
      </c>
      <c r="Q5461" t="s">
        <v>356</v>
      </c>
      <c r="R5461" t="b">
        <v>1</v>
      </c>
      <c r="S5461" t="b">
        <v>1</v>
      </c>
      <c r="T5461" s="31" t="s">
        <v>424</v>
      </c>
      <c r="U5461" s="31">
        <v>1</v>
      </c>
      <c r="V5461" s="32" t="s">
        <v>2235</v>
      </c>
      <c r="AB5461"/>
      <c r="AD5461" s="27"/>
    </row>
    <row r="5462" spans="1:39" ht="15" customHeight="1" x14ac:dyDescent="0.3">
      <c r="A5462" s="38" t="s">
        <v>10985</v>
      </c>
      <c r="B5462" t="s">
        <v>10986</v>
      </c>
      <c r="C5462" t="s">
        <v>2092</v>
      </c>
      <c r="D5462" t="s">
        <v>282</v>
      </c>
      <c r="E5462" t="s">
        <v>322</v>
      </c>
      <c r="G5462" t="s">
        <v>2067</v>
      </c>
      <c r="H5462" t="s">
        <v>2041</v>
      </c>
      <c r="I5462" t="s">
        <v>10987</v>
      </c>
      <c r="J5462" t="s">
        <v>284</v>
      </c>
      <c r="K5462" t="s">
        <v>2075</v>
      </c>
      <c r="M5462" t="s">
        <v>290</v>
      </c>
      <c r="N5462" t="s">
        <v>286</v>
      </c>
      <c r="O5462" t="s">
        <v>2076</v>
      </c>
      <c r="Q5462" t="s">
        <v>288</v>
      </c>
      <c r="R5462" t="b">
        <v>0</v>
      </c>
      <c r="S5462" t="b">
        <v>0</v>
      </c>
      <c r="T5462" s="31" t="s">
        <v>25460</v>
      </c>
      <c r="U5462" s="31" t="s">
        <v>2234</v>
      </c>
      <c r="V5462" s="32" t="s">
        <v>2706</v>
      </c>
      <c r="W5462" t="s">
        <v>2707</v>
      </c>
      <c r="X5462" t="s">
        <v>282</v>
      </c>
      <c r="Y5462" t="s">
        <v>288</v>
      </c>
      <c r="Z5462" t="s">
        <v>284</v>
      </c>
      <c r="AA5462" t="s">
        <v>283</v>
      </c>
      <c r="AB5462"/>
      <c r="AD5462" s="27" t="s">
        <v>2075</v>
      </c>
      <c r="AE5462" t="s">
        <v>289</v>
      </c>
      <c r="AF5462" t="s">
        <v>285</v>
      </c>
      <c r="AH5462" t="s">
        <v>657</v>
      </c>
      <c r="AI5462" t="s">
        <v>26094</v>
      </c>
      <c r="AJ5462" t="s">
        <v>26095</v>
      </c>
      <c r="AK5462" t="s">
        <v>2082</v>
      </c>
      <c r="AL5462" s="12">
        <v>46127.379050925927</v>
      </c>
      <c r="AM5462" t="s">
        <v>309</v>
      </c>
    </row>
    <row r="5463" spans="1:39" ht="15" customHeight="1" x14ac:dyDescent="0.3">
      <c r="A5463" s="38" t="s">
        <v>10958</v>
      </c>
      <c r="B5463" t="s">
        <v>10959</v>
      </c>
      <c r="C5463" t="s">
        <v>2092</v>
      </c>
      <c r="D5463" t="s">
        <v>282</v>
      </c>
      <c r="E5463" t="s">
        <v>25506</v>
      </c>
      <c r="G5463" t="s">
        <v>2067</v>
      </c>
      <c r="H5463" t="s">
        <v>2041</v>
      </c>
      <c r="I5463" t="s">
        <v>10960</v>
      </c>
      <c r="J5463" t="s">
        <v>284</v>
      </c>
      <c r="K5463" t="s">
        <v>2075</v>
      </c>
      <c r="M5463" t="s">
        <v>290</v>
      </c>
      <c r="N5463" t="s">
        <v>286</v>
      </c>
      <c r="O5463" t="s">
        <v>2076</v>
      </c>
      <c r="Q5463" t="s">
        <v>288</v>
      </c>
      <c r="R5463" t="b">
        <v>0</v>
      </c>
      <c r="S5463" t="b">
        <v>0</v>
      </c>
      <c r="T5463" s="31" t="s">
        <v>25454</v>
      </c>
      <c r="U5463" s="31" t="s">
        <v>2234</v>
      </c>
      <c r="V5463" s="32" t="s">
        <v>2706</v>
      </c>
      <c r="W5463" t="s">
        <v>2707</v>
      </c>
      <c r="X5463" t="s">
        <v>282</v>
      </c>
      <c r="Y5463" t="s">
        <v>288</v>
      </c>
      <c r="Z5463" t="s">
        <v>284</v>
      </c>
      <c r="AA5463" t="s">
        <v>283</v>
      </c>
      <c r="AB5463"/>
      <c r="AD5463" s="27" t="s">
        <v>2075</v>
      </c>
      <c r="AE5463" t="s">
        <v>289</v>
      </c>
      <c r="AF5463" t="s">
        <v>285</v>
      </c>
      <c r="AH5463" t="s">
        <v>657</v>
      </c>
      <c r="AI5463" t="s">
        <v>26094</v>
      </c>
      <c r="AJ5463" t="s">
        <v>26095</v>
      </c>
      <c r="AK5463" t="s">
        <v>2082</v>
      </c>
      <c r="AL5463" s="12">
        <v>46127.379050925927</v>
      </c>
      <c r="AM5463" t="s">
        <v>309</v>
      </c>
    </row>
    <row r="5464" spans="1:39" ht="15" customHeight="1" x14ac:dyDescent="0.3">
      <c r="A5464" s="38" t="s">
        <v>10938</v>
      </c>
      <c r="B5464" t="s">
        <v>10939</v>
      </c>
      <c r="C5464" t="s">
        <v>2092</v>
      </c>
      <c r="D5464" t="s">
        <v>282</v>
      </c>
      <c r="E5464" t="s">
        <v>299</v>
      </c>
      <c r="G5464" t="s">
        <v>396</v>
      </c>
      <c r="H5464" t="s">
        <v>396</v>
      </c>
      <c r="I5464" t="s">
        <v>10940</v>
      </c>
      <c r="J5464" t="s">
        <v>284</v>
      </c>
      <c r="K5464" t="s">
        <v>2075</v>
      </c>
      <c r="M5464" t="s">
        <v>294</v>
      </c>
      <c r="N5464" t="s">
        <v>295</v>
      </c>
      <c r="O5464" t="s">
        <v>2076</v>
      </c>
      <c r="Q5464" t="s">
        <v>352</v>
      </c>
      <c r="R5464" t="b">
        <v>1</v>
      </c>
      <c r="S5464" t="b">
        <v>1</v>
      </c>
      <c r="T5464" s="31" t="s">
        <v>424</v>
      </c>
      <c r="U5464" s="31">
        <v>1</v>
      </c>
      <c r="V5464" s="32" t="s">
        <v>2235</v>
      </c>
      <c r="AB5464"/>
      <c r="AD5464" s="27"/>
    </row>
    <row r="5465" spans="1:39" ht="15" customHeight="1" x14ac:dyDescent="0.3">
      <c r="A5465" s="38" t="s">
        <v>10938</v>
      </c>
      <c r="B5465" t="s">
        <v>10939</v>
      </c>
      <c r="C5465" t="s">
        <v>2092</v>
      </c>
      <c r="D5465" t="s">
        <v>282</v>
      </c>
      <c r="E5465" t="s">
        <v>299</v>
      </c>
      <c r="G5465" t="s">
        <v>396</v>
      </c>
      <c r="H5465" t="s">
        <v>396</v>
      </c>
      <c r="I5465" t="s">
        <v>10940</v>
      </c>
      <c r="J5465" t="s">
        <v>284</v>
      </c>
      <c r="K5465" t="s">
        <v>2075</v>
      </c>
      <c r="M5465" t="s">
        <v>294</v>
      </c>
      <c r="N5465" t="s">
        <v>295</v>
      </c>
      <c r="O5465" t="s">
        <v>2076</v>
      </c>
      <c r="Q5465" t="s">
        <v>360</v>
      </c>
      <c r="R5465" t="b">
        <v>1</v>
      </c>
      <c r="S5465" t="b">
        <v>1</v>
      </c>
      <c r="T5465" s="31" t="s">
        <v>424</v>
      </c>
      <c r="U5465" s="31">
        <v>1</v>
      </c>
      <c r="V5465" s="32" t="s">
        <v>2235</v>
      </c>
      <c r="AB5465"/>
      <c r="AD5465" s="27"/>
    </row>
    <row r="5466" spans="1:39" ht="15" customHeight="1" x14ac:dyDescent="0.3">
      <c r="A5466" s="38" t="s">
        <v>10941</v>
      </c>
      <c r="B5466" t="s">
        <v>10942</v>
      </c>
      <c r="C5466" t="s">
        <v>2092</v>
      </c>
      <c r="D5466" t="s">
        <v>282</v>
      </c>
      <c r="E5466" t="s">
        <v>299</v>
      </c>
      <c r="G5466" t="s">
        <v>396</v>
      </c>
      <c r="H5466" t="s">
        <v>396</v>
      </c>
      <c r="I5466" t="s">
        <v>10943</v>
      </c>
      <c r="J5466" t="s">
        <v>284</v>
      </c>
      <c r="K5466" t="s">
        <v>2075</v>
      </c>
      <c r="M5466" t="s">
        <v>294</v>
      </c>
      <c r="N5466" t="s">
        <v>295</v>
      </c>
      <c r="O5466" t="s">
        <v>2076</v>
      </c>
      <c r="Q5466" t="s">
        <v>352</v>
      </c>
      <c r="R5466" t="b">
        <v>1</v>
      </c>
      <c r="S5466" t="b">
        <v>1</v>
      </c>
      <c r="T5466" s="31" t="s">
        <v>424</v>
      </c>
      <c r="U5466" s="31">
        <v>1</v>
      </c>
      <c r="V5466" s="30" t="s">
        <v>2235</v>
      </c>
      <c r="AB5466"/>
      <c r="AD5466" s="27"/>
    </row>
    <row r="5467" spans="1:39" ht="15" customHeight="1" x14ac:dyDescent="0.3">
      <c r="A5467" s="38" t="s">
        <v>10941</v>
      </c>
      <c r="B5467" t="s">
        <v>10942</v>
      </c>
      <c r="C5467" t="s">
        <v>2092</v>
      </c>
      <c r="D5467" t="s">
        <v>282</v>
      </c>
      <c r="E5467" t="s">
        <v>299</v>
      </c>
      <c r="G5467" t="s">
        <v>396</v>
      </c>
      <c r="H5467" t="s">
        <v>396</v>
      </c>
      <c r="I5467" t="s">
        <v>10943</v>
      </c>
      <c r="J5467" t="s">
        <v>284</v>
      </c>
      <c r="K5467" t="s">
        <v>2075</v>
      </c>
      <c r="M5467" t="s">
        <v>294</v>
      </c>
      <c r="N5467" t="s">
        <v>295</v>
      </c>
      <c r="O5467" t="s">
        <v>2076</v>
      </c>
      <c r="Q5467" t="s">
        <v>360</v>
      </c>
      <c r="R5467" t="b">
        <v>1</v>
      </c>
      <c r="S5467" t="b">
        <v>1</v>
      </c>
      <c r="T5467" s="31" t="s">
        <v>424</v>
      </c>
      <c r="U5467" s="31">
        <v>1</v>
      </c>
      <c r="V5467" s="32" t="s">
        <v>2235</v>
      </c>
      <c r="AB5467"/>
      <c r="AD5467" s="27"/>
    </row>
    <row r="5468" spans="1:39" ht="15" customHeight="1" x14ac:dyDescent="0.3">
      <c r="A5468" s="38" t="s">
        <v>10947</v>
      </c>
      <c r="B5468" t="s">
        <v>10948</v>
      </c>
      <c r="C5468" t="s">
        <v>2092</v>
      </c>
      <c r="D5468" t="s">
        <v>282</v>
      </c>
      <c r="E5468" t="s">
        <v>353</v>
      </c>
      <c r="G5468" t="s">
        <v>396</v>
      </c>
      <c r="H5468" t="s">
        <v>396</v>
      </c>
      <c r="I5468" t="s">
        <v>10949</v>
      </c>
      <c r="J5468" t="s">
        <v>284</v>
      </c>
      <c r="K5468" t="s">
        <v>2075</v>
      </c>
      <c r="M5468" t="s">
        <v>294</v>
      </c>
      <c r="N5468" t="s">
        <v>295</v>
      </c>
      <c r="O5468" t="s">
        <v>2076</v>
      </c>
      <c r="Q5468" t="s">
        <v>360</v>
      </c>
      <c r="R5468" t="b">
        <v>1</v>
      </c>
      <c r="S5468" t="b">
        <v>1</v>
      </c>
      <c r="T5468" s="31" t="s">
        <v>424</v>
      </c>
      <c r="U5468" s="31">
        <v>1</v>
      </c>
      <c r="V5468" s="30" t="s">
        <v>2235</v>
      </c>
      <c r="AB5468"/>
      <c r="AD5468" s="27"/>
    </row>
    <row r="5469" spans="1:39" ht="15" customHeight="1" x14ac:dyDescent="0.3">
      <c r="A5469" s="38" t="s">
        <v>10980</v>
      </c>
      <c r="B5469" t="s">
        <v>10981</v>
      </c>
      <c r="C5469" t="s">
        <v>2073</v>
      </c>
      <c r="D5469" t="s">
        <v>282</v>
      </c>
      <c r="E5469" t="s">
        <v>283</v>
      </c>
      <c r="H5469" t="s">
        <v>387</v>
      </c>
      <c r="I5469" t="s">
        <v>10982</v>
      </c>
      <c r="J5469" t="s">
        <v>284</v>
      </c>
      <c r="K5469" t="s">
        <v>2075</v>
      </c>
      <c r="M5469" t="s">
        <v>290</v>
      </c>
      <c r="N5469" t="s">
        <v>295</v>
      </c>
      <c r="Q5469" t="s">
        <v>311</v>
      </c>
      <c r="R5469" t="b">
        <v>0</v>
      </c>
      <c r="S5469" t="b">
        <v>0</v>
      </c>
      <c r="T5469" s="31" t="s">
        <v>426</v>
      </c>
      <c r="U5469" s="31">
        <v>1</v>
      </c>
      <c r="V5469" s="32" t="s">
        <v>10983</v>
      </c>
      <c r="W5469" t="s">
        <v>10984</v>
      </c>
      <c r="X5469" t="s">
        <v>282</v>
      </c>
      <c r="Y5469" t="s">
        <v>311</v>
      </c>
      <c r="Z5469" t="s">
        <v>284</v>
      </c>
      <c r="AB5469"/>
      <c r="AD5469" s="27" t="s">
        <v>2075</v>
      </c>
      <c r="AF5469" t="s">
        <v>290</v>
      </c>
      <c r="AH5469" t="s">
        <v>371</v>
      </c>
      <c r="AI5469" t="s">
        <v>3206</v>
      </c>
      <c r="AJ5469" t="s">
        <v>3207</v>
      </c>
      <c r="AK5469" t="s">
        <v>2082</v>
      </c>
      <c r="AL5469" s="12">
        <v>45358.663495370369</v>
      </c>
    </row>
    <row r="5470" spans="1:39" ht="15" customHeight="1" x14ac:dyDescent="0.3">
      <c r="A5470" s="38" t="s">
        <v>10968</v>
      </c>
      <c r="B5470" t="s">
        <v>10969</v>
      </c>
      <c r="C5470" t="s">
        <v>2092</v>
      </c>
      <c r="D5470" t="s">
        <v>282</v>
      </c>
      <c r="E5470" t="s">
        <v>292</v>
      </c>
      <c r="G5470" t="s">
        <v>396</v>
      </c>
      <c r="I5470" t="s">
        <v>10970</v>
      </c>
      <c r="J5470" t="s">
        <v>284</v>
      </c>
      <c r="K5470" t="s">
        <v>2075</v>
      </c>
      <c r="M5470" t="s">
        <v>294</v>
      </c>
      <c r="N5470" t="s">
        <v>295</v>
      </c>
      <c r="O5470" t="s">
        <v>2076</v>
      </c>
      <c r="P5470" t="s">
        <v>26081</v>
      </c>
      <c r="Q5470" t="s">
        <v>336</v>
      </c>
      <c r="R5470" t="b">
        <v>0</v>
      </c>
      <c r="S5470" t="b">
        <v>0</v>
      </c>
      <c r="T5470" s="31" t="s">
        <v>25454</v>
      </c>
      <c r="U5470" s="31" t="s">
        <v>2234</v>
      </c>
      <c r="V5470" s="32" t="s">
        <v>10971</v>
      </c>
      <c r="W5470" t="s">
        <v>10972</v>
      </c>
      <c r="X5470" t="s">
        <v>282</v>
      </c>
      <c r="Y5470" t="s">
        <v>336</v>
      </c>
      <c r="Z5470" t="s">
        <v>284</v>
      </c>
      <c r="AA5470" t="s">
        <v>292</v>
      </c>
      <c r="AB5470"/>
      <c r="AC5470" t="s">
        <v>26119</v>
      </c>
      <c r="AD5470" s="27" t="s">
        <v>2075</v>
      </c>
      <c r="AE5470" t="s">
        <v>347</v>
      </c>
      <c r="AF5470" t="s">
        <v>294</v>
      </c>
      <c r="AH5470" t="s">
        <v>2006</v>
      </c>
      <c r="AI5470" t="s">
        <v>26083</v>
      </c>
      <c r="AJ5470" t="s">
        <v>26084</v>
      </c>
      <c r="AK5470" t="s">
        <v>2082</v>
      </c>
      <c r="AL5470" s="12">
        <v>46113.586446759262</v>
      </c>
      <c r="AM5470" t="s">
        <v>291</v>
      </c>
    </row>
    <row r="5471" spans="1:39" ht="15" customHeight="1" x14ac:dyDescent="0.3">
      <c r="A5471" s="38" t="s">
        <v>10968</v>
      </c>
      <c r="B5471" t="s">
        <v>10969</v>
      </c>
      <c r="C5471" t="s">
        <v>2092</v>
      </c>
      <c r="D5471" t="s">
        <v>282</v>
      </c>
      <c r="E5471" t="s">
        <v>292</v>
      </c>
      <c r="G5471" t="s">
        <v>396</v>
      </c>
      <c r="I5471" t="s">
        <v>10970</v>
      </c>
      <c r="J5471" t="s">
        <v>284</v>
      </c>
      <c r="K5471" t="s">
        <v>2075</v>
      </c>
      <c r="M5471" t="s">
        <v>294</v>
      </c>
      <c r="N5471" t="s">
        <v>295</v>
      </c>
      <c r="O5471" t="s">
        <v>2076</v>
      </c>
      <c r="P5471" t="s">
        <v>26081</v>
      </c>
      <c r="Q5471" t="s">
        <v>336</v>
      </c>
      <c r="R5471" t="b">
        <v>0</v>
      </c>
      <c r="S5471" t="b">
        <v>0</v>
      </c>
      <c r="T5471" s="31" t="s">
        <v>25454</v>
      </c>
      <c r="U5471" s="31" t="s">
        <v>2234</v>
      </c>
      <c r="V5471" s="32" t="s">
        <v>10973</v>
      </c>
      <c r="W5471" t="s">
        <v>10974</v>
      </c>
      <c r="X5471" t="s">
        <v>282</v>
      </c>
      <c r="Y5471" t="s">
        <v>336</v>
      </c>
      <c r="Z5471" t="s">
        <v>325</v>
      </c>
      <c r="AA5471" t="s">
        <v>292</v>
      </c>
      <c r="AB5471"/>
      <c r="AC5471" t="s">
        <v>3271</v>
      </c>
      <c r="AD5471" s="27" t="s">
        <v>2075</v>
      </c>
      <c r="AE5471" t="s">
        <v>347</v>
      </c>
      <c r="AF5471" t="s">
        <v>294</v>
      </c>
      <c r="AI5471" t="s">
        <v>10975</v>
      </c>
      <c r="AJ5471" t="s">
        <v>10976</v>
      </c>
      <c r="AK5471" t="s">
        <v>2082</v>
      </c>
      <c r="AL5471" s="12">
        <v>45940.62740740741</v>
      </c>
      <c r="AM5471" t="s">
        <v>291</v>
      </c>
    </row>
    <row r="5472" spans="1:39" ht="15" customHeight="1" x14ac:dyDescent="0.3">
      <c r="A5472" s="38" t="s">
        <v>10944</v>
      </c>
      <c r="B5472" t="s">
        <v>10945</v>
      </c>
      <c r="C5472" t="s">
        <v>2092</v>
      </c>
      <c r="D5472" t="s">
        <v>282</v>
      </c>
      <c r="E5472" t="s">
        <v>299</v>
      </c>
      <c r="G5472" t="s">
        <v>396</v>
      </c>
      <c r="H5472" t="s">
        <v>396</v>
      </c>
      <c r="I5472" t="s">
        <v>10946</v>
      </c>
      <c r="J5472" t="s">
        <v>284</v>
      </c>
      <c r="K5472" t="s">
        <v>2075</v>
      </c>
      <c r="M5472" t="s">
        <v>294</v>
      </c>
      <c r="N5472" t="s">
        <v>295</v>
      </c>
      <c r="O5472" t="s">
        <v>2076</v>
      </c>
      <c r="Q5472" t="s">
        <v>352</v>
      </c>
      <c r="R5472" t="b">
        <v>1</v>
      </c>
      <c r="S5472" t="b">
        <v>1</v>
      </c>
      <c r="T5472" s="31" t="s">
        <v>424</v>
      </c>
      <c r="U5472" s="31">
        <v>1</v>
      </c>
      <c r="V5472" s="30" t="s">
        <v>2235</v>
      </c>
      <c r="AB5472"/>
      <c r="AD5472" s="27"/>
    </row>
    <row r="5473" spans="1:39" ht="15" customHeight="1" x14ac:dyDescent="0.3">
      <c r="A5473" s="38" t="s">
        <v>10944</v>
      </c>
      <c r="B5473" t="s">
        <v>10945</v>
      </c>
      <c r="C5473" t="s">
        <v>2092</v>
      </c>
      <c r="D5473" t="s">
        <v>282</v>
      </c>
      <c r="E5473" t="s">
        <v>299</v>
      </c>
      <c r="G5473" t="s">
        <v>396</v>
      </c>
      <c r="H5473" t="s">
        <v>396</v>
      </c>
      <c r="I5473" t="s">
        <v>10946</v>
      </c>
      <c r="J5473" t="s">
        <v>284</v>
      </c>
      <c r="K5473" t="s">
        <v>2075</v>
      </c>
      <c r="M5473" t="s">
        <v>294</v>
      </c>
      <c r="N5473" t="s">
        <v>295</v>
      </c>
      <c r="O5473" t="s">
        <v>2076</v>
      </c>
      <c r="Q5473" t="s">
        <v>360</v>
      </c>
      <c r="R5473" t="b">
        <v>1</v>
      </c>
      <c r="S5473" t="b">
        <v>1</v>
      </c>
      <c r="T5473" s="31" t="s">
        <v>424</v>
      </c>
      <c r="U5473" s="31">
        <v>1</v>
      </c>
      <c r="V5473" s="32" t="s">
        <v>2235</v>
      </c>
      <c r="AB5473"/>
      <c r="AD5473" s="27"/>
    </row>
    <row r="5474" spans="1:39" ht="15" customHeight="1" x14ac:dyDescent="0.3">
      <c r="A5474" s="38" t="s">
        <v>10977</v>
      </c>
      <c r="B5474" t="s">
        <v>10978</v>
      </c>
      <c r="C5474" t="s">
        <v>2092</v>
      </c>
      <c r="D5474" t="s">
        <v>282</v>
      </c>
      <c r="E5474" t="s">
        <v>299</v>
      </c>
      <c r="G5474" t="s">
        <v>396</v>
      </c>
      <c r="H5474" t="s">
        <v>396</v>
      </c>
      <c r="I5474" t="s">
        <v>10979</v>
      </c>
      <c r="J5474" t="s">
        <v>329</v>
      </c>
      <c r="K5474" t="s">
        <v>2075</v>
      </c>
      <c r="M5474" t="s">
        <v>294</v>
      </c>
      <c r="N5474" t="s">
        <v>295</v>
      </c>
      <c r="O5474" t="s">
        <v>2228</v>
      </c>
      <c r="Q5474" t="s">
        <v>314</v>
      </c>
      <c r="R5474" t="b">
        <v>0</v>
      </c>
      <c r="S5474" t="b">
        <v>0</v>
      </c>
      <c r="T5474" s="31" t="s">
        <v>425</v>
      </c>
      <c r="U5474" s="31">
        <v>0</v>
      </c>
      <c r="V5474" s="32" t="s">
        <v>2235</v>
      </c>
      <c r="AB5474"/>
      <c r="AD5474" s="27"/>
    </row>
    <row r="5475" spans="1:39" ht="15" customHeight="1" x14ac:dyDescent="0.3">
      <c r="A5475" s="38" t="s">
        <v>10956</v>
      </c>
      <c r="B5475" t="s">
        <v>10957</v>
      </c>
      <c r="C5475" t="s">
        <v>2092</v>
      </c>
      <c r="D5475" t="s">
        <v>282</v>
      </c>
      <c r="E5475" t="s">
        <v>337</v>
      </c>
      <c r="G5475" t="s">
        <v>298</v>
      </c>
      <c r="H5475" t="s">
        <v>298</v>
      </c>
      <c r="I5475" t="s">
        <v>25948</v>
      </c>
      <c r="J5475" t="s">
        <v>284</v>
      </c>
      <c r="K5475" t="s">
        <v>2075</v>
      </c>
      <c r="M5475" t="s">
        <v>290</v>
      </c>
      <c r="N5475" t="s">
        <v>286</v>
      </c>
      <c r="O5475" t="s">
        <v>2076</v>
      </c>
      <c r="Q5475" t="s">
        <v>288</v>
      </c>
      <c r="R5475" t="b">
        <v>0</v>
      </c>
      <c r="S5475" t="b">
        <v>0</v>
      </c>
      <c r="T5475" s="31" t="s">
        <v>25455</v>
      </c>
      <c r="U5475" s="31" t="s">
        <v>2244</v>
      </c>
      <c r="V5475" s="32" t="s">
        <v>3158</v>
      </c>
      <c r="W5475" t="s">
        <v>3159</v>
      </c>
      <c r="X5475" t="s">
        <v>282</v>
      </c>
      <c r="Y5475" t="s">
        <v>288</v>
      </c>
      <c r="Z5475" t="s">
        <v>284</v>
      </c>
      <c r="AA5475" t="s">
        <v>337</v>
      </c>
      <c r="AB5475"/>
      <c r="AD5475" s="27" t="s">
        <v>2075</v>
      </c>
      <c r="AE5475" t="s">
        <v>26228</v>
      </c>
      <c r="AF5475" t="s">
        <v>290</v>
      </c>
      <c r="AH5475" t="s">
        <v>641</v>
      </c>
      <c r="AI5475" t="s">
        <v>26094</v>
      </c>
      <c r="AJ5475" t="s">
        <v>26095</v>
      </c>
      <c r="AK5475" t="s">
        <v>2082</v>
      </c>
      <c r="AL5475" s="12">
        <v>46129.214305555557</v>
      </c>
      <c r="AM5475" t="s">
        <v>291</v>
      </c>
    </row>
    <row r="5476" spans="1:39" ht="15" customHeight="1" x14ac:dyDescent="0.3">
      <c r="A5476" s="38" t="s">
        <v>10991</v>
      </c>
      <c r="B5476" t="s">
        <v>10992</v>
      </c>
      <c r="C5476" t="s">
        <v>2092</v>
      </c>
      <c r="D5476" t="s">
        <v>282</v>
      </c>
      <c r="E5476" t="s">
        <v>304</v>
      </c>
      <c r="G5476" t="s">
        <v>396</v>
      </c>
      <c r="H5476" t="s">
        <v>25915</v>
      </c>
      <c r="I5476" t="s">
        <v>10993</v>
      </c>
      <c r="J5476" t="s">
        <v>284</v>
      </c>
      <c r="K5476" t="s">
        <v>2094</v>
      </c>
      <c r="M5476" t="s">
        <v>285</v>
      </c>
      <c r="N5476" t="s">
        <v>355</v>
      </c>
      <c r="O5476" t="s">
        <v>2076</v>
      </c>
      <c r="Q5476" t="s">
        <v>360</v>
      </c>
      <c r="R5476" t="b">
        <v>1</v>
      </c>
      <c r="S5476" t="b">
        <v>1</v>
      </c>
      <c r="T5476" s="31" t="s">
        <v>25456</v>
      </c>
      <c r="U5476" s="31" t="s">
        <v>2234</v>
      </c>
      <c r="V5476" s="32" t="s">
        <v>2235</v>
      </c>
      <c r="AB5476"/>
      <c r="AD5476" s="27"/>
    </row>
    <row r="5477" spans="1:39" ht="15" customHeight="1" x14ac:dyDescent="0.3">
      <c r="A5477" s="38" t="s">
        <v>10988</v>
      </c>
      <c r="B5477" t="s">
        <v>2808</v>
      </c>
      <c r="C5477" t="s">
        <v>2073</v>
      </c>
      <c r="D5477" t="s">
        <v>282</v>
      </c>
      <c r="E5477" t="s">
        <v>283</v>
      </c>
      <c r="H5477" t="s">
        <v>387</v>
      </c>
      <c r="I5477" t="s">
        <v>10989</v>
      </c>
      <c r="J5477" t="s">
        <v>284</v>
      </c>
      <c r="K5477" t="s">
        <v>2094</v>
      </c>
      <c r="M5477" t="s">
        <v>290</v>
      </c>
      <c r="Q5477" t="s">
        <v>311</v>
      </c>
      <c r="R5477" t="b">
        <v>0</v>
      </c>
      <c r="S5477" t="b">
        <v>0</v>
      </c>
      <c r="T5477" s="31" t="s">
        <v>426</v>
      </c>
      <c r="U5477" s="31">
        <v>1</v>
      </c>
      <c r="V5477" s="32" t="s">
        <v>10990</v>
      </c>
      <c r="W5477" t="s">
        <v>10965</v>
      </c>
      <c r="X5477" t="s">
        <v>282</v>
      </c>
      <c r="Y5477" t="s">
        <v>311</v>
      </c>
      <c r="Z5477" t="s">
        <v>310</v>
      </c>
      <c r="AA5477" t="s">
        <v>283</v>
      </c>
      <c r="AB5477"/>
      <c r="AD5477" s="27" t="s">
        <v>2075</v>
      </c>
      <c r="AF5477" t="s">
        <v>290</v>
      </c>
      <c r="AH5477" t="s">
        <v>371</v>
      </c>
      <c r="AI5477" t="s">
        <v>3206</v>
      </c>
      <c r="AJ5477" t="s">
        <v>3207</v>
      </c>
      <c r="AK5477" t="s">
        <v>2082</v>
      </c>
      <c r="AL5477" s="12">
        <v>45359.2184837963</v>
      </c>
      <c r="AM5477" t="s">
        <v>291</v>
      </c>
    </row>
    <row r="5478" spans="1:39" ht="15" customHeight="1" x14ac:dyDescent="0.3">
      <c r="A5478" s="38" t="s">
        <v>10961</v>
      </c>
      <c r="B5478" t="s">
        <v>10962</v>
      </c>
      <c r="C5478" t="s">
        <v>2073</v>
      </c>
      <c r="D5478" t="s">
        <v>282</v>
      </c>
      <c r="E5478" t="s">
        <v>283</v>
      </c>
      <c r="H5478" t="s">
        <v>26206</v>
      </c>
      <c r="I5478" t="s">
        <v>10963</v>
      </c>
      <c r="J5478" t="s">
        <v>284</v>
      </c>
      <c r="K5478" t="s">
        <v>2075</v>
      </c>
      <c r="M5478" t="s">
        <v>290</v>
      </c>
      <c r="N5478" t="s">
        <v>365</v>
      </c>
      <c r="O5478" t="s">
        <v>2256</v>
      </c>
      <c r="Q5478" t="s">
        <v>311</v>
      </c>
      <c r="R5478" t="b">
        <v>0</v>
      </c>
      <c r="S5478" t="b">
        <v>0</v>
      </c>
      <c r="T5478" s="31" t="s">
        <v>426</v>
      </c>
      <c r="U5478" s="31">
        <v>1</v>
      </c>
      <c r="V5478" s="32" t="s">
        <v>10964</v>
      </c>
      <c r="W5478" t="s">
        <v>10965</v>
      </c>
      <c r="X5478" t="s">
        <v>282</v>
      </c>
      <c r="Y5478" t="s">
        <v>311</v>
      </c>
      <c r="Z5478" t="s">
        <v>284</v>
      </c>
      <c r="AA5478" t="s">
        <v>283</v>
      </c>
      <c r="AB5478"/>
      <c r="AD5478" s="27" t="s">
        <v>2075</v>
      </c>
      <c r="AF5478" t="s">
        <v>290</v>
      </c>
      <c r="AH5478" t="s">
        <v>523</v>
      </c>
      <c r="AI5478" t="s">
        <v>10966</v>
      </c>
      <c r="AJ5478" t="s">
        <v>10967</v>
      </c>
      <c r="AK5478" t="s">
        <v>2082</v>
      </c>
      <c r="AL5478" s="12">
        <v>45413.303587962961</v>
      </c>
    </row>
    <row r="5479" spans="1:39" ht="15" customHeight="1" x14ac:dyDescent="0.3">
      <c r="A5479" s="38" t="s">
        <v>10950</v>
      </c>
      <c r="B5479" t="s">
        <v>10951</v>
      </c>
      <c r="C5479" t="s">
        <v>2092</v>
      </c>
      <c r="D5479" t="s">
        <v>282</v>
      </c>
      <c r="E5479" t="s">
        <v>299</v>
      </c>
      <c r="G5479" t="s">
        <v>396</v>
      </c>
      <c r="H5479" t="s">
        <v>396</v>
      </c>
      <c r="I5479" t="s">
        <v>10952</v>
      </c>
      <c r="J5479" t="s">
        <v>284</v>
      </c>
      <c r="K5479" t="s">
        <v>2075</v>
      </c>
      <c r="M5479" t="s">
        <v>294</v>
      </c>
      <c r="N5479" t="s">
        <v>295</v>
      </c>
      <c r="O5479" t="s">
        <v>2076</v>
      </c>
      <c r="Q5479" t="s">
        <v>352</v>
      </c>
      <c r="R5479" t="b">
        <v>1</v>
      </c>
      <c r="S5479" t="b">
        <v>1</v>
      </c>
      <c r="T5479" s="31" t="s">
        <v>424</v>
      </c>
      <c r="U5479" s="31">
        <v>1</v>
      </c>
      <c r="V5479" s="30" t="s">
        <v>2235</v>
      </c>
      <c r="AB5479"/>
      <c r="AD5479" s="27"/>
    </row>
    <row r="5480" spans="1:39" ht="15" customHeight="1" x14ac:dyDescent="0.3">
      <c r="A5480" s="38" t="s">
        <v>10950</v>
      </c>
      <c r="B5480" t="s">
        <v>10951</v>
      </c>
      <c r="C5480" t="s">
        <v>2092</v>
      </c>
      <c r="D5480" t="s">
        <v>282</v>
      </c>
      <c r="E5480" t="s">
        <v>299</v>
      </c>
      <c r="G5480" t="s">
        <v>396</v>
      </c>
      <c r="H5480" t="s">
        <v>396</v>
      </c>
      <c r="I5480" t="s">
        <v>10952</v>
      </c>
      <c r="J5480" t="s">
        <v>284</v>
      </c>
      <c r="K5480" t="s">
        <v>2075</v>
      </c>
      <c r="M5480" t="s">
        <v>294</v>
      </c>
      <c r="N5480" t="s">
        <v>295</v>
      </c>
      <c r="O5480" t="s">
        <v>2076</v>
      </c>
      <c r="Q5480" t="s">
        <v>360</v>
      </c>
      <c r="R5480" t="b">
        <v>1</v>
      </c>
      <c r="S5480" t="b">
        <v>1</v>
      </c>
      <c r="T5480" s="31" t="s">
        <v>424</v>
      </c>
      <c r="U5480" s="31">
        <v>1</v>
      </c>
      <c r="V5480" s="32" t="s">
        <v>2235</v>
      </c>
      <c r="AB5480"/>
      <c r="AD5480" s="27"/>
    </row>
    <row r="5481" spans="1:39" ht="15" customHeight="1" x14ac:dyDescent="0.3">
      <c r="A5481" s="38" t="s">
        <v>24575</v>
      </c>
      <c r="B5481" t="s">
        <v>24576</v>
      </c>
      <c r="C5481" t="s">
        <v>2092</v>
      </c>
      <c r="D5481" t="s">
        <v>282</v>
      </c>
      <c r="E5481" t="s">
        <v>337</v>
      </c>
      <c r="G5481" t="s">
        <v>318</v>
      </c>
      <c r="H5481" t="s">
        <v>318</v>
      </c>
      <c r="I5481" t="s">
        <v>24577</v>
      </c>
      <c r="J5481" t="s">
        <v>284</v>
      </c>
      <c r="K5481" t="s">
        <v>2075</v>
      </c>
      <c r="M5481" t="s">
        <v>294</v>
      </c>
      <c r="N5481" t="s">
        <v>295</v>
      </c>
      <c r="O5481" t="s">
        <v>2076</v>
      </c>
      <c r="P5481" t="s">
        <v>287</v>
      </c>
      <c r="Q5481" t="s">
        <v>288</v>
      </c>
      <c r="R5481" t="b">
        <v>0</v>
      </c>
      <c r="S5481" t="b">
        <v>0</v>
      </c>
      <c r="T5481" s="31" t="s">
        <v>426</v>
      </c>
      <c r="U5481" s="31">
        <v>1</v>
      </c>
      <c r="V5481" s="32" t="s">
        <v>6976</v>
      </c>
      <c r="W5481" t="s">
        <v>6977</v>
      </c>
      <c r="X5481" t="s">
        <v>282</v>
      </c>
      <c r="Y5481" t="s">
        <v>288</v>
      </c>
      <c r="Z5481" t="s">
        <v>284</v>
      </c>
      <c r="AA5481" t="s">
        <v>283</v>
      </c>
      <c r="AB5481"/>
      <c r="AD5481" s="27" t="s">
        <v>2075</v>
      </c>
      <c r="AE5481" t="s">
        <v>289</v>
      </c>
      <c r="AF5481" t="s">
        <v>330</v>
      </c>
      <c r="AH5481" t="s">
        <v>579</v>
      </c>
      <c r="AI5481" t="s">
        <v>26094</v>
      </c>
      <c r="AJ5481" t="s">
        <v>26095</v>
      </c>
      <c r="AK5481" t="s">
        <v>2082</v>
      </c>
      <c r="AL5481" s="12">
        <v>46129.420347222222</v>
      </c>
      <c r="AM5481" t="s">
        <v>291</v>
      </c>
    </row>
    <row r="5482" spans="1:39" ht="15" customHeight="1" x14ac:dyDescent="0.3">
      <c r="A5482" s="38" t="s">
        <v>11024</v>
      </c>
      <c r="B5482" t="s">
        <v>11025</v>
      </c>
      <c r="C5482" t="s">
        <v>2092</v>
      </c>
      <c r="D5482" t="s">
        <v>282</v>
      </c>
      <c r="E5482" t="s">
        <v>337</v>
      </c>
      <c r="G5482" t="s">
        <v>318</v>
      </c>
      <c r="H5482" t="s">
        <v>318</v>
      </c>
      <c r="I5482" t="s">
        <v>11026</v>
      </c>
      <c r="J5482" t="s">
        <v>284</v>
      </c>
      <c r="K5482" t="s">
        <v>2075</v>
      </c>
      <c r="M5482" t="s">
        <v>294</v>
      </c>
      <c r="N5482" t="s">
        <v>295</v>
      </c>
      <c r="O5482" t="s">
        <v>2076</v>
      </c>
      <c r="P5482" t="s">
        <v>287</v>
      </c>
      <c r="Q5482" t="s">
        <v>288</v>
      </c>
      <c r="R5482" t="b">
        <v>0</v>
      </c>
      <c r="S5482" t="b">
        <v>0</v>
      </c>
      <c r="T5482" s="31" t="s">
        <v>426</v>
      </c>
      <c r="U5482" s="31">
        <v>1</v>
      </c>
      <c r="V5482" s="32" t="s">
        <v>6976</v>
      </c>
      <c r="W5482" t="s">
        <v>6977</v>
      </c>
      <c r="X5482" t="s">
        <v>282</v>
      </c>
      <c r="Y5482" t="s">
        <v>288</v>
      </c>
      <c r="Z5482" t="s">
        <v>284</v>
      </c>
      <c r="AA5482" t="s">
        <v>283</v>
      </c>
      <c r="AB5482"/>
      <c r="AD5482" s="27" t="s">
        <v>2075</v>
      </c>
      <c r="AE5482" t="s">
        <v>289</v>
      </c>
      <c r="AF5482" t="s">
        <v>330</v>
      </c>
      <c r="AH5482" t="s">
        <v>579</v>
      </c>
      <c r="AI5482" t="s">
        <v>26094</v>
      </c>
      <c r="AJ5482" t="s">
        <v>26095</v>
      </c>
      <c r="AK5482" t="s">
        <v>2082</v>
      </c>
      <c r="AL5482" s="12">
        <v>46129.420347222222</v>
      </c>
      <c r="AM5482" t="s">
        <v>291</v>
      </c>
    </row>
    <row r="5483" spans="1:39" ht="15" customHeight="1" x14ac:dyDescent="0.3">
      <c r="A5483" s="38" t="s">
        <v>11013</v>
      </c>
      <c r="B5483" t="s">
        <v>11014</v>
      </c>
      <c r="C5483" t="s">
        <v>2092</v>
      </c>
      <c r="D5483" t="s">
        <v>282</v>
      </c>
      <c r="E5483" t="s">
        <v>322</v>
      </c>
      <c r="G5483" t="s">
        <v>2067</v>
      </c>
      <c r="H5483" t="s">
        <v>2041</v>
      </c>
      <c r="I5483" t="s">
        <v>11015</v>
      </c>
      <c r="J5483" t="s">
        <v>284</v>
      </c>
      <c r="K5483" t="s">
        <v>2075</v>
      </c>
      <c r="M5483" t="s">
        <v>290</v>
      </c>
      <c r="N5483" t="s">
        <v>286</v>
      </c>
      <c r="O5483" t="s">
        <v>2076</v>
      </c>
      <c r="P5483" t="s">
        <v>287</v>
      </c>
      <c r="Q5483" t="s">
        <v>288</v>
      </c>
      <c r="R5483" t="b">
        <v>0</v>
      </c>
      <c r="S5483" t="b">
        <v>0</v>
      </c>
      <c r="T5483" s="31" t="s">
        <v>25454</v>
      </c>
      <c r="U5483" s="31" t="s">
        <v>2234</v>
      </c>
      <c r="V5483" s="30" t="s">
        <v>11016</v>
      </c>
      <c r="W5483" t="s">
        <v>11017</v>
      </c>
      <c r="X5483" t="s">
        <v>282</v>
      </c>
      <c r="Y5483" t="s">
        <v>288</v>
      </c>
      <c r="Z5483" t="s">
        <v>284</v>
      </c>
      <c r="AA5483" t="s">
        <v>322</v>
      </c>
      <c r="AB5483"/>
      <c r="AD5483" s="27" t="s">
        <v>2075</v>
      </c>
      <c r="AE5483" t="s">
        <v>347</v>
      </c>
      <c r="AF5483" t="s">
        <v>290</v>
      </c>
      <c r="AH5483" t="s">
        <v>428</v>
      </c>
      <c r="AI5483" t="s">
        <v>26094</v>
      </c>
      <c r="AJ5483" t="s">
        <v>26095</v>
      </c>
      <c r="AK5483" t="s">
        <v>2082</v>
      </c>
      <c r="AL5483" s="12">
        <v>46113.594513888886</v>
      </c>
      <c r="AM5483" t="s">
        <v>309</v>
      </c>
    </row>
    <row r="5484" spans="1:39" ht="15" customHeight="1" x14ac:dyDescent="0.3">
      <c r="A5484" s="38" t="s">
        <v>11018</v>
      </c>
      <c r="B5484" t="s">
        <v>11019</v>
      </c>
      <c r="C5484" t="s">
        <v>2092</v>
      </c>
      <c r="D5484" t="s">
        <v>282</v>
      </c>
      <c r="E5484" t="s">
        <v>333</v>
      </c>
      <c r="G5484" t="s">
        <v>396</v>
      </c>
      <c r="H5484" t="s">
        <v>396</v>
      </c>
      <c r="I5484" t="s">
        <v>11020</v>
      </c>
      <c r="J5484" t="s">
        <v>329</v>
      </c>
      <c r="K5484" t="s">
        <v>2094</v>
      </c>
      <c r="M5484" t="s">
        <v>294</v>
      </c>
      <c r="N5484" t="s">
        <v>295</v>
      </c>
      <c r="O5484" t="s">
        <v>2228</v>
      </c>
      <c r="P5484" t="s">
        <v>395</v>
      </c>
      <c r="Q5484" t="s">
        <v>314</v>
      </c>
      <c r="R5484" t="b">
        <v>1</v>
      </c>
      <c r="S5484" t="b">
        <v>1</v>
      </c>
      <c r="T5484" s="31" t="s">
        <v>424</v>
      </c>
      <c r="U5484" s="31">
        <v>1</v>
      </c>
      <c r="V5484" s="32" t="s">
        <v>2235</v>
      </c>
      <c r="AB5484"/>
      <c r="AD5484" s="27"/>
    </row>
    <row r="5485" spans="1:39" ht="15" customHeight="1" x14ac:dyDescent="0.3">
      <c r="A5485" s="38" t="s">
        <v>10855</v>
      </c>
      <c r="B5485" t="s">
        <v>10856</v>
      </c>
      <c r="C5485" t="s">
        <v>2092</v>
      </c>
      <c r="D5485" t="s">
        <v>282</v>
      </c>
      <c r="E5485" t="s">
        <v>283</v>
      </c>
      <c r="G5485" t="s">
        <v>396</v>
      </c>
      <c r="H5485" t="s">
        <v>396</v>
      </c>
      <c r="I5485" t="s">
        <v>10857</v>
      </c>
      <c r="J5485" t="s">
        <v>284</v>
      </c>
      <c r="K5485" t="s">
        <v>2075</v>
      </c>
      <c r="M5485" t="s">
        <v>330</v>
      </c>
      <c r="N5485" t="s">
        <v>355</v>
      </c>
      <c r="O5485" t="s">
        <v>2076</v>
      </c>
      <c r="Q5485" t="s">
        <v>380</v>
      </c>
      <c r="R5485" t="b">
        <v>1</v>
      </c>
      <c r="S5485" t="b">
        <v>1</v>
      </c>
      <c r="T5485" s="31" t="s">
        <v>424</v>
      </c>
      <c r="U5485" s="31">
        <v>1</v>
      </c>
      <c r="V5485" s="32" t="s">
        <v>3260</v>
      </c>
      <c r="W5485" t="s">
        <v>3261</v>
      </c>
      <c r="X5485" t="s">
        <v>282</v>
      </c>
      <c r="Y5485" t="s">
        <v>380</v>
      </c>
      <c r="Z5485" t="s">
        <v>284</v>
      </c>
      <c r="AB5485"/>
      <c r="AD5485" s="27" t="s">
        <v>2075</v>
      </c>
      <c r="AF5485" t="s">
        <v>330</v>
      </c>
      <c r="AH5485" t="s">
        <v>725</v>
      </c>
      <c r="AI5485" t="s">
        <v>3262</v>
      </c>
      <c r="AJ5485" t="s">
        <v>3263</v>
      </c>
      <c r="AK5485" t="s">
        <v>2082</v>
      </c>
      <c r="AL5485" s="12">
        <v>45547.803715277776</v>
      </c>
      <c r="AM5485" t="s">
        <v>291</v>
      </c>
    </row>
    <row r="5486" spans="1:39" ht="15" customHeight="1" x14ac:dyDescent="0.3">
      <c r="A5486" s="38" t="s">
        <v>10855</v>
      </c>
      <c r="B5486" t="s">
        <v>10856</v>
      </c>
      <c r="C5486" t="s">
        <v>2092</v>
      </c>
      <c r="D5486" t="s">
        <v>282</v>
      </c>
      <c r="E5486" t="s">
        <v>283</v>
      </c>
      <c r="G5486" t="s">
        <v>396</v>
      </c>
      <c r="H5486" t="s">
        <v>396</v>
      </c>
      <c r="I5486" t="s">
        <v>10857</v>
      </c>
      <c r="J5486" t="s">
        <v>284</v>
      </c>
      <c r="K5486" t="s">
        <v>2075</v>
      </c>
      <c r="M5486" t="s">
        <v>330</v>
      </c>
      <c r="N5486" t="s">
        <v>355</v>
      </c>
      <c r="O5486" t="s">
        <v>2076</v>
      </c>
      <c r="Q5486" t="s">
        <v>380</v>
      </c>
      <c r="R5486" t="b">
        <v>1</v>
      </c>
      <c r="S5486" t="b">
        <v>1</v>
      </c>
      <c r="T5486" s="31" t="s">
        <v>424</v>
      </c>
      <c r="U5486" s="31">
        <v>1</v>
      </c>
      <c r="V5486" s="32" t="s">
        <v>3264</v>
      </c>
      <c r="W5486" t="s">
        <v>3265</v>
      </c>
      <c r="X5486" t="s">
        <v>282</v>
      </c>
      <c r="Y5486" t="s">
        <v>380</v>
      </c>
      <c r="Z5486" t="s">
        <v>284</v>
      </c>
      <c r="AB5486"/>
      <c r="AD5486" s="27" t="s">
        <v>2075</v>
      </c>
      <c r="AF5486" t="s">
        <v>330</v>
      </c>
      <c r="AH5486" t="s">
        <v>725</v>
      </c>
      <c r="AI5486" t="s">
        <v>3262</v>
      </c>
      <c r="AJ5486" t="s">
        <v>3263</v>
      </c>
      <c r="AK5486" t="s">
        <v>2082</v>
      </c>
      <c r="AL5486" s="12">
        <v>45547.80097222222</v>
      </c>
      <c r="AM5486" t="s">
        <v>291</v>
      </c>
    </row>
    <row r="5487" spans="1:39" ht="15" customHeight="1" x14ac:dyDescent="0.3">
      <c r="A5487" s="38" t="s">
        <v>10855</v>
      </c>
      <c r="B5487" t="s">
        <v>10856</v>
      </c>
      <c r="C5487" t="s">
        <v>2092</v>
      </c>
      <c r="D5487" t="s">
        <v>282</v>
      </c>
      <c r="E5487" t="s">
        <v>283</v>
      </c>
      <c r="G5487" t="s">
        <v>396</v>
      </c>
      <c r="H5487" t="s">
        <v>396</v>
      </c>
      <c r="I5487" t="s">
        <v>10857</v>
      </c>
      <c r="J5487" t="s">
        <v>284</v>
      </c>
      <c r="K5487" t="s">
        <v>2075</v>
      </c>
      <c r="M5487" t="s">
        <v>330</v>
      </c>
      <c r="N5487" t="s">
        <v>355</v>
      </c>
      <c r="O5487" t="s">
        <v>2076</v>
      </c>
      <c r="Q5487" t="s">
        <v>356</v>
      </c>
      <c r="R5487" t="b">
        <v>1</v>
      </c>
      <c r="S5487" t="b">
        <v>1</v>
      </c>
      <c r="T5487" s="31" t="s">
        <v>424</v>
      </c>
      <c r="U5487" s="31">
        <v>1</v>
      </c>
      <c r="V5487" s="32" t="s">
        <v>2235</v>
      </c>
      <c r="AB5487"/>
      <c r="AD5487" s="27"/>
    </row>
    <row r="5488" spans="1:39" ht="15" customHeight="1" x14ac:dyDescent="0.3">
      <c r="A5488" s="38" t="s">
        <v>10858</v>
      </c>
      <c r="B5488" t="s">
        <v>10859</v>
      </c>
      <c r="C5488" t="s">
        <v>2092</v>
      </c>
      <c r="D5488" t="s">
        <v>282</v>
      </c>
      <c r="E5488" t="s">
        <v>322</v>
      </c>
      <c r="G5488" t="s">
        <v>320</v>
      </c>
      <c r="H5488" t="s">
        <v>320</v>
      </c>
      <c r="I5488" t="s">
        <v>10860</v>
      </c>
      <c r="J5488" t="s">
        <v>284</v>
      </c>
      <c r="K5488" t="s">
        <v>2075</v>
      </c>
      <c r="M5488" t="s">
        <v>290</v>
      </c>
      <c r="N5488" t="s">
        <v>286</v>
      </c>
      <c r="O5488" t="s">
        <v>2076</v>
      </c>
      <c r="P5488" t="s">
        <v>287</v>
      </c>
      <c r="Q5488" t="s">
        <v>288</v>
      </c>
      <c r="R5488" t="b">
        <v>0</v>
      </c>
      <c r="S5488" t="b">
        <v>0</v>
      </c>
      <c r="T5488" s="31" t="s">
        <v>25454</v>
      </c>
      <c r="U5488" s="31" t="s">
        <v>2234</v>
      </c>
      <c r="V5488" s="32" t="s">
        <v>10830</v>
      </c>
      <c r="W5488" t="s">
        <v>5283</v>
      </c>
      <c r="X5488" t="s">
        <v>282</v>
      </c>
      <c r="Y5488" t="s">
        <v>288</v>
      </c>
      <c r="Z5488" t="s">
        <v>284</v>
      </c>
      <c r="AA5488" t="s">
        <v>322</v>
      </c>
      <c r="AB5488"/>
      <c r="AD5488" s="27" t="s">
        <v>2075</v>
      </c>
      <c r="AE5488" t="s">
        <v>347</v>
      </c>
      <c r="AF5488" t="s">
        <v>290</v>
      </c>
      <c r="AH5488" t="s">
        <v>617</v>
      </c>
      <c r="AI5488" t="s">
        <v>26094</v>
      </c>
      <c r="AJ5488" t="s">
        <v>26095</v>
      </c>
      <c r="AK5488" t="s">
        <v>2082</v>
      </c>
      <c r="AL5488" s="12">
        <v>46113.594444444447</v>
      </c>
      <c r="AM5488" t="s">
        <v>309</v>
      </c>
    </row>
    <row r="5489" spans="1:39" ht="15" customHeight="1" x14ac:dyDescent="0.3">
      <c r="A5489" s="38" t="s">
        <v>10867</v>
      </c>
      <c r="B5489" t="s">
        <v>10868</v>
      </c>
      <c r="C5489" t="s">
        <v>2092</v>
      </c>
      <c r="D5489" t="s">
        <v>282</v>
      </c>
      <c r="E5489" t="s">
        <v>283</v>
      </c>
      <c r="G5489" t="s">
        <v>396</v>
      </c>
      <c r="H5489" t="s">
        <v>396</v>
      </c>
      <c r="I5489" t="s">
        <v>10869</v>
      </c>
      <c r="J5489" t="s">
        <v>284</v>
      </c>
      <c r="K5489" t="s">
        <v>2075</v>
      </c>
      <c r="M5489" t="s">
        <v>290</v>
      </c>
      <c r="N5489" t="s">
        <v>355</v>
      </c>
      <c r="O5489" t="s">
        <v>2076</v>
      </c>
      <c r="Q5489" t="s">
        <v>356</v>
      </c>
      <c r="R5489" t="b">
        <v>1</v>
      </c>
      <c r="S5489" t="b">
        <v>1</v>
      </c>
      <c r="T5489" s="31" t="s">
        <v>424</v>
      </c>
      <c r="U5489" s="31">
        <v>1</v>
      </c>
      <c r="V5489" s="32" t="s">
        <v>2235</v>
      </c>
      <c r="AB5489"/>
      <c r="AD5489" s="27"/>
    </row>
    <row r="5490" spans="1:39" ht="15" customHeight="1" x14ac:dyDescent="0.3">
      <c r="A5490" s="38" t="s">
        <v>10864</v>
      </c>
      <c r="B5490" t="s">
        <v>10865</v>
      </c>
      <c r="C5490" t="s">
        <v>2092</v>
      </c>
      <c r="D5490" t="s">
        <v>282</v>
      </c>
      <c r="E5490" t="s">
        <v>322</v>
      </c>
      <c r="G5490" t="s">
        <v>320</v>
      </c>
      <c r="H5490" t="s">
        <v>320</v>
      </c>
      <c r="I5490" t="s">
        <v>10866</v>
      </c>
      <c r="J5490" t="s">
        <v>284</v>
      </c>
      <c r="K5490" t="s">
        <v>2075</v>
      </c>
      <c r="M5490" t="s">
        <v>290</v>
      </c>
      <c r="N5490" t="s">
        <v>286</v>
      </c>
      <c r="O5490" t="s">
        <v>2076</v>
      </c>
      <c r="P5490" t="s">
        <v>287</v>
      </c>
      <c r="Q5490" t="s">
        <v>288</v>
      </c>
      <c r="R5490" t="b">
        <v>0</v>
      </c>
      <c r="S5490" t="b">
        <v>0</v>
      </c>
      <c r="T5490" s="31" t="s">
        <v>25454</v>
      </c>
      <c r="U5490" s="31" t="s">
        <v>2234</v>
      </c>
      <c r="V5490" s="32" t="s">
        <v>4884</v>
      </c>
      <c r="W5490" t="s">
        <v>4885</v>
      </c>
      <c r="X5490" t="s">
        <v>282</v>
      </c>
      <c r="Y5490" t="s">
        <v>288</v>
      </c>
      <c r="Z5490" t="s">
        <v>284</v>
      </c>
      <c r="AA5490" t="s">
        <v>322</v>
      </c>
      <c r="AB5490"/>
      <c r="AD5490" s="27" t="s">
        <v>2075</v>
      </c>
      <c r="AE5490" t="s">
        <v>347</v>
      </c>
      <c r="AF5490" t="s">
        <v>290</v>
      </c>
      <c r="AH5490" t="s">
        <v>683</v>
      </c>
      <c r="AI5490" t="s">
        <v>26094</v>
      </c>
      <c r="AJ5490" t="s">
        <v>26095</v>
      </c>
      <c r="AK5490" t="s">
        <v>2082</v>
      </c>
      <c r="AL5490" s="12">
        <v>46113.595243055555</v>
      </c>
      <c r="AM5490" t="s">
        <v>309</v>
      </c>
    </row>
    <row r="5491" spans="1:39" ht="15" customHeight="1" x14ac:dyDescent="0.3">
      <c r="A5491" s="38" t="s">
        <v>10903</v>
      </c>
      <c r="B5491" t="s">
        <v>10904</v>
      </c>
      <c r="C5491" t="s">
        <v>2092</v>
      </c>
      <c r="D5491" t="s">
        <v>282</v>
      </c>
      <c r="E5491" t="s">
        <v>283</v>
      </c>
      <c r="G5491" t="s">
        <v>396</v>
      </c>
      <c r="H5491" t="s">
        <v>396</v>
      </c>
      <c r="I5491" t="s">
        <v>10905</v>
      </c>
      <c r="J5491" t="s">
        <v>284</v>
      </c>
      <c r="K5491" t="s">
        <v>2075</v>
      </c>
      <c r="M5491" t="s">
        <v>290</v>
      </c>
      <c r="N5491" t="s">
        <v>355</v>
      </c>
      <c r="O5491" t="s">
        <v>2076</v>
      </c>
      <c r="Q5491" t="s">
        <v>356</v>
      </c>
      <c r="R5491" t="b">
        <v>1</v>
      </c>
      <c r="S5491" t="b">
        <v>1</v>
      </c>
      <c r="T5491" s="31" t="s">
        <v>424</v>
      </c>
      <c r="U5491" s="31">
        <v>1</v>
      </c>
      <c r="V5491" s="32" t="s">
        <v>2235</v>
      </c>
      <c r="AB5491"/>
      <c r="AD5491" s="27"/>
    </row>
    <row r="5492" spans="1:39" ht="15" customHeight="1" x14ac:dyDescent="0.3">
      <c r="A5492" s="38" t="s">
        <v>10918</v>
      </c>
      <c r="B5492" t="s">
        <v>10919</v>
      </c>
      <c r="C5492" t="s">
        <v>2092</v>
      </c>
      <c r="D5492" t="s">
        <v>282</v>
      </c>
      <c r="E5492" t="s">
        <v>322</v>
      </c>
      <c r="G5492" t="s">
        <v>320</v>
      </c>
      <c r="H5492" t="s">
        <v>320</v>
      </c>
      <c r="I5492" t="s">
        <v>10920</v>
      </c>
      <c r="J5492" t="s">
        <v>284</v>
      </c>
      <c r="K5492" t="s">
        <v>2075</v>
      </c>
      <c r="M5492" t="s">
        <v>290</v>
      </c>
      <c r="N5492" t="s">
        <v>286</v>
      </c>
      <c r="O5492" t="s">
        <v>2076</v>
      </c>
      <c r="P5492" t="s">
        <v>287</v>
      </c>
      <c r="Q5492" t="s">
        <v>288</v>
      </c>
      <c r="R5492" t="b">
        <v>0</v>
      </c>
      <c r="S5492" t="b">
        <v>0</v>
      </c>
      <c r="T5492" s="31" t="s">
        <v>25454</v>
      </c>
      <c r="U5492" s="31" t="s">
        <v>2234</v>
      </c>
      <c r="V5492" s="32" t="s">
        <v>10830</v>
      </c>
      <c r="W5492" t="s">
        <v>5283</v>
      </c>
      <c r="X5492" t="s">
        <v>282</v>
      </c>
      <c r="Y5492" t="s">
        <v>288</v>
      </c>
      <c r="Z5492" t="s">
        <v>284</v>
      </c>
      <c r="AA5492" t="s">
        <v>322</v>
      </c>
      <c r="AB5492"/>
      <c r="AD5492" s="27" t="s">
        <v>2075</v>
      </c>
      <c r="AE5492" t="s">
        <v>347</v>
      </c>
      <c r="AF5492" t="s">
        <v>290</v>
      </c>
      <c r="AH5492" t="s">
        <v>617</v>
      </c>
      <c r="AI5492" t="s">
        <v>26094</v>
      </c>
      <c r="AJ5492" t="s">
        <v>26095</v>
      </c>
      <c r="AK5492" t="s">
        <v>2082</v>
      </c>
      <c r="AL5492" s="12">
        <v>46113.594444444447</v>
      </c>
      <c r="AM5492" t="s">
        <v>309</v>
      </c>
    </row>
    <row r="5493" spans="1:39" ht="15" customHeight="1" x14ac:dyDescent="0.3">
      <c r="A5493" s="38" t="s">
        <v>10870</v>
      </c>
      <c r="B5493" t="s">
        <v>10871</v>
      </c>
      <c r="C5493" t="s">
        <v>2092</v>
      </c>
      <c r="D5493" t="s">
        <v>282</v>
      </c>
      <c r="E5493" t="s">
        <v>337</v>
      </c>
      <c r="G5493" t="s">
        <v>396</v>
      </c>
      <c r="H5493" t="s">
        <v>396</v>
      </c>
      <c r="I5493" t="s">
        <v>10872</v>
      </c>
      <c r="J5493" t="s">
        <v>284</v>
      </c>
      <c r="K5493" t="s">
        <v>2075</v>
      </c>
      <c r="M5493" t="s">
        <v>290</v>
      </c>
      <c r="N5493" t="s">
        <v>355</v>
      </c>
      <c r="O5493" t="s">
        <v>2076</v>
      </c>
      <c r="R5493" t="b">
        <v>1</v>
      </c>
      <c r="S5493" t="b">
        <v>1</v>
      </c>
      <c r="T5493" s="31" t="s">
        <v>424</v>
      </c>
      <c r="U5493" s="31">
        <v>1</v>
      </c>
      <c r="V5493" s="32" t="s">
        <v>4279</v>
      </c>
      <c r="W5493" t="s">
        <v>4280</v>
      </c>
      <c r="X5493" t="s">
        <v>282</v>
      </c>
      <c r="Y5493" t="s">
        <v>380</v>
      </c>
      <c r="Z5493" t="s">
        <v>284</v>
      </c>
      <c r="AB5493"/>
      <c r="AD5493" s="27" t="s">
        <v>2075</v>
      </c>
      <c r="AF5493" t="s">
        <v>290</v>
      </c>
      <c r="AH5493" t="s">
        <v>725</v>
      </c>
      <c r="AI5493" t="s">
        <v>4270</v>
      </c>
      <c r="AJ5493" t="s">
        <v>4271</v>
      </c>
      <c r="AK5493" t="s">
        <v>2082</v>
      </c>
      <c r="AL5493" s="12">
        <v>45551.770902777775</v>
      </c>
      <c r="AM5493" t="s">
        <v>291</v>
      </c>
    </row>
    <row r="5494" spans="1:39" ht="15" customHeight="1" x14ac:dyDescent="0.3">
      <c r="A5494" s="38" t="s">
        <v>10870</v>
      </c>
      <c r="B5494" t="s">
        <v>10871</v>
      </c>
      <c r="C5494" t="s">
        <v>2092</v>
      </c>
      <c r="D5494" t="s">
        <v>282</v>
      </c>
      <c r="E5494" t="s">
        <v>337</v>
      </c>
      <c r="G5494" t="s">
        <v>396</v>
      </c>
      <c r="H5494" t="s">
        <v>396</v>
      </c>
      <c r="I5494" t="s">
        <v>10872</v>
      </c>
      <c r="J5494" t="s">
        <v>284</v>
      </c>
      <c r="K5494" t="s">
        <v>2075</v>
      </c>
      <c r="M5494" t="s">
        <v>290</v>
      </c>
      <c r="N5494" t="s">
        <v>355</v>
      </c>
      <c r="O5494" t="s">
        <v>2076</v>
      </c>
      <c r="R5494" t="b">
        <v>1</v>
      </c>
      <c r="S5494" t="b">
        <v>1</v>
      </c>
      <c r="T5494" s="31" t="s">
        <v>424</v>
      </c>
      <c r="U5494" s="31">
        <v>1</v>
      </c>
      <c r="V5494" s="32" t="s">
        <v>4272</v>
      </c>
      <c r="W5494" t="s">
        <v>4273</v>
      </c>
      <c r="X5494" t="s">
        <v>282</v>
      </c>
      <c r="Y5494" t="s">
        <v>380</v>
      </c>
      <c r="Z5494" t="s">
        <v>284</v>
      </c>
      <c r="AB5494"/>
      <c r="AD5494" s="27" t="s">
        <v>2075</v>
      </c>
      <c r="AF5494" t="s">
        <v>290</v>
      </c>
      <c r="AH5494" t="s">
        <v>725</v>
      </c>
      <c r="AI5494" t="s">
        <v>4270</v>
      </c>
      <c r="AJ5494" t="s">
        <v>4271</v>
      </c>
      <c r="AK5494" t="s">
        <v>2082</v>
      </c>
      <c r="AL5494" s="12">
        <v>45551.765902777777</v>
      </c>
      <c r="AM5494" t="s">
        <v>291</v>
      </c>
    </row>
    <row r="5495" spans="1:39" ht="15" customHeight="1" x14ac:dyDescent="0.3">
      <c r="A5495" s="38" t="s">
        <v>10870</v>
      </c>
      <c r="B5495" t="s">
        <v>10871</v>
      </c>
      <c r="C5495" t="s">
        <v>2092</v>
      </c>
      <c r="D5495" t="s">
        <v>282</v>
      </c>
      <c r="E5495" t="s">
        <v>337</v>
      </c>
      <c r="G5495" t="s">
        <v>396</v>
      </c>
      <c r="H5495" t="s">
        <v>396</v>
      </c>
      <c r="I5495" t="s">
        <v>10872</v>
      </c>
      <c r="J5495" t="s">
        <v>284</v>
      </c>
      <c r="K5495" t="s">
        <v>2075</v>
      </c>
      <c r="M5495" t="s">
        <v>290</v>
      </c>
      <c r="N5495" t="s">
        <v>355</v>
      </c>
      <c r="O5495" t="s">
        <v>2076</v>
      </c>
      <c r="R5495" t="b">
        <v>1</v>
      </c>
      <c r="S5495" t="b">
        <v>1</v>
      </c>
      <c r="T5495" s="31" t="s">
        <v>424</v>
      </c>
      <c r="U5495" s="31">
        <v>1</v>
      </c>
      <c r="V5495" s="32" t="s">
        <v>4274</v>
      </c>
      <c r="W5495" t="s">
        <v>4275</v>
      </c>
      <c r="X5495" t="s">
        <v>282</v>
      </c>
      <c r="Y5495" t="s">
        <v>380</v>
      </c>
      <c r="Z5495" t="s">
        <v>284</v>
      </c>
      <c r="AB5495"/>
      <c r="AD5495" s="27" t="s">
        <v>2075</v>
      </c>
      <c r="AF5495" t="s">
        <v>290</v>
      </c>
      <c r="AH5495" t="s">
        <v>725</v>
      </c>
      <c r="AI5495" t="s">
        <v>4270</v>
      </c>
      <c r="AJ5495" t="s">
        <v>4271</v>
      </c>
      <c r="AK5495" t="s">
        <v>2082</v>
      </c>
      <c r="AL5495" s="12">
        <v>45551.762453703705</v>
      </c>
      <c r="AM5495" t="s">
        <v>291</v>
      </c>
    </row>
    <row r="5496" spans="1:39" ht="15" customHeight="1" x14ac:dyDescent="0.3">
      <c r="A5496" s="38" t="s">
        <v>10870</v>
      </c>
      <c r="B5496" t="s">
        <v>10871</v>
      </c>
      <c r="C5496" t="s">
        <v>2092</v>
      </c>
      <c r="D5496" t="s">
        <v>282</v>
      </c>
      <c r="E5496" t="s">
        <v>337</v>
      </c>
      <c r="G5496" t="s">
        <v>396</v>
      </c>
      <c r="H5496" t="s">
        <v>396</v>
      </c>
      <c r="I5496" t="s">
        <v>10872</v>
      </c>
      <c r="J5496" t="s">
        <v>284</v>
      </c>
      <c r="K5496" t="s">
        <v>2075</v>
      </c>
      <c r="M5496" t="s">
        <v>290</v>
      </c>
      <c r="N5496" t="s">
        <v>355</v>
      </c>
      <c r="O5496" t="s">
        <v>2076</v>
      </c>
      <c r="R5496" t="b">
        <v>1</v>
      </c>
      <c r="S5496" t="b">
        <v>1</v>
      </c>
      <c r="T5496" s="31" t="s">
        <v>424</v>
      </c>
      <c r="U5496" s="31">
        <v>1</v>
      </c>
      <c r="V5496" s="32" t="s">
        <v>4268</v>
      </c>
      <c r="W5496" t="s">
        <v>4269</v>
      </c>
      <c r="X5496" t="s">
        <v>282</v>
      </c>
      <c r="Y5496" t="s">
        <v>380</v>
      </c>
      <c r="Z5496" t="s">
        <v>284</v>
      </c>
      <c r="AB5496"/>
      <c r="AD5496" s="27" t="s">
        <v>2075</v>
      </c>
      <c r="AF5496" t="s">
        <v>290</v>
      </c>
      <c r="AH5496" t="s">
        <v>725</v>
      </c>
      <c r="AI5496" t="s">
        <v>4270</v>
      </c>
      <c r="AJ5496" t="s">
        <v>4271</v>
      </c>
      <c r="AK5496" t="s">
        <v>2082</v>
      </c>
      <c r="AL5496" s="12">
        <v>45551.769641203704</v>
      </c>
      <c r="AM5496" t="s">
        <v>291</v>
      </c>
    </row>
    <row r="5497" spans="1:39" ht="15" customHeight="1" x14ac:dyDescent="0.3">
      <c r="A5497" s="38" t="s">
        <v>10870</v>
      </c>
      <c r="B5497" t="s">
        <v>10871</v>
      </c>
      <c r="C5497" t="s">
        <v>2092</v>
      </c>
      <c r="D5497" t="s">
        <v>282</v>
      </c>
      <c r="E5497" t="s">
        <v>337</v>
      </c>
      <c r="G5497" t="s">
        <v>396</v>
      </c>
      <c r="H5497" t="s">
        <v>396</v>
      </c>
      <c r="I5497" t="s">
        <v>10872</v>
      </c>
      <c r="J5497" t="s">
        <v>284</v>
      </c>
      <c r="K5497" t="s">
        <v>2075</v>
      </c>
      <c r="M5497" t="s">
        <v>290</v>
      </c>
      <c r="N5497" t="s">
        <v>355</v>
      </c>
      <c r="O5497" t="s">
        <v>2076</v>
      </c>
      <c r="Q5497" t="s">
        <v>356</v>
      </c>
      <c r="R5497" t="b">
        <v>1</v>
      </c>
      <c r="S5497" t="b">
        <v>1</v>
      </c>
      <c r="T5497" s="31" t="s">
        <v>424</v>
      </c>
      <c r="U5497" s="31">
        <v>1</v>
      </c>
      <c r="V5497" s="32" t="s">
        <v>2235</v>
      </c>
      <c r="AB5497"/>
      <c r="AD5497" s="27"/>
    </row>
    <row r="5498" spans="1:39" ht="15" customHeight="1" x14ac:dyDescent="0.3">
      <c r="A5498" s="38" t="s">
        <v>10873</v>
      </c>
      <c r="B5498" t="s">
        <v>10874</v>
      </c>
      <c r="C5498" t="s">
        <v>2092</v>
      </c>
      <c r="D5498" t="s">
        <v>282</v>
      </c>
      <c r="E5498" t="s">
        <v>25521</v>
      </c>
      <c r="G5498" t="s">
        <v>396</v>
      </c>
      <c r="H5498" t="s">
        <v>396</v>
      </c>
      <c r="I5498" t="s">
        <v>10875</v>
      </c>
      <c r="J5498" t="s">
        <v>284</v>
      </c>
      <c r="K5498" t="s">
        <v>2075</v>
      </c>
      <c r="M5498" t="s">
        <v>335</v>
      </c>
      <c r="N5498" t="s">
        <v>355</v>
      </c>
      <c r="O5498" t="s">
        <v>2076</v>
      </c>
      <c r="Q5498" t="s">
        <v>360</v>
      </c>
      <c r="R5498" t="b">
        <v>1</v>
      </c>
      <c r="S5498" t="b">
        <v>1</v>
      </c>
      <c r="T5498" s="31" t="s">
        <v>424</v>
      </c>
      <c r="U5498" s="31">
        <v>1</v>
      </c>
      <c r="V5498" s="32" t="s">
        <v>2235</v>
      </c>
      <c r="AB5498"/>
      <c r="AD5498" s="27"/>
    </row>
    <row r="5499" spans="1:39" ht="15" customHeight="1" x14ac:dyDescent="0.3">
      <c r="A5499" s="38" t="s">
        <v>10924</v>
      </c>
      <c r="B5499" t="s">
        <v>10925</v>
      </c>
      <c r="C5499" t="s">
        <v>2092</v>
      </c>
      <c r="D5499" t="s">
        <v>282</v>
      </c>
      <c r="E5499" t="s">
        <v>322</v>
      </c>
      <c r="G5499" t="s">
        <v>320</v>
      </c>
      <c r="H5499" t="s">
        <v>320</v>
      </c>
      <c r="I5499" t="s">
        <v>10926</v>
      </c>
      <c r="J5499" t="s">
        <v>329</v>
      </c>
      <c r="K5499" t="s">
        <v>2075</v>
      </c>
      <c r="M5499" t="s">
        <v>290</v>
      </c>
      <c r="N5499" t="s">
        <v>286</v>
      </c>
      <c r="O5499" t="s">
        <v>2228</v>
      </c>
      <c r="P5499" t="s">
        <v>287</v>
      </c>
      <c r="Q5499" t="s">
        <v>288</v>
      </c>
      <c r="R5499" t="b">
        <v>0</v>
      </c>
      <c r="S5499" t="b">
        <v>0</v>
      </c>
      <c r="T5499" s="31" t="s">
        <v>25454</v>
      </c>
      <c r="U5499" s="31" t="s">
        <v>2234</v>
      </c>
      <c r="V5499" s="32" t="s">
        <v>2235</v>
      </c>
      <c r="AB5499"/>
      <c r="AD5499" s="27"/>
    </row>
    <row r="5500" spans="1:39" ht="15" customHeight="1" x14ac:dyDescent="0.3">
      <c r="A5500" s="38" t="s">
        <v>10912</v>
      </c>
      <c r="B5500" t="s">
        <v>10913</v>
      </c>
      <c r="C5500" t="s">
        <v>2092</v>
      </c>
      <c r="D5500" t="s">
        <v>282</v>
      </c>
      <c r="E5500" t="s">
        <v>283</v>
      </c>
      <c r="G5500" t="s">
        <v>396</v>
      </c>
      <c r="H5500" t="s">
        <v>396</v>
      </c>
      <c r="I5500" t="s">
        <v>10914</v>
      </c>
      <c r="J5500" t="s">
        <v>284</v>
      </c>
      <c r="K5500" t="s">
        <v>2075</v>
      </c>
      <c r="M5500" t="s">
        <v>290</v>
      </c>
      <c r="N5500" t="s">
        <v>355</v>
      </c>
      <c r="O5500" t="s">
        <v>2076</v>
      </c>
      <c r="R5500" t="b">
        <v>1</v>
      </c>
      <c r="S5500" t="b">
        <v>1</v>
      </c>
      <c r="T5500" s="31" t="s">
        <v>424</v>
      </c>
      <c r="U5500" s="31">
        <v>1</v>
      </c>
      <c r="V5500" s="32" t="s">
        <v>4279</v>
      </c>
      <c r="W5500" t="s">
        <v>4280</v>
      </c>
      <c r="X5500" t="s">
        <v>282</v>
      </c>
      <c r="Y5500" t="s">
        <v>380</v>
      </c>
      <c r="Z5500" t="s">
        <v>284</v>
      </c>
      <c r="AB5500"/>
      <c r="AD5500" s="27" t="s">
        <v>2075</v>
      </c>
      <c r="AF5500" t="s">
        <v>290</v>
      </c>
      <c r="AH5500" t="s">
        <v>725</v>
      </c>
      <c r="AI5500" t="s">
        <v>4270</v>
      </c>
      <c r="AJ5500" t="s">
        <v>4271</v>
      </c>
      <c r="AK5500" t="s">
        <v>2082</v>
      </c>
      <c r="AL5500" s="12">
        <v>45551.770902777775</v>
      </c>
      <c r="AM5500" t="s">
        <v>291</v>
      </c>
    </row>
    <row r="5501" spans="1:39" ht="15" customHeight="1" x14ac:dyDescent="0.3">
      <c r="A5501" s="38" t="s">
        <v>10912</v>
      </c>
      <c r="B5501" t="s">
        <v>10913</v>
      </c>
      <c r="C5501" t="s">
        <v>2092</v>
      </c>
      <c r="D5501" t="s">
        <v>282</v>
      </c>
      <c r="E5501" t="s">
        <v>283</v>
      </c>
      <c r="G5501" t="s">
        <v>396</v>
      </c>
      <c r="H5501" t="s">
        <v>396</v>
      </c>
      <c r="I5501" t="s">
        <v>10914</v>
      </c>
      <c r="J5501" t="s">
        <v>284</v>
      </c>
      <c r="K5501" t="s">
        <v>2075</v>
      </c>
      <c r="M5501" t="s">
        <v>290</v>
      </c>
      <c r="N5501" t="s">
        <v>355</v>
      </c>
      <c r="O5501" t="s">
        <v>2076</v>
      </c>
      <c r="R5501" t="b">
        <v>1</v>
      </c>
      <c r="S5501" t="b">
        <v>1</v>
      </c>
      <c r="T5501" s="31" t="s">
        <v>424</v>
      </c>
      <c r="U5501" s="31">
        <v>1</v>
      </c>
      <c r="V5501" s="32" t="s">
        <v>4272</v>
      </c>
      <c r="W5501" t="s">
        <v>4273</v>
      </c>
      <c r="X5501" t="s">
        <v>282</v>
      </c>
      <c r="Y5501" t="s">
        <v>380</v>
      </c>
      <c r="Z5501" t="s">
        <v>284</v>
      </c>
      <c r="AB5501"/>
      <c r="AD5501" s="27" t="s">
        <v>2075</v>
      </c>
      <c r="AF5501" t="s">
        <v>290</v>
      </c>
      <c r="AH5501" t="s">
        <v>725</v>
      </c>
      <c r="AI5501" t="s">
        <v>4270</v>
      </c>
      <c r="AJ5501" t="s">
        <v>4271</v>
      </c>
      <c r="AK5501" t="s">
        <v>2082</v>
      </c>
      <c r="AL5501" s="12">
        <v>45551.765902777777</v>
      </c>
      <c r="AM5501" t="s">
        <v>291</v>
      </c>
    </row>
    <row r="5502" spans="1:39" ht="15" customHeight="1" x14ac:dyDescent="0.3">
      <c r="A5502" s="38" t="s">
        <v>10912</v>
      </c>
      <c r="B5502" t="s">
        <v>10913</v>
      </c>
      <c r="C5502" t="s">
        <v>2092</v>
      </c>
      <c r="D5502" t="s">
        <v>282</v>
      </c>
      <c r="E5502" t="s">
        <v>283</v>
      </c>
      <c r="G5502" t="s">
        <v>396</v>
      </c>
      <c r="H5502" t="s">
        <v>396</v>
      </c>
      <c r="I5502" t="s">
        <v>10914</v>
      </c>
      <c r="J5502" t="s">
        <v>284</v>
      </c>
      <c r="K5502" t="s">
        <v>2075</v>
      </c>
      <c r="M5502" t="s">
        <v>290</v>
      </c>
      <c r="N5502" t="s">
        <v>355</v>
      </c>
      <c r="O5502" t="s">
        <v>2076</v>
      </c>
      <c r="R5502" t="b">
        <v>1</v>
      </c>
      <c r="S5502" t="b">
        <v>1</v>
      </c>
      <c r="T5502" s="31" t="s">
        <v>424</v>
      </c>
      <c r="U5502" s="31">
        <v>1</v>
      </c>
      <c r="V5502" s="32" t="s">
        <v>4268</v>
      </c>
      <c r="W5502" t="s">
        <v>4269</v>
      </c>
      <c r="X5502" t="s">
        <v>282</v>
      </c>
      <c r="Y5502" t="s">
        <v>380</v>
      </c>
      <c r="Z5502" t="s">
        <v>284</v>
      </c>
      <c r="AB5502"/>
      <c r="AD5502" s="27" t="s">
        <v>2075</v>
      </c>
      <c r="AF5502" t="s">
        <v>290</v>
      </c>
      <c r="AH5502" t="s">
        <v>725</v>
      </c>
      <c r="AI5502" t="s">
        <v>4270</v>
      </c>
      <c r="AJ5502" t="s">
        <v>4271</v>
      </c>
      <c r="AK5502" t="s">
        <v>2082</v>
      </c>
      <c r="AL5502" s="12">
        <v>45551.769641203704</v>
      </c>
      <c r="AM5502" t="s">
        <v>291</v>
      </c>
    </row>
    <row r="5503" spans="1:39" ht="15" customHeight="1" x14ac:dyDescent="0.3">
      <c r="A5503" s="38" t="s">
        <v>10912</v>
      </c>
      <c r="B5503" t="s">
        <v>10913</v>
      </c>
      <c r="C5503" t="s">
        <v>2092</v>
      </c>
      <c r="D5503" t="s">
        <v>282</v>
      </c>
      <c r="E5503" t="s">
        <v>283</v>
      </c>
      <c r="G5503" t="s">
        <v>396</v>
      </c>
      <c r="H5503" t="s">
        <v>396</v>
      </c>
      <c r="I5503" t="s">
        <v>10914</v>
      </c>
      <c r="J5503" t="s">
        <v>284</v>
      </c>
      <c r="K5503" t="s">
        <v>2075</v>
      </c>
      <c r="M5503" t="s">
        <v>290</v>
      </c>
      <c r="N5503" t="s">
        <v>355</v>
      </c>
      <c r="O5503" t="s">
        <v>2076</v>
      </c>
      <c r="Q5503" t="s">
        <v>360</v>
      </c>
      <c r="R5503" t="b">
        <v>1</v>
      </c>
      <c r="S5503" t="b">
        <v>1</v>
      </c>
      <c r="T5503" s="31" t="s">
        <v>424</v>
      </c>
      <c r="U5503" s="31">
        <v>1</v>
      </c>
      <c r="V5503" s="32" t="s">
        <v>2235</v>
      </c>
      <c r="AB5503"/>
      <c r="AD5503" s="27"/>
    </row>
    <row r="5504" spans="1:39" ht="15" customHeight="1" x14ac:dyDescent="0.3">
      <c r="A5504" s="38" t="s">
        <v>10879</v>
      </c>
      <c r="B5504" t="s">
        <v>10880</v>
      </c>
      <c r="C5504" t="s">
        <v>2092</v>
      </c>
      <c r="D5504" t="s">
        <v>282</v>
      </c>
      <c r="E5504" t="s">
        <v>333</v>
      </c>
      <c r="G5504" t="s">
        <v>396</v>
      </c>
      <c r="H5504" t="s">
        <v>396</v>
      </c>
      <c r="I5504" t="s">
        <v>10881</v>
      </c>
      <c r="J5504" t="s">
        <v>329</v>
      </c>
      <c r="K5504" t="s">
        <v>2075</v>
      </c>
      <c r="M5504" t="s">
        <v>294</v>
      </c>
      <c r="N5504" t="s">
        <v>295</v>
      </c>
      <c r="O5504" t="s">
        <v>2228</v>
      </c>
      <c r="Q5504" t="s">
        <v>314</v>
      </c>
      <c r="R5504" t="b">
        <v>0</v>
      </c>
      <c r="S5504" t="b">
        <v>0</v>
      </c>
      <c r="T5504" s="31" t="s">
        <v>25462</v>
      </c>
      <c r="U5504" s="31">
        <v>1</v>
      </c>
      <c r="V5504" s="32" t="s">
        <v>2235</v>
      </c>
      <c r="AB5504"/>
      <c r="AD5504" s="27"/>
    </row>
    <row r="5505" spans="1:39" ht="15" customHeight="1" x14ac:dyDescent="0.3">
      <c r="A5505" s="38" t="s">
        <v>11873</v>
      </c>
      <c r="B5505" t="s">
        <v>11874</v>
      </c>
      <c r="C5505" t="s">
        <v>2092</v>
      </c>
      <c r="D5505" t="s">
        <v>282</v>
      </c>
      <c r="E5505" t="s">
        <v>283</v>
      </c>
      <c r="G5505" t="s">
        <v>2066</v>
      </c>
      <c r="I5505" t="s">
        <v>11875</v>
      </c>
      <c r="J5505" t="s">
        <v>284</v>
      </c>
      <c r="K5505" t="s">
        <v>2075</v>
      </c>
      <c r="M5505" t="s">
        <v>290</v>
      </c>
      <c r="N5505" t="s">
        <v>286</v>
      </c>
      <c r="O5505" t="s">
        <v>2076</v>
      </c>
      <c r="P5505" t="s">
        <v>287</v>
      </c>
      <c r="Q5505" t="s">
        <v>288</v>
      </c>
      <c r="R5505" t="b">
        <v>0</v>
      </c>
      <c r="S5505" t="b">
        <v>0</v>
      </c>
      <c r="T5505" s="31" t="s">
        <v>25454</v>
      </c>
      <c r="U5505" s="31" t="s">
        <v>2234</v>
      </c>
      <c r="V5505" s="32" t="s">
        <v>11876</v>
      </c>
      <c r="W5505" t="s">
        <v>11877</v>
      </c>
      <c r="X5505" t="s">
        <v>282</v>
      </c>
      <c r="Y5505" t="s">
        <v>288</v>
      </c>
      <c r="Z5505" t="s">
        <v>284</v>
      </c>
      <c r="AA5505" t="s">
        <v>283</v>
      </c>
      <c r="AB5505"/>
      <c r="AD5505" s="27" t="s">
        <v>2075</v>
      </c>
      <c r="AE5505" t="s">
        <v>347</v>
      </c>
      <c r="AF5505" t="s">
        <v>290</v>
      </c>
      <c r="AH5505" t="s">
        <v>1997</v>
      </c>
      <c r="AI5505" t="s">
        <v>26094</v>
      </c>
      <c r="AJ5505" t="s">
        <v>26095</v>
      </c>
      <c r="AK5505" t="s">
        <v>2082</v>
      </c>
      <c r="AL5505" s="12">
        <v>46127.382916666669</v>
      </c>
      <c r="AM5505" t="s">
        <v>309</v>
      </c>
    </row>
    <row r="5506" spans="1:39" ht="15" customHeight="1" x14ac:dyDescent="0.3">
      <c r="A5506" s="38" t="s">
        <v>12571</v>
      </c>
      <c r="B5506" t="s">
        <v>9371</v>
      </c>
      <c r="C5506" t="s">
        <v>2092</v>
      </c>
      <c r="D5506" t="s">
        <v>282</v>
      </c>
      <c r="E5506" t="s">
        <v>292</v>
      </c>
      <c r="G5506" t="s">
        <v>396</v>
      </c>
      <c r="H5506" t="s">
        <v>396</v>
      </c>
      <c r="I5506" t="s">
        <v>12572</v>
      </c>
      <c r="J5506" t="s">
        <v>329</v>
      </c>
      <c r="K5506" t="s">
        <v>2094</v>
      </c>
      <c r="M5506" t="s">
        <v>294</v>
      </c>
      <c r="N5506" t="s">
        <v>295</v>
      </c>
      <c r="O5506" t="s">
        <v>2228</v>
      </c>
      <c r="P5506" t="s">
        <v>296</v>
      </c>
      <c r="Q5506" t="s">
        <v>314</v>
      </c>
      <c r="R5506" t="b">
        <v>0</v>
      </c>
      <c r="S5506" t="b">
        <v>0</v>
      </c>
      <c r="T5506" s="31" t="s">
        <v>426</v>
      </c>
      <c r="U5506" s="31">
        <v>1</v>
      </c>
      <c r="V5506" s="32" t="s">
        <v>2235</v>
      </c>
      <c r="AB5506"/>
      <c r="AD5506" s="27"/>
    </row>
    <row r="5507" spans="1:39" ht="15" customHeight="1" x14ac:dyDescent="0.3">
      <c r="A5507" s="38" t="s">
        <v>11878</v>
      </c>
      <c r="B5507" t="s">
        <v>11879</v>
      </c>
      <c r="C5507" t="s">
        <v>2092</v>
      </c>
      <c r="D5507" t="s">
        <v>282</v>
      </c>
      <c r="E5507" t="s">
        <v>283</v>
      </c>
      <c r="G5507" t="s">
        <v>372</v>
      </c>
      <c r="H5507" t="s">
        <v>372</v>
      </c>
      <c r="I5507" t="s">
        <v>11880</v>
      </c>
      <c r="J5507" t="s">
        <v>284</v>
      </c>
      <c r="K5507" t="s">
        <v>2075</v>
      </c>
      <c r="M5507" t="s">
        <v>294</v>
      </c>
      <c r="N5507" t="s">
        <v>295</v>
      </c>
      <c r="O5507" t="s">
        <v>2076</v>
      </c>
      <c r="P5507" t="s">
        <v>287</v>
      </c>
      <c r="Q5507" t="s">
        <v>288</v>
      </c>
      <c r="R5507" t="b">
        <v>0</v>
      </c>
      <c r="S5507" t="b">
        <v>0</v>
      </c>
      <c r="T5507" s="31" t="s">
        <v>426</v>
      </c>
      <c r="U5507" s="31">
        <v>1</v>
      </c>
      <c r="V5507" s="32" t="s">
        <v>11881</v>
      </c>
      <c r="W5507" t="s">
        <v>11882</v>
      </c>
      <c r="X5507" t="s">
        <v>282</v>
      </c>
      <c r="Y5507" t="s">
        <v>288</v>
      </c>
      <c r="Z5507" t="s">
        <v>284</v>
      </c>
      <c r="AA5507" t="s">
        <v>283</v>
      </c>
      <c r="AB5507"/>
      <c r="AD5507" s="27" t="s">
        <v>2075</v>
      </c>
      <c r="AE5507" t="s">
        <v>347</v>
      </c>
      <c r="AF5507" t="s">
        <v>294</v>
      </c>
      <c r="AH5507" t="s">
        <v>523</v>
      </c>
      <c r="AI5507" t="s">
        <v>26094</v>
      </c>
      <c r="AJ5507" t="s">
        <v>26095</v>
      </c>
      <c r="AK5507" t="s">
        <v>2082</v>
      </c>
      <c r="AL5507" s="12">
        <v>46127.376400462963</v>
      </c>
      <c r="AM5507" t="s">
        <v>309</v>
      </c>
    </row>
    <row r="5508" spans="1:39" ht="15" customHeight="1" x14ac:dyDescent="0.3">
      <c r="A5508" s="38" t="s">
        <v>11910</v>
      </c>
      <c r="B5508" t="s">
        <v>11911</v>
      </c>
      <c r="C5508" t="s">
        <v>2073</v>
      </c>
      <c r="D5508" t="s">
        <v>282</v>
      </c>
      <c r="E5508" t="s">
        <v>322</v>
      </c>
      <c r="H5508" t="s">
        <v>2067</v>
      </c>
      <c r="I5508" t="s">
        <v>11912</v>
      </c>
      <c r="J5508" t="s">
        <v>284</v>
      </c>
      <c r="K5508" t="s">
        <v>2075</v>
      </c>
      <c r="M5508" t="s">
        <v>290</v>
      </c>
      <c r="N5508" t="s">
        <v>345</v>
      </c>
      <c r="O5508" t="s">
        <v>2076</v>
      </c>
      <c r="Q5508" t="s">
        <v>311</v>
      </c>
      <c r="R5508" t="b">
        <v>0</v>
      </c>
      <c r="S5508" t="b">
        <v>0</v>
      </c>
      <c r="T5508" s="31" t="s">
        <v>426</v>
      </c>
      <c r="U5508" s="31">
        <v>1</v>
      </c>
      <c r="V5508" s="32" t="s">
        <v>11913</v>
      </c>
      <c r="W5508" t="s">
        <v>11914</v>
      </c>
      <c r="X5508" t="s">
        <v>282</v>
      </c>
      <c r="Y5508" t="s">
        <v>311</v>
      </c>
      <c r="Z5508" t="s">
        <v>284</v>
      </c>
      <c r="AB5508"/>
      <c r="AD5508" s="27" t="s">
        <v>2075</v>
      </c>
      <c r="AF5508" t="s">
        <v>290</v>
      </c>
      <c r="AH5508" t="s">
        <v>1946</v>
      </c>
      <c r="AI5508" t="s">
        <v>2121</v>
      </c>
      <c r="AJ5508" t="s">
        <v>2122</v>
      </c>
      <c r="AK5508" t="s">
        <v>2082</v>
      </c>
      <c r="AL5508" s="12">
        <v>45897.305092592593</v>
      </c>
    </row>
    <row r="5509" spans="1:39" ht="15" customHeight="1" x14ac:dyDescent="0.3">
      <c r="A5509" s="38" t="s">
        <v>11910</v>
      </c>
      <c r="B5509" t="s">
        <v>11911</v>
      </c>
      <c r="C5509" t="s">
        <v>2073</v>
      </c>
      <c r="D5509" t="s">
        <v>282</v>
      </c>
      <c r="E5509" t="s">
        <v>322</v>
      </c>
      <c r="H5509" t="s">
        <v>2067</v>
      </c>
      <c r="I5509" t="s">
        <v>11912</v>
      </c>
      <c r="J5509" t="s">
        <v>284</v>
      </c>
      <c r="K5509" t="s">
        <v>2075</v>
      </c>
      <c r="M5509" t="s">
        <v>290</v>
      </c>
      <c r="N5509" t="s">
        <v>345</v>
      </c>
      <c r="O5509" t="s">
        <v>2076</v>
      </c>
      <c r="Q5509" t="s">
        <v>288</v>
      </c>
      <c r="R5509" t="b">
        <v>0</v>
      </c>
      <c r="S5509" t="b">
        <v>0</v>
      </c>
      <c r="T5509" s="31" t="s">
        <v>426</v>
      </c>
      <c r="U5509" s="31">
        <v>1</v>
      </c>
      <c r="V5509" s="32" t="s">
        <v>11889</v>
      </c>
      <c r="W5509" t="s">
        <v>11890</v>
      </c>
      <c r="X5509" t="s">
        <v>282</v>
      </c>
      <c r="Y5509" t="s">
        <v>288</v>
      </c>
      <c r="Z5509" t="s">
        <v>284</v>
      </c>
      <c r="AA5509" t="s">
        <v>322</v>
      </c>
      <c r="AB5509"/>
      <c r="AD5509" s="27" t="s">
        <v>2075</v>
      </c>
      <c r="AE5509" t="s">
        <v>347</v>
      </c>
      <c r="AF5509" t="s">
        <v>290</v>
      </c>
      <c r="AH5509" t="s">
        <v>428</v>
      </c>
      <c r="AI5509" t="s">
        <v>26094</v>
      </c>
      <c r="AJ5509" t="s">
        <v>26095</v>
      </c>
      <c r="AK5509" t="s">
        <v>2082</v>
      </c>
      <c r="AL5509" s="12">
        <v>46121.08184027778</v>
      </c>
      <c r="AM5509" t="s">
        <v>309</v>
      </c>
    </row>
    <row r="5510" spans="1:39" ht="15" customHeight="1" x14ac:dyDescent="0.3">
      <c r="A5510" s="38" t="s">
        <v>12614</v>
      </c>
      <c r="B5510" t="s">
        <v>5968</v>
      </c>
      <c r="C5510" t="s">
        <v>2092</v>
      </c>
      <c r="D5510" t="s">
        <v>282</v>
      </c>
      <c r="E5510" t="s">
        <v>292</v>
      </c>
      <c r="G5510" t="s">
        <v>396</v>
      </c>
      <c r="H5510" t="s">
        <v>396</v>
      </c>
      <c r="I5510" t="s">
        <v>12615</v>
      </c>
      <c r="J5510" t="s">
        <v>329</v>
      </c>
      <c r="K5510" t="s">
        <v>2094</v>
      </c>
      <c r="M5510" t="s">
        <v>294</v>
      </c>
      <c r="N5510" t="s">
        <v>295</v>
      </c>
      <c r="O5510" t="s">
        <v>2228</v>
      </c>
      <c r="P5510" t="s">
        <v>296</v>
      </c>
      <c r="Q5510" t="s">
        <v>314</v>
      </c>
      <c r="R5510" t="b">
        <v>0</v>
      </c>
      <c r="S5510" t="b">
        <v>0</v>
      </c>
      <c r="T5510" s="31" t="s">
        <v>426</v>
      </c>
      <c r="U5510" s="31">
        <v>1</v>
      </c>
      <c r="V5510" s="32" t="s">
        <v>2235</v>
      </c>
      <c r="AB5510"/>
      <c r="AD5510" s="27"/>
    </row>
    <row r="5511" spans="1:39" ht="15" customHeight="1" x14ac:dyDescent="0.3">
      <c r="A5511" s="38" t="s">
        <v>11901</v>
      </c>
      <c r="B5511" t="s">
        <v>11902</v>
      </c>
      <c r="C5511" t="s">
        <v>2073</v>
      </c>
      <c r="D5511" t="s">
        <v>282</v>
      </c>
      <c r="E5511" t="s">
        <v>322</v>
      </c>
      <c r="H5511" t="s">
        <v>312</v>
      </c>
      <c r="I5511" t="s">
        <v>11903</v>
      </c>
      <c r="J5511" t="s">
        <v>284</v>
      </c>
      <c r="K5511" t="s">
        <v>2075</v>
      </c>
      <c r="M5511" t="s">
        <v>290</v>
      </c>
      <c r="N5511" t="s">
        <v>286</v>
      </c>
      <c r="O5511" t="s">
        <v>2076</v>
      </c>
      <c r="Q5511" t="s">
        <v>311</v>
      </c>
      <c r="R5511" t="b">
        <v>0</v>
      </c>
      <c r="S5511" t="b">
        <v>0</v>
      </c>
      <c r="T5511" s="31" t="s">
        <v>426</v>
      </c>
      <c r="U5511" s="31">
        <v>1</v>
      </c>
      <c r="V5511" s="32" t="s">
        <v>11904</v>
      </c>
      <c r="W5511" t="s">
        <v>11905</v>
      </c>
      <c r="X5511" t="s">
        <v>282</v>
      </c>
      <c r="Y5511" t="s">
        <v>311</v>
      </c>
      <c r="Z5511" t="s">
        <v>284</v>
      </c>
      <c r="AB5511"/>
      <c r="AD5511" s="27" t="s">
        <v>2075</v>
      </c>
      <c r="AF5511" t="s">
        <v>290</v>
      </c>
      <c r="AH5511" t="s">
        <v>2013</v>
      </c>
      <c r="AI5511" t="s">
        <v>2121</v>
      </c>
      <c r="AJ5511" t="s">
        <v>2122</v>
      </c>
      <c r="AK5511" t="s">
        <v>2082</v>
      </c>
      <c r="AL5511" s="12">
        <v>45897.446157407408</v>
      </c>
    </row>
    <row r="5512" spans="1:39" ht="15" customHeight="1" x14ac:dyDescent="0.3">
      <c r="A5512" s="38" t="s">
        <v>11862</v>
      </c>
      <c r="B5512" t="s">
        <v>11863</v>
      </c>
      <c r="C5512" t="s">
        <v>2092</v>
      </c>
      <c r="D5512" t="s">
        <v>282</v>
      </c>
      <c r="E5512" t="s">
        <v>322</v>
      </c>
      <c r="G5512" t="s">
        <v>2067</v>
      </c>
      <c r="H5512" t="s">
        <v>2041</v>
      </c>
      <c r="I5512" t="s">
        <v>11864</v>
      </c>
      <c r="J5512" t="s">
        <v>284</v>
      </c>
      <c r="K5512" t="s">
        <v>2075</v>
      </c>
      <c r="M5512" t="s">
        <v>290</v>
      </c>
      <c r="N5512" t="s">
        <v>286</v>
      </c>
      <c r="O5512" t="s">
        <v>2076</v>
      </c>
      <c r="Q5512" t="s">
        <v>301</v>
      </c>
      <c r="R5512" t="b">
        <v>0</v>
      </c>
      <c r="S5512" t="b">
        <v>0</v>
      </c>
      <c r="T5512" s="31" t="s">
        <v>25454</v>
      </c>
      <c r="U5512" s="31" t="s">
        <v>2234</v>
      </c>
      <c r="V5512" s="32" t="s">
        <v>11865</v>
      </c>
      <c r="W5512" t="s">
        <v>11866</v>
      </c>
      <c r="X5512" t="s">
        <v>282</v>
      </c>
      <c r="Y5512" t="s">
        <v>301</v>
      </c>
      <c r="Z5512" t="s">
        <v>284</v>
      </c>
      <c r="AA5512" t="s">
        <v>322</v>
      </c>
      <c r="AB5512"/>
      <c r="AD5512" s="27" t="s">
        <v>2075</v>
      </c>
      <c r="AE5512" t="s">
        <v>26227</v>
      </c>
      <c r="AF5512" t="s">
        <v>290</v>
      </c>
      <c r="AH5512" t="s">
        <v>418</v>
      </c>
      <c r="AI5512" t="s">
        <v>26094</v>
      </c>
      <c r="AJ5512" t="s">
        <v>26095</v>
      </c>
      <c r="AK5512" t="s">
        <v>2082</v>
      </c>
      <c r="AL5512" s="12">
        <v>46122.671284722222</v>
      </c>
      <c r="AM5512" t="s">
        <v>291</v>
      </c>
    </row>
    <row r="5513" spans="1:39" ht="15" customHeight="1" x14ac:dyDescent="0.3">
      <c r="A5513" s="38" t="s">
        <v>11886</v>
      </c>
      <c r="B5513" t="s">
        <v>11887</v>
      </c>
      <c r="C5513" t="s">
        <v>2073</v>
      </c>
      <c r="D5513" t="s">
        <v>282</v>
      </c>
      <c r="E5513" t="s">
        <v>322</v>
      </c>
      <c r="H5513" t="s">
        <v>2067</v>
      </c>
      <c r="I5513" t="s">
        <v>11888</v>
      </c>
      <c r="J5513" t="s">
        <v>284</v>
      </c>
      <c r="K5513" t="s">
        <v>2075</v>
      </c>
      <c r="M5513" t="s">
        <v>290</v>
      </c>
      <c r="N5513" t="s">
        <v>345</v>
      </c>
      <c r="O5513" t="s">
        <v>2076</v>
      </c>
      <c r="Q5513" t="s">
        <v>311</v>
      </c>
      <c r="R5513" t="b">
        <v>0</v>
      </c>
      <c r="S5513" t="b">
        <v>0</v>
      </c>
      <c r="T5513" s="31" t="s">
        <v>426</v>
      </c>
      <c r="U5513" s="31">
        <v>1</v>
      </c>
      <c r="V5513" s="32" t="s">
        <v>11891</v>
      </c>
      <c r="W5513" t="s">
        <v>2285</v>
      </c>
      <c r="X5513" t="s">
        <v>282</v>
      </c>
      <c r="Y5513" t="s">
        <v>311</v>
      </c>
      <c r="Z5513" t="s">
        <v>284</v>
      </c>
      <c r="AB5513"/>
      <c r="AD5513" s="27" t="s">
        <v>2075</v>
      </c>
      <c r="AF5513" t="s">
        <v>290</v>
      </c>
      <c r="AH5513" t="s">
        <v>1946</v>
      </c>
      <c r="AI5513" t="s">
        <v>2121</v>
      </c>
      <c r="AJ5513" t="s">
        <v>2122</v>
      </c>
      <c r="AK5513" t="s">
        <v>2082</v>
      </c>
      <c r="AL5513" s="12">
        <v>45897.319745370369</v>
      </c>
    </row>
    <row r="5514" spans="1:39" ht="15" customHeight="1" x14ac:dyDescent="0.3">
      <c r="A5514" s="38" t="s">
        <v>11886</v>
      </c>
      <c r="B5514" t="s">
        <v>11887</v>
      </c>
      <c r="C5514" t="s">
        <v>2073</v>
      </c>
      <c r="D5514" t="s">
        <v>282</v>
      </c>
      <c r="E5514" t="s">
        <v>322</v>
      </c>
      <c r="H5514" t="s">
        <v>2067</v>
      </c>
      <c r="I5514" t="s">
        <v>11888</v>
      </c>
      <c r="J5514" t="s">
        <v>284</v>
      </c>
      <c r="K5514" t="s">
        <v>2075</v>
      </c>
      <c r="M5514" t="s">
        <v>290</v>
      </c>
      <c r="N5514" t="s">
        <v>345</v>
      </c>
      <c r="O5514" t="s">
        <v>2076</v>
      </c>
      <c r="Q5514" t="s">
        <v>288</v>
      </c>
      <c r="R5514" t="b">
        <v>0</v>
      </c>
      <c r="S5514" t="b">
        <v>0</v>
      </c>
      <c r="T5514" s="31" t="s">
        <v>426</v>
      </c>
      <c r="U5514" s="31">
        <v>1</v>
      </c>
      <c r="V5514" s="32" t="s">
        <v>11889</v>
      </c>
      <c r="W5514" t="s">
        <v>11890</v>
      </c>
      <c r="X5514" t="s">
        <v>282</v>
      </c>
      <c r="Y5514" t="s">
        <v>288</v>
      </c>
      <c r="Z5514" t="s">
        <v>284</v>
      </c>
      <c r="AA5514" t="s">
        <v>322</v>
      </c>
      <c r="AB5514"/>
      <c r="AD5514" s="27" t="s">
        <v>2075</v>
      </c>
      <c r="AE5514" t="s">
        <v>347</v>
      </c>
      <c r="AF5514" t="s">
        <v>290</v>
      </c>
      <c r="AH5514" t="s">
        <v>428</v>
      </c>
      <c r="AI5514" t="s">
        <v>26094</v>
      </c>
      <c r="AJ5514" t="s">
        <v>26095</v>
      </c>
      <c r="AK5514" t="s">
        <v>2082</v>
      </c>
      <c r="AL5514" s="12">
        <v>46121.08184027778</v>
      </c>
      <c r="AM5514" t="s">
        <v>309</v>
      </c>
    </row>
    <row r="5515" spans="1:39" ht="15" customHeight="1" x14ac:dyDescent="0.3">
      <c r="A5515" s="38" t="s">
        <v>12552</v>
      </c>
      <c r="B5515" t="s">
        <v>12553</v>
      </c>
      <c r="C5515" t="s">
        <v>2073</v>
      </c>
      <c r="D5515" t="s">
        <v>282</v>
      </c>
      <c r="E5515" t="s">
        <v>322</v>
      </c>
      <c r="H5515" t="s">
        <v>312</v>
      </c>
      <c r="I5515" t="s">
        <v>12554</v>
      </c>
      <c r="J5515" t="s">
        <v>284</v>
      </c>
      <c r="K5515" t="s">
        <v>2075</v>
      </c>
      <c r="M5515" t="s">
        <v>290</v>
      </c>
      <c r="N5515" t="s">
        <v>286</v>
      </c>
      <c r="O5515" t="s">
        <v>2076</v>
      </c>
      <c r="Q5515" t="s">
        <v>311</v>
      </c>
      <c r="R5515" t="b">
        <v>0</v>
      </c>
      <c r="S5515" t="b">
        <v>0</v>
      </c>
      <c r="T5515" s="31" t="s">
        <v>426</v>
      </c>
      <c r="U5515" s="31">
        <v>1</v>
      </c>
      <c r="V5515" s="32" t="s">
        <v>12555</v>
      </c>
      <c r="W5515" t="s">
        <v>12556</v>
      </c>
      <c r="X5515" t="s">
        <v>282</v>
      </c>
      <c r="Y5515" t="s">
        <v>311</v>
      </c>
      <c r="Z5515" t="s">
        <v>284</v>
      </c>
      <c r="AB5515"/>
      <c r="AD5515" s="27" t="s">
        <v>2075</v>
      </c>
      <c r="AF5515" t="s">
        <v>290</v>
      </c>
      <c r="AH5515" t="s">
        <v>2013</v>
      </c>
      <c r="AI5515" t="s">
        <v>2121</v>
      </c>
      <c r="AJ5515" t="s">
        <v>2122</v>
      </c>
      <c r="AK5515" t="s">
        <v>2082</v>
      </c>
      <c r="AL5515" s="12">
        <v>45897.449988425928</v>
      </c>
    </row>
    <row r="5516" spans="1:39" ht="15" customHeight="1" x14ac:dyDescent="0.3">
      <c r="A5516" s="38" t="s">
        <v>11777</v>
      </c>
      <c r="B5516" t="s">
        <v>11778</v>
      </c>
      <c r="C5516" t="s">
        <v>2092</v>
      </c>
      <c r="D5516" t="s">
        <v>282</v>
      </c>
      <c r="E5516" t="s">
        <v>359</v>
      </c>
      <c r="G5516" t="s">
        <v>396</v>
      </c>
      <c r="H5516" t="s">
        <v>396</v>
      </c>
      <c r="I5516" t="s">
        <v>11779</v>
      </c>
      <c r="J5516" t="s">
        <v>284</v>
      </c>
      <c r="K5516" t="s">
        <v>2094</v>
      </c>
      <c r="M5516" t="s">
        <v>294</v>
      </c>
      <c r="N5516" t="s">
        <v>295</v>
      </c>
      <c r="O5516" t="s">
        <v>2076</v>
      </c>
      <c r="Q5516" t="s">
        <v>360</v>
      </c>
      <c r="R5516" t="b">
        <v>1</v>
      </c>
      <c r="S5516" t="b">
        <v>1</v>
      </c>
      <c r="T5516" s="31" t="s">
        <v>424</v>
      </c>
      <c r="U5516" s="31">
        <v>1</v>
      </c>
      <c r="V5516" s="32" t="s">
        <v>2235</v>
      </c>
      <c r="AB5516"/>
      <c r="AD5516" s="27"/>
    </row>
    <row r="5517" spans="1:39" ht="15" customHeight="1" x14ac:dyDescent="0.3">
      <c r="A5517" s="38" t="s">
        <v>12521</v>
      </c>
      <c r="B5517" t="s">
        <v>12522</v>
      </c>
      <c r="C5517" t="s">
        <v>2092</v>
      </c>
      <c r="D5517" t="s">
        <v>282</v>
      </c>
      <c r="E5517" t="s">
        <v>292</v>
      </c>
      <c r="G5517" t="s">
        <v>25916</v>
      </c>
      <c r="I5517" t="s">
        <v>12523</v>
      </c>
      <c r="J5517" t="s">
        <v>284</v>
      </c>
      <c r="K5517" t="s">
        <v>2075</v>
      </c>
      <c r="M5517" t="s">
        <v>294</v>
      </c>
      <c r="N5517" t="s">
        <v>295</v>
      </c>
      <c r="O5517" t="s">
        <v>2076</v>
      </c>
      <c r="P5517" t="s">
        <v>26081</v>
      </c>
      <c r="R5517" t="b">
        <v>0</v>
      </c>
      <c r="S5517" t="b">
        <v>0</v>
      </c>
      <c r="T5517" s="31" t="s">
        <v>25454</v>
      </c>
      <c r="U5517" s="31" t="s">
        <v>2234</v>
      </c>
      <c r="V5517" s="32" t="s">
        <v>12535</v>
      </c>
      <c r="W5517" t="s">
        <v>12536</v>
      </c>
      <c r="X5517" t="s">
        <v>282</v>
      </c>
      <c r="Y5517" t="s">
        <v>336</v>
      </c>
      <c r="Z5517" t="s">
        <v>284</v>
      </c>
      <c r="AA5517" t="s">
        <v>292</v>
      </c>
      <c r="AB5517"/>
      <c r="AC5517" t="s">
        <v>26119</v>
      </c>
      <c r="AD5517" s="27" t="s">
        <v>2214</v>
      </c>
      <c r="AE5517" t="s">
        <v>26023</v>
      </c>
      <c r="AF5517" t="s">
        <v>294</v>
      </c>
      <c r="AH5517" t="s">
        <v>2012</v>
      </c>
      <c r="AI5517" t="s">
        <v>6060</v>
      </c>
      <c r="AJ5517" t="s">
        <v>6061</v>
      </c>
      <c r="AK5517" t="s">
        <v>2082</v>
      </c>
      <c r="AL5517" s="12">
        <v>45885.086423611108</v>
      </c>
      <c r="AM5517" t="s">
        <v>309</v>
      </c>
    </row>
    <row r="5518" spans="1:39" ht="15" customHeight="1" x14ac:dyDescent="0.3">
      <c r="A5518" s="38" t="s">
        <v>12521</v>
      </c>
      <c r="B5518" t="s">
        <v>12522</v>
      </c>
      <c r="C5518" t="s">
        <v>2092</v>
      </c>
      <c r="D5518" t="s">
        <v>282</v>
      </c>
      <c r="E5518" t="s">
        <v>292</v>
      </c>
      <c r="G5518" t="s">
        <v>25916</v>
      </c>
      <c r="I5518" t="s">
        <v>12523</v>
      </c>
      <c r="J5518" t="s">
        <v>284</v>
      </c>
      <c r="K5518" t="s">
        <v>2075</v>
      </c>
      <c r="M5518" t="s">
        <v>294</v>
      </c>
      <c r="N5518" t="s">
        <v>295</v>
      </c>
      <c r="O5518" t="s">
        <v>2076</v>
      </c>
      <c r="P5518" t="s">
        <v>26081</v>
      </c>
      <c r="R5518" t="b">
        <v>0</v>
      </c>
      <c r="S5518" t="b">
        <v>0</v>
      </c>
      <c r="T5518" s="31" t="s">
        <v>25454</v>
      </c>
      <c r="U5518" s="31" t="s">
        <v>2234</v>
      </c>
      <c r="V5518" s="32" t="s">
        <v>12528</v>
      </c>
      <c r="W5518" t="s">
        <v>12529</v>
      </c>
      <c r="X5518" t="s">
        <v>282</v>
      </c>
      <c r="Y5518" t="s">
        <v>336</v>
      </c>
      <c r="Z5518" t="s">
        <v>329</v>
      </c>
      <c r="AA5518" t="s">
        <v>292</v>
      </c>
      <c r="AB5518"/>
      <c r="AC5518" t="s">
        <v>26119</v>
      </c>
      <c r="AD5518" s="27" t="s">
        <v>12530</v>
      </c>
      <c r="AE5518" t="s">
        <v>26023</v>
      </c>
      <c r="AF5518" t="s">
        <v>294</v>
      </c>
      <c r="AI5518" t="s">
        <v>361</v>
      </c>
      <c r="AJ5518" t="s">
        <v>361</v>
      </c>
      <c r="AK5518" t="s">
        <v>361</v>
      </c>
      <c r="AL5518" s="12" t="s">
        <v>361</v>
      </c>
      <c r="AM5518" t="s">
        <v>291</v>
      </c>
    </row>
    <row r="5519" spans="1:39" ht="15" customHeight="1" x14ac:dyDescent="0.3">
      <c r="A5519" s="38" t="s">
        <v>12521</v>
      </c>
      <c r="B5519" t="s">
        <v>12522</v>
      </c>
      <c r="C5519" t="s">
        <v>2092</v>
      </c>
      <c r="D5519" t="s">
        <v>282</v>
      </c>
      <c r="E5519" t="s">
        <v>292</v>
      </c>
      <c r="G5519" t="s">
        <v>25916</v>
      </c>
      <c r="I5519" t="s">
        <v>12523</v>
      </c>
      <c r="J5519" t="s">
        <v>284</v>
      </c>
      <c r="K5519" t="s">
        <v>2075</v>
      </c>
      <c r="M5519" t="s">
        <v>294</v>
      </c>
      <c r="N5519" t="s">
        <v>295</v>
      </c>
      <c r="O5519" t="s">
        <v>2076</v>
      </c>
      <c r="P5519" t="s">
        <v>26081</v>
      </c>
      <c r="R5519" t="b">
        <v>0</v>
      </c>
      <c r="S5519" t="b">
        <v>0</v>
      </c>
      <c r="T5519" s="31" t="s">
        <v>25454</v>
      </c>
      <c r="U5519" s="31" t="s">
        <v>2234</v>
      </c>
      <c r="V5519" s="32" t="s">
        <v>12526</v>
      </c>
      <c r="W5519" t="s">
        <v>12527</v>
      </c>
      <c r="X5519" t="s">
        <v>282</v>
      </c>
      <c r="Y5519" t="s">
        <v>336</v>
      </c>
      <c r="Z5519" t="s">
        <v>325</v>
      </c>
      <c r="AA5519" t="s">
        <v>292</v>
      </c>
      <c r="AB5519"/>
      <c r="AC5519" t="s">
        <v>3271</v>
      </c>
      <c r="AD5519" s="27" t="s">
        <v>2075</v>
      </c>
      <c r="AE5519" t="s">
        <v>347</v>
      </c>
      <c r="AF5519" t="s">
        <v>294</v>
      </c>
      <c r="AH5519" t="s">
        <v>633</v>
      </c>
      <c r="AI5519" t="s">
        <v>8070</v>
      </c>
      <c r="AJ5519" t="s">
        <v>8071</v>
      </c>
      <c r="AK5519" t="s">
        <v>2082</v>
      </c>
      <c r="AL5519" s="12">
        <v>45709.615601851852</v>
      </c>
      <c r="AM5519" t="s">
        <v>291</v>
      </c>
    </row>
    <row r="5520" spans="1:39" ht="15" customHeight="1" x14ac:dyDescent="0.3">
      <c r="A5520" s="38" t="s">
        <v>12521</v>
      </c>
      <c r="B5520" t="s">
        <v>12522</v>
      </c>
      <c r="C5520" t="s">
        <v>2092</v>
      </c>
      <c r="D5520" t="s">
        <v>282</v>
      </c>
      <c r="E5520" t="s">
        <v>292</v>
      </c>
      <c r="G5520" t="s">
        <v>25916</v>
      </c>
      <c r="I5520" t="s">
        <v>12523</v>
      </c>
      <c r="J5520" t="s">
        <v>284</v>
      </c>
      <c r="K5520" t="s">
        <v>2075</v>
      </c>
      <c r="M5520" t="s">
        <v>294</v>
      </c>
      <c r="N5520" t="s">
        <v>295</v>
      </c>
      <c r="O5520" t="s">
        <v>2076</v>
      </c>
      <c r="P5520" t="s">
        <v>26081</v>
      </c>
      <c r="R5520" t="b">
        <v>0</v>
      </c>
      <c r="S5520" t="b">
        <v>0</v>
      </c>
      <c r="T5520" s="31" t="s">
        <v>25454</v>
      </c>
      <c r="U5520" s="31" t="s">
        <v>2234</v>
      </c>
      <c r="V5520" s="32" t="s">
        <v>12524</v>
      </c>
      <c r="W5520" t="s">
        <v>12525</v>
      </c>
      <c r="X5520" t="s">
        <v>282</v>
      </c>
      <c r="Y5520" t="s">
        <v>336</v>
      </c>
      <c r="Z5520" t="s">
        <v>284</v>
      </c>
      <c r="AA5520" t="s">
        <v>292</v>
      </c>
      <c r="AB5520"/>
      <c r="AC5520" t="s">
        <v>26119</v>
      </c>
      <c r="AD5520" s="27" t="s">
        <v>2512</v>
      </c>
      <c r="AE5520" t="s">
        <v>347</v>
      </c>
      <c r="AF5520" t="s">
        <v>294</v>
      </c>
      <c r="AH5520" t="s">
        <v>455</v>
      </c>
      <c r="AI5520" t="s">
        <v>26099</v>
      </c>
      <c r="AJ5520" t="s">
        <v>26084</v>
      </c>
      <c r="AK5520" t="s">
        <v>2082</v>
      </c>
      <c r="AL5520" s="12">
        <v>46120.610266203701</v>
      </c>
      <c r="AM5520" t="s">
        <v>309</v>
      </c>
    </row>
    <row r="5521" spans="1:39" ht="15" customHeight="1" x14ac:dyDescent="0.3">
      <c r="A5521" s="38" t="s">
        <v>12521</v>
      </c>
      <c r="B5521" t="s">
        <v>12522</v>
      </c>
      <c r="C5521" t="s">
        <v>2092</v>
      </c>
      <c r="D5521" t="s">
        <v>282</v>
      </c>
      <c r="E5521" t="s">
        <v>292</v>
      </c>
      <c r="G5521" t="s">
        <v>25916</v>
      </c>
      <c r="I5521" t="s">
        <v>12523</v>
      </c>
      <c r="J5521" t="s">
        <v>284</v>
      </c>
      <c r="K5521" t="s">
        <v>2075</v>
      </c>
      <c r="M5521" t="s">
        <v>294</v>
      </c>
      <c r="N5521" t="s">
        <v>295</v>
      </c>
      <c r="O5521" t="s">
        <v>2076</v>
      </c>
      <c r="P5521" t="s">
        <v>26081</v>
      </c>
      <c r="R5521" t="b">
        <v>0</v>
      </c>
      <c r="S5521" t="b">
        <v>0</v>
      </c>
      <c r="T5521" s="31" t="s">
        <v>25454</v>
      </c>
      <c r="U5521" s="31" t="s">
        <v>2234</v>
      </c>
      <c r="V5521" s="32" t="s">
        <v>12531</v>
      </c>
      <c r="W5521" t="s">
        <v>12532</v>
      </c>
      <c r="X5521" t="s">
        <v>282</v>
      </c>
      <c r="Y5521" t="s">
        <v>336</v>
      </c>
      <c r="Z5521" t="s">
        <v>284</v>
      </c>
      <c r="AA5521" t="s">
        <v>292</v>
      </c>
      <c r="AB5521"/>
      <c r="AC5521" t="s">
        <v>26119</v>
      </c>
      <c r="AD5521" s="27" t="s">
        <v>2094</v>
      </c>
      <c r="AE5521" t="s">
        <v>347</v>
      </c>
      <c r="AF5521" t="s">
        <v>294</v>
      </c>
      <c r="AH5521" t="s">
        <v>2012</v>
      </c>
      <c r="AI5521" t="s">
        <v>12533</v>
      </c>
      <c r="AJ5521" t="s">
        <v>12534</v>
      </c>
      <c r="AK5521" t="s">
        <v>2082</v>
      </c>
      <c r="AL5521" s="12">
        <v>45898.575752314813</v>
      </c>
      <c r="AM5521" t="s">
        <v>309</v>
      </c>
    </row>
    <row r="5522" spans="1:39" ht="15" customHeight="1" x14ac:dyDescent="0.3">
      <c r="A5522" s="38" t="s">
        <v>12521</v>
      </c>
      <c r="B5522" t="s">
        <v>12522</v>
      </c>
      <c r="C5522" t="s">
        <v>2092</v>
      </c>
      <c r="D5522" t="s">
        <v>282</v>
      </c>
      <c r="E5522" t="s">
        <v>292</v>
      </c>
      <c r="G5522" t="s">
        <v>25916</v>
      </c>
      <c r="I5522" t="s">
        <v>12523</v>
      </c>
      <c r="J5522" t="s">
        <v>284</v>
      </c>
      <c r="K5522" t="s">
        <v>2075</v>
      </c>
      <c r="M5522" t="s">
        <v>294</v>
      </c>
      <c r="N5522" t="s">
        <v>295</v>
      </c>
      <c r="O5522" t="s">
        <v>2076</v>
      </c>
      <c r="P5522" t="s">
        <v>26081</v>
      </c>
      <c r="Q5522" t="s">
        <v>380</v>
      </c>
      <c r="R5522" t="b">
        <v>0</v>
      </c>
      <c r="S5522" t="b">
        <v>0</v>
      </c>
      <c r="T5522" s="31" t="s">
        <v>25454</v>
      </c>
      <c r="U5522" s="31" t="s">
        <v>2234</v>
      </c>
      <c r="V5522" s="30" t="s">
        <v>2235</v>
      </c>
      <c r="AB5522"/>
      <c r="AD5522" s="27"/>
    </row>
    <row r="5523" spans="1:39" ht="15" customHeight="1" x14ac:dyDescent="0.3">
      <c r="A5523" s="38" t="s">
        <v>11795</v>
      </c>
      <c r="B5523" t="s">
        <v>11796</v>
      </c>
      <c r="C5523" t="s">
        <v>2092</v>
      </c>
      <c r="D5523" t="s">
        <v>282</v>
      </c>
      <c r="E5523" t="s">
        <v>292</v>
      </c>
      <c r="G5523" t="s">
        <v>396</v>
      </c>
      <c r="H5523" t="s">
        <v>396</v>
      </c>
      <c r="I5523" t="s">
        <v>11797</v>
      </c>
      <c r="J5523" t="s">
        <v>284</v>
      </c>
      <c r="K5523" t="s">
        <v>2094</v>
      </c>
      <c r="M5523" t="s">
        <v>294</v>
      </c>
      <c r="N5523" t="s">
        <v>295</v>
      </c>
      <c r="O5523" t="s">
        <v>2076</v>
      </c>
      <c r="P5523" t="s">
        <v>296</v>
      </c>
      <c r="Q5523" t="s">
        <v>356</v>
      </c>
      <c r="R5523" t="b">
        <v>1</v>
      </c>
      <c r="S5523" t="b">
        <v>1</v>
      </c>
      <c r="T5523" s="31" t="s">
        <v>424</v>
      </c>
      <c r="U5523" s="31">
        <v>1</v>
      </c>
      <c r="V5523" s="32" t="s">
        <v>2235</v>
      </c>
      <c r="AB5523"/>
      <c r="AD5523" s="27"/>
    </row>
    <row r="5524" spans="1:39" ht="15" customHeight="1" x14ac:dyDescent="0.3">
      <c r="A5524" s="38" t="s">
        <v>11798</v>
      </c>
      <c r="B5524" t="s">
        <v>11799</v>
      </c>
      <c r="C5524" t="s">
        <v>2092</v>
      </c>
      <c r="D5524" t="s">
        <v>282</v>
      </c>
      <c r="E5524" t="s">
        <v>322</v>
      </c>
      <c r="G5524" t="s">
        <v>396</v>
      </c>
      <c r="H5524" t="s">
        <v>396</v>
      </c>
      <c r="I5524" t="s">
        <v>11800</v>
      </c>
      <c r="J5524" t="s">
        <v>284</v>
      </c>
      <c r="K5524" t="s">
        <v>2075</v>
      </c>
      <c r="M5524" t="s">
        <v>290</v>
      </c>
      <c r="N5524" t="s">
        <v>355</v>
      </c>
      <c r="O5524" t="s">
        <v>2076</v>
      </c>
      <c r="Q5524" t="s">
        <v>356</v>
      </c>
      <c r="R5524" t="b">
        <v>1</v>
      </c>
      <c r="S5524" t="b">
        <v>1</v>
      </c>
      <c r="T5524" s="31" t="s">
        <v>424</v>
      </c>
      <c r="U5524" s="31">
        <v>1</v>
      </c>
      <c r="V5524" s="32" t="s">
        <v>2235</v>
      </c>
      <c r="AB5524"/>
      <c r="AD5524" s="27"/>
    </row>
    <row r="5525" spans="1:39" ht="15" customHeight="1" x14ac:dyDescent="0.3">
      <c r="A5525" s="38" t="s">
        <v>12545</v>
      </c>
      <c r="B5525" t="s">
        <v>6306</v>
      </c>
      <c r="C5525" t="s">
        <v>2092</v>
      </c>
      <c r="D5525" t="s">
        <v>282</v>
      </c>
      <c r="E5525" t="s">
        <v>292</v>
      </c>
      <c r="G5525" t="s">
        <v>396</v>
      </c>
      <c r="H5525" t="s">
        <v>396</v>
      </c>
      <c r="I5525" t="s">
        <v>12546</v>
      </c>
      <c r="J5525" t="s">
        <v>329</v>
      </c>
      <c r="K5525" t="s">
        <v>2094</v>
      </c>
      <c r="M5525" t="s">
        <v>294</v>
      </c>
      <c r="N5525" t="s">
        <v>295</v>
      </c>
      <c r="O5525" t="s">
        <v>2228</v>
      </c>
      <c r="P5525" t="s">
        <v>296</v>
      </c>
      <c r="Q5525" t="s">
        <v>314</v>
      </c>
      <c r="R5525" t="b">
        <v>0</v>
      </c>
      <c r="S5525" t="b">
        <v>0</v>
      </c>
      <c r="T5525" s="31" t="s">
        <v>426</v>
      </c>
      <c r="U5525" s="31">
        <v>1</v>
      </c>
      <c r="V5525" s="32" t="s">
        <v>2235</v>
      </c>
      <c r="AB5525"/>
      <c r="AD5525" s="27"/>
    </row>
    <row r="5526" spans="1:39" ht="15" customHeight="1" x14ac:dyDescent="0.3">
      <c r="A5526" s="38" t="s">
        <v>11783</v>
      </c>
      <c r="B5526" t="s">
        <v>11784</v>
      </c>
      <c r="C5526" t="s">
        <v>2092</v>
      </c>
      <c r="D5526" t="s">
        <v>282</v>
      </c>
      <c r="E5526" t="s">
        <v>322</v>
      </c>
      <c r="G5526" t="s">
        <v>396</v>
      </c>
      <c r="H5526" t="s">
        <v>396</v>
      </c>
      <c r="I5526" t="s">
        <v>11785</v>
      </c>
      <c r="J5526" t="s">
        <v>284</v>
      </c>
      <c r="K5526" t="s">
        <v>2075</v>
      </c>
      <c r="M5526" t="s">
        <v>290</v>
      </c>
      <c r="N5526" t="s">
        <v>355</v>
      </c>
      <c r="O5526" t="s">
        <v>2076</v>
      </c>
      <c r="P5526" t="s">
        <v>395</v>
      </c>
      <c r="Q5526" t="s">
        <v>356</v>
      </c>
      <c r="R5526" t="b">
        <v>1</v>
      </c>
      <c r="S5526" t="b">
        <v>1</v>
      </c>
      <c r="T5526" s="31" t="s">
        <v>424</v>
      </c>
      <c r="U5526" s="31">
        <v>1</v>
      </c>
      <c r="V5526" s="32" t="s">
        <v>2235</v>
      </c>
      <c r="AB5526"/>
      <c r="AD5526" s="27"/>
    </row>
    <row r="5527" spans="1:39" ht="15" customHeight="1" x14ac:dyDescent="0.3">
      <c r="A5527" s="38" t="s">
        <v>12537</v>
      </c>
      <c r="B5527" t="s">
        <v>12538</v>
      </c>
      <c r="C5527" t="s">
        <v>2092</v>
      </c>
      <c r="D5527" t="s">
        <v>282</v>
      </c>
      <c r="E5527" t="s">
        <v>292</v>
      </c>
      <c r="G5527" t="s">
        <v>25917</v>
      </c>
      <c r="I5527" t="s">
        <v>12539</v>
      </c>
      <c r="J5527" t="s">
        <v>284</v>
      </c>
      <c r="K5527" t="s">
        <v>2075</v>
      </c>
      <c r="M5527" t="s">
        <v>294</v>
      </c>
      <c r="N5527" t="s">
        <v>295</v>
      </c>
      <c r="O5527" t="s">
        <v>2076</v>
      </c>
      <c r="P5527" t="s">
        <v>26081</v>
      </c>
      <c r="Q5527" t="s">
        <v>336</v>
      </c>
      <c r="R5527" t="b">
        <v>0</v>
      </c>
      <c r="S5527" t="b">
        <v>0</v>
      </c>
      <c r="T5527" s="31" t="s">
        <v>25454</v>
      </c>
      <c r="U5527" s="31" t="s">
        <v>2234</v>
      </c>
      <c r="V5527" s="32" t="s">
        <v>12535</v>
      </c>
      <c r="W5527" t="s">
        <v>12536</v>
      </c>
      <c r="X5527" t="s">
        <v>282</v>
      </c>
      <c r="Y5527" t="s">
        <v>336</v>
      </c>
      <c r="Z5527" t="s">
        <v>284</v>
      </c>
      <c r="AA5527" t="s">
        <v>292</v>
      </c>
      <c r="AB5527"/>
      <c r="AC5527" t="s">
        <v>26119</v>
      </c>
      <c r="AD5527" s="27" t="s">
        <v>2214</v>
      </c>
      <c r="AE5527" t="s">
        <v>26023</v>
      </c>
      <c r="AF5527" t="s">
        <v>294</v>
      </c>
      <c r="AH5527" t="s">
        <v>2012</v>
      </c>
      <c r="AI5527" t="s">
        <v>6060</v>
      </c>
      <c r="AJ5527" t="s">
        <v>6061</v>
      </c>
      <c r="AK5527" t="s">
        <v>2082</v>
      </c>
      <c r="AL5527" s="12">
        <v>45885.086423611108</v>
      </c>
      <c r="AM5527" t="s">
        <v>309</v>
      </c>
    </row>
    <row r="5528" spans="1:39" ht="15" customHeight="1" x14ac:dyDescent="0.3">
      <c r="A5528" s="38" t="s">
        <v>12537</v>
      </c>
      <c r="B5528" t="s">
        <v>12538</v>
      </c>
      <c r="C5528" t="s">
        <v>2092</v>
      </c>
      <c r="D5528" t="s">
        <v>282</v>
      </c>
      <c r="E5528" t="s">
        <v>292</v>
      </c>
      <c r="G5528" t="s">
        <v>25917</v>
      </c>
      <c r="I5528" t="s">
        <v>12539</v>
      </c>
      <c r="J5528" t="s">
        <v>284</v>
      </c>
      <c r="K5528" t="s">
        <v>2075</v>
      </c>
      <c r="M5528" t="s">
        <v>294</v>
      </c>
      <c r="N5528" t="s">
        <v>295</v>
      </c>
      <c r="O5528" t="s">
        <v>2076</v>
      </c>
      <c r="P5528" t="s">
        <v>26081</v>
      </c>
      <c r="Q5528" t="s">
        <v>336</v>
      </c>
      <c r="R5528" t="b">
        <v>0</v>
      </c>
      <c r="S5528" t="b">
        <v>0</v>
      </c>
      <c r="T5528" s="31" t="s">
        <v>25454</v>
      </c>
      <c r="U5528" s="31" t="s">
        <v>2234</v>
      </c>
      <c r="V5528" s="32" t="s">
        <v>12526</v>
      </c>
      <c r="W5528" t="s">
        <v>12527</v>
      </c>
      <c r="X5528" t="s">
        <v>282</v>
      </c>
      <c r="Y5528" t="s">
        <v>336</v>
      </c>
      <c r="Z5528" t="s">
        <v>325</v>
      </c>
      <c r="AA5528" t="s">
        <v>292</v>
      </c>
      <c r="AB5528"/>
      <c r="AC5528" t="s">
        <v>3271</v>
      </c>
      <c r="AD5528" s="27" t="s">
        <v>2075</v>
      </c>
      <c r="AE5528" t="s">
        <v>347</v>
      </c>
      <c r="AF5528" t="s">
        <v>294</v>
      </c>
      <c r="AH5528" t="s">
        <v>633</v>
      </c>
      <c r="AI5528" t="s">
        <v>8070</v>
      </c>
      <c r="AJ5528" t="s">
        <v>8071</v>
      </c>
      <c r="AK5528" t="s">
        <v>2082</v>
      </c>
      <c r="AL5528" s="12">
        <v>45709.615601851852</v>
      </c>
      <c r="AM5528" t="s">
        <v>291</v>
      </c>
    </row>
    <row r="5529" spans="1:39" ht="15" customHeight="1" x14ac:dyDescent="0.3">
      <c r="A5529" s="38" t="s">
        <v>12537</v>
      </c>
      <c r="B5529" t="s">
        <v>12538</v>
      </c>
      <c r="C5529" t="s">
        <v>2092</v>
      </c>
      <c r="D5529" t="s">
        <v>282</v>
      </c>
      <c r="E5529" t="s">
        <v>292</v>
      </c>
      <c r="G5529" t="s">
        <v>25917</v>
      </c>
      <c r="I5529" t="s">
        <v>12539</v>
      </c>
      <c r="J5529" t="s">
        <v>284</v>
      </c>
      <c r="K5529" t="s">
        <v>2075</v>
      </c>
      <c r="M5529" t="s">
        <v>294</v>
      </c>
      <c r="N5529" t="s">
        <v>295</v>
      </c>
      <c r="O5529" t="s">
        <v>2076</v>
      </c>
      <c r="P5529" t="s">
        <v>26081</v>
      </c>
      <c r="Q5529" t="s">
        <v>336</v>
      </c>
      <c r="R5529" t="b">
        <v>0</v>
      </c>
      <c r="S5529" t="b">
        <v>0</v>
      </c>
      <c r="T5529" s="31" t="s">
        <v>25454</v>
      </c>
      <c r="U5529" s="31" t="s">
        <v>2234</v>
      </c>
      <c r="V5529" s="32" t="s">
        <v>12524</v>
      </c>
      <c r="W5529" t="s">
        <v>12525</v>
      </c>
      <c r="X5529" t="s">
        <v>282</v>
      </c>
      <c r="Y5529" t="s">
        <v>336</v>
      </c>
      <c r="Z5529" t="s">
        <v>284</v>
      </c>
      <c r="AA5529" t="s">
        <v>292</v>
      </c>
      <c r="AB5529"/>
      <c r="AC5529" t="s">
        <v>26119</v>
      </c>
      <c r="AD5529" s="27" t="s">
        <v>2512</v>
      </c>
      <c r="AE5529" t="s">
        <v>347</v>
      </c>
      <c r="AF5529" t="s">
        <v>294</v>
      </c>
      <c r="AH5529" t="s">
        <v>455</v>
      </c>
      <c r="AI5529" t="s">
        <v>26099</v>
      </c>
      <c r="AJ5529" t="s">
        <v>26084</v>
      </c>
      <c r="AK5529" t="s">
        <v>2082</v>
      </c>
      <c r="AL5529" s="12">
        <v>46120.610266203701</v>
      </c>
      <c r="AM5529" t="s">
        <v>309</v>
      </c>
    </row>
    <row r="5530" spans="1:39" ht="15" customHeight="1" x14ac:dyDescent="0.3">
      <c r="A5530" s="38" t="s">
        <v>12537</v>
      </c>
      <c r="B5530" t="s">
        <v>12538</v>
      </c>
      <c r="C5530" t="s">
        <v>2092</v>
      </c>
      <c r="D5530" t="s">
        <v>282</v>
      </c>
      <c r="E5530" t="s">
        <v>292</v>
      </c>
      <c r="G5530" t="s">
        <v>25917</v>
      </c>
      <c r="I5530" t="s">
        <v>12539</v>
      </c>
      <c r="J5530" t="s">
        <v>284</v>
      </c>
      <c r="K5530" t="s">
        <v>2075</v>
      </c>
      <c r="M5530" t="s">
        <v>294</v>
      </c>
      <c r="N5530" t="s">
        <v>295</v>
      </c>
      <c r="O5530" t="s">
        <v>2076</v>
      </c>
      <c r="P5530" t="s">
        <v>26081</v>
      </c>
      <c r="Q5530" t="s">
        <v>336</v>
      </c>
      <c r="R5530" t="b">
        <v>0</v>
      </c>
      <c r="S5530" t="b">
        <v>0</v>
      </c>
      <c r="T5530" s="31" t="s">
        <v>25454</v>
      </c>
      <c r="U5530" s="31" t="s">
        <v>2234</v>
      </c>
      <c r="V5530" s="32" t="s">
        <v>12531</v>
      </c>
      <c r="W5530" t="s">
        <v>12532</v>
      </c>
      <c r="X5530" t="s">
        <v>282</v>
      </c>
      <c r="Y5530" t="s">
        <v>336</v>
      </c>
      <c r="Z5530" t="s">
        <v>284</v>
      </c>
      <c r="AA5530" t="s">
        <v>292</v>
      </c>
      <c r="AB5530"/>
      <c r="AC5530" t="s">
        <v>26119</v>
      </c>
      <c r="AD5530" s="27" t="s">
        <v>2094</v>
      </c>
      <c r="AE5530" t="s">
        <v>347</v>
      </c>
      <c r="AF5530" t="s">
        <v>294</v>
      </c>
      <c r="AH5530" t="s">
        <v>2012</v>
      </c>
      <c r="AI5530" t="s">
        <v>12533</v>
      </c>
      <c r="AJ5530" t="s">
        <v>12534</v>
      </c>
      <c r="AK5530" t="s">
        <v>2082</v>
      </c>
      <c r="AL5530" s="12">
        <v>45898.575752314813</v>
      </c>
      <c r="AM5530" t="s">
        <v>309</v>
      </c>
    </row>
    <row r="5531" spans="1:39" ht="15" customHeight="1" x14ac:dyDescent="0.3">
      <c r="A5531" s="38" t="s">
        <v>11816</v>
      </c>
      <c r="B5531" t="s">
        <v>11817</v>
      </c>
      <c r="C5531" t="s">
        <v>2092</v>
      </c>
      <c r="D5531" t="s">
        <v>282</v>
      </c>
      <c r="E5531" t="s">
        <v>322</v>
      </c>
      <c r="G5531" t="s">
        <v>2067</v>
      </c>
      <c r="H5531" t="s">
        <v>2041</v>
      </c>
      <c r="I5531" t="s">
        <v>11818</v>
      </c>
      <c r="J5531" t="s">
        <v>284</v>
      </c>
      <c r="K5531" t="s">
        <v>2075</v>
      </c>
      <c r="M5531" t="s">
        <v>290</v>
      </c>
      <c r="N5531" t="s">
        <v>286</v>
      </c>
      <c r="O5531" t="s">
        <v>2076</v>
      </c>
      <c r="Q5531" t="s">
        <v>288</v>
      </c>
      <c r="R5531" t="b">
        <v>0</v>
      </c>
      <c r="S5531" t="b">
        <v>0</v>
      </c>
      <c r="T5531" s="31" t="s">
        <v>25454</v>
      </c>
      <c r="U5531" s="31" t="s">
        <v>2234</v>
      </c>
      <c r="V5531" s="32" t="s">
        <v>11819</v>
      </c>
      <c r="W5531" t="s">
        <v>11820</v>
      </c>
      <c r="X5531" t="s">
        <v>282</v>
      </c>
      <c r="Y5531" t="s">
        <v>288</v>
      </c>
      <c r="Z5531" t="s">
        <v>284</v>
      </c>
      <c r="AA5531" t="s">
        <v>322</v>
      </c>
      <c r="AB5531"/>
      <c r="AD5531" s="27" t="s">
        <v>2075</v>
      </c>
      <c r="AE5531" t="s">
        <v>26227</v>
      </c>
      <c r="AF5531" t="s">
        <v>290</v>
      </c>
      <c r="AH5531" t="s">
        <v>428</v>
      </c>
      <c r="AI5531" t="s">
        <v>26094</v>
      </c>
      <c r="AJ5531" t="s">
        <v>26095</v>
      </c>
      <c r="AK5531" t="s">
        <v>2082</v>
      </c>
      <c r="AL5531" s="12">
        <v>46122.676354166666</v>
      </c>
      <c r="AM5531" t="s">
        <v>307</v>
      </c>
    </row>
    <row r="5532" spans="1:39" ht="15" customHeight="1" x14ac:dyDescent="0.3">
      <c r="A5532" s="38" t="s">
        <v>12608</v>
      </c>
      <c r="B5532" t="s">
        <v>12609</v>
      </c>
      <c r="C5532" t="s">
        <v>2092</v>
      </c>
      <c r="D5532" t="s">
        <v>282</v>
      </c>
      <c r="E5532" t="s">
        <v>283</v>
      </c>
      <c r="G5532" t="s">
        <v>396</v>
      </c>
      <c r="H5532" t="s">
        <v>396</v>
      </c>
      <c r="I5532" t="s">
        <v>12610</v>
      </c>
      <c r="J5532" t="s">
        <v>284</v>
      </c>
      <c r="K5532" t="s">
        <v>2075</v>
      </c>
      <c r="M5532" t="s">
        <v>290</v>
      </c>
      <c r="N5532" t="s">
        <v>355</v>
      </c>
      <c r="O5532" t="s">
        <v>2076</v>
      </c>
      <c r="P5532" t="s">
        <v>395</v>
      </c>
      <c r="Q5532" t="s">
        <v>356</v>
      </c>
      <c r="R5532" t="b">
        <v>1</v>
      </c>
      <c r="S5532" t="b">
        <v>1</v>
      </c>
      <c r="T5532" s="31" t="s">
        <v>424</v>
      </c>
      <c r="U5532" s="31">
        <v>1</v>
      </c>
      <c r="V5532" s="30" t="s">
        <v>2235</v>
      </c>
      <c r="AB5532"/>
      <c r="AD5532" s="27"/>
    </row>
    <row r="5533" spans="1:39" ht="15" customHeight="1" x14ac:dyDescent="0.3">
      <c r="A5533" s="38" t="s">
        <v>12577</v>
      </c>
      <c r="B5533" t="s">
        <v>12578</v>
      </c>
      <c r="C5533" t="s">
        <v>2092</v>
      </c>
      <c r="D5533" t="s">
        <v>282</v>
      </c>
      <c r="E5533" t="s">
        <v>299</v>
      </c>
      <c r="G5533" t="s">
        <v>396</v>
      </c>
      <c r="H5533" t="s">
        <v>396</v>
      </c>
      <c r="I5533" t="s">
        <v>12579</v>
      </c>
      <c r="J5533" t="s">
        <v>284</v>
      </c>
      <c r="K5533" t="s">
        <v>2075</v>
      </c>
      <c r="M5533" t="s">
        <v>290</v>
      </c>
      <c r="N5533" t="s">
        <v>355</v>
      </c>
      <c r="O5533" t="s">
        <v>2076</v>
      </c>
      <c r="Q5533" t="s">
        <v>385</v>
      </c>
      <c r="R5533" t="b">
        <v>1</v>
      </c>
      <c r="S5533" t="b">
        <v>1</v>
      </c>
      <c r="T5533" s="31" t="s">
        <v>424</v>
      </c>
      <c r="U5533" s="31">
        <v>1</v>
      </c>
      <c r="V5533" s="32" t="s">
        <v>2235</v>
      </c>
      <c r="AB5533"/>
      <c r="AD5533" s="27"/>
    </row>
    <row r="5534" spans="1:39" ht="15" customHeight="1" x14ac:dyDescent="0.3">
      <c r="A5534" s="38" t="s">
        <v>12577</v>
      </c>
      <c r="B5534" t="s">
        <v>12578</v>
      </c>
      <c r="C5534" t="s">
        <v>2092</v>
      </c>
      <c r="D5534" t="s">
        <v>282</v>
      </c>
      <c r="E5534" t="s">
        <v>299</v>
      </c>
      <c r="G5534" t="s">
        <v>396</v>
      </c>
      <c r="H5534" t="s">
        <v>396</v>
      </c>
      <c r="I5534" t="s">
        <v>12579</v>
      </c>
      <c r="J5534" t="s">
        <v>284</v>
      </c>
      <c r="K5534" t="s">
        <v>2075</v>
      </c>
      <c r="M5534" t="s">
        <v>290</v>
      </c>
      <c r="N5534" t="s">
        <v>355</v>
      </c>
      <c r="O5534" t="s">
        <v>2076</v>
      </c>
      <c r="Q5534" t="s">
        <v>356</v>
      </c>
      <c r="R5534" t="b">
        <v>1</v>
      </c>
      <c r="S5534" t="b">
        <v>1</v>
      </c>
      <c r="T5534" s="31" t="s">
        <v>424</v>
      </c>
      <c r="U5534" s="31">
        <v>1</v>
      </c>
      <c r="V5534" s="32" t="s">
        <v>2235</v>
      </c>
      <c r="AB5534"/>
      <c r="AD5534" s="27"/>
    </row>
    <row r="5535" spans="1:39" ht="15" customHeight="1" x14ac:dyDescent="0.3">
      <c r="A5535" s="38" t="s">
        <v>11821</v>
      </c>
      <c r="B5535" t="s">
        <v>11822</v>
      </c>
      <c r="C5535" t="s">
        <v>2092</v>
      </c>
      <c r="D5535" t="s">
        <v>282</v>
      </c>
      <c r="E5535" t="s">
        <v>322</v>
      </c>
      <c r="G5535" t="s">
        <v>2067</v>
      </c>
      <c r="H5535" t="s">
        <v>25577</v>
      </c>
      <c r="I5535" t="s">
        <v>11823</v>
      </c>
      <c r="J5535" t="s">
        <v>284</v>
      </c>
      <c r="K5535" t="s">
        <v>2075</v>
      </c>
      <c r="M5535" t="s">
        <v>290</v>
      </c>
      <c r="N5535" t="s">
        <v>286</v>
      </c>
      <c r="O5535" t="s">
        <v>2076</v>
      </c>
      <c r="Q5535" t="s">
        <v>288</v>
      </c>
      <c r="R5535" t="b">
        <v>0</v>
      </c>
      <c r="S5535" t="b">
        <v>0</v>
      </c>
      <c r="T5535" s="31" t="s">
        <v>25454</v>
      </c>
      <c r="U5535" s="31" t="s">
        <v>2234</v>
      </c>
      <c r="V5535" s="32" t="s">
        <v>11824</v>
      </c>
      <c r="W5535" t="s">
        <v>11825</v>
      </c>
      <c r="X5535" t="s">
        <v>282</v>
      </c>
      <c r="Y5535" t="s">
        <v>288</v>
      </c>
      <c r="Z5535" t="s">
        <v>284</v>
      </c>
      <c r="AA5535" t="s">
        <v>322</v>
      </c>
      <c r="AB5535"/>
      <c r="AD5535" s="27" t="s">
        <v>2075</v>
      </c>
      <c r="AE5535" t="s">
        <v>347</v>
      </c>
      <c r="AF5535" t="s">
        <v>290</v>
      </c>
      <c r="AH5535" t="s">
        <v>428</v>
      </c>
      <c r="AI5535" t="s">
        <v>26094</v>
      </c>
      <c r="AJ5535" t="s">
        <v>26095</v>
      </c>
      <c r="AK5535" t="s">
        <v>2082</v>
      </c>
      <c r="AL5535" s="12">
        <v>46121.081585648149</v>
      </c>
      <c r="AM5535" t="s">
        <v>309</v>
      </c>
    </row>
    <row r="5536" spans="1:39" ht="15" customHeight="1" x14ac:dyDescent="0.3">
      <c r="A5536" s="38" t="s">
        <v>12611</v>
      </c>
      <c r="B5536" t="s">
        <v>12612</v>
      </c>
      <c r="C5536" t="s">
        <v>2092</v>
      </c>
      <c r="D5536" t="s">
        <v>282</v>
      </c>
      <c r="E5536" t="s">
        <v>283</v>
      </c>
      <c r="G5536" t="s">
        <v>396</v>
      </c>
      <c r="H5536" t="s">
        <v>396</v>
      </c>
      <c r="I5536" t="s">
        <v>12613</v>
      </c>
      <c r="J5536" t="s">
        <v>284</v>
      </c>
      <c r="K5536" t="s">
        <v>2075</v>
      </c>
      <c r="M5536" t="s">
        <v>290</v>
      </c>
      <c r="N5536" t="s">
        <v>355</v>
      </c>
      <c r="O5536" t="s">
        <v>2256</v>
      </c>
      <c r="P5536" t="s">
        <v>395</v>
      </c>
      <c r="Q5536" t="s">
        <v>356</v>
      </c>
      <c r="R5536" t="b">
        <v>1</v>
      </c>
      <c r="S5536" t="b">
        <v>1</v>
      </c>
      <c r="T5536" s="31" t="s">
        <v>425</v>
      </c>
      <c r="U5536" s="31">
        <v>0</v>
      </c>
      <c r="V5536" s="32" t="s">
        <v>2235</v>
      </c>
      <c r="AB5536"/>
      <c r="AD5536" s="27"/>
    </row>
    <row r="5537" spans="1:39" ht="15" customHeight="1" x14ac:dyDescent="0.3">
      <c r="A5537" s="38" t="s">
        <v>12611</v>
      </c>
      <c r="B5537" t="s">
        <v>12612</v>
      </c>
      <c r="C5537" t="s">
        <v>2092</v>
      </c>
      <c r="D5537" t="s">
        <v>282</v>
      </c>
      <c r="E5537" t="s">
        <v>283</v>
      </c>
      <c r="G5537" t="s">
        <v>396</v>
      </c>
      <c r="H5537" t="s">
        <v>396</v>
      </c>
      <c r="I5537" t="s">
        <v>12613</v>
      </c>
      <c r="J5537" t="s">
        <v>284</v>
      </c>
      <c r="K5537" t="s">
        <v>2075</v>
      </c>
      <c r="M5537" t="s">
        <v>290</v>
      </c>
      <c r="N5537" t="s">
        <v>355</v>
      </c>
      <c r="O5537" t="s">
        <v>2256</v>
      </c>
      <c r="P5537" t="s">
        <v>395</v>
      </c>
      <c r="Q5537" t="s">
        <v>352</v>
      </c>
      <c r="R5537" t="b">
        <v>1</v>
      </c>
      <c r="S5537" t="b">
        <v>1</v>
      </c>
      <c r="T5537" s="31" t="s">
        <v>425</v>
      </c>
      <c r="U5537" s="31">
        <v>0</v>
      </c>
      <c r="V5537" s="30" t="s">
        <v>2235</v>
      </c>
      <c r="AB5537"/>
      <c r="AD5537" s="27"/>
    </row>
    <row r="5538" spans="1:39" ht="15" customHeight="1" x14ac:dyDescent="0.3">
      <c r="A5538" s="38" t="s">
        <v>11826</v>
      </c>
      <c r="B5538" t="s">
        <v>11827</v>
      </c>
      <c r="C5538" t="s">
        <v>2092</v>
      </c>
      <c r="D5538" t="s">
        <v>282</v>
      </c>
      <c r="E5538" t="s">
        <v>292</v>
      </c>
      <c r="G5538" t="s">
        <v>396</v>
      </c>
      <c r="I5538" t="s">
        <v>11828</v>
      </c>
      <c r="J5538" t="s">
        <v>284</v>
      </c>
      <c r="K5538" t="s">
        <v>2075</v>
      </c>
      <c r="M5538" t="s">
        <v>294</v>
      </c>
      <c r="N5538" t="s">
        <v>295</v>
      </c>
      <c r="O5538" t="s">
        <v>2076</v>
      </c>
      <c r="P5538" t="s">
        <v>296</v>
      </c>
      <c r="Q5538" t="s">
        <v>367</v>
      </c>
      <c r="R5538" t="b">
        <v>1</v>
      </c>
      <c r="S5538" t="b">
        <v>1</v>
      </c>
      <c r="T5538" s="31" t="s">
        <v>25454</v>
      </c>
      <c r="U5538" s="31" t="s">
        <v>2234</v>
      </c>
      <c r="V5538" s="32" t="s">
        <v>2235</v>
      </c>
      <c r="AB5538"/>
      <c r="AD5538" s="27"/>
    </row>
    <row r="5539" spans="1:39" ht="15" customHeight="1" x14ac:dyDescent="0.3">
      <c r="A5539" s="38" t="s">
        <v>12583</v>
      </c>
      <c r="B5539" t="s">
        <v>12584</v>
      </c>
      <c r="C5539" t="s">
        <v>2092</v>
      </c>
      <c r="D5539" t="s">
        <v>282</v>
      </c>
      <c r="E5539" t="s">
        <v>322</v>
      </c>
      <c r="G5539" t="s">
        <v>2067</v>
      </c>
      <c r="H5539" t="s">
        <v>25577</v>
      </c>
      <c r="I5539" t="s">
        <v>12585</v>
      </c>
      <c r="J5539" t="s">
        <v>284</v>
      </c>
      <c r="K5539" t="s">
        <v>2075</v>
      </c>
      <c r="M5539" t="s">
        <v>290</v>
      </c>
      <c r="N5539" t="s">
        <v>286</v>
      </c>
      <c r="O5539" t="s">
        <v>2076</v>
      </c>
      <c r="Q5539" t="s">
        <v>288</v>
      </c>
      <c r="R5539" t="b">
        <v>0</v>
      </c>
      <c r="S5539" t="b">
        <v>0</v>
      </c>
      <c r="T5539" s="31" t="s">
        <v>25454</v>
      </c>
      <c r="U5539" s="31" t="s">
        <v>2234</v>
      </c>
      <c r="V5539" s="30" t="s">
        <v>12586</v>
      </c>
      <c r="W5539" t="s">
        <v>12587</v>
      </c>
      <c r="X5539" t="s">
        <v>282</v>
      </c>
      <c r="Y5539" t="s">
        <v>288</v>
      </c>
      <c r="Z5539" t="s">
        <v>284</v>
      </c>
      <c r="AA5539" t="s">
        <v>322</v>
      </c>
      <c r="AB5539"/>
      <c r="AD5539" s="27" t="s">
        <v>2075</v>
      </c>
      <c r="AE5539" t="s">
        <v>347</v>
      </c>
      <c r="AF5539" t="s">
        <v>290</v>
      </c>
      <c r="AH5539" t="s">
        <v>428</v>
      </c>
      <c r="AI5539" t="s">
        <v>26094</v>
      </c>
      <c r="AJ5539" t="s">
        <v>26095</v>
      </c>
      <c r="AK5539" t="s">
        <v>2082</v>
      </c>
      <c r="AL5539" s="12">
        <v>46113.596388888887</v>
      </c>
      <c r="AM5539" t="s">
        <v>309</v>
      </c>
    </row>
    <row r="5540" spans="1:39" ht="15" customHeight="1" x14ac:dyDescent="0.3">
      <c r="A5540" s="38" t="s">
        <v>12588</v>
      </c>
      <c r="B5540" t="s">
        <v>12589</v>
      </c>
      <c r="C5540" t="s">
        <v>2092</v>
      </c>
      <c r="D5540" t="s">
        <v>282</v>
      </c>
      <c r="E5540" t="s">
        <v>322</v>
      </c>
      <c r="G5540" t="s">
        <v>2067</v>
      </c>
      <c r="H5540" t="s">
        <v>25577</v>
      </c>
      <c r="I5540" t="s">
        <v>12590</v>
      </c>
      <c r="J5540" t="s">
        <v>284</v>
      </c>
      <c r="K5540" t="s">
        <v>2075</v>
      </c>
      <c r="M5540" t="s">
        <v>290</v>
      </c>
      <c r="N5540" t="s">
        <v>286</v>
      </c>
      <c r="O5540" t="s">
        <v>2076</v>
      </c>
      <c r="Q5540" t="s">
        <v>288</v>
      </c>
      <c r="R5540" t="b">
        <v>0</v>
      </c>
      <c r="S5540" t="b">
        <v>0</v>
      </c>
      <c r="T5540" s="31" t="s">
        <v>25454</v>
      </c>
      <c r="U5540" s="31" t="s">
        <v>2234</v>
      </c>
      <c r="V5540" s="32" t="s">
        <v>12591</v>
      </c>
      <c r="W5540" t="s">
        <v>12592</v>
      </c>
      <c r="X5540" t="s">
        <v>282</v>
      </c>
      <c r="Y5540" t="s">
        <v>288</v>
      </c>
      <c r="Z5540" t="s">
        <v>284</v>
      </c>
      <c r="AA5540" t="s">
        <v>322</v>
      </c>
      <c r="AB5540"/>
      <c r="AD5540" s="27" t="s">
        <v>2075</v>
      </c>
      <c r="AE5540" t="s">
        <v>347</v>
      </c>
      <c r="AF5540" t="s">
        <v>290</v>
      </c>
      <c r="AH5540" t="s">
        <v>428</v>
      </c>
      <c r="AI5540" t="s">
        <v>26094</v>
      </c>
      <c r="AJ5540" t="s">
        <v>26095</v>
      </c>
      <c r="AK5540" t="s">
        <v>2082</v>
      </c>
      <c r="AL5540" s="12">
        <v>46113.599849537037</v>
      </c>
      <c r="AM5540" t="s">
        <v>309</v>
      </c>
    </row>
    <row r="5541" spans="1:39" ht="15" customHeight="1" x14ac:dyDescent="0.3">
      <c r="A5541" s="38" t="s">
        <v>12593</v>
      </c>
      <c r="B5541" t="s">
        <v>12594</v>
      </c>
      <c r="C5541" t="s">
        <v>2092</v>
      </c>
      <c r="D5541" t="s">
        <v>282</v>
      </c>
      <c r="E5541" t="s">
        <v>299</v>
      </c>
      <c r="G5541" t="s">
        <v>396</v>
      </c>
      <c r="H5541" t="s">
        <v>396</v>
      </c>
      <c r="I5541" t="s">
        <v>12595</v>
      </c>
      <c r="J5541" t="s">
        <v>284</v>
      </c>
      <c r="K5541" t="s">
        <v>2075</v>
      </c>
      <c r="M5541" t="s">
        <v>290</v>
      </c>
      <c r="N5541" t="s">
        <v>355</v>
      </c>
      <c r="O5541" t="s">
        <v>2076</v>
      </c>
      <c r="Q5541" t="s">
        <v>360</v>
      </c>
      <c r="R5541" t="b">
        <v>1</v>
      </c>
      <c r="S5541" t="b">
        <v>1</v>
      </c>
      <c r="T5541" s="31" t="s">
        <v>424</v>
      </c>
      <c r="U5541" s="31">
        <v>1</v>
      </c>
      <c r="V5541" s="30" t="s">
        <v>2235</v>
      </c>
      <c r="AB5541"/>
      <c r="AD5541" s="27"/>
    </row>
    <row r="5542" spans="1:39" ht="15" customHeight="1" x14ac:dyDescent="0.3">
      <c r="A5542" s="38" t="s">
        <v>12599</v>
      </c>
      <c r="B5542" t="s">
        <v>12600</v>
      </c>
      <c r="C5542" t="s">
        <v>2212</v>
      </c>
      <c r="D5542" t="s">
        <v>282</v>
      </c>
      <c r="E5542" t="s">
        <v>333</v>
      </c>
      <c r="G5542" t="s">
        <v>2067</v>
      </c>
      <c r="H5542" t="s">
        <v>2067</v>
      </c>
      <c r="I5542" t="s">
        <v>12601</v>
      </c>
      <c r="J5542" t="s">
        <v>284</v>
      </c>
      <c r="K5542" t="s">
        <v>2075</v>
      </c>
      <c r="L5542" t="s">
        <v>26046</v>
      </c>
      <c r="M5542" t="s">
        <v>343</v>
      </c>
      <c r="Q5542" t="s">
        <v>4113</v>
      </c>
      <c r="R5542" t="b">
        <v>1</v>
      </c>
      <c r="S5542" t="b">
        <v>1</v>
      </c>
      <c r="T5542" s="31" t="s">
        <v>425</v>
      </c>
      <c r="U5542" s="31">
        <v>0</v>
      </c>
      <c r="V5542" s="32" t="s">
        <v>2235</v>
      </c>
      <c r="AB5542"/>
      <c r="AD5542" s="27"/>
    </row>
    <row r="5543" spans="1:39" ht="15" customHeight="1" x14ac:dyDescent="0.3">
      <c r="A5543" s="38" t="s">
        <v>11811</v>
      </c>
      <c r="B5543" t="s">
        <v>11812</v>
      </c>
      <c r="C5543" t="s">
        <v>2092</v>
      </c>
      <c r="D5543" t="s">
        <v>282</v>
      </c>
      <c r="E5543" t="s">
        <v>319</v>
      </c>
      <c r="G5543" t="s">
        <v>26608</v>
      </c>
      <c r="H5543" t="s">
        <v>2041</v>
      </c>
      <c r="I5543" t="s">
        <v>11813</v>
      </c>
      <c r="J5543" t="s">
        <v>284</v>
      </c>
      <c r="K5543" t="s">
        <v>2075</v>
      </c>
      <c r="M5543" t="s">
        <v>290</v>
      </c>
      <c r="N5543" t="s">
        <v>286</v>
      </c>
      <c r="O5543" t="s">
        <v>2256</v>
      </c>
      <c r="Q5543" t="s">
        <v>288</v>
      </c>
      <c r="R5543" t="b">
        <v>0</v>
      </c>
      <c r="S5543" t="b">
        <v>0</v>
      </c>
      <c r="T5543" s="31" t="s">
        <v>25455</v>
      </c>
      <c r="U5543" s="31">
        <v>0</v>
      </c>
      <c r="V5543" s="32" t="s">
        <v>11814</v>
      </c>
      <c r="W5543" t="s">
        <v>11815</v>
      </c>
      <c r="X5543" t="s">
        <v>282</v>
      </c>
      <c r="Y5543" t="s">
        <v>288</v>
      </c>
      <c r="Z5543" t="s">
        <v>284</v>
      </c>
      <c r="AA5543" t="s">
        <v>319</v>
      </c>
      <c r="AB5543"/>
      <c r="AD5543" s="27" t="s">
        <v>2075</v>
      </c>
      <c r="AE5543" t="s">
        <v>26059</v>
      </c>
      <c r="AF5543" t="s">
        <v>290</v>
      </c>
      <c r="AH5543" t="s">
        <v>2012</v>
      </c>
      <c r="AI5543" t="s">
        <v>26094</v>
      </c>
      <c r="AJ5543" t="s">
        <v>26095</v>
      </c>
      <c r="AK5543" t="s">
        <v>2082</v>
      </c>
      <c r="AL5543" s="12">
        <v>46107.39266203704</v>
      </c>
      <c r="AM5543" t="s">
        <v>309</v>
      </c>
    </row>
    <row r="5544" spans="1:39" ht="15" customHeight="1" x14ac:dyDescent="0.3">
      <c r="A5544" s="38" t="s">
        <v>11806</v>
      </c>
      <c r="B5544" t="s">
        <v>11807</v>
      </c>
      <c r="C5544" t="s">
        <v>2092</v>
      </c>
      <c r="D5544" t="s">
        <v>282</v>
      </c>
      <c r="E5544" t="s">
        <v>322</v>
      </c>
      <c r="G5544" t="s">
        <v>2067</v>
      </c>
      <c r="H5544" t="s">
        <v>2041</v>
      </c>
      <c r="I5544" t="s">
        <v>11808</v>
      </c>
      <c r="J5544" t="s">
        <v>284</v>
      </c>
      <c r="K5544" t="s">
        <v>2075</v>
      </c>
      <c r="M5544" t="s">
        <v>290</v>
      </c>
      <c r="N5544" t="s">
        <v>286</v>
      </c>
      <c r="O5544" t="s">
        <v>2076</v>
      </c>
      <c r="Q5544" t="s">
        <v>305</v>
      </c>
      <c r="R5544" t="b">
        <v>0</v>
      </c>
      <c r="S5544" t="b">
        <v>0</v>
      </c>
      <c r="T5544" s="31" t="s">
        <v>25454</v>
      </c>
      <c r="U5544" s="31" t="s">
        <v>2234</v>
      </c>
      <c r="V5544" s="32" t="s">
        <v>11809</v>
      </c>
      <c r="W5544" t="s">
        <v>11810</v>
      </c>
      <c r="X5544" t="s">
        <v>282</v>
      </c>
      <c r="Y5544" t="s">
        <v>305</v>
      </c>
      <c r="Z5544" t="s">
        <v>284</v>
      </c>
      <c r="AA5544" t="s">
        <v>322</v>
      </c>
      <c r="AB5544"/>
      <c r="AD5544" s="27" t="s">
        <v>2075</v>
      </c>
      <c r="AE5544" t="s">
        <v>347</v>
      </c>
      <c r="AF5544" t="s">
        <v>290</v>
      </c>
      <c r="AH5544" t="s">
        <v>428</v>
      </c>
      <c r="AI5544" t="s">
        <v>26082</v>
      </c>
      <c r="AJ5544" t="s">
        <v>26086</v>
      </c>
      <c r="AK5544" t="s">
        <v>2082</v>
      </c>
      <c r="AL5544" s="12">
        <v>46114.417592592596</v>
      </c>
      <c r="AM5544" t="s">
        <v>309</v>
      </c>
    </row>
    <row r="5545" spans="1:39" ht="15" customHeight="1" x14ac:dyDescent="0.3">
      <c r="A5545" s="38" t="s">
        <v>12580</v>
      </c>
      <c r="B5545" t="s">
        <v>12581</v>
      </c>
      <c r="C5545" t="s">
        <v>2092</v>
      </c>
      <c r="D5545" t="s">
        <v>282</v>
      </c>
      <c r="E5545" t="s">
        <v>299</v>
      </c>
      <c r="G5545" t="s">
        <v>396</v>
      </c>
      <c r="H5545" t="s">
        <v>396</v>
      </c>
      <c r="I5545" t="s">
        <v>12582</v>
      </c>
      <c r="J5545" t="s">
        <v>284</v>
      </c>
      <c r="K5545" t="s">
        <v>2075</v>
      </c>
      <c r="M5545" t="s">
        <v>290</v>
      </c>
      <c r="N5545" t="s">
        <v>355</v>
      </c>
      <c r="O5545" t="s">
        <v>2076</v>
      </c>
      <c r="Q5545" t="s">
        <v>394</v>
      </c>
      <c r="R5545" t="b">
        <v>1</v>
      </c>
      <c r="S5545" t="b">
        <v>1</v>
      </c>
      <c r="T5545" s="31" t="s">
        <v>424</v>
      </c>
      <c r="U5545" s="31">
        <v>1</v>
      </c>
      <c r="V5545" s="32" t="s">
        <v>2235</v>
      </c>
      <c r="AB5545"/>
      <c r="AD5545" s="27"/>
    </row>
    <row r="5546" spans="1:39" ht="15" customHeight="1" x14ac:dyDescent="0.3">
      <c r="A5546" s="38" t="s">
        <v>12596</v>
      </c>
      <c r="B5546" t="s">
        <v>12597</v>
      </c>
      <c r="C5546" t="s">
        <v>2092</v>
      </c>
      <c r="D5546" t="s">
        <v>282</v>
      </c>
      <c r="E5546" t="s">
        <v>322</v>
      </c>
      <c r="G5546" t="s">
        <v>2067</v>
      </c>
      <c r="H5546" t="s">
        <v>25577</v>
      </c>
      <c r="I5546" t="s">
        <v>12598</v>
      </c>
      <c r="J5546" t="s">
        <v>284</v>
      </c>
      <c r="K5546" t="s">
        <v>2075</v>
      </c>
      <c r="M5546" t="s">
        <v>290</v>
      </c>
      <c r="N5546" t="s">
        <v>286</v>
      </c>
      <c r="O5546" t="s">
        <v>2076</v>
      </c>
      <c r="Q5546" t="s">
        <v>288</v>
      </c>
      <c r="R5546" t="b">
        <v>0</v>
      </c>
      <c r="S5546" t="b">
        <v>0</v>
      </c>
      <c r="T5546" s="31" t="s">
        <v>25454</v>
      </c>
      <c r="U5546" s="31" t="s">
        <v>2234</v>
      </c>
      <c r="V5546" s="32" t="s">
        <v>11889</v>
      </c>
      <c r="W5546" t="s">
        <v>11890</v>
      </c>
      <c r="X5546" t="s">
        <v>282</v>
      </c>
      <c r="Y5546" t="s">
        <v>288</v>
      </c>
      <c r="Z5546" t="s">
        <v>284</v>
      </c>
      <c r="AA5546" t="s">
        <v>322</v>
      </c>
      <c r="AB5546"/>
      <c r="AD5546" s="27" t="s">
        <v>2075</v>
      </c>
      <c r="AE5546" t="s">
        <v>347</v>
      </c>
      <c r="AF5546" t="s">
        <v>290</v>
      </c>
      <c r="AH5546" t="s">
        <v>428</v>
      </c>
      <c r="AI5546" t="s">
        <v>26094</v>
      </c>
      <c r="AJ5546" t="s">
        <v>26095</v>
      </c>
      <c r="AK5546" t="s">
        <v>2082</v>
      </c>
      <c r="AL5546" s="12">
        <v>46121.08184027778</v>
      </c>
      <c r="AM5546" t="s">
        <v>309</v>
      </c>
    </row>
    <row r="5547" spans="1:39" ht="15" customHeight="1" x14ac:dyDescent="0.3">
      <c r="A5547" s="38" t="s">
        <v>12718</v>
      </c>
      <c r="B5547" t="s">
        <v>12719</v>
      </c>
      <c r="C5547" t="s">
        <v>2073</v>
      </c>
      <c r="D5547" t="s">
        <v>282</v>
      </c>
      <c r="E5547" t="s">
        <v>319</v>
      </c>
      <c r="H5547" t="s">
        <v>2067</v>
      </c>
      <c r="I5547" t="s">
        <v>12720</v>
      </c>
      <c r="J5547" t="s">
        <v>310</v>
      </c>
      <c r="K5547" t="s">
        <v>2094</v>
      </c>
      <c r="M5547" t="s">
        <v>290</v>
      </c>
      <c r="N5547" t="s">
        <v>286</v>
      </c>
      <c r="O5547" t="s">
        <v>2076</v>
      </c>
      <c r="Q5547" t="s">
        <v>311</v>
      </c>
      <c r="R5547" t="b">
        <v>0</v>
      </c>
      <c r="S5547" t="b">
        <v>0</v>
      </c>
      <c r="T5547" s="31" t="s">
        <v>426</v>
      </c>
      <c r="U5547" s="31">
        <v>1</v>
      </c>
      <c r="V5547" s="30" t="s">
        <v>2156</v>
      </c>
      <c r="W5547" t="s">
        <v>2157</v>
      </c>
      <c r="X5547" t="s">
        <v>282</v>
      </c>
      <c r="Y5547" t="s">
        <v>311</v>
      </c>
      <c r="Z5547" t="s">
        <v>310</v>
      </c>
      <c r="AA5547" t="s">
        <v>319</v>
      </c>
      <c r="AB5547"/>
      <c r="AD5547" s="27" t="s">
        <v>2075</v>
      </c>
      <c r="AF5547" t="s">
        <v>338</v>
      </c>
      <c r="AH5547" t="s">
        <v>1946</v>
      </c>
      <c r="AI5547" t="s">
        <v>2114</v>
      </c>
      <c r="AJ5547" t="s">
        <v>2115</v>
      </c>
      <c r="AK5547" t="s">
        <v>2082</v>
      </c>
      <c r="AL5547" s="12">
        <v>45774.171226851853</v>
      </c>
    </row>
    <row r="5548" spans="1:39" ht="15" customHeight="1" x14ac:dyDescent="0.3">
      <c r="A5548" s="38" t="s">
        <v>14132</v>
      </c>
      <c r="B5548" t="s">
        <v>14133</v>
      </c>
      <c r="C5548" t="s">
        <v>2073</v>
      </c>
      <c r="D5548" t="s">
        <v>282</v>
      </c>
      <c r="E5548" t="s">
        <v>322</v>
      </c>
      <c r="H5548" t="s">
        <v>2067</v>
      </c>
      <c r="I5548" t="s">
        <v>14134</v>
      </c>
      <c r="J5548" t="s">
        <v>310</v>
      </c>
      <c r="K5548" t="s">
        <v>2075</v>
      </c>
      <c r="M5548" t="s">
        <v>290</v>
      </c>
      <c r="N5548" t="s">
        <v>286</v>
      </c>
      <c r="O5548" t="s">
        <v>2076</v>
      </c>
      <c r="Q5548" t="s">
        <v>311</v>
      </c>
      <c r="R5548" t="b">
        <v>0</v>
      </c>
      <c r="S5548" t="b">
        <v>0</v>
      </c>
      <c r="T5548" s="31" t="s">
        <v>426</v>
      </c>
      <c r="U5548" s="31">
        <v>1</v>
      </c>
      <c r="V5548" s="32" t="s">
        <v>2905</v>
      </c>
      <c r="W5548" t="s">
        <v>2906</v>
      </c>
      <c r="X5548" t="s">
        <v>282</v>
      </c>
      <c r="Y5548" t="s">
        <v>311</v>
      </c>
      <c r="Z5548" t="s">
        <v>310</v>
      </c>
      <c r="AA5548" t="s">
        <v>319</v>
      </c>
      <c r="AB5548"/>
      <c r="AD5548" s="27" t="s">
        <v>2079</v>
      </c>
      <c r="AF5548" t="s">
        <v>290</v>
      </c>
      <c r="AH5548" t="s">
        <v>2016</v>
      </c>
      <c r="AI5548" t="s">
        <v>26587</v>
      </c>
      <c r="AJ5548" t="s">
        <v>26588</v>
      </c>
      <c r="AK5548" t="s">
        <v>2082</v>
      </c>
      <c r="AL5548" s="12">
        <v>46105.55195601852</v>
      </c>
      <c r="AM5548" t="s">
        <v>291</v>
      </c>
    </row>
    <row r="5549" spans="1:39" ht="15" customHeight="1" x14ac:dyDescent="0.3">
      <c r="A5549" s="38" t="s">
        <v>13871</v>
      </c>
      <c r="B5549" t="s">
        <v>13872</v>
      </c>
      <c r="C5549" t="s">
        <v>2092</v>
      </c>
      <c r="D5549" t="s">
        <v>282</v>
      </c>
      <c r="E5549" t="s">
        <v>319</v>
      </c>
      <c r="G5549" t="s">
        <v>2032</v>
      </c>
      <c r="I5549" t="s">
        <v>13873</v>
      </c>
      <c r="J5549" t="s">
        <v>284</v>
      </c>
      <c r="K5549" t="s">
        <v>2075</v>
      </c>
      <c r="M5549" t="s">
        <v>294</v>
      </c>
      <c r="N5549" t="s">
        <v>295</v>
      </c>
      <c r="O5549" t="s">
        <v>2076</v>
      </c>
      <c r="Q5549" t="s">
        <v>288</v>
      </c>
      <c r="R5549" t="b">
        <v>0</v>
      </c>
      <c r="S5549" t="b">
        <v>0</v>
      </c>
      <c r="T5549" s="31" t="s">
        <v>25454</v>
      </c>
      <c r="U5549" s="31" t="s">
        <v>2234</v>
      </c>
      <c r="V5549" s="30" t="s">
        <v>13874</v>
      </c>
      <c r="W5549" t="s">
        <v>13875</v>
      </c>
      <c r="X5549" t="s">
        <v>282</v>
      </c>
      <c r="Y5549" t="s">
        <v>288</v>
      </c>
      <c r="Z5549" t="s">
        <v>284</v>
      </c>
      <c r="AA5549" t="s">
        <v>319</v>
      </c>
      <c r="AB5549"/>
      <c r="AD5549" s="27" t="s">
        <v>2075</v>
      </c>
      <c r="AE5549" t="s">
        <v>26052</v>
      </c>
      <c r="AF5549" t="s">
        <v>294</v>
      </c>
      <c r="AH5549" t="s">
        <v>2007</v>
      </c>
      <c r="AI5549" t="s">
        <v>26094</v>
      </c>
      <c r="AJ5549" t="s">
        <v>26095</v>
      </c>
      <c r="AK5549" t="s">
        <v>3160</v>
      </c>
      <c r="AL5549" s="12">
        <v>46122.270844907405</v>
      </c>
      <c r="AM5549" t="s">
        <v>309</v>
      </c>
    </row>
    <row r="5550" spans="1:39" ht="15" customHeight="1" x14ac:dyDescent="0.3">
      <c r="A5550" s="38" t="s">
        <v>13876</v>
      </c>
      <c r="B5550" t="s">
        <v>13877</v>
      </c>
      <c r="C5550" t="s">
        <v>2092</v>
      </c>
      <c r="D5550" t="s">
        <v>282</v>
      </c>
      <c r="E5550" t="s">
        <v>319</v>
      </c>
      <c r="G5550" t="s">
        <v>2032</v>
      </c>
      <c r="I5550" t="s">
        <v>13878</v>
      </c>
      <c r="J5550" t="s">
        <v>284</v>
      </c>
      <c r="K5550" t="s">
        <v>2075</v>
      </c>
      <c r="M5550" t="s">
        <v>294</v>
      </c>
      <c r="N5550" t="s">
        <v>295</v>
      </c>
      <c r="O5550" t="s">
        <v>2076</v>
      </c>
      <c r="Q5550" t="s">
        <v>288</v>
      </c>
      <c r="R5550" t="b">
        <v>0</v>
      </c>
      <c r="S5550" t="b">
        <v>0</v>
      </c>
      <c r="T5550" s="31" t="s">
        <v>25454</v>
      </c>
      <c r="U5550" s="31" t="s">
        <v>2234</v>
      </c>
      <c r="V5550" s="30" t="s">
        <v>13874</v>
      </c>
      <c r="W5550" t="s">
        <v>13875</v>
      </c>
      <c r="X5550" t="s">
        <v>282</v>
      </c>
      <c r="Y5550" t="s">
        <v>288</v>
      </c>
      <c r="Z5550" t="s">
        <v>284</v>
      </c>
      <c r="AA5550" t="s">
        <v>319</v>
      </c>
      <c r="AB5550"/>
      <c r="AD5550" s="27" t="s">
        <v>2075</v>
      </c>
      <c r="AE5550" t="s">
        <v>26052</v>
      </c>
      <c r="AF5550" t="s">
        <v>294</v>
      </c>
      <c r="AH5550" t="s">
        <v>2007</v>
      </c>
      <c r="AI5550" t="s">
        <v>26094</v>
      </c>
      <c r="AJ5550" t="s">
        <v>26095</v>
      </c>
      <c r="AK5550" t="s">
        <v>3160</v>
      </c>
      <c r="AL5550" s="12">
        <v>46122.270844907405</v>
      </c>
      <c r="AM5550" t="s">
        <v>309</v>
      </c>
    </row>
    <row r="5551" spans="1:39" ht="15" customHeight="1" x14ac:dyDescent="0.3">
      <c r="A5551" s="38" t="s">
        <v>13879</v>
      </c>
      <c r="B5551" t="s">
        <v>13880</v>
      </c>
      <c r="C5551" t="s">
        <v>2092</v>
      </c>
      <c r="D5551" t="s">
        <v>282</v>
      </c>
      <c r="E5551" t="s">
        <v>319</v>
      </c>
      <c r="G5551" t="s">
        <v>2032</v>
      </c>
      <c r="I5551" t="s">
        <v>13881</v>
      </c>
      <c r="J5551" t="s">
        <v>284</v>
      </c>
      <c r="K5551" t="s">
        <v>2075</v>
      </c>
      <c r="M5551" t="s">
        <v>294</v>
      </c>
      <c r="N5551" t="s">
        <v>295</v>
      </c>
      <c r="O5551" t="s">
        <v>2076</v>
      </c>
      <c r="Q5551" t="s">
        <v>288</v>
      </c>
      <c r="R5551" t="b">
        <v>0</v>
      </c>
      <c r="S5551" t="b">
        <v>0</v>
      </c>
      <c r="T5551" s="31" t="s">
        <v>25454</v>
      </c>
      <c r="U5551" s="31" t="s">
        <v>2234</v>
      </c>
      <c r="V5551" s="32" t="s">
        <v>13874</v>
      </c>
      <c r="W5551" t="s">
        <v>13875</v>
      </c>
      <c r="X5551" t="s">
        <v>282</v>
      </c>
      <c r="Y5551" t="s">
        <v>288</v>
      </c>
      <c r="Z5551" t="s">
        <v>284</v>
      </c>
      <c r="AA5551" t="s">
        <v>319</v>
      </c>
      <c r="AB5551"/>
      <c r="AD5551" s="27" t="s">
        <v>2075</v>
      </c>
      <c r="AE5551" t="s">
        <v>26052</v>
      </c>
      <c r="AF5551" t="s">
        <v>294</v>
      </c>
      <c r="AH5551" t="s">
        <v>2007</v>
      </c>
      <c r="AI5551" t="s">
        <v>26094</v>
      </c>
      <c r="AJ5551" t="s">
        <v>26095</v>
      </c>
      <c r="AK5551" t="s">
        <v>3160</v>
      </c>
      <c r="AL5551" s="12">
        <v>46122.270844907405</v>
      </c>
      <c r="AM5551" t="s">
        <v>309</v>
      </c>
    </row>
    <row r="5552" spans="1:39" ht="15" customHeight="1" x14ac:dyDescent="0.3">
      <c r="A5552" s="38" t="s">
        <v>13879</v>
      </c>
      <c r="B5552" t="s">
        <v>13880</v>
      </c>
      <c r="C5552" t="s">
        <v>2092</v>
      </c>
      <c r="D5552" t="s">
        <v>282</v>
      </c>
      <c r="E5552" t="s">
        <v>319</v>
      </c>
      <c r="G5552" t="s">
        <v>2032</v>
      </c>
      <c r="I5552" t="s">
        <v>13881</v>
      </c>
      <c r="J5552" t="s">
        <v>284</v>
      </c>
      <c r="K5552" t="s">
        <v>2075</v>
      </c>
      <c r="M5552" t="s">
        <v>294</v>
      </c>
      <c r="N5552" t="s">
        <v>295</v>
      </c>
      <c r="O5552" t="s">
        <v>2076</v>
      </c>
      <c r="Q5552" t="s">
        <v>288</v>
      </c>
      <c r="R5552" t="b">
        <v>0</v>
      </c>
      <c r="S5552" t="b">
        <v>0</v>
      </c>
      <c r="T5552" s="31" t="s">
        <v>25454</v>
      </c>
      <c r="U5552" s="31" t="s">
        <v>2234</v>
      </c>
      <c r="V5552" s="30" t="s">
        <v>13869</v>
      </c>
      <c r="W5552" t="s">
        <v>13870</v>
      </c>
      <c r="X5552" t="s">
        <v>282</v>
      </c>
      <c r="Y5552" t="s">
        <v>288</v>
      </c>
      <c r="Z5552" t="s">
        <v>284</v>
      </c>
      <c r="AA5552" t="s">
        <v>319</v>
      </c>
      <c r="AB5552"/>
      <c r="AD5552" s="27" t="s">
        <v>2075</v>
      </c>
      <c r="AE5552" t="s">
        <v>26071</v>
      </c>
      <c r="AF5552" t="s">
        <v>294</v>
      </c>
      <c r="AH5552" t="s">
        <v>2007</v>
      </c>
      <c r="AI5552" t="s">
        <v>26094</v>
      </c>
      <c r="AJ5552" t="s">
        <v>26095</v>
      </c>
      <c r="AK5552" t="s">
        <v>2082</v>
      </c>
      <c r="AL5552" s="12">
        <v>46119.430555555555</v>
      </c>
      <c r="AM5552" t="s">
        <v>309</v>
      </c>
    </row>
    <row r="5553" spans="1:39" ht="15" customHeight="1" x14ac:dyDescent="0.3">
      <c r="A5553" s="38" t="s">
        <v>13882</v>
      </c>
      <c r="B5553" t="s">
        <v>13883</v>
      </c>
      <c r="C5553" t="s">
        <v>2092</v>
      </c>
      <c r="D5553" t="s">
        <v>282</v>
      </c>
      <c r="E5553" t="s">
        <v>319</v>
      </c>
      <c r="G5553" t="s">
        <v>2032</v>
      </c>
      <c r="I5553" t="s">
        <v>13884</v>
      </c>
      <c r="J5553" t="s">
        <v>284</v>
      </c>
      <c r="K5553" t="s">
        <v>2075</v>
      </c>
      <c r="M5553" t="s">
        <v>294</v>
      </c>
      <c r="N5553" t="s">
        <v>295</v>
      </c>
      <c r="O5553" t="s">
        <v>2076</v>
      </c>
      <c r="Q5553" t="s">
        <v>288</v>
      </c>
      <c r="R5553" t="b">
        <v>0</v>
      </c>
      <c r="S5553" t="b">
        <v>0</v>
      </c>
      <c r="T5553" s="31" t="s">
        <v>25454</v>
      </c>
      <c r="U5553" s="31" t="s">
        <v>2234</v>
      </c>
      <c r="V5553" s="30" t="s">
        <v>13874</v>
      </c>
      <c r="W5553" t="s">
        <v>13875</v>
      </c>
      <c r="X5553" t="s">
        <v>282</v>
      </c>
      <c r="Y5553" t="s">
        <v>288</v>
      </c>
      <c r="Z5553" t="s">
        <v>284</v>
      </c>
      <c r="AA5553" t="s">
        <v>319</v>
      </c>
      <c r="AB5553"/>
      <c r="AD5553" s="27" t="s">
        <v>2075</v>
      </c>
      <c r="AE5553" t="s">
        <v>26052</v>
      </c>
      <c r="AF5553" t="s">
        <v>294</v>
      </c>
      <c r="AH5553" t="s">
        <v>2007</v>
      </c>
      <c r="AI5553" t="s">
        <v>26094</v>
      </c>
      <c r="AJ5553" t="s">
        <v>26095</v>
      </c>
      <c r="AK5553" t="s">
        <v>3160</v>
      </c>
      <c r="AL5553" s="12">
        <v>46122.270844907405</v>
      </c>
      <c r="AM5553" t="s">
        <v>309</v>
      </c>
    </row>
    <row r="5554" spans="1:39" ht="15" customHeight="1" x14ac:dyDescent="0.3">
      <c r="A5554" s="38" t="s">
        <v>13885</v>
      </c>
      <c r="B5554" t="s">
        <v>13886</v>
      </c>
      <c r="C5554" t="s">
        <v>2092</v>
      </c>
      <c r="D5554" t="s">
        <v>282</v>
      </c>
      <c r="E5554" t="s">
        <v>319</v>
      </c>
      <c r="G5554" t="s">
        <v>2032</v>
      </c>
      <c r="I5554" t="s">
        <v>13887</v>
      </c>
      <c r="J5554" t="s">
        <v>284</v>
      </c>
      <c r="K5554" t="s">
        <v>2075</v>
      </c>
      <c r="M5554" t="s">
        <v>294</v>
      </c>
      <c r="N5554" t="s">
        <v>295</v>
      </c>
      <c r="O5554" t="s">
        <v>2076</v>
      </c>
      <c r="Q5554" t="s">
        <v>288</v>
      </c>
      <c r="R5554" t="b">
        <v>0</v>
      </c>
      <c r="S5554" t="b">
        <v>0</v>
      </c>
      <c r="T5554" s="31" t="s">
        <v>25454</v>
      </c>
      <c r="U5554" s="31" t="s">
        <v>2234</v>
      </c>
      <c r="V5554" s="32" t="s">
        <v>13874</v>
      </c>
      <c r="W5554" t="s">
        <v>13875</v>
      </c>
      <c r="X5554" t="s">
        <v>282</v>
      </c>
      <c r="Y5554" t="s">
        <v>288</v>
      </c>
      <c r="Z5554" t="s">
        <v>284</v>
      </c>
      <c r="AA5554" t="s">
        <v>319</v>
      </c>
      <c r="AB5554"/>
      <c r="AD5554" s="27" t="s">
        <v>2075</v>
      </c>
      <c r="AE5554" t="s">
        <v>26052</v>
      </c>
      <c r="AF5554" t="s">
        <v>294</v>
      </c>
      <c r="AH5554" t="s">
        <v>2007</v>
      </c>
      <c r="AI5554" t="s">
        <v>26094</v>
      </c>
      <c r="AJ5554" t="s">
        <v>26095</v>
      </c>
      <c r="AK5554" t="s">
        <v>3160</v>
      </c>
      <c r="AL5554" s="12">
        <v>46122.270844907405</v>
      </c>
      <c r="AM5554" t="s">
        <v>309</v>
      </c>
    </row>
    <row r="5555" spans="1:39" ht="15" customHeight="1" x14ac:dyDescent="0.3">
      <c r="A5555" s="38" t="s">
        <v>13888</v>
      </c>
      <c r="B5555" t="s">
        <v>13889</v>
      </c>
      <c r="C5555" t="s">
        <v>2092</v>
      </c>
      <c r="D5555" t="s">
        <v>282</v>
      </c>
      <c r="E5555" t="s">
        <v>319</v>
      </c>
      <c r="G5555" t="s">
        <v>2032</v>
      </c>
      <c r="I5555" t="s">
        <v>13890</v>
      </c>
      <c r="J5555" t="s">
        <v>284</v>
      </c>
      <c r="K5555" t="s">
        <v>2075</v>
      </c>
      <c r="M5555" t="s">
        <v>294</v>
      </c>
      <c r="N5555" t="s">
        <v>295</v>
      </c>
      <c r="O5555" t="s">
        <v>2076</v>
      </c>
      <c r="Q5555" t="s">
        <v>288</v>
      </c>
      <c r="R5555" t="b">
        <v>0</v>
      </c>
      <c r="S5555" t="b">
        <v>0</v>
      </c>
      <c r="T5555" s="31" t="s">
        <v>25454</v>
      </c>
      <c r="U5555" s="31" t="s">
        <v>2234</v>
      </c>
      <c r="V5555" s="32" t="s">
        <v>13874</v>
      </c>
      <c r="W5555" t="s">
        <v>13875</v>
      </c>
      <c r="X5555" t="s">
        <v>282</v>
      </c>
      <c r="Y5555" t="s">
        <v>288</v>
      </c>
      <c r="Z5555" t="s">
        <v>284</v>
      </c>
      <c r="AA5555" t="s">
        <v>319</v>
      </c>
      <c r="AB5555"/>
      <c r="AD5555" s="27" t="s">
        <v>2075</v>
      </c>
      <c r="AE5555" t="s">
        <v>26052</v>
      </c>
      <c r="AF5555" t="s">
        <v>294</v>
      </c>
      <c r="AH5555" t="s">
        <v>2007</v>
      </c>
      <c r="AI5555" t="s">
        <v>26094</v>
      </c>
      <c r="AJ5555" t="s">
        <v>26095</v>
      </c>
      <c r="AK5555" t="s">
        <v>3160</v>
      </c>
      <c r="AL5555" s="12">
        <v>46122.270844907405</v>
      </c>
      <c r="AM5555" t="s">
        <v>309</v>
      </c>
    </row>
    <row r="5556" spans="1:39" ht="15" customHeight="1" x14ac:dyDescent="0.3">
      <c r="A5556" s="38" t="s">
        <v>13894</v>
      </c>
      <c r="B5556" t="s">
        <v>13895</v>
      </c>
      <c r="C5556" t="s">
        <v>2073</v>
      </c>
      <c r="D5556" t="s">
        <v>282</v>
      </c>
      <c r="E5556" t="s">
        <v>322</v>
      </c>
      <c r="H5556" t="s">
        <v>2017</v>
      </c>
      <c r="I5556" t="s">
        <v>13896</v>
      </c>
      <c r="J5556" t="s">
        <v>284</v>
      </c>
      <c r="K5556" t="s">
        <v>2075</v>
      </c>
      <c r="M5556" t="s">
        <v>290</v>
      </c>
      <c r="N5556" t="s">
        <v>365</v>
      </c>
      <c r="O5556" t="s">
        <v>2076</v>
      </c>
      <c r="Q5556" t="s">
        <v>344</v>
      </c>
      <c r="R5556" t="b">
        <v>0</v>
      </c>
      <c r="S5556" t="b">
        <v>0</v>
      </c>
      <c r="T5556" s="31" t="s">
        <v>426</v>
      </c>
      <c r="U5556" s="31">
        <v>1</v>
      </c>
      <c r="V5556" s="32" t="s">
        <v>13897</v>
      </c>
      <c r="W5556" t="s">
        <v>13898</v>
      </c>
      <c r="X5556" t="s">
        <v>282</v>
      </c>
      <c r="Y5556" t="s">
        <v>344</v>
      </c>
      <c r="Z5556" t="s">
        <v>284</v>
      </c>
      <c r="AB5556"/>
      <c r="AD5556" s="27" t="s">
        <v>2075</v>
      </c>
      <c r="AF5556" t="s">
        <v>290</v>
      </c>
      <c r="AH5556" t="s">
        <v>2012</v>
      </c>
      <c r="AI5556" t="s">
        <v>2121</v>
      </c>
      <c r="AJ5556" t="s">
        <v>2122</v>
      </c>
      <c r="AK5556" t="s">
        <v>2082</v>
      </c>
      <c r="AL5556" s="12">
        <v>45881.400324074071</v>
      </c>
    </row>
    <row r="5557" spans="1:39" ht="15" customHeight="1" x14ac:dyDescent="0.3">
      <c r="A5557" s="38" t="s">
        <v>13894</v>
      </c>
      <c r="B5557" t="s">
        <v>13895</v>
      </c>
      <c r="C5557" t="s">
        <v>2073</v>
      </c>
      <c r="D5557" t="s">
        <v>282</v>
      </c>
      <c r="E5557" t="s">
        <v>322</v>
      </c>
      <c r="H5557" t="s">
        <v>2017</v>
      </c>
      <c r="I5557" t="s">
        <v>13896</v>
      </c>
      <c r="J5557" t="s">
        <v>284</v>
      </c>
      <c r="K5557" t="s">
        <v>2075</v>
      </c>
      <c r="M5557" t="s">
        <v>290</v>
      </c>
      <c r="N5557" t="s">
        <v>365</v>
      </c>
      <c r="O5557" t="s">
        <v>2076</v>
      </c>
      <c r="R5557" t="b">
        <v>0</v>
      </c>
      <c r="S5557" t="b">
        <v>0</v>
      </c>
      <c r="T5557" s="31" t="s">
        <v>426</v>
      </c>
      <c r="U5557" s="31">
        <v>1</v>
      </c>
      <c r="V5557" s="32" t="s">
        <v>13899</v>
      </c>
      <c r="W5557" t="s">
        <v>13900</v>
      </c>
      <c r="X5557" t="s">
        <v>282</v>
      </c>
      <c r="Y5557" t="s">
        <v>311</v>
      </c>
      <c r="Z5557" t="s">
        <v>284</v>
      </c>
      <c r="AB5557"/>
      <c r="AD5557" s="27" t="s">
        <v>2075</v>
      </c>
      <c r="AF5557" t="s">
        <v>290</v>
      </c>
      <c r="AH5557" t="s">
        <v>2012</v>
      </c>
      <c r="AI5557" t="s">
        <v>2121</v>
      </c>
      <c r="AJ5557" t="s">
        <v>2122</v>
      </c>
      <c r="AK5557" t="s">
        <v>2082</v>
      </c>
      <c r="AL5557" s="12">
        <v>45881.404965277776</v>
      </c>
    </row>
    <row r="5558" spans="1:39" ht="15" customHeight="1" x14ac:dyDescent="0.3">
      <c r="A5558" s="38" t="s">
        <v>24675</v>
      </c>
      <c r="B5558" t="s">
        <v>24676</v>
      </c>
      <c r="C5558" t="s">
        <v>2073</v>
      </c>
      <c r="D5558" t="s">
        <v>282</v>
      </c>
      <c r="H5558" t="s">
        <v>25656</v>
      </c>
      <c r="I5558" t="s">
        <v>24677</v>
      </c>
      <c r="J5558" t="s">
        <v>284</v>
      </c>
      <c r="K5558" t="s">
        <v>2075</v>
      </c>
      <c r="M5558" t="s">
        <v>294</v>
      </c>
      <c r="N5558" t="s">
        <v>295</v>
      </c>
      <c r="O5558" t="s">
        <v>2076</v>
      </c>
      <c r="Q5558" t="s">
        <v>311</v>
      </c>
      <c r="R5558" t="b">
        <v>0</v>
      </c>
      <c r="S5558" t="b">
        <v>0</v>
      </c>
      <c r="T5558" s="31" t="s">
        <v>426</v>
      </c>
      <c r="U5558" s="31">
        <v>1</v>
      </c>
      <c r="V5558" s="32" t="s">
        <v>14394</v>
      </c>
      <c r="W5558" t="s">
        <v>14395</v>
      </c>
      <c r="X5558" t="s">
        <v>282</v>
      </c>
      <c r="Y5558" t="s">
        <v>311</v>
      </c>
      <c r="Z5558" t="s">
        <v>284</v>
      </c>
      <c r="AA5558" t="s">
        <v>337</v>
      </c>
      <c r="AB5558"/>
      <c r="AD5558" s="27" t="s">
        <v>2075</v>
      </c>
      <c r="AF5558" t="s">
        <v>290</v>
      </c>
      <c r="AH5558" t="s">
        <v>2013</v>
      </c>
      <c r="AI5558" t="s">
        <v>2121</v>
      </c>
      <c r="AJ5558" t="s">
        <v>2122</v>
      </c>
      <c r="AK5558" t="s">
        <v>2082</v>
      </c>
      <c r="AL5558" s="12">
        <v>45899.575972222221</v>
      </c>
    </row>
    <row r="5559" spans="1:39" ht="15" customHeight="1" x14ac:dyDescent="0.3">
      <c r="A5559" s="38" t="s">
        <v>13924</v>
      </c>
      <c r="B5559" t="s">
        <v>13925</v>
      </c>
      <c r="C5559" t="s">
        <v>2092</v>
      </c>
      <c r="D5559" t="s">
        <v>282</v>
      </c>
      <c r="E5559" t="s">
        <v>292</v>
      </c>
      <c r="G5559" t="s">
        <v>396</v>
      </c>
      <c r="I5559" t="s">
        <v>13926</v>
      </c>
      <c r="J5559" t="s">
        <v>284</v>
      </c>
      <c r="K5559" t="s">
        <v>2512</v>
      </c>
      <c r="M5559" t="s">
        <v>294</v>
      </c>
      <c r="N5559" t="s">
        <v>295</v>
      </c>
      <c r="O5559" t="s">
        <v>2076</v>
      </c>
      <c r="P5559" t="s">
        <v>26081</v>
      </c>
      <c r="Q5559" t="s">
        <v>336</v>
      </c>
      <c r="R5559" t="b">
        <v>0</v>
      </c>
      <c r="S5559" t="b">
        <v>0</v>
      </c>
      <c r="T5559" s="31" t="s">
        <v>25454</v>
      </c>
      <c r="U5559" s="31" t="s">
        <v>2234</v>
      </c>
      <c r="V5559" s="32" t="s">
        <v>13927</v>
      </c>
      <c r="W5559" t="s">
        <v>13928</v>
      </c>
      <c r="X5559" t="s">
        <v>282</v>
      </c>
      <c r="Y5559" t="s">
        <v>336</v>
      </c>
      <c r="Z5559" t="s">
        <v>325</v>
      </c>
      <c r="AA5559" t="s">
        <v>292</v>
      </c>
      <c r="AB5559"/>
      <c r="AC5559" t="s">
        <v>3271</v>
      </c>
      <c r="AD5559" s="27" t="s">
        <v>2512</v>
      </c>
      <c r="AE5559" t="s">
        <v>347</v>
      </c>
      <c r="AF5559" t="s">
        <v>294</v>
      </c>
      <c r="AI5559" t="s">
        <v>13929</v>
      </c>
      <c r="AJ5559" t="s">
        <v>13930</v>
      </c>
      <c r="AK5559" t="s">
        <v>2082</v>
      </c>
      <c r="AL5559" s="12">
        <v>45554.777430555558</v>
      </c>
      <c r="AM5559" t="s">
        <v>291</v>
      </c>
    </row>
    <row r="5560" spans="1:39" ht="15" customHeight="1" x14ac:dyDescent="0.3">
      <c r="A5560" s="38" t="s">
        <v>13924</v>
      </c>
      <c r="B5560" t="s">
        <v>13925</v>
      </c>
      <c r="C5560" t="s">
        <v>2092</v>
      </c>
      <c r="D5560" t="s">
        <v>282</v>
      </c>
      <c r="E5560" t="s">
        <v>292</v>
      </c>
      <c r="G5560" t="s">
        <v>396</v>
      </c>
      <c r="I5560" t="s">
        <v>13926</v>
      </c>
      <c r="J5560" t="s">
        <v>284</v>
      </c>
      <c r="K5560" t="s">
        <v>2512</v>
      </c>
      <c r="M5560" t="s">
        <v>294</v>
      </c>
      <c r="N5560" t="s">
        <v>295</v>
      </c>
      <c r="O5560" t="s">
        <v>2076</v>
      </c>
      <c r="P5560" t="s">
        <v>26081</v>
      </c>
      <c r="Q5560" t="s">
        <v>336</v>
      </c>
      <c r="R5560" t="b">
        <v>0</v>
      </c>
      <c r="S5560" t="b">
        <v>0</v>
      </c>
      <c r="T5560" s="31" t="s">
        <v>25454</v>
      </c>
      <c r="U5560" s="31" t="s">
        <v>2234</v>
      </c>
      <c r="V5560" s="32" t="s">
        <v>13931</v>
      </c>
      <c r="W5560" t="s">
        <v>13932</v>
      </c>
      <c r="X5560" t="s">
        <v>282</v>
      </c>
      <c r="Y5560" t="s">
        <v>336</v>
      </c>
      <c r="Z5560" t="s">
        <v>284</v>
      </c>
      <c r="AA5560" t="s">
        <v>292</v>
      </c>
      <c r="AB5560"/>
      <c r="AC5560" t="s">
        <v>26119</v>
      </c>
      <c r="AD5560" s="27" t="s">
        <v>2512</v>
      </c>
      <c r="AE5560" t="s">
        <v>347</v>
      </c>
      <c r="AF5560" t="s">
        <v>294</v>
      </c>
      <c r="AH5560" t="s">
        <v>2002</v>
      </c>
      <c r="AI5560" t="s">
        <v>13933</v>
      </c>
      <c r="AJ5560" t="s">
        <v>13934</v>
      </c>
      <c r="AK5560" t="s">
        <v>3160</v>
      </c>
      <c r="AL5560" s="12">
        <v>45898.769108796296</v>
      </c>
      <c r="AM5560" t="s">
        <v>309</v>
      </c>
    </row>
    <row r="5561" spans="1:39" ht="15" customHeight="1" x14ac:dyDescent="0.3">
      <c r="A5561" s="38" t="s">
        <v>14010</v>
      </c>
      <c r="B5561" t="s">
        <v>14011</v>
      </c>
      <c r="C5561" t="s">
        <v>2092</v>
      </c>
      <c r="D5561" t="s">
        <v>282</v>
      </c>
      <c r="E5561" t="s">
        <v>292</v>
      </c>
      <c r="G5561" t="s">
        <v>396</v>
      </c>
      <c r="I5561" t="s">
        <v>14012</v>
      </c>
      <c r="J5561" t="s">
        <v>284</v>
      </c>
      <c r="K5561" t="s">
        <v>2512</v>
      </c>
      <c r="M5561" t="s">
        <v>294</v>
      </c>
      <c r="N5561" t="s">
        <v>295</v>
      </c>
      <c r="O5561" t="s">
        <v>2076</v>
      </c>
      <c r="P5561" t="s">
        <v>26081</v>
      </c>
      <c r="Q5561" t="s">
        <v>336</v>
      </c>
      <c r="R5561" t="b">
        <v>0</v>
      </c>
      <c r="S5561" t="b">
        <v>0</v>
      </c>
      <c r="T5561" s="31" t="s">
        <v>25454</v>
      </c>
      <c r="U5561" s="31" t="s">
        <v>2234</v>
      </c>
      <c r="V5561" s="30" t="s">
        <v>13927</v>
      </c>
      <c r="W5561" t="s">
        <v>13928</v>
      </c>
      <c r="X5561" t="s">
        <v>282</v>
      </c>
      <c r="Y5561" t="s">
        <v>336</v>
      </c>
      <c r="Z5561" t="s">
        <v>325</v>
      </c>
      <c r="AA5561" t="s">
        <v>292</v>
      </c>
      <c r="AB5561"/>
      <c r="AC5561" t="s">
        <v>3271</v>
      </c>
      <c r="AD5561" s="27" t="s">
        <v>2512</v>
      </c>
      <c r="AE5561" t="s">
        <v>347</v>
      </c>
      <c r="AF5561" t="s">
        <v>294</v>
      </c>
      <c r="AI5561" t="s">
        <v>13929</v>
      </c>
      <c r="AJ5561" t="s">
        <v>13930</v>
      </c>
      <c r="AK5561" t="s">
        <v>2082</v>
      </c>
      <c r="AL5561" s="12">
        <v>45554.777430555558</v>
      </c>
      <c r="AM5561" t="s">
        <v>291</v>
      </c>
    </row>
    <row r="5562" spans="1:39" ht="15" customHeight="1" x14ac:dyDescent="0.3">
      <c r="A5562" s="38" t="s">
        <v>14010</v>
      </c>
      <c r="B5562" t="s">
        <v>14011</v>
      </c>
      <c r="C5562" t="s">
        <v>2092</v>
      </c>
      <c r="D5562" t="s">
        <v>282</v>
      </c>
      <c r="E5562" t="s">
        <v>292</v>
      </c>
      <c r="G5562" t="s">
        <v>396</v>
      </c>
      <c r="I5562" t="s">
        <v>14012</v>
      </c>
      <c r="J5562" t="s">
        <v>284</v>
      </c>
      <c r="K5562" t="s">
        <v>2512</v>
      </c>
      <c r="M5562" t="s">
        <v>294</v>
      </c>
      <c r="N5562" t="s">
        <v>295</v>
      </c>
      <c r="O5562" t="s">
        <v>2076</v>
      </c>
      <c r="P5562" t="s">
        <v>26081</v>
      </c>
      <c r="Q5562" t="s">
        <v>336</v>
      </c>
      <c r="R5562" t="b">
        <v>0</v>
      </c>
      <c r="S5562" t="b">
        <v>0</v>
      </c>
      <c r="T5562" s="31" t="s">
        <v>25454</v>
      </c>
      <c r="U5562" s="31" t="s">
        <v>2234</v>
      </c>
      <c r="V5562" s="32" t="s">
        <v>13931</v>
      </c>
      <c r="W5562" t="s">
        <v>13932</v>
      </c>
      <c r="X5562" t="s">
        <v>282</v>
      </c>
      <c r="Y5562" t="s">
        <v>336</v>
      </c>
      <c r="Z5562" t="s">
        <v>284</v>
      </c>
      <c r="AA5562" t="s">
        <v>292</v>
      </c>
      <c r="AB5562"/>
      <c r="AC5562" t="s">
        <v>26119</v>
      </c>
      <c r="AD5562" s="27" t="s">
        <v>2512</v>
      </c>
      <c r="AE5562" t="s">
        <v>347</v>
      </c>
      <c r="AF5562" t="s">
        <v>294</v>
      </c>
      <c r="AH5562" t="s">
        <v>2002</v>
      </c>
      <c r="AI5562" t="s">
        <v>13933</v>
      </c>
      <c r="AJ5562" t="s">
        <v>13934</v>
      </c>
      <c r="AK5562" t="s">
        <v>3160</v>
      </c>
      <c r="AL5562" s="12">
        <v>45898.769108796296</v>
      </c>
      <c r="AM5562" t="s">
        <v>309</v>
      </c>
    </row>
    <row r="5563" spans="1:39" ht="15" customHeight="1" x14ac:dyDescent="0.3">
      <c r="A5563" s="38" t="s">
        <v>13935</v>
      </c>
      <c r="B5563" t="s">
        <v>13936</v>
      </c>
      <c r="C5563" t="s">
        <v>2092</v>
      </c>
      <c r="D5563" t="s">
        <v>282</v>
      </c>
      <c r="E5563" t="s">
        <v>292</v>
      </c>
      <c r="G5563" t="s">
        <v>396</v>
      </c>
      <c r="I5563" t="s">
        <v>13937</v>
      </c>
      <c r="J5563" t="s">
        <v>284</v>
      </c>
      <c r="K5563" t="s">
        <v>2512</v>
      </c>
      <c r="M5563" t="s">
        <v>294</v>
      </c>
      <c r="N5563" t="s">
        <v>295</v>
      </c>
      <c r="O5563" t="s">
        <v>2076</v>
      </c>
      <c r="P5563" t="s">
        <v>26081</v>
      </c>
      <c r="Q5563" t="s">
        <v>336</v>
      </c>
      <c r="R5563" t="b">
        <v>0</v>
      </c>
      <c r="S5563" t="b">
        <v>0</v>
      </c>
      <c r="T5563" s="31" t="s">
        <v>25454</v>
      </c>
      <c r="U5563" s="31" t="s">
        <v>2234</v>
      </c>
      <c r="V5563" s="32" t="s">
        <v>13927</v>
      </c>
      <c r="W5563" t="s">
        <v>13928</v>
      </c>
      <c r="X5563" t="s">
        <v>282</v>
      </c>
      <c r="Y5563" t="s">
        <v>336</v>
      </c>
      <c r="Z5563" t="s">
        <v>325</v>
      </c>
      <c r="AA5563" t="s">
        <v>292</v>
      </c>
      <c r="AB5563"/>
      <c r="AC5563" t="s">
        <v>3271</v>
      </c>
      <c r="AD5563" s="27" t="s">
        <v>2512</v>
      </c>
      <c r="AE5563" t="s">
        <v>347</v>
      </c>
      <c r="AF5563" t="s">
        <v>294</v>
      </c>
      <c r="AI5563" t="s">
        <v>13929</v>
      </c>
      <c r="AJ5563" t="s">
        <v>13930</v>
      </c>
      <c r="AK5563" t="s">
        <v>2082</v>
      </c>
      <c r="AL5563" s="12">
        <v>45554.777430555558</v>
      </c>
      <c r="AM5563" t="s">
        <v>291</v>
      </c>
    </row>
    <row r="5564" spans="1:39" ht="15" customHeight="1" x14ac:dyDescent="0.3">
      <c r="A5564" s="38" t="s">
        <v>13935</v>
      </c>
      <c r="B5564" t="s">
        <v>13936</v>
      </c>
      <c r="C5564" t="s">
        <v>2092</v>
      </c>
      <c r="D5564" t="s">
        <v>282</v>
      </c>
      <c r="E5564" t="s">
        <v>292</v>
      </c>
      <c r="G5564" t="s">
        <v>396</v>
      </c>
      <c r="I5564" t="s">
        <v>13937</v>
      </c>
      <c r="J5564" t="s">
        <v>284</v>
      </c>
      <c r="K5564" t="s">
        <v>2512</v>
      </c>
      <c r="M5564" t="s">
        <v>294</v>
      </c>
      <c r="N5564" t="s">
        <v>295</v>
      </c>
      <c r="O5564" t="s">
        <v>2076</v>
      </c>
      <c r="P5564" t="s">
        <v>26081</v>
      </c>
      <c r="Q5564" t="s">
        <v>336</v>
      </c>
      <c r="R5564" t="b">
        <v>0</v>
      </c>
      <c r="S5564" t="b">
        <v>0</v>
      </c>
      <c r="T5564" s="31" t="s">
        <v>25454</v>
      </c>
      <c r="U5564" s="31" t="s">
        <v>2234</v>
      </c>
      <c r="V5564" s="32" t="s">
        <v>13931</v>
      </c>
      <c r="W5564" t="s">
        <v>13932</v>
      </c>
      <c r="X5564" t="s">
        <v>282</v>
      </c>
      <c r="Y5564" t="s">
        <v>336</v>
      </c>
      <c r="Z5564" t="s">
        <v>284</v>
      </c>
      <c r="AA5564" t="s">
        <v>292</v>
      </c>
      <c r="AB5564"/>
      <c r="AC5564" t="s">
        <v>26119</v>
      </c>
      <c r="AD5564" s="27" t="s">
        <v>2512</v>
      </c>
      <c r="AE5564" t="s">
        <v>347</v>
      </c>
      <c r="AF5564" t="s">
        <v>294</v>
      </c>
      <c r="AH5564" t="s">
        <v>2002</v>
      </c>
      <c r="AI5564" t="s">
        <v>13933</v>
      </c>
      <c r="AJ5564" t="s">
        <v>13934</v>
      </c>
      <c r="AK5564" t="s">
        <v>3160</v>
      </c>
      <c r="AL5564" s="12">
        <v>45898.769108796296</v>
      </c>
      <c r="AM5564" t="s">
        <v>309</v>
      </c>
    </row>
    <row r="5565" spans="1:39" ht="15" customHeight="1" x14ac:dyDescent="0.3">
      <c r="A5565" s="38" t="s">
        <v>13756</v>
      </c>
      <c r="B5565" t="s">
        <v>13757</v>
      </c>
      <c r="C5565" t="s">
        <v>2073</v>
      </c>
      <c r="D5565" t="s">
        <v>282</v>
      </c>
      <c r="E5565" t="s">
        <v>322</v>
      </c>
      <c r="H5565" t="s">
        <v>2067</v>
      </c>
      <c r="I5565" t="s">
        <v>13758</v>
      </c>
      <c r="J5565" t="s">
        <v>284</v>
      </c>
      <c r="K5565" t="s">
        <v>2075</v>
      </c>
      <c r="M5565" t="s">
        <v>290</v>
      </c>
      <c r="N5565" t="s">
        <v>365</v>
      </c>
      <c r="Q5565" t="s">
        <v>344</v>
      </c>
      <c r="R5565" t="b">
        <v>0</v>
      </c>
      <c r="S5565" t="b">
        <v>0</v>
      </c>
      <c r="T5565" s="31" t="s">
        <v>426</v>
      </c>
      <c r="U5565" s="31">
        <v>1</v>
      </c>
      <c r="V5565" s="32" t="s">
        <v>13761</v>
      </c>
      <c r="W5565" t="s">
        <v>13762</v>
      </c>
      <c r="X5565" t="s">
        <v>282</v>
      </c>
      <c r="Y5565" t="s">
        <v>344</v>
      </c>
      <c r="Z5565" t="s">
        <v>284</v>
      </c>
      <c r="AA5565" t="s">
        <v>322</v>
      </c>
      <c r="AB5565"/>
      <c r="AD5565" s="27" t="s">
        <v>2075</v>
      </c>
      <c r="AF5565" t="s">
        <v>290</v>
      </c>
      <c r="AH5565" t="s">
        <v>2013</v>
      </c>
      <c r="AI5565" t="s">
        <v>2121</v>
      </c>
      <c r="AJ5565" t="s">
        <v>2122</v>
      </c>
      <c r="AK5565" t="s">
        <v>2082</v>
      </c>
      <c r="AL5565" s="12">
        <v>45882.788113425922</v>
      </c>
    </row>
    <row r="5566" spans="1:39" ht="15" customHeight="1" x14ac:dyDescent="0.3">
      <c r="A5566" s="38" t="s">
        <v>13756</v>
      </c>
      <c r="B5566" t="s">
        <v>13757</v>
      </c>
      <c r="C5566" t="s">
        <v>2073</v>
      </c>
      <c r="D5566" t="s">
        <v>282</v>
      </c>
      <c r="E5566" t="s">
        <v>322</v>
      </c>
      <c r="H5566" t="s">
        <v>2067</v>
      </c>
      <c r="I5566" t="s">
        <v>13758</v>
      </c>
      <c r="J5566" t="s">
        <v>284</v>
      </c>
      <c r="K5566" t="s">
        <v>2075</v>
      </c>
      <c r="M5566" t="s">
        <v>290</v>
      </c>
      <c r="N5566" t="s">
        <v>365</v>
      </c>
      <c r="R5566" t="b">
        <v>0</v>
      </c>
      <c r="S5566" t="b">
        <v>0</v>
      </c>
      <c r="T5566" s="31" t="s">
        <v>426</v>
      </c>
      <c r="U5566" s="31">
        <v>1</v>
      </c>
      <c r="V5566" s="32" t="s">
        <v>13759</v>
      </c>
      <c r="W5566" t="s">
        <v>13760</v>
      </c>
      <c r="X5566" t="s">
        <v>282</v>
      </c>
      <c r="Y5566" t="s">
        <v>311</v>
      </c>
      <c r="Z5566" t="s">
        <v>284</v>
      </c>
      <c r="AB5566"/>
      <c r="AD5566" s="27" t="s">
        <v>2075</v>
      </c>
      <c r="AF5566" t="s">
        <v>290</v>
      </c>
      <c r="AH5566" t="s">
        <v>2013</v>
      </c>
      <c r="AI5566" t="s">
        <v>2121</v>
      </c>
      <c r="AJ5566" t="s">
        <v>2122</v>
      </c>
      <c r="AK5566" t="s">
        <v>2082</v>
      </c>
      <c r="AL5566" s="12">
        <v>45882.792523148149</v>
      </c>
    </row>
    <row r="5567" spans="1:39" ht="15" customHeight="1" x14ac:dyDescent="0.3">
      <c r="A5567" s="38" t="s">
        <v>14096</v>
      </c>
      <c r="B5567" t="s">
        <v>14097</v>
      </c>
      <c r="C5567" t="s">
        <v>2073</v>
      </c>
      <c r="D5567" t="s">
        <v>282</v>
      </c>
      <c r="E5567" t="s">
        <v>322</v>
      </c>
      <c r="H5567" t="s">
        <v>2067</v>
      </c>
      <c r="I5567" t="s">
        <v>14098</v>
      </c>
      <c r="J5567" t="s">
        <v>284</v>
      </c>
      <c r="K5567" t="s">
        <v>2075</v>
      </c>
      <c r="M5567" t="s">
        <v>290</v>
      </c>
      <c r="N5567" t="s">
        <v>365</v>
      </c>
      <c r="Q5567" t="s">
        <v>344</v>
      </c>
      <c r="R5567" t="b">
        <v>0</v>
      </c>
      <c r="S5567" t="b">
        <v>0</v>
      </c>
      <c r="T5567" s="31" t="s">
        <v>426</v>
      </c>
      <c r="U5567" s="31">
        <v>1</v>
      </c>
      <c r="V5567" s="32" t="s">
        <v>13761</v>
      </c>
      <c r="W5567" t="s">
        <v>13762</v>
      </c>
      <c r="X5567" t="s">
        <v>282</v>
      </c>
      <c r="Y5567" t="s">
        <v>344</v>
      </c>
      <c r="Z5567" t="s">
        <v>284</v>
      </c>
      <c r="AA5567" t="s">
        <v>322</v>
      </c>
      <c r="AB5567"/>
      <c r="AD5567" s="27" t="s">
        <v>2075</v>
      </c>
      <c r="AF5567" t="s">
        <v>290</v>
      </c>
      <c r="AH5567" t="s">
        <v>2013</v>
      </c>
      <c r="AI5567" t="s">
        <v>2121</v>
      </c>
      <c r="AJ5567" t="s">
        <v>2122</v>
      </c>
      <c r="AK5567" t="s">
        <v>2082</v>
      </c>
      <c r="AL5567" s="12">
        <v>45882.788113425922</v>
      </c>
    </row>
    <row r="5568" spans="1:39" ht="15" customHeight="1" x14ac:dyDescent="0.3">
      <c r="A5568" s="38" t="s">
        <v>14096</v>
      </c>
      <c r="B5568" t="s">
        <v>14097</v>
      </c>
      <c r="C5568" t="s">
        <v>2073</v>
      </c>
      <c r="D5568" t="s">
        <v>282</v>
      </c>
      <c r="E5568" t="s">
        <v>322</v>
      </c>
      <c r="H5568" t="s">
        <v>2067</v>
      </c>
      <c r="I5568" t="s">
        <v>14098</v>
      </c>
      <c r="J5568" t="s">
        <v>284</v>
      </c>
      <c r="K5568" t="s">
        <v>2075</v>
      </c>
      <c r="M5568" t="s">
        <v>290</v>
      </c>
      <c r="N5568" t="s">
        <v>365</v>
      </c>
      <c r="R5568" t="b">
        <v>0</v>
      </c>
      <c r="S5568" t="b">
        <v>0</v>
      </c>
      <c r="T5568" s="31" t="s">
        <v>426</v>
      </c>
      <c r="U5568" s="31">
        <v>1</v>
      </c>
      <c r="V5568" s="32" t="s">
        <v>13759</v>
      </c>
      <c r="W5568" t="s">
        <v>13760</v>
      </c>
      <c r="X5568" t="s">
        <v>282</v>
      </c>
      <c r="Y5568" t="s">
        <v>311</v>
      </c>
      <c r="Z5568" t="s">
        <v>284</v>
      </c>
      <c r="AB5568"/>
      <c r="AD5568" s="27" t="s">
        <v>2075</v>
      </c>
      <c r="AF5568" t="s">
        <v>290</v>
      </c>
      <c r="AH5568" t="s">
        <v>2013</v>
      </c>
      <c r="AI5568" t="s">
        <v>2121</v>
      </c>
      <c r="AJ5568" t="s">
        <v>2122</v>
      </c>
      <c r="AK5568" t="s">
        <v>2082</v>
      </c>
      <c r="AL5568" s="12">
        <v>45882.792523148149</v>
      </c>
    </row>
    <row r="5569" spans="1:39" ht="15" customHeight="1" x14ac:dyDescent="0.3">
      <c r="A5569" s="38" t="s">
        <v>14125</v>
      </c>
      <c r="B5569" t="s">
        <v>14126</v>
      </c>
      <c r="C5569" t="s">
        <v>2092</v>
      </c>
      <c r="D5569" t="s">
        <v>308</v>
      </c>
      <c r="E5569" t="s">
        <v>333</v>
      </c>
      <c r="G5569" t="s">
        <v>2066</v>
      </c>
      <c r="I5569" t="s">
        <v>26002</v>
      </c>
      <c r="J5569" t="s">
        <v>284</v>
      </c>
      <c r="M5569" t="s">
        <v>294</v>
      </c>
      <c r="N5569" t="s">
        <v>295</v>
      </c>
      <c r="O5569" t="s">
        <v>2076</v>
      </c>
      <c r="Q5569" t="s">
        <v>314</v>
      </c>
      <c r="R5569" t="b">
        <v>1</v>
      </c>
      <c r="S5569" t="b">
        <v>1</v>
      </c>
      <c r="T5569" s="31" t="s">
        <v>425</v>
      </c>
      <c r="U5569" s="31">
        <v>0</v>
      </c>
      <c r="V5569" s="32" t="s">
        <v>2235</v>
      </c>
      <c r="AB5569"/>
      <c r="AD5569" s="27"/>
    </row>
    <row r="5570" spans="1:39" ht="15" customHeight="1" x14ac:dyDescent="0.3">
      <c r="A5570" s="38" t="s">
        <v>13901</v>
      </c>
      <c r="B5570" t="s">
        <v>13902</v>
      </c>
      <c r="C5570" t="s">
        <v>2092</v>
      </c>
      <c r="D5570" t="s">
        <v>282</v>
      </c>
      <c r="E5570" t="s">
        <v>292</v>
      </c>
      <c r="G5570" t="s">
        <v>396</v>
      </c>
      <c r="I5570" t="s">
        <v>13903</v>
      </c>
      <c r="J5570" t="s">
        <v>284</v>
      </c>
      <c r="K5570" t="s">
        <v>2224</v>
      </c>
      <c r="M5570" t="s">
        <v>294</v>
      </c>
      <c r="N5570" t="s">
        <v>295</v>
      </c>
      <c r="O5570" t="s">
        <v>2076</v>
      </c>
      <c r="P5570" t="s">
        <v>364</v>
      </c>
      <c r="Q5570" t="s">
        <v>367</v>
      </c>
      <c r="R5570" t="b">
        <v>1</v>
      </c>
      <c r="S5570" t="b">
        <v>1</v>
      </c>
      <c r="T5570" s="31" t="s">
        <v>25454</v>
      </c>
      <c r="U5570" s="31" t="s">
        <v>2234</v>
      </c>
      <c r="V5570" s="32" t="s">
        <v>2235</v>
      </c>
      <c r="AB5570"/>
      <c r="AD5570" s="27"/>
    </row>
    <row r="5571" spans="1:39" ht="15" customHeight="1" x14ac:dyDescent="0.3">
      <c r="A5571" s="38" t="s">
        <v>14141</v>
      </c>
      <c r="B5571" t="s">
        <v>14142</v>
      </c>
      <c r="C5571" t="s">
        <v>2073</v>
      </c>
      <c r="D5571" t="s">
        <v>282</v>
      </c>
      <c r="E5571" t="s">
        <v>302</v>
      </c>
      <c r="H5571" t="s">
        <v>2067</v>
      </c>
      <c r="I5571" t="s">
        <v>14143</v>
      </c>
      <c r="J5571" t="s">
        <v>284</v>
      </c>
      <c r="K5571" t="s">
        <v>2075</v>
      </c>
      <c r="M5571" t="s">
        <v>290</v>
      </c>
      <c r="N5571" t="s">
        <v>286</v>
      </c>
      <c r="Q5571" t="s">
        <v>311</v>
      </c>
      <c r="R5571" t="b">
        <v>0</v>
      </c>
      <c r="S5571" t="b">
        <v>0</v>
      </c>
      <c r="T5571" s="31" t="s">
        <v>426</v>
      </c>
      <c r="U5571" s="31">
        <v>1</v>
      </c>
      <c r="V5571" s="32" t="s">
        <v>14130</v>
      </c>
      <c r="W5571" t="s">
        <v>14131</v>
      </c>
      <c r="X5571" t="s">
        <v>282</v>
      </c>
      <c r="Y5571" t="s">
        <v>311</v>
      </c>
      <c r="Z5571" t="s">
        <v>310</v>
      </c>
      <c r="AB5571"/>
      <c r="AD5571" s="27" t="s">
        <v>2094</v>
      </c>
      <c r="AF5571" t="s">
        <v>290</v>
      </c>
      <c r="AH5571" t="s">
        <v>2013</v>
      </c>
      <c r="AI5571" t="s">
        <v>2088</v>
      </c>
      <c r="AJ5571" t="s">
        <v>2089</v>
      </c>
      <c r="AK5571" t="s">
        <v>2082</v>
      </c>
      <c r="AL5571" s="12">
        <v>45846.833113425928</v>
      </c>
    </row>
    <row r="5572" spans="1:39" ht="15" customHeight="1" x14ac:dyDescent="0.3">
      <c r="A5572" s="38" t="s">
        <v>14138</v>
      </c>
      <c r="B5572" t="s">
        <v>14139</v>
      </c>
      <c r="C5572" t="s">
        <v>2073</v>
      </c>
      <c r="D5572" t="s">
        <v>282</v>
      </c>
      <c r="E5572" t="s">
        <v>319</v>
      </c>
      <c r="H5572" t="s">
        <v>2067</v>
      </c>
      <c r="I5572" t="s">
        <v>14140</v>
      </c>
      <c r="J5572" t="s">
        <v>310</v>
      </c>
      <c r="K5572" t="s">
        <v>2094</v>
      </c>
      <c r="M5572" t="s">
        <v>294</v>
      </c>
      <c r="N5572" t="s">
        <v>295</v>
      </c>
      <c r="Q5572" t="s">
        <v>311</v>
      </c>
      <c r="R5572" t="b">
        <v>0</v>
      </c>
      <c r="S5572" t="b">
        <v>0</v>
      </c>
      <c r="T5572" s="31" t="s">
        <v>426</v>
      </c>
      <c r="U5572" s="31">
        <v>1</v>
      </c>
      <c r="V5572" s="32" t="s">
        <v>2156</v>
      </c>
      <c r="W5572" t="s">
        <v>2157</v>
      </c>
      <c r="X5572" t="s">
        <v>282</v>
      </c>
      <c r="Y5572" t="s">
        <v>311</v>
      </c>
      <c r="Z5572" t="s">
        <v>310</v>
      </c>
      <c r="AA5572" t="s">
        <v>319</v>
      </c>
      <c r="AB5572"/>
      <c r="AD5572" s="27" t="s">
        <v>2075</v>
      </c>
      <c r="AF5572" t="s">
        <v>338</v>
      </c>
      <c r="AH5572" t="s">
        <v>1946</v>
      </c>
      <c r="AI5572" t="s">
        <v>2114</v>
      </c>
      <c r="AJ5572" t="s">
        <v>2115</v>
      </c>
      <c r="AK5572" t="s">
        <v>2082</v>
      </c>
      <c r="AL5572" s="12">
        <v>45774.171226851853</v>
      </c>
    </row>
    <row r="5573" spans="1:39" ht="15" customHeight="1" x14ac:dyDescent="0.3">
      <c r="A5573" s="38" t="s">
        <v>14144</v>
      </c>
      <c r="B5573" t="s">
        <v>11407</v>
      </c>
      <c r="C5573" t="s">
        <v>2092</v>
      </c>
      <c r="D5573" t="s">
        <v>282</v>
      </c>
      <c r="E5573" t="s">
        <v>319</v>
      </c>
      <c r="G5573" t="s">
        <v>407</v>
      </c>
      <c r="H5573" t="s">
        <v>407</v>
      </c>
      <c r="I5573" t="s">
        <v>14145</v>
      </c>
      <c r="J5573" t="s">
        <v>284</v>
      </c>
      <c r="K5573" t="s">
        <v>2075</v>
      </c>
      <c r="M5573" t="s">
        <v>335</v>
      </c>
      <c r="N5573" t="s">
        <v>355</v>
      </c>
      <c r="O5573" t="s">
        <v>2256</v>
      </c>
      <c r="Q5573" t="s">
        <v>352</v>
      </c>
      <c r="R5573" t="b">
        <v>1</v>
      </c>
      <c r="S5573" t="b">
        <v>1</v>
      </c>
      <c r="T5573" s="31" t="s">
        <v>25463</v>
      </c>
      <c r="U5573" s="31">
        <v>0</v>
      </c>
      <c r="V5573" s="32" t="s">
        <v>2235</v>
      </c>
      <c r="AB5573"/>
      <c r="AD5573" s="27"/>
    </row>
    <row r="5574" spans="1:39" ht="15" customHeight="1" x14ac:dyDescent="0.3">
      <c r="A5574" s="38" t="s">
        <v>14144</v>
      </c>
      <c r="B5574" t="s">
        <v>11407</v>
      </c>
      <c r="C5574" t="s">
        <v>2092</v>
      </c>
      <c r="D5574" t="s">
        <v>282</v>
      </c>
      <c r="E5574" t="s">
        <v>319</v>
      </c>
      <c r="G5574" t="s">
        <v>407</v>
      </c>
      <c r="H5574" t="s">
        <v>407</v>
      </c>
      <c r="I5574" t="s">
        <v>14145</v>
      </c>
      <c r="J5574" t="s">
        <v>284</v>
      </c>
      <c r="K5574" t="s">
        <v>2075</v>
      </c>
      <c r="M5574" t="s">
        <v>335</v>
      </c>
      <c r="N5574" t="s">
        <v>355</v>
      </c>
      <c r="O5574" t="s">
        <v>2256</v>
      </c>
      <c r="Q5574" t="s">
        <v>360</v>
      </c>
      <c r="R5574" t="b">
        <v>1</v>
      </c>
      <c r="S5574" t="b">
        <v>1</v>
      </c>
      <c r="T5574" s="31" t="s">
        <v>25463</v>
      </c>
      <c r="U5574" s="31">
        <v>0</v>
      </c>
      <c r="V5574" s="32" t="s">
        <v>2235</v>
      </c>
      <c r="AB5574"/>
      <c r="AD5574" s="27"/>
    </row>
    <row r="5575" spans="1:39" ht="15" customHeight="1" x14ac:dyDescent="0.3">
      <c r="A5575" s="38" t="s">
        <v>14127</v>
      </c>
      <c r="B5575" t="s">
        <v>14128</v>
      </c>
      <c r="C5575" t="s">
        <v>2073</v>
      </c>
      <c r="D5575" t="s">
        <v>282</v>
      </c>
      <c r="E5575" t="s">
        <v>302</v>
      </c>
      <c r="H5575" t="s">
        <v>2067</v>
      </c>
      <c r="I5575" t="s">
        <v>14129</v>
      </c>
      <c r="J5575" t="s">
        <v>284</v>
      </c>
      <c r="K5575" t="s">
        <v>2075</v>
      </c>
      <c r="M5575" t="s">
        <v>290</v>
      </c>
      <c r="N5575" t="s">
        <v>286</v>
      </c>
      <c r="Q5575" t="s">
        <v>311</v>
      </c>
      <c r="R5575" t="b">
        <v>0</v>
      </c>
      <c r="S5575" t="b">
        <v>0</v>
      </c>
      <c r="T5575" s="31" t="s">
        <v>426</v>
      </c>
      <c r="U5575" s="31">
        <v>1</v>
      </c>
      <c r="V5575" s="32" t="s">
        <v>14130</v>
      </c>
      <c r="W5575" t="s">
        <v>14131</v>
      </c>
      <c r="X5575" t="s">
        <v>282</v>
      </c>
      <c r="Y5575" t="s">
        <v>311</v>
      </c>
      <c r="Z5575" t="s">
        <v>310</v>
      </c>
      <c r="AB5575"/>
      <c r="AD5575" s="27" t="s">
        <v>2094</v>
      </c>
      <c r="AF5575" t="s">
        <v>290</v>
      </c>
      <c r="AH5575" t="s">
        <v>2013</v>
      </c>
      <c r="AI5575" t="s">
        <v>2088</v>
      </c>
      <c r="AJ5575" t="s">
        <v>2089</v>
      </c>
      <c r="AK5575" t="s">
        <v>2082</v>
      </c>
      <c r="AL5575" s="12">
        <v>45846.833113425928</v>
      </c>
    </row>
    <row r="5576" spans="1:39" ht="15" customHeight="1" x14ac:dyDescent="0.3">
      <c r="A5576" s="38" t="s">
        <v>13866</v>
      </c>
      <c r="B5576" t="s">
        <v>13867</v>
      </c>
      <c r="C5576" t="s">
        <v>2092</v>
      </c>
      <c r="D5576" t="s">
        <v>282</v>
      </c>
      <c r="E5576" t="s">
        <v>319</v>
      </c>
      <c r="G5576" t="s">
        <v>2032</v>
      </c>
      <c r="I5576" t="s">
        <v>13868</v>
      </c>
      <c r="J5576" t="s">
        <v>284</v>
      </c>
      <c r="K5576" t="s">
        <v>2075</v>
      </c>
      <c r="M5576" t="s">
        <v>294</v>
      </c>
      <c r="N5576" t="s">
        <v>295</v>
      </c>
      <c r="O5576" t="s">
        <v>2076</v>
      </c>
      <c r="Q5576" t="s">
        <v>288</v>
      </c>
      <c r="R5576" t="b">
        <v>0</v>
      </c>
      <c r="S5576" t="b">
        <v>0</v>
      </c>
      <c r="T5576" s="31" t="s">
        <v>25454</v>
      </c>
      <c r="U5576" s="31" t="s">
        <v>2234</v>
      </c>
      <c r="V5576" s="32" t="s">
        <v>2321</v>
      </c>
      <c r="W5576" t="s">
        <v>2322</v>
      </c>
      <c r="X5576" t="s">
        <v>282</v>
      </c>
      <c r="Y5576" t="s">
        <v>288</v>
      </c>
      <c r="Z5576" t="s">
        <v>284</v>
      </c>
      <c r="AA5576" t="s">
        <v>319</v>
      </c>
      <c r="AB5576"/>
      <c r="AD5576" s="27" t="s">
        <v>2075</v>
      </c>
      <c r="AE5576" t="s">
        <v>26031</v>
      </c>
      <c r="AF5576" t="s">
        <v>294</v>
      </c>
      <c r="AH5576" t="s">
        <v>641</v>
      </c>
      <c r="AI5576" t="s">
        <v>26094</v>
      </c>
      <c r="AJ5576" t="s">
        <v>26095</v>
      </c>
      <c r="AK5576" t="s">
        <v>2082</v>
      </c>
      <c r="AL5576" s="12">
        <v>46122.263564814813</v>
      </c>
      <c r="AM5576" t="s">
        <v>309</v>
      </c>
    </row>
    <row r="5577" spans="1:39" ht="15" customHeight="1" x14ac:dyDescent="0.3">
      <c r="A5577" s="38" t="s">
        <v>13866</v>
      </c>
      <c r="B5577" t="s">
        <v>13867</v>
      </c>
      <c r="C5577" t="s">
        <v>2092</v>
      </c>
      <c r="D5577" t="s">
        <v>282</v>
      </c>
      <c r="E5577" t="s">
        <v>319</v>
      </c>
      <c r="G5577" t="s">
        <v>2032</v>
      </c>
      <c r="I5577" t="s">
        <v>13868</v>
      </c>
      <c r="J5577" t="s">
        <v>284</v>
      </c>
      <c r="K5577" t="s">
        <v>2075</v>
      </c>
      <c r="M5577" t="s">
        <v>294</v>
      </c>
      <c r="N5577" t="s">
        <v>295</v>
      </c>
      <c r="O5577" t="s">
        <v>2076</v>
      </c>
      <c r="Q5577" t="s">
        <v>288</v>
      </c>
      <c r="R5577" t="b">
        <v>0</v>
      </c>
      <c r="S5577" t="b">
        <v>0</v>
      </c>
      <c r="T5577" s="31" t="s">
        <v>25454</v>
      </c>
      <c r="U5577" s="31" t="s">
        <v>2234</v>
      </c>
      <c r="V5577" s="32" t="s">
        <v>13869</v>
      </c>
      <c r="W5577" t="s">
        <v>13870</v>
      </c>
      <c r="X5577" t="s">
        <v>282</v>
      </c>
      <c r="Y5577" t="s">
        <v>288</v>
      </c>
      <c r="Z5577" t="s">
        <v>284</v>
      </c>
      <c r="AA5577" t="s">
        <v>319</v>
      </c>
      <c r="AB5577"/>
      <c r="AD5577" s="27" t="s">
        <v>2075</v>
      </c>
      <c r="AE5577" t="s">
        <v>26071</v>
      </c>
      <c r="AF5577" t="s">
        <v>294</v>
      </c>
      <c r="AH5577" t="s">
        <v>2007</v>
      </c>
      <c r="AI5577" t="s">
        <v>26094</v>
      </c>
      <c r="AJ5577" t="s">
        <v>26095</v>
      </c>
      <c r="AK5577" t="s">
        <v>2082</v>
      </c>
      <c r="AL5577" s="12">
        <v>46119.430555555555</v>
      </c>
      <c r="AM5577" t="s">
        <v>309</v>
      </c>
    </row>
    <row r="5578" spans="1:39" ht="15" customHeight="1" x14ac:dyDescent="0.3">
      <c r="A5578" s="38" t="s">
        <v>13891</v>
      </c>
      <c r="B5578" t="s">
        <v>13892</v>
      </c>
      <c r="C5578" t="s">
        <v>2092</v>
      </c>
      <c r="D5578" t="s">
        <v>282</v>
      </c>
      <c r="E5578" t="s">
        <v>319</v>
      </c>
      <c r="G5578" t="s">
        <v>2032</v>
      </c>
      <c r="I5578" t="s">
        <v>13893</v>
      </c>
      <c r="J5578" t="s">
        <v>284</v>
      </c>
      <c r="K5578" t="s">
        <v>2075</v>
      </c>
      <c r="M5578" t="s">
        <v>294</v>
      </c>
      <c r="N5578" t="s">
        <v>295</v>
      </c>
      <c r="O5578" t="s">
        <v>2076</v>
      </c>
      <c r="Q5578" t="s">
        <v>341</v>
      </c>
      <c r="R5578" t="b">
        <v>0</v>
      </c>
      <c r="S5578" t="b">
        <v>0</v>
      </c>
      <c r="T5578" s="31" t="s">
        <v>25454</v>
      </c>
      <c r="U5578" s="31" t="s">
        <v>2234</v>
      </c>
      <c r="V5578" s="32" t="s">
        <v>13823</v>
      </c>
      <c r="W5578" t="s">
        <v>13824</v>
      </c>
      <c r="X5578" t="s">
        <v>282</v>
      </c>
      <c r="Y5578" t="s">
        <v>341</v>
      </c>
      <c r="Z5578" t="s">
        <v>284</v>
      </c>
      <c r="AB5578"/>
      <c r="AC5578" t="s">
        <v>26118</v>
      </c>
      <c r="AD5578" s="27" t="s">
        <v>2075</v>
      </c>
      <c r="AE5578" t="s">
        <v>26044</v>
      </c>
      <c r="AF5578" t="s">
        <v>290</v>
      </c>
      <c r="AI5578" t="s">
        <v>26581</v>
      </c>
      <c r="AJ5578" t="s">
        <v>3247</v>
      </c>
      <c r="AK5578" t="s">
        <v>3160</v>
      </c>
      <c r="AL5578" s="12">
        <v>46147.556076388886</v>
      </c>
      <c r="AM5578" t="s">
        <v>309</v>
      </c>
    </row>
    <row r="5579" spans="1:39" ht="15" customHeight="1" x14ac:dyDescent="0.3">
      <c r="A5579" s="38" t="s">
        <v>13891</v>
      </c>
      <c r="B5579" t="s">
        <v>13892</v>
      </c>
      <c r="C5579" t="s">
        <v>2092</v>
      </c>
      <c r="D5579" t="s">
        <v>282</v>
      </c>
      <c r="E5579" t="s">
        <v>319</v>
      </c>
      <c r="G5579" t="s">
        <v>2032</v>
      </c>
      <c r="I5579" t="s">
        <v>13893</v>
      </c>
      <c r="J5579" t="s">
        <v>284</v>
      </c>
      <c r="K5579" t="s">
        <v>2075</v>
      </c>
      <c r="M5579" t="s">
        <v>294</v>
      </c>
      <c r="N5579" t="s">
        <v>295</v>
      </c>
      <c r="O5579" t="s">
        <v>2076</v>
      </c>
      <c r="Q5579" t="s">
        <v>288</v>
      </c>
      <c r="R5579" t="b">
        <v>0</v>
      </c>
      <c r="S5579" t="b">
        <v>0</v>
      </c>
      <c r="T5579" s="31" t="s">
        <v>25454</v>
      </c>
      <c r="U5579" s="31" t="s">
        <v>2234</v>
      </c>
      <c r="V5579" s="32" t="s">
        <v>13869</v>
      </c>
      <c r="W5579" t="s">
        <v>13870</v>
      </c>
      <c r="X5579" t="s">
        <v>282</v>
      </c>
      <c r="Y5579" t="s">
        <v>288</v>
      </c>
      <c r="Z5579" t="s">
        <v>284</v>
      </c>
      <c r="AA5579" t="s">
        <v>319</v>
      </c>
      <c r="AB5579"/>
      <c r="AD5579" s="27" t="s">
        <v>2075</v>
      </c>
      <c r="AE5579" t="s">
        <v>26071</v>
      </c>
      <c r="AF5579" t="s">
        <v>294</v>
      </c>
      <c r="AH5579" t="s">
        <v>2007</v>
      </c>
      <c r="AI5579" t="s">
        <v>26094</v>
      </c>
      <c r="AJ5579" t="s">
        <v>26095</v>
      </c>
      <c r="AK5579" t="s">
        <v>2082</v>
      </c>
      <c r="AL5579" s="12">
        <v>46119.430555555555</v>
      </c>
      <c r="AM5579" t="s">
        <v>309</v>
      </c>
    </row>
    <row r="5580" spans="1:39" ht="15" customHeight="1" x14ac:dyDescent="0.3">
      <c r="A5580" s="38" t="s">
        <v>14093</v>
      </c>
      <c r="B5580" t="s">
        <v>14094</v>
      </c>
      <c r="C5580" t="s">
        <v>2073</v>
      </c>
      <c r="D5580" t="s">
        <v>282</v>
      </c>
      <c r="E5580" t="s">
        <v>322</v>
      </c>
      <c r="H5580" t="s">
        <v>2067</v>
      </c>
      <c r="I5580" t="s">
        <v>14095</v>
      </c>
      <c r="J5580" t="s">
        <v>284</v>
      </c>
      <c r="K5580" t="s">
        <v>2075</v>
      </c>
      <c r="M5580" t="s">
        <v>290</v>
      </c>
      <c r="N5580" t="s">
        <v>365</v>
      </c>
      <c r="O5580" t="s">
        <v>2076</v>
      </c>
      <c r="Q5580" t="s">
        <v>311</v>
      </c>
      <c r="R5580" t="b">
        <v>0</v>
      </c>
      <c r="S5580" t="b">
        <v>0</v>
      </c>
      <c r="T5580" s="31" t="s">
        <v>426</v>
      </c>
      <c r="U5580" s="31">
        <v>1</v>
      </c>
      <c r="V5580" s="32" t="s">
        <v>3648</v>
      </c>
      <c r="W5580" t="s">
        <v>3649</v>
      </c>
      <c r="X5580" t="s">
        <v>282</v>
      </c>
      <c r="Y5580" t="s">
        <v>311</v>
      </c>
      <c r="Z5580" t="s">
        <v>310</v>
      </c>
      <c r="AA5580" t="s">
        <v>337</v>
      </c>
      <c r="AB5580"/>
      <c r="AD5580" s="27" t="s">
        <v>2512</v>
      </c>
      <c r="AF5580" t="s">
        <v>290</v>
      </c>
      <c r="AH5580" t="s">
        <v>3650</v>
      </c>
      <c r="AI5580" t="s">
        <v>2121</v>
      </c>
      <c r="AJ5580" t="s">
        <v>2122</v>
      </c>
      <c r="AK5580" t="s">
        <v>2082</v>
      </c>
      <c r="AL5580" s="12">
        <v>45898.773263888892</v>
      </c>
      <c r="AM5580" t="s">
        <v>291</v>
      </c>
    </row>
    <row r="5581" spans="1:39" ht="15" customHeight="1" x14ac:dyDescent="0.3">
      <c r="A5581" s="38" t="s">
        <v>14093</v>
      </c>
      <c r="B5581" t="s">
        <v>14094</v>
      </c>
      <c r="C5581" t="s">
        <v>2073</v>
      </c>
      <c r="D5581" t="s">
        <v>282</v>
      </c>
      <c r="E5581" t="s">
        <v>322</v>
      </c>
      <c r="H5581" t="s">
        <v>2067</v>
      </c>
      <c r="I5581" t="s">
        <v>14095</v>
      </c>
      <c r="J5581" t="s">
        <v>284</v>
      </c>
      <c r="K5581" t="s">
        <v>2075</v>
      </c>
      <c r="M5581" t="s">
        <v>290</v>
      </c>
      <c r="N5581" t="s">
        <v>365</v>
      </c>
      <c r="O5581" t="s">
        <v>2076</v>
      </c>
      <c r="Q5581" t="s">
        <v>311</v>
      </c>
      <c r="R5581" t="b">
        <v>0</v>
      </c>
      <c r="S5581" t="b">
        <v>0</v>
      </c>
      <c r="T5581" s="31" t="s">
        <v>426</v>
      </c>
      <c r="U5581" s="31">
        <v>1</v>
      </c>
      <c r="V5581" s="32" t="s">
        <v>13751</v>
      </c>
      <c r="W5581" t="s">
        <v>13752</v>
      </c>
      <c r="X5581" t="s">
        <v>282</v>
      </c>
      <c r="Y5581" t="s">
        <v>311</v>
      </c>
      <c r="Z5581" t="s">
        <v>310</v>
      </c>
      <c r="AA5581" t="s">
        <v>337</v>
      </c>
      <c r="AB5581"/>
      <c r="AD5581" s="27" t="s">
        <v>2512</v>
      </c>
      <c r="AF5581" t="s">
        <v>290</v>
      </c>
      <c r="AH5581" t="s">
        <v>3650</v>
      </c>
      <c r="AI5581" t="s">
        <v>2121</v>
      </c>
      <c r="AJ5581" t="s">
        <v>2122</v>
      </c>
      <c r="AK5581" t="s">
        <v>2082</v>
      </c>
      <c r="AL5581" s="12">
        <v>45898.779988425929</v>
      </c>
      <c r="AM5581" t="s">
        <v>291</v>
      </c>
    </row>
    <row r="5582" spans="1:39" ht="15" customHeight="1" x14ac:dyDescent="0.3">
      <c r="A5582" s="38" t="s">
        <v>14108</v>
      </c>
      <c r="B5582" t="s">
        <v>6643</v>
      </c>
      <c r="C5582" t="s">
        <v>2073</v>
      </c>
      <c r="D5582" t="s">
        <v>282</v>
      </c>
      <c r="E5582" t="s">
        <v>319</v>
      </c>
      <c r="H5582" t="s">
        <v>407</v>
      </c>
      <c r="I5582" t="s">
        <v>14109</v>
      </c>
      <c r="J5582" t="s">
        <v>284</v>
      </c>
      <c r="K5582" t="s">
        <v>2075</v>
      </c>
      <c r="M5582" t="s">
        <v>348</v>
      </c>
      <c r="N5582" t="s">
        <v>295</v>
      </c>
      <c r="Q5582" t="s">
        <v>311</v>
      </c>
      <c r="R5582" t="b">
        <v>0</v>
      </c>
      <c r="S5582" t="b">
        <v>0</v>
      </c>
      <c r="T5582" s="31" t="s">
        <v>426</v>
      </c>
      <c r="U5582" s="31">
        <v>1</v>
      </c>
      <c r="V5582" s="32" t="s">
        <v>9841</v>
      </c>
      <c r="W5582" t="s">
        <v>9842</v>
      </c>
      <c r="X5582" t="s">
        <v>282</v>
      </c>
      <c r="Y5582" t="s">
        <v>311</v>
      </c>
      <c r="Z5582" t="s">
        <v>284</v>
      </c>
      <c r="AA5582" t="s">
        <v>319</v>
      </c>
      <c r="AB5582"/>
      <c r="AD5582" s="27" t="s">
        <v>2079</v>
      </c>
      <c r="AF5582" t="s">
        <v>348</v>
      </c>
      <c r="AH5582" t="s">
        <v>2012</v>
      </c>
      <c r="AI5582" t="s">
        <v>2121</v>
      </c>
      <c r="AJ5582" t="s">
        <v>2122</v>
      </c>
      <c r="AK5582" t="s">
        <v>2082</v>
      </c>
      <c r="AL5582" s="12">
        <v>45904.855057870373</v>
      </c>
    </row>
    <row r="5583" spans="1:39" ht="15" customHeight="1" x14ac:dyDescent="0.3">
      <c r="A5583" s="38" t="s">
        <v>13791</v>
      </c>
      <c r="B5583" t="s">
        <v>6643</v>
      </c>
      <c r="C5583" t="s">
        <v>2073</v>
      </c>
      <c r="D5583" t="s">
        <v>282</v>
      </c>
      <c r="E5583" t="s">
        <v>319</v>
      </c>
      <c r="H5583" t="s">
        <v>407</v>
      </c>
      <c r="I5583" t="s">
        <v>13792</v>
      </c>
      <c r="J5583" t="s">
        <v>284</v>
      </c>
      <c r="K5583" t="s">
        <v>2075</v>
      </c>
      <c r="M5583" t="s">
        <v>348</v>
      </c>
      <c r="N5583" t="s">
        <v>295</v>
      </c>
      <c r="Q5583" t="s">
        <v>311</v>
      </c>
      <c r="R5583" t="b">
        <v>0</v>
      </c>
      <c r="S5583" t="b">
        <v>0</v>
      </c>
      <c r="T5583" s="31" t="s">
        <v>426</v>
      </c>
      <c r="U5583" s="31">
        <v>1</v>
      </c>
      <c r="V5583" s="32" t="s">
        <v>9841</v>
      </c>
      <c r="W5583" t="s">
        <v>9842</v>
      </c>
      <c r="X5583" t="s">
        <v>282</v>
      </c>
      <c r="Y5583" t="s">
        <v>311</v>
      </c>
      <c r="Z5583" t="s">
        <v>284</v>
      </c>
      <c r="AA5583" t="s">
        <v>319</v>
      </c>
      <c r="AB5583"/>
      <c r="AD5583" s="27" t="s">
        <v>2079</v>
      </c>
      <c r="AF5583" t="s">
        <v>348</v>
      </c>
      <c r="AH5583" t="s">
        <v>2012</v>
      </c>
      <c r="AI5583" t="s">
        <v>2121</v>
      </c>
      <c r="AJ5583" t="s">
        <v>2122</v>
      </c>
      <c r="AK5583" t="s">
        <v>2082</v>
      </c>
      <c r="AL5583" s="12">
        <v>45904.855057870373</v>
      </c>
    </row>
    <row r="5584" spans="1:39" ht="15" customHeight="1" x14ac:dyDescent="0.3">
      <c r="A5584" s="38" t="s">
        <v>13960</v>
      </c>
      <c r="B5584" t="s">
        <v>6643</v>
      </c>
      <c r="C5584" t="s">
        <v>2073</v>
      </c>
      <c r="D5584" t="s">
        <v>282</v>
      </c>
      <c r="E5584" t="s">
        <v>319</v>
      </c>
      <c r="H5584" t="s">
        <v>407</v>
      </c>
      <c r="I5584" t="s">
        <v>13961</v>
      </c>
      <c r="J5584" t="s">
        <v>284</v>
      </c>
      <c r="K5584" t="s">
        <v>2075</v>
      </c>
      <c r="M5584" t="s">
        <v>348</v>
      </c>
      <c r="N5584" t="s">
        <v>295</v>
      </c>
      <c r="Q5584" t="s">
        <v>311</v>
      </c>
      <c r="R5584" t="b">
        <v>0</v>
      </c>
      <c r="S5584" t="b">
        <v>0</v>
      </c>
      <c r="T5584" s="31" t="s">
        <v>426</v>
      </c>
      <c r="U5584" s="31">
        <v>1</v>
      </c>
      <c r="V5584" s="30" t="s">
        <v>9841</v>
      </c>
      <c r="W5584" t="s">
        <v>9842</v>
      </c>
      <c r="X5584" t="s">
        <v>282</v>
      </c>
      <c r="Y5584" t="s">
        <v>311</v>
      </c>
      <c r="Z5584" t="s">
        <v>284</v>
      </c>
      <c r="AA5584" t="s">
        <v>319</v>
      </c>
      <c r="AB5584"/>
      <c r="AD5584" s="27" t="s">
        <v>2079</v>
      </c>
      <c r="AF5584" t="s">
        <v>348</v>
      </c>
      <c r="AH5584" t="s">
        <v>2012</v>
      </c>
      <c r="AI5584" t="s">
        <v>2121</v>
      </c>
      <c r="AJ5584" t="s">
        <v>2122</v>
      </c>
      <c r="AK5584" t="s">
        <v>2082</v>
      </c>
      <c r="AL5584" s="12">
        <v>45904.855057870373</v>
      </c>
    </row>
    <row r="5585" spans="1:39" ht="15" customHeight="1" x14ac:dyDescent="0.3">
      <c r="A5585" s="38" t="s">
        <v>14135</v>
      </c>
      <c r="B5585" t="s">
        <v>14136</v>
      </c>
      <c r="C5585" t="s">
        <v>2073</v>
      </c>
      <c r="D5585" t="s">
        <v>282</v>
      </c>
      <c r="E5585" t="s">
        <v>302</v>
      </c>
      <c r="H5585" t="s">
        <v>2067</v>
      </c>
      <c r="I5585" t="s">
        <v>14137</v>
      </c>
      <c r="J5585" t="s">
        <v>284</v>
      </c>
      <c r="K5585" t="s">
        <v>2075</v>
      </c>
      <c r="M5585" t="s">
        <v>290</v>
      </c>
      <c r="N5585" t="s">
        <v>286</v>
      </c>
      <c r="Q5585" t="s">
        <v>311</v>
      </c>
      <c r="R5585" t="b">
        <v>0</v>
      </c>
      <c r="S5585" t="b">
        <v>0</v>
      </c>
      <c r="T5585" s="31" t="s">
        <v>426</v>
      </c>
      <c r="U5585" s="31">
        <v>1</v>
      </c>
      <c r="V5585" s="30" t="s">
        <v>3648</v>
      </c>
      <c r="W5585" t="s">
        <v>3649</v>
      </c>
      <c r="X5585" t="s">
        <v>282</v>
      </c>
      <c r="Y5585" t="s">
        <v>311</v>
      </c>
      <c r="Z5585" t="s">
        <v>310</v>
      </c>
      <c r="AA5585" t="s">
        <v>337</v>
      </c>
      <c r="AB5585"/>
      <c r="AD5585" s="27" t="s">
        <v>2512</v>
      </c>
      <c r="AF5585" t="s">
        <v>290</v>
      </c>
      <c r="AH5585" t="s">
        <v>3650</v>
      </c>
      <c r="AI5585" t="s">
        <v>2121</v>
      </c>
      <c r="AJ5585" t="s">
        <v>2122</v>
      </c>
      <c r="AK5585" t="s">
        <v>2082</v>
      </c>
      <c r="AL5585" s="12">
        <v>45898.773263888892</v>
      </c>
      <c r="AM5585" t="s">
        <v>291</v>
      </c>
    </row>
    <row r="5586" spans="1:39" ht="15" customHeight="1" x14ac:dyDescent="0.3">
      <c r="A5586" s="38" t="s">
        <v>13746</v>
      </c>
      <c r="B5586" t="s">
        <v>13544</v>
      </c>
      <c r="C5586" t="s">
        <v>2073</v>
      </c>
      <c r="D5586" t="s">
        <v>282</v>
      </c>
      <c r="E5586" t="s">
        <v>302</v>
      </c>
      <c r="H5586" t="s">
        <v>2067</v>
      </c>
      <c r="I5586" t="s">
        <v>13747</v>
      </c>
      <c r="J5586" t="s">
        <v>284</v>
      </c>
      <c r="K5586" t="s">
        <v>2075</v>
      </c>
      <c r="M5586" t="s">
        <v>290</v>
      </c>
      <c r="N5586" t="s">
        <v>286</v>
      </c>
      <c r="Q5586" t="s">
        <v>311</v>
      </c>
      <c r="R5586" t="b">
        <v>0</v>
      </c>
      <c r="S5586" t="b">
        <v>0</v>
      </c>
      <c r="T5586" s="31" t="s">
        <v>426</v>
      </c>
      <c r="U5586" s="31">
        <v>1</v>
      </c>
      <c r="V5586" s="30" t="s">
        <v>3648</v>
      </c>
      <c r="W5586" t="s">
        <v>3649</v>
      </c>
      <c r="X5586" t="s">
        <v>282</v>
      </c>
      <c r="Y5586" t="s">
        <v>311</v>
      </c>
      <c r="Z5586" t="s">
        <v>310</v>
      </c>
      <c r="AA5586" t="s">
        <v>337</v>
      </c>
      <c r="AB5586"/>
      <c r="AD5586" s="27" t="s">
        <v>2512</v>
      </c>
      <c r="AF5586" t="s">
        <v>290</v>
      </c>
      <c r="AH5586" t="s">
        <v>3650</v>
      </c>
      <c r="AI5586" t="s">
        <v>2121</v>
      </c>
      <c r="AJ5586" t="s">
        <v>2122</v>
      </c>
      <c r="AK5586" t="s">
        <v>2082</v>
      </c>
      <c r="AL5586" s="12">
        <v>45898.773263888892</v>
      </c>
      <c r="AM5586" t="s">
        <v>291</v>
      </c>
    </row>
    <row r="5587" spans="1:39" ht="15" customHeight="1" x14ac:dyDescent="0.3">
      <c r="A5587" s="38" t="s">
        <v>14074</v>
      </c>
      <c r="B5587" t="s">
        <v>13538</v>
      </c>
      <c r="C5587" t="s">
        <v>2073</v>
      </c>
      <c r="D5587" t="s">
        <v>282</v>
      </c>
      <c r="E5587" t="s">
        <v>302</v>
      </c>
      <c r="H5587" t="s">
        <v>2067</v>
      </c>
      <c r="I5587" t="s">
        <v>14075</v>
      </c>
      <c r="J5587" t="s">
        <v>284</v>
      </c>
      <c r="K5587" t="s">
        <v>2075</v>
      </c>
      <c r="M5587" t="s">
        <v>290</v>
      </c>
      <c r="N5587" t="s">
        <v>286</v>
      </c>
      <c r="Q5587" t="s">
        <v>311</v>
      </c>
      <c r="R5587" t="b">
        <v>0</v>
      </c>
      <c r="S5587" t="b">
        <v>0</v>
      </c>
      <c r="T5587" s="31" t="s">
        <v>426</v>
      </c>
      <c r="U5587" s="31">
        <v>1</v>
      </c>
      <c r="V5587" s="30" t="s">
        <v>3648</v>
      </c>
      <c r="W5587" t="s">
        <v>3649</v>
      </c>
      <c r="X5587" t="s">
        <v>282</v>
      </c>
      <c r="Y5587" t="s">
        <v>311</v>
      </c>
      <c r="Z5587" t="s">
        <v>310</v>
      </c>
      <c r="AA5587" t="s">
        <v>337</v>
      </c>
      <c r="AB5587"/>
      <c r="AD5587" s="27" t="s">
        <v>2512</v>
      </c>
      <c r="AF5587" t="s">
        <v>290</v>
      </c>
      <c r="AH5587" t="s">
        <v>3650</v>
      </c>
      <c r="AI5587" t="s">
        <v>2121</v>
      </c>
      <c r="AJ5587" t="s">
        <v>2122</v>
      </c>
      <c r="AK5587" t="s">
        <v>2082</v>
      </c>
      <c r="AL5587" s="12">
        <v>45898.773263888892</v>
      </c>
      <c r="AM5587" t="s">
        <v>291</v>
      </c>
    </row>
    <row r="5588" spans="1:39" ht="15" customHeight="1" x14ac:dyDescent="0.3">
      <c r="A5588" s="38" t="s">
        <v>14076</v>
      </c>
      <c r="B5588" t="s">
        <v>13501</v>
      </c>
      <c r="C5588" t="s">
        <v>2073</v>
      </c>
      <c r="D5588" t="s">
        <v>282</v>
      </c>
      <c r="E5588" t="s">
        <v>302</v>
      </c>
      <c r="H5588" t="s">
        <v>2067</v>
      </c>
      <c r="I5588" t="s">
        <v>14077</v>
      </c>
      <c r="J5588" t="s">
        <v>284</v>
      </c>
      <c r="K5588" t="s">
        <v>2075</v>
      </c>
      <c r="M5588" t="s">
        <v>290</v>
      </c>
      <c r="N5588" t="s">
        <v>286</v>
      </c>
      <c r="Q5588" t="s">
        <v>311</v>
      </c>
      <c r="R5588" t="b">
        <v>0</v>
      </c>
      <c r="S5588" t="b">
        <v>0</v>
      </c>
      <c r="T5588" s="31" t="s">
        <v>426</v>
      </c>
      <c r="U5588" s="31">
        <v>1</v>
      </c>
      <c r="V5588" s="32" t="s">
        <v>3648</v>
      </c>
      <c r="W5588" t="s">
        <v>3649</v>
      </c>
      <c r="X5588" t="s">
        <v>282</v>
      </c>
      <c r="Y5588" t="s">
        <v>311</v>
      </c>
      <c r="Z5588" t="s">
        <v>310</v>
      </c>
      <c r="AA5588" t="s">
        <v>337</v>
      </c>
      <c r="AB5588"/>
      <c r="AD5588" s="27" t="s">
        <v>2512</v>
      </c>
      <c r="AF5588" t="s">
        <v>290</v>
      </c>
      <c r="AH5588" t="s">
        <v>3650</v>
      </c>
      <c r="AI5588" t="s">
        <v>2121</v>
      </c>
      <c r="AJ5588" t="s">
        <v>2122</v>
      </c>
      <c r="AK5588" t="s">
        <v>2082</v>
      </c>
      <c r="AL5588" s="12">
        <v>45898.773263888892</v>
      </c>
      <c r="AM5588" t="s">
        <v>291</v>
      </c>
    </row>
    <row r="5589" spans="1:39" ht="15" customHeight="1" x14ac:dyDescent="0.3">
      <c r="A5589" s="38" t="s">
        <v>14078</v>
      </c>
      <c r="B5589" t="s">
        <v>14079</v>
      </c>
      <c r="C5589" t="s">
        <v>2092</v>
      </c>
      <c r="D5589" t="s">
        <v>282</v>
      </c>
      <c r="E5589" t="s">
        <v>25514</v>
      </c>
      <c r="G5589" t="s">
        <v>396</v>
      </c>
      <c r="H5589" t="s">
        <v>396</v>
      </c>
      <c r="I5589" t="s">
        <v>14080</v>
      </c>
      <c r="J5589" t="s">
        <v>325</v>
      </c>
      <c r="K5589" t="s">
        <v>2075</v>
      </c>
      <c r="M5589" t="s">
        <v>294</v>
      </c>
      <c r="N5589" t="s">
        <v>295</v>
      </c>
      <c r="O5589" t="s">
        <v>2076</v>
      </c>
      <c r="Q5589" t="s">
        <v>360</v>
      </c>
      <c r="R5589" t="b">
        <v>1</v>
      </c>
      <c r="S5589" t="b">
        <v>1</v>
      </c>
      <c r="T5589" s="31" t="s">
        <v>424</v>
      </c>
      <c r="U5589" s="31">
        <v>1</v>
      </c>
      <c r="V5589" s="32" t="s">
        <v>2235</v>
      </c>
      <c r="AB5589"/>
      <c r="AD5589" s="27"/>
    </row>
    <row r="5590" spans="1:39" ht="15" customHeight="1" x14ac:dyDescent="0.3">
      <c r="A5590" s="38" t="s">
        <v>13842</v>
      </c>
      <c r="B5590" t="s">
        <v>13541</v>
      </c>
      <c r="C5590" t="s">
        <v>2073</v>
      </c>
      <c r="D5590" t="s">
        <v>282</v>
      </c>
      <c r="E5590" t="s">
        <v>302</v>
      </c>
      <c r="H5590" t="s">
        <v>2067</v>
      </c>
      <c r="I5590" t="s">
        <v>13843</v>
      </c>
      <c r="J5590" t="s">
        <v>284</v>
      </c>
      <c r="K5590" t="s">
        <v>2075</v>
      </c>
      <c r="M5590" t="s">
        <v>290</v>
      </c>
      <c r="N5590" t="s">
        <v>286</v>
      </c>
      <c r="Q5590" t="s">
        <v>311</v>
      </c>
      <c r="R5590" t="b">
        <v>0</v>
      </c>
      <c r="S5590" t="b">
        <v>0</v>
      </c>
      <c r="T5590" s="31" t="s">
        <v>426</v>
      </c>
      <c r="U5590" s="31">
        <v>1</v>
      </c>
      <c r="V5590" s="32" t="s">
        <v>3648</v>
      </c>
      <c r="W5590" t="s">
        <v>3649</v>
      </c>
      <c r="X5590" t="s">
        <v>282</v>
      </c>
      <c r="Y5590" t="s">
        <v>311</v>
      </c>
      <c r="Z5590" t="s">
        <v>310</v>
      </c>
      <c r="AA5590" t="s">
        <v>337</v>
      </c>
      <c r="AB5590"/>
      <c r="AD5590" s="27" t="s">
        <v>2512</v>
      </c>
      <c r="AF5590" t="s">
        <v>290</v>
      </c>
      <c r="AH5590" t="s">
        <v>3650</v>
      </c>
      <c r="AI5590" t="s">
        <v>2121</v>
      </c>
      <c r="AJ5590" t="s">
        <v>2122</v>
      </c>
      <c r="AK5590" t="s">
        <v>2082</v>
      </c>
      <c r="AL5590" s="12">
        <v>45898.773263888892</v>
      </c>
      <c r="AM5590" t="s">
        <v>291</v>
      </c>
    </row>
    <row r="5591" spans="1:39" ht="15" customHeight="1" x14ac:dyDescent="0.3">
      <c r="A5591" s="38" t="s">
        <v>14087</v>
      </c>
      <c r="B5591" t="s">
        <v>14088</v>
      </c>
      <c r="C5591" t="s">
        <v>2092</v>
      </c>
      <c r="D5591" t="s">
        <v>282</v>
      </c>
      <c r="E5591" t="s">
        <v>353</v>
      </c>
      <c r="G5591" t="s">
        <v>396</v>
      </c>
      <c r="H5591" t="s">
        <v>396</v>
      </c>
      <c r="I5591" t="s">
        <v>14089</v>
      </c>
      <c r="J5591" t="s">
        <v>284</v>
      </c>
      <c r="K5591" t="s">
        <v>2512</v>
      </c>
      <c r="M5591" t="s">
        <v>294</v>
      </c>
      <c r="N5591" t="s">
        <v>295</v>
      </c>
      <c r="O5591" t="s">
        <v>2076</v>
      </c>
      <c r="Q5591" t="s">
        <v>360</v>
      </c>
      <c r="R5591" t="b">
        <v>1</v>
      </c>
      <c r="S5591" t="b">
        <v>1</v>
      </c>
      <c r="T5591" s="31" t="s">
        <v>424</v>
      </c>
      <c r="U5591" s="31">
        <v>1</v>
      </c>
      <c r="V5591" s="32" t="s">
        <v>2235</v>
      </c>
      <c r="AB5591"/>
      <c r="AD5591" s="27"/>
    </row>
    <row r="5592" spans="1:39" ht="15" customHeight="1" x14ac:dyDescent="0.3">
      <c r="A5592" s="38" t="s">
        <v>12730</v>
      </c>
      <c r="B5592" t="s">
        <v>12731</v>
      </c>
      <c r="C5592" t="s">
        <v>2092</v>
      </c>
      <c r="D5592" t="s">
        <v>282</v>
      </c>
      <c r="E5592" t="s">
        <v>322</v>
      </c>
      <c r="G5592" t="s">
        <v>2067</v>
      </c>
      <c r="H5592" t="s">
        <v>2041</v>
      </c>
      <c r="I5592" t="s">
        <v>12732</v>
      </c>
      <c r="J5592" t="s">
        <v>284</v>
      </c>
      <c r="K5592" t="s">
        <v>2075</v>
      </c>
      <c r="M5592" t="s">
        <v>290</v>
      </c>
      <c r="N5592" t="s">
        <v>286</v>
      </c>
      <c r="O5592" t="s">
        <v>2076</v>
      </c>
      <c r="Q5592" t="s">
        <v>301</v>
      </c>
      <c r="R5592" t="b">
        <v>0</v>
      </c>
      <c r="S5592" t="b">
        <v>0</v>
      </c>
      <c r="T5592" s="31" t="s">
        <v>25454</v>
      </c>
      <c r="U5592" s="31" t="s">
        <v>2234</v>
      </c>
      <c r="V5592" s="32" t="s">
        <v>12733</v>
      </c>
      <c r="W5592" t="s">
        <v>12734</v>
      </c>
      <c r="X5592" t="s">
        <v>282</v>
      </c>
      <c r="Y5592" t="s">
        <v>301</v>
      </c>
      <c r="Z5592" t="s">
        <v>284</v>
      </c>
      <c r="AA5592" t="s">
        <v>322</v>
      </c>
      <c r="AB5592"/>
      <c r="AD5592" s="27" t="s">
        <v>2075</v>
      </c>
      <c r="AE5592" t="s">
        <v>26031</v>
      </c>
      <c r="AF5592" t="s">
        <v>290</v>
      </c>
      <c r="AH5592" t="s">
        <v>428</v>
      </c>
      <c r="AI5592" t="s">
        <v>26094</v>
      </c>
      <c r="AJ5592" t="s">
        <v>26095</v>
      </c>
      <c r="AK5592" t="s">
        <v>2082</v>
      </c>
      <c r="AL5592" s="12">
        <v>46120.424513888887</v>
      </c>
      <c r="AM5592" t="s">
        <v>291</v>
      </c>
    </row>
    <row r="5593" spans="1:39" ht="15" customHeight="1" x14ac:dyDescent="0.3">
      <c r="A5593" s="38" t="s">
        <v>12745</v>
      </c>
      <c r="B5593" t="s">
        <v>12741</v>
      </c>
      <c r="C5593" t="s">
        <v>2092</v>
      </c>
      <c r="D5593" t="s">
        <v>282</v>
      </c>
      <c r="E5593" t="s">
        <v>322</v>
      </c>
      <c r="G5593" t="s">
        <v>25600</v>
      </c>
      <c r="H5593" t="s">
        <v>25602</v>
      </c>
      <c r="I5593" t="s">
        <v>12746</v>
      </c>
      <c r="J5593" t="s">
        <v>284</v>
      </c>
      <c r="K5593" t="s">
        <v>2075</v>
      </c>
      <c r="M5593" t="s">
        <v>290</v>
      </c>
      <c r="N5593" t="s">
        <v>286</v>
      </c>
      <c r="O5593" t="s">
        <v>2076</v>
      </c>
      <c r="Q5593" t="s">
        <v>288</v>
      </c>
      <c r="R5593" t="b">
        <v>0</v>
      </c>
      <c r="S5593" t="b">
        <v>0</v>
      </c>
      <c r="T5593" s="31" t="s">
        <v>25454</v>
      </c>
      <c r="U5593" s="31" t="s">
        <v>2234</v>
      </c>
      <c r="V5593" s="32" t="s">
        <v>12747</v>
      </c>
      <c r="W5593" t="s">
        <v>12748</v>
      </c>
      <c r="X5593" t="s">
        <v>282</v>
      </c>
      <c r="Y5593" t="s">
        <v>288</v>
      </c>
      <c r="Z5593" t="s">
        <v>284</v>
      </c>
      <c r="AA5593" t="s">
        <v>322</v>
      </c>
      <c r="AB5593"/>
      <c r="AD5593" s="27" t="s">
        <v>2075</v>
      </c>
      <c r="AE5593" t="s">
        <v>26031</v>
      </c>
      <c r="AF5593" t="s">
        <v>290</v>
      </c>
      <c r="AH5593" t="s">
        <v>428</v>
      </c>
      <c r="AI5593" t="s">
        <v>26094</v>
      </c>
      <c r="AJ5593" t="s">
        <v>26095</v>
      </c>
      <c r="AK5593" t="s">
        <v>2082</v>
      </c>
      <c r="AL5593" s="12">
        <v>46120.424085648148</v>
      </c>
      <c r="AM5593" t="s">
        <v>309</v>
      </c>
    </row>
    <row r="5594" spans="1:39" ht="15" customHeight="1" x14ac:dyDescent="0.3">
      <c r="A5594" s="38" t="s">
        <v>12740</v>
      </c>
      <c r="B5594" t="s">
        <v>12741</v>
      </c>
      <c r="C5594" t="s">
        <v>2092</v>
      </c>
      <c r="D5594" t="s">
        <v>282</v>
      </c>
      <c r="E5594" t="s">
        <v>322</v>
      </c>
      <c r="G5594" t="s">
        <v>2067</v>
      </c>
      <c r="H5594" t="s">
        <v>2041</v>
      </c>
      <c r="I5594" t="s">
        <v>12742</v>
      </c>
      <c r="J5594" t="s">
        <v>284</v>
      </c>
      <c r="K5594" t="s">
        <v>2075</v>
      </c>
      <c r="M5594" t="s">
        <v>290</v>
      </c>
      <c r="N5594" t="s">
        <v>286</v>
      </c>
      <c r="O5594" t="s">
        <v>2076</v>
      </c>
      <c r="Q5594" t="s">
        <v>301</v>
      </c>
      <c r="R5594" t="b">
        <v>0</v>
      </c>
      <c r="S5594" t="b">
        <v>0</v>
      </c>
      <c r="T5594" s="31" t="s">
        <v>25454</v>
      </c>
      <c r="U5594" s="31" t="s">
        <v>2234</v>
      </c>
      <c r="V5594" s="32" t="s">
        <v>12743</v>
      </c>
      <c r="W5594" t="s">
        <v>12744</v>
      </c>
      <c r="X5594" t="s">
        <v>282</v>
      </c>
      <c r="Y5594" t="s">
        <v>301</v>
      </c>
      <c r="Z5594" t="s">
        <v>284</v>
      </c>
      <c r="AA5594" t="s">
        <v>322</v>
      </c>
      <c r="AB5594"/>
      <c r="AD5594" s="27" t="s">
        <v>2075</v>
      </c>
      <c r="AE5594" t="s">
        <v>26227</v>
      </c>
      <c r="AF5594" t="s">
        <v>290</v>
      </c>
      <c r="AH5594" t="s">
        <v>418</v>
      </c>
      <c r="AI5594" t="s">
        <v>26094</v>
      </c>
      <c r="AJ5594" t="s">
        <v>26095</v>
      </c>
      <c r="AK5594" t="s">
        <v>2082</v>
      </c>
      <c r="AL5594" s="12">
        <v>46122.667939814812</v>
      </c>
      <c r="AM5594" t="s">
        <v>291</v>
      </c>
    </row>
    <row r="5595" spans="1:39" ht="15" customHeight="1" x14ac:dyDescent="0.3">
      <c r="A5595" s="38" t="s">
        <v>12749</v>
      </c>
      <c r="B5595" t="s">
        <v>12750</v>
      </c>
      <c r="C5595" t="s">
        <v>2092</v>
      </c>
      <c r="D5595" t="s">
        <v>308</v>
      </c>
      <c r="E5595" t="s">
        <v>322</v>
      </c>
      <c r="G5595" t="s">
        <v>2067</v>
      </c>
      <c r="H5595" t="s">
        <v>2041</v>
      </c>
      <c r="I5595" t="s">
        <v>12751</v>
      </c>
      <c r="J5595" t="s">
        <v>329</v>
      </c>
      <c r="K5595" t="s">
        <v>2075</v>
      </c>
      <c r="M5595" t="s">
        <v>290</v>
      </c>
      <c r="N5595" t="s">
        <v>286</v>
      </c>
      <c r="O5595" t="s">
        <v>2076</v>
      </c>
      <c r="Q5595" t="s">
        <v>288</v>
      </c>
      <c r="R5595" t="b">
        <v>0</v>
      </c>
      <c r="S5595" t="b">
        <v>0</v>
      </c>
      <c r="T5595" s="31" t="s">
        <v>25460</v>
      </c>
      <c r="U5595" s="31" t="s">
        <v>2234</v>
      </c>
      <c r="V5595" s="32" t="s">
        <v>12752</v>
      </c>
      <c r="W5595" t="s">
        <v>12753</v>
      </c>
      <c r="X5595" t="s">
        <v>282</v>
      </c>
      <c r="Y5595" t="s">
        <v>288</v>
      </c>
      <c r="Z5595" t="s">
        <v>284</v>
      </c>
      <c r="AA5595" t="s">
        <v>322</v>
      </c>
      <c r="AB5595"/>
      <c r="AD5595" s="27" t="s">
        <v>2075</v>
      </c>
      <c r="AF5595" t="s">
        <v>290</v>
      </c>
      <c r="AH5595" t="s">
        <v>428</v>
      </c>
      <c r="AI5595" t="s">
        <v>26094</v>
      </c>
      <c r="AJ5595" t="s">
        <v>26095</v>
      </c>
      <c r="AK5595" t="s">
        <v>2082</v>
      </c>
      <c r="AL5595" s="12">
        <v>46120.424942129626</v>
      </c>
      <c r="AM5595" t="s">
        <v>309</v>
      </c>
    </row>
    <row r="5596" spans="1:39" ht="15" customHeight="1" x14ac:dyDescent="0.3">
      <c r="A5596" s="38" t="s">
        <v>12735</v>
      </c>
      <c r="B5596" t="s">
        <v>12736</v>
      </c>
      <c r="C5596" t="s">
        <v>2092</v>
      </c>
      <c r="D5596" t="s">
        <v>282</v>
      </c>
      <c r="E5596" t="s">
        <v>322</v>
      </c>
      <c r="G5596" t="s">
        <v>2067</v>
      </c>
      <c r="H5596" t="s">
        <v>2041</v>
      </c>
      <c r="I5596" t="s">
        <v>12737</v>
      </c>
      <c r="J5596" t="s">
        <v>284</v>
      </c>
      <c r="K5596" t="s">
        <v>2075</v>
      </c>
      <c r="M5596" t="s">
        <v>290</v>
      </c>
      <c r="N5596" t="s">
        <v>286</v>
      </c>
      <c r="O5596" t="s">
        <v>2076</v>
      </c>
      <c r="Q5596" t="s">
        <v>301</v>
      </c>
      <c r="R5596" t="b">
        <v>0</v>
      </c>
      <c r="S5596" t="b">
        <v>0</v>
      </c>
      <c r="T5596" s="31" t="s">
        <v>25454</v>
      </c>
      <c r="U5596" s="31" t="s">
        <v>2234</v>
      </c>
      <c r="V5596" s="32" t="s">
        <v>12738</v>
      </c>
      <c r="W5596" t="s">
        <v>12739</v>
      </c>
      <c r="X5596" t="s">
        <v>282</v>
      </c>
      <c r="Y5596" t="s">
        <v>301</v>
      </c>
      <c r="Z5596" t="s">
        <v>284</v>
      </c>
      <c r="AA5596" t="s">
        <v>322</v>
      </c>
      <c r="AB5596"/>
      <c r="AD5596" s="27" t="s">
        <v>2075</v>
      </c>
      <c r="AE5596" t="s">
        <v>26227</v>
      </c>
      <c r="AF5596" t="s">
        <v>290</v>
      </c>
      <c r="AH5596" t="s">
        <v>428</v>
      </c>
      <c r="AI5596" t="s">
        <v>26094</v>
      </c>
      <c r="AJ5596" t="s">
        <v>26095</v>
      </c>
      <c r="AK5596" t="s">
        <v>2082</v>
      </c>
      <c r="AL5596" s="12">
        <v>46122.670254629629</v>
      </c>
      <c r="AM5596" t="s">
        <v>307</v>
      </c>
    </row>
    <row r="5597" spans="1:39" ht="15" customHeight="1" x14ac:dyDescent="0.3">
      <c r="A5597" s="38" t="s">
        <v>13742</v>
      </c>
      <c r="B5597" t="s">
        <v>13743</v>
      </c>
      <c r="C5597" t="s">
        <v>2092</v>
      </c>
      <c r="D5597" t="s">
        <v>282</v>
      </c>
      <c r="E5597" t="s">
        <v>292</v>
      </c>
      <c r="G5597" t="s">
        <v>2069</v>
      </c>
      <c r="I5597" t="s">
        <v>25993</v>
      </c>
      <c r="J5597" t="s">
        <v>284</v>
      </c>
      <c r="K5597" t="s">
        <v>2075</v>
      </c>
      <c r="M5597" t="s">
        <v>294</v>
      </c>
      <c r="N5597" t="s">
        <v>295</v>
      </c>
      <c r="O5597" t="s">
        <v>2256</v>
      </c>
      <c r="Q5597" t="s">
        <v>341</v>
      </c>
      <c r="R5597" t="b">
        <v>0</v>
      </c>
      <c r="S5597" t="b">
        <v>0</v>
      </c>
      <c r="T5597" s="31" t="s">
        <v>25454</v>
      </c>
      <c r="U5597" s="31" t="s">
        <v>2234</v>
      </c>
      <c r="V5597" s="32" t="s">
        <v>13744</v>
      </c>
      <c r="W5597" t="s">
        <v>13745</v>
      </c>
      <c r="X5597" t="s">
        <v>282</v>
      </c>
      <c r="Y5597" t="s">
        <v>341</v>
      </c>
      <c r="Z5597" t="s">
        <v>310</v>
      </c>
      <c r="AA5597" t="s">
        <v>292</v>
      </c>
      <c r="AB5597"/>
      <c r="AC5597" t="s">
        <v>26582</v>
      </c>
      <c r="AD5597" s="27" t="s">
        <v>2075</v>
      </c>
      <c r="AE5597" t="s">
        <v>26028</v>
      </c>
      <c r="AF5597" t="s">
        <v>338</v>
      </c>
      <c r="AH5597" t="s">
        <v>2012</v>
      </c>
      <c r="AI5597" t="s">
        <v>5872</v>
      </c>
      <c r="AJ5597" t="s">
        <v>5873</v>
      </c>
      <c r="AK5597" t="s">
        <v>2082</v>
      </c>
      <c r="AL5597" s="12">
        <v>45972.815659722219</v>
      </c>
      <c r="AM5597" t="s">
        <v>291</v>
      </c>
    </row>
    <row r="5598" spans="1:39" ht="15" customHeight="1" x14ac:dyDescent="0.3">
      <c r="A5598" s="38" t="s">
        <v>14070</v>
      </c>
      <c r="B5598" t="s">
        <v>14071</v>
      </c>
      <c r="C5598" t="s">
        <v>2092</v>
      </c>
      <c r="D5598" t="s">
        <v>282</v>
      </c>
      <c r="E5598" t="s">
        <v>292</v>
      </c>
      <c r="G5598" t="s">
        <v>396</v>
      </c>
      <c r="I5598" t="s">
        <v>25998</v>
      </c>
      <c r="J5598" t="s">
        <v>284</v>
      </c>
      <c r="K5598" t="s">
        <v>2075</v>
      </c>
      <c r="M5598" t="s">
        <v>294</v>
      </c>
      <c r="N5598" t="s">
        <v>295</v>
      </c>
      <c r="O5598" t="s">
        <v>2076</v>
      </c>
      <c r="Q5598" t="s">
        <v>341</v>
      </c>
      <c r="R5598" t="b">
        <v>0</v>
      </c>
      <c r="S5598" t="b">
        <v>0</v>
      </c>
      <c r="T5598" s="31" t="s">
        <v>25454</v>
      </c>
      <c r="U5598" s="31" t="s">
        <v>2234</v>
      </c>
      <c r="V5598" s="30" t="s">
        <v>14072</v>
      </c>
      <c r="W5598" t="s">
        <v>14073</v>
      </c>
      <c r="X5598" t="s">
        <v>282</v>
      </c>
      <c r="Y5598" t="s">
        <v>341</v>
      </c>
      <c r="Z5598" t="s">
        <v>310</v>
      </c>
      <c r="AA5598" t="s">
        <v>292</v>
      </c>
      <c r="AB5598"/>
      <c r="AC5598" t="s">
        <v>26582</v>
      </c>
      <c r="AD5598" s="27" t="s">
        <v>2075</v>
      </c>
      <c r="AE5598" t="s">
        <v>347</v>
      </c>
      <c r="AF5598" t="s">
        <v>294</v>
      </c>
      <c r="AH5598" t="s">
        <v>633</v>
      </c>
      <c r="AI5598" t="s">
        <v>5872</v>
      </c>
      <c r="AJ5598" t="s">
        <v>5873</v>
      </c>
      <c r="AK5598" t="s">
        <v>2082</v>
      </c>
      <c r="AL5598" s="12">
        <v>45972.892326388886</v>
      </c>
      <c r="AM5598" t="s">
        <v>291</v>
      </c>
    </row>
    <row r="5599" spans="1:39" ht="15" customHeight="1" x14ac:dyDescent="0.3">
      <c r="A5599" s="38" t="s">
        <v>13731</v>
      </c>
      <c r="B5599" t="s">
        <v>13732</v>
      </c>
      <c r="C5599" t="s">
        <v>2073</v>
      </c>
      <c r="D5599" t="s">
        <v>282</v>
      </c>
      <c r="E5599" t="s">
        <v>304</v>
      </c>
      <c r="H5599" t="s">
        <v>2047</v>
      </c>
      <c r="I5599" t="s">
        <v>13733</v>
      </c>
      <c r="J5599" t="s">
        <v>284</v>
      </c>
      <c r="K5599" t="s">
        <v>2094</v>
      </c>
      <c r="M5599" t="s">
        <v>294</v>
      </c>
      <c r="N5599" t="s">
        <v>295</v>
      </c>
      <c r="Q5599" t="s">
        <v>311</v>
      </c>
      <c r="R5599" t="b">
        <v>0</v>
      </c>
      <c r="S5599" t="b">
        <v>0</v>
      </c>
      <c r="T5599" s="31" t="s">
        <v>426</v>
      </c>
      <c r="U5599" s="31">
        <v>1</v>
      </c>
      <c r="V5599" s="32" t="s">
        <v>3043</v>
      </c>
      <c r="W5599" t="s">
        <v>3044</v>
      </c>
      <c r="X5599" t="s">
        <v>282</v>
      </c>
      <c r="Y5599" t="s">
        <v>311</v>
      </c>
      <c r="Z5599" t="s">
        <v>284</v>
      </c>
      <c r="AA5599" t="s">
        <v>304</v>
      </c>
      <c r="AB5599"/>
      <c r="AD5599" s="27" t="s">
        <v>2310</v>
      </c>
      <c r="AF5599" t="s">
        <v>285</v>
      </c>
      <c r="AH5599" t="s">
        <v>2013</v>
      </c>
      <c r="AI5599" t="s">
        <v>2080</v>
      </c>
      <c r="AJ5599" t="s">
        <v>2081</v>
      </c>
      <c r="AK5599" t="s">
        <v>2082</v>
      </c>
      <c r="AL5599" s="12">
        <v>45824.406238425923</v>
      </c>
    </row>
    <row r="5600" spans="1:39" ht="15" customHeight="1" x14ac:dyDescent="0.3">
      <c r="A5600" s="38" t="s">
        <v>12510</v>
      </c>
      <c r="B5600" t="s">
        <v>12511</v>
      </c>
      <c r="C5600" t="s">
        <v>2092</v>
      </c>
      <c r="D5600" t="s">
        <v>282</v>
      </c>
      <c r="E5600" t="s">
        <v>283</v>
      </c>
      <c r="G5600" t="s">
        <v>396</v>
      </c>
      <c r="H5600" t="s">
        <v>396</v>
      </c>
      <c r="I5600" t="s">
        <v>12512</v>
      </c>
      <c r="J5600" t="s">
        <v>284</v>
      </c>
      <c r="K5600" t="s">
        <v>2075</v>
      </c>
      <c r="M5600" t="s">
        <v>290</v>
      </c>
      <c r="N5600" t="s">
        <v>355</v>
      </c>
      <c r="O5600" t="s">
        <v>2076</v>
      </c>
      <c r="Q5600" t="s">
        <v>380</v>
      </c>
      <c r="R5600" t="b">
        <v>1</v>
      </c>
      <c r="S5600" t="b">
        <v>1</v>
      </c>
      <c r="T5600" s="31" t="s">
        <v>424</v>
      </c>
      <c r="U5600" s="31">
        <v>1</v>
      </c>
      <c r="V5600" s="32" t="s">
        <v>12513</v>
      </c>
      <c r="W5600" t="s">
        <v>3323</v>
      </c>
      <c r="X5600" t="s">
        <v>282</v>
      </c>
      <c r="Y5600" t="s">
        <v>380</v>
      </c>
      <c r="Z5600" t="s">
        <v>284</v>
      </c>
      <c r="AB5600"/>
      <c r="AD5600" s="27" t="s">
        <v>2075</v>
      </c>
      <c r="AF5600" t="s">
        <v>290</v>
      </c>
      <c r="AH5600" t="s">
        <v>725</v>
      </c>
      <c r="AI5600" t="s">
        <v>3262</v>
      </c>
      <c r="AJ5600" t="s">
        <v>3263</v>
      </c>
      <c r="AK5600" t="s">
        <v>2082</v>
      </c>
      <c r="AL5600" s="12">
        <v>45562.786793981482</v>
      </c>
      <c r="AM5600" t="s">
        <v>291</v>
      </c>
    </row>
    <row r="5601" spans="1:39" ht="15" customHeight="1" x14ac:dyDescent="0.3">
      <c r="A5601" s="38" t="s">
        <v>12510</v>
      </c>
      <c r="B5601" t="s">
        <v>12511</v>
      </c>
      <c r="C5601" t="s">
        <v>2092</v>
      </c>
      <c r="D5601" t="s">
        <v>282</v>
      </c>
      <c r="E5601" t="s">
        <v>283</v>
      </c>
      <c r="G5601" t="s">
        <v>396</v>
      </c>
      <c r="H5601" t="s">
        <v>396</v>
      </c>
      <c r="I5601" t="s">
        <v>12512</v>
      </c>
      <c r="J5601" t="s">
        <v>284</v>
      </c>
      <c r="K5601" t="s">
        <v>2075</v>
      </c>
      <c r="M5601" t="s">
        <v>290</v>
      </c>
      <c r="N5601" t="s">
        <v>355</v>
      </c>
      <c r="O5601" t="s">
        <v>2076</v>
      </c>
      <c r="Q5601" t="s">
        <v>356</v>
      </c>
      <c r="R5601" t="b">
        <v>1</v>
      </c>
      <c r="S5601" t="b">
        <v>1</v>
      </c>
      <c r="T5601" s="31" t="s">
        <v>424</v>
      </c>
      <c r="U5601" s="31">
        <v>1</v>
      </c>
      <c r="V5601" s="32" t="s">
        <v>2235</v>
      </c>
      <c r="AB5601"/>
      <c r="AD5601" s="27"/>
    </row>
    <row r="5602" spans="1:39" ht="15" customHeight="1" x14ac:dyDescent="0.3">
      <c r="A5602" s="38" t="s">
        <v>10827</v>
      </c>
      <c r="B5602" t="s">
        <v>10828</v>
      </c>
      <c r="C5602" t="s">
        <v>2092</v>
      </c>
      <c r="D5602" t="s">
        <v>282</v>
      </c>
      <c r="E5602" t="s">
        <v>299</v>
      </c>
      <c r="G5602" t="s">
        <v>340</v>
      </c>
      <c r="I5602" t="s">
        <v>10829</v>
      </c>
      <c r="J5602" t="s">
        <v>284</v>
      </c>
      <c r="K5602" t="s">
        <v>2075</v>
      </c>
      <c r="M5602" t="s">
        <v>290</v>
      </c>
      <c r="N5602" t="s">
        <v>286</v>
      </c>
      <c r="O5602" t="s">
        <v>2076</v>
      </c>
      <c r="P5602" t="s">
        <v>287</v>
      </c>
      <c r="Q5602" t="s">
        <v>288</v>
      </c>
      <c r="R5602" t="b">
        <v>0</v>
      </c>
      <c r="S5602" t="b">
        <v>0</v>
      </c>
      <c r="T5602" s="31" t="s">
        <v>426</v>
      </c>
      <c r="U5602" s="31">
        <v>1</v>
      </c>
      <c r="V5602" s="32" t="s">
        <v>10830</v>
      </c>
      <c r="W5602" t="s">
        <v>5283</v>
      </c>
      <c r="X5602" t="s">
        <v>282</v>
      </c>
      <c r="Y5602" t="s">
        <v>288</v>
      </c>
      <c r="Z5602" t="s">
        <v>284</v>
      </c>
      <c r="AA5602" t="s">
        <v>322</v>
      </c>
      <c r="AB5602"/>
      <c r="AD5602" s="27" t="s">
        <v>2075</v>
      </c>
      <c r="AE5602" t="s">
        <v>347</v>
      </c>
      <c r="AF5602" t="s">
        <v>290</v>
      </c>
      <c r="AH5602" t="s">
        <v>617</v>
      </c>
      <c r="AI5602" t="s">
        <v>26094</v>
      </c>
      <c r="AJ5602" t="s">
        <v>26095</v>
      </c>
      <c r="AK5602" t="s">
        <v>2082</v>
      </c>
      <c r="AL5602" s="12">
        <v>46113.594444444447</v>
      </c>
      <c r="AM5602" t="s">
        <v>309</v>
      </c>
    </row>
    <row r="5603" spans="1:39" ht="15" customHeight="1" x14ac:dyDescent="0.3">
      <c r="A5603" s="38" t="s">
        <v>10897</v>
      </c>
      <c r="B5603" t="s">
        <v>10898</v>
      </c>
      <c r="C5603" t="s">
        <v>2092</v>
      </c>
      <c r="D5603" t="s">
        <v>308</v>
      </c>
      <c r="E5603" t="s">
        <v>283</v>
      </c>
      <c r="G5603" t="s">
        <v>2066</v>
      </c>
      <c r="I5603" t="s">
        <v>10899</v>
      </c>
      <c r="J5603" t="s">
        <v>329</v>
      </c>
      <c r="K5603" t="s">
        <v>2075</v>
      </c>
      <c r="M5603" t="s">
        <v>348</v>
      </c>
      <c r="N5603" t="s">
        <v>365</v>
      </c>
      <c r="O5603" t="s">
        <v>2076</v>
      </c>
      <c r="Q5603" t="s">
        <v>288</v>
      </c>
      <c r="R5603" t="b">
        <v>0</v>
      </c>
      <c r="S5603" t="b">
        <v>0</v>
      </c>
      <c r="T5603" s="31" t="s">
        <v>426</v>
      </c>
      <c r="U5603" s="31">
        <v>1</v>
      </c>
      <c r="V5603" s="32" t="s">
        <v>2235</v>
      </c>
      <c r="AB5603"/>
      <c r="AD5603" s="27"/>
    </row>
    <row r="5604" spans="1:39" ht="15" customHeight="1" x14ac:dyDescent="0.3">
      <c r="A5604" s="38" t="s">
        <v>12504</v>
      </c>
      <c r="B5604" t="s">
        <v>12505</v>
      </c>
      <c r="C5604" t="s">
        <v>2092</v>
      </c>
      <c r="D5604" t="s">
        <v>282</v>
      </c>
      <c r="E5604" t="s">
        <v>299</v>
      </c>
      <c r="G5604" t="s">
        <v>2067</v>
      </c>
      <c r="H5604" t="s">
        <v>2067</v>
      </c>
      <c r="I5604" t="s">
        <v>12506</v>
      </c>
      <c r="J5604" t="s">
        <v>284</v>
      </c>
      <c r="K5604" t="s">
        <v>2075</v>
      </c>
      <c r="M5604" t="s">
        <v>290</v>
      </c>
      <c r="N5604" t="s">
        <v>286</v>
      </c>
      <c r="O5604" t="s">
        <v>2076</v>
      </c>
      <c r="P5604" t="s">
        <v>287</v>
      </c>
      <c r="Q5604" t="s">
        <v>288</v>
      </c>
      <c r="R5604" t="b">
        <v>0</v>
      </c>
      <c r="S5604" t="b">
        <v>0</v>
      </c>
      <c r="T5604" s="31" t="s">
        <v>426</v>
      </c>
      <c r="U5604" s="31">
        <v>1</v>
      </c>
      <c r="V5604" s="32" t="s">
        <v>5553</v>
      </c>
      <c r="W5604" t="s">
        <v>5339</v>
      </c>
      <c r="X5604" t="s">
        <v>282</v>
      </c>
      <c r="Y5604" t="s">
        <v>288</v>
      </c>
      <c r="Z5604" t="s">
        <v>284</v>
      </c>
      <c r="AA5604" t="s">
        <v>322</v>
      </c>
      <c r="AB5604"/>
      <c r="AD5604" s="27" t="s">
        <v>2075</v>
      </c>
      <c r="AE5604" t="s">
        <v>347</v>
      </c>
      <c r="AF5604" t="s">
        <v>290</v>
      </c>
      <c r="AH5604" t="s">
        <v>617</v>
      </c>
      <c r="AI5604" t="s">
        <v>26094</v>
      </c>
      <c r="AJ5604" t="s">
        <v>26095</v>
      </c>
      <c r="AK5604" t="s">
        <v>2082</v>
      </c>
      <c r="AL5604" s="12">
        <v>46113.598020833335</v>
      </c>
      <c r="AM5604" t="s">
        <v>309</v>
      </c>
    </row>
    <row r="5605" spans="1:39" ht="15" customHeight="1" x14ac:dyDescent="0.3">
      <c r="A5605" s="38" t="s">
        <v>12471</v>
      </c>
      <c r="B5605" t="s">
        <v>12472</v>
      </c>
      <c r="C5605" t="s">
        <v>2092</v>
      </c>
      <c r="D5605" t="s">
        <v>282</v>
      </c>
      <c r="E5605" t="s">
        <v>283</v>
      </c>
      <c r="G5605" t="s">
        <v>396</v>
      </c>
      <c r="H5605" t="s">
        <v>396</v>
      </c>
      <c r="I5605" t="s">
        <v>12473</v>
      </c>
      <c r="J5605" t="s">
        <v>284</v>
      </c>
      <c r="K5605" t="s">
        <v>2075</v>
      </c>
      <c r="M5605" t="s">
        <v>330</v>
      </c>
      <c r="N5605" t="s">
        <v>355</v>
      </c>
      <c r="O5605" t="s">
        <v>2076</v>
      </c>
      <c r="Q5605" t="s">
        <v>380</v>
      </c>
      <c r="R5605" t="b">
        <v>1</v>
      </c>
      <c r="S5605" t="b">
        <v>1</v>
      </c>
      <c r="T5605" s="31" t="s">
        <v>424</v>
      </c>
      <c r="U5605" s="31">
        <v>1</v>
      </c>
      <c r="V5605" s="32" t="s">
        <v>4444</v>
      </c>
      <c r="W5605" t="s">
        <v>4445</v>
      </c>
      <c r="X5605" t="s">
        <v>282</v>
      </c>
      <c r="Y5605" t="s">
        <v>380</v>
      </c>
      <c r="Z5605" t="s">
        <v>284</v>
      </c>
      <c r="AB5605"/>
      <c r="AD5605" s="27" t="s">
        <v>2512</v>
      </c>
      <c r="AE5605" t="s">
        <v>347</v>
      </c>
      <c r="AF5605" t="s">
        <v>335</v>
      </c>
      <c r="AH5605" t="s">
        <v>725</v>
      </c>
      <c r="AI5605" t="s">
        <v>4446</v>
      </c>
      <c r="AJ5605" t="s">
        <v>4447</v>
      </c>
      <c r="AK5605" t="s">
        <v>2082</v>
      </c>
      <c r="AL5605" s="12">
        <v>45616.681793981479</v>
      </c>
      <c r="AM5605" t="s">
        <v>291</v>
      </c>
    </row>
    <row r="5606" spans="1:39" ht="15" customHeight="1" x14ac:dyDescent="0.3">
      <c r="A5606" s="38" t="s">
        <v>12471</v>
      </c>
      <c r="B5606" t="s">
        <v>12472</v>
      </c>
      <c r="C5606" t="s">
        <v>2092</v>
      </c>
      <c r="D5606" t="s">
        <v>282</v>
      </c>
      <c r="E5606" t="s">
        <v>283</v>
      </c>
      <c r="G5606" t="s">
        <v>396</v>
      </c>
      <c r="H5606" t="s">
        <v>396</v>
      </c>
      <c r="I5606" t="s">
        <v>12473</v>
      </c>
      <c r="J5606" t="s">
        <v>284</v>
      </c>
      <c r="K5606" t="s">
        <v>2075</v>
      </c>
      <c r="M5606" t="s">
        <v>330</v>
      </c>
      <c r="N5606" t="s">
        <v>355</v>
      </c>
      <c r="O5606" t="s">
        <v>2076</v>
      </c>
      <c r="Q5606" t="s">
        <v>380</v>
      </c>
      <c r="R5606" t="b">
        <v>1</v>
      </c>
      <c r="S5606" t="b">
        <v>1</v>
      </c>
      <c r="T5606" s="31" t="s">
        <v>424</v>
      </c>
      <c r="U5606" s="31">
        <v>1</v>
      </c>
      <c r="V5606" s="32" t="s">
        <v>12476</v>
      </c>
      <c r="W5606" t="s">
        <v>12477</v>
      </c>
      <c r="X5606" t="s">
        <v>310</v>
      </c>
      <c r="Y5606" t="s">
        <v>380</v>
      </c>
      <c r="Z5606" t="s">
        <v>284</v>
      </c>
      <c r="AB5606"/>
      <c r="AD5606" s="27" t="s">
        <v>4453</v>
      </c>
      <c r="AE5606" t="s">
        <v>26058</v>
      </c>
      <c r="AF5606" t="s">
        <v>294</v>
      </c>
      <c r="AH5606" t="s">
        <v>725</v>
      </c>
      <c r="AI5606" t="s">
        <v>4454</v>
      </c>
      <c r="AJ5606" t="s">
        <v>4455</v>
      </c>
      <c r="AK5606" t="s">
        <v>2082</v>
      </c>
      <c r="AL5606" s="12">
        <v>45615.695289351854</v>
      </c>
      <c r="AM5606" t="s">
        <v>291</v>
      </c>
    </row>
    <row r="5607" spans="1:39" ht="15" customHeight="1" x14ac:dyDescent="0.3">
      <c r="A5607" s="38" t="s">
        <v>12471</v>
      </c>
      <c r="B5607" t="s">
        <v>12472</v>
      </c>
      <c r="C5607" t="s">
        <v>2092</v>
      </c>
      <c r="D5607" t="s">
        <v>282</v>
      </c>
      <c r="E5607" t="s">
        <v>283</v>
      </c>
      <c r="G5607" t="s">
        <v>396</v>
      </c>
      <c r="H5607" t="s">
        <v>396</v>
      </c>
      <c r="I5607" t="s">
        <v>12473</v>
      </c>
      <c r="J5607" t="s">
        <v>284</v>
      </c>
      <c r="K5607" t="s">
        <v>2075</v>
      </c>
      <c r="M5607" t="s">
        <v>330</v>
      </c>
      <c r="N5607" t="s">
        <v>355</v>
      </c>
      <c r="O5607" t="s">
        <v>2076</v>
      </c>
      <c r="Q5607" t="s">
        <v>380</v>
      </c>
      <c r="R5607" t="b">
        <v>1</v>
      </c>
      <c r="S5607" t="b">
        <v>1</v>
      </c>
      <c r="T5607" s="31" t="s">
        <v>424</v>
      </c>
      <c r="U5607" s="31">
        <v>1</v>
      </c>
      <c r="V5607" s="32" t="s">
        <v>12474</v>
      </c>
      <c r="W5607" t="s">
        <v>12475</v>
      </c>
      <c r="X5607" t="s">
        <v>310</v>
      </c>
      <c r="Y5607" t="s">
        <v>380</v>
      </c>
      <c r="Z5607" t="s">
        <v>284</v>
      </c>
      <c r="AA5607" t="s">
        <v>328</v>
      </c>
      <c r="AB5607"/>
      <c r="AD5607" s="27" t="s">
        <v>3330</v>
      </c>
      <c r="AE5607" t="s">
        <v>347</v>
      </c>
      <c r="AF5607" t="s">
        <v>330</v>
      </c>
      <c r="AH5607" t="s">
        <v>725</v>
      </c>
      <c r="AI5607" t="s">
        <v>4450</v>
      </c>
      <c r="AJ5607" t="s">
        <v>4451</v>
      </c>
      <c r="AK5607" t="s">
        <v>2082</v>
      </c>
      <c r="AL5607" s="12">
        <v>45482.768622685187</v>
      </c>
      <c r="AM5607" t="s">
        <v>291</v>
      </c>
    </row>
    <row r="5608" spans="1:39" ht="15" customHeight="1" x14ac:dyDescent="0.3">
      <c r="A5608" s="38" t="s">
        <v>12471</v>
      </c>
      <c r="B5608" t="s">
        <v>12472</v>
      </c>
      <c r="C5608" t="s">
        <v>2092</v>
      </c>
      <c r="D5608" t="s">
        <v>282</v>
      </c>
      <c r="E5608" t="s">
        <v>283</v>
      </c>
      <c r="G5608" t="s">
        <v>396</v>
      </c>
      <c r="H5608" t="s">
        <v>396</v>
      </c>
      <c r="I5608" t="s">
        <v>12473</v>
      </c>
      <c r="J5608" t="s">
        <v>284</v>
      </c>
      <c r="K5608" t="s">
        <v>2075</v>
      </c>
      <c r="M5608" t="s">
        <v>330</v>
      </c>
      <c r="N5608" t="s">
        <v>355</v>
      </c>
      <c r="O5608" t="s">
        <v>2076</v>
      </c>
      <c r="Q5608" t="s">
        <v>380</v>
      </c>
      <c r="R5608" t="b">
        <v>1</v>
      </c>
      <c r="S5608" t="b">
        <v>1</v>
      </c>
      <c r="T5608" s="31" t="s">
        <v>424</v>
      </c>
      <c r="U5608" s="31">
        <v>1</v>
      </c>
      <c r="V5608" s="32" t="s">
        <v>4448</v>
      </c>
      <c r="W5608" t="s">
        <v>4449</v>
      </c>
      <c r="X5608" t="s">
        <v>282</v>
      </c>
      <c r="Y5608" t="s">
        <v>380</v>
      </c>
      <c r="Z5608" t="s">
        <v>284</v>
      </c>
      <c r="AB5608"/>
      <c r="AD5608" s="27" t="s">
        <v>3330</v>
      </c>
      <c r="AE5608" t="s">
        <v>347</v>
      </c>
      <c r="AF5608" t="s">
        <v>335</v>
      </c>
      <c r="AH5608" t="s">
        <v>725</v>
      </c>
      <c r="AI5608" t="s">
        <v>4450</v>
      </c>
      <c r="AJ5608" t="s">
        <v>4451</v>
      </c>
      <c r="AK5608" t="s">
        <v>2082</v>
      </c>
      <c r="AL5608" s="12">
        <v>45482.87159722222</v>
      </c>
      <c r="AM5608" t="s">
        <v>291</v>
      </c>
    </row>
    <row r="5609" spans="1:39" ht="15" customHeight="1" x14ac:dyDescent="0.3">
      <c r="A5609" s="38" t="s">
        <v>12471</v>
      </c>
      <c r="B5609" t="s">
        <v>12472</v>
      </c>
      <c r="C5609" t="s">
        <v>2092</v>
      </c>
      <c r="D5609" t="s">
        <v>282</v>
      </c>
      <c r="E5609" t="s">
        <v>283</v>
      </c>
      <c r="G5609" t="s">
        <v>396</v>
      </c>
      <c r="H5609" t="s">
        <v>396</v>
      </c>
      <c r="I5609" t="s">
        <v>12473</v>
      </c>
      <c r="J5609" t="s">
        <v>284</v>
      </c>
      <c r="K5609" t="s">
        <v>2075</v>
      </c>
      <c r="M5609" t="s">
        <v>330</v>
      </c>
      <c r="N5609" t="s">
        <v>355</v>
      </c>
      <c r="O5609" t="s">
        <v>2076</v>
      </c>
      <c r="Q5609" t="s">
        <v>380</v>
      </c>
      <c r="R5609" t="b">
        <v>1</v>
      </c>
      <c r="S5609" t="b">
        <v>1</v>
      </c>
      <c r="T5609" s="31" t="s">
        <v>424</v>
      </c>
      <c r="U5609" s="31">
        <v>1</v>
      </c>
      <c r="V5609" s="32" t="s">
        <v>12478</v>
      </c>
      <c r="W5609" t="s">
        <v>12479</v>
      </c>
      <c r="X5609" t="s">
        <v>282</v>
      </c>
      <c r="Y5609" t="s">
        <v>380</v>
      </c>
      <c r="Z5609" t="s">
        <v>284</v>
      </c>
      <c r="AB5609"/>
      <c r="AD5609" s="27" t="s">
        <v>2512</v>
      </c>
      <c r="AF5609" t="s">
        <v>294</v>
      </c>
      <c r="AH5609" t="s">
        <v>725</v>
      </c>
      <c r="AI5609" t="s">
        <v>4446</v>
      </c>
      <c r="AJ5609" t="s">
        <v>4447</v>
      </c>
      <c r="AK5609" t="s">
        <v>2082</v>
      </c>
      <c r="AL5609" s="12">
        <v>45615.892858796295</v>
      </c>
      <c r="AM5609" t="s">
        <v>291</v>
      </c>
    </row>
    <row r="5610" spans="1:39" ht="15" customHeight="1" x14ac:dyDescent="0.3">
      <c r="A5610" s="38" t="s">
        <v>12471</v>
      </c>
      <c r="B5610" t="s">
        <v>12472</v>
      </c>
      <c r="C5610" t="s">
        <v>2092</v>
      </c>
      <c r="D5610" t="s">
        <v>282</v>
      </c>
      <c r="E5610" t="s">
        <v>283</v>
      </c>
      <c r="G5610" t="s">
        <v>396</v>
      </c>
      <c r="H5610" t="s">
        <v>396</v>
      </c>
      <c r="I5610" t="s">
        <v>12473</v>
      </c>
      <c r="J5610" t="s">
        <v>284</v>
      </c>
      <c r="K5610" t="s">
        <v>2075</v>
      </c>
      <c r="M5610" t="s">
        <v>330</v>
      </c>
      <c r="N5610" t="s">
        <v>355</v>
      </c>
      <c r="O5610" t="s">
        <v>2076</v>
      </c>
      <c r="Q5610" t="s">
        <v>380</v>
      </c>
      <c r="R5610" t="b">
        <v>1</v>
      </c>
      <c r="S5610" t="b">
        <v>1</v>
      </c>
      <c r="T5610" s="31" t="s">
        <v>424</v>
      </c>
      <c r="U5610" s="31">
        <v>1</v>
      </c>
      <c r="V5610" s="32" t="s">
        <v>4452</v>
      </c>
      <c r="W5610" t="s">
        <v>4445</v>
      </c>
      <c r="X5610" t="s">
        <v>282</v>
      </c>
      <c r="Y5610" t="s">
        <v>380</v>
      </c>
      <c r="Z5610" t="s">
        <v>284</v>
      </c>
      <c r="AB5610"/>
      <c r="AD5610" s="27" t="s">
        <v>4453</v>
      </c>
      <c r="AF5610" t="s">
        <v>335</v>
      </c>
      <c r="AH5610" t="s">
        <v>725</v>
      </c>
      <c r="AI5610" t="s">
        <v>4454</v>
      </c>
      <c r="AJ5610" t="s">
        <v>4455</v>
      </c>
      <c r="AK5610" t="s">
        <v>2082</v>
      </c>
      <c r="AL5610" s="12">
        <v>45629.761990740742</v>
      </c>
      <c r="AM5610" t="s">
        <v>291</v>
      </c>
    </row>
    <row r="5611" spans="1:39" ht="15" customHeight="1" x14ac:dyDescent="0.3">
      <c r="A5611" s="38" t="s">
        <v>12471</v>
      </c>
      <c r="B5611" t="s">
        <v>12472</v>
      </c>
      <c r="C5611" t="s">
        <v>2092</v>
      </c>
      <c r="D5611" t="s">
        <v>282</v>
      </c>
      <c r="E5611" t="s">
        <v>283</v>
      </c>
      <c r="G5611" t="s">
        <v>396</v>
      </c>
      <c r="H5611" t="s">
        <v>396</v>
      </c>
      <c r="I5611" t="s">
        <v>12473</v>
      </c>
      <c r="J5611" t="s">
        <v>284</v>
      </c>
      <c r="K5611" t="s">
        <v>2075</v>
      </c>
      <c r="M5611" t="s">
        <v>330</v>
      </c>
      <c r="N5611" t="s">
        <v>355</v>
      </c>
      <c r="O5611" t="s">
        <v>2076</v>
      </c>
      <c r="Q5611" t="s">
        <v>385</v>
      </c>
      <c r="R5611" t="b">
        <v>1</v>
      </c>
      <c r="S5611" t="b">
        <v>1</v>
      </c>
      <c r="T5611" s="31" t="s">
        <v>424</v>
      </c>
      <c r="U5611" s="31">
        <v>1</v>
      </c>
      <c r="V5611" s="32" t="s">
        <v>2235</v>
      </c>
      <c r="AB5611"/>
      <c r="AD5611" s="27"/>
    </row>
    <row r="5612" spans="1:39" ht="15" customHeight="1" x14ac:dyDescent="0.3">
      <c r="A5612" s="38" t="s">
        <v>12471</v>
      </c>
      <c r="B5612" t="s">
        <v>12472</v>
      </c>
      <c r="C5612" t="s">
        <v>2092</v>
      </c>
      <c r="D5612" t="s">
        <v>282</v>
      </c>
      <c r="E5612" t="s">
        <v>283</v>
      </c>
      <c r="G5612" t="s">
        <v>396</v>
      </c>
      <c r="H5612" t="s">
        <v>396</v>
      </c>
      <c r="I5612" t="s">
        <v>12473</v>
      </c>
      <c r="J5612" t="s">
        <v>284</v>
      </c>
      <c r="K5612" t="s">
        <v>2075</v>
      </c>
      <c r="M5612" t="s">
        <v>330</v>
      </c>
      <c r="N5612" t="s">
        <v>355</v>
      </c>
      <c r="O5612" t="s">
        <v>2076</v>
      </c>
      <c r="Q5612" t="s">
        <v>356</v>
      </c>
      <c r="R5612" t="b">
        <v>1</v>
      </c>
      <c r="S5612" t="b">
        <v>1</v>
      </c>
      <c r="T5612" s="31" t="s">
        <v>424</v>
      </c>
      <c r="U5612" s="31">
        <v>1</v>
      </c>
      <c r="V5612" s="32" t="s">
        <v>2235</v>
      </c>
      <c r="AB5612"/>
      <c r="AD5612" s="27"/>
    </row>
    <row r="5613" spans="1:39" ht="15" customHeight="1" x14ac:dyDescent="0.3">
      <c r="A5613" s="38" t="s">
        <v>12423</v>
      </c>
      <c r="B5613" t="s">
        <v>12424</v>
      </c>
      <c r="C5613" t="s">
        <v>2092</v>
      </c>
      <c r="D5613" t="s">
        <v>282</v>
      </c>
      <c r="E5613" t="s">
        <v>25525</v>
      </c>
      <c r="G5613" t="s">
        <v>396</v>
      </c>
      <c r="H5613" t="s">
        <v>396</v>
      </c>
      <c r="I5613" t="s">
        <v>12425</v>
      </c>
      <c r="J5613" t="s">
        <v>284</v>
      </c>
      <c r="K5613" t="s">
        <v>2075</v>
      </c>
      <c r="M5613" t="s">
        <v>330</v>
      </c>
      <c r="N5613" t="s">
        <v>355</v>
      </c>
      <c r="O5613" t="s">
        <v>2076</v>
      </c>
      <c r="Q5613" t="s">
        <v>380</v>
      </c>
      <c r="R5613" t="b">
        <v>1</v>
      </c>
      <c r="S5613" t="b">
        <v>1</v>
      </c>
      <c r="T5613" s="31" t="s">
        <v>424</v>
      </c>
      <c r="U5613" s="31">
        <v>1</v>
      </c>
      <c r="V5613" s="32" t="s">
        <v>12428</v>
      </c>
      <c r="W5613" t="s">
        <v>9045</v>
      </c>
      <c r="X5613" t="s">
        <v>282</v>
      </c>
      <c r="Y5613" t="s">
        <v>380</v>
      </c>
      <c r="Z5613" t="s">
        <v>284</v>
      </c>
      <c r="AB5613"/>
      <c r="AD5613" s="27" t="s">
        <v>2075</v>
      </c>
      <c r="AF5613" t="s">
        <v>330</v>
      </c>
      <c r="AH5613" t="s">
        <v>725</v>
      </c>
      <c r="AI5613" t="s">
        <v>3262</v>
      </c>
      <c r="AJ5613" t="s">
        <v>3263</v>
      </c>
      <c r="AK5613" t="s">
        <v>2082</v>
      </c>
      <c r="AL5613" s="12">
        <v>45547.803356481483</v>
      </c>
      <c r="AM5613" t="s">
        <v>291</v>
      </c>
    </row>
    <row r="5614" spans="1:39" ht="15" customHeight="1" x14ac:dyDescent="0.3">
      <c r="A5614" s="38" t="s">
        <v>12423</v>
      </c>
      <c r="B5614" t="s">
        <v>12424</v>
      </c>
      <c r="C5614" t="s">
        <v>2092</v>
      </c>
      <c r="D5614" t="s">
        <v>282</v>
      </c>
      <c r="E5614" t="s">
        <v>25525</v>
      </c>
      <c r="G5614" t="s">
        <v>396</v>
      </c>
      <c r="H5614" t="s">
        <v>396</v>
      </c>
      <c r="I5614" t="s">
        <v>12425</v>
      </c>
      <c r="J5614" t="s">
        <v>284</v>
      </c>
      <c r="K5614" t="s">
        <v>2075</v>
      </c>
      <c r="M5614" t="s">
        <v>330</v>
      </c>
      <c r="N5614" t="s">
        <v>355</v>
      </c>
      <c r="O5614" t="s">
        <v>2076</v>
      </c>
      <c r="Q5614" t="s">
        <v>380</v>
      </c>
      <c r="R5614" t="b">
        <v>1</v>
      </c>
      <c r="S5614" t="b">
        <v>1</v>
      </c>
      <c r="T5614" s="31" t="s">
        <v>424</v>
      </c>
      <c r="U5614" s="31">
        <v>1</v>
      </c>
      <c r="V5614" s="32" t="s">
        <v>12427</v>
      </c>
      <c r="W5614" t="s">
        <v>9217</v>
      </c>
      <c r="X5614" t="s">
        <v>282</v>
      </c>
      <c r="Y5614" t="s">
        <v>380</v>
      </c>
      <c r="Z5614" t="s">
        <v>284</v>
      </c>
      <c r="AB5614"/>
      <c r="AD5614" s="27" t="s">
        <v>2075</v>
      </c>
      <c r="AF5614" t="s">
        <v>330</v>
      </c>
      <c r="AH5614" t="s">
        <v>725</v>
      </c>
      <c r="AI5614" t="s">
        <v>3262</v>
      </c>
      <c r="AJ5614" t="s">
        <v>3263</v>
      </c>
      <c r="AK5614" t="s">
        <v>2082</v>
      </c>
      <c r="AL5614" s="12">
        <v>45547.802777777775</v>
      </c>
      <c r="AM5614" t="s">
        <v>291</v>
      </c>
    </row>
    <row r="5615" spans="1:39" ht="15" customHeight="1" x14ac:dyDescent="0.3">
      <c r="A5615" s="38" t="s">
        <v>12423</v>
      </c>
      <c r="B5615" t="s">
        <v>12424</v>
      </c>
      <c r="C5615" t="s">
        <v>2092</v>
      </c>
      <c r="D5615" t="s">
        <v>282</v>
      </c>
      <c r="E5615" t="s">
        <v>25525</v>
      </c>
      <c r="G5615" t="s">
        <v>396</v>
      </c>
      <c r="H5615" t="s">
        <v>396</v>
      </c>
      <c r="I5615" t="s">
        <v>12425</v>
      </c>
      <c r="J5615" t="s">
        <v>284</v>
      </c>
      <c r="K5615" t="s">
        <v>2075</v>
      </c>
      <c r="M5615" t="s">
        <v>330</v>
      </c>
      <c r="N5615" t="s">
        <v>355</v>
      </c>
      <c r="O5615" t="s">
        <v>2076</v>
      </c>
      <c r="Q5615" t="s">
        <v>380</v>
      </c>
      <c r="R5615" t="b">
        <v>1</v>
      </c>
      <c r="S5615" t="b">
        <v>1</v>
      </c>
      <c r="T5615" s="31" t="s">
        <v>424</v>
      </c>
      <c r="U5615" s="31">
        <v>1</v>
      </c>
      <c r="V5615" s="32" t="s">
        <v>12426</v>
      </c>
      <c r="W5615" t="s">
        <v>9083</v>
      </c>
      <c r="X5615" t="s">
        <v>282</v>
      </c>
      <c r="Y5615" t="s">
        <v>380</v>
      </c>
      <c r="Z5615" t="s">
        <v>284</v>
      </c>
      <c r="AB5615"/>
      <c r="AD5615" s="27" t="s">
        <v>2075</v>
      </c>
      <c r="AF5615" t="s">
        <v>330</v>
      </c>
      <c r="AH5615" t="s">
        <v>725</v>
      </c>
      <c r="AI5615" t="s">
        <v>3262</v>
      </c>
      <c r="AJ5615" t="s">
        <v>3263</v>
      </c>
      <c r="AK5615" t="s">
        <v>2082</v>
      </c>
      <c r="AL5615" s="12">
        <v>45547.801678240743</v>
      </c>
      <c r="AM5615" t="s">
        <v>291</v>
      </c>
    </row>
    <row r="5616" spans="1:39" ht="15" customHeight="1" x14ac:dyDescent="0.3">
      <c r="A5616" s="38" t="s">
        <v>12423</v>
      </c>
      <c r="B5616" t="s">
        <v>12424</v>
      </c>
      <c r="C5616" t="s">
        <v>2092</v>
      </c>
      <c r="D5616" t="s">
        <v>282</v>
      </c>
      <c r="E5616" t="s">
        <v>25525</v>
      </c>
      <c r="G5616" t="s">
        <v>396</v>
      </c>
      <c r="H5616" t="s">
        <v>396</v>
      </c>
      <c r="I5616" t="s">
        <v>12425</v>
      </c>
      <c r="J5616" t="s">
        <v>284</v>
      </c>
      <c r="K5616" t="s">
        <v>2075</v>
      </c>
      <c r="M5616" t="s">
        <v>330</v>
      </c>
      <c r="N5616" t="s">
        <v>355</v>
      </c>
      <c r="O5616" t="s">
        <v>2076</v>
      </c>
      <c r="Q5616" t="s">
        <v>385</v>
      </c>
      <c r="R5616" t="b">
        <v>1</v>
      </c>
      <c r="S5616" t="b">
        <v>1</v>
      </c>
      <c r="T5616" s="31" t="s">
        <v>424</v>
      </c>
      <c r="U5616" s="31">
        <v>1</v>
      </c>
      <c r="V5616" s="32" t="s">
        <v>2235</v>
      </c>
      <c r="AB5616"/>
      <c r="AD5616" s="27"/>
    </row>
    <row r="5617" spans="1:39" ht="15" customHeight="1" x14ac:dyDescent="0.3">
      <c r="A5617" s="38" t="s">
        <v>12453</v>
      </c>
      <c r="B5617" t="s">
        <v>12454</v>
      </c>
      <c r="C5617" t="s">
        <v>2092</v>
      </c>
      <c r="D5617" t="s">
        <v>282</v>
      </c>
      <c r="E5617" t="s">
        <v>283</v>
      </c>
      <c r="G5617" t="s">
        <v>396</v>
      </c>
      <c r="H5617" t="s">
        <v>396</v>
      </c>
      <c r="I5617" t="s">
        <v>12455</v>
      </c>
      <c r="J5617" t="s">
        <v>284</v>
      </c>
      <c r="K5617" t="s">
        <v>2075</v>
      </c>
      <c r="M5617" t="s">
        <v>290</v>
      </c>
      <c r="N5617" t="s">
        <v>355</v>
      </c>
      <c r="O5617" t="s">
        <v>2076</v>
      </c>
      <c r="Q5617" t="s">
        <v>360</v>
      </c>
      <c r="R5617" t="b">
        <v>1</v>
      </c>
      <c r="S5617" t="b">
        <v>1</v>
      </c>
      <c r="T5617" s="31" t="s">
        <v>424</v>
      </c>
      <c r="U5617" s="31">
        <v>1</v>
      </c>
      <c r="V5617" s="32" t="s">
        <v>2235</v>
      </c>
      <c r="AB5617"/>
      <c r="AD5617" s="27"/>
    </row>
    <row r="5618" spans="1:39" ht="15" customHeight="1" x14ac:dyDescent="0.3">
      <c r="A5618" s="38" t="s">
        <v>12453</v>
      </c>
      <c r="B5618" t="s">
        <v>12454</v>
      </c>
      <c r="C5618" t="s">
        <v>2092</v>
      </c>
      <c r="D5618" t="s">
        <v>282</v>
      </c>
      <c r="E5618" t="s">
        <v>283</v>
      </c>
      <c r="G5618" t="s">
        <v>396</v>
      </c>
      <c r="H5618" t="s">
        <v>396</v>
      </c>
      <c r="I5618" t="s">
        <v>12455</v>
      </c>
      <c r="J5618" t="s">
        <v>284</v>
      </c>
      <c r="K5618" t="s">
        <v>2075</v>
      </c>
      <c r="M5618" t="s">
        <v>290</v>
      </c>
      <c r="N5618" t="s">
        <v>355</v>
      </c>
      <c r="O5618" t="s">
        <v>2076</v>
      </c>
      <c r="Q5618" t="s">
        <v>394</v>
      </c>
      <c r="R5618" t="b">
        <v>1</v>
      </c>
      <c r="S5618" t="b">
        <v>1</v>
      </c>
      <c r="T5618" s="31" t="s">
        <v>424</v>
      </c>
      <c r="U5618" s="31">
        <v>1</v>
      </c>
      <c r="V5618" s="32" t="s">
        <v>2235</v>
      </c>
      <c r="AB5618"/>
      <c r="AD5618" s="27"/>
    </row>
    <row r="5619" spans="1:39" ht="15" customHeight="1" x14ac:dyDescent="0.3">
      <c r="A5619" s="38" t="s">
        <v>12453</v>
      </c>
      <c r="B5619" t="s">
        <v>12454</v>
      </c>
      <c r="C5619" t="s">
        <v>2092</v>
      </c>
      <c r="D5619" t="s">
        <v>282</v>
      </c>
      <c r="E5619" t="s">
        <v>283</v>
      </c>
      <c r="G5619" t="s">
        <v>396</v>
      </c>
      <c r="H5619" t="s">
        <v>396</v>
      </c>
      <c r="I5619" t="s">
        <v>12455</v>
      </c>
      <c r="J5619" t="s">
        <v>284</v>
      </c>
      <c r="K5619" t="s">
        <v>2075</v>
      </c>
      <c r="M5619" t="s">
        <v>290</v>
      </c>
      <c r="N5619" t="s">
        <v>355</v>
      </c>
      <c r="O5619" t="s">
        <v>2076</v>
      </c>
      <c r="Q5619" t="s">
        <v>352</v>
      </c>
      <c r="R5619" t="b">
        <v>1</v>
      </c>
      <c r="S5619" t="b">
        <v>1</v>
      </c>
      <c r="T5619" s="31" t="s">
        <v>424</v>
      </c>
      <c r="U5619" s="31">
        <v>1</v>
      </c>
      <c r="V5619" s="32" t="s">
        <v>2235</v>
      </c>
      <c r="AB5619"/>
      <c r="AD5619" s="27"/>
    </row>
    <row r="5620" spans="1:39" ht="15" customHeight="1" x14ac:dyDescent="0.3">
      <c r="A5620" s="38" t="s">
        <v>12456</v>
      </c>
      <c r="B5620" t="s">
        <v>12457</v>
      </c>
      <c r="C5620" t="s">
        <v>2092</v>
      </c>
      <c r="D5620" t="s">
        <v>282</v>
      </c>
      <c r="E5620" t="s">
        <v>283</v>
      </c>
      <c r="G5620" t="s">
        <v>396</v>
      </c>
      <c r="H5620" t="s">
        <v>396</v>
      </c>
      <c r="I5620" t="s">
        <v>12458</v>
      </c>
      <c r="J5620" t="s">
        <v>284</v>
      </c>
      <c r="K5620" t="s">
        <v>2075</v>
      </c>
      <c r="M5620" t="s">
        <v>290</v>
      </c>
      <c r="N5620" t="s">
        <v>355</v>
      </c>
      <c r="O5620" t="s">
        <v>2076</v>
      </c>
      <c r="Q5620" t="s">
        <v>380</v>
      </c>
      <c r="R5620" t="b">
        <v>1</v>
      </c>
      <c r="S5620" t="b">
        <v>1</v>
      </c>
      <c r="T5620" s="31" t="s">
        <v>424</v>
      </c>
      <c r="U5620" s="31">
        <v>1</v>
      </c>
      <c r="V5620" s="32" t="s">
        <v>11329</v>
      </c>
      <c r="W5620" t="s">
        <v>11330</v>
      </c>
      <c r="X5620" t="s">
        <v>282</v>
      </c>
      <c r="Y5620" t="s">
        <v>380</v>
      </c>
      <c r="Z5620" t="s">
        <v>284</v>
      </c>
      <c r="AB5620"/>
      <c r="AD5620" s="27" t="s">
        <v>2075</v>
      </c>
      <c r="AF5620" t="s">
        <v>290</v>
      </c>
      <c r="AH5620" t="s">
        <v>725</v>
      </c>
      <c r="AI5620" t="s">
        <v>10631</v>
      </c>
      <c r="AJ5620" t="s">
        <v>10632</v>
      </c>
      <c r="AK5620" t="s">
        <v>2082</v>
      </c>
      <c r="AL5620" s="12">
        <v>45544.647164351853</v>
      </c>
      <c r="AM5620" t="s">
        <v>291</v>
      </c>
    </row>
    <row r="5621" spans="1:39" ht="15" customHeight="1" x14ac:dyDescent="0.3">
      <c r="A5621" s="38" t="s">
        <v>12456</v>
      </c>
      <c r="B5621" t="s">
        <v>12457</v>
      </c>
      <c r="C5621" t="s">
        <v>2092</v>
      </c>
      <c r="D5621" t="s">
        <v>282</v>
      </c>
      <c r="E5621" t="s">
        <v>283</v>
      </c>
      <c r="G5621" t="s">
        <v>396</v>
      </c>
      <c r="H5621" t="s">
        <v>396</v>
      </c>
      <c r="I5621" t="s">
        <v>12458</v>
      </c>
      <c r="J5621" t="s">
        <v>284</v>
      </c>
      <c r="K5621" t="s">
        <v>2075</v>
      </c>
      <c r="M5621" t="s">
        <v>290</v>
      </c>
      <c r="N5621" t="s">
        <v>355</v>
      </c>
      <c r="O5621" t="s">
        <v>2076</v>
      </c>
      <c r="Q5621" t="s">
        <v>380</v>
      </c>
      <c r="R5621" t="b">
        <v>1</v>
      </c>
      <c r="S5621" t="b">
        <v>1</v>
      </c>
      <c r="T5621" s="31" t="s">
        <v>424</v>
      </c>
      <c r="U5621" s="31">
        <v>1</v>
      </c>
      <c r="V5621" s="32" t="s">
        <v>11313</v>
      </c>
      <c r="W5621" t="s">
        <v>11314</v>
      </c>
      <c r="X5621" t="s">
        <v>282</v>
      </c>
      <c r="Y5621" t="s">
        <v>380</v>
      </c>
      <c r="Z5621" t="s">
        <v>284</v>
      </c>
      <c r="AB5621"/>
      <c r="AD5621" s="27" t="s">
        <v>2075</v>
      </c>
      <c r="AF5621" t="s">
        <v>290</v>
      </c>
      <c r="AH5621" t="s">
        <v>725</v>
      </c>
      <c r="AI5621" t="s">
        <v>10631</v>
      </c>
      <c r="AJ5621" t="s">
        <v>10632</v>
      </c>
      <c r="AK5621" t="s">
        <v>2082</v>
      </c>
      <c r="AL5621" s="12">
        <v>45544.646203703705</v>
      </c>
      <c r="AM5621" t="s">
        <v>291</v>
      </c>
    </row>
    <row r="5622" spans="1:39" ht="15" customHeight="1" x14ac:dyDescent="0.3">
      <c r="A5622" s="38" t="s">
        <v>12456</v>
      </c>
      <c r="B5622" t="s">
        <v>12457</v>
      </c>
      <c r="C5622" t="s">
        <v>2092</v>
      </c>
      <c r="D5622" t="s">
        <v>282</v>
      </c>
      <c r="E5622" t="s">
        <v>283</v>
      </c>
      <c r="G5622" t="s">
        <v>396</v>
      </c>
      <c r="H5622" t="s">
        <v>396</v>
      </c>
      <c r="I5622" t="s">
        <v>12458</v>
      </c>
      <c r="J5622" t="s">
        <v>284</v>
      </c>
      <c r="K5622" t="s">
        <v>2075</v>
      </c>
      <c r="M5622" t="s">
        <v>290</v>
      </c>
      <c r="N5622" t="s">
        <v>355</v>
      </c>
      <c r="O5622" t="s">
        <v>2076</v>
      </c>
      <c r="Q5622" t="s">
        <v>380</v>
      </c>
      <c r="R5622" t="b">
        <v>1</v>
      </c>
      <c r="S5622" t="b">
        <v>1</v>
      </c>
      <c r="T5622" s="31" t="s">
        <v>424</v>
      </c>
      <c r="U5622" s="31">
        <v>1</v>
      </c>
      <c r="V5622" s="32" t="s">
        <v>11302</v>
      </c>
      <c r="W5622" t="s">
        <v>11303</v>
      </c>
      <c r="X5622" t="s">
        <v>282</v>
      </c>
      <c r="Y5622" t="s">
        <v>380</v>
      </c>
      <c r="Z5622" t="s">
        <v>284</v>
      </c>
      <c r="AB5622"/>
      <c r="AD5622" s="27" t="s">
        <v>2075</v>
      </c>
      <c r="AF5622" t="s">
        <v>290</v>
      </c>
      <c r="AH5622" t="s">
        <v>725</v>
      </c>
      <c r="AI5622" t="s">
        <v>10631</v>
      </c>
      <c r="AJ5622" t="s">
        <v>10632</v>
      </c>
      <c r="AK5622" t="s">
        <v>2082</v>
      </c>
      <c r="AL5622" s="12">
        <v>45544.648101851853</v>
      </c>
      <c r="AM5622" t="s">
        <v>291</v>
      </c>
    </row>
    <row r="5623" spans="1:39" ht="15" customHeight="1" x14ac:dyDescent="0.3">
      <c r="A5623" s="38" t="s">
        <v>12456</v>
      </c>
      <c r="B5623" t="s">
        <v>12457</v>
      </c>
      <c r="C5623" t="s">
        <v>2092</v>
      </c>
      <c r="D5623" t="s">
        <v>282</v>
      </c>
      <c r="E5623" t="s">
        <v>283</v>
      </c>
      <c r="G5623" t="s">
        <v>396</v>
      </c>
      <c r="H5623" t="s">
        <v>396</v>
      </c>
      <c r="I5623" t="s">
        <v>12458</v>
      </c>
      <c r="J5623" t="s">
        <v>284</v>
      </c>
      <c r="K5623" t="s">
        <v>2075</v>
      </c>
      <c r="M5623" t="s">
        <v>290</v>
      </c>
      <c r="N5623" t="s">
        <v>355</v>
      </c>
      <c r="O5623" t="s">
        <v>2076</v>
      </c>
      <c r="Q5623" t="s">
        <v>380</v>
      </c>
      <c r="R5623" t="b">
        <v>1</v>
      </c>
      <c r="S5623" t="b">
        <v>1</v>
      </c>
      <c r="T5623" s="31" t="s">
        <v>424</v>
      </c>
      <c r="U5623" s="31">
        <v>1</v>
      </c>
      <c r="V5623" s="32" t="s">
        <v>11304</v>
      </c>
      <c r="W5623" t="s">
        <v>11305</v>
      </c>
      <c r="X5623" t="s">
        <v>282</v>
      </c>
      <c r="Y5623" t="s">
        <v>380</v>
      </c>
      <c r="Z5623" t="s">
        <v>284</v>
      </c>
      <c r="AB5623"/>
      <c r="AD5623" s="27" t="s">
        <v>2075</v>
      </c>
      <c r="AF5623" t="s">
        <v>290</v>
      </c>
      <c r="AH5623" t="s">
        <v>725</v>
      </c>
      <c r="AI5623" t="s">
        <v>10631</v>
      </c>
      <c r="AJ5623" t="s">
        <v>10632</v>
      </c>
      <c r="AK5623" t="s">
        <v>2082</v>
      </c>
      <c r="AL5623" s="12">
        <v>45544.645567129628</v>
      </c>
      <c r="AM5623" t="s">
        <v>291</v>
      </c>
    </row>
    <row r="5624" spans="1:39" ht="15" customHeight="1" x14ac:dyDescent="0.3">
      <c r="A5624" s="38" t="s">
        <v>12456</v>
      </c>
      <c r="B5624" t="s">
        <v>12457</v>
      </c>
      <c r="C5624" t="s">
        <v>2092</v>
      </c>
      <c r="D5624" t="s">
        <v>282</v>
      </c>
      <c r="E5624" t="s">
        <v>283</v>
      </c>
      <c r="G5624" t="s">
        <v>396</v>
      </c>
      <c r="H5624" t="s">
        <v>396</v>
      </c>
      <c r="I5624" t="s">
        <v>12458</v>
      </c>
      <c r="J5624" t="s">
        <v>284</v>
      </c>
      <c r="K5624" t="s">
        <v>2075</v>
      </c>
      <c r="M5624" t="s">
        <v>290</v>
      </c>
      <c r="N5624" t="s">
        <v>355</v>
      </c>
      <c r="O5624" t="s">
        <v>2076</v>
      </c>
      <c r="Q5624" t="s">
        <v>380</v>
      </c>
      <c r="R5624" t="b">
        <v>1</v>
      </c>
      <c r="S5624" t="b">
        <v>1</v>
      </c>
      <c r="T5624" s="31" t="s">
        <v>424</v>
      </c>
      <c r="U5624" s="31">
        <v>1</v>
      </c>
      <c r="V5624" s="32" t="s">
        <v>11321</v>
      </c>
      <c r="W5624" t="s">
        <v>11322</v>
      </c>
      <c r="X5624" t="s">
        <v>282</v>
      </c>
      <c r="Y5624" t="s">
        <v>380</v>
      </c>
      <c r="Z5624" t="s">
        <v>284</v>
      </c>
      <c r="AB5624"/>
      <c r="AD5624" s="27" t="s">
        <v>2075</v>
      </c>
      <c r="AF5624" t="s">
        <v>290</v>
      </c>
      <c r="AH5624" t="s">
        <v>725</v>
      </c>
      <c r="AI5624" t="s">
        <v>10631</v>
      </c>
      <c r="AJ5624" t="s">
        <v>10632</v>
      </c>
      <c r="AK5624" t="s">
        <v>2082</v>
      </c>
      <c r="AL5624" s="12">
        <v>45544.647615740738</v>
      </c>
      <c r="AM5624" t="s">
        <v>291</v>
      </c>
    </row>
    <row r="5625" spans="1:39" ht="15" customHeight="1" x14ac:dyDescent="0.3">
      <c r="A5625" s="38" t="s">
        <v>12456</v>
      </c>
      <c r="B5625" t="s">
        <v>12457</v>
      </c>
      <c r="C5625" t="s">
        <v>2092</v>
      </c>
      <c r="D5625" t="s">
        <v>282</v>
      </c>
      <c r="E5625" t="s">
        <v>283</v>
      </c>
      <c r="G5625" t="s">
        <v>396</v>
      </c>
      <c r="H5625" t="s">
        <v>396</v>
      </c>
      <c r="I5625" t="s">
        <v>12458</v>
      </c>
      <c r="J5625" t="s">
        <v>284</v>
      </c>
      <c r="K5625" t="s">
        <v>2075</v>
      </c>
      <c r="M5625" t="s">
        <v>290</v>
      </c>
      <c r="N5625" t="s">
        <v>355</v>
      </c>
      <c r="O5625" t="s">
        <v>2076</v>
      </c>
      <c r="Q5625" t="s">
        <v>380</v>
      </c>
      <c r="R5625" t="b">
        <v>1</v>
      </c>
      <c r="S5625" t="b">
        <v>1</v>
      </c>
      <c r="T5625" s="31" t="s">
        <v>424</v>
      </c>
      <c r="U5625" s="31">
        <v>1</v>
      </c>
      <c r="V5625" s="32" t="s">
        <v>11309</v>
      </c>
      <c r="W5625" t="s">
        <v>11310</v>
      </c>
      <c r="X5625" t="s">
        <v>282</v>
      </c>
      <c r="Y5625" t="s">
        <v>380</v>
      </c>
      <c r="Z5625" t="s">
        <v>284</v>
      </c>
      <c r="AB5625"/>
      <c r="AD5625" s="27" t="s">
        <v>2075</v>
      </c>
      <c r="AF5625" t="s">
        <v>290</v>
      </c>
      <c r="AH5625" t="s">
        <v>725</v>
      </c>
      <c r="AI5625" t="s">
        <v>10631</v>
      </c>
      <c r="AJ5625" t="s">
        <v>10632</v>
      </c>
      <c r="AK5625" t="s">
        <v>2082</v>
      </c>
      <c r="AL5625" s="12">
        <v>45544.646643518521</v>
      </c>
      <c r="AM5625" t="s">
        <v>291</v>
      </c>
    </row>
    <row r="5626" spans="1:39" ht="15" customHeight="1" x14ac:dyDescent="0.3">
      <c r="A5626" s="38" t="s">
        <v>12459</v>
      </c>
      <c r="B5626" t="s">
        <v>12460</v>
      </c>
      <c r="C5626" t="s">
        <v>2092</v>
      </c>
      <c r="D5626" t="s">
        <v>282</v>
      </c>
      <c r="E5626" t="s">
        <v>319</v>
      </c>
      <c r="G5626" t="s">
        <v>396</v>
      </c>
      <c r="H5626" t="s">
        <v>396</v>
      </c>
      <c r="I5626" t="s">
        <v>12461</v>
      </c>
      <c r="J5626" t="s">
        <v>284</v>
      </c>
      <c r="K5626" t="s">
        <v>2075</v>
      </c>
      <c r="M5626" t="s">
        <v>290</v>
      </c>
      <c r="N5626" t="s">
        <v>355</v>
      </c>
      <c r="O5626" t="s">
        <v>2076</v>
      </c>
      <c r="Q5626" t="s">
        <v>380</v>
      </c>
      <c r="R5626" t="b">
        <v>1</v>
      </c>
      <c r="S5626" t="b">
        <v>1</v>
      </c>
      <c r="T5626" s="31" t="s">
        <v>424</v>
      </c>
      <c r="U5626" s="31">
        <v>1</v>
      </c>
      <c r="V5626" s="32" t="s">
        <v>12464</v>
      </c>
      <c r="W5626" t="s">
        <v>12465</v>
      </c>
      <c r="X5626" t="s">
        <v>282</v>
      </c>
      <c r="Y5626" t="s">
        <v>380</v>
      </c>
      <c r="Z5626" t="s">
        <v>284</v>
      </c>
      <c r="AB5626"/>
      <c r="AD5626" s="27" t="s">
        <v>2075</v>
      </c>
      <c r="AF5626" t="s">
        <v>290</v>
      </c>
      <c r="AH5626" t="s">
        <v>725</v>
      </c>
      <c r="AI5626" t="s">
        <v>4270</v>
      </c>
      <c r="AJ5626" t="s">
        <v>4271</v>
      </c>
      <c r="AK5626" t="s">
        <v>2082</v>
      </c>
      <c r="AL5626" s="12">
        <v>45573.600925925923</v>
      </c>
      <c r="AM5626" t="s">
        <v>291</v>
      </c>
    </row>
    <row r="5627" spans="1:39" ht="15" customHeight="1" x14ac:dyDescent="0.3">
      <c r="A5627" s="38" t="s">
        <v>12459</v>
      </c>
      <c r="B5627" t="s">
        <v>12460</v>
      </c>
      <c r="C5627" t="s">
        <v>2092</v>
      </c>
      <c r="D5627" t="s">
        <v>282</v>
      </c>
      <c r="E5627" t="s">
        <v>319</v>
      </c>
      <c r="G5627" t="s">
        <v>396</v>
      </c>
      <c r="H5627" t="s">
        <v>396</v>
      </c>
      <c r="I5627" t="s">
        <v>12461</v>
      </c>
      <c r="J5627" t="s">
        <v>284</v>
      </c>
      <c r="K5627" t="s">
        <v>2075</v>
      </c>
      <c r="M5627" t="s">
        <v>290</v>
      </c>
      <c r="N5627" t="s">
        <v>355</v>
      </c>
      <c r="O5627" t="s">
        <v>2076</v>
      </c>
      <c r="Q5627" t="s">
        <v>380</v>
      </c>
      <c r="R5627" t="b">
        <v>1</v>
      </c>
      <c r="S5627" t="b">
        <v>1</v>
      </c>
      <c r="T5627" s="31" t="s">
        <v>424</v>
      </c>
      <c r="U5627" s="31">
        <v>1</v>
      </c>
      <c r="V5627" s="30" t="s">
        <v>12462</v>
      </c>
      <c r="W5627" t="s">
        <v>12463</v>
      </c>
      <c r="X5627" t="s">
        <v>282</v>
      </c>
      <c r="Y5627" t="s">
        <v>380</v>
      </c>
      <c r="Z5627" t="s">
        <v>284</v>
      </c>
      <c r="AB5627"/>
      <c r="AD5627" s="27" t="s">
        <v>2075</v>
      </c>
      <c r="AF5627" t="s">
        <v>290</v>
      </c>
      <c r="AH5627" t="s">
        <v>725</v>
      </c>
      <c r="AI5627" t="s">
        <v>4270</v>
      </c>
      <c r="AJ5627" t="s">
        <v>4271</v>
      </c>
      <c r="AK5627" t="s">
        <v>2082</v>
      </c>
      <c r="AL5627" s="12">
        <v>45573.6018287037</v>
      </c>
      <c r="AM5627" t="s">
        <v>291</v>
      </c>
    </row>
    <row r="5628" spans="1:39" ht="15" customHeight="1" x14ac:dyDescent="0.3">
      <c r="A5628" s="38" t="s">
        <v>12459</v>
      </c>
      <c r="B5628" t="s">
        <v>12460</v>
      </c>
      <c r="C5628" t="s">
        <v>2092</v>
      </c>
      <c r="D5628" t="s">
        <v>282</v>
      </c>
      <c r="E5628" t="s">
        <v>319</v>
      </c>
      <c r="G5628" t="s">
        <v>396</v>
      </c>
      <c r="H5628" t="s">
        <v>396</v>
      </c>
      <c r="I5628" t="s">
        <v>12461</v>
      </c>
      <c r="J5628" t="s">
        <v>284</v>
      </c>
      <c r="K5628" t="s">
        <v>2075</v>
      </c>
      <c r="M5628" t="s">
        <v>290</v>
      </c>
      <c r="N5628" t="s">
        <v>355</v>
      </c>
      <c r="O5628" t="s">
        <v>2076</v>
      </c>
      <c r="Q5628" t="s">
        <v>380</v>
      </c>
      <c r="R5628" t="b">
        <v>1</v>
      </c>
      <c r="S5628" t="b">
        <v>1</v>
      </c>
      <c r="T5628" s="31" t="s">
        <v>424</v>
      </c>
      <c r="U5628" s="31">
        <v>1</v>
      </c>
      <c r="V5628" s="32" t="s">
        <v>12466</v>
      </c>
      <c r="W5628" t="s">
        <v>12467</v>
      </c>
      <c r="X5628" t="s">
        <v>282</v>
      </c>
      <c r="Y5628" t="s">
        <v>380</v>
      </c>
      <c r="Z5628" t="s">
        <v>284</v>
      </c>
      <c r="AB5628"/>
      <c r="AD5628" s="27" t="s">
        <v>2075</v>
      </c>
      <c r="AF5628" t="s">
        <v>290</v>
      </c>
      <c r="AH5628" t="s">
        <v>725</v>
      </c>
      <c r="AI5628" t="s">
        <v>4270</v>
      </c>
      <c r="AJ5628" t="s">
        <v>4271</v>
      </c>
      <c r="AK5628" t="s">
        <v>2082</v>
      </c>
      <c r="AL5628" s="12">
        <v>45548.836631944447</v>
      </c>
      <c r="AM5628" t="s">
        <v>291</v>
      </c>
    </row>
    <row r="5629" spans="1:39" ht="15" customHeight="1" x14ac:dyDescent="0.3">
      <c r="A5629" s="38" t="s">
        <v>12459</v>
      </c>
      <c r="B5629" t="s">
        <v>12460</v>
      </c>
      <c r="C5629" t="s">
        <v>2092</v>
      </c>
      <c r="D5629" t="s">
        <v>282</v>
      </c>
      <c r="E5629" t="s">
        <v>319</v>
      </c>
      <c r="G5629" t="s">
        <v>396</v>
      </c>
      <c r="H5629" t="s">
        <v>396</v>
      </c>
      <c r="I5629" t="s">
        <v>12461</v>
      </c>
      <c r="J5629" t="s">
        <v>284</v>
      </c>
      <c r="K5629" t="s">
        <v>2075</v>
      </c>
      <c r="M5629" t="s">
        <v>290</v>
      </c>
      <c r="N5629" t="s">
        <v>355</v>
      </c>
      <c r="O5629" t="s">
        <v>2076</v>
      </c>
      <c r="Q5629" t="s">
        <v>356</v>
      </c>
      <c r="R5629" t="b">
        <v>1</v>
      </c>
      <c r="S5629" t="b">
        <v>1</v>
      </c>
      <c r="T5629" s="31" t="s">
        <v>424</v>
      </c>
      <c r="U5629" s="31">
        <v>1</v>
      </c>
      <c r="V5629" s="32" t="s">
        <v>2235</v>
      </c>
      <c r="AB5629"/>
      <c r="AD5629" s="27"/>
    </row>
    <row r="5630" spans="1:39" ht="15" customHeight="1" x14ac:dyDescent="0.3">
      <c r="A5630" s="38" t="s">
        <v>12432</v>
      </c>
      <c r="B5630" t="s">
        <v>12433</v>
      </c>
      <c r="C5630" t="s">
        <v>2092</v>
      </c>
      <c r="D5630" t="s">
        <v>282</v>
      </c>
      <c r="E5630" t="s">
        <v>283</v>
      </c>
      <c r="G5630" t="s">
        <v>396</v>
      </c>
      <c r="H5630" t="s">
        <v>396</v>
      </c>
      <c r="I5630" t="s">
        <v>12434</v>
      </c>
      <c r="J5630" t="s">
        <v>284</v>
      </c>
      <c r="K5630" t="s">
        <v>2075</v>
      </c>
      <c r="M5630" t="s">
        <v>330</v>
      </c>
      <c r="N5630" t="s">
        <v>355</v>
      </c>
      <c r="O5630" t="s">
        <v>2076</v>
      </c>
      <c r="Q5630" t="s">
        <v>352</v>
      </c>
      <c r="R5630" t="b">
        <v>1</v>
      </c>
      <c r="S5630" t="b">
        <v>1</v>
      </c>
      <c r="T5630" s="31" t="s">
        <v>424</v>
      </c>
      <c r="U5630" s="31">
        <v>1</v>
      </c>
      <c r="V5630" s="32" t="s">
        <v>2235</v>
      </c>
      <c r="AB5630"/>
      <c r="AD5630" s="27"/>
    </row>
    <row r="5631" spans="1:39" ht="15" customHeight="1" x14ac:dyDescent="0.3">
      <c r="A5631" s="38" t="s">
        <v>12432</v>
      </c>
      <c r="B5631" t="s">
        <v>12433</v>
      </c>
      <c r="C5631" t="s">
        <v>2092</v>
      </c>
      <c r="D5631" t="s">
        <v>282</v>
      </c>
      <c r="E5631" t="s">
        <v>283</v>
      </c>
      <c r="G5631" t="s">
        <v>396</v>
      </c>
      <c r="H5631" t="s">
        <v>396</v>
      </c>
      <c r="I5631" t="s">
        <v>12434</v>
      </c>
      <c r="J5631" t="s">
        <v>284</v>
      </c>
      <c r="K5631" t="s">
        <v>2075</v>
      </c>
      <c r="M5631" t="s">
        <v>330</v>
      </c>
      <c r="N5631" t="s">
        <v>355</v>
      </c>
      <c r="O5631" t="s">
        <v>2076</v>
      </c>
      <c r="Q5631" t="s">
        <v>360</v>
      </c>
      <c r="R5631" t="b">
        <v>1</v>
      </c>
      <c r="S5631" t="b">
        <v>1</v>
      </c>
      <c r="T5631" s="31" t="s">
        <v>424</v>
      </c>
      <c r="U5631" s="31">
        <v>1</v>
      </c>
      <c r="V5631" s="32" t="s">
        <v>2235</v>
      </c>
      <c r="AB5631"/>
      <c r="AD5631" s="27"/>
    </row>
    <row r="5632" spans="1:39" ht="15" customHeight="1" x14ac:dyDescent="0.3">
      <c r="A5632" s="38" t="s">
        <v>12435</v>
      </c>
      <c r="B5632" t="s">
        <v>12436</v>
      </c>
      <c r="C5632" t="s">
        <v>2092</v>
      </c>
      <c r="D5632" t="s">
        <v>282</v>
      </c>
      <c r="E5632" t="s">
        <v>25525</v>
      </c>
      <c r="G5632" t="s">
        <v>396</v>
      </c>
      <c r="H5632" t="s">
        <v>396</v>
      </c>
      <c r="I5632" t="s">
        <v>12437</v>
      </c>
      <c r="J5632" t="s">
        <v>284</v>
      </c>
      <c r="K5632" t="s">
        <v>2075</v>
      </c>
      <c r="M5632" t="s">
        <v>330</v>
      </c>
      <c r="N5632" t="s">
        <v>355</v>
      </c>
      <c r="O5632" t="s">
        <v>2076</v>
      </c>
      <c r="Q5632" t="s">
        <v>360</v>
      </c>
      <c r="R5632" t="b">
        <v>1</v>
      </c>
      <c r="S5632" t="b">
        <v>1</v>
      </c>
      <c r="T5632" s="31" t="s">
        <v>424</v>
      </c>
      <c r="U5632" s="31">
        <v>1</v>
      </c>
      <c r="V5632" s="32" t="s">
        <v>2235</v>
      </c>
      <c r="AB5632"/>
      <c r="AD5632" s="27"/>
    </row>
    <row r="5633" spans="1:39" ht="15" customHeight="1" x14ac:dyDescent="0.3">
      <c r="A5633" s="38" t="s">
        <v>12438</v>
      </c>
      <c r="B5633" t="s">
        <v>12439</v>
      </c>
      <c r="C5633" t="s">
        <v>2092</v>
      </c>
      <c r="D5633" t="s">
        <v>282</v>
      </c>
      <c r="E5633" t="s">
        <v>25525</v>
      </c>
      <c r="G5633" t="s">
        <v>396</v>
      </c>
      <c r="H5633" t="s">
        <v>396</v>
      </c>
      <c r="I5633" t="s">
        <v>12440</v>
      </c>
      <c r="J5633" t="s">
        <v>284</v>
      </c>
      <c r="K5633" t="s">
        <v>2075</v>
      </c>
      <c r="M5633" t="s">
        <v>335</v>
      </c>
      <c r="N5633" t="s">
        <v>355</v>
      </c>
      <c r="O5633" t="s">
        <v>2076</v>
      </c>
      <c r="Q5633" t="s">
        <v>360</v>
      </c>
      <c r="R5633" t="b">
        <v>1</v>
      </c>
      <c r="S5633" t="b">
        <v>1</v>
      </c>
      <c r="T5633" s="31" t="s">
        <v>424</v>
      </c>
      <c r="U5633" s="31">
        <v>1</v>
      </c>
      <c r="V5633" s="32" t="s">
        <v>2235</v>
      </c>
      <c r="AB5633"/>
      <c r="AD5633" s="27"/>
    </row>
    <row r="5634" spans="1:39" ht="15" customHeight="1" x14ac:dyDescent="0.3">
      <c r="A5634" s="38" t="s">
        <v>12483</v>
      </c>
      <c r="B5634" t="s">
        <v>12484</v>
      </c>
      <c r="C5634" t="s">
        <v>2092</v>
      </c>
      <c r="D5634" t="s">
        <v>282</v>
      </c>
      <c r="E5634" t="s">
        <v>283</v>
      </c>
      <c r="G5634" t="s">
        <v>396</v>
      </c>
      <c r="H5634" t="s">
        <v>396</v>
      </c>
      <c r="I5634" t="s">
        <v>12485</v>
      </c>
      <c r="J5634" t="s">
        <v>284</v>
      </c>
      <c r="K5634" t="s">
        <v>2075</v>
      </c>
      <c r="M5634" t="s">
        <v>290</v>
      </c>
      <c r="N5634" t="s">
        <v>355</v>
      </c>
      <c r="O5634" t="s">
        <v>2076</v>
      </c>
      <c r="Q5634" t="s">
        <v>356</v>
      </c>
      <c r="R5634" t="b">
        <v>1</v>
      </c>
      <c r="S5634" t="b">
        <v>1</v>
      </c>
      <c r="T5634" s="31" t="s">
        <v>424</v>
      </c>
      <c r="U5634" s="31">
        <v>1</v>
      </c>
      <c r="V5634" s="32" t="s">
        <v>2235</v>
      </c>
      <c r="AB5634"/>
      <c r="AD5634" s="27"/>
    </row>
    <row r="5635" spans="1:39" ht="15" customHeight="1" x14ac:dyDescent="0.3">
      <c r="A5635" s="38" t="s">
        <v>12486</v>
      </c>
      <c r="B5635" t="s">
        <v>12487</v>
      </c>
      <c r="C5635" t="s">
        <v>2092</v>
      </c>
      <c r="D5635" t="s">
        <v>282</v>
      </c>
      <c r="E5635" t="s">
        <v>283</v>
      </c>
      <c r="G5635" t="s">
        <v>396</v>
      </c>
      <c r="H5635" t="s">
        <v>396</v>
      </c>
      <c r="I5635" t="s">
        <v>12488</v>
      </c>
      <c r="J5635" t="s">
        <v>284</v>
      </c>
      <c r="K5635" t="s">
        <v>2075</v>
      </c>
      <c r="M5635" t="s">
        <v>290</v>
      </c>
      <c r="N5635" t="s">
        <v>355</v>
      </c>
      <c r="O5635" t="s">
        <v>2076</v>
      </c>
      <c r="Q5635" t="s">
        <v>356</v>
      </c>
      <c r="R5635" t="b">
        <v>1</v>
      </c>
      <c r="S5635" t="b">
        <v>1</v>
      </c>
      <c r="T5635" s="31" t="s">
        <v>424</v>
      </c>
      <c r="U5635" s="31">
        <v>1</v>
      </c>
      <c r="V5635" s="32" t="s">
        <v>2235</v>
      </c>
      <c r="AB5635"/>
      <c r="AD5635" s="27"/>
    </row>
    <row r="5636" spans="1:39" ht="15" customHeight="1" x14ac:dyDescent="0.3">
      <c r="A5636" s="38" t="s">
        <v>12489</v>
      </c>
      <c r="B5636" t="s">
        <v>12490</v>
      </c>
      <c r="C5636" t="s">
        <v>2092</v>
      </c>
      <c r="D5636" t="s">
        <v>282</v>
      </c>
      <c r="E5636" t="s">
        <v>283</v>
      </c>
      <c r="G5636" t="s">
        <v>396</v>
      </c>
      <c r="H5636" t="s">
        <v>396</v>
      </c>
      <c r="I5636" t="s">
        <v>12491</v>
      </c>
      <c r="J5636" t="s">
        <v>284</v>
      </c>
      <c r="K5636" t="s">
        <v>2075</v>
      </c>
      <c r="M5636" t="s">
        <v>285</v>
      </c>
      <c r="N5636" t="s">
        <v>355</v>
      </c>
      <c r="O5636" t="s">
        <v>2076</v>
      </c>
      <c r="Q5636" t="s">
        <v>360</v>
      </c>
      <c r="R5636" t="b">
        <v>1</v>
      </c>
      <c r="S5636" t="b">
        <v>1</v>
      </c>
      <c r="T5636" s="31" t="s">
        <v>424</v>
      </c>
      <c r="U5636" s="31">
        <v>1</v>
      </c>
      <c r="V5636" s="32" t="s">
        <v>2235</v>
      </c>
      <c r="AB5636"/>
      <c r="AD5636" s="27"/>
    </row>
    <row r="5637" spans="1:39" ht="15" customHeight="1" x14ac:dyDescent="0.3">
      <c r="A5637" s="38" t="s">
        <v>12429</v>
      </c>
      <c r="B5637" t="s">
        <v>12430</v>
      </c>
      <c r="C5637" t="s">
        <v>2212</v>
      </c>
      <c r="D5637" t="s">
        <v>282</v>
      </c>
      <c r="G5637" t="s">
        <v>2066</v>
      </c>
      <c r="I5637" t="s">
        <v>12431</v>
      </c>
      <c r="J5637" t="s">
        <v>310</v>
      </c>
      <c r="R5637" t="b">
        <v>0</v>
      </c>
      <c r="S5637" t="b">
        <v>0</v>
      </c>
      <c r="T5637" s="31"/>
      <c r="U5637" s="31"/>
      <c r="V5637" s="32" t="s">
        <v>3058</v>
      </c>
      <c r="AB5637"/>
      <c r="AD5637" s="27"/>
    </row>
    <row r="5638" spans="1:39" ht="15" customHeight="1" x14ac:dyDescent="0.3">
      <c r="A5638" s="38" t="s">
        <v>12492</v>
      </c>
      <c r="B5638" t="s">
        <v>12493</v>
      </c>
      <c r="C5638" t="s">
        <v>2092</v>
      </c>
      <c r="D5638" t="s">
        <v>282</v>
      </c>
      <c r="E5638" t="s">
        <v>322</v>
      </c>
      <c r="G5638" t="s">
        <v>396</v>
      </c>
      <c r="H5638" t="s">
        <v>396</v>
      </c>
      <c r="I5638" t="s">
        <v>12494</v>
      </c>
      <c r="J5638" t="s">
        <v>284</v>
      </c>
      <c r="K5638" t="s">
        <v>2075</v>
      </c>
      <c r="M5638" t="s">
        <v>290</v>
      </c>
      <c r="N5638" t="s">
        <v>355</v>
      </c>
      <c r="O5638" t="s">
        <v>2076</v>
      </c>
      <c r="Q5638" t="s">
        <v>356</v>
      </c>
      <c r="R5638" t="b">
        <v>1</v>
      </c>
      <c r="S5638" t="b">
        <v>1</v>
      </c>
      <c r="T5638" s="31" t="s">
        <v>424</v>
      </c>
      <c r="U5638" s="31">
        <v>1</v>
      </c>
      <c r="V5638" s="32" t="s">
        <v>2235</v>
      </c>
      <c r="AB5638"/>
      <c r="AD5638" s="27"/>
    </row>
    <row r="5639" spans="1:39" ht="15" customHeight="1" x14ac:dyDescent="0.3">
      <c r="A5639" s="38" t="s">
        <v>12501</v>
      </c>
      <c r="B5639" t="s">
        <v>12502</v>
      </c>
      <c r="C5639" t="s">
        <v>2092</v>
      </c>
      <c r="D5639" t="s">
        <v>282</v>
      </c>
      <c r="E5639" t="s">
        <v>25504</v>
      </c>
      <c r="G5639" t="s">
        <v>396</v>
      </c>
      <c r="H5639" t="s">
        <v>396</v>
      </c>
      <c r="I5639" t="s">
        <v>12503</v>
      </c>
      <c r="J5639" t="s">
        <v>284</v>
      </c>
      <c r="K5639" t="s">
        <v>2075</v>
      </c>
      <c r="M5639" t="s">
        <v>290</v>
      </c>
      <c r="N5639" t="s">
        <v>355</v>
      </c>
      <c r="O5639" t="s">
        <v>2076</v>
      </c>
      <c r="Q5639" t="s">
        <v>356</v>
      </c>
      <c r="R5639" t="b">
        <v>1</v>
      </c>
      <c r="S5639" t="b">
        <v>1</v>
      </c>
      <c r="T5639" s="31" t="s">
        <v>424</v>
      </c>
      <c r="U5639" s="31">
        <v>1</v>
      </c>
      <c r="V5639" s="32" t="s">
        <v>2235</v>
      </c>
      <c r="AB5639"/>
      <c r="AD5639" s="27"/>
    </row>
    <row r="5640" spans="1:39" ht="15" customHeight="1" x14ac:dyDescent="0.3">
      <c r="A5640" s="38" t="s">
        <v>25111</v>
      </c>
      <c r="B5640" t="s">
        <v>25112</v>
      </c>
      <c r="C5640" t="s">
        <v>2073</v>
      </c>
      <c r="D5640" t="s">
        <v>282</v>
      </c>
      <c r="E5640" t="s">
        <v>283</v>
      </c>
      <c r="H5640" t="s">
        <v>26212</v>
      </c>
      <c r="I5640" t="s">
        <v>25113</v>
      </c>
      <c r="J5640" t="s">
        <v>284</v>
      </c>
      <c r="K5640" t="s">
        <v>2075</v>
      </c>
      <c r="M5640" t="s">
        <v>294</v>
      </c>
      <c r="N5640" t="s">
        <v>365</v>
      </c>
      <c r="O5640" t="s">
        <v>2256</v>
      </c>
      <c r="Q5640" t="s">
        <v>311</v>
      </c>
      <c r="R5640" t="b">
        <v>0</v>
      </c>
      <c r="S5640" t="b">
        <v>0</v>
      </c>
      <c r="T5640" s="31" t="s">
        <v>426</v>
      </c>
      <c r="U5640" s="31">
        <v>1</v>
      </c>
      <c r="V5640" s="32" t="s">
        <v>25114</v>
      </c>
      <c r="W5640" t="s">
        <v>25115</v>
      </c>
      <c r="X5640" t="s">
        <v>308</v>
      </c>
      <c r="Y5640" t="s">
        <v>311</v>
      </c>
      <c r="Z5640" t="s">
        <v>284</v>
      </c>
      <c r="AA5640" t="s">
        <v>283</v>
      </c>
      <c r="AB5640"/>
      <c r="AD5640" s="27" t="s">
        <v>2075</v>
      </c>
      <c r="AF5640" t="s">
        <v>290</v>
      </c>
      <c r="AH5640" t="s">
        <v>18672</v>
      </c>
      <c r="AI5640" t="s">
        <v>18673</v>
      </c>
      <c r="AJ5640" t="s">
        <v>18674</v>
      </c>
      <c r="AK5640" t="s">
        <v>2082</v>
      </c>
      <c r="AL5640" s="12">
        <v>45957.666203703702</v>
      </c>
    </row>
    <row r="5641" spans="1:39" ht="15" customHeight="1" x14ac:dyDescent="0.3">
      <c r="A5641" s="38" t="s">
        <v>10953</v>
      </c>
      <c r="B5641" t="s">
        <v>10954</v>
      </c>
      <c r="C5641" t="s">
        <v>2092</v>
      </c>
      <c r="D5641" t="s">
        <v>282</v>
      </c>
      <c r="E5641" t="s">
        <v>304</v>
      </c>
      <c r="G5641" t="s">
        <v>396</v>
      </c>
      <c r="H5641" t="s">
        <v>25914</v>
      </c>
      <c r="I5641" t="s">
        <v>10955</v>
      </c>
      <c r="J5641" t="s">
        <v>284</v>
      </c>
      <c r="K5641" t="s">
        <v>2094</v>
      </c>
      <c r="M5641" t="s">
        <v>338</v>
      </c>
      <c r="N5641" t="s">
        <v>386</v>
      </c>
      <c r="O5641" t="s">
        <v>2256</v>
      </c>
      <c r="Q5641" t="s">
        <v>352</v>
      </c>
      <c r="R5641" t="b">
        <v>1</v>
      </c>
      <c r="S5641" t="b">
        <v>1</v>
      </c>
      <c r="T5641" s="31" t="s">
        <v>25456</v>
      </c>
      <c r="U5641" s="31" t="s">
        <v>2234</v>
      </c>
      <c r="V5641" s="32" t="s">
        <v>2235</v>
      </c>
      <c r="AB5641"/>
      <c r="AD5641" s="27"/>
    </row>
    <row r="5642" spans="1:39" ht="15" customHeight="1" x14ac:dyDescent="0.3">
      <c r="A5642" s="38" t="s">
        <v>11010</v>
      </c>
      <c r="B5642" t="s">
        <v>11011</v>
      </c>
      <c r="C5642" t="s">
        <v>2092</v>
      </c>
      <c r="D5642" t="s">
        <v>282</v>
      </c>
      <c r="E5642" t="s">
        <v>322</v>
      </c>
      <c r="G5642" t="s">
        <v>26244</v>
      </c>
      <c r="H5642" t="s">
        <v>312</v>
      </c>
      <c r="I5642" t="s">
        <v>11012</v>
      </c>
      <c r="J5642" t="s">
        <v>284</v>
      </c>
      <c r="K5642" t="s">
        <v>2075</v>
      </c>
      <c r="M5642" t="s">
        <v>290</v>
      </c>
      <c r="N5642" t="s">
        <v>286</v>
      </c>
      <c r="O5642" t="s">
        <v>2076</v>
      </c>
      <c r="Q5642" t="s">
        <v>288</v>
      </c>
      <c r="R5642" t="b">
        <v>0</v>
      </c>
      <c r="S5642" t="b">
        <v>0</v>
      </c>
      <c r="T5642" s="31" t="s">
        <v>25454</v>
      </c>
      <c r="U5642" s="31" t="s">
        <v>2234</v>
      </c>
      <c r="V5642" s="32" t="s">
        <v>5610</v>
      </c>
      <c r="W5642" t="s">
        <v>5611</v>
      </c>
      <c r="X5642" t="s">
        <v>282</v>
      </c>
      <c r="Y5642" t="s">
        <v>288</v>
      </c>
      <c r="Z5642" t="s">
        <v>284</v>
      </c>
      <c r="AA5642" t="s">
        <v>322</v>
      </c>
      <c r="AB5642"/>
      <c r="AD5642" s="27" t="s">
        <v>2075</v>
      </c>
      <c r="AE5642" t="s">
        <v>347</v>
      </c>
      <c r="AF5642" t="s">
        <v>290</v>
      </c>
      <c r="AH5642" t="s">
        <v>428</v>
      </c>
      <c r="AI5642" t="s">
        <v>26094</v>
      </c>
      <c r="AJ5642" t="s">
        <v>26095</v>
      </c>
      <c r="AK5642" t="s">
        <v>2082</v>
      </c>
      <c r="AL5642" s="12">
        <v>46122.396574074075</v>
      </c>
      <c r="AM5642" t="s">
        <v>291</v>
      </c>
    </row>
    <row r="5643" spans="1:39" ht="15" customHeight="1" x14ac:dyDescent="0.3">
      <c r="A5643" s="38" t="s">
        <v>10994</v>
      </c>
      <c r="B5643" t="s">
        <v>10995</v>
      </c>
      <c r="C5643" t="s">
        <v>2092</v>
      </c>
      <c r="D5643" t="s">
        <v>282</v>
      </c>
      <c r="E5643" t="s">
        <v>304</v>
      </c>
      <c r="G5643" t="s">
        <v>396</v>
      </c>
      <c r="H5643" t="s">
        <v>25915</v>
      </c>
      <c r="I5643" t="s">
        <v>10996</v>
      </c>
      <c r="J5643" t="s">
        <v>284</v>
      </c>
      <c r="K5643" t="s">
        <v>2094</v>
      </c>
      <c r="M5643" t="s">
        <v>285</v>
      </c>
      <c r="O5643" t="s">
        <v>2256</v>
      </c>
      <c r="Q5643" t="s">
        <v>352</v>
      </c>
      <c r="R5643" t="b">
        <v>1</v>
      </c>
      <c r="S5643" t="b">
        <v>1</v>
      </c>
      <c r="T5643" s="31" t="s">
        <v>425</v>
      </c>
      <c r="U5643" s="31">
        <v>0</v>
      </c>
      <c r="V5643" s="32" t="s">
        <v>2235</v>
      </c>
      <c r="AB5643"/>
      <c r="AD5643" s="27"/>
    </row>
    <row r="5644" spans="1:39" ht="15" customHeight="1" x14ac:dyDescent="0.3">
      <c r="A5644" s="38" t="s">
        <v>11000</v>
      </c>
      <c r="B5644" t="s">
        <v>11001</v>
      </c>
      <c r="C5644" t="s">
        <v>2092</v>
      </c>
      <c r="D5644" t="s">
        <v>282</v>
      </c>
      <c r="E5644" t="s">
        <v>319</v>
      </c>
      <c r="G5644" t="s">
        <v>396</v>
      </c>
      <c r="H5644" t="s">
        <v>396</v>
      </c>
      <c r="I5644" t="s">
        <v>11002</v>
      </c>
      <c r="J5644" t="s">
        <v>329</v>
      </c>
      <c r="K5644" t="s">
        <v>2075</v>
      </c>
      <c r="M5644" t="s">
        <v>294</v>
      </c>
      <c r="N5644" t="s">
        <v>295</v>
      </c>
      <c r="O5644" t="s">
        <v>2228</v>
      </c>
      <c r="P5644" t="s">
        <v>395</v>
      </c>
      <c r="Q5644" t="s">
        <v>314</v>
      </c>
      <c r="R5644" t="b">
        <v>0</v>
      </c>
      <c r="S5644" t="b">
        <v>0</v>
      </c>
      <c r="T5644" s="31" t="s">
        <v>424</v>
      </c>
      <c r="U5644" s="31">
        <v>1</v>
      </c>
      <c r="V5644" s="32" t="s">
        <v>2235</v>
      </c>
      <c r="AB5644"/>
      <c r="AD5644" s="27"/>
    </row>
    <row r="5645" spans="1:39" ht="15" customHeight="1" x14ac:dyDescent="0.3">
      <c r="A5645" s="38" t="s">
        <v>10997</v>
      </c>
      <c r="B5645" t="s">
        <v>10998</v>
      </c>
      <c r="C5645" t="s">
        <v>2092</v>
      </c>
      <c r="D5645" t="s">
        <v>282</v>
      </c>
      <c r="E5645" t="s">
        <v>299</v>
      </c>
      <c r="G5645" t="s">
        <v>396</v>
      </c>
      <c r="H5645" t="s">
        <v>396</v>
      </c>
      <c r="I5645" t="s">
        <v>10999</v>
      </c>
      <c r="J5645" t="s">
        <v>284</v>
      </c>
      <c r="K5645" t="s">
        <v>2075</v>
      </c>
      <c r="M5645" t="s">
        <v>294</v>
      </c>
      <c r="N5645" t="s">
        <v>295</v>
      </c>
      <c r="O5645" t="s">
        <v>2076</v>
      </c>
      <c r="P5645" t="s">
        <v>395</v>
      </c>
      <c r="Q5645" t="s">
        <v>369</v>
      </c>
      <c r="R5645" t="b">
        <v>1</v>
      </c>
      <c r="S5645" t="b">
        <v>1</v>
      </c>
      <c r="T5645" s="31" t="s">
        <v>424</v>
      </c>
      <c r="U5645" s="31">
        <v>1</v>
      </c>
      <c r="V5645" s="32" t="s">
        <v>2235</v>
      </c>
      <c r="AB5645"/>
      <c r="AD5645" s="27"/>
    </row>
    <row r="5646" spans="1:39" ht="15" customHeight="1" x14ac:dyDescent="0.3">
      <c r="A5646" s="38" t="s">
        <v>11003</v>
      </c>
      <c r="B5646" t="s">
        <v>11004</v>
      </c>
      <c r="C5646" t="s">
        <v>2092</v>
      </c>
      <c r="D5646" t="s">
        <v>282</v>
      </c>
      <c r="E5646" t="s">
        <v>304</v>
      </c>
      <c r="G5646" t="s">
        <v>303</v>
      </c>
      <c r="H5646" t="s">
        <v>303</v>
      </c>
      <c r="I5646" t="s">
        <v>11005</v>
      </c>
      <c r="J5646" t="s">
        <v>284</v>
      </c>
      <c r="K5646" t="s">
        <v>2094</v>
      </c>
      <c r="M5646" t="s">
        <v>285</v>
      </c>
      <c r="N5646" t="s">
        <v>286</v>
      </c>
      <c r="O5646" t="s">
        <v>2076</v>
      </c>
      <c r="Q5646" t="s">
        <v>288</v>
      </c>
      <c r="R5646" t="b">
        <v>0</v>
      </c>
      <c r="S5646" t="b">
        <v>0</v>
      </c>
      <c r="T5646" s="31" t="s">
        <v>426</v>
      </c>
      <c r="U5646" s="31">
        <v>1</v>
      </c>
      <c r="V5646" s="32" t="s">
        <v>11006</v>
      </c>
      <c r="W5646" t="s">
        <v>11007</v>
      </c>
      <c r="X5646" t="s">
        <v>282</v>
      </c>
      <c r="Y5646" t="s">
        <v>288</v>
      </c>
      <c r="Z5646" t="s">
        <v>284</v>
      </c>
      <c r="AA5646" t="s">
        <v>304</v>
      </c>
      <c r="AB5646"/>
      <c r="AD5646" s="27" t="s">
        <v>2094</v>
      </c>
      <c r="AE5646" t="s">
        <v>289</v>
      </c>
      <c r="AF5646" t="s">
        <v>294</v>
      </c>
      <c r="AH5646" t="s">
        <v>683</v>
      </c>
      <c r="AI5646" t="s">
        <v>26082</v>
      </c>
      <c r="AJ5646" t="s">
        <v>26086</v>
      </c>
      <c r="AK5646" t="s">
        <v>2082</v>
      </c>
      <c r="AL5646" s="12">
        <v>46107.22619212963</v>
      </c>
      <c r="AM5646" t="s">
        <v>309</v>
      </c>
    </row>
    <row r="5647" spans="1:39" ht="15" customHeight="1" x14ac:dyDescent="0.3">
      <c r="A5647" s="38" t="s">
        <v>11003</v>
      </c>
      <c r="B5647" t="s">
        <v>11004</v>
      </c>
      <c r="C5647" t="s">
        <v>2092</v>
      </c>
      <c r="D5647" t="s">
        <v>282</v>
      </c>
      <c r="E5647" t="s">
        <v>304</v>
      </c>
      <c r="G5647" t="s">
        <v>303</v>
      </c>
      <c r="H5647" t="s">
        <v>303</v>
      </c>
      <c r="I5647" t="s">
        <v>11005</v>
      </c>
      <c r="J5647" t="s">
        <v>284</v>
      </c>
      <c r="K5647" t="s">
        <v>2094</v>
      </c>
      <c r="M5647" t="s">
        <v>285</v>
      </c>
      <c r="N5647" t="s">
        <v>286</v>
      </c>
      <c r="O5647" t="s">
        <v>2076</v>
      </c>
      <c r="Q5647" t="s">
        <v>336</v>
      </c>
      <c r="R5647" t="b">
        <v>0</v>
      </c>
      <c r="S5647" t="b">
        <v>0</v>
      </c>
      <c r="T5647" s="31" t="s">
        <v>426</v>
      </c>
      <c r="U5647" s="31">
        <v>1</v>
      </c>
      <c r="V5647" s="32" t="s">
        <v>11008</v>
      </c>
      <c r="W5647" t="s">
        <v>11009</v>
      </c>
      <c r="X5647" t="s">
        <v>282</v>
      </c>
      <c r="Y5647" t="s">
        <v>336</v>
      </c>
      <c r="Z5647" t="s">
        <v>284</v>
      </c>
      <c r="AA5647" t="s">
        <v>304</v>
      </c>
      <c r="AB5647"/>
      <c r="AC5647" t="s">
        <v>26118</v>
      </c>
      <c r="AD5647" s="27" t="s">
        <v>2094</v>
      </c>
      <c r="AE5647" t="s">
        <v>26030</v>
      </c>
      <c r="AF5647" t="s">
        <v>285</v>
      </c>
      <c r="AH5647" t="s">
        <v>691</v>
      </c>
      <c r="AI5647" t="s">
        <v>26581</v>
      </c>
      <c r="AJ5647" t="s">
        <v>3247</v>
      </c>
      <c r="AK5647" t="s">
        <v>2082</v>
      </c>
      <c r="AL5647" s="12">
        <v>46099.755011574074</v>
      </c>
      <c r="AM5647" t="s">
        <v>309</v>
      </c>
    </row>
    <row r="5648" spans="1:39" ht="15" customHeight="1" x14ac:dyDescent="0.3">
      <c r="A5648" s="38" t="s">
        <v>11021</v>
      </c>
      <c r="B5648" t="s">
        <v>11022</v>
      </c>
      <c r="C5648" t="s">
        <v>2092</v>
      </c>
      <c r="D5648" t="s">
        <v>282</v>
      </c>
      <c r="E5648" t="s">
        <v>333</v>
      </c>
      <c r="G5648" t="s">
        <v>396</v>
      </c>
      <c r="H5648" t="s">
        <v>396</v>
      </c>
      <c r="I5648" t="s">
        <v>11023</v>
      </c>
      <c r="J5648" t="s">
        <v>329</v>
      </c>
      <c r="K5648" t="s">
        <v>2094</v>
      </c>
      <c r="M5648" t="s">
        <v>294</v>
      </c>
      <c r="N5648" t="s">
        <v>295</v>
      </c>
      <c r="O5648" t="s">
        <v>2228</v>
      </c>
      <c r="P5648" t="s">
        <v>395</v>
      </c>
      <c r="Q5648" t="s">
        <v>314</v>
      </c>
      <c r="R5648" t="b">
        <v>0</v>
      </c>
      <c r="S5648" t="b">
        <v>0</v>
      </c>
      <c r="T5648" s="31" t="s">
        <v>424</v>
      </c>
      <c r="U5648" s="31">
        <v>1</v>
      </c>
      <c r="V5648" s="32" t="s">
        <v>2235</v>
      </c>
      <c r="AB5648"/>
      <c r="AD5648" s="27"/>
    </row>
    <row r="5649" spans="1:39" ht="15" customHeight="1" x14ac:dyDescent="0.3">
      <c r="A5649" s="38" t="s">
        <v>13734</v>
      </c>
      <c r="B5649" t="s">
        <v>13735</v>
      </c>
      <c r="C5649" t="s">
        <v>2092</v>
      </c>
      <c r="D5649" t="s">
        <v>282</v>
      </c>
      <c r="E5649" t="s">
        <v>283</v>
      </c>
      <c r="G5649" t="s">
        <v>396</v>
      </c>
      <c r="H5649" t="s">
        <v>396</v>
      </c>
      <c r="I5649" t="s">
        <v>13736</v>
      </c>
      <c r="J5649" t="s">
        <v>325</v>
      </c>
      <c r="K5649" t="s">
        <v>2075</v>
      </c>
      <c r="M5649" t="s">
        <v>330</v>
      </c>
      <c r="N5649" t="s">
        <v>355</v>
      </c>
      <c r="O5649" t="s">
        <v>2076</v>
      </c>
      <c r="Q5649" t="s">
        <v>352</v>
      </c>
      <c r="R5649" t="b">
        <v>1</v>
      </c>
      <c r="S5649" t="b">
        <v>1</v>
      </c>
      <c r="T5649" s="31" t="s">
        <v>424</v>
      </c>
      <c r="U5649" s="31">
        <v>1</v>
      </c>
      <c r="V5649" s="32" t="s">
        <v>2235</v>
      </c>
      <c r="AB5649"/>
      <c r="AD5649" s="27"/>
    </row>
    <row r="5650" spans="1:39" ht="15" customHeight="1" x14ac:dyDescent="0.3">
      <c r="A5650" s="38" t="s">
        <v>13734</v>
      </c>
      <c r="B5650" t="s">
        <v>13735</v>
      </c>
      <c r="C5650" t="s">
        <v>2092</v>
      </c>
      <c r="D5650" t="s">
        <v>282</v>
      </c>
      <c r="E5650" t="s">
        <v>283</v>
      </c>
      <c r="G5650" t="s">
        <v>396</v>
      </c>
      <c r="H5650" t="s">
        <v>396</v>
      </c>
      <c r="I5650" t="s">
        <v>13736</v>
      </c>
      <c r="J5650" t="s">
        <v>325</v>
      </c>
      <c r="K5650" t="s">
        <v>2075</v>
      </c>
      <c r="M5650" t="s">
        <v>330</v>
      </c>
      <c r="N5650" t="s">
        <v>355</v>
      </c>
      <c r="O5650" t="s">
        <v>2076</v>
      </c>
      <c r="Q5650" t="s">
        <v>356</v>
      </c>
      <c r="R5650" t="b">
        <v>1</v>
      </c>
      <c r="S5650" t="b">
        <v>1</v>
      </c>
      <c r="T5650" s="31" t="s">
        <v>424</v>
      </c>
      <c r="U5650" s="31">
        <v>1</v>
      </c>
      <c r="V5650" s="30" t="s">
        <v>2235</v>
      </c>
      <c r="AB5650"/>
      <c r="AD5650" s="27"/>
    </row>
    <row r="5651" spans="1:39" ht="15" customHeight="1" x14ac:dyDescent="0.3">
      <c r="A5651" s="38" t="s">
        <v>13737</v>
      </c>
      <c r="B5651" t="s">
        <v>13738</v>
      </c>
      <c r="C5651" t="s">
        <v>2092</v>
      </c>
      <c r="D5651" t="s">
        <v>282</v>
      </c>
      <c r="E5651" t="s">
        <v>304</v>
      </c>
      <c r="G5651" t="s">
        <v>2047</v>
      </c>
      <c r="H5651" t="s">
        <v>2047</v>
      </c>
      <c r="I5651" t="s">
        <v>13739</v>
      </c>
      <c r="J5651" t="s">
        <v>284</v>
      </c>
      <c r="K5651" t="s">
        <v>2094</v>
      </c>
      <c r="M5651" t="s">
        <v>294</v>
      </c>
      <c r="N5651" t="s">
        <v>295</v>
      </c>
      <c r="O5651" t="s">
        <v>2076</v>
      </c>
      <c r="P5651" t="s">
        <v>287</v>
      </c>
      <c r="Q5651" t="s">
        <v>288</v>
      </c>
      <c r="R5651" t="b">
        <v>0</v>
      </c>
      <c r="S5651" t="b">
        <v>0</v>
      </c>
      <c r="T5651" s="31" t="s">
        <v>25455</v>
      </c>
      <c r="U5651" s="31" t="s">
        <v>2244</v>
      </c>
      <c r="V5651" s="32" t="s">
        <v>13740</v>
      </c>
      <c r="W5651" t="s">
        <v>13741</v>
      </c>
      <c r="X5651" t="s">
        <v>282</v>
      </c>
      <c r="Y5651" t="s">
        <v>288</v>
      </c>
      <c r="Z5651" t="s">
        <v>284</v>
      </c>
      <c r="AA5651" t="s">
        <v>304</v>
      </c>
      <c r="AB5651"/>
      <c r="AD5651" s="27" t="s">
        <v>2094</v>
      </c>
      <c r="AE5651" t="s">
        <v>347</v>
      </c>
      <c r="AF5651" t="s">
        <v>294</v>
      </c>
      <c r="AH5651" t="s">
        <v>2000</v>
      </c>
      <c r="AI5651" t="s">
        <v>26082</v>
      </c>
      <c r="AJ5651" t="s">
        <v>26086</v>
      </c>
      <c r="AK5651" t="s">
        <v>2082</v>
      </c>
      <c r="AL5651" s="12">
        <v>46107.230949074074</v>
      </c>
      <c r="AM5651" t="s">
        <v>291</v>
      </c>
    </row>
    <row r="5652" spans="1:39" ht="15" customHeight="1" x14ac:dyDescent="0.3">
      <c r="A5652" s="38" t="s">
        <v>14081</v>
      </c>
      <c r="B5652" t="s">
        <v>14082</v>
      </c>
      <c r="C5652" t="s">
        <v>2092</v>
      </c>
      <c r="D5652" t="s">
        <v>282</v>
      </c>
      <c r="E5652" t="s">
        <v>322</v>
      </c>
      <c r="G5652" t="s">
        <v>396</v>
      </c>
      <c r="H5652" t="s">
        <v>396</v>
      </c>
      <c r="I5652" t="s">
        <v>14083</v>
      </c>
      <c r="J5652" t="s">
        <v>284</v>
      </c>
      <c r="K5652" t="s">
        <v>2075</v>
      </c>
      <c r="M5652" t="s">
        <v>294</v>
      </c>
      <c r="N5652" t="s">
        <v>295</v>
      </c>
      <c r="O5652" t="s">
        <v>2076</v>
      </c>
      <c r="Q5652" t="s">
        <v>360</v>
      </c>
      <c r="R5652" t="b">
        <v>1</v>
      </c>
      <c r="S5652" t="b">
        <v>1</v>
      </c>
      <c r="T5652" s="31" t="s">
        <v>424</v>
      </c>
      <c r="U5652" s="31">
        <v>1</v>
      </c>
      <c r="V5652" s="32" t="s">
        <v>2235</v>
      </c>
      <c r="AB5652"/>
      <c r="AD5652" s="27"/>
    </row>
    <row r="5653" spans="1:39" ht="15" customHeight="1" x14ac:dyDescent="0.3">
      <c r="A5653" s="38" t="s">
        <v>13799</v>
      </c>
      <c r="B5653" t="s">
        <v>10995</v>
      </c>
      <c r="C5653" t="s">
        <v>2092</v>
      </c>
      <c r="D5653" t="s">
        <v>282</v>
      </c>
      <c r="E5653" t="s">
        <v>304</v>
      </c>
      <c r="G5653" t="s">
        <v>396</v>
      </c>
      <c r="H5653" t="s">
        <v>396</v>
      </c>
      <c r="I5653" t="s">
        <v>13800</v>
      </c>
      <c r="J5653" t="s">
        <v>284</v>
      </c>
      <c r="K5653" t="s">
        <v>2094</v>
      </c>
      <c r="O5653" t="s">
        <v>2076</v>
      </c>
      <c r="Q5653" t="s">
        <v>352</v>
      </c>
      <c r="R5653" t="b">
        <v>1</v>
      </c>
      <c r="S5653" t="b">
        <v>1</v>
      </c>
      <c r="T5653" s="31" t="s">
        <v>424</v>
      </c>
      <c r="U5653" s="31">
        <v>1</v>
      </c>
      <c r="V5653" s="32" t="s">
        <v>2235</v>
      </c>
      <c r="AB5653"/>
      <c r="AD5653" s="27"/>
    </row>
    <row r="5654" spans="1:39" ht="15" customHeight="1" x14ac:dyDescent="0.3">
      <c r="A5654" s="38" t="s">
        <v>24603</v>
      </c>
      <c r="B5654" t="s">
        <v>24604</v>
      </c>
      <c r="C5654" t="s">
        <v>2092</v>
      </c>
      <c r="D5654" t="s">
        <v>282</v>
      </c>
      <c r="E5654" t="s">
        <v>359</v>
      </c>
      <c r="G5654" t="s">
        <v>313</v>
      </c>
      <c r="I5654" t="s">
        <v>26018</v>
      </c>
      <c r="J5654" t="s">
        <v>284</v>
      </c>
      <c r="K5654" t="s">
        <v>2214</v>
      </c>
      <c r="M5654" t="s">
        <v>294</v>
      </c>
      <c r="N5654" t="s">
        <v>295</v>
      </c>
      <c r="O5654" t="s">
        <v>2076</v>
      </c>
      <c r="Q5654" t="s">
        <v>4113</v>
      </c>
      <c r="R5654" t="b">
        <v>1</v>
      </c>
      <c r="S5654" t="b">
        <v>1</v>
      </c>
      <c r="T5654" s="31" t="s">
        <v>25457</v>
      </c>
      <c r="U5654" s="31" t="s">
        <v>2234</v>
      </c>
      <c r="V5654" s="32" t="s">
        <v>2235</v>
      </c>
      <c r="AB5654"/>
      <c r="AD5654" s="27"/>
    </row>
    <row r="5655" spans="1:39" ht="15" customHeight="1" x14ac:dyDescent="0.3">
      <c r="A5655" s="38" t="s">
        <v>13748</v>
      </c>
      <c r="B5655" t="s">
        <v>13749</v>
      </c>
      <c r="C5655" t="s">
        <v>2073</v>
      </c>
      <c r="D5655" t="s">
        <v>282</v>
      </c>
      <c r="E5655" t="s">
        <v>322</v>
      </c>
      <c r="H5655" t="s">
        <v>2067</v>
      </c>
      <c r="I5655" t="s">
        <v>13750</v>
      </c>
      <c r="J5655" t="s">
        <v>284</v>
      </c>
      <c r="K5655" t="s">
        <v>2075</v>
      </c>
      <c r="M5655" t="s">
        <v>290</v>
      </c>
      <c r="N5655" t="s">
        <v>365</v>
      </c>
      <c r="O5655" t="s">
        <v>2076</v>
      </c>
      <c r="Q5655" t="s">
        <v>311</v>
      </c>
      <c r="R5655" t="b">
        <v>0</v>
      </c>
      <c r="S5655" t="b">
        <v>0</v>
      </c>
      <c r="T5655" s="31" t="s">
        <v>426</v>
      </c>
      <c r="U5655" s="31">
        <v>1</v>
      </c>
      <c r="V5655" s="32" t="s">
        <v>3648</v>
      </c>
      <c r="W5655" t="s">
        <v>3649</v>
      </c>
      <c r="X5655" t="s">
        <v>282</v>
      </c>
      <c r="Y5655" t="s">
        <v>311</v>
      </c>
      <c r="Z5655" t="s">
        <v>310</v>
      </c>
      <c r="AA5655" t="s">
        <v>337</v>
      </c>
      <c r="AB5655"/>
      <c r="AD5655" s="27" t="s">
        <v>2512</v>
      </c>
      <c r="AF5655" t="s">
        <v>290</v>
      </c>
      <c r="AH5655" t="s">
        <v>3650</v>
      </c>
      <c r="AI5655" t="s">
        <v>2121</v>
      </c>
      <c r="AJ5655" t="s">
        <v>2122</v>
      </c>
      <c r="AK5655" t="s">
        <v>2082</v>
      </c>
      <c r="AL5655" s="12">
        <v>45898.773263888892</v>
      </c>
      <c r="AM5655" t="s">
        <v>291</v>
      </c>
    </row>
    <row r="5656" spans="1:39" ht="15" customHeight="1" x14ac:dyDescent="0.3">
      <c r="A5656" s="38" t="s">
        <v>13748</v>
      </c>
      <c r="B5656" t="s">
        <v>13749</v>
      </c>
      <c r="C5656" t="s">
        <v>2073</v>
      </c>
      <c r="D5656" t="s">
        <v>282</v>
      </c>
      <c r="E5656" t="s">
        <v>322</v>
      </c>
      <c r="H5656" t="s">
        <v>2067</v>
      </c>
      <c r="I5656" t="s">
        <v>13750</v>
      </c>
      <c r="J5656" t="s">
        <v>284</v>
      </c>
      <c r="K5656" t="s">
        <v>2075</v>
      </c>
      <c r="M5656" t="s">
        <v>290</v>
      </c>
      <c r="N5656" t="s">
        <v>365</v>
      </c>
      <c r="O5656" t="s">
        <v>2076</v>
      </c>
      <c r="Q5656" t="s">
        <v>311</v>
      </c>
      <c r="R5656" t="b">
        <v>0</v>
      </c>
      <c r="S5656" t="b">
        <v>0</v>
      </c>
      <c r="T5656" s="31" t="s">
        <v>426</v>
      </c>
      <c r="U5656" s="31">
        <v>1</v>
      </c>
      <c r="V5656" s="32" t="s">
        <v>13751</v>
      </c>
      <c r="W5656" t="s">
        <v>13752</v>
      </c>
      <c r="X5656" t="s">
        <v>282</v>
      </c>
      <c r="Y5656" t="s">
        <v>311</v>
      </c>
      <c r="Z5656" t="s">
        <v>310</v>
      </c>
      <c r="AA5656" t="s">
        <v>337</v>
      </c>
      <c r="AB5656"/>
      <c r="AD5656" s="27" t="s">
        <v>2512</v>
      </c>
      <c r="AF5656" t="s">
        <v>290</v>
      </c>
      <c r="AH5656" t="s">
        <v>3650</v>
      </c>
      <c r="AI5656" t="s">
        <v>2121</v>
      </c>
      <c r="AJ5656" t="s">
        <v>2122</v>
      </c>
      <c r="AK5656" t="s">
        <v>2082</v>
      </c>
      <c r="AL5656" s="12">
        <v>45898.779988425929</v>
      </c>
      <c r="AM5656" t="s">
        <v>291</v>
      </c>
    </row>
    <row r="5657" spans="1:39" ht="15" customHeight="1" x14ac:dyDescent="0.3">
      <c r="A5657" s="38" t="s">
        <v>13828</v>
      </c>
      <c r="B5657" t="s">
        <v>13829</v>
      </c>
      <c r="C5657" t="s">
        <v>2073</v>
      </c>
      <c r="D5657" t="s">
        <v>282</v>
      </c>
      <c r="E5657" t="s">
        <v>322</v>
      </c>
      <c r="H5657" t="s">
        <v>2067</v>
      </c>
      <c r="I5657" t="s">
        <v>13830</v>
      </c>
      <c r="J5657" t="s">
        <v>284</v>
      </c>
      <c r="K5657" t="s">
        <v>2075</v>
      </c>
      <c r="M5657" t="s">
        <v>290</v>
      </c>
      <c r="N5657" t="s">
        <v>365</v>
      </c>
      <c r="O5657" t="s">
        <v>2076</v>
      </c>
      <c r="Q5657" t="s">
        <v>311</v>
      </c>
      <c r="R5657" t="b">
        <v>0</v>
      </c>
      <c r="S5657" t="b">
        <v>0</v>
      </c>
      <c r="T5657" s="31" t="s">
        <v>426</v>
      </c>
      <c r="U5657" s="31">
        <v>1</v>
      </c>
      <c r="V5657" s="30" t="s">
        <v>3648</v>
      </c>
      <c r="W5657" t="s">
        <v>3649</v>
      </c>
      <c r="X5657" t="s">
        <v>282</v>
      </c>
      <c r="Y5657" t="s">
        <v>311</v>
      </c>
      <c r="Z5657" t="s">
        <v>310</v>
      </c>
      <c r="AA5657" t="s">
        <v>337</v>
      </c>
      <c r="AB5657"/>
      <c r="AD5657" s="27" t="s">
        <v>2512</v>
      </c>
      <c r="AF5657" t="s">
        <v>290</v>
      </c>
      <c r="AH5657" t="s">
        <v>3650</v>
      </c>
      <c r="AI5657" t="s">
        <v>2121</v>
      </c>
      <c r="AJ5657" t="s">
        <v>2122</v>
      </c>
      <c r="AK5657" t="s">
        <v>2082</v>
      </c>
      <c r="AL5657" s="12">
        <v>45898.773263888892</v>
      </c>
      <c r="AM5657" t="s">
        <v>291</v>
      </c>
    </row>
    <row r="5658" spans="1:39" ht="15" customHeight="1" x14ac:dyDescent="0.3">
      <c r="A5658" s="38" t="s">
        <v>13828</v>
      </c>
      <c r="B5658" t="s">
        <v>13829</v>
      </c>
      <c r="C5658" t="s">
        <v>2073</v>
      </c>
      <c r="D5658" t="s">
        <v>282</v>
      </c>
      <c r="E5658" t="s">
        <v>322</v>
      </c>
      <c r="H5658" t="s">
        <v>2067</v>
      </c>
      <c r="I5658" t="s">
        <v>13830</v>
      </c>
      <c r="J5658" t="s">
        <v>284</v>
      </c>
      <c r="K5658" t="s">
        <v>2075</v>
      </c>
      <c r="M5658" t="s">
        <v>290</v>
      </c>
      <c r="N5658" t="s">
        <v>365</v>
      </c>
      <c r="O5658" t="s">
        <v>2076</v>
      </c>
      <c r="Q5658" t="s">
        <v>311</v>
      </c>
      <c r="R5658" t="b">
        <v>0</v>
      </c>
      <c r="S5658" t="b">
        <v>0</v>
      </c>
      <c r="T5658" s="31" t="s">
        <v>426</v>
      </c>
      <c r="U5658" s="31">
        <v>1</v>
      </c>
      <c r="V5658" s="30" t="s">
        <v>13751</v>
      </c>
      <c r="W5658" t="s">
        <v>13752</v>
      </c>
      <c r="X5658" t="s">
        <v>282</v>
      </c>
      <c r="Y5658" t="s">
        <v>311</v>
      </c>
      <c r="Z5658" t="s">
        <v>310</v>
      </c>
      <c r="AA5658" t="s">
        <v>337</v>
      </c>
      <c r="AB5658"/>
      <c r="AD5658" s="27" t="s">
        <v>2512</v>
      </c>
      <c r="AF5658" t="s">
        <v>290</v>
      </c>
      <c r="AH5658" t="s">
        <v>3650</v>
      </c>
      <c r="AI5658" t="s">
        <v>2121</v>
      </c>
      <c r="AJ5658" t="s">
        <v>2122</v>
      </c>
      <c r="AK5658" t="s">
        <v>2082</v>
      </c>
      <c r="AL5658" s="12">
        <v>45898.779988425929</v>
      </c>
      <c r="AM5658" t="s">
        <v>291</v>
      </c>
    </row>
    <row r="5659" spans="1:39" ht="15" customHeight="1" x14ac:dyDescent="0.3">
      <c r="A5659" s="38" t="s">
        <v>13831</v>
      </c>
      <c r="B5659" t="s">
        <v>13754</v>
      </c>
      <c r="C5659" t="s">
        <v>2073</v>
      </c>
      <c r="D5659" t="s">
        <v>282</v>
      </c>
      <c r="E5659" t="s">
        <v>322</v>
      </c>
      <c r="H5659" t="s">
        <v>2067</v>
      </c>
      <c r="I5659" t="s">
        <v>13832</v>
      </c>
      <c r="J5659" t="s">
        <v>284</v>
      </c>
      <c r="K5659" t="s">
        <v>2075</v>
      </c>
      <c r="M5659" t="s">
        <v>290</v>
      </c>
      <c r="N5659" t="s">
        <v>365</v>
      </c>
      <c r="O5659" t="s">
        <v>2076</v>
      </c>
      <c r="Q5659" t="s">
        <v>311</v>
      </c>
      <c r="R5659" t="b">
        <v>0</v>
      </c>
      <c r="S5659" t="b">
        <v>0</v>
      </c>
      <c r="T5659" s="31" t="s">
        <v>426</v>
      </c>
      <c r="U5659" s="31">
        <v>1</v>
      </c>
      <c r="V5659" s="32" t="s">
        <v>3648</v>
      </c>
      <c r="W5659" t="s">
        <v>3649</v>
      </c>
      <c r="X5659" t="s">
        <v>282</v>
      </c>
      <c r="Y5659" t="s">
        <v>311</v>
      </c>
      <c r="Z5659" t="s">
        <v>310</v>
      </c>
      <c r="AA5659" t="s">
        <v>337</v>
      </c>
      <c r="AB5659"/>
      <c r="AD5659" s="27" t="s">
        <v>2512</v>
      </c>
      <c r="AF5659" t="s">
        <v>290</v>
      </c>
      <c r="AH5659" t="s">
        <v>3650</v>
      </c>
      <c r="AI5659" t="s">
        <v>2121</v>
      </c>
      <c r="AJ5659" t="s">
        <v>2122</v>
      </c>
      <c r="AK5659" t="s">
        <v>2082</v>
      </c>
      <c r="AL5659" s="12">
        <v>45898.773263888892</v>
      </c>
      <c r="AM5659" t="s">
        <v>291</v>
      </c>
    </row>
    <row r="5660" spans="1:39" ht="15" customHeight="1" x14ac:dyDescent="0.3">
      <c r="A5660" s="38" t="s">
        <v>13831</v>
      </c>
      <c r="B5660" t="s">
        <v>13754</v>
      </c>
      <c r="C5660" t="s">
        <v>2073</v>
      </c>
      <c r="D5660" t="s">
        <v>282</v>
      </c>
      <c r="E5660" t="s">
        <v>322</v>
      </c>
      <c r="H5660" t="s">
        <v>2067</v>
      </c>
      <c r="I5660" t="s">
        <v>13832</v>
      </c>
      <c r="J5660" t="s">
        <v>284</v>
      </c>
      <c r="K5660" t="s">
        <v>2075</v>
      </c>
      <c r="M5660" t="s">
        <v>290</v>
      </c>
      <c r="N5660" t="s">
        <v>365</v>
      </c>
      <c r="O5660" t="s">
        <v>2076</v>
      </c>
      <c r="Q5660" t="s">
        <v>311</v>
      </c>
      <c r="R5660" t="b">
        <v>0</v>
      </c>
      <c r="S5660" t="b">
        <v>0</v>
      </c>
      <c r="T5660" s="31" t="s">
        <v>426</v>
      </c>
      <c r="U5660" s="31">
        <v>1</v>
      </c>
      <c r="V5660" s="32" t="s">
        <v>13751</v>
      </c>
      <c r="W5660" t="s">
        <v>13752</v>
      </c>
      <c r="X5660" t="s">
        <v>282</v>
      </c>
      <c r="Y5660" t="s">
        <v>311</v>
      </c>
      <c r="Z5660" t="s">
        <v>310</v>
      </c>
      <c r="AA5660" t="s">
        <v>337</v>
      </c>
      <c r="AB5660"/>
      <c r="AD5660" s="27" t="s">
        <v>2512</v>
      </c>
      <c r="AF5660" t="s">
        <v>290</v>
      </c>
      <c r="AH5660" t="s">
        <v>3650</v>
      </c>
      <c r="AI5660" t="s">
        <v>2121</v>
      </c>
      <c r="AJ5660" t="s">
        <v>2122</v>
      </c>
      <c r="AK5660" t="s">
        <v>2082</v>
      </c>
      <c r="AL5660" s="12">
        <v>45898.779988425929</v>
      </c>
      <c r="AM5660" t="s">
        <v>291</v>
      </c>
    </row>
    <row r="5661" spans="1:39" ht="15" customHeight="1" x14ac:dyDescent="0.3">
      <c r="A5661" s="38" t="s">
        <v>13793</v>
      </c>
      <c r="B5661" t="s">
        <v>13794</v>
      </c>
      <c r="C5661" t="s">
        <v>2092</v>
      </c>
      <c r="D5661" t="s">
        <v>282</v>
      </c>
      <c r="E5661" t="s">
        <v>25522</v>
      </c>
      <c r="G5661" t="s">
        <v>396</v>
      </c>
      <c r="H5661" t="s">
        <v>396</v>
      </c>
      <c r="I5661" t="s">
        <v>13795</v>
      </c>
      <c r="J5661" t="s">
        <v>284</v>
      </c>
      <c r="K5661" t="s">
        <v>2075</v>
      </c>
      <c r="M5661" t="s">
        <v>294</v>
      </c>
      <c r="N5661" t="s">
        <v>295</v>
      </c>
      <c r="O5661" t="s">
        <v>2076</v>
      </c>
      <c r="Q5661" t="s">
        <v>360</v>
      </c>
      <c r="R5661" t="b">
        <v>1</v>
      </c>
      <c r="S5661" t="b">
        <v>1</v>
      </c>
      <c r="T5661" s="31" t="s">
        <v>424</v>
      </c>
      <c r="U5661" s="31">
        <v>1</v>
      </c>
      <c r="V5661" s="30" t="s">
        <v>2235</v>
      </c>
      <c r="AB5661"/>
      <c r="AD5661" s="27"/>
    </row>
    <row r="5662" spans="1:39" ht="15" customHeight="1" x14ac:dyDescent="0.3">
      <c r="A5662" s="38" t="s">
        <v>14084</v>
      </c>
      <c r="B5662" t="s">
        <v>14085</v>
      </c>
      <c r="C5662" t="s">
        <v>2073</v>
      </c>
      <c r="D5662" t="s">
        <v>282</v>
      </c>
      <c r="E5662" t="s">
        <v>322</v>
      </c>
      <c r="H5662" t="s">
        <v>2067</v>
      </c>
      <c r="I5662" t="s">
        <v>14086</v>
      </c>
      <c r="J5662" t="s">
        <v>284</v>
      </c>
      <c r="K5662" t="s">
        <v>2075</v>
      </c>
      <c r="M5662" t="s">
        <v>290</v>
      </c>
      <c r="N5662" t="s">
        <v>365</v>
      </c>
      <c r="O5662" t="s">
        <v>2076</v>
      </c>
      <c r="Q5662" t="s">
        <v>311</v>
      </c>
      <c r="R5662" t="b">
        <v>0</v>
      </c>
      <c r="S5662" t="b">
        <v>0</v>
      </c>
      <c r="T5662" s="31" t="s">
        <v>426</v>
      </c>
      <c r="U5662" s="31">
        <v>1</v>
      </c>
      <c r="V5662" s="32" t="s">
        <v>3648</v>
      </c>
      <c r="W5662" t="s">
        <v>3649</v>
      </c>
      <c r="X5662" t="s">
        <v>282</v>
      </c>
      <c r="Y5662" t="s">
        <v>311</v>
      </c>
      <c r="Z5662" t="s">
        <v>310</v>
      </c>
      <c r="AA5662" t="s">
        <v>337</v>
      </c>
      <c r="AB5662"/>
      <c r="AD5662" s="27" t="s">
        <v>2512</v>
      </c>
      <c r="AF5662" t="s">
        <v>290</v>
      </c>
      <c r="AH5662" t="s">
        <v>3650</v>
      </c>
      <c r="AI5662" t="s">
        <v>2121</v>
      </c>
      <c r="AJ5662" t="s">
        <v>2122</v>
      </c>
      <c r="AK5662" t="s">
        <v>2082</v>
      </c>
      <c r="AL5662" s="12">
        <v>45898.773263888892</v>
      </c>
      <c r="AM5662" t="s">
        <v>291</v>
      </c>
    </row>
    <row r="5663" spans="1:39" ht="15" customHeight="1" x14ac:dyDescent="0.3">
      <c r="A5663" s="38" t="s">
        <v>14084</v>
      </c>
      <c r="B5663" t="s">
        <v>14085</v>
      </c>
      <c r="C5663" t="s">
        <v>2073</v>
      </c>
      <c r="D5663" t="s">
        <v>282</v>
      </c>
      <c r="E5663" t="s">
        <v>322</v>
      </c>
      <c r="H5663" t="s">
        <v>2067</v>
      </c>
      <c r="I5663" t="s">
        <v>14086</v>
      </c>
      <c r="J5663" t="s">
        <v>284</v>
      </c>
      <c r="K5663" t="s">
        <v>2075</v>
      </c>
      <c r="M5663" t="s">
        <v>290</v>
      </c>
      <c r="N5663" t="s">
        <v>365</v>
      </c>
      <c r="O5663" t="s">
        <v>2076</v>
      </c>
      <c r="Q5663" t="s">
        <v>311</v>
      </c>
      <c r="R5663" t="b">
        <v>0</v>
      </c>
      <c r="S5663" t="b">
        <v>0</v>
      </c>
      <c r="T5663" s="31" t="s">
        <v>426</v>
      </c>
      <c r="U5663" s="31">
        <v>1</v>
      </c>
      <c r="V5663" s="32" t="s">
        <v>13751</v>
      </c>
      <c r="W5663" t="s">
        <v>13752</v>
      </c>
      <c r="X5663" t="s">
        <v>282</v>
      </c>
      <c r="Y5663" t="s">
        <v>311</v>
      </c>
      <c r="Z5663" t="s">
        <v>310</v>
      </c>
      <c r="AA5663" t="s">
        <v>337</v>
      </c>
      <c r="AB5663"/>
      <c r="AD5663" s="27" t="s">
        <v>2512</v>
      </c>
      <c r="AF5663" t="s">
        <v>290</v>
      </c>
      <c r="AH5663" t="s">
        <v>3650</v>
      </c>
      <c r="AI5663" t="s">
        <v>2121</v>
      </c>
      <c r="AJ5663" t="s">
        <v>2122</v>
      </c>
      <c r="AK5663" t="s">
        <v>2082</v>
      </c>
      <c r="AL5663" s="12">
        <v>45898.779988425929</v>
      </c>
      <c r="AM5663" t="s">
        <v>291</v>
      </c>
    </row>
    <row r="5664" spans="1:39" ht="15" customHeight="1" x14ac:dyDescent="0.3">
      <c r="A5664" s="38" t="s">
        <v>13796</v>
      </c>
      <c r="B5664" t="s">
        <v>13797</v>
      </c>
      <c r="C5664" t="s">
        <v>2073</v>
      </c>
      <c r="D5664" t="s">
        <v>282</v>
      </c>
      <c r="E5664" t="s">
        <v>322</v>
      </c>
      <c r="H5664" t="s">
        <v>2067</v>
      </c>
      <c r="I5664" t="s">
        <v>13798</v>
      </c>
      <c r="J5664" t="s">
        <v>284</v>
      </c>
      <c r="K5664" t="s">
        <v>2075</v>
      </c>
      <c r="M5664" t="s">
        <v>290</v>
      </c>
      <c r="N5664" t="s">
        <v>365</v>
      </c>
      <c r="O5664" t="s">
        <v>2076</v>
      </c>
      <c r="Q5664" t="s">
        <v>311</v>
      </c>
      <c r="R5664" t="b">
        <v>0</v>
      </c>
      <c r="S5664" t="b">
        <v>0</v>
      </c>
      <c r="T5664" s="31" t="s">
        <v>426</v>
      </c>
      <c r="U5664" s="31">
        <v>1</v>
      </c>
      <c r="V5664" s="32" t="s">
        <v>3648</v>
      </c>
      <c r="W5664" t="s">
        <v>3649</v>
      </c>
      <c r="X5664" t="s">
        <v>282</v>
      </c>
      <c r="Y5664" t="s">
        <v>311</v>
      </c>
      <c r="Z5664" t="s">
        <v>310</v>
      </c>
      <c r="AA5664" t="s">
        <v>337</v>
      </c>
      <c r="AB5664"/>
      <c r="AD5664" s="27" t="s">
        <v>2512</v>
      </c>
      <c r="AF5664" t="s">
        <v>290</v>
      </c>
      <c r="AH5664" t="s">
        <v>3650</v>
      </c>
      <c r="AI5664" t="s">
        <v>2121</v>
      </c>
      <c r="AJ5664" t="s">
        <v>2122</v>
      </c>
      <c r="AK5664" t="s">
        <v>2082</v>
      </c>
      <c r="AL5664" s="12">
        <v>45898.773263888892</v>
      </c>
      <c r="AM5664" t="s">
        <v>291</v>
      </c>
    </row>
    <row r="5665" spans="1:39" ht="15" customHeight="1" x14ac:dyDescent="0.3">
      <c r="A5665" s="38" t="s">
        <v>13796</v>
      </c>
      <c r="B5665" t="s">
        <v>13797</v>
      </c>
      <c r="C5665" t="s">
        <v>2073</v>
      </c>
      <c r="D5665" t="s">
        <v>282</v>
      </c>
      <c r="E5665" t="s">
        <v>322</v>
      </c>
      <c r="H5665" t="s">
        <v>2067</v>
      </c>
      <c r="I5665" t="s">
        <v>13798</v>
      </c>
      <c r="J5665" t="s">
        <v>284</v>
      </c>
      <c r="K5665" t="s">
        <v>2075</v>
      </c>
      <c r="M5665" t="s">
        <v>290</v>
      </c>
      <c r="N5665" t="s">
        <v>365</v>
      </c>
      <c r="O5665" t="s">
        <v>2076</v>
      </c>
      <c r="Q5665" t="s">
        <v>311</v>
      </c>
      <c r="R5665" t="b">
        <v>0</v>
      </c>
      <c r="S5665" t="b">
        <v>0</v>
      </c>
      <c r="T5665" s="31" t="s">
        <v>426</v>
      </c>
      <c r="U5665" s="31">
        <v>1</v>
      </c>
      <c r="V5665" s="32" t="s">
        <v>13751</v>
      </c>
      <c r="W5665" t="s">
        <v>13752</v>
      </c>
      <c r="X5665" t="s">
        <v>282</v>
      </c>
      <c r="Y5665" t="s">
        <v>311</v>
      </c>
      <c r="Z5665" t="s">
        <v>310</v>
      </c>
      <c r="AA5665" t="s">
        <v>337</v>
      </c>
      <c r="AB5665"/>
      <c r="AD5665" s="27" t="s">
        <v>2512</v>
      </c>
      <c r="AF5665" t="s">
        <v>290</v>
      </c>
      <c r="AH5665" t="s">
        <v>3650</v>
      </c>
      <c r="AI5665" t="s">
        <v>2121</v>
      </c>
      <c r="AJ5665" t="s">
        <v>2122</v>
      </c>
      <c r="AK5665" t="s">
        <v>2082</v>
      </c>
      <c r="AL5665" s="12">
        <v>45898.779988425929</v>
      </c>
      <c r="AM5665" t="s">
        <v>291</v>
      </c>
    </row>
    <row r="5666" spans="1:39" ht="15" customHeight="1" x14ac:dyDescent="0.3">
      <c r="A5666" s="38" t="s">
        <v>13763</v>
      </c>
      <c r="B5666" t="s">
        <v>13764</v>
      </c>
      <c r="C5666" t="s">
        <v>2073</v>
      </c>
      <c r="D5666" t="s">
        <v>282</v>
      </c>
      <c r="E5666" t="s">
        <v>322</v>
      </c>
      <c r="H5666" t="s">
        <v>2067</v>
      </c>
      <c r="I5666" t="s">
        <v>13765</v>
      </c>
      <c r="J5666" t="s">
        <v>284</v>
      </c>
      <c r="K5666" t="s">
        <v>2075</v>
      </c>
      <c r="M5666" t="s">
        <v>290</v>
      </c>
      <c r="N5666" t="s">
        <v>365</v>
      </c>
      <c r="O5666" t="s">
        <v>2076</v>
      </c>
      <c r="Q5666" t="s">
        <v>311</v>
      </c>
      <c r="R5666" t="b">
        <v>0</v>
      </c>
      <c r="S5666" t="b">
        <v>0</v>
      </c>
      <c r="T5666" s="31" t="s">
        <v>426</v>
      </c>
      <c r="U5666" s="31">
        <v>1</v>
      </c>
      <c r="V5666" s="30" t="s">
        <v>3648</v>
      </c>
      <c r="W5666" t="s">
        <v>3649</v>
      </c>
      <c r="X5666" t="s">
        <v>282</v>
      </c>
      <c r="Y5666" t="s">
        <v>311</v>
      </c>
      <c r="Z5666" t="s">
        <v>310</v>
      </c>
      <c r="AA5666" t="s">
        <v>337</v>
      </c>
      <c r="AB5666"/>
      <c r="AD5666" s="27" t="s">
        <v>2512</v>
      </c>
      <c r="AF5666" t="s">
        <v>290</v>
      </c>
      <c r="AH5666" t="s">
        <v>3650</v>
      </c>
      <c r="AI5666" t="s">
        <v>2121</v>
      </c>
      <c r="AJ5666" t="s">
        <v>2122</v>
      </c>
      <c r="AK5666" t="s">
        <v>2082</v>
      </c>
      <c r="AL5666" s="12">
        <v>45898.773263888892</v>
      </c>
      <c r="AM5666" t="s">
        <v>291</v>
      </c>
    </row>
    <row r="5667" spans="1:39" ht="15" customHeight="1" x14ac:dyDescent="0.3">
      <c r="A5667" s="38" t="s">
        <v>13763</v>
      </c>
      <c r="B5667" t="s">
        <v>13764</v>
      </c>
      <c r="C5667" t="s">
        <v>2073</v>
      </c>
      <c r="D5667" t="s">
        <v>282</v>
      </c>
      <c r="E5667" t="s">
        <v>322</v>
      </c>
      <c r="H5667" t="s">
        <v>2067</v>
      </c>
      <c r="I5667" t="s">
        <v>13765</v>
      </c>
      <c r="J5667" t="s">
        <v>284</v>
      </c>
      <c r="K5667" t="s">
        <v>2075</v>
      </c>
      <c r="M5667" t="s">
        <v>290</v>
      </c>
      <c r="N5667" t="s">
        <v>365</v>
      </c>
      <c r="O5667" t="s">
        <v>2076</v>
      </c>
      <c r="Q5667" t="s">
        <v>311</v>
      </c>
      <c r="R5667" t="b">
        <v>0</v>
      </c>
      <c r="S5667" t="b">
        <v>0</v>
      </c>
      <c r="T5667" s="31" t="s">
        <v>426</v>
      </c>
      <c r="U5667" s="31">
        <v>1</v>
      </c>
      <c r="V5667" s="30" t="s">
        <v>13751</v>
      </c>
      <c r="W5667" t="s">
        <v>13752</v>
      </c>
      <c r="X5667" t="s">
        <v>282</v>
      </c>
      <c r="Y5667" t="s">
        <v>311</v>
      </c>
      <c r="Z5667" t="s">
        <v>310</v>
      </c>
      <c r="AA5667" t="s">
        <v>337</v>
      </c>
      <c r="AB5667"/>
      <c r="AD5667" s="27" t="s">
        <v>2512</v>
      </c>
      <c r="AF5667" t="s">
        <v>290</v>
      </c>
      <c r="AH5667" t="s">
        <v>3650</v>
      </c>
      <c r="AI5667" t="s">
        <v>2121</v>
      </c>
      <c r="AJ5667" t="s">
        <v>2122</v>
      </c>
      <c r="AK5667" t="s">
        <v>2082</v>
      </c>
      <c r="AL5667" s="12">
        <v>45898.779988425929</v>
      </c>
      <c r="AM5667" t="s">
        <v>291</v>
      </c>
    </row>
    <row r="5668" spans="1:39" ht="15" customHeight="1" x14ac:dyDescent="0.3">
      <c r="A5668" s="38" t="s">
        <v>14099</v>
      </c>
      <c r="B5668" t="s">
        <v>14100</v>
      </c>
      <c r="C5668" t="s">
        <v>2073</v>
      </c>
      <c r="D5668" t="s">
        <v>282</v>
      </c>
      <c r="E5668" t="s">
        <v>322</v>
      </c>
      <c r="H5668" t="s">
        <v>2067</v>
      </c>
      <c r="I5668" t="s">
        <v>14101</v>
      </c>
      <c r="J5668" t="s">
        <v>284</v>
      </c>
      <c r="K5668" t="s">
        <v>2075</v>
      </c>
      <c r="M5668" t="s">
        <v>290</v>
      </c>
      <c r="N5668" t="s">
        <v>365</v>
      </c>
      <c r="O5668" t="s">
        <v>2076</v>
      </c>
      <c r="Q5668" t="s">
        <v>311</v>
      </c>
      <c r="R5668" t="b">
        <v>0</v>
      </c>
      <c r="S5668" t="b">
        <v>0</v>
      </c>
      <c r="T5668" s="31" t="s">
        <v>426</v>
      </c>
      <c r="U5668" s="31">
        <v>1</v>
      </c>
      <c r="V5668" s="32" t="s">
        <v>3648</v>
      </c>
      <c r="W5668" t="s">
        <v>3649</v>
      </c>
      <c r="X5668" t="s">
        <v>282</v>
      </c>
      <c r="Y5668" t="s">
        <v>311</v>
      </c>
      <c r="Z5668" t="s">
        <v>310</v>
      </c>
      <c r="AA5668" t="s">
        <v>337</v>
      </c>
      <c r="AB5668"/>
      <c r="AD5668" s="27" t="s">
        <v>2512</v>
      </c>
      <c r="AF5668" t="s">
        <v>290</v>
      </c>
      <c r="AH5668" t="s">
        <v>3650</v>
      </c>
      <c r="AI5668" t="s">
        <v>2121</v>
      </c>
      <c r="AJ5668" t="s">
        <v>2122</v>
      </c>
      <c r="AK5668" t="s">
        <v>2082</v>
      </c>
      <c r="AL5668" s="12">
        <v>45898.773263888892</v>
      </c>
      <c r="AM5668" t="s">
        <v>291</v>
      </c>
    </row>
    <row r="5669" spans="1:39" ht="15" customHeight="1" x14ac:dyDescent="0.3">
      <c r="A5669" s="38" t="s">
        <v>14099</v>
      </c>
      <c r="B5669" t="s">
        <v>14100</v>
      </c>
      <c r="C5669" t="s">
        <v>2073</v>
      </c>
      <c r="D5669" t="s">
        <v>282</v>
      </c>
      <c r="E5669" t="s">
        <v>322</v>
      </c>
      <c r="H5669" t="s">
        <v>2067</v>
      </c>
      <c r="I5669" t="s">
        <v>14101</v>
      </c>
      <c r="J5669" t="s">
        <v>284</v>
      </c>
      <c r="K5669" t="s">
        <v>2075</v>
      </c>
      <c r="M5669" t="s">
        <v>290</v>
      </c>
      <c r="N5669" t="s">
        <v>365</v>
      </c>
      <c r="O5669" t="s">
        <v>2076</v>
      </c>
      <c r="Q5669" t="s">
        <v>311</v>
      </c>
      <c r="R5669" t="b">
        <v>0</v>
      </c>
      <c r="S5669" t="b">
        <v>0</v>
      </c>
      <c r="T5669" s="31" t="s">
        <v>426</v>
      </c>
      <c r="U5669" s="31">
        <v>1</v>
      </c>
      <c r="V5669" s="32" t="s">
        <v>13810</v>
      </c>
      <c r="W5669" t="s">
        <v>13811</v>
      </c>
      <c r="X5669" t="s">
        <v>282</v>
      </c>
      <c r="Y5669" t="s">
        <v>311</v>
      </c>
      <c r="Z5669" t="s">
        <v>284</v>
      </c>
      <c r="AB5669"/>
      <c r="AD5669" s="27" t="s">
        <v>2075</v>
      </c>
      <c r="AF5669" t="s">
        <v>290</v>
      </c>
      <c r="AH5669" t="s">
        <v>2013</v>
      </c>
      <c r="AI5669" t="s">
        <v>2088</v>
      </c>
      <c r="AJ5669" t="s">
        <v>2089</v>
      </c>
      <c r="AK5669" t="s">
        <v>2082</v>
      </c>
      <c r="AL5669" s="12">
        <v>45846.834131944444</v>
      </c>
    </row>
    <row r="5670" spans="1:39" ht="15" customHeight="1" x14ac:dyDescent="0.3">
      <c r="A5670" s="38" t="s">
        <v>14099</v>
      </c>
      <c r="B5670" t="s">
        <v>14100</v>
      </c>
      <c r="C5670" t="s">
        <v>2073</v>
      </c>
      <c r="D5670" t="s">
        <v>282</v>
      </c>
      <c r="E5670" t="s">
        <v>322</v>
      </c>
      <c r="H5670" t="s">
        <v>2067</v>
      </c>
      <c r="I5670" t="s">
        <v>14101</v>
      </c>
      <c r="J5670" t="s">
        <v>284</v>
      </c>
      <c r="K5670" t="s">
        <v>2075</v>
      </c>
      <c r="M5670" t="s">
        <v>290</v>
      </c>
      <c r="N5670" t="s">
        <v>365</v>
      </c>
      <c r="O5670" t="s">
        <v>2076</v>
      </c>
      <c r="Q5670" t="s">
        <v>311</v>
      </c>
      <c r="R5670" t="b">
        <v>0</v>
      </c>
      <c r="S5670" t="b">
        <v>0</v>
      </c>
      <c r="T5670" s="31" t="s">
        <v>426</v>
      </c>
      <c r="U5670" s="31">
        <v>1</v>
      </c>
      <c r="V5670" s="32" t="s">
        <v>13751</v>
      </c>
      <c r="W5670" t="s">
        <v>13752</v>
      </c>
      <c r="X5670" t="s">
        <v>282</v>
      </c>
      <c r="Y5670" t="s">
        <v>311</v>
      </c>
      <c r="Z5670" t="s">
        <v>310</v>
      </c>
      <c r="AA5670" t="s">
        <v>337</v>
      </c>
      <c r="AB5670"/>
      <c r="AD5670" s="27" t="s">
        <v>2512</v>
      </c>
      <c r="AF5670" t="s">
        <v>290</v>
      </c>
      <c r="AH5670" t="s">
        <v>3650</v>
      </c>
      <c r="AI5670" t="s">
        <v>2121</v>
      </c>
      <c r="AJ5670" t="s">
        <v>2122</v>
      </c>
      <c r="AK5670" t="s">
        <v>2082</v>
      </c>
      <c r="AL5670" s="12">
        <v>45898.779988425929</v>
      </c>
      <c r="AM5670" t="s">
        <v>291</v>
      </c>
    </row>
    <row r="5671" spans="1:39" ht="15" customHeight="1" x14ac:dyDescent="0.3">
      <c r="A5671" s="38" t="s">
        <v>13807</v>
      </c>
      <c r="B5671" t="s">
        <v>13808</v>
      </c>
      <c r="C5671" t="s">
        <v>2073</v>
      </c>
      <c r="D5671" t="s">
        <v>282</v>
      </c>
      <c r="E5671" t="s">
        <v>322</v>
      </c>
      <c r="H5671" t="s">
        <v>2067</v>
      </c>
      <c r="I5671" t="s">
        <v>13809</v>
      </c>
      <c r="J5671" t="s">
        <v>284</v>
      </c>
      <c r="K5671" t="s">
        <v>2075</v>
      </c>
      <c r="M5671" t="s">
        <v>290</v>
      </c>
      <c r="N5671" t="s">
        <v>365</v>
      </c>
      <c r="O5671" t="s">
        <v>2076</v>
      </c>
      <c r="R5671" t="b">
        <v>0</v>
      </c>
      <c r="S5671" t="b">
        <v>0</v>
      </c>
      <c r="T5671" s="31" t="s">
        <v>426</v>
      </c>
      <c r="U5671" s="31">
        <v>1</v>
      </c>
      <c r="V5671" s="32" t="s">
        <v>13810</v>
      </c>
      <c r="W5671" t="s">
        <v>13811</v>
      </c>
      <c r="X5671" t="s">
        <v>282</v>
      </c>
      <c r="Y5671" t="s">
        <v>311</v>
      </c>
      <c r="Z5671" t="s">
        <v>284</v>
      </c>
      <c r="AB5671"/>
      <c r="AD5671" s="27" t="s">
        <v>2075</v>
      </c>
      <c r="AF5671" t="s">
        <v>290</v>
      </c>
      <c r="AH5671" t="s">
        <v>2013</v>
      </c>
      <c r="AI5671" t="s">
        <v>2088</v>
      </c>
      <c r="AJ5671" t="s">
        <v>2089</v>
      </c>
      <c r="AK5671" t="s">
        <v>2082</v>
      </c>
      <c r="AL5671" s="12">
        <v>45846.834131944444</v>
      </c>
    </row>
    <row r="5672" spans="1:39" ht="15" customHeight="1" x14ac:dyDescent="0.3">
      <c r="A5672" s="38" t="s">
        <v>13807</v>
      </c>
      <c r="B5672" t="s">
        <v>13808</v>
      </c>
      <c r="C5672" t="s">
        <v>2073</v>
      </c>
      <c r="D5672" t="s">
        <v>282</v>
      </c>
      <c r="E5672" t="s">
        <v>322</v>
      </c>
      <c r="H5672" t="s">
        <v>2067</v>
      </c>
      <c r="I5672" t="s">
        <v>13809</v>
      </c>
      <c r="J5672" t="s">
        <v>284</v>
      </c>
      <c r="K5672" t="s">
        <v>2075</v>
      </c>
      <c r="M5672" t="s">
        <v>290</v>
      </c>
      <c r="N5672" t="s">
        <v>365</v>
      </c>
      <c r="O5672" t="s">
        <v>2076</v>
      </c>
      <c r="Q5672" t="s">
        <v>344</v>
      </c>
      <c r="R5672" t="b">
        <v>0</v>
      </c>
      <c r="S5672" t="b">
        <v>0</v>
      </c>
      <c r="T5672" s="31" t="s">
        <v>426</v>
      </c>
      <c r="U5672" s="31">
        <v>1</v>
      </c>
      <c r="V5672" s="32" t="s">
        <v>13812</v>
      </c>
      <c r="W5672" t="s">
        <v>13813</v>
      </c>
      <c r="X5672" t="s">
        <v>282</v>
      </c>
      <c r="Y5672" t="s">
        <v>344</v>
      </c>
      <c r="Z5672" t="s">
        <v>284</v>
      </c>
      <c r="AA5672" t="s">
        <v>322</v>
      </c>
      <c r="AB5672"/>
      <c r="AD5672" s="27" t="s">
        <v>2075</v>
      </c>
      <c r="AF5672" t="s">
        <v>290</v>
      </c>
      <c r="AH5672" t="s">
        <v>2013</v>
      </c>
      <c r="AI5672" t="s">
        <v>2088</v>
      </c>
      <c r="AJ5672" t="s">
        <v>2089</v>
      </c>
      <c r="AK5672" t="s">
        <v>2082</v>
      </c>
      <c r="AL5672" s="12">
        <v>45867.259606481479</v>
      </c>
    </row>
    <row r="5673" spans="1:39" ht="15" customHeight="1" x14ac:dyDescent="0.3">
      <c r="A5673" s="38" t="s">
        <v>14107</v>
      </c>
      <c r="B5673" t="s">
        <v>388</v>
      </c>
      <c r="C5673" t="s">
        <v>2092</v>
      </c>
      <c r="D5673" t="s">
        <v>282</v>
      </c>
      <c r="E5673" t="s">
        <v>333</v>
      </c>
      <c r="G5673" t="s">
        <v>2066</v>
      </c>
      <c r="I5673" t="s">
        <v>26000</v>
      </c>
      <c r="J5673" t="s">
        <v>325</v>
      </c>
      <c r="K5673" t="s">
        <v>2075</v>
      </c>
      <c r="M5673" t="s">
        <v>343</v>
      </c>
      <c r="N5673" t="s">
        <v>365</v>
      </c>
      <c r="O5673" t="s">
        <v>2076</v>
      </c>
      <c r="Q5673" t="s">
        <v>367</v>
      </c>
      <c r="R5673" t="b">
        <v>1</v>
      </c>
      <c r="S5673" t="b">
        <v>1</v>
      </c>
      <c r="T5673" s="31" t="s">
        <v>425</v>
      </c>
      <c r="U5673" s="31">
        <v>0</v>
      </c>
      <c r="V5673" s="32" t="s">
        <v>2235</v>
      </c>
      <c r="AB5673"/>
      <c r="AD5673" s="27"/>
    </row>
    <row r="5674" spans="1:39" ht="15" customHeight="1" x14ac:dyDescent="0.3">
      <c r="A5674" s="38" t="s">
        <v>13753</v>
      </c>
      <c r="B5674" t="s">
        <v>13754</v>
      </c>
      <c r="C5674" t="s">
        <v>2073</v>
      </c>
      <c r="D5674" t="s">
        <v>282</v>
      </c>
      <c r="E5674" t="s">
        <v>322</v>
      </c>
      <c r="H5674" t="s">
        <v>2067</v>
      </c>
      <c r="I5674" t="s">
        <v>13755</v>
      </c>
      <c r="J5674" t="s">
        <v>284</v>
      </c>
      <c r="K5674" t="s">
        <v>2075</v>
      </c>
      <c r="M5674" t="s">
        <v>290</v>
      </c>
      <c r="N5674" t="s">
        <v>365</v>
      </c>
      <c r="O5674" t="s">
        <v>2076</v>
      </c>
      <c r="Q5674" t="s">
        <v>311</v>
      </c>
      <c r="R5674" t="b">
        <v>0</v>
      </c>
      <c r="S5674" t="b">
        <v>0</v>
      </c>
      <c r="T5674" s="31" t="s">
        <v>426</v>
      </c>
      <c r="U5674" s="31">
        <v>1</v>
      </c>
      <c r="V5674" s="32" t="s">
        <v>3648</v>
      </c>
      <c r="W5674" t="s">
        <v>3649</v>
      </c>
      <c r="X5674" t="s">
        <v>282</v>
      </c>
      <c r="Y5674" t="s">
        <v>311</v>
      </c>
      <c r="Z5674" t="s">
        <v>310</v>
      </c>
      <c r="AA5674" t="s">
        <v>337</v>
      </c>
      <c r="AB5674"/>
      <c r="AD5674" s="27" t="s">
        <v>2512</v>
      </c>
      <c r="AF5674" t="s">
        <v>290</v>
      </c>
      <c r="AH5674" t="s">
        <v>3650</v>
      </c>
      <c r="AI5674" t="s">
        <v>2121</v>
      </c>
      <c r="AJ5674" t="s">
        <v>2122</v>
      </c>
      <c r="AK5674" t="s">
        <v>2082</v>
      </c>
      <c r="AL5674" s="12">
        <v>45898.773263888892</v>
      </c>
      <c r="AM5674" t="s">
        <v>291</v>
      </c>
    </row>
    <row r="5675" spans="1:39" ht="15" customHeight="1" x14ac:dyDescent="0.3">
      <c r="A5675" s="38" t="s">
        <v>13753</v>
      </c>
      <c r="B5675" t="s">
        <v>13754</v>
      </c>
      <c r="C5675" t="s">
        <v>2073</v>
      </c>
      <c r="D5675" t="s">
        <v>282</v>
      </c>
      <c r="E5675" t="s">
        <v>322</v>
      </c>
      <c r="H5675" t="s">
        <v>2067</v>
      </c>
      <c r="I5675" t="s">
        <v>13755</v>
      </c>
      <c r="J5675" t="s">
        <v>284</v>
      </c>
      <c r="K5675" t="s">
        <v>2075</v>
      </c>
      <c r="M5675" t="s">
        <v>290</v>
      </c>
      <c r="N5675" t="s">
        <v>365</v>
      </c>
      <c r="O5675" t="s">
        <v>2076</v>
      </c>
      <c r="Q5675" t="s">
        <v>311</v>
      </c>
      <c r="R5675" t="b">
        <v>0</v>
      </c>
      <c r="S5675" t="b">
        <v>0</v>
      </c>
      <c r="T5675" s="31" t="s">
        <v>426</v>
      </c>
      <c r="U5675" s="31">
        <v>1</v>
      </c>
      <c r="V5675" s="32" t="s">
        <v>13751</v>
      </c>
      <c r="W5675" t="s">
        <v>13752</v>
      </c>
      <c r="X5675" t="s">
        <v>282</v>
      </c>
      <c r="Y5675" t="s">
        <v>311</v>
      </c>
      <c r="Z5675" t="s">
        <v>310</v>
      </c>
      <c r="AA5675" t="s">
        <v>337</v>
      </c>
      <c r="AB5675"/>
      <c r="AD5675" s="27" t="s">
        <v>2512</v>
      </c>
      <c r="AF5675" t="s">
        <v>290</v>
      </c>
      <c r="AH5675" t="s">
        <v>3650</v>
      </c>
      <c r="AI5675" t="s">
        <v>2121</v>
      </c>
      <c r="AJ5675" t="s">
        <v>2122</v>
      </c>
      <c r="AK5675" t="s">
        <v>2082</v>
      </c>
      <c r="AL5675" s="12">
        <v>45898.779988425929</v>
      </c>
      <c r="AM5675" t="s">
        <v>291</v>
      </c>
    </row>
    <row r="5676" spans="1:39" ht="15" customHeight="1" x14ac:dyDescent="0.3">
      <c r="A5676" s="38" t="s">
        <v>14090</v>
      </c>
      <c r="B5676" t="s">
        <v>14091</v>
      </c>
      <c r="C5676" t="s">
        <v>2073</v>
      </c>
      <c r="D5676" t="s">
        <v>282</v>
      </c>
      <c r="E5676" t="s">
        <v>322</v>
      </c>
      <c r="H5676" t="s">
        <v>2067</v>
      </c>
      <c r="I5676" t="s">
        <v>14092</v>
      </c>
      <c r="J5676" t="s">
        <v>284</v>
      </c>
      <c r="K5676" t="s">
        <v>2075</v>
      </c>
      <c r="M5676" t="s">
        <v>290</v>
      </c>
      <c r="N5676" t="s">
        <v>365</v>
      </c>
      <c r="O5676" t="s">
        <v>2076</v>
      </c>
      <c r="Q5676" t="s">
        <v>311</v>
      </c>
      <c r="R5676" t="b">
        <v>0</v>
      </c>
      <c r="S5676" t="b">
        <v>0</v>
      </c>
      <c r="T5676" s="31" t="s">
        <v>426</v>
      </c>
      <c r="U5676" s="31">
        <v>1</v>
      </c>
      <c r="V5676" s="32" t="s">
        <v>3648</v>
      </c>
      <c r="W5676" t="s">
        <v>3649</v>
      </c>
      <c r="X5676" t="s">
        <v>282</v>
      </c>
      <c r="Y5676" t="s">
        <v>311</v>
      </c>
      <c r="Z5676" t="s">
        <v>310</v>
      </c>
      <c r="AA5676" t="s">
        <v>337</v>
      </c>
      <c r="AB5676"/>
      <c r="AD5676" s="27" t="s">
        <v>2512</v>
      </c>
      <c r="AF5676" t="s">
        <v>290</v>
      </c>
      <c r="AH5676" t="s">
        <v>3650</v>
      </c>
      <c r="AI5676" t="s">
        <v>2121</v>
      </c>
      <c r="AJ5676" t="s">
        <v>2122</v>
      </c>
      <c r="AK5676" t="s">
        <v>2082</v>
      </c>
      <c r="AL5676" s="12">
        <v>45898.773263888892</v>
      </c>
      <c r="AM5676" t="s">
        <v>291</v>
      </c>
    </row>
    <row r="5677" spans="1:39" ht="15" customHeight="1" x14ac:dyDescent="0.3">
      <c r="A5677" s="38" t="s">
        <v>14090</v>
      </c>
      <c r="B5677" t="s">
        <v>14091</v>
      </c>
      <c r="C5677" t="s">
        <v>2073</v>
      </c>
      <c r="D5677" t="s">
        <v>282</v>
      </c>
      <c r="E5677" t="s">
        <v>322</v>
      </c>
      <c r="H5677" t="s">
        <v>2067</v>
      </c>
      <c r="I5677" t="s">
        <v>14092</v>
      </c>
      <c r="J5677" t="s">
        <v>284</v>
      </c>
      <c r="K5677" t="s">
        <v>2075</v>
      </c>
      <c r="M5677" t="s">
        <v>290</v>
      </c>
      <c r="N5677" t="s">
        <v>365</v>
      </c>
      <c r="O5677" t="s">
        <v>2076</v>
      </c>
      <c r="Q5677" t="s">
        <v>311</v>
      </c>
      <c r="R5677" t="b">
        <v>0</v>
      </c>
      <c r="S5677" t="b">
        <v>0</v>
      </c>
      <c r="T5677" s="31" t="s">
        <v>426</v>
      </c>
      <c r="U5677" s="31">
        <v>1</v>
      </c>
      <c r="V5677" s="32" t="s">
        <v>13751</v>
      </c>
      <c r="W5677" t="s">
        <v>13752</v>
      </c>
      <c r="X5677" t="s">
        <v>282</v>
      </c>
      <c r="Y5677" t="s">
        <v>311</v>
      </c>
      <c r="Z5677" t="s">
        <v>310</v>
      </c>
      <c r="AA5677" t="s">
        <v>337</v>
      </c>
      <c r="AB5677"/>
      <c r="AD5677" s="27" t="s">
        <v>2512</v>
      </c>
      <c r="AF5677" t="s">
        <v>290</v>
      </c>
      <c r="AH5677" t="s">
        <v>3650</v>
      </c>
      <c r="AI5677" t="s">
        <v>2121</v>
      </c>
      <c r="AJ5677" t="s">
        <v>2122</v>
      </c>
      <c r="AK5677" t="s">
        <v>2082</v>
      </c>
      <c r="AL5677" s="12">
        <v>45898.779988425929</v>
      </c>
      <c r="AM5677" t="s">
        <v>291</v>
      </c>
    </row>
    <row r="5678" spans="1:39" ht="15" customHeight="1" x14ac:dyDescent="0.3">
      <c r="A5678" s="38" t="s">
        <v>13833</v>
      </c>
      <c r="B5678" t="s">
        <v>13834</v>
      </c>
      <c r="C5678" t="s">
        <v>2073</v>
      </c>
      <c r="D5678" t="s">
        <v>282</v>
      </c>
      <c r="E5678" t="s">
        <v>322</v>
      </c>
      <c r="H5678" t="s">
        <v>2067</v>
      </c>
      <c r="I5678" t="s">
        <v>13835</v>
      </c>
      <c r="J5678" t="s">
        <v>284</v>
      </c>
      <c r="K5678" t="s">
        <v>2075</v>
      </c>
      <c r="M5678" t="s">
        <v>290</v>
      </c>
      <c r="N5678" t="s">
        <v>365</v>
      </c>
      <c r="O5678" t="s">
        <v>2076</v>
      </c>
      <c r="Q5678" t="s">
        <v>311</v>
      </c>
      <c r="R5678" t="b">
        <v>0</v>
      </c>
      <c r="S5678" t="b">
        <v>0</v>
      </c>
      <c r="T5678" s="31" t="s">
        <v>426</v>
      </c>
      <c r="U5678" s="31">
        <v>1</v>
      </c>
      <c r="V5678" s="32" t="s">
        <v>3648</v>
      </c>
      <c r="W5678" t="s">
        <v>3649</v>
      </c>
      <c r="X5678" t="s">
        <v>282</v>
      </c>
      <c r="Y5678" t="s">
        <v>311</v>
      </c>
      <c r="Z5678" t="s">
        <v>310</v>
      </c>
      <c r="AA5678" t="s">
        <v>337</v>
      </c>
      <c r="AB5678"/>
      <c r="AD5678" s="27" t="s">
        <v>2512</v>
      </c>
      <c r="AF5678" t="s">
        <v>290</v>
      </c>
      <c r="AH5678" t="s">
        <v>3650</v>
      </c>
      <c r="AI5678" t="s">
        <v>2121</v>
      </c>
      <c r="AJ5678" t="s">
        <v>2122</v>
      </c>
      <c r="AK5678" t="s">
        <v>2082</v>
      </c>
      <c r="AL5678" s="12">
        <v>45898.773263888892</v>
      </c>
      <c r="AM5678" t="s">
        <v>291</v>
      </c>
    </row>
    <row r="5679" spans="1:39" ht="15" customHeight="1" x14ac:dyDescent="0.3">
      <c r="A5679" s="38" t="s">
        <v>13833</v>
      </c>
      <c r="B5679" t="s">
        <v>13834</v>
      </c>
      <c r="C5679" t="s">
        <v>2073</v>
      </c>
      <c r="D5679" t="s">
        <v>282</v>
      </c>
      <c r="E5679" t="s">
        <v>322</v>
      </c>
      <c r="H5679" t="s">
        <v>2067</v>
      </c>
      <c r="I5679" t="s">
        <v>13835</v>
      </c>
      <c r="J5679" t="s">
        <v>284</v>
      </c>
      <c r="K5679" t="s">
        <v>2075</v>
      </c>
      <c r="M5679" t="s">
        <v>290</v>
      </c>
      <c r="N5679" t="s">
        <v>365</v>
      </c>
      <c r="O5679" t="s">
        <v>2076</v>
      </c>
      <c r="Q5679" t="s">
        <v>311</v>
      </c>
      <c r="R5679" t="b">
        <v>0</v>
      </c>
      <c r="S5679" t="b">
        <v>0</v>
      </c>
      <c r="T5679" s="31" t="s">
        <v>426</v>
      </c>
      <c r="U5679" s="31">
        <v>1</v>
      </c>
      <c r="V5679" s="32" t="s">
        <v>13751</v>
      </c>
      <c r="W5679" t="s">
        <v>13752</v>
      </c>
      <c r="X5679" t="s">
        <v>282</v>
      </c>
      <c r="Y5679" t="s">
        <v>311</v>
      </c>
      <c r="Z5679" t="s">
        <v>310</v>
      </c>
      <c r="AA5679" t="s">
        <v>337</v>
      </c>
      <c r="AB5679"/>
      <c r="AD5679" s="27" t="s">
        <v>2512</v>
      </c>
      <c r="AF5679" t="s">
        <v>290</v>
      </c>
      <c r="AH5679" t="s">
        <v>3650</v>
      </c>
      <c r="AI5679" t="s">
        <v>2121</v>
      </c>
      <c r="AJ5679" t="s">
        <v>2122</v>
      </c>
      <c r="AK5679" t="s">
        <v>2082</v>
      </c>
      <c r="AL5679" s="12">
        <v>45898.779988425929</v>
      </c>
      <c r="AM5679" t="s">
        <v>291</v>
      </c>
    </row>
    <row r="5680" spans="1:39" ht="15" customHeight="1" x14ac:dyDescent="0.3">
      <c r="A5680" s="38" t="s">
        <v>13801</v>
      </c>
      <c r="B5680" t="s">
        <v>13802</v>
      </c>
      <c r="C5680" t="s">
        <v>2073</v>
      </c>
      <c r="D5680" t="s">
        <v>282</v>
      </c>
      <c r="E5680" t="s">
        <v>322</v>
      </c>
      <c r="H5680" t="s">
        <v>2067</v>
      </c>
      <c r="I5680" t="s">
        <v>13803</v>
      </c>
      <c r="J5680" t="s">
        <v>284</v>
      </c>
      <c r="K5680" t="s">
        <v>2075</v>
      </c>
      <c r="M5680" t="s">
        <v>290</v>
      </c>
      <c r="N5680" t="s">
        <v>365</v>
      </c>
      <c r="O5680" t="s">
        <v>2076</v>
      </c>
      <c r="Q5680" t="s">
        <v>311</v>
      </c>
      <c r="R5680" t="b">
        <v>0</v>
      </c>
      <c r="S5680" t="b">
        <v>0</v>
      </c>
      <c r="T5680" s="31" t="s">
        <v>426</v>
      </c>
      <c r="U5680" s="31">
        <v>1</v>
      </c>
      <c r="V5680" s="32" t="s">
        <v>3648</v>
      </c>
      <c r="W5680" t="s">
        <v>3649</v>
      </c>
      <c r="X5680" t="s">
        <v>282</v>
      </c>
      <c r="Y5680" t="s">
        <v>311</v>
      </c>
      <c r="Z5680" t="s">
        <v>310</v>
      </c>
      <c r="AA5680" t="s">
        <v>337</v>
      </c>
      <c r="AB5680"/>
      <c r="AD5680" s="27" t="s">
        <v>2512</v>
      </c>
      <c r="AF5680" t="s">
        <v>290</v>
      </c>
      <c r="AH5680" t="s">
        <v>3650</v>
      </c>
      <c r="AI5680" t="s">
        <v>2121</v>
      </c>
      <c r="AJ5680" t="s">
        <v>2122</v>
      </c>
      <c r="AK5680" t="s">
        <v>2082</v>
      </c>
      <c r="AL5680" s="12">
        <v>45898.773263888892</v>
      </c>
      <c r="AM5680" t="s">
        <v>291</v>
      </c>
    </row>
    <row r="5681" spans="1:39" ht="15" customHeight="1" x14ac:dyDescent="0.3">
      <c r="A5681" s="38" t="s">
        <v>13801</v>
      </c>
      <c r="B5681" t="s">
        <v>13802</v>
      </c>
      <c r="C5681" t="s">
        <v>2073</v>
      </c>
      <c r="D5681" t="s">
        <v>282</v>
      </c>
      <c r="E5681" t="s">
        <v>322</v>
      </c>
      <c r="H5681" t="s">
        <v>2067</v>
      </c>
      <c r="I5681" t="s">
        <v>13803</v>
      </c>
      <c r="J5681" t="s">
        <v>284</v>
      </c>
      <c r="K5681" t="s">
        <v>2075</v>
      </c>
      <c r="M5681" t="s">
        <v>290</v>
      </c>
      <c r="N5681" t="s">
        <v>365</v>
      </c>
      <c r="O5681" t="s">
        <v>2076</v>
      </c>
      <c r="Q5681" t="s">
        <v>311</v>
      </c>
      <c r="R5681" t="b">
        <v>0</v>
      </c>
      <c r="S5681" t="b">
        <v>0</v>
      </c>
      <c r="T5681" s="31" t="s">
        <v>426</v>
      </c>
      <c r="U5681" s="31">
        <v>1</v>
      </c>
      <c r="V5681" s="32" t="s">
        <v>13751</v>
      </c>
      <c r="W5681" t="s">
        <v>13752</v>
      </c>
      <c r="X5681" t="s">
        <v>282</v>
      </c>
      <c r="Y5681" t="s">
        <v>311</v>
      </c>
      <c r="Z5681" t="s">
        <v>310</v>
      </c>
      <c r="AA5681" t="s">
        <v>337</v>
      </c>
      <c r="AB5681"/>
      <c r="AD5681" s="27" t="s">
        <v>2512</v>
      </c>
      <c r="AF5681" t="s">
        <v>290</v>
      </c>
      <c r="AH5681" t="s">
        <v>3650</v>
      </c>
      <c r="AI5681" t="s">
        <v>2121</v>
      </c>
      <c r="AJ5681" t="s">
        <v>2122</v>
      </c>
      <c r="AK5681" t="s">
        <v>2082</v>
      </c>
      <c r="AL5681" s="12">
        <v>45898.779988425929</v>
      </c>
      <c r="AM5681" t="s">
        <v>291</v>
      </c>
    </row>
    <row r="5682" spans="1:39" ht="15" customHeight="1" x14ac:dyDescent="0.3">
      <c r="A5682" s="38" t="s">
        <v>13804</v>
      </c>
      <c r="B5682" t="s">
        <v>13805</v>
      </c>
      <c r="C5682" t="s">
        <v>2073</v>
      </c>
      <c r="D5682" t="s">
        <v>282</v>
      </c>
      <c r="E5682" t="s">
        <v>322</v>
      </c>
      <c r="H5682" t="s">
        <v>2067</v>
      </c>
      <c r="I5682" t="s">
        <v>13806</v>
      </c>
      <c r="J5682" t="s">
        <v>284</v>
      </c>
      <c r="K5682" t="s">
        <v>2075</v>
      </c>
      <c r="M5682" t="s">
        <v>290</v>
      </c>
      <c r="N5682" t="s">
        <v>365</v>
      </c>
      <c r="O5682" t="s">
        <v>2076</v>
      </c>
      <c r="Q5682" t="s">
        <v>311</v>
      </c>
      <c r="R5682" t="b">
        <v>0</v>
      </c>
      <c r="S5682" t="b">
        <v>0</v>
      </c>
      <c r="T5682" s="31" t="s">
        <v>426</v>
      </c>
      <c r="U5682" s="31">
        <v>1</v>
      </c>
      <c r="V5682" s="32" t="s">
        <v>3648</v>
      </c>
      <c r="W5682" t="s">
        <v>3649</v>
      </c>
      <c r="X5682" t="s">
        <v>282</v>
      </c>
      <c r="Y5682" t="s">
        <v>311</v>
      </c>
      <c r="Z5682" t="s">
        <v>310</v>
      </c>
      <c r="AA5682" t="s">
        <v>337</v>
      </c>
      <c r="AB5682"/>
      <c r="AD5682" s="27" t="s">
        <v>2512</v>
      </c>
      <c r="AF5682" t="s">
        <v>290</v>
      </c>
      <c r="AH5682" t="s">
        <v>3650</v>
      </c>
      <c r="AI5682" t="s">
        <v>2121</v>
      </c>
      <c r="AJ5682" t="s">
        <v>2122</v>
      </c>
      <c r="AK5682" t="s">
        <v>2082</v>
      </c>
      <c r="AL5682" s="12">
        <v>45898.773263888892</v>
      </c>
      <c r="AM5682" t="s">
        <v>291</v>
      </c>
    </row>
    <row r="5683" spans="1:39" ht="15" customHeight="1" x14ac:dyDescent="0.3">
      <c r="A5683" s="38" t="s">
        <v>13804</v>
      </c>
      <c r="B5683" t="s">
        <v>13805</v>
      </c>
      <c r="C5683" t="s">
        <v>2073</v>
      </c>
      <c r="D5683" t="s">
        <v>282</v>
      </c>
      <c r="E5683" t="s">
        <v>322</v>
      </c>
      <c r="H5683" t="s">
        <v>2067</v>
      </c>
      <c r="I5683" t="s">
        <v>13806</v>
      </c>
      <c r="J5683" t="s">
        <v>284</v>
      </c>
      <c r="K5683" t="s">
        <v>2075</v>
      </c>
      <c r="M5683" t="s">
        <v>290</v>
      </c>
      <c r="N5683" t="s">
        <v>365</v>
      </c>
      <c r="O5683" t="s">
        <v>2076</v>
      </c>
      <c r="Q5683" t="s">
        <v>311</v>
      </c>
      <c r="R5683" t="b">
        <v>0</v>
      </c>
      <c r="S5683" t="b">
        <v>0</v>
      </c>
      <c r="T5683" s="31" t="s">
        <v>426</v>
      </c>
      <c r="U5683" s="31">
        <v>1</v>
      </c>
      <c r="V5683" s="32" t="s">
        <v>13751</v>
      </c>
      <c r="W5683" t="s">
        <v>13752</v>
      </c>
      <c r="X5683" t="s">
        <v>282</v>
      </c>
      <c r="Y5683" t="s">
        <v>311</v>
      </c>
      <c r="Z5683" t="s">
        <v>310</v>
      </c>
      <c r="AA5683" t="s">
        <v>337</v>
      </c>
      <c r="AB5683"/>
      <c r="AD5683" s="27" t="s">
        <v>2512</v>
      </c>
      <c r="AF5683" t="s">
        <v>290</v>
      </c>
      <c r="AH5683" t="s">
        <v>3650</v>
      </c>
      <c r="AI5683" t="s">
        <v>2121</v>
      </c>
      <c r="AJ5683" t="s">
        <v>2122</v>
      </c>
      <c r="AK5683" t="s">
        <v>2082</v>
      </c>
      <c r="AL5683" s="12">
        <v>45898.779988425929</v>
      </c>
      <c r="AM5683" t="s">
        <v>291</v>
      </c>
    </row>
    <row r="5684" spans="1:39" ht="15" customHeight="1" x14ac:dyDescent="0.3">
      <c r="A5684" s="38" t="s">
        <v>13766</v>
      </c>
      <c r="B5684" t="s">
        <v>13767</v>
      </c>
      <c r="C5684" t="s">
        <v>2073</v>
      </c>
      <c r="D5684" t="s">
        <v>282</v>
      </c>
      <c r="E5684" t="s">
        <v>322</v>
      </c>
      <c r="H5684" t="s">
        <v>2067</v>
      </c>
      <c r="I5684" t="s">
        <v>13768</v>
      </c>
      <c r="J5684" t="s">
        <v>284</v>
      </c>
      <c r="K5684" t="s">
        <v>2075</v>
      </c>
      <c r="M5684" t="s">
        <v>290</v>
      </c>
      <c r="N5684" t="s">
        <v>365</v>
      </c>
      <c r="O5684" t="s">
        <v>2076</v>
      </c>
      <c r="Q5684" t="s">
        <v>311</v>
      </c>
      <c r="R5684" t="b">
        <v>0</v>
      </c>
      <c r="S5684" t="b">
        <v>0</v>
      </c>
      <c r="T5684" s="31" t="s">
        <v>426</v>
      </c>
      <c r="U5684" s="31">
        <v>1</v>
      </c>
      <c r="V5684" s="32" t="s">
        <v>3648</v>
      </c>
      <c r="W5684" t="s">
        <v>3649</v>
      </c>
      <c r="X5684" t="s">
        <v>282</v>
      </c>
      <c r="Y5684" t="s">
        <v>311</v>
      </c>
      <c r="Z5684" t="s">
        <v>310</v>
      </c>
      <c r="AA5684" t="s">
        <v>337</v>
      </c>
      <c r="AB5684"/>
      <c r="AD5684" s="27" t="s">
        <v>2512</v>
      </c>
      <c r="AF5684" t="s">
        <v>290</v>
      </c>
      <c r="AH5684" t="s">
        <v>3650</v>
      </c>
      <c r="AI5684" t="s">
        <v>2121</v>
      </c>
      <c r="AJ5684" t="s">
        <v>2122</v>
      </c>
      <c r="AK5684" t="s">
        <v>2082</v>
      </c>
      <c r="AL5684" s="12">
        <v>45898.773263888892</v>
      </c>
      <c r="AM5684" t="s">
        <v>291</v>
      </c>
    </row>
    <row r="5685" spans="1:39" ht="15" customHeight="1" x14ac:dyDescent="0.3">
      <c r="A5685" s="38" t="s">
        <v>13766</v>
      </c>
      <c r="B5685" t="s">
        <v>13767</v>
      </c>
      <c r="C5685" t="s">
        <v>2073</v>
      </c>
      <c r="D5685" t="s">
        <v>282</v>
      </c>
      <c r="E5685" t="s">
        <v>322</v>
      </c>
      <c r="H5685" t="s">
        <v>2067</v>
      </c>
      <c r="I5685" t="s">
        <v>13768</v>
      </c>
      <c r="J5685" t="s">
        <v>284</v>
      </c>
      <c r="K5685" t="s">
        <v>2075</v>
      </c>
      <c r="M5685" t="s">
        <v>290</v>
      </c>
      <c r="N5685" t="s">
        <v>365</v>
      </c>
      <c r="O5685" t="s">
        <v>2076</v>
      </c>
      <c r="Q5685" t="s">
        <v>311</v>
      </c>
      <c r="R5685" t="b">
        <v>0</v>
      </c>
      <c r="S5685" t="b">
        <v>0</v>
      </c>
      <c r="T5685" s="31" t="s">
        <v>426</v>
      </c>
      <c r="U5685" s="31">
        <v>1</v>
      </c>
      <c r="V5685" s="32" t="s">
        <v>13751</v>
      </c>
      <c r="W5685" t="s">
        <v>13752</v>
      </c>
      <c r="X5685" t="s">
        <v>282</v>
      </c>
      <c r="Y5685" t="s">
        <v>311</v>
      </c>
      <c r="Z5685" t="s">
        <v>310</v>
      </c>
      <c r="AA5685" t="s">
        <v>337</v>
      </c>
      <c r="AB5685"/>
      <c r="AD5685" s="27" t="s">
        <v>2512</v>
      </c>
      <c r="AF5685" t="s">
        <v>290</v>
      </c>
      <c r="AH5685" t="s">
        <v>3650</v>
      </c>
      <c r="AI5685" t="s">
        <v>2121</v>
      </c>
      <c r="AJ5685" t="s">
        <v>2122</v>
      </c>
      <c r="AK5685" t="s">
        <v>2082</v>
      </c>
      <c r="AL5685" s="12">
        <v>45898.779988425929</v>
      </c>
      <c r="AM5685" t="s">
        <v>291</v>
      </c>
    </row>
    <row r="5686" spans="1:39" ht="15" customHeight="1" x14ac:dyDescent="0.3">
      <c r="A5686" s="38" t="s">
        <v>14102</v>
      </c>
      <c r="B5686" t="s">
        <v>14103</v>
      </c>
      <c r="C5686" t="s">
        <v>2092</v>
      </c>
      <c r="D5686" t="s">
        <v>310</v>
      </c>
      <c r="E5686" t="s">
        <v>333</v>
      </c>
      <c r="I5686" t="s">
        <v>25999</v>
      </c>
      <c r="J5686" t="s">
        <v>284</v>
      </c>
      <c r="K5686" t="s">
        <v>5704</v>
      </c>
      <c r="M5686" t="s">
        <v>294</v>
      </c>
      <c r="N5686" t="s">
        <v>295</v>
      </c>
      <c r="O5686" t="s">
        <v>2228</v>
      </c>
      <c r="Q5686" t="s">
        <v>314</v>
      </c>
      <c r="R5686" t="b">
        <v>1</v>
      </c>
      <c r="S5686" t="b">
        <v>1</v>
      </c>
      <c r="T5686" s="31" t="s">
        <v>425</v>
      </c>
      <c r="U5686" s="31">
        <v>0</v>
      </c>
      <c r="V5686" s="32" t="s">
        <v>2235</v>
      </c>
      <c r="AB5686"/>
      <c r="AD5686" s="27"/>
    </row>
    <row r="5687" spans="1:39" ht="15" customHeight="1" x14ac:dyDescent="0.3">
      <c r="A5687" s="38" t="s">
        <v>14110</v>
      </c>
      <c r="B5687" t="s">
        <v>14111</v>
      </c>
      <c r="C5687" t="s">
        <v>2092</v>
      </c>
      <c r="D5687" t="s">
        <v>282</v>
      </c>
      <c r="E5687" t="s">
        <v>292</v>
      </c>
      <c r="G5687" t="s">
        <v>26183</v>
      </c>
      <c r="I5687" t="s">
        <v>14112</v>
      </c>
      <c r="J5687" t="s">
        <v>284</v>
      </c>
      <c r="K5687" t="s">
        <v>2075</v>
      </c>
      <c r="M5687" t="s">
        <v>294</v>
      </c>
      <c r="N5687" t="s">
        <v>295</v>
      </c>
      <c r="O5687" t="s">
        <v>2076</v>
      </c>
      <c r="P5687" t="s">
        <v>539</v>
      </c>
      <c r="Q5687" t="s">
        <v>336</v>
      </c>
      <c r="R5687" t="b">
        <v>0</v>
      </c>
      <c r="S5687" t="b">
        <v>0</v>
      </c>
      <c r="T5687" s="31" t="s">
        <v>25454</v>
      </c>
      <c r="U5687" s="31" t="s">
        <v>2234</v>
      </c>
      <c r="V5687" s="32" t="s">
        <v>14113</v>
      </c>
      <c r="W5687" t="s">
        <v>14114</v>
      </c>
      <c r="X5687" t="s">
        <v>282</v>
      </c>
      <c r="Y5687" t="s">
        <v>336</v>
      </c>
      <c r="Z5687" t="s">
        <v>284</v>
      </c>
      <c r="AA5687" t="s">
        <v>292</v>
      </c>
      <c r="AB5687"/>
      <c r="AC5687" t="s">
        <v>26120</v>
      </c>
      <c r="AD5687" s="27" t="s">
        <v>4539</v>
      </c>
      <c r="AE5687" t="s">
        <v>26061</v>
      </c>
      <c r="AF5687" t="s">
        <v>348</v>
      </c>
      <c r="AH5687" t="s">
        <v>2169</v>
      </c>
      <c r="AI5687" t="s">
        <v>26083</v>
      </c>
      <c r="AJ5687" t="s">
        <v>26084</v>
      </c>
      <c r="AK5687" t="s">
        <v>2082</v>
      </c>
      <c r="AL5687" s="12">
        <v>46098.878437500003</v>
      </c>
      <c r="AM5687" t="s">
        <v>307</v>
      </c>
    </row>
    <row r="5688" spans="1:39" ht="15" customHeight="1" x14ac:dyDescent="0.3">
      <c r="A5688" s="38" t="s">
        <v>13817</v>
      </c>
      <c r="B5688" t="s">
        <v>13818</v>
      </c>
      <c r="C5688" t="s">
        <v>2092</v>
      </c>
      <c r="D5688" t="s">
        <v>282</v>
      </c>
      <c r="E5688" t="s">
        <v>322</v>
      </c>
      <c r="G5688" t="s">
        <v>2067</v>
      </c>
      <c r="H5688" t="s">
        <v>2041</v>
      </c>
      <c r="I5688" t="s">
        <v>13819</v>
      </c>
      <c r="J5688" t="s">
        <v>284</v>
      </c>
      <c r="K5688" t="s">
        <v>2075</v>
      </c>
      <c r="M5688" t="s">
        <v>285</v>
      </c>
      <c r="N5688" t="s">
        <v>286</v>
      </c>
      <c r="O5688" t="s">
        <v>2256</v>
      </c>
      <c r="Q5688" t="s">
        <v>288</v>
      </c>
      <c r="R5688" t="b">
        <v>0</v>
      </c>
      <c r="S5688" t="b">
        <v>0</v>
      </c>
      <c r="T5688" s="31" t="s">
        <v>25454</v>
      </c>
      <c r="U5688" s="31">
        <v>0</v>
      </c>
      <c r="V5688" s="32" t="s">
        <v>8305</v>
      </c>
      <c r="W5688" t="s">
        <v>8306</v>
      </c>
      <c r="X5688" t="s">
        <v>282</v>
      </c>
      <c r="Y5688" t="s">
        <v>288</v>
      </c>
      <c r="Z5688" t="s">
        <v>284</v>
      </c>
      <c r="AA5688" t="s">
        <v>319</v>
      </c>
      <c r="AB5688"/>
      <c r="AD5688" s="27" t="s">
        <v>2075</v>
      </c>
      <c r="AF5688" t="s">
        <v>290</v>
      </c>
      <c r="AH5688" t="s">
        <v>691</v>
      </c>
      <c r="AI5688" t="s">
        <v>26094</v>
      </c>
      <c r="AJ5688" t="s">
        <v>26095</v>
      </c>
      <c r="AK5688" t="s">
        <v>2082</v>
      </c>
      <c r="AL5688" s="12">
        <v>46114.231851851851</v>
      </c>
      <c r="AM5688" t="s">
        <v>291</v>
      </c>
    </row>
    <row r="5689" spans="1:39" ht="15" customHeight="1" x14ac:dyDescent="0.3">
      <c r="A5689" s="38" t="s">
        <v>13778</v>
      </c>
      <c r="B5689" t="s">
        <v>13779</v>
      </c>
      <c r="C5689" t="s">
        <v>2092</v>
      </c>
      <c r="D5689" t="s">
        <v>282</v>
      </c>
      <c r="E5689" t="s">
        <v>322</v>
      </c>
      <c r="G5689" t="s">
        <v>2067</v>
      </c>
      <c r="H5689" t="s">
        <v>2041</v>
      </c>
      <c r="I5689" t="s">
        <v>13780</v>
      </c>
      <c r="J5689" t="s">
        <v>284</v>
      </c>
      <c r="K5689" t="s">
        <v>2075</v>
      </c>
      <c r="M5689" t="s">
        <v>335</v>
      </c>
      <c r="N5689" t="s">
        <v>286</v>
      </c>
      <c r="O5689" t="s">
        <v>2256</v>
      </c>
      <c r="Q5689" t="s">
        <v>288</v>
      </c>
      <c r="R5689" t="b">
        <v>0</v>
      </c>
      <c r="S5689" t="b">
        <v>0</v>
      </c>
      <c r="T5689" s="31" t="s">
        <v>25454</v>
      </c>
      <c r="U5689" s="31">
        <v>0</v>
      </c>
      <c r="V5689" s="32" t="s">
        <v>5943</v>
      </c>
      <c r="W5689" t="s">
        <v>5944</v>
      </c>
      <c r="X5689" t="s">
        <v>282</v>
      </c>
      <c r="Y5689" t="s">
        <v>288</v>
      </c>
      <c r="Z5689" t="s">
        <v>284</v>
      </c>
      <c r="AA5689" t="s">
        <v>319</v>
      </c>
      <c r="AB5689"/>
      <c r="AD5689" s="27" t="s">
        <v>2094</v>
      </c>
      <c r="AE5689" t="s">
        <v>26048</v>
      </c>
      <c r="AF5689" t="s">
        <v>290</v>
      </c>
      <c r="AH5689" t="s">
        <v>683</v>
      </c>
      <c r="AI5689" t="s">
        <v>26094</v>
      </c>
      <c r="AJ5689" t="s">
        <v>26095</v>
      </c>
      <c r="AK5689" t="s">
        <v>2082</v>
      </c>
      <c r="AL5689" s="12">
        <v>46119.42769675926</v>
      </c>
      <c r="AM5689" t="s">
        <v>309</v>
      </c>
    </row>
    <row r="5690" spans="1:39" ht="15" customHeight="1" x14ac:dyDescent="0.3">
      <c r="A5690" s="38" t="s">
        <v>13781</v>
      </c>
      <c r="B5690" t="s">
        <v>13782</v>
      </c>
      <c r="C5690" t="s">
        <v>2092</v>
      </c>
      <c r="D5690" t="s">
        <v>282</v>
      </c>
      <c r="E5690" t="s">
        <v>322</v>
      </c>
      <c r="G5690" t="s">
        <v>2041</v>
      </c>
      <c r="H5690" t="s">
        <v>2041</v>
      </c>
      <c r="I5690" t="s">
        <v>13783</v>
      </c>
      <c r="J5690" t="s">
        <v>284</v>
      </c>
      <c r="K5690" t="s">
        <v>2075</v>
      </c>
      <c r="M5690" t="s">
        <v>335</v>
      </c>
      <c r="N5690" t="s">
        <v>286</v>
      </c>
      <c r="O5690" t="s">
        <v>2256</v>
      </c>
      <c r="Q5690" t="s">
        <v>288</v>
      </c>
      <c r="R5690" t="b">
        <v>0</v>
      </c>
      <c r="S5690" t="b">
        <v>0</v>
      </c>
      <c r="T5690" s="31" t="s">
        <v>25454</v>
      </c>
      <c r="U5690" s="31">
        <v>0</v>
      </c>
      <c r="V5690" s="32" t="s">
        <v>13784</v>
      </c>
      <c r="W5690" t="s">
        <v>13785</v>
      </c>
      <c r="X5690" t="s">
        <v>282</v>
      </c>
      <c r="Y5690" t="s">
        <v>288</v>
      </c>
      <c r="Z5690" t="s">
        <v>284</v>
      </c>
      <c r="AA5690" t="s">
        <v>322</v>
      </c>
      <c r="AB5690"/>
      <c r="AD5690" s="27" t="s">
        <v>2075</v>
      </c>
      <c r="AE5690" t="s">
        <v>26227</v>
      </c>
      <c r="AF5690" t="s">
        <v>290</v>
      </c>
      <c r="AH5690" t="s">
        <v>2006</v>
      </c>
      <c r="AI5690" t="s">
        <v>26094</v>
      </c>
      <c r="AJ5690" t="s">
        <v>26095</v>
      </c>
      <c r="AK5690" t="s">
        <v>2082</v>
      </c>
      <c r="AL5690" s="12">
        <v>46122.687268518515</v>
      </c>
      <c r="AM5690" t="s">
        <v>291</v>
      </c>
    </row>
    <row r="5691" spans="1:39" ht="15" customHeight="1" x14ac:dyDescent="0.3">
      <c r="A5691" s="38" t="s">
        <v>13820</v>
      </c>
      <c r="B5691" t="s">
        <v>13821</v>
      </c>
      <c r="C5691" t="s">
        <v>2092</v>
      </c>
      <c r="D5691" t="s">
        <v>282</v>
      </c>
      <c r="E5691" t="s">
        <v>322</v>
      </c>
      <c r="G5691" t="s">
        <v>2067</v>
      </c>
      <c r="H5691" t="s">
        <v>2041</v>
      </c>
      <c r="I5691" t="s">
        <v>13822</v>
      </c>
      <c r="J5691" t="s">
        <v>284</v>
      </c>
      <c r="K5691" t="s">
        <v>2075</v>
      </c>
      <c r="M5691" t="s">
        <v>285</v>
      </c>
      <c r="N5691" t="s">
        <v>286</v>
      </c>
      <c r="O5691" t="s">
        <v>2076</v>
      </c>
      <c r="Q5691" t="s">
        <v>341</v>
      </c>
      <c r="R5691" t="b">
        <v>0</v>
      </c>
      <c r="S5691" t="b">
        <v>0</v>
      </c>
      <c r="T5691" s="31" t="s">
        <v>25454</v>
      </c>
      <c r="U5691" s="31">
        <v>0</v>
      </c>
      <c r="V5691" s="30" t="s">
        <v>13823</v>
      </c>
      <c r="W5691" t="s">
        <v>13824</v>
      </c>
      <c r="X5691" t="s">
        <v>282</v>
      </c>
      <c r="Y5691" t="s">
        <v>341</v>
      </c>
      <c r="Z5691" t="s">
        <v>284</v>
      </c>
      <c r="AB5691"/>
      <c r="AC5691" t="s">
        <v>26118</v>
      </c>
      <c r="AD5691" s="27" t="s">
        <v>2075</v>
      </c>
      <c r="AE5691" t="s">
        <v>26044</v>
      </c>
      <c r="AF5691" t="s">
        <v>290</v>
      </c>
      <c r="AI5691" t="s">
        <v>26581</v>
      </c>
      <c r="AJ5691" t="s">
        <v>3247</v>
      </c>
      <c r="AK5691" t="s">
        <v>3160</v>
      </c>
      <c r="AL5691" s="12">
        <v>46147.556076388886</v>
      </c>
      <c r="AM5691" t="s">
        <v>309</v>
      </c>
    </row>
    <row r="5692" spans="1:39" ht="15" customHeight="1" x14ac:dyDescent="0.3">
      <c r="A5692" s="38" t="s">
        <v>13769</v>
      </c>
      <c r="B5692" t="s">
        <v>13770</v>
      </c>
      <c r="C5692" t="s">
        <v>2073</v>
      </c>
      <c r="D5692" t="s">
        <v>282</v>
      </c>
      <c r="E5692" t="s">
        <v>322</v>
      </c>
      <c r="H5692" t="s">
        <v>2067</v>
      </c>
      <c r="I5692" t="s">
        <v>13771</v>
      </c>
      <c r="J5692" t="s">
        <v>284</v>
      </c>
      <c r="K5692" t="s">
        <v>2075</v>
      </c>
      <c r="M5692" t="s">
        <v>290</v>
      </c>
      <c r="N5692" t="s">
        <v>365</v>
      </c>
      <c r="O5692" t="s">
        <v>2076</v>
      </c>
      <c r="Q5692" t="s">
        <v>311</v>
      </c>
      <c r="R5692" t="b">
        <v>0</v>
      </c>
      <c r="S5692" t="b">
        <v>0</v>
      </c>
      <c r="T5692" s="31" t="s">
        <v>426</v>
      </c>
      <c r="U5692" s="31">
        <v>1</v>
      </c>
      <c r="V5692" s="32" t="s">
        <v>3648</v>
      </c>
      <c r="W5692" t="s">
        <v>3649</v>
      </c>
      <c r="X5692" t="s">
        <v>282</v>
      </c>
      <c r="Y5692" t="s">
        <v>311</v>
      </c>
      <c r="Z5692" t="s">
        <v>310</v>
      </c>
      <c r="AA5692" t="s">
        <v>337</v>
      </c>
      <c r="AB5692"/>
      <c r="AD5692" s="27" t="s">
        <v>2512</v>
      </c>
      <c r="AF5692" t="s">
        <v>290</v>
      </c>
      <c r="AH5692" t="s">
        <v>3650</v>
      </c>
      <c r="AI5692" t="s">
        <v>2121</v>
      </c>
      <c r="AJ5692" t="s">
        <v>2122</v>
      </c>
      <c r="AK5692" t="s">
        <v>2082</v>
      </c>
      <c r="AL5692" s="12">
        <v>45898.773263888892</v>
      </c>
      <c r="AM5692" t="s">
        <v>291</v>
      </c>
    </row>
    <row r="5693" spans="1:39" ht="15" customHeight="1" x14ac:dyDescent="0.3">
      <c r="A5693" s="38" t="s">
        <v>13769</v>
      </c>
      <c r="B5693" t="s">
        <v>13770</v>
      </c>
      <c r="C5693" t="s">
        <v>2073</v>
      </c>
      <c r="D5693" t="s">
        <v>282</v>
      </c>
      <c r="E5693" t="s">
        <v>322</v>
      </c>
      <c r="H5693" t="s">
        <v>2067</v>
      </c>
      <c r="I5693" t="s">
        <v>13771</v>
      </c>
      <c r="J5693" t="s">
        <v>284</v>
      </c>
      <c r="K5693" t="s">
        <v>2075</v>
      </c>
      <c r="M5693" t="s">
        <v>290</v>
      </c>
      <c r="N5693" t="s">
        <v>365</v>
      </c>
      <c r="O5693" t="s">
        <v>2076</v>
      </c>
      <c r="Q5693" t="s">
        <v>311</v>
      </c>
      <c r="R5693" t="b">
        <v>0</v>
      </c>
      <c r="S5693" t="b">
        <v>0</v>
      </c>
      <c r="T5693" s="31" t="s">
        <v>426</v>
      </c>
      <c r="U5693" s="31">
        <v>1</v>
      </c>
      <c r="V5693" s="32" t="s">
        <v>13751</v>
      </c>
      <c r="W5693" t="s">
        <v>13752</v>
      </c>
      <c r="X5693" t="s">
        <v>282</v>
      </c>
      <c r="Y5693" t="s">
        <v>311</v>
      </c>
      <c r="Z5693" t="s">
        <v>310</v>
      </c>
      <c r="AA5693" t="s">
        <v>337</v>
      </c>
      <c r="AB5693"/>
      <c r="AD5693" s="27" t="s">
        <v>2512</v>
      </c>
      <c r="AF5693" t="s">
        <v>290</v>
      </c>
      <c r="AH5693" t="s">
        <v>3650</v>
      </c>
      <c r="AI5693" t="s">
        <v>2121</v>
      </c>
      <c r="AJ5693" t="s">
        <v>2122</v>
      </c>
      <c r="AK5693" t="s">
        <v>2082</v>
      </c>
      <c r="AL5693" s="12">
        <v>45898.779988425929</v>
      </c>
      <c r="AM5693" t="s">
        <v>291</v>
      </c>
    </row>
    <row r="5694" spans="1:39" ht="15" customHeight="1" x14ac:dyDescent="0.3">
      <c r="A5694" s="38" t="s">
        <v>14001</v>
      </c>
      <c r="B5694" t="s">
        <v>389</v>
      </c>
      <c r="C5694" t="s">
        <v>2092</v>
      </c>
      <c r="D5694" t="s">
        <v>282</v>
      </c>
      <c r="E5694" t="s">
        <v>333</v>
      </c>
      <c r="G5694" t="s">
        <v>2041</v>
      </c>
      <c r="I5694" t="s">
        <v>25996</v>
      </c>
      <c r="J5694" t="s">
        <v>325</v>
      </c>
      <c r="K5694" t="s">
        <v>2075</v>
      </c>
      <c r="M5694" t="s">
        <v>294</v>
      </c>
      <c r="N5694" t="s">
        <v>295</v>
      </c>
      <c r="O5694" t="s">
        <v>2256</v>
      </c>
      <c r="Q5694" t="s">
        <v>367</v>
      </c>
      <c r="R5694" t="b">
        <v>1</v>
      </c>
      <c r="S5694" t="b">
        <v>1</v>
      </c>
      <c r="T5694" s="31" t="s">
        <v>425</v>
      </c>
      <c r="U5694" s="31">
        <v>0</v>
      </c>
      <c r="V5694" s="32" t="s">
        <v>2235</v>
      </c>
      <c r="AB5694"/>
      <c r="AD5694" s="27"/>
    </row>
    <row r="5695" spans="1:39" ht="15" customHeight="1" x14ac:dyDescent="0.3">
      <c r="A5695" s="38" t="s">
        <v>13814</v>
      </c>
      <c r="B5695" t="s">
        <v>13815</v>
      </c>
      <c r="C5695" t="s">
        <v>2073</v>
      </c>
      <c r="D5695" t="s">
        <v>282</v>
      </c>
      <c r="E5695" t="s">
        <v>322</v>
      </c>
      <c r="H5695" t="s">
        <v>2067</v>
      </c>
      <c r="I5695" t="s">
        <v>13816</v>
      </c>
      <c r="J5695" t="s">
        <v>284</v>
      </c>
      <c r="K5695" t="s">
        <v>2075</v>
      </c>
      <c r="M5695" t="s">
        <v>290</v>
      </c>
      <c r="N5695" t="s">
        <v>365</v>
      </c>
      <c r="O5695" t="s">
        <v>2076</v>
      </c>
      <c r="Q5695" t="s">
        <v>311</v>
      </c>
      <c r="R5695" t="b">
        <v>0</v>
      </c>
      <c r="S5695" t="b">
        <v>0</v>
      </c>
      <c r="T5695" s="31" t="s">
        <v>426</v>
      </c>
      <c r="U5695" s="31">
        <v>1</v>
      </c>
      <c r="V5695" s="32" t="s">
        <v>3648</v>
      </c>
      <c r="W5695" t="s">
        <v>3649</v>
      </c>
      <c r="X5695" t="s">
        <v>282</v>
      </c>
      <c r="Y5695" t="s">
        <v>311</v>
      </c>
      <c r="Z5695" t="s">
        <v>310</v>
      </c>
      <c r="AA5695" t="s">
        <v>337</v>
      </c>
      <c r="AB5695"/>
      <c r="AD5695" s="27" t="s">
        <v>2512</v>
      </c>
      <c r="AF5695" t="s">
        <v>290</v>
      </c>
      <c r="AH5695" t="s">
        <v>3650</v>
      </c>
      <c r="AI5695" t="s">
        <v>2121</v>
      </c>
      <c r="AJ5695" t="s">
        <v>2122</v>
      </c>
      <c r="AK5695" t="s">
        <v>2082</v>
      </c>
      <c r="AL5695" s="12">
        <v>45898.773263888892</v>
      </c>
      <c r="AM5695" t="s">
        <v>291</v>
      </c>
    </row>
    <row r="5696" spans="1:39" ht="15" customHeight="1" x14ac:dyDescent="0.3">
      <c r="A5696" s="38" t="s">
        <v>13814</v>
      </c>
      <c r="B5696" t="s">
        <v>13815</v>
      </c>
      <c r="C5696" t="s">
        <v>2073</v>
      </c>
      <c r="D5696" t="s">
        <v>282</v>
      </c>
      <c r="E5696" t="s">
        <v>322</v>
      </c>
      <c r="H5696" t="s">
        <v>2067</v>
      </c>
      <c r="I5696" t="s">
        <v>13816</v>
      </c>
      <c r="J5696" t="s">
        <v>284</v>
      </c>
      <c r="K5696" t="s">
        <v>2075</v>
      </c>
      <c r="M5696" t="s">
        <v>290</v>
      </c>
      <c r="N5696" t="s">
        <v>365</v>
      </c>
      <c r="O5696" t="s">
        <v>2076</v>
      </c>
      <c r="Q5696" t="s">
        <v>311</v>
      </c>
      <c r="R5696" t="b">
        <v>0</v>
      </c>
      <c r="S5696" t="b">
        <v>0</v>
      </c>
      <c r="T5696" s="31" t="s">
        <v>426</v>
      </c>
      <c r="U5696" s="31">
        <v>1</v>
      </c>
      <c r="V5696" s="32" t="s">
        <v>13751</v>
      </c>
      <c r="W5696" t="s">
        <v>13752</v>
      </c>
      <c r="X5696" t="s">
        <v>282</v>
      </c>
      <c r="Y5696" t="s">
        <v>311</v>
      </c>
      <c r="Z5696" t="s">
        <v>310</v>
      </c>
      <c r="AA5696" t="s">
        <v>337</v>
      </c>
      <c r="AB5696"/>
      <c r="AD5696" s="27" t="s">
        <v>2512</v>
      </c>
      <c r="AF5696" t="s">
        <v>290</v>
      </c>
      <c r="AH5696" t="s">
        <v>3650</v>
      </c>
      <c r="AI5696" t="s">
        <v>2121</v>
      </c>
      <c r="AJ5696" t="s">
        <v>2122</v>
      </c>
      <c r="AK5696" t="s">
        <v>2082</v>
      </c>
      <c r="AL5696" s="12">
        <v>45898.779988425929</v>
      </c>
      <c r="AM5696" t="s">
        <v>291</v>
      </c>
    </row>
    <row r="5697" spans="1:39" ht="15" customHeight="1" x14ac:dyDescent="0.3">
      <c r="A5697" s="38" t="s">
        <v>13938</v>
      </c>
      <c r="B5697" t="s">
        <v>13939</v>
      </c>
      <c r="C5697" t="s">
        <v>2092</v>
      </c>
      <c r="D5697" t="s">
        <v>308</v>
      </c>
      <c r="E5697" t="s">
        <v>333</v>
      </c>
      <c r="G5697" t="s">
        <v>2066</v>
      </c>
      <c r="I5697" t="s">
        <v>25994</v>
      </c>
      <c r="J5697" t="s">
        <v>284</v>
      </c>
      <c r="M5697" t="s">
        <v>294</v>
      </c>
      <c r="N5697" t="s">
        <v>295</v>
      </c>
      <c r="O5697" t="s">
        <v>2256</v>
      </c>
      <c r="Q5697" t="s">
        <v>314</v>
      </c>
      <c r="R5697" t="b">
        <v>1</v>
      </c>
      <c r="S5697" t="b">
        <v>1</v>
      </c>
      <c r="T5697" s="31" t="s">
        <v>425</v>
      </c>
      <c r="U5697" s="31">
        <v>0</v>
      </c>
      <c r="V5697" s="32" t="s">
        <v>2235</v>
      </c>
      <c r="AB5697"/>
      <c r="AD5697" s="27"/>
    </row>
    <row r="5698" spans="1:39" ht="15" customHeight="1" x14ac:dyDescent="0.3">
      <c r="A5698" s="38" t="s">
        <v>13945</v>
      </c>
      <c r="B5698" t="s">
        <v>13946</v>
      </c>
      <c r="C5698" t="s">
        <v>2092</v>
      </c>
      <c r="D5698" t="s">
        <v>282</v>
      </c>
      <c r="E5698" t="s">
        <v>333</v>
      </c>
      <c r="G5698" t="s">
        <v>2066</v>
      </c>
      <c r="I5698" t="s">
        <v>25995</v>
      </c>
      <c r="J5698" t="s">
        <v>284</v>
      </c>
      <c r="K5698" t="s">
        <v>2075</v>
      </c>
      <c r="M5698" t="s">
        <v>294</v>
      </c>
      <c r="N5698" t="s">
        <v>295</v>
      </c>
      <c r="O5698" t="s">
        <v>2076</v>
      </c>
      <c r="Q5698" t="s">
        <v>367</v>
      </c>
      <c r="R5698" t="b">
        <v>1</v>
      </c>
      <c r="S5698" t="b">
        <v>1</v>
      </c>
      <c r="T5698" s="31" t="s">
        <v>425</v>
      </c>
      <c r="U5698" s="31">
        <v>0</v>
      </c>
      <c r="V5698" s="32" t="s">
        <v>2235</v>
      </c>
      <c r="AB5698"/>
      <c r="AD5698" s="27"/>
    </row>
    <row r="5699" spans="1:39" ht="15" customHeight="1" x14ac:dyDescent="0.3">
      <c r="A5699" s="38" t="s">
        <v>13967</v>
      </c>
      <c r="B5699" t="s">
        <v>13968</v>
      </c>
      <c r="C5699" t="s">
        <v>2092</v>
      </c>
      <c r="D5699" t="s">
        <v>282</v>
      </c>
      <c r="E5699" t="s">
        <v>322</v>
      </c>
      <c r="G5699" t="s">
        <v>2041</v>
      </c>
      <c r="H5699" t="s">
        <v>2041</v>
      </c>
      <c r="I5699" t="s">
        <v>13969</v>
      </c>
      <c r="J5699" t="s">
        <v>284</v>
      </c>
      <c r="K5699" t="s">
        <v>2075</v>
      </c>
      <c r="M5699" t="s">
        <v>335</v>
      </c>
      <c r="N5699" t="s">
        <v>286</v>
      </c>
      <c r="O5699" t="s">
        <v>2256</v>
      </c>
      <c r="Q5699" t="s">
        <v>288</v>
      </c>
      <c r="R5699" t="b">
        <v>0</v>
      </c>
      <c r="S5699" t="b">
        <v>0</v>
      </c>
      <c r="T5699" s="31" t="s">
        <v>25454</v>
      </c>
      <c r="U5699" s="31">
        <v>0</v>
      </c>
      <c r="V5699" s="32" t="s">
        <v>13970</v>
      </c>
      <c r="W5699" t="s">
        <v>13971</v>
      </c>
      <c r="X5699" t="s">
        <v>282</v>
      </c>
      <c r="Y5699" t="s">
        <v>288</v>
      </c>
      <c r="Z5699" t="s">
        <v>284</v>
      </c>
      <c r="AA5699" t="s">
        <v>322</v>
      </c>
      <c r="AB5699"/>
      <c r="AD5699" s="27" t="s">
        <v>2075</v>
      </c>
      <c r="AE5699" t="s">
        <v>347</v>
      </c>
      <c r="AF5699" t="s">
        <v>290</v>
      </c>
      <c r="AH5699" t="s">
        <v>2006</v>
      </c>
      <c r="AI5699" t="s">
        <v>26094</v>
      </c>
      <c r="AJ5699" t="s">
        <v>26095</v>
      </c>
      <c r="AK5699" t="s">
        <v>2082</v>
      </c>
      <c r="AL5699" s="12">
        <v>46106.438252314816</v>
      </c>
      <c r="AM5699" t="s">
        <v>291</v>
      </c>
    </row>
    <row r="5700" spans="1:39" ht="15" customHeight="1" x14ac:dyDescent="0.3">
      <c r="A5700" s="38" t="s">
        <v>13972</v>
      </c>
      <c r="B5700" t="s">
        <v>13973</v>
      </c>
      <c r="C5700" t="s">
        <v>2092</v>
      </c>
      <c r="D5700" t="s">
        <v>282</v>
      </c>
      <c r="E5700" t="s">
        <v>322</v>
      </c>
      <c r="G5700" t="s">
        <v>2041</v>
      </c>
      <c r="H5700" t="s">
        <v>2041</v>
      </c>
      <c r="I5700" t="s">
        <v>13974</v>
      </c>
      <c r="J5700" t="s">
        <v>284</v>
      </c>
      <c r="K5700" t="s">
        <v>2075</v>
      </c>
      <c r="M5700" t="s">
        <v>335</v>
      </c>
      <c r="N5700" t="s">
        <v>286</v>
      </c>
      <c r="O5700" t="s">
        <v>2256</v>
      </c>
      <c r="Q5700" t="s">
        <v>288</v>
      </c>
      <c r="R5700" t="b">
        <v>0</v>
      </c>
      <c r="S5700" t="b">
        <v>0</v>
      </c>
      <c r="T5700" s="31" t="s">
        <v>25454</v>
      </c>
      <c r="U5700" s="31">
        <v>0</v>
      </c>
      <c r="V5700" s="32" t="s">
        <v>13975</v>
      </c>
      <c r="W5700" t="s">
        <v>13976</v>
      </c>
      <c r="X5700" t="s">
        <v>282</v>
      </c>
      <c r="Y5700" t="s">
        <v>288</v>
      </c>
      <c r="Z5700" t="s">
        <v>284</v>
      </c>
      <c r="AA5700" t="s">
        <v>322</v>
      </c>
      <c r="AB5700"/>
      <c r="AD5700" s="27" t="s">
        <v>2075</v>
      </c>
      <c r="AE5700" t="s">
        <v>347</v>
      </c>
      <c r="AF5700" t="s">
        <v>290</v>
      </c>
      <c r="AH5700" t="s">
        <v>2006</v>
      </c>
      <c r="AI5700" t="s">
        <v>26094</v>
      </c>
      <c r="AJ5700" t="s">
        <v>26095</v>
      </c>
      <c r="AK5700" t="s">
        <v>2082</v>
      </c>
      <c r="AL5700" s="12">
        <v>46106.440706018519</v>
      </c>
      <c r="AM5700" t="s">
        <v>291</v>
      </c>
    </row>
    <row r="5701" spans="1:39" ht="15" customHeight="1" x14ac:dyDescent="0.3">
      <c r="A5701" s="38" t="s">
        <v>13775</v>
      </c>
      <c r="B5701" t="s">
        <v>13776</v>
      </c>
      <c r="C5701" t="s">
        <v>2092</v>
      </c>
      <c r="D5701" t="s">
        <v>282</v>
      </c>
      <c r="E5701" t="s">
        <v>322</v>
      </c>
      <c r="G5701" t="s">
        <v>2067</v>
      </c>
      <c r="H5701" t="s">
        <v>2041</v>
      </c>
      <c r="I5701" t="s">
        <v>13777</v>
      </c>
      <c r="J5701" t="s">
        <v>284</v>
      </c>
      <c r="K5701" t="s">
        <v>2075</v>
      </c>
      <c r="M5701" t="s">
        <v>335</v>
      </c>
      <c r="N5701" t="s">
        <v>286</v>
      </c>
      <c r="O5701" t="s">
        <v>2256</v>
      </c>
      <c r="Q5701" t="s">
        <v>288</v>
      </c>
      <c r="R5701" t="b">
        <v>0</v>
      </c>
      <c r="S5701" t="b">
        <v>0</v>
      </c>
      <c r="T5701" s="31" t="s">
        <v>25454</v>
      </c>
      <c r="U5701" s="31">
        <v>0</v>
      </c>
      <c r="V5701" s="32" t="s">
        <v>7166</v>
      </c>
      <c r="W5701" t="s">
        <v>7167</v>
      </c>
      <c r="X5701" t="s">
        <v>282</v>
      </c>
      <c r="Y5701" t="s">
        <v>288</v>
      </c>
      <c r="Z5701" t="s">
        <v>284</v>
      </c>
      <c r="AA5701" t="s">
        <v>319</v>
      </c>
      <c r="AB5701"/>
      <c r="AD5701" s="27" t="s">
        <v>2094</v>
      </c>
      <c r="AE5701" t="s">
        <v>26033</v>
      </c>
      <c r="AF5701" t="s">
        <v>335</v>
      </c>
      <c r="AH5701" t="s">
        <v>691</v>
      </c>
      <c r="AI5701" t="s">
        <v>26094</v>
      </c>
      <c r="AJ5701" t="s">
        <v>26095</v>
      </c>
      <c r="AK5701" t="s">
        <v>2082</v>
      </c>
      <c r="AL5701" s="12">
        <v>46119.432303240741</v>
      </c>
      <c r="AM5701" t="s">
        <v>309</v>
      </c>
    </row>
    <row r="5702" spans="1:39" ht="15" customHeight="1" x14ac:dyDescent="0.3">
      <c r="A5702" s="38" t="s">
        <v>13775</v>
      </c>
      <c r="B5702" t="s">
        <v>13776</v>
      </c>
      <c r="C5702" t="s">
        <v>2092</v>
      </c>
      <c r="D5702" t="s">
        <v>282</v>
      </c>
      <c r="E5702" t="s">
        <v>322</v>
      </c>
      <c r="G5702" t="s">
        <v>2067</v>
      </c>
      <c r="H5702" t="s">
        <v>2041</v>
      </c>
      <c r="I5702" t="s">
        <v>13777</v>
      </c>
      <c r="J5702" t="s">
        <v>284</v>
      </c>
      <c r="K5702" t="s">
        <v>2075</v>
      </c>
      <c r="M5702" t="s">
        <v>335</v>
      </c>
      <c r="N5702" t="s">
        <v>286</v>
      </c>
      <c r="O5702" t="s">
        <v>2256</v>
      </c>
      <c r="Q5702" t="s">
        <v>288</v>
      </c>
      <c r="R5702" t="b">
        <v>0</v>
      </c>
      <c r="S5702" t="b">
        <v>0</v>
      </c>
      <c r="T5702" s="31" t="s">
        <v>25454</v>
      </c>
      <c r="U5702" s="31">
        <v>0</v>
      </c>
      <c r="V5702" s="32" t="s">
        <v>5945</v>
      </c>
      <c r="W5702" t="s">
        <v>5946</v>
      </c>
      <c r="X5702" t="s">
        <v>282</v>
      </c>
      <c r="Y5702" t="s">
        <v>288</v>
      </c>
      <c r="Z5702" t="s">
        <v>284</v>
      </c>
      <c r="AA5702" t="s">
        <v>319</v>
      </c>
      <c r="AB5702"/>
      <c r="AD5702" s="27" t="s">
        <v>2094</v>
      </c>
      <c r="AE5702" t="s">
        <v>26032</v>
      </c>
      <c r="AF5702" t="s">
        <v>290</v>
      </c>
      <c r="AH5702" t="s">
        <v>422</v>
      </c>
      <c r="AI5702" t="s">
        <v>26094</v>
      </c>
      <c r="AJ5702" t="s">
        <v>26095</v>
      </c>
      <c r="AK5702" t="s">
        <v>2082</v>
      </c>
      <c r="AL5702" s="12">
        <v>46119.420451388891</v>
      </c>
      <c r="AM5702" t="s">
        <v>309</v>
      </c>
    </row>
    <row r="5703" spans="1:39" ht="15" customHeight="1" x14ac:dyDescent="0.3">
      <c r="A5703" s="38" t="s">
        <v>13825</v>
      </c>
      <c r="B5703" t="s">
        <v>13826</v>
      </c>
      <c r="C5703" t="s">
        <v>2092</v>
      </c>
      <c r="D5703" t="s">
        <v>282</v>
      </c>
      <c r="E5703" t="s">
        <v>322</v>
      </c>
      <c r="G5703" t="s">
        <v>2067</v>
      </c>
      <c r="H5703" t="s">
        <v>2041</v>
      </c>
      <c r="I5703" t="s">
        <v>13827</v>
      </c>
      <c r="J5703" t="s">
        <v>284</v>
      </c>
      <c r="K5703" t="s">
        <v>2075</v>
      </c>
      <c r="M5703" t="s">
        <v>285</v>
      </c>
      <c r="N5703" t="s">
        <v>286</v>
      </c>
      <c r="O5703" t="s">
        <v>2256</v>
      </c>
      <c r="Q5703" t="s">
        <v>288</v>
      </c>
      <c r="R5703" t="b">
        <v>0</v>
      </c>
      <c r="S5703" t="b">
        <v>0</v>
      </c>
      <c r="T5703" s="31" t="s">
        <v>25454</v>
      </c>
      <c r="U5703" s="31">
        <v>0</v>
      </c>
      <c r="V5703" s="32" t="s">
        <v>5821</v>
      </c>
      <c r="W5703" t="s">
        <v>5822</v>
      </c>
      <c r="X5703" t="s">
        <v>282</v>
      </c>
      <c r="Y5703" t="s">
        <v>288</v>
      </c>
      <c r="Z5703" t="s">
        <v>284</v>
      </c>
      <c r="AA5703" t="s">
        <v>319</v>
      </c>
      <c r="AB5703"/>
      <c r="AD5703" s="27" t="s">
        <v>2094</v>
      </c>
      <c r="AE5703" t="s">
        <v>26030</v>
      </c>
      <c r="AF5703" t="s">
        <v>290</v>
      </c>
      <c r="AH5703" t="s">
        <v>674</v>
      </c>
      <c r="AI5703" t="s">
        <v>26094</v>
      </c>
      <c r="AJ5703" t="s">
        <v>26095</v>
      </c>
      <c r="AK5703" t="s">
        <v>2082</v>
      </c>
      <c r="AL5703" s="12">
        <v>46119.425081018519</v>
      </c>
      <c r="AM5703" t="s">
        <v>309</v>
      </c>
    </row>
    <row r="5704" spans="1:39" ht="15" customHeight="1" x14ac:dyDescent="0.3">
      <c r="A5704" s="38" t="s">
        <v>13844</v>
      </c>
      <c r="B5704" t="s">
        <v>13845</v>
      </c>
      <c r="C5704" t="s">
        <v>2092</v>
      </c>
      <c r="D5704" t="s">
        <v>282</v>
      </c>
      <c r="E5704" t="s">
        <v>322</v>
      </c>
      <c r="G5704" t="s">
        <v>2067</v>
      </c>
      <c r="H5704" t="s">
        <v>2041</v>
      </c>
      <c r="I5704" t="s">
        <v>13846</v>
      </c>
      <c r="J5704" t="s">
        <v>284</v>
      </c>
      <c r="K5704" t="s">
        <v>2075</v>
      </c>
      <c r="M5704" t="s">
        <v>285</v>
      </c>
      <c r="N5704" t="s">
        <v>286</v>
      </c>
      <c r="O5704" t="s">
        <v>2076</v>
      </c>
      <c r="Q5704" t="s">
        <v>336</v>
      </c>
      <c r="R5704" t="b">
        <v>0</v>
      </c>
      <c r="S5704" t="b">
        <v>0</v>
      </c>
      <c r="T5704" s="31" t="s">
        <v>25454</v>
      </c>
      <c r="U5704" s="31">
        <v>0</v>
      </c>
      <c r="V5704" s="32" t="s">
        <v>9869</v>
      </c>
      <c r="W5704" t="s">
        <v>9870</v>
      </c>
      <c r="X5704" t="s">
        <v>282</v>
      </c>
      <c r="Y5704" t="s">
        <v>336</v>
      </c>
      <c r="Z5704" t="s">
        <v>284</v>
      </c>
      <c r="AA5704" t="s">
        <v>319</v>
      </c>
      <c r="AB5704"/>
      <c r="AC5704" t="s">
        <v>26118</v>
      </c>
      <c r="AD5704" s="27" t="s">
        <v>5704</v>
      </c>
      <c r="AE5704" t="s">
        <v>347</v>
      </c>
      <c r="AF5704" t="s">
        <v>290</v>
      </c>
      <c r="AH5704" t="s">
        <v>691</v>
      </c>
      <c r="AI5704" t="s">
        <v>26083</v>
      </c>
      <c r="AJ5704" t="s">
        <v>26084</v>
      </c>
      <c r="AK5704" t="s">
        <v>2082</v>
      </c>
      <c r="AL5704" s="12">
        <v>46034.691967592589</v>
      </c>
      <c r="AM5704" t="s">
        <v>309</v>
      </c>
    </row>
    <row r="5705" spans="1:39" ht="15" customHeight="1" x14ac:dyDescent="0.3">
      <c r="A5705" s="38" t="s">
        <v>13847</v>
      </c>
      <c r="B5705" t="s">
        <v>13848</v>
      </c>
      <c r="C5705" t="s">
        <v>2092</v>
      </c>
      <c r="D5705" t="s">
        <v>282</v>
      </c>
      <c r="E5705" t="s">
        <v>322</v>
      </c>
      <c r="G5705" t="s">
        <v>2067</v>
      </c>
      <c r="H5705" t="s">
        <v>2041</v>
      </c>
      <c r="I5705" t="s">
        <v>13849</v>
      </c>
      <c r="J5705" t="s">
        <v>284</v>
      </c>
      <c r="K5705" t="s">
        <v>2512</v>
      </c>
      <c r="M5705" t="s">
        <v>285</v>
      </c>
      <c r="N5705" t="s">
        <v>286</v>
      </c>
      <c r="O5705" t="s">
        <v>2076</v>
      </c>
      <c r="Q5705" t="s">
        <v>341</v>
      </c>
      <c r="R5705" t="b">
        <v>0</v>
      </c>
      <c r="S5705" t="b">
        <v>0</v>
      </c>
      <c r="T5705" s="31" t="s">
        <v>25454</v>
      </c>
      <c r="U5705" s="31">
        <v>0</v>
      </c>
      <c r="V5705" s="30" t="s">
        <v>13850</v>
      </c>
      <c r="W5705" t="s">
        <v>13851</v>
      </c>
      <c r="X5705" t="s">
        <v>282</v>
      </c>
      <c r="Y5705" t="s">
        <v>341</v>
      </c>
      <c r="Z5705" t="s">
        <v>284</v>
      </c>
      <c r="AA5705" t="s">
        <v>353</v>
      </c>
      <c r="AB5705"/>
      <c r="AC5705" t="s">
        <v>26118</v>
      </c>
      <c r="AD5705" s="27" t="s">
        <v>2512</v>
      </c>
      <c r="AE5705" t="s">
        <v>26070</v>
      </c>
      <c r="AF5705" t="s">
        <v>290</v>
      </c>
      <c r="AI5705" t="s">
        <v>3246</v>
      </c>
      <c r="AJ5705" t="s">
        <v>3247</v>
      </c>
      <c r="AK5705" t="s">
        <v>3160</v>
      </c>
      <c r="AL5705" s="12">
        <v>46147.556076388886</v>
      </c>
      <c r="AM5705" t="s">
        <v>309</v>
      </c>
    </row>
    <row r="5706" spans="1:39" ht="15" customHeight="1" x14ac:dyDescent="0.3">
      <c r="A5706" s="38" t="s">
        <v>13977</v>
      </c>
      <c r="B5706" t="s">
        <v>13978</v>
      </c>
      <c r="C5706" t="s">
        <v>2092</v>
      </c>
      <c r="D5706" t="s">
        <v>282</v>
      </c>
      <c r="E5706" t="s">
        <v>322</v>
      </c>
      <c r="G5706" t="s">
        <v>2067</v>
      </c>
      <c r="H5706" t="s">
        <v>2041</v>
      </c>
      <c r="I5706" t="s">
        <v>13979</v>
      </c>
      <c r="J5706" t="s">
        <v>329</v>
      </c>
      <c r="K5706" t="s">
        <v>2075</v>
      </c>
      <c r="M5706" t="s">
        <v>290</v>
      </c>
      <c r="N5706" t="s">
        <v>286</v>
      </c>
      <c r="O5706" t="s">
        <v>2228</v>
      </c>
      <c r="R5706" t="b">
        <v>0</v>
      </c>
      <c r="S5706" t="b">
        <v>0</v>
      </c>
      <c r="T5706" s="31" t="s">
        <v>25454</v>
      </c>
      <c r="U5706" s="31">
        <v>0</v>
      </c>
      <c r="V5706" s="30" t="s">
        <v>3058</v>
      </c>
      <c r="AB5706"/>
      <c r="AD5706" s="27"/>
    </row>
    <row r="5707" spans="1:39" ht="15" customHeight="1" x14ac:dyDescent="0.3">
      <c r="A5707" s="38" t="s">
        <v>14007</v>
      </c>
      <c r="B5707" t="s">
        <v>14008</v>
      </c>
      <c r="C5707" t="s">
        <v>2092</v>
      </c>
      <c r="D5707" t="s">
        <v>282</v>
      </c>
      <c r="E5707" t="s">
        <v>292</v>
      </c>
      <c r="G5707" t="s">
        <v>396</v>
      </c>
      <c r="I5707" t="s">
        <v>14009</v>
      </c>
      <c r="J5707" t="s">
        <v>284</v>
      </c>
      <c r="K5707" t="s">
        <v>2075</v>
      </c>
      <c r="M5707" t="s">
        <v>294</v>
      </c>
      <c r="N5707" t="s">
        <v>295</v>
      </c>
      <c r="O5707" t="s">
        <v>2256</v>
      </c>
      <c r="P5707" t="s">
        <v>539</v>
      </c>
      <c r="Q5707" t="s">
        <v>288</v>
      </c>
      <c r="R5707" t="b">
        <v>1</v>
      </c>
      <c r="S5707" t="b">
        <v>1</v>
      </c>
      <c r="T5707" s="31" t="s">
        <v>425</v>
      </c>
      <c r="U5707" s="31" t="s">
        <v>2234</v>
      </c>
      <c r="V5707" s="32" t="s">
        <v>2235</v>
      </c>
      <c r="AB5707"/>
      <c r="AD5707" s="27"/>
    </row>
    <row r="5708" spans="1:39" ht="15" customHeight="1" x14ac:dyDescent="0.3">
      <c r="A5708" s="38" t="s">
        <v>13940</v>
      </c>
      <c r="B5708" t="s">
        <v>13941</v>
      </c>
      <c r="C5708" t="s">
        <v>2073</v>
      </c>
      <c r="D5708" t="s">
        <v>282</v>
      </c>
      <c r="E5708" t="s">
        <v>319</v>
      </c>
      <c r="H5708" t="s">
        <v>2067</v>
      </c>
      <c r="I5708" t="s">
        <v>13942</v>
      </c>
      <c r="J5708" t="s">
        <v>284</v>
      </c>
      <c r="K5708" t="s">
        <v>2075</v>
      </c>
      <c r="M5708" t="s">
        <v>294</v>
      </c>
      <c r="N5708" t="s">
        <v>295</v>
      </c>
      <c r="Q5708" t="s">
        <v>311</v>
      </c>
      <c r="R5708" t="b">
        <v>0</v>
      </c>
      <c r="S5708" t="b">
        <v>0</v>
      </c>
      <c r="T5708" s="31" t="s">
        <v>426</v>
      </c>
      <c r="U5708" s="31">
        <v>1</v>
      </c>
      <c r="V5708" s="32" t="s">
        <v>13943</v>
      </c>
      <c r="W5708" t="s">
        <v>13944</v>
      </c>
      <c r="X5708" t="s">
        <v>282</v>
      </c>
      <c r="Y5708" t="s">
        <v>311</v>
      </c>
      <c r="Z5708" t="s">
        <v>284</v>
      </c>
      <c r="AA5708" t="s">
        <v>319</v>
      </c>
      <c r="AB5708"/>
      <c r="AD5708" s="27" t="s">
        <v>2075</v>
      </c>
      <c r="AF5708" t="s">
        <v>294</v>
      </c>
      <c r="AH5708" t="s">
        <v>2012</v>
      </c>
      <c r="AI5708" t="s">
        <v>2121</v>
      </c>
      <c r="AJ5708" t="s">
        <v>2122</v>
      </c>
      <c r="AK5708" t="s">
        <v>2082</v>
      </c>
      <c r="AL5708" s="12">
        <v>45889.388773148145</v>
      </c>
    </row>
    <row r="5709" spans="1:39" ht="15" customHeight="1" x14ac:dyDescent="0.3">
      <c r="A5709" s="38" t="s">
        <v>13947</v>
      </c>
      <c r="B5709" t="s">
        <v>13948</v>
      </c>
      <c r="C5709" t="s">
        <v>2212</v>
      </c>
      <c r="D5709" t="s">
        <v>282</v>
      </c>
      <c r="G5709" t="s">
        <v>2067</v>
      </c>
      <c r="I5709" t="s">
        <v>13949</v>
      </c>
      <c r="K5709" t="s">
        <v>2075</v>
      </c>
      <c r="M5709" t="s">
        <v>290</v>
      </c>
      <c r="R5709" t="b">
        <v>0</v>
      </c>
      <c r="S5709" t="b">
        <v>0</v>
      </c>
      <c r="T5709" s="31"/>
      <c r="U5709" s="31">
        <v>1</v>
      </c>
      <c r="V5709" s="32" t="s">
        <v>3058</v>
      </c>
      <c r="AB5709"/>
      <c r="AD5709" s="27"/>
    </row>
    <row r="5710" spans="1:39" ht="15" customHeight="1" x14ac:dyDescent="0.3">
      <c r="A5710" s="38" t="s">
        <v>14104</v>
      </c>
      <c r="B5710" t="s">
        <v>14105</v>
      </c>
      <c r="C5710" t="s">
        <v>2092</v>
      </c>
      <c r="D5710" t="s">
        <v>282</v>
      </c>
      <c r="E5710" t="s">
        <v>322</v>
      </c>
      <c r="G5710" t="s">
        <v>2067</v>
      </c>
      <c r="H5710" t="s">
        <v>2041</v>
      </c>
      <c r="I5710" t="s">
        <v>14106</v>
      </c>
      <c r="J5710" t="s">
        <v>329</v>
      </c>
      <c r="K5710" t="s">
        <v>2075</v>
      </c>
      <c r="M5710" t="s">
        <v>335</v>
      </c>
      <c r="N5710" t="s">
        <v>286</v>
      </c>
      <c r="O5710" t="s">
        <v>2228</v>
      </c>
      <c r="R5710" t="b">
        <v>0</v>
      </c>
      <c r="S5710" t="b">
        <v>0</v>
      </c>
      <c r="T5710" s="31" t="s">
        <v>25454</v>
      </c>
      <c r="U5710" s="31">
        <v>0</v>
      </c>
      <c r="V5710" s="32" t="s">
        <v>3058</v>
      </c>
      <c r="AB5710"/>
      <c r="AD5710" s="27"/>
    </row>
    <row r="5711" spans="1:39" ht="15" customHeight="1" x14ac:dyDescent="0.3">
      <c r="A5711" s="38" t="s">
        <v>13786</v>
      </c>
      <c r="B5711" t="s">
        <v>13787</v>
      </c>
      <c r="C5711" t="s">
        <v>2092</v>
      </c>
      <c r="D5711" t="s">
        <v>282</v>
      </c>
      <c r="E5711" t="s">
        <v>322</v>
      </c>
      <c r="G5711" t="s">
        <v>2067</v>
      </c>
      <c r="H5711" t="s">
        <v>2041</v>
      </c>
      <c r="I5711" t="s">
        <v>13788</v>
      </c>
      <c r="J5711" t="s">
        <v>284</v>
      </c>
      <c r="K5711" t="s">
        <v>2075</v>
      </c>
      <c r="M5711" t="s">
        <v>285</v>
      </c>
      <c r="N5711" t="s">
        <v>286</v>
      </c>
      <c r="O5711" t="s">
        <v>2076</v>
      </c>
      <c r="Q5711" t="s">
        <v>341</v>
      </c>
      <c r="R5711" t="b">
        <v>0</v>
      </c>
      <c r="S5711" t="b">
        <v>0</v>
      </c>
      <c r="T5711" s="31" t="s">
        <v>25454</v>
      </c>
      <c r="U5711" s="31">
        <v>0</v>
      </c>
      <c r="V5711" s="32" t="s">
        <v>13789</v>
      </c>
      <c r="W5711" t="s">
        <v>13790</v>
      </c>
      <c r="X5711" t="s">
        <v>282</v>
      </c>
      <c r="Y5711" t="s">
        <v>341</v>
      </c>
      <c r="Z5711" t="s">
        <v>284</v>
      </c>
      <c r="AB5711"/>
      <c r="AC5711" t="s">
        <v>26118</v>
      </c>
      <c r="AD5711" s="27" t="s">
        <v>2075</v>
      </c>
      <c r="AE5711" t="s">
        <v>26044</v>
      </c>
      <c r="AF5711" t="s">
        <v>290</v>
      </c>
      <c r="AI5711" t="s">
        <v>26581</v>
      </c>
      <c r="AJ5711" t="s">
        <v>3247</v>
      </c>
      <c r="AK5711" t="s">
        <v>2082</v>
      </c>
      <c r="AL5711" s="12">
        <v>46147.556076388886</v>
      </c>
      <c r="AM5711" t="s">
        <v>309</v>
      </c>
    </row>
    <row r="5712" spans="1:39" ht="15" customHeight="1" x14ac:dyDescent="0.3">
      <c r="A5712" s="38" t="s">
        <v>13991</v>
      </c>
      <c r="B5712" t="s">
        <v>13992</v>
      </c>
      <c r="C5712" t="s">
        <v>2092</v>
      </c>
      <c r="D5712" t="s">
        <v>282</v>
      </c>
      <c r="E5712" t="s">
        <v>304</v>
      </c>
      <c r="G5712" t="s">
        <v>2047</v>
      </c>
      <c r="H5712" t="s">
        <v>25584</v>
      </c>
      <c r="I5712" t="s">
        <v>13993</v>
      </c>
      <c r="J5712" t="s">
        <v>284</v>
      </c>
      <c r="K5712" t="s">
        <v>2094</v>
      </c>
      <c r="M5712" t="s">
        <v>294</v>
      </c>
      <c r="N5712" t="s">
        <v>295</v>
      </c>
      <c r="O5712" t="s">
        <v>2076</v>
      </c>
      <c r="Q5712" t="s">
        <v>288</v>
      </c>
      <c r="R5712" t="b">
        <v>0</v>
      </c>
      <c r="S5712" t="b">
        <v>0</v>
      </c>
      <c r="T5712" s="31" t="s">
        <v>25455</v>
      </c>
      <c r="U5712" s="31" t="s">
        <v>2234</v>
      </c>
      <c r="V5712" s="32" t="s">
        <v>13994</v>
      </c>
      <c r="W5712" t="s">
        <v>13995</v>
      </c>
      <c r="X5712" t="s">
        <v>282</v>
      </c>
      <c r="Y5712" t="s">
        <v>288</v>
      </c>
      <c r="Z5712" t="s">
        <v>284</v>
      </c>
      <c r="AA5712" t="s">
        <v>304</v>
      </c>
      <c r="AB5712"/>
      <c r="AD5712" s="27" t="s">
        <v>2094</v>
      </c>
      <c r="AE5712" t="s">
        <v>347</v>
      </c>
      <c r="AF5712" t="s">
        <v>294</v>
      </c>
      <c r="AH5712" t="s">
        <v>2000</v>
      </c>
      <c r="AI5712" t="s">
        <v>26082</v>
      </c>
      <c r="AJ5712" t="s">
        <v>26086</v>
      </c>
      <c r="AK5712" t="s">
        <v>2082</v>
      </c>
      <c r="AL5712" s="12">
        <v>46107.23265046296</v>
      </c>
      <c r="AM5712" t="s">
        <v>291</v>
      </c>
    </row>
    <row r="5713" spans="1:39" ht="15" customHeight="1" x14ac:dyDescent="0.3">
      <c r="A5713" s="38" t="s">
        <v>14067</v>
      </c>
      <c r="B5713" t="s">
        <v>14068</v>
      </c>
      <c r="C5713" t="s">
        <v>2092</v>
      </c>
      <c r="D5713" t="s">
        <v>282</v>
      </c>
      <c r="E5713" t="s">
        <v>304</v>
      </c>
      <c r="G5713" t="s">
        <v>25584</v>
      </c>
      <c r="H5713" t="s">
        <v>714</v>
      </c>
      <c r="I5713" t="s">
        <v>14069</v>
      </c>
      <c r="J5713" t="s">
        <v>284</v>
      </c>
      <c r="K5713" t="s">
        <v>2094</v>
      </c>
      <c r="M5713" t="s">
        <v>294</v>
      </c>
      <c r="N5713" t="s">
        <v>295</v>
      </c>
      <c r="O5713" t="s">
        <v>2076</v>
      </c>
      <c r="Q5713" t="s">
        <v>288</v>
      </c>
      <c r="R5713" t="b">
        <v>0</v>
      </c>
      <c r="S5713" t="b">
        <v>0</v>
      </c>
      <c r="T5713" s="31" t="s">
        <v>25455</v>
      </c>
      <c r="U5713" s="31" t="s">
        <v>2234</v>
      </c>
      <c r="V5713" s="32" t="s">
        <v>13994</v>
      </c>
      <c r="W5713" t="s">
        <v>13995</v>
      </c>
      <c r="X5713" t="s">
        <v>282</v>
      </c>
      <c r="Y5713" t="s">
        <v>288</v>
      </c>
      <c r="Z5713" t="s">
        <v>284</v>
      </c>
      <c r="AA5713" t="s">
        <v>304</v>
      </c>
      <c r="AB5713"/>
      <c r="AD5713" s="27" t="s">
        <v>2094</v>
      </c>
      <c r="AE5713" t="s">
        <v>347</v>
      </c>
      <c r="AF5713" t="s">
        <v>294</v>
      </c>
      <c r="AH5713" t="s">
        <v>2000</v>
      </c>
      <c r="AI5713" t="s">
        <v>26082</v>
      </c>
      <c r="AJ5713" t="s">
        <v>26086</v>
      </c>
      <c r="AK5713" t="s">
        <v>2082</v>
      </c>
      <c r="AL5713" s="12">
        <v>46107.23265046296</v>
      </c>
      <c r="AM5713" t="s">
        <v>291</v>
      </c>
    </row>
    <row r="5714" spans="1:39" ht="15" customHeight="1" x14ac:dyDescent="0.3">
      <c r="A5714" s="38" t="s">
        <v>13772</v>
      </c>
      <c r="B5714" t="s">
        <v>13773</v>
      </c>
      <c r="C5714" t="s">
        <v>2073</v>
      </c>
      <c r="D5714" t="s">
        <v>282</v>
      </c>
      <c r="E5714" t="s">
        <v>322</v>
      </c>
      <c r="H5714" t="s">
        <v>2067</v>
      </c>
      <c r="I5714" t="s">
        <v>13774</v>
      </c>
      <c r="J5714" t="s">
        <v>284</v>
      </c>
      <c r="K5714" t="s">
        <v>2075</v>
      </c>
      <c r="M5714" t="s">
        <v>290</v>
      </c>
      <c r="N5714" t="s">
        <v>365</v>
      </c>
      <c r="O5714" t="s">
        <v>2076</v>
      </c>
      <c r="Q5714" t="s">
        <v>311</v>
      </c>
      <c r="R5714" t="b">
        <v>0</v>
      </c>
      <c r="S5714" t="b">
        <v>0</v>
      </c>
      <c r="T5714" s="31" t="s">
        <v>426</v>
      </c>
      <c r="U5714" s="31">
        <v>1</v>
      </c>
      <c r="V5714" s="30" t="s">
        <v>3648</v>
      </c>
      <c r="W5714" t="s">
        <v>3649</v>
      </c>
      <c r="X5714" t="s">
        <v>282</v>
      </c>
      <c r="Y5714" t="s">
        <v>311</v>
      </c>
      <c r="Z5714" t="s">
        <v>310</v>
      </c>
      <c r="AA5714" t="s">
        <v>337</v>
      </c>
      <c r="AB5714"/>
      <c r="AD5714" s="27" t="s">
        <v>2512</v>
      </c>
      <c r="AF5714" t="s">
        <v>290</v>
      </c>
      <c r="AH5714" t="s">
        <v>3650</v>
      </c>
      <c r="AI5714" t="s">
        <v>2121</v>
      </c>
      <c r="AJ5714" t="s">
        <v>2122</v>
      </c>
      <c r="AK5714" t="s">
        <v>2082</v>
      </c>
      <c r="AL5714" s="12">
        <v>45898.773263888892</v>
      </c>
      <c r="AM5714" t="s">
        <v>291</v>
      </c>
    </row>
    <row r="5715" spans="1:39" ht="15" customHeight="1" x14ac:dyDescent="0.3">
      <c r="A5715" s="38" t="s">
        <v>13772</v>
      </c>
      <c r="B5715" t="s">
        <v>13773</v>
      </c>
      <c r="C5715" t="s">
        <v>2073</v>
      </c>
      <c r="D5715" t="s">
        <v>282</v>
      </c>
      <c r="E5715" t="s">
        <v>322</v>
      </c>
      <c r="H5715" t="s">
        <v>2067</v>
      </c>
      <c r="I5715" t="s">
        <v>13774</v>
      </c>
      <c r="J5715" t="s">
        <v>284</v>
      </c>
      <c r="K5715" t="s">
        <v>2075</v>
      </c>
      <c r="M5715" t="s">
        <v>290</v>
      </c>
      <c r="N5715" t="s">
        <v>365</v>
      </c>
      <c r="O5715" t="s">
        <v>2076</v>
      </c>
      <c r="Q5715" t="s">
        <v>311</v>
      </c>
      <c r="R5715" t="b">
        <v>0</v>
      </c>
      <c r="S5715" t="b">
        <v>0</v>
      </c>
      <c r="T5715" s="31" t="s">
        <v>426</v>
      </c>
      <c r="U5715" s="31">
        <v>1</v>
      </c>
      <c r="V5715" s="32" t="s">
        <v>13751</v>
      </c>
      <c r="W5715" t="s">
        <v>13752</v>
      </c>
      <c r="X5715" t="s">
        <v>282</v>
      </c>
      <c r="Y5715" t="s">
        <v>311</v>
      </c>
      <c r="Z5715" t="s">
        <v>310</v>
      </c>
      <c r="AA5715" t="s">
        <v>337</v>
      </c>
      <c r="AB5715"/>
      <c r="AD5715" s="27" t="s">
        <v>2512</v>
      </c>
      <c r="AF5715" t="s">
        <v>290</v>
      </c>
      <c r="AH5715" t="s">
        <v>3650</v>
      </c>
      <c r="AI5715" t="s">
        <v>2121</v>
      </c>
      <c r="AJ5715" t="s">
        <v>2122</v>
      </c>
      <c r="AK5715" t="s">
        <v>2082</v>
      </c>
      <c r="AL5715" s="12">
        <v>45898.779988425929</v>
      </c>
      <c r="AM5715" t="s">
        <v>291</v>
      </c>
    </row>
    <row r="5716" spans="1:39" ht="15" customHeight="1" x14ac:dyDescent="0.3">
      <c r="A5716" s="38" t="s">
        <v>14035</v>
      </c>
      <c r="B5716" t="s">
        <v>14036</v>
      </c>
      <c r="C5716" t="s">
        <v>2092</v>
      </c>
      <c r="D5716" t="s">
        <v>308</v>
      </c>
      <c r="E5716" t="s">
        <v>333</v>
      </c>
      <c r="G5716" t="s">
        <v>2066</v>
      </c>
      <c r="I5716" t="s">
        <v>25997</v>
      </c>
      <c r="J5716" t="s">
        <v>284</v>
      </c>
      <c r="M5716" t="s">
        <v>294</v>
      </c>
      <c r="N5716" t="s">
        <v>295</v>
      </c>
      <c r="O5716" t="s">
        <v>2076</v>
      </c>
      <c r="Q5716" t="s">
        <v>314</v>
      </c>
      <c r="R5716" t="b">
        <v>1</v>
      </c>
      <c r="S5716" t="b">
        <v>1</v>
      </c>
      <c r="T5716" s="31" t="s">
        <v>425</v>
      </c>
      <c r="U5716" s="31">
        <v>0</v>
      </c>
      <c r="V5716" s="32" t="s">
        <v>2235</v>
      </c>
      <c r="AB5716"/>
      <c r="AD5716" s="27"/>
    </row>
    <row r="5717" spans="1:39" ht="15" customHeight="1" x14ac:dyDescent="0.3">
      <c r="A5717" s="38" t="s">
        <v>13985</v>
      </c>
      <c r="B5717" t="s">
        <v>13986</v>
      </c>
      <c r="C5717" t="s">
        <v>2092</v>
      </c>
      <c r="D5717" t="s">
        <v>282</v>
      </c>
      <c r="E5717" t="s">
        <v>292</v>
      </c>
      <c r="G5717" t="s">
        <v>26183</v>
      </c>
      <c r="I5717" t="s">
        <v>13987</v>
      </c>
      <c r="J5717" t="s">
        <v>284</v>
      </c>
      <c r="K5717" t="s">
        <v>2075</v>
      </c>
      <c r="M5717" t="s">
        <v>294</v>
      </c>
      <c r="N5717" t="s">
        <v>295</v>
      </c>
      <c r="O5717" t="s">
        <v>2076</v>
      </c>
      <c r="P5717" t="s">
        <v>539</v>
      </c>
      <c r="Q5717" t="s">
        <v>336</v>
      </c>
      <c r="R5717" t="b">
        <v>0</v>
      </c>
      <c r="S5717" t="b">
        <v>0</v>
      </c>
      <c r="T5717" s="31" t="s">
        <v>25454</v>
      </c>
      <c r="U5717" s="31" t="s">
        <v>2234</v>
      </c>
      <c r="V5717" s="32" t="s">
        <v>13366</v>
      </c>
      <c r="W5717" t="s">
        <v>13364</v>
      </c>
      <c r="X5717" t="s">
        <v>282</v>
      </c>
      <c r="Y5717" t="s">
        <v>336</v>
      </c>
      <c r="Z5717" t="s">
        <v>284</v>
      </c>
      <c r="AA5717" t="s">
        <v>292</v>
      </c>
      <c r="AB5717"/>
      <c r="AC5717" t="s">
        <v>26120</v>
      </c>
      <c r="AD5717" s="27" t="s">
        <v>2224</v>
      </c>
      <c r="AE5717" t="s">
        <v>26068</v>
      </c>
      <c r="AF5717" t="s">
        <v>348</v>
      </c>
      <c r="AH5717" t="s">
        <v>2169</v>
      </c>
      <c r="AI5717" t="s">
        <v>26083</v>
      </c>
      <c r="AJ5717" t="s">
        <v>26084</v>
      </c>
      <c r="AK5717" t="s">
        <v>3160</v>
      </c>
      <c r="AL5717" s="12">
        <v>46036.849872685183</v>
      </c>
      <c r="AM5717" t="s">
        <v>291</v>
      </c>
    </row>
    <row r="5718" spans="1:39" ht="15" customHeight="1" x14ac:dyDescent="0.3">
      <c r="A5718" s="38" t="s">
        <v>13962</v>
      </c>
      <c r="B5718" t="s">
        <v>13963</v>
      </c>
      <c r="C5718" t="s">
        <v>2092</v>
      </c>
      <c r="D5718" t="s">
        <v>282</v>
      </c>
      <c r="E5718" t="s">
        <v>322</v>
      </c>
      <c r="G5718" t="s">
        <v>2067</v>
      </c>
      <c r="H5718" t="s">
        <v>2041</v>
      </c>
      <c r="I5718" t="s">
        <v>13964</v>
      </c>
      <c r="J5718" t="s">
        <v>284</v>
      </c>
      <c r="K5718" t="s">
        <v>2075</v>
      </c>
      <c r="M5718" t="s">
        <v>285</v>
      </c>
      <c r="N5718" t="s">
        <v>286</v>
      </c>
      <c r="O5718" t="s">
        <v>2076</v>
      </c>
      <c r="Q5718" t="s">
        <v>341</v>
      </c>
      <c r="R5718" t="b">
        <v>0</v>
      </c>
      <c r="S5718" t="b">
        <v>0</v>
      </c>
      <c r="T5718" s="31" t="s">
        <v>25454</v>
      </c>
      <c r="U5718" s="31">
        <v>0</v>
      </c>
      <c r="V5718" s="32" t="s">
        <v>13965</v>
      </c>
      <c r="W5718" t="s">
        <v>13966</v>
      </c>
      <c r="X5718" t="s">
        <v>282</v>
      </c>
      <c r="Y5718" t="s">
        <v>341</v>
      </c>
      <c r="Z5718" t="s">
        <v>284</v>
      </c>
      <c r="AA5718" t="s">
        <v>353</v>
      </c>
      <c r="AB5718"/>
      <c r="AC5718" t="s">
        <v>26118</v>
      </c>
      <c r="AD5718" s="27" t="s">
        <v>2075</v>
      </c>
      <c r="AE5718" t="s">
        <v>26072</v>
      </c>
      <c r="AF5718" t="s">
        <v>290</v>
      </c>
      <c r="AI5718" t="s">
        <v>26581</v>
      </c>
      <c r="AJ5718" t="s">
        <v>3247</v>
      </c>
      <c r="AK5718" t="s">
        <v>2082</v>
      </c>
      <c r="AL5718" s="12">
        <v>46147.556076388886</v>
      </c>
      <c r="AM5718" t="s">
        <v>309</v>
      </c>
    </row>
    <row r="5719" spans="1:39" ht="15" customHeight="1" x14ac:dyDescent="0.3">
      <c r="A5719" s="38" t="s">
        <v>13839</v>
      </c>
      <c r="B5719" t="s">
        <v>13840</v>
      </c>
      <c r="C5719" t="s">
        <v>2073</v>
      </c>
      <c r="D5719" t="s">
        <v>282</v>
      </c>
      <c r="E5719" t="s">
        <v>322</v>
      </c>
      <c r="H5719" t="s">
        <v>2067</v>
      </c>
      <c r="I5719" t="s">
        <v>13841</v>
      </c>
      <c r="J5719" t="s">
        <v>284</v>
      </c>
      <c r="K5719" t="s">
        <v>2075</v>
      </c>
      <c r="M5719" t="s">
        <v>290</v>
      </c>
      <c r="N5719" t="s">
        <v>365</v>
      </c>
      <c r="O5719" t="s">
        <v>2076</v>
      </c>
      <c r="Q5719" t="s">
        <v>311</v>
      </c>
      <c r="R5719" t="b">
        <v>0</v>
      </c>
      <c r="S5719" t="b">
        <v>0</v>
      </c>
      <c r="T5719" s="31" t="s">
        <v>426</v>
      </c>
      <c r="U5719" s="31">
        <v>1</v>
      </c>
      <c r="V5719" s="32" t="s">
        <v>3648</v>
      </c>
      <c r="W5719" t="s">
        <v>3649</v>
      </c>
      <c r="X5719" t="s">
        <v>282</v>
      </c>
      <c r="Y5719" t="s">
        <v>311</v>
      </c>
      <c r="Z5719" t="s">
        <v>310</v>
      </c>
      <c r="AA5719" t="s">
        <v>337</v>
      </c>
      <c r="AB5719"/>
      <c r="AD5719" s="27" t="s">
        <v>2512</v>
      </c>
      <c r="AF5719" t="s">
        <v>290</v>
      </c>
      <c r="AH5719" t="s">
        <v>3650</v>
      </c>
      <c r="AI5719" t="s">
        <v>2121</v>
      </c>
      <c r="AJ5719" t="s">
        <v>2122</v>
      </c>
      <c r="AK5719" t="s">
        <v>2082</v>
      </c>
      <c r="AL5719" s="12">
        <v>45898.773263888892</v>
      </c>
      <c r="AM5719" t="s">
        <v>291</v>
      </c>
    </row>
    <row r="5720" spans="1:39" ht="15" customHeight="1" x14ac:dyDescent="0.3">
      <c r="A5720" s="38" t="s">
        <v>13839</v>
      </c>
      <c r="B5720" t="s">
        <v>13840</v>
      </c>
      <c r="C5720" t="s">
        <v>2073</v>
      </c>
      <c r="D5720" t="s">
        <v>282</v>
      </c>
      <c r="E5720" t="s">
        <v>322</v>
      </c>
      <c r="H5720" t="s">
        <v>2067</v>
      </c>
      <c r="I5720" t="s">
        <v>13841</v>
      </c>
      <c r="J5720" t="s">
        <v>284</v>
      </c>
      <c r="K5720" t="s">
        <v>2075</v>
      </c>
      <c r="M5720" t="s">
        <v>290</v>
      </c>
      <c r="N5720" t="s">
        <v>365</v>
      </c>
      <c r="O5720" t="s">
        <v>2076</v>
      </c>
      <c r="Q5720" t="s">
        <v>311</v>
      </c>
      <c r="R5720" t="b">
        <v>0</v>
      </c>
      <c r="S5720" t="b">
        <v>0</v>
      </c>
      <c r="T5720" s="31" t="s">
        <v>426</v>
      </c>
      <c r="U5720" s="31">
        <v>1</v>
      </c>
      <c r="V5720" s="32" t="s">
        <v>13751</v>
      </c>
      <c r="W5720" t="s">
        <v>13752</v>
      </c>
      <c r="X5720" t="s">
        <v>282</v>
      </c>
      <c r="Y5720" t="s">
        <v>311</v>
      </c>
      <c r="Z5720" t="s">
        <v>310</v>
      </c>
      <c r="AA5720" t="s">
        <v>337</v>
      </c>
      <c r="AB5720"/>
      <c r="AD5720" s="27" t="s">
        <v>2512</v>
      </c>
      <c r="AF5720" t="s">
        <v>290</v>
      </c>
      <c r="AH5720" t="s">
        <v>3650</v>
      </c>
      <c r="AI5720" t="s">
        <v>2121</v>
      </c>
      <c r="AJ5720" t="s">
        <v>2122</v>
      </c>
      <c r="AK5720" t="s">
        <v>2082</v>
      </c>
      <c r="AL5720" s="12">
        <v>45898.779988425929</v>
      </c>
      <c r="AM5720" t="s">
        <v>291</v>
      </c>
    </row>
    <row r="5721" spans="1:39" ht="15" customHeight="1" x14ac:dyDescent="0.3">
      <c r="A5721" s="38" t="s">
        <v>13980</v>
      </c>
      <c r="B5721" t="s">
        <v>13981</v>
      </c>
      <c r="C5721" t="s">
        <v>2092</v>
      </c>
      <c r="D5721" t="s">
        <v>282</v>
      </c>
      <c r="E5721" t="s">
        <v>322</v>
      </c>
      <c r="G5721" t="s">
        <v>2041</v>
      </c>
      <c r="H5721" t="s">
        <v>2041</v>
      </c>
      <c r="I5721" t="s">
        <v>13982</v>
      </c>
      <c r="J5721" t="s">
        <v>284</v>
      </c>
      <c r="K5721" t="s">
        <v>2075</v>
      </c>
      <c r="M5721" t="s">
        <v>335</v>
      </c>
      <c r="N5721" t="s">
        <v>286</v>
      </c>
      <c r="O5721" t="s">
        <v>2256</v>
      </c>
      <c r="Q5721" t="s">
        <v>288</v>
      </c>
      <c r="R5721" t="b">
        <v>0</v>
      </c>
      <c r="S5721" t="b">
        <v>0</v>
      </c>
      <c r="T5721" s="31" t="s">
        <v>25454</v>
      </c>
      <c r="U5721" s="31">
        <v>0</v>
      </c>
      <c r="V5721" s="32" t="s">
        <v>13983</v>
      </c>
      <c r="W5721" t="s">
        <v>13984</v>
      </c>
      <c r="X5721" t="s">
        <v>282</v>
      </c>
      <c r="Y5721" t="s">
        <v>288</v>
      </c>
      <c r="Z5721" t="s">
        <v>284</v>
      </c>
      <c r="AA5721" t="s">
        <v>322</v>
      </c>
      <c r="AB5721"/>
      <c r="AD5721" s="27" t="s">
        <v>2075</v>
      </c>
      <c r="AE5721" t="s">
        <v>26227</v>
      </c>
      <c r="AF5721" t="s">
        <v>290</v>
      </c>
      <c r="AH5721" t="s">
        <v>2006</v>
      </c>
      <c r="AI5721" t="s">
        <v>26094</v>
      </c>
      <c r="AJ5721" t="s">
        <v>26095</v>
      </c>
      <c r="AK5721" t="s">
        <v>2082</v>
      </c>
      <c r="AL5721" s="12">
        <v>46122.687627314815</v>
      </c>
      <c r="AM5721" t="s">
        <v>291</v>
      </c>
    </row>
    <row r="5722" spans="1:39" ht="15" customHeight="1" x14ac:dyDescent="0.3">
      <c r="A5722" s="38" t="s">
        <v>13836</v>
      </c>
      <c r="B5722" t="s">
        <v>13837</v>
      </c>
      <c r="C5722" t="s">
        <v>2073</v>
      </c>
      <c r="D5722" t="s">
        <v>282</v>
      </c>
      <c r="E5722" t="s">
        <v>322</v>
      </c>
      <c r="H5722" t="s">
        <v>2067</v>
      </c>
      <c r="I5722" t="s">
        <v>13838</v>
      </c>
      <c r="J5722" t="s">
        <v>284</v>
      </c>
      <c r="K5722" t="s">
        <v>2075</v>
      </c>
      <c r="M5722" t="s">
        <v>290</v>
      </c>
      <c r="N5722" t="s">
        <v>365</v>
      </c>
      <c r="O5722" t="s">
        <v>2076</v>
      </c>
      <c r="Q5722" t="s">
        <v>311</v>
      </c>
      <c r="R5722" t="b">
        <v>0</v>
      </c>
      <c r="S5722" t="b">
        <v>0</v>
      </c>
      <c r="T5722" s="31" t="s">
        <v>426</v>
      </c>
      <c r="U5722" s="31">
        <v>1</v>
      </c>
      <c r="V5722" s="32" t="s">
        <v>3648</v>
      </c>
      <c r="W5722" t="s">
        <v>3649</v>
      </c>
      <c r="X5722" t="s">
        <v>282</v>
      </c>
      <c r="Y5722" t="s">
        <v>311</v>
      </c>
      <c r="Z5722" t="s">
        <v>310</v>
      </c>
      <c r="AA5722" t="s">
        <v>337</v>
      </c>
      <c r="AB5722"/>
      <c r="AD5722" s="27" t="s">
        <v>2512</v>
      </c>
      <c r="AF5722" t="s">
        <v>290</v>
      </c>
      <c r="AH5722" t="s">
        <v>3650</v>
      </c>
      <c r="AI5722" t="s">
        <v>2121</v>
      </c>
      <c r="AJ5722" t="s">
        <v>2122</v>
      </c>
      <c r="AK5722" t="s">
        <v>2082</v>
      </c>
      <c r="AL5722" s="12">
        <v>45898.773263888892</v>
      </c>
      <c r="AM5722" t="s">
        <v>291</v>
      </c>
    </row>
    <row r="5723" spans="1:39" ht="15" customHeight="1" x14ac:dyDescent="0.3">
      <c r="A5723" s="38" t="s">
        <v>13836</v>
      </c>
      <c r="B5723" t="s">
        <v>13837</v>
      </c>
      <c r="C5723" t="s">
        <v>2073</v>
      </c>
      <c r="D5723" t="s">
        <v>282</v>
      </c>
      <c r="E5723" t="s">
        <v>322</v>
      </c>
      <c r="H5723" t="s">
        <v>2067</v>
      </c>
      <c r="I5723" t="s">
        <v>13838</v>
      </c>
      <c r="J5723" t="s">
        <v>284</v>
      </c>
      <c r="K5723" t="s">
        <v>2075</v>
      </c>
      <c r="M5723" t="s">
        <v>290</v>
      </c>
      <c r="N5723" t="s">
        <v>365</v>
      </c>
      <c r="O5723" t="s">
        <v>2076</v>
      </c>
      <c r="Q5723" t="s">
        <v>311</v>
      </c>
      <c r="R5723" t="b">
        <v>0</v>
      </c>
      <c r="S5723" t="b">
        <v>0</v>
      </c>
      <c r="T5723" s="31" t="s">
        <v>426</v>
      </c>
      <c r="U5723" s="31">
        <v>1</v>
      </c>
      <c r="V5723" s="32" t="s">
        <v>13751</v>
      </c>
      <c r="W5723" t="s">
        <v>13752</v>
      </c>
      <c r="X5723" t="s">
        <v>282</v>
      </c>
      <c r="Y5723" t="s">
        <v>311</v>
      </c>
      <c r="Z5723" t="s">
        <v>310</v>
      </c>
      <c r="AA5723" t="s">
        <v>337</v>
      </c>
      <c r="AB5723"/>
      <c r="AD5723" s="27" t="s">
        <v>2512</v>
      </c>
      <c r="AF5723" t="s">
        <v>290</v>
      </c>
      <c r="AH5723" t="s">
        <v>3650</v>
      </c>
      <c r="AI5723" t="s">
        <v>2121</v>
      </c>
      <c r="AJ5723" t="s">
        <v>2122</v>
      </c>
      <c r="AK5723" t="s">
        <v>2082</v>
      </c>
      <c r="AL5723" s="12">
        <v>45898.779988425929</v>
      </c>
      <c r="AM5723" t="s">
        <v>291</v>
      </c>
    </row>
    <row r="5724" spans="1:39" ht="15" customHeight="1" x14ac:dyDescent="0.3">
      <c r="A5724" s="38" t="s">
        <v>13857</v>
      </c>
      <c r="B5724" t="s">
        <v>13858</v>
      </c>
      <c r="C5724" t="s">
        <v>2073</v>
      </c>
      <c r="D5724" t="s">
        <v>282</v>
      </c>
      <c r="E5724" t="s">
        <v>322</v>
      </c>
      <c r="H5724" t="s">
        <v>2067</v>
      </c>
      <c r="I5724" t="s">
        <v>13859</v>
      </c>
      <c r="J5724" t="s">
        <v>284</v>
      </c>
      <c r="K5724" t="s">
        <v>2075</v>
      </c>
      <c r="M5724" t="s">
        <v>290</v>
      </c>
      <c r="N5724" t="s">
        <v>365</v>
      </c>
      <c r="O5724" t="s">
        <v>2076</v>
      </c>
      <c r="Q5724" t="s">
        <v>311</v>
      </c>
      <c r="R5724" t="b">
        <v>0</v>
      </c>
      <c r="S5724" t="b">
        <v>0</v>
      </c>
      <c r="T5724" s="31" t="s">
        <v>426</v>
      </c>
      <c r="U5724" s="31">
        <v>1</v>
      </c>
      <c r="V5724" s="32" t="s">
        <v>3648</v>
      </c>
      <c r="W5724" t="s">
        <v>3649</v>
      </c>
      <c r="X5724" t="s">
        <v>282</v>
      </c>
      <c r="Y5724" t="s">
        <v>311</v>
      </c>
      <c r="Z5724" t="s">
        <v>310</v>
      </c>
      <c r="AA5724" t="s">
        <v>337</v>
      </c>
      <c r="AB5724"/>
      <c r="AD5724" s="27" t="s">
        <v>2512</v>
      </c>
      <c r="AF5724" t="s">
        <v>290</v>
      </c>
      <c r="AH5724" t="s">
        <v>3650</v>
      </c>
      <c r="AI5724" t="s">
        <v>2121</v>
      </c>
      <c r="AJ5724" t="s">
        <v>2122</v>
      </c>
      <c r="AK5724" t="s">
        <v>2082</v>
      </c>
      <c r="AL5724" s="12">
        <v>45898.773263888892</v>
      </c>
      <c r="AM5724" t="s">
        <v>291</v>
      </c>
    </row>
    <row r="5725" spans="1:39" ht="15" customHeight="1" x14ac:dyDescent="0.3">
      <c r="A5725" s="38" t="s">
        <v>13857</v>
      </c>
      <c r="B5725" t="s">
        <v>13858</v>
      </c>
      <c r="C5725" t="s">
        <v>2073</v>
      </c>
      <c r="D5725" t="s">
        <v>282</v>
      </c>
      <c r="E5725" t="s">
        <v>322</v>
      </c>
      <c r="H5725" t="s">
        <v>2067</v>
      </c>
      <c r="I5725" t="s">
        <v>13859</v>
      </c>
      <c r="J5725" t="s">
        <v>284</v>
      </c>
      <c r="K5725" t="s">
        <v>2075</v>
      </c>
      <c r="M5725" t="s">
        <v>290</v>
      </c>
      <c r="N5725" t="s">
        <v>365</v>
      </c>
      <c r="O5725" t="s">
        <v>2076</v>
      </c>
      <c r="Q5725" t="s">
        <v>311</v>
      </c>
      <c r="R5725" t="b">
        <v>0</v>
      </c>
      <c r="S5725" t="b">
        <v>0</v>
      </c>
      <c r="T5725" s="31" t="s">
        <v>426</v>
      </c>
      <c r="U5725" s="31">
        <v>1</v>
      </c>
      <c r="V5725" s="32" t="s">
        <v>13751</v>
      </c>
      <c r="W5725" t="s">
        <v>13752</v>
      </c>
      <c r="X5725" t="s">
        <v>282</v>
      </c>
      <c r="Y5725" t="s">
        <v>311</v>
      </c>
      <c r="Z5725" t="s">
        <v>310</v>
      </c>
      <c r="AA5725" t="s">
        <v>337</v>
      </c>
      <c r="AB5725"/>
      <c r="AD5725" s="27" t="s">
        <v>2512</v>
      </c>
      <c r="AF5725" t="s">
        <v>290</v>
      </c>
      <c r="AH5725" t="s">
        <v>3650</v>
      </c>
      <c r="AI5725" t="s">
        <v>2121</v>
      </c>
      <c r="AJ5725" t="s">
        <v>2122</v>
      </c>
      <c r="AK5725" t="s">
        <v>2082</v>
      </c>
      <c r="AL5725" s="12">
        <v>45898.779988425929</v>
      </c>
      <c r="AM5725" t="s">
        <v>291</v>
      </c>
    </row>
    <row r="5726" spans="1:39" ht="15" customHeight="1" x14ac:dyDescent="0.3">
      <c r="A5726" s="38" t="s">
        <v>14058</v>
      </c>
      <c r="B5726" t="s">
        <v>14059</v>
      </c>
      <c r="C5726" t="s">
        <v>2073</v>
      </c>
      <c r="D5726" t="s">
        <v>282</v>
      </c>
      <c r="E5726" t="s">
        <v>319</v>
      </c>
      <c r="H5726" t="s">
        <v>2067</v>
      </c>
      <c r="I5726" t="s">
        <v>14060</v>
      </c>
      <c r="J5726" t="s">
        <v>284</v>
      </c>
      <c r="K5726" t="s">
        <v>2075</v>
      </c>
      <c r="M5726" t="s">
        <v>290</v>
      </c>
      <c r="N5726" t="s">
        <v>295</v>
      </c>
      <c r="O5726" t="s">
        <v>2076</v>
      </c>
      <c r="Q5726" t="s">
        <v>311</v>
      </c>
      <c r="R5726" t="b">
        <v>0</v>
      </c>
      <c r="S5726" t="b">
        <v>0</v>
      </c>
      <c r="T5726" s="31" t="s">
        <v>426</v>
      </c>
      <c r="U5726" s="31">
        <v>1</v>
      </c>
      <c r="V5726" s="32" t="s">
        <v>14021</v>
      </c>
      <c r="W5726" t="s">
        <v>14022</v>
      </c>
      <c r="X5726" t="s">
        <v>282</v>
      </c>
      <c r="Y5726" t="s">
        <v>311</v>
      </c>
      <c r="Z5726" t="s">
        <v>284</v>
      </c>
      <c r="AA5726" t="s">
        <v>319</v>
      </c>
      <c r="AB5726"/>
      <c r="AD5726" s="27" t="s">
        <v>2075</v>
      </c>
      <c r="AF5726" t="s">
        <v>290</v>
      </c>
      <c r="AH5726" t="s">
        <v>2012</v>
      </c>
      <c r="AI5726" t="s">
        <v>2121</v>
      </c>
      <c r="AJ5726" t="s">
        <v>2122</v>
      </c>
      <c r="AK5726" t="s">
        <v>2082</v>
      </c>
      <c r="AL5726" s="12">
        <v>45889.375150462962</v>
      </c>
    </row>
    <row r="5727" spans="1:39" ht="15" customHeight="1" x14ac:dyDescent="0.3">
      <c r="A5727" s="38" t="s">
        <v>14061</v>
      </c>
      <c r="B5727" t="s">
        <v>14062</v>
      </c>
      <c r="C5727" t="s">
        <v>2073</v>
      </c>
      <c r="D5727" t="s">
        <v>282</v>
      </c>
      <c r="E5727" t="s">
        <v>319</v>
      </c>
      <c r="H5727" t="s">
        <v>2067</v>
      </c>
      <c r="I5727" t="s">
        <v>14063</v>
      </c>
      <c r="J5727" t="s">
        <v>284</v>
      </c>
      <c r="K5727" t="s">
        <v>2075</v>
      </c>
      <c r="M5727" t="s">
        <v>290</v>
      </c>
      <c r="N5727" t="s">
        <v>295</v>
      </c>
      <c r="O5727" t="s">
        <v>2076</v>
      </c>
      <c r="Q5727" t="s">
        <v>311</v>
      </c>
      <c r="R5727" t="b">
        <v>0</v>
      </c>
      <c r="S5727" t="b">
        <v>0</v>
      </c>
      <c r="T5727" s="31" t="s">
        <v>426</v>
      </c>
      <c r="U5727" s="31">
        <v>1</v>
      </c>
      <c r="V5727" s="32" t="s">
        <v>14021</v>
      </c>
      <c r="W5727" t="s">
        <v>14022</v>
      </c>
      <c r="X5727" t="s">
        <v>282</v>
      </c>
      <c r="Y5727" t="s">
        <v>311</v>
      </c>
      <c r="Z5727" t="s">
        <v>284</v>
      </c>
      <c r="AA5727" t="s">
        <v>319</v>
      </c>
      <c r="AB5727"/>
      <c r="AD5727" s="27" t="s">
        <v>2075</v>
      </c>
      <c r="AF5727" t="s">
        <v>290</v>
      </c>
      <c r="AH5727" t="s">
        <v>2012</v>
      </c>
      <c r="AI5727" t="s">
        <v>2121</v>
      </c>
      <c r="AJ5727" t="s">
        <v>2122</v>
      </c>
      <c r="AK5727" t="s">
        <v>2082</v>
      </c>
      <c r="AL5727" s="12">
        <v>45889.375150462962</v>
      </c>
    </row>
    <row r="5728" spans="1:39" ht="15" customHeight="1" x14ac:dyDescent="0.3">
      <c r="A5728" s="38" t="s">
        <v>14047</v>
      </c>
      <c r="B5728" t="s">
        <v>14048</v>
      </c>
      <c r="C5728" t="s">
        <v>2073</v>
      </c>
      <c r="D5728" t="s">
        <v>282</v>
      </c>
      <c r="E5728" t="s">
        <v>319</v>
      </c>
      <c r="H5728" t="s">
        <v>2067</v>
      </c>
      <c r="I5728" t="s">
        <v>14049</v>
      </c>
      <c r="J5728" t="s">
        <v>284</v>
      </c>
      <c r="K5728" t="s">
        <v>2075</v>
      </c>
      <c r="M5728" t="s">
        <v>290</v>
      </c>
      <c r="N5728" t="s">
        <v>295</v>
      </c>
      <c r="O5728" t="s">
        <v>2076</v>
      </c>
      <c r="Q5728" t="s">
        <v>311</v>
      </c>
      <c r="R5728" t="b">
        <v>0</v>
      </c>
      <c r="S5728" t="b">
        <v>0</v>
      </c>
      <c r="T5728" s="31" t="s">
        <v>426</v>
      </c>
      <c r="U5728" s="31">
        <v>1</v>
      </c>
      <c r="V5728" s="32" t="s">
        <v>14021</v>
      </c>
      <c r="W5728" t="s">
        <v>14022</v>
      </c>
      <c r="X5728" t="s">
        <v>282</v>
      </c>
      <c r="Y5728" t="s">
        <v>311</v>
      </c>
      <c r="Z5728" t="s">
        <v>284</v>
      </c>
      <c r="AA5728" t="s">
        <v>319</v>
      </c>
      <c r="AB5728"/>
      <c r="AD5728" s="27" t="s">
        <v>2075</v>
      </c>
      <c r="AF5728" t="s">
        <v>290</v>
      </c>
      <c r="AH5728" t="s">
        <v>2012</v>
      </c>
      <c r="AI5728" t="s">
        <v>2121</v>
      </c>
      <c r="AJ5728" t="s">
        <v>2122</v>
      </c>
      <c r="AK5728" t="s">
        <v>2082</v>
      </c>
      <c r="AL5728" s="12">
        <v>45889.375150462962</v>
      </c>
    </row>
    <row r="5729" spans="1:39" ht="15" customHeight="1" x14ac:dyDescent="0.3">
      <c r="A5729" s="38" t="s">
        <v>14018</v>
      </c>
      <c r="B5729" t="s">
        <v>14019</v>
      </c>
      <c r="C5729" t="s">
        <v>2073</v>
      </c>
      <c r="D5729" t="s">
        <v>282</v>
      </c>
      <c r="E5729" t="s">
        <v>319</v>
      </c>
      <c r="H5729" t="s">
        <v>2067</v>
      </c>
      <c r="I5729" t="s">
        <v>14020</v>
      </c>
      <c r="J5729" t="s">
        <v>284</v>
      </c>
      <c r="K5729" t="s">
        <v>2075</v>
      </c>
      <c r="M5729" t="s">
        <v>290</v>
      </c>
      <c r="N5729" t="s">
        <v>295</v>
      </c>
      <c r="O5729" t="s">
        <v>2076</v>
      </c>
      <c r="Q5729" t="s">
        <v>311</v>
      </c>
      <c r="R5729" t="b">
        <v>0</v>
      </c>
      <c r="S5729" t="b">
        <v>0</v>
      </c>
      <c r="T5729" s="31" t="s">
        <v>426</v>
      </c>
      <c r="U5729" s="31">
        <v>1</v>
      </c>
      <c r="V5729" s="30" t="s">
        <v>14021</v>
      </c>
      <c r="W5729" t="s">
        <v>14022</v>
      </c>
      <c r="X5729" t="s">
        <v>282</v>
      </c>
      <c r="Y5729" t="s">
        <v>311</v>
      </c>
      <c r="Z5729" t="s">
        <v>284</v>
      </c>
      <c r="AA5729" t="s">
        <v>319</v>
      </c>
      <c r="AB5729"/>
      <c r="AD5729" s="27" t="s">
        <v>2075</v>
      </c>
      <c r="AF5729" t="s">
        <v>290</v>
      </c>
      <c r="AH5729" t="s">
        <v>2012</v>
      </c>
      <c r="AI5729" t="s">
        <v>2121</v>
      </c>
      <c r="AJ5729" t="s">
        <v>2122</v>
      </c>
      <c r="AK5729" t="s">
        <v>2082</v>
      </c>
      <c r="AL5729" s="12">
        <v>45889.375150462962</v>
      </c>
    </row>
    <row r="5730" spans="1:39" ht="15" customHeight="1" x14ac:dyDescent="0.3">
      <c r="A5730" s="38" t="s">
        <v>14023</v>
      </c>
      <c r="B5730" t="s">
        <v>14024</v>
      </c>
      <c r="C5730" t="s">
        <v>2073</v>
      </c>
      <c r="D5730" t="s">
        <v>282</v>
      </c>
      <c r="E5730" t="s">
        <v>319</v>
      </c>
      <c r="H5730" t="s">
        <v>2067</v>
      </c>
      <c r="I5730" t="s">
        <v>14025</v>
      </c>
      <c r="J5730" t="s">
        <v>284</v>
      </c>
      <c r="K5730" t="s">
        <v>2075</v>
      </c>
      <c r="M5730" t="s">
        <v>294</v>
      </c>
      <c r="N5730" t="s">
        <v>295</v>
      </c>
      <c r="O5730" t="s">
        <v>2076</v>
      </c>
      <c r="Q5730" t="s">
        <v>311</v>
      </c>
      <c r="R5730" t="b">
        <v>0</v>
      </c>
      <c r="S5730" t="b">
        <v>0</v>
      </c>
      <c r="T5730" s="31" t="s">
        <v>426</v>
      </c>
      <c r="U5730" s="31">
        <v>1</v>
      </c>
      <c r="V5730" s="32" t="s">
        <v>14021</v>
      </c>
      <c r="W5730" t="s">
        <v>14022</v>
      </c>
      <c r="X5730" t="s">
        <v>282</v>
      </c>
      <c r="Y5730" t="s">
        <v>311</v>
      </c>
      <c r="Z5730" t="s">
        <v>284</v>
      </c>
      <c r="AA5730" t="s">
        <v>319</v>
      </c>
      <c r="AB5730"/>
      <c r="AD5730" s="27" t="s">
        <v>2075</v>
      </c>
      <c r="AF5730" t="s">
        <v>290</v>
      </c>
      <c r="AH5730" t="s">
        <v>2012</v>
      </c>
      <c r="AI5730" t="s">
        <v>2121</v>
      </c>
      <c r="AJ5730" t="s">
        <v>2122</v>
      </c>
      <c r="AK5730" t="s">
        <v>2082</v>
      </c>
      <c r="AL5730" s="12">
        <v>45889.375150462962</v>
      </c>
    </row>
    <row r="5731" spans="1:39" ht="15" customHeight="1" x14ac:dyDescent="0.3">
      <c r="A5731" s="38" t="s">
        <v>13860</v>
      </c>
      <c r="B5731" t="s">
        <v>13861</v>
      </c>
      <c r="C5731" t="s">
        <v>2092</v>
      </c>
      <c r="D5731" t="s">
        <v>282</v>
      </c>
      <c r="E5731" t="s">
        <v>322</v>
      </c>
      <c r="G5731" t="s">
        <v>2067</v>
      </c>
      <c r="H5731" t="s">
        <v>2041</v>
      </c>
      <c r="I5731" t="s">
        <v>13862</v>
      </c>
      <c r="J5731" t="s">
        <v>284</v>
      </c>
      <c r="K5731" t="s">
        <v>2075</v>
      </c>
      <c r="M5731" t="s">
        <v>285</v>
      </c>
      <c r="N5731" t="s">
        <v>286</v>
      </c>
      <c r="O5731" t="s">
        <v>2256</v>
      </c>
      <c r="Q5731" t="s">
        <v>288</v>
      </c>
      <c r="R5731" t="b">
        <v>0</v>
      </c>
      <c r="S5731" t="b">
        <v>0</v>
      </c>
      <c r="T5731" s="31" t="s">
        <v>25454</v>
      </c>
      <c r="U5731" s="31">
        <v>0</v>
      </c>
      <c r="V5731" s="32" t="s">
        <v>8305</v>
      </c>
      <c r="W5731" t="s">
        <v>8306</v>
      </c>
      <c r="X5731" t="s">
        <v>282</v>
      </c>
      <c r="Y5731" t="s">
        <v>288</v>
      </c>
      <c r="Z5731" t="s">
        <v>284</v>
      </c>
      <c r="AA5731" t="s">
        <v>319</v>
      </c>
      <c r="AB5731"/>
      <c r="AD5731" s="27" t="s">
        <v>2075</v>
      </c>
      <c r="AF5731" t="s">
        <v>290</v>
      </c>
      <c r="AH5731" t="s">
        <v>691</v>
      </c>
      <c r="AI5731" t="s">
        <v>26094</v>
      </c>
      <c r="AJ5731" t="s">
        <v>26095</v>
      </c>
      <c r="AK5731" t="s">
        <v>2082</v>
      </c>
      <c r="AL5731" s="12">
        <v>46114.231851851851</v>
      </c>
      <c r="AM5731" t="s">
        <v>291</v>
      </c>
    </row>
    <row r="5732" spans="1:39" ht="15" customHeight="1" x14ac:dyDescent="0.3">
      <c r="A5732" s="38" t="s">
        <v>13863</v>
      </c>
      <c r="B5732" t="s">
        <v>13864</v>
      </c>
      <c r="C5732" t="s">
        <v>2092</v>
      </c>
      <c r="D5732" t="s">
        <v>282</v>
      </c>
      <c r="E5732" t="s">
        <v>322</v>
      </c>
      <c r="G5732" t="s">
        <v>2067</v>
      </c>
      <c r="H5732" t="s">
        <v>2041</v>
      </c>
      <c r="I5732" t="s">
        <v>13865</v>
      </c>
      <c r="J5732" t="s">
        <v>284</v>
      </c>
      <c r="K5732" t="s">
        <v>2094</v>
      </c>
      <c r="M5732" t="s">
        <v>285</v>
      </c>
      <c r="N5732" t="s">
        <v>286</v>
      </c>
      <c r="O5732" t="s">
        <v>2076</v>
      </c>
      <c r="Q5732" t="s">
        <v>336</v>
      </c>
      <c r="R5732" t="b">
        <v>0</v>
      </c>
      <c r="S5732" t="b">
        <v>0</v>
      </c>
      <c r="T5732" s="31" t="s">
        <v>25454</v>
      </c>
      <c r="U5732" s="31">
        <v>0</v>
      </c>
      <c r="V5732" s="32" t="s">
        <v>6262</v>
      </c>
      <c r="W5732" t="s">
        <v>6263</v>
      </c>
      <c r="X5732" t="s">
        <v>282</v>
      </c>
      <c r="Y5732" t="s">
        <v>336</v>
      </c>
      <c r="Z5732" t="s">
        <v>284</v>
      </c>
      <c r="AA5732" t="s">
        <v>304</v>
      </c>
      <c r="AB5732"/>
      <c r="AC5732" t="s">
        <v>26118</v>
      </c>
      <c r="AD5732" s="27" t="s">
        <v>2094</v>
      </c>
      <c r="AE5732" t="s">
        <v>26030</v>
      </c>
      <c r="AF5732" t="s">
        <v>285</v>
      </c>
      <c r="AH5732" t="s">
        <v>657</v>
      </c>
      <c r="AI5732" t="s">
        <v>26581</v>
      </c>
      <c r="AJ5732" t="s">
        <v>3247</v>
      </c>
      <c r="AK5732" t="s">
        <v>2082</v>
      </c>
      <c r="AL5732" s="12">
        <v>46099.792349537034</v>
      </c>
      <c r="AM5732" t="s">
        <v>309</v>
      </c>
    </row>
    <row r="5733" spans="1:39" ht="15" customHeight="1" x14ac:dyDescent="0.3">
      <c r="A5733" s="38" t="s">
        <v>14031</v>
      </c>
      <c r="B5733" t="s">
        <v>2966</v>
      </c>
      <c r="C5733" t="s">
        <v>2073</v>
      </c>
      <c r="D5733" t="s">
        <v>282</v>
      </c>
      <c r="E5733" t="s">
        <v>319</v>
      </c>
      <c r="H5733" t="s">
        <v>25603</v>
      </c>
      <c r="I5733" t="s">
        <v>14032</v>
      </c>
      <c r="J5733" t="s">
        <v>284</v>
      </c>
      <c r="K5733" t="s">
        <v>2094</v>
      </c>
      <c r="M5733" t="s">
        <v>294</v>
      </c>
      <c r="N5733" t="s">
        <v>295</v>
      </c>
      <c r="Q5733" t="s">
        <v>311</v>
      </c>
      <c r="R5733" t="b">
        <v>0</v>
      </c>
      <c r="S5733" t="b">
        <v>0</v>
      </c>
      <c r="T5733" s="31" t="s">
        <v>426</v>
      </c>
      <c r="U5733" s="31">
        <v>1</v>
      </c>
      <c r="V5733" s="32" t="s">
        <v>14033</v>
      </c>
      <c r="W5733" t="s">
        <v>14034</v>
      </c>
      <c r="X5733" t="s">
        <v>282</v>
      </c>
      <c r="Y5733" t="s">
        <v>311</v>
      </c>
      <c r="Z5733" t="s">
        <v>284</v>
      </c>
      <c r="AA5733" t="s">
        <v>319</v>
      </c>
      <c r="AB5733"/>
      <c r="AD5733" s="27" t="s">
        <v>2075</v>
      </c>
      <c r="AF5733" t="s">
        <v>294</v>
      </c>
      <c r="AH5733" t="s">
        <v>2012</v>
      </c>
      <c r="AI5733" t="s">
        <v>2121</v>
      </c>
      <c r="AJ5733" t="s">
        <v>2122</v>
      </c>
      <c r="AK5733" t="s">
        <v>2082</v>
      </c>
      <c r="AL5733" s="12">
        <v>45890.289699074077</v>
      </c>
    </row>
    <row r="5734" spans="1:39" ht="15" customHeight="1" x14ac:dyDescent="0.3">
      <c r="A5734" s="38" t="s">
        <v>14026</v>
      </c>
      <c r="B5734" t="s">
        <v>14027</v>
      </c>
      <c r="C5734" t="s">
        <v>2073</v>
      </c>
      <c r="D5734" t="s">
        <v>282</v>
      </c>
      <c r="E5734" t="s">
        <v>319</v>
      </c>
      <c r="H5734" t="s">
        <v>2067</v>
      </c>
      <c r="I5734" t="s">
        <v>14028</v>
      </c>
      <c r="J5734" t="s">
        <v>284</v>
      </c>
      <c r="K5734" t="s">
        <v>2075</v>
      </c>
      <c r="M5734" t="s">
        <v>294</v>
      </c>
      <c r="N5734" t="s">
        <v>295</v>
      </c>
      <c r="Q5734" t="s">
        <v>311</v>
      </c>
      <c r="R5734" t="b">
        <v>0</v>
      </c>
      <c r="S5734" t="b">
        <v>0</v>
      </c>
      <c r="T5734" s="31" t="s">
        <v>426</v>
      </c>
      <c r="U5734" s="31">
        <v>1</v>
      </c>
      <c r="V5734" s="32" t="s">
        <v>14029</v>
      </c>
      <c r="W5734" t="s">
        <v>14030</v>
      </c>
      <c r="X5734" t="s">
        <v>282</v>
      </c>
      <c r="Y5734" t="s">
        <v>311</v>
      </c>
      <c r="Z5734" t="s">
        <v>284</v>
      </c>
      <c r="AA5734" t="s">
        <v>319</v>
      </c>
      <c r="AB5734"/>
      <c r="AD5734" s="27" t="s">
        <v>2075</v>
      </c>
      <c r="AF5734" t="s">
        <v>294</v>
      </c>
      <c r="AH5734" t="s">
        <v>2012</v>
      </c>
      <c r="AI5734" t="s">
        <v>2121</v>
      </c>
      <c r="AJ5734" t="s">
        <v>2122</v>
      </c>
      <c r="AK5734" t="s">
        <v>2082</v>
      </c>
      <c r="AL5734" s="12">
        <v>45890.287245370368</v>
      </c>
    </row>
    <row r="5735" spans="1:39" ht="15" customHeight="1" x14ac:dyDescent="0.3">
      <c r="A5735" s="38" t="s">
        <v>13852</v>
      </c>
      <c r="B5735" t="s">
        <v>13853</v>
      </c>
      <c r="C5735" t="s">
        <v>2092</v>
      </c>
      <c r="D5735" t="s">
        <v>282</v>
      </c>
      <c r="E5735" t="s">
        <v>322</v>
      </c>
      <c r="G5735" t="s">
        <v>2041</v>
      </c>
      <c r="H5735" t="s">
        <v>2041</v>
      </c>
      <c r="I5735" t="s">
        <v>13854</v>
      </c>
      <c r="J5735" t="s">
        <v>284</v>
      </c>
      <c r="K5735" t="s">
        <v>2075</v>
      </c>
      <c r="M5735" t="s">
        <v>335</v>
      </c>
      <c r="N5735" t="s">
        <v>286</v>
      </c>
      <c r="O5735" t="s">
        <v>2256</v>
      </c>
      <c r="Q5735" t="s">
        <v>288</v>
      </c>
      <c r="R5735" t="b">
        <v>0</v>
      </c>
      <c r="S5735" t="b">
        <v>0</v>
      </c>
      <c r="T5735" s="31" t="s">
        <v>25454</v>
      </c>
      <c r="U5735" s="31">
        <v>0</v>
      </c>
      <c r="V5735" s="30" t="s">
        <v>13855</v>
      </c>
      <c r="W5735" t="s">
        <v>13856</v>
      </c>
      <c r="X5735" t="s">
        <v>282</v>
      </c>
      <c r="Y5735" t="s">
        <v>288</v>
      </c>
      <c r="Z5735" t="s">
        <v>284</v>
      </c>
      <c r="AA5735" t="s">
        <v>322</v>
      </c>
      <c r="AB5735"/>
      <c r="AD5735" s="27" t="s">
        <v>2075</v>
      </c>
      <c r="AE5735" t="s">
        <v>26227</v>
      </c>
      <c r="AF5735" t="s">
        <v>290</v>
      </c>
      <c r="AH5735" t="s">
        <v>2006</v>
      </c>
      <c r="AI5735" t="s">
        <v>26094</v>
      </c>
      <c r="AJ5735" t="s">
        <v>26095</v>
      </c>
      <c r="AK5735" t="s">
        <v>2082</v>
      </c>
      <c r="AL5735" s="12">
        <v>46122.686493055553</v>
      </c>
      <c r="AM5735" t="s">
        <v>291</v>
      </c>
    </row>
    <row r="5736" spans="1:39" ht="15" customHeight="1" x14ac:dyDescent="0.3">
      <c r="A5736" s="38" t="s">
        <v>13988</v>
      </c>
      <c r="B5736" t="s">
        <v>13989</v>
      </c>
      <c r="C5736" t="s">
        <v>2092</v>
      </c>
      <c r="D5736" t="s">
        <v>282</v>
      </c>
      <c r="E5736" t="s">
        <v>322</v>
      </c>
      <c r="G5736" t="s">
        <v>2067</v>
      </c>
      <c r="H5736" t="s">
        <v>2041</v>
      </c>
      <c r="I5736" t="s">
        <v>13990</v>
      </c>
      <c r="J5736" t="s">
        <v>329</v>
      </c>
      <c r="K5736" t="s">
        <v>2075</v>
      </c>
      <c r="M5736" t="s">
        <v>290</v>
      </c>
      <c r="N5736" t="s">
        <v>286</v>
      </c>
      <c r="O5736" t="s">
        <v>2228</v>
      </c>
      <c r="R5736" t="b">
        <v>0</v>
      </c>
      <c r="S5736" t="b">
        <v>0</v>
      </c>
      <c r="T5736" s="31" t="s">
        <v>25454</v>
      </c>
      <c r="U5736" s="31">
        <v>0</v>
      </c>
      <c r="V5736" s="32" t="s">
        <v>3058</v>
      </c>
      <c r="AB5736"/>
      <c r="AD5736" s="27"/>
    </row>
    <row r="5737" spans="1:39" ht="15" customHeight="1" x14ac:dyDescent="0.3">
      <c r="A5737" s="38" t="s">
        <v>13904</v>
      </c>
      <c r="B5737" t="s">
        <v>13905</v>
      </c>
      <c r="C5737" t="s">
        <v>2092</v>
      </c>
      <c r="D5737" t="s">
        <v>282</v>
      </c>
      <c r="E5737" t="s">
        <v>322</v>
      </c>
      <c r="G5737" t="s">
        <v>2041</v>
      </c>
      <c r="H5737" t="s">
        <v>2041</v>
      </c>
      <c r="I5737" t="s">
        <v>13906</v>
      </c>
      <c r="J5737" t="s">
        <v>329</v>
      </c>
      <c r="K5737" t="s">
        <v>2075</v>
      </c>
      <c r="M5737" t="s">
        <v>294</v>
      </c>
      <c r="N5737" t="s">
        <v>295</v>
      </c>
      <c r="O5737" t="s">
        <v>2256</v>
      </c>
      <c r="Q5737" t="s">
        <v>288</v>
      </c>
      <c r="R5737" t="b">
        <v>0</v>
      </c>
      <c r="S5737" t="b">
        <v>0</v>
      </c>
      <c r="T5737" s="31" t="s">
        <v>425</v>
      </c>
      <c r="U5737" s="31">
        <v>0</v>
      </c>
      <c r="V5737" s="32" t="s">
        <v>13907</v>
      </c>
      <c r="W5737" t="s">
        <v>13908</v>
      </c>
      <c r="X5737" t="s">
        <v>282</v>
      </c>
      <c r="Y5737" t="s">
        <v>288</v>
      </c>
      <c r="Z5737" t="s">
        <v>329</v>
      </c>
      <c r="AA5737" t="s">
        <v>322</v>
      </c>
      <c r="AB5737"/>
      <c r="AD5737" s="27" t="s">
        <v>2075</v>
      </c>
      <c r="AE5737" t="s">
        <v>347</v>
      </c>
      <c r="AF5737" t="s">
        <v>290</v>
      </c>
      <c r="AH5737" t="s">
        <v>418</v>
      </c>
      <c r="AI5737" t="s">
        <v>13909</v>
      </c>
      <c r="AJ5737" t="s">
        <v>13910</v>
      </c>
      <c r="AK5737" t="s">
        <v>3160</v>
      </c>
      <c r="AL5737" s="12">
        <v>45533.600173611114</v>
      </c>
      <c r="AM5737" t="s">
        <v>291</v>
      </c>
    </row>
    <row r="5738" spans="1:39" ht="15" customHeight="1" x14ac:dyDescent="0.3">
      <c r="A5738" s="38" t="s">
        <v>13996</v>
      </c>
      <c r="B5738" t="s">
        <v>13997</v>
      </c>
      <c r="C5738" t="s">
        <v>2092</v>
      </c>
      <c r="D5738" t="s">
        <v>282</v>
      </c>
      <c r="E5738" t="s">
        <v>322</v>
      </c>
      <c r="G5738" t="s">
        <v>2041</v>
      </c>
      <c r="H5738" t="s">
        <v>2041</v>
      </c>
      <c r="I5738" t="s">
        <v>13998</v>
      </c>
      <c r="J5738" t="s">
        <v>284</v>
      </c>
      <c r="K5738" t="s">
        <v>2075</v>
      </c>
      <c r="M5738" t="s">
        <v>335</v>
      </c>
      <c r="N5738" t="s">
        <v>286</v>
      </c>
      <c r="O5738" t="s">
        <v>2256</v>
      </c>
      <c r="Q5738" t="s">
        <v>288</v>
      </c>
      <c r="R5738" t="b">
        <v>0</v>
      </c>
      <c r="S5738" t="b">
        <v>0</v>
      </c>
      <c r="T5738" s="31" t="s">
        <v>25454</v>
      </c>
      <c r="U5738" s="31">
        <v>0</v>
      </c>
      <c r="V5738" s="32" t="s">
        <v>13999</v>
      </c>
      <c r="W5738" t="s">
        <v>14000</v>
      </c>
      <c r="X5738" t="s">
        <v>282</v>
      </c>
      <c r="Y5738" t="s">
        <v>288</v>
      </c>
      <c r="Z5738" t="s">
        <v>284</v>
      </c>
      <c r="AA5738" t="s">
        <v>322</v>
      </c>
      <c r="AB5738"/>
      <c r="AD5738" s="27" t="s">
        <v>2075</v>
      </c>
      <c r="AE5738" t="s">
        <v>347</v>
      </c>
      <c r="AF5738" t="s">
        <v>290</v>
      </c>
      <c r="AH5738" t="s">
        <v>2006</v>
      </c>
      <c r="AI5738" t="s">
        <v>26094</v>
      </c>
      <c r="AJ5738" t="s">
        <v>26095</v>
      </c>
      <c r="AK5738" t="s">
        <v>2082</v>
      </c>
      <c r="AL5738" s="12">
        <v>46106.439467592594</v>
      </c>
      <c r="AM5738" t="s">
        <v>291</v>
      </c>
    </row>
    <row r="5739" spans="1:39" ht="15" customHeight="1" x14ac:dyDescent="0.3">
      <c r="A5739" s="38" t="s">
        <v>13916</v>
      </c>
      <c r="B5739" t="s">
        <v>13917</v>
      </c>
      <c r="C5739" t="s">
        <v>2092</v>
      </c>
      <c r="D5739" t="s">
        <v>282</v>
      </c>
      <c r="E5739" t="s">
        <v>322</v>
      </c>
      <c r="G5739" t="s">
        <v>2067</v>
      </c>
      <c r="H5739" t="s">
        <v>2041</v>
      </c>
      <c r="I5739" t="s">
        <v>13918</v>
      </c>
      <c r="J5739" t="s">
        <v>284</v>
      </c>
      <c r="K5739" t="s">
        <v>2075</v>
      </c>
      <c r="M5739" t="s">
        <v>285</v>
      </c>
      <c r="N5739" t="s">
        <v>286</v>
      </c>
      <c r="O5739" t="s">
        <v>2076</v>
      </c>
      <c r="Q5739" t="s">
        <v>336</v>
      </c>
      <c r="R5739" t="b">
        <v>0</v>
      </c>
      <c r="S5739" t="b">
        <v>0</v>
      </c>
      <c r="T5739" s="31" t="s">
        <v>25454</v>
      </c>
      <c r="U5739" s="31">
        <v>0</v>
      </c>
      <c r="V5739" s="32" t="s">
        <v>9869</v>
      </c>
      <c r="W5739" t="s">
        <v>9870</v>
      </c>
      <c r="X5739" t="s">
        <v>282</v>
      </c>
      <c r="Y5739" t="s">
        <v>336</v>
      </c>
      <c r="Z5739" t="s">
        <v>284</v>
      </c>
      <c r="AA5739" t="s">
        <v>319</v>
      </c>
      <c r="AB5739"/>
      <c r="AC5739" t="s">
        <v>26118</v>
      </c>
      <c r="AD5739" s="27" t="s">
        <v>5704</v>
      </c>
      <c r="AE5739" t="s">
        <v>347</v>
      </c>
      <c r="AF5739" t="s">
        <v>290</v>
      </c>
      <c r="AH5739" t="s">
        <v>691</v>
      </c>
      <c r="AI5739" t="s">
        <v>26083</v>
      </c>
      <c r="AJ5739" t="s">
        <v>26084</v>
      </c>
      <c r="AK5739" t="s">
        <v>2082</v>
      </c>
      <c r="AL5739" s="12">
        <v>46034.691967592589</v>
      </c>
      <c r="AM5739" t="s">
        <v>309</v>
      </c>
    </row>
    <row r="5740" spans="1:39" ht="15" customHeight="1" x14ac:dyDescent="0.3">
      <c r="A5740" s="38" t="s">
        <v>13919</v>
      </c>
      <c r="B5740" t="s">
        <v>13920</v>
      </c>
      <c r="C5740" t="s">
        <v>2092</v>
      </c>
      <c r="D5740" t="s">
        <v>282</v>
      </c>
      <c r="E5740" t="s">
        <v>322</v>
      </c>
      <c r="G5740" t="s">
        <v>2041</v>
      </c>
      <c r="H5740" t="s">
        <v>2041</v>
      </c>
      <c r="I5740" t="s">
        <v>13921</v>
      </c>
      <c r="J5740" t="s">
        <v>284</v>
      </c>
      <c r="K5740" t="s">
        <v>2075</v>
      </c>
      <c r="M5740" t="s">
        <v>335</v>
      </c>
      <c r="N5740" t="s">
        <v>286</v>
      </c>
      <c r="O5740" t="s">
        <v>2256</v>
      </c>
      <c r="Q5740" t="s">
        <v>288</v>
      </c>
      <c r="R5740" t="b">
        <v>0</v>
      </c>
      <c r="S5740" t="b">
        <v>0</v>
      </c>
      <c r="T5740" s="31" t="s">
        <v>25454</v>
      </c>
      <c r="U5740" s="31">
        <v>0</v>
      </c>
      <c r="V5740" s="32" t="s">
        <v>13922</v>
      </c>
      <c r="W5740" t="s">
        <v>13923</v>
      </c>
      <c r="X5740" t="s">
        <v>282</v>
      </c>
      <c r="Y5740" t="s">
        <v>288</v>
      </c>
      <c r="Z5740" t="s">
        <v>284</v>
      </c>
      <c r="AA5740" t="s">
        <v>322</v>
      </c>
      <c r="AB5740"/>
      <c r="AD5740" s="27" t="s">
        <v>2075</v>
      </c>
      <c r="AE5740" t="s">
        <v>347</v>
      </c>
      <c r="AF5740" t="s">
        <v>290</v>
      </c>
      <c r="AH5740" t="s">
        <v>2006</v>
      </c>
      <c r="AI5740" t="s">
        <v>26094</v>
      </c>
      <c r="AJ5740" t="s">
        <v>26095</v>
      </c>
      <c r="AK5740" t="s">
        <v>2082</v>
      </c>
      <c r="AL5740" s="12">
        <v>46121.078217592592</v>
      </c>
      <c r="AM5740" t="s">
        <v>291</v>
      </c>
    </row>
    <row r="5741" spans="1:39" ht="15" customHeight="1" x14ac:dyDescent="0.3">
      <c r="A5741" s="38" t="s">
        <v>14002</v>
      </c>
      <c r="B5741" t="s">
        <v>14003</v>
      </c>
      <c r="C5741" t="s">
        <v>2092</v>
      </c>
      <c r="D5741" t="s">
        <v>282</v>
      </c>
      <c r="E5741" t="s">
        <v>322</v>
      </c>
      <c r="G5741" t="s">
        <v>2067</v>
      </c>
      <c r="H5741" t="s">
        <v>2041</v>
      </c>
      <c r="I5741" t="s">
        <v>14004</v>
      </c>
      <c r="J5741" t="s">
        <v>284</v>
      </c>
      <c r="K5741" t="s">
        <v>2094</v>
      </c>
      <c r="M5741" t="s">
        <v>285</v>
      </c>
      <c r="N5741" t="s">
        <v>286</v>
      </c>
      <c r="O5741" t="s">
        <v>2076</v>
      </c>
      <c r="Q5741" t="s">
        <v>336</v>
      </c>
      <c r="R5741" t="b">
        <v>0</v>
      </c>
      <c r="S5741" t="b">
        <v>0</v>
      </c>
      <c r="T5741" s="31" t="s">
        <v>25454</v>
      </c>
      <c r="U5741" s="31">
        <v>0</v>
      </c>
      <c r="V5741" s="32" t="s">
        <v>14005</v>
      </c>
      <c r="W5741" t="s">
        <v>14006</v>
      </c>
      <c r="X5741" t="s">
        <v>282</v>
      </c>
      <c r="Y5741" t="s">
        <v>336</v>
      </c>
      <c r="Z5741" t="s">
        <v>284</v>
      </c>
      <c r="AA5741" t="s">
        <v>304</v>
      </c>
      <c r="AB5741"/>
      <c r="AC5741" t="s">
        <v>26118</v>
      </c>
      <c r="AD5741" s="27" t="s">
        <v>2094</v>
      </c>
      <c r="AE5741" t="s">
        <v>289</v>
      </c>
      <c r="AF5741" t="s">
        <v>285</v>
      </c>
      <c r="AH5741" t="s">
        <v>2006</v>
      </c>
      <c r="AI5741" t="s">
        <v>26083</v>
      </c>
      <c r="AJ5741" t="s">
        <v>26084</v>
      </c>
      <c r="AK5741" t="s">
        <v>2082</v>
      </c>
      <c r="AL5741" s="12">
        <v>46101.643182870372</v>
      </c>
      <c r="AM5741" t="s">
        <v>315</v>
      </c>
    </row>
    <row r="5742" spans="1:39" ht="15" customHeight="1" x14ac:dyDescent="0.3">
      <c r="A5742" s="38" t="s">
        <v>14050</v>
      </c>
      <c r="B5742" t="s">
        <v>14051</v>
      </c>
      <c r="C5742" t="s">
        <v>2092</v>
      </c>
      <c r="D5742" t="s">
        <v>282</v>
      </c>
      <c r="E5742" t="s">
        <v>322</v>
      </c>
      <c r="G5742" t="s">
        <v>2067</v>
      </c>
      <c r="H5742" t="s">
        <v>2041</v>
      </c>
      <c r="I5742" t="s">
        <v>14052</v>
      </c>
      <c r="J5742" t="s">
        <v>284</v>
      </c>
      <c r="K5742" t="s">
        <v>2075</v>
      </c>
      <c r="M5742" t="s">
        <v>285</v>
      </c>
      <c r="N5742" t="s">
        <v>286</v>
      </c>
      <c r="O5742" t="s">
        <v>2076</v>
      </c>
      <c r="Q5742" t="s">
        <v>336</v>
      </c>
      <c r="R5742" t="b">
        <v>0</v>
      </c>
      <c r="S5742" t="b">
        <v>0</v>
      </c>
      <c r="T5742" s="31" t="s">
        <v>25454</v>
      </c>
      <c r="U5742" s="31">
        <v>0</v>
      </c>
      <c r="V5742" s="32" t="s">
        <v>9869</v>
      </c>
      <c r="W5742" t="s">
        <v>9870</v>
      </c>
      <c r="X5742" t="s">
        <v>282</v>
      </c>
      <c r="Y5742" t="s">
        <v>336</v>
      </c>
      <c r="Z5742" t="s">
        <v>284</v>
      </c>
      <c r="AA5742" t="s">
        <v>319</v>
      </c>
      <c r="AB5742"/>
      <c r="AC5742" t="s">
        <v>26118</v>
      </c>
      <c r="AD5742" s="27" t="s">
        <v>5704</v>
      </c>
      <c r="AE5742" t="s">
        <v>347</v>
      </c>
      <c r="AF5742" t="s">
        <v>290</v>
      </c>
      <c r="AH5742" t="s">
        <v>691</v>
      </c>
      <c r="AI5742" t="s">
        <v>26083</v>
      </c>
      <c r="AJ5742" t="s">
        <v>26084</v>
      </c>
      <c r="AK5742" t="s">
        <v>2082</v>
      </c>
      <c r="AL5742" s="12">
        <v>46034.691967592589</v>
      </c>
      <c r="AM5742" t="s">
        <v>309</v>
      </c>
    </row>
    <row r="5743" spans="1:39" ht="15" customHeight="1" x14ac:dyDescent="0.3">
      <c r="A5743" s="38" t="s">
        <v>14013</v>
      </c>
      <c r="B5743" t="s">
        <v>14014</v>
      </c>
      <c r="C5743" t="s">
        <v>2092</v>
      </c>
      <c r="D5743" t="s">
        <v>282</v>
      </c>
      <c r="E5743" t="s">
        <v>322</v>
      </c>
      <c r="G5743" t="s">
        <v>2041</v>
      </c>
      <c r="H5743" t="s">
        <v>2041</v>
      </c>
      <c r="I5743" t="s">
        <v>14015</v>
      </c>
      <c r="J5743" t="s">
        <v>284</v>
      </c>
      <c r="K5743" t="s">
        <v>2075</v>
      </c>
      <c r="M5743" t="s">
        <v>335</v>
      </c>
      <c r="N5743" t="s">
        <v>286</v>
      </c>
      <c r="O5743" t="s">
        <v>2256</v>
      </c>
      <c r="Q5743" t="s">
        <v>288</v>
      </c>
      <c r="R5743" t="b">
        <v>0</v>
      </c>
      <c r="S5743" t="b">
        <v>0</v>
      </c>
      <c r="T5743" s="31" t="s">
        <v>25454</v>
      </c>
      <c r="U5743" s="31">
        <v>0</v>
      </c>
      <c r="V5743" s="30" t="s">
        <v>14016</v>
      </c>
      <c r="W5743" t="s">
        <v>14017</v>
      </c>
      <c r="X5743" t="s">
        <v>282</v>
      </c>
      <c r="Y5743" t="s">
        <v>288</v>
      </c>
      <c r="Z5743" t="s">
        <v>284</v>
      </c>
      <c r="AA5743" t="s">
        <v>322</v>
      </c>
      <c r="AB5743"/>
      <c r="AD5743" s="27" t="s">
        <v>2075</v>
      </c>
      <c r="AE5743" t="s">
        <v>347</v>
      </c>
      <c r="AF5743" t="s">
        <v>290</v>
      </c>
      <c r="AH5743" t="s">
        <v>2006</v>
      </c>
      <c r="AI5743" t="s">
        <v>26094</v>
      </c>
      <c r="AJ5743" t="s">
        <v>26095</v>
      </c>
      <c r="AK5743" t="s">
        <v>2082</v>
      </c>
      <c r="AL5743" s="12">
        <v>46106.441516203704</v>
      </c>
      <c r="AM5743" t="s">
        <v>291</v>
      </c>
    </row>
    <row r="5744" spans="1:39" ht="15" customHeight="1" x14ac:dyDescent="0.3">
      <c r="A5744" s="38" t="s">
        <v>14053</v>
      </c>
      <c r="B5744" t="s">
        <v>14054</v>
      </c>
      <c r="C5744" t="s">
        <v>2092</v>
      </c>
      <c r="D5744" t="s">
        <v>282</v>
      </c>
      <c r="E5744" t="s">
        <v>322</v>
      </c>
      <c r="G5744" t="s">
        <v>2041</v>
      </c>
      <c r="H5744" t="s">
        <v>2041</v>
      </c>
      <c r="I5744" t="s">
        <v>14055</v>
      </c>
      <c r="J5744" t="s">
        <v>284</v>
      </c>
      <c r="K5744" t="s">
        <v>2075</v>
      </c>
      <c r="M5744" t="s">
        <v>335</v>
      </c>
      <c r="N5744" t="s">
        <v>286</v>
      </c>
      <c r="O5744" t="s">
        <v>2256</v>
      </c>
      <c r="Q5744" t="s">
        <v>288</v>
      </c>
      <c r="R5744" t="b">
        <v>0</v>
      </c>
      <c r="S5744" t="b">
        <v>0</v>
      </c>
      <c r="T5744" s="31" t="s">
        <v>25454</v>
      </c>
      <c r="U5744" s="31">
        <v>0</v>
      </c>
      <c r="V5744" s="32" t="s">
        <v>14056</v>
      </c>
      <c r="W5744" t="s">
        <v>14057</v>
      </c>
      <c r="X5744" t="s">
        <v>282</v>
      </c>
      <c r="Y5744" t="s">
        <v>288</v>
      </c>
      <c r="Z5744" t="s">
        <v>284</v>
      </c>
      <c r="AA5744" t="s">
        <v>322</v>
      </c>
      <c r="AB5744"/>
      <c r="AD5744" s="27" t="s">
        <v>2075</v>
      </c>
      <c r="AE5744" t="s">
        <v>347</v>
      </c>
      <c r="AF5744" t="s">
        <v>290</v>
      </c>
      <c r="AH5744" t="s">
        <v>2006</v>
      </c>
      <c r="AI5744" t="s">
        <v>26094</v>
      </c>
      <c r="AJ5744" t="s">
        <v>26095</v>
      </c>
      <c r="AK5744" t="s">
        <v>2082</v>
      </c>
      <c r="AL5744" s="12">
        <v>46106.441145833334</v>
      </c>
      <c r="AM5744" t="s">
        <v>291</v>
      </c>
    </row>
    <row r="5745" spans="1:39" ht="15" customHeight="1" x14ac:dyDescent="0.3">
      <c r="A5745" s="38" t="s">
        <v>13950</v>
      </c>
      <c r="B5745" t="s">
        <v>13951</v>
      </c>
      <c r="C5745" t="s">
        <v>2092</v>
      </c>
      <c r="D5745" t="s">
        <v>282</v>
      </c>
      <c r="E5745" t="s">
        <v>322</v>
      </c>
      <c r="G5745" t="s">
        <v>2041</v>
      </c>
      <c r="H5745" t="s">
        <v>2041</v>
      </c>
      <c r="I5745" t="s">
        <v>13952</v>
      </c>
      <c r="J5745" t="s">
        <v>284</v>
      </c>
      <c r="K5745" t="s">
        <v>2075</v>
      </c>
      <c r="M5745" t="s">
        <v>335</v>
      </c>
      <c r="N5745" t="s">
        <v>286</v>
      </c>
      <c r="O5745" t="s">
        <v>2256</v>
      </c>
      <c r="Q5745" t="s">
        <v>288</v>
      </c>
      <c r="R5745" t="b">
        <v>0</v>
      </c>
      <c r="S5745" t="b">
        <v>0</v>
      </c>
      <c r="T5745" s="31" t="s">
        <v>25454</v>
      </c>
      <c r="U5745" s="31">
        <v>0</v>
      </c>
      <c r="V5745" s="32" t="s">
        <v>13953</v>
      </c>
      <c r="W5745" t="s">
        <v>13954</v>
      </c>
      <c r="X5745" t="s">
        <v>282</v>
      </c>
      <c r="Y5745" t="s">
        <v>288</v>
      </c>
      <c r="Z5745" t="s">
        <v>284</v>
      </c>
      <c r="AA5745" t="s">
        <v>322</v>
      </c>
      <c r="AB5745"/>
      <c r="AD5745" s="27" t="s">
        <v>2075</v>
      </c>
      <c r="AE5745" t="s">
        <v>347</v>
      </c>
      <c r="AF5745" t="s">
        <v>290</v>
      </c>
      <c r="AH5745" t="s">
        <v>2006</v>
      </c>
      <c r="AI5745" t="s">
        <v>26094</v>
      </c>
      <c r="AJ5745" t="s">
        <v>26095</v>
      </c>
      <c r="AK5745" t="s">
        <v>2082</v>
      </c>
      <c r="AL5745" s="12">
        <v>46106.44189814815</v>
      </c>
      <c r="AM5745" t="s">
        <v>291</v>
      </c>
    </row>
    <row r="5746" spans="1:39" ht="15" customHeight="1" x14ac:dyDescent="0.3">
      <c r="A5746" s="38" t="s">
        <v>14064</v>
      </c>
      <c r="B5746" t="s">
        <v>14065</v>
      </c>
      <c r="C5746" t="s">
        <v>2092</v>
      </c>
      <c r="D5746" t="s">
        <v>282</v>
      </c>
      <c r="E5746" t="s">
        <v>322</v>
      </c>
      <c r="G5746" t="s">
        <v>2067</v>
      </c>
      <c r="H5746" t="s">
        <v>2041</v>
      </c>
      <c r="I5746" t="s">
        <v>14066</v>
      </c>
      <c r="J5746" t="s">
        <v>284</v>
      </c>
      <c r="K5746" t="s">
        <v>2094</v>
      </c>
      <c r="M5746" t="s">
        <v>285</v>
      </c>
      <c r="N5746" t="s">
        <v>286</v>
      </c>
      <c r="O5746" t="s">
        <v>2076</v>
      </c>
      <c r="Q5746" t="s">
        <v>336</v>
      </c>
      <c r="R5746" t="b">
        <v>0</v>
      </c>
      <c r="S5746" t="b">
        <v>0</v>
      </c>
      <c r="T5746" s="31" t="s">
        <v>25454</v>
      </c>
      <c r="U5746" s="31">
        <v>0</v>
      </c>
      <c r="V5746" s="32" t="s">
        <v>14005</v>
      </c>
      <c r="W5746" t="s">
        <v>14006</v>
      </c>
      <c r="X5746" t="s">
        <v>282</v>
      </c>
      <c r="Y5746" t="s">
        <v>336</v>
      </c>
      <c r="Z5746" t="s">
        <v>284</v>
      </c>
      <c r="AA5746" t="s">
        <v>304</v>
      </c>
      <c r="AB5746"/>
      <c r="AC5746" t="s">
        <v>26118</v>
      </c>
      <c r="AD5746" s="27" t="s">
        <v>2094</v>
      </c>
      <c r="AE5746" t="s">
        <v>289</v>
      </c>
      <c r="AF5746" t="s">
        <v>285</v>
      </c>
      <c r="AH5746" t="s">
        <v>2006</v>
      </c>
      <c r="AI5746" t="s">
        <v>26083</v>
      </c>
      <c r="AJ5746" t="s">
        <v>26084</v>
      </c>
      <c r="AK5746" t="s">
        <v>2082</v>
      </c>
      <c r="AL5746" s="12">
        <v>46101.643182870372</v>
      </c>
      <c r="AM5746" t="s">
        <v>315</v>
      </c>
    </row>
    <row r="5747" spans="1:39" ht="15" customHeight="1" x14ac:dyDescent="0.3">
      <c r="A5747" s="38" t="s">
        <v>14115</v>
      </c>
      <c r="B5747" t="s">
        <v>14116</v>
      </c>
      <c r="C5747" t="s">
        <v>2092</v>
      </c>
      <c r="D5747" t="s">
        <v>282</v>
      </c>
      <c r="E5747" t="s">
        <v>322</v>
      </c>
      <c r="G5747" t="s">
        <v>2041</v>
      </c>
      <c r="H5747" t="s">
        <v>2041</v>
      </c>
      <c r="I5747" t="s">
        <v>14117</v>
      </c>
      <c r="J5747" t="s">
        <v>284</v>
      </c>
      <c r="K5747" t="s">
        <v>2075</v>
      </c>
      <c r="M5747" t="s">
        <v>335</v>
      </c>
      <c r="N5747" t="s">
        <v>286</v>
      </c>
      <c r="O5747" t="s">
        <v>2256</v>
      </c>
      <c r="Q5747" t="s">
        <v>288</v>
      </c>
      <c r="R5747" t="b">
        <v>0</v>
      </c>
      <c r="S5747" t="b">
        <v>0</v>
      </c>
      <c r="T5747" s="31" t="s">
        <v>25454</v>
      </c>
      <c r="U5747" s="31">
        <v>0</v>
      </c>
      <c r="V5747" s="32" t="s">
        <v>14118</v>
      </c>
      <c r="W5747" t="s">
        <v>14119</v>
      </c>
      <c r="X5747" t="s">
        <v>282</v>
      </c>
      <c r="Y5747" t="s">
        <v>288</v>
      </c>
      <c r="Z5747" t="s">
        <v>284</v>
      </c>
      <c r="AA5747" t="s">
        <v>322</v>
      </c>
      <c r="AB5747"/>
      <c r="AD5747" s="27" t="s">
        <v>2075</v>
      </c>
      <c r="AE5747" t="s">
        <v>347</v>
      </c>
      <c r="AF5747" t="s">
        <v>290</v>
      </c>
      <c r="AH5747" t="s">
        <v>2006</v>
      </c>
      <c r="AI5747" t="s">
        <v>26094</v>
      </c>
      <c r="AJ5747" t="s">
        <v>26095</v>
      </c>
      <c r="AK5747" t="s">
        <v>2082</v>
      </c>
      <c r="AL5747" s="12">
        <v>46106.439062500001</v>
      </c>
      <c r="AM5747" t="s">
        <v>291</v>
      </c>
    </row>
    <row r="5748" spans="1:39" ht="15" customHeight="1" x14ac:dyDescent="0.3">
      <c r="A5748" s="38" t="s">
        <v>13911</v>
      </c>
      <c r="B5748" t="s">
        <v>13912</v>
      </c>
      <c r="C5748" t="s">
        <v>2092</v>
      </c>
      <c r="D5748" t="s">
        <v>282</v>
      </c>
      <c r="E5748" t="s">
        <v>322</v>
      </c>
      <c r="G5748" t="s">
        <v>2041</v>
      </c>
      <c r="H5748" t="s">
        <v>2041</v>
      </c>
      <c r="I5748" t="s">
        <v>13913</v>
      </c>
      <c r="J5748" t="s">
        <v>284</v>
      </c>
      <c r="K5748" t="s">
        <v>2075</v>
      </c>
      <c r="M5748" t="s">
        <v>335</v>
      </c>
      <c r="N5748" t="s">
        <v>286</v>
      </c>
      <c r="O5748" t="s">
        <v>2256</v>
      </c>
      <c r="Q5748" t="s">
        <v>288</v>
      </c>
      <c r="R5748" t="b">
        <v>0</v>
      </c>
      <c r="S5748" t="b">
        <v>0</v>
      </c>
      <c r="T5748" s="31" t="s">
        <v>25454</v>
      </c>
      <c r="U5748" s="31">
        <v>0</v>
      </c>
      <c r="V5748" s="30" t="s">
        <v>13914</v>
      </c>
      <c r="W5748" t="s">
        <v>13915</v>
      </c>
      <c r="X5748" t="s">
        <v>282</v>
      </c>
      <c r="Y5748" t="s">
        <v>288</v>
      </c>
      <c r="Z5748" t="s">
        <v>284</v>
      </c>
      <c r="AA5748" t="s">
        <v>322</v>
      </c>
      <c r="AB5748"/>
      <c r="AD5748" s="27" t="s">
        <v>2075</v>
      </c>
      <c r="AE5748" t="s">
        <v>347</v>
      </c>
      <c r="AF5748" t="s">
        <v>290</v>
      </c>
      <c r="AH5748" t="s">
        <v>2006</v>
      </c>
      <c r="AI5748" t="s">
        <v>26094</v>
      </c>
      <c r="AJ5748" t="s">
        <v>26095</v>
      </c>
      <c r="AK5748" t="s">
        <v>2082</v>
      </c>
      <c r="AL5748" s="12">
        <v>46121.077905092592</v>
      </c>
      <c r="AM5748" t="s">
        <v>291</v>
      </c>
    </row>
    <row r="5749" spans="1:39" ht="15" customHeight="1" x14ac:dyDescent="0.3">
      <c r="A5749" s="38" t="s">
        <v>14037</v>
      </c>
      <c r="B5749" t="s">
        <v>14038</v>
      </c>
      <c r="C5749" t="s">
        <v>2092</v>
      </c>
      <c r="D5749" t="s">
        <v>282</v>
      </c>
      <c r="E5749" t="s">
        <v>322</v>
      </c>
      <c r="G5749" t="s">
        <v>2041</v>
      </c>
      <c r="H5749" t="s">
        <v>2041</v>
      </c>
      <c r="I5749" t="s">
        <v>14039</v>
      </c>
      <c r="J5749" t="s">
        <v>329</v>
      </c>
      <c r="K5749" t="s">
        <v>2075</v>
      </c>
      <c r="M5749" t="s">
        <v>294</v>
      </c>
      <c r="N5749" t="s">
        <v>295</v>
      </c>
      <c r="O5749" t="s">
        <v>2256</v>
      </c>
      <c r="Q5749" t="s">
        <v>288</v>
      </c>
      <c r="R5749" t="b">
        <v>0</v>
      </c>
      <c r="S5749" t="b">
        <v>0</v>
      </c>
      <c r="T5749" s="31" t="s">
        <v>25454</v>
      </c>
      <c r="U5749" s="31">
        <v>0</v>
      </c>
      <c r="V5749" s="32" t="s">
        <v>14040</v>
      </c>
      <c r="W5749" t="s">
        <v>14041</v>
      </c>
      <c r="X5749" t="s">
        <v>282</v>
      </c>
      <c r="Y5749" t="s">
        <v>288</v>
      </c>
      <c r="Z5749" t="s">
        <v>329</v>
      </c>
      <c r="AA5749" t="s">
        <v>322</v>
      </c>
      <c r="AB5749"/>
      <c r="AD5749" s="27" t="s">
        <v>2075</v>
      </c>
      <c r="AE5749" t="s">
        <v>26227</v>
      </c>
      <c r="AF5749" t="s">
        <v>290</v>
      </c>
      <c r="AH5749" t="s">
        <v>418</v>
      </c>
      <c r="AI5749" t="s">
        <v>13909</v>
      </c>
      <c r="AJ5749" t="s">
        <v>13910</v>
      </c>
      <c r="AK5749" t="s">
        <v>3160</v>
      </c>
      <c r="AL5749" s="12">
        <v>45533.638553240744</v>
      </c>
      <c r="AM5749" t="s">
        <v>291</v>
      </c>
    </row>
    <row r="5750" spans="1:39" ht="15" customHeight="1" x14ac:dyDescent="0.3">
      <c r="A5750" s="38" t="s">
        <v>14042</v>
      </c>
      <c r="B5750" t="s">
        <v>14043</v>
      </c>
      <c r="C5750" t="s">
        <v>2092</v>
      </c>
      <c r="D5750" t="s">
        <v>282</v>
      </c>
      <c r="E5750" t="s">
        <v>322</v>
      </c>
      <c r="G5750" t="s">
        <v>2041</v>
      </c>
      <c r="H5750" t="s">
        <v>2041</v>
      </c>
      <c r="I5750" t="s">
        <v>14044</v>
      </c>
      <c r="J5750" t="s">
        <v>284</v>
      </c>
      <c r="K5750" t="s">
        <v>2075</v>
      </c>
      <c r="M5750" t="s">
        <v>335</v>
      </c>
      <c r="N5750" t="s">
        <v>286</v>
      </c>
      <c r="O5750" t="s">
        <v>2256</v>
      </c>
      <c r="Q5750" t="s">
        <v>288</v>
      </c>
      <c r="R5750" t="b">
        <v>0</v>
      </c>
      <c r="S5750" t="b">
        <v>0</v>
      </c>
      <c r="T5750" s="31" t="s">
        <v>25454</v>
      </c>
      <c r="U5750" s="31">
        <v>0</v>
      </c>
      <c r="V5750" s="30" t="s">
        <v>14045</v>
      </c>
      <c r="W5750" t="s">
        <v>14046</v>
      </c>
      <c r="X5750" t="s">
        <v>282</v>
      </c>
      <c r="Y5750" t="s">
        <v>288</v>
      </c>
      <c r="Z5750" t="s">
        <v>284</v>
      </c>
      <c r="AA5750" t="s">
        <v>322</v>
      </c>
      <c r="AB5750"/>
      <c r="AD5750" s="27" t="s">
        <v>2075</v>
      </c>
      <c r="AE5750" t="s">
        <v>26227</v>
      </c>
      <c r="AF5750" t="s">
        <v>290</v>
      </c>
      <c r="AH5750" t="s">
        <v>2006</v>
      </c>
      <c r="AI5750" t="s">
        <v>26094</v>
      </c>
      <c r="AJ5750" t="s">
        <v>26095</v>
      </c>
      <c r="AK5750" t="s">
        <v>2082</v>
      </c>
      <c r="AL5750" s="12">
        <v>46122.686874999999</v>
      </c>
      <c r="AM5750" t="s">
        <v>291</v>
      </c>
    </row>
    <row r="5751" spans="1:39" ht="15" customHeight="1" x14ac:dyDescent="0.3">
      <c r="A5751" s="38" t="s">
        <v>13955</v>
      </c>
      <c r="B5751" t="s">
        <v>13956</v>
      </c>
      <c r="C5751" t="s">
        <v>2092</v>
      </c>
      <c r="D5751" t="s">
        <v>282</v>
      </c>
      <c r="E5751" t="s">
        <v>322</v>
      </c>
      <c r="G5751" t="s">
        <v>2041</v>
      </c>
      <c r="H5751" t="s">
        <v>2041</v>
      </c>
      <c r="I5751" t="s">
        <v>13957</v>
      </c>
      <c r="J5751" t="s">
        <v>284</v>
      </c>
      <c r="K5751" t="s">
        <v>2075</v>
      </c>
      <c r="M5751" t="s">
        <v>335</v>
      </c>
      <c r="N5751" t="s">
        <v>286</v>
      </c>
      <c r="O5751" t="s">
        <v>2256</v>
      </c>
      <c r="Q5751" t="s">
        <v>288</v>
      </c>
      <c r="R5751" t="b">
        <v>0</v>
      </c>
      <c r="S5751" t="b">
        <v>0</v>
      </c>
      <c r="T5751" s="31" t="s">
        <v>25454</v>
      </c>
      <c r="U5751" s="31">
        <v>0</v>
      </c>
      <c r="V5751" s="32" t="s">
        <v>13958</v>
      </c>
      <c r="W5751" t="s">
        <v>13959</v>
      </c>
      <c r="X5751" t="s">
        <v>282</v>
      </c>
      <c r="Y5751" t="s">
        <v>288</v>
      </c>
      <c r="Z5751" t="s">
        <v>284</v>
      </c>
      <c r="AA5751" t="s">
        <v>322</v>
      </c>
      <c r="AB5751"/>
      <c r="AD5751" s="27" t="s">
        <v>2075</v>
      </c>
      <c r="AE5751" t="s">
        <v>347</v>
      </c>
      <c r="AF5751" t="s">
        <v>290</v>
      </c>
      <c r="AH5751" t="s">
        <v>2006</v>
      </c>
      <c r="AI5751" t="s">
        <v>26094</v>
      </c>
      <c r="AJ5751" t="s">
        <v>26095</v>
      </c>
      <c r="AK5751" t="s">
        <v>2082</v>
      </c>
      <c r="AL5751" s="12">
        <v>46106.437905092593</v>
      </c>
      <c r="AM5751" t="s">
        <v>291</v>
      </c>
    </row>
    <row r="5752" spans="1:39" ht="15" customHeight="1" x14ac:dyDescent="0.3">
      <c r="A5752" s="38" t="s">
        <v>14120</v>
      </c>
      <c r="B5752" t="s">
        <v>14121</v>
      </c>
      <c r="C5752" t="s">
        <v>2092</v>
      </c>
      <c r="D5752" t="s">
        <v>282</v>
      </c>
      <c r="E5752" t="s">
        <v>359</v>
      </c>
      <c r="G5752" t="s">
        <v>340</v>
      </c>
      <c r="H5752" t="s">
        <v>340</v>
      </c>
      <c r="I5752" t="s">
        <v>26001</v>
      </c>
      <c r="J5752" t="s">
        <v>284</v>
      </c>
      <c r="K5752" t="s">
        <v>5704</v>
      </c>
      <c r="M5752" t="s">
        <v>294</v>
      </c>
      <c r="N5752" t="s">
        <v>295</v>
      </c>
      <c r="O5752" t="s">
        <v>2256</v>
      </c>
      <c r="Q5752" t="s">
        <v>352</v>
      </c>
      <c r="R5752" t="b">
        <v>1</v>
      </c>
      <c r="S5752" t="b">
        <v>1</v>
      </c>
      <c r="T5752" s="31" t="s">
        <v>425</v>
      </c>
      <c r="U5752" s="31">
        <v>0</v>
      </c>
      <c r="V5752" s="32" t="s">
        <v>2235</v>
      </c>
      <c r="AB5752"/>
      <c r="AD5752" s="27"/>
    </row>
    <row r="5753" spans="1:39" ht="15" customHeight="1" x14ac:dyDescent="0.3">
      <c r="A5753" s="38" t="s">
        <v>14122</v>
      </c>
      <c r="B5753" t="s">
        <v>14123</v>
      </c>
      <c r="C5753" t="s">
        <v>2092</v>
      </c>
      <c r="D5753" t="s">
        <v>282</v>
      </c>
      <c r="E5753" t="s">
        <v>333</v>
      </c>
      <c r="G5753" t="s">
        <v>396</v>
      </c>
      <c r="H5753" t="s">
        <v>396</v>
      </c>
      <c r="I5753" t="s">
        <v>14124</v>
      </c>
      <c r="J5753" t="s">
        <v>329</v>
      </c>
      <c r="K5753" t="s">
        <v>2075</v>
      </c>
      <c r="M5753" t="s">
        <v>294</v>
      </c>
      <c r="N5753" t="s">
        <v>295</v>
      </c>
      <c r="O5753" t="s">
        <v>2228</v>
      </c>
      <c r="P5753" t="s">
        <v>395</v>
      </c>
      <c r="Q5753" t="s">
        <v>314</v>
      </c>
      <c r="R5753" t="b">
        <v>0</v>
      </c>
      <c r="S5753" t="b">
        <v>0</v>
      </c>
      <c r="T5753" s="31" t="s">
        <v>424</v>
      </c>
      <c r="U5753" s="31">
        <v>1</v>
      </c>
      <c r="V5753" s="32" t="s">
        <v>2235</v>
      </c>
      <c r="AB5753"/>
      <c r="AD5753" s="27"/>
    </row>
    <row r="5754" spans="1:39" ht="15" customHeight="1" x14ac:dyDescent="0.3">
      <c r="A5754" s="38" t="s">
        <v>13648</v>
      </c>
      <c r="B5754" t="s">
        <v>13649</v>
      </c>
      <c r="C5754" t="s">
        <v>2212</v>
      </c>
      <c r="D5754" t="s">
        <v>282</v>
      </c>
      <c r="E5754" t="s">
        <v>302</v>
      </c>
      <c r="G5754" t="s">
        <v>2023</v>
      </c>
      <c r="I5754" t="s">
        <v>13650</v>
      </c>
      <c r="J5754" t="s">
        <v>284</v>
      </c>
      <c r="K5754" t="s">
        <v>2075</v>
      </c>
      <c r="M5754" t="s">
        <v>338</v>
      </c>
      <c r="Q5754" t="s">
        <v>391</v>
      </c>
      <c r="R5754" t="b">
        <v>0</v>
      </c>
      <c r="S5754" t="b">
        <v>0</v>
      </c>
      <c r="T5754" s="31" t="s">
        <v>425</v>
      </c>
      <c r="U5754" s="31">
        <v>0</v>
      </c>
      <c r="V5754" s="32" t="s">
        <v>13322</v>
      </c>
      <c r="W5754" t="s">
        <v>13323</v>
      </c>
      <c r="X5754" t="s">
        <v>282</v>
      </c>
      <c r="Y5754" t="s">
        <v>391</v>
      </c>
      <c r="Z5754" t="s">
        <v>284</v>
      </c>
      <c r="AA5754" t="s">
        <v>302</v>
      </c>
      <c r="AB5754"/>
      <c r="AC5754" t="s">
        <v>26119</v>
      </c>
      <c r="AD5754" s="27" t="s">
        <v>2075</v>
      </c>
      <c r="AE5754" t="s">
        <v>26044</v>
      </c>
      <c r="AF5754" t="s">
        <v>338</v>
      </c>
      <c r="AI5754" t="s">
        <v>13321</v>
      </c>
      <c r="AJ5754" t="s">
        <v>3710</v>
      </c>
      <c r="AK5754" t="s">
        <v>2082</v>
      </c>
      <c r="AL5754" s="12">
        <v>46113.672708333332</v>
      </c>
      <c r="AM5754" t="s">
        <v>291</v>
      </c>
    </row>
    <row r="5755" spans="1:39" ht="15" customHeight="1" x14ac:dyDescent="0.3">
      <c r="A5755" s="38" t="s">
        <v>13651</v>
      </c>
      <c r="B5755" t="s">
        <v>13652</v>
      </c>
      <c r="C5755" t="s">
        <v>2212</v>
      </c>
      <c r="D5755" t="s">
        <v>282</v>
      </c>
      <c r="E5755" t="s">
        <v>302</v>
      </c>
      <c r="G5755" t="s">
        <v>2067</v>
      </c>
      <c r="I5755" t="s">
        <v>13653</v>
      </c>
      <c r="J5755" t="s">
        <v>284</v>
      </c>
      <c r="K5755" t="s">
        <v>2075</v>
      </c>
      <c r="M5755" t="s">
        <v>338</v>
      </c>
      <c r="Q5755" t="s">
        <v>391</v>
      </c>
      <c r="R5755" t="b">
        <v>0</v>
      </c>
      <c r="S5755" t="b">
        <v>0</v>
      </c>
      <c r="T5755" s="31" t="s">
        <v>25457</v>
      </c>
      <c r="U5755" s="31">
        <v>0</v>
      </c>
      <c r="V5755" s="32" t="s">
        <v>13319</v>
      </c>
      <c r="W5755" t="s">
        <v>13320</v>
      </c>
      <c r="X5755" t="s">
        <v>282</v>
      </c>
      <c r="Y5755" t="s">
        <v>391</v>
      </c>
      <c r="Z5755" t="s">
        <v>284</v>
      </c>
      <c r="AB5755"/>
      <c r="AC5755" t="s">
        <v>26119</v>
      </c>
      <c r="AD5755" s="27" t="s">
        <v>2075</v>
      </c>
      <c r="AE5755" t="s">
        <v>26043</v>
      </c>
      <c r="AF5755" t="s">
        <v>338</v>
      </c>
      <c r="AI5755" t="s">
        <v>13321</v>
      </c>
      <c r="AJ5755" t="s">
        <v>3710</v>
      </c>
      <c r="AK5755" t="s">
        <v>2082</v>
      </c>
      <c r="AL5755" s="12">
        <v>46113.677048611113</v>
      </c>
      <c r="AM5755" t="s">
        <v>291</v>
      </c>
    </row>
    <row r="5756" spans="1:39" ht="15" customHeight="1" x14ac:dyDescent="0.3">
      <c r="A5756" s="38" t="s">
        <v>13689</v>
      </c>
      <c r="B5756" t="s">
        <v>8943</v>
      </c>
      <c r="C5756" t="s">
        <v>2073</v>
      </c>
      <c r="D5756" t="s">
        <v>282</v>
      </c>
      <c r="H5756" t="s">
        <v>2032</v>
      </c>
      <c r="I5756" t="s">
        <v>13690</v>
      </c>
      <c r="J5756" t="s">
        <v>284</v>
      </c>
      <c r="K5756" t="s">
        <v>2075</v>
      </c>
      <c r="M5756" t="s">
        <v>290</v>
      </c>
      <c r="N5756" t="s">
        <v>295</v>
      </c>
      <c r="Q5756" t="s">
        <v>311</v>
      </c>
      <c r="R5756" t="b">
        <v>0</v>
      </c>
      <c r="S5756" t="b">
        <v>0</v>
      </c>
      <c r="T5756" s="31" t="s">
        <v>426</v>
      </c>
      <c r="U5756" s="31">
        <v>1</v>
      </c>
      <c r="V5756" s="32" t="s">
        <v>13691</v>
      </c>
      <c r="W5756" t="s">
        <v>13692</v>
      </c>
      <c r="X5756" t="s">
        <v>282</v>
      </c>
      <c r="Y5756" t="s">
        <v>311</v>
      </c>
      <c r="Z5756" t="s">
        <v>284</v>
      </c>
      <c r="AB5756"/>
      <c r="AD5756" s="27" t="s">
        <v>2075</v>
      </c>
      <c r="AF5756" t="s">
        <v>290</v>
      </c>
      <c r="AH5756" t="s">
        <v>2013</v>
      </c>
      <c r="AI5756" t="s">
        <v>2121</v>
      </c>
      <c r="AJ5756" t="s">
        <v>2122</v>
      </c>
      <c r="AK5756" t="s">
        <v>2082</v>
      </c>
      <c r="AL5756" s="12">
        <v>45882.795057870368</v>
      </c>
    </row>
    <row r="5757" spans="1:39" ht="15" customHeight="1" x14ac:dyDescent="0.3">
      <c r="A5757" s="38" t="s">
        <v>13616</v>
      </c>
      <c r="B5757" t="s">
        <v>13617</v>
      </c>
      <c r="C5757" t="s">
        <v>2073</v>
      </c>
      <c r="D5757" t="s">
        <v>310</v>
      </c>
      <c r="E5757" t="s">
        <v>353</v>
      </c>
      <c r="I5757" t="s">
        <v>13618</v>
      </c>
      <c r="J5757" t="s">
        <v>284</v>
      </c>
      <c r="K5757" t="s">
        <v>2224</v>
      </c>
      <c r="M5757" t="s">
        <v>338</v>
      </c>
      <c r="N5757" t="s">
        <v>295</v>
      </c>
      <c r="O5757" t="s">
        <v>2076</v>
      </c>
      <c r="Q5757" t="s">
        <v>344</v>
      </c>
      <c r="R5757" t="b">
        <v>0</v>
      </c>
      <c r="S5757" t="b">
        <v>0</v>
      </c>
      <c r="T5757" s="31" t="s">
        <v>426</v>
      </c>
      <c r="U5757" s="31">
        <v>1</v>
      </c>
      <c r="V5757" s="32" t="s">
        <v>13619</v>
      </c>
      <c r="W5757" t="s">
        <v>13620</v>
      </c>
      <c r="X5757" t="s">
        <v>310</v>
      </c>
      <c r="Y5757" t="s">
        <v>344</v>
      </c>
      <c r="Z5757" t="s">
        <v>310</v>
      </c>
      <c r="AA5757" t="s">
        <v>353</v>
      </c>
      <c r="AB5757"/>
      <c r="AD5757" s="27" t="s">
        <v>2224</v>
      </c>
      <c r="AF5757" t="s">
        <v>338</v>
      </c>
      <c r="AH5757" t="s">
        <v>418</v>
      </c>
      <c r="AI5757" t="s">
        <v>26615</v>
      </c>
      <c r="AJ5757" t="s">
        <v>26616</v>
      </c>
      <c r="AK5757" t="s">
        <v>2082</v>
      </c>
      <c r="AL5757" s="12">
        <v>46148.456689814811</v>
      </c>
      <c r="AM5757" t="s">
        <v>291</v>
      </c>
    </row>
    <row r="5758" spans="1:39" ht="15" customHeight="1" x14ac:dyDescent="0.3">
      <c r="A5758" s="38" t="s">
        <v>13633</v>
      </c>
      <c r="B5758" t="s">
        <v>13634</v>
      </c>
      <c r="C5758" t="s">
        <v>2073</v>
      </c>
      <c r="D5758" t="s">
        <v>282</v>
      </c>
      <c r="H5758" t="s">
        <v>2017</v>
      </c>
      <c r="I5758" t="s">
        <v>13635</v>
      </c>
      <c r="J5758" t="s">
        <v>284</v>
      </c>
      <c r="K5758" t="s">
        <v>2075</v>
      </c>
      <c r="M5758" t="s">
        <v>290</v>
      </c>
      <c r="N5758" t="s">
        <v>365</v>
      </c>
      <c r="O5758" t="s">
        <v>2076</v>
      </c>
      <c r="Q5758" t="s">
        <v>311</v>
      </c>
      <c r="R5758" t="b">
        <v>0</v>
      </c>
      <c r="S5758" t="b">
        <v>0</v>
      </c>
      <c r="T5758" s="31" t="s">
        <v>426</v>
      </c>
      <c r="U5758" s="31">
        <v>1</v>
      </c>
      <c r="V5758" s="32" t="s">
        <v>13636</v>
      </c>
      <c r="W5758" t="s">
        <v>13637</v>
      </c>
      <c r="X5758" t="s">
        <v>282</v>
      </c>
      <c r="Y5758" t="s">
        <v>311</v>
      </c>
      <c r="Z5758" t="s">
        <v>284</v>
      </c>
      <c r="AB5758"/>
      <c r="AD5758" s="27" t="s">
        <v>2094</v>
      </c>
      <c r="AF5758" t="s">
        <v>290</v>
      </c>
      <c r="AH5758" t="s">
        <v>2012</v>
      </c>
      <c r="AI5758" t="s">
        <v>2121</v>
      </c>
      <c r="AJ5758" t="s">
        <v>2122</v>
      </c>
      <c r="AK5758" t="s">
        <v>2082</v>
      </c>
      <c r="AL5758" s="12">
        <v>45889.287662037037</v>
      </c>
    </row>
    <row r="5759" spans="1:39" ht="15" customHeight="1" x14ac:dyDescent="0.3">
      <c r="A5759" s="38" t="s">
        <v>13638</v>
      </c>
      <c r="B5759" t="s">
        <v>13639</v>
      </c>
      <c r="C5759" t="s">
        <v>2073</v>
      </c>
      <c r="D5759" t="s">
        <v>282</v>
      </c>
      <c r="H5759" t="s">
        <v>2032</v>
      </c>
      <c r="I5759" t="s">
        <v>13640</v>
      </c>
      <c r="J5759" t="s">
        <v>310</v>
      </c>
      <c r="K5759" t="s">
        <v>2075</v>
      </c>
      <c r="M5759" t="s">
        <v>290</v>
      </c>
      <c r="N5759" t="s">
        <v>286</v>
      </c>
      <c r="Q5759" t="s">
        <v>311</v>
      </c>
      <c r="R5759" t="b">
        <v>0</v>
      </c>
      <c r="S5759" t="b">
        <v>0</v>
      </c>
      <c r="T5759" s="31" t="s">
        <v>426</v>
      </c>
      <c r="U5759" s="31">
        <v>1</v>
      </c>
      <c r="V5759" s="30" t="s">
        <v>13636</v>
      </c>
      <c r="W5759" t="s">
        <v>13637</v>
      </c>
      <c r="X5759" t="s">
        <v>282</v>
      </c>
      <c r="Y5759" t="s">
        <v>311</v>
      </c>
      <c r="Z5759" t="s">
        <v>284</v>
      </c>
      <c r="AB5759"/>
      <c r="AD5759" s="27" t="s">
        <v>2094</v>
      </c>
      <c r="AF5759" t="s">
        <v>290</v>
      </c>
      <c r="AH5759" t="s">
        <v>2012</v>
      </c>
      <c r="AI5759" t="s">
        <v>2121</v>
      </c>
      <c r="AJ5759" t="s">
        <v>2122</v>
      </c>
      <c r="AK5759" t="s">
        <v>2082</v>
      </c>
      <c r="AL5759" s="12">
        <v>45889.287662037037</v>
      </c>
    </row>
    <row r="5760" spans="1:39" ht="15" customHeight="1" x14ac:dyDescent="0.3">
      <c r="A5760" s="38" t="s">
        <v>13693</v>
      </c>
      <c r="B5760" t="s">
        <v>13694</v>
      </c>
      <c r="C5760" t="s">
        <v>2073</v>
      </c>
      <c r="D5760" t="s">
        <v>282</v>
      </c>
      <c r="H5760" t="s">
        <v>2017</v>
      </c>
      <c r="I5760" t="s">
        <v>13695</v>
      </c>
      <c r="J5760" t="s">
        <v>284</v>
      </c>
      <c r="K5760" t="s">
        <v>2075</v>
      </c>
      <c r="M5760" t="s">
        <v>290</v>
      </c>
      <c r="N5760" t="s">
        <v>365</v>
      </c>
      <c r="O5760" t="s">
        <v>2076</v>
      </c>
      <c r="Q5760" t="s">
        <v>311</v>
      </c>
      <c r="R5760" t="b">
        <v>0</v>
      </c>
      <c r="S5760" t="b">
        <v>0</v>
      </c>
      <c r="T5760" s="31" t="s">
        <v>426</v>
      </c>
      <c r="U5760" s="31">
        <v>1</v>
      </c>
      <c r="V5760" s="32" t="s">
        <v>13636</v>
      </c>
      <c r="W5760" t="s">
        <v>13637</v>
      </c>
      <c r="X5760" t="s">
        <v>282</v>
      </c>
      <c r="Y5760" t="s">
        <v>311</v>
      </c>
      <c r="Z5760" t="s">
        <v>284</v>
      </c>
      <c r="AB5760"/>
      <c r="AD5760" s="27" t="s">
        <v>2094</v>
      </c>
      <c r="AF5760" t="s">
        <v>290</v>
      </c>
      <c r="AH5760" t="s">
        <v>2012</v>
      </c>
      <c r="AI5760" t="s">
        <v>2121</v>
      </c>
      <c r="AJ5760" t="s">
        <v>2122</v>
      </c>
      <c r="AK5760" t="s">
        <v>2082</v>
      </c>
      <c r="AL5760" s="12">
        <v>45889.287662037037</v>
      </c>
    </row>
    <row r="5761" spans="1:39" ht="15" customHeight="1" x14ac:dyDescent="0.3">
      <c r="A5761" s="38" t="s">
        <v>24499</v>
      </c>
      <c r="B5761" t="s">
        <v>24500</v>
      </c>
      <c r="C5761" t="s">
        <v>2092</v>
      </c>
      <c r="D5761" t="s">
        <v>282</v>
      </c>
      <c r="E5761" t="s">
        <v>283</v>
      </c>
      <c r="G5761" t="s">
        <v>25913</v>
      </c>
      <c r="I5761" t="s">
        <v>24501</v>
      </c>
      <c r="J5761" t="s">
        <v>284</v>
      </c>
      <c r="K5761" t="s">
        <v>4453</v>
      </c>
      <c r="M5761" t="s">
        <v>330</v>
      </c>
      <c r="N5761" t="s">
        <v>355</v>
      </c>
      <c r="O5761" t="s">
        <v>2256</v>
      </c>
      <c r="P5761" t="s">
        <v>395</v>
      </c>
      <c r="Q5761" t="s">
        <v>356</v>
      </c>
      <c r="R5761" t="b">
        <v>1</v>
      </c>
      <c r="S5761" t="b">
        <v>1</v>
      </c>
      <c r="T5761" s="31" t="s">
        <v>25457</v>
      </c>
      <c r="U5761" s="31">
        <v>0</v>
      </c>
      <c r="V5761" s="32" t="s">
        <v>2235</v>
      </c>
      <c r="AB5761"/>
      <c r="AD5761" s="27"/>
    </row>
    <row r="5762" spans="1:39" ht="15" customHeight="1" x14ac:dyDescent="0.3">
      <c r="A5762" s="38" t="s">
        <v>13621</v>
      </c>
      <c r="B5762" t="s">
        <v>13622</v>
      </c>
      <c r="C5762" t="s">
        <v>2073</v>
      </c>
      <c r="D5762" t="s">
        <v>310</v>
      </c>
      <c r="E5762" t="s">
        <v>353</v>
      </c>
      <c r="H5762" t="s">
        <v>2021</v>
      </c>
      <c r="I5762" t="s">
        <v>13623</v>
      </c>
      <c r="J5762" t="s">
        <v>284</v>
      </c>
      <c r="K5762" t="s">
        <v>2224</v>
      </c>
      <c r="M5762" t="s">
        <v>338</v>
      </c>
      <c r="N5762" t="s">
        <v>295</v>
      </c>
      <c r="O5762" t="s">
        <v>2076</v>
      </c>
      <c r="Q5762" t="s">
        <v>344</v>
      </c>
      <c r="R5762" t="b">
        <v>0</v>
      </c>
      <c r="S5762" t="b">
        <v>0</v>
      </c>
      <c r="T5762" s="31" t="s">
        <v>426</v>
      </c>
      <c r="U5762" s="31">
        <v>1</v>
      </c>
      <c r="V5762" s="32" t="s">
        <v>13624</v>
      </c>
      <c r="W5762" t="s">
        <v>13625</v>
      </c>
      <c r="X5762" t="s">
        <v>310</v>
      </c>
      <c r="Y5762" t="s">
        <v>344</v>
      </c>
      <c r="Z5762" t="s">
        <v>310</v>
      </c>
      <c r="AA5762" t="s">
        <v>353</v>
      </c>
      <c r="AB5762"/>
      <c r="AD5762" s="27" t="s">
        <v>2224</v>
      </c>
      <c r="AF5762" t="s">
        <v>338</v>
      </c>
      <c r="AH5762" t="s">
        <v>418</v>
      </c>
      <c r="AI5762" t="s">
        <v>26615</v>
      </c>
      <c r="AJ5762" t="s">
        <v>26616</v>
      </c>
      <c r="AK5762" t="s">
        <v>2082</v>
      </c>
      <c r="AL5762" s="12">
        <v>46147.527638888889</v>
      </c>
      <c r="AM5762" t="s">
        <v>291</v>
      </c>
    </row>
    <row r="5763" spans="1:39" ht="15" customHeight="1" x14ac:dyDescent="0.3">
      <c r="A5763" s="38" t="s">
        <v>13630</v>
      </c>
      <c r="B5763" t="s">
        <v>13631</v>
      </c>
      <c r="C5763" t="s">
        <v>2073</v>
      </c>
      <c r="D5763" t="s">
        <v>282</v>
      </c>
      <c r="E5763" t="s">
        <v>283</v>
      </c>
      <c r="H5763" t="s">
        <v>2032</v>
      </c>
      <c r="I5763" t="s">
        <v>13632</v>
      </c>
      <c r="J5763" t="s">
        <v>284</v>
      </c>
      <c r="K5763" t="s">
        <v>2075</v>
      </c>
      <c r="M5763" t="s">
        <v>290</v>
      </c>
      <c r="N5763" t="s">
        <v>286</v>
      </c>
      <c r="Q5763" t="s">
        <v>311</v>
      </c>
      <c r="R5763" t="b">
        <v>0</v>
      </c>
      <c r="S5763" t="b">
        <v>0</v>
      </c>
      <c r="T5763" s="31" t="s">
        <v>426</v>
      </c>
      <c r="U5763" s="31">
        <v>1</v>
      </c>
      <c r="V5763" s="30" t="s">
        <v>3648</v>
      </c>
      <c r="W5763" t="s">
        <v>3649</v>
      </c>
      <c r="X5763" t="s">
        <v>282</v>
      </c>
      <c r="Y5763" t="s">
        <v>311</v>
      </c>
      <c r="Z5763" t="s">
        <v>310</v>
      </c>
      <c r="AA5763" t="s">
        <v>337</v>
      </c>
      <c r="AB5763"/>
      <c r="AD5763" s="27" t="s">
        <v>2512</v>
      </c>
      <c r="AF5763" t="s">
        <v>290</v>
      </c>
      <c r="AH5763" t="s">
        <v>3650</v>
      </c>
      <c r="AI5763" t="s">
        <v>2121</v>
      </c>
      <c r="AJ5763" t="s">
        <v>2122</v>
      </c>
      <c r="AK5763" t="s">
        <v>2082</v>
      </c>
      <c r="AL5763" s="12">
        <v>45898.773263888892</v>
      </c>
      <c r="AM5763" t="s">
        <v>291</v>
      </c>
    </row>
    <row r="5764" spans="1:39" ht="15" customHeight="1" x14ac:dyDescent="0.3">
      <c r="A5764" s="38" t="s">
        <v>13627</v>
      </c>
      <c r="B5764" t="s">
        <v>13628</v>
      </c>
      <c r="C5764" t="s">
        <v>2073</v>
      </c>
      <c r="D5764" t="s">
        <v>282</v>
      </c>
      <c r="E5764" t="s">
        <v>283</v>
      </c>
      <c r="H5764" t="s">
        <v>2032</v>
      </c>
      <c r="I5764" t="s">
        <v>13629</v>
      </c>
      <c r="J5764" t="s">
        <v>284</v>
      </c>
      <c r="K5764" t="s">
        <v>2075</v>
      </c>
      <c r="M5764" t="s">
        <v>290</v>
      </c>
      <c r="N5764" t="s">
        <v>286</v>
      </c>
      <c r="Q5764" t="s">
        <v>311</v>
      </c>
      <c r="R5764" t="b">
        <v>0</v>
      </c>
      <c r="S5764" t="b">
        <v>0</v>
      </c>
      <c r="T5764" s="31" t="s">
        <v>426</v>
      </c>
      <c r="U5764" s="31">
        <v>1</v>
      </c>
      <c r="V5764" s="32" t="s">
        <v>3648</v>
      </c>
      <c r="W5764" t="s">
        <v>3649</v>
      </c>
      <c r="X5764" t="s">
        <v>282</v>
      </c>
      <c r="Y5764" t="s">
        <v>311</v>
      </c>
      <c r="Z5764" t="s">
        <v>310</v>
      </c>
      <c r="AA5764" t="s">
        <v>337</v>
      </c>
      <c r="AB5764"/>
      <c r="AD5764" s="27" t="s">
        <v>2512</v>
      </c>
      <c r="AF5764" t="s">
        <v>290</v>
      </c>
      <c r="AH5764" t="s">
        <v>3650</v>
      </c>
      <c r="AI5764" t="s">
        <v>2121</v>
      </c>
      <c r="AJ5764" t="s">
        <v>2122</v>
      </c>
      <c r="AK5764" t="s">
        <v>2082</v>
      </c>
      <c r="AL5764" s="12">
        <v>45898.773263888892</v>
      </c>
      <c r="AM5764" t="s">
        <v>291</v>
      </c>
    </row>
    <row r="5765" spans="1:39" ht="15" customHeight="1" x14ac:dyDescent="0.3">
      <c r="A5765" s="38" t="s">
        <v>14973</v>
      </c>
      <c r="B5765" t="s">
        <v>14974</v>
      </c>
      <c r="C5765" t="s">
        <v>2212</v>
      </c>
      <c r="D5765" t="s">
        <v>282</v>
      </c>
      <c r="E5765" t="s">
        <v>302</v>
      </c>
      <c r="G5765" t="s">
        <v>349</v>
      </c>
      <c r="I5765" t="s">
        <v>14975</v>
      </c>
      <c r="J5765" t="s">
        <v>284</v>
      </c>
      <c r="K5765" t="s">
        <v>2075</v>
      </c>
      <c r="L5765" t="s">
        <v>289</v>
      </c>
      <c r="M5765" t="s">
        <v>338</v>
      </c>
      <c r="Q5765" t="s">
        <v>391</v>
      </c>
      <c r="R5765" t="b">
        <v>0</v>
      </c>
      <c r="S5765" t="b">
        <v>0</v>
      </c>
      <c r="T5765" s="31" t="s">
        <v>424</v>
      </c>
      <c r="U5765" s="31">
        <v>0</v>
      </c>
      <c r="V5765" s="32" t="s">
        <v>14976</v>
      </c>
      <c r="W5765" t="s">
        <v>14977</v>
      </c>
      <c r="X5765" t="s">
        <v>282</v>
      </c>
      <c r="Y5765" t="s">
        <v>391</v>
      </c>
      <c r="Z5765" t="s">
        <v>284</v>
      </c>
      <c r="AB5765"/>
      <c r="AC5765" t="s">
        <v>26119</v>
      </c>
      <c r="AD5765" s="27" t="s">
        <v>2075</v>
      </c>
      <c r="AE5765" t="s">
        <v>289</v>
      </c>
      <c r="AF5765" t="s">
        <v>338</v>
      </c>
      <c r="AI5765" t="s">
        <v>13321</v>
      </c>
      <c r="AJ5765" t="s">
        <v>3710</v>
      </c>
      <c r="AK5765" t="s">
        <v>2082</v>
      </c>
      <c r="AL5765" s="12">
        <v>46113.659166666665</v>
      </c>
      <c r="AM5765" t="s">
        <v>291</v>
      </c>
    </row>
    <row r="5766" spans="1:39" ht="15" customHeight="1" x14ac:dyDescent="0.3">
      <c r="A5766" s="38" t="s">
        <v>13641</v>
      </c>
      <c r="B5766" t="s">
        <v>13642</v>
      </c>
      <c r="C5766" t="s">
        <v>2092</v>
      </c>
      <c r="D5766" t="s">
        <v>282</v>
      </c>
      <c r="E5766" t="s">
        <v>319</v>
      </c>
      <c r="G5766" t="s">
        <v>25561</v>
      </c>
      <c r="I5766" t="s">
        <v>13643</v>
      </c>
      <c r="J5766" t="s">
        <v>329</v>
      </c>
      <c r="K5766" t="s">
        <v>2224</v>
      </c>
      <c r="M5766" t="s">
        <v>290</v>
      </c>
      <c r="N5766" t="s">
        <v>286</v>
      </c>
      <c r="O5766" t="s">
        <v>2076</v>
      </c>
      <c r="Q5766" t="s">
        <v>336</v>
      </c>
      <c r="R5766" t="b">
        <v>0</v>
      </c>
      <c r="S5766" t="b">
        <v>0</v>
      </c>
      <c r="T5766" s="31" t="s">
        <v>25454</v>
      </c>
      <c r="U5766" s="31">
        <v>0</v>
      </c>
      <c r="V5766" s="30" t="s">
        <v>2235</v>
      </c>
      <c r="AB5766"/>
      <c r="AD5766" s="27"/>
    </row>
    <row r="5767" spans="1:39" ht="15" customHeight="1" x14ac:dyDescent="0.3">
      <c r="A5767" s="38" t="s">
        <v>13696</v>
      </c>
      <c r="B5767" t="s">
        <v>5815</v>
      </c>
      <c r="C5767" t="s">
        <v>2092</v>
      </c>
      <c r="D5767" t="s">
        <v>282</v>
      </c>
      <c r="E5767" t="s">
        <v>319</v>
      </c>
      <c r="G5767" t="s">
        <v>2019</v>
      </c>
      <c r="I5767" t="s">
        <v>13697</v>
      </c>
      <c r="J5767" t="s">
        <v>284</v>
      </c>
      <c r="K5767" t="s">
        <v>4453</v>
      </c>
      <c r="M5767" t="s">
        <v>338</v>
      </c>
      <c r="N5767" t="s">
        <v>295</v>
      </c>
      <c r="O5767" t="s">
        <v>2256</v>
      </c>
      <c r="Q5767" t="s">
        <v>288</v>
      </c>
      <c r="R5767" t="b">
        <v>0</v>
      </c>
      <c r="S5767" t="b">
        <v>0</v>
      </c>
      <c r="T5767" s="31" t="s">
        <v>25454</v>
      </c>
      <c r="U5767" s="31">
        <v>0</v>
      </c>
      <c r="V5767" s="32" t="s">
        <v>5955</v>
      </c>
      <c r="W5767" t="s">
        <v>5956</v>
      </c>
      <c r="X5767" t="s">
        <v>282</v>
      </c>
      <c r="Y5767" t="s">
        <v>288</v>
      </c>
      <c r="Z5767" t="s">
        <v>284</v>
      </c>
      <c r="AA5767" t="s">
        <v>319</v>
      </c>
      <c r="AB5767"/>
      <c r="AD5767" s="27" t="s">
        <v>2094</v>
      </c>
      <c r="AE5767" t="s">
        <v>26030</v>
      </c>
      <c r="AF5767" t="s">
        <v>294</v>
      </c>
      <c r="AH5767" t="s">
        <v>691</v>
      </c>
      <c r="AI5767" t="s">
        <v>26094</v>
      </c>
      <c r="AJ5767" t="s">
        <v>26095</v>
      </c>
      <c r="AK5767" t="s">
        <v>2082</v>
      </c>
      <c r="AL5767" s="12">
        <v>46122.267465277779</v>
      </c>
      <c r="AM5767" t="s">
        <v>309</v>
      </c>
    </row>
    <row r="5768" spans="1:39" ht="15" customHeight="1" x14ac:dyDescent="0.3">
      <c r="A5768" s="38" t="s">
        <v>13696</v>
      </c>
      <c r="B5768" t="s">
        <v>5815</v>
      </c>
      <c r="C5768" t="s">
        <v>2092</v>
      </c>
      <c r="D5768" t="s">
        <v>282</v>
      </c>
      <c r="E5768" t="s">
        <v>319</v>
      </c>
      <c r="G5768" t="s">
        <v>2019</v>
      </c>
      <c r="I5768" t="s">
        <v>13697</v>
      </c>
      <c r="J5768" t="s">
        <v>284</v>
      </c>
      <c r="K5768" t="s">
        <v>4453</v>
      </c>
      <c r="M5768" t="s">
        <v>338</v>
      </c>
      <c r="N5768" t="s">
        <v>295</v>
      </c>
      <c r="O5768" t="s">
        <v>2256</v>
      </c>
      <c r="Q5768" t="s">
        <v>288</v>
      </c>
      <c r="R5768" t="b">
        <v>0</v>
      </c>
      <c r="S5768" t="b">
        <v>0</v>
      </c>
      <c r="T5768" s="31" t="s">
        <v>25454</v>
      </c>
      <c r="U5768" s="31">
        <v>0</v>
      </c>
      <c r="V5768" s="30" t="s">
        <v>5827</v>
      </c>
      <c r="W5768" t="s">
        <v>5828</v>
      </c>
      <c r="X5768" t="s">
        <v>282</v>
      </c>
      <c r="Y5768" t="s">
        <v>288</v>
      </c>
      <c r="Z5768" t="s">
        <v>284</v>
      </c>
      <c r="AA5768" t="s">
        <v>319</v>
      </c>
      <c r="AB5768"/>
      <c r="AD5768" s="27" t="s">
        <v>2094</v>
      </c>
      <c r="AE5768" t="s">
        <v>26030</v>
      </c>
      <c r="AF5768" t="s">
        <v>338</v>
      </c>
      <c r="AH5768" t="s">
        <v>683</v>
      </c>
      <c r="AI5768" t="s">
        <v>26094</v>
      </c>
      <c r="AJ5768" t="s">
        <v>26095</v>
      </c>
      <c r="AK5768" t="s">
        <v>2082</v>
      </c>
      <c r="AL5768" s="12">
        <v>46120.444606481484</v>
      </c>
      <c r="AM5768" t="s">
        <v>309</v>
      </c>
    </row>
    <row r="5769" spans="1:39" ht="15" customHeight="1" x14ac:dyDescent="0.3">
      <c r="A5769" s="38" t="s">
        <v>13696</v>
      </c>
      <c r="B5769" t="s">
        <v>5815</v>
      </c>
      <c r="C5769" t="s">
        <v>2092</v>
      </c>
      <c r="D5769" t="s">
        <v>282</v>
      </c>
      <c r="E5769" t="s">
        <v>319</v>
      </c>
      <c r="G5769" t="s">
        <v>2019</v>
      </c>
      <c r="I5769" t="s">
        <v>13697</v>
      </c>
      <c r="J5769" t="s">
        <v>284</v>
      </c>
      <c r="K5769" t="s">
        <v>4453</v>
      </c>
      <c r="M5769" t="s">
        <v>338</v>
      </c>
      <c r="N5769" t="s">
        <v>295</v>
      </c>
      <c r="O5769" t="s">
        <v>2256</v>
      </c>
      <c r="Q5769" t="s">
        <v>288</v>
      </c>
      <c r="R5769" t="b">
        <v>0</v>
      </c>
      <c r="S5769" t="b">
        <v>0</v>
      </c>
      <c r="T5769" s="31" t="s">
        <v>25454</v>
      </c>
      <c r="U5769" s="31">
        <v>0</v>
      </c>
      <c r="V5769" s="32" t="s">
        <v>13700</v>
      </c>
      <c r="W5769" t="s">
        <v>13701</v>
      </c>
      <c r="X5769" t="s">
        <v>282</v>
      </c>
      <c r="Y5769" t="s">
        <v>288</v>
      </c>
      <c r="Z5769" t="s">
        <v>284</v>
      </c>
      <c r="AA5769" t="s">
        <v>319</v>
      </c>
      <c r="AB5769"/>
      <c r="AD5769" s="27" t="s">
        <v>2094</v>
      </c>
      <c r="AF5769" t="s">
        <v>338</v>
      </c>
      <c r="AH5769" t="s">
        <v>703</v>
      </c>
      <c r="AI5769" t="s">
        <v>26094</v>
      </c>
      <c r="AJ5769" t="s">
        <v>26095</v>
      </c>
      <c r="AK5769" t="s">
        <v>2082</v>
      </c>
      <c r="AL5769" s="12">
        <v>46120.436990740738</v>
      </c>
      <c r="AM5769" t="s">
        <v>309</v>
      </c>
    </row>
    <row r="5770" spans="1:39" ht="15" customHeight="1" x14ac:dyDescent="0.3">
      <c r="A5770" s="38" t="s">
        <v>13696</v>
      </c>
      <c r="B5770" t="s">
        <v>5815</v>
      </c>
      <c r="C5770" t="s">
        <v>2092</v>
      </c>
      <c r="D5770" t="s">
        <v>282</v>
      </c>
      <c r="E5770" t="s">
        <v>319</v>
      </c>
      <c r="G5770" t="s">
        <v>2019</v>
      </c>
      <c r="I5770" t="s">
        <v>13697</v>
      </c>
      <c r="J5770" t="s">
        <v>284</v>
      </c>
      <c r="K5770" t="s">
        <v>4453</v>
      </c>
      <c r="M5770" t="s">
        <v>338</v>
      </c>
      <c r="N5770" t="s">
        <v>295</v>
      </c>
      <c r="O5770" t="s">
        <v>2256</v>
      </c>
      <c r="Q5770" t="s">
        <v>288</v>
      </c>
      <c r="R5770" t="b">
        <v>0</v>
      </c>
      <c r="S5770" t="b">
        <v>0</v>
      </c>
      <c r="T5770" s="31" t="s">
        <v>25454</v>
      </c>
      <c r="U5770" s="31">
        <v>0</v>
      </c>
      <c r="V5770" s="30" t="s">
        <v>7170</v>
      </c>
      <c r="W5770" t="s">
        <v>7171</v>
      </c>
      <c r="X5770" t="s">
        <v>282</v>
      </c>
      <c r="Y5770" t="s">
        <v>288</v>
      </c>
      <c r="Z5770" t="s">
        <v>284</v>
      </c>
      <c r="AA5770" t="s">
        <v>319</v>
      </c>
      <c r="AB5770"/>
      <c r="AD5770" s="27" t="s">
        <v>2094</v>
      </c>
      <c r="AF5770" t="s">
        <v>294</v>
      </c>
      <c r="AH5770" t="s">
        <v>703</v>
      </c>
      <c r="AI5770" t="s">
        <v>26094</v>
      </c>
      <c r="AJ5770" t="s">
        <v>26095</v>
      </c>
      <c r="AK5770" t="s">
        <v>2082</v>
      </c>
      <c r="AL5770" s="12">
        <v>46120.432060185187</v>
      </c>
      <c r="AM5770" t="s">
        <v>309</v>
      </c>
    </row>
    <row r="5771" spans="1:39" ht="15" customHeight="1" x14ac:dyDescent="0.3">
      <c r="A5771" s="38" t="s">
        <v>13696</v>
      </c>
      <c r="B5771" t="s">
        <v>5815</v>
      </c>
      <c r="C5771" t="s">
        <v>2092</v>
      </c>
      <c r="D5771" t="s">
        <v>282</v>
      </c>
      <c r="E5771" t="s">
        <v>319</v>
      </c>
      <c r="G5771" t="s">
        <v>2019</v>
      </c>
      <c r="I5771" t="s">
        <v>13697</v>
      </c>
      <c r="J5771" t="s">
        <v>284</v>
      </c>
      <c r="K5771" t="s">
        <v>4453</v>
      </c>
      <c r="M5771" t="s">
        <v>338</v>
      </c>
      <c r="N5771" t="s">
        <v>295</v>
      </c>
      <c r="O5771" t="s">
        <v>2256</v>
      </c>
      <c r="Q5771" t="s">
        <v>288</v>
      </c>
      <c r="R5771" t="b">
        <v>0</v>
      </c>
      <c r="S5771" t="b">
        <v>0</v>
      </c>
      <c r="T5771" s="31" t="s">
        <v>25454</v>
      </c>
      <c r="U5771" s="31">
        <v>0</v>
      </c>
      <c r="V5771" s="32" t="s">
        <v>13698</v>
      </c>
      <c r="W5771" t="s">
        <v>13699</v>
      </c>
      <c r="X5771" t="s">
        <v>282</v>
      </c>
      <c r="Y5771" t="s">
        <v>288</v>
      </c>
      <c r="Z5771" t="s">
        <v>284</v>
      </c>
      <c r="AA5771" t="s">
        <v>319</v>
      </c>
      <c r="AB5771"/>
      <c r="AD5771" s="27" t="s">
        <v>2094</v>
      </c>
      <c r="AF5771" t="s">
        <v>338</v>
      </c>
      <c r="AH5771" t="s">
        <v>691</v>
      </c>
      <c r="AI5771" t="s">
        <v>26094</v>
      </c>
      <c r="AJ5771" t="s">
        <v>26095</v>
      </c>
      <c r="AK5771" t="s">
        <v>2082</v>
      </c>
      <c r="AL5771" s="12">
        <v>46120.431273148148</v>
      </c>
      <c r="AM5771" t="s">
        <v>309</v>
      </c>
    </row>
    <row r="5772" spans="1:39" ht="15" customHeight="1" x14ac:dyDescent="0.3">
      <c r="A5772" s="38" t="s">
        <v>13696</v>
      </c>
      <c r="B5772" t="s">
        <v>5815</v>
      </c>
      <c r="C5772" t="s">
        <v>2092</v>
      </c>
      <c r="D5772" t="s">
        <v>282</v>
      </c>
      <c r="E5772" t="s">
        <v>319</v>
      </c>
      <c r="G5772" t="s">
        <v>2019</v>
      </c>
      <c r="I5772" t="s">
        <v>13697</v>
      </c>
      <c r="J5772" t="s">
        <v>284</v>
      </c>
      <c r="K5772" t="s">
        <v>4453</v>
      </c>
      <c r="M5772" t="s">
        <v>338</v>
      </c>
      <c r="N5772" t="s">
        <v>295</v>
      </c>
      <c r="O5772" t="s">
        <v>2256</v>
      </c>
      <c r="Q5772" t="s">
        <v>288</v>
      </c>
      <c r="R5772" t="b">
        <v>0</v>
      </c>
      <c r="S5772" t="b">
        <v>0</v>
      </c>
      <c r="T5772" s="31" t="s">
        <v>25454</v>
      </c>
      <c r="U5772" s="31">
        <v>0</v>
      </c>
      <c r="V5772" s="32" t="s">
        <v>5817</v>
      </c>
      <c r="W5772" t="s">
        <v>5818</v>
      </c>
      <c r="X5772" t="s">
        <v>282</v>
      </c>
      <c r="Y5772" t="s">
        <v>288</v>
      </c>
      <c r="Z5772" t="s">
        <v>284</v>
      </c>
      <c r="AA5772" t="s">
        <v>319</v>
      </c>
      <c r="AB5772"/>
      <c r="AD5772" s="27" t="s">
        <v>2075</v>
      </c>
      <c r="AE5772" t="s">
        <v>26031</v>
      </c>
      <c r="AF5772" t="s">
        <v>338</v>
      </c>
      <c r="AH5772" t="s">
        <v>657</v>
      </c>
      <c r="AI5772" t="s">
        <v>26094</v>
      </c>
      <c r="AJ5772" t="s">
        <v>26095</v>
      </c>
      <c r="AK5772" t="s">
        <v>2082</v>
      </c>
      <c r="AL5772" s="12">
        <v>46120.4294212963</v>
      </c>
      <c r="AM5772" t="s">
        <v>309</v>
      </c>
    </row>
    <row r="5773" spans="1:39" ht="15" customHeight="1" x14ac:dyDescent="0.3">
      <c r="A5773" s="38" t="s">
        <v>13696</v>
      </c>
      <c r="B5773" t="s">
        <v>5815</v>
      </c>
      <c r="C5773" t="s">
        <v>2092</v>
      </c>
      <c r="D5773" t="s">
        <v>282</v>
      </c>
      <c r="E5773" t="s">
        <v>319</v>
      </c>
      <c r="G5773" t="s">
        <v>2019</v>
      </c>
      <c r="I5773" t="s">
        <v>13697</v>
      </c>
      <c r="J5773" t="s">
        <v>284</v>
      </c>
      <c r="K5773" t="s">
        <v>4453</v>
      </c>
      <c r="M5773" t="s">
        <v>338</v>
      </c>
      <c r="N5773" t="s">
        <v>295</v>
      </c>
      <c r="O5773" t="s">
        <v>2256</v>
      </c>
      <c r="Q5773" t="s">
        <v>288</v>
      </c>
      <c r="R5773" t="b">
        <v>0</v>
      </c>
      <c r="S5773" t="b">
        <v>0</v>
      </c>
      <c r="T5773" s="31" t="s">
        <v>25454</v>
      </c>
      <c r="U5773" s="31">
        <v>0</v>
      </c>
      <c r="V5773" s="32" t="s">
        <v>5829</v>
      </c>
      <c r="W5773" t="s">
        <v>5830</v>
      </c>
      <c r="X5773" t="s">
        <v>282</v>
      </c>
      <c r="Y5773" t="s">
        <v>288</v>
      </c>
      <c r="Z5773" t="s">
        <v>284</v>
      </c>
      <c r="AA5773" t="s">
        <v>319</v>
      </c>
      <c r="AB5773"/>
      <c r="AD5773" s="27" t="s">
        <v>2075</v>
      </c>
      <c r="AE5773" t="s">
        <v>26030</v>
      </c>
      <c r="AF5773" t="s">
        <v>290</v>
      </c>
      <c r="AH5773" t="s">
        <v>473</v>
      </c>
      <c r="AI5773" t="s">
        <v>26094</v>
      </c>
      <c r="AJ5773" t="s">
        <v>26095</v>
      </c>
      <c r="AK5773" t="s">
        <v>2082</v>
      </c>
      <c r="AL5773" s="12">
        <v>46120.43509259259</v>
      </c>
      <c r="AM5773" t="s">
        <v>309</v>
      </c>
    </row>
    <row r="5774" spans="1:39" ht="15" customHeight="1" x14ac:dyDescent="0.3">
      <c r="A5774" s="38" t="s">
        <v>13696</v>
      </c>
      <c r="B5774" t="s">
        <v>5815</v>
      </c>
      <c r="C5774" t="s">
        <v>2092</v>
      </c>
      <c r="D5774" t="s">
        <v>282</v>
      </c>
      <c r="E5774" t="s">
        <v>319</v>
      </c>
      <c r="G5774" t="s">
        <v>2019</v>
      </c>
      <c r="I5774" t="s">
        <v>13697</v>
      </c>
      <c r="J5774" t="s">
        <v>284</v>
      </c>
      <c r="K5774" t="s">
        <v>4453</v>
      </c>
      <c r="M5774" t="s">
        <v>338</v>
      </c>
      <c r="N5774" t="s">
        <v>295</v>
      </c>
      <c r="O5774" t="s">
        <v>2256</v>
      </c>
      <c r="Q5774" t="s">
        <v>288</v>
      </c>
      <c r="R5774" t="b">
        <v>0</v>
      </c>
      <c r="S5774" t="b">
        <v>0</v>
      </c>
      <c r="T5774" s="31" t="s">
        <v>25454</v>
      </c>
      <c r="U5774" s="31">
        <v>0</v>
      </c>
      <c r="V5774" s="32" t="s">
        <v>6735</v>
      </c>
      <c r="W5774" t="s">
        <v>6736</v>
      </c>
      <c r="X5774" t="s">
        <v>282</v>
      </c>
      <c r="Y5774" t="s">
        <v>288</v>
      </c>
      <c r="Z5774" t="s">
        <v>284</v>
      </c>
      <c r="AA5774" t="s">
        <v>319</v>
      </c>
      <c r="AB5774"/>
      <c r="AD5774" s="27" t="s">
        <v>2094</v>
      </c>
      <c r="AE5774" t="s">
        <v>26031</v>
      </c>
      <c r="AF5774" t="s">
        <v>294</v>
      </c>
      <c r="AH5774" t="s">
        <v>691</v>
      </c>
      <c r="AI5774" t="s">
        <v>26094</v>
      </c>
      <c r="AJ5774" t="s">
        <v>26095</v>
      </c>
      <c r="AK5774" t="s">
        <v>2082</v>
      </c>
      <c r="AL5774" s="12">
        <v>46120.432372685187</v>
      </c>
      <c r="AM5774" t="s">
        <v>309</v>
      </c>
    </row>
    <row r="5775" spans="1:39" ht="15" customHeight="1" x14ac:dyDescent="0.3">
      <c r="A5775" s="38" t="s">
        <v>13654</v>
      </c>
      <c r="B5775" t="s">
        <v>13655</v>
      </c>
      <c r="C5775" t="s">
        <v>2092</v>
      </c>
      <c r="D5775" t="s">
        <v>282</v>
      </c>
      <c r="E5775" t="s">
        <v>292</v>
      </c>
      <c r="G5775" t="s">
        <v>2069</v>
      </c>
      <c r="I5775" t="s">
        <v>13656</v>
      </c>
      <c r="J5775" t="s">
        <v>284</v>
      </c>
      <c r="K5775" t="s">
        <v>2224</v>
      </c>
      <c r="M5775" t="s">
        <v>294</v>
      </c>
      <c r="N5775" t="s">
        <v>295</v>
      </c>
      <c r="O5775" t="s">
        <v>2076</v>
      </c>
      <c r="Q5775" t="s">
        <v>380</v>
      </c>
      <c r="R5775" t="b">
        <v>0</v>
      </c>
      <c r="S5775" t="b">
        <v>0</v>
      </c>
      <c r="T5775" s="31" t="s">
        <v>25454</v>
      </c>
      <c r="U5775" s="31" t="s">
        <v>2234</v>
      </c>
      <c r="V5775" s="32" t="s">
        <v>13657</v>
      </c>
      <c r="W5775" t="s">
        <v>13658</v>
      </c>
      <c r="X5775" t="s">
        <v>310</v>
      </c>
      <c r="Y5775" t="s">
        <v>380</v>
      </c>
      <c r="Z5775" t="s">
        <v>284</v>
      </c>
      <c r="AA5775" t="s">
        <v>337</v>
      </c>
      <c r="AB5775"/>
      <c r="AD5775" s="27" t="s">
        <v>2224</v>
      </c>
      <c r="AE5775" t="s">
        <v>347</v>
      </c>
      <c r="AF5775" t="s">
        <v>338</v>
      </c>
      <c r="AI5775" t="s">
        <v>361</v>
      </c>
      <c r="AJ5775" t="s">
        <v>361</v>
      </c>
      <c r="AK5775" t="s">
        <v>361</v>
      </c>
      <c r="AL5775" s="12" t="s">
        <v>361</v>
      </c>
      <c r="AM5775" t="s">
        <v>291</v>
      </c>
    </row>
    <row r="5776" spans="1:39" ht="15" customHeight="1" x14ac:dyDescent="0.3">
      <c r="A5776" s="38" t="s">
        <v>13659</v>
      </c>
      <c r="B5776" t="s">
        <v>13660</v>
      </c>
      <c r="C5776" t="s">
        <v>2073</v>
      </c>
      <c r="D5776" t="s">
        <v>282</v>
      </c>
      <c r="E5776" t="s">
        <v>353</v>
      </c>
      <c r="H5776" t="s">
        <v>2020</v>
      </c>
      <c r="I5776" t="s">
        <v>13661</v>
      </c>
      <c r="J5776" t="s">
        <v>284</v>
      </c>
      <c r="K5776" t="s">
        <v>2094</v>
      </c>
      <c r="M5776" t="s">
        <v>338</v>
      </c>
      <c r="N5776" t="s">
        <v>295</v>
      </c>
      <c r="Q5776" t="s">
        <v>311</v>
      </c>
      <c r="R5776" t="b">
        <v>0</v>
      </c>
      <c r="S5776" t="b">
        <v>0</v>
      </c>
      <c r="T5776" s="31" t="s">
        <v>426</v>
      </c>
      <c r="U5776" s="31">
        <v>1</v>
      </c>
      <c r="V5776" s="32" t="s">
        <v>13032</v>
      </c>
      <c r="W5776" t="s">
        <v>13033</v>
      </c>
      <c r="X5776" t="s">
        <v>282</v>
      </c>
      <c r="Y5776" t="s">
        <v>311</v>
      </c>
      <c r="Z5776" t="s">
        <v>284</v>
      </c>
      <c r="AA5776" t="s">
        <v>353</v>
      </c>
      <c r="AB5776"/>
      <c r="AD5776" s="27" t="s">
        <v>2075</v>
      </c>
      <c r="AF5776" t="s">
        <v>338</v>
      </c>
      <c r="AH5776" t="s">
        <v>2016</v>
      </c>
      <c r="AI5776" t="s">
        <v>2121</v>
      </c>
      <c r="AJ5776" t="s">
        <v>2122</v>
      </c>
      <c r="AK5776" t="s">
        <v>2082</v>
      </c>
      <c r="AL5776" s="12">
        <v>45910.743657407409</v>
      </c>
    </row>
    <row r="5777" spans="1:39" ht="15" customHeight="1" x14ac:dyDescent="0.3">
      <c r="A5777" s="38" t="s">
        <v>13702</v>
      </c>
      <c r="B5777" t="s">
        <v>5941</v>
      </c>
      <c r="C5777" t="s">
        <v>2092</v>
      </c>
      <c r="D5777" t="s">
        <v>282</v>
      </c>
      <c r="E5777" t="s">
        <v>319</v>
      </c>
      <c r="G5777" t="s">
        <v>2019</v>
      </c>
      <c r="I5777" t="s">
        <v>13703</v>
      </c>
      <c r="J5777" t="s">
        <v>284</v>
      </c>
      <c r="K5777" t="s">
        <v>4453</v>
      </c>
      <c r="M5777" t="s">
        <v>335</v>
      </c>
      <c r="N5777" t="s">
        <v>286</v>
      </c>
      <c r="O5777" t="s">
        <v>2256</v>
      </c>
      <c r="Q5777" t="s">
        <v>288</v>
      </c>
      <c r="R5777" t="b">
        <v>0</v>
      </c>
      <c r="S5777" t="b">
        <v>0</v>
      </c>
      <c r="T5777" s="31" t="s">
        <v>25454</v>
      </c>
      <c r="U5777" s="31">
        <v>0</v>
      </c>
      <c r="V5777" s="32" t="s">
        <v>13706</v>
      </c>
      <c r="W5777" t="s">
        <v>13707</v>
      </c>
      <c r="X5777" t="s">
        <v>282</v>
      </c>
      <c r="Y5777" t="s">
        <v>288</v>
      </c>
      <c r="Z5777" t="s">
        <v>284</v>
      </c>
      <c r="AA5777" t="s">
        <v>319</v>
      </c>
      <c r="AB5777"/>
      <c r="AD5777" s="27" t="s">
        <v>2075</v>
      </c>
      <c r="AE5777" t="s">
        <v>26033</v>
      </c>
      <c r="AF5777" t="s">
        <v>290</v>
      </c>
      <c r="AH5777" t="s">
        <v>691</v>
      </c>
      <c r="AI5777" t="s">
        <v>26094</v>
      </c>
      <c r="AJ5777" t="s">
        <v>26095</v>
      </c>
      <c r="AK5777" t="s">
        <v>2082</v>
      </c>
      <c r="AL5777" s="12">
        <v>46119.422037037039</v>
      </c>
      <c r="AM5777" t="s">
        <v>309</v>
      </c>
    </row>
    <row r="5778" spans="1:39" ht="15" customHeight="1" x14ac:dyDescent="0.3">
      <c r="A5778" s="38" t="s">
        <v>13702</v>
      </c>
      <c r="B5778" t="s">
        <v>5941</v>
      </c>
      <c r="C5778" t="s">
        <v>2092</v>
      </c>
      <c r="D5778" t="s">
        <v>282</v>
      </c>
      <c r="E5778" t="s">
        <v>319</v>
      </c>
      <c r="G5778" t="s">
        <v>2019</v>
      </c>
      <c r="I5778" t="s">
        <v>13703</v>
      </c>
      <c r="J5778" t="s">
        <v>284</v>
      </c>
      <c r="K5778" t="s">
        <v>4453</v>
      </c>
      <c r="M5778" t="s">
        <v>335</v>
      </c>
      <c r="N5778" t="s">
        <v>286</v>
      </c>
      <c r="O5778" t="s">
        <v>2256</v>
      </c>
      <c r="Q5778" t="s">
        <v>288</v>
      </c>
      <c r="R5778" t="b">
        <v>0</v>
      </c>
      <c r="S5778" t="b">
        <v>0</v>
      </c>
      <c r="T5778" s="31" t="s">
        <v>25454</v>
      </c>
      <c r="U5778" s="31">
        <v>0</v>
      </c>
      <c r="V5778" s="32" t="s">
        <v>13704</v>
      </c>
      <c r="W5778" t="s">
        <v>13705</v>
      </c>
      <c r="X5778" t="s">
        <v>282</v>
      </c>
      <c r="Y5778" t="s">
        <v>288</v>
      </c>
      <c r="Z5778" t="s">
        <v>284</v>
      </c>
      <c r="AA5778" t="s">
        <v>319</v>
      </c>
      <c r="AB5778"/>
      <c r="AD5778" s="27" t="s">
        <v>2094</v>
      </c>
      <c r="AE5778" t="s">
        <v>26033</v>
      </c>
      <c r="AF5778" t="s">
        <v>335</v>
      </c>
      <c r="AH5778" t="s">
        <v>691</v>
      </c>
      <c r="AI5778" t="s">
        <v>26094</v>
      </c>
      <c r="AJ5778" t="s">
        <v>26095</v>
      </c>
      <c r="AK5778" t="s">
        <v>2082</v>
      </c>
      <c r="AL5778" s="12">
        <v>46122.266909722224</v>
      </c>
      <c r="AM5778" t="s">
        <v>309</v>
      </c>
    </row>
    <row r="5779" spans="1:39" ht="15" customHeight="1" x14ac:dyDescent="0.3">
      <c r="A5779" s="38" t="s">
        <v>13702</v>
      </c>
      <c r="B5779" t="s">
        <v>5941</v>
      </c>
      <c r="C5779" t="s">
        <v>2092</v>
      </c>
      <c r="D5779" t="s">
        <v>282</v>
      </c>
      <c r="E5779" t="s">
        <v>319</v>
      </c>
      <c r="G5779" t="s">
        <v>2019</v>
      </c>
      <c r="I5779" t="s">
        <v>13703</v>
      </c>
      <c r="J5779" t="s">
        <v>284</v>
      </c>
      <c r="K5779" t="s">
        <v>4453</v>
      </c>
      <c r="M5779" t="s">
        <v>335</v>
      </c>
      <c r="N5779" t="s">
        <v>286</v>
      </c>
      <c r="O5779" t="s">
        <v>2256</v>
      </c>
      <c r="Q5779" t="s">
        <v>288</v>
      </c>
      <c r="R5779" t="b">
        <v>0</v>
      </c>
      <c r="S5779" t="b">
        <v>0</v>
      </c>
      <c r="T5779" s="31" t="s">
        <v>25454</v>
      </c>
      <c r="U5779" s="31">
        <v>0</v>
      </c>
      <c r="V5779" s="32" t="s">
        <v>7166</v>
      </c>
      <c r="W5779" t="s">
        <v>7167</v>
      </c>
      <c r="X5779" t="s">
        <v>282</v>
      </c>
      <c r="Y5779" t="s">
        <v>288</v>
      </c>
      <c r="Z5779" t="s">
        <v>284</v>
      </c>
      <c r="AA5779" t="s">
        <v>319</v>
      </c>
      <c r="AB5779"/>
      <c r="AD5779" s="27" t="s">
        <v>2094</v>
      </c>
      <c r="AE5779" t="s">
        <v>26033</v>
      </c>
      <c r="AF5779" t="s">
        <v>335</v>
      </c>
      <c r="AH5779" t="s">
        <v>691</v>
      </c>
      <c r="AI5779" t="s">
        <v>26094</v>
      </c>
      <c r="AJ5779" t="s">
        <v>26095</v>
      </c>
      <c r="AK5779" t="s">
        <v>2082</v>
      </c>
      <c r="AL5779" s="12">
        <v>46119.432303240741</v>
      </c>
      <c r="AM5779" t="s">
        <v>309</v>
      </c>
    </row>
    <row r="5780" spans="1:39" ht="15" customHeight="1" x14ac:dyDescent="0.3">
      <c r="A5780" s="38" t="s">
        <v>13702</v>
      </c>
      <c r="B5780" t="s">
        <v>5941</v>
      </c>
      <c r="C5780" t="s">
        <v>2092</v>
      </c>
      <c r="D5780" t="s">
        <v>282</v>
      </c>
      <c r="E5780" t="s">
        <v>319</v>
      </c>
      <c r="G5780" t="s">
        <v>2019</v>
      </c>
      <c r="I5780" t="s">
        <v>13703</v>
      </c>
      <c r="J5780" t="s">
        <v>284</v>
      </c>
      <c r="K5780" t="s">
        <v>4453</v>
      </c>
      <c r="M5780" t="s">
        <v>335</v>
      </c>
      <c r="N5780" t="s">
        <v>286</v>
      </c>
      <c r="O5780" t="s">
        <v>2256</v>
      </c>
      <c r="Q5780" t="s">
        <v>288</v>
      </c>
      <c r="R5780" t="b">
        <v>0</v>
      </c>
      <c r="S5780" t="b">
        <v>0</v>
      </c>
      <c r="T5780" s="31" t="s">
        <v>25454</v>
      </c>
      <c r="U5780" s="31">
        <v>0</v>
      </c>
      <c r="V5780" s="32" t="s">
        <v>7168</v>
      </c>
      <c r="W5780" t="s">
        <v>7169</v>
      </c>
      <c r="X5780" t="s">
        <v>282</v>
      </c>
      <c r="Y5780" t="s">
        <v>288</v>
      </c>
      <c r="Z5780" t="s">
        <v>284</v>
      </c>
      <c r="AA5780" t="s">
        <v>319</v>
      </c>
      <c r="AB5780"/>
      <c r="AD5780" s="27" t="s">
        <v>2094</v>
      </c>
      <c r="AE5780" t="s">
        <v>26033</v>
      </c>
      <c r="AF5780" t="s">
        <v>290</v>
      </c>
      <c r="AH5780" t="s">
        <v>691</v>
      </c>
      <c r="AI5780" t="s">
        <v>26094</v>
      </c>
      <c r="AJ5780" t="s">
        <v>26095</v>
      </c>
      <c r="AK5780" t="s">
        <v>2082</v>
      </c>
      <c r="AL5780" s="12">
        <v>46119.421157407407</v>
      </c>
      <c r="AM5780" t="s">
        <v>309</v>
      </c>
    </row>
    <row r="5781" spans="1:39" ht="15" customHeight="1" x14ac:dyDescent="0.3">
      <c r="A5781" s="38" t="s">
        <v>13702</v>
      </c>
      <c r="B5781" t="s">
        <v>5941</v>
      </c>
      <c r="C5781" t="s">
        <v>2092</v>
      </c>
      <c r="D5781" t="s">
        <v>282</v>
      </c>
      <c r="E5781" t="s">
        <v>319</v>
      </c>
      <c r="G5781" t="s">
        <v>2019</v>
      </c>
      <c r="I5781" t="s">
        <v>13703</v>
      </c>
      <c r="J5781" t="s">
        <v>284</v>
      </c>
      <c r="K5781" t="s">
        <v>4453</v>
      </c>
      <c r="M5781" t="s">
        <v>335</v>
      </c>
      <c r="N5781" t="s">
        <v>286</v>
      </c>
      <c r="O5781" t="s">
        <v>2256</v>
      </c>
      <c r="Q5781" t="s">
        <v>288</v>
      </c>
      <c r="R5781" t="b">
        <v>0</v>
      </c>
      <c r="S5781" t="b">
        <v>0</v>
      </c>
      <c r="T5781" s="31" t="s">
        <v>25454</v>
      </c>
      <c r="U5781" s="31">
        <v>0</v>
      </c>
      <c r="V5781" s="32" t="s">
        <v>5945</v>
      </c>
      <c r="W5781" t="s">
        <v>5946</v>
      </c>
      <c r="X5781" t="s">
        <v>282</v>
      </c>
      <c r="Y5781" t="s">
        <v>288</v>
      </c>
      <c r="Z5781" t="s">
        <v>284</v>
      </c>
      <c r="AA5781" t="s">
        <v>319</v>
      </c>
      <c r="AB5781"/>
      <c r="AD5781" s="27" t="s">
        <v>2094</v>
      </c>
      <c r="AE5781" t="s">
        <v>26032</v>
      </c>
      <c r="AF5781" t="s">
        <v>290</v>
      </c>
      <c r="AH5781" t="s">
        <v>422</v>
      </c>
      <c r="AI5781" t="s">
        <v>26094</v>
      </c>
      <c r="AJ5781" t="s">
        <v>26095</v>
      </c>
      <c r="AK5781" t="s">
        <v>2082</v>
      </c>
      <c r="AL5781" s="12">
        <v>46119.420451388891</v>
      </c>
      <c r="AM5781" t="s">
        <v>309</v>
      </c>
    </row>
    <row r="5782" spans="1:39" ht="15" customHeight="1" x14ac:dyDescent="0.3">
      <c r="A5782" s="38" t="s">
        <v>13711</v>
      </c>
      <c r="B5782" t="s">
        <v>13712</v>
      </c>
      <c r="C5782" t="s">
        <v>2212</v>
      </c>
      <c r="D5782" t="s">
        <v>282</v>
      </c>
      <c r="G5782" t="s">
        <v>2020</v>
      </c>
      <c r="I5782" t="s">
        <v>13713</v>
      </c>
      <c r="K5782" t="s">
        <v>2075</v>
      </c>
      <c r="M5782" t="s">
        <v>338</v>
      </c>
      <c r="Q5782" t="s">
        <v>324</v>
      </c>
      <c r="R5782" t="b">
        <v>0</v>
      </c>
      <c r="S5782" t="b">
        <v>0</v>
      </c>
      <c r="T5782" s="31" t="s">
        <v>426</v>
      </c>
      <c r="U5782" s="31">
        <v>1</v>
      </c>
      <c r="V5782" s="32" t="s">
        <v>13714</v>
      </c>
      <c r="W5782" t="s">
        <v>13715</v>
      </c>
      <c r="X5782" t="s">
        <v>282</v>
      </c>
      <c r="Y5782" t="s">
        <v>324</v>
      </c>
      <c r="Z5782" t="s">
        <v>284</v>
      </c>
      <c r="AB5782"/>
      <c r="AD5782" s="27" t="s">
        <v>2075</v>
      </c>
      <c r="AE5782" t="s">
        <v>26069</v>
      </c>
      <c r="AF5782" t="s">
        <v>338</v>
      </c>
      <c r="AH5782" t="s">
        <v>1946</v>
      </c>
      <c r="AI5782" t="s">
        <v>26578</v>
      </c>
      <c r="AJ5782" t="s">
        <v>26579</v>
      </c>
      <c r="AK5782" t="s">
        <v>2082</v>
      </c>
      <c r="AL5782" s="12">
        <v>46120.406631944446</v>
      </c>
      <c r="AM5782" t="s">
        <v>291</v>
      </c>
    </row>
    <row r="5783" spans="1:39" ht="15" customHeight="1" x14ac:dyDescent="0.3">
      <c r="A5783" s="38" t="s">
        <v>13716</v>
      </c>
      <c r="B5783" t="s">
        <v>13717</v>
      </c>
      <c r="C5783" t="s">
        <v>2073</v>
      </c>
      <c r="D5783" t="s">
        <v>282</v>
      </c>
      <c r="E5783" t="s">
        <v>353</v>
      </c>
      <c r="H5783" t="s">
        <v>2020</v>
      </c>
      <c r="I5783" t="s">
        <v>13718</v>
      </c>
      <c r="J5783" t="s">
        <v>284</v>
      </c>
      <c r="K5783" t="s">
        <v>2094</v>
      </c>
      <c r="M5783" t="s">
        <v>338</v>
      </c>
      <c r="N5783" t="s">
        <v>295</v>
      </c>
      <c r="Q5783" t="s">
        <v>311</v>
      </c>
      <c r="R5783" t="b">
        <v>0</v>
      </c>
      <c r="S5783" t="b">
        <v>0</v>
      </c>
      <c r="T5783" s="31" t="s">
        <v>426</v>
      </c>
      <c r="U5783" s="31">
        <v>1</v>
      </c>
      <c r="V5783" s="32" t="s">
        <v>13032</v>
      </c>
      <c r="W5783" t="s">
        <v>13033</v>
      </c>
      <c r="X5783" t="s">
        <v>282</v>
      </c>
      <c r="Y5783" t="s">
        <v>311</v>
      </c>
      <c r="Z5783" t="s">
        <v>284</v>
      </c>
      <c r="AA5783" t="s">
        <v>353</v>
      </c>
      <c r="AB5783"/>
      <c r="AD5783" s="27" t="s">
        <v>2075</v>
      </c>
      <c r="AF5783" t="s">
        <v>338</v>
      </c>
      <c r="AH5783" t="s">
        <v>2016</v>
      </c>
      <c r="AI5783" t="s">
        <v>2121</v>
      </c>
      <c r="AJ5783" t="s">
        <v>2122</v>
      </c>
      <c r="AK5783" t="s">
        <v>2082</v>
      </c>
      <c r="AL5783" s="12">
        <v>45910.743657407409</v>
      </c>
    </row>
    <row r="5784" spans="1:39" ht="15" customHeight="1" x14ac:dyDescent="0.3">
      <c r="A5784" s="38" t="s">
        <v>13708</v>
      </c>
      <c r="B5784" t="s">
        <v>13709</v>
      </c>
      <c r="C5784" t="s">
        <v>2073</v>
      </c>
      <c r="D5784" t="s">
        <v>282</v>
      </c>
      <c r="E5784" t="s">
        <v>353</v>
      </c>
      <c r="H5784" t="s">
        <v>2020</v>
      </c>
      <c r="I5784" t="s">
        <v>13710</v>
      </c>
      <c r="J5784" t="s">
        <v>284</v>
      </c>
      <c r="K5784" t="s">
        <v>2094</v>
      </c>
      <c r="M5784" t="s">
        <v>338</v>
      </c>
      <c r="N5784" t="s">
        <v>295</v>
      </c>
      <c r="Q5784" t="s">
        <v>311</v>
      </c>
      <c r="R5784" t="b">
        <v>0</v>
      </c>
      <c r="S5784" t="b">
        <v>0</v>
      </c>
      <c r="T5784" s="31" t="s">
        <v>426</v>
      </c>
      <c r="U5784" s="31">
        <v>1</v>
      </c>
      <c r="V5784" s="32" t="s">
        <v>13032</v>
      </c>
      <c r="W5784" t="s">
        <v>13033</v>
      </c>
      <c r="X5784" t="s">
        <v>282</v>
      </c>
      <c r="Y5784" t="s">
        <v>311</v>
      </c>
      <c r="Z5784" t="s">
        <v>284</v>
      </c>
      <c r="AA5784" t="s">
        <v>353</v>
      </c>
      <c r="AB5784"/>
      <c r="AD5784" s="27" t="s">
        <v>2075</v>
      </c>
      <c r="AF5784" t="s">
        <v>338</v>
      </c>
      <c r="AH5784" t="s">
        <v>2016</v>
      </c>
      <c r="AI5784" t="s">
        <v>2121</v>
      </c>
      <c r="AJ5784" t="s">
        <v>2122</v>
      </c>
      <c r="AK5784" t="s">
        <v>2082</v>
      </c>
      <c r="AL5784" s="12">
        <v>45910.743657407409</v>
      </c>
    </row>
    <row r="5785" spans="1:39" ht="15" customHeight="1" x14ac:dyDescent="0.3">
      <c r="A5785" s="38" t="s">
        <v>13719</v>
      </c>
      <c r="B5785" t="s">
        <v>13720</v>
      </c>
      <c r="C5785" t="s">
        <v>2073</v>
      </c>
      <c r="D5785" t="s">
        <v>282</v>
      </c>
      <c r="E5785" t="s">
        <v>353</v>
      </c>
      <c r="H5785" t="s">
        <v>2020</v>
      </c>
      <c r="I5785" t="s">
        <v>13721</v>
      </c>
      <c r="J5785" t="s">
        <v>284</v>
      </c>
      <c r="K5785" t="s">
        <v>2094</v>
      </c>
      <c r="M5785" t="s">
        <v>338</v>
      </c>
      <c r="N5785" t="s">
        <v>295</v>
      </c>
      <c r="Q5785" t="s">
        <v>311</v>
      </c>
      <c r="R5785" t="b">
        <v>0</v>
      </c>
      <c r="S5785" t="b">
        <v>0</v>
      </c>
      <c r="T5785" s="31" t="s">
        <v>426</v>
      </c>
      <c r="U5785" s="31">
        <v>1</v>
      </c>
      <c r="V5785" s="32" t="s">
        <v>13032</v>
      </c>
      <c r="W5785" t="s">
        <v>13033</v>
      </c>
      <c r="X5785" t="s">
        <v>282</v>
      </c>
      <c r="Y5785" t="s">
        <v>311</v>
      </c>
      <c r="Z5785" t="s">
        <v>284</v>
      </c>
      <c r="AA5785" t="s">
        <v>353</v>
      </c>
      <c r="AB5785"/>
      <c r="AD5785" s="27" t="s">
        <v>2075</v>
      </c>
      <c r="AF5785" t="s">
        <v>338</v>
      </c>
      <c r="AH5785" t="s">
        <v>2016</v>
      </c>
      <c r="AI5785" t="s">
        <v>2121</v>
      </c>
      <c r="AJ5785" t="s">
        <v>2122</v>
      </c>
      <c r="AK5785" t="s">
        <v>2082</v>
      </c>
      <c r="AL5785" s="12">
        <v>45910.743657407409</v>
      </c>
    </row>
    <row r="5786" spans="1:39" ht="15" customHeight="1" x14ac:dyDescent="0.3">
      <c r="A5786" s="38" t="s">
        <v>13662</v>
      </c>
      <c r="B5786" t="s">
        <v>13663</v>
      </c>
      <c r="C5786" t="s">
        <v>2073</v>
      </c>
      <c r="D5786" t="s">
        <v>282</v>
      </c>
      <c r="E5786" t="s">
        <v>353</v>
      </c>
      <c r="H5786" t="s">
        <v>2020</v>
      </c>
      <c r="I5786" t="s">
        <v>13664</v>
      </c>
      <c r="J5786" t="s">
        <v>284</v>
      </c>
      <c r="K5786" t="s">
        <v>2094</v>
      </c>
      <c r="M5786" t="s">
        <v>338</v>
      </c>
      <c r="N5786" t="s">
        <v>295</v>
      </c>
      <c r="Q5786" t="s">
        <v>311</v>
      </c>
      <c r="R5786" t="b">
        <v>0</v>
      </c>
      <c r="S5786" t="b">
        <v>0</v>
      </c>
      <c r="T5786" s="31" t="s">
        <v>426</v>
      </c>
      <c r="U5786" s="31">
        <v>1</v>
      </c>
      <c r="V5786" s="32" t="s">
        <v>13032</v>
      </c>
      <c r="W5786" t="s">
        <v>13033</v>
      </c>
      <c r="X5786" t="s">
        <v>282</v>
      </c>
      <c r="Y5786" t="s">
        <v>311</v>
      </c>
      <c r="Z5786" t="s">
        <v>284</v>
      </c>
      <c r="AA5786" t="s">
        <v>353</v>
      </c>
      <c r="AB5786"/>
      <c r="AD5786" s="27" t="s">
        <v>2075</v>
      </c>
      <c r="AF5786" t="s">
        <v>338</v>
      </c>
      <c r="AH5786" t="s">
        <v>2016</v>
      </c>
      <c r="AI5786" t="s">
        <v>2121</v>
      </c>
      <c r="AJ5786" t="s">
        <v>2122</v>
      </c>
      <c r="AK5786" t="s">
        <v>2082</v>
      </c>
      <c r="AL5786" s="12">
        <v>45910.743657407409</v>
      </c>
    </row>
    <row r="5787" spans="1:39" ht="15" customHeight="1" x14ac:dyDescent="0.3">
      <c r="A5787" s="38" t="s">
        <v>13671</v>
      </c>
      <c r="B5787" t="s">
        <v>2360</v>
      </c>
      <c r="C5787" t="s">
        <v>2073</v>
      </c>
      <c r="D5787" t="s">
        <v>282</v>
      </c>
      <c r="E5787" t="s">
        <v>353</v>
      </c>
      <c r="H5787" t="s">
        <v>2020</v>
      </c>
      <c r="I5787" t="s">
        <v>13672</v>
      </c>
      <c r="J5787" t="s">
        <v>284</v>
      </c>
      <c r="K5787" t="s">
        <v>2094</v>
      </c>
      <c r="M5787" t="s">
        <v>338</v>
      </c>
      <c r="N5787" t="s">
        <v>295</v>
      </c>
      <c r="Q5787" t="s">
        <v>311</v>
      </c>
      <c r="R5787" t="b">
        <v>0</v>
      </c>
      <c r="S5787" t="b">
        <v>0</v>
      </c>
      <c r="T5787" s="31" t="s">
        <v>426</v>
      </c>
      <c r="U5787" s="31">
        <v>1</v>
      </c>
      <c r="V5787" s="32" t="s">
        <v>13673</v>
      </c>
      <c r="W5787" t="s">
        <v>13674</v>
      </c>
      <c r="X5787" t="s">
        <v>282</v>
      </c>
      <c r="Y5787" t="s">
        <v>311</v>
      </c>
      <c r="Z5787" t="s">
        <v>284</v>
      </c>
      <c r="AA5787" t="s">
        <v>353</v>
      </c>
      <c r="AB5787"/>
      <c r="AD5787" s="27" t="s">
        <v>2075</v>
      </c>
      <c r="AF5787" t="s">
        <v>338</v>
      </c>
      <c r="AH5787" t="s">
        <v>2016</v>
      </c>
      <c r="AI5787" t="s">
        <v>2121</v>
      </c>
      <c r="AJ5787" t="s">
        <v>2122</v>
      </c>
      <c r="AK5787" t="s">
        <v>2082</v>
      </c>
      <c r="AL5787" s="12">
        <v>45910.74013888889</v>
      </c>
    </row>
    <row r="5788" spans="1:39" ht="15" customHeight="1" x14ac:dyDescent="0.3">
      <c r="A5788" s="38" t="s">
        <v>13675</v>
      </c>
      <c r="B5788" t="s">
        <v>13676</v>
      </c>
      <c r="C5788" t="s">
        <v>2092</v>
      </c>
      <c r="D5788" t="s">
        <v>282</v>
      </c>
      <c r="E5788" t="s">
        <v>292</v>
      </c>
      <c r="G5788" t="s">
        <v>2069</v>
      </c>
      <c r="I5788" t="s">
        <v>13677</v>
      </c>
      <c r="J5788" t="s">
        <v>284</v>
      </c>
      <c r="K5788" t="s">
        <v>2075</v>
      </c>
      <c r="M5788" t="s">
        <v>294</v>
      </c>
      <c r="N5788" t="s">
        <v>295</v>
      </c>
      <c r="O5788" t="s">
        <v>2076</v>
      </c>
      <c r="P5788" t="s">
        <v>364</v>
      </c>
      <c r="Q5788" t="s">
        <v>306</v>
      </c>
      <c r="R5788" t="b">
        <v>1</v>
      </c>
      <c r="S5788" t="b">
        <v>1</v>
      </c>
      <c r="T5788" s="31" t="s">
        <v>25454</v>
      </c>
      <c r="U5788" s="31" t="s">
        <v>2234</v>
      </c>
      <c r="V5788" s="32" t="s">
        <v>2235</v>
      </c>
      <c r="AB5788"/>
      <c r="AD5788" s="27"/>
    </row>
    <row r="5789" spans="1:39" ht="15" customHeight="1" x14ac:dyDescent="0.3">
      <c r="A5789" s="38" t="s">
        <v>13665</v>
      </c>
      <c r="B5789" t="s">
        <v>13666</v>
      </c>
      <c r="C5789" t="s">
        <v>2092</v>
      </c>
      <c r="D5789" t="s">
        <v>282</v>
      </c>
      <c r="E5789" t="s">
        <v>292</v>
      </c>
      <c r="G5789" t="s">
        <v>2069</v>
      </c>
      <c r="I5789" t="s">
        <v>13667</v>
      </c>
      <c r="J5789" t="s">
        <v>284</v>
      </c>
      <c r="K5789" t="s">
        <v>2075</v>
      </c>
      <c r="M5789" t="s">
        <v>294</v>
      </c>
      <c r="N5789" t="s">
        <v>295</v>
      </c>
      <c r="O5789" t="s">
        <v>2076</v>
      </c>
      <c r="P5789" t="s">
        <v>364</v>
      </c>
      <c r="Q5789" t="s">
        <v>306</v>
      </c>
      <c r="R5789" t="b">
        <v>1</v>
      </c>
      <c r="S5789" t="b">
        <v>1</v>
      </c>
      <c r="T5789" s="31" t="s">
        <v>25454</v>
      </c>
      <c r="U5789" s="31" t="s">
        <v>2234</v>
      </c>
      <c r="V5789" s="32" t="s">
        <v>2235</v>
      </c>
      <c r="AB5789"/>
      <c r="AD5789" s="27"/>
    </row>
    <row r="5790" spans="1:39" ht="15" customHeight="1" x14ac:dyDescent="0.3">
      <c r="A5790" s="38" t="s">
        <v>13668</v>
      </c>
      <c r="B5790" t="s">
        <v>13669</v>
      </c>
      <c r="C5790" t="s">
        <v>2073</v>
      </c>
      <c r="D5790" t="s">
        <v>282</v>
      </c>
      <c r="E5790" t="s">
        <v>353</v>
      </c>
      <c r="H5790" t="s">
        <v>2020</v>
      </c>
      <c r="I5790" t="s">
        <v>13670</v>
      </c>
      <c r="J5790" t="s">
        <v>284</v>
      </c>
      <c r="K5790" t="s">
        <v>2094</v>
      </c>
      <c r="M5790" t="s">
        <v>338</v>
      </c>
      <c r="N5790" t="s">
        <v>295</v>
      </c>
      <c r="Q5790" t="s">
        <v>311</v>
      </c>
      <c r="R5790" t="b">
        <v>0</v>
      </c>
      <c r="S5790" t="b">
        <v>0</v>
      </c>
      <c r="T5790" s="31" t="s">
        <v>426</v>
      </c>
      <c r="U5790" s="31">
        <v>1</v>
      </c>
      <c r="V5790" s="32" t="s">
        <v>13032</v>
      </c>
      <c r="W5790" t="s">
        <v>13033</v>
      </c>
      <c r="X5790" t="s">
        <v>282</v>
      </c>
      <c r="Y5790" t="s">
        <v>311</v>
      </c>
      <c r="Z5790" t="s">
        <v>284</v>
      </c>
      <c r="AA5790" t="s">
        <v>353</v>
      </c>
      <c r="AB5790"/>
      <c r="AD5790" s="27" t="s">
        <v>2075</v>
      </c>
      <c r="AF5790" t="s">
        <v>338</v>
      </c>
      <c r="AH5790" t="s">
        <v>2016</v>
      </c>
      <c r="AI5790" t="s">
        <v>2121</v>
      </c>
      <c r="AJ5790" t="s">
        <v>2122</v>
      </c>
      <c r="AK5790" t="s">
        <v>2082</v>
      </c>
      <c r="AL5790" s="12">
        <v>45910.743657407409</v>
      </c>
    </row>
    <row r="5791" spans="1:39" ht="15" customHeight="1" x14ac:dyDescent="0.3">
      <c r="A5791" s="38" t="s">
        <v>13678</v>
      </c>
      <c r="B5791" t="s">
        <v>13679</v>
      </c>
      <c r="C5791" t="s">
        <v>2092</v>
      </c>
      <c r="D5791" t="s">
        <v>282</v>
      </c>
      <c r="E5791" t="s">
        <v>292</v>
      </c>
      <c r="G5791" t="s">
        <v>2069</v>
      </c>
      <c r="I5791" t="s">
        <v>13680</v>
      </c>
      <c r="J5791" t="s">
        <v>284</v>
      </c>
      <c r="K5791" t="s">
        <v>2075</v>
      </c>
      <c r="M5791" t="s">
        <v>294</v>
      </c>
      <c r="N5791" t="s">
        <v>295</v>
      </c>
      <c r="O5791" t="s">
        <v>2076</v>
      </c>
      <c r="P5791" t="s">
        <v>364</v>
      </c>
      <c r="Q5791" t="s">
        <v>306</v>
      </c>
      <c r="R5791" t="b">
        <v>1</v>
      </c>
      <c r="S5791" t="b">
        <v>1</v>
      </c>
      <c r="T5791" s="31" t="s">
        <v>25454</v>
      </c>
      <c r="U5791" s="31" t="s">
        <v>2234</v>
      </c>
      <c r="V5791" s="32" t="s">
        <v>2235</v>
      </c>
      <c r="AB5791"/>
      <c r="AD5791" s="27"/>
    </row>
    <row r="5792" spans="1:39" ht="15" customHeight="1" x14ac:dyDescent="0.3">
      <c r="A5792" s="38" t="s">
        <v>24439</v>
      </c>
      <c r="B5792" t="s">
        <v>24440</v>
      </c>
      <c r="C5792" t="s">
        <v>2092</v>
      </c>
      <c r="D5792" t="s">
        <v>308</v>
      </c>
      <c r="E5792" t="s">
        <v>353</v>
      </c>
      <c r="G5792" t="s">
        <v>26129</v>
      </c>
      <c r="I5792" t="s">
        <v>24441</v>
      </c>
      <c r="J5792" t="s">
        <v>284</v>
      </c>
      <c r="K5792" t="s">
        <v>2075</v>
      </c>
      <c r="M5792" t="s">
        <v>338</v>
      </c>
      <c r="N5792" t="s">
        <v>295</v>
      </c>
      <c r="O5792" t="s">
        <v>2076</v>
      </c>
      <c r="Q5792" t="s">
        <v>306</v>
      </c>
      <c r="R5792" t="b">
        <v>0</v>
      </c>
      <c r="S5792" t="b">
        <v>0</v>
      </c>
      <c r="T5792" s="31" t="s">
        <v>25454</v>
      </c>
      <c r="U5792" s="31">
        <v>0</v>
      </c>
      <c r="V5792" s="32" t="s">
        <v>2235</v>
      </c>
      <c r="AB5792"/>
      <c r="AD5792" s="27"/>
    </row>
    <row r="5793" spans="1:39" ht="15" customHeight="1" x14ac:dyDescent="0.3">
      <c r="A5793" s="38" t="s">
        <v>15053</v>
      </c>
      <c r="B5793" t="s">
        <v>14965</v>
      </c>
      <c r="C5793" t="s">
        <v>2073</v>
      </c>
      <c r="D5793" t="s">
        <v>282</v>
      </c>
      <c r="E5793" t="s">
        <v>25500</v>
      </c>
      <c r="H5793" t="s">
        <v>2067</v>
      </c>
      <c r="I5793" t="s">
        <v>15054</v>
      </c>
      <c r="J5793" t="s">
        <v>284</v>
      </c>
      <c r="K5793" t="s">
        <v>2075</v>
      </c>
      <c r="M5793" t="s">
        <v>290</v>
      </c>
      <c r="N5793" t="s">
        <v>286</v>
      </c>
      <c r="O5793" t="s">
        <v>2076</v>
      </c>
      <c r="R5793" t="b">
        <v>0</v>
      </c>
      <c r="S5793" t="b">
        <v>0</v>
      </c>
      <c r="T5793" s="31" t="s">
        <v>426</v>
      </c>
      <c r="U5793" s="31">
        <v>1</v>
      </c>
      <c r="V5793" s="32" t="s">
        <v>8111</v>
      </c>
      <c r="W5793" t="s">
        <v>8112</v>
      </c>
      <c r="X5793" t="s">
        <v>282</v>
      </c>
      <c r="Y5793" t="s">
        <v>311</v>
      </c>
      <c r="Z5793" t="s">
        <v>284</v>
      </c>
      <c r="AA5793" t="s">
        <v>319</v>
      </c>
      <c r="AB5793"/>
      <c r="AD5793" s="27" t="s">
        <v>2075</v>
      </c>
      <c r="AF5793" t="s">
        <v>290</v>
      </c>
      <c r="AH5793" t="s">
        <v>2012</v>
      </c>
      <c r="AI5793" t="s">
        <v>2121</v>
      </c>
      <c r="AJ5793" t="s">
        <v>2122</v>
      </c>
      <c r="AK5793" t="s">
        <v>2082</v>
      </c>
      <c r="AL5793" s="12">
        <v>45926.305034722223</v>
      </c>
      <c r="AM5793" t="s">
        <v>291</v>
      </c>
    </row>
    <row r="5794" spans="1:39" ht="15" customHeight="1" x14ac:dyDescent="0.3">
      <c r="A5794" s="38" t="s">
        <v>15053</v>
      </c>
      <c r="B5794" t="s">
        <v>14965</v>
      </c>
      <c r="C5794" t="s">
        <v>2073</v>
      </c>
      <c r="D5794" t="s">
        <v>282</v>
      </c>
      <c r="E5794" t="s">
        <v>25500</v>
      </c>
      <c r="H5794" t="s">
        <v>2067</v>
      </c>
      <c r="I5794" t="s">
        <v>15054</v>
      </c>
      <c r="J5794" t="s">
        <v>284</v>
      </c>
      <c r="K5794" t="s">
        <v>2075</v>
      </c>
      <c r="M5794" t="s">
        <v>290</v>
      </c>
      <c r="N5794" t="s">
        <v>286</v>
      </c>
      <c r="O5794" t="s">
        <v>2076</v>
      </c>
      <c r="Q5794" t="s">
        <v>344</v>
      </c>
      <c r="R5794" t="b">
        <v>0</v>
      </c>
      <c r="S5794" t="b">
        <v>0</v>
      </c>
      <c r="T5794" s="31" t="s">
        <v>426</v>
      </c>
      <c r="U5794" s="31">
        <v>1</v>
      </c>
      <c r="V5794" s="32" t="s">
        <v>8113</v>
      </c>
      <c r="W5794" t="s">
        <v>8114</v>
      </c>
      <c r="X5794" t="s">
        <v>282</v>
      </c>
      <c r="Y5794" t="s">
        <v>344</v>
      </c>
      <c r="Z5794" t="s">
        <v>284</v>
      </c>
      <c r="AA5794" t="s">
        <v>319</v>
      </c>
      <c r="AB5794"/>
      <c r="AD5794" s="27" t="s">
        <v>2075</v>
      </c>
      <c r="AE5794" t="s">
        <v>326</v>
      </c>
      <c r="AF5794" t="s">
        <v>290</v>
      </c>
      <c r="AH5794" t="s">
        <v>2012</v>
      </c>
      <c r="AI5794" t="s">
        <v>2121</v>
      </c>
      <c r="AJ5794" t="s">
        <v>2122</v>
      </c>
      <c r="AK5794" t="s">
        <v>2082</v>
      </c>
      <c r="AL5794" s="12">
        <v>45926.223043981481</v>
      </c>
    </row>
    <row r="5795" spans="1:39" ht="15" customHeight="1" x14ac:dyDescent="0.3">
      <c r="A5795" s="38" t="s">
        <v>15055</v>
      </c>
      <c r="B5795" t="s">
        <v>14971</v>
      </c>
      <c r="C5795" t="s">
        <v>2073</v>
      </c>
      <c r="D5795" t="s">
        <v>282</v>
      </c>
      <c r="E5795" t="s">
        <v>25500</v>
      </c>
      <c r="H5795" t="s">
        <v>2067</v>
      </c>
      <c r="I5795" t="s">
        <v>15056</v>
      </c>
      <c r="J5795" t="s">
        <v>284</v>
      </c>
      <c r="K5795" t="s">
        <v>2075</v>
      </c>
      <c r="M5795" t="s">
        <v>290</v>
      </c>
      <c r="N5795" t="s">
        <v>286</v>
      </c>
      <c r="O5795" t="s">
        <v>2076</v>
      </c>
      <c r="R5795" t="b">
        <v>0</v>
      </c>
      <c r="S5795" t="b">
        <v>0</v>
      </c>
      <c r="T5795" s="31" t="s">
        <v>426</v>
      </c>
      <c r="U5795" s="31">
        <v>1</v>
      </c>
      <c r="V5795" s="32" t="s">
        <v>8111</v>
      </c>
      <c r="W5795" t="s">
        <v>8112</v>
      </c>
      <c r="X5795" t="s">
        <v>282</v>
      </c>
      <c r="Y5795" t="s">
        <v>311</v>
      </c>
      <c r="Z5795" t="s">
        <v>284</v>
      </c>
      <c r="AA5795" t="s">
        <v>319</v>
      </c>
      <c r="AB5795"/>
      <c r="AD5795" s="27" t="s">
        <v>2075</v>
      </c>
      <c r="AF5795" t="s">
        <v>290</v>
      </c>
      <c r="AH5795" t="s">
        <v>2012</v>
      </c>
      <c r="AI5795" t="s">
        <v>2121</v>
      </c>
      <c r="AJ5795" t="s">
        <v>2122</v>
      </c>
      <c r="AK5795" t="s">
        <v>2082</v>
      </c>
      <c r="AL5795" s="12">
        <v>45926.305034722223</v>
      </c>
      <c r="AM5795" t="s">
        <v>291</v>
      </c>
    </row>
    <row r="5796" spans="1:39" ht="15" customHeight="1" x14ac:dyDescent="0.3">
      <c r="A5796" s="38" t="s">
        <v>15055</v>
      </c>
      <c r="B5796" t="s">
        <v>14971</v>
      </c>
      <c r="C5796" t="s">
        <v>2073</v>
      </c>
      <c r="D5796" t="s">
        <v>282</v>
      </c>
      <c r="E5796" t="s">
        <v>25500</v>
      </c>
      <c r="H5796" t="s">
        <v>2067</v>
      </c>
      <c r="I5796" t="s">
        <v>15056</v>
      </c>
      <c r="J5796" t="s">
        <v>284</v>
      </c>
      <c r="K5796" t="s">
        <v>2075</v>
      </c>
      <c r="M5796" t="s">
        <v>290</v>
      </c>
      <c r="N5796" t="s">
        <v>286</v>
      </c>
      <c r="O5796" t="s">
        <v>2076</v>
      </c>
      <c r="Q5796" t="s">
        <v>344</v>
      </c>
      <c r="R5796" t="b">
        <v>0</v>
      </c>
      <c r="S5796" t="b">
        <v>0</v>
      </c>
      <c r="T5796" s="31" t="s">
        <v>426</v>
      </c>
      <c r="U5796" s="31">
        <v>1</v>
      </c>
      <c r="V5796" s="32" t="s">
        <v>8113</v>
      </c>
      <c r="W5796" t="s">
        <v>8114</v>
      </c>
      <c r="X5796" t="s">
        <v>282</v>
      </c>
      <c r="Y5796" t="s">
        <v>344</v>
      </c>
      <c r="Z5796" t="s">
        <v>284</v>
      </c>
      <c r="AA5796" t="s">
        <v>319</v>
      </c>
      <c r="AB5796"/>
      <c r="AD5796" s="27" t="s">
        <v>2075</v>
      </c>
      <c r="AE5796" t="s">
        <v>326</v>
      </c>
      <c r="AF5796" t="s">
        <v>290</v>
      </c>
      <c r="AH5796" t="s">
        <v>2012</v>
      </c>
      <c r="AI5796" t="s">
        <v>2121</v>
      </c>
      <c r="AJ5796" t="s">
        <v>2122</v>
      </c>
      <c r="AK5796" t="s">
        <v>2082</v>
      </c>
      <c r="AL5796" s="12">
        <v>45926.223043981481</v>
      </c>
    </row>
    <row r="5797" spans="1:39" ht="15" customHeight="1" x14ac:dyDescent="0.3">
      <c r="A5797" s="38" t="s">
        <v>24689</v>
      </c>
      <c r="B5797" t="s">
        <v>24690</v>
      </c>
      <c r="C5797" t="s">
        <v>2073</v>
      </c>
      <c r="D5797" t="s">
        <v>282</v>
      </c>
      <c r="H5797" t="s">
        <v>25607</v>
      </c>
      <c r="I5797" t="s">
        <v>24691</v>
      </c>
      <c r="J5797" t="s">
        <v>284</v>
      </c>
      <c r="K5797" t="s">
        <v>2075</v>
      </c>
      <c r="M5797" t="s">
        <v>290</v>
      </c>
      <c r="N5797" t="s">
        <v>286</v>
      </c>
      <c r="Q5797" t="s">
        <v>311</v>
      </c>
      <c r="R5797" t="b">
        <v>0</v>
      </c>
      <c r="S5797" t="b">
        <v>0</v>
      </c>
      <c r="T5797" s="31" t="s">
        <v>426</v>
      </c>
      <c r="U5797" s="31">
        <v>1</v>
      </c>
      <c r="V5797" s="32" t="s">
        <v>14130</v>
      </c>
      <c r="W5797" t="s">
        <v>14131</v>
      </c>
      <c r="X5797" t="s">
        <v>282</v>
      </c>
      <c r="Y5797" t="s">
        <v>311</v>
      </c>
      <c r="Z5797" t="s">
        <v>310</v>
      </c>
      <c r="AB5797"/>
      <c r="AD5797" s="27" t="s">
        <v>2094</v>
      </c>
      <c r="AF5797" t="s">
        <v>290</v>
      </c>
      <c r="AH5797" t="s">
        <v>2013</v>
      </c>
      <c r="AI5797" t="s">
        <v>2088</v>
      </c>
      <c r="AJ5797" t="s">
        <v>2089</v>
      </c>
      <c r="AK5797" t="s">
        <v>2082</v>
      </c>
      <c r="AL5797" s="12">
        <v>45846.833113425928</v>
      </c>
    </row>
    <row r="5798" spans="1:39" ht="15" customHeight="1" x14ac:dyDescent="0.3">
      <c r="A5798" s="38" t="s">
        <v>14883</v>
      </c>
      <c r="B5798" t="s">
        <v>14884</v>
      </c>
      <c r="C5798" t="s">
        <v>2073</v>
      </c>
      <c r="D5798" t="s">
        <v>282</v>
      </c>
      <c r="E5798" t="s">
        <v>25500</v>
      </c>
      <c r="H5798" t="s">
        <v>25682</v>
      </c>
      <c r="I5798" t="s">
        <v>14885</v>
      </c>
      <c r="J5798" t="s">
        <v>284</v>
      </c>
      <c r="K5798" t="s">
        <v>2079</v>
      </c>
      <c r="M5798" t="s">
        <v>290</v>
      </c>
      <c r="N5798" t="s">
        <v>286</v>
      </c>
      <c r="O5798" t="s">
        <v>2076</v>
      </c>
      <c r="Q5798" t="s">
        <v>311</v>
      </c>
      <c r="R5798" t="b">
        <v>0</v>
      </c>
      <c r="S5798" t="b">
        <v>0</v>
      </c>
      <c r="T5798" s="31" t="s">
        <v>426</v>
      </c>
      <c r="U5798" s="31">
        <v>1</v>
      </c>
      <c r="V5798" s="32" t="s">
        <v>2432</v>
      </c>
      <c r="W5798" t="s">
        <v>2433</v>
      </c>
      <c r="X5798" t="s">
        <v>282</v>
      </c>
      <c r="Y5798" t="s">
        <v>311</v>
      </c>
      <c r="Z5798" t="s">
        <v>284</v>
      </c>
      <c r="AA5798" t="s">
        <v>319</v>
      </c>
      <c r="AB5798"/>
      <c r="AD5798" s="27" t="s">
        <v>2075</v>
      </c>
      <c r="AE5798" t="s">
        <v>326</v>
      </c>
      <c r="AF5798" t="s">
        <v>290</v>
      </c>
      <c r="AH5798" t="s">
        <v>2012</v>
      </c>
      <c r="AI5798" t="s">
        <v>2121</v>
      </c>
      <c r="AJ5798" t="s">
        <v>2122</v>
      </c>
      <c r="AK5798" t="s">
        <v>2082</v>
      </c>
      <c r="AL5798" s="12">
        <v>45926.297777777778</v>
      </c>
      <c r="AM5798" t="s">
        <v>291</v>
      </c>
    </row>
    <row r="5799" spans="1:39" ht="15" customHeight="1" x14ac:dyDescent="0.3">
      <c r="A5799" s="38" t="s">
        <v>13574</v>
      </c>
      <c r="B5799" t="s">
        <v>13575</v>
      </c>
      <c r="C5799" t="s">
        <v>2073</v>
      </c>
      <c r="D5799" t="s">
        <v>282</v>
      </c>
      <c r="H5799" t="s">
        <v>2019</v>
      </c>
      <c r="I5799" t="s">
        <v>13576</v>
      </c>
      <c r="J5799" t="s">
        <v>284</v>
      </c>
      <c r="K5799" t="s">
        <v>2075</v>
      </c>
      <c r="M5799" t="s">
        <v>290</v>
      </c>
      <c r="N5799" t="s">
        <v>295</v>
      </c>
      <c r="Q5799" t="s">
        <v>311</v>
      </c>
      <c r="R5799" t="b">
        <v>0</v>
      </c>
      <c r="S5799" t="b">
        <v>0</v>
      </c>
      <c r="T5799" s="31" t="s">
        <v>426</v>
      </c>
      <c r="U5799" s="31">
        <v>1</v>
      </c>
      <c r="V5799" s="32" t="s">
        <v>13577</v>
      </c>
      <c r="W5799" t="s">
        <v>13578</v>
      </c>
      <c r="X5799" t="s">
        <v>282</v>
      </c>
      <c r="Y5799" t="s">
        <v>311</v>
      </c>
      <c r="Z5799" t="s">
        <v>310</v>
      </c>
      <c r="AA5799" t="s">
        <v>337</v>
      </c>
      <c r="AB5799"/>
      <c r="AD5799" s="27" t="s">
        <v>2079</v>
      </c>
      <c r="AF5799" t="s">
        <v>290</v>
      </c>
      <c r="AH5799" t="s">
        <v>3650</v>
      </c>
      <c r="AI5799" t="s">
        <v>2121</v>
      </c>
      <c r="AJ5799" t="s">
        <v>2122</v>
      </c>
      <c r="AK5799" t="s">
        <v>2082</v>
      </c>
      <c r="AL5799" s="12">
        <v>45898.777627314812</v>
      </c>
    </row>
    <row r="5800" spans="1:39" ht="15" customHeight="1" x14ac:dyDescent="0.3">
      <c r="A5800" s="38" t="s">
        <v>13579</v>
      </c>
      <c r="B5800" t="s">
        <v>13580</v>
      </c>
      <c r="C5800" t="s">
        <v>2073</v>
      </c>
      <c r="D5800" t="s">
        <v>282</v>
      </c>
      <c r="E5800" t="s">
        <v>283</v>
      </c>
      <c r="H5800" t="s">
        <v>2019</v>
      </c>
      <c r="I5800" t="s">
        <v>13581</v>
      </c>
      <c r="J5800" t="s">
        <v>284</v>
      </c>
      <c r="K5800" t="s">
        <v>2075</v>
      </c>
      <c r="M5800" t="s">
        <v>290</v>
      </c>
      <c r="N5800" t="s">
        <v>286</v>
      </c>
      <c r="Q5800" t="s">
        <v>311</v>
      </c>
      <c r="R5800" t="b">
        <v>0</v>
      </c>
      <c r="S5800" t="b">
        <v>0</v>
      </c>
      <c r="T5800" s="31" t="s">
        <v>426</v>
      </c>
      <c r="U5800" s="31">
        <v>1</v>
      </c>
      <c r="V5800" s="32" t="s">
        <v>6519</v>
      </c>
      <c r="W5800" t="s">
        <v>6520</v>
      </c>
      <c r="X5800" t="s">
        <v>282</v>
      </c>
      <c r="Y5800" t="s">
        <v>311</v>
      </c>
      <c r="Z5800" t="s">
        <v>284</v>
      </c>
      <c r="AA5800" t="s">
        <v>283</v>
      </c>
      <c r="AB5800"/>
      <c r="AD5800" s="27" t="s">
        <v>2079</v>
      </c>
      <c r="AF5800" t="s">
        <v>290</v>
      </c>
      <c r="AH5800" t="s">
        <v>2012</v>
      </c>
      <c r="AI5800" t="s">
        <v>2121</v>
      </c>
      <c r="AJ5800" t="s">
        <v>2122</v>
      </c>
      <c r="AK5800" t="s">
        <v>2082</v>
      </c>
      <c r="AL5800" s="12">
        <v>45885.111377314817</v>
      </c>
    </row>
    <row r="5801" spans="1:39" ht="15" customHeight="1" x14ac:dyDescent="0.3">
      <c r="A5801" s="38" t="s">
        <v>13534</v>
      </c>
      <c r="B5801" t="s">
        <v>13535</v>
      </c>
      <c r="C5801" t="s">
        <v>2073</v>
      </c>
      <c r="D5801" t="s">
        <v>282</v>
      </c>
      <c r="E5801" t="s">
        <v>283</v>
      </c>
      <c r="H5801" t="s">
        <v>2019</v>
      </c>
      <c r="I5801" t="s">
        <v>13536</v>
      </c>
      <c r="J5801" t="s">
        <v>284</v>
      </c>
      <c r="K5801" t="s">
        <v>2075</v>
      </c>
      <c r="M5801" t="s">
        <v>290</v>
      </c>
      <c r="N5801" t="s">
        <v>286</v>
      </c>
      <c r="Q5801" t="s">
        <v>311</v>
      </c>
      <c r="R5801" t="b">
        <v>0</v>
      </c>
      <c r="S5801" t="b">
        <v>0</v>
      </c>
      <c r="T5801" s="31" t="s">
        <v>426</v>
      </c>
      <c r="U5801" s="31">
        <v>1</v>
      </c>
      <c r="V5801" s="32" t="s">
        <v>6519</v>
      </c>
      <c r="W5801" t="s">
        <v>6520</v>
      </c>
      <c r="X5801" t="s">
        <v>282</v>
      </c>
      <c r="Y5801" t="s">
        <v>311</v>
      </c>
      <c r="Z5801" t="s">
        <v>284</v>
      </c>
      <c r="AA5801" t="s">
        <v>283</v>
      </c>
      <c r="AB5801"/>
      <c r="AD5801" s="27" t="s">
        <v>2079</v>
      </c>
      <c r="AF5801" t="s">
        <v>290</v>
      </c>
      <c r="AH5801" t="s">
        <v>2012</v>
      </c>
      <c r="AI5801" t="s">
        <v>2121</v>
      </c>
      <c r="AJ5801" t="s">
        <v>2122</v>
      </c>
      <c r="AK5801" t="s">
        <v>2082</v>
      </c>
      <c r="AL5801" s="12">
        <v>45885.111377314817</v>
      </c>
    </row>
    <row r="5802" spans="1:39" ht="15" customHeight="1" x14ac:dyDescent="0.3">
      <c r="A5802" s="38" t="s">
        <v>13537</v>
      </c>
      <c r="B5802" t="s">
        <v>13538</v>
      </c>
      <c r="C5802" t="s">
        <v>2073</v>
      </c>
      <c r="D5802" t="s">
        <v>282</v>
      </c>
      <c r="H5802" t="s">
        <v>2019</v>
      </c>
      <c r="I5802" t="s">
        <v>13539</v>
      </c>
      <c r="J5802" t="s">
        <v>284</v>
      </c>
      <c r="K5802" t="s">
        <v>2075</v>
      </c>
      <c r="M5802" t="s">
        <v>290</v>
      </c>
      <c r="N5802" t="s">
        <v>295</v>
      </c>
      <c r="Q5802" t="s">
        <v>311</v>
      </c>
      <c r="R5802" t="b">
        <v>0</v>
      </c>
      <c r="S5802" t="b">
        <v>0</v>
      </c>
      <c r="T5802" s="31" t="s">
        <v>426</v>
      </c>
      <c r="U5802" s="31">
        <v>1</v>
      </c>
      <c r="V5802" s="32" t="s">
        <v>3648</v>
      </c>
      <c r="W5802" t="s">
        <v>3649</v>
      </c>
      <c r="X5802" t="s">
        <v>282</v>
      </c>
      <c r="Y5802" t="s">
        <v>311</v>
      </c>
      <c r="Z5802" t="s">
        <v>310</v>
      </c>
      <c r="AA5802" t="s">
        <v>337</v>
      </c>
      <c r="AB5802"/>
      <c r="AD5802" s="27" t="s">
        <v>2512</v>
      </c>
      <c r="AF5802" t="s">
        <v>290</v>
      </c>
      <c r="AH5802" t="s">
        <v>3650</v>
      </c>
      <c r="AI5802" t="s">
        <v>2121</v>
      </c>
      <c r="AJ5802" t="s">
        <v>2122</v>
      </c>
      <c r="AK5802" t="s">
        <v>2082</v>
      </c>
      <c r="AL5802" s="12">
        <v>45898.773263888892</v>
      </c>
      <c r="AM5802" t="s">
        <v>291</v>
      </c>
    </row>
    <row r="5803" spans="1:39" ht="15" customHeight="1" x14ac:dyDescent="0.3">
      <c r="A5803" s="38" t="s">
        <v>13540</v>
      </c>
      <c r="B5803" t="s">
        <v>13541</v>
      </c>
      <c r="C5803" t="s">
        <v>2073</v>
      </c>
      <c r="D5803" t="s">
        <v>282</v>
      </c>
      <c r="H5803" t="s">
        <v>2019</v>
      </c>
      <c r="I5803" t="s">
        <v>13542</v>
      </c>
      <c r="J5803" t="s">
        <v>284</v>
      </c>
      <c r="K5803" t="s">
        <v>2075</v>
      </c>
      <c r="M5803" t="s">
        <v>290</v>
      </c>
      <c r="N5803" t="s">
        <v>295</v>
      </c>
      <c r="Q5803" t="s">
        <v>311</v>
      </c>
      <c r="R5803" t="b">
        <v>0</v>
      </c>
      <c r="S5803" t="b">
        <v>0</v>
      </c>
      <c r="T5803" s="31" t="s">
        <v>426</v>
      </c>
      <c r="U5803" s="31">
        <v>1</v>
      </c>
      <c r="V5803" s="32" t="s">
        <v>3648</v>
      </c>
      <c r="W5803" t="s">
        <v>3649</v>
      </c>
      <c r="X5803" t="s">
        <v>282</v>
      </c>
      <c r="Y5803" t="s">
        <v>311</v>
      </c>
      <c r="Z5803" t="s">
        <v>310</v>
      </c>
      <c r="AA5803" t="s">
        <v>337</v>
      </c>
      <c r="AB5803"/>
      <c r="AD5803" s="27" t="s">
        <v>2512</v>
      </c>
      <c r="AF5803" t="s">
        <v>290</v>
      </c>
      <c r="AH5803" t="s">
        <v>3650</v>
      </c>
      <c r="AI5803" t="s">
        <v>2121</v>
      </c>
      <c r="AJ5803" t="s">
        <v>2122</v>
      </c>
      <c r="AK5803" t="s">
        <v>2082</v>
      </c>
      <c r="AL5803" s="12">
        <v>45898.773263888892</v>
      </c>
      <c r="AM5803" t="s">
        <v>291</v>
      </c>
    </row>
    <row r="5804" spans="1:39" ht="15" customHeight="1" x14ac:dyDescent="0.3">
      <c r="A5804" s="38" t="s">
        <v>13602</v>
      </c>
      <c r="B5804" t="s">
        <v>13603</v>
      </c>
      <c r="C5804" t="s">
        <v>2073</v>
      </c>
      <c r="D5804" t="s">
        <v>282</v>
      </c>
      <c r="E5804" t="s">
        <v>2005</v>
      </c>
      <c r="H5804" t="s">
        <v>25562</v>
      </c>
      <c r="I5804" t="s">
        <v>13604</v>
      </c>
      <c r="J5804" t="s">
        <v>310</v>
      </c>
      <c r="K5804" t="s">
        <v>2075</v>
      </c>
      <c r="M5804" t="s">
        <v>338</v>
      </c>
      <c r="N5804" t="s">
        <v>365</v>
      </c>
      <c r="Q5804" t="s">
        <v>311</v>
      </c>
      <c r="R5804" t="b">
        <v>0</v>
      </c>
      <c r="S5804" t="b">
        <v>0</v>
      </c>
      <c r="T5804" s="31" t="s">
        <v>426</v>
      </c>
      <c r="U5804" s="31">
        <v>1</v>
      </c>
      <c r="V5804" s="32" t="s">
        <v>2635</v>
      </c>
      <c r="W5804" t="s">
        <v>2636</v>
      </c>
      <c r="X5804" t="s">
        <v>282</v>
      </c>
      <c r="Y5804" t="s">
        <v>311</v>
      </c>
      <c r="Z5804" t="s">
        <v>310</v>
      </c>
      <c r="AA5804" t="s">
        <v>319</v>
      </c>
      <c r="AB5804"/>
      <c r="AD5804" s="27" t="s">
        <v>2310</v>
      </c>
      <c r="AF5804" t="s">
        <v>285</v>
      </c>
      <c r="AH5804" t="s">
        <v>2012</v>
      </c>
      <c r="AI5804" t="s">
        <v>26587</v>
      </c>
      <c r="AJ5804" t="s">
        <v>26588</v>
      </c>
      <c r="AK5804" t="s">
        <v>2082</v>
      </c>
      <c r="AL5804" s="12">
        <v>46105.554756944446</v>
      </c>
    </row>
    <row r="5805" spans="1:39" ht="15" customHeight="1" x14ac:dyDescent="0.3">
      <c r="A5805" s="38" t="s">
        <v>13151</v>
      </c>
      <c r="B5805" t="s">
        <v>13152</v>
      </c>
      <c r="C5805" t="s">
        <v>2073</v>
      </c>
      <c r="D5805" t="s">
        <v>282</v>
      </c>
      <c r="E5805" t="s">
        <v>2005</v>
      </c>
      <c r="H5805" t="s">
        <v>25562</v>
      </c>
      <c r="I5805" t="s">
        <v>13153</v>
      </c>
      <c r="J5805" t="s">
        <v>310</v>
      </c>
      <c r="K5805" t="s">
        <v>2075</v>
      </c>
      <c r="M5805" t="s">
        <v>338</v>
      </c>
      <c r="N5805" t="s">
        <v>365</v>
      </c>
      <c r="Q5805" t="s">
        <v>311</v>
      </c>
      <c r="R5805" t="b">
        <v>0</v>
      </c>
      <c r="S5805" t="b">
        <v>0</v>
      </c>
      <c r="T5805" s="31" t="s">
        <v>426</v>
      </c>
      <c r="U5805" s="31">
        <v>1</v>
      </c>
      <c r="V5805" s="32" t="s">
        <v>2635</v>
      </c>
      <c r="W5805" t="s">
        <v>2636</v>
      </c>
      <c r="X5805" t="s">
        <v>282</v>
      </c>
      <c r="Y5805" t="s">
        <v>311</v>
      </c>
      <c r="Z5805" t="s">
        <v>310</v>
      </c>
      <c r="AA5805" t="s">
        <v>319</v>
      </c>
      <c r="AB5805"/>
      <c r="AD5805" s="27" t="s">
        <v>2310</v>
      </c>
      <c r="AF5805" t="s">
        <v>285</v>
      </c>
      <c r="AH5805" t="s">
        <v>2012</v>
      </c>
      <c r="AI5805" t="s">
        <v>26587</v>
      </c>
      <c r="AJ5805" t="s">
        <v>26588</v>
      </c>
      <c r="AK5805" t="s">
        <v>2082</v>
      </c>
      <c r="AL5805" s="12">
        <v>46105.554756944446</v>
      </c>
    </row>
    <row r="5806" spans="1:39" ht="15" customHeight="1" x14ac:dyDescent="0.3">
      <c r="A5806" s="38" t="s">
        <v>13543</v>
      </c>
      <c r="B5806" t="s">
        <v>13544</v>
      </c>
      <c r="C5806" t="s">
        <v>2073</v>
      </c>
      <c r="D5806" t="s">
        <v>282</v>
      </c>
      <c r="H5806" t="s">
        <v>2019</v>
      </c>
      <c r="I5806" t="s">
        <v>13545</v>
      </c>
      <c r="J5806" t="s">
        <v>284</v>
      </c>
      <c r="K5806" t="s">
        <v>2075</v>
      </c>
      <c r="M5806" t="s">
        <v>290</v>
      </c>
      <c r="N5806" t="s">
        <v>295</v>
      </c>
      <c r="Q5806" t="s">
        <v>311</v>
      </c>
      <c r="R5806" t="b">
        <v>0</v>
      </c>
      <c r="S5806" t="b">
        <v>0</v>
      </c>
      <c r="T5806" s="31" t="s">
        <v>426</v>
      </c>
      <c r="U5806" s="31">
        <v>1</v>
      </c>
      <c r="V5806" s="32" t="s">
        <v>3648</v>
      </c>
      <c r="W5806" t="s">
        <v>3649</v>
      </c>
      <c r="X5806" t="s">
        <v>282</v>
      </c>
      <c r="Y5806" t="s">
        <v>311</v>
      </c>
      <c r="Z5806" t="s">
        <v>310</v>
      </c>
      <c r="AA5806" t="s">
        <v>337</v>
      </c>
      <c r="AB5806"/>
      <c r="AD5806" s="27" t="s">
        <v>2512</v>
      </c>
      <c r="AF5806" t="s">
        <v>290</v>
      </c>
      <c r="AH5806" t="s">
        <v>3650</v>
      </c>
      <c r="AI5806" t="s">
        <v>2121</v>
      </c>
      <c r="AJ5806" t="s">
        <v>2122</v>
      </c>
      <c r="AK5806" t="s">
        <v>2082</v>
      </c>
      <c r="AL5806" s="12">
        <v>45898.773263888892</v>
      </c>
      <c r="AM5806" t="s">
        <v>291</v>
      </c>
    </row>
    <row r="5807" spans="1:39" ht="15" customHeight="1" x14ac:dyDescent="0.3">
      <c r="A5807" s="38" t="s">
        <v>13154</v>
      </c>
      <c r="B5807" t="s">
        <v>13155</v>
      </c>
      <c r="C5807" t="s">
        <v>2073</v>
      </c>
      <c r="D5807" t="s">
        <v>282</v>
      </c>
      <c r="E5807" t="s">
        <v>319</v>
      </c>
      <c r="H5807" t="s">
        <v>2020</v>
      </c>
      <c r="I5807" t="s">
        <v>13156</v>
      </c>
      <c r="J5807" t="s">
        <v>284</v>
      </c>
      <c r="K5807" t="s">
        <v>2075</v>
      </c>
      <c r="M5807" t="s">
        <v>290</v>
      </c>
      <c r="N5807" t="s">
        <v>295</v>
      </c>
      <c r="Q5807" t="s">
        <v>311</v>
      </c>
      <c r="R5807" t="b">
        <v>0</v>
      </c>
      <c r="S5807" t="b">
        <v>0</v>
      </c>
      <c r="T5807" s="31" t="s">
        <v>426</v>
      </c>
      <c r="U5807" s="31">
        <v>1</v>
      </c>
      <c r="V5807" s="32" t="s">
        <v>4985</v>
      </c>
      <c r="W5807" t="s">
        <v>4986</v>
      </c>
      <c r="X5807" t="s">
        <v>282</v>
      </c>
      <c r="Y5807" t="s">
        <v>311</v>
      </c>
      <c r="Z5807" t="s">
        <v>284</v>
      </c>
      <c r="AA5807" t="s">
        <v>319</v>
      </c>
      <c r="AB5807"/>
      <c r="AD5807" s="27" t="s">
        <v>2079</v>
      </c>
      <c r="AF5807" t="s">
        <v>285</v>
      </c>
      <c r="AH5807" t="s">
        <v>2012</v>
      </c>
      <c r="AI5807" t="s">
        <v>2121</v>
      </c>
      <c r="AJ5807" t="s">
        <v>2122</v>
      </c>
      <c r="AK5807" t="s">
        <v>2082</v>
      </c>
      <c r="AL5807" s="12">
        <v>45904.798796296294</v>
      </c>
    </row>
    <row r="5808" spans="1:39" ht="15" customHeight="1" x14ac:dyDescent="0.3">
      <c r="A5808" s="38" t="s">
        <v>13154</v>
      </c>
      <c r="B5808" t="s">
        <v>13155</v>
      </c>
      <c r="C5808" t="s">
        <v>2073</v>
      </c>
      <c r="D5808" t="s">
        <v>282</v>
      </c>
      <c r="E5808" t="s">
        <v>319</v>
      </c>
      <c r="H5808" t="s">
        <v>2020</v>
      </c>
      <c r="I5808" t="s">
        <v>13156</v>
      </c>
      <c r="J5808" t="s">
        <v>284</v>
      </c>
      <c r="K5808" t="s">
        <v>2075</v>
      </c>
      <c r="M5808" t="s">
        <v>290</v>
      </c>
      <c r="N5808" t="s">
        <v>295</v>
      </c>
      <c r="R5808" t="b">
        <v>0</v>
      </c>
      <c r="S5808" t="b">
        <v>0</v>
      </c>
      <c r="T5808" s="31" t="s">
        <v>426</v>
      </c>
      <c r="U5808" s="31">
        <v>1</v>
      </c>
      <c r="V5808" s="32" t="s">
        <v>13157</v>
      </c>
      <c r="W5808" t="s">
        <v>13158</v>
      </c>
      <c r="X5808" t="s">
        <v>282</v>
      </c>
      <c r="Y5808" t="s">
        <v>344</v>
      </c>
      <c r="Z5808" t="s">
        <v>284</v>
      </c>
      <c r="AA5808" t="s">
        <v>319</v>
      </c>
      <c r="AB5808"/>
      <c r="AD5808" s="27" t="s">
        <v>3330</v>
      </c>
      <c r="AF5808" t="s">
        <v>285</v>
      </c>
      <c r="AH5808" t="s">
        <v>1999</v>
      </c>
      <c r="AI5808" t="s">
        <v>7863</v>
      </c>
      <c r="AJ5808" t="s">
        <v>7864</v>
      </c>
      <c r="AK5808" t="s">
        <v>2082</v>
      </c>
      <c r="AL5808" s="12">
        <v>45695.296689814815</v>
      </c>
      <c r="AM5808" t="s">
        <v>291</v>
      </c>
    </row>
    <row r="5809" spans="1:39" ht="15" customHeight="1" x14ac:dyDescent="0.3">
      <c r="A5809" s="38" t="s">
        <v>13154</v>
      </c>
      <c r="B5809" t="s">
        <v>13155</v>
      </c>
      <c r="C5809" t="s">
        <v>2073</v>
      </c>
      <c r="D5809" t="s">
        <v>282</v>
      </c>
      <c r="E5809" t="s">
        <v>319</v>
      </c>
      <c r="H5809" t="s">
        <v>2020</v>
      </c>
      <c r="I5809" t="s">
        <v>13156</v>
      </c>
      <c r="J5809" t="s">
        <v>284</v>
      </c>
      <c r="K5809" t="s">
        <v>2075</v>
      </c>
      <c r="M5809" t="s">
        <v>290</v>
      </c>
      <c r="N5809" t="s">
        <v>295</v>
      </c>
      <c r="Q5809" t="s">
        <v>311</v>
      </c>
      <c r="R5809" t="b">
        <v>0</v>
      </c>
      <c r="S5809" t="b">
        <v>0</v>
      </c>
      <c r="T5809" s="31" t="s">
        <v>426</v>
      </c>
      <c r="U5809" s="31">
        <v>1</v>
      </c>
      <c r="V5809" s="32" t="s">
        <v>13159</v>
      </c>
      <c r="W5809" t="s">
        <v>13160</v>
      </c>
      <c r="X5809" t="s">
        <v>282</v>
      </c>
      <c r="Y5809" t="s">
        <v>311</v>
      </c>
      <c r="Z5809" t="s">
        <v>284</v>
      </c>
      <c r="AA5809" t="s">
        <v>319</v>
      </c>
      <c r="AB5809"/>
      <c r="AD5809" s="27" t="s">
        <v>2075</v>
      </c>
      <c r="AF5809" t="s">
        <v>285</v>
      </c>
      <c r="AH5809" t="s">
        <v>2012</v>
      </c>
      <c r="AI5809" t="s">
        <v>2121</v>
      </c>
      <c r="AJ5809" t="s">
        <v>2122</v>
      </c>
      <c r="AK5809" t="s">
        <v>2082</v>
      </c>
      <c r="AL5809" s="12">
        <v>45904.898958333331</v>
      </c>
      <c r="AM5809" t="s">
        <v>291</v>
      </c>
    </row>
    <row r="5810" spans="1:39" ht="15" customHeight="1" x14ac:dyDescent="0.3">
      <c r="A5810" s="38" t="s">
        <v>24669</v>
      </c>
      <c r="B5810" t="s">
        <v>24670</v>
      </c>
      <c r="C5810" t="s">
        <v>2092</v>
      </c>
      <c r="D5810" t="s">
        <v>282</v>
      </c>
      <c r="E5810" t="s">
        <v>337</v>
      </c>
      <c r="G5810" t="s">
        <v>2032</v>
      </c>
      <c r="H5810" t="s">
        <v>2019</v>
      </c>
      <c r="I5810" t="s">
        <v>24671</v>
      </c>
      <c r="J5810" t="s">
        <v>284</v>
      </c>
      <c r="K5810" t="s">
        <v>2075</v>
      </c>
      <c r="M5810" t="s">
        <v>338</v>
      </c>
      <c r="N5810" t="s">
        <v>295</v>
      </c>
      <c r="O5810" t="s">
        <v>2076</v>
      </c>
      <c r="P5810" t="s">
        <v>287</v>
      </c>
      <c r="Q5810" t="s">
        <v>288</v>
      </c>
      <c r="R5810" t="b">
        <v>0</v>
      </c>
      <c r="S5810" t="b">
        <v>0</v>
      </c>
      <c r="T5810" s="31" t="s">
        <v>426</v>
      </c>
      <c r="U5810" s="31">
        <v>1</v>
      </c>
      <c r="V5810" s="32" t="s">
        <v>19286</v>
      </c>
      <c r="W5810" t="s">
        <v>19287</v>
      </c>
      <c r="X5810" t="s">
        <v>282</v>
      </c>
      <c r="Y5810" t="s">
        <v>288</v>
      </c>
      <c r="Z5810" t="s">
        <v>284</v>
      </c>
      <c r="AA5810" t="s">
        <v>337</v>
      </c>
      <c r="AB5810"/>
      <c r="AD5810" s="27" t="s">
        <v>2075</v>
      </c>
      <c r="AE5810" t="s">
        <v>26227</v>
      </c>
      <c r="AF5810" t="s">
        <v>338</v>
      </c>
      <c r="AH5810" t="s">
        <v>2006</v>
      </c>
      <c r="AI5810" t="s">
        <v>26094</v>
      </c>
      <c r="AJ5810" t="s">
        <v>26095</v>
      </c>
      <c r="AK5810" t="s">
        <v>2082</v>
      </c>
      <c r="AL5810" s="12">
        <v>46129.214016203703</v>
      </c>
      <c r="AM5810" t="s">
        <v>291</v>
      </c>
    </row>
    <row r="5811" spans="1:39" ht="15" customHeight="1" x14ac:dyDescent="0.3">
      <c r="A5811" s="38" t="s">
        <v>13605</v>
      </c>
      <c r="B5811" t="s">
        <v>13606</v>
      </c>
      <c r="C5811" t="s">
        <v>2073</v>
      </c>
      <c r="D5811" t="s">
        <v>282</v>
      </c>
      <c r="E5811" t="s">
        <v>2005</v>
      </c>
      <c r="H5811" t="s">
        <v>2020</v>
      </c>
      <c r="I5811" t="s">
        <v>13607</v>
      </c>
      <c r="J5811" t="s">
        <v>310</v>
      </c>
      <c r="K5811" t="s">
        <v>2075</v>
      </c>
      <c r="M5811" t="s">
        <v>338</v>
      </c>
      <c r="N5811" t="s">
        <v>365</v>
      </c>
      <c r="Q5811" t="s">
        <v>311</v>
      </c>
      <c r="R5811" t="b">
        <v>0</v>
      </c>
      <c r="S5811" t="b">
        <v>0</v>
      </c>
      <c r="T5811" s="31" t="s">
        <v>426</v>
      </c>
      <c r="U5811" s="31">
        <v>1</v>
      </c>
      <c r="V5811" s="32" t="s">
        <v>13211</v>
      </c>
      <c r="W5811" t="s">
        <v>13212</v>
      </c>
      <c r="X5811" t="s">
        <v>282</v>
      </c>
      <c r="Y5811" t="s">
        <v>311</v>
      </c>
      <c r="Z5811" t="s">
        <v>310</v>
      </c>
      <c r="AA5811" t="s">
        <v>2005</v>
      </c>
      <c r="AB5811"/>
      <c r="AD5811" s="27" t="s">
        <v>2075</v>
      </c>
      <c r="AF5811" t="s">
        <v>338</v>
      </c>
      <c r="AH5811" t="s">
        <v>1946</v>
      </c>
      <c r="AI5811" t="s">
        <v>26587</v>
      </c>
      <c r="AJ5811" t="s">
        <v>26588</v>
      </c>
      <c r="AK5811" t="s">
        <v>2082</v>
      </c>
      <c r="AL5811" s="12">
        <v>46105.557743055557</v>
      </c>
    </row>
    <row r="5812" spans="1:39" ht="15" customHeight="1" x14ac:dyDescent="0.3">
      <c r="A5812" s="38" t="s">
        <v>13227</v>
      </c>
      <c r="B5812" t="s">
        <v>13228</v>
      </c>
      <c r="C5812" t="s">
        <v>2073</v>
      </c>
      <c r="D5812" t="s">
        <v>282</v>
      </c>
      <c r="H5812" t="s">
        <v>2020</v>
      </c>
      <c r="I5812" t="s">
        <v>13229</v>
      </c>
      <c r="J5812" t="s">
        <v>284</v>
      </c>
      <c r="K5812" t="s">
        <v>2075</v>
      </c>
      <c r="M5812" t="s">
        <v>290</v>
      </c>
      <c r="N5812" t="s">
        <v>286</v>
      </c>
      <c r="Q5812" t="s">
        <v>311</v>
      </c>
      <c r="R5812" t="b">
        <v>0</v>
      </c>
      <c r="S5812" t="b">
        <v>0</v>
      </c>
      <c r="T5812" s="31" t="s">
        <v>426</v>
      </c>
      <c r="U5812" s="31">
        <v>1</v>
      </c>
      <c r="V5812" s="32" t="s">
        <v>13230</v>
      </c>
      <c r="W5812" t="s">
        <v>2315</v>
      </c>
      <c r="X5812" t="s">
        <v>282</v>
      </c>
      <c r="Y5812" t="s">
        <v>311</v>
      </c>
      <c r="Z5812" t="s">
        <v>284</v>
      </c>
      <c r="AB5812"/>
      <c r="AD5812" s="27" t="s">
        <v>2075</v>
      </c>
      <c r="AF5812" t="s">
        <v>290</v>
      </c>
      <c r="AH5812" t="s">
        <v>2012</v>
      </c>
      <c r="AI5812" t="s">
        <v>2121</v>
      </c>
      <c r="AJ5812" t="s">
        <v>2122</v>
      </c>
      <c r="AK5812" t="s">
        <v>2082</v>
      </c>
      <c r="AL5812" s="12">
        <v>45876.610659722224</v>
      </c>
    </row>
    <row r="5813" spans="1:39" ht="15" customHeight="1" x14ac:dyDescent="0.3">
      <c r="A5813" s="38" t="s">
        <v>13161</v>
      </c>
      <c r="B5813" t="s">
        <v>13162</v>
      </c>
      <c r="C5813" t="s">
        <v>2073</v>
      </c>
      <c r="D5813" t="s">
        <v>282</v>
      </c>
      <c r="E5813" t="s">
        <v>2005</v>
      </c>
      <c r="H5813" t="s">
        <v>2020</v>
      </c>
      <c r="I5813" t="s">
        <v>13163</v>
      </c>
      <c r="J5813" t="s">
        <v>310</v>
      </c>
      <c r="K5813" t="s">
        <v>2075</v>
      </c>
      <c r="M5813" t="s">
        <v>338</v>
      </c>
      <c r="N5813" t="s">
        <v>365</v>
      </c>
      <c r="Q5813" t="s">
        <v>311</v>
      </c>
      <c r="R5813" t="b">
        <v>0</v>
      </c>
      <c r="S5813" t="b">
        <v>0</v>
      </c>
      <c r="T5813" s="31" t="s">
        <v>426</v>
      </c>
      <c r="U5813" s="31">
        <v>1</v>
      </c>
      <c r="V5813" s="30" t="s">
        <v>2635</v>
      </c>
      <c r="W5813" t="s">
        <v>2636</v>
      </c>
      <c r="X5813" t="s">
        <v>282</v>
      </c>
      <c r="Y5813" t="s">
        <v>311</v>
      </c>
      <c r="Z5813" t="s">
        <v>310</v>
      </c>
      <c r="AA5813" t="s">
        <v>319</v>
      </c>
      <c r="AB5813"/>
      <c r="AD5813" s="27" t="s">
        <v>2310</v>
      </c>
      <c r="AF5813" t="s">
        <v>285</v>
      </c>
      <c r="AH5813" t="s">
        <v>2012</v>
      </c>
      <c r="AI5813" t="s">
        <v>26587</v>
      </c>
      <c r="AJ5813" t="s">
        <v>26588</v>
      </c>
      <c r="AK5813" t="s">
        <v>2082</v>
      </c>
      <c r="AL5813" s="12">
        <v>46105.554756944446</v>
      </c>
    </row>
    <row r="5814" spans="1:39" ht="15" customHeight="1" x14ac:dyDescent="0.3">
      <c r="A5814" s="38" t="s">
        <v>13231</v>
      </c>
      <c r="B5814" t="s">
        <v>13232</v>
      </c>
      <c r="C5814" t="s">
        <v>2073</v>
      </c>
      <c r="D5814" t="s">
        <v>282</v>
      </c>
      <c r="E5814" t="s">
        <v>2005</v>
      </c>
      <c r="H5814" t="s">
        <v>2020</v>
      </c>
      <c r="I5814" t="s">
        <v>13233</v>
      </c>
      <c r="J5814" t="s">
        <v>310</v>
      </c>
      <c r="K5814" t="s">
        <v>2075</v>
      </c>
      <c r="M5814" t="s">
        <v>338</v>
      </c>
      <c r="N5814" t="s">
        <v>365</v>
      </c>
      <c r="Q5814" t="s">
        <v>311</v>
      </c>
      <c r="R5814" t="b">
        <v>0</v>
      </c>
      <c r="S5814" t="b">
        <v>0</v>
      </c>
      <c r="T5814" s="31" t="s">
        <v>426</v>
      </c>
      <c r="U5814" s="31">
        <v>1</v>
      </c>
      <c r="V5814" s="32" t="s">
        <v>2635</v>
      </c>
      <c r="W5814" t="s">
        <v>2636</v>
      </c>
      <c r="X5814" t="s">
        <v>282</v>
      </c>
      <c r="Y5814" t="s">
        <v>311</v>
      </c>
      <c r="Z5814" t="s">
        <v>310</v>
      </c>
      <c r="AA5814" t="s">
        <v>319</v>
      </c>
      <c r="AB5814"/>
      <c r="AD5814" s="27" t="s">
        <v>2310</v>
      </c>
      <c r="AF5814" t="s">
        <v>285</v>
      </c>
      <c r="AH5814" t="s">
        <v>2012</v>
      </c>
      <c r="AI5814" t="s">
        <v>26587</v>
      </c>
      <c r="AJ5814" t="s">
        <v>26588</v>
      </c>
      <c r="AK5814" t="s">
        <v>2082</v>
      </c>
      <c r="AL5814" s="12">
        <v>46105.554756944446</v>
      </c>
    </row>
    <row r="5815" spans="1:39" ht="15" customHeight="1" x14ac:dyDescent="0.3">
      <c r="A5815" s="38" t="s">
        <v>13608</v>
      </c>
      <c r="B5815" t="s">
        <v>13609</v>
      </c>
      <c r="C5815" t="s">
        <v>2073</v>
      </c>
      <c r="D5815" t="s">
        <v>282</v>
      </c>
      <c r="E5815" t="s">
        <v>319</v>
      </c>
      <c r="H5815" t="s">
        <v>25564</v>
      </c>
      <c r="I5815" t="s">
        <v>13610</v>
      </c>
      <c r="J5815" t="s">
        <v>284</v>
      </c>
      <c r="K5815" t="s">
        <v>2075</v>
      </c>
      <c r="M5815" t="s">
        <v>338</v>
      </c>
      <c r="N5815" t="s">
        <v>295</v>
      </c>
      <c r="Q5815" t="s">
        <v>311</v>
      </c>
      <c r="R5815" t="b">
        <v>0</v>
      </c>
      <c r="S5815" t="b">
        <v>0</v>
      </c>
      <c r="T5815" s="31" t="s">
        <v>426</v>
      </c>
      <c r="U5815" s="31">
        <v>1</v>
      </c>
      <c r="V5815" s="32" t="s">
        <v>2610</v>
      </c>
      <c r="W5815" t="s">
        <v>2611</v>
      </c>
      <c r="X5815" t="s">
        <v>282</v>
      </c>
      <c r="Y5815" t="s">
        <v>311</v>
      </c>
      <c r="Z5815" t="s">
        <v>284</v>
      </c>
      <c r="AA5815" t="s">
        <v>319</v>
      </c>
      <c r="AB5815"/>
      <c r="AD5815" s="27" t="s">
        <v>2310</v>
      </c>
      <c r="AF5815" t="s">
        <v>285</v>
      </c>
      <c r="AH5815" t="s">
        <v>2012</v>
      </c>
      <c r="AI5815" t="s">
        <v>2121</v>
      </c>
      <c r="AJ5815" t="s">
        <v>2122</v>
      </c>
      <c r="AK5815" t="s">
        <v>2082</v>
      </c>
      <c r="AL5815" s="12">
        <v>45935.697812500002</v>
      </c>
    </row>
    <row r="5816" spans="1:39" ht="15" customHeight="1" x14ac:dyDescent="0.3">
      <c r="A5816" s="38" t="s">
        <v>13427</v>
      </c>
      <c r="B5816" t="s">
        <v>13428</v>
      </c>
      <c r="C5816" t="s">
        <v>2073</v>
      </c>
      <c r="D5816" t="s">
        <v>282</v>
      </c>
      <c r="E5816" t="s">
        <v>319</v>
      </c>
      <c r="H5816" t="s">
        <v>25564</v>
      </c>
      <c r="I5816" t="s">
        <v>13429</v>
      </c>
      <c r="J5816" t="s">
        <v>284</v>
      </c>
      <c r="K5816" t="s">
        <v>2075</v>
      </c>
      <c r="M5816" t="s">
        <v>338</v>
      </c>
      <c r="N5816" t="s">
        <v>295</v>
      </c>
      <c r="Q5816" t="s">
        <v>311</v>
      </c>
      <c r="R5816" t="b">
        <v>0</v>
      </c>
      <c r="S5816" t="b">
        <v>0</v>
      </c>
      <c r="T5816" s="31" t="s">
        <v>426</v>
      </c>
      <c r="U5816" s="31">
        <v>1</v>
      </c>
      <c r="V5816" s="32" t="s">
        <v>2610</v>
      </c>
      <c r="W5816" t="s">
        <v>2611</v>
      </c>
      <c r="X5816" t="s">
        <v>282</v>
      </c>
      <c r="Y5816" t="s">
        <v>311</v>
      </c>
      <c r="Z5816" t="s">
        <v>284</v>
      </c>
      <c r="AA5816" t="s">
        <v>319</v>
      </c>
      <c r="AB5816"/>
      <c r="AD5816" s="27" t="s">
        <v>2310</v>
      </c>
      <c r="AF5816" t="s">
        <v>285</v>
      </c>
      <c r="AH5816" t="s">
        <v>2012</v>
      </c>
      <c r="AI5816" t="s">
        <v>2121</v>
      </c>
      <c r="AJ5816" t="s">
        <v>2122</v>
      </c>
      <c r="AK5816" t="s">
        <v>2082</v>
      </c>
      <c r="AL5816" s="12">
        <v>45935.697812500002</v>
      </c>
    </row>
    <row r="5817" spans="1:39" ht="15" customHeight="1" x14ac:dyDescent="0.3">
      <c r="A5817" s="38" t="s">
        <v>13549</v>
      </c>
      <c r="B5817" t="s">
        <v>13550</v>
      </c>
      <c r="C5817" t="s">
        <v>2073</v>
      </c>
      <c r="D5817" t="s">
        <v>282</v>
      </c>
      <c r="E5817" t="s">
        <v>319</v>
      </c>
      <c r="H5817" t="s">
        <v>25564</v>
      </c>
      <c r="I5817" t="s">
        <v>13551</v>
      </c>
      <c r="J5817" t="s">
        <v>284</v>
      </c>
      <c r="K5817" t="s">
        <v>2075</v>
      </c>
      <c r="M5817" t="s">
        <v>338</v>
      </c>
      <c r="N5817" t="s">
        <v>295</v>
      </c>
      <c r="Q5817" t="s">
        <v>311</v>
      </c>
      <c r="R5817" t="b">
        <v>0</v>
      </c>
      <c r="S5817" t="b">
        <v>0</v>
      </c>
      <c r="T5817" s="31" t="s">
        <v>426</v>
      </c>
      <c r="U5817" s="31">
        <v>1</v>
      </c>
      <c r="V5817" s="32" t="s">
        <v>2610</v>
      </c>
      <c r="W5817" t="s">
        <v>2611</v>
      </c>
      <c r="X5817" t="s">
        <v>282</v>
      </c>
      <c r="Y5817" t="s">
        <v>311</v>
      </c>
      <c r="Z5817" t="s">
        <v>284</v>
      </c>
      <c r="AA5817" t="s">
        <v>319</v>
      </c>
      <c r="AB5817"/>
      <c r="AD5817" s="27" t="s">
        <v>2310</v>
      </c>
      <c r="AF5817" t="s">
        <v>285</v>
      </c>
      <c r="AH5817" t="s">
        <v>2012</v>
      </c>
      <c r="AI5817" t="s">
        <v>2121</v>
      </c>
      <c r="AJ5817" t="s">
        <v>2122</v>
      </c>
      <c r="AK5817" t="s">
        <v>2082</v>
      </c>
      <c r="AL5817" s="12">
        <v>45935.697812500002</v>
      </c>
    </row>
    <row r="5818" spans="1:39" ht="15" customHeight="1" x14ac:dyDescent="0.3">
      <c r="A5818" s="38" t="s">
        <v>13447</v>
      </c>
      <c r="B5818" t="s">
        <v>13448</v>
      </c>
      <c r="C5818" t="s">
        <v>2073</v>
      </c>
      <c r="D5818" t="s">
        <v>282</v>
      </c>
      <c r="H5818" t="s">
        <v>2020</v>
      </c>
      <c r="I5818" t="s">
        <v>13449</v>
      </c>
      <c r="J5818" t="s">
        <v>284</v>
      </c>
      <c r="K5818" t="s">
        <v>2075</v>
      </c>
      <c r="M5818" t="s">
        <v>290</v>
      </c>
      <c r="N5818" t="s">
        <v>286</v>
      </c>
      <c r="Q5818" t="s">
        <v>311</v>
      </c>
      <c r="R5818" t="b">
        <v>0</v>
      </c>
      <c r="S5818" t="b">
        <v>0</v>
      </c>
      <c r="T5818" s="31" t="s">
        <v>426</v>
      </c>
      <c r="U5818" s="31">
        <v>1</v>
      </c>
      <c r="V5818" s="32" t="s">
        <v>13450</v>
      </c>
      <c r="W5818" t="s">
        <v>13451</v>
      </c>
      <c r="X5818" t="s">
        <v>282</v>
      </c>
      <c r="Y5818" t="s">
        <v>311</v>
      </c>
      <c r="Z5818" t="s">
        <v>284</v>
      </c>
      <c r="AB5818"/>
      <c r="AD5818" s="27" t="s">
        <v>2075</v>
      </c>
      <c r="AF5818" t="s">
        <v>290</v>
      </c>
      <c r="AH5818" t="s">
        <v>2012</v>
      </c>
      <c r="AI5818" t="s">
        <v>2121</v>
      </c>
      <c r="AJ5818" t="s">
        <v>2122</v>
      </c>
      <c r="AK5818" t="s">
        <v>2082</v>
      </c>
      <c r="AL5818" s="12">
        <v>45876.612824074073</v>
      </c>
    </row>
    <row r="5819" spans="1:39" ht="15" customHeight="1" x14ac:dyDescent="0.3">
      <c r="A5819" s="38" t="s">
        <v>13514</v>
      </c>
      <c r="B5819" t="s">
        <v>13515</v>
      </c>
      <c r="C5819" t="s">
        <v>2073</v>
      </c>
      <c r="D5819" t="s">
        <v>282</v>
      </c>
      <c r="H5819" t="s">
        <v>2020</v>
      </c>
      <c r="I5819" t="s">
        <v>13516</v>
      </c>
      <c r="J5819" t="s">
        <v>284</v>
      </c>
      <c r="K5819" t="s">
        <v>2075</v>
      </c>
      <c r="M5819" t="s">
        <v>290</v>
      </c>
      <c r="N5819" t="s">
        <v>286</v>
      </c>
      <c r="Q5819" t="s">
        <v>311</v>
      </c>
      <c r="R5819" t="b">
        <v>0</v>
      </c>
      <c r="S5819" t="b">
        <v>0</v>
      </c>
      <c r="T5819" s="31" t="s">
        <v>426</v>
      </c>
      <c r="U5819" s="31">
        <v>1</v>
      </c>
      <c r="V5819" s="32" t="s">
        <v>13450</v>
      </c>
      <c r="W5819" t="s">
        <v>13451</v>
      </c>
      <c r="X5819" t="s">
        <v>282</v>
      </c>
      <c r="Y5819" t="s">
        <v>311</v>
      </c>
      <c r="Z5819" t="s">
        <v>284</v>
      </c>
      <c r="AB5819"/>
      <c r="AD5819" s="27" t="s">
        <v>2075</v>
      </c>
      <c r="AF5819" t="s">
        <v>290</v>
      </c>
      <c r="AH5819" t="s">
        <v>2012</v>
      </c>
      <c r="AI5819" t="s">
        <v>2121</v>
      </c>
      <c r="AJ5819" t="s">
        <v>2122</v>
      </c>
      <c r="AK5819" t="s">
        <v>2082</v>
      </c>
      <c r="AL5819" s="12">
        <v>45876.612824074073</v>
      </c>
    </row>
    <row r="5820" spans="1:39" ht="15" customHeight="1" x14ac:dyDescent="0.3">
      <c r="A5820" s="38" t="s">
        <v>13557</v>
      </c>
      <c r="B5820" t="s">
        <v>13558</v>
      </c>
      <c r="C5820" t="s">
        <v>2073</v>
      </c>
      <c r="D5820" t="s">
        <v>282</v>
      </c>
      <c r="E5820" t="s">
        <v>283</v>
      </c>
      <c r="H5820" t="s">
        <v>2019</v>
      </c>
      <c r="I5820" t="s">
        <v>13559</v>
      </c>
      <c r="J5820" t="s">
        <v>284</v>
      </c>
      <c r="K5820" t="s">
        <v>2075</v>
      </c>
      <c r="M5820" t="s">
        <v>290</v>
      </c>
      <c r="N5820" t="s">
        <v>286</v>
      </c>
      <c r="Q5820" t="s">
        <v>311</v>
      </c>
      <c r="R5820" t="b">
        <v>0</v>
      </c>
      <c r="S5820" t="b">
        <v>0</v>
      </c>
      <c r="T5820" s="31" t="s">
        <v>426</v>
      </c>
      <c r="U5820" s="31">
        <v>1</v>
      </c>
      <c r="V5820" s="32" t="s">
        <v>6519</v>
      </c>
      <c r="W5820" t="s">
        <v>6520</v>
      </c>
      <c r="X5820" t="s">
        <v>282</v>
      </c>
      <c r="Y5820" t="s">
        <v>311</v>
      </c>
      <c r="Z5820" t="s">
        <v>284</v>
      </c>
      <c r="AA5820" t="s">
        <v>283</v>
      </c>
      <c r="AB5820"/>
      <c r="AD5820" s="27" t="s">
        <v>2079</v>
      </c>
      <c r="AF5820" t="s">
        <v>290</v>
      </c>
      <c r="AH5820" t="s">
        <v>2012</v>
      </c>
      <c r="AI5820" t="s">
        <v>2121</v>
      </c>
      <c r="AJ5820" t="s">
        <v>2122</v>
      </c>
      <c r="AK5820" t="s">
        <v>2082</v>
      </c>
      <c r="AL5820" s="12">
        <v>45885.111377314817</v>
      </c>
    </row>
    <row r="5821" spans="1:39" ht="15" customHeight="1" x14ac:dyDescent="0.3">
      <c r="A5821" s="38" t="s">
        <v>13452</v>
      </c>
      <c r="B5821" t="s">
        <v>13453</v>
      </c>
      <c r="C5821" t="s">
        <v>2073</v>
      </c>
      <c r="D5821" t="s">
        <v>282</v>
      </c>
      <c r="E5821" t="s">
        <v>283</v>
      </c>
      <c r="H5821" t="s">
        <v>2019</v>
      </c>
      <c r="I5821" t="s">
        <v>13454</v>
      </c>
      <c r="J5821" t="s">
        <v>284</v>
      </c>
      <c r="K5821" t="s">
        <v>2075</v>
      </c>
      <c r="M5821" t="s">
        <v>290</v>
      </c>
      <c r="N5821" t="s">
        <v>286</v>
      </c>
      <c r="Q5821" t="s">
        <v>311</v>
      </c>
      <c r="R5821" t="b">
        <v>0</v>
      </c>
      <c r="S5821" t="b">
        <v>0</v>
      </c>
      <c r="T5821" s="31" t="s">
        <v>426</v>
      </c>
      <c r="U5821" s="31">
        <v>1</v>
      </c>
      <c r="V5821" s="32" t="s">
        <v>6519</v>
      </c>
      <c r="W5821" t="s">
        <v>6520</v>
      </c>
      <c r="X5821" t="s">
        <v>282</v>
      </c>
      <c r="Y5821" t="s">
        <v>311</v>
      </c>
      <c r="Z5821" t="s">
        <v>284</v>
      </c>
      <c r="AA5821" t="s">
        <v>283</v>
      </c>
      <c r="AB5821"/>
      <c r="AD5821" s="27" t="s">
        <v>2079</v>
      </c>
      <c r="AF5821" t="s">
        <v>290</v>
      </c>
      <c r="AH5821" t="s">
        <v>2012</v>
      </c>
      <c r="AI5821" t="s">
        <v>2121</v>
      </c>
      <c r="AJ5821" t="s">
        <v>2122</v>
      </c>
      <c r="AK5821" t="s">
        <v>2082</v>
      </c>
      <c r="AL5821" s="12">
        <v>45885.111377314817</v>
      </c>
    </row>
    <row r="5822" spans="1:39" ht="15" customHeight="1" x14ac:dyDescent="0.3">
      <c r="A5822" s="38" t="s">
        <v>13596</v>
      </c>
      <c r="B5822" t="s">
        <v>13597</v>
      </c>
      <c r="C5822" t="s">
        <v>2073</v>
      </c>
      <c r="D5822" t="s">
        <v>282</v>
      </c>
      <c r="E5822" t="s">
        <v>283</v>
      </c>
      <c r="H5822" t="s">
        <v>2019</v>
      </c>
      <c r="I5822" t="s">
        <v>13598</v>
      </c>
      <c r="J5822" t="s">
        <v>284</v>
      </c>
      <c r="K5822" t="s">
        <v>2075</v>
      </c>
      <c r="M5822" t="s">
        <v>290</v>
      </c>
      <c r="N5822" t="s">
        <v>286</v>
      </c>
      <c r="Q5822" t="s">
        <v>311</v>
      </c>
      <c r="R5822" t="b">
        <v>0</v>
      </c>
      <c r="S5822" t="b">
        <v>0</v>
      </c>
      <c r="T5822" s="31" t="s">
        <v>426</v>
      </c>
      <c r="U5822" s="31">
        <v>1</v>
      </c>
      <c r="V5822" s="30" t="s">
        <v>6519</v>
      </c>
      <c r="W5822" t="s">
        <v>6520</v>
      </c>
      <c r="X5822" t="s">
        <v>282</v>
      </c>
      <c r="Y5822" t="s">
        <v>311</v>
      </c>
      <c r="Z5822" t="s">
        <v>284</v>
      </c>
      <c r="AA5822" t="s">
        <v>283</v>
      </c>
      <c r="AB5822"/>
      <c r="AD5822" s="27" t="s">
        <v>2079</v>
      </c>
      <c r="AF5822" t="s">
        <v>290</v>
      </c>
      <c r="AH5822" t="s">
        <v>2012</v>
      </c>
      <c r="AI5822" t="s">
        <v>2121</v>
      </c>
      <c r="AJ5822" t="s">
        <v>2122</v>
      </c>
      <c r="AK5822" t="s">
        <v>2082</v>
      </c>
      <c r="AL5822" s="12">
        <v>45885.111377314817</v>
      </c>
    </row>
    <row r="5823" spans="1:39" ht="15" customHeight="1" x14ac:dyDescent="0.3">
      <c r="A5823" s="38" t="s">
        <v>13461</v>
      </c>
      <c r="B5823" t="s">
        <v>13462</v>
      </c>
      <c r="C5823" t="s">
        <v>2073</v>
      </c>
      <c r="D5823" t="s">
        <v>282</v>
      </c>
      <c r="E5823" t="s">
        <v>283</v>
      </c>
      <c r="H5823" t="s">
        <v>2019</v>
      </c>
      <c r="I5823" t="s">
        <v>13463</v>
      </c>
      <c r="J5823" t="s">
        <v>284</v>
      </c>
      <c r="K5823" t="s">
        <v>2075</v>
      </c>
      <c r="M5823" t="s">
        <v>290</v>
      </c>
      <c r="N5823" t="s">
        <v>286</v>
      </c>
      <c r="Q5823" t="s">
        <v>311</v>
      </c>
      <c r="R5823" t="b">
        <v>0</v>
      </c>
      <c r="S5823" t="b">
        <v>0</v>
      </c>
      <c r="T5823" s="31" t="s">
        <v>426</v>
      </c>
      <c r="U5823" s="31">
        <v>1</v>
      </c>
      <c r="V5823" s="32" t="s">
        <v>6519</v>
      </c>
      <c r="W5823" t="s">
        <v>6520</v>
      </c>
      <c r="X5823" t="s">
        <v>282</v>
      </c>
      <c r="Y5823" t="s">
        <v>311</v>
      </c>
      <c r="Z5823" t="s">
        <v>284</v>
      </c>
      <c r="AA5823" t="s">
        <v>283</v>
      </c>
      <c r="AB5823"/>
      <c r="AD5823" s="27" t="s">
        <v>2079</v>
      </c>
      <c r="AF5823" t="s">
        <v>290</v>
      </c>
      <c r="AH5823" t="s">
        <v>2012</v>
      </c>
      <c r="AI5823" t="s">
        <v>2121</v>
      </c>
      <c r="AJ5823" t="s">
        <v>2122</v>
      </c>
      <c r="AK5823" t="s">
        <v>2082</v>
      </c>
      <c r="AL5823" s="12">
        <v>45885.111377314817</v>
      </c>
    </row>
    <row r="5824" spans="1:39" ht="15" customHeight="1" x14ac:dyDescent="0.3">
      <c r="A5824" s="38" t="s">
        <v>13189</v>
      </c>
      <c r="B5824" t="s">
        <v>13190</v>
      </c>
      <c r="C5824" t="s">
        <v>2092</v>
      </c>
      <c r="D5824" t="s">
        <v>308</v>
      </c>
      <c r="E5824" t="s">
        <v>319</v>
      </c>
      <c r="G5824" t="s">
        <v>396</v>
      </c>
      <c r="H5824" t="s">
        <v>396</v>
      </c>
      <c r="I5824" t="s">
        <v>13191</v>
      </c>
      <c r="J5824" t="s">
        <v>284</v>
      </c>
      <c r="K5824" t="s">
        <v>2075</v>
      </c>
      <c r="M5824" t="s">
        <v>338</v>
      </c>
      <c r="N5824" t="s">
        <v>295</v>
      </c>
      <c r="O5824" t="s">
        <v>2076</v>
      </c>
      <c r="Q5824" t="s">
        <v>356</v>
      </c>
      <c r="R5824" t="b">
        <v>1</v>
      </c>
      <c r="S5824" t="b">
        <v>1</v>
      </c>
      <c r="T5824" s="31" t="s">
        <v>424</v>
      </c>
      <c r="U5824" s="31">
        <v>1</v>
      </c>
      <c r="V5824" s="32" t="s">
        <v>2235</v>
      </c>
      <c r="AB5824"/>
      <c r="AD5824" s="27"/>
    </row>
    <row r="5825" spans="1:39" ht="15" customHeight="1" x14ac:dyDescent="0.3">
      <c r="A5825" s="38" t="s">
        <v>13189</v>
      </c>
      <c r="B5825" t="s">
        <v>13190</v>
      </c>
      <c r="C5825" t="s">
        <v>2092</v>
      </c>
      <c r="D5825" t="s">
        <v>308</v>
      </c>
      <c r="E5825" t="s">
        <v>319</v>
      </c>
      <c r="G5825" t="s">
        <v>396</v>
      </c>
      <c r="H5825" t="s">
        <v>396</v>
      </c>
      <c r="I5825" t="s">
        <v>13191</v>
      </c>
      <c r="J5825" t="s">
        <v>284</v>
      </c>
      <c r="K5825" t="s">
        <v>2075</v>
      </c>
      <c r="M5825" t="s">
        <v>338</v>
      </c>
      <c r="N5825" t="s">
        <v>295</v>
      </c>
      <c r="O5825" t="s">
        <v>2076</v>
      </c>
      <c r="Q5825" t="s">
        <v>352</v>
      </c>
      <c r="R5825" t="b">
        <v>1</v>
      </c>
      <c r="S5825" t="b">
        <v>1</v>
      </c>
      <c r="T5825" s="31" t="s">
        <v>424</v>
      </c>
      <c r="U5825" s="31">
        <v>1</v>
      </c>
      <c r="V5825" s="32" t="s">
        <v>2235</v>
      </c>
      <c r="AB5825"/>
      <c r="AD5825" s="27"/>
    </row>
    <row r="5826" spans="1:39" ht="15" customHeight="1" x14ac:dyDescent="0.3">
      <c r="A5826" s="38" t="s">
        <v>13482</v>
      </c>
      <c r="B5826" t="s">
        <v>13483</v>
      </c>
      <c r="C5826" t="s">
        <v>2073</v>
      </c>
      <c r="D5826" t="s">
        <v>282</v>
      </c>
      <c r="H5826" t="s">
        <v>2020</v>
      </c>
      <c r="I5826" t="s">
        <v>13484</v>
      </c>
      <c r="J5826" t="s">
        <v>284</v>
      </c>
      <c r="K5826" t="s">
        <v>2765</v>
      </c>
      <c r="M5826" t="s">
        <v>290</v>
      </c>
      <c r="N5826" t="s">
        <v>286</v>
      </c>
      <c r="R5826" t="b">
        <v>0</v>
      </c>
      <c r="S5826" t="b">
        <v>0</v>
      </c>
      <c r="T5826" s="31" t="s">
        <v>426</v>
      </c>
      <c r="U5826" s="31">
        <v>1</v>
      </c>
      <c r="V5826" s="30" t="s">
        <v>13470</v>
      </c>
      <c r="W5826" t="s">
        <v>13471</v>
      </c>
      <c r="X5826" t="s">
        <v>282</v>
      </c>
      <c r="Y5826" t="s">
        <v>311</v>
      </c>
      <c r="Z5826" t="s">
        <v>284</v>
      </c>
      <c r="AB5826"/>
      <c r="AD5826" s="27" t="s">
        <v>2075</v>
      </c>
      <c r="AF5826" t="s">
        <v>290</v>
      </c>
      <c r="AH5826" t="s">
        <v>2012</v>
      </c>
      <c r="AI5826" t="s">
        <v>2121</v>
      </c>
      <c r="AJ5826" t="s">
        <v>2122</v>
      </c>
      <c r="AK5826" t="s">
        <v>2082</v>
      </c>
      <c r="AL5826" s="12">
        <v>45876.626111111109</v>
      </c>
      <c r="AM5826" t="s">
        <v>291</v>
      </c>
    </row>
    <row r="5827" spans="1:39" ht="15" customHeight="1" x14ac:dyDescent="0.3">
      <c r="A5827" s="38" t="s">
        <v>13482</v>
      </c>
      <c r="B5827" t="s">
        <v>13483</v>
      </c>
      <c r="C5827" t="s">
        <v>2073</v>
      </c>
      <c r="D5827" t="s">
        <v>282</v>
      </c>
      <c r="H5827" t="s">
        <v>2020</v>
      </c>
      <c r="I5827" t="s">
        <v>13484</v>
      </c>
      <c r="J5827" t="s">
        <v>284</v>
      </c>
      <c r="K5827" t="s">
        <v>2765</v>
      </c>
      <c r="M5827" t="s">
        <v>290</v>
      </c>
      <c r="N5827" t="s">
        <v>286</v>
      </c>
      <c r="Q5827" t="s">
        <v>344</v>
      </c>
      <c r="R5827" t="b">
        <v>0</v>
      </c>
      <c r="S5827" t="b">
        <v>0</v>
      </c>
      <c r="T5827" s="31" t="s">
        <v>426</v>
      </c>
      <c r="U5827" s="31">
        <v>1</v>
      </c>
      <c r="V5827" s="30" t="s">
        <v>13472</v>
      </c>
      <c r="W5827" t="s">
        <v>13473</v>
      </c>
      <c r="X5827" t="s">
        <v>282</v>
      </c>
      <c r="Y5827" t="s">
        <v>344</v>
      </c>
      <c r="Z5827" t="s">
        <v>284</v>
      </c>
      <c r="AB5827"/>
      <c r="AD5827" s="27" t="s">
        <v>2075</v>
      </c>
      <c r="AF5827" t="s">
        <v>290</v>
      </c>
      <c r="AH5827" t="s">
        <v>2012</v>
      </c>
      <c r="AI5827" t="s">
        <v>2121</v>
      </c>
      <c r="AJ5827" t="s">
        <v>2122</v>
      </c>
      <c r="AK5827" t="s">
        <v>2082</v>
      </c>
      <c r="AL5827" s="12">
        <v>45876.60565972222</v>
      </c>
    </row>
    <row r="5828" spans="1:39" ht="15" customHeight="1" x14ac:dyDescent="0.3">
      <c r="A5828" s="38" t="s">
        <v>13192</v>
      </c>
      <c r="B5828" t="s">
        <v>13193</v>
      </c>
      <c r="C5828" t="s">
        <v>2092</v>
      </c>
      <c r="D5828" t="s">
        <v>282</v>
      </c>
      <c r="E5828" t="s">
        <v>292</v>
      </c>
      <c r="G5828" t="s">
        <v>2069</v>
      </c>
      <c r="I5828" t="s">
        <v>13194</v>
      </c>
      <c r="J5828" t="s">
        <v>284</v>
      </c>
      <c r="K5828" t="s">
        <v>2075</v>
      </c>
      <c r="M5828" t="s">
        <v>348</v>
      </c>
      <c r="N5828" t="s">
        <v>295</v>
      </c>
      <c r="O5828" t="s">
        <v>2076</v>
      </c>
      <c r="P5828" t="s">
        <v>364</v>
      </c>
      <c r="R5828" t="b">
        <v>0</v>
      </c>
      <c r="S5828" t="b">
        <v>0</v>
      </c>
      <c r="T5828" s="31" t="s">
        <v>25454</v>
      </c>
      <c r="U5828" s="31" t="s">
        <v>2234</v>
      </c>
      <c r="V5828" s="30" t="s">
        <v>13195</v>
      </c>
      <c r="W5828" t="s">
        <v>13196</v>
      </c>
      <c r="X5828" t="s">
        <v>282</v>
      </c>
      <c r="Y5828" t="s">
        <v>336</v>
      </c>
      <c r="Z5828" t="s">
        <v>329</v>
      </c>
      <c r="AA5828" t="s">
        <v>292</v>
      </c>
      <c r="AB5828"/>
      <c r="AC5828" t="s">
        <v>3271</v>
      </c>
      <c r="AD5828" s="27" t="s">
        <v>2075</v>
      </c>
      <c r="AF5828" t="s">
        <v>348</v>
      </c>
      <c r="AI5828" t="s">
        <v>361</v>
      </c>
      <c r="AJ5828" t="s">
        <v>361</v>
      </c>
      <c r="AK5828" t="s">
        <v>361</v>
      </c>
      <c r="AL5828" s="12" t="s">
        <v>361</v>
      </c>
      <c r="AM5828" t="s">
        <v>291</v>
      </c>
    </row>
    <row r="5829" spans="1:39" ht="15" customHeight="1" x14ac:dyDescent="0.3">
      <c r="A5829" s="38" t="s">
        <v>13192</v>
      </c>
      <c r="B5829" t="s">
        <v>13193</v>
      </c>
      <c r="C5829" t="s">
        <v>2092</v>
      </c>
      <c r="D5829" t="s">
        <v>282</v>
      </c>
      <c r="E5829" t="s">
        <v>292</v>
      </c>
      <c r="G5829" t="s">
        <v>2069</v>
      </c>
      <c r="I5829" t="s">
        <v>13194</v>
      </c>
      <c r="J5829" t="s">
        <v>284</v>
      </c>
      <c r="K5829" t="s">
        <v>2075</v>
      </c>
      <c r="M5829" t="s">
        <v>348</v>
      </c>
      <c r="N5829" t="s">
        <v>295</v>
      </c>
      <c r="O5829" t="s">
        <v>2076</v>
      </c>
      <c r="P5829" t="s">
        <v>364</v>
      </c>
      <c r="Q5829" t="s">
        <v>380</v>
      </c>
      <c r="R5829" t="b">
        <v>0</v>
      </c>
      <c r="S5829" t="b">
        <v>0</v>
      </c>
      <c r="T5829" s="31" t="s">
        <v>25454</v>
      </c>
      <c r="U5829" s="31" t="s">
        <v>2234</v>
      </c>
      <c r="V5829" s="32" t="s">
        <v>2235</v>
      </c>
      <c r="AB5829"/>
      <c r="AD5829" s="27"/>
    </row>
    <row r="5830" spans="1:39" ht="15" customHeight="1" x14ac:dyDescent="0.3">
      <c r="A5830" s="38" t="s">
        <v>13237</v>
      </c>
      <c r="B5830" t="s">
        <v>13238</v>
      </c>
      <c r="C5830" t="s">
        <v>2092</v>
      </c>
      <c r="D5830" t="s">
        <v>282</v>
      </c>
      <c r="E5830" t="s">
        <v>292</v>
      </c>
      <c r="G5830" t="s">
        <v>2069</v>
      </c>
      <c r="I5830" t="s">
        <v>13239</v>
      </c>
      <c r="J5830" t="s">
        <v>284</v>
      </c>
      <c r="K5830" t="s">
        <v>2075</v>
      </c>
      <c r="M5830" t="s">
        <v>348</v>
      </c>
      <c r="N5830" t="s">
        <v>295</v>
      </c>
      <c r="O5830" t="s">
        <v>2076</v>
      </c>
      <c r="P5830" t="s">
        <v>364</v>
      </c>
      <c r="R5830" t="b">
        <v>0</v>
      </c>
      <c r="S5830" t="b">
        <v>0</v>
      </c>
      <c r="T5830" s="31" t="s">
        <v>25454</v>
      </c>
      <c r="U5830" s="31" t="s">
        <v>2234</v>
      </c>
      <c r="V5830" s="32" t="s">
        <v>13195</v>
      </c>
      <c r="W5830" t="s">
        <v>13196</v>
      </c>
      <c r="X5830" t="s">
        <v>282</v>
      </c>
      <c r="Y5830" t="s">
        <v>336</v>
      </c>
      <c r="Z5830" t="s">
        <v>329</v>
      </c>
      <c r="AA5830" t="s">
        <v>292</v>
      </c>
      <c r="AB5830"/>
      <c r="AC5830" t="s">
        <v>3271</v>
      </c>
      <c r="AD5830" s="27" t="s">
        <v>2075</v>
      </c>
      <c r="AF5830" t="s">
        <v>348</v>
      </c>
      <c r="AI5830" t="s">
        <v>361</v>
      </c>
      <c r="AJ5830" t="s">
        <v>361</v>
      </c>
      <c r="AK5830" t="s">
        <v>361</v>
      </c>
      <c r="AL5830" s="12" t="s">
        <v>361</v>
      </c>
      <c r="AM5830" t="s">
        <v>291</v>
      </c>
    </row>
    <row r="5831" spans="1:39" ht="15" customHeight="1" x14ac:dyDescent="0.3">
      <c r="A5831" s="38" t="s">
        <v>13237</v>
      </c>
      <c r="B5831" t="s">
        <v>13238</v>
      </c>
      <c r="C5831" t="s">
        <v>2092</v>
      </c>
      <c r="D5831" t="s">
        <v>282</v>
      </c>
      <c r="E5831" t="s">
        <v>292</v>
      </c>
      <c r="G5831" t="s">
        <v>2069</v>
      </c>
      <c r="I5831" t="s">
        <v>13239</v>
      </c>
      <c r="J5831" t="s">
        <v>284</v>
      </c>
      <c r="K5831" t="s">
        <v>2075</v>
      </c>
      <c r="M5831" t="s">
        <v>348</v>
      </c>
      <c r="N5831" t="s">
        <v>295</v>
      </c>
      <c r="O5831" t="s">
        <v>2076</v>
      </c>
      <c r="P5831" t="s">
        <v>364</v>
      </c>
      <c r="Q5831" t="s">
        <v>380</v>
      </c>
      <c r="R5831" t="b">
        <v>0</v>
      </c>
      <c r="S5831" t="b">
        <v>0</v>
      </c>
      <c r="T5831" s="31" t="s">
        <v>25454</v>
      </c>
      <c r="U5831" s="31" t="s">
        <v>2234</v>
      </c>
      <c r="V5831" s="32" t="s">
        <v>2235</v>
      </c>
      <c r="AB5831"/>
      <c r="AD5831" s="27"/>
    </row>
    <row r="5832" spans="1:39" ht="15" customHeight="1" x14ac:dyDescent="0.3">
      <c r="A5832" s="38" t="s">
        <v>13569</v>
      </c>
      <c r="B5832" t="s">
        <v>13570</v>
      </c>
      <c r="C5832" t="s">
        <v>2073</v>
      </c>
      <c r="D5832" t="s">
        <v>282</v>
      </c>
      <c r="E5832" t="s">
        <v>2005</v>
      </c>
      <c r="H5832" t="s">
        <v>2020</v>
      </c>
      <c r="I5832" t="s">
        <v>13571</v>
      </c>
      <c r="J5832" t="s">
        <v>310</v>
      </c>
      <c r="K5832" t="s">
        <v>2075</v>
      </c>
      <c r="M5832" t="s">
        <v>338</v>
      </c>
      <c r="N5832" t="s">
        <v>365</v>
      </c>
      <c r="Q5832" t="s">
        <v>311</v>
      </c>
      <c r="R5832" t="b">
        <v>0</v>
      </c>
      <c r="S5832" t="b">
        <v>0</v>
      </c>
      <c r="T5832" s="31" t="s">
        <v>426</v>
      </c>
      <c r="U5832" s="31">
        <v>1</v>
      </c>
      <c r="V5832" s="32" t="s">
        <v>2399</v>
      </c>
      <c r="W5832" t="s">
        <v>2400</v>
      </c>
      <c r="X5832" t="s">
        <v>282</v>
      </c>
      <c r="Y5832" t="s">
        <v>311</v>
      </c>
      <c r="Z5832" t="s">
        <v>310</v>
      </c>
      <c r="AA5832" t="s">
        <v>319</v>
      </c>
      <c r="AB5832"/>
      <c r="AD5832" s="27" t="s">
        <v>2075</v>
      </c>
      <c r="AF5832" t="s">
        <v>338</v>
      </c>
      <c r="AH5832" t="s">
        <v>2012</v>
      </c>
      <c r="AI5832" t="s">
        <v>26587</v>
      </c>
      <c r="AJ5832" t="s">
        <v>26588</v>
      </c>
      <c r="AK5832" t="s">
        <v>2082</v>
      </c>
      <c r="AL5832" s="12">
        <v>46105.55678240741</v>
      </c>
    </row>
    <row r="5833" spans="1:39" ht="15" customHeight="1" x14ac:dyDescent="0.3">
      <c r="A5833" s="38" t="s">
        <v>13488</v>
      </c>
      <c r="B5833" t="s">
        <v>13489</v>
      </c>
      <c r="C5833" t="s">
        <v>2073</v>
      </c>
      <c r="D5833" t="s">
        <v>282</v>
      </c>
      <c r="E5833" t="s">
        <v>283</v>
      </c>
      <c r="H5833" t="s">
        <v>2020</v>
      </c>
      <c r="I5833" t="s">
        <v>13490</v>
      </c>
      <c r="J5833" t="s">
        <v>310</v>
      </c>
      <c r="K5833" t="s">
        <v>2075</v>
      </c>
      <c r="M5833" t="s">
        <v>338</v>
      </c>
      <c r="N5833" t="s">
        <v>295</v>
      </c>
      <c r="Q5833" t="s">
        <v>311</v>
      </c>
      <c r="R5833" t="b">
        <v>0</v>
      </c>
      <c r="S5833" t="b">
        <v>0</v>
      </c>
      <c r="T5833" s="31" t="s">
        <v>426</v>
      </c>
      <c r="U5833" s="31">
        <v>1</v>
      </c>
      <c r="V5833" s="32" t="s">
        <v>2442</v>
      </c>
      <c r="W5833" t="s">
        <v>2443</v>
      </c>
      <c r="X5833" t="s">
        <v>282</v>
      </c>
      <c r="Y5833" t="s">
        <v>311</v>
      </c>
      <c r="Z5833" t="s">
        <v>284</v>
      </c>
      <c r="AA5833" t="s">
        <v>337</v>
      </c>
      <c r="AB5833"/>
      <c r="AD5833" s="27" t="s">
        <v>2075</v>
      </c>
      <c r="AF5833" t="s">
        <v>290</v>
      </c>
      <c r="AH5833" t="s">
        <v>2169</v>
      </c>
      <c r="AI5833" t="s">
        <v>2170</v>
      </c>
      <c r="AJ5833" t="s">
        <v>2171</v>
      </c>
      <c r="AK5833" t="s">
        <v>2082</v>
      </c>
      <c r="AL5833" s="12">
        <v>46002.368703703702</v>
      </c>
    </row>
    <row r="5834" spans="1:39" ht="15" customHeight="1" x14ac:dyDescent="0.3">
      <c r="A5834" s="38" t="s">
        <v>13291</v>
      </c>
      <c r="B5834" t="s">
        <v>13292</v>
      </c>
      <c r="C5834" t="s">
        <v>2073</v>
      </c>
      <c r="D5834" t="s">
        <v>282</v>
      </c>
      <c r="E5834" t="s">
        <v>283</v>
      </c>
      <c r="H5834" t="s">
        <v>2020</v>
      </c>
      <c r="I5834" t="s">
        <v>13293</v>
      </c>
      <c r="J5834" t="s">
        <v>284</v>
      </c>
      <c r="K5834" t="s">
        <v>2075</v>
      </c>
      <c r="M5834" t="s">
        <v>338</v>
      </c>
      <c r="N5834" t="s">
        <v>295</v>
      </c>
      <c r="Q5834" t="s">
        <v>311</v>
      </c>
      <c r="R5834" t="b">
        <v>0</v>
      </c>
      <c r="S5834" t="b">
        <v>0</v>
      </c>
      <c r="T5834" s="31" t="s">
        <v>426</v>
      </c>
      <c r="U5834" s="31">
        <v>1</v>
      </c>
      <c r="V5834" s="32" t="s">
        <v>6519</v>
      </c>
      <c r="W5834" t="s">
        <v>6520</v>
      </c>
      <c r="X5834" t="s">
        <v>282</v>
      </c>
      <c r="Y5834" t="s">
        <v>311</v>
      </c>
      <c r="Z5834" t="s">
        <v>284</v>
      </c>
      <c r="AA5834" t="s">
        <v>283</v>
      </c>
      <c r="AB5834"/>
      <c r="AD5834" s="27" t="s">
        <v>2079</v>
      </c>
      <c r="AF5834" t="s">
        <v>290</v>
      </c>
      <c r="AH5834" t="s">
        <v>2012</v>
      </c>
      <c r="AI5834" t="s">
        <v>2121</v>
      </c>
      <c r="AJ5834" t="s">
        <v>2122</v>
      </c>
      <c r="AK5834" t="s">
        <v>2082</v>
      </c>
      <c r="AL5834" s="12">
        <v>45885.111377314817</v>
      </c>
    </row>
    <row r="5835" spans="1:39" ht="15" customHeight="1" x14ac:dyDescent="0.3">
      <c r="A5835" s="38" t="s">
        <v>13178</v>
      </c>
      <c r="B5835" t="s">
        <v>13179</v>
      </c>
      <c r="C5835" t="s">
        <v>2073</v>
      </c>
      <c r="D5835" t="s">
        <v>282</v>
      </c>
      <c r="E5835" t="s">
        <v>319</v>
      </c>
      <c r="H5835" t="s">
        <v>2020</v>
      </c>
      <c r="I5835" t="s">
        <v>13180</v>
      </c>
      <c r="J5835" t="s">
        <v>310</v>
      </c>
      <c r="K5835" t="s">
        <v>2075</v>
      </c>
      <c r="M5835" t="s">
        <v>290</v>
      </c>
      <c r="N5835" t="s">
        <v>295</v>
      </c>
      <c r="Q5835" t="s">
        <v>311</v>
      </c>
      <c r="R5835" t="b">
        <v>0</v>
      </c>
      <c r="S5835" t="b">
        <v>0</v>
      </c>
      <c r="T5835" s="31" t="s">
        <v>426</v>
      </c>
      <c r="U5835" s="31">
        <v>1</v>
      </c>
      <c r="V5835" s="32" t="s">
        <v>4985</v>
      </c>
      <c r="W5835" t="s">
        <v>4986</v>
      </c>
      <c r="X5835" t="s">
        <v>282</v>
      </c>
      <c r="Y5835" t="s">
        <v>311</v>
      </c>
      <c r="Z5835" t="s">
        <v>284</v>
      </c>
      <c r="AA5835" t="s">
        <v>319</v>
      </c>
      <c r="AB5835"/>
      <c r="AD5835" s="27" t="s">
        <v>2079</v>
      </c>
      <c r="AF5835" t="s">
        <v>285</v>
      </c>
      <c r="AH5835" t="s">
        <v>2012</v>
      </c>
      <c r="AI5835" t="s">
        <v>2121</v>
      </c>
      <c r="AJ5835" t="s">
        <v>2122</v>
      </c>
      <c r="AK5835" t="s">
        <v>2082</v>
      </c>
      <c r="AL5835" s="12">
        <v>45904.798796296294</v>
      </c>
    </row>
    <row r="5836" spans="1:39" ht="15" customHeight="1" x14ac:dyDescent="0.3">
      <c r="A5836" s="38" t="s">
        <v>13416</v>
      </c>
      <c r="B5836" t="s">
        <v>13417</v>
      </c>
      <c r="C5836" t="s">
        <v>2092</v>
      </c>
      <c r="D5836" t="s">
        <v>282</v>
      </c>
      <c r="E5836" t="s">
        <v>353</v>
      </c>
      <c r="G5836" t="s">
        <v>26247</v>
      </c>
      <c r="I5836" t="s">
        <v>13418</v>
      </c>
      <c r="J5836" t="s">
        <v>284</v>
      </c>
      <c r="K5836" t="s">
        <v>2075</v>
      </c>
      <c r="M5836" t="s">
        <v>338</v>
      </c>
      <c r="N5836" t="s">
        <v>295</v>
      </c>
      <c r="O5836" t="s">
        <v>2076</v>
      </c>
      <c r="Q5836" t="s">
        <v>288</v>
      </c>
      <c r="R5836" t="b">
        <v>0</v>
      </c>
      <c r="S5836" t="b">
        <v>0</v>
      </c>
      <c r="T5836" s="31" t="s">
        <v>426</v>
      </c>
      <c r="U5836" s="31">
        <v>1</v>
      </c>
      <c r="V5836" s="32" t="s">
        <v>13419</v>
      </c>
      <c r="W5836" t="s">
        <v>13420</v>
      </c>
      <c r="X5836" t="s">
        <v>282</v>
      </c>
      <c r="Y5836" t="s">
        <v>288</v>
      </c>
      <c r="Z5836" t="s">
        <v>284</v>
      </c>
      <c r="AA5836" t="s">
        <v>353</v>
      </c>
      <c r="AB5836"/>
      <c r="AD5836" s="27" t="s">
        <v>2075</v>
      </c>
      <c r="AE5836" t="s">
        <v>347</v>
      </c>
      <c r="AF5836" t="s">
        <v>338</v>
      </c>
      <c r="AH5836" t="s">
        <v>2169</v>
      </c>
      <c r="AI5836" t="s">
        <v>26094</v>
      </c>
      <c r="AJ5836" t="s">
        <v>26095</v>
      </c>
      <c r="AK5836" t="s">
        <v>2082</v>
      </c>
      <c r="AL5836" s="12">
        <v>46107.393506944441</v>
      </c>
      <c r="AM5836" t="s">
        <v>291</v>
      </c>
    </row>
    <row r="5837" spans="1:39" ht="15" customHeight="1" x14ac:dyDescent="0.3">
      <c r="A5837" s="38" t="s">
        <v>13224</v>
      </c>
      <c r="B5837" t="s">
        <v>13225</v>
      </c>
      <c r="C5837" t="s">
        <v>2073</v>
      </c>
      <c r="D5837" t="s">
        <v>282</v>
      </c>
      <c r="E5837" t="s">
        <v>319</v>
      </c>
      <c r="H5837" t="s">
        <v>2020</v>
      </c>
      <c r="I5837" t="s">
        <v>13226</v>
      </c>
      <c r="J5837" t="s">
        <v>310</v>
      </c>
      <c r="K5837" t="s">
        <v>2075</v>
      </c>
      <c r="M5837" t="s">
        <v>290</v>
      </c>
      <c r="N5837" t="s">
        <v>295</v>
      </c>
      <c r="Q5837" t="s">
        <v>311</v>
      </c>
      <c r="R5837" t="b">
        <v>0</v>
      </c>
      <c r="S5837" t="b">
        <v>0</v>
      </c>
      <c r="T5837" s="31" t="s">
        <v>426</v>
      </c>
      <c r="U5837" s="31">
        <v>1</v>
      </c>
      <c r="V5837" s="32" t="s">
        <v>4985</v>
      </c>
      <c r="W5837" t="s">
        <v>4986</v>
      </c>
      <c r="X5837" t="s">
        <v>282</v>
      </c>
      <c r="Y5837" t="s">
        <v>311</v>
      </c>
      <c r="Z5837" t="s">
        <v>284</v>
      </c>
      <c r="AA5837" t="s">
        <v>319</v>
      </c>
      <c r="AB5837"/>
      <c r="AD5837" s="27" t="s">
        <v>2079</v>
      </c>
      <c r="AF5837" t="s">
        <v>285</v>
      </c>
      <c r="AH5837" t="s">
        <v>2012</v>
      </c>
      <c r="AI5837" t="s">
        <v>2121</v>
      </c>
      <c r="AJ5837" t="s">
        <v>2122</v>
      </c>
      <c r="AK5837" t="s">
        <v>2082</v>
      </c>
      <c r="AL5837" s="12">
        <v>45904.798796296294</v>
      </c>
    </row>
    <row r="5838" spans="1:39" ht="15" customHeight="1" x14ac:dyDescent="0.3">
      <c r="A5838" s="38" t="s">
        <v>13552</v>
      </c>
      <c r="B5838" t="s">
        <v>13553</v>
      </c>
      <c r="C5838" t="s">
        <v>2073</v>
      </c>
      <c r="D5838" t="s">
        <v>282</v>
      </c>
      <c r="H5838" t="s">
        <v>2020</v>
      </c>
      <c r="I5838" t="s">
        <v>13554</v>
      </c>
      <c r="J5838" t="s">
        <v>284</v>
      </c>
      <c r="K5838" t="s">
        <v>2075</v>
      </c>
      <c r="M5838" t="s">
        <v>290</v>
      </c>
      <c r="N5838" t="s">
        <v>286</v>
      </c>
      <c r="Q5838" t="s">
        <v>311</v>
      </c>
      <c r="R5838" t="b">
        <v>0</v>
      </c>
      <c r="S5838" t="b">
        <v>0</v>
      </c>
      <c r="T5838" s="31" t="s">
        <v>426</v>
      </c>
      <c r="U5838" s="31">
        <v>1</v>
      </c>
      <c r="V5838" s="32" t="s">
        <v>13555</v>
      </c>
      <c r="W5838" t="s">
        <v>13556</v>
      </c>
      <c r="X5838" t="s">
        <v>282</v>
      </c>
      <c r="Y5838" t="s">
        <v>311</v>
      </c>
      <c r="Z5838" t="s">
        <v>284</v>
      </c>
      <c r="AB5838"/>
      <c r="AD5838" s="27" t="s">
        <v>2075</v>
      </c>
      <c r="AF5838" t="s">
        <v>290</v>
      </c>
      <c r="AH5838" t="s">
        <v>2013</v>
      </c>
      <c r="AI5838" t="s">
        <v>2080</v>
      </c>
      <c r="AJ5838" t="s">
        <v>2081</v>
      </c>
      <c r="AK5838" t="s">
        <v>2082</v>
      </c>
      <c r="AL5838" s="12">
        <v>45826.413773148146</v>
      </c>
    </row>
    <row r="5839" spans="1:39" ht="15" customHeight="1" x14ac:dyDescent="0.3">
      <c r="A5839" s="38" t="s">
        <v>13593</v>
      </c>
      <c r="B5839" t="s">
        <v>13594</v>
      </c>
      <c r="C5839" t="s">
        <v>2073</v>
      </c>
      <c r="D5839" t="s">
        <v>282</v>
      </c>
      <c r="E5839" t="s">
        <v>283</v>
      </c>
      <c r="H5839" t="s">
        <v>2019</v>
      </c>
      <c r="I5839" t="s">
        <v>13595</v>
      </c>
      <c r="J5839" t="s">
        <v>284</v>
      </c>
      <c r="K5839" t="s">
        <v>2075</v>
      </c>
      <c r="M5839" t="s">
        <v>290</v>
      </c>
      <c r="N5839" t="s">
        <v>286</v>
      </c>
      <c r="Q5839" t="s">
        <v>311</v>
      </c>
      <c r="R5839" t="b">
        <v>0</v>
      </c>
      <c r="S5839" t="b">
        <v>0</v>
      </c>
      <c r="T5839" s="31" t="s">
        <v>426</v>
      </c>
      <c r="U5839" s="31">
        <v>1</v>
      </c>
      <c r="V5839" s="32" t="s">
        <v>6519</v>
      </c>
      <c r="W5839" t="s">
        <v>6520</v>
      </c>
      <c r="X5839" t="s">
        <v>282</v>
      </c>
      <c r="Y5839" t="s">
        <v>311</v>
      </c>
      <c r="Z5839" t="s">
        <v>284</v>
      </c>
      <c r="AA5839" t="s">
        <v>283</v>
      </c>
      <c r="AB5839"/>
      <c r="AD5839" s="27" t="s">
        <v>2079</v>
      </c>
      <c r="AF5839" t="s">
        <v>290</v>
      </c>
      <c r="AH5839" t="s">
        <v>2012</v>
      </c>
      <c r="AI5839" t="s">
        <v>2121</v>
      </c>
      <c r="AJ5839" t="s">
        <v>2122</v>
      </c>
      <c r="AK5839" t="s">
        <v>2082</v>
      </c>
      <c r="AL5839" s="12">
        <v>45885.111377314817</v>
      </c>
    </row>
    <row r="5840" spans="1:39" ht="15" customHeight="1" x14ac:dyDescent="0.3">
      <c r="A5840" s="38" t="s">
        <v>13517</v>
      </c>
      <c r="B5840" t="s">
        <v>8423</v>
      </c>
      <c r="C5840" t="s">
        <v>2073</v>
      </c>
      <c r="D5840" t="s">
        <v>308</v>
      </c>
      <c r="I5840" t="s">
        <v>13518</v>
      </c>
      <c r="J5840" t="s">
        <v>329</v>
      </c>
      <c r="R5840" t="b">
        <v>0</v>
      </c>
      <c r="S5840" t="b">
        <v>0</v>
      </c>
      <c r="T5840" s="31"/>
      <c r="U5840" s="31"/>
      <c r="V5840" s="32" t="s">
        <v>3058</v>
      </c>
      <c r="AB5840"/>
      <c r="AD5840" s="27"/>
    </row>
    <row r="5841" spans="1:39" ht="15" customHeight="1" x14ac:dyDescent="0.3">
      <c r="A5841" s="38" t="s">
        <v>13458</v>
      </c>
      <c r="B5841" t="s">
        <v>13459</v>
      </c>
      <c r="C5841" t="s">
        <v>2073</v>
      </c>
      <c r="D5841" t="s">
        <v>282</v>
      </c>
      <c r="E5841" t="s">
        <v>283</v>
      </c>
      <c r="H5841" t="s">
        <v>2019</v>
      </c>
      <c r="I5841" t="s">
        <v>13460</v>
      </c>
      <c r="J5841" t="s">
        <v>284</v>
      </c>
      <c r="K5841" t="s">
        <v>2075</v>
      </c>
      <c r="M5841" t="s">
        <v>290</v>
      </c>
      <c r="N5841" t="s">
        <v>286</v>
      </c>
      <c r="Q5841" t="s">
        <v>311</v>
      </c>
      <c r="R5841" t="b">
        <v>0</v>
      </c>
      <c r="S5841" t="b">
        <v>0</v>
      </c>
      <c r="T5841" s="31" t="s">
        <v>426</v>
      </c>
      <c r="U5841" s="31">
        <v>1</v>
      </c>
      <c r="V5841" s="32" t="s">
        <v>6519</v>
      </c>
      <c r="W5841" t="s">
        <v>6520</v>
      </c>
      <c r="X5841" t="s">
        <v>282</v>
      </c>
      <c r="Y5841" t="s">
        <v>311</v>
      </c>
      <c r="Z5841" t="s">
        <v>284</v>
      </c>
      <c r="AA5841" t="s">
        <v>283</v>
      </c>
      <c r="AB5841"/>
      <c r="AD5841" s="27" t="s">
        <v>2079</v>
      </c>
      <c r="AF5841" t="s">
        <v>290</v>
      </c>
      <c r="AH5841" t="s">
        <v>2012</v>
      </c>
      <c r="AI5841" t="s">
        <v>2121</v>
      </c>
      <c r="AJ5841" t="s">
        <v>2122</v>
      </c>
      <c r="AK5841" t="s">
        <v>2082</v>
      </c>
      <c r="AL5841" s="12">
        <v>45885.111377314817</v>
      </c>
    </row>
    <row r="5842" spans="1:39" ht="15" customHeight="1" x14ac:dyDescent="0.3">
      <c r="A5842" s="38" t="s">
        <v>13300</v>
      </c>
      <c r="B5842" t="s">
        <v>13301</v>
      </c>
      <c r="C5842" t="s">
        <v>2092</v>
      </c>
      <c r="D5842" t="s">
        <v>308</v>
      </c>
      <c r="E5842" t="s">
        <v>319</v>
      </c>
      <c r="G5842" t="s">
        <v>396</v>
      </c>
      <c r="H5842" t="s">
        <v>396</v>
      </c>
      <c r="I5842" t="s">
        <v>13302</v>
      </c>
      <c r="J5842" t="s">
        <v>325</v>
      </c>
      <c r="K5842" t="s">
        <v>2075</v>
      </c>
      <c r="M5842" t="s">
        <v>338</v>
      </c>
      <c r="N5842" t="s">
        <v>295</v>
      </c>
      <c r="O5842" t="s">
        <v>2076</v>
      </c>
      <c r="Q5842" t="s">
        <v>356</v>
      </c>
      <c r="R5842" t="b">
        <v>1</v>
      </c>
      <c r="S5842" t="b">
        <v>1</v>
      </c>
      <c r="T5842" s="31" t="s">
        <v>424</v>
      </c>
      <c r="U5842" s="31">
        <v>1</v>
      </c>
      <c r="V5842" s="32" t="s">
        <v>2235</v>
      </c>
      <c r="AB5842"/>
      <c r="AD5842" s="27"/>
    </row>
    <row r="5843" spans="1:39" ht="15" customHeight="1" x14ac:dyDescent="0.3">
      <c r="A5843" s="38" t="s">
        <v>13172</v>
      </c>
      <c r="B5843" t="s">
        <v>13173</v>
      </c>
      <c r="C5843" t="s">
        <v>2073</v>
      </c>
      <c r="D5843" t="s">
        <v>282</v>
      </c>
      <c r="E5843" t="s">
        <v>319</v>
      </c>
      <c r="H5843" t="s">
        <v>2020</v>
      </c>
      <c r="I5843" t="s">
        <v>13174</v>
      </c>
      <c r="J5843" t="s">
        <v>310</v>
      </c>
      <c r="K5843" t="s">
        <v>2075</v>
      </c>
      <c r="M5843" t="s">
        <v>290</v>
      </c>
      <c r="N5843" t="s">
        <v>295</v>
      </c>
      <c r="Q5843" t="s">
        <v>311</v>
      </c>
      <c r="R5843" t="b">
        <v>0</v>
      </c>
      <c r="S5843" t="b">
        <v>0</v>
      </c>
      <c r="T5843" s="31" t="s">
        <v>426</v>
      </c>
      <c r="U5843" s="31">
        <v>1</v>
      </c>
      <c r="V5843" s="30" t="s">
        <v>5052</v>
      </c>
      <c r="W5843" t="s">
        <v>5053</v>
      </c>
      <c r="X5843" t="s">
        <v>282</v>
      </c>
      <c r="Y5843" t="s">
        <v>311</v>
      </c>
      <c r="Z5843" t="s">
        <v>284</v>
      </c>
      <c r="AA5843" t="s">
        <v>319</v>
      </c>
      <c r="AB5843"/>
      <c r="AD5843" s="27" t="s">
        <v>2079</v>
      </c>
      <c r="AF5843" t="s">
        <v>285</v>
      </c>
      <c r="AH5843" t="s">
        <v>2012</v>
      </c>
      <c r="AI5843" t="s">
        <v>2121</v>
      </c>
      <c r="AJ5843" t="s">
        <v>2122</v>
      </c>
      <c r="AK5843" t="s">
        <v>2082</v>
      </c>
      <c r="AL5843" s="12">
        <v>45904.794560185182</v>
      </c>
    </row>
    <row r="5844" spans="1:39" ht="15" customHeight="1" x14ac:dyDescent="0.3">
      <c r="A5844" s="38" t="s">
        <v>14910</v>
      </c>
      <c r="B5844" t="s">
        <v>14911</v>
      </c>
      <c r="C5844" t="s">
        <v>2073</v>
      </c>
      <c r="D5844" t="s">
        <v>282</v>
      </c>
      <c r="E5844" t="s">
        <v>25500</v>
      </c>
      <c r="H5844" t="s">
        <v>25682</v>
      </c>
      <c r="I5844" t="s">
        <v>14912</v>
      </c>
      <c r="J5844" t="s">
        <v>284</v>
      </c>
      <c r="K5844" t="s">
        <v>2079</v>
      </c>
      <c r="M5844" t="s">
        <v>290</v>
      </c>
      <c r="N5844" t="s">
        <v>286</v>
      </c>
      <c r="O5844" t="s">
        <v>2076</v>
      </c>
      <c r="Q5844" t="s">
        <v>311</v>
      </c>
      <c r="R5844" t="b">
        <v>0</v>
      </c>
      <c r="S5844" t="b">
        <v>0</v>
      </c>
      <c r="T5844" s="31" t="s">
        <v>426</v>
      </c>
      <c r="U5844" s="31">
        <v>1</v>
      </c>
      <c r="V5844" s="32" t="s">
        <v>2432</v>
      </c>
      <c r="W5844" t="s">
        <v>2433</v>
      </c>
      <c r="X5844" t="s">
        <v>282</v>
      </c>
      <c r="Y5844" t="s">
        <v>311</v>
      </c>
      <c r="Z5844" t="s">
        <v>284</v>
      </c>
      <c r="AA5844" t="s">
        <v>319</v>
      </c>
      <c r="AB5844"/>
      <c r="AD5844" s="27" t="s">
        <v>2075</v>
      </c>
      <c r="AE5844" t="s">
        <v>326</v>
      </c>
      <c r="AF5844" t="s">
        <v>290</v>
      </c>
      <c r="AH5844" t="s">
        <v>2012</v>
      </c>
      <c r="AI5844" t="s">
        <v>2121</v>
      </c>
      <c r="AJ5844" t="s">
        <v>2122</v>
      </c>
      <c r="AK5844" t="s">
        <v>2082</v>
      </c>
      <c r="AL5844" s="12">
        <v>45926.297777777778</v>
      </c>
      <c r="AM5844" t="s">
        <v>291</v>
      </c>
    </row>
    <row r="5845" spans="1:39" ht="15" customHeight="1" x14ac:dyDescent="0.3">
      <c r="A5845" s="38" t="s">
        <v>14946</v>
      </c>
      <c r="B5845" t="s">
        <v>14947</v>
      </c>
      <c r="C5845" t="s">
        <v>2092</v>
      </c>
      <c r="D5845" t="s">
        <v>282</v>
      </c>
      <c r="E5845" t="s">
        <v>292</v>
      </c>
      <c r="G5845" t="s">
        <v>26183</v>
      </c>
      <c r="I5845" t="s">
        <v>14948</v>
      </c>
      <c r="J5845" t="s">
        <v>284</v>
      </c>
      <c r="K5845" t="s">
        <v>2075</v>
      </c>
      <c r="M5845" t="s">
        <v>294</v>
      </c>
      <c r="N5845" t="s">
        <v>295</v>
      </c>
      <c r="O5845" t="s">
        <v>2076</v>
      </c>
      <c r="P5845" t="s">
        <v>539</v>
      </c>
      <c r="Q5845" t="s">
        <v>336</v>
      </c>
      <c r="R5845" t="b">
        <v>0</v>
      </c>
      <c r="S5845" t="b">
        <v>0</v>
      </c>
      <c r="T5845" s="31" t="s">
        <v>25454</v>
      </c>
      <c r="U5845" s="31" t="s">
        <v>2234</v>
      </c>
      <c r="V5845" s="32" t="s">
        <v>13366</v>
      </c>
      <c r="W5845" t="s">
        <v>13364</v>
      </c>
      <c r="X5845" t="s">
        <v>282</v>
      </c>
      <c r="Y5845" t="s">
        <v>336</v>
      </c>
      <c r="Z5845" t="s">
        <v>284</v>
      </c>
      <c r="AA5845" t="s">
        <v>292</v>
      </c>
      <c r="AB5845"/>
      <c r="AC5845" t="s">
        <v>26120</v>
      </c>
      <c r="AD5845" s="27" t="s">
        <v>2224</v>
      </c>
      <c r="AE5845" t="s">
        <v>26068</v>
      </c>
      <c r="AF5845" t="s">
        <v>348</v>
      </c>
      <c r="AH5845" t="s">
        <v>2169</v>
      </c>
      <c r="AI5845" t="s">
        <v>26083</v>
      </c>
      <c r="AJ5845" t="s">
        <v>26084</v>
      </c>
      <c r="AK5845" t="s">
        <v>3160</v>
      </c>
      <c r="AL5845" s="12">
        <v>46036.849872685183</v>
      </c>
      <c r="AM5845" t="s">
        <v>291</v>
      </c>
    </row>
    <row r="5846" spans="1:39" ht="15" customHeight="1" x14ac:dyDescent="0.3">
      <c r="A5846" s="38" t="s">
        <v>24678</v>
      </c>
      <c r="B5846" t="s">
        <v>24679</v>
      </c>
      <c r="C5846" t="s">
        <v>2073</v>
      </c>
      <c r="D5846" t="s">
        <v>282</v>
      </c>
      <c r="H5846" t="s">
        <v>2067</v>
      </c>
      <c r="I5846" t="s">
        <v>24680</v>
      </c>
      <c r="J5846" t="s">
        <v>284</v>
      </c>
      <c r="K5846" t="s">
        <v>2075</v>
      </c>
      <c r="M5846" t="s">
        <v>290</v>
      </c>
      <c r="N5846" t="s">
        <v>286</v>
      </c>
      <c r="Q5846" t="s">
        <v>311</v>
      </c>
      <c r="R5846" t="b">
        <v>0</v>
      </c>
      <c r="S5846" t="b">
        <v>0</v>
      </c>
      <c r="T5846" s="31" t="s">
        <v>426</v>
      </c>
      <c r="U5846" s="31">
        <v>1</v>
      </c>
      <c r="V5846" s="30" t="s">
        <v>14130</v>
      </c>
      <c r="W5846" t="s">
        <v>14131</v>
      </c>
      <c r="X5846" t="s">
        <v>282</v>
      </c>
      <c r="Y5846" t="s">
        <v>311</v>
      </c>
      <c r="Z5846" t="s">
        <v>310</v>
      </c>
      <c r="AB5846"/>
      <c r="AD5846" s="27" t="s">
        <v>2094</v>
      </c>
      <c r="AF5846" t="s">
        <v>290</v>
      </c>
      <c r="AH5846" t="s">
        <v>2013</v>
      </c>
      <c r="AI5846" t="s">
        <v>2088</v>
      </c>
      <c r="AJ5846" t="s">
        <v>2089</v>
      </c>
      <c r="AK5846" t="s">
        <v>2082</v>
      </c>
      <c r="AL5846" s="12">
        <v>45846.833113425928</v>
      </c>
    </row>
    <row r="5847" spans="1:39" ht="15" customHeight="1" x14ac:dyDescent="0.3">
      <c r="A5847" s="38" t="s">
        <v>14952</v>
      </c>
      <c r="B5847" t="s">
        <v>14953</v>
      </c>
      <c r="C5847" t="s">
        <v>2073</v>
      </c>
      <c r="D5847" t="s">
        <v>282</v>
      </c>
      <c r="E5847" t="s">
        <v>25500</v>
      </c>
      <c r="H5847" t="s">
        <v>2067</v>
      </c>
      <c r="I5847" t="s">
        <v>14954</v>
      </c>
      <c r="J5847" t="s">
        <v>284</v>
      </c>
      <c r="K5847" t="s">
        <v>2075</v>
      </c>
      <c r="M5847" t="s">
        <v>290</v>
      </c>
      <c r="N5847" t="s">
        <v>286</v>
      </c>
      <c r="O5847" t="s">
        <v>2076</v>
      </c>
      <c r="Q5847" t="s">
        <v>311</v>
      </c>
      <c r="R5847" t="b">
        <v>0</v>
      </c>
      <c r="S5847" t="b">
        <v>0</v>
      </c>
      <c r="T5847" s="31" t="s">
        <v>426</v>
      </c>
      <c r="U5847" s="31">
        <v>1</v>
      </c>
      <c r="V5847" s="30" t="s">
        <v>2432</v>
      </c>
      <c r="W5847" t="s">
        <v>2433</v>
      </c>
      <c r="X5847" t="s">
        <v>282</v>
      </c>
      <c r="Y5847" t="s">
        <v>311</v>
      </c>
      <c r="Z5847" t="s">
        <v>284</v>
      </c>
      <c r="AA5847" t="s">
        <v>319</v>
      </c>
      <c r="AB5847"/>
      <c r="AD5847" s="27" t="s">
        <v>2075</v>
      </c>
      <c r="AE5847" t="s">
        <v>326</v>
      </c>
      <c r="AF5847" t="s">
        <v>290</v>
      </c>
      <c r="AH5847" t="s">
        <v>2012</v>
      </c>
      <c r="AI5847" t="s">
        <v>2121</v>
      </c>
      <c r="AJ5847" t="s">
        <v>2122</v>
      </c>
      <c r="AK5847" t="s">
        <v>2082</v>
      </c>
      <c r="AL5847" s="12">
        <v>45926.297777777778</v>
      </c>
      <c r="AM5847" t="s">
        <v>291</v>
      </c>
    </row>
    <row r="5848" spans="1:39" ht="15" customHeight="1" x14ac:dyDescent="0.3">
      <c r="A5848" s="38" t="s">
        <v>14955</v>
      </c>
      <c r="B5848" t="s">
        <v>14956</v>
      </c>
      <c r="C5848" t="s">
        <v>2073</v>
      </c>
      <c r="D5848" t="s">
        <v>282</v>
      </c>
      <c r="E5848" t="s">
        <v>25500</v>
      </c>
      <c r="H5848" t="s">
        <v>2067</v>
      </c>
      <c r="I5848" t="s">
        <v>14957</v>
      </c>
      <c r="J5848" t="s">
        <v>284</v>
      </c>
      <c r="K5848" t="s">
        <v>2075</v>
      </c>
      <c r="M5848" t="s">
        <v>290</v>
      </c>
      <c r="N5848" t="s">
        <v>286</v>
      </c>
      <c r="O5848" t="s">
        <v>2076</v>
      </c>
      <c r="Q5848" t="s">
        <v>311</v>
      </c>
      <c r="R5848" t="b">
        <v>0</v>
      </c>
      <c r="S5848" t="b">
        <v>0</v>
      </c>
      <c r="T5848" s="31" t="s">
        <v>426</v>
      </c>
      <c r="U5848" s="31">
        <v>1</v>
      </c>
      <c r="V5848" s="32" t="s">
        <v>2432</v>
      </c>
      <c r="W5848" t="s">
        <v>2433</v>
      </c>
      <c r="X5848" t="s">
        <v>282</v>
      </c>
      <c r="Y5848" t="s">
        <v>311</v>
      </c>
      <c r="Z5848" t="s">
        <v>284</v>
      </c>
      <c r="AA5848" t="s">
        <v>319</v>
      </c>
      <c r="AB5848"/>
      <c r="AD5848" s="27" t="s">
        <v>2075</v>
      </c>
      <c r="AE5848" t="s">
        <v>326</v>
      </c>
      <c r="AF5848" t="s">
        <v>290</v>
      </c>
      <c r="AH5848" t="s">
        <v>2012</v>
      </c>
      <c r="AI5848" t="s">
        <v>2121</v>
      </c>
      <c r="AJ5848" t="s">
        <v>2122</v>
      </c>
      <c r="AK5848" t="s">
        <v>2082</v>
      </c>
      <c r="AL5848" s="12">
        <v>45926.297777777778</v>
      </c>
      <c r="AM5848" t="s">
        <v>291</v>
      </c>
    </row>
    <row r="5849" spans="1:39" ht="15" customHeight="1" x14ac:dyDescent="0.3">
      <c r="A5849" s="38" t="s">
        <v>14958</v>
      </c>
      <c r="B5849" t="s">
        <v>14959</v>
      </c>
      <c r="C5849" t="s">
        <v>2073</v>
      </c>
      <c r="D5849" t="s">
        <v>282</v>
      </c>
      <c r="E5849" t="s">
        <v>25500</v>
      </c>
      <c r="H5849" t="s">
        <v>2067</v>
      </c>
      <c r="I5849" t="s">
        <v>14960</v>
      </c>
      <c r="J5849" t="s">
        <v>284</v>
      </c>
      <c r="K5849" t="s">
        <v>2075</v>
      </c>
      <c r="M5849" t="s">
        <v>290</v>
      </c>
      <c r="N5849" t="s">
        <v>286</v>
      </c>
      <c r="O5849" t="s">
        <v>2076</v>
      </c>
      <c r="Q5849" t="s">
        <v>311</v>
      </c>
      <c r="R5849" t="b">
        <v>0</v>
      </c>
      <c r="S5849" t="b">
        <v>0</v>
      </c>
      <c r="T5849" s="31" t="s">
        <v>426</v>
      </c>
      <c r="U5849" s="31">
        <v>1</v>
      </c>
      <c r="V5849" s="32" t="s">
        <v>2432</v>
      </c>
      <c r="W5849" t="s">
        <v>2433</v>
      </c>
      <c r="X5849" t="s">
        <v>282</v>
      </c>
      <c r="Y5849" t="s">
        <v>311</v>
      </c>
      <c r="Z5849" t="s">
        <v>284</v>
      </c>
      <c r="AA5849" t="s">
        <v>319</v>
      </c>
      <c r="AB5849"/>
      <c r="AD5849" s="27" t="s">
        <v>2075</v>
      </c>
      <c r="AE5849" t="s">
        <v>326</v>
      </c>
      <c r="AF5849" t="s">
        <v>290</v>
      </c>
      <c r="AH5849" t="s">
        <v>2012</v>
      </c>
      <c r="AI5849" t="s">
        <v>2121</v>
      </c>
      <c r="AJ5849" t="s">
        <v>2122</v>
      </c>
      <c r="AK5849" t="s">
        <v>2082</v>
      </c>
      <c r="AL5849" s="12">
        <v>45926.297777777778</v>
      </c>
      <c r="AM5849" t="s">
        <v>291</v>
      </c>
    </row>
    <row r="5850" spans="1:39" ht="15" customHeight="1" x14ac:dyDescent="0.3">
      <c r="A5850" s="38" t="s">
        <v>14961</v>
      </c>
      <c r="B5850" t="s">
        <v>14962</v>
      </c>
      <c r="C5850" t="s">
        <v>2073</v>
      </c>
      <c r="D5850" t="s">
        <v>282</v>
      </c>
      <c r="E5850" t="s">
        <v>25500</v>
      </c>
      <c r="H5850" t="s">
        <v>2067</v>
      </c>
      <c r="I5850" t="s">
        <v>14963</v>
      </c>
      <c r="J5850" t="s">
        <v>284</v>
      </c>
      <c r="K5850" t="s">
        <v>2075</v>
      </c>
      <c r="M5850" t="s">
        <v>290</v>
      </c>
      <c r="N5850" t="s">
        <v>286</v>
      </c>
      <c r="O5850" t="s">
        <v>2076</v>
      </c>
      <c r="Q5850" t="s">
        <v>311</v>
      </c>
      <c r="R5850" t="b">
        <v>0</v>
      </c>
      <c r="S5850" t="b">
        <v>0</v>
      </c>
      <c r="T5850" s="31" t="s">
        <v>426</v>
      </c>
      <c r="U5850" s="31">
        <v>1</v>
      </c>
      <c r="V5850" s="32" t="s">
        <v>2432</v>
      </c>
      <c r="W5850" t="s">
        <v>2433</v>
      </c>
      <c r="X5850" t="s">
        <v>282</v>
      </c>
      <c r="Y5850" t="s">
        <v>311</v>
      </c>
      <c r="Z5850" t="s">
        <v>284</v>
      </c>
      <c r="AA5850" t="s">
        <v>319</v>
      </c>
      <c r="AB5850"/>
      <c r="AD5850" s="27" t="s">
        <v>2075</v>
      </c>
      <c r="AE5850" t="s">
        <v>326</v>
      </c>
      <c r="AF5850" t="s">
        <v>290</v>
      </c>
      <c r="AH5850" t="s">
        <v>2012</v>
      </c>
      <c r="AI5850" t="s">
        <v>2121</v>
      </c>
      <c r="AJ5850" t="s">
        <v>2122</v>
      </c>
      <c r="AK5850" t="s">
        <v>2082</v>
      </c>
      <c r="AL5850" s="12">
        <v>45926.297777777778</v>
      </c>
      <c r="AM5850" t="s">
        <v>291</v>
      </c>
    </row>
    <row r="5851" spans="1:39" ht="15" customHeight="1" x14ac:dyDescent="0.3">
      <c r="A5851" s="38" t="s">
        <v>14964</v>
      </c>
      <c r="B5851" t="s">
        <v>14965</v>
      </c>
      <c r="C5851" t="s">
        <v>2073</v>
      </c>
      <c r="D5851" t="s">
        <v>282</v>
      </c>
      <c r="E5851" t="s">
        <v>25500</v>
      </c>
      <c r="H5851" t="s">
        <v>2067</v>
      </c>
      <c r="I5851" t="s">
        <v>14966</v>
      </c>
      <c r="J5851" t="s">
        <v>284</v>
      </c>
      <c r="K5851" t="s">
        <v>2075</v>
      </c>
      <c r="M5851" t="s">
        <v>290</v>
      </c>
      <c r="N5851" t="s">
        <v>286</v>
      </c>
      <c r="O5851" t="s">
        <v>2076</v>
      </c>
      <c r="Q5851" t="s">
        <v>311</v>
      </c>
      <c r="R5851" t="b">
        <v>0</v>
      </c>
      <c r="S5851" t="b">
        <v>0</v>
      </c>
      <c r="T5851" s="31" t="s">
        <v>426</v>
      </c>
      <c r="U5851" s="31">
        <v>1</v>
      </c>
      <c r="V5851" s="32" t="s">
        <v>2432</v>
      </c>
      <c r="W5851" t="s">
        <v>2433</v>
      </c>
      <c r="X5851" t="s">
        <v>282</v>
      </c>
      <c r="Y5851" t="s">
        <v>311</v>
      </c>
      <c r="Z5851" t="s">
        <v>284</v>
      </c>
      <c r="AA5851" t="s">
        <v>319</v>
      </c>
      <c r="AB5851"/>
      <c r="AD5851" s="27" t="s">
        <v>2075</v>
      </c>
      <c r="AE5851" t="s">
        <v>326</v>
      </c>
      <c r="AF5851" t="s">
        <v>290</v>
      </c>
      <c r="AH5851" t="s">
        <v>2012</v>
      </c>
      <c r="AI5851" t="s">
        <v>2121</v>
      </c>
      <c r="AJ5851" t="s">
        <v>2122</v>
      </c>
      <c r="AK5851" t="s">
        <v>2082</v>
      </c>
      <c r="AL5851" s="12">
        <v>45926.297777777778</v>
      </c>
      <c r="AM5851" t="s">
        <v>291</v>
      </c>
    </row>
    <row r="5852" spans="1:39" ht="15" customHeight="1" x14ac:dyDescent="0.3">
      <c r="A5852" s="38" t="s">
        <v>14967</v>
      </c>
      <c r="B5852" t="s">
        <v>14968</v>
      </c>
      <c r="C5852" t="s">
        <v>2073</v>
      </c>
      <c r="D5852" t="s">
        <v>282</v>
      </c>
      <c r="E5852" t="s">
        <v>25500</v>
      </c>
      <c r="H5852" t="s">
        <v>2067</v>
      </c>
      <c r="I5852" t="s">
        <v>14969</v>
      </c>
      <c r="J5852" t="s">
        <v>284</v>
      </c>
      <c r="K5852" t="s">
        <v>2075</v>
      </c>
      <c r="M5852" t="s">
        <v>290</v>
      </c>
      <c r="N5852" t="s">
        <v>286</v>
      </c>
      <c r="O5852" t="s">
        <v>2076</v>
      </c>
      <c r="Q5852" t="s">
        <v>311</v>
      </c>
      <c r="R5852" t="b">
        <v>0</v>
      </c>
      <c r="S5852" t="b">
        <v>0</v>
      </c>
      <c r="T5852" s="31" t="s">
        <v>426</v>
      </c>
      <c r="U5852" s="31">
        <v>1</v>
      </c>
      <c r="V5852" s="32" t="s">
        <v>2432</v>
      </c>
      <c r="W5852" t="s">
        <v>2433</v>
      </c>
      <c r="X5852" t="s">
        <v>282</v>
      </c>
      <c r="Y5852" t="s">
        <v>311</v>
      </c>
      <c r="Z5852" t="s">
        <v>284</v>
      </c>
      <c r="AA5852" t="s">
        <v>319</v>
      </c>
      <c r="AB5852"/>
      <c r="AD5852" s="27" t="s">
        <v>2075</v>
      </c>
      <c r="AE5852" t="s">
        <v>326</v>
      </c>
      <c r="AF5852" t="s">
        <v>290</v>
      </c>
      <c r="AH5852" t="s">
        <v>2012</v>
      </c>
      <c r="AI5852" t="s">
        <v>2121</v>
      </c>
      <c r="AJ5852" t="s">
        <v>2122</v>
      </c>
      <c r="AK5852" t="s">
        <v>2082</v>
      </c>
      <c r="AL5852" s="12">
        <v>45926.297777777778</v>
      </c>
      <c r="AM5852" t="s">
        <v>291</v>
      </c>
    </row>
    <row r="5853" spans="1:39" ht="15" customHeight="1" x14ac:dyDescent="0.3">
      <c r="A5853" s="38" t="s">
        <v>14970</v>
      </c>
      <c r="B5853" t="s">
        <v>14971</v>
      </c>
      <c r="C5853" t="s">
        <v>2073</v>
      </c>
      <c r="D5853" t="s">
        <v>282</v>
      </c>
      <c r="E5853" t="s">
        <v>25500</v>
      </c>
      <c r="H5853" t="s">
        <v>2067</v>
      </c>
      <c r="I5853" t="s">
        <v>14972</v>
      </c>
      <c r="J5853" t="s">
        <v>284</v>
      </c>
      <c r="K5853" t="s">
        <v>2075</v>
      </c>
      <c r="M5853" t="s">
        <v>290</v>
      </c>
      <c r="N5853" t="s">
        <v>286</v>
      </c>
      <c r="O5853" t="s">
        <v>2076</v>
      </c>
      <c r="Q5853" t="s">
        <v>311</v>
      </c>
      <c r="R5853" t="b">
        <v>0</v>
      </c>
      <c r="S5853" t="b">
        <v>0</v>
      </c>
      <c r="T5853" s="31" t="s">
        <v>426</v>
      </c>
      <c r="U5853" s="31">
        <v>1</v>
      </c>
      <c r="V5853" s="32" t="s">
        <v>2432</v>
      </c>
      <c r="W5853" t="s">
        <v>2433</v>
      </c>
      <c r="X5853" t="s">
        <v>282</v>
      </c>
      <c r="Y5853" t="s">
        <v>311</v>
      </c>
      <c r="Z5853" t="s">
        <v>284</v>
      </c>
      <c r="AA5853" t="s">
        <v>319</v>
      </c>
      <c r="AB5853"/>
      <c r="AD5853" s="27" t="s">
        <v>2075</v>
      </c>
      <c r="AE5853" t="s">
        <v>326</v>
      </c>
      <c r="AF5853" t="s">
        <v>290</v>
      </c>
      <c r="AH5853" t="s">
        <v>2012</v>
      </c>
      <c r="AI5853" t="s">
        <v>2121</v>
      </c>
      <c r="AJ5853" t="s">
        <v>2122</v>
      </c>
      <c r="AK5853" t="s">
        <v>2082</v>
      </c>
      <c r="AL5853" s="12">
        <v>45926.297777777778</v>
      </c>
      <c r="AM5853" t="s">
        <v>291</v>
      </c>
    </row>
    <row r="5854" spans="1:39" ht="15" customHeight="1" x14ac:dyDescent="0.3">
      <c r="A5854" s="38" t="s">
        <v>13208</v>
      </c>
      <c r="B5854" t="s">
        <v>13209</v>
      </c>
      <c r="C5854" t="s">
        <v>2073</v>
      </c>
      <c r="D5854" t="s">
        <v>282</v>
      </c>
      <c r="E5854" t="s">
        <v>2005</v>
      </c>
      <c r="H5854" t="s">
        <v>25562</v>
      </c>
      <c r="I5854" t="s">
        <v>13210</v>
      </c>
      <c r="J5854" t="s">
        <v>310</v>
      </c>
      <c r="K5854" t="s">
        <v>2075</v>
      </c>
      <c r="M5854" t="s">
        <v>338</v>
      </c>
      <c r="N5854" t="s">
        <v>365</v>
      </c>
      <c r="Q5854" t="s">
        <v>311</v>
      </c>
      <c r="R5854" t="b">
        <v>0</v>
      </c>
      <c r="S5854" t="b">
        <v>0</v>
      </c>
      <c r="T5854" s="31" t="s">
        <v>426</v>
      </c>
      <c r="U5854" s="31">
        <v>1</v>
      </c>
      <c r="V5854" s="30" t="s">
        <v>13211</v>
      </c>
      <c r="W5854" t="s">
        <v>13212</v>
      </c>
      <c r="X5854" t="s">
        <v>282</v>
      </c>
      <c r="Y5854" t="s">
        <v>311</v>
      </c>
      <c r="Z5854" t="s">
        <v>310</v>
      </c>
      <c r="AA5854" t="s">
        <v>2005</v>
      </c>
      <c r="AB5854"/>
      <c r="AD5854" s="27" t="s">
        <v>2075</v>
      </c>
      <c r="AF5854" t="s">
        <v>338</v>
      </c>
      <c r="AH5854" t="s">
        <v>1946</v>
      </c>
      <c r="AI5854" t="s">
        <v>26587</v>
      </c>
      <c r="AJ5854" t="s">
        <v>26588</v>
      </c>
      <c r="AK5854" t="s">
        <v>2082</v>
      </c>
      <c r="AL5854" s="12">
        <v>46105.557743055557</v>
      </c>
    </row>
    <row r="5855" spans="1:39" ht="15" customHeight="1" x14ac:dyDescent="0.3">
      <c r="A5855" s="38" t="s">
        <v>13264</v>
      </c>
      <c r="B5855" t="s">
        <v>13265</v>
      </c>
      <c r="C5855" t="s">
        <v>2092</v>
      </c>
      <c r="D5855" t="s">
        <v>282</v>
      </c>
      <c r="E5855" t="s">
        <v>319</v>
      </c>
      <c r="G5855" t="s">
        <v>2019</v>
      </c>
      <c r="I5855" t="s">
        <v>13266</v>
      </c>
      <c r="J5855" t="s">
        <v>284</v>
      </c>
      <c r="K5855" t="s">
        <v>2075</v>
      </c>
      <c r="M5855" t="s">
        <v>335</v>
      </c>
      <c r="N5855" t="s">
        <v>286</v>
      </c>
      <c r="O5855" t="s">
        <v>2256</v>
      </c>
      <c r="Q5855" t="s">
        <v>288</v>
      </c>
      <c r="R5855" t="b">
        <v>0</v>
      </c>
      <c r="S5855" t="b">
        <v>0</v>
      </c>
      <c r="T5855" s="31" t="s">
        <v>25454</v>
      </c>
      <c r="U5855" s="31">
        <v>0</v>
      </c>
      <c r="V5855" s="32" t="s">
        <v>5943</v>
      </c>
      <c r="W5855" t="s">
        <v>5944</v>
      </c>
      <c r="X5855" t="s">
        <v>282</v>
      </c>
      <c r="Y5855" t="s">
        <v>288</v>
      </c>
      <c r="Z5855" t="s">
        <v>284</v>
      </c>
      <c r="AA5855" t="s">
        <v>319</v>
      </c>
      <c r="AB5855"/>
      <c r="AD5855" s="27" t="s">
        <v>2094</v>
      </c>
      <c r="AE5855" t="s">
        <v>26048</v>
      </c>
      <c r="AF5855" t="s">
        <v>290</v>
      </c>
      <c r="AH5855" t="s">
        <v>683</v>
      </c>
      <c r="AI5855" t="s">
        <v>26094</v>
      </c>
      <c r="AJ5855" t="s">
        <v>26095</v>
      </c>
      <c r="AK5855" t="s">
        <v>2082</v>
      </c>
      <c r="AL5855" s="12">
        <v>46119.42769675926</v>
      </c>
      <c r="AM5855" t="s">
        <v>309</v>
      </c>
    </row>
    <row r="5856" spans="1:39" ht="15" customHeight="1" x14ac:dyDescent="0.3">
      <c r="A5856" s="38" t="s">
        <v>13264</v>
      </c>
      <c r="B5856" t="s">
        <v>13265</v>
      </c>
      <c r="C5856" t="s">
        <v>2092</v>
      </c>
      <c r="D5856" t="s">
        <v>282</v>
      </c>
      <c r="E5856" t="s">
        <v>319</v>
      </c>
      <c r="G5856" t="s">
        <v>2019</v>
      </c>
      <c r="I5856" t="s">
        <v>13266</v>
      </c>
      <c r="J5856" t="s">
        <v>284</v>
      </c>
      <c r="K5856" t="s">
        <v>2075</v>
      </c>
      <c r="M5856" t="s">
        <v>335</v>
      </c>
      <c r="N5856" t="s">
        <v>286</v>
      </c>
      <c r="O5856" t="s">
        <v>2256</v>
      </c>
      <c r="Q5856" t="s">
        <v>288</v>
      </c>
      <c r="R5856" t="b">
        <v>0</v>
      </c>
      <c r="S5856" t="b">
        <v>0</v>
      </c>
      <c r="T5856" s="31" t="s">
        <v>25454</v>
      </c>
      <c r="U5856" s="31">
        <v>0</v>
      </c>
      <c r="V5856" s="32" t="s">
        <v>5825</v>
      </c>
      <c r="W5856" t="s">
        <v>5826</v>
      </c>
      <c r="X5856" t="s">
        <v>282</v>
      </c>
      <c r="Y5856" t="s">
        <v>288</v>
      </c>
      <c r="Z5856" t="s">
        <v>284</v>
      </c>
      <c r="AA5856" t="s">
        <v>319</v>
      </c>
      <c r="AB5856"/>
      <c r="AD5856" s="27" t="s">
        <v>2094</v>
      </c>
      <c r="AE5856" t="s">
        <v>26030</v>
      </c>
      <c r="AF5856" t="s">
        <v>338</v>
      </c>
      <c r="AH5856" t="s">
        <v>683</v>
      </c>
      <c r="AI5856" t="s">
        <v>26094</v>
      </c>
      <c r="AJ5856" t="s">
        <v>26095</v>
      </c>
      <c r="AK5856" t="s">
        <v>2082</v>
      </c>
      <c r="AL5856" s="12">
        <v>46120.443981481483</v>
      </c>
      <c r="AM5856" t="s">
        <v>309</v>
      </c>
    </row>
    <row r="5857" spans="1:39" ht="15" customHeight="1" x14ac:dyDescent="0.3">
      <c r="A5857" s="38" t="s">
        <v>13430</v>
      </c>
      <c r="B5857" t="s">
        <v>13431</v>
      </c>
      <c r="C5857" t="s">
        <v>2073</v>
      </c>
      <c r="D5857" t="s">
        <v>282</v>
      </c>
      <c r="E5857" t="s">
        <v>319</v>
      </c>
      <c r="H5857" t="s">
        <v>25564</v>
      </c>
      <c r="I5857" t="s">
        <v>13432</v>
      </c>
      <c r="J5857" t="s">
        <v>284</v>
      </c>
      <c r="K5857" t="s">
        <v>2075</v>
      </c>
      <c r="M5857" t="s">
        <v>338</v>
      </c>
      <c r="N5857" t="s">
        <v>295</v>
      </c>
      <c r="Q5857" t="s">
        <v>311</v>
      </c>
      <c r="R5857" t="b">
        <v>0</v>
      </c>
      <c r="S5857" t="b">
        <v>0</v>
      </c>
      <c r="T5857" s="31" t="s">
        <v>426</v>
      </c>
      <c r="U5857" s="31">
        <v>1</v>
      </c>
      <c r="V5857" s="32" t="s">
        <v>2610</v>
      </c>
      <c r="W5857" t="s">
        <v>2611</v>
      </c>
      <c r="X5857" t="s">
        <v>282</v>
      </c>
      <c r="Y5857" t="s">
        <v>311</v>
      </c>
      <c r="Z5857" t="s">
        <v>284</v>
      </c>
      <c r="AA5857" t="s">
        <v>319</v>
      </c>
      <c r="AB5857"/>
      <c r="AD5857" s="27" t="s">
        <v>2310</v>
      </c>
      <c r="AF5857" t="s">
        <v>285</v>
      </c>
      <c r="AH5857" t="s">
        <v>2012</v>
      </c>
      <c r="AI5857" t="s">
        <v>2121</v>
      </c>
      <c r="AJ5857" t="s">
        <v>2122</v>
      </c>
      <c r="AK5857" t="s">
        <v>2082</v>
      </c>
      <c r="AL5857" s="12">
        <v>45935.697812500002</v>
      </c>
    </row>
    <row r="5858" spans="1:39" ht="15" customHeight="1" x14ac:dyDescent="0.3">
      <c r="A5858" s="38" t="s">
        <v>13438</v>
      </c>
      <c r="B5858" t="s">
        <v>13439</v>
      </c>
      <c r="C5858" t="s">
        <v>2073</v>
      </c>
      <c r="D5858" t="s">
        <v>282</v>
      </c>
      <c r="H5858" t="s">
        <v>2020</v>
      </c>
      <c r="I5858" t="s">
        <v>13440</v>
      </c>
      <c r="J5858" t="s">
        <v>284</v>
      </c>
      <c r="K5858" t="s">
        <v>2075</v>
      </c>
      <c r="M5858" t="s">
        <v>290</v>
      </c>
      <c r="N5858" t="s">
        <v>286</v>
      </c>
      <c r="Q5858" t="s">
        <v>311</v>
      </c>
      <c r="R5858" t="b">
        <v>0</v>
      </c>
      <c r="S5858" t="b">
        <v>0</v>
      </c>
      <c r="T5858" s="31" t="s">
        <v>426</v>
      </c>
      <c r="U5858" s="31">
        <v>1</v>
      </c>
      <c r="V5858" s="32" t="s">
        <v>13441</v>
      </c>
      <c r="W5858" t="s">
        <v>13442</v>
      </c>
      <c r="X5858" t="s">
        <v>282</v>
      </c>
      <c r="Y5858" t="s">
        <v>311</v>
      </c>
      <c r="Z5858" t="s">
        <v>284</v>
      </c>
      <c r="AB5858"/>
      <c r="AD5858" s="27" t="s">
        <v>2075</v>
      </c>
      <c r="AF5858" t="s">
        <v>290</v>
      </c>
      <c r="AH5858" t="s">
        <v>2012</v>
      </c>
      <c r="AI5858" t="s">
        <v>2121</v>
      </c>
      <c r="AJ5858" t="s">
        <v>2122</v>
      </c>
      <c r="AK5858" t="s">
        <v>2082</v>
      </c>
      <c r="AL5858" s="12">
        <v>45876.623124999998</v>
      </c>
    </row>
    <row r="5859" spans="1:39" ht="15" customHeight="1" x14ac:dyDescent="0.3">
      <c r="A5859" s="38" t="s">
        <v>13586</v>
      </c>
      <c r="B5859" t="s">
        <v>13587</v>
      </c>
      <c r="C5859" t="s">
        <v>2092</v>
      </c>
      <c r="D5859" t="s">
        <v>282</v>
      </c>
      <c r="E5859" t="s">
        <v>292</v>
      </c>
      <c r="G5859" t="s">
        <v>2069</v>
      </c>
      <c r="I5859" t="s">
        <v>13588</v>
      </c>
      <c r="J5859" t="s">
        <v>284</v>
      </c>
      <c r="K5859" t="s">
        <v>2075</v>
      </c>
      <c r="M5859" t="s">
        <v>348</v>
      </c>
      <c r="N5859" t="s">
        <v>295</v>
      </c>
      <c r="O5859" t="s">
        <v>2076</v>
      </c>
      <c r="P5859" t="s">
        <v>364</v>
      </c>
      <c r="Q5859" t="s">
        <v>336</v>
      </c>
      <c r="R5859" t="b">
        <v>0</v>
      </c>
      <c r="S5859" t="b">
        <v>0</v>
      </c>
      <c r="T5859" s="31" t="s">
        <v>25454</v>
      </c>
      <c r="U5859" s="31" t="s">
        <v>2234</v>
      </c>
      <c r="V5859" s="32" t="s">
        <v>13589</v>
      </c>
      <c r="W5859" t="s">
        <v>13590</v>
      </c>
      <c r="X5859" t="s">
        <v>282</v>
      </c>
      <c r="Y5859" t="s">
        <v>336</v>
      </c>
      <c r="Z5859" t="s">
        <v>325</v>
      </c>
      <c r="AA5859" t="s">
        <v>292</v>
      </c>
      <c r="AB5859"/>
      <c r="AC5859" t="s">
        <v>3271</v>
      </c>
      <c r="AD5859" s="27" t="s">
        <v>2075</v>
      </c>
      <c r="AF5859" t="s">
        <v>348</v>
      </c>
      <c r="AI5859" t="s">
        <v>13591</v>
      </c>
      <c r="AJ5859" t="s">
        <v>13592</v>
      </c>
      <c r="AK5859" t="s">
        <v>2082</v>
      </c>
      <c r="AL5859" s="12">
        <v>45919.875231481485</v>
      </c>
      <c r="AM5859" t="s">
        <v>291</v>
      </c>
    </row>
    <row r="5860" spans="1:39" ht="15" customHeight="1" x14ac:dyDescent="0.3">
      <c r="A5860" s="38" t="s">
        <v>13443</v>
      </c>
      <c r="B5860" t="s">
        <v>3422</v>
      </c>
      <c r="C5860" t="s">
        <v>2073</v>
      </c>
      <c r="D5860" t="s">
        <v>282</v>
      </c>
      <c r="H5860" t="s">
        <v>2020</v>
      </c>
      <c r="I5860" t="s">
        <v>13444</v>
      </c>
      <c r="J5860" t="s">
        <v>284</v>
      </c>
      <c r="K5860" t="s">
        <v>2075</v>
      </c>
      <c r="M5860" t="s">
        <v>290</v>
      </c>
      <c r="N5860" t="s">
        <v>286</v>
      </c>
      <c r="Q5860" t="s">
        <v>311</v>
      </c>
      <c r="R5860" t="b">
        <v>0</v>
      </c>
      <c r="S5860" t="b">
        <v>0</v>
      </c>
      <c r="T5860" s="31" t="s">
        <v>426</v>
      </c>
      <c r="U5860" s="31">
        <v>1</v>
      </c>
      <c r="V5860" s="30" t="s">
        <v>13445</v>
      </c>
      <c r="W5860" t="s">
        <v>13446</v>
      </c>
      <c r="X5860" t="s">
        <v>282</v>
      </c>
      <c r="Y5860" t="s">
        <v>311</v>
      </c>
      <c r="Z5860" t="s">
        <v>284</v>
      </c>
      <c r="AB5860"/>
      <c r="AD5860" s="27" t="s">
        <v>2075</v>
      </c>
      <c r="AF5860" t="s">
        <v>290</v>
      </c>
      <c r="AH5860" t="s">
        <v>2012</v>
      </c>
      <c r="AI5860" t="s">
        <v>2121</v>
      </c>
      <c r="AJ5860" t="s">
        <v>2122</v>
      </c>
      <c r="AK5860" t="s">
        <v>2082</v>
      </c>
      <c r="AL5860" s="12">
        <v>45876.614710648151</v>
      </c>
    </row>
    <row r="5861" spans="1:39" ht="15" customHeight="1" x14ac:dyDescent="0.3">
      <c r="A5861" s="38" t="s">
        <v>13474</v>
      </c>
      <c r="B5861" t="s">
        <v>13475</v>
      </c>
      <c r="C5861" t="s">
        <v>2073</v>
      </c>
      <c r="D5861" t="s">
        <v>282</v>
      </c>
      <c r="H5861" t="s">
        <v>2020</v>
      </c>
      <c r="I5861" t="s">
        <v>13476</v>
      </c>
      <c r="J5861" t="s">
        <v>284</v>
      </c>
      <c r="K5861" t="s">
        <v>2765</v>
      </c>
      <c r="M5861" t="s">
        <v>290</v>
      </c>
      <c r="N5861" t="s">
        <v>286</v>
      </c>
      <c r="Q5861" t="s">
        <v>344</v>
      </c>
      <c r="R5861" t="b">
        <v>0</v>
      </c>
      <c r="S5861" t="b">
        <v>0</v>
      </c>
      <c r="T5861" s="31" t="s">
        <v>426</v>
      </c>
      <c r="U5861" s="31">
        <v>1</v>
      </c>
      <c r="V5861" s="30" t="s">
        <v>13477</v>
      </c>
      <c r="W5861" t="s">
        <v>13478</v>
      </c>
      <c r="X5861" t="s">
        <v>282</v>
      </c>
      <c r="Y5861" t="s">
        <v>344</v>
      </c>
      <c r="Z5861" t="s">
        <v>284</v>
      </c>
      <c r="AB5861"/>
      <c r="AD5861" s="27" t="s">
        <v>2075</v>
      </c>
      <c r="AF5861" t="s">
        <v>290</v>
      </c>
      <c r="AH5861" t="s">
        <v>2013</v>
      </c>
      <c r="AI5861" t="s">
        <v>2080</v>
      </c>
      <c r="AJ5861" t="s">
        <v>2081</v>
      </c>
      <c r="AK5861" t="s">
        <v>2082</v>
      </c>
      <c r="AL5861" s="12">
        <v>45826.389884259261</v>
      </c>
    </row>
    <row r="5862" spans="1:39" ht="15" customHeight="1" x14ac:dyDescent="0.3">
      <c r="A5862" s="38" t="s">
        <v>13474</v>
      </c>
      <c r="B5862" t="s">
        <v>13475</v>
      </c>
      <c r="C5862" t="s">
        <v>2073</v>
      </c>
      <c r="D5862" t="s">
        <v>282</v>
      </c>
      <c r="H5862" t="s">
        <v>2020</v>
      </c>
      <c r="I5862" t="s">
        <v>13476</v>
      </c>
      <c r="J5862" t="s">
        <v>284</v>
      </c>
      <c r="K5862" t="s">
        <v>2765</v>
      </c>
      <c r="M5862" t="s">
        <v>290</v>
      </c>
      <c r="N5862" t="s">
        <v>286</v>
      </c>
      <c r="R5862" t="b">
        <v>0</v>
      </c>
      <c r="S5862" t="b">
        <v>0</v>
      </c>
      <c r="T5862" s="31" t="s">
        <v>426</v>
      </c>
      <c r="U5862" s="31">
        <v>1</v>
      </c>
      <c r="V5862" s="32" t="s">
        <v>13470</v>
      </c>
      <c r="W5862" t="s">
        <v>13471</v>
      </c>
      <c r="X5862" t="s">
        <v>282</v>
      </c>
      <c r="Y5862" t="s">
        <v>311</v>
      </c>
      <c r="Z5862" t="s">
        <v>284</v>
      </c>
      <c r="AB5862"/>
      <c r="AD5862" s="27" t="s">
        <v>2075</v>
      </c>
      <c r="AF5862" t="s">
        <v>290</v>
      </c>
      <c r="AH5862" t="s">
        <v>2012</v>
      </c>
      <c r="AI5862" t="s">
        <v>2121</v>
      </c>
      <c r="AJ5862" t="s">
        <v>2122</v>
      </c>
      <c r="AK5862" t="s">
        <v>2082</v>
      </c>
      <c r="AL5862" s="12">
        <v>45876.626111111109</v>
      </c>
      <c r="AM5862" t="s">
        <v>291</v>
      </c>
    </row>
    <row r="5863" spans="1:39" ht="15" customHeight="1" x14ac:dyDescent="0.3">
      <c r="A5863" s="38" t="s">
        <v>13511</v>
      </c>
      <c r="B5863" t="s">
        <v>13512</v>
      </c>
      <c r="C5863" t="s">
        <v>2073</v>
      </c>
      <c r="D5863" t="s">
        <v>282</v>
      </c>
      <c r="E5863" t="s">
        <v>283</v>
      </c>
      <c r="H5863" t="s">
        <v>2020</v>
      </c>
      <c r="I5863" t="s">
        <v>13513</v>
      </c>
      <c r="J5863" t="s">
        <v>284</v>
      </c>
      <c r="K5863" t="s">
        <v>2075</v>
      </c>
      <c r="M5863" t="s">
        <v>290</v>
      </c>
      <c r="N5863" t="s">
        <v>365</v>
      </c>
      <c r="Q5863" t="s">
        <v>311</v>
      </c>
      <c r="R5863" t="b">
        <v>0</v>
      </c>
      <c r="S5863" t="b">
        <v>0</v>
      </c>
      <c r="T5863" s="31" t="s">
        <v>426</v>
      </c>
      <c r="U5863" s="31">
        <v>1</v>
      </c>
      <c r="V5863" s="30" t="s">
        <v>2235</v>
      </c>
      <c r="AB5863"/>
      <c r="AD5863" s="27"/>
    </row>
    <row r="5864" spans="1:39" ht="15" customHeight="1" x14ac:dyDescent="0.3">
      <c r="A5864" s="38" t="s">
        <v>13181</v>
      </c>
      <c r="B5864" t="s">
        <v>13182</v>
      </c>
      <c r="C5864" t="s">
        <v>2092</v>
      </c>
      <c r="D5864" t="s">
        <v>282</v>
      </c>
      <c r="E5864" t="s">
        <v>292</v>
      </c>
      <c r="G5864" t="s">
        <v>2069</v>
      </c>
      <c r="I5864" t="s">
        <v>13183</v>
      </c>
      <c r="J5864" t="s">
        <v>284</v>
      </c>
      <c r="K5864" t="s">
        <v>2075</v>
      </c>
      <c r="M5864" t="s">
        <v>348</v>
      </c>
      <c r="N5864" t="s">
        <v>295</v>
      </c>
      <c r="O5864" t="s">
        <v>2076</v>
      </c>
      <c r="P5864" t="s">
        <v>364</v>
      </c>
      <c r="R5864" t="b">
        <v>0</v>
      </c>
      <c r="S5864" t="b">
        <v>0</v>
      </c>
      <c r="T5864" s="31" t="s">
        <v>25454</v>
      </c>
      <c r="U5864" s="31" t="s">
        <v>2234</v>
      </c>
      <c r="V5864" s="32" t="s">
        <v>13184</v>
      </c>
      <c r="W5864" t="s">
        <v>13185</v>
      </c>
      <c r="X5864" t="s">
        <v>282</v>
      </c>
      <c r="Y5864" t="s">
        <v>336</v>
      </c>
      <c r="Z5864" t="s">
        <v>325</v>
      </c>
      <c r="AA5864" t="s">
        <v>292</v>
      </c>
      <c r="AB5864"/>
      <c r="AC5864" t="s">
        <v>3271</v>
      </c>
      <c r="AD5864" s="27" t="s">
        <v>2224</v>
      </c>
      <c r="AE5864" t="s">
        <v>26066</v>
      </c>
      <c r="AF5864" t="s">
        <v>348</v>
      </c>
      <c r="AI5864" t="s">
        <v>361</v>
      </c>
      <c r="AJ5864" t="s">
        <v>361</v>
      </c>
      <c r="AK5864" t="s">
        <v>361</v>
      </c>
      <c r="AL5864" s="12" t="s">
        <v>361</v>
      </c>
      <c r="AM5864" t="s">
        <v>291</v>
      </c>
    </row>
    <row r="5865" spans="1:39" ht="15" customHeight="1" x14ac:dyDescent="0.3">
      <c r="A5865" s="38" t="s">
        <v>13181</v>
      </c>
      <c r="B5865" t="s">
        <v>13182</v>
      </c>
      <c r="C5865" t="s">
        <v>2092</v>
      </c>
      <c r="D5865" t="s">
        <v>282</v>
      </c>
      <c r="E5865" t="s">
        <v>292</v>
      </c>
      <c r="G5865" t="s">
        <v>2069</v>
      </c>
      <c r="I5865" t="s">
        <v>13183</v>
      </c>
      <c r="J5865" t="s">
        <v>284</v>
      </c>
      <c r="K5865" t="s">
        <v>2075</v>
      </c>
      <c r="M5865" t="s">
        <v>348</v>
      </c>
      <c r="N5865" t="s">
        <v>295</v>
      </c>
      <c r="O5865" t="s">
        <v>2076</v>
      </c>
      <c r="P5865" t="s">
        <v>364</v>
      </c>
      <c r="Q5865" t="s">
        <v>380</v>
      </c>
      <c r="R5865" t="b">
        <v>0</v>
      </c>
      <c r="S5865" t="b">
        <v>0</v>
      </c>
      <c r="T5865" s="31" t="s">
        <v>25454</v>
      </c>
      <c r="U5865" s="31" t="s">
        <v>2234</v>
      </c>
      <c r="V5865" s="30" t="s">
        <v>2235</v>
      </c>
      <c r="AB5865"/>
      <c r="AD5865" s="27"/>
    </row>
    <row r="5866" spans="1:39" ht="15" customHeight="1" x14ac:dyDescent="0.3">
      <c r="A5866" s="38" t="s">
        <v>13169</v>
      </c>
      <c r="B5866" t="s">
        <v>13170</v>
      </c>
      <c r="C5866" t="s">
        <v>2073</v>
      </c>
      <c r="D5866" t="s">
        <v>282</v>
      </c>
      <c r="E5866" t="s">
        <v>319</v>
      </c>
      <c r="H5866" t="s">
        <v>2020</v>
      </c>
      <c r="I5866" t="s">
        <v>13171</v>
      </c>
      <c r="J5866" t="s">
        <v>310</v>
      </c>
      <c r="K5866" t="s">
        <v>2075</v>
      </c>
      <c r="M5866" t="s">
        <v>290</v>
      </c>
      <c r="N5866" t="s">
        <v>295</v>
      </c>
      <c r="Q5866" t="s">
        <v>311</v>
      </c>
      <c r="R5866" t="b">
        <v>0</v>
      </c>
      <c r="S5866" t="b">
        <v>0</v>
      </c>
      <c r="T5866" s="31" t="s">
        <v>426</v>
      </c>
      <c r="U5866" s="31">
        <v>1</v>
      </c>
      <c r="V5866" s="32" t="s">
        <v>4985</v>
      </c>
      <c r="W5866" t="s">
        <v>4986</v>
      </c>
      <c r="X5866" t="s">
        <v>282</v>
      </c>
      <c r="Y5866" t="s">
        <v>311</v>
      </c>
      <c r="Z5866" t="s">
        <v>284</v>
      </c>
      <c r="AA5866" t="s">
        <v>319</v>
      </c>
      <c r="AB5866"/>
      <c r="AD5866" s="27" t="s">
        <v>2079</v>
      </c>
      <c r="AF5866" t="s">
        <v>285</v>
      </c>
      <c r="AH5866" t="s">
        <v>2012</v>
      </c>
      <c r="AI5866" t="s">
        <v>2121</v>
      </c>
      <c r="AJ5866" t="s">
        <v>2122</v>
      </c>
      <c r="AK5866" t="s">
        <v>2082</v>
      </c>
      <c r="AL5866" s="12">
        <v>45904.798796296294</v>
      </c>
    </row>
    <row r="5867" spans="1:39" ht="15" customHeight="1" x14ac:dyDescent="0.3">
      <c r="A5867" s="38" t="s">
        <v>13497</v>
      </c>
      <c r="B5867" t="s">
        <v>13498</v>
      </c>
      <c r="C5867" t="s">
        <v>2073</v>
      </c>
      <c r="D5867" t="s">
        <v>282</v>
      </c>
      <c r="E5867" t="s">
        <v>283</v>
      </c>
      <c r="H5867" t="s">
        <v>2020</v>
      </c>
      <c r="I5867" t="s">
        <v>13499</v>
      </c>
      <c r="J5867" t="s">
        <v>310</v>
      </c>
      <c r="K5867" t="s">
        <v>2075</v>
      </c>
      <c r="M5867" t="s">
        <v>338</v>
      </c>
      <c r="N5867" t="s">
        <v>295</v>
      </c>
      <c r="Q5867" t="s">
        <v>311</v>
      </c>
      <c r="R5867" t="b">
        <v>0</v>
      </c>
      <c r="S5867" t="b">
        <v>0</v>
      </c>
      <c r="T5867" s="31" t="s">
        <v>426</v>
      </c>
      <c r="U5867" s="31">
        <v>1</v>
      </c>
      <c r="V5867" s="32" t="s">
        <v>2442</v>
      </c>
      <c r="W5867" t="s">
        <v>2443</v>
      </c>
      <c r="X5867" t="s">
        <v>282</v>
      </c>
      <c r="Y5867" t="s">
        <v>311</v>
      </c>
      <c r="Z5867" t="s">
        <v>284</v>
      </c>
      <c r="AA5867" t="s">
        <v>337</v>
      </c>
      <c r="AB5867"/>
      <c r="AD5867" s="27" t="s">
        <v>2075</v>
      </c>
      <c r="AF5867" t="s">
        <v>290</v>
      </c>
      <c r="AH5867" t="s">
        <v>2169</v>
      </c>
      <c r="AI5867" t="s">
        <v>2170</v>
      </c>
      <c r="AJ5867" t="s">
        <v>2171</v>
      </c>
      <c r="AK5867" t="s">
        <v>2082</v>
      </c>
      <c r="AL5867" s="12">
        <v>46002.368703703702</v>
      </c>
    </row>
    <row r="5868" spans="1:39" ht="15" customHeight="1" x14ac:dyDescent="0.3">
      <c r="A5868" s="38" t="s">
        <v>14892</v>
      </c>
      <c r="B5868" t="s">
        <v>6452</v>
      </c>
      <c r="C5868" t="s">
        <v>2092</v>
      </c>
      <c r="D5868" t="s">
        <v>282</v>
      </c>
      <c r="E5868" t="s">
        <v>283</v>
      </c>
      <c r="G5868" t="s">
        <v>396</v>
      </c>
      <c r="H5868" t="s">
        <v>396</v>
      </c>
      <c r="I5868" t="s">
        <v>14893</v>
      </c>
      <c r="J5868" t="s">
        <v>284</v>
      </c>
      <c r="K5868" t="s">
        <v>2075</v>
      </c>
      <c r="M5868" t="s">
        <v>294</v>
      </c>
      <c r="N5868" t="s">
        <v>295</v>
      </c>
      <c r="O5868" t="s">
        <v>2076</v>
      </c>
      <c r="Q5868" t="s">
        <v>356</v>
      </c>
      <c r="R5868" t="b">
        <v>1</v>
      </c>
      <c r="S5868" t="b">
        <v>1</v>
      </c>
      <c r="T5868" s="31" t="s">
        <v>424</v>
      </c>
      <c r="U5868" s="31">
        <v>1</v>
      </c>
      <c r="V5868" s="32" t="s">
        <v>2235</v>
      </c>
      <c r="AB5868"/>
      <c r="AD5868" s="27"/>
    </row>
    <row r="5869" spans="1:39" ht="15" customHeight="1" x14ac:dyDescent="0.3">
      <c r="A5869" s="38" t="s">
        <v>14981</v>
      </c>
      <c r="B5869" t="s">
        <v>14982</v>
      </c>
      <c r="C5869" t="s">
        <v>2212</v>
      </c>
      <c r="D5869" t="s">
        <v>282</v>
      </c>
      <c r="E5869" t="s">
        <v>283</v>
      </c>
      <c r="G5869" t="s">
        <v>2068</v>
      </c>
      <c r="I5869" t="s">
        <v>14983</v>
      </c>
      <c r="J5869" t="s">
        <v>284</v>
      </c>
      <c r="M5869" t="s">
        <v>335</v>
      </c>
      <c r="R5869" t="b">
        <v>1</v>
      </c>
      <c r="S5869" t="b">
        <v>1</v>
      </c>
      <c r="T5869" s="31"/>
      <c r="U5869" s="31">
        <v>1</v>
      </c>
      <c r="V5869" s="32" t="s">
        <v>3058</v>
      </c>
      <c r="AB5869"/>
      <c r="AD5869" s="27"/>
    </row>
    <row r="5870" spans="1:39" ht="15" customHeight="1" x14ac:dyDescent="0.3">
      <c r="A5870" s="38" t="s">
        <v>14869</v>
      </c>
      <c r="B5870" t="s">
        <v>14870</v>
      </c>
      <c r="C5870" t="s">
        <v>2212</v>
      </c>
      <c r="D5870" t="s">
        <v>282</v>
      </c>
      <c r="E5870" t="s">
        <v>337</v>
      </c>
      <c r="G5870" t="s">
        <v>2068</v>
      </c>
      <c r="I5870" t="s">
        <v>14871</v>
      </c>
      <c r="J5870" t="s">
        <v>284</v>
      </c>
      <c r="M5870" t="s">
        <v>290</v>
      </c>
      <c r="R5870" t="b">
        <v>1</v>
      </c>
      <c r="S5870" t="b">
        <v>1</v>
      </c>
      <c r="T5870" s="31"/>
      <c r="U5870" s="31">
        <v>1</v>
      </c>
      <c r="V5870" s="30" t="s">
        <v>3058</v>
      </c>
      <c r="AB5870"/>
      <c r="AD5870" s="27"/>
    </row>
    <row r="5871" spans="1:39" ht="15" customHeight="1" x14ac:dyDescent="0.3">
      <c r="A5871" s="38" t="s">
        <v>14894</v>
      </c>
      <c r="B5871" t="s">
        <v>14895</v>
      </c>
      <c r="C5871" t="s">
        <v>2092</v>
      </c>
      <c r="D5871" t="s">
        <v>282</v>
      </c>
      <c r="E5871" t="s">
        <v>304</v>
      </c>
      <c r="G5871" t="s">
        <v>2063</v>
      </c>
      <c r="I5871" t="s">
        <v>14896</v>
      </c>
      <c r="J5871" t="s">
        <v>284</v>
      </c>
      <c r="K5871" t="s">
        <v>2094</v>
      </c>
      <c r="M5871" t="s">
        <v>294</v>
      </c>
      <c r="N5871" t="s">
        <v>295</v>
      </c>
      <c r="O5871" t="s">
        <v>2256</v>
      </c>
      <c r="Q5871" t="s">
        <v>385</v>
      </c>
      <c r="R5871" t="b">
        <v>1</v>
      </c>
      <c r="S5871" t="b">
        <v>1</v>
      </c>
      <c r="T5871" s="31" t="s">
        <v>425</v>
      </c>
      <c r="U5871" s="31">
        <v>0</v>
      </c>
      <c r="V5871" s="32" t="s">
        <v>2235</v>
      </c>
      <c r="AB5871"/>
      <c r="AD5871" s="27"/>
    </row>
    <row r="5872" spans="1:39" ht="15" customHeight="1" x14ac:dyDescent="0.3">
      <c r="A5872" s="38" t="s">
        <v>14897</v>
      </c>
      <c r="B5872" t="s">
        <v>14895</v>
      </c>
      <c r="C5872" t="s">
        <v>2092</v>
      </c>
      <c r="D5872" t="s">
        <v>282</v>
      </c>
      <c r="E5872" t="s">
        <v>304</v>
      </c>
      <c r="G5872" t="s">
        <v>396</v>
      </c>
      <c r="H5872" t="s">
        <v>396</v>
      </c>
      <c r="I5872" t="s">
        <v>14898</v>
      </c>
      <c r="J5872" t="s">
        <v>284</v>
      </c>
      <c r="K5872" t="s">
        <v>2094</v>
      </c>
      <c r="M5872" t="s">
        <v>294</v>
      </c>
      <c r="N5872" t="s">
        <v>295</v>
      </c>
      <c r="O5872" t="s">
        <v>2076</v>
      </c>
      <c r="Q5872" t="s">
        <v>385</v>
      </c>
      <c r="R5872" t="b">
        <v>1</v>
      </c>
      <c r="S5872" t="b">
        <v>1</v>
      </c>
      <c r="T5872" s="31" t="s">
        <v>424</v>
      </c>
      <c r="U5872" s="31">
        <v>1</v>
      </c>
      <c r="V5872" s="32" t="s">
        <v>2235</v>
      </c>
      <c r="AB5872"/>
      <c r="AD5872" s="27"/>
    </row>
    <row r="5873" spans="1:39" ht="15" customHeight="1" x14ac:dyDescent="0.3">
      <c r="A5873" s="38" t="s">
        <v>14897</v>
      </c>
      <c r="B5873" t="s">
        <v>14895</v>
      </c>
      <c r="C5873" t="s">
        <v>2092</v>
      </c>
      <c r="D5873" t="s">
        <v>282</v>
      </c>
      <c r="E5873" t="s">
        <v>304</v>
      </c>
      <c r="G5873" t="s">
        <v>396</v>
      </c>
      <c r="H5873" t="s">
        <v>396</v>
      </c>
      <c r="I5873" t="s">
        <v>14898</v>
      </c>
      <c r="J5873" t="s">
        <v>284</v>
      </c>
      <c r="K5873" t="s">
        <v>2094</v>
      </c>
      <c r="M5873" t="s">
        <v>294</v>
      </c>
      <c r="N5873" t="s">
        <v>295</v>
      </c>
      <c r="O5873" t="s">
        <v>2076</v>
      </c>
      <c r="Q5873" t="s">
        <v>356</v>
      </c>
      <c r="R5873" t="b">
        <v>1</v>
      </c>
      <c r="S5873" t="b">
        <v>1</v>
      </c>
      <c r="T5873" s="31" t="s">
        <v>424</v>
      </c>
      <c r="U5873" s="31">
        <v>1</v>
      </c>
      <c r="V5873" s="32" t="s">
        <v>2235</v>
      </c>
      <c r="AB5873"/>
      <c r="AD5873" s="27"/>
    </row>
    <row r="5874" spans="1:39" ht="15" customHeight="1" x14ac:dyDescent="0.3">
      <c r="A5874" s="38" t="s">
        <v>14978</v>
      </c>
      <c r="B5874" t="s">
        <v>14979</v>
      </c>
      <c r="C5874" t="s">
        <v>2092</v>
      </c>
      <c r="D5874" t="s">
        <v>282</v>
      </c>
      <c r="E5874" t="s">
        <v>304</v>
      </c>
      <c r="G5874" t="s">
        <v>396</v>
      </c>
      <c r="H5874" t="s">
        <v>396</v>
      </c>
      <c r="I5874" t="s">
        <v>14980</v>
      </c>
      <c r="J5874" t="s">
        <v>284</v>
      </c>
      <c r="K5874" t="s">
        <v>2094</v>
      </c>
      <c r="M5874" t="s">
        <v>294</v>
      </c>
      <c r="N5874" t="s">
        <v>295</v>
      </c>
      <c r="O5874" t="s">
        <v>2076</v>
      </c>
      <c r="Q5874" t="s">
        <v>385</v>
      </c>
      <c r="R5874" t="b">
        <v>1</v>
      </c>
      <c r="S5874" t="b">
        <v>1</v>
      </c>
      <c r="T5874" s="31" t="s">
        <v>424</v>
      </c>
      <c r="U5874" s="31">
        <v>1</v>
      </c>
      <c r="V5874" s="32" t="s">
        <v>2235</v>
      </c>
      <c r="AB5874"/>
      <c r="AD5874" s="27"/>
    </row>
    <row r="5875" spans="1:39" ht="15" customHeight="1" x14ac:dyDescent="0.3">
      <c r="A5875" s="38" t="s">
        <v>14987</v>
      </c>
      <c r="B5875" t="s">
        <v>14988</v>
      </c>
      <c r="C5875" t="s">
        <v>2212</v>
      </c>
      <c r="D5875" t="s">
        <v>282</v>
      </c>
      <c r="E5875" t="s">
        <v>283</v>
      </c>
      <c r="G5875" t="s">
        <v>2068</v>
      </c>
      <c r="I5875" t="s">
        <v>14989</v>
      </c>
      <c r="J5875" t="s">
        <v>284</v>
      </c>
      <c r="K5875" t="s">
        <v>2075</v>
      </c>
      <c r="M5875" t="s">
        <v>330</v>
      </c>
      <c r="R5875" t="b">
        <v>1</v>
      </c>
      <c r="S5875" t="b">
        <v>1</v>
      </c>
      <c r="T5875" s="31"/>
      <c r="U5875" s="31">
        <v>1</v>
      </c>
      <c r="V5875" s="30" t="s">
        <v>3058</v>
      </c>
      <c r="AB5875"/>
      <c r="AD5875" s="27"/>
    </row>
    <row r="5876" spans="1:39" ht="15" customHeight="1" x14ac:dyDescent="0.3">
      <c r="A5876" s="38" t="s">
        <v>14867</v>
      </c>
      <c r="B5876" t="s">
        <v>8943</v>
      </c>
      <c r="C5876" t="s">
        <v>2073</v>
      </c>
      <c r="D5876" t="s">
        <v>282</v>
      </c>
      <c r="E5876" t="s">
        <v>319</v>
      </c>
      <c r="H5876" t="s">
        <v>25574</v>
      </c>
      <c r="I5876" t="s">
        <v>14868</v>
      </c>
      <c r="J5876" t="s">
        <v>284</v>
      </c>
      <c r="K5876" t="s">
        <v>2075</v>
      </c>
      <c r="M5876" t="s">
        <v>290</v>
      </c>
      <c r="N5876" t="s">
        <v>365</v>
      </c>
      <c r="Q5876" t="s">
        <v>311</v>
      </c>
      <c r="R5876" t="b">
        <v>0</v>
      </c>
      <c r="S5876" t="b">
        <v>0</v>
      </c>
      <c r="T5876" s="31" t="s">
        <v>426</v>
      </c>
      <c r="U5876" s="31">
        <v>1</v>
      </c>
      <c r="V5876" s="32" t="s">
        <v>9767</v>
      </c>
      <c r="W5876" t="s">
        <v>9768</v>
      </c>
      <c r="X5876" t="s">
        <v>282</v>
      </c>
      <c r="Y5876" t="s">
        <v>311</v>
      </c>
      <c r="Z5876" t="s">
        <v>284</v>
      </c>
      <c r="AA5876" t="s">
        <v>319</v>
      </c>
      <c r="AB5876"/>
      <c r="AD5876" s="27" t="s">
        <v>2075</v>
      </c>
      <c r="AF5876" t="s">
        <v>290</v>
      </c>
      <c r="AH5876" t="s">
        <v>2012</v>
      </c>
      <c r="AI5876" t="s">
        <v>2121</v>
      </c>
      <c r="AJ5876" t="s">
        <v>2122</v>
      </c>
      <c r="AK5876" t="s">
        <v>2082</v>
      </c>
      <c r="AL5876" s="12">
        <v>45904.857361111113</v>
      </c>
      <c r="AM5876" t="s">
        <v>291</v>
      </c>
    </row>
    <row r="5877" spans="1:39" ht="15" customHeight="1" x14ac:dyDescent="0.3">
      <c r="A5877" s="38" t="s">
        <v>14993</v>
      </c>
      <c r="B5877" t="s">
        <v>14994</v>
      </c>
      <c r="C5877" t="s">
        <v>2212</v>
      </c>
      <c r="D5877" t="s">
        <v>282</v>
      </c>
      <c r="E5877" t="s">
        <v>283</v>
      </c>
      <c r="G5877" t="s">
        <v>2022</v>
      </c>
      <c r="H5877" t="s">
        <v>2022</v>
      </c>
      <c r="I5877" t="s">
        <v>14995</v>
      </c>
      <c r="J5877" t="s">
        <v>284</v>
      </c>
      <c r="K5877" t="s">
        <v>2075</v>
      </c>
      <c r="M5877" t="s">
        <v>290</v>
      </c>
      <c r="N5877" t="s">
        <v>365</v>
      </c>
      <c r="R5877" t="b">
        <v>1</v>
      </c>
      <c r="S5877" t="b">
        <v>1</v>
      </c>
      <c r="T5877" s="31"/>
      <c r="U5877" s="31">
        <v>1</v>
      </c>
      <c r="V5877" s="30" t="s">
        <v>3058</v>
      </c>
      <c r="AB5877"/>
      <c r="AD5877" s="27"/>
    </row>
    <row r="5878" spans="1:39" ht="15" customHeight="1" x14ac:dyDescent="0.3">
      <c r="A5878" s="38" t="s">
        <v>13354</v>
      </c>
      <c r="B5878" t="s">
        <v>13355</v>
      </c>
      <c r="C5878" t="s">
        <v>2092</v>
      </c>
      <c r="D5878" t="s">
        <v>282</v>
      </c>
      <c r="E5878" t="s">
        <v>283</v>
      </c>
      <c r="G5878" t="s">
        <v>396</v>
      </c>
      <c r="H5878" t="s">
        <v>396</v>
      </c>
      <c r="I5878" t="s">
        <v>13356</v>
      </c>
      <c r="J5878" t="s">
        <v>284</v>
      </c>
      <c r="K5878" t="s">
        <v>2075</v>
      </c>
      <c r="M5878" t="s">
        <v>294</v>
      </c>
      <c r="N5878" t="s">
        <v>295</v>
      </c>
      <c r="O5878" t="s">
        <v>2076</v>
      </c>
      <c r="Q5878" t="s">
        <v>356</v>
      </c>
      <c r="R5878" t="b">
        <v>1</v>
      </c>
      <c r="S5878" t="b">
        <v>1</v>
      </c>
      <c r="T5878" s="31" t="s">
        <v>424</v>
      </c>
      <c r="U5878" s="31">
        <v>1</v>
      </c>
      <c r="V5878" s="30" t="s">
        <v>2235</v>
      </c>
      <c r="AB5878"/>
      <c r="AD5878" s="27"/>
    </row>
    <row r="5879" spans="1:39" ht="15" customHeight="1" x14ac:dyDescent="0.3">
      <c r="A5879" s="38" t="s">
        <v>13404</v>
      </c>
      <c r="B5879" t="s">
        <v>13405</v>
      </c>
      <c r="C5879" t="s">
        <v>2073</v>
      </c>
      <c r="D5879" t="s">
        <v>282</v>
      </c>
      <c r="E5879" t="s">
        <v>337</v>
      </c>
      <c r="H5879" t="s">
        <v>2041</v>
      </c>
      <c r="I5879" t="s">
        <v>13406</v>
      </c>
      <c r="J5879" t="s">
        <v>284</v>
      </c>
      <c r="K5879" t="s">
        <v>2075</v>
      </c>
      <c r="M5879" t="s">
        <v>294</v>
      </c>
      <c r="N5879" t="s">
        <v>295</v>
      </c>
      <c r="O5879" t="s">
        <v>2076</v>
      </c>
      <c r="Q5879" t="s">
        <v>311</v>
      </c>
      <c r="R5879" t="b">
        <v>0</v>
      </c>
      <c r="S5879" t="b">
        <v>0</v>
      </c>
      <c r="T5879" s="31" t="s">
        <v>25454</v>
      </c>
      <c r="U5879" s="31">
        <v>1</v>
      </c>
      <c r="V5879" s="32" t="s">
        <v>2681</v>
      </c>
      <c r="W5879" t="s">
        <v>2682</v>
      </c>
      <c r="X5879" t="s">
        <v>308</v>
      </c>
      <c r="Y5879" t="s">
        <v>311</v>
      </c>
      <c r="Z5879" t="s">
        <v>310</v>
      </c>
      <c r="AA5879" t="s">
        <v>302</v>
      </c>
      <c r="AB5879"/>
      <c r="AD5879" s="27" t="s">
        <v>2075</v>
      </c>
      <c r="AF5879" t="s">
        <v>290</v>
      </c>
      <c r="AH5879" t="s">
        <v>2012</v>
      </c>
      <c r="AI5879" t="s">
        <v>2121</v>
      </c>
      <c r="AJ5879" t="s">
        <v>2122</v>
      </c>
      <c r="AK5879" t="s">
        <v>2082</v>
      </c>
      <c r="AL5879" s="12">
        <v>45884.874826388892</v>
      </c>
    </row>
    <row r="5880" spans="1:39" ht="15" customHeight="1" x14ac:dyDescent="0.3">
      <c r="A5880" s="38" t="s">
        <v>13407</v>
      </c>
      <c r="B5880" t="s">
        <v>13408</v>
      </c>
      <c r="C5880" t="s">
        <v>2073</v>
      </c>
      <c r="D5880" t="s">
        <v>282</v>
      </c>
      <c r="E5880" t="s">
        <v>337</v>
      </c>
      <c r="H5880" t="s">
        <v>2041</v>
      </c>
      <c r="I5880" t="s">
        <v>13409</v>
      </c>
      <c r="J5880" t="s">
        <v>284</v>
      </c>
      <c r="K5880" t="s">
        <v>2075</v>
      </c>
      <c r="M5880" t="s">
        <v>294</v>
      </c>
      <c r="N5880" t="s">
        <v>295</v>
      </c>
      <c r="O5880" t="s">
        <v>2076</v>
      </c>
      <c r="Q5880" t="s">
        <v>311</v>
      </c>
      <c r="R5880" t="b">
        <v>0</v>
      </c>
      <c r="S5880" t="b">
        <v>0</v>
      </c>
      <c r="T5880" s="31" t="s">
        <v>25454</v>
      </c>
      <c r="U5880" s="31">
        <v>1</v>
      </c>
      <c r="V5880" s="32" t="s">
        <v>2681</v>
      </c>
      <c r="W5880" t="s">
        <v>2682</v>
      </c>
      <c r="X5880" t="s">
        <v>308</v>
      </c>
      <c r="Y5880" t="s">
        <v>311</v>
      </c>
      <c r="Z5880" t="s">
        <v>310</v>
      </c>
      <c r="AA5880" t="s">
        <v>302</v>
      </c>
      <c r="AB5880"/>
      <c r="AD5880" s="27" t="s">
        <v>2075</v>
      </c>
      <c r="AF5880" t="s">
        <v>290</v>
      </c>
      <c r="AH5880" t="s">
        <v>2012</v>
      </c>
      <c r="AI5880" t="s">
        <v>2121</v>
      </c>
      <c r="AJ5880" t="s">
        <v>2122</v>
      </c>
      <c r="AK5880" t="s">
        <v>2082</v>
      </c>
      <c r="AL5880" s="12">
        <v>45884.874826388892</v>
      </c>
    </row>
    <row r="5881" spans="1:39" ht="15" customHeight="1" x14ac:dyDescent="0.3">
      <c r="A5881" s="38" t="s">
        <v>15001</v>
      </c>
      <c r="B5881" t="s">
        <v>15002</v>
      </c>
      <c r="C5881" t="s">
        <v>2212</v>
      </c>
      <c r="D5881" t="s">
        <v>282</v>
      </c>
      <c r="E5881" t="s">
        <v>283</v>
      </c>
      <c r="G5881" t="s">
        <v>2068</v>
      </c>
      <c r="I5881" t="s">
        <v>15003</v>
      </c>
      <c r="J5881" t="s">
        <v>284</v>
      </c>
      <c r="K5881" t="s">
        <v>2075</v>
      </c>
      <c r="M5881" t="s">
        <v>330</v>
      </c>
      <c r="R5881" t="b">
        <v>1</v>
      </c>
      <c r="S5881" t="b">
        <v>1</v>
      </c>
      <c r="T5881" s="31"/>
      <c r="U5881" s="31">
        <v>1</v>
      </c>
      <c r="V5881" s="32" t="s">
        <v>3058</v>
      </c>
      <c r="AB5881"/>
      <c r="AD5881" s="27"/>
    </row>
    <row r="5882" spans="1:39" ht="15" customHeight="1" x14ac:dyDescent="0.3">
      <c r="A5882" s="38" t="s">
        <v>14990</v>
      </c>
      <c r="B5882" t="s">
        <v>14991</v>
      </c>
      <c r="C5882" t="s">
        <v>2073</v>
      </c>
      <c r="D5882" t="s">
        <v>282</v>
      </c>
      <c r="E5882" t="s">
        <v>319</v>
      </c>
      <c r="H5882" t="s">
        <v>2067</v>
      </c>
      <c r="I5882" t="s">
        <v>14992</v>
      </c>
      <c r="J5882" t="s">
        <v>284</v>
      </c>
      <c r="K5882" t="s">
        <v>2075</v>
      </c>
      <c r="M5882" t="s">
        <v>290</v>
      </c>
      <c r="N5882" t="s">
        <v>365</v>
      </c>
      <c r="Q5882" t="s">
        <v>311</v>
      </c>
      <c r="R5882" t="b">
        <v>0</v>
      </c>
      <c r="S5882" t="b">
        <v>0</v>
      </c>
      <c r="T5882" s="31" t="s">
        <v>426</v>
      </c>
      <c r="U5882" s="31">
        <v>1</v>
      </c>
      <c r="V5882" s="32" t="s">
        <v>4985</v>
      </c>
      <c r="W5882" t="s">
        <v>4986</v>
      </c>
      <c r="X5882" t="s">
        <v>282</v>
      </c>
      <c r="Y5882" t="s">
        <v>311</v>
      </c>
      <c r="Z5882" t="s">
        <v>284</v>
      </c>
      <c r="AA5882" t="s">
        <v>319</v>
      </c>
      <c r="AB5882"/>
      <c r="AD5882" s="27" t="s">
        <v>2079</v>
      </c>
      <c r="AF5882" t="s">
        <v>285</v>
      </c>
      <c r="AH5882" t="s">
        <v>2012</v>
      </c>
      <c r="AI5882" t="s">
        <v>2121</v>
      </c>
      <c r="AJ5882" t="s">
        <v>2122</v>
      </c>
      <c r="AK5882" t="s">
        <v>2082</v>
      </c>
      <c r="AL5882" s="12">
        <v>45904.798796296294</v>
      </c>
    </row>
    <row r="5883" spans="1:39" ht="15" customHeight="1" x14ac:dyDescent="0.3">
      <c r="A5883" s="38" t="s">
        <v>15004</v>
      </c>
      <c r="B5883" t="s">
        <v>15005</v>
      </c>
      <c r="C5883" t="s">
        <v>2212</v>
      </c>
      <c r="D5883" t="s">
        <v>282</v>
      </c>
      <c r="E5883" t="s">
        <v>283</v>
      </c>
      <c r="G5883" t="s">
        <v>2022</v>
      </c>
      <c r="H5883" t="s">
        <v>2022</v>
      </c>
      <c r="I5883" t="s">
        <v>15006</v>
      </c>
      <c r="J5883" t="s">
        <v>284</v>
      </c>
      <c r="M5883" t="s">
        <v>290</v>
      </c>
      <c r="N5883" t="s">
        <v>365</v>
      </c>
      <c r="R5883" t="b">
        <v>1</v>
      </c>
      <c r="S5883" t="b">
        <v>1</v>
      </c>
      <c r="T5883" s="31"/>
      <c r="U5883" s="31">
        <v>1</v>
      </c>
      <c r="V5883" s="32" t="s">
        <v>3058</v>
      </c>
      <c r="AB5883"/>
      <c r="AD5883" s="27"/>
    </row>
    <row r="5884" spans="1:39" ht="15" customHeight="1" x14ac:dyDescent="0.3">
      <c r="A5884" s="38" t="s">
        <v>14872</v>
      </c>
      <c r="B5884" t="s">
        <v>8943</v>
      </c>
      <c r="C5884" t="s">
        <v>2073</v>
      </c>
      <c r="D5884" t="s">
        <v>282</v>
      </c>
      <c r="E5884" t="s">
        <v>319</v>
      </c>
      <c r="H5884" t="s">
        <v>25574</v>
      </c>
      <c r="I5884" t="s">
        <v>14873</v>
      </c>
      <c r="J5884" t="s">
        <v>284</v>
      </c>
      <c r="K5884" t="s">
        <v>2075</v>
      </c>
      <c r="M5884" t="s">
        <v>290</v>
      </c>
      <c r="N5884" t="s">
        <v>365</v>
      </c>
      <c r="O5884" t="s">
        <v>2076</v>
      </c>
      <c r="Q5884" t="s">
        <v>311</v>
      </c>
      <c r="R5884" t="b">
        <v>0</v>
      </c>
      <c r="S5884" t="b">
        <v>0</v>
      </c>
      <c r="T5884" s="31" t="s">
        <v>426</v>
      </c>
      <c r="U5884" s="31">
        <v>1</v>
      </c>
      <c r="V5884" s="32" t="s">
        <v>9767</v>
      </c>
      <c r="W5884" t="s">
        <v>9768</v>
      </c>
      <c r="X5884" t="s">
        <v>282</v>
      </c>
      <c r="Y5884" t="s">
        <v>311</v>
      </c>
      <c r="Z5884" t="s">
        <v>284</v>
      </c>
      <c r="AA5884" t="s">
        <v>319</v>
      </c>
      <c r="AB5884"/>
      <c r="AD5884" s="27" t="s">
        <v>2075</v>
      </c>
      <c r="AF5884" t="s">
        <v>290</v>
      </c>
      <c r="AH5884" t="s">
        <v>2012</v>
      </c>
      <c r="AI5884" t="s">
        <v>2121</v>
      </c>
      <c r="AJ5884" t="s">
        <v>2122</v>
      </c>
      <c r="AK5884" t="s">
        <v>2082</v>
      </c>
      <c r="AL5884" s="12">
        <v>45904.857361111113</v>
      </c>
      <c r="AM5884" t="s">
        <v>291</v>
      </c>
    </row>
    <row r="5885" spans="1:39" ht="15" customHeight="1" x14ac:dyDescent="0.3">
      <c r="A5885" s="38" t="s">
        <v>24666</v>
      </c>
      <c r="B5885" t="s">
        <v>24667</v>
      </c>
      <c r="C5885" t="s">
        <v>2073</v>
      </c>
      <c r="D5885" t="s">
        <v>282</v>
      </c>
      <c r="E5885" t="s">
        <v>337</v>
      </c>
      <c r="H5885" t="s">
        <v>25656</v>
      </c>
      <c r="I5885" t="s">
        <v>24668</v>
      </c>
      <c r="J5885" t="s">
        <v>284</v>
      </c>
      <c r="K5885" t="s">
        <v>2075</v>
      </c>
      <c r="M5885" t="s">
        <v>294</v>
      </c>
      <c r="N5885" t="s">
        <v>295</v>
      </c>
      <c r="O5885" t="s">
        <v>2076</v>
      </c>
      <c r="Q5885" t="s">
        <v>311</v>
      </c>
      <c r="R5885" t="b">
        <v>0</v>
      </c>
      <c r="S5885" t="b">
        <v>0</v>
      </c>
      <c r="T5885" s="31" t="s">
        <v>426</v>
      </c>
      <c r="U5885" s="31">
        <v>1</v>
      </c>
      <c r="V5885" s="32" t="s">
        <v>14199</v>
      </c>
      <c r="W5885" t="s">
        <v>14200</v>
      </c>
      <c r="X5885" t="s">
        <v>282</v>
      </c>
      <c r="Y5885" t="s">
        <v>311</v>
      </c>
      <c r="Z5885" t="s">
        <v>284</v>
      </c>
      <c r="AA5885" t="s">
        <v>337</v>
      </c>
      <c r="AB5885"/>
      <c r="AD5885" s="27" t="s">
        <v>2075</v>
      </c>
      <c r="AF5885" t="s">
        <v>294</v>
      </c>
      <c r="AH5885" t="s">
        <v>2012</v>
      </c>
      <c r="AI5885" t="s">
        <v>2121</v>
      </c>
      <c r="AJ5885" t="s">
        <v>2122</v>
      </c>
      <c r="AK5885" t="s">
        <v>2082</v>
      </c>
      <c r="AL5885" s="12">
        <v>45899.575300925928</v>
      </c>
    </row>
    <row r="5886" spans="1:39" ht="15" customHeight="1" x14ac:dyDescent="0.3">
      <c r="A5886" s="38" t="s">
        <v>13360</v>
      </c>
      <c r="B5886" t="s">
        <v>13361</v>
      </c>
      <c r="C5886" t="s">
        <v>2073</v>
      </c>
      <c r="D5886" t="s">
        <v>282</v>
      </c>
      <c r="E5886" t="s">
        <v>25500</v>
      </c>
      <c r="H5886" t="s">
        <v>25861</v>
      </c>
      <c r="I5886" t="s">
        <v>13362</v>
      </c>
      <c r="J5886" t="s">
        <v>284</v>
      </c>
      <c r="K5886" t="s">
        <v>2075</v>
      </c>
      <c r="M5886" t="s">
        <v>290</v>
      </c>
      <c r="N5886" t="s">
        <v>286</v>
      </c>
      <c r="O5886" t="s">
        <v>2076</v>
      </c>
      <c r="Q5886" t="s">
        <v>311</v>
      </c>
      <c r="R5886" t="b">
        <v>0</v>
      </c>
      <c r="S5886" t="b">
        <v>0</v>
      </c>
      <c r="T5886" s="31" t="s">
        <v>426</v>
      </c>
      <c r="U5886" s="31">
        <v>1</v>
      </c>
      <c r="V5886" s="32" t="s">
        <v>2513</v>
      </c>
      <c r="W5886" t="s">
        <v>2514</v>
      </c>
      <c r="X5886" t="s">
        <v>282</v>
      </c>
      <c r="Y5886" t="s">
        <v>311</v>
      </c>
      <c r="Z5886" t="s">
        <v>284</v>
      </c>
      <c r="AA5886" t="s">
        <v>319</v>
      </c>
      <c r="AB5886"/>
      <c r="AD5886" s="27" t="s">
        <v>2094</v>
      </c>
      <c r="AF5886" t="s">
        <v>290</v>
      </c>
      <c r="AH5886" t="s">
        <v>2012</v>
      </c>
      <c r="AI5886" t="s">
        <v>2121</v>
      </c>
      <c r="AJ5886" t="s">
        <v>2122</v>
      </c>
      <c r="AK5886" t="s">
        <v>2082</v>
      </c>
      <c r="AL5886" s="12">
        <v>45926.379502314812</v>
      </c>
    </row>
    <row r="5887" spans="1:39" ht="15" customHeight="1" x14ac:dyDescent="0.3">
      <c r="A5887" s="38" t="s">
        <v>13360</v>
      </c>
      <c r="B5887" t="s">
        <v>13361</v>
      </c>
      <c r="C5887" t="s">
        <v>2073</v>
      </c>
      <c r="D5887" t="s">
        <v>282</v>
      </c>
      <c r="E5887" t="s">
        <v>25500</v>
      </c>
      <c r="H5887" t="s">
        <v>25861</v>
      </c>
      <c r="I5887" t="s">
        <v>13362</v>
      </c>
      <c r="J5887" t="s">
        <v>284</v>
      </c>
      <c r="K5887" t="s">
        <v>2075</v>
      </c>
      <c r="M5887" t="s">
        <v>290</v>
      </c>
      <c r="N5887" t="s">
        <v>286</v>
      </c>
      <c r="O5887" t="s">
        <v>2076</v>
      </c>
      <c r="R5887" t="b">
        <v>0</v>
      </c>
      <c r="S5887" t="b">
        <v>0</v>
      </c>
      <c r="T5887" s="31" t="s">
        <v>426</v>
      </c>
      <c r="U5887" s="31">
        <v>1</v>
      </c>
      <c r="V5887" s="32" t="s">
        <v>8113</v>
      </c>
      <c r="W5887" t="s">
        <v>8114</v>
      </c>
      <c r="X5887" t="s">
        <v>282</v>
      </c>
      <c r="Y5887" t="s">
        <v>344</v>
      </c>
      <c r="Z5887" t="s">
        <v>284</v>
      </c>
      <c r="AA5887" t="s">
        <v>319</v>
      </c>
      <c r="AB5887"/>
      <c r="AD5887" s="27" t="s">
        <v>2075</v>
      </c>
      <c r="AE5887" t="s">
        <v>326</v>
      </c>
      <c r="AF5887" t="s">
        <v>290</v>
      </c>
      <c r="AH5887" t="s">
        <v>2012</v>
      </c>
      <c r="AI5887" t="s">
        <v>2121</v>
      </c>
      <c r="AJ5887" t="s">
        <v>2122</v>
      </c>
      <c r="AK5887" t="s">
        <v>2082</v>
      </c>
      <c r="AL5887" s="12">
        <v>45926.223043981481</v>
      </c>
    </row>
    <row r="5888" spans="1:39" ht="15" customHeight="1" x14ac:dyDescent="0.3">
      <c r="A5888" s="38" t="s">
        <v>14874</v>
      </c>
      <c r="B5888" t="s">
        <v>14875</v>
      </c>
      <c r="C5888" t="s">
        <v>2092</v>
      </c>
      <c r="D5888" t="s">
        <v>282</v>
      </c>
      <c r="E5888" t="s">
        <v>292</v>
      </c>
      <c r="G5888" t="s">
        <v>2069</v>
      </c>
      <c r="I5888" t="s">
        <v>14876</v>
      </c>
      <c r="J5888" t="s">
        <v>284</v>
      </c>
      <c r="K5888" t="s">
        <v>2224</v>
      </c>
      <c r="M5888" t="s">
        <v>294</v>
      </c>
      <c r="N5888" t="s">
        <v>295</v>
      </c>
      <c r="O5888" t="s">
        <v>2076</v>
      </c>
      <c r="Q5888" t="s">
        <v>380</v>
      </c>
      <c r="R5888" t="b">
        <v>0</v>
      </c>
      <c r="S5888" t="b">
        <v>0</v>
      </c>
      <c r="T5888" s="31" t="s">
        <v>25454</v>
      </c>
      <c r="U5888" s="31" t="s">
        <v>2234</v>
      </c>
      <c r="V5888" s="32" t="s">
        <v>13657</v>
      </c>
      <c r="W5888" t="s">
        <v>13658</v>
      </c>
      <c r="X5888" t="s">
        <v>310</v>
      </c>
      <c r="Y5888" t="s">
        <v>380</v>
      </c>
      <c r="Z5888" t="s">
        <v>284</v>
      </c>
      <c r="AA5888" t="s">
        <v>337</v>
      </c>
      <c r="AB5888"/>
      <c r="AD5888" s="27" t="s">
        <v>2224</v>
      </c>
      <c r="AE5888" t="s">
        <v>347</v>
      </c>
      <c r="AF5888" t="s">
        <v>338</v>
      </c>
      <c r="AI5888" t="s">
        <v>361</v>
      </c>
      <c r="AJ5888" t="s">
        <v>361</v>
      </c>
      <c r="AK5888" t="s">
        <v>361</v>
      </c>
      <c r="AL5888" s="12" t="s">
        <v>361</v>
      </c>
      <c r="AM5888" t="s">
        <v>291</v>
      </c>
    </row>
    <row r="5889" spans="1:39" ht="15" customHeight="1" x14ac:dyDescent="0.3">
      <c r="A5889" s="38" t="s">
        <v>14902</v>
      </c>
      <c r="B5889" t="s">
        <v>14903</v>
      </c>
      <c r="C5889" t="s">
        <v>2073</v>
      </c>
      <c r="D5889" t="s">
        <v>282</v>
      </c>
      <c r="E5889" t="s">
        <v>25500</v>
      </c>
      <c r="H5889" t="s">
        <v>25682</v>
      </c>
      <c r="I5889" t="s">
        <v>14904</v>
      </c>
      <c r="J5889" t="s">
        <v>284</v>
      </c>
      <c r="K5889" t="s">
        <v>2079</v>
      </c>
      <c r="M5889" t="s">
        <v>290</v>
      </c>
      <c r="N5889" t="s">
        <v>286</v>
      </c>
      <c r="O5889" t="s">
        <v>2076</v>
      </c>
      <c r="Q5889" t="s">
        <v>311</v>
      </c>
      <c r="R5889" t="b">
        <v>0</v>
      </c>
      <c r="S5889" t="b">
        <v>0</v>
      </c>
      <c r="T5889" s="31" t="s">
        <v>426</v>
      </c>
      <c r="U5889" s="31">
        <v>1</v>
      </c>
      <c r="V5889" s="32" t="s">
        <v>2432</v>
      </c>
      <c r="W5889" t="s">
        <v>2433</v>
      </c>
      <c r="X5889" t="s">
        <v>282</v>
      </c>
      <c r="Y5889" t="s">
        <v>311</v>
      </c>
      <c r="Z5889" t="s">
        <v>284</v>
      </c>
      <c r="AA5889" t="s">
        <v>319</v>
      </c>
      <c r="AB5889"/>
      <c r="AD5889" s="27" t="s">
        <v>2075</v>
      </c>
      <c r="AE5889" t="s">
        <v>326</v>
      </c>
      <c r="AF5889" t="s">
        <v>290</v>
      </c>
      <c r="AH5889" t="s">
        <v>2012</v>
      </c>
      <c r="AI5889" t="s">
        <v>2121</v>
      </c>
      <c r="AJ5889" t="s">
        <v>2122</v>
      </c>
      <c r="AK5889" t="s">
        <v>2082</v>
      </c>
      <c r="AL5889" s="12">
        <v>45926.297777777778</v>
      </c>
      <c r="AM5889" t="s">
        <v>291</v>
      </c>
    </row>
    <row r="5890" spans="1:39" ht="15" customHeight="1" x14ac:dyDescent="0.3">
      <c r="A5890" s="38" t="s">
        <v>14889</v>
      </c>
      <c r="B5890" t="s">
        <v>14890</v>
      </c>
      <c r="C5890" t="s">
        <v>2073</v>
      </c>
      <c r="D5890" t="s">
        <v>282</v>
      </c>
      <c r="E5890" t="s">
        <v>25500</v>
      </c>
      <c r="H5890" t="s">
        <v>25682</v>
      </c>
      <c r="I5890" t="s">
        <v>14891</v>
      </c>
      <c r="J5890" t="s">
        <v>284</v>
      </c>
      <c r="K5890" t="s">
        <v>2079</v>
      </c>
      <c r="M5890" t="s">
        <v>290</v>
      </c>
      <c r="N5890" t="s">
        <v>286</v>
      </c>
      <c r="O5890" t="s">
        <v>2076</v>
      </c>
      <c r="Q5890" t="s">
        <v>311</v>
      </c>
      <c r="R5890" t="b">
        <v>0</v>
      </c>
      <c r="S5890" t="b">
        <v>0</v>
      </c>
      <c r="T5890" s="31" t="s">
        <v>426</v>
      </c>
      <c r="U5890" s="31">
        <v>1</v>
      </c>
      <c r="V5890" s="32" t="s">
        <v>2432</v>
      </c>
      <c r="W5890" t="s">
        <v>2433</v>
      </c>
      <c r="X5890" t="s">
        <v>282</v>
      </c>
      <c r="Y5890" t="s">
        <v>311</v>
      </c>
      <c r="Z5890" t="s">
        <v>284</v>
      </c>
      <c r="AA5890" t="s">
        <v>319</v>
      </c>
      <c r="AB5890"/>
      <c r="AD5890" s="27" t="s">
        <v>2075</v>
      </c>
      <c r="AE5890" t="s">
        <v>326</v>
      </c>
      <c r="AF5890" t="s">
        <v>290</v>
      </c>
      <c r="AH5890" t="s">
        <v>2012</v>
      </c>
      <c r="AI5890" t="s">
        <v>2121</v>
      </c>
      <c r="AJ5890" t="s">
        <v>2122</v>
      </c>
      <c r="AK5890" t="s">
        <v>2082</v>
      </c>
      <c r="AL5890" s="12">
        <v>45926.297777777778</v>
      </c>
      <c r="AM5890" t="s">
        <v>291</v>
      </c>
    </row>
    <row r="5891" spans="1:39" ht="15" customHeight="1" x14ac:dyDescent="0.3">
      <c r="A5891" s="38" t="s">
        <v>13396</v>
      </c>
      <c r="B5891" t="s">
        <v>13397</v>
      </c>
      <c r="C5891" t="s">
        <v>2092</v>
      </c>
      <c r="D5891" t="s">
        <v>282</v>
      </c>
      <c r="E5891" t="s">
        <v>283</v>
      </c>
      <c r="G5891" t="s">
        <v>2045</v>
      </c>
      <c r="I5891" t="s">
        <v>13398</v>
      </c>
      <c r="J5891" t="s">
        <v>284</v>
      </c>
      <c r="K5891" t="s">
        <v>2075</v>
      </c>
      <c r="M5891" t="s">
        <v>285</v>
      </c>
      <c r="N5891" t="s">
        <v>286</v>
      </c>
      <c r="O5891" t="s">
        <v>2076</v>
      </c>
      <c r="P5891" t="s">
        <v>287</v>
      </c>
      <c r="Q5891" t="s">
        <v>288</v>
      </c>
      <c r="R5891" t="b">
        <v>0</v>
      </c>
      <c r="S5891" t="b">
        <v>0</v>
      </c>
      <c r="T5891" s="31" t="s">
        <v>25455</v>
      </c>
      <c r="U5891" s="31" t="s">
        <v>2244</v>
      </c>
      <c r="V5891" s="30" t="s">
        <v>13399</v>
      </c>
      <c r="W5891" t="s">
        <v>13400</v>
      </c>
      <c r="X5891" t="s">
        <v>282</v>
      </c>
      <c r="Y5891" t="s">
        <v>288</v>
      </c>
      <c r="Z5891" t="s">
        <v>284</v>
      </c>
      <c r="AA5891" t="s">
        <v>283</v>
      </c>
      <c r="AB5891"/>
      <c r="AD5891" s="27" t="s">
        <v>2075</v>
      </c>
      <c r="AE5891" t="s">
        <v>347</v>
      </c>
      <c r="AF5891" t="s">
        <v>285</v>
      </c>
      <c r="AH5891" t="s">
        <v>1998</v>
      </c>
      <c r="AI5891" t="s">
        <v>26094</v>
      </c>
      <c r="AJ5891" t="s">
        <v>26095</v>
      </c>
      <c r="AK5891" t="s">
        <v>2082</v>
      </c>
      <c r="AL5891" s="12">
        <v>46129.408321759256</v>
      </c>
      <c r="AM5891" t="s">
        <v>291</v>
      </c>
    </row>
    <row r="5892" spans="1:39" ht="15" customHeight="1" x14ac:dyDescent="0.3">
      <c r="A5892" s="38" t="s">
        <v>13401</v>
      </c>
      <c r="B5892" t="s">
        <v>13402</v>
      </c>
      <c r="C5892" t="s">
        <v>2073</v>
      </c>
      <c r="D5892" t="s">
        <v>282</v>
      </c>
      <c r="E5892" t="s">
        <v>337</v>
      </c>
      <c r="H5892" t="s">
        <v>2041</v>
      </c>
      <c r="I5892" t="s">
        <v>13403</v>
      </c>
      <c r="J5892" t="s">
        <v>284</v>
      </c>
      <c r="K5892" t="s">
        <v>2075</v>
      </c>
      <c r="M5892" t="s">
        <v>294</v>
      </c>
      <c r="N5892" t="s">
        <v>295</v>
      </c>
      <c r="O5892" t="s">
        <v>2076</v>
      </c>
      <c r="Q5892" t="s">
        <v>311</v>
      </c>
      <c r="R5892" t="b">
        <v>0</v>
      </c>
      <c r="S5892" t="b">
        <v>0</v>
      </c>
      <c r="T5892" s="31" t="s">
        <v>25454</v>
      </c>
      <c r="U5892" s="31">
        <v>1</v>
      </c>
      <c r="V5892" s="32" t="s">
        <v>2681</v>
      </c>
      <c r="W5892" t="s">
        <v>2682</v>
      </c>
      <c r="X5892" t="s">
        <v>308</v>
      </c>
      <c r="Y5892" t="s">
        <v>311</v>
      </c>
      <c r="Z5892" t="s">
        <v>310</v>
      </c>
      <c r="AA5892" t="s">
        <v>302</v>
      </c>
      <c r="AB5892"/>
      <c r="AD5892" s="27" t="s">
        <v>2075</v>
      </c>
      <c r="AF5892" t="s">
        <v>290</v>
      </c>
      <c r="AH5892" t="s">
        <v>2012</v>
      </c>
      <c r="AI5892" t="s">
        <v>2121</v>
      </c>
      <c r="AJ5892" t="s">
        <v>2122</v>
      </c>
      <c r="AK5892" t="s">
        <v>2082</v>
      </c>
      <c r="AL5892" s="12">
        <v>45884.874826388892</v>
      </c>
    </row>
    <row r="5893" spans="1:39" ht="15" customHeight="1" x14ac:dyDescent="0.3">
      <c r="A5893" s="38" t="s">
        <v>24681</v>
      </c>
      <c r="B5893" t="s">
        <v>24682</v>
      </c>
      <c r="C5893" t="s">
        <v>2073</v>
      </c>
      <c r="D5893" t="s">
        <v>282</v>
      </c>
      <c r="H5893" t="s">
        <v>25607</v>
      </c>
      <c r="I5893" t="s">
        <v>24683</v>
      </c>
      <c r="J5893" t="s">
        <v>284</v>
      </c>
      <c r="K5893" t="s">
        <v>2075</v>
      </c>
      <c r="M5893" t="s">
        <v>290</v>
      </c>
      <c r="N5893" t="s">
        <v>286</v>
      </c>
      <c r="Q5893" t="s">
        <v>311</v>
      </c>
      <c r="R5893" t="b">
        <v>0</v>
      </c>
      <c r="S5893" t="b">
        <v>0</v>
      </c>
      <c r="T5893" s="31" t="s">
        <v>426</v>
      </c>
      <c r="U5893" s="31">
        <v>1</v>
      </c>
      <c r="V5893" s="30" t="s">
        <v>14130</v>
      </c>
      <c r="W5893" t="s">
        <v>14131</v>
      </c>
      <c r="X5893" t="s">
        <v>282</v>
      </c>
      <c r="Y5893" t="s">
        <v>311</v>
      </c>
      <c r="Z5893" t="s">
        <v>310</v>
      </c>
      <c r="AB5893"/>
      <c r="AD5893" s="27" t="s">
        <v>2094</v>
      </c>
      <c r="AF5893" t="s">
        <v>290</v>
      </c>
      <c r="AH5893" t="s">
        <v>2013</v>
      </c>
      <c r="AI5893" t="s">
        <v>2088</v>
      </c>
      <c r="AJ5893" t="s">
        <v>2089</v>
      </c>
      <c r="AK5893" t="s">
        <v>2082</v>
      </c>
      <c r="AL5893" s="12">
        <v>45846.833113425928</v>
      </c>
    </row>
    <row r="5894" spans="1:39" ht="15" customHeight="1" x14ac:dyDescent="0.3">
      <c r="A5894" s="38" t="s">
        <v>24684</v>
      </c>
      <c r="B5894" t="s">
        <v>24685</v>
      </c>
      <c r="C5894" t="s">
        <v>2073</v>
      </c>
      <c r="D5894" t="s">
        <v>282</v>
      </c>
      <c r="H5894" t="s">
        <v>25607</v>
      </c>
      <c r="I5894" t="s">
        <v>24686</v>
      </c>
      <c r="J5894" t="s">
        <v>284</v>
      </c>
      <c r="K5894" t="s">
        <v>2075</v>
      </c>
      <c r="M5894" t="s">
        <v>290</v>
      </c>
      <c r="N5894" t="s">
        <v>286</v>
      </c>
      <c r="Q5894" t="s">
        <v>311</v>
      </c>
      <c r="R5894" t="b">
        <v>0</v>
      </c>
      <c r="S5894" t="b">
        <v>0</v>
      </c>
      <c r="T5894" s="31" t="s">
        <v>426</v>
      </c>
      <c r="U5894" s="31">
        <v>1</v>
      </c>
      <c r="V5894" s="30" t="s">
        <v>14130</v>
      </c>
      <c r="W5894" t="s">
        <v>14131</v>
      </c>
      <c r="X5894" t="s">
        <v>282</v>
      </c>
      <c r="Y5894" t="s">
        <v>311</v>
      </c>
      <c r="Z5894" t="s">
        <v>310</v>
      </c>
      <c r="AB5894"/>
      <c r="AD5894" s="27" t="s">
        <v>2094</v>
      </c>
      <c r="AF5894" t="s">
        <v>290</v>
      </c>
      <c r="AH5894" t="s">
        <v>2013</v>
      </c>
      <c r="AI5894" t="s">
        <v>2088</v>
      </c>
      <c r="AJ5894" t="s">
        <v>2089</v>
      </c>
      <c r="AK5894" t="s">
        <v>2082</v>
      </c>
      <c r="AL5894" s="12">
        <v>45846.833113425928</v>
      </c>
    </row>
    <row r="5895" spans="1:39" ht="15" customHeight="1" x14ac:dyDescent="0.3">
      <c r="A5895" s="38" t="s">
        <v>14984</v>
      </c>
      <c r="B5895" t="s">
        <v>14985</v>
      </c>
      <c r="C5895" t="s">
        <v>2073</v>
      </c>
      <c r="D5895" t="s">
        <v>282</v>
      </c>
      <c r="E5895" t="s">
        <v>319</v>
      </c>
      <c r="H5895" t="s">
        <v>2067</v>
      </c>
      <c r="I5895" t="s">
        <v>14986</v>
      </c>
      <c r="J5895" t="s">
        <v>284</v>
      </c>
      <c r="K5895" t="s">
        <v>2075</v>
      </c>
      <c r="M5895" t="s">
        <v>290</v>
      </c>
      <c r="N5895" t="s">
        <v>365</v>
      </c>
      <c r="Q5895" t="s">
        <v>311</v>
      </c>
      <c r="R5895" t="b">
        <v>0</v>
      </c>
      <c r="S5895" t="b">
        <v>0</v>
      </c>
      <c r="T5895" s="31" t="s">
        <v>426</v>
      </c>
      <c r="U5895" s="31">
        <v>1</v>
      </c>
      <c r="V5895" s="32" t="s">
        <v>4985</v>
      </c>
      <c r="W5895" t="s">
        <v>4986</v>
      </c>
      <c r="X5895" t="s">
        <v>282</v>
      </c>
      <c r="Y5895" t="s">
        <v>311</v>
      </c>
      <c r="Z5895" t="s">
        <v>284</v>
      </c>
      <c r="AA5895" t="s">
        <v>319</v>
      </c>
      <c r="AB5895"/>
      <c r="AD5895" s="27" t="s">
        <v>2079</v>
      </c>
      <c r="AF5895" t="s">
        <v>285</v>
      </c>
      <c r="AH5895" t="s">
        <v>2012</v>
      </c>
      <c r="AI5895" t="s">
        <v>2121</v>
      </c>
      <c r="AJ5895" t="s">
        <v>2122</v>
      </c>
      <c r="AK5895" t="s">
        <v>2082</v>
      </c>
      <c r="AL5895" s="12">
        <v>45904.798796296294</v>
      </c>
    </row>
    <row r="5896" spans="1:39" ht="15" customHeight="1" x14ac:dyDescent="0.3">
      <c r="A5896" s="38" t="s">
        <v>14996</v>
      </c>
      <c r="B5896" t="s">
        <v>14997</v>
      </c>
      <c r="C5896" t="s">
        <v>2073</v>
      </c>
      <c r="D5896" t="s">
        <v>282</v>
      </c>
      <c r="E5896" t="s">
        <v>319</v>
      </c>
      <c r="H5896" t="s">
        <v>2040</v>
      </c>
      <c r="I5896" t="s">
        <v>14998</v>
      </c>
      <c r="J5896" t="s">
        <v>284</v>
      </c>
      <c r="K5896" t="s">
        <v>2075</v>
      </c>
      <c r="M5896" t="s">
        <v>290</v>
      </c>
      <c r="N5896" t="s">
        <v>365</v>
      </c>
      <c r="Q5896" t="s">
        <v>311</v>
      </c>
      <c r="R5896" t="b">
        <v>0</v>
      </c>
      <c r="S5896" t="b">
        <v>0</v>
      </c>
      <c r="T5896" s="31" t="s">
        <v>426</v>
      </c>
      <c r="U5896" s="31">
        <v>1</v>
      </c>
      <c r="V5896" s="32" t="s">
        <v>14999</v>
      </c>
      <c r="W5896" t="s">
        <v>15000</v>
      </c>
      <c r="X5896" t="s">
        <v>282</v>
      </c>
      <c r="Y5896" t="s">
        <v>311</v>
      </c>
      <c r="Z5896" t="s">
        <v>284</v>
      </c>
      <c r="AA5896" t="s">
        <v>319</v>
      </c>
      <c r="AB5896"/>
      <c r="AD5896" s="27" t="s">
        <v>2310</v>
      </c>
      <c r="AF5896" t="s">
        <v>290</v>
      </c>
      <c r="AH5896" t="s">
        <v>2012</v>
      </c>
      <c r="AI5896" t="s">
        <v>2121</v>
      </c>
      <c r="AJ5896" t="s">
        <v>2122</v>
      </c>
      <c r="AK5896" t="s">
        <v>2082</v>
      </c>
      <c r="AL5896" s="12">
        <v>45904.812777777777</v>
      </c>
      <c r="AM5896" t="s">
        <v>291</v>
      </c>
    </row>
    <row r="5897" spans="1:39" ht="15" customHeight="1" x14ac:dyDescent="0.3">
      <c r="A5897" s="38" t="s">
        <v>13572</v>
      </c>
      <c r="B5897" t="s">
        <v>5941</v>
      </c>
      <c r="C5897" t="s">
        <v>2092</v>
      </c>
      <c r="D5897" t="s">
        <v>282</v>
      </c>
      <c r="E5897" t="s">
        <v>319</v>
      </c>
      <c r="G5897" t="s">
        <v>25586</v>
      </c>
      <c r="H5897" t="s">
        <v>25801</v>
      </c>
      <c r="I5897" t="s">
        <v>13573</v>
      </c>
      <c r="J5897" t="s">
        <v>284</v>
      </c>
      <c r="K5897" t="s">
        <v>2075</v>
      </c>
      <c r="M5897" t="s">
        <v>335</v>
      </c>
      <c r="N5897" t="s">
        <v>286</v>
      </c>
      <c r="O5897" t="s">
        <v>2076</v>
      </c>
      <c r="Q5897" t="s">
        <v>288</v>
      </c>
      <c r="R5897" t="b">
        <v>0</v>
      </c>
      <c r="S5897" t="b">
        <v>0</v>
      </c>
      <c r="T5897" s="31" t="s">
        <v>426</v>
      </c>
      <c r="U5897" s="31">
        <v>1</v>
      </c>
      <c r="V5897" s="32" t="s">
        <v>5823</v>
      </c>
      <c r="W5897" t="s">
        <v>5824</v>
      </c>
      <c r="X5897" t="s">
        <v>282</v>
      </c>
      <c r="Y5897" t="s">
        <v>288</v>
      </c>
      <c r="Z5897" t="s">
        <v>284</v>
      </c>
      <c r="AA5897" t="s">
        <v>319</v>
      </c>
      <c r="AB5897"/>
      <c r="AD5897" s="27" t="s">
        <v>2094</v>
      </c>
      <c r="AE5897" t="s">
        <v>26030</v>
      </c>
      <c r="AF5897" t="s">
        <v>290</v>
      </c>
      <c r="AH5897" t="s">
        <v>657</v>
      </c>
      <c r="AI5897" t="s">
        <v>26094</v>
      </c>
      <c r="AJ5897" t="s">
        <v>26095</v>
      </c>
      <c r="AK5897" t="s">
        <v>2082</v>
      </c>
      <c r="AL5897" s="12">
        <v>46120.433055555557</v>
      </c>
      <c r="AM5897" t="s">
        <v>309</v>
      </c>
    </row>
    <row r="5898" spans="1:39" ht="15" customHeight="1" x14ac:dyDescent="0.3">
      <c r="A5898" s="38" t="s">
        <v>13572</v>
      </c>
      <c r="B5898" t="s">
        <v>5941</v>
      </c>
      <c r="C5898" t="s">
        <v>2092</v>
      </c>
      <c r="D5898" t="s">
        <v>282</v>
      </c>
      <c r="E5898" t="s">
        <v>319</v>
      </c>
      <c r="G5898" t="s">
        <v>25586</v>
      </c>
      <c r="H5898" t="s">
        <v>25801</v>
      </c>
      <c r="I5898" t="s">
        <v>13573</v>
      </c>
      <c r="J5898" t="s">
        <v>284</v>
      </c>
      <c r="K5898" t="s">
        <v>2075</v>
      </c>
      <c r="M5898" t="s">
        <v>335</v>
      </c>
      <c r="N5898" t="s">
        <v>286</v>
      </c>
      <c r="O5898" t="s">
        <v>2076</v>
      </c>
      <c r="Q5898" t="s">
        <v>288</v>
      </c>
      <c r="R5898" t="b">
        <v>0</v>
      </c>
      <c r="S5898" t="b">
        <v>0</v>
      </c>
      <c r="T5898" s="31" t="s">
        <v>426</v>
      </c>
      <c r="U5898" s="31">
        <v>1</v>
      </c>
      <c r="V5898" s="32" t="s">
        <v>4904</v>
      </c>
      <c r="W5898" t="s">
        <v>4905</v>
      </c>
      <c r="X5898" t="s">
        <v>282</v>
      </c>
      <c r="Y5898" t="s">
        <v>288</v>
      </c>
      <c r="Z5898" t="s">
        <v>284</v>
      </c>
      <c r="AA5898" t="s">
        <v>319</v>
      </c>
      <c r="AB5898"/>
      <c r="AD5898" s="27" t="s">
        <v>2094</v>
      </c>
      <c r="AE5898" t="s">
        <v>26030</v>
      </c>
      <c r="AF5898" t="s">
        <v>290</v>
      </c>
      <c r="AH5898" t="s">
        <v>691</v>
      </c>
      <c r="AI5898" t="s">
        <v>26094</v>
      </c>
      <c r="AJ5898" t="s">
        <v>26095</v>
      </c>
      <c r="AK5898" t="s">
        <v>2082</v>
      </c>
      <c r="AL5898" s="12">
        <v>46119.427361111113</v>
      </c>
      <c r="AM5898" t="s">
        <v>309</v>
      </c>
    </row>
    <row r="5899" spans="1:39" ht="15" customHeight="1" x14ac:dyDescent="0.3">
      <c r="A5899" s="38" t="s">
        <v>13572</v>
      </c>
      <c r="B5899" t="s">
        <v>5941</v>
      </c>
      <c r="C5899" t="s">
        <v>2092</v>
      </c>
      <c r="D5899" t="s">
        <v>282</v>
      </c>
      <c r="E5899" t="s">
        <v>319</v>
      </c>
      <c r="G5899" t="s">
        <v>25586</v>
      </c>
      <c r="H5899" t="s">
        <v>25801</v>
      </c>
      <c r="I5899" t="s">
        <v>13573</v>
      </c>
      <c r="J5899" t="s">
        <v>284</v>
      </c>
      <c r="K5899" t="s">
        <v>2075</v>
      </c>
      <c r="M5899" t="s">
        <v>335</v>
      </c>
      <c r="N5899" t="s">
        <v>286</v>
      </c>
      <c r="O5899" t="s">
        <v>2076</v>
      </c>
      <c r="Q5899" t="s">
        <v>288</v>
      </c>
      <c r="R5899" t="b">
        <v>0</v>
      </c>
      <c r="S5899" t="b">
        <v>0</v>
      </c>
      <c r="T5899" s="31" t="s">
        <v>426</v>
      </c>
      <c r="U5899" s="31">
        <v>1</v>
      </c>
      <c r="V5899" s="32" t="s">
        <v>5943</v>
      </c>
      <c r="W5899" t="s">
        <v>5944</v>
      </c>
      <c r="X5899" t="s">
        <v>282</v>
      </c>
      <c r="Y5899" t="s">
        <v>288</v>
      </c>
      <c r="Z5899" t="s">
        <v>284</v>
      </c>
      <c r="AA5899" t="s">
        <v>319</v>
      </c>
      <c r="AB5899"/>
      <c r="AD5899" s="27" t="s">
        <v>2094</v>
      </c>
      <c r="AE5899" t="s">
        <v>26048</v>
      </c>
      <c r="AF5899" t="s">
        <v>290</v>
      </c>
      <c r="AH5899" t="s">
        <v>683</v>
      </c>
      <c r="AI5899" t="s">
        <v>26094</v>
      </c>
      <c r="AJ5899" t="s">
        <v>26095</v>
      </c>
      <c r="AK5899" t="s">
        <v>2082</v>
      </c>
      <c r="AL5899" s="12">
        <v>46119.42769675926</v>
      </c>
      <c r="AM5899" t="s">
        <v>309</v>
      </c>
    </row>
    <row r="5900" spans="1:39" ht="15" customHeight="1" x14ac:dyDescent="0.3">
      <c r="A5900" s="38" t="s">
        <v>13572</v>
      </c>
      <c r="B5900" t="s">
        <v>5941</v>
      </c>
      <c r="C5900" t="s">
        <v>2092</v>
      </c>
      <c r="D5900" t="s">
        <v>282</v>
      </c>
      <c r="E5900" t="s">
        <v>319</v>
      </c>
      <c r="G5900" t="s">
        <v>25586</v>
      </c>
      <c r="H5900" t="s">
        <v>25801</v>
      </c>
      <c r="I5900" t="s">
        <v>13573</v>
      </c>
      <c r="J5900" t="s">
        <v>284</v>
      </c>
      <c r="K5900" t="s">
        <v>2075</v>
      </c>
      <c r="M5900" t="s">
        <v>335</v>
      </c>
      <c r="N5900" t="s">
        <v>286</v>
      </c>
      <c r="O5900" t="s">
        <v>2076</v>
      </c>
      <c r="Q5900" t="s">
        <v>288</v>
      </c>
      <c r="R5900" t="b">
        <v>0</v>
      </c>
      <c r="S5900" t="b">
        <v>0</v>
      </c>
      <c r="T5900" s="31" t="s">
        <v>426</v>
      </c>
      <c r="U5900" s="31">
        <v>1</v>
      </c>
      <c r="V5900" s="32" t="s">
        <v>5821</v>
      </c>
      <c r="W5900" t="s">
        <v>5822</v>
      </c>
      <c r="X5900" t="s">
        <v>282</v>
      </c>
      <c r="Y5900" t="s">
        <v>288</v>
      </c>
      <c r="Z5900" t="s">
        <v>284</v>
      </c>
      <c r="AA5900" t="s">
        <v>319</v>
      </c>
      <c r="AB5900"/>
      <c r="AD5900" s="27" t="s">
        <v>2094</v>
      </c>
      <c r="AE5900" t="s">
        <v>26030</v>
      </c>
      <c r="AF5900" t="s">
        <v>290</v>
      </c>
      <c r="AH5900" t="s">
        <v>674</v>
      </c>
      <c r="AI5900" t="s">
        <v>26094</v>
      </c>
      <c r="AJ5900" t="s">
        <v>26095</v>
      </c>
      <c r="AK5900" t="s">
        <v>2082</v>
      </c>
      <c r="AL5900" s="12">
        <v>46119.425081018519</v>
      </c>
      <c r="AM5900" t="s">
        <v>309</v>
      </c>
    </row>
    <row r="5901" spans="1:39" ht="15" customHeight="1" x14ac:dyDescent="0.3">
      <c r="A5901" s="38" t="s">
        <v>13572</v>
      </c>
      <c r="B5901" t="s">
        <v>5941</v>
      </c>
      <c r="C5901" t="s">
        <v>2092</v>
      </c>
      <c r="D5901" t="s">
        <v>282</v>
      </c>
      <c r="E5901" t="s">
        <v>319</v>
      </c>
      <c r="G5901" t="s">
        <v>25586</v>
      </c>
      <c r="H5901" t="s">
        <v>25801</v>
      </c>
      <c r="I5901" t="s">
        <v>13573</v>
      </c>
      <c r="J5901" t="s">
        <v>284</v>
      </c>
      <c r="K5901" t="s">
        <v>2075</v>
      </c>
      <c r="M5901" t="s">
        <v>335</v>
      </c>
      <c r="N5901" t="s">
        <v>286</v>
      </c>
      <c r="O5901" t="s">
        <v>2076</v>
      </c>
      <c r="Q5901" t="s">
        <v>288</v>
      </c>
      <c r="R5901" t="b">
        <v>0</v>
      </c>
      <c r="S5901" t="b">
        <v>0</v>
      </c>
      <c r="T5901" s="31" t="s">
        <v>426</v>
      </c>
      <c r="U5901" s="31">
        <v>1</v>
      </c>
      <c r="V5901" s="32" t="s">
        <v>4902</v>
      </c>
      <c r="W5901" t="s">
        <v>4903</v>
      </c>
      <c r="X5901" t="s">
        <v>282</v>
      </c>
      <c r="Y5901" t="s">
        <v>288</v>
      </c>
      <c r="Z5901" t="s">
        <v>284</v>
      </c>
      <c r="AA5901" t="s">
        <v>319</v>
      </c>
      <c r="AB5901"/>
      <c r="AD5901" s="27" t="s">
        <v>2094</v>
      </c>
      <c r="AE5901" t="s">
        <v>26030</v>
      </c>
      <c r="AF5901" t="s">
        <v>290</v>
      </c>
      <c r="AH5901" t="s">
        <v>674</v>
      </c>
      <c r="AI5901" t="s">
        <v>26094</v>
      </c>
      <c r="AJ5901" t="s">
        <v>26095</v>
      </c>
      <c r="AK5901" t="s">
        <v>2082</v>
      </c>
      <c r="AL5901" s="12">
        <v>46119.433171296296</v>
      </c>
      <c r="AM5901" t="s">
        <v>309</v>
      </c>
    </row>
    <row r="5902" spans="1:39" ht="15" customHeight="1" x14ac:dyDescent="0.3">
      <c r="A5902" s="38" t="s">
        <v>13572</v>
      </c>
      <c r="B5902" t="s">
        <v>5941</v>
      </c>
      <c r="C5902" t="s">
        <v>2092</v>
      </c>
      <c r="D5902" t="s">
        <v>282</v>
      </c>
      <c r="E5902" t="s">
        <v>319</v>
      </c>
      <c r="G5902" t="s">
        <v>25586</v>
      </c>
      <c r="H5902" t="s">
        <v>25801</v>
      </c>
      <c r="I5902" t="s">
        <v>13573</v>
      </c>
      <c r="J5902" t="s">
        <v>284</v>
      </c>
      <c r="K5902" t="s">
        <v>2075</v>
      </c>
      <c r="M5902" t="s">
        <v>335</v>
      </c>
      <c r="N5902" t="s">
        <v>286</v>
      </c>
      <c r="O5902" t="s">
        <v>2076</v>
      </c>
      <c r="Q5902" t="s">
        <v>288</v>
      </c>
      <c r="R5902" t="b">
        <v>0</v>
      </c>
      <c r="S5902" t="b">
        <v>0</v>
      </c>
      <c r="T5902" s="31" t="s">
        <v>426</v>
      </c>
      <c r="U5902" s="31">
        <v>1</v>
      </c>
      <c r="V5902" s="32" t="s">
        <v>5819</v>
      </c>
      <c r="W5902" t="s">
        <v>5820</v>
      </c>
      <c r="X5902" t="s">
        <v>282</v>
      </c>
      <c r="Y5902" t="s">
        <v>288</v>
      </c>
      <c r="Z5902" t="s">
        <v>284</v>
      </c>
      <c r="AA5902" t="s">
        <v>319</v>
      </c>
      <c r="AB5902"/>
      <c r="AD5902" s="27" t="s">
        <v>2094</v>
      </c>
      <c r="AE5902" t="s">
        <v>26030</v>
      </c>
      <c r="AF5902" t="s">
        <v>290</v>
      </c>
      <c r="AH5902" t="s">
        <v>674</v>
      </c>
      <c r="AI5902" t="s">
        <v>26094</v>
      </c>
      <c r="AJ5902" t="s">
        <v>26095</v>
      </c>
      <c r="AK5902" t="s">
        <v>2082</v>
      </c>
      <c r="AL5902" s="12">
        <v>46119.429212962961</v>
      </c>
      <c r="AM5902" t="s">
        <v>309</v>
      </c>
    </row>
    <row r="5903" spans="1:39" ht="15" customHeight="1" x14ac:dyDescent="0.3">
      <c r="A5903" s="38" t="s">
        <v>13572</v>
      </c>
      <c r="B5903" t="s">
        <v>5941</v>
      </c>
      <c r="C5903" t="s">
        <v>2092</v>
      </c>
      <c r="D5903" t="s">
        <v>282</v>
      </c>
      <c r="E5903" t="s">
        <v>319</v>
      </c>
      <c r="G5903" t="s">
        <v>25586</v>
      </c>
      <c r="H5903" t="s">
        <v>25801</v>
      </c>
      <c r="I5903" t="s">
        <v>13573</v>
      </c>
      <c r="J5903" t="s">
        <v>284</v>
      </c>
      <c r="K5903" t="s">
        <v>2075</v>
      </c>
      <c r="M5903" t="s">
        <v>335</v>
      </c>
      <c r="N5903" t="s">
        <v>286</v>
      </c>
      <c r="O5903" t="s">
        <v>2076</v>
      </c>
      <c r="Q5903" t="s">
        <v>288</v>
      </c>
      <c r="R5903" t="b">
        <v>0</v>
      </c>
      <c r="S5903" t="b">
        <v>0</v>
      </c>
      <c r="T5903" s="31" t="s">
        <v>426</v>
      </c>
      <c r="U5903" s="31">
        <v>1</v>
      </c>
      <c r="V5903" s="32" t="s">
        <v>4900</v>
      </c>
      <c r="W5903" t="s">
        <v>4901</v>
      </c>
      <c r="X5903" t="s">
        <v>282</v>
      </c>
      <c r="Y5903" t="s">
        <v>288</v>
      </c>
      <c r="Z5903" t="s">
        <v>284</v>
      </c>
      <c r="AA5903" t="s">
        <v>319</v>
      </c>
      <c r="AB5903"/>
      <c r="AD5903" s="27" t="s">
        <v>2094</v>
      </c>
      <c r="AE5903" t="s">
        <v>26030</v>
      </c>
      <c r="AF5903" t="s">
        <v>290</v>
      </c>
      <c r="AH5903" t="s">
        <v>674</v>
      </c>
      <c r="AI5903" t="s">
        <v>26094</v>
      </c>
      <c r="AJ5903" t="s">
        <v>26095</v>
      </c>
      <c r="AK5903" t="s">
        <v>2082</v>
      </c>
      <c r="AL5903" s="12">
        <v>46119.432592592595</v>
      </c>
      <c r="AM5903" t="s">
        <v>309</v>
      </c>
    </row>
    <row r="5904" spans="1:39" ht="15" customHeight="1" x14ac:dyDescent="0.3">
      <c r="A5904" s="38" t="s">
        <v>13572</v>
      </c>
      <c r="B5904" t="s">
        <v>5941</v>
      </c>
      <c r="C5904" t="s">
        <v>2092</v>
      </c>
      <c r="D5904" t="s">
        <v>282</v>
      </c>
      <c r="E5904" t="s">
        <v>319</v>
      </c>
      <c r="G5904" t="s">
        <v>25586</v>
      </c>
      <c r="H5904" t="s">
        <v>25801</v>
      </c>
      <c r="I5904" t="s">
        <v>13573</v>
      </c>
      <c r="J5904" t="s">
        <v>284</v>
      </c>
      <c r="K5904" t="s">
        <v>2075</v>
      </c>
      <c r="M5904" t="s">
        <v>335</v>
      </c>
      <c r="N5904" t="s">
        <v>286</v>
      </c>
      <c r="O5904" t="s">
        <v>2076</v>
      </c>
      <c r="Q5904" t="s">
        <v>288</v>
      </c>
      <c r="R5904" t="b">
        <v>0</v>
      </c>
      <c r="S5904" t="b">
        <v>0</v>
      </c>
      <c r="T5904" s="31" t="s">
        <v>426</v>
      </c>
      <c r="U5904" s="31">
        <v>1</v>
      </c>
      <c r="V5904" s="32" t="s">
        <v>5945</v>
      </c>
      <c r="W5904" t="s">
        <v>5946</v>
      </c>
      <c r="X5904" t="s">
        <v>282</v>
      </c>
      <c r="Y5904" t="s">
        <v>288</v>
      </c>
      <c r="Z5904" t="s">
        <v>284</v>
      </c>
      <c r="AA5904" t="s">
        <v>319</v>
      </c>
      <c r="AB5904"/>
      <c r="AD5904" s="27" t="s">
        <v>2094</v>
      </c>
      <c r="AE5904" t="s">
        <v>26032</v>
      </c>
      <c r="AF5904" t="s">
        <v>290</v>
      </c>
      <c r="AH5904" t="s">
        <v>422</v>
      </c>
      <c r="AI5904" t="s">
        <v>26094</v>
      </c>
      <c r="AJ5904" t="s">
        <v>26095</v>
      </c>
      <c r="AK5904" t="s">
        <v>2082</v>
      </c>
      <c r="AL5904" s="12">
        <v>46119.420451388891</v>
      </c>
      <c r="AM5904" t="s">
        <v>309</v>
      </c>
    </row>
    <row r="5905" spans="1:39" ht="15" customHeight="1" x14ac:dyDescent="0.3">
      <c r="A5905" s="38" t="s">
        <v>13572</v>
      </c>
      <c r="B5905" t="s">
        <v>5941</v>
      </c>
      <c r="C5905" t="s">
        <v>2092</v>
      </c>
      <c r="D5905" t="s">
        <v>282</v>
      </c>
      <c r="E5905" t="s">
        <v>319</v>
      </c>
      <c r="G5905" t="s">
        <v>25586</v>
      </c>
      <c r="H5905" t="s">
        <v>25801</v>
      </c>
      <c r="I5905" t="s">
        <v>13573</v>
      </c>
      <c r="J5905" t="s">
        <v>284</v>
      </c>
      <c r="K5905" t="s">
        <v>2075</v>
      </c>
      <c r="M5905" t="s">
        <v>335</v>
      </c>
      <c r="N5905" t="s">
        <v>286</v>
      </c>
      <c r="O5905" t="s">
        <v>2076</v>
      </c>
      <c r="Q5905" t="s">
        <v>288</v>
      </c>
      <c r="R5905" t="b">
        <v>0</v>
      </c>
      <c r="S5905" t="b">
        <v>0</v>
      </c>
      <c r="T5905" s="31" t="s">
        <v>426</v>
      </c>
      <c r="U5905" s="31">
        <v>1</v>
      </c>
      <c r="V5905" s="32" t="s">
        <v>5829</v>
      </c>
      <c r="W5905" t="s">
        <v>5830</v>
      </c>
      <c r="X5905" t="s">
        <v>282</v>
      </c>
      <c r="Y5905" t="s">
        <v>288</v>
      </c>
      <c r="Z5905" t="s">
        <v>284</v>
      </c>
      <c r="AA5905" t="s">
        <v>319</v>
      </c>
      <c r="AB5905"/>
      <c r="AD5905" s="27" t="s">
        <v>2075</v>
      </c>
      <c r="AE5905" t="s">
        <v>26030</v>
      </c>
      <c r="AF5905" t="s">
        <v>290</v>
      </c>
      <c r="AH5905" t="s">
        <v>473</v>
      </c>
      <c r="AI5905" t="s">
        <v>26094</v>
      </c>
      <c r="AJ5905" t="s">
        <v>26095</v>
      </c>
      <c r="AK5905" t="s">
        <v>2082</v>
      </c>
      <c r="AL5905" s="12">
        <v>46120.43509259259</v>
      </c>
      <c r="AM5905" t="s">
        <v>309</v>
      </c>
    </row>
    <row r="5906" spans="1:39" ht="15" customHeight="1" x14ac:dyDescent="0.3">
      <c r="A5906" s="38" t="s">
        <v>13503</v>
      </c>
      <c r="B5906" t="s">
        <v>5815</v>
      </c>
      <c r="C5906" t="s">
        <v>2092</v>
      </c>
      <c r="D5906" t="s">
        <v>282</v>
      </c>
      <c r="E5906" t="s">
        <v>319</v>
      </c>
      <c r="G5906" t="s">
        <v>25725</v>
      </c>
      <c r="H5906" t="s">
        <v>25800</v>
      </c>
      <c r="I5906" t="s">
        <v>13504</v>
      </c>
      <c r="J5906" t="s">
        <v>284</v>
      </c>
      <c r="K5906" t="s">
        <v>2075</v>
      </c>
      <c r="M5906" t="s">
        <v>338</v>
      </c>
      <c r="N5906" t="s">
        <v>295</v>
      </c>
      <c r="O5906" t="s">
        <v>2076</v>
      </c>
      <c r="Q5906" t="s">
        <v>288</v>
      </c>
      <c r="R5906" t="b">
        <v>0</v>
      </c>
      <c r="S5906" t="b">
        <v>0</v>
      </c>
      <c r="T5906" s="31" t="s">
        <v>426</v>
      </c>
      <c r="U5906" s="31">
        <v>1</v>
      </c>
      <c r="V5906" s="32" t="s">
        <v>5827</v>
      </c>
      <c r="W5906" t="s">
        <v>5828</v>
      </c>
      <c r="X5906" t="s">
        <v>282</v>
      </c>
      <c r="Y5906" t="s">
        <v>288</v>
      </c>
      <c r="Z5906" t="s">
        <v>284</v>
      </c>
      <c r="AA5906" t="s">
        <v>319</v>
      </c>
      <c r="AB5906"/>
      <c r="AD5906" s="27" t="s">
        <v>2094</v>
      </c>
      <c r="AE5906" t="s">
        <v>26030</v>
      </c>
      <c r="AF5906" t="s">
        <v>338</v>
      </c>
      <c r="AH5906" t="s">
        <v>683</v>
      </c>
      <c r="AI5906" t="s">
        <v>26094</v>
      </c>
      <c r="AJ5906" t="s">
        <v>26095</v>
      </c>
      <c r="AK5906" t="s">
        <v>2082</v>
      </c>
      <c r="AL5906" s="12">
        <v>46120.444606481484</v>
      </c>
      <c r="AM5906" t="s">
        <v>309</v>
      </c>
    </row>
    <row r="5907" spans="1:39" ht="15" customHeight="1" x14ac:dyDescent="0.3">
      <c r="A5907" s="38" t="s">
        <v>13503</v>
      </c>
      <c r="B5907" t="s">
        <v>5815</v>
      </c>
      <c r="C5907" t="s">
        <v>2092</v>
      </c>
      <c r="D5907" t="s">
        <v>282</v>
      </c>
      <c r="E5907" t="s">
        <v>319</v>
      </c>
      <c r="G5907" t="s">
        <v>25725</v>
      </c>
      <c r="H5907" t="s">
        <v>25800</v>
      </c>
      <c r="I5907" t="s">
        <v>13504</v>
      </c>
      <c r="J5907" t="s">
        <v>284</v>
      </c>
      <c r="K5907" t="s">
        <v>2075</v>
      </c>
      <c r="M5907" t="s">
        <v>338</v>
      </c>
      <c r="N5907" t="s">
        <v>295</v>
      </c>
      <c r="O5907" t="s">
        <v>2076</v>
      </c>
      <c r="Q5907" t="s">
        <v>288</v>
      </c>
      <c r="R5907" t="b">
        <v>0</v>
      </c>
      <c r="S5907" t="b">
        <v>0</v>
      </c>
      <c r="T5907" s="31" t="s">
        <v>426</v>
      </c>
      <c r="U5907" s="31">
        <v>1</v>
      </c>
      <c r="V5907" s="32" t="s">
        <v>5823</v>
      </c>
      <c r="W5907" t="s">
        <v>5824</v>
      </c>
      <c r="X5907" t="s">
        <v>282</v>
      </c>
      <c r="Y5907" t="s">
        <v>288</v>
      </c>
      <c r="Z5907" t="s">
        <v>284</v>
      </c>
      <c r="AA5907" t="s">
        <v>319</v>
      </c>
      <c r="AB5907"/>
      <c r="AD5907" s="27" t="s">
        <v>2094</v>
      </c>
      <c r="AE5907" t="s">
        <v>26030</v>
      </c>
      <c r="AF5907" t="s">
        <v>290</v>
      </c>
      <c r="AH5907" t="s">
        <v>657</v>
      </c>
      <c r="AI5907" t="s">
        <v>26094</v>
      </c>
      <c r="AJ5907" t="s">
        <v>26095</v>
      </c>
      <c r="AK5907" t="s">
        <v>2082</v>
      </c>
      <c r="AL5907" s="12">
        <v>46120.433055555557</v>
      </c>
      <c r="AM5907" t="s">
        <v>309</v>
      </c>
    </row>
    <row r="5908" spans="1:39" ht="15" customHeight="1" x14ac:dyDescent="0.3">
      <c r="A5908" s="38" t="s">
        <v>13503</v>
      </c>
      <c r="B5908" t="s">
        <v>5815</v>
      </c>
      <c r="C5908" t="s">
        <v>2092</v>
      </c>
      <c r="D5908" t="s">
        <v>282</v>
      </c>
      <c r="E5908" t="s">
        <v>319</v>
      </c>
      <c r="G5908" t="s">
        <v>25725</v>
      </c>
      <c r="H5908" t="s">
        <v>25800</v>
      </c>
      <c r="I5908" t="s">
        <v>13504</v>
      </c>
      <c r="J5908" t="s">
        <v>284</v>
      </c>
      <c r="K5908" t="s">
        <v>2075</v>
      </c>
      <c r="M5908" t="s">
        <v>338</v>
      </c>
      <c r="N5908" t="s">
        <v>295</v>
      </c>
      <c r="O5908" t="s">
        <v>2076</v>
      </c>
      <c r="Q5908" t="s">
        <v>288</v>
      </c>
      <c r="R5908" t="b">
        <v>0</v>
      </c>
      <c r="S5908" t="b">
        <v>0</v>
      </c>
      <c r="T5908" s="31" t="s">
        <v>426</v>
      </c>
      <c r="U5908" s="31">
        <v>1</v>
      </c>
      <c r="V5908" s="32" t="s">
        <v>4904</v>
      </c>
      <c r="W5908" t="s">
        <v>4905</v>
      </c>
      <c r="X5908" t="s">
        <v>282</v>
      </c>
      <c r="Y5908" t="s">
        <v>288</v>
      </c>
      <c r="Z5908" t="s">
        <v>284</v>
      </c>
      <c r="AA5908" t="s">
        <v>319</v>
      </c>
      <c r="AB5908"/>
      <c r="AD5908" s="27" t="s">
        <v>2094</v>
      </c>
      <c r="AE5908" t="s">
        <v>26030</v>
      </c>
      <c r="AF5908" t="s">
        <v>290</v>
      </c>
      <c r="AH5908" t="s">
        <v>691</v>
      </c>
      <c r="AI5908" t="s">
        <v>26094</v>
      </c>
      <c r="AJ5908" t="s">
        <v>26095</v>
      </c>
      <c r="AK5908" t="s">
        <v>2082</v>
      </c>
      <c r="AL5908" s="12">
        <v>46119.427361111113</v>
      </c>
      <c r="AM5908" t="s">
        <v>309</v>
      </c>
    </row>
    <row r="5909" spans="1:39" ht="15" customHeight="1" x14ac:dyDescent="0.3">
      <c r="A5909" s="38" t="s">
        <v>13503</v>
      </c>
      <c r="B5909" t="s">
        <v>5815</v>
      </c>
      <c r="C5909" t="s">
        <v>2092</v>
      </c>
      <c r="D5909" t="s">
        <v>282</v>
      </c>
      <c r="E5909" t="s">
        <v>319</v>
      </c>
      <c r="G5909" t="s">
        <v>25725</v>
      </c>
      <c r="H5909" t="s">
        <v>25800</v>
      </c>
      <c r="I5909" t="s">
        <v>13504</v>
      </c>
      <c r="J5909" t="s">
        <v>284</v>
      </c>
      <c r="K5909" t="s">
        <v>2075</v>
      </c>
      <c r="M5909" t="s">
        <v>338</v>
      </c>
      <c r="N5909" t="s">
        <v>295</v>
      </c>
      <c r="O5909" t="s">
        <v>2076</v>
      </c>
      <c r="Q5909" t="s">
        <v>288</v>
      </c>
      <c r="R5909" t="b">
        <v>0</v>
      </c>
      <c r="S5909" t="b">
        <v>0</v>
      </c>
      <c r="T5909" s="31" t="s">
        <v>426</v>
      </c>
      <c r="U5909" s="31">
        <v>1</v>
      </c>
      <c r="V5909" s="32" t="s">
        <v>5825</v>
      </c>
      <c r="W5909" t="s">
        <v>5826</v>
      </c>
      <c r="X5909" t="s">
        <v>282</v>
      </c>
      <c r="Y5909" t="s">
        <v>288</v>
      </c>
      <c r="Z5909" t="s">
        <v>284</v>
      </c>
      <c r="AA5909" t="s">
        <v>319</v>
      </c>
      <c r="AB5909"/>
      <c r="AD5909" s="27" t="s">
        <v>2094</v>
      </c>
      <c r="AE5909" t="s">
        <v>26030</v>
      </c>
      <c r="AF5909" t="s">
        <v>338</v>
      </c>
      <c r="AH5909" t="s">
        <v>683</v>
      </c>
      <c r="AI5909" t="s">
        <v>26094</v>
      </c>
      <c r="AJ5909" t="s">
        <v>26095</v>
      </c>
      <c r="AK5909" t="s">
        <v>2082</v>
      </c>
      <c r="AL5909" s="12">
        <v>46120.443981481483</v>
      </c>
      <c r="AM5909" t="s">
        <v>309</v>
      </c>
    </row>
    <row r="5910" spans="1:39" ht="15" customHeight="1" x14ac:dyDescent="0.3">
      <c r="A5910" s="38" t="s">
        <v>13503</v>
      </c>
      <c r="B5910" t="s">
        <v>5815</v>
      </c>
      <c r="C5910" t="s">
        <v>2092</v>
      </c>
      <c r="D5910" t="s">
        <v>282</v>
      </c>
      <c r="E5910" t="s">
        <v>319</v>
      </c>
      <c r="G5910" t="s">
        <v>25725</v>
      </c>
      <c r="H5910" t="s">
        <v>25800</v>
      </c>
      <c r="I5910" t="s">
        <v>13504</v>
      </c>
      <c r="J5910" t="s">
        <v>284</v>
      </c>
      <c r="K5910" t="s">
        <v>2075</v>
      </c>
      <c r="M5910" t="s">
        <v>338</v>
      </c>
      <c r="N5910" t="s">
        <v>295</v>
      </c>
      <c r="O5910" t="s">
        <v>2076</v>
      </c>
      <c r="Q5910" t="s">
        <v>288</v>
      </c>
      <c r="R5910" t="b">
        <v>0</v>
      </c>
      <c r="S5910" t="b">
        <v>0</v>
      </c>
      <c r="T5910" s="31" t="s">
        <v>426</v>
      </c>
      <c r="U5910" s="31">
        <v>1</v>
      </c>
      <c r="V5910" s="32" t="s">
        <v>5821</v>
      </c>
      <c r="W5910" t="s">
        <v>5822</v>
      </c>
      <c r="X5910" t="s">
        <v>282</v>
      </c>
      <c r="Y5910" t="s">
        <v>288</v>
      </c>
      <c r="Z5910" t="s">
        <v>284</v>
      </c>
      <c r="AA5910" t="s">
        <v>319</v>
      </c>
      <c r="AB5910"/>
      <c r="AD5910" s="27" t="s">
        <v>2094</v>
      </c>
      <c r="AE5910" t="s">
        <v>26030</v>
      </c>
      <c r="AF5910" t="s">
        <v>290</v>
      </c>
      <c r="AH5910" t="s">
        <v>674</v>
      </c>
      <c r="AI5910" t="s">
        <v>26094</v>
      </c>
      <c r="AJ5910" t="s">
        <v>26095</v>
      </c>
      <c r="AK5910" t="s">
        <v>2082</v>
      </c>
      <c r="AL5910" s="12">
        <v>46119.425081018519</v>
      </c>
      <c r="AM5910" t="s">
        <v>309</v>
      </c>
    </row>
    <row r="5911" spans="1:39" ht="15" customHeight="1" x14ac:dyDescent="0.3">
      <c r="A5911" s="38" t="s">
        <v>13503</v>
      </c>
      <c r="B5911" t="s">
        <v>5815</v>
      </c>
      <c r="C5911" t="s">
        <v>2092</v>
      </c>
      <c r="D5911" t="s">
        <v>282</v>
      </c>
      <c r="E5911" t="s">
        <v>319</v>
      </c>
      <c r="G5911" t="s">
        <v>25725</v>
      </c>
      <c r="H5911" t="s">
        <v>25800</v>
      </c>
      <c r="I5911" t="s">
        <v>13504</v>
      </c>
      <c r="J5911" t="s">
        <v>284</v>
      </c>
      <c r="K5911" t="s">
        <v>2075</v>
      </c>
      <c r="M5911" t="s">
        <v>338</v>
      </c>
      <c r="N5911" t="s">
        <v>295</v>
      </c>
      <c r="O5911" t="s">
        <v>2076</v>
      </c>
      <c r="Q5911" t="s">
        <v>288</v>
      </c>
      <c r="R5911" t="b">
        <v>0</v>
      </c>
      <c r="S5911" t="b">
        <v>0</v>
      </c>
      <c r="T5911" s="31" t="s">
        <v>426</v>
      </c>
      <c r="U5911" s="31">
        <v>1</v>
      </c>
      <c r="V5911" s="32" t="s">
        <v>4902</v>
      </c>
      <c r="W5911" t="s">
        <v>4903</v>
      </c>
      <c r="X5911" t="s">
        <v>282</v>
      </c>
      <c r="Y5911" t="s">
        <v>288</v>
      </c>
      <c r="Z5911" t="s">
        <v>284</v>
      </c>
      <c r="AA5911" t="s">
        <v>319</v>
      </c>
      <c r="AB5911"/>
      <c r="AD5911" s="27" t="s">
        <v>2094</v>
      </c>
      <c r="AE5911" t="s">
        <v>26030</v>
      </c>
      <c r="AF5911" t="s">
        <v>290</v>
      </c>
      <c r="AH5911" t="s">
        <v>674</v>
      </c>
      <c r="AI5911" t="s">
        <v>26094</v>
      </c>
      <c r="AJ5911" t="s">
        <v>26095</v>
      </c>
      <c r="AK5911" t="s">
        <v>2082</v>
      </c>
      <c r="AL5911" s="12">
        <v>46119.433171296296</v>
      </c>
      <c r="AM5911" t="s">
        <v>309</v>
      </c>
    </row>
    <row r="5912" spans="1:39" ht="15" customHeight="1" x14ac:dyDescent="0.3">
      <c r="A5912" s="38" t="s">
        <v>13503</v>
      </c>
      <c r="B5912" t="s">
        <v>5815</v>
      </c>
      <c r="C5912" t="s">
        <v>2092</v>
      </c>
      <c r="D5912" t="s">
        <v>282</v>
      </c>
      <c r="E5912" t="s">
        <v>319</v>
      </c>
      <c r="G5912" t="s">
        <v>25725</v>
      </c>
      <c r="H5912" t="s">
        <v>25800</v>
      </c>
      <c r="I5912" t="s">
        <v>13504</v>
      </c>
      <c r="J5912" t="s">
        <v>284</v>
      </c>
      <c r="K5912" t="s">
        <v>2075</v>
      </c>
      <c r="M5912" t="s">
        <v>338</v>
      </c>
      <c r="N5912" t="s">
        <v>295</v>
      </c>
      <c r="O5912" t="s">
        <v>2076</v>
      </c>
      <c r="Q5912" t="s">
        <v>288</v>
      </c>
      <c r="R5912" t="b">
        <v>0</v>
      </c>
      <c r="S5912" t="b">
        <v>0</v>
      </c>
      <c r="T5912" s="31" t="s">
        <v>426</v>
      </c>
      <c r="U5912" s="31">
        <v>1</v>
      </c>
      <c r="V5912" s="32" t="s">
        <v>5819</v>
      </c>
      <c r="W5912" t="s">
        <v>5820</v>
      </c>
      <c r="X5912" t="s">
        <v>282</v>
      </c>
      <c r="Y5912" t="s">
        <v>288</v>
      </c>
      <c r="Z5912" t="s">
        <v>284</v>
      </c>
      <c r="AA5912" t="s">
        <v>319</v>
      </c>
      <c r="AB5912"/>
      <c r="AD5912" s="27" t="s">
        <v>2094</v>
      </c>
      <c r="AE5912" t="s">
        <v>26030</v>
      </c>
      <c r="AF5912" t="s">
        <v>290</v>
      </c>
      <c r="AH5912" t="s">
        <v>674</v>
      </c>
      <c r="AI5912" t="s">
        <v>26094</v>
      </c>
      <c r="AJ5912" t="s">
        <v>26095</v>
      </c>
      <c r="AK5912" t="s">
        <v>2082</v>
      </c>
      <c r="AL5912" s="12">
        <v>46119.429212962961</v>
      </c>
      <c r="AM5912" t="s">
        <v>309</v>
      </c>
    </row>
    <row r="5913" spans="1:39" ht="15" customHeight="1" x14ac:dyDescent="0.3">
      <c r="A5913" s="38" t="s">
        <v>13503</v>
      </c>
      <c r="B5913" t="s">
        <v>5815</v>
      </c>
      <c r="C5913" t="s">
        <v>2092</v>
      </c>
      <c r="D5913" t="s">
        <v>282</v>
      </c>
      <c r="E5913" t="s">
        <v>319</v>
      </c>
      <c r="G5913" t="s">
        <v>25725</v>
      </c>
      <c r="H5913" t="s">
        <v>25800</v>
      </c>
      <c r="I5913" t="s">
        <v>13504</v>
      </c>
      <c r="J5913" t="s">
        <v>284</v>
      </c>
      <c r="K5913" t="s">
        <v>2075</v>
      </c>
      <c r="M5913" t="s">
        <v>338</v>
      </c>
      <c r="N5913" t="s">
        <v>295</v>
      </c>
      <c r="O5913" t="s">
        <v>2076</v>
      </c>
      <c r="Q5913" t="s">
        <v>288</v>
      </c>
      <c r="R5913" t="b">
        <v>0</v>
      </c>
      <c r="S5913" t="b">
        <v>0</v>
      </c>
      <c r="T5913" s="31" t="s">
        <v>426</v>
      </c>
      <c r="U5913" s="31">
        <v>1</v>
      </c>
      <c r="V5913" s="32" t="s">
        <v>4900</v>
      </c>
      <c r="W5913" t="s">
        <v>4901</v>
      </c>
      <c r="X5913" t="s">
        <v>282</v>
      </c>
      <c r="Y5913" t="s">
        <v>288</v>
      </c>
      <c r="Z5913" t="s">
        <v>284</v>
      </c>
      <c r="AA5913" t="s">
        <v>319</v>
      </c>
      <c r="AB5913"/>
      <c r="AD5913" s="27" t="s">
        <v>2094</v>
      </c>
      <c r="AE5913" t="s">
        <v>26030</v>
      </c>
      <c r="AF5913" t="s">
        <v>290</v>
      </c>
      <c r="AH5913" t="s">
        <v>674</v>
      </c>
      <c r="AI5913" t="s">
        <v>26094</v>
      </c>
      <c r="AJ5913" t="s">
        <v>26095</v>
      </c>
      <c r="AK5913" t="s">
        <v>2082</v>
      </c>
      <c r="AL5913" s="12">
        <v>46119.432592592595</v>
      </c>
      <c r="AM5913" t="s">
        <v>309</v>
      </c>
    </row>
    <row r="5914" spans="1:39" ht="15" customHeight="1" x14ac:dyDescent="0.3">
      <c r="A5914" s="38" t="s">
        <v>13503</v>
      </c>
      <c r="B5914" t="s">
        <v>5815</v>
      </c>
      <c r="C5914" t="s">
        <v>2092</v>
      </c>
      <c r="D5914" t="s">
        <v>282</v>
      </c>
      <c r="E5914" t="s">
        <v>319</v>
      </c>
      <c r="G5914" t="s">
        <v>25725</v>
      </c>
      <c r="H5914" t="s">
        <v>25800</v>
      </c>
      <c r="I5914" t="s">
        <v>13504</v>
      </c>
      <c r="J5914" t="s">
        <v>284</v>
      </c>
      <c r="K5914" t="s">
        <v>2075</v>
      </c>
      <c r="M5914" t="s">
        <v>338</v>
      </c>
      <c r="N5914" t="s">
        <v>295</v>
      </c>
      <c r="O5914" t="s">
        <v>2076</v>
      </c>
      <c r="Q5914" t="s">
        <v>288</v>
      </c>
      <c r="R5914" t="b">
        <v>0</v>
      </c>
      <c r="S5914" t="b">
        <v>0</v>
      </c>
      <c r="T5914" s="31" t="s">
        <v>426</v>
      </c>
      <c r="U5914" s="31">
        <v>1</v>
      </c>
      <c r="V5914" s="32" t="s">
        <v>5817</v>
      </c>
      <c r="W5914" t="s">
        <v>5818</v>
      </c>
      <c r="X5914" t="s">
        <v>282</v>
      </c>
      <c r="Y5914" t="s">
        <v>288</v>
      </c>
      <c r="Z5914" t="s">
        <v>284</v>
      </c>
      <c r="AA5914" t="s">
        <v>319</v>
      </c>
      <c r="AB5914"/>
      <c r="AD5914" s="27" t="s">
        <v>2075</v>
      </c>
      <c r="AE5914" t="s">
        <v>26031</v>
      </c>
      <c r="AF5914" t="s">
        <v>338</v>
      </c>
      <c r="AH5914" t="s">
        <v>657</v>
      </c>
      <c r="AI5914" t="s">
        <v>26094</v>
      </c>
      <c r="AJ5914" t="s">
        <v>26095</v>
      </c>
      <c r="AK5914" t="s">
        <v>2082</v>
      </c>
      <c r="AL5914" s="12">
        <v>46120.4294212963</v>
      </c>
      <c r="AM5914" t="s">
        <v>309</v>
      </c>
    </row>
    <row r="5915" spans="1:39" ht="15" customHeight="1" x14ac:dyDescent="0.3">
      <c r="A5915" s="38" t="s">
        <v>13503</v>
      </c>
      <c r="B5915" t="s">
        <v>5815</v>
      </c>
      <c r="C5915" t="s">
        <v>2092</v>
      </c>
      <c r="D5915" t="s">
        <v>282</v>
      </c>
      <c r="E5915" t="s">
        <v>319</v>
      </c>
      <c r="G5915" t="s">
        <v>25725</v>
      </c>
      <c r="H5915" t="s">
        <v>25800</v>
      </c>
      <c r="I5915" t="s">
        <v>13504</v>
      </c>
      <c r="J5915" t="s">
        <v>284</v>
      </c>
      <c r="K5915" t="s">
        <v>2075</v>
      </c>
      <c r="M5915" t="s">
        <v>338</v>
      </c>
      <c r="N5915" t="s">
        <v>295</v>
      </c>
      <c r="O5915" t="s">
        <v>2076</v>
      </c>
      <c r="Q5915" t="s">
        <v>288</v>
      </c>
      <c r="R5915" t="b">
        <v>0</v>
      </c>
      <c r="S5915" t="b">
        <v>0</v>
      </c>
      <c r="T5915" s="31" t="s">
        <v>426</v>
      </c>
      <c r="U5915" s="31">
        <v>1</v>
      </c>
      <c r="V5915" s="32" t="s">
        <v>5829</v>
      </c>
      <c r="W5915" t="s">
        <v>5830</v>
      </c>
      <c r="X5915" t="s">
        <v>282</v>
      </c>
      <c r="Y5915" t="s">
        <v>288</v>
      </c>
      <c r="Z5915" t="s">
        <v>284</v>
      </c>
      <c r="AA5915" t="s">
        <v>319</v>
      </c>
      <c r="AB5915"/>
      <c r="AD5915" s="27" t="s">
        <v>2075</v>
      </c>
      <c r="AE5915" t="s">
        <v>26030</v>
      </c>
      <c r="AF5915" t="s">
        <v>290</v>
      </c>
      <c r="AH5915" t="s">
        <v>473</v>
      </c>
      <c r="AI5915" t="s">
        <v>26094</v>
      </c>
      <c r="AJ5915" t="s">
        <v>26095</v>
      </c>
      <c r="AK5915" t="s">
        <v>2082</v>
      </c>
      <c r="AL5915" s="12">
        <v>46120.43509259259</v>
      </c>
      <c r="AM5915" t="s">
        <v>309</v>
      </c>
    </row>
    <row r="5916" spans="1:39" ht="15" customHeight="1" x14ac:dyDescent="0.3">
      <c r="A5916" s="38" t="s">
        <v>13522</v>
      </c>
      <c r="B5916" t="s">
        <v>13523</v>
      </c>
      <c r="C5916" t="s">
        <v>2073</v>
      </c>
      <c r="D5916" t="s">
        <v>282</v>
      </c>
      <c r="E5916" t="s">
        <v>283</v>
      </c>
      <c r="H5916" t="s">
        <v>2019</v>
      </c>
      <c r="I5916" t="s">
        <v>13524</v>
      </c>
      <c r="J5916" t="s">
        <v>284</v>
      </c>
      <c r="K5916" t="s">
        <v>2075</v>
      </c>
      <c r="M5916" t="s">
        <v>290</v>
      </c>
      <c r="N5916" t="s">
        <v>286</v>
      </c>
      <c r="Q5916" t="s">
        <v>311</v>
      </c>
      <c r="R5916" t="b">
        <v>0</v>
      </c>
      <c r="S5916" t="b">
        <v>0</v>
      </c>
      <c r="T5916" s="31" t="s">
        <v>426</v>
      </c>
      <c r="U5916" s="31">
        <v>1</v>
      </c>
      <c r="V5916" s="32" t="s">
        <v>6519</v>
      </c>
      <c r="W5916" t="s">
        <v>6520</v>
      </c>
      <c r="X5916" t="s">
        <v>282</v>
      </c>
      <c r="Y5916" t="s">
        <v>311</v>
      </c>
      <c r="Z5916" t="s">
        <v>284</v>
      </c>
      <c r="AA5916" t="s">
        <v>283</v>
      </c>
      <c r="AB5916"/>
      <c r="AD5916" s="27" t="s">
        <v>2079</v>
      </c>
      <c r="AF5916" t="s">
        <v>290</v>
      </c>
      <c r="AH5916" t="s">
        <v>2012</v>
      </c>
      <c r="AI5916" t="s">
        <v>2121</v>
      </c>
      <c r="AJ5916" t="s">
        <v>2122</v>
      </c>
      <c r="AK5916" t="s">
        <v>2082</v>
      </c>
      <c r="AL5916" s="12">
        <v>45885.111377314817</v>
      </c>
    </row>
    <row r="5917" spans="1:39" ht="15" customHeight="1" x14ac:dyDescent="0.3">
      <c r="A5917" s="38" t="s">
        <v>13464</v>
      </c>
      <c r="B5917" t="s">
        <v>13465</v>
      </c>
      <c r="C5917" t="s">
        <v>2073</v>
      </c>
      <c r="D5917" t="s">
        <v>282</v>
      </c>
      <c r="E5917" t="s">
        <v>283</v>
      </c>
      <c r="H5917" t="s">
        <v>2019</v>
      </c>
      <c r="I5917" t="s">
        <v>13466</v>
      </c>
      <c r="J5917" t="s">
        <v>284</v>
      </c>
      <c r="K5917" t="s">
        <v>2075</v>
      </c>
      <c r="M5917" t="s">
        <v>290</v>
      </c>
      <c r="N5917" t="s">
        <v>286</v>
      </c>
      <c r="Q5917" t="s">
        <v>311</v>
      </c>
      <c r="R5917" t="b">
        <v>0</v>
      </c>
      <c r="S5917" t="b">
        <v>0</v>
      </c>
      <c r="T5917" s="31" t="s">
        <v>426</v>
      </c>
      <c r="U5917" s="31">
        <v>1</v>
      </c>
      <c r="V5917" s="32" t="s">
        <v>6519</v>
      </c>
      <c r="W5917" t="s">
        <v>6520</v>
      </c>
      <c r="X5917" t="s">
        <v>282</v>
      </c>
      <c r="Y5917" t="s">
        <v>311</v>
      </c>
      <c r="Z5917" t="s">
        <v>284</v>
      </c>
      <c r="AA5917" t="s">
        <v>283</v>
      </c>
      <c r="AB5917"/>
      <c r="AD5917" s="27" t="s">
        <v>2079</v>
      </c>
      <c r="AF5917" t="s">
        <v>290</v>
      </c>
      <c r="AH5917" t="s">
        <v>2012</v>
      </c>
      <c r="AI5917" t="s">
        <v>2121</v>
      </c>
      <c r="AJ5917" t="s">
        <v>2122</v>
      </c>
      <c r="AK5917" t="s">
        <v>2082</v>
      </c>
      <c r="AL5917" s="12">
        <v>45885.111377314817</v>
      </c>
    </row>
    <row r="5918" spans="1:39" ht="15" customHeight="1" x14ac:dyDescent="0.3">
      <c r="A5918" s="38" t="s">
        <v>13525</v>
      </c>
      <c r="B5918" t="s">
        <v>13526</v>
      </c>
      <c r="C5918" t="s">
        <v>2073</v>
      </c>
      <c r="D5918" t="s">
        <v>282</v>
      </c>
      <c r="E5918" t="s">
        <v>283</v>
      </c>
      <c r="H5918" t="s">
        <v>2019</v>
      </c>
      <c r="I5918" t="s">
        <v>13527</v>
      </c>
      <c r="J5918" t="s">
        <v>284</v>
      </c>
      <c r="K5918" t="s">
        <v>2075</v>
      </c>
      <c r="M5918" t="s">
        <v>290</v>
      </c>
      <c r="N5918" t="s">
        <v>286</v>
      </c>
      <c r="Q5918" t="s">
        <v>311</v>
      </c>
      <c r="R5918" t="b">
        <v>0</v>
      </c>
      <c r="S5918" t="b">
        <v>0</v>
      </c>
      <c r="T5918" s="31" t="s">
        <v>426</v>
      </c>
      <c r="U5918" s="31">
        <v>1</v>
      </c>
      <c r="V5918" s="32" t="s">
        <v>6519</v>
      </c>
      <c r="W5918" t="s">
        <v>6520</v>
      </c>
      <c r="X5918" t="s">
        <v>282</v>
      </c>
      <c r="Y5918" t="s">
        <v>311</v>
      </c>
      <c r="Z5918" t="s">
        <v>284</v>
      </c>
      <c r="AA5918" t="s">
        <v>283</v>
      </c>
      <c r="AB5918"/>
      <c r="AD5918" s="27" t="s">
        <v>2079</v>
      </c>
      <c r="AF5918" t="s">
        <v>290</v>
      </c>
      <c r="AH5918" t="s">
        <v>2012</v>
      </c>
      <c r="AI5918" t="s">
        <v>2121</v>
      </c>
      <c r="AJ5918" t="s">
        <v>2122</v>
      </c>
      <c r="AK5918" t="s">
        <v>2082</v>
      </c>
      <c r="AL5918" s="12">
        <v>45885.111377314817</v>
      </c>
    </row>
    <row r="5919" spans="1:39" ht="15" customHeight="1" x14ac:dyDescent="0.3">
      <c r="A5919" s="38" t="s">
        <v>13563</v>
      </c>
      <c r="B5919" t="s">
        <v>13564</v>
      </c>
      <c r="C5919" t="s">
        <v>2073</v>
      </c>
      <c r="D5919" t="s">
        <v>282</v>
      </c>
      <c r="E5919" t="s">
        <v>283</v>
      </c>
      <c r="H5919" t="s">
        <v>2019</v>
      </c>
      <c r="I5919" t="s">
        <v>13565</v>
      </c>
      <c r="J5919" t="s">
        <v>284</v>
      </c>
      <c r="K5919" t="s">
        <v>2075</v>
      </c>
      <c r="M5919" t="s">
        <v>290</v>
      </c>
      <c r="N5919" t="s">
        <v>286</v>
      </c>
      <c r="Q5919" t="s">
        <v>311</v>
      </c>
      <c r="R5919" t="b">
        <v>0</v>
      </c>
      <c r="S5919" t="b">
        <v>0</v>
      </c>
      <c r="T5919" s="31" t="s">
        <v>426</v>
      </c>
      <c r="U5919" s="31">
        <v>1</v>
      </c>
      <c r="V5919" s="32" t="s">
        <v>6519</v>
      </c>
      <c r="W5919" t="s">
        <v>6520</v>
      </c>
      <c r="X5919" t="s">
        <v>282</v>
      </c>
      <c r="Y5919" t="s">
        <v>311</v>
      </c>
      <c r="Z5919" t="s">
        <v>284</v>
      </c>
      <c r="AA5919" t="s">
        <v>283</v>
      </c>
      <c r="AB5919"/>
      <c r="AD5919" s="27" t="s">
        <v>2079</v>
      </c>
      <c r="AF5919" t="s">
        <v>290</v>
      </c>
      <c r="AH5919" t="s">
        <v>2012</v>
      </c>
      <c r="AI5919" t="s">
        <v>2121</v>
      </c>
      <c r="AJ5919" t="s">
        <v>2122</v>
      </c>
      <c r="AK5919" t="s">
        <v>2082</v>
      </c>
      <c r="AL5919" s="12">
        <v>45885.111377314817</v>
      </c>
    </row>
    <row r="5920" spans="1:39" ht="15" customHeight="1" x14ac:dyDescent="0.3">
      <c r="A5920" s="38" t="s">
        <v>13566</v>
      </c>
      <c r="B5920" t="s">
        <v>13567</v>
      </c>
      <c r="C5920" t="s">
        <v>2073</v>
      </c>
      <c r="D5920" t="s">
        <v>282</v>
      </c>
      <c r="E5920" t="s">
        <v>283</v>
      </c>
      <c r="H5920" t="s">
        <v>2019</v>
      </c>
      <c r="I5920" t="s">
        <v>13568</v>
      </c>
      <c r="J5920" t="s">
        <v>284</v>
      </c>
      <c r="K5920" t="s">
        <v>2075</v>
      </c>
      <c r="M5920" t="s">
        <v>290</v>
      </c>
      <c r="N5920" t="s">
        <v>286</v>
      </c>
      <c r="Q5920" t="s">
        <v>311</v>
      </c>
      <c r="R5920" t="b">
        <v>0</v>
      </c>
      <c r="S5920" t="b">
        <v>0</v>
      </c>
      <c r="T5920" s="31" t="s">
        <v>426</v>
      </c>
      <c r="U5920" s="31">
        <v>1</v>
      </c>
      <c r="V5920" s="30" t="s">
        <v>6519</v>
      </c>
      <c r="W5920" t="s">
        <v>6520</v>
      </c>
      <c r="X5920" t="s">
        <v>282</v>
      </c>
      <c r="Y5920" t="s">
        <v>311</v>
      </c>
      <c r="Z5920" t="s">
        <v>284</v>
      </c>
      <c r="AA5920" t="s">
        <v>283</v>
      </c>
      <c r="AB5920"/>
      <c r="AD5920" s="27" t="s">
        <v>2079</v>
      </c>
      <c r="AF5920" t="s">
        <v>290</v>
      </c>
      <c r="AH5920" t="s">
        <v>2012</v>
      </c>
      <c r="AI5920" t="s">
        <v>2121</v>
      </c>
      <c r="AJ5920" t="s">
        <v>2122</v>
      </c>
      <c r="AK5920" t="s">
        <v>2082</v>
      </c>
      <c r="AL5920" s="12">
        <v>45885.111377314817</v>
      </c>
    </row>
    <row r="5921" spans="1:39" ht="15" customHeight="1" x14ac:dyDescent="0.3">
      <c r="A5921" s="38" t="s">
        <v>13528</v>
      </c>
      <c r="B5921" t="s">
        <v>13529</v>
      </c>
      <c r="C5921" t="s">
        <v>2073</v>
      </c>
      <c r="D5921" t="s">
        <v>282</v>
      </c>
      <c r="E5921" t="s">
        <v>283</v>
      </c>
      <c r="H5921" t="s">
        <v>2019</v>
      </c>
      <c r="I5921" t="s">
        <v>13530</v>
      </c>
      <c r="J5921" t="s">
        <v>284</v>
      </c>
      <c r="K5921" t="s">
        <v>2075</v>
      </c>
      <c r="M5921" t="s">
        <v>290</v>
      </c>
      <c r="N5921" t="s">
        <v>286</v>
      </c>
      <c r="Q5921" t="s">
        <v>311</v>
      </c>
      <c r="R5921" t="b">
        <v>0</v>
      </c>
      <c r="S5921" t="b">
        <v>0</v>
      </c>
      <c r="T5921" s="31" t="s">
        <v>426</v>
      </c>
      <c r="U5921" s="31">
        <v>1</v>
      </c>
      <c r="V5921" s="32" t="s">
        <v>6519</v>
      </c>
      <c r="W5921" t="s">
        <v>6520</v>
      </c>
      <c r="X5921" t="s">
        <v>282</v>
      </c>
      <c r="Y5921" t="s">
        <v>311</v>
      </c>
      <c r="Z5921" t="s">
        <v>284</v>
      </c>
      <c r="AA5921" t="s">
        <v>283</v>
      </c>
      <c r="AB5921"/>
      <c r="AD5921" s="27" t="s">
        <v>2079</v>
      </c>
      <c r="AF5921" t="s">
        <v>290</v>
      </c>
      <c r="AH5921" t="s">
        <v>2012</v>
      </c>
      <c r="AI5921" t="s">
        <v>2121</v>
      </c>
      <c r="AJ5921" t="s">
        <v>2122</v>
      </c>
      <c r="AK5921" t="s">
        <v>2082</v>
      </c>
      <c r="AL5921" s="12">
        <v>45885.111377314817</v>
      </c>
    </row>
    <row r="5922" spans="1:39" ht="15" customHeight="1" x14ac:dyDescent="0.3">
      <c r="A5922" s="38" t="s">
        <v>13531</v>
      </c>
      <c r="B5922" t="s">
        <v>13532</v>
      </c>
      <c r="C5922" t="s">
        <v>2073</v>
      </c>
      <c r="D5922" t="s">
        <v>282</v>
      </c>
      <c r="E5922" t="s">
        <v>283</v>
      </c>
      <c r="H5922" t="s">
        <v>2019</v>
      </c>
      <c r="I5922" t="s">
        <v>13533</v>
      </c>
      <c r="J5922" t="s">
        <v>284</v>
      </c>
      <c r="K5922" t="s">
        <v>2075</v>
      </c>
      <c r="M5922" t="s">
        <v>290</v>
      </c>
      <c r="N5922" t="s">
        <v>286</v>
      </c>
      <c r="Q5922" t="s">
        <v>311</v>
      </c>
      <c r="R5922" t="b">
        <v>0</v>
      </c>
      <c r="S5922" t="b">
        <v>0</v>
      </c>
      <c r="T5922" s="31" t="s">
        <v>426</v>
      </c>
      <c r="U5922" s="31">
        <v>1</v>
      </c>
      <c r="V5922" s="32" t="s">
        <v>6519</v>
      </c>
      <c r="W5922" t="s">
        <v>6520</v>
      </c>
      <c r="X5922" t="s">
        <v>282</v>
      </c>
      <c r="Y5922" t="s">
        <v>311</v>
      </c>
      <c r="Z5922" t="s">
        <v>284</v>
      </c>
      <c r="AA5922" t="s">
        <v>283</v>
      </c>
      <c r="AB5922"/>
      <c r="AD5922" s="27" t="s">
        <v>2079</v>
      </c>
      <c r="AF5922" t="s">
        <v>290</v>
      </c>
      <c r="AH5922" t="s">
        <v>2012</v>
      </c>
      <c r="AI5922" t="s">
        <v>2121</v>
      </c>
      <c r="AJ5922" t="s">
        <v>2122</v>
      </c>
      <c r="AK5922" t="s">
        <v>2082</v>
      </c>
      <c r="AL5922" s="12">
        <v>45885.111377314817</v>
      </c>
    </row>
    <row r="5923" spans="1:39" ht="15" customHeight="1" x14ac:dyDescent="0.3">
      <c r="A5923" s="38" t="s">
        <v>24672</v>
      </c>
      <c r="B5923" t="s">
        <v>24673</v>
      </c>
      <c r="C5923" t="s">
        <v>2092</v>
      </c>
      <c r="D5923" t="s">
        <v>282</v>
      </c>
      <c r="E5923" t="s">
        <v>337</v>
      </c>
      <c r="G5923" t="s">
        <v>2032</v>
      </c>
      <c r="H5923" t="s">
        <v>2019</v>
      </c>
      <c r="I5923" t="s">
        <v>24674</v>
      </c>
      <c r="J5923" t="s">
        <v>284</v>
      </c>
      <c r="K5923" t="s">
        <v>2075</v>
      </c>
      <c r="M5923" t="s">
        <v>338</v>
      </c>
      <c r="N5923" t="s">
        <v>295</v>
      </c>
      <c r="O5923" t="s">
        <v>2076</v>
      </c>
      <c r="P5923" t="s">
        <v>287</v>
      </c>
      <c r="Q5923" t="s">
        <v>288</v>
      </c>
      <c r="R5923" t="b">
        <v>0</v>
      </c>
      <c r="S5923" t="b">
        <v>0</v>
      </c>
      <c r="T5923" s="31" t="s">
        <v>426</v>
      </c>
      <c r="U5923" s="31">
        <v>1</v>
      </c>
      <c r="V5923" s="32" t="s">
        <v>19286</v>
      </c>
      <c r="W5923" t="s">
        <v>19287</v>
      </c>
      <c r="X5923" t="s">
        <v>282</v>
      </c>
      <c r="Y5923" t="s">
        <v>288</v>
      </c>
      <c r="Z5923" t="s">
        <v>284</v>
      </c>
      <c r="AA5923" t="s">
        <v>337</v>
      </c>
      <c r="AB5923"/>
      <c r="AD5923" s="27" t="s">
        <v>2075</v>
      </c>
      <c r="AE5923" t="s">
        <v>26227</v>
      </c>
      <c r="AF5923" t="s">
        <v>338</v>
      </c>
      <c r="AH5923" t="s">
        <v>2006</v>
      </c>
      <c r="AI5923" t="s">
        <v>26094</v>
      </c>
      <c r="AJ5923" t="s">
        <v>26095</v>
      </c>
      <c r="AK5923" t="s">
        <v>2082</v>
      </c>
      <c r="AL5923" s="12">
        <v>46129.214016203703</v>
      </c>
      <c r="AM5923" t="s">
        <v>291</v>
      </c>
    </row>
    <row r="5924" spans="1:39" ht="15" customHeight="1" x14ac:dyDescent="0.3">
      <c r="A5924" s="38" t="s">
        <v>13500</v>
      </c>
      <c r="B5924" t="s">
        <v>13501</v>
      </c>
      <c r="C5924" t="s">
        <v>2073</v>
      </c>
      <c r="D5924" t="s">
        <v>282</v>
      </c>
      <c r="H5924" t="s">
        <v>2019</v>
      </c>
      <c r="I5924" t="s">
        <v>13502</v>
      </c>
      <c r="J5924" t="s">
        <v>284</v>
      </c>
      <c r="K5924" t="s">
        <v>2075</v>
      </c>
      <c r="M5924" t="s">
        <v>290</v>
      </c>
      <c r="N5924" t="s">
        <v>295</v>
      </c>
      <c r="Q5924" t="s">
        <v>311</v>
      </c>
      <c r="R5924" t="b">
        <v>0</v>
      </c>
      <c r="S5924" t="b">
        <v>0</v>
      </c>
      <c r="T5924" s="31" t="s">
        <v>426</v>
      </c>
      <c r="U5924" s="31">
        <v>1</v>
      </c>
      <c r="V5924" s="32" t="s">
        <v>3648</v>
      </c>
      <c r="W5924" t="s">
        <v>3649</v>
      </c>
      <c r="X5924" t="s">
        <v>282</v>
      </c>
      <c r="Y5924" t="s">
        <v>311</v>
      </c>
      <c r="Z5924" t="s">
        <v>310</v>
      </c>
      <c r="AA5924" t="s">
        <v>337</v>
      </c>
      <c r="AB5924"/>
      <c r="AD5924" s="27" t="s">
        <v>2512</v>
      </c>
      <c r="AF5924" t="s">
        <v>290</v>
      </c>
      <c r="AH5924" t="s">
        <v>3650</v>
      </c>
      <c r="AI5924" t="s">
        <v>2121</v>
      </c>
      <c r="AJ5924" t="s">
        <v>2122</v>
      </c>
      <c r="AK5924" t="s">
        <v>2082</v>
      </c>
      <c r="AL5924" s="12">
        <v>45898.773263888892</v>
      </c>
      <c r="AM5924" t="s">
        <v>291</v>
      </c>
    </row>
    <row r="5925" spans="1:39" ht="15" customHeight="1" x14ac:dyDescent="0.3">
      <c r="A5925" s="38" t="s">
        <v>13421</v>
      </c>
      <c r="B5925" t="s">
        <v>13422</v>
      </c>
      <c r="C5925" t="s">
        <v>2073</v>
      </c>
      <c r="D5925" t="s">
        <v>282</v>
      </c>
      <c r="E5925" t="s">
        <v>2005</v>
      </c>
      <c r="H5925" t="s">
        <v>2020</v>
      </c>
      <c r="I5925" t="s">
        <v>13423</v>
      </c>
      <c r="J5925" t="s">
        <v>310</v>
      </c>
      <c r="K5925" t="s">
        <v>2075</v>
      </c>
      <c r="M5925" t="s">
        <v>338</v>
      </c>
      <c r="N5925" t="s">
        <v>345</v>
      </c>
      <c r="Q5925" t="s">
        <v>311</v>
      </c>
      <c r="R5925" t="b">
        <v>0</v>
      </c>
      <c r="S5925" t="b">
        <v>0</v>
      </c>
      <c r="T5925" s="31" t="s">
        <v>426</v>
      </c>
      <c r="U5925" s="31">
        <v>1</v>
      </c>
      <c r="V5925" s="32" t="s">
        <v>13211</v>
      </c>
      <c r="W5925" t="s">
        <v>13212</v>
      </c>
      <c r="X5925" t="s">
        <v>282</v>
      </c>
      <c r="Y5925" t="s">
        <v>311</v>
      </c>
      <c r="Z5925" t="s">
        <v>310</v>
      </c>
      <c r="AA5925" t="s">
        <v>2005</v>
      </c>
      <c r="AB5925"/>
      <c r="AD5925" s="27" t="s">
        <v>2075</v>
      </c>
      <c r="AF5925" t="s">
        <v>338</v>
      </c>
      <c r="AH5925" t="s">
        <v>1946</v>
      </c>
      <c r="AI5925" t="s">
        <v>26587</v>
      </c>
      <c r="AJ5925" t="s">
        <v>26588</v>
      </c>
      <c r="AK5925" t="s">
        <v>2082</v>
      </c>
      <c r="AL5925" s="12">
        <v>46105.557743055557</v>
      </c>
    </row>
    <row r="5926" spans="1:39" ht="15" customHeight="1" x14ac:dyDescent="0.3">
      <c r="A5926" s="38" t="s">
        <v>13424</v>
      </c>
      <c r="B5926" t="s">
        <v>13425</v>
      </c>
      <c r="C5926" t="s">
        <v>2073</v>
      </c>
      <c r="D5926" t="s">
        <v>282</v>
      </c>
      <c r="E5926" t="s">
        <v>2005</v>
      </c>
      <c r="H5926" t="s">
        <v>25562</v>
      </c>
      <c r="I5926" t="s">
        <v>13426</v>
      </c>
      <c r="J5926" t="s">
        <v>310</v>
      </c>
      <c r="K5926" t="s">
        <v>2075</v>
      </c>
      <c r="M5926" t="s">
        <v>338</v>
      </c>
      <c r="N5926" t="s">
        <v>345</v>
      </c>
      <c r="Q5926" t="s">
        <v>311</v>
      </c>
      <c r="R5926" t="b">
        <v>0</v>
      </c>
      <c r="S5926" t="b">
        <v>0</v>
      </c>
      <c r="T5926" s="31" t="s">
        <v>426</v>
      </c>
      <c r="U5926" s="31">
        <v>1</v>
      </c>
      <c r="V5926" s="32" t="s">
        <v>13211</v>
      </c>
      <c r="W5926" t="s">
        <v>13212</v>
      </c>
      <c r="X5926" t="s">
        <v>282</v>
      </c>
      <c r="Y5926" t="s">
        <v>311</v>
      </c>
      <c r="Z5926" t="s">
        <v>310</v>
      </c>
      <c r="AA5926" t="s">
        <v>2005</v>
      </c>
      <c r="AB5926"/>
      <c r="AD5926" s="27" t="s">
        <v>2075</v>
      </c>
      <c r="AF5926" t="s">
        <v>338</v>
      </c>
      <c r="AH5926" t="s">
        <v>1946</v>
      </c>
      <c r="AI5926" t="s">
        <v>26587</v>
      </c>
      <c r="AJ5926" t="s">
        <v>26588</v>
      </c>
      <c r="AK5926" t="s">
        <v>2082</v>
      </c>
      <c r="AL5926" s="12">
        <v>46105.557743055557</v>
      </c>
    </row>
    <row r="5927" spans="1:39" ht="15" customHeight="1" x14ac:dyDescent="0.3">
      <c r="A5927" s="38" t="s">
        <v>13505</v>
      </c>
      <c r="B5927" t="s">
        <v>13506</v>
      </c>
      <c r="C5927" t="s">
        <v>2073</v>
      </c>
      <c r="D5927" t="s">
        <v>282</v>
      </c>
      <c r="E5927" t="s">
        <v>319</v>
      </c>
      <c r="H5927" t="s">
        <v>25564</v>
      </c>
      <c r="I5927" t="s">
        <v>13507</v>
      </c>
      <c r="J5927" t="s">
        <v>284</v>
      </c>
      <c r="K5927" t="s">
        <v>2075</v>
      </c>
      <c r="M5927" t="s">
        <v>338</v>
      </c>
      <c r="N5927" t="s">
        <v>295</v>
      </c>
      <c r="Q5927" t="s">
        <v>311</v>
      </c>
      <c r="R5927" t="b">
        <v>0</v>
      </c>
      <c r="S5927" t="b">
        <v>0</v>
      </c>
      <c r="T5927" s="31" t="s">
        <v>426</v>
      </c>
      <c r="U5927" s="31">
        <v>1</v>
      </c>
      <c r="V5927" s="32" t="s">
        <v>2610</v>
      </c>
      <c r="W5927" t="s">
        <v>2611</v>
      </c>
      <c r="X5927" t="s">
        <v>282</v>
      </c>
      <c r="Y5927" t="s">
        <v>311</v>
      </c>
      <c r="Z5927" t="s">
        <v>284</v>
      </c>
      <c r="AA5927" t="s">
        <v>319</v>
      </c>
      <c r="AB5927"/>
      <c r="AD5927" s="27" t="s">
        <v>2310</v>
      </c>
      <c r="AF5927" t="s">
        <v>285</v>
      </c>
      <c r="AH5927" t="s">
        <v>2012</v>
      </c>
      <c r="AI5927" t="s">
        <v>2121</v>
      </c>
      <c r="AJ5927" t="s">
        <v>2122</v>
      </c>
      <c r="AK5927" t="s">
        <v>2082</v>
      </c>
      <c r="AL5927" s="12">
        <v>45935.697812500002</v>
      </c>
    </row>
    <row r="5928" spans="1:39" ht="15" customHeight="1" x14ac:dyDescent="0.3">
      <c r="A5928" s="38" t="s">
        <v>13164</v>
      </c>
      <c r="B5928" t="s">
        <v>13165</v>
      </c>
      <c r="C5928" t="s">
        <v>2073</v>
      </c>
      <c r="D5928" t="s">
        <v>282</v>
      </c>
      <c r="H5928" t="s">
        <v>2020</v>
      </c>
      <c r="I5928" t="s">
        <v>13166</v>
      </c>
      <c r="J5928" t="s">
        <v>284</v>
      </c>
      <c r="K5928" t="s">
        <v>2075</v>
      </c>
      <c r="M5928" t="s">
        <v>290</v>
      </c>
      <c r="N5928" t="s">
        <v>286</v>
      </c>
      <c r="Q5928" t="s">
        <v>311</v>
      </c>
      <c r="R5928" t="b">
        <v>0</v>
      </c>
      <c r="S5928" t="b">
        <v>0</v>
      </c>
      <c r="T5928" s="31" t="s">
        <v>426</v>
      </c>
      <c r="U5928" s="31">
        <v>1</v>
      </c>
      <c r="V5928" s="32" t="s">
        <v>13167</v>
      </c>
      <c r="W5928" t="s">
        <v>13168</v>
      </c>
      <c r="X5928" t="s">
        <v>282</v>
      </c>
      <c r="Y5928" t="s">
        <v>311</v>
      </c>
      <c r="Z5928" t="s">
        <v>284</v>
      </c>
      <c r="AB5928"/>
      <c r="AD5928" s="27" t="s">
        <v>2075</v>
      </c>
      <c r="AF5928" t="s">
        <v>290</v>
      </c>
      <c r="AH5928" t="s">
        <v>2012</v>
      </c>
      <c r="AI5928" t="s">
        <v>2121</v>
      </c>
      <c r="AJ5928" t="s">
        <v>2122</v>
      </c>
      <c r="AK5928" t="s">
        <v>2082</v>
      </c>
      <c r="AL5928" s="12">
        <v>45876.620717592596</v>
      </c>
    </row>
    <row r="5929" spans="1:39" ht="15" customHeight="1" x14ac:dyDescent="0.3">
      <c r="A5929" s="38" t="s">
        <v>13508</v>
      </c>
      <c r="B5929" t="s">
        <v>13509</v>
      </c>
      <c r="C5929" t="s">
        <v>2073</v>
      </c>
      <c r="D5929" t="s">
        <v>282</v>
      </c>
      <c r="E5929" t="s">
        <v>319</v>
      </c>
      <c r="H5929" t="s">
        <v>25564</v>
      </c>
      <c r="I5929" t="s">
        <v>13510</v>
      </c>
      <c r="J5929" t="s">
        <v>284</v>
      </c>
      <c r="K5929" t="s">
        <v>2075</v>
      </c>
      <c r="M5929" t="s">
        <v>338</v>
      </c>
      <c r="N5929" t="s">
        <v>295</v>
      </c>
      <c r="Q5929" t="s">
        <v>311</v>
      </c>
      <c r="R5929" t="b">
        <v>0</v>
      </c>
      <c r="S5929" t="b">
        <v>0</v>
      </c>
      <c r="T5929" s="31" t="s">
        <v>426</v>
      </c>
      <c r="U5929" s="31">
        <v>1</v>
      </c>
      <c r="V5929" s="32" t="s">
        <v>2610</v>
      </c>
      <c r="W5929" t="s">
        <v>2611</v>
      </c>
      <c r="X5929" t="s">
        <v>282</v>
      </c>
      <c r="Y5929" t="s">
        <v>311</v>
      </c>
      <c r="Z5929" t="s">
        <v>284</v>
      </c>
      <c r="AA5929" t="s">
        <v>319</v>
      </c>
      <c r="AB5929"/>
      <c r="AD5929" s="27" t="s">
        <v>2310</v>
      </c>
      <c r="AF5929" t="s">
        <v>285</v>
      </c>
      <c r="AH5929" t="s">
        <v>2012</v>
      </c>
      <c r="AI5929" t="s">
        <v>2121</v>
      </c>
      <c r="AJ5929" t="s">
        <v>2122</v>
      </c>
      <c r="AK5929" t="s">
        <v>2082</v>
      </c>
      <c r="AL5929" s="12">
        <v>45935.697812500002</v>
      </c>
    </row>
    <row r="5930" spans="1:39" ht="15" customHeight="1" x14ac:dyDescent="0.3">
      <c r="A5930" s="38" t="s">
        <v>13582</v>
      </c>
      <c r="B5930" t="s">
        <v>2488</v>
      </c>
      <c r="C5930" t="s">
        <v>2073</v>
      </c>
      <c r="D5930" t="s">
        <v>282</v>
      </c>
      <c r="H5930" t="s">
        <v>2020</v>
      </c>
      <c r="I5930" t="s">
        <v>13583</v>
      </c>
      <c r="J5930" t="s">
        <v>284</v>
      </c>
      <c r="K5930" t="s">
        <v>2075</v>
      </c>
      <c r="M5930" t="s">
        <v>290</v>
      </c>
      <c r="N5930" t="s">
        <v>286</v>
      </c>
      <c r="Q5930" t="s">
        <v>311</v>
      </c>
      <c r="R5930" t="b">
        <v>0</v>
      </c>
      <c r="S5930" t="b">
        <v>0</v>
      </c>
      <c r="T5930" s="31" t="s">
        <v>426</v>
      </c>
      <c r="U5930" s="31">
        <v>1</v>
      </c>
      <c r="V5930" s="32" t="s">
        <v>13584</v>
      </c>
      <c r="W5930" t="s">
        <v>13585</v>
      </c>
      <c r="X5930" t="s">
        <v>282</v>
      </c>
      <c r="Y5930" t="s">
        <v>311</v>
      </c>
      <c r="Z5930" t="s">
        <v>284</v>
      </c>
      <c r="AB5930"/>
      <c r="AD5930" s="27" t="s">
        <v>2075</v>
      </c>
      <c r="AF5930" t="s">
        <v>290</v>
      </c>
      <c r="AH5930" t="s">
        <v>2012</v>
      </c>
      <c r="AI5930" t="s">
        <v>2121</v>
      </c>
      <c r="AJ5930" t="s">
        <v>2122</v>
      </c>
      <c r="AK5930" t="s">
        <v>2082</v>
      </c>
      <c r="AL5930" s="12">
        <v>45876.616828703707</v>
      </c>
    </row>
    <row r="5931" spans="1:39" ht="15" customHeight="1" x14ac:dyDescent="0.3">
      <c r="A5931" s="38" t="s">
        <v>13433</v>
      </c>
      <c r="B5931" t="s">
        <v>13434</v>
      </c>
      <c r="C5931" t="s">
        <v>2073</v>
      </c>
      <c r="D5931" t="s">
        <v>282</v>
      </c>
      <c r="H5931" t="s">
        <v>2020</v>
      </c>
      <c r="I5931" t="s">
        <v>13435</v>
      </c>
      <c r="J5931" t="s">
        <v>284</v>
      </c>
      <c r="K5931" t="s">
        <v>2075</v>
      </c>
      <c r="M5931" t="s">
        <v>290</v>
      </c>
      <c r="N5931" t="s">
        <v>286</v>
      </c>
      <c r="Q5931" t="s">
        <v>311</v>
      </c>
      <c r="R5931" t="b">
        <v>0</v>
      </c>
      <c r="S5931" t="b">
        <v>0</v>
      </c>
      <c r="T5931" s="31" t="s">
        <v>426</v>
      </c>
      <c r="U5931" s="31">
        <v>1</v>
      </c>
      <c r="V5931" s="32" t="s">
        <v>13436</v>
      </c>
      <c r="W5931" t="s">
        <v>13437</v>
      </c>
      <c r="X5931" t="s">
        <v>282</v>
      </c>
      <c r="Y5931" t="s">
        <v>311</v>
      </c>
      <c r="Z5931" t="s">
        <v>284</v>
      </c>
      <c r="AB5931"/>
      <c r="AD5931" s="27" t="s">
        <v>2075</v>
      </c>
      <c r="AF5931" t="s">
        <v>290</v>
      </c>
      <c r="AH5931" t="s">
        <v>2012</v>
      </c>
      <c r="AI5931" t="s">
        <v>2121</v>
      </c>
      <c r="AJ5931" t="s">
        <v>2122</v>
      </c>
      <c r="AK5931" t="s">
        <v>2082</v>
      </c>
      <c r="AL5931" s="12">
        <v>45876.618761574071</v>
      </c>
    </row>
    <row r="5932" spans="1:39" ht="15" customHeight="1" x14ac:dyDescent="0.3">
      <c r="A5932" s="38" t="s">
        <v>13546</v>
      </c>
      <c r="B5932" t="s">
        <v>13547</v>
      </c>
      <c r="C5932" t="s">
        <v>2073</v>
      </c>
      <c r="D5932" t="s">
        <v>282</v>
      </c>
      <c r="E5932" t="s">
        <v>319</v>
      </c>
      <c r="H5932" t="s">
        <v>25564</v>
      </c>
      <c r="I5932" t="s">
        <v>13548</v>
      </c>
      <c r="J5932" t="s">
        <v>284</v>
      </c>
      <c r="K5932" t="s">
        <v>2075</v>
      </c>
      <c r="M5932" t="s">
        <v>338</v>
      </c>
      <c r="N5932" t="s">
        <v>295</v>
      </c>
      <c r="Q5932" t="s">
        <v>311</v>
      </c>
      <c r="R5932" t="b">
        <v>0</v>
      </c>
      <c r="S5932" t="b">
        <v>0</v>
      </c>
      <c r="T5932" s="31" t="s">
        <v>426</v>
      </c>
      <c r="U5932" s="31">
        <v>1</v>
      </c>
      <c r="V5932" s="32" t="s">
        <v>2610</v>
      </c>
      <c r="W5932" t="s">
        <v>2611</v>
      </c>
      <c r="X5932" t="s">
        <v>282</v>
      </c>
      <c r="Y5932" t="s">
        <v>311</v>
      </c>
      <c r="Z5932" t="s">
        <v>284</v>
      </c>
      <c r="AA5932" t="s">
        <v>319</v>
      </c>
      <c r="AB5932"/>
      <c r="AD5932" s="27" t="s">
        <v>2310</v>
      </c>
      <c r="AF5932" t="s">
        <v>285</v>
      </c>
      <c r="AH5932" t="s">
        <v>2012</v>
      </c>
      <c r="AI5932" t="s">
        <v>2121</v>
      </c>
      <c r="AJ5932" t="s">
        <v>2122</v>
      </c>
      <c r="AK5932" t="s">
        <v>2082</v>
      </c>
      <c r="AL5932" s="12">
        <v>45935.697812500002</v>
      </c>
    </row>
    <row r="5933" spans="1:39" ht="15" customHeight="1" x14ac:dyDescent="0.3">
      <c r="A5933" s="38" t="s">
        <v>13294</v>
      </c>
      <c r="B5933" t="s">
        <v>13295</v>
      </c>
      <c r="C5933" t="s">
        <v>2092</v>
      </c>
      <c r="D5933" t="s">
        <v>282</v>
      </c>
      <c r="E5933" t="s">
        <v>292</v>
      </c>
      <c r="G5933" t="s">
        <v>2069</v>
      </c>
      <c r="I5933" t="s">
        <v>13296</v>
      </c>
      <c r="J5933" t="s">
        <v>284</v>
      </c>
      <c r="K5933" t="s">
        <v>2075</v>
      </c>
      <c r="M5933" t="s">
        <v>348</v>
      </c>
      <c r="N5933" t="s">
        <v>295</v>
      </c>
      <c r="O5933" t="s">
        <v>2076</v>
      </c>
      <c r="P5933" t="s">
        <v>364</v>
      </c>
      <c r="R5933" t="b">
        <v>0</v>
      </c>
      <c r="S5933" t="b">
        <v>0</v>
      </c>
      <c r="T5933" s="31" t="s">
        <v>25454</v>
      </c>
      <c r="U5933" s="31" t="s">
        <v>2234</v>
      </c>
      <c r="V5933" s="32" t="s">
        <v>13184</v>
      </c>
      <c r="W5933" t="s">
        <v>13185</v>
      </c>
      <c r="X5933" t="s">
        <v>282</v>
      </c>
      <c r="Y5933" t="s">
        <v>336</v>
      </c>
      <c r="Z5933" t="s">
        <v>325</v>
      </c>
      <c r="AA5933" t="s">
        <v>292</v>
      </c>
      <c r="AB5933"/>
      <c r="AC5933" t="s">
        <v>3271</v>
      </c>
      <c r="AD5933" s="27" t="s">
        <v>2224</v>
      </c>
      <c r="AE5933" t="s">
        <v>26066</v>
      </c>
      <c r="AF5933" t="s">
        <v>348</v>
      </c>
      <c r="AI5933" t="s">
        <v>361</v>
      </c>
      <c r="AJ5933" t="s">
        <v>361</v>
      </c>
      <c r="AK5933" t="s">
        <v>361</v>
      </c>
      <c r="AL5933" s="12" t="s">
        <v>361</v>
      </c>
      <c r="AM5933" t="s">
        <v>291</v>
      </c>
    </row>
    <row r="5934" spans="1:39" ht="15" customHeight="1" x14ac:dyDescent="0.3">
      <c r="A5934" s="38" t="s">
        <v>13294</v>
      </c>
      <c r="B5934" t="s">
        <v>13295</v>
      </c>
      <c r="C5934" t="s">
        <v>2092</v>
      </c>
      <c r="D5934" t="s">
        <v>282</v>
      </c>
      <c r="E5934" t="s">
        <v>292</v>
      </c>
      <c r="G5934" t="s">
        <v>2069</v>
      </c>
      <c r="I5934" t="s">
        <v>13296</v>
      </c>
      <c r="J5934" t="s">
        <v>284</v>
      </c>
      <c r="K5934" t="s">
        <v>2075</v>
      </c>
      <c r="M5934" t="s">
        <v>348</v>
      </c>
      <c r="N5934" t="s">
        <v>295</v>
      </c>
      <c r="O5934" t="s">
        <v>2076</v>
      </c>
      <c r="P5934" t="s">
        <v>364</v>
      </c>
      <c r="Q5934" t="s">
        <v>380</v>
      </c>
      <c r="R5934" t="b">
        <v>0</v>
      </c>
      <c r="S5934" t="b">
        <v>0</v>
      </c>
      <c r="T5934" s="31" t="s">
        <v>25454</v>
      </c>
      <c r="U5934" s="31" t="s">
        <v>2234</v>
      </c>
      <c r="V5934" s="32" t="s">
        <v>2235</v>
      </c>
      <c r="AB5934"/>
      <c r="AD5934" s="27"/>
    </row>
    <row r="5935" spans="1:39" ht="15" customHeight="1" x14ac:dyDescent="0.3">
      <c r="A5935" s="38" t="s">
        <v>13519</v>
      </c>
      <c r="B5935" t="s">
        <v>13520</v>
      </c>
      <c r="C5935" t="s">
        <v>2073</v>
      </c>
      <c r="D5935" t="s">
        <v>282</v>
      </c>
      <c r="E5935" t="s">
        <v>283</v>
      </c>
      <c r="H5935" t="s">
        <v>2019</v>
      </c>
      <c r="I5935" t="s">
        <v>13521</v>
      </c>
      <c r="J5935" t="s">
        <v>284</v>
      </c>
      <c r="K5935" t="s">
        <v>2075</v>
      </c>
      <c r="M5935" t="s">
        <v>290</v>
      </c>
      <c r="N5935" t="s">
        <v>286</v>
      </c>
      <c r="Q5935" t="s">
        <v>311</v>
      </c>
      <c r="R5935" t="b">
        <v>0</v>
      </c>
      <c r="S5935" t="b">
        <v>0</v>
      </c>
      <c r="T5935" s="31" t="s">
        <v>426</v>
      </c>
      <c r="U5935" s="31">
        <v>1</v>
      </c>
      <c r="V5935" s="32" t="s">
        <v>6519</v>
      </c>
      <c r="W5935" t="s">
        <v>6520</v>
      </c>
      <c r="X5935" t="s">
        <v>282</v>
      </c>
      <c r="Y5935" t="s">
        <v>311</v>
      </c>
      <c r="Z5935" t="s">
        <v>284</v>
      </c>
      <c r="AA5935" t="s">
        <v>283</v>
      </c>
      <c r="AB5935"/>
      <c r="AD5935" s="27" t="s">
        <v>2079</v>
      </c>
      <c r="AF5935" t="s">
        <v>290</v>
      </c>
      <c r="AH5935" t="s">
        <v>2012</v>
      </c>
      <c r="AI5935" t="s">
        <v>2121</v>
      </c>
      <c r="AJ5935" t="s">
        <v>2122</v>
      </c>
      <c r="AK5935" t="s">
        <v>2082</v>
      </c>
      <c r="AL5935" s="12">
        <v>45885.111377314817</v>
      </c>
    </row>
    <row r="5936" spans="1:39" ht="15" customHeight="1" x14ac:dyDescent="0.3">
      <c r="A5936" s="38" t="s">
        <v>13186</v>
      </c>
      <c r="B5936" t="s">
        <v>13187</v>
      </c>
      <c r="C5936" t="s">
        <v>2092</v>
      </c>
      <c r="D5936" t="s">
        <v>282</v>
      </c>
      <c r="E5936" t="s">
        <v>292</v>
      </c>
      <c r="G5936" t="s">
        <v>2069</v>
      </c>
      <c r="I5936" t="s">
        <v>13188</v>
      </c>
      <c r="J5936" t="s">
        <v>284</v>
      </c>
      <c r="K5936" t="s">
        <v>2075</v>
      </c>
      <c r="M5936" t="s">
        <v>348</v>
      </c>
      <c r="N5936" t="s">
        <v>295</v>
      </c>
      <c r="O5936" t="s">
        <v>2076</v>
      </c>
      <c r="P5936" t="s">
        <v>364</v>
      </c>
      <c r="R5936" t="b">
        <v>0</v>
      </c>
      <c r="S5936" t="b">
        <v>0</v>
      </c>
      <c r="T5936" s="31" t="s">
        <v>25454</v>
      </c>
      <c r="U5936" s="31" t="s">
        <v>2234</v>
      </c>
      <c r="V5936" s="32" t="s">
        <v>13184</v>
      </c>
      <c r="W5936" t="s">
        <v>13185</v>
      </c>
      <c r="X5936" t="s">
        <v>282</v>
      </c>
      <c r="Y5936" t="s">
        <v>336</v>
      </c>
      <c r="Z5936" t="s">
        <v>325</v>
      </c>
      <c r="AA5936" t="s">
        <v>292</v>
      </c>
      <c r="AB5936"/>
      <c r="AC5936" t="s">
        <v>3271</v>
      </c>
      <c r="AD5936" s="27" t="s">
        <v>2224</v>
      </c>
      <c r="AE5936" t="s">
        <v>26066</v>
      </c>
      <c r="AF5936" t="s">
        <v>348</v>
      </c>
      <c r="AI5936" t="s">
        <v>361</v>
      </c>
      <c r="AJ5936" t="s">
        <v>361</v>
      </c>
      <c r="AK5936" t="s">
        <v>361</v>
      </c>
      <c r="AL5936" s="12" t="s">
        <v>361</v>
      </c>
      <c r="AM5936" t="s">
        <v>291</v>
      </c>
    </row>
    <row r="5937" spans="1:39" ht="15" customHeight="1" x14ac:dyDescent="0.3">
      <c r="A5937" s="38" t="s">
        <v>13186</v>
      </c>
      <c r="B5937" t="s">
        <v>13187</v>
      </c>
      <c r="C5937" t="s">
        <v>2092</v>
      </c>
      <c r="D5937" t="s">
        <v>282</v>
      </c>
      <c r="E5937" t="s">
        <v>292</v>
      </c>
      <c r="G5937" t="s">
        <v>2069</v>
      </c>
      <c r="I5937" t="s">
        <v>13188</v>
      </c>
      <c r="J5937" t="s">
        <v>284</v>
      </c>
      <c r="K5937" t="s">
        <v>2075</v>
      </c>
      <c r="M5937" t="s">
        <v>348</v>
      </c>
      <c r="N5937" t="s">
        <v>295</v>
      </c>
      <c r="O5937" t="s">
        <v>2076</v>
      </c>
      <c r="P5937" t="s">
        <v>364</v>
      </c>
      <c r="Q5937" t="s">
        <v>380</v>
      </c>
      <c r="R5937" t="b">
        <v>0</v>
      </c>
      <c r="S5937" t="b">
        <v>0</v>
      </c>
      <c r="T5937" s="31" t="s">
        <v>25454</v>
      </c>
      <c r="U5937" s="31" t="s">
        <v>2234</v>
      </c>
      <c r="V5937" s="32" t="s">
        <v>2235</v>
      </c>
      <c r="AB5937"/>
      <c r="AD5937" s="27"/>
    </row>
    <row r="5938" spans="1:39" ht="15" customHeight="1" x14ac:dyDescent="0.3">
      <c r="A5938" s="38" t="s">
        <v>13455</v>
      </c>
      <c r="B5938" t="s">
        <v>13456</v>
      </c>
      <c r="C5938" t="s">
        <v>2073</v>
      </c>
      <c r="D5938" t="s">
        <v>282</v>
      </c>
      <c r="E5938" t="s">
        <v>283</v>
      </c>
      <c r="H5938" t="s">
        <v>2020</v>
      </c>
      <c r="I5938" t="s">
        <v>13457</v>
      </c>
      <c r="J5938" t="s">
        <v>284</v>
      </c>
      <c r="K5938" t="s">
        <v>2075</v>
      </c>
      <c r="M5938" t="s">
        <v>338</v>
      </c>
      <c r="N5938" t="s">
        <v>295</v>
      </c>
      <c r="Q5938" t="s">
        <v>311</v>
      </c>
      <c r="R5938" t="b">
        <v>0</v>
      </c>
      <c r="S5938" t="b">
        <v>0</v>
      </c>
      <c r="T5938" s="31" t="s">
        <v>426</v>
      </c>
      <c r="U5938" s="31">
        <v>1</v>
      </c>
      <c r="V5938" s="32" t="s">
        <v>6519</v>
      </c>
      <c r="W5938" t="s">
        <v>6520</v>
      </c>
      <c r="X5938" t="s">
        <v>282</v>
      </c>
      <c r="Y5938" t="s">
        <v>311</v>
      </c>
      <c r="Z5938" t="s">
        <v>284</v>
      </c>
      <c r="AA5938" t="s">
        <v>283</v>
      </c>
      <c r="AB5938"/>
      <c r="AD5938" s="27" t="s">
        <v>2079</v>
      </c>
      <c r="AF5938" t="s">
        <v>290</v>
      </c>
      <c r="AH5938" t="s">
        <v>2012</v>
      </c>
      <c r="AI5938" t="s">
        <v>2121</v>
      </c>
      <c r="AJ5938" t="s">
        <v>2122</v>
      </c>
      <c r="AK5938" t="s">
        <v>2082</v>
      </c>
      <c r="AL5938" s="12">
        <v>45885.111377314817</v>
      </c>
    </row>
    <row r="5939" spans="1:39" ht="15" customHeight="1" x14ac:dyDescent="0.3">
      <c r="A5939" s="38" t="s">
        <v>13467</v>
      </c>
      <c r="B5939" t="s">
        <v>13468</v>
      </c>
      <c r="C5939" t="s">
        <v>2073</v>
      </c>
      <c r="D5939" t="s">
        <v>282</v>
      </c>
      <c r="H5939" t="s">
        <v>2020</v>
      </c>
      <c r="I5939" t="s">
        <v>13469</v>
      </c>
      <c r="J5939" t="s">
        <v>284</v>
      </c>
      <c r="K5939" t="s">
        <v>2765</v>
      </c>
      <c r="M5939" t="s">
        <v>290</v>
      </c>
      <c r="N5939" t="s">
        <v>286</v>
      </c>
      <c r="R5939" t="b">
        <v>0</v>
      </c>
      <c r="S5939" t="b">
        <v>0</v>
      </c>
      <c r="T5939" s="31" t="s">
        <v>426</v>
      </c>
      <c r="U5939" s="31">
        <v>1</v>
      </c>
      <c r="V5939" s="32" t="s">
        <v>13470</v>
      </c>
      <c r="W5939" t="s">
        <v>13471</v>
      </c>
      <c r="X5939" t="s">
        <v>282</v>
      </c>
      <c r="Y5939" t="s">
        <v>311</v>
      </c>
      <c r="Z5939" t="s">
        <v>284</v>
      </c>
      <c r="AB5939"/>
      <c r="AD5939" s="27" t="s">
        <v>2075</v>
      </c>
      <c r="AF5939" t="s">
        <v>290</v>
      </c>
      <c r="AH5939" t="s">
        <v>2012</v>
      </c>
      <c r="AI5939" t="s">
        <v>2121</v>
      </c>
      <c r="AJ5939" t="s">
        <v>2122</v>
      </c>
      <c r="AK5939" t="s">
        <v>2082</v>
      </c>
      <c r="AL5939" s="12">
        <v>45876.626111111109</v>
      </c>
      <c r="AM5939" t="s">
        <v>291</v>
      </c>
    </row>
    <row r="5940" spans="1:39" ht="15" customHeight="1" x14ac:dyDescent="0.3">
      <c r="A5940" s="38" t="s">
        <v>13467</v>
      </c>
      <c r="B5940" t="s">
        <v>13468</v>
      </c>
      <c r="C5940" t="s">
        <v>2073</v>
      </c>
      <c r="D5940" t="s">
        <v>282</v>
      </c>
      <c r="H5940" t="s">
        <v>2020</v>
      </c>
      <c r="I5940" t="s">
        <v>13469</v>
      </c>
      <c r="J5940" t="s">
        <v>284</v>
      </c>
      <c r="K5940" t="s">
        <v>2765</v>
      </c>
      <c r="M5940" t="s">
        <v>290</v>
      </c>
      <c r="N5940" t="s">
        <v>286</v>
      </c>
      <c r="Q5940" t="s">
        <v>344</v>
      </c>
      <c r="R5940" t="b">
        <v>0</v>
      </c>
      <c r="S5940" t="b">
        <v>0</v>
      </c>
      <c r="T5940" s="31" t="s">
        <v>426</v>
      </c>
      <c r="U5940" s="31">
        <v>1</v>
      </c>
      <c r="V5940" s="32" t="s">
        <v>13472</v>
      </c>
      <c r="W5940" t="s">
        <v>13473</v>
      </c>
      <c r="X5940" t="s">
        <v>282</v>
      </c>
      <c r="Y5940" t="s">
        <v>344</v>
      </c>
      <c r="Z5940" t="s">
        <v>284</v>
      </c>
      <c r="AB5940"/>
      <c r="AD5940" s="27" t="s">
        <v>2075</v>
      </c>
      <c r="AF5940" t="s">
        <v>290</v>
      </c>
      <c r="AH5940" t="s">
        <v>2012</v>
      </c>
      <c r="AI5940" t="s">
        <v>2121</v>
      </c>
      <c r="AJ5940" t="s">
        <v>2122</v>
      </c>
      <c r="AK5940" t="s">
        <v>2082</v>
      </c>
      <c r="AL5940" s="12">
        <v>45876.60565972222</v>
      </c>
    </row>
    <row r="5941" spans="1:39" ht="15" customHeight="1" x14ac:dyDescent="0.3">
      <c r="A5941" s="38" t="s">
        <v>13479</v>
      </c>
      <c r="B5941" t="s">
        <v>13480</v>
      </c>
      <c r="C5941" t="s">
        <v>2073</v>
      </c>
      <c r="D5941" t="s">
        <v>282</v>
      </c>
      <c r="E5941" t="s">
        <v>319</v>
      </c>
      <c r="H5941" t="s">
        <v>25564</v>
      </c>
      <c r="I5941" t="s">
        <v>13481</v>
      </c>
      <c r="J5941" t="s">
        <v>284</v>
      </c>
      <c r="K5941" t="s">
        <v>2075</v>
      </c>
      <c r="M5941" t="s">
        <v>338</v>
      </c>
      <c r="N5941" t="s">
        <v>295</v>
      </c>
      <c r="Q5941" t="s">
        <v>311</v>
      </c>
      <c r="R5941" t="b">
        <v>0</v>
      </c>
      <c r="S5941" t="b">
        <v>0</v>
      </c>
      <c r="T5941" s="31" t="s">
        <v>426</v>
      </c>
      <c r="U5941" s="31">
        <v>1</v>
      </c>
      <c r="V5941" s="30" t="s">
        <v>2610</v>
      </c>
      <c r="W5941" t="s">
        <v>2611</v>
      </c>
      <c r="X5941" t="s">
        <v>282</v>
      </c>
      <c r="Y5941" t="s">
        <v>311</v>
      </c>
      <c r="Z5941" t="s">
        <v>284</v>
      </c>
      <c r="AA5941" t="s">
        <v>319</v>
      </c>
      <c r="AB5941"/>
      <c r="AD5941" s="27" t="s">
        <v>2310</v>
      </c>
      <c r="AF5941" t="s">
        <v>285</v>
      </c>
      <c r="AH5941" t="s">
        <v>2012</v>
      </c>
      <c r="AI5941" t="s">
        <v>2121</v>
      </c>
      <c r="AJ5941" t="s">
        <v>2122</v>
      </c>
      <c r="AK5941" t="s">
        <v>2082</v>
      </c>
      <c r="AL5941" s="12">
        <v>45935.697812500002</v>
      </c>
    </row>
    <row r="5942" spans="1:39" ht="15" customHeight="1" x14ac:dyDescent="0.3">
      <c r="A5942" s="38" t="s">
        <v>13611</v>
      </c>
      <c r="B5942" t="s">
        <v>13612</v>
      </c>
      <c r="C5942" t="s">
        <v>2092</v>
      </c>
      <c r="D5942" t="s">
        <v>282</v>
      </c>
      <c r="E5942" t="s">
        <v>319</v>
      </c>
      <c r="G5942" t="s">
        <v>26608</v>
      </c>
      <c r="H5942" t="s">
        <v>2041</v>
      </c>
      <c r="I5942" t="s">
        <v>13613</v>
      </c>
      <c r="J5942" t="s">
        <v>284</v>
      </c>
      <c r="K5942" t="s">
        <v>2075</v>
      </c>
      <c r="M5942" t="s">
        <v>290</v>
      </c>
      <c r="N5942" t="s">
        <v>286</v>
      </c>
      <c r="O5942" t="s">
        <v>2076</v>
      </c>
      <c r="Q5942" t="s">
        <v>288</v>
      </c>
      <c r="R5942" t="b">
        <v>0</v>
      </c>
      <c r="S5942" t="b">
        <v>0</v>
      </c>
      <c r="T5942" s="31" t="s">
        <v>426</v>
      </c>
      <c r="U5942" s="31">
        <v>1</v>
      </c>
      <c r="V5942" s="32" t="s">
        <v>11814</v>
      </c>
      <c r="W5942" t="s">
        <v>11815</v>
      </c>
      <c r="X5942" t="s">
        <v>282</v>
      </c>
      <c r="Y5942" t="s">
        <v>288</v>
      </c>
      <c r="Z5942" t="s">
        <v>284</v>
      </c>
      <c r="AA5942" t="s">
        <v>319</v>
      </c>
      <c r="AB5942"/>
      <c r="AD5942" s="27" t="s">
        <v>2075</v>
      </c>
      <c r="AE5942" t="s">
        <v>26059</v>
      </c>
      <c r="AF5942" t="s">
        <v>290</v>
      </c>
      <c r="AH5942" t="s">
        <v>2012</v>
      </c>
      <c r="AI5942" t="s">
        <v>26094</v>
      </c>
      <c r="AJ5942" t="s">
        <v>26095</v>
      </c>
      <c r="AK5942" t="s">
        <v>2082</v>
      </c>
      <c r="AL5942" s="12">
        <v>46107.39266203704</v>
      </c>
      <c r="AM5942" t="s">
        <v>309</v>
      </c>
    </row>
    <row r="5943" spans="1:39" ht="15" customHeight="1" x14ac:dyDescent="0.3">
      <c r="A5943" s="38" t="s">
        <v>13611</v>
      </c>
      <c r="B5943" t="s">
        <v>13612</v>
      </c>
      <c r="C5943" t="s">
        <v>2092</v>
      </c>
      <c r="D5943" t="s">
        <v>282</v>
      </c>
      <c r="E5943" t="s">
        <v>319</v>
      </c>
      <c r="G5943" t="s">
        <v>26608</v>
      </c>
      <c r="H5943" t="s">
        <v>2041</v>
      </c>
      <c r="I5943" t="s">
        <v>13613</v>
      </c>
      <c r="J5943" t="s">
        <v>284</v>
      </c>
      <c r="K5943" t="s">
        <v>2075</v>
      </c>
      <c r="M5943" t="s">
        <v>290</v>
      </c>
      <c r="N5943" t="s">
        <v>286</v>
      </c>
      <c r="O5943" t="s">
        <v>2076</v>
      </c>
      <c r="Q5943" t="s">
        <v>288</v>
      </c>
      <c r="R5943" t="b">
        <v>0</v>
      </c>
      <c r="S5943" t="b">
        <v>0</v>
      </c>
      <c r="T5943" s="31" t="s">
        <v>426</v>
      </c>
      <c r="U5943" s="31">
        <v>1</v>
      </c>
      <c r="V5943" s="32" t="s">
        <v>13614</v>
      </c>
      <c r="W5943" t="s">
        <v>13615</v>
      </c>
      <c r="X5943" t="s">
        <v>282</v>
      </c>
      <c r="Y5943" t="s">
        <v>288</v>
      </c>
      <c r="Z5943" t="s">
        <v>284</v>
      </c>
      <c r="AA5943" t="s">
        <v>353</v>
      </c>
      <c r="AB5943"/>
      <c r="AD5943" s="27" t="s">
        <v>2075</v>
      </c>
      <c r="AE5943" t="s">
        <v>26061</v>
      </c>
      <c r="AF5943" t="s">
        <v>338</v>
      </c>
      <c r="AH5943" t="s">
        <v>2169</v>
      </c>
      <c r="AI5943" t="s">
        <v>26094</v>
      </c>
      <c r="AJ5943" t="s">
        <v>26095</v>
      </c>
      <c r="AK5943" t="s">
        <v>2082</v>
      </c>
      <c r="AL5943" s="12">
        <v>46107.394201388888</v>
      </c>
      <c r="AM5943" t="s">
        <v>291</v>
      </c>
    </row>
    <row r="5944" spans="1:39" ht="15" customHeight="1" x14ac:dyDescent="0.3">
      <c r="A5944" s="38" t="s">
        <v>13560</v>
      </c>
      <c r="B5944" t="s">
        <v>13561</v>
      </c>
      <c r="C5944" t="s">
        <v>2073</v>
      </c>
      <c r="D5944" t="s">
        <v>282</v>
      </c>
      <c r="E5944" t="s">
        <v>299</v>
      </c>
      <c r="H5944" t="s">
        <v>2020</v>
      </c>
      <c r="I5944" t="s">
        <v>13562</v>
      </c>
      <c r="J5944" t="s">
        <v>284</v>
      </c>
      <c r="K5944" t="s">
        <v>2075</v>
      </c>
      <c r="M5944" t="s">
        <v>338</v>
      </c>
      <c r="N5944" t="s">
        <v>295</v>
      </c>
      <c r="Q5944" t="s">
        <v>311</v>
      </c>
      <c r="R5944" t="b">
        <v>0</v>
      </c>
      <c r="S5944" t="b">
        <v>0</v>
      </c>
      <c r="T5944" s="31" t="s">
        <v>426</v>
      </c>
      <c r="U5944" s="31">
        <v>1</v>
      </c>
      <c r="V5944" s="32" t="s">
        <v>5797</v>
      </c>
      <c r="W5944" t="s">
        <v>5798</v>
      </c>
      <c r="X5944" t="s">
        <v>282</v>
      </c>
      <c r="Y5944" t="s">
        <v>311</v>
      </c>
      <c r="Z5944" t="s">
        <v>284</v>
      </c>
      <c r="AA5944" t="s">
        <v>299</v>
      </c>
      <c r="AB5944"/>
      <c r="AD5944" s="27" t="s">
        <v>2079</v>
      </c>
      <c r="AF5944" t="s">
        <v>290</v>
      </c>
      <c r="AH5944" t="s">
        <v>2013</v>
      </c>
      <c r="AI5944" t="s">
        <v>2121</v>
      </c>
      <c r="AJ5944" t="s">
        <v>2122</v>
      </c>
      <c r="AK5944" t="s">
        <v>2082</v>
      </c>
      <c r="AL5944" s="12">
        <v>45884.869826388887</v>
      </c>
    </row>
    <row r="5945" spans="1:39" ht="15" customHeight="1" x14ac:dyDescent="0.3">
      <c r="A5945" s="38" t="s">
        <v>13599</v>
      </c>
      <c r="B5945" t="s">
        <v>13600</v>
      </c>
      <c r="C5945" t="s">
        <v>2073</v>
      </c>
      <c r="D5945" t="s">
        <v>282</v>
      </c>
      <c r="E5945" t="s">
        <v>283</v>
      </c>
      <c r="H5945" t="s">
        <v>2020</v>
      </c>
      <c r="I5945" t="s">
        <v>13601</v>
      </c>
      <c r="J5945" t="s">
        <v>284</v>
      </c>
      <c r="K5945" t="s">
        <v>2075</v>
      </c>
      <c r="M5945" t="s">
        <v>290</v>
      </c>
      <c r="N5945" t="s">
        <v>365</v>
      </c>
      <c r="Q5945" t="s">
        <v>311</v>
      </c>
      <c r="R5945" t="b">
        <v>0</v>
      </c>
      <c r="S5945" t="b">
        <v>0</v>
      </c>
      <c r="T5945" s="31" t="s">
        <v>426</v>
      </c>
      <c r="U5945" s="31">
        <v>1</v>
      </c>
      <c r="V5945" s="32" t="s">
        <v>2235</v>
      </c>
      <c r="AB5945"/>
      <c r="AD5945" s="27"/>
    </row>
    <row r="5946" spans="1:39" ht="15" customHeight="1" x14ac:dyDescent="0.3">
      <c r="A5946" s="38" t="s">
        <v>13485</v>
      </c>
      <c r="B5946" t="s">
        <v>13486</v>
      </c>
      <c r="C5946" t="s">
        <v>2092</v>
      </c>
      <c r="D5946" t="s">
        <v>282</v>
      </c>
      <c r="E5946" t="s">
        <v>292</v>
      </c>
      <c r="G5946" t="s">
        <v>2069</v>
      </c>
      <c r="I5946" t="s">
        <v>13487</v>
      </c>
      <c r="J5946" t="s">
        <v>284</v>
      </c>
      <c r="K5946" t="s">
        <v>2075</v>
      </c>
      <c r="M5946" t="s">
        <v>348</v>
      </c>
      <c r="N5946" t="s">
        <v>295</v>
      </c>
      <c r="O5946" t="s">
        <v>2076</v>
      </c>
      <c r="P5946" t="s">
        <v>364</v>
      </c>
      <c r="R5946" t="b">
        <v>0</v>
      </c>
      <c r="S5946" t="b">
        <v>0</v>
      </c>
      <c r="T5946" s="31" t="s">
        <v>25454</v>
      </c>
      <c r="U5946" s="31" t="s">
        <v>2234</v>
      </c>
      <c r="V5946" s="30" t="s">
        <v>13243</v>
      </c>
      <c r="W5946" t="s">
        <v>13244</v>
      </c>
      <c r="X5946" t="s">
        <v>282</v>
      </c>
      <c r="Y5946" t="s">
        <v>336</v>
      </c>
      <c r="Z5946" t="s">
        <v>329</v>
      </c>
      <c r="AA5946" t="s">
        <v>292</v>
      </c>
      <c r="AB5946"/>
      <c r="AC5946" t="s">
        <v>3271</v>
      </c>
      <c r="AD5946" s="27" t="s">
        <v>2075</v>
      </c>
      <c r="AF5946" t="s">
        <v>348</v>
      </c>
      <c r="AI5946" t="s">
        <v>361</v>
      </c>
      <c r="AJ5946" t="s">
        <v>361</v>
      </c>
      <c r="AK5946" t="s">
        <v>361</v>
      </c>
      <c r="AL5946" s="12" t="s">
        <v>361</v>
      </c>
      <c r="AM5946" t="s">
        <v>291</v>
      </c>
    </row>
    <row r="5947" spans="1:39" ht="15" customHeight="1" x14ac:dyDescent="0.3">
      <c r="A5947" s="38" t="s">
        <v>13485</v>
      </c>
      <c r="B5947" t="s">
        <v>13486</v>
      </c>
      <c r="C5947" t="s">
        <v>2092</v>
      </c>
      <c r="D5947" t="s">
        <v>282</v>
      </c>
      <c r="E5947" t="s">
        <v>292</v>
      </c>
      <c r="G5947" t="s">
        <v>2069</v>
      </c>
      <c r="I5947" t="s">
        <v>13487</v>
      </c>
      <c r="J5947" t="s">
        <v>284</v>
      </c>
      <c r="K5947" t="s">
        <v>2075</v>
      </c>
      <c r="M5947" t="s">
        <v>348</v>
      </c>
      <c r="N5947" t="s">
        <v>295</v>
      </c>
      <c r="O5947" t="s">
        <v>2076</v>
      </c>
      <c r="P5947" t="s">
        <v>364</v>
      </c>
      <c r="Q5947" t="s">
        <v>380</v>
      </c>
      <c r="R5947" t="b">
        <v>0</v>
      </c>
      <c r="S5947" t="b">
        <v>0</v>
      </c>
      <c r="T5947" s="31" t="s">
        <v>25454</v>
      </c>
      <c r="U5947" s="31" t="s">
        <v>2234</v>
      </c>
      <c r="V5947" s="32" t="s">
        <v>2235</v>
      </c>
      <c r="AB5947"/>
      <c r="AD5947" s="27"/>
    </row>
    <row r="5948" spans="1:39" ht="15" customHeight="1" x14ac:dyDescent="0.3">
      <c r="A5948" s="38" t="s">
        <v>13288</v>
      </c>
      <c r="B5948" t="s">
        <v>13289</v>
      </c>
      <c r="C5948" t="s">
        <v>2073</v>
      </c>
      <c r="D5948" t="s">
        <v>282</v>
      </c>
      <c r="E5948" t="s">
        <v>283</v>
      </c>
      <c r="H5948" t="s">
        <v>2020</v>
      </c>
      <c r="I5948" t="s">
        <v>13290</v>
      </c>
      <c r="J5948" t="s">
        <v>284</v>
      </c>
      <c r="K5948" t="s">
        <v>2075</v>
      </c>
      <c r="M5948" t="s">
        <v>338</v>
      </c>
      <c r="N5948" t="s">
        <v>295</v>
      </c>
      <c r="Q5948" t="s">
        <v>311</v>
      </c>
      <c r="R5948" t="b">
        <v>0</v>
      </c>
      <c r="S5948" t="b">
        <v>0</v>
      </c>
      <c r="T5948" s="31" t="s">
        <v>426</v>
      </c>
      <c r="U5948" s="31">
        <v>1</v>
      </c>
      <c r="V5948" s="32" t="s">
        <v>6519</v>
      </c>
      <c r="W5948" t="s">
        <v>6520</v>
      </c>
      <c r="X5948" t="s">
        <v>282</v>
      </c>
      <c r="Y5948" t="s">
        <v>311</v>
      </c>
      <c r="Z5948" t="s">
        <v>284</v>
      </c>
      <c r="AA5948" t="s">
        <v>283</v>
      </c>
      <c r="AB5948"/>
      <c r="AD5948" s="27" t="s">
        <v>2079</v>
      </c>
      <c r="AF5948" t="s">
        <v>290</v>
      </c>
      <c r="AH5948" t="s">
        <v>2012</v>
      </c>
      <c r="AI5948" t="s">
        <v>2121</v>
      </c>
      <c r="AJ5948" t="s">
        <v>2122</v>
      </c>
      <c r="AK5948" t="s">
        <v>2082</v>
      </c>
      <c r="AL5948" s="12">
        <v>45885.111377314817</v>
      </c>
    </row>
    <row r="5949" spans="1:39" ht="15" customHeight="1" x14ac:dyDescent="0.3">
      <c r="A5949" s="38" t="s">
        <v>13240</v>
      </c>
      <c r="B5949" t="s">
        <v>13241</v>
      </c>
      <c r="C5949" t="s">
        <v>2092</v>
      </c>
      <c r="D5949" t="s">
        <v>282</v>
      </c>
      <c r="E5949" t="s">
        <v>292</v>
      </c>
      <c r="G5949" t="s">
        <v>2069</v>
      </c>
      <c r="I5949" t="s">
        <v>13242</v>
      </c>
      <c r="J5949" t="s">
        <v>284</v>
      </c>
      <c r="K5949" t="s">
        <v>2075</v>
      </c>
      <c r="M5949" t="s">
        <v>348</v>
      </c>
      <c r="N5949" t="s">
        <v>295</v>
      </c>
      <c r="O5949" t="s">
        <v>2076</v>
      </c>
      <c r="P5949" t="s">
        <v>364</v>
      </c>
      <c r="R5949" t="b">
        <v>0</v>
      </c>
      <c r="S5949" t="b">
        <v>0</v>
      </c>
      <c r="T5949" s="31" t="s">
        <v>25454</v>
      </c>
      <c r="U5949" s="31" t="s">
        <v>2234</v>
      </c>
      <c r="V5949" s="32" t="s">
        <v>13243</v>
      </c>
      <c r="W5949" t="s">
        <v>13244</v>
      </c>
      <c r="X5949" t="s">
        <v>282</v>
      </c>
      <c r="Y5949" t="s">
        <v>336</v>
      </c>
      <c r="Z5949" t="s">
        <v>329</v>
      </c>
      <c r="AA5949" t="s">
        <v>292</v>
      </c>
      <c r="AB5949"/>
      <c r="AC5949" t="s">
        <v>3271</v>
      </c>
      <c r="AD5949" s="27" t="s">
        <v>2075</v>
      </c>
      <c r="AF5949" t="s">
        <v>348</v>
      </c>
      <c r="AI5949" t="s">
        <v>361</v>
      </c>
      <c r="AJ5949" t="s">
        <v>361</v>
      </c>
      <c r="AK5949" t="s">
        <v>361</v>
      </c>
      <c r="AL5949" s="12" t="s">
        <v>361</v>
      </c>
      <c r="AM5949" t="s">
        <v>291</v>
      </c>
    </row>
    <row r="5950" spans="1:39" ht="15" customHeight="1" x14ac:dyDescent="0.3">
      <c r="A5950" s="38" t="s">
        <v>13240</v>
      </c>
      <c r="B5950" t="s">
        <v>13241</v>
      </c>
      <c r="C5950" t="s">
        <v>2092</v>
      </c>
      <c r="D5950" t="s">
        <v>282</v>
      </c>
      <c r="E5950" t="s">
        <v>292</v>
      </c>
      <c r="G5950" t="s">
        <v>2069</v>
      </c>
      <c r="I5950" t="s">
        <v>13242</v>
      </c>
      <c r="J5950" t="s">
        <v>284</v>
      </c>
      <c r="K5950" t="s">
        <v>2075</v>
      </c>
      <c r="M5950" t="s">
        <v>348</v>
      </c>
      <c r="N5950" t="s">
        <v>295</v>
      </c>
      <c r="O5950" t="s">
        <v>2076</v>
      </c>
      <c r="P5950" t="s">
        <v>364</v>
      </c>
      <c r="Q5950" t="s">
        <v>380</v>
      </c>
      <c r="R5950" t="b">
        <v>0</v>
      </c>
      <c r="S5950" t="b">
        <v>0</v>
      </c>
      <c r="T5950" s="31" t="s">
        <v>25454</v>
      </c>
      <c r="U5950" s="31" t="s">
        <v>2234</v>
      </c>
      <c r="V5950" s="32" t="s">
        <v>2235</v>
      </c>
      <c r="AB5950"/>
      <c r="AD5950" s="27"/>
    </row>
    <row r="5951" spans="1:39" ht="15" customHeight="1" x14ac:dyDescent="0.3">
      <c r="A5951" s="38" t="s">
        <v>14864</v>
      </c>
      <c r="B5951" t="s">
        <v>14865</v>
      </c>
      <c r="C5951" t="s">
        <v>2073</v>
      </c>
      <c r="D5951" t="s">
        <v>282</v>
      </c>
      <c r="E5951" t="s">
        <v>319</v>
      </c>
      <c r="H5951" t="s">
        <v>2020</v>
      </c>
      <c r="I5951" t="s">
        <v>14866</v>
      </c>
      <c r="J5951" t="s">
        <v>310</v>
      </c>
      <c r="K5951" t="s">
        <v>2075</v>
      </c>
      <c r="M5951" t="s">
        <v>290</v>
      </c>
      <c r="N5951" t="s">
        <v>295</v>
      </c>
      <c r="Q5951" t="s">
        <v>311</v>
      </c>
      <c r="R5951" t="b">
        <v>0</v>
      </c>
      <c r="S5951" t="b">
        <v>0</v>
      </c>
      <c r="T5951" s="31" t="s">
        <v>426</v>
      </c>
      <c r="U5951" s="31">
        <v>1</v>
      </c>
      <c r="V5951" s="32" t="s">
        <v>5052</v>
      </c>
      <c r="W5951" t="s">
        <v>5053</v>
      </c>
      <c r="X5951" t="s">
        <v>282</v>
      </c>
      <c r="Y5951" t="s">
        <v>311</v>
      </c>
      <c r="Z5951" t="s">
        <v>284</v>
      </c>
      <c r="AA5951" t="s">
        <v>319</v>
      </c>
      <c r="AB5951"/>
      <c r="AD5951" s="27" t="s">
        <v>2079</v>
      </c>
      <c r="AF5951" t="s">
        <v>285</v>
      </c>
      <c r="AH5951" t="s">
        <v>2012</v>
      </c>
      <c r="AI5951" t="s">
        <v>2121</v>
      </c>
      <c r="AJ5951" t="s">
        <v>2122</v>
      </c>
      <c r="AK5951" t="s">
        <v>2082</v>
      </c>
      <c r="AL5951" s="12">
        <v>45904.794560185182</v>
      </c>
    </row>
    <row r="5952" spans="1:39" ht="15" customHeight="1" x14ac:dyDescent="0.3">
      <c r="A5952" s="38" t="s">
        <v>13297</v>
      </c>
      <c r="B5952" t="s">
        <v>13298</v>
      </c>
      <c r="C5952" t="s">
        <v>2073</v>
      </c>
      <c r="D5952" t="s">
        <v>282</v>
      </c>
      <c r="E5952" t="s">
        <v>319</v>
      </c>
      <c r="H5952" t="s">
        <v>2020</v>
      </c>
      <c r="I5952" t="s">
        <v>13299</v>
      </c>
      <c r="J5952" t="s">
        <v>310</v>
      </c>
      <c r="K5952" t="s">
        <v>2075</v>
      </c>
      <c r="M5952" t="s">
        <v>290</v>
      </c>
      <c r="N5952" t="s">
        <v>295</v>
      </c>
      <c r="Q5952" t="s">
        <v>311</v>
      </c>
      <c r="R5952" t="b">
        <v>0</v>
      </c>
      <c r="S5952" t="b">
        <v>0</v>
      </c>
      <c r="T5952" s="31" t="s">
        <v>426</v>
      </c>
      <c r="U5952" s="31">
        <v>1</v>
      </c>
      <c r="V5952" s="32" t="s">
        <v>4985</v>
      </c>
      <c r="W5952" t="s">
        <v>4986</v>
      </c>
      <c r="X5952" t="s">
        <v>282</v>
      </c>
      <c r="Y5952" t="s">
        <v>311</v>
      </c>
      <c r="Z5952" t="s">
        <v>284</v>
      </c>
      <c r="AA5952" t="s">
        <v>319</v>
      </c>
      <c r="AB5952"/>
      <c r="AD5952" s="27" t="s">
        <v>2079</v>
      </c>
      <c r="AF5952" t="s">
        <v>285</v>
      </c>
      <c r="AH5952" t="s">
        <v>2012</v>
      </c>
      <c r="AI5952" t="s">
        <v>2121</v>
      </c>
      <c r="AJ5952" t="s">
        <v>2122</v>
      </c>
      <c r="AK5952" t="s">
        <v>2082</v>
      </c>
      <c r="AL5952" s="12">
        <v>45904.798796296294</v>
      </c>
    </row>
    <row r="5953" spans="1:39" ht="15" customHeight="1" x14ac:dyDescent="0.3">
      <c r="A5953" s="38" t="s">
        <v>13297</v>
      </c>
      <c r="B5953" t="s">
        <v>13298</v>
      </c>
      <c r="C5953" t="s">
        <v>2073</v>
      </c>
      <c r="D5953" t="s">
        <v>282</v>
      </c>
      <c r="E5953" t="s">
        <v>319</v>
      </c>
      <c r="H5953" t="s">
        <v>2020</v>
      </c>
      <c r="I5953" t="s">
        <v>13299</v>
      </c>
      <c r="J5953" t="s">
        <v>310</v>
      </c>
      <c r="K5953" t="s">
        <v>2075</v>
      </c>
      <c r="M5953" t="s">
        <v>290</v>
      </c>
      <c r="N5953" t="s">
        <v>295</v>
      </c>
      <c r="R5953" t="b">
        <v>0</v>
      </c>
      <c r="S5953" t="b">
        <v>0</v>
      </c>
      <c r="T5953" s="31" t="s">
        <v>426</v>
      </c>
      <c r="U5953" s="31">
        <v>1</v>
      </c>
      <c r="V5953" s="32" t="s">
        <v>13157</v>
      </c>
      <c r="W5953" t="s">
        <v>13158</v>
      </c>
      <c r="X5953" t="s">
        <v>282</v>
      </c>
      <c r="Y5953" t="s">
        <v>344</v>
      </c>
      <c r="Z5953" t="s">
        <v>284</v>
      </c>
      <c r="AA5953" t="s">
        <v>319</v>
      </c>
      <c r="AB5953"/>
      <c r="AD5953" s="27" t="s">
        <v>3330</v>
      </c>
      <c r="AF5953" t="s">
        <v>285</v>
      </c>
      <c r="AH5953" t="s">
        <v>1999</v>
      </c>
      <c r="AI5953" t="s">
        <v>7863</v>
      </c>
      <c r="AJ5953" t="s">
        <v>7864</v>
      </c>
      <c r="AK5953" t="s">
        <v>2082</v>
      </c>
      <c r="AL5953" s="12">
        <v>45695.296689814815</v>
      </c>
      <c r="AM5953" t="s">
        <v>291</v>
      </c>
    </row>
    <row r="5954" spans="1:39" ht="15" customHeight="1" x14ac:dyDescent="0.3">
      <c r="A5954" s="38" t="s">
        <v>13175</v>
      </c>
      <c r="B5954" t="s">
        <v>13176</v>
      </c>
      <c r="C5954" t="s">
        <v>2073</v>
      </c>
      <c r="D5954" t="s">
        <v>282</v>
      </c>
      <c r="E5954" t="s">
        <v>319</v>
      </c>
      <c r="H5954" t="s">
        <v>2020</v>
      </c>
      <c r="I5954" t="s">
        <v>13177</v>
      </c>
      <c r="J5954" t="s">
        <v>310</v>
      </c>
      <c r="K5954" t="s">
        <v>2075</v>
      </c>
      <c r="M5954" t="s">
        <v>290</v>
      </c>
      <c r="N5954" t="s">
        <v>295</v>
      </c>
      <c r="Q5954" t="s">
        <v>311</v>
      </c>
      <c r="R5954" t="b">
        <v>0</v>
      </c>
      <c r="S5954" t="b">
        <v>0</v>
      </c>
      <c r="T5954" s="31" t="s">
        <v>426</v>
      </c>
      <c r="U5954" s="31">
        <v>1</v>
      </c>
      <c r="V5954" s="32" t="s">
        <v>4985</v>
      </c>
      <c r="W5954" t="s">
        <v>4986</v>
      </c>
      <c r="X5954" t="s">
        <v>282</v>
      </c>
      <c r="Y5954" t="s">
        <v>311</v>
      </c>
      <c r="Z5954" t="s">
        <v>284</v>
      </c>
      <c r="AA5954" t="s">
        <v>319</v>
      </c>
      <c r="AB5954"/>
      <c r="AD5954" s="27" t="s">
        <v>2079</v>
      </c>
      <c r="AF5954" t="s">
        <v>285</v>
      </c>
      <c r="AH5954" t="s">
        <v>2012</v>
      </c>
      <c r="AI5954" t="s">
        <v>2121</v>
      </c>
      <c r="AJ5954" t="s">
        <v>2122</v>
      </c>
      <c r="AK5954" t="s">
        <v>2082</v>
      </c>
      <c r="AL5954" s="12">
        <v>45904.798796296294</v>
      </c>
    </row>
    <row r="5955" spans="1:39" ht="15" customHeight="1" x14ac:dyDescent="0.3">
      <c r="A5955" s="38" t="s">
        <v>13491</v>
      </c>
      <c r="B5955" t="s">
        <v>13492</v>
      </c>
      <c r="C5955" t="s">
        <v>2073</v>
      </c>
      <c r="D5955" t="s">
        <v>282</v>
      </c>
      <c r="E5955" t="s">
        <v>283</v>
      </c>
      <c r="H5955" t="s">
        <v>2020</v>
      </c>
      <c r="I5955" t="s">
        <v>13493</v>
      </c>
      <c r="J5955" t="s">
        <v>310</v>
      </c>
      <c r="K5955" t="s">
        <v>2075</v>
      </c>
      <c r="M5955" t="s">
        <v>338</v>
      </c>
      <c r="N5955" t="s">
        <v>295</v>
      </c>
      <c r="Q5955" t="s">
        <v>311</v>
      </c>
      <c r="R5955" t="b">
        <v>0</v>
      </c>
      <c r="S5955" t="b">
        <v>0</v>
      </c>
      <c r="T5955" s="31" t="s">
        <v>426</v>
      </c>
      <c r="U5955" s="31">
        <v>1</v>
      </c>
      <c r="V5955" s="32" t="s">
        <v>2442</v>
      </c>
      <c r="W5955" t="s">
        <v>2443</v>
      </c>
      <c r="X5955" t="s">
        <v>282</v>
      </c>
      <c r="Y5955" t="s">
        <v>311</v>
      </c>
      <c r="Z5955" t="s">
        <v>284</v>
      </c>
      <c r="AA5955" t="s">
        <v>337</v>
      </c>
      <c r="AB5955"/>
      <c r="AD5955" s="27" t="s">
        <v>2075</v>
      </c>
      <c r="AF5955" t="s">
        <v>290</v>
      </c>
      <c r="AH5955" t="s">
        <v>2169</v>
      </c>
      <c r="AI5955" t="s">
        <v>2170</v>
      </c>
      <c r="AJ5955" t="s">
        <v>2171</v>
      </c>
      <c r="AK5955" t="s">
        <v>2082</v>
      </c>
      <c r="AL5955" s="12">
        <v>46002.368703703702</v>
      </c>
    </row>
    <row r="5956" spans="1:39" ht="15" customHeight="1" x14ac:dyDescent="0.3">
      <c r="A5956" s="38" t="s">
        <v>13234</v>
      </c>
      <c r="B5956" t="s">
        <v>13235</v>
      </c>
      <c r="C5956" t="s">
        <v>2073</v>
      </c>
      <c r="D5956" t="s">
        <v>282</v>
      </c>
      <c r="E5956" t="s">
        <v>319</v>
      </c>
      <c r="H5956" t="s">
        <v>2020</v>
      </c>
      <c r="I5956" t="s">
        <v>13236</v>
      </c>
      <c r="J5956" t="s">
        <v>310</v>
      </c>
      <c r="K5956" t="s">
        <v>2075</v>
      </c>
      <c r="M5956" t="s">
        <v>290</v>
      </c>
      <c r="N5956" t="s">
        <v>295</v>
      </c>
      <c r="Q5956" t="s">
        <v>311</v>
      </c>
      <c r="R5956" t="b">
        <v>0</v>
      </c>
      <c r="S5956" t="b">
        <v>0</v>
      </c>
      <c r="T5956" s="31" t="s">
        <v>426</v>
      </c>
      <c r="U5956" s="31">
        <v>1</v>
      </c>
      <c r="V5956" s="32" t="s">
        <v>4985</v>
      </c>
      <c r="W5956" t="s">
        <v>4986</v>
      </c>
      <c r="X5956" t="s">
        <v>282</v>
      </c>
      <c r="Y5956" t="s">
        <v>311</v>
      </c>
      <c r="Z5956" t="s">
        <v>284</v>
      </c>
      <c r="AA5956" t="s">
        <v>319</v>
      </c>
      <c r="AB5956"/>
      <c r="AD5956" s="27" t="s">
        <v>2079</v>
      </c>
      <c r="AF5956" t="s">
        <v>285</v>
      </c>
      <c r="AH5956" t="s">
        <v>2012</v>
      </c>
      <c r="AI5956" t="s">
        <v>2121</v>
      </c>
      <c r="AJ5956" t="s">
        <v>2122</v>
      </c>
      <c r="AK5956" t="s">
        <v>2082</v>
      </c>
      <c r="AL5956" s="12">
        <v>45904.798796296294</v>
      </c>
    </row>
    <row r="5957" spans="1:39" ht="15" customHeight="1" x14ac:dyDescent="0.3">
      <c r="A5957" s="38" t="s">
        <v>13494</v>
      </c>
      <c r="B5957" t="s">
        <v>13495</v>
      </c>
      <c r="C5957" t="s">
        <v>2073</v>
      </c>
      <c r="D5957" t="s">
        <v>282</v>
      </c>
      <c r="E5957" t="s">
        <v>283</v>
      </c>
      <c r="H5957" t="s">
        <v>2020</v>
      </c>
      <c r="I5957" t="s">
        <v>13496</v>
      </c>
      <c r="J5957" t="s">
        <v>310</v>
      </c>
      <c r="K5957" t="s">
        <v>2075</v>
      </c>
      <c r="M5957" t="s">
        <v>338</v>
      </c>
      <c r="N5957" t="s">
        <v>295</v>
      </c>
      <c r="Q5957" t="s">
        <v>311</v>
      </c>
      <c r="R5957" t="b">
        <v>0</v>
      </c>
      <c r="S5957" t="b">
        <v>0</v>
      </c>
      <c r="T5957" s="31" t="s">
        <v>426</v>
      </c>
      <c r="U5957" s="31">
        <v>1</v>
      </c>
      <c r="V5957" s="32" t="s">
        <v>2442</v>
      </c>
      <c r="W5957" t="s">
        <v>2443</v>
      </c>
      <c r="X5957" t="s">
        <v>282</v>
      </c>
      <c r="Y5957" t="s">
        <v>311</v>
      </c>
      <c r="Z5957" t="s">
        <v>284</v>
      </c>
      <c r="AA5957" t="s">
        <v>337</v>
      </c>
      <c r="AB5957"/>
      <c r="AD5957" s="27" t="s">
        <v>2075</v>
      </c>
      <c r="AF5957" t="s">
        <v>290</v>
      </c>
      <c r="AH5957" t="s">
        <v>2169</v>
      </c>
      <c r="AI5957" t="s">
        <v>2170</v>
      </c>
      <c r="AJ5957" t="s">
        <v>2171</v>
      </c>
      <c r="AK5957" t="s">
        <v>2082</v>
      </c>
      <c r="AL5957" s="12">
        <v>46002.368703703702</v>
      </c>
    </row>
    <row r="5958" spans="1:39" ht="15" customHeight="1" x14ac:dyDescent="0.3">
      <c r="A5958" s="38" t="s">
        <v>13245</v>
      </c>
      <c r="B5958" t="s">
        <v>13246</v>
      </c>
      <c r="C5958" t="s">
        <v>2092</v>
      </c>
      <c r="D5958" t="s">
        <v>282</v>
      </c>
      <c r="E5958" t="s">
        <v>353</v>
      </c>
      <c r="G5958" t="s">
        <v>26246</v>
      </c>
      <c r="I5958" t="s">
        <v>13247</v>
      </c>
      <c r="J5958" t="s">
        <v>284</v>
      </c>
      <c r="K5958" t="s">
        <v>2075</v>
      </c>
      <c r="M5958" t="s">
        <v>338</v>
      </c>
      <c r="N5958" t="s">
        <v>295</v>
      </c>
      <c r="O5958" t="s">
        <v>2076</v>
      </c>
      <c r="Q5958" t="s">
        <v>288</v>
      </c>
      <c r="R5958" t="b">
        <v>0</v>
      </c>
      <c r="S5958" t="b">
        <v>0</v>
      </c>
      <c r="T5958" s="31" t="s">
        <v>426</v>
      </c>
      <c r="U5958" s="31">
        <v>1</v>
      </c>
      <c r="V5958" s="32" t="s">
        <v>5847</v>
      </c>
      <c r="W5958" t="s">
        <v>5848</v>
      </c>
      <c r="X5958" t="s">
        <v>282</v>
      </c>
      <c r="Y5958" t="s">
        <v>288</v>
      </c>
      <c r="Z5958" t="s">
        <v>284</v>
      </c>
      <c r="AA5958" t="s">
        <v>319</v>
      </c>
      <c r="AB5958"/>
      <c r="AD5958" s="27" t="s">
        <v>2094</v>
      </c>
      <c r="AE5958" t="s">
        <v>26052</v>
      </c>
      <c r="AF5958" t="s">
        <v>294</v>
      </c>
      <c r="AH5958" t="s">
        <v>674</v>
      </c>
      <c r="AI5958" t="s">
        <v>26094</v>
      </c>
      <c r="AJ5958" t="s">
        <v>26095</v>
      </c>
      <c r="AK5958" t="s">
        <v>2082</v>
      </c>
      <c r="AL5958" s="12">
        <v>46119.421435185184</v>
      </c>
      <c r="AM5958" t="s">
        <v>309</v>
      </c>
    </row>
    <row r="5959" spans="1:39" ht="15" customHeight="1" x14ac:dyDescent="0.3">
      <c r="A5959" s="38" t="s">
        <v>13245</v>
      </c>
      <c r="B5959" t="s">
        <v>13246</v>
      </c>
      <c r="C5959" t="s">
        <v>2092</v>
      </c>
      <c r="D5959" t="s">
        <v>282</v>
      </c>
      <c r="E5959" t="s">
        <v>353</v>
      </c>
      <c r="G5959" t="s">
        <v>26246</v>
      </c>
      <c r="I5959" t="s">
        <v>13247</v>
      </c>
      <c r="J5959" t="s">
        <v>284</v>
      </c>
      <c r="K5959" t="s">
        <v>2075</v>
      </c>
      <c r="M5959" t="s">
        <v>338</v>
      </c>
      <c r="N5959" t="s">
        <v>295</v>
      </c>
      <c r="O5959" t="s">
        <v>2076</v>
      </c>
      <c r="Q5959" t="s">
        <v>288</v>
      </c>
      <c r="R5959" t="b">
        <v>0</v>
      </c>
      <c r="S5959" t="b">
        <v>0</v>
      </c>
      <c r="T5959" s="31" t="s">
        <v>426</v>
      </c>
      <c r="U5959" s="31">
        <v>1</v>
      </c>
      <c r="V5959" s="32" t="s">
        <v>5834</v>
      </c>
      <c r="W5959" t="s">
        <v>5835</v>
      </c>
      <c r="X5959" t="s">
        <v>282</v>
      </c>
      <c r="Y5959" t="s">
        <v>288</v>
      </c>
      <c r="Z5959" t="s">
        <v>284</v>
      </c>
      <c r="AA5959" t="s">
        <v>319</v>
      </c>
      <c r="AB5959"/>
      <c r="AD5959" s="27" t="s">
        <v>5704</v>
      </c>
      <c r="AE5959" t="s">
        <v>289</v>
      </c>
      <c r="AF5959" t="s">
        <v>290</v>
      </c>
      <c r="AH5959" t="s">
        <v>2012</v>
      </c>
      <c r="AI5959" t="s">
        <v>26094</v>
      </c>
      <c r="AJ5959" t="s">
        <v>26095</v>
      </c>
      <c r="AK5959" t="s">
        <v>2082</v>
      </c>
      <c r="AL5959" s="12">
        <v>46120.442199074074</v>
      </c>
      <c r="AM5959" t="s">
        <v>309</v>
      </c>
    </row>
    <row r="5960" spans="1:39" ht="15" customHeight="1" x14ac:dyDescent="0.3">
      <c r="A5960" s="38" t="s">
        <v>13245</v>
      </c>
      <c r="B5960" t="s">
        <v>13246</v>
      </c>
      <c r="C5960" t="s">
        <v>2092</v>
      </c>
      <c r="D5960" t="s">
        <v>282</v>
      </c>
      <c r="E5960" t="s">
        <v>353</v>
      </c>
      <c r="G5960" t="s">
        <v>26246</v>
      </c>
      <c r="I5960" t="s">
        <v>13247</v>
      </c>
      <c r="J5960" t="s">
        <v>284</v>
      </c>
      <c r="K5960" t="s">
        <v>2075</v>
      </c>
      <c r="M5960" t="s">
        <v>338</v>
      </c>
      <c r="N5960" t="s">
        <v>295</v>
      </c>
      <c r="O5960" t="s">
        <v>2076</v>
      </c>
      <c r="Q5960" t="s">
        <v>288</v>
      </c>
      <c r="R5960" t="b">
        <v>0</v>
      </c>
      <c r="S5960" t="b">
        <v>0</v>
      </c>
      <c r="T5960" s="31" t="s">
        <v>426</v>
      </c>
      <c r="U5960" s="31">
        <v>1</v>
      </c>
      <c r="V5960" s="32" t="s">
        <v>5849</v>
      </c>
      <c r="W5960" t="s">
        <v>5850</v>
      </c>
      <c r="X5960" t="s">
        <v>282</v>
      </c>
      <c r="Y5960" t="s">
        <v>288</v>
      </c>
      <c r="Z5960" t="s">
        <v>284</v>
      </c>
      <c r="AA5960" t="s">
        <v>319</v>
      </c>
      <c r="AB5960"/>
      <c r="AD5960" s="27" t="s">
        <v>2094</v>
      </c>
      <c r="AE5960" t="s">
        <v>26055</v>
      </c>
      <c r="AF5960" t="s">
        <v>290</v>
      </c>
      <c r="AH5960" t="s">
        <v>1999</v>
      </c>
      <c r="AI5960" t="s">
        <v>26589</v>
      </c>
      <c r="AJ5960" t="s">
        <v>26590</v>
      </c>
      <c r="AK5960" t="s">
        <v>2082</v>
      </c>
      <c r="AL5960" s="12">
        <v>46107.392835648148</v>
      </c>
      <c r="AM5960" t="s">
        <v>309</v>
      </c>
    </row>
    <row r="5961" spans="1:39" ht="15" customHeight="1" x14ac:dyDescent="0.3">
      <c r="A5961" s="38" t="s">
        <v>13245</v>
      </c>
      <c r="B5961" t="s">
        <v>13246</v>
      </c>
      <c r="C5961" t="s">
        <v>2092</v>
      </c>
      <c r="D5961" t="s">
        <v>282</v>
      </c>
      <c r="E5961" t="s">
        <v>353</v>
      </c>
      <c r="G5961" t="s">
        <v>26246</v>
      </c>
      <c r="I5961" t="s">
        <v>13247</v>
      </c>
      <c r="J5961" t="s">
        <v>284</v>
      </c>
      <c r="K5961" t="s">
        <v>2075</v>
      </c>
      <c r="M5961" t="s">
        <v>338</v>
      </c>
      <c r="N5961" t="s">
        <v>295</v>
      </c>
      <c r="O5961" t="s">
        <v>2076</v>
      </c>
      <c r="Q5961" t="s">
        <v>288</v>
      </c>
      <c r="R5961" t="b">
        <v>0</v>
      </c>
      <c r="S5961" t="b">
        <v>0</v>
      </c>
      <c r="T5961" s="31" t="s">
        <v>426</v>
      </c>
      <c r="U5961" s="31">
        <v>1</v>
      </c>
      <c r="V5961" s="30" t="s">
        <v>5842</v>
      </c>
      <c r="W5961" t="s">
        <v>26252</v>
      </c>
      <c r="X5961" t="s">
        <v>310</v>
      </c>
      <c r="Y5961" t="s">
        <v>288</v>
      </c>
      <c r="Z5961" t="s">
        <v>284</v>
      </c>
      <c r="AA5961" t="s">
        <v>319</v>
      </c>
      <c r="AB5961"/>
      <c r="AD5961" s="27" t="s">
        <v>2094</v>
      </c>
      <c r="AE5961" t="s">
        <v>26054</v>
      </c>
      <c r="AF5961" t="s">
        <v>290</v>
      </c>
      <c r="AH5961" t="s">
        <v>2012</v>
      </c>
      <c r="AI5961" t="s">
        <v>2204</v>
      </c>
      <c r="AJ5961" t="s">
        <v>2205</v>
      </c>
      <c r="AK5961" t="s">
        <v>2082</v>
      </c>
      <c r="AL5961" s="12">
        <v>45889.37636574074</v>
      </c>
      <c r="AM5961" t="s">
        <v>309</v>
      </c>
    </row>
    <row r="5962" spans="1:39" ht="15" customHeight="1" x14ac:dyDescent="0.3">
      <c r="A5962" s="38" t="s">
        <v>13245</v>
      </c>
      <c r="B5962" t="s">
        <v>13246</v>
      </c>
      <c r="C5962" t="s">
        <v>2092</v>
      </c>
      <c r="D5962" t="s">
        <v>282</v>
      </c>
      <c r="E5962" t="s">
        <v>353</v>
      </c>
      <c r="G5962" t="s">
        <v>26246</v>
      </c>
      <c r="I5962" t="s">
        <v>13247</v>
      </c>
      <c r="J5962" t="s">
        <v>284</v>
      </c>
      <c r="K5962" t="s">
        <v>2075</v>
      </c>
      <c r="M5962" t="s">
        <v>338</v>
      </c>
      <c r="N5962" t="s">
        <v>295</v>
      </c>
      <c r="O5962" t="s">
        <v>2076</v>
      </c>
      <c r="Q5962" t="s">
        <v>288</v>
      </c>
      <c r="R5962" t="b">
        <v>0</v>
      </c>
      <c r="S5962" t="b">
        <v>0</v>
      </c>
      <c r="T5962" s="31" t="s">
        <v>426</v>
      </c>
      <c r="U5962" s="31">
        <v>1</v>
      </c>
      <c r="V5962" s="32" t="s">
        <v>5845</v>
      </c>
      <c r="W5962" t="s">
        <v>5846</v>
      </c>
      <c r="X5962" t="s">
        <v>282</v>
      </c>
      <c r="Y5962" t="s">
        <v>288</v>
      </c>
      <c r="Z5962" t="s">
        <v>284</v>
      </c>
      <c r="AA5962" t="s">
        <v>319</v>
      </c>
      <c r="AB5962"/>
      <c r="AD5962" s="27" t="s">
        <v>3330</v>
      </c>
      <c r="AE5962" t="s">
        <v>26054</v>
      </c>
      <c r="AF5962" t="s">
        <v>290</v>
      </c>
      <c r="AH5962" t="s">
        <v>2169</v>
      </c>
      <c r="AI5962" t="s">
        <v>26094</v>
      </c>
      <c r="AJ5962" t="s">
        <v>26095</v>
      </c>
      <c r="AK5962" t="s">
        <v>2082</v>
      </c>
      <c r="AL5962" s="12">
        <v>46052.355069444442</v>
      </c>
      <c r="AM5962" t="s">
        <v>309</v>
      </c>
    </row>
    <row r="5963" spans="1:39" ht="15" customHeight="1" x14ac:dyDescent="0.3">
      <c r="A5963" s="38" t="s">
        <v>13245</v>
      </c>
      <c r="B5963" t="s">
        <v>13246</v>
      </c>
      <c r="C5963" t="s">
        <v>2092</v>
      </c>
      <c r="D5963" t="s">
        <v>282</v>
      </c>
      <c r="E5963" t="s">
        <v>353</v>
      </c>
      <c r="G5963" t="s">
        <v>26246</v>
      </c>
      <c r="I5963" t="s">
        <v>13247</v>
      </c>
      <c r="J5963" t="s">
        <v>284</v>
      </c>
      <c r="K5963" t="s">
        <v>2075</v>
      </c>
      <c r="M5963" t="s">
        <v>338</v>
      </c>
      <c r="N5963" t="s">
        <v>295</v>
      </c>
      <c r="O5963" t="s">
        <v>2076</v>
      </c>
      <c r="Q5963" t="s">
        <v>288</v>
      </c>
      <c r="R5963" t="b">
        <v>0</v>
      </c>
      <c r="S5963" t="b">
        <v>0</v>
      </c>
      <c r="T5963" s="31" t="s">
        <v>426</v>
      </c>
      <c r="U5963" s="31">
        <v>1</v>
      </c>
      <c r="V5963" s="32" t="s">
        <v>5840</v>
      </c>
      <c r="W5963" t="s">
        <v>5841</v>
      </c>
      <c r="X5963" t="s">
        <v>282</v>
      </c>
      <c r="Y5963" t="s">
        <v>288</v>
      </c>
      <c r="Z5963" t="s">
        <v>284</v>
      </c>
      <c r="AA5963" t="s">
        <v>319</v>
      </c>
      <c r="AB5963"/>
      <c r="AD5963" s="27" t="s">
        <v>5704</v>
      </c>
      <c r="AE5963" t="s">
        <v>26030</v>
      </c>
      <c r="AF5963" t="s">
        <v>290</v>
      </c>
      <c r="AH5963" t="s">
        <v>2012</v>
      </c>
      <c r="AI5963" t="s">
        <v>26094</v>
      </c>
      <c r="AJ5963" t="s">
        <v>26095</v>
      </c>
      <c r="AK5963" t="s">
        <v>2082</v>
      </c>
      <c r="AL5963" s="12">
        <v>46120.443171296298</v>
      </c>
      <c r="AM5963" t="s">
        <v>309</v>
      </c>
    </row>
    <row r="5964" spans="1:39" ht="15" customHeight="1" x14ac:dyDescent="0.3">
      <c r="A5964" s="38" t="s">
        <v>13245</v>
      </c>
      <c r="B5964" t="s">
        <v>13246</v>
      </c>
      <c r="C5964" t="s">
        <v>2092</v>
      </c>
      <c r="D5964" t="s">
        <v>282</v>
      </c>
      <c r="E5964" t="s">
        <v>353</v>
      </c>
      <c r="G5964" t="s">
        <v>26246</v>
      </c>
      <c r="I5964" t="s">
        <v>13247</v>
      </c>
      <c r="J5964" t="s">
        <v>284</v>
      </c>
      <c r="K5964" t="s">
        <v>2075</v>
      </c>
      <c r="M5964" t="s">
        <v>338</v>
      </c>
      <c r="N5964" t="s">
        <v>295</v>
      </c>
      <c r="O5964" t="s">
        <v>2076</v>
      </c>
      <c r="Q5964" t="s">
        <v>288</v>
      </c>
      <c r="R5964" t="b">
        <v>0</v>
      </c>
      <c r="S5964" t="b">
        <v>0</v>
      </c>
      <c r="T5964" s="31" t="s">
        <v>426</v>
      </c>
      <c r="U5964" s="31">
        <v>1</v>
      </c>
      <c r="V5964" s="32" t="s">
        <v>13248</v>
      </c>
      <c r="W5964" t="s">
        <v>13249</v>
      </c>
      <c r="X5964" t="s">
        <v>282</v>
      </c>
      <c r="Y5964" t="s">
        <v>288</v>
      </c>
      <c r="Z5964" t="s">
        <v>284</v>
      </c>
      <c r="AA5964" t="s">
        <v>353</v>
      </c>
      <c r="AB5964"/>
      <c r="AD5964" s="27" t="s">
        <v>2224</v>
      </c>
      <c r="AE5964" t="s">
        <v>26023</v>
      </c>
      <c r="AF5964" t="s">
        <v>338</v>
      </c>
      <c r="AH5964" t="s">
        <v>2169</v>
      </c>
      <c r="AI5964" t="s">
        <v>361</v>
      </c>
      <c r="AJ5964" t="s">
        <v>361</v>
      </c>
      <c r="AK5964" t="s">
        <v>361</v>
      </c>
      <c r="AL5964" s="12" t="s">
        <v>361</v>
      </c>
      <c r="AM5964" t="s">
        <v>307</v>
      </c>
    </row>
    <row r="5965" spans="1:39" ht="15" customHeight="1" x14ac:dyDescent="0.3">
      <c r="A5965" s="38" t="s">
        <v>13245</v>
      </c>
      <c r="B5965" t="s">
        <v>13246</v>
      </c>
      <c r="C5965" t="s">
        <v>2092</v>
      </c>
      <c r="D5965" t="s">
        <v>282</v>
      </c>
      <c r="E5965" t="s">
        <v>353</v>
      </c>
      <c r="G5965" t="s">
        <v>26246</v>
      </c>
      <c r="I5965" t="s">
        <v>13247</v>
      </c>
      <c r="J5965" t="s">
        <v>284</v>
      </c>
      <c r="K5965" t="s">
        <v>2075</v>
      </c>
      <c r="M5965" t="s">
        <v>338</v>
      </c>
      <c r="N5965" t="s">
        <v>295</v>
      </c>
      <c r="O5965" t="s">
        <v>2076</v>
      </c>
      <c r="Q5965" t="s">
        <v>288</v>
      </c>
      <c r="R5965" t="b">
        <v>0</v>
      </c>
      <c r="S5965" t="b">
        <v>0</v>
      </c>
      <c r="T5965" s="31" t="s">
        <v>426</v>
      </c>
      <c r="U5965" s="31">
        <v>1</v>
      </c>
      <c r="V5965" s="32" t="s">
        <v>26567</v>
      </c>
      <c r="W5965" t="s">
        <v>26568</v>
      </c>
      <c r="X5965" t="s">
        <v>282</v>
      </c>
      <c r="Y5965" t="s">
        <v>288</v>
      </c>
      <c r="Z5965" t="s">
        <v>284</v>
      </c>
      <c r="AA5965" t="s">
        <v>319</v>
      </c>
      <c r="AB5965"/>
      <c r="AD5965" s="27" t="s">
        <v>4453</v>
      </c>
      <c r="AE5965" t="s">
        <v>26025</v>
      </c>
      <c r="AF5965" t="s">
        <v>338</v>
      </c>
      <c r="AH5965" t="s">
        <v>26251</v>
      </c>
      <c r="AI5965" t="s">
        <v>26589</v>
      </c>
      <c r="AJ5965" t="s">
        <v>26590</v>
      </c>
      <c r="AK5965" t="s">
        <v>2082</v>
      </c>
      <c r="AL5965" s="12">
        <v>46107.398449074077</v>
      </c>
      <c r="AM5965" t="s">
        <v>307</v>
      </c>
    </row>
    <row r="5966" spans="1:39" ht="15" customHeight="1" x14ac:dyDescent="0.3">
      <c r="A5966" s="38" t="s">
        <v>13245</v>
      </c>
      <c r="B5966" t="s">
        <v>13246</v>
      </c>
      <c r="C5966" t="s">
        <v>2092</v>
      </c>
      <c r="D5966" t="s">
        <v>282</v>
      </c>
      <c r="E5966" t="s">
        <v>353</v>
      </c>
      <c r="G5966" t="s">
        <v>26246</v>
      </c>
      <c r="I5966" t="s">
        <v>13247</v>
      </c>
      <c r="J5966" t="s">
        <v>284</v>
      </c>
      <c r="K5966" t="s">
        <v>2075</v>
      </c>
      <c r="M5966" t="s">
        <v>338</v>
      </c>
      <c r="N5966" t="s">
        <v>295</v>
      </c>
      <c r="O5966" t="s">
        <v>2076</v>
      </c>
      <c r="Q5966" t="s">
        <v>288</v>
      </c>
      <c r="R5966" t="b">
        <v>0</v>
      </c>
      <c r="S5966" t="b">
        <v>0</v>
      </c>
      <c r="T5966" s="31" t="s">
        <v>426</v>
      </c>
      <c r="U5966" s="31">
        <v>1</v>
      </c>
      <c r="V5966" s="32" t="s">
        <v>13259</v>
      </c>
      <c r="W5966" t="s">
        <v>13260</v>
      </c>
      <c r="X5966" t="s">
        <v>282</v>
      </c>
      <c r="Y5966" t="s">
        <v>288</v>
      </c>
      <c r="Z5966" t="s">
        <v>284</v>
      </c>
      <c r="AA5966" t="s">
        <v>353</v>
      </c>
      <c r="AB5966"/>
      <c r="AD5966" s="27" t="s">
        <v>2075</v>
      </c>
      <c r="AE5966" t="s">
        <v>26024</v>
      </c>
      <c r="AF5966" t="s">
        <v>338</v>
      </c>
      <c r="AH5966" t="s">
        <v>2169</v>
      </c>
      <c r="AI5966" t="s">
        <v>26094</v>
      </c>
      <c r="AJ5966" t="s">
        <v>26095</v>
      </c>
      <c r="AK5966" t="s">
        <v>2082</v>
      </c>
      <c r="AL5966" s="12">
        <v>46059.606030092589</v>
      </c>
      <c r="AM5966" t="s">
        <v>383</v>
      </c>
    </row>
    <row r="5967" spans="1:39" ht="15" customHeight="1" x14ac:dyDescent="0.3">
      <c r="A5967" s="38" t="s">
        <v>13245</v>
      </c>
      <c r="B5967" t="s">
        <v>13246</v>
      </c>
      <c r="C5967" t="s">
        <v>2092</v>
      </c>
      <c r="D5967" t="s">
        <v>282</v>
      </c>
      <c r="E5967" t="s">
        <v>353</v>
      </c>
      <c r="G5967" t="s">
        <v>26246</v>
      </c>
      <c r="I5967" t="s">
        <v>13247</v>
      </c>
      <c r="J5967" t="s">
        <v>284</v>
      </c>
      <c r="K5967" t="s">
        <v>2075</v>
      </c>
      <c r="M5967" t="s">
        <v>338</v>
      </c>
      <c r="N5967" t="s">
        <v>295</v>
      </c>
      <c r="O5967" t="s">
        <v>2076</v>
      </c>
      <c r="Q5967" t="s">
        <v>288</v>
      </c>
      <c r="R5967" t="b">
        <v>0</v>
      </c>
      <c r="S5967" t="b">
        <v>0</v>
      </c>
      <c r="T5967" s="31" t="s">
        <v>426</v>
      </c>
      <c r="U5967" s="31">
        <v>1</v>
      </c>
      <c r="V5967" s="32" t="s">
        <v>13258</v>
      </c>
      <c r="W5967" t="s">
        <v>26090</v>
      </c>
      <c r="X5967" t="s">
        <v>282</v>
      </c>
      <c r="Y5967" t="s">
        <v>288</v>
      </c>
      <c r="Z5967" t="s">
        <v>284</v>
      </c>
      <c r="AA5967" t="s">
        <v>353</v>
      </c>
      <c r="AB5967"/>
      <c r="AD5967" s="27" t="s">
        <v>2214</v>
      </c>
      <c r="AE5967" t="s">
        <v>26026</v>
      </c>
      <c r="AF5967" t="s">
        <v>338</v>
      </c>
      <c r="AH5967" t="s">
        <v>2169</v>
      </c>
      <c r="AI5967" t="s">
        <v>361</v>
      </c>
      <c r="AJ5967" t="s">
        <v>361</v>
      </c>
      <c r="AK5967" t="s">
        <v>361</v>
      </c>
      <c r="AL5967" s="12" t="s">
        <v>361</v>
      </c>
      <c r="AM5967" t="s">
        <v>383</v>
      </c>
    </row>
    <row r="5968" spans="1:39" ht="15" customHeight="1" x14ac:dyDescent="0.3">
      <c r="A5968" s="38" t="s">
        <v>13245</v>
      </c>
      <c r="B5968" t="s">
        <v>13246</v>
      </c>
      <c r="C5968" t="s">
        <v>2092</v>
      </c>
      <c r="D5968" t="s">
        <v>282</v>
      </c>
      <c r="E5968" t="s">
        <v>353</v>
      </c>
      <c r="G5968" t="s">
        <v>26246</v>
      </c>
      <c r="I5968" t="s">
        <v>13247</v>
      </c>
      <c r="J5968" t="s">
        <v>284</v>
      </c>
      <c r="K5968" t="s">
        <v>2075</v>
      </c>
      <c r="M5968" t="s">
        <v>338</v>
      </c>
      <c r="N5968" t="s">
        <v>295</v>
      </c>
      <c r="O5968" t="s">
        <v>2076</v>
      </c>
      <c r="Q5968" t="s">
        <v>288</v>
      </c>
      <c r="R5968" t="b">
        <v>0</v>
      </c>
      <c r="S5968" t="b">
        <v>0</v>
      </c>
      <c r="T5968" s="31" t="s">
        <v>426</v>
      </c>
      <c r="U5968" s="31">
        <v>1</v>
      </c>
      <c r="V5968" s="32" t="s">
        <v>13254</v>
      </c>
      <c r="W5968" t="s">
        <v>13255</v>
      </c>
      <c r="X5968" t="s">
        <v>282</v>
      </c>
      <c r="Y5968" t="s">
        <v>288</v>
      </c>
      <c r="Z5968" t="s">
        <v>284</v>
      </c>
      <c r="AA5968" t="s">
        <v>353</v>
      </c>
      <c r="AB5968"/>
      <c r="AD5968" s="27" t="s">
        <v>2224</v>
      </c>
      <c r="AE5968" t="s">
        <v>26027</v>
      </c>
      <c r="AF5968" t="s">
        <v>338</v>
      </c>
      <c r="AH5968" t="s">
        <v>2169</v>
      </c>
      <c r="AI5968" t="s">
        <v>26094</v>
      </c>
      <c r="AJ5968" t="s">
        <v>26095</v>
      </c>
      <c r="AK5968" t="s">
        <v>2082</v>
      </c>
      <c r="AL5968" s="12">
        <v>46058.25990740741</v>
      </c>
      <c r="AM5968" t="s">
        <v>309</v>
      </c>
    </row>
    <row r="5969" spans="1:39" ht="15" customHeight="1" x14ac:dyDescent="0.3">
      <c r="A5969" s="38" t="s">
        <v>13245</v>
      </c>
      <c r="B5969" t="s">
        <v>13246</v>
      </c>
      <c r="C5969" t="s">
        <v>2092</v>
      </c>
      <c r="D5969" t="s">
        <v>282</v>
      </c>
      <c r="E5969" t="s">
        <v>353</v>
      </c>
      <c r="G5969" t="s">
        <v>26246</v>
      </c>
      <c r="I5969" t="s">
        <v>13247</v>
      </c>
      <c r="J5969" t="s">
        <v>284</v>
      </c>
      <c r="K5969" t="s">
        <v>2075</v>
      </c>
      <c r="M5969" t="s">
        <v>338</v>
      </c>
      <c r="N5969" t="s">
        <v>295</v>
      </c>
      <c r="O5969" t="s">
        <v>2076</v>
      </c>
      <c r="Q5969" t="s">
        <v>288</v>
      </c>
      <c r="R5969" t="b">
        <v>0</v>
      </c>
      <c r="S5969" t="b">
        <v>0</v>
      </c>
      <c r="T5969" s="31" t="s">
        <v>426</v>
      </c>
      <c r="U5969" s="31">
        <v>1</v>
      </c>
      <c r="V5969" s="32" t="s">
        <v>13250</v>
      </c>
      <c r="W5969" t="s">
        <v>13251</v>
      </c>
      <c r="X5969" t="s">
        <v>282</v>
      </c>
      <c r="Y5969" t="s">
        <v>288</v>
      </c>
      <c r="Z5969" t="s">
        <v>284</v>
      </c>
      <c r="AA5969" t="s">
        <v>353</v>
      </c>
      <c r="AB5969"/>
      <c r="AD5969" s="27" t="s">
        <v>5704</v>
      </c>
      <c r="AE5969" t="s">
        <v>26067</v>
      </c>
      <c r="AF5969" t="s">
        <v>338</v>
      </c>
      <c r="AH5969" t="s">
        <v>2169</v>
      </c>
      <c r="AI5969" t="s">
        <v>26094</v>
      </c>
      <c r="AJ5969" t="s">
        <v>26095</v>
      </c>
      <c r="AK5969" t="s">
        <v>2082</v>
      </c>
      <c r="AL5969" s="12">
        <v>46058.261388888888</v>
      </c>
      <c r="AM5969" t="s">
        <v>309</v>
      </c>
    </row>
    <row r="5970" spans="1:39" ht="15" customHeight="1" x14ac:dyDescent="0.3">
      <c r="A5970" s="38" t="s">
        <v>13245</v>
      </c>
      <c r="B5970" t="s">
        <v>13246</v>
      </c>
      <c r="C5970" t="s">
        <v>2092</v>
      </c>
      <c r="D5970" t="s">
        <v>282</v>
      </c>
      <c r="E5970" t="s">
        <v>353</v>
      </c>
      <c r="G5970" t="s">
        <v>26246</v>
      </c>
      <c r="I5970" t="s">
        <v>13247</v>
      </c>
      <c r="J5970" t="s">
        <v>284</v>
      </c>
      <c r="K5970" t="s">
        <v>2075</v>
      </c>
      <c r="M5970" t="s">
        <v>338</v>
      </c>
      <c r="N5970" t="s">
        <v>295</v>
      </c>
      <c r="O5970" t="s">
        <v>2076</v>
      </c>
      <c r="Q5970" t="s">
        <v>288</v>
      </c>
      <c r="R5970" t="b">
        <v>0</v>
      </c>
      <c r="S5970" t="b">
        <v>0</v>
      </c>
      <c r="T5970" s="31" t="s">
        <v>426</v>
      </c>
      <c r="U5970" s="31">
        <v>1</v>
      </c>
      <c r="V5970" s="32" t="s">
        <v>13252</v>
      </c>
      <c r="W5970" t="s">
        <v>13253</v>
      </c>
      <c r="X5970" t="s">
        <v>282</v>
      </c>
      <c r="Y5970" t="s">
        <v>288</v>
      </c>
      <c r="Z5970" t="s">
        <v>284</v>
      </c>
      <c r="AA5970" t="s">
        <v>353</v>
      </c>
      <c r="AB5970"/>
      <c r="AD5970" s="27" t="s">
        <v>2214</v>
      </c>
      <c r="AE5970" t="s">
        <v>26026</v>
      </c>
      <c r="AF5970" t="s">
        <v>338</v>
      </c>
      <c r="AH5970" t="s">
        <v>2169</v>
      </c>
      <c r="AI5970" t="s">
        <v>361</v>
      </c>
      <c r="AJ5970" t="s">
        <v>361</v>
      </c>
      <c r="AK5970" t="s">
        <v>361</v>
      </c>
      <c r="AL5970" s="12" t="s">
        <v>361</v>
      </c>
      <c r="AM5970" t="s">
        <v>309</v>
      </c>
    </row>
    <row r="5971" spans="1:39" ht="15" customHeight="1" x14ac:dyDescent="0.3">
      <c r="A5971" s="38" t="s">
        <v>13245</v>
      </c>
      <c r="B5971" t="s">
        <v>13246</v>
      </c>
      <c r="C5971" t="s">
        <v>2092</v>
      </c>
      <c r="D5971" t="s">
        <v>282</v>
      </c>
      <c r="E5971" t="s">
        <v>353</v>
      </c>
      <c r="G5971" t="s">
        <v>26246</v>
      </c>
      <c r="I5971" t="s">
        <v>13247</v>
      </c>
      <c r="J5971" t="s">
        <v>284</v>
      </c>
      <c r="K5971" t="s">
        <v>2075</v>
      </c>
      <c r="M5971" t="s">
        <v>338</v>
      </c>
      <c r="N5971" t="s">
        <v>295</v>
      </c>
      <c r="O5971" t="s">
        <v>2076</v>
      </c>
      <c r="Q5971" t="s">
        <v>288</v>
      </c>
      <c r="R5971" t="b">
        <v>0</v>
      </c>
      <c r="S5971" t="b">
        <v>0</v>
      </c>
      <c r="T5971" s="31" t="s">
        <v>426</v>
      </c>
      <c r="U5971" s="31">
        <v>1</v>
      </c>
      <c r="V5971" s="32" t="s">
        <v>13256</v>
      </c>
      <c r="W5971" t="s">
        <v>13257</v>
      </c>
      <c r="X5971" t="s">
        <v>282</v>
      </c>
      <c r="Y5971" t="s">
        <v>288</v>
      </c>
      <c r="Z5971" t="s">
        <v>284</v>
      </c>
      <c r="AA5971" t="s">
        <v>353</v>
      </c>
      <c r="AB5971"/>
      <c r="AD5971" s="27" t="s">
        <v>5704</v>
      </c>
      <c r="AE5971" t="s">
        <v>26067</v>
      </c>
      <c r="AF5971" t="s">
        <v>338</v>
      </c>
      <c r="AH5971" t="s">
        <v>2169</v>
      </c>
      <c r="AI5971" t="s">
        <v>26094</v>
      </c>
      <c r="AJ5971" t="s">
        <v>26095</v>
      </c>
      <c r="AK5971" t="s">
        <v>3160</v>
      </c>
      <c r="AL5971" s="12">
        <v>46059.612175925926</v>
      </c>
      <c r="AM5971" t="s">
        <v>383</v>
      </c>
    </row>
    <row r="5972" spans="1:39" ht="15" customHeight="1" x14ac:dyDescent="0.3">
      <c r="A5972" s="38" t="s">
        <v>13197</v>
      </c>
      <c r="B5972" t="s">
        <v>13198</v>
      </c>
      <c r="C5972" t="s">
        <v>2073</v>
      </c>
      <c r="D5972" t="s">
        <v>282</v>
      </c>
      <c r="E5972" t="s">
        <v>322</v>
      </c>
      <c r="H5972" t="s">
        <v>25568</v>
      </c>
      <c r="I5972" t="s">
        <v>13199</v>
      </c>
      <c r="J5972" t="s">
        <v>310</v>
      </c>
      <c r="K5972" t="s">
        <v>2075</v>
      </c>
      <c r="M5972" t="s">
        <v>290</v>
      </c>
      <c r="N5972" t="s">
        <v>365</v>
      </c>
      <c r="Q5972" t="s">
        <v>311</v>
      </c>
      <c r="R5972" t="b">
        <v>0</v>
      </c>
      <c r="S5972" t="b">
        <v>0</v>
      </c>
      <c r="T5972" s="31" t="s">
        <v>426</v>
      </c>
      <c r="U5972" s="31">
        <v>1</v>
      </c>
      <c r="V5972" s="32" t="s">
        <v>13200</v>
      </c>
      <c r="W5972" t="s">
        <v>13201</v>
      </c>
      <c r="X5972" t="s">
        <v>282</v>
      </c>
      <c r="Y5972" t="s">
        <v>311</v>
      </c>
      <c r="Z5972" t="s">
        <v>284</v>
      </c>
      <c r="AA5972" t="s">
        <v>337</v>
      </c>
      <c r="AB5972"/>
      <c r="AD5972" s="27" t="s">
        <v>2079</v>
      </c>
      <c r="AF5972" t="s">
        <v>290</v>
      </c>
      <c r="AH5972" t="s">
        <v>3650</v>
      </c>
      <c r="AI5972" t="s">
        <v>2121</v>
      </c>
      <c r="AJ5972" t="s">
        <v>2122</v>
      </c>
      <c r="AK5972" t="s">
        <v>2082</v>
      </c>
      <c r="AL5972" s="12">
        <v>45898.776585648149</v>
      </c>
    </row>
    <row r="5973" spans="1:39" ht="15" customHeight="1" x14ac:dyDescent="0.3">
      <c r="A5973" s="38" t="s">
        <v>13202</v>
      </c>
      <c r="B5973" t="s">
        <v>13203</v>
      </c>
      <c r="C5973" t="s">
        <v>2073</v>
      </c>
      <c r="D5973" t="s">
        <v>282</v>
      </c>
      <c r="E5973" t="s">
        <v>319</v>
      </c>
      <c r="H5973" t="s">
        <v>2020</v>
      </c>
      <c r="I5973" t="s">
        <v>13204</v>
      </c>
      <c r="J5973" t="s">
        <v>310</v>
      </c>
      <c r="K5973" t="s">
        <v>2075</v>
      </c>
      <c r="M5973" t="s">
        <v>338</v>
      </c>
      <c r="N5973" t="s">
        <v>365</v>
      </c>
      <c r="Q5973" t="s">
        <v>311</v>
      </c>
      <c r="R5973" t="b">
        <v>0</v>
      </c>
      <c r="S5973" t="b">
        <v>0</v>
      </c>
      <c r="T5973" s="31" t="s">
        <v>426</v>
      </c>
      <c r="U5973" s="31">
        <v>1</v>
      </c>
      <c r="V5973" s="32" t="s">
        <v>2455</v>
      </c>
      <c r="W5973" t="s">
        <v>2456</v>
      </c>
      <c r="X5973" t="s">
        <v>282</v>
      </c>
      <c r="Y5973" t="s">
        <v>311</v>
      </c>
      <c r="Z5973" t="s">
        <v>284</v>
      </c>
      <c r="AB5973"/>
      <c r="AD5973" s="27" t="s">
        <v>2079</v>
      </c>
      <c r="AE5973" t="s">
        <v>326</v>
      </c>
      <c r="AF5973" t="s">
        <v>290</v>
      </c>
      <c r="AH5973" t="s">
        <v>2016</v>
      </c>
      <c r="AI5973" t="s">
        <v>2170</v>
      </c>
      <c r="AJ5973" t="s">
        <v>2171</v>
      </c>
      <c r="AK5973" t="s">
        <v>2082</v>
      </c>
      <c r="AL5973" s="12">
        <v>46007.345462962963</v>
      </c>
    </row>
    <row r="5974" spans="1:39" ht="15" customHeight="1" x14ac:dyDescent="0.3">
      <c r="A5974" s="38" t="s">
        <v>13205</v>
      </c>
      <c r="B5974" t="s">
        <v>13206</v>
      </c>
      <c r="C5974" t="s">
        <v>2073</v>
      </c>
      <c r="D5974" t="s">
        <v>282</v>
      </c>
      <c r="E5974" t="s">
        <v>319</v>
      </c>
      <c r="H5974" t="s">
        <v>2020</v>
      </c>
      <c r="I5974" t="s">
        <v>13207</v>
      </c>
      <c r="J5974" t="s">
        <v>310</v>
      </c>
      <c r="K5974" t="s">
        <v>2075</v>
      </c>
      <c r="M5974" t="s">
        <v>338</v>
      </c>
      <c r="N5974" t="s">
        <v>365</v>
      </c>
      <c r="Q5974" t="s">
        <v>311</v>
      </c>
      <c r="R5974" t="b">
        <v>0</v>
      </c>
      <c r="S5974" t="b">
        <v>0</v>
      </c>
      <c r="T5974" s="31" t="s">
        <v>426</v>
      </c>
      <c r="U5974" s="31">
        <v>1</v>
      </c>
      <c r="V5974" s="32" t="s">
        <v>2455</v>
      </c>
      <c r="W5974" t="s">
        <v>2456</v>
      </c>
      <c r="X5974" t="s">
        <v>282</v>
      </c>
      <c r="Y5974" t="s">
        <v>311</v>
      </c>
      <c r="Z5974" t="s">
        <v>284</v>
      </c>
      <c r="AB5974"/>
      <c r="AD5974" s="27" t="s">
        <v>2079</v>
      </c>
      <c r="AE5974" t="s">
        <v>326</v>
      </c>
      <c r="AF5974" t="s">
        <v>290</v>
      </c>
      <c r="AH5974" t="s">
        <v>2016</v>
      </c>
      <c r="AI5974" t="s">
        <v>2170</v>
      </c>
      <c r="AJ5974" t="s">
        <v>2171</v>
      </c>
      <c r="AK5974" t="s">
        <v>2082</v>
      </c>
      <c r="AL5974" s="12">
        <v>46007.345462962963</v>
      </c>
    </row>
    <row r="5975" spans="1:39" ht="15" customHeight="1" x14ac:dyDescent="0.3">
      <c r="A5975" s="38" t="s">
        <v>13213</v>
      </c>
      <c r="B5975" t="s">
        <v>13214</v>
      </c>
      <c r="C5975" t="s">
        <v>2073</v>
      </c>
      <c r="D5975" t="s">
        <v>282</v>
      </c>
      <c r="E5975" t="s">
        <v>2005</v>
      </c>
      <c r="H5975" t="s">
        <v>25562</v>
      </c>
      <c r="I5975" t="s">
        <v>13215</v>
      </c>
      <c r="J5975" t="s">
        <v>310</v>
      </c>
      <c r="K5975" t="s">
        <v>2075</v>
      </c>
      <c r="M5975" t="s">
        <v>338</v>
      </c>
      <c r="N5975" t="s">
        <v>365</v>
      </c>
      <c r="Q5975" t="s">
        <v>311</v>
      </c>
      <c r="R5975" t="b">
        <v>0</v>
      </c>
      <c r="S5975" t="b">
        <v>0</v>
      </c>
      <c r="T5975" s="31" t="s">
        <v>426</v>
      </c>
      <c r="U5975" s="31">
        <v>1</v>
      </c>
      <c r="V5975" s="30" t="s">
        <v>13211</v>
      </c>
      <c r="W5975" t="s">
        <v>13212</v>
      </c>
      <c r="X5975" t="s">
        <v>282</v>
      </c>
      <c r="Y5975" t="s">
        <v>311</v>
      </c>
      <c r="Z5975" t="s">
        <v>310</v>
      </c>
      <c r="AA5975" t="s">
        <v>2005</v>
      </c>
      <c r="AB5975"/>
      <c r="AD5975" s="27" t="s">
        <v>2075</v>
      </c>
      <c r="AF5975" t="s">
        <v>338</v>
      </c>
      <c r="AH5975" t="s">
        <v>1946</v>
      </c>
      <c r="AI5975" t="s">
        <v>26587</v>
      </c>
      <c r="AJ5975" t="s">
        <v>26588</v>
      </c>
      <c r="AK5975" t="s">
        <v>2082</v>
      </c>
      <c r="AL5975" s="12">
        <v>46105.557743055557</v>
      </c>
    </row>
    <row r="5976" spans="1:39" ht="15" customHeight="1" x14ac:dyDescent="0.3">
      <c r="A5976" s="38" t="s">
        <v>13216</v>
      </c>
      <c r="B5976" t="s">
        <v>13217</v>
      </c>
      <c r="C5976" t="s">
        <v>2092</v>
      </c>
      <c r="D5976" t="s">
        <v>282</v>
      </c>
      <c r="E5976" t="s">
        <v>328</v>
      </c>
      <c r="G5976" t="s">
        <v>396</v>
      </c>
      <c r="H5976" t="s">
        <v>396</v>
      </c>
      <c r="I5976" t="s">
        <v>13218</v>
      </c>
      <c r="J5976" t="s">
        <v>284</v>
      </c>
      <c r="K5976" t="s">
        <v>2075</v>
      </c>
      <c r="M5976" t="s">
        <v>348</v>
      </c>
      <c r="N5976" t="s">
        <v>295</v>
      </c>
      <c r="O5976" t="s">
        <v>2076</v>
      </c>
      <c r="P5976" t="s">
        <v>395</v>
      </c>
      <c r="Q5976" t="s">
        <v>356</v>
      </c>
      <c r="R5976" t="b">
        <v>1</v>
      </c>
      <c r="S5976" t="b">
        <v>1</v>
      </c>
      <c r="T5976" s="31" t="s">
        <v>424</v>
      </c>
      <c r="U5976" s="31">
        <v>1</v>
      </c>
      <c r="V5976" s="32" t="s">
        <v>2235</v>
      </c>
      <c r="AB5976"/>
      <c r="AD5976" s="27"/>
    </row>
    <row r="5977" spans="1:39" ht="15" customHeight="1" x14ac:dyDescent="0.3">
      <c r="A5977" s="38" t="s">
        <v>13261</v>
      </c>
      <c r="B5977" t="s">
        <v>13262</v>
      </c>
      <c r="C5977" t="s">
        <v>2073</v>
      </c>
      <c r="D5977" t="s">
        <v>282</v>
      </c>
      <c r="E5977" t="s">
        <v>2005</v>
      </c>
      <c r="H5977" t="s">
        <v>2020</v>
      </c>
      <c r="I5977" t="s">
        <v>13263</v>
      </c>
      <c r="J5977" t="s">
        <v>310</v>
      </c>
      <c r="K5977" t="s">
        <v>2075</v>
      </c>
      <c r="M5977" t="s">
        <v>290</v>
      </c>
      <c r="N5977" t="s">
        <v>345</v>
      </c>
      <c r="Q5977" t="s">
        <v>311</v>
      </c>
      <c r="R5977" t="b">
        <v>0</v>
      </c>
      <c r="S5977" t="b">
        <v>0</v>
      </c>
      <c r="T5977" s="31" t="s">
        <v>426</v>
      </c>
      <c r="U5977" s="31">
        <v>1</v>
      </c>
      <c r="V5977" s="32" t="s">
        <v>3688</v>
      </c>
      <c r="W5977" t="s">
        <v>3689</v>
      </c>
      <c r="X5977" t="s">
        <v>282</v>
      </c>
      <c r="Y5977" t="s">
        <v>311</v>
      </c>
      <c r="Z5977" t="s">
        <v>284</v>
      </c>
      <c r="AB5977"/>
      <c r="AD5977" s="27" t="s">
        <v>2075</v>
      </c>
      <c r="AF5977" t="s">
        <v>294</v>
      </c>
      <c r="AH5977" t="s">
        <v>2169</v>
      </c>
      <c r="AI5977" t="s">
        <v>2170</v>
      </c>
      <c r="AJ5977" t="s">
        <v>2171</v>
      </c>
      <c r="AK5977" t="s">
        <v>2082</v>
      </c>
      <c r="AL5977" s="12">
        <v>46008.225486111114</v>
      </c>
    </row>
    <row r="5978" spans="1:39" ht="15" customHeight="1" x14ac:dyDescent="0.3">
      <c r="A5978" s="38" t="s">
        <v>13267</v>
      </c>
      <c r="B5978" t="s">
        <v>13268</v>
      </c>
      <c r="C5978" t="s">
        <v>2212</v>
      </c>
      <c r="D5978" t="s">
        <v>282</v>
      </c>
      <c r="E5978" t="s">
        <v>302</v>
      </c>
      <c r="G5978" t="s">
        <v>25730</v>
      </c>
      <c r="I5978" t="s">
        <v>13269</v>
      </c>
      <c r="J5978" t="s">
        <v>284</v>
      </c>
      <c r="K5978" t="s">
        <v>2075</v>
      </c>
      <c r="L5978" t="s">
        <v>562</v>
      </c>
      <c r="M5978" t="s">
        <v>290</v>
      </c>
      <c r="Q5978" t="s">
        <v>341</v>
      </c>
      <c r="R5978" t="b">
        <v>0</v>
      </c>
      <c r="S5978" t="b">
        <v>0</v>
      </c>
      <c r="T5978" s="31" t="s">
        <v>425</v>
      </c>
      <c r="U5978" s="31">
        <v>0</v>
      </c>
      <c r="V5978" s="32" t="s">
        <v>13274</v>
      </c>
      <c r="W5978" t="s">
        <v>13275</v>
      </c>
      <c r="X5978" t="s">
        <v>282</v>
      </c>
      <c r="Y5978" t="s">
        <v>341</v>
      </c>
      <c r="Z5978" t="s">
        <v>284</v>
      </c>
      <c r="AA5978" t="s">
        <v>319</v>
      </c>
      <c r="AB5978"/>
      <c r="AC5978" t="s">
        <v>26118</v>
      </c>
      <c r="AD5978" s="27" t="s">
        <v>2075</v>
      </c>
      <c r="AE5978" t="s">
        <v>26044</v>
      </c>
      <c r="AF5978" t="s">
        <v>290</v>
      </c>
      <c r="AI5978" t="s">
        <v>26581</v>
      </c>
      <c r="AJ5978" t="s">
        <v>3247</v>
      </c>
      <c r="AK5978" t="s">
        <v>3160</v>
      </c>
      <c r="AL5978" s="12">
        <v>46147.556087962963</v>
      </c>
      <c r="AM5978" t="s">
        <v>309</v>
      </c>
    </row>
    <row r="5979" spans="1:39" ht="15" customHeight="1" x14ac:dyDescent="0.3">
      <c r="A5979" s="38" t="s">
        <v>13267</v>
      </c>
      <c r="B5979" t="s">
        <v>13268</v>
      </c>
      <c r="C5979" t="s">
        <v>2212</v>
      </c>
      <c r="D5979" t="s">
        <v>282</v>
      </c>
      <c r="E5979" t="s">
        <v>302</v>
      </c>
      <c r="G5979" t="s">
        <v>25730</v>
      </c>
      <c r="I5979" t="s">
        <v>13269</v>
      </c>
      <c r="J5979" t="s">
        <v>284</v>
      </c>
      <c r="K5979" t="s">
        <v>2075</v>
      </c>
      <c r="L5979" t="s">
        <v>562</v>
      </c>
      <c r="M5979" t="s">
        <v>290</v>
      </c>
      <c r="Q5979" t="s">
        <v>341</v>
      </c>
      <c r="R5979" t="b">
        <v>0</v>
      </c>
      <c r="S5979" t="b">
        <v>0</v>
      </c>
      <c r="T5979" s="31" t="s">
        <v>425</v>
      </c>
      <c r="U5979" s="31">
        <v>0</v>
      </c>
      <c r="V5979" s="32" t="s">
        <v>13286</v>
      </c>
      <c r="W5979" t="s">
        <v>13287</v>
      </c>
      <c r="X5979" t="s">
        <v>282</v>
      </c>
      <c r="Y5979" t="s">
        <v>341</v>
      </c>
      <c r="Z5979" t="s">
        <v>284</v>
      </c>
      <c r="AA5979" t="s">
        <v>319</v>
      </c>
      <c r="AB5979"/>
      <c r="AC5979" t="s">
        <v>26118</v>
      </c>
      <c r="AD5979" s="27" t="s">
        <v>2075</v>
      </c>
      <c r="AE5979" t="s">
        <v>26044</v>
      </c>
      <c r="AF5979" t="s">
        <v>290</v>
      </c>
      <c r="AI5979" t="s">
        <v>26581</v>
      </c>
      <c r="AJ5979" t="s">
        <v>3247</v>
      </c>
      <c r="AK5979" t="s">
        <v>3160</v>
      </c>
      <c r="AL5979" s="12">
        <v>46147.556087962963</v>
      </c>
      <c r="AM5979" t="s">
        <v>309</v>
      </c>
    </row>
    <row r="5980" spans="1:39" ht="15" customHeight="1" x14ac:dyDescent="0.3">
      <c r="A5980" s="38" t="s">
        <v>13267</v>
      </c>
      <c r="B5980" t="s">
        <v>13268</v>
      </c>
      <c r="C5980" t="s">
        <v>2212</v>
      </c>
      <c r="D5980" t="s">
        <v>282</v>
      </c>
      <c r="E5980" t="s">
        <v>302</v>
      </c>
      <c r="G5980" t="s">
        <v>25730</v>
      </c>
      <c r="I5980" t="s">
        <v>13269</v>
      </c>
      <c r="J5980" t="s">
        <v>284</v>
      </c>
      <c r="K5980" t="s">
        <v>2075</v>
      </c>
      <c r="L5980" t="s">
        <v>562</v>
      </c>
      <c r="M5980" t="s">
        <v>290</v>
      </c>
      <c r="Q5980" t="s">
        <v>341</v>
      </c>
      <c r="R5980" t="b">
        <v>0</v>
      </c>
      <c r="S5980" t="b">
        <v>0</v>
      </c>
      <c r="T5980" s="31" t="s">
        <v>425</v>
      </c>
      <c r="U5980" s="31">
        <v>0</v>
      </c>
      <c r="V5980" s="32" t="s">
        <v>13282</v>
      </c>
      <c r="W5980" t="s">
        <v>13283</v>
      </c>
      <c r="X5980" t="s">
        <v>282</v>
      </c>
      <c r="Y5980" t="s">
        <v>341</v>
      </c>
      <c r="Z5980" t="s">
        <v>284</v>
      </c>
      <c r="AA5980" t="s">
        <v>319</v>
      </c>
      <c r="AB5980"/>
      <c r="AC5980" t="s">
        <v>26118</v>
      </c>
      <c r="AD5980" s="27" t="s">
        <v>2075</v>
      </c>
      <c r="AE5980" t="s">
        <v>26044</v>
      </c>
      <c r="AF5980" t="s">
        <v>290</v>
      </c>
      <c r="AI5980" t="s">
        <v>26581</v>
      </c>
      <c r="AJ5980" t="s">
        <v>3247</v>
      </c>
      <c r="AK5980" t="s">
        <v>3160</v>
      </c>
      <c r="AL5980" s="12">
        <v>46147.556087962963</v>
      </c>
      <c r="AM5980" t="s">
        <v>309</v>
      </c>
    </row>
    <row r="5981" spans="1:39" ht="15" customHeight="1" x14ac:dyDescent="0.3">
      <c r="A5981" s="38" t="s">
        <v>13267</v>
      </c>
      <c r="B5981" t="s">
        <v>13268</v>
      </c>
      <c r="C5981" t="s">
        <v>2212</v>
      </c>
      <c r="D5981" t="s">
        <v>282</v>
      </c>
      <c r="E5981" t="s">
        <v>302</v>
      </c>
      <c r="G5981" t="s">
        <v>25730</v>
      </c>
      <c r="I5981" t="s">
        <v>13269</v>
      </c>
      <c r="J5981" t="s">
        <v>284</v>
      </c>
      <c r="K5981" t="s">
        <v>2075</v>
      </c>
      <c r="L5981" t="s">
        <v>562</v>
      </c>
      <c r="M5981" t="s">
        <v>290</v>
      </c>
      <c r="Q5981" t="s">
        <v>341</v>
      </c>
      <c r="R5981" t="b">
        <v>0</v>
      </c>
      <c r="S5981" t="b">
        <v>0</v>
      </c>
      <c r="T5981" s="31" t="s">
        <v>425</v>
      </c>
      <c r="U5981" s="31">
        <v>0</v>
      </c>
      <c r="V5981" s="32" t="s">
        <v>13284</v>
      </c>
      <c r="W5981" t="s">
        <v>13285</v>
      </c>
      <c r="X5981" t="s">
        <v>282</v>
      </c>
      <c r="Y5981" t="s">
        <v>341</v>
      </c>
      <c r="Z5981" t="s">
        <v>284</v>
      </c>
      <c r="AA5981" t="s">
        <v>319</v>
      </c>
      <c r="AB5981"/>
      <c r="AC5981" t="s">
        <v>26118</v>
      </c>
      <c r="AD5981" s="27" t="s">
        <v>2075</v>
      </c>
      <c r="AE5981" t="s">
        <v>26044</v>
      </c>
      <c r="AF5981" t="s">
        <v>290</v>
      </c>
      <c r="AI5981" t="s">
        <v>26581</v>
      </c>
      <c r="AJ5981" t="s">
        <v>3247</v>
      </c>
      <c r="AK5981" t="s">
        <v>3160</v>
      </c>
      <c r="AL5981" s="12">
        <v>46147.556087962963</v>
      </c>
      <c r="AM5981" t="s">
        <v>309</v>
      </c>
    </row>
    <row r="5982" spans="1:39" ht="15" customHeight="1" x14ac:dyDescent="0.3">
      <c r="A5982" s="38" t="s">
        <v>13267</v>
      </c>
      <c r="B5982" t="s">
        <v>13268</v>
      </c>
      <c r="C5982" t="s">
        <v>2212</v>
      </c>
      <c r="D5982" t="s">
        <v>282</v>
      </c>
      <c r="E5982" t="s">
        <v>302</v>
      </c>
      <c r="G5982" t="s">
        <v>25730</v>
      </c>
      <c r="I5982" t="s">
        <v>13269</v>
      </c>
      <c r="J5982" t="s">
        <v>284</v>
      </c>
      <c r="K5982" t="s">
        <v>2075</v>
      </c>
      <c r="L5982" t="s">
        <v>562</v>
      </c>
      <c r="M5982" t="s">
        <v>290</v>
      </c>
      <c r="Q5982" t="s">
        <v>341</v>
      </c>
      <c r="R5982" t="b">
        <v>0</v>
      </c>
      <c r="S5982" t="b">
        <v>0</v>
      </c>
      <c r="T5982" s="31" t="s">
        <v>425</v>
      </c>
      <c r="U5982" s="31">
        <v>0</v>
      </c>
      <c r="V5982" s="32" t="s">
        <v>13270</v>
      </c>
      <c r="W5982" t="s">
        <v>13271</v>
      </c>
      <c r="X5982" t="s">
        <v>282</v>
      </c>
      <c r="Y5982" t="s">
        <v>341</v>
      </c>
      <c r="Z5982" t="s">
        <v>284</v>
      </c>
      <c r="AA5982" t="s">
        <v>319</v>
      </c>
      <c r="AB5982"/>
      <c r="AC5982" t="s">
        <v>26118</v>
      </c>
      <c r="AD5982" s="27" t="s">
        <v>2075</v>
      </c>
      <c r="AE5982" t="s">
        <v>26044</v>
      </c>
      <c r="AF5982" t="s">
        <v>290</v>
      </c>
      <c r="AI5982" t="s">
        <v>26581</v>
      </c>
      <c r="AJ5982" t="s">
        <v>3247</v>
      </c>
      <c r="AK5982" t="s">
        <v>3160</v>
      </c>
      <c r="AL5982" s="12">
        <v>46147.556087962963</v>
      </c>
      <c r="AM5982" t="s">
        <v>309</v>
      </c>
    </row>
    <row r="5983" spans="1:39" ht="15" customHeight="1" x14ac:dyDescent="0.3">
      <c r="A5983" s="38" t="s">
        <v>13267</v>
      </c>
      <c r="B5983" t="s">
        <v>13268</v>
      </c>
      <c r="C5983" t="s">
        <v>2212</v>
      </c>
      <c r="D5983" t="s">
        <v>282</v>
      </c>
      <c r="E5983" t="s">
        <v>302</v>
      </c>
      <c r="G5983" t="s">
        <v>25730</v>
      </c>
      <c r="I5983" t="s">
        <v>13269</v>
      </c>
      <c r="J5983" t="s">
        <v>284</v>
      </c>
      <c r="K5983" t="s">
        <v>2075</v>
      </c>
      <c r="L5983" t="s">
        <v>562</v>
      </c>
      <c r="M5983" t="s">
        <v>290</v>
      </c>
      <c r="Q5983" t="s">
        <v>341</v>
      </c>
      <c r="R5983" t="b">
        <v>0</v>
      </c>
      <c r="S5983" t="b">
        <v>0</v>
      </c>
      <c r="T5983" s="31" t="s">
        <v>425</v>
      </c>
      <c r="U5983" s="31">
        <v>0</v>
      </c>
      <c r="V5983" s="32" t="s">
        <v>13272</v>
      </c>
      <c r="W5983" t="s">
        <v>13273</v>
      </c>
      <c r="X5983" t="s">
        <v>282</v>
      </c>
      <c r="Y5983" t="s">
        <v>341</v>
      </c>
      <c r="Z5983" t="s">
        <v>284</v>
      </c>
      <c r="AA5983" t="s">
        <v>319</v>
      </c>
      <c r="AB5983"/>
      <c r="AC5983" t="s">
        <v>26118</v>
      </c>
      <c r="AD5983" s="27" t="s">
        <v>2075</v>
      </c>
      <c r="AE5983" t="s">
        <v>26044</v>
      </c>
      <c r="AF5983" t="s">
        <v>290</v>
      </c>
      <c r="AI5983" t="s">
        <v>26581</v>
      </c>
      <c r="AJ5983" t="s">
        <v>3247</v>
      </c>
      <c r="AK5983" t="s">
        <v>3160</v>
      </c>
      <c r="AL5983" s="12">
        <v>46147.556087962963</v>
      </c>
      <c r="AM5983" t="s">
        <v>309</v>
      </c>
    </row>
    <row r="5984" spans="1:39" ht="15" customHeight="1" x14ac:dyDescent="0.3">
      <c r="A5984" s="38" t="s">
        <v>13267</v>
      </c>
      <c r="B5984" t="s">
        <v>13268</v>
      </c>
      <c r="C5984" t="s">
        <v>2212</v>
      </c>
      <c r="D5984" t="s">
        <v>282</v>
      </c>
      <c r="E5984" t="s">
        <v>302</v>
      </c>
      <c r="G5984" t="s">
        <v>25730</v>
      </c>
      <c r="I5984" t="s">
        <v>13269</v>
      </c>
      <c r="J5984" t="s">
        <v>284</v>
      </c>
      <c r="K5984" t="s">
        <v>2075</v>
      </c>
      <c r="L5984" t="s">
        <v>562</v>
      </c>
      <c r="M5984" t="s">
        <v>290</v>
      </c>
      <c r="Q5984" t="s">
        <v>341</v>
      </c>
      <c r="R5984" t="b">
        <v>0</v>
      </c>
      <c r="S5984" t="b">
        <v>0</v>
      </c>
      <c r="T5984" s="31" t="s">
        <v>425</v>
      </c>
      <c r="U5984" s="31">
        <v>0</v>
      </c>
      <c r="V5984" s="32" t="s">
        <v>13276</v>
      </c>
      <c r="W5984" t="s">
        <v>13277</v>
      </c>
      <c r="X5984" t="s">
        <v>282</v>
      </c>
      <c r="Y5984" t="s">
        <v>341</v>
      </c>
      <c r="Z5984" t="s">
        <v>284</v>
      </c>
      <c r="AA5984" t="s">
        <v>337</v>
      </c>
      <c r="AB5984"/>
      <c r="AC5984" t="s">
        <v>26118</v>
      </c>
      <c r="AD5984" s="27" t="s">
        <v>2094</v>
      </c>
      <c r="AE5984" t="s">
        <v>26057</v>
      </c>
      <c r="AF5984" t="s">
        <v>290</v>
      </c>
      <c r="AI5984" t="s">
        <v>26581</v>
      </c>
      <c r="AJ5984" t="s">
        <v>3247</v>
      </c>
      <c r="AK5984" t="s">
        <v>2082</v>
      </c>
      <c r="AL5984" s="12">
        <v>46099.798761574071</v>
      </c>
      <c r="AM5984" t="s">
        <v>309</v>
      </c>
    </row>
    <row r="5985" spans="1:39" ht="15" customHeight="1" x14ac:dyDescent="0.3">
      <c r="A5985" s="38" t="s">
        <v>13267</v>
      </c>
      <c r="B5985" t="s">
        <v>13268</v>
      </c>
      <c r="C5985" t="s">
        <v>2212</v>
      </c>
      <c r="D5985" t="s">
        <v>282</v>
      </c>
      <c r="E5985" t="s">
        <v>302</v>
      </c>
      <c r="G5985" t="s">
        <v>25730</v>
      </c>
      <c r="I5985" t="s">
        <v>13269</v>
      </c>
      <c r="J5985" t="s">
        <v>284</v>
      </c>
      <c r="K5985" t="s">
        <v>2075</v>
      </c>
      <c r="L5985" t="s">
        <v>562</v>
      </c>
      <c r="M5985" t="s">
        <v>290</v>
      </c>
      <c r="Q5985" t="s">
        <v>341</v>
      </c>
      <c r="R5985" t="b">
        <v>0</v>
      </c>
      <c r="S5985" t="b">
        <v>0</v>
      </c>
      <c r="T5985" s="31" t="s">
        <v>425</v>
      </c>
      <c r="U5985" s="31">
        <v>0</v>
      </c>
      <c r="V5985" s="32" t="s">
        <v>10155</v>
      </c>
      <c r="W5985" t="s">
        <v>10156</v>
      </c>
      <c r="X5985" t="s">
        <v>282</v>
      </c>
      <c r="Y5985" t="s">
        <v>341</v>
      </c>
      <c r="Z5985" t="s">
        <v>284</v>
      </c>
      <c r="AA5985" t="s">
        <v>337</v>
      </c>
      <c r="AB5985"/>
      <c r="AC5985" t="s">
        <v>26118</v>
      </c>
      <c r="AD5985" s="27" t="s">
        <v>2075</v>
      </c>
      <c r="AE5985" t="s">
        <v>26057</v>
      </c>
      <c r="AF5985" t="s">
        <v>290</v>
      </c>
      <c r="AI5985" t="s">
        <v>26581</v>
      </c>
      <c r="AJ5985" t="s">
        <v>3247</v>
      </c>
      <c r="AK5985" t="s">
        <v>3160</v>
      </c>
      <c r="AL5985" s="12">
        <v>46147.556111111109</v>
      </c>
      <c r="AM5985" t="s">
        <v>309</v>
      </c>
    </row>
    <row r="5986" spans="1:39" ht="15" customHeight="1" x14ac:dyDescent="0.3">
      <c r="A5986" s="38" t="s">
        <v>13267</v>
      </c>
      <c r="B5986" t="s">
        <v>13268</v>
      </c>
      <c r="C5986" t="s">
        <v>2212</v>
      </c>
      <c r="D5986" t="s">
        <v>282</v>
      </c>
      <c r="E5986" t="s">
        <v>302</v>
      </c>
      <c r="G5986" t="s">
        <v>25730</v>
      </c>
      <c r="I5986" t="s">
        <v>13269</v>
      </c>
      <c r="J5986" t="s">
        <v>284</v>
      </c>
      <c r="K5986" t="s">
        <v>2075</v>
      </c>
      <c r="L5986" t="s">
        <v>562</v>
      </c>
      <c r="M5986" t="s">
        <v>290</v>
      </c>
      <c r="Q5986" t="s">
        <v>341</v>
      </c>
      <c r="R5986" t="b">
        <v>0</v>
      </c>
      <c r="S5986" t="b">
        <v>0</v>
      </c>
      <c r="T5986" s="31" t="s">
        <v>425</v>
      </c>
      <c r="U5986" s="31">
        <v>0</v>
      </c>
      <c r="V5986" s="32" t="s">
        <v>13278</v>
      </c>
      <c r="W5986" t="s">
        <v>13279</v>
      </c>
      <c r="X5986" t="s">
        <v>282</v>
      </c>
      <c r="Y5986" t="s">
        <v>341</v>
      </c>
      <c r="Z5986" t="s">
        <v>284</v>
      </c>
      <c r="AA5986" t="s">
        <v>337</v>
      </c>
      <c r="AB5986"/>
      <c r="AC5986" t="s">
        <v>26118</v>
      </c>
      <c r="AD5986" s="27" t="s">
        <v>2075</v>
      </c>
      <c r="AE5986" t="s">
        <v>26057</v>
      </c>
      <c r="AF5986" t="s">
        <v>290</v>
      </c>
      <c r="AI5986" t="s">
        <v>26581</v>
      </c>
      <c r="AJ5986" t="s">
        <v>3247</v>
      </c>
      <c r="AK5986" t="s">
        <v>2082</v>
      </c>
      <c r="AL5986" s="12">
        <v>46147.556111111109</v>
      </c>
      <c r="AM5986" t="s">
        <v>309</v>
      </c>
    </row>
    <row r="5987" spans="1:39" ht="15" customHeight="1" x14ac:dyDescent="0.3">
      <c r="A5987" s="38" t="s">
        <v>13267</v>
      </c>
      <c r="B5987" t="s">
        <v>13268</v>
      </c>
      <c r="C5987" t="s">
        <v>2212</v>
      </c>
      <c r="D5987" t="s">
        <v>282</v>
      </c>
      <c r="E5987" t="s">
        <v>302</v>
      </c>
      <c r="G5987" t="s">
        <v>25730</v>
      </c>
      <c r="I5987" t="s">
        <v>13269</v>
      </c>
      <c r="J5987" t="s">
        <v>284</v>
      </c>
      <c r="K5987" t="s">
        <v>2075</v>
      </c>
      <c r="L5987" t="s">
        <v>562</v>
      </c>
      <c r="M5987" t="s">
        <v>290</v>
      </c>
      <c r="Q5987" t="s">
        <v>341</v>
      </c>
      <c r="R5987" t="b">
        <v>0</v>
      </c>
      <c r="S5987" t="b">
        <v>0</v>
      </c>
      <c r="T5987" s="31" t="s">
        <v>425</v>
      </c>
      <c r="U5987" s="31">
        <v>0</v>
      </c>
      <c r="V5987" s="32" t="s">
        <v>5089</v>
      </c>
      <c r="W5987" t="s">
        <v>5090</v>
      </c>
      <c r="X5987" t="s">
        <v>282</v>
      </c>
      <c r="Y5987" t="s">
        <v>341</v>
      </c>
      <c r="Z5987" t="s">
        <v>284</v>
      </c>
      <c r="AA5987" t="s">
        <v>337</v>
      </c>
      <c r="AB5987"/>
      <c r="AC5987" t="s">
        <v>26118</v>
      </c>
      <c r="AD5987" s="27" t="s">
        <v>2224</v>
      </c>
      <c r="AE5987" t="s">
        <v>26051</v>
      </c>
      <c r="AF5987" t="s">
        <v>290</v>
      </c>
      <c r="AI5987" t="s">
        <v>26581</v>
      </c>
      <c r="AJ5987" t="s">
        <v>3247</v>
      </c>
      <c r="AK5987" t="s">
        <v>2082</v>
      </c>
      <c r="AL5987" s="12">
        <v>46114.595509259256</v>
      </c>
      <c r="AM5987" t="s">
        <v>309</v>
      </c>
    </row>
    <row r="5988" spans="1:39" ht="15" customHeight="1" x14ac:dyDescent="0.3">
      <c r="A5988" s="38" t="s">
        <v>13267</v>
      </c>
      <c r="B5988" t="s">
        <v>13268</v>
      </c>
      <c r="C5988" t="s">
        <v>2212</v>
      </c>
      <c r="D5988" t="s">
        <v>282</v>
      </c>
      <c r="E5988" t="s">
        <v>302</v>
      </c>
      <c r="G5988" t="s">
        <v>25730</v>
      </c>
      <c r="I5988" t="s">
        <v>13269</v>
      </c>
      <c r="J5988" t="s">
        <v>284</v>
      </c>
      <c r="K5988" t="s">
        <v>2075</v>
      </c>
      <c r="L5988" t="s">
        <v>562</v>
      </c>
      <c r="M5988" t="s">
        <v>290</v>
      </c>
      <c r="Q5988" t="s">
        <v>341</v>
      </c>
      <c r="R5988" t="b">
        <v>0</v>
      </c>
      <c r="S5988" t="b">
        <v>0</v>
      </c>
      <c r="T5988" s="31" t="s">
        <v>425</v>
      </c>
      <c r="U5988" s="31">
        <v>0</v>
      </c>
      <c r="V5988" s="32" t="s">
        <v>5091</v>
      </c>
      <c r="W5988" t="s">
        <v>5092</v>
      </c>
      <c r="X5988" t="s">
        <v>282</v>
      </c>
      <c r="Y5988" t="s">
        <v>341</v>
      </c>
      <c r="Z5988" t="s">
        <v>284</v>
      </c>
      <c r="AB5988"/>
      <c r="AC5988" t="s">
        <v>26118</v>
      </c>
      <c r="AD5988" s="27" t="s">
        <v>2075</v>
      </c>
      <c r="AE5988" t="s">
        <v>26044</v>
      </c>
      <c r="AF5988" t="s">
        <v>290</v>
      </c>
      <c r="AI5988" t="s">
        <v>26581</v>
      </c>
      <c r="AJ5988" t="s">
        <v>3247</v>
      </c>
      <c r="AK5988" t="s">
        <v>3160</v>
      </c>
      <c r="AL5988" s="12">
        <v>46147.55609953704</v>
      </c>
      <c r="AM5988" t="s">
        <v>309</v>
      </c>
    </row>
    <row r="5989" spans="1:39" ht="15" customHeight="1" x14ac:dyDescent="0.3">
      <c r="A5989" s="38" t="s">
        <v>13267</v>
      </c>
      <c r="B5989" t="s">
        <v>13268</v>
      </c>
      <c r="C5989" t="s">
        <v>2212</v>
      </c>
      <c r="D5989" t="s">
        <v>282</v>
      </c>
      <c r="E5989" t="s">
        <v>302</v>
      </c>
      <c r="G5989" t="s">
        <v>25730</v>
      </c>
      <c r="I5989" t="s">
        <v>13269</v>
      </c>
      <c r="J5989" t="s">
        <v>284</v>
      </c>
      <c r="K5989" t="s">
        <v>2075</v>
      </c>
      <c r="L5989" t="s">
        <v>562</v>
      </c>
      <c r="M5989" t="s">
        <v>290</v>
      </c>
      <c r="Q5989" t="s">
        <v>341</v>
      </c>
      <c r="R5989" t="b">
        <v>0</v>
      </c>
      <c r="S5989" t="b">
        <v>0</v>
      </c>
      <c r="T5989" s="31" t="s">
        <v>425</v>
      </c>
      <c r="U5989" s="31">
        <v>0</v>
      </c>
      <c r="V5989" s="32" t="s">
        <v>13280</v>
      </c>
      <c r="W5989" t="s">
        <v>11320</v>
      </c>
      <c r="X5989" t="s">
        <v>282</v>
      </c>
      <c r="Y5989" t="s">
        <v>341</v>
      </c>
      <c r="Z5989" t="s">
        <v>284</v>
      </c>
      <c r="AB5989"/>
      <c r="AC5989" t="s">
        <v>26118</v>
      </c>
      <c r="AD5989" s="27" t="s">
        <v>2075</v>
      </c>
      <c r="AE5989" t="s">
        <v>26044</v>
      </c>
      <c r="AF5989" t="s">
        <v>290</v>
      </c>
      <c r="AI5989" t="s">
        <v>26581</v>
      </c>
      <c r="AJ5989" t="s">
        <v>3247</v>
      </c>
      <c r="AK5989" t="s">
        <v>2082</v>
      </c>
      <c r="AL5989" s="12">
        <v>46147.556087962963</v>
      </c>
      <c r="AM5989" t="s">
        <v>309</v>
      </c>
    </row>
    <row r="5990" spans="1:39" ht="15" customHeight="1" x14ac:dyDescent="0.3">
      <c r="A5990" s="38" t="s">
        <v>13267</v>
      </c>
      <c r="B5990" t="s">
        <v>13268</v>
      </c>
      <c r="C5990" t="s">
        <v>2212</v>
      </c>
      <c r="D5990" t="s">
        <v>282</v>
      </c>
      <c r="E5990" t="s">
        <v>302</v>
      </c>
      <c r="G5990" t="s">
        <v>25730</v>
      </c>
      <c r="I5990" t="s">
        <v>13269</v>
      </c>
      <c r="J5990" t="s">
        <v>284</v>
      </c>
      <c r="K5990" t="s">
        <v>2075</v>
      </c>
      <c r="L5990" t="s">
        <v>562</v>
      </c>
      <c r="M5990" t="s">
        <v>290</v>
      </c>
      <c r="Q5990" t="s">
        <v>341</v>
      </c>
      <c r="R5990" t="b">
        <v>0</v>
      </c>
      <c r="S5990" t="b">
        <v>0</v>
      </c>
      <c r="T5990" s="31" t="s">
        <v>425</v>
      </c>
      <c r="U5990" s="31">
        <v>0</v>
      </c>
      <c r="V5990" s="32" t="s">
        <v>13281</v>
      </c>
      <c r="W5990" t="s">
        <v>11334</v>
      </c>
      <c r="X5990" t="s">
        <v>282</v>
      </c>
      <c r="Y5990" t="s">
        <v>341</v>
      </c>
      <c r="Z5990" t="s">
        <v>284</v>
      </c>
      <c r="AB5990"/>
      <c r="AC5990" t="s">
        <v>26118</v>
      </c>
      <c r="AD5990" s="27" t="s">
        <v>2075</v>
      </c>
      <c r="AE5990" t="s">
        <v>26044</v>
      </c>
      <c r="AF5990" t="s">
        <v>290</v>
      </c>
      <c r="AI5990" t="s">
        <v>26581</v>
      </c>
      <c r="AJ5990" t="s">
        <v>3247</v>
      </c>
      <c r="AK5990" t="s">
        <v>2082</v>
      </c>
      <c r="AL5990" s="12">
        <v>46147.556087962963</v>
      </c>
      <c r="AM5990" t="s">
        <v>309</v>
      </c>
    </row>
    <row r="5991" spans="1:39" ht="15" customHeight="1" x14ac:dyDescent="0.3">
      <c r="A5991" s="38" t="s">
        <v>13267</v>
      </c>
      <c r="B5991" t="s">
        <v>13268</v>
      </c>
      <c r="C5991" t="s">
        <v>2212</v>
      </c>
      <c r="D5991" t="s">
        <v>282</v>
      </c>
      <c r="E5991" t="s">
        <v>302</v>
      </c>
      <c r="G5991" t="s">
        <v>25730</v>
      </c>
      <c r="I5991" t="s">
        <v>13269</v>
      </c>
      <c r="J5991" t="s">
        <v>284</v>
      </c>
      <c r="K5991" t="s">
        <v>2075</v>
      </c>
      <c r="L5991" t="s">
        <v>562</v>
      </c>
      <c r="M5991" t="s">
        <v>290</v>
      </c>
      <c r="Q5991" t="s">
        <v>341</v>
      </c>
      <c r="R5991" t="b">
        <v>0</v>
      </c>
      <c r="S5991" t="b">
        <v>0</v>
      </c>
      <c r="T5991" s="31" t="s">
        <v>425</v>
      </c>
      <c r="U5991" s="31">
        <v>0</v>
      </c>
      <c r="V5991" s="32" t="s">
        <v>5087</v>
      </c>
      <c r="W5991" t="s">
        <v>5088</v>
      </c>
      <c r="X5991" t="s">
        <v>282</v>
      </c>
      <c r="Y5991" t="s">
        <v>341</v>
      </c>
      <c r="Z5991" t="s">
        <v>284</v>
      </c>
      <c r="AA5991" t="s">
        <v>337</v>
      </c>
      <c r="AB5991"/>
      <c r="AC5991" t="s">
        <v>26118</v>
      </c>
      <c r="AD5991" s="27" t="s">
        <v>2075</v>
      </c>
      <c r="AE5991" t="s">
        <v>26044</v>
      </c>
      <c r="AF5991" t="s">
        <v>290</v>
      </c>
      <c r="AH5991" t="s">
        <v>18734</v>
      </c>
      <c r="AI5991" t="s">
        <v>13321</v>
      </c>
      <c r="AJ5991" t="s">
        <v>3710</v>
      </c>
      <c r="AK5991" t="s">
        <v>2082</v>
      </c>
      <c r="AL5991" s="12">
        <v>46147.556111111109</v>
      </c>
      <c r="AM5991" t="s">
        <v>309</v>
      </c>
    </row>
    <row r="5992" spans="1:39" ht="15" customHeight="1" x14ac:dyDescent="0.3">
      <c r="A5992" s="38" t="s">
        <v>13219</v>
      </c>
      <c r="B5992" t="s">
        <v>13220</v>
      </c>
      <c r="C5992" t="s">
        <v>2092</v>
      </c>
      <c r="D5992" t="s">
        <v>282</v>
      </c>
      <c r="E5992" t="s">
        <v>283</v>
      </c>
      <c r="G5992" t="s">
        <v>2019</v>
      </c>
      <c r="I5992" t="s">
        <v>13221</v>
      </c>
      <c r="J5992" t="s">
        <v>284</v>
      </c>
      <c r="K5992" t="s">
        <v>2075</v>
      </c>
      <c r="M5992" t="s">
        <v>330</v>
      </c>
      <c r="N5992" t="s">
        <v>286</v>
      </c>
      <c r="O5992" t="s">
        <v>2076</v>
      </c>
      <c r="P5992" t="s">
        <v>287</v>
      </c>
      <c r="Q5992" t="s">
        <v>288</v>
      </c>
      <c r="R5992" t="b">
        <v>0</v>
      </c>
      <c r="S5992" t="b">
        <v>0</v>
      </c>
      <c r="T5992" s="31" t="s">
        <v>25454</v>
      </c>
      <c r="U5992" s="31" t="s">
        <v>2234</v>
      </c>
      <c r="V5992" s="32" t="s">
        <v>13222</v>
      </c>
      <c r="W5992" t="s">
        <v>13223</v>
      </c>
      <c r="X5992" t="s">
        <v>282</v>
      </c>
      <c r="Y5992" t="s">
        <v>288</v>
      </c>
      <c r="Z5992" t="s">
        <v>284</v>
      </c>
      <c r="AA5992" t="s">
        <v>283</v>
      </c>
      <c r="AB5992"/>
      <c r="AD5992" s="27" t="s">
        <v>2075</v>
      </c>
      <c r="AE5992" t="s">
        <v>26233</v>
      </c>
      <c r="AF5992" t="s">
        <v>330</v>
      </c>
      <c r="AH5992" t="s">
        <v>2012</v>
      </c>
      <c r="AI5992" t="s">
        <v>26094</v>
      </c>
      <c r="AJ5992" t="s">
        <v>26095</v>
      </c>
      <c r="AK5992" t="s">
        <v>2082</v>
      </c>
      <c r="AL5992" s="12">
        <v>46114.461377314816</v>
      </c>
      <c r="AM5992" t="s">
        <v>291</v>
      </c>
    </row>
    <row r="5993" spans="1:39" ht="15" customHeight="1" x14ac:dyDescent="0.3">
      <c r="A5993" s="38" t="s">
        <v>24687</v>
      </c>
      <c r="B5993" t="s">
        <v>24606</v>
      </c>
      <c r="C5993" t="s">
        <v>2073</v>
      </c>
      <c r="D5993" t="s">
        <v>282</v>
      </c>
      <c r="H5993" t="s">
        <v>25607</v>
      </c>
      <c r="I5993" t="s">
        <v>24688</v>
      </c>
      <c r="J5993" t="s">
        <v>284</v>
      </c>
      <c r="K5993" t="s">
        <v>2075</v>
      </c>
      <c r="M5993" t="s">
        <v>290</v>
      </c>
      <c r="N5993" t="s">
        <v>286</v>
      </c>
      <c r="Q5993" t="s">
        <v>311</v>
      </c>
      <c r="R5993" t="b">
        <v>0</v>
      </c>
      <c r="S5993" t="b">
        <v>0</v>
      </c>
      <c r="T5993" s="31" t="s">
        <v>426</v>
      </c>
      <c r="U5993" s="31">
        <v>1</v>
      </c>
      <c r="V5993" s="32" t="s">
        <v>14130</v>
      </c>
      <c r="W5993" t="s">
        <v>14131</v>
      </c>
      <c r="X5993" t="s">
        <v>282</v>
      </c>
      <c r="Y5993" t="s">
        <v>311</v>
      </c>
      <c r="Z5993" t="s">
        <v>310</v>
      </c>
      <c r="AB5993"/>
      <c r="AD5993" s="27" t="s">
        <v>2094</v>
      </c>
      <c r="AF5993" t="s">
        <v>290</v>
      </c>
      <c r="AH5993" t="s">
        <v>2013</v>
      </c>
      <c r="AI5993" t="s">
        <v>2088</v>
      </c>
      <c r="AJ5993" t="s">
        <v>2089</v>
      </c>
      <c r="AK5993" t="s">
        <v>2082</v>
      </c>
      <c r="AL5993" s="12">
        <v>45846.833113425928</v>
      </c>
    </row>
    <row r="5994" spans="1:39" ht="15" customHeight="1" x14ac:dyDescent="0.3">
      <c r="A5994" s="38" t="s">
        <v>12798</v>
      </c>
      <c r="B5994" t="s">
        <v>12799</v>
      </c>
      <c r="C5994" t="s">
        <v>2092</v>
      </c>
      <c r="D5994" t="s">
        <v>282</v>
      </c>
      <c r="E5994" t="s">
        <v>319</v>
      </c>
      <c r="G5994" t="s">
        <v>26108</v>
      </c>
      <c r="I5994" t="s">
        <v>12800</v>
      </c>
      <c r="J5994" t="s">
        <v>284</v>
      </c>
      <c r="K5994" t="s">
        <v>4453</v>
      </c>
      <c r="M5994" t="s">
        <v>338</v>
      </c>
      <c r="N5994" t="s">
        <v>295</v>
      </c>
      <c r="O5994" t="s">
        <v>2076</v>
      </c>
      <c r="Q5994" t="s">
        <v>336</v>
      </c>
      <c r="R5994" t="b">
        <v>0</v>
      </c>
      <c r="S5994" t="b">
        <v>0</v>
      </c>
      <c r="T5994" s="31" t="s">
        <v>425</v>
      </c>
      <c r="U5994" s="31">
        <v>0</v>
      </c>
      <c r="V5994" s="32" t="s">
        <v>12801</v>
      </c>
      <c r="W5994" t="s">
        <v>12802</v>
      </c>
      <c r="X5994" t="s">
        <v>282</v>
      </c>
      <c r="Y5994" t="s">
        <v>336</v>
      </c>
      <c r="Z5994" t="s">
        <v>284</v>
      </c>
      <c r="AA5994" t="s">
        <v>319</v>
      </c>
      <c r="AB5994"/>
      <c r="AC5994" t="s">
        <v>26119</v>
      </c>
      <c r="AD5994" s="27" t="s">
        <v>4453</v>
      </c>
      <c r="AE5994" t="s">
        <v>26025</v>
      </c>
      <c r="AF5994" t="s">
        <v>338</v>
      </c>
      <c r="AH5994" t="s">
        <v>26251</v>
      </c>
      <c r="AI5994" t="s">
        <v>26580</v>
      </c>
      <c r="AJ5994" t="s">
        <v>26084</v>
      </c>
      <c r="AK5994" t="s">
        <v>2082</v>
      </c>
      <c r="AL5994" s="12">
        <v>46098.726331018515</v>
      </c>
      <c r="AM5994" t="s">
        <v>309</v>
      </c>
    </row>
    <row r="5995" spans="1:39" ht="15" customHeight="1" x14ac:dyDescent="0.3">
      <c r="A5995" s="38" t="s">
        <v>12803</v>
      </c>
      <c r="B5995" t="s">
        <v>12804</v>
      </c>
      <c r="C5995" t="s">
        <v>2092</v>
      </c>
      <c r="D5995" t="s">
        <v>282</v>
      </c>
      <c r="E5995" t="s">
        <v>319</v>
      </c>
      <c r="G5995" t="s">
        <v>26108</v>
      </c>
      <c r="I5995" t="s">
        <v>12805</v>
      </c>
      <c r="J5995" t="s">
        <v>284</v>
      </c>
      <c r="K5995" t="s">
        <v>4453</v>
      </c>
      <c r="M5995" t="s">
        <v>338</v>
      </c>
      <c r="N5995" t="s">
        <v>295</v>
      </c>
      <c r="O5995" t="s">
        <v>2076</v>
      </c>
      <c r="Q5995" t="s">
        <v>336</v>
      </c>
      <c r="R5995" t="b">
        <v>0</v>
      </c>
      <c r="S5995" t="b">
        <v>0</v>
      </c>
      <c r="T5995" s="31" t="s">
        <v>425</v>
      </c>
      <c r="U5995" s="31">
        <v>0</v>
      </c>
      <c r="V5995" s="32" t="s">
        <v>12806</v>
      </c>
      <c r="W5995" t="s">
        <v>12807</v>
      </c>
      <c r="X5995" t="s">
        <v>282</v>
      </c>
      <c r="Y5995" t="s">
        <v>336</v>
      </c>
      <c r="Z5995" t="s">
        <v>284</v>
      </c>
      <c r="AA5995" t="s">
        <v>319</v>
      </c>
      <c r="AB5995"/>
      <c r="AC5995" t="s">
        <v>26119</v>
      </c>
      <c r="AD5995" s="27" t="s">
        <v>4453</v>
      </c>
      <c r="AE5995" t="s">
        <v>26025</v>
      </c>
      <c r="AF5995" t="s">
        <v>338</v>
      </c>
      <c r="AH5995" t="s">
        <v>26251</v>
      </c>
      <c r="AI5995" t="s">
        <v>26580</v>
      </c>
      <c r="AJ5995" t="s">
        <v>26084</v>
      </c>
      <c r="AK5995" t="s">
        <v>2082</v>
      </c>
      <c r="AL5995" s="12">
        <v>46098.735659722224</v>
      </c>
      <c r="AM5995" t="s">
        <v>291</v>
      </c>
    </row>
    <row r="5996" spans="1:39" ht="15" customHeight="1" x14ac:dyDescent="0.3">
      <c r="A5996" s="38" t="s">
        <v>25088</v>
      </c>
      <c r="B5996" t="s">
        <v>25089</v>
      </c>
      <c r="C5996" t="s">
        <v>2092</v>
      </c>
      <c r="D5996" t="s">
        <v>282</v>
      </c>
      <c r="E5996" t="s">
        <v>353</v>
      </c>
      <c r="G5996" t="s">
        <v>26108</v>
      </c>
      <c r="I5996" t="s">
        <v>25090</v>
      </c>
      <c r="J5996" t="s">
        <v>284</v>
      </c>
      <c r="K5996" t="s">
        <v>2075</v>
      </c>
      <c r="M5996" t="s">
        <v>338</v>
      </c>
      <c r="N5996" t="s">
        <v>295</v>
      </c>
      <c r="O5996" t="s">
        <v>2076</v>
      </c>
      <c r="Q5996" t="s">
        <v>288</v>
      </c>
      <c r="R5996" t="b">
        <v>0</v>
      </c>
      <c r="S5996" t="b">
        <v>0</v>
      </c>
      <c r="T5996" s="31" t="s">
        <v>25454</v>
      </c>
      <c r="U5996" s="31" t="s">
        <v>2234</v>
      </c>
      <c r="V5996" s="32" t="s">
        <v>13259</v>
      </c>
      <c r="W5996" t="s">
        <v>13260</v>
      </c>
      <c r="X5996" t="s">
        <v>282</v>
      </c>
      <c r="Y5996" t="s">
        <v>288</v>
      </c>
      <c r="Z5996" t="s">
        <v>284</v>
      </c>
      <c r="AA5996" t="s">
        <v>353</v>
      </c>
      <c r="AB5996"/>
      <c r="AD5996" s="27" t="s">
        <v>2075</v>
      </c>
      <c r="AE5996" t="s">
        <v>26024</v>
      </c>
      <c r="AF5996" t="s">
        <v>338</v>
      </c>
      <c r="AH5996" t="s">
        <v>2169</v>
      </c>
      <c r="AI5996" t="s">
        <v>26094</v>
      </c>
      <c r="AJ5996" t="s">
        <v>26095</v>
      </c>
      <c r="AK5996" t="s">
        <v>2082</v>
      </c>
      <c r="AL5996" s="12">
        <v>46059.606030092589</v>
      </c>
      <c r="AM5996" t="s">
        <v>383</v>
      </c>
    </row>
    <row r="5997" spans="1:39" ht="15" customHeight="1" x14ac:dyDescent="0.3">
      <c r="A5997" s="38" t="s">
        <v>25088</v>
      </c>
      <c r="B5997" t="s">
        <v>25089</v>
      </c>
      <c r="C5997" t="s">
        <v>2092</v>
      </c>
      <c r="D5997" t="s">
        <v>282</v>
      </c>
      <c r="E5997" t="s">
        <v>353</v>
      </c>
      <c r="G5997" t="s">
        <v>26108</v>
      </c>
      <c r="I5997" t="s">
        <v>25090</v>
      </c>
      <c r="J5997" t="s">
        <v>284</v>
      </c>
      <c r="K5997" t="s">
        <v>2075</v>
      </c>
      <c r="M5997" t="s">
        <v>338</v>
      </c>
      <c r="N5997" t="s">
        <v>295</v>
      </c>
      <c r="O5997" t="s">
        <v>2076</v>
      </c>
      <c r="Q5997" t="s">
        <v>288</v>
      </c>
      <c r="R5997" t="b">
        <v>0</v>
      </c>
      <c r="S5997" t="b">
        <v>0</v>
      </c>
      <c r="T5997" s="31" t="s">
        <v>25454</v>
      </c>
      <c r="U5997" s="31" t="s">
        <v>2234</v>
      </c>
      <c r="V5997" s="32" t="s">
        <v>13258</v>
      </c>
      <c r="W5997" t="s">
        <v>26090</v>
      </c>
      <c r="X5997" t="s">
        <v>282</v>
      </c>
      <c r="Y5997" t="s">
        <v>288</v>
      </c>
      <c r="Z5997" t="s">
        <v>284</v>
      </c>
      <c r="AA5997" t="s">
        <v>353</v>
      </c>
      <c r="AB5997"/>
      <c r="AD5997" s="27" t="s">
        <v>2214</v>
      </c>
      <c r="AE5997" t="s">
        <v>26026</v>
      </c>
      <c r="AF5997" t="s">
        <v>338</v>
      </c>
      <c r="AH5997" t="s">
        <v>2169</v>
      </c>
      <c r="AI5997" t="s">
        <v>361</v>
      </c>
      <c r="AJ5997" t="s">
        <v>361</v>
      </c>
      <c r="AK5997" t="s">
        <v>361</v>
      </c>
      <c r="AL5997" s="12" t="s">
        <v>361</v>
      </c>
      <c r="AM5997" t="s">
        <v>383</v>
      </c>
    </row>
    <row r="5998" spans="1:39" ht="15" customHeight="1" x14ac:dyDescent="0.3">
      <c r="A5998" s="38" t="s">
        <v>25088</v>
      </c>
      <c r="B5998" t="s">
        <v>25089</v>
      </c>
      <c r="C5998" t="s">
        <v>2092</v>
      </c>
      <c r="D5998" t="s">
        <v>282</v>
      </c>
      <c r="E5998" t="s">
        <v>353</v>
      </c>
      <c r="G5998" t="s">
        <v>26108</v>
      </c>
      <c r="I5998" t="s">
        <v>25090</v>
      </c>
      <c r="J5998" t="s">
        <v>284</v>
      </c>
      <c r="K5998" t="s">
        <v>2075</v>
      </c>
      <c r="M5998" t="s">
        <v>338</v>
      </c>
      <c r="N5998" t="s">
        <v>295</v>
      </c>
      <c r="O5998" t="s">
        <v>2076</v>
      </c>
      <c r="Q5998" t="s">
        <v>288</v>
      </c>
      <c r="R5998" t="b">
        <v>0</v>
      </c>
      <c r="S5998" t="b">
        <v>0</v>
      </c>
      <c r="T5998" s="31" t="s">
        <v>25454</v>
      </c>
      <c r="U5998" s="31" t="s">
        <v>2234</v>
      </c>
      <c r="V5998" s="32" t="s">
        <v>13254</v>
      </c>
      <c r="W5998" t="s">
        <v>13255</v>
      </c>
      <c r="X5998" t="s">
        <v>282</v>
      </c>
      <c r="Y5998" t="s">
        <v>288</v>
      </c>
      <c r="Z5998" t="s">
        <v>284</v>
      </c>
      <c r="AA5998" t="s">
        <v>353</v>
      </c>
      <c r="AB5998"/>
      <c r="AD5998" s="27" t="s">
        <v>2224</v>
      </c>
      <c r="AE5998" t="s">
        <v>26027</v>
      </c>
      <c r="AF5998" t="s">
        <v>338</v>
      </c>
      <c r="AH5998" t="s">
        <v>2169</v>
      </c>
      <c r="AI5998" t="s">
        <v>26094</v>
      </c>
      <c r="AJ5998" t="s">
        <v>26095</v>
      </c>
      <c r="AK5998" t="s">
        <v>2082</v>
      </c>
      <c r="AL5998" s="12">
        <v>46058.25990740741</v>
      </c>
      <c r="AM5998" t="s">
        <v>309</v>
      </c>
    </row>
    <row r="5999" spans="1:39" ht="15" customHeight="1" x14ac:dyDescent="0.3">
      <c r="A5999" s="38" t="s">
        <v>25088</v>
      </c>
      <c r="B5999" t="s">
        <v>25089</v>
      </c>
      <c r="C5999" t="s">
        <v>2092</v>
      </c>
      <c r="D5999" t="s">
        <v>282</v>
      </c>
      <c r="E5999" t="s">
        <v>353</v>
      </c>
      <c r="G5999" t="s">
        <v>26108</v>
      </c>
      <c r="I5999" t="s">
        <v>25090</v>
      </c>
      <c r="J5999" t="s">
        <v>284</v>
      </c>
      <c r="K5999" t="s">
        <v>2075</v>
      </c>
      <c r="M5999" t="s">
        <v>338</v>
      </c>
      <c r="N5999" t="s">
        <v>295</v>
      </c>
      <c r="O5999" t="s">
        <v>2076</v>
      </c>
      <c r="Q5999" t="s">
        <v>288</v>
      </c>
      <c r="R5999" t="b">
        <v>0</v>
      </c>
      <c r="S5999" t="b">
        <v>0</v>
      </c>
      <c r="T5999" s="31" t="s">
        <v>25454</v>
      </c>
      <c r="U5999" s="31" t="s">
        <v>2234</v>
      </c>
      <c r="V5999" s="32" t="s">
        <v>13250</v>
      </c>
      <c r="W5999" t="s">
        <v>13251</v>
      </c>
      <c r="X5999" t="s">
        <v>282</v>
      </c>
      <c r="Y5999" t="s">
        <v>288</v>
      </c>
      <c r="Z5999" t="s">
        <v>284</v>
      </c>
      <c r="AA5999" t="s">
        <v>353</v>
      </c>
      <c r="AB5999"/>
      <c r="AD5999" s="27" t="s">
        <v>5704</v>
      </c>
      <c r="AE5999" t="s">
        <v>26067</v>
      </c>
      <c r="AF5999" t="s">
        <v>338</v>
      </c>
      <c r="AH5999" t="s">
        <v>2169</v>
      </c>
      <c r="AI5999" t="s">
        <v>26094</v>
      </c>
      <c r="AJ5999" t="s">
        <v>26095</v>
      </c>
      <c r="AK5999" t="s">
        <v>2082</v>
      </c>
      <c r="AL5999" s="12">
        <v>46058.261388888888</v>
      </c>
      <c r="AM5999" t="s">
        <v>309</v>
      </c>
    </row>
    <row r="6000" spans="1:39" ht="15" customHeight="1" x14ac:dyDescent="0.3">
      <c r="A6000" s="38" t="s">
        <v>25088</v>
      </c>
      <c r="B6000" t="s">
        <v>25089</v>
      </c>
      <c r="C6000" t="s">
        <v>2092</v>
      </c>
      <c r="D6000" t="s">
        <v>282</v>
      </c>
      <c r="E6000" t="s">
        <v>353</v>
      </c>
      <c r="G6000" t="s">
        <v>26108</v>
      </c>
      <c r="I6000" t="s">
        <v>25090</v>
      </c>
      <c r="J6000" t="s">
        <v>284</v>
      </c>
      <c r="K6000" t="s">
        <v>2075</v>
      </c>
      <c r="M6000" t="s">
        <v>338</v>
      </c>
      <c r="N6000" t="s">
        <v>295</v>
      </c>
      <c r="O6000" t="s">
        <v>2076</v>
      </c>
      <c r="Q6000" t="s">
        <v>288</v>
      </c>
      <c r="R6000" t="b">
        <v>0</v>
      </c>
      <c r="S6000" t="b">
        <v>0</v>
      </c>
      <c r="T6000" s="31" t="s">
        <v>25454</v>
      </c>
      <c r="U6000" s="31" t="s">
        <v>2234</v>
      </c>
      <c r="V6000" s="32" t="s">
        <v>13252</v>
      </c>
      <c r="W6000" t="s">
        <v>13253</v>
      </c>
      <c r="X6000" t="s">
        <v>282</v>
      </c>
      <c r="Y6000" t="s">
        <v>288</v>
      </c>
      <c r="Z6000" t="s">
        <v>284</v>
      </c>
      <c r="AA6000" t="s">
        <v>353</v>
      </c>
      <c r="AB6000"/>
      <c r="AD6000" s="27" t="s">
        <v>2214</v>
      </c>
      <c r="AE6000" t="s">
        <v>26026</v>
      </c>
      <c r="AF6000" t="s">
        <v>338</v>
      </c>
      <c r="AH6000" t="s">
        <v>2169</v>
      </c>
      <c r="AI6000" t="s">
        <v>361</v>
      </c>
      <c r="AJ6000" t="s">
        <v>361</v>
      </c>
      <c r="AK6000" t="s">
        <v>361</v>
      </c>
      <c r="AL6000" s="12" t="s">
        <v>361</v>
      </c>
      <c r="AM6000" t="s">
        <v>309</v>
      </c>
    </row>
    <row r="6001" spans="1:39" ht="15" customHeight="1" x14ac:dyDescent="0.3">
      <c r="A6001" s="38" t="s">
        <v>25088</v>
      </c>
      <c r="B6001" t="s">
        <v>25089</v>
      </c>
      <c r="C6001" t="s">
        <v>2092</v>
      </c>
      <c r="D6001" t="s">
        <v>282</v>
      </c>
      <c r="E6001" t="s">
        <v>353</v>
      </c>
      <c r="G6001" t="s">
        <v>26108</v>
      </c>
      <c r="I6001" t="s">
        <v>25090</v>
      </c>
      <c r="J6001" t="s">
        <v>284</v>
      </c>
      <c r="K6001" t="s">
        <v>2075</v>
      </c>
      <c r="M6001" t="s">
        <v>338</v>
      </c>
      <c r="N6001" t="s">
        <v>295</v>
      </c>
      <c r="O6001" t="s">
        <v>2076</v>
      </c>
      <c r="Q6001" t="s">
        <v>288</v>
      </c>
      <c r="R6001" t="b">
        <v>0</v>
      </c>
      <c r="S6001" t="b">
        <v>0</v>
      </c>
      <c r="T6001" s="31" t="s">
        <v>25454</v>
      </c>
      <c r="U6001" s="31" t="s">
        <v>2234</v>
      </c>
      <c r="V6001" s="30" t="s">
        <v>13256</v>
      </c>
      <c r="W6001" t="s">
        <v>13257</v>
      </c>
      <c r="X6001" t="s">
        <v>282</v>
      </c>
      <c r="Y6001" t="s">
        <v>288</v>
      </c>
      <c r="Z6001" t="s">
        <v>284</v>
      </c>
      <c r="AA6001" t="s">
        <v>353</v>
      </c>
      <c r="AB6001"/>
      <c r="AD6001" s="27" t="s">
        <v>5704</v>
      </c>
      <c r="AE6001" t="s">
        <v>26067</v>
      </c>
      <c r="AF6001" t="s">
        <v>338</v>
      </c>
      <c r="AH6001" t="s">
        <v>2169</v>
      </c>
      <c r="AI6001" t="s">
        <v>26094</v>
      </c>
      <c r="AJ6001" t="s">
        <v>26095</v>
      </c>
      <c r="AK6001" t="s">
        <v>3160</v>
      </c>
      <c r="AL6001" s="12">
        <v>46059.612175925926</v>
      </c>
      <c r="AM6001" t="s">
        <v>383</v>
      </c>
    </row>
    <row r="6002" spans="1:39" ht="15" customHeight="1" x14ac:dyDescent="0.3">
      <c r="A6002" s="38" t="s">
        <v>14949</v>
      </c>
      <c r="B6002" t="s">
        <v>14950</v>
      </c>
      <c r="C6002" t="s">
        <v>2073</v>
      </c>
      <c r="D6002" t="s">
        <v>282</v>
      </c>
      <c r="E6002" t="s">
        <v>299</v>
      </c>
      <c r="H6002" t="s">
        <v>2067</v>
      </c>
      <c r="I6002" t="s">
        <v>14951</v>
      </c>
      <c r="J6002" t="s">
        <v>284</v>
      </c>
      <c r="K6002" t="s">
        <v>2075</v>
      </c>
      <c r="M6002" t="s">
        <v>294</v>
      </c>
      <c r="N6002" t="s">
        <v>295</v>
      </c>
      <c r="O6002" t="s">
        <v>2076</v>
      </c>
      <c r="Q6002" t="s">
        <v>311</v>
      </c>
      <c r="R6002" t="b">
        <v>0</v>
      </c>
      <c r="S6002" t="b">
        <v>0</v>
      </c>
      <c r="T6002" s="31" t="s">
        <v>426</v>
      </c>
      <c r="U6002" s="31">
        <v>1</v>
      </c>
      <c r="V6002" s="32" t="s">
        <v>5224</v>
      </c>
      <c r="W6002" t="s">
        <v>5225</v>
      </c>
      <c r="X6002" t="s">
        <v>282</v>
      </c>
      <c r="Y6002" t="s">
        <v>311</v>
      </c>
      <c r="Z6002" t="s">
        <v>284</v>
      </c>
      <c r="AA6002" t="s">
        <v>302</v>
      </c>
      <c r="AB6002"/>
      <c r="AD6002" s="27" t="s">
        <v>2310</v>
      </c>
      <c r="AF6002" t="s">
        <v>294</v>
      </c>
      <c r="AH6002" t="s">
        <v>2012</v>
      </c>
      <c r="AI6002" t="s">
        <v>26587</v>
      </c>
      <c r="AJ6002" t="s">
        <v>26588</v>
      </c>
      <c r="AK6002" t="s">
        <v>2082</v>
      </c>
      <c r="AL6002" s="12">
        <v>46105.537627314814</v>
      </c>
    </row>
    <row r="6003" spans="1:39" ht="15" customHeight="1" x14ac:dyDescent="0.3">
      <c r="A6003" s="38" t="s">
        <v>15057</v>
      </c>
      <c r="B6003" t="s">
        <v>15058</v>
      </c>
      <c r="C6003" t="s">
        <v>2092</v>
      </c>
      <c r="D6003" t="s">
        <v>282</v>
      </c>
      <c r="E6003" t="s">
        <v>292</v>
      </c>
      <c r="G6003" t="s">
        <v>26108</v>
      </c>
      <c r="I6003" t="s">
        <v>15059</v>
      </c>
      <c r="J6003" t="s">
        <v>284</v>
      </c>
      <c r="K6003" t="s">
        <v>2075</v>
      </c>
      <c r="M6003" t="s">
        <v>348</v>
      </c>
      <c r="N6003" t="s">
        <v>295</v>
      </c>
      <c r="O6003" t="s">
        <v>2256</v>
      </c>
      <c r="Q6003" t="s">
        <v>341</v>
      </c>
      <c r="R6003" t="b">
        <v>0</v>
      </c>
      <c r="S6003" t="b">
        <v>0</v>
      </c>
      <c r="T6003" s="31" t="s">
        <v>425</v>
      </c>
      <c r="U6003" s="31">
        <v>0</v>
      </c>
      <c r="V6003" s="30" t="s">
        <v>15060</v>
      </c>
      <c r="W6003" t="s">
        <v>15061</v>
      </c>
      <c r="X6003" t="s">
        <v>282</v>
      </c>
      <c r="Y6003" t="s">
        <v>341</v>
      </c>
      <c r="Z6003" t="s">
        <v>284</v>
      </c>
      <c r="AA6003" t="s">
        <v>319</v>
      </c>
      <c r="AB6003"/>
      <c r="AC6003" t="s">
        <v>26120</v>
      </c>
      <c r="AD6003" s="27" t="s">
        <v>2075</v>
      </c>
      <c r="AE6003" t="s">
        <v>26075</v>
      </c>
      <c r="AF6003" t="s">
        <v>348</v>
      </c>
      <c r="AH6003" t="s">
        <v>13729</v>
      </c>
      <c r="AI6003" t="s">
        <v>13321</v>
      </c>
      <c r="AJ6003" t="s">
        <v>3710</v>
      </c>
      <c r="AK6003" t="s">
        <v>2082</v>
      </c>
      <c r="AL6003" s="12">
        <v>46178.874374999999</v>
      </c>
      <c r="AM6003" t="s">
        <v>291</v>
      </c>
    </row>
    <row r="6004" spans="1:39" ht="15" customHeight="1" x14ac:dyDescent="0.3">
      <c r="A6004" s="38" t="s">
        <v>15062</v>
      </c>
      <c r="B6004" t="s">
        <v>15063</v>
      </c>
      <c r="C6004" t="s">
        <v>2092</v>
      </c>
      <c r="D6004" t="s">
        <v>282</v>
      </c>
      <c r="E6004" t="s">
        <v>292</v>
      </c>
      <c r="G6004" t="s">
        <v>26108</v>
      </c>
      <c r="I6004" t="s">
        <v>15064</v>
      </c>
      <c r="J6004" t="s">
        <v>284</v>
      </c>
      <c r="K6004" t="s">
        <v>5704</v>
      </c>
      <c r="M6004" t="s">
        <v>348</v>
      </c>
      <c r="N6004" t="s">
        <v>295</v>
      </c>
      <c r="O6004" t="s">
        <v>2076</v>
      </c>
      <c r="P6004" t="s">
        <v>539</v>
      </c>
      <c r="Q6004" t="s">
        <v>336</v>
      </c>
      <c r="R6004" t="b">
        <v>0</v>
      </c>
      <c r="S6004" t="b">
        <v>0</v>
      </c>
      <c r="T6004" s="31" t="s">
        <v>25454</v>
      </c>
      <c r="U6004" s="31" t="s">
        <v>2234</v>
      </c>
      <c r="V6004" s="30" t="s">
        <v>15065</v>
      </c>
      <c r="W6004" t="s">
        <v>15066</v>
      </c>
      <c r="X6004" t="s">
        <v>282</v>
      </c>
      <c r="Y6004" t="s">
        <v>336</v>
      </c>
      <c r="Z6004" t="s">
        <v>284</v>
      </c>
      <c r="AA6004" t="s">
        <v>292</v>
      </c>
      <c r="AB6004"/>
      <c r="AC6004" t="s">
        <v>26119</v>
      </c>
      <c r="AD6004" s="27" t="s">
        <v>5704</v>
      </c>
      <c r="AF6004" t="s">
        <v>348</v>
      </c>
      <c r="AH6004" t="s">
        <v>2169</v>
      </c>
      <c r="AI6004" t="s">
        <v>26234</v>
      </c>
      <c r="AJ6004" t="s">
        <v>26084</v>
      </c>
      <c r="AK6004" t="s">
        <v>2082</v>
      </c>
      <c r="AL6004" s="12">
        <v>46113.584363425929</v>
      </c>
      <c r="AM6004" t="s">
        <v>291</v>
      </c>
    </row>
    <row r="6005" spans="1:39" ht="15" customHeight="1" x14ac:dyDescent="0.3">
      <c r="A6005" s="38" t="s">
        <v>26087</v>
      </c>
      <c r="B6005" t="s">
        <v>26088</v>
      </c>
      <c r="C6005" t="s">
        <v>2092</v>
      </c>
      <c r="D6005" t="s">
        <v>282</v>
      </c>
      <c r="E6005" t="s">
        <v>337</v>
      </c>
      <c r="G6005" t="s">
        <v>26111</v>
      </c>
      <c r="I6005" t="s">
        <v>26089</v>
      </c>
      <c r="J6005" t="s">
        <v>284</v>
      </c>
      <c r="K6005" t="s">
        <v>5704</v>
      </c>
      <c r="M6005" t="s">
        <v>348</v>
      </c>
      <c r="N6005" t="s">
        <v>295</v>
      </c>
      <c r="O6005" t="s">
        <v>2076</v>
      </c>
      <c r="Q6005" t="s">
        <v>288</v>
      </c>
      <c r="R6005" t="b">
        <v>0</v>
      </c>
      <c r="S6005" t="b">
        <v>0</v>
      </c>
      <c r="T6005" s="31" t="s">
        <v>25454</v>
      </c>
      <c r="U6005" s="31" t="s">
        <v>2234</v>
      </c>
      <c r="V6005" s="32" t="s">
        <v>8857</v>
      </c>
      <c r="W6005" t="s">
        <v>8858</v>
      </c>
      <c r="X6005" t="s">
        <v>282</v>
      </c>
      <c r="Y6005" t="s">
        <v>288</v>
      </c>
      <c r="Z6005" t="s">
        <v>284</v>
      </c>
      <c r="AA6005" t="s">
        <v>283</v>
      </c>
      <c r="AB6005"/>
      <c r="AD6005" s="27" t="s">
        <v>2075</v>
      </c>
      <c r="AE6005" t="s">
        <v>26226</v>
      </c>
      <c r="AF6005" t="s">
        <v>335</v>
      </c>
      <c r="AH6005" t="s">
        <v>625</v>
      </c>
      <c r="AI6005" t="s">
        <v>26094</v>
      </c>
      <c r="AJ6005" t="s">
        <v>26095</v>
      </c>
      <c r="AK6005" t="s">
        <v>2082</v>
      </c>
      <c r="AL6005" s="12">
        <v>46129.213634259257</v>
      </c>
      <c r="AM6005" t="s">
        <v>291</v>
      </c>
    </row>
    <row r="6006" spans="1:39" ht="15" customHeight="1" x14ac:dyDescent="0.3">
      <c r="A6006" s="38" t="s">
        <v>26087</v>
      </c>
      <c r="B6006" t="s">
        <v>26088</v>
      </c>
      <c r="C6006" t="s">
        <v>2092</v>
      </c>
      <c r="D6006" t="s">
        <v>282</v>
      </c>
      <c r="E6006" t="s">
        <v>337</v>
      </c>
      <c r="G6006" t="s">
        <v>26111</v>
      </c>
      <c r="I6006" t="s">
        <v>26089</v>
      </c>
      <c r="J6006" t="s">
        <v>284</v>
      </c>
      <c r="K6006" t="s">
        <v>5704</v>
      </c>
      <c r="M6006" t="s">
        <v>348</v>
      </c>
      <c r="N6006" t="s">
        <v>295</v>
      </c>
      <c r="O6006" t="s">
        <v>2076</v>
      </c>
      <c r="Q6006" t="s">
        <v>288</v>
      </c>
      <c r="R6006" t="b">
        <v>0</v>
      </c>
      <c r="S6006" t="b">
        <v>0</v>
      </c>
      <c r="T6006" s="31" t="s">
        <v>25454</v>
      </c>
      <c r="U6006" s="31" t="s">
        <v>2234</v>
      </c>
      <c r="V6006" s="32" t="s">
        <v>8446</v>
      </c>
      <c r="W6006" t="s">
        <v>8447</v>
      </c>
      <c r="X6006" t="s">
        <v>282</v>
      </c>
      <c r="Y6006" t="s">
        <v>288</v>
      </c>
      <c r="Z6006" t="s">
        <v>284</v>
      </c>
      <c r="AA6006" t="s">
        <v>283</v>
      </c>
      <c r="AB6006"/>
      <c r="AD6006" s="27" t="s">
        <v>2214</v>
      </c>
      <c r="AE6006" t="s">
        <v>26226</v>
      </c>
      <c r="AF6006" t="s">
        <v>335</v>
      </c>
      <c r="AH6006" t="s">
        <v>625</v>
      </c>
      <c r="AI6006" t="s">
        <v>26094</v>
      </c>
      <c r="AJ6006" t="s">
        <v>26095</v>
      </c>
      <c r="AK6006" t="s">
        <v>2082</v>
      </c>
      <c r="AL6006" s="12">
        <v>46129.207060185188</v>
      </c>
      <c r="AM6006" t="s">
        <v>291</v>
      </c>
    </row>
    <row r="6007" spans="1:39" ht="15" customHeight="1" x14ac:dyDescent="0.3">
      <c r="A6007" s="38" t="s">
        <v>26087</v>
      </c>
      <c r="B6007" t="s">
        <v>26088</v>
      </c>
      <c r="C6007" t="s">
        <v>2092</v>
      </c>
      <c r="D6007" t="s">
        <v>282</v>
      </c>
      <c r="E6007" t="s">
        <v>337</v>
      </c>
      <c r="G6007" t="s">
        <v>26111</v>
      </c>
      <c r="I6007" t="s">
        <v>26089</v>
      </c>
      <c r="J6007" t="s">
        <v>284</v>
      </c>
      <c r="K6007" t="s">
        <v>5704</v>
      </c>
      <c r="M6007" t="s">
        <v>348</v>
      </c>
      <c r="N6007" t="s">
        <v>295</v>
      </c>
      <c r="O6007" t="s">
        <v>2076</v>
      </c>
      <c r="Q6007" t="s">
        <v>288</v>
      </c>
      <c r="R6007" t="b">
        <v>0</v>
      </c>
      <c r="S6007" t="b">
        <v>0</v>
      </c>
      <c r="T6007" s="31" t="s">
        <v>25454</v>
      </c>
      <c r="U6007" s="31" t="s">
        <v>2234</v>
      </c>
      <c r="V6007" s="32" t="s">
        <v>4162</v>
      </c>
      <c r="W6007" t="s">
        <v>26121</v>
      </c>
      <c r="X6007" t="s">
        <v>282</v>
      </c>
      <c r="Y6007" t="s">
        <v>288</v>
      </c>
      <c r="Z6007" t="s">
        <v>284</v>
      </c>
      <c r="AA6007" t="s">
        <v>337</v>
      </c>
      <c r="AB6007"/>
      <c r="AD6007" s="27" t="s">
        <v>2075</v>
      </c>
      <c r="AE6007" t="s">
        <v>26225</v>
      </c>
      <c r="AF6007" t="s">
        <v>294</v>
      </c>
      <c r="AH6007" t="s">
        <v>2169</v>
      </c>
      <c r="AI6007" t="s">
        <v>26094</v>
      </c>
      <c r="AJ6007" t="s">
        <v>26095</v>
      </c>
      <c r="AK6007" t="s">
        <v>2082</v>
      </c>
      <c r="AL6007" s="12">
        <v>46129.211099537039</v>
      </c>
      <c r="AM6007" t="s">
        <v>291</v>
      </c>
    </row>
    <row r="6008" spans="1:39" ht="15" customHeight="1" x14ac:dyDescent="0.3">
      <c r="A6008" s="38" t="s">
        <v>26087</v>
      </c>
      <c r="B6008" t="s">
        <v>26088</v>
      </c>
      <c r="C6008" t="s">
        <v>2092</v>
      </c>
      <c r="D6008" t="s">
        <v>282</v>
      </c>
      <c r="E6008" t="s">
        <v>337</v>
      </c>
      <c r="G6008" t="s">
        <v>26111</v>
      </c>
      <c r="I6008" t="s">
        <v>26089</v>
      </c>
      <c r="J6008" t="s">
        <v>284</v>
      </c>
      <c r="K6008" t="s">
        <v>5704</v>
      </c>
      <c r="M6008" t="s">
        <v>348</v>
      </c>
      <c r="N6008" t="s">
        <v>295</v>
      </c>
      <c r="O6008" t="s">
        <v>2076</v>
      </c>
      <c r="R6008" t="b">
        <v>0</v>
      </c>
      <c r="S6008" t="b">
        <v>0</v>
      </c>
      <c r="T6008" s="31" t="s">
        <v>25454</v>
      </c>
      <c r="U6008" s="31" t="s">
        <v>2234</v>
      </c>
      <c r="V6008" s="32" t="s">
        <v>3358</v>
      </c>
      <c r="W6008" t="s">
        <v>3359</v>
      </c>
      <c r="X6008" t="s">
        <v>282</v>
      </c>
      <c r="Y6008" t="s">
        <v>26592</v>
      </c>
      <c r="Z6008" t="s">
        <v>284</v>
      </c>
      <c r="AA6008" t="s">
        <v>337</v>
      </c>
      <c r="AB6008"/>
      <c r="AD6008" s="27" t="s">
        <v>2075</v>
      </c>
      <c r="AE6008" t="s">
        <v>26225</v>
      </c>
      <c r="AF6008" t="s">
        <v>348</v>
      </c>
      <c r="AH6008" t="s">
        <v>579</v>
      </c>
      <c r="AI6008" t="s">
        <v>26094</v>
      </c>
      <c r="AJ6008" t="s">
        <v>26095</v>
      </c>
      <c r="AK6008" t="s">
        <v>2082</v>
      </c>
      <c r="AL6008" s="12">
        <v>46129.212777777779</v>
      </c>
      <c r="AM6008" t="s">
        <v>307</v>
      </c>
    </row>
    <row r="6009" spans="1:39" ht="15" customHeight="1" x14ac:dyDescent="0.3">
      <c r="A6009" s="38" t="s">
        <v>24924</v>
      </c>
      <c r="B6009" t="s">
        <v>24925</v>
      </c>
      <c r="C6009" t="s">
        <v>2073</v>
      </c>
      <c r="D6009" t="s">
        <v>282</v>
      </c>
      <c r="E6009" t="s">
        <v>2005</v>
      </c>
      <c r="H6009" t="s">
        <v>26108</v>
      </c>
      <c r="I6009" t="s">
        <v>24926</v>
      </c>
      <c r="J6009" t="s">
        <v>310</v>
      </c>
      <c r="K6009" t="s">
        <v>2075</v>
      </c>
      <c r="M6009" t="s">
        <v>338</v>
      </c>
      <c r="N6009" t="s">
        <v>295</v>
      </c>
      <c r="Q6009" t="s">
        <v>311</v>
      </c>
      <c r="R6009" t="b">
        <v>0</v>
      </c>
      <c r="S6009" t="b">
        <v>0</v>
      </c>
      <c r="T6009" s="31" t="s">
        <v>426</v>
      </c>
      <c r="U6009" s="31">
        <v>1</v>
      </c>
      <c r="V6009" s="32" t="s">
        <v>2235</v>
      </c>
      <c r="AB6009"/>
      <c r="AD6009" s="27"/>
    </row>
    <row r="6010" spans="1:39" ht="15" customHeight="1" x14ac:dyDescent="0.3">
      <c r="A6010" s="38" t="s">
        <v>13722</v>
      </c>
      <c r="B6010" t="s">
        <v>13723</v>
      </c>
      <c r="C6010" t="s">
        <v>2212</v>
      </c>
      <c r="D6010" t="s">
        <v>282</v>
      </c>
      <c r="E6010" t="s">
        <v>353</v>
      </c>
      <c r="G6010" t="s">
        <v>26108</v>
      </c>
      <c r="H6010" t="s">
        <v>26108</v>
      </c>
      <c r="I6010" t="s">
        <v>13724</v>
      </c>
      <c r="J6010" t="s">
        <v>284</v>
      </c>
      <c r="K6010" t="s">
        <v>2075</v>
      </c>
      <c r="M6010" t="s">
        <v>338</v>
      </c>
      <c r="N6010" t="s">
        <v>295</v>
      </c>
      <c r="Q6010" t="s">
        <v>324</v>
      </c>
      <c r="R6010" t="b">
        <v>0</v>
      </c>
      <c r="S6010" t="b">
        <v>0</v>
      </c>
      <c r="T6010" s="31" t="s">
        <v>426</v>
      </c>
      <c r="U6010" s="31">
        <v>1</v>
      </c>
      <c r="V6010" s="32" t="s">
        <v>13725</v>
      </c>
      <c r="W6010" t="s">
        <v>13726</v>
      </c>
      <c r="X6010" t="s">
        <v>282</v>
      </c>
      <c r="Y6010" t="s">
        <v>324</v>
      </c>
      <c r="Z6010" t="s">
        <v>284</v>
      </c>
      <c r="AA6010" t="s">
        <v>353</v>
      </c>
      <c r="AB6010"/>
      <c r="AD6010" s="27" t="s">
        <v>2075</v>
      </c>
      <c r="AE6010" t="s">
        <v>26029</v>
      </c>
      <c r="AF6010" t="s">
        <v>348</v>
      </c>
      <c r="AH6010" t="s">
        <v>2169</v>
      </c>
      <c r="AI6010" t="s">
        <v>26097</v>
      </c>
      <c r="AJ6010" t="s">
        <v>26098</v>
      </c>
      <c r="AK6010" t="s">
        <v>2082</v>
      </c>
      <c r="AL6010" s="12">
        <v>46061.253449074073</v>
      </c>
      <c r="AM6010" t="s">
        <v>291</v>
      </c>
    </row>
    <row r="6011" spans="1:39" ht="15" customHeight="1" x14ac:dyDescent="0.3">
      <c r="A6011" s="38" t="s">
        <v>13727</v>
      </c>
      <c r="B6011" t="s">
        <v>13728</v>
      </c>
      <c r="C6011" t="s">
        <v>2073</v>
      </c>
      <c r="D6011" t="s">
        <v>282</v>
      </c>
      <c r="E6011" t="s">
        <v>322</v>
      </c>
      <c r="H6011" t="s">
        <v>26109</v>
      </c>
      <c r="I6011" t="s">
        <v>13730</v>
      </c>
      <c r="J6011" t="s">
        <v>284</v>
      </c>
      <c r="K6011" t="s">
        <v>2075</v>
      </c>
      <c r="M6011" t="s">
        <v>290</v>
      </c>
      <c r="N6011" t="s">
        <v>365</v>
      </c>
      <c r="O6011" t="s">
        <v>2076</v>
      </c>
      <c r="Q6011" t="s">
        <v>311</v>
      </c>
      <c r="R6011" t="b">
        <v>0</v>
      </c>
      <c r="S6011" t="b">
        <v>0</v>
      </c>
      <c r="T6011" s="31" t="s">
        <v>426</v>
      </c>
      <c r="U6011" s="31">
        <v>1</v>
      </c>
      <c r="V6011" s="32" t="s">
        <v>2235</v>
      </c>
      <c r="AB6011"/>
      <c r="AD6011" s="27"/>
    </row>
    <row r="6012" spans="1:39" ht="15" customHeight="1" x14ac:dyDescent="0.3">
      <c r="A6012" s="38" t="s">
        <v>26239</v>
      </c>
      <c r="B6012" t="s">
        <v>2488</v>
      </c>
      <c r="C6012" t="s">
        <v>2073</v>
      </c>
      <c r="D6012" t="s">
        <v>282</v>
      </c>
      <c r="E6012" t="s">
        <v>319</v>
      </c>
      <c r="H6012" t="s">
        <v>26583</v>
      </c>
      <c r="I6012" t="s">
        <v>26240</v>
      </c>
      <c r="J6012" t="s">
        <v>284</v>
      </c>
      <c r="K6012" t="s">
        <v>2075</v>
      </c>
      <c r="M6012" t="s">
        <v>348</v>
      </c>
      <c r="N6012" t="s">
        <v>295</v>
      </c>
      <c r="Q6012" t="s">
        <v>311</v>
      </c>
      <c r="R6012" t="b">
        <v>0</v>
      </c>
      <c r="S6012" t="b">
        <v>0</v>
      </c>
      <c r="T6012" s="31" t="s">
        <v>426</v>
      </c>
      <c r="U6012" s="31">
        <v>1</v>
      </c>
      <c r="V6012" s="32" t="s">
        <v>2235</v>
      </c>
      <c r="AB6012"/>
      <c r="AD6012" s="27"/>
    </row>
    <row r="6013" spans="1:39" ht="15" customHeight="1" x14ac:dyDescent="0.3">
      <c r="A6013" s="38" t="s">
        <v>26237</v>
      </c>
      <c r="B6013" t="s">
        <v>3422</v>
      </c>
      <c r="C6013" t="s">
        <v>2073</v>
      </c>
      <c r="D6013" t="s">
        <v>282</v>
      </c>
      <c r="E6013" t="s">
        <v>319</v>
      </c>
      <c r="H6013" t="s">
        <v>26583</v>
      </c>
      <c r="I6013" t="s">
        <v>26238</v>
      </c>
      <c r="J6013" t="s">
        <v>284</v>
      </c>
      <c r="K6013" t="s">
        <v>2075</v>
      </c>
      <c r="M6013" t="s">
        <v>348</v>
      </c>
      <c r="N6013" t="s">
        <v>295</v>
      </c>
      <c r="Q6013" t="s">
        <v>311</v>
      </c>
      <c r="R6013" t="b">
        <v>0</v>
      </c>
      <c r="S6013" t="b">
        <v>0</v>
      </c>
      <c r="T6013" s="31" t="s">
        <v>426</v>
      </c>
      <c r="U6013" s="31">
        <v>1</v>
      </c>
      <c r="V6013" s="32" t="s">
        <v>2235</v>
      </c>
      <c r="AB6013"/>
      <c r="AD6013" s="27"/>
    </row>
    <row r="6014" spans="1:39" ht="15" customHeight="1" x14ac:dyDescent="0.3">
      <c r="A6014" s="38" t="s">
        <v>12837</v>
      </c>
      <c r="B6014" t="s">
        <v>12838</v>
      </c>
      <c r="C6014" t="s">
        <v>2073</v>
      </c>
      <c r="D6014" t="s">
        <v>282</v>
      </c>
      <c r="E6014" t="s">
        <v>337</v>
      </c>
      <c r="H6014" t="s">
        <v>25656</v>
      </c>
      <c r="I6014" t="s">
        <v>12839</v>
      </c>
      <c r="J6014" t="s">
        <v>284</v>
      </c>
      <c r="K6014" t="s">
        <v>2075</v>
      </c>
      <c r="M6014" t="s">
        <v>348</v>
      </c>
      <c r="N6014" t="s">
        <v>295</v>
      </c>
      <c r="O6014" t="s">
        <v>2076</v>
      </c>
      <c r="Q6014" t="s">
        <v>311</v>
      </c>
      <c r="R6014" t="b">
        <v>0</v>
      </c>
      <c r="S6014" t="b">
        <v>0</v>
      </c>
      <c r="T6014" s="31" t="s">
        <v>426</v>
      </c>
      <c r="U6014" s="31">
        <v>1</v>
      </c>
      <c r="V6014" s="32" t="s">
        <v>2235</v>
      </c>
      <c r="AB6014"/>
      <c r="AD6014" s="27"/>
    </row>
    <row r="6015" spans="1:39" ht="15" customHeight="1" x14ac:dyDescent="0.3">
      <c r="A6015" s="38" t="s">
        <v>12840</v>
      </c>
      <c r="B6015" t="s">
        <v>12841</v>
      </c>
      <c r="C6015" t="s">
        <v>2073</v>
      </c>
      <c r="D6015" t="s">
        <v>282</v>
      </c>
      <c r="E6015" t="s">
        <v>337</v>
      </c>
      <c r="H6015" t="s">
        <v>25656</v>
      </c>
      <c r="I6015" t="s">
        <v>12842</v>
      </c>
      <c r="J6015" t="s">
        <v>284</v>
      </c>
      <c r="K6015" t="s">
        <v>2075</v>
      </c>
      <c r="M6015" t="s">
        <v>348</v>
      </c>
      <c r="N6015" t="s">
        <v>295</v>
      </c>
      <c r="O6015" t="s">
        <v>2076</v>
      </c>
      <c r="Q6015" t="s">
        <v>311</v>
      </c>
      <c r="R6015" t="b">
        <v>0</v>
      </c>
      <c r="S6015" t="b">
        <v>0</v>
      </c>
      <c r="T6015" s="31" t="s">
        <v>426</v>
      </c>
      <c r="U6015" s="31">
        <v>1</v>
      </c>
      <c r="V6015" s="32" t="s">
        <v>2235</v>
      </c>
      <c r="AB6015"/>
      <c r="AD6015" s="27"/>
    </row>
    <row r="6016" spans="1:39" ht="15" customHeight="1" x14ac:dyDescent="0.3">
      <c r="A6016" s="38" t="s">
        <v>12823</v>
      </c>
      <c r="B6016" t="s">
        <v>12824</v>
      </c>
      <c r="C6016" t="s">
        <v>2073</v>
      </c>
      <c r="D6016" t="s">
        <v>282</v>
      </c>
      <c r="E6016" t="s">
        <v>337</v>
      </c>
      <c r="H6016" t="s">
        <v>25656</v>
      </c>
      <c r="I6016" t="s">
        <v>12825</v>
      </c>
      <c r="J6016" t="s">
        <v>284</v>
      </c>
      <c r="K6016" t="s">
        <v>2075</v>
      </c>
      <c r="M6016" t="s">
        <v>348</v>
      </c>
      <c r="N6016" t="s">
        <v>295</v>
      </c>
      <c r="O6016" t="s">
        <v>2076</v>
      </c>
      <c r="Q6016" t="s">
        <v>311</v>
      </c>
      <c r="R6016" t="b">
        <v>0</v>
      </c>
      <c r="S6016" t="b">
        <v>0</v>
      </c>
      <c r="T6016" s="31" t="s">
        <v>426</v>
      </c>
      <c r="U6016" s="31">
        <v>1</v>
      </c>
      <c r="V6016" s="32" t="s">
        <v>2235</v>
      </c>
      <c r="AB6016"/>
      <c r="AD6016" s="27"/>
    </row>
    <row r="6017" spans="1:38" ht="15" customHeight="1" x14ac:dyDescent="0.3">
      <c r="A6017" s="38" t="s">
        <v>12826</v>
      </c>
      <c r="B6017" t="s">
        <v>2966</v>
      </c>
      <c r="C6017" t="s">
        <v>2073</v>
      </c>
      <c r="D6017" t="s">
        <v>282</v>
      </c>
      <c r="E6017" t="s">
        <v>319</v>
      </c>
      <c r="H6017" t="s">
        <v>2017</v>
      </c>
      <c r="I6017" t="s">
        <v>12827</v>
      </c>
      <c r="J6017" t="s">
        <v>284</v>
      </c>
      <c r="K6017" t="s">
        <v>2075</v>
      </c>
      <c r="M6017" t="s">
        <v>338</v>
      </c>
      <c r="N6017" t="s">
        <v>295</v>
      </c>
      <c r="Q6017" t="s">
        <v>311</v>
      </c>
      <c r="R6017" t="b">
        <v>0</v>
      </c>
      <c r="S6017" t="b">
        <v>0</v>
      </c>
      <c r="T6017" s="31" t="s">
        <v>426</v>
      </c>
      <c r="U6017" s="31">
        <v>1</v>
      </c>
      <c r="V6017" s="32" t="s">
        <v>2235</v>
      </c>
      <c r="AB6017"/>
      <c r="AD6017" s="27"/>
    </row>
    <row r="6018" spans="1:38" ht="15" customHeight="1" x14ac:dyDescent="0.3">
      <c r="A6018" s="38" t="s">
        <v>12843</v>
      </c>
      <c r="B6018" t="s">
        <v>12844</v>
      </c>
      <c r="C6018" t="s">
        <v>2073</v>
      </c>
      <c r="D6018" t="s">
        <v>282</v>
      </c>
      <c r="E6018" t="s">
        <v>337</v>
      </c>
      <c r="H6018" t="s">
        <v>25656</v>
      </c>
      <c r="I6018" t="s">
        <v>12845</v>
      </c>
      <c r="J6018" t="s">
        <v>284</v>
      </c>
      <c r="K6018" t="s">
        <v>2075</v>
      </c>
      <c r="M6018" t="s">
        <v>348</v>
      </c>
      <c r="N6018" t="s">
        <v>295</v>
      </c>
      <c r="O6018" t="s">
        <v>2076</v>
      </c>
      <c r="Q6018" t="s">
        <v>311</v>
      </c>
      <c r="R6018" t="b">
        <v>0</v>
      </c>
      <c r="S6018" t="b">
        <v>0</v>
      </c>
      <c r="T6018" s="31" t="s">
        <v>426</v>
      </c>
      <c r="U6018" s="31">
        <v>1</v>
      </c>
      <c r="V6018" s="32" t="s">
        <v>2235</v>
      </c>
      <c r="AB6018"/>
      <c r="AD6018" s="27"/>
    </row>
    <row r="6019" spans="1:38" ht="15" customHeight="1" x14ac:dyDescent="0.3">
      <c r="A6019" s="38" t="s">
        <v>12846</v>
      </c>
      <c r="B6019" t="s">
        <v>12847</v>
      </c>
      <c r="C6019" t="s">
        <v>2073</v>
      </c>
      <c r="D6019" t="s">
        <v>282</v>
      </c>
      <c r="E6019" t="s">
        <v>337</v>
      </c>
      <c r="H6019" t="s">
        <v>2017</v>
      </c>
      <c r="I6019" t="s">
        <v>12848</v>
      </c>
      <c r="J6019" t="s">
        <v>284</v>
      </c>
      <c r="K6019" t="s">
        <v>2079</v>
      </c>
      <c r="M6019" t="s">
        <v>338</v>
      </c>
      <c r="N6019" t="s">
        <v>295</v>
      </c>
      <c r="Q6019" t="s">
        <v>311</v>
      </c>
      <c r="R6019" t="b">
        <v>0</v>
      </c>
      <c r="S6019" t="b">
        <v>0</v>
      </c>
      <c r="T6019" s="31" t="s">
        <v>426</v>
      </c>
      <c r="U6019" s="31">
        <v>1</v>
      </c>
      <c r="V6019" s="30" t="s">
        <v>2681</v>
      </c>
      <c r="W6019" t="s">
        <v>2682</v>
      </c>
      <c r="X6019" t="s">
        <v>308</v>
      </c>
      <c r="Y6019" t="s">
        <v>311</v>
      </c>
      <c r="Z6019" t="s">
        <v>310</v>
      </c>
      <c r="AA6019" t="s">
        <v>302</v>
      </c>
      <c r="AB6019"/>
      <c r="AD6019" s="27" t="s">
        <v>2075</v>
      </c>
      <c r="AF6019" t="s">
        <v>290</v>
      </c>
      <c r="AH6019" t="s">
        <v>2012</v>
      </c>
      <c r="AI6019" t="s">
        <v>2121</v>
      </c>
      <c r="AJ6019" t="s">
        <v>2122</v>
      </c>
      <c r="AK6019" t="s">
        <v>2082</v>
      </c>
      <c r="AL6019" s="12">
        <v>45884.874826388892</v>
      </c>
    </row>
    <row r="6020" spans="1:38" ht="15" customHeight="1" x14ac:dyDescent="0.3">
      <c r="A6020" s="38" t="s">
        <v>12846</v>
      </c>
      <c r="B6020" t="s">
        <v>12847</v>
      </c>
      <c r="C6020" t="s">
        <v>2073</v>
      </c>
      <c r="D6020" t="s">
        <v>282</v>
      </c>
      <c r="E6020" t="s">
        <v>337</v>
      </c>
      <c r="H6020" t="s">
        <v>2017</v>
      </c>
      <c r="I6020" t="s">
        <v>12848</v>
      </c>
      <c r="J6020" t="s">
        <v>284</v>
      </c>
      <c r="K6020" t="s">
        <v>2079</v>
      </c>
      <c r="M6020" t="s">
        <v>338</v>
      </c>
      <c r="N6020" t="s">
        <v>295</v>
      </c>
      <c r="R6020" t="b">
        <v>0</v>
      </c>
      <c r="S6020" t="b">
        <v>0</v>
      </c>
      <c r="T6020" s="31" t="s">
        <v>426</v>
      </c>
      <c r="U6020" s="31">
        <v>1</v>
      </c>
      <c r="V6020" s="32" t="s">
        <v>2949</v>
      </c>
      <c r="W6020" t="s">
        <v>2950</v>
      </c>
      <c r="X6020" t="s">
        <v>282</v>
      </c>
      <c r="Y6020" t="s">
        <v>344</v>
      </c>
      <c r="Z6020" t="s">
        <v>310</v>
      </c>
      <c r="AB6020"/>
      <c r="AD6020" s="27" t="s">
        <v>2079</v>
      </c>
      <c r="AF6020" t="s">
        <v>290</v>
      </c>
      <c r="AH6020" t="s">
        <v>2012</v>
      </c>
      <c r="AI6020" t="s">
        <v>2080</v>
      </c>
      <c r="AJ6020" t="s">
        <v>2081</v>
      </c>
      <c r="AK6020" t="s">
        <v>2082</v>
      </c>
      <c r="AL6020" s="12">
        <v>45827.403483796297</v>
      </c>
    </row>
    <row r="6021" spans="1:38" ht="15" customHeight="1" x14ac:dyDescent="0.3">
      <c r="A6021" s="38" t="s">
        <v>12846</v>
      </c>
      <c r="B6021" t="s">
        <v>12847</v>
      </c>
      <c r="C6021" t="s">
        <v>2073</v>
      </c>
      <c r="D6021" t="s">
        <v>282</v>
      </c>
      <c r="E6021" t="s">
        <v>337</v>
      </c>
      <c r="H6021" t="s">
        <v>2017</v>
      </c>
      <c r="I6021" t="s">
        <v>12848</v>
      </c>
      <c r="J6021" t="s">
        <v>284</v>
      </c>
      <c r="K6021" t="s">
        <v>2079</v>
      </c>
      <c r="M6021" t="s">
        <v>338</v>
      </c>
      <c r="N6021" t="s">
        <v>295</v>
      </c>
      <c r="Q6021" t="s">
        <v>311</v>
      </c>
      <c r="R6021" t="b">
        <v>0</v>
      </c>
      <c r="S6021" t="b">
        <v>0</v>
      </c>
      <c r="T6021" s="31" t="s">
        <v>426</v>
      </c>
      <c r="U6021" s="31">
        <v>1</v>
      </c>
      <c r="V6021" s="32" t="s">
        <v>2951</v>
      </c>
      <c r="W6021" t="s">
        <v>2952</v>
      </c>
      <c r="X6021" t="s">
        <v>282</v>
      </c>
      <c r="Y6021" t="s">
        <v>311</v>
      </c>
      <c r="Z6021" t="s">
        <v>284</v>
      </c>
      <c r="AB6021"/>
      <c r="AD6021" s="27" t="s">
        <v>2075</v>
      </c>
      <c r="AF6021" t="s">
        <v>290</v>
      </c>
      <c r="AH6021" t="s">
        <v>2013</v>
      </c>
      <c r="AI6021" t="s">
        <v>2121</v>
      </c>
      <c r="AJ6021" t="s">
        <v>2122</v>
      </c>
      <c r="AK6021" t="s">
        <v>2082</v>
      </c>
      <c r="AL6021" s="12">
        <v>45884.883113425924</v>
      </c>
    </row>
    <row r="6022" spans="1:38" ht="15" customHeight="1" x14ac:dyDescent="0.3">
      <c r="A6022" s="38" t="s">
        <v>12948</v>
      </c>
      <c r="B6022" t="s">
        <v>12949</v>
      </c>
      <c r="C6022" t="s">
        <v>2073</v>
      </c>
      <c r="D6022" t="s">
        <v>282</v>
      </c>
      <c r="E6022" t="s">
        <v>337</v>
      </c>
      <c r="H6022" t="s">
        <v>2017</v>
      </c>
      <c r="I6022" t="s">
        <v>12950</v>
      </c>
      <c r="J6022" t="s">
        <v>284</v>
      </c>
      <c r="K6022" t="s">
        <v>2079</v>
      </c>
      <c r="M6022" t="s">
        <v>338</v>
      </c>
      <c r="N6022" t="s">
        <v>295</v>
      </c>
      <c r="Q6022" t="s">
        <v>311</v>
      </c>
      <c r="R6022" t="b">
        <v>0</v>
      </c>
      <c r="S6022" t="b">
        <v>0</v>
      </c>
      <c r="T6022" s="31" t="s">
        <v>426</v>
      </c>
      <c r="U6022" s="31">
        <v>1</v>
      </c>
      <c r="V6022" s="32" t="s">
        <v>2681</v>
      </c>
      <c r="W6022" t="s">
        <v>2682</v>
      </c>
      <c r="X6022" t="s">
        <v>308</v>
      </c>
      <c r="Y6022" t="s">
        <v>311</v>
      </c>
      <c r="Z6022" t="s">
        <v>310</v>
      </c>
      <c r="AA6022" t="s">
        <v>302</v>
      </c>
      <c r="AB6022"/>
      <c r="AD6022" s="27" t="s">
        <v>2075</v>
      </c>
      <c r="AF6022" t="s">
        <v>290</v>
      </c>
      <c r="AH6022" t="s">
        <v>2012</v>
      </c>
      <c r="AI6022" t="s">
        <v>2121</v>
      </c>
      <c r="AJ6022" t="s">
        <v>2122</v>
      </c>
      <c r="AK6022" t="s">
        <v>2082</v>
      </c>
      <c r="AL6022" s="12">
        <v>45884.874826388892</v>
      </c>
    </row>
    <row r="6023" spans="1:38" ht="15" customHeight="1" x14ac:dyDescent="0.3">
      <c r="A6023" s="38" t="s">
        <v>12951</v>
      </c>
      <c r="B6023" t="s">
        <v>12847</v>
      </c>
      <c r="C6023" t="s">
        <v>2073</v>
      </c>
      <c r="D6023" t="s">
        <v>308</v>
      </c>
      <c r="I6023" t="s">
        <v>12952</v>
      </c>
      <c r="J6023" t="s">
        <v>329</v>
      </c>
      <c r="R6023" t="b">
        <v>0</v>
      </c>
      <c r="S6023" t="b">
        <v>0</v>
      </c>
      <c r="T6023" s="31"/>
      <c r="U6023" s="31"/>
      <c r="V6023" s="32" t="s">
        <v>3058</v>
      </c>
      <c r="AB6023"/>
      <c r="AD6023" s="27"/>
    </row>
    <row r="6024" spans="1:38" ht="15" customHeight="1" x14ac:dyDescent="0.3">
      <c r="A6024" s="38" t="s">
        <v>12849</v>
      </c>
      <c r="B6024" t="s">
        <v>12850</v>
      </c>
      <c r="C6024" t="s">
        <v>2073</v>
      </c>
      <c r="D6024" t="s">
        <v>282</v>
      </c>
      <c r="E6024" t="s">
        <v>337</v>
      </c>
      <c r="H6024" t="s">
        <v>2017</v>
      </c>
      <c r="I6024" t="s">
        <v>12851</v>
      </c>
      <c r="J6024" t="s">
        <v>284</v>
      </c>
      <c r="K6024" t="s">
        <v>2079</v>
      </c>
      <c r="M6024" t="s">
        <v>338</v>
      </c>
      <c r="N6024" t="s">
        <v>295</v>
      </c>
      <c r="Q6024" t="s">
        <v>311</v>
      </c>
      <c r="R6024" t="b">
        <v>0</v>
      </c>
      <c r="S6024" t="b">
        <v>0</v>
      </c>
      <c r="T6024" s="31" t="s">
        <v>426</v>
      </c>
      <c r="U6024" s="31">
        <v>1</v>
      </c>
      <c r="V6024" s="32" t="s">
        <v>2681</v>
      </c>
      <c r="W6024" t="s">
        <v>2682</v>
      </c>
      <c r="X6024" t="s">
        <v>308</v>
      </c>
      <c r="Y6024" t="s">
        <v>311</v>
      </c>
      <c r="Z6024" t="s">
        <v>310</v>
      </c>
      <c r="AA6024" t="s">
        <v>302</v>
      </c>
      <c r="AB6024"/>
      <c r="AD6024" s="27" t="s">
        <v>2075</v>
      </c>
      <c r="AF6024" t="s">
        <v>290</v>
      </c>
      <c r="AH6024" t="s">
        <v>2012</v>
      </c>
      <c r="AI6024" t="s">
        <v>2121</v>
      </c>
      <c r="AJ6024" t="s">
        <v>2122</v>
      </c>
      <c r="AK6024" t="s">
        <v>2082</v>
      </c>
      <c r="AL6024" s="12">
        <v>45884.874826388892</v>
      </c>
    </row>
    <row r="6025" spans="1:38" ht="15" customHeight="1" x14ac:dyDescent="0.3">
      <c r="A6025" s="38" t="s">
        <v>12953</v>
      </c>
      <c r="B6025" t="s">
        <v>12954</v>
      </c>
      <c r="C6025" t="s">
        <v>2073</v>
      </c>
      <c r="D6025" t="s">
        <v>282</v>
      </c>
      <c r="E6025" t="s">
        <v>337</v>
      </c>
      <c r="H6025" t="s">
        <v>2017</v>
      </c>
      <c r="I6025" t="s">
        <v>12955</v>
      </c>
      <c r="J6025" t="s">
        <v>284</v>
      </c>
      <c r="K6025" t="s">
        <v>2079</v>
      </c>
      <c r="M6025" t="s">
        <v>338</v>
      </c>
      <c r="N6025" t="s">
        <v>295</v>
      </c>
      <c r="Q6025" t="s">
        <v>311</v>
      </c>
      <c r="R6025" t="b">
        <v>0</v>
      </c>
      <c r="S6025" t="b">
        <v>0</v>
      </c>
      <c r="T6025" s="31" t="s">
        <v>426</v>
      </c>
      <c r="U6025" s="31">
        <v>1</v>
      </c>
      <c r="V6025" s="32" t="s">
        <v>2681</v>
      </c>
      <c r="W6025" t="s">
        <v>2682</v>
      </c>
      <c r="X6025" t="s">
        <v>308</v>
      </c>
      <c r="Y6025" t="s">
        <v>311</v>
      </c>
      <c r="Z6025" t="s">
        <v>310</v>
      </c>
      <c r="AA6025" t="s">
        <v>302</v>
      </c>
      <c r="AB6025"/>
      <c r="AD6025" s="27" t="s">
        <v>2075</v>
      </c>
      <c r="AF6025" t="s">
        <v>290</v>
      </c>
      <c r="AH6025" t="s">
        <v>2012</v>
      </c>
      <c r="AI6025" t="s">
        <v>2121</v>
      </c>
      <c r="AJ6025" t="s">
        <v>2122</v>
      </c>
      <c r="AK6025" t="s">
        <v>2082</v>
      </c>
      <c r="AL6025" s="12">
        <v>45884.874826388892</v>
      </c>
    </row>
    <row r="6026" spans="1:38" ht="15" customHeight="1" x14ac:dyDescent="0.3">
      <c r="A6026" s="38" t="s">
        <v>12956</v>
      </c>
      <c r="B6026" t="s">
        <v>12957</v>
      </c>
      <c r="C6026" t="s">
        <v>2073</v>
      </c>
      <c r="D6026" t="s">
        <v>282</v>
      </c>
      <c r="E6026" t="s">
        <v>337</v>
      </c>
      <c r="H6026" t="s">
        <v>2017</v>
      </c>
      <c r="I6026" t="s">
        <v>12958</v>
      </c>
      <c r="J6026" t="s">
        <v>284</v>
      </c>
      <c r="K6026" t="s">
        <v>2079</v>
      </c>
      <c r="M6026" t="s">
        <v>338</v>
      </c>
      <c r="N6026" t="s">
        <v>295</v>
      </c>
      <c r="Q6026" t="s">
        <v>311</v>
      </c>
      <c r="R6026" t="b">
        <v>0</v>
      </c>
      <c r="S6026" t="b">
        <v>0</v>
      </c>
      <c r="T6026" s="31" t="s">
        <v>426</v>
      </c>
      <c r="U6026" s="31">
        <v>1</v>
      </c>
      <c r="V6026" s="30" t="s">
        <v>2681</v>
      </c>
      <c r="W6026" t="s">
        <v>2682</v>
      </c>
      <c r="X6026" t="s">
        <v>308</v>
      </c>
      <c r="Y6026" t="s">
        <v>311</v>
      </c>
      <c r="Z6026" t="s">
        <v>310</v>
      </c>
      <c r="AA6026" t="s">
        <v>302</v>
      </c>
      <c r="AB6026"/>
      <c r="AD6026" s="27" t="s">
        <v>2075</v>
      </c>
      <c r="AF6026" t="s">
        <v>290</v>
      </c>
      <c r="AH6026" t="s">
        <v>2012</v>
      </c>
      <c r="AI6026" t="s">
        <v>2121</v>
      </c>
      <c r="AJ6026" t="s">
        <v>2122</v>
      </c>
      <c r="AK6026" t="s">
        <v>2082</v>
      </c>
      <c r="AL6026" s="12">
        <v>45884.874826388892</v>
      </c>
    </row>
    <row r="6027" spans="1:38" ht="15" customHeight="1" x14ac:dyDescent="0.3">
      <c r="A6027" s="38" t="s">
        <v>12962</v>
      </c>
      <c r="B6027" t="s">
        <v>12963</v>
      </c>
      <c r="C6027" t="s">
        <v>2073</v>
      </c>
      <c r="D6027" t="s">
        <v>282</v>
      </c>
      <c r="E6027" t="s">
        <v>337</v>
      </c>
      <c r="H6027" t="s">
        <v>2017</v>
      </c>
      <c r="I6027" t="s">
        <v>12964</v>
      </c>
      <c r="J6027" t="s">
        <v>284</v>
      </c>
      <c r="K6027" t="s">
        <v>2079</v>
      </c>
      <c r="M6027" t="s">
        <v>338</v>
      </c>
      <c r="N6027" t="s">
        <v>295</v>
      </c>
      <c r="Q6027" t="s">
        <v>311</v>
      </c>
      <c r="R6027" t="b">
        <v>0</v>
      </c>
      <c r="S6027" t="b">
        <v>0</v>
      </c>
      <c r="T6027" s="31" t="s">
        <v>426</v>
      </c>
      <c r="U6027" s="31">
        <v>1</v>
      </c>
      <c r="V6027" s="30" t="s">
        <v>2681</v>
      </c>
      <c r="W6027" t="s">
        <v>2682</v>
      </c>
      <c r="X6027" t="s">
        <v>308</v>
      </c>
      <c r="Y6027" t="s">
        <v>311</v>
      </c>
      <c r="Z6027" t="s">
        <v>310</v>
      </c>
      <c r="AA6027" t="s">
        <v>302</v>
      </c>
      <c r="AB6027"/>
      <c r="AD6027" s="27" t="s">
        <v>2075</v>
      </c>
      <c r="AF6027" t="s">
        <v>290</v>
      </c>
      <c r="AH6027" t="s">
        <v>2012</v>
      </c>
      <c r="AI6027" t="s">
        <v>2121</v>
      </c>
      <c r="AJ6027" t="s">
        <v>2122</v>
      </c>
      <c r="AK6027" t="s">
        <v>2082</v>
      </c>
      <c r="AL6027" s="12">
        <v>45884.874826388892</v>
      </c>
    </row>
    <row r="6028" spans="1:38" ht="15" customHeight="1" x14ac:dyDescent="0.3">
      <c r="A6028" s="38" t="s">
        <v>12965</v>
      </c>
      <c r="B6028" t="s">
        <v>12966</v>
      </c>
      <c r="C6028" t="s">
        <v>2073</v>
      </c>
      <c r="D6028" t="s">
        <v>282</v>
      </c>
      <c r="E6028" t="s">
        <v>337</v>
      </c>
      <c r="H6028" t="s">
        <v>2017</v>
      </c>
      <c r="I6028" t="s">
        <v>12967</v>
      </c>
      <c r="J6028" t="s">
        <v>284</v>
      </c>
      <c r="K6028" t="s">
        <v>2079</v>
      </c>
      <c r="M6028" t="s">
        <v>338</v>
      </c>
      <c r="N6028" t="s">
        <v>295</v>
      </c>
      <c r="Q6028" t="s">
        <v>311</v>
      </c>
      <c r="R6028" t="b">
        <v>0</v>
      </c>
      <c r="S6028" t="b">
        <v>0</v>
      </c>
      <c r="T6028" s="31" t="s">
        <v>426</v>
      </c>
      <c r="U6028" s="31">
        <v>1</v>
      </c>
      <c r="V6028" s="32" t="s">
        <v>2681</v>
      </c>
      <c r="W6028" t="s">
        <v>2682</v>
      </c>
      <c r="X6028" t="s">
        <v>308</v>
      </c>
      <c r="Y6028" t="s">
        <v>311</v>
      </c>
      <c r="Z6028" t="s">
        <v>310</v>
      </c>
      <c r="AA6028" t="s">
        <v>302</v>
      </c>
      <c r="AB6028"/>
      <c r="AD6028" s="27" t="s">
        <v>2075</v>
      </c>
      <c r="AF6028" t="s">
        <v>290</v>
      </c>
      <c r="AH6028" t="s">
        <v>2012</v>
      </c>
      <c r="AI6028" t="s">
        <v>2121</v>
      </c>
      <c r="AJ6028" t="s">
        <v>2122</v>
      </c>
      <c r="AK6028" t="s">
        <v>2082</v>
      </c>
      <c r="AL6028" s="12">
        <v>45884.874826388892</v>
      </c>
    </row>
    <row r="6029" spans="1:38" ht="15" customHeight="1" x14ac:dyDescent="0.3">
      <c r="A6029" s="38" t="s">
        <v>12965</v>
      </c>
      <c r="B6029" t="s">
        <v>12966</v>
      </c>
      <c r="C6029" t="s">
        <v>2073</v>
      </c>
      <c r="D6029" t="s">
        <v>282</v>
      </c>
      <c r="E6029" t="s">
        <v>337</v>
      </c>
      <c r="H6029" t="s">
        <v>2017</v>
      </c>
      <c r="I6029" t="s">
        <v>12967</v>
      </c>
      <c r="J6029" t="s">
        <v>284</v>
      </c>
      <c r="K6029" t="s">
        <v>2079</v>
      </c>
      <c r="M6029" t="s">
        <v>338</v>
      </c>
      <c r="N6029" t="s">
        <v>295</v>
      </c>
      <c r="R6029" t="b">
        <v>0</v>
      </c>
      <c r="S6029" t="b">
        <v>0</v>
      </c>
      <c r="T6029" s="31" t="s">
        <v>426</v>
      </c>
      <c r="U6029" s="31">
        <v>1</v>
      </c>
      <c r="V6029" s="30" t="s">
        <v>2949</v>
      </c>
      <c r="W6029" t="s">
        <v>2950</v>
      </c>
      <c r="X6029" t="s">
        <v>282</v>
      </c>
      <c r="Y6029" t="s">
        <v>344</v>
      </c>
      <c r="Z6029" t="s">
        <v>310</v>
      </c>
      <c r="AB6029"/>
      <c r="AD6029" s="27" t="s">
        <v>2079</v>
      </c>
      <c r="AF6029" t="s">
        <v>290</v>
      </c>
      <c r="AH6029" t="s">
        <v>2012</v>
      </c>
      <c r="AI6029" t="s">
        <v>2080</v>
      </c>
      <c r="AJ6029" t="s">
        <v>2081</v>
      </c>
      <c r="AK6029" t="s">
        <v>2082</v>
      </c>
      <c r="AL6029" s="12">
        <v>45827.403483796297</v>
      </c>
    </row>
    <row r="6030" spans="1:38" ht="15" customHeight="1" x14ac:dyDescent="0.3">
      <c r="A6030" s="38" t="s">
        <v>12965</v>
      </c>
      <c r="B6030" t="s">
        <v>12966</v>
      </c>
      <c r="C6030" t="s">
        <v>2073</v>
      </c>
      <c r="D6030" t="s">
        <v>282</v>
      </c>
      <c r="E6030" t="s">
        <v>337</v>
      </c>
      <c r="H6030" t="s">
        <v>2017</v>
      </c>
      <c r="I6030" t="s">
        <v>12967</v>
      </c>
      <c r="J6030" t="s">
        <v>284</v>
      </c>
      <c r="K6030" t="s">
        <v>2079</v>
      </c>
      <c r="M6030" t="s">
        <v>338</v>
      </c>
      <c r="N6030" t="s">
        <v>295</v>
      </c>
      <c r="Q6030" t="s">
        <v>311</v>
      </c>
      <c r="R6030" t="b">
        <v>0</v>
      </c>
      <c r="S6030" t="b">
        <v>0</v>
      </c>
      <c r="T6030" s="31" t="s">
        <v>426</v>
      </c>
      <c r="U6030" s="31">
        <v>1</v>
      </c>
      <c r="V6030" s="30" t="s">
        <v>2951</v>
      </c>
      <c r="W6030" t="s">
        <v>2952</v>
      </c>
      <c r="X6030" t="s">
        <v>282</v>
      </c>
      <c r="Y6030" t="s">
        <v>311</v>
      </c>
      <c r="Z6030" t="s">
        <v>284</v>
      </c>
      <c r="AB6030"/>
      <c r="AD6030" s="27" t="s">
        <v>2075</v>
      </c>
      <c r="AF6030" t="s">
        <v>290</v>
      </c>
      <c r="AH6030" t="s">
        <v>2013</v>
      </c>
      <c r="AI6030" t="s">
        <v>2121</v>
      </c>
      <c r="AJ6030" t="s">
        <v>2122</v>
      </c>
      <c r="AK6030" t="s">
        <v>2082</v>
      </c>
      <c r="AL6030" s="12">
        <v>45884.883113425924</v>
      </c>
    </row>
    <row r="6031" spans="1:38" ht="15" customHeight="1" x14ac:dyDescent="0.3">
      <c r="A6031" s="38" t="s">
        <v>12968</v>
      </c>
      <c r="B6031" t="s">
        <v>12969</v>
      </c>
      <c r="C6031" t="s">
        <v>2073</v>
      </c>
      <c r="D6031" t="s">
        <v>282</v>
      </c>
      <c r="E6031" t="s">
        <v>337</v>
      </c>
      <c r="H6031" t="s">
        <v>2017</v>
      </c>
      <c r="I6031" t="s">
        <v>12970</v>
      </c>
      <c r="J6031" t="s">
        <v>284</v>
      </c>
      <c r="K6031" t="s">
        <v>2079</v>
      </c>
      <c r="M6031" t="s">
        <v>338</v>
      </c>
      <c r="N6031" t="s">
        <v>295</v>
      </c>
      <c r="Q6031" t="s">
        <v>311</v>
      </c>
      <c r="R6031" t="b">
        <v>0</v>
      </c>
      <c r="S6031" t="b">
        <v>0</v>
      </c>
      <c r="T6031" s="31" t="s">
        <v>426</v>
      </c>
      <c r="U6031" s="31">
        <v>1</v>
      </c>
      <c r="V6031" s="32" t="s">
        <v>2681</v>
      </c>
      <c r="W6031" t="s">
        <v>2682</v>
      </c>
      <c r="X6031" t="s">
        <v>308</v>
      </c>
      <c r="Y6031" t="s">
        <v>311</v>
      </c>
      <c r="Z6031" t="s">
        <v>310</v>
      </c>
      <c r="AA6031" t="s">
        <v>302</v>
      </c>
      <c r="AB6031"/>
      <c r="AD6031" s="27" t="s">
        <v>2075</v>
      </c>
      <c r="AF6031" t="s">
        <v>290</v>
      </c>
      <c r="AH6031" t="s">
        <v>2012</v>
      </c>
      <c r="AI6031" t="s">
        <v>2121</v>
      </c>
      <c r="AJ6031" t="s">
        <v>2122</v>
      </c>
      <c r="AK6031" t="s">
        <v>2082</v>
      </c>
      <c r="AL6031" s="12">
        <v>45884.874826388892</v>
      </c>
    </row>
    <row r="6032" spans="1:38" ht="15" customHeight="1" x14ac:dyDescent="0.3">
      <c r="A6032" s="38" t="s">
        <v>12968</v>
      </c>
      <c r="B6032" t="s">
        <v>12969</v>
      </c>
      <c r="C6032" t="s">
        <v>2073</v>
      </c>
      <c r="D6032" t="s">
        <v>282</v>
      </c>
      <c r="E6032" t="s">
        <v>337</v>
      </c>
      <c r="H6032" t="s">
        <v>2017</v>
      </c>
      <c r="I6032" t="s">
        <v>12970</v>
      </c>
      <c r="J6032" t="s">
        <v>284</v>
      </c>
      <c r="K6032" t="s">
        <v>2079</v>
      </c>
      <c r="M6032" t="s">
        <v>338</v>
      </c>
      <c r="N6032" t="s">
        <v>295</v>
      </c>
      <c r="R6032" t="b">
        <v>0</v>
      </c>
      <c r="S6032" t="b">
        <v>0</v>
      </c>
      <c r="T6032" s="31" t="s">
        <v>426</v>
      </c>
      <c r="U6032" s="31">
        <v>1</v>
      </c>
      <c r="V6032" s="30" t="s">
        <v>2949</v>
      </c>
      <c r="W6032" t="s">
        <v>2950</v>
      </c>
      <c r="X6032" t="s">
        <v>282</v>
      </c>
      <c r="Y6032" t="s">
        <v>344</v>
      </c>
      <c r="Z6032" t="s">
        <v>310</v>
      </c>
      <c r="AB6032"/>
      <c r="AD6032" s="27" t="s">
        <v>2079</v>
      </c>
      <c r="AF6032" t="s">
        <v>290</v>
      </c>
      <c r="AH6032" t="s">
        <v>2012</v>
      </c>
      <c r="AI6032" t="s">
        <v>2080</v>
      </c>
      <c r="AJ6032" t="s">
        <v>2081</v>
      </c>
      <c r="AK6032" t="s">
        <v>2082</v>
      </c>
      <c r="AL6032" s="12">
        <v>45827.403483796297</v>
      </c>
    </row>
    <row r="6033" spans="1:38" ht="15" customHeight="1" x14ac:dyDescent="0.3">
      <c r="A6033" s="38" t="s">
        <v>12968</v>
      </c>
      <c r="B6033" t="s">
        <v>12969</v>
      </c>
      <c r="C6033" t="s">
        <v>2073</v>
      </c>
      <c r="D6033" t="s">
        <v>282</v>
      </c>
      <c r="E6033" t="s">
        <v>337</v>
      </c>
      <c r="H6033" t="s">
        <v>2017</v>
      </c>
      <c r="I6033" t="s">
        <v>12970</v>
      </c>
      <c r="J6033" t="s">
        <v>284</v>
      </c>
      <c r="K6033" t="s">
        <v>2079</v>
      </c>
      <c r="M6033" t="s">
        <v>338</v>
      </c>
      <c r="N6033" t="s">
        <v>295</v>
      </c>
      <c r="Q6033" t="s">
        <v>311</v>
      </c>
      <c r="R6033" t="b">
        <v>0</v>
      </c>
      <c r="S6033" t="b">
        <v>0</v>
      </c>
      <c r="T6033" s="31" t="s">
        <v>426</v>
      </c>
      <c r="U6033" s="31">
        <v>1</v>
      </c>
      <c r="V6033" s="32" t="s">
        <v>2951</v>
      </c>
      <c r="W6033" t="s">
        <v>2952</v>
      </c>
      <c r="X6033" t="s">
        <v>282</v>
      </c>
      <c r="Y6033" t="s">
        <v>311</v>
      </c>
      <c r="Z6033" t="s">
        <v>284</v>
      </c>
      <c r="AB6033"/>
      <c r="AD6033" s="27" t="s">
        <v>2075</v>
      </c>
      <c r="AF6033" t="s">
        <v>290</v>
      </c>
      <c r="AH6033" t="s">
        <v>2013</v>
      </c>
      <c r="AI6033" t="s">
        <v>2121</v>
      </c>
      <c r="AJ6033" t="s">
        <v>2122</v>
      </c>
      <c r="AK6033" t="s">
        <v>2082</v>
      </c>
      <c r="AL6033" s="12">
        <v>45884.883113425924</v>
      </c>
    </row>
    <row r="6034" spans="1:38" ht="15" customHeight="1" x14ac:dyDescent="0.3">
      <c r="A6034" s="38" t="s">
        <v>12861</v>
      </c>
      <c r="B6034" t="s">
        <v>12862</v>
      </c>
      <c r="C6034" t="s">
        <v>2073</v>
      </c>
      <c r="D6034" t="s">
        <v>282</v>
      </c>
      <c r="E6034" t="s">
        <v>337</v>
      </c>
      <c r="H6034" t="s">
        <v>2017</v>
      </c>
      <c r="I6034" t="s">
        <v>12863</v>
      </c>
      <c r="J6034" t="s">
        <v>284</v>
      </c>
      <c r="K6034" t="s">
        <v>2079</v>
      </c>
      <c r="M6034" t="s">
        <v>338</v>
      </c>
      <c r="N6034" t="s">
        <v>295</v>
      </c>
      <c r="Q6034" t="s">
        <v>311</v>
      </c>
      <c r="R6034" t="b">
        <v>0</v>
      </c>
      <c r="S6034" t="b">
        <v>0</v>
      </c>
      <c r="T6034" s="31" t="s">
        <v>426</v>
      </c>
      <c r="U6034" s="31">
        <v>1</v>
      </c>
      <c r="V6034" s="32" t="s">
        <v>2681</v>
      </c>
      <c r="W6034" t="s">
        <v>2682</v>
      </c>
      <c r="X6034" t="s">
        <v>308</v>
      </c>
      <c r="Y6034" t="s">
        <v>311</v>
      </c>
      <c r="Z6034" t="s">
        <v>310</v>
      </c>
      <c r="AA6034" t="s">
        <v>302</v>
      </c>
      <c r="AB6034"/>
      <c r="AD6034" s="27" t="s">
        <v>2075</v>
      </c>
      <c r="AF6034" t="s">
        <v>290</v>
      </c>
      <c r="AH6034" t="s">
        <v>2012</v>
      </c>
      <c r="AI6034" t="s">
        <v>2121</v>
      </c>
      <c r="AJ6034" t="s">
        <v>2122</v>
      </c>
      <c r="AK6034" t="s">
        <v>2082</v>
      </c>
      <c r="AL6034" s="12">
        <v>45884.874826388892</v>
      </c>
    </row>
    <row r="6035" spans="1:38" ht="15" customHeight="1" x14ac:dyDescent="0.3">
      <c r="A6035" s="38" t="s">
        <v>12831</v>
      </c>
      <c r="B6035" t="s">
        <v>12832</v>
      </c>
      <c r="C6035" t="s">
        <v>2073</v>
      </c>
      <c r="D6035" t="s">
        <v>282</v>
      </c>
      <c r="E6035" t="s">
        <v>337</v>
      </c>
      <c r="H6035" t="s">
        <v>2017</v>
      </c>
      <c r="I6035" t="s">
        <v>12833</v>
      </c>
      <c r="J6035" t="s">
        <v>284</v>
      </c>
      <c r="K6035" t="s">
        <v>2079</v>
      </c>
      <c r="M6035" t="s">
        <v>338</v>
      </c>
      <c r="N6035" t="s">
        <v>295</v>
      </c>
      <c r="Q6035" t="s">
        <v>311</v>
      </c>
      <c r="R6035" t="b">
        <v>0</v>
      </c>
      <c r="S6035" t="b">
        <v>0</v>
      </c>
      <c r="T6035" s="31" t="s">
        <v>426</v>
      </c>
      <c r="U6035" s="31">
        <v>1</v>
      </c>
      <c r="V6035" s="32" t="s">
        <v>2681</v>
      </c>
      <c r="W6035" t="s">
        <v>2682</v>
      </c>
      <c r="X6035" t="s">
        <v>308</v>
      </c>
      <c r="Y6035" t="s">
        <v>311</v>
      </c>
      <c r="Z6035" t="s">
        <v>310</v>
      </c>
      <c r="AA6035" t="s">
        <v>302</v>
      </c>
      <c r="AB6035"/>
      <c r="AD6035" s="27" t="s">
        <v>2075</v>
      </c>
      <c r="AF6035" t="s">
        <v>290</v>
      </c>
      <c r="AH6035" t="s">
        <v>2012</v>
      </c>
      <c r="AI6035" t="s">
        <v>2121</v>
      </c>
      <c r="AJ6035" t="s">
        <v>2122</v>
      </c>
      <c r="AK6035" t="s">
        <v>2082</v>
      </c>
      <c r="AL6035" s="12">
        <v>45884.874826388892</v>
      </c>
    </row>
    <row r="6036" spans="1:38" ht="15" customHeight="1" x14ac:dyDescent="0.3">
      <c r="A6036" s="38" t="s">
        <v>12834</v>
      </c>
      <c r="B6036" t="s">
        <v>12835</v>
      </c>
      <c r="C6036" t="s">
        <v>2073</v>
      </c>
      <c r="D6036" t="s">
        <v>282</v>
      </c>
      <c r="E6036" t="s">
        <v>337</v>
      </c>
      <c r="H6036" t="s">
        <v>2017</v>
      </c>
      <c r="I6036" t="s">
        <v>12836</v>
      </c>
      <c r="J6036" t="s">
        <v>284</v>
      </c>
      <c r="K6036" t="s">
        <v>2079</v>
      </c>
      <c r="M6036" t="s">
        <v>338</v>
      </c>
      <c r="N6036" t="s">
        <v>295</v>
      </c>
      <c r="Q6036" t="s">
        <v>311</v>
      </c>
      <c r="R6036" t="b">
        <v>0</v>
      </c>
      <c r="S6036" t="b">
        <v>0</v>
      </c>
      <c r="T6036" s="31" t="s">
        <v>426</v>
      </c>
      <c r="U6036" s="31">
        <v>1</v>
      </c>
      <c r="V6036" s="32" t="s">
        <v>2681</v>
      </c>
      <c r="W6036" t="s">
        <v>2682</v>
      </c>
      <c r="X6036" t="s">
        <v>308</v>
      </c>
      <c r="Y6036" t="s">
        <v>311</v>
      </c>
      <c r="Z6036" t="s">
        <v>310</v>
      </c>
      <c r="AA6036" t="s">
        <v>302</v>
      </c>
      <c r="AB6036"/>
      <c r="AD6036" s="27" t="s">
        <v>2075</v>
      </c>
      <c r="AF6036" t="s">
        <v>290</v>
      </c>
      <c r="AH6036" t="s">
        <v>2012</v>
      </c>
      <c r="AI6036" t="s">
        <v>2121</v>
      </c>
      <c r="AJ6036" t="s">
        <v>2122</v>
      </c>
      <c r="AK6036" t="s">
        <v>2082</v>
      </c>
      <c r="AL6036" s="12">
        <v>45884.874826388892</v>
      </c>
    </row>
    <row r="6037" spans="1:38" ht="15" customHeight="1" x14ac:dyDescent="0.3">
      <c r="A6037" s="38" t="s">
        <v>12834</v>
      </c>
      <c r="B6037" t="s">
        <v>12835</v>
      </c>
      <c r="C6037" t="s">
        <v>2073</v>
      </c>
      <c r="D6037" t="s">
        <v>282</v>
      </c>
      <c r="E6037" t="s">
        <v>337</v>
      </c>
      <c r="H6037" t="s">
        <v>2017</v>
      </c>
      <c r="I6037" t="s">
        <v>12836</v>
      </c>
      <c r="J6037" t="s">
        <v>284</v>
      </c>
      <c r="K6037" t="s">
        <v>2079</v>
      </c>
      <c r="M6037" t="s">
        <v>338</v>
      </c>
      <c r="N6037" t="s">
        <v>295</v>
      </c>
      <c r="R6037" t="b">
        <v>0</v>
      </c>
      <c r="S6037" t="b">
        <v>0</v>
      </c>
      <c r="T6037" s="31" t="s">
        <v>426</v>
      </c>
      <c r="U6037" s="31">
        <v>1</v>
      </c>
      <c r="V6037" s="32" t="s">
        <v>2949</v>
      </c>
      <c r="W6037" t="s">
        <v>2950</v>
      </c>
      <c r="X6037" t="s">
        <v>282</v>
      </c>
      <c r="Y6037" t="s">
        <v>344</v>
      </c>
      <c r="Z6037" t="s">
        <v>310</v>
      </c>
      <c r="AB6037"/>
      <c r="AD6037" s="27" t="s">
        <v>2079</v>
      </c>
      <c r="AF6037" t="s">
        <v>290</v>
      </c>
      <c r="AH6037" t="s">
        <v>2012</v>
      </c>
      <c r="AI6037" t="s">
        <v>2080</v>
      </c>
      <c r="AJ6037" t="s">
        <v>2081</v>
      </c>
      <c r="AK6037" t="s">
        <v>2082</v>
      </c>
      <c r="AL6037" s="12">
        <v>45827.403483796297</v>
      </c>
    </row>
    <row r="6038" spans="1:38" ht="15" customHeight="1" x14ac:dyDescent="0.3">
      <c r="A6038" s="38" t="s">
        <v>12834</v>
      </c>
      <c r="B6038" t="s">
        <v>12835</v>
      </c>
      <c r="C6038" t="s">
        <v>2073</v>
      </c>
      <c r="D6038" t="s">
        <v>282</v>
      </c>
      <c r="E6038" t="s">
        <v>337</v>
      </c>
      <c r="H6038" t="s">
        <v>2017</v>
      </c>
      <c r="I6038" t="s">
        <v>12836</v>
      </c>
      <c r="J6038" t="s">
        <v>284</v>
      </c>
      <c r="K6038" t="s">
        <v>2079</v>
      </c>
      <c r="M6038" t="s">
        <v>338</v>
      </c>
      <c r="N6038" t="s">
        <v>295</v>
      </c>
      <c r="Q6038" t="s">
        <v>311</v>
      </c>
      <c r="R6038" t="b">
        <v>0</v>
      </c>
      <c r="S6038" t="b">
        <v>0</v>
      </c>
      <c r="T6038" s="31" t="s">
        <v>426</v>
      </c>
      <c r="U6038" s="31">
        <v>1</v>
      </c>
      <c r="V6038" s="30" t="s">
        <v>2951</v>
      </c>
      <c r="W6038" t="s">
        <v>2952</v>
      </c>
      <c r="X6038" t="s">
        <v>282</v>
      </c>
      <c r="Y6038" t="s">
        <v>311</v>
      </c>
      <c r="Z6038" t="s">
        <v>284</v>
      </c>
      <c r="AB6038"/>
      <c r="AD6038" s="27" t="s">
        <v>2075</v>
      </c>
      <c r="AF6038" t="s">
        <v>290</v>
      </c>
      <c r="AH6038" t="s">
        <v>2013</v>
      </c>
      <c r="AI6038" t="s">
        <v>2121</v>
      </c>
      <c r="AJ6038" t="s">
        <v>2122</v>
      </c>
      <c r="AK6038" t="s">
        <v>2082</v>
      </c>
      <c r="AL6038" s="12">
        <v>45884.883113425924</v>
      </c>
    </row>
    <row r="6039" spans="1:38" ht="15" customHeight="1" x14ac:dyDescent="0.3">
      <c r="A6039" s="38" t="s">
        <v>12974</v>
      </c>
      <c r="B6039" t="s">
        <v>12975</v>
      </c>
      <c r="C6039" t="s">
        <v>2073</v>
      </c>
      <c r="D6039" t="s">
        <v>282</v>
      </c>
      <c r="E6039" t="s">
        <v>337</v>
      </c>
      <c r="H6039" t="s">
        <v>2017</v>
      </c>
      <c r="I6039" t="s">
        <v>12976</v>
      </c>
      <c r="J6039" t="s">
        <v>284</v>
      </c>
      <c r="K6039" t="s">
        <v>2079</v>
      </c>
      <c r="M6039" t="s">
        <v>338</v>
      </c>
      <c r="N6039" t="s">
        <v>295</v>
      </c>
      <c r="Q6039" t="s">
        <v>311</v>
      </c>
      <c r="R6039" t="b">
        <v>0</v>
      </c>
      <c r="S6039" t="b">
        <v>0</v>
      </c>
      <c r="T6039" s="31" t="s">
        <v>426</v>
      </c>
      <c r="U6039" s="31">
        <v>1</v>
      </c>
      <c r="V6039" s="32" t="s">
        <v>2681</v>
      </c>
      <c r="W6039" t="s">
        <v>2682</v>
      </c>
      <c r="X6039" t="s">
        <v>308</v>
      </c>
      <c r="Y6039" t="s">
        <v>311</v>
      </c>
      <c r="Z6039" t="s">
        <v>310</v>
      </c>
      <c r="AA6039" t="s">
        <v>302</v>
      </c>
      <c r="AB6039"/>
      <c r="AD6039" s="27" t="s">
        <v>2075</v>
      </c>
      <c r="AF6039" t="s">
        <v>290</v>
      </c>
      <c r="AH6039" t="s">
        <v>2012</v>
      </c>
      <c r="AI6039" t="s">
        <v>2121</v>
      </c>
      <c r="AJ6039" t="s">
        <v>2122</v>
      </c>
      <c r="AK6039" t="s">
        <v>2082</v>
      </c>
      <c r="AL6039" s="12">
        <v>45884.874826388892</v>
      </c>
    </row>
    <row r="6040" spans="1:38" ht="15" customHeight="1" x14ac:dyDescent="0.3">
      <c r="A6040" s="38" t="s">
        <v>12817</v>
      </c>
      <c r="B6040" t="s">
        <v>12818</v>
      </c>
      <c r="C6040" t="s">
        <v>2073</v>
      </c>
      <c r="D6040" t="s">
        <v>282</v>
      </c>
      <c r="E6040" t="s">
        <v>337</v>
      </c>
      <c r="H6040" t="s">
        <v>2017</v>
      </c>
      <c r="I6040" t="s">
        <v>12819</v>
      </c>
      <c r="J6040" t="s">
        <v>284</v>
      </c>
      <c r="K6040" t="s">
        <v>2079</v>
      </c>
      <c r="M6040" t="s">
        <v>338</v>
      </c>
      <c r="N6040" t="s">
        <v>295</v>
      </c>
      <c r="Q6040" t="s">
        <v>311</v>
      </c>
      <c r="R6040" t="b">
        <v>0</v>
      </c>
      <c r="S6040" t="b">
        <v>0</v>
      </c>
      <c r="T6040" s="31" t="s">
        <v>426</v>
      </c>
      <c r="U6040" s="31">
        <v>1</v>
      </c>
      <c r="V6040" s="32" t="s">
        <v>2681</v>
      </c>
      <c r="W6040" t="s">
        <v>2682</v>
      </c>
      <c r="X6040" t="s">
        <v>308</v>
      </c>
      <c r="Y6040" t="s">
        <v>311</v>
      </c>
      <c r="Z6040" t="s">
        <v>310</v>
      </c>
      <c r="AA6040" t="s">
        <v>302</v>
      </c>
      <c r="AB6040"/>
      <c r="AD6040" s="27" t="s">
        <v>2075</v>
      </c>
      <c r="AF6040" t="s">
        <v>290</v>
      </c>
      <c r="AH6040" t="s">
        <v>2012</v>
      </c>
      <c r="AI6040" t="s">
        <v>2121</v>
      </c>
      <c r="AJ6040" t="s">
        <v>2122</v>
      </c>
      <c r="AK6040" t="s">
        <v>2082</v>
      </c>
      <c r="AL6040" s="12">
        <v>45884.874826388892</v>
      </c>
    </row>
    <row r="6041" spans="1:38" ht="15" customHeight="1" x14ac:dyDescent="0.3">
      <c r="A6041" s="38" t="s">
        <v>12959</v>
      </c>
      <c r="B6041" t="s">
        <v>12960</v>
      </c>
      <c r="C6041" t="s">
        <v>2073</v>
      </c>
      <c r="D6041" t="s">
        <v>282</v>
      </c>
      <c r="E6041" t="s">
        <v>337</v>
      </c>
      <c r="H6041" t="s">
        <v>2017</v>
      </c>
      <c r="I6041" t="s">
        <v>12961</v>
      </c>
      <c r="J6041" t="s">
        <v>284</v>
      </c>
      <c r="K6041" t="s">
        <v>2079</v>
      </c>
      <c r="M6041" t="s">
        <v>338</v>
      </c>
      <c r="N6041" t="s">
        <v>295</v>
      </c>
      <c r="Q6041" t="s">
        <v>311</v>
      </c>
      <c r="R6041" t="b">
        <v>0</v>
      </c>
      <c r="S6041" t="b">
        <v>0</v>
      </c>
      <c r="T6041" s="31" t="s">
        <v>426</v>
      </c>
      <c r="U6041" s="31">
        <v>1</v>
      </c>
      <c r="V6041" s="32" t="s">
        <v>2681</v>
      </c>
      <c r="W6041" t="s">
        <v>2682</v>
      </c>
      <c r="X6041" t="s">
        <v>308</v>
      </c>
      <c r="Y6041" t="s">
        <v>311</v>
      </c>
      <c r="Z6041" t="s">
        <v>310</v>
      </c>
      <c r="AA6041" t="s">
        <v>302</v>
      </c>
      <c r="AB6041"/>
      <c r="AD6041" s="27" t="s">
        <v>2075</v>
      </c>
      <c r="AF6041" t="s">
        <v>290</v>
      </c>
      <c r="AH6041" t="s">
        <v>2012</v>
      </c>
      <c r="AI6041" t="s">
        <v>2121</v>
      </c>
      <c r="AJ6041" t="s">
        <v>2122</v>
      </c>
      <c r="AK6041" t="s">
        <v>2082</v>
      </c>
      <c r="AL6041" s="12">
        <v>45884.874826388892</v>
      </c>
    </row>
    <row r="6042" spans="1:38" ht="15" customHeight="1" x14ac:dyDescent="0.3">
      <c r="A6042" s="38" t="s">
        <v>12959</v>
      </c>
      <c r="B6042" t="s">
        <v>12960</v>
      </c>
      <c r="C6042" t="s">
        <v>2073</v>
      </c>
      <c r="D6042" t="s">
        <v>282</v>
      </c>
      <c r="E6042" t="s">
        <v>337</v>
      </c>
      <c r="H6042" t="s">
        <v>2017</v>
      </c>
      <c r="I6042" t="s">
        <v>12961</v>
      </c>
      <c r="J6042" t="s">
        <v>284</v>
      </c>
      <c r="K6042" t="s">
        <v>2079</v>
      </c>
      <c r="M6042" t="s">
        <v>338</v>
      </c>
      <c r="N6042" t="s">
        <v>295</v>
      </c>
      <c r="R6042" t="b">
        <v>0</v>
      </c>
      <c r="S6042" t="b">
        <v>0</v>
      </c>
      <c r="T6042" s="31" t="s">
        <v>426</v>
      </c>
      <c r="U6042" s="31">
        <v>1</v>
      </c>
      <c r="V6042" s="32" t="s">
        <v>2949</v>
      </c>
      <c r="W6042" t="s">
        <v>2950</v>
      </c>
      <c r="X6042" t="s">
        <v>282</v>
      </c>
      <c r="Y6042" t="s">
        <v>344</v>
      </c>
      <c r="Z6042" t="s">
        <v>310</v>
      </c>
      <c r="AB6042"/>
      <c r="AD6042" s="27" t="s">
        <v>2079</v>
      </c>
      <c r="AF6042" t="s">
        <v>290</v>
      </c>
      <c r="AH6042" t="s">
        <v>2012</v>
      </c>
      <c r="AI6042" t="s">
        <v>2080</v>
      </c>
      <c r="AJ6042" t="s">
        <v>2081</v>
      </c>
      <c r="AK6042" t="s">
        <v>2082</v>
      </c>
      <c r="AL6042" s="12">
        <v>45827.403483796297</v>
      </c>
    </row>
    <row r="6043" spans="1:38" ht="15" customHeight="1" x14ac:dyDescent="0.3">
      <c r="A6043" s="38" t="s">
        <v>12959</v>
      </c>
      <c r="B6043" t="s">
        <v>12960</v>
      </c>
      <c r="C6043" t="s">
        <v>2073</v>
      </c>
      <c r="D6043" t="s">
        <v>282</v>
      </c>
      <c r="E6043" t="s">
        <v>337</v>
      </c>
      <c r="H6043" t="s">
        <v>2017</v>
      </c>
      <c r="I6043" t="s">
        <v>12961</v>
      </c>
      <c r="J6043" t="s">
        <v>284</v>
      </c>
      <c r="K6043" t="s">
        <v>2079</v>
      </c>
      <c r="M6043" t="s">
        <v>338</v>
      </c>
      <c r="N6043" t="s">
        <v>295</v>
      </c>
      <c r="Q6043" t="s">
        <v>311</v>
      </c>
      <c r="R6043" t="b">
        <v>0</v>
      </c>
      <c r="S6043" t="b">
        <v>0</v>
      </c>
      <c r="T6043" s="31" t="s">
        <v>426</v>
      </c>
      <c r="U6043" s="31">
        <v>1</v>
      </c>
      <c r="V6043" s="32" t="s">
        <v>2951</v>
      </c>
      <c r="W6043" t="s">
        <v>2952</v>
      </c>
      <c r="X6043" t="s">
        <v>282</v>
      </c>
      <c r="Y6043" t="s">
        <v>311</v>
      </c>
      <c r="Z6043" t="s">
        <v>284</v>
      </c>
      <c r="AB6043"/>
      <c r="AD6043" s="27" t="s">
        <v>2075</v>
      </c>
      <c r="AF6043" t="s">
        <v>290</v>
      </c>
      <c r="AH6043" t="s">
        <v>2013</v>
      </c>
      <c r="AI6043" t="s">
        <v>2121</v>
      </c>
      <c r="AJ6043" t="s">
        <v>2122</v>
      </c>
      <c r="AK6043" t="s">
        <v>2082</v>
      </c>
      <c r="AL6043" s="12">
        <v>45884.883113425924</v>
      </c>
    </row>
    <row r="6044" spans="1:38" ht="15" customHeight="1" x14ac:dyDescent="0.3">
      <c r="A6044" s="38" t="s">
        <v>12855</v>
      </c>
      <c r="B6044" t="s">
        <v>12856</v>
      </c>
      <c r="C6044" t="s">
        <v>2073</v>
      </c>
      <c r="D6044" t="s">
        <v>282</v>
      </c>
      <c r="E6044" t="s">
        <v>337</v>
      </c>
      <c r="H6044" t="s">
        <v>2017</v>
      </c>
      <c r="I6044" t="s">
        <v>12857</v>
      </c>
      <c r="J6044" t="s">
        <v>284</v>
      </c>
      <c r="K6044" t="s">
        <v>2079</v>
      </c>
      <c r="M6044" t="s">
        <v>338</v>
      </c>
      <c r="N6044" t="s">
        <v>295</v>
      </c>
      <c r="Q6044" t="s">
        <v>311</v>
      </c>
      <c r="R6044" t="b">
        <v>0</v>
      </c>
      <c r="S6044" t="b">
        <v>0</v>
      </c>
      <c r="T6044" s="31" t="s">
        <v>426</v>
      </c>
      <c r="U6044" s="31">
        <v>1</v>
      </c>
      <c r="V6044" s="32" t="s">
        <v>2681</v>
      </c>
      <c r="W6044" t="s">
        <v>2682</v>
      </c>
      <c r="X6044" t="s">
        <v>308</v>
      </c>
      <c r="Y6044" t="s">
        <v>311</v>
      </c>
      <c r="Z6044" t="s">
        <v>310</v>
      </c>
      <c r="AA6044" t="s">
        <v>302</v>
      </c>
      <c r="AB6044"/>
      <c r="AD6044" s="27" t="s">
        <v>2075</v>
      </c>
      <c r="AF6044" t="s">
        <v>290</v>
      </c>
      <c r="AH6044" t="s">
        <v>2012</v>
      </c>
      <c r="AI6044" t="s">
        <v>2121</v>
      </c>
      <c r="AJ6044" t="s">
        <v>2122</v>
      </c>
      <c r="AK6044" t="s">
        <v>2082</v>
      </c>
      <c r="AL6044" s="12">
        <v>45884.874826388892</v>
      </c>
    </row>
    <row r="6045" spans="1:38" ht="15" customHeight="1" x14ac:dyDescent="0.3">
      <c r="A6045" s="38" t="s">
        <v>12855</v>
      </c>
      <c r="B6045" t="s">
        <v>12856</v>
      </c>
      <c r="C6045" t="s">
        <v>2073</v>
      </c>
      <c r="D6045" t="s">
        <v>282</v>
      </c>
      <c r="E6045" t="s">
        <v>337</v>
      </c>
      <c r="H6045" t="s">
        <v>2017</v>
      </c>
      <c r="I6045" t="s">
        <v>12857</v>
      </c>
      <c r="J6045" t="s">
        <v>284</v>
      </c>
      <c r="K6045" t="s">
        <v>2079</v>
      </c>
      <c r="M6045" t="s">
        <v>338</v>
      </c>
      <c r="N6045" t="s">
        <v>295</v>
      </c>
      <c r="R6045" t="b">
        <v>0</v>
      </c>
      <c r="S6045" t="b">
        <v>0</v>
      </c>
      <c r="T6045" s="31" t="s">
        <v>426</v>
      </c>
      <c r="U6045" s="31">
        <v>1</v>
      </c>
      <c r="V6045" s="32" t="s">
        <v>2949</v>
      </c>
      <c r="W6045" t="s">
        <v>2950</v>
      </c>
      <c r="X6045" t="s">
        <v>282</v>
      </c>
      <c r="Y6045" t="s">
        <v>344</v>
      </c>
      <c r="Z6045" t="s">
        <v>310</v>
      </c>
      <c r="AB6045"/>
      <c r="AD6045" s="27" t="s">
        <v>2079</v>
      </c>
      <c r="AF6045" t="s">
        <v>290</v>
      </c>
      <c r="AH6045" t="s">
        <v>2012</v>
      </c>
      <c r="AI6045" t="s">
        <v>2080</v>
      </c>
      <c r="AJ6045" t="s">
        <v>2081</v>
      </c>
      <c r="AK6045" t="s">
        <v>2082</v>
      </c>
      <c r="AL6045" s="12">
        <v>45827.403483796297</v>
      </c>
    </row>
    <row r="6046" spans="1:38" ht="15" customHeight="1" x14ac:dyDescent="0.3">
      <c r="A6046" s="38" t="s">
        <v>12855</v>
      </c>
      <c r="B6046" t="s">
        <v>12856</v>
      </c>
      <c r="C6046" t="s">
        <v>2073</v>
      </c>
      <c r="D6046" t="s">
        <v>282</v>
      </c>
      <c r="E6046" t="s">
        <v>337</v>
      </c>
      <c r="H6046" t="s">
        <v>2017</v>
      </c>
      <c r="I6046" t="s">
        <v>12857</v>
      </c>
      <c r="J6046" t="s">
        <v>284</v>
      </c>
      <c r="K6046" t="s">
        <v>2079</v>
      </c>
      <c r="M6046" t="s">
        <v>338</v>
      </c>
      <c r="N6046" t="s">
        <v>295</v>
      </c>
      <c r="Q6046" t="s">
        <v>311</v>
      </c>
      <c r="R6046" t="b">
        <v>0</v>
      </c>
      <c r="S6046" t="b">
        <v>0</v>
      </c>
      <c r="T6046" s="31" t="s">
        <v>426</v>
      </c>
      <c r="U6046" s="31">
        <v>1</v>
      </c>
      <c r="V6046" s="32" t="s">
        <v>2951</v>
      </c>
      <c r="W6046" t="s">
        <v>2952</v>
      </c>
      <c r="X6046" t="s">
        <v>282</v>
      </c>
      <c r="Y6046" t="s">
        <v>311</v>
      </c>
      <c r="Z6046" t="s">
        <v>284</v>
      </c>
      <c r="AB6046"/>
      <c r="AD6046" s="27" t="s">
        <v>2075</v>
      </c>
      <c r="AF6046" t="s">
        <v>290</v>
      </c>
      <c r="AH6046" t="s">
        <v>2013</v>
      </c>
      <c r="AI6046" t="s">
        <v>2121</v>
      </c>
      <c r="AJ6046" t="s">
        <v>2122</v>
      </c>
      <c r="AK6046" t="s">
        <v>2082</v>
      </c>
      <c r="AL6046" s="12">
        <v>45884.883113425924</v>
      </c>
    </row>
    <row r="6047" spans="1:38" ht="15" customHeight="1" x14ac:dyDescent="0.3">
      <c r="A6047" s="38" t="s">
        <v>12858</v>
      </c>
      <c r="B6047" t="s">
        <v>12859</v>
      </c>
      <c r="C6047" t="s">
        <v>2073</v>
      </c>
      <c r="D6047" t="s">
        <v>282</v>
      </c>
      <c r="E6047" t="s">
        <v>337</v>
      </c>
      <c r="H6047" t="s">
        <v>2017</v>
      </c>
      <c r="I6047" t="s">
        <v>12860</v>
      </c>
      <c r="J6047" t="s">
        <v>284</v>
      </c>
      <c r="K6047" t="s">
        <v>2079</v>
      </c>
      <c r="M6047" t="s">
        <v>338</v>
      </c>
      <c r="N6047" t="s">
        <v>295</v>
      </c>
      <c r="Q6047" t="s">
        <v>311</v>
      </c>
      <c r="R6047" t="b">
        <v>0</v>
      </c>
      <c r="S6047" t="b">
        <v>0</v>
      </c>
      <c r="T6047" s="31" t="s">
        <v>426</v>
      </c>
      <c r="U6047" s="31">
        <v>1</v>
      </c>
      <c r="V6047" s="32" t="s">
        <v>2681</v>
      </c>
      <c r="W6047" t="s">
        <v>2682</v>
      </c>
      <c r="X6047" t="s">
        <v>308</v>
      </c>
      <c r="Y6047" t="s">
        <v>311</v>
      </c>
      <c r="Z6047" t="s">
        <v>310</v>
      </c>
      <c r="AA6047" t="s">
        <v>302</v>
      </c>
      <c r="AB6047"/>
      <c r="AD6047" s="27" t="s">
        <v>2075</v>
      </c>
      <c r="AF6047" t="s">
        <v>290</v>
      </c>
      <c r="AH6047" t="s">
        <v>2012</v>
      </c>
      <c r="AI6047" t="s">
        <v>2121</v>
      </c>
      <c r="AJ6047" t="s">
        <v>2122</v>
      </c>
      <c r="AK6047" t="s">
        <v>2082</v>
      </c>
      <c r="AL6047" s="12">
        <v>45884.874826388892</v>
      </c>
    </row>
    <row r="6048" spans="1:38" ht="15" customHeight="1" x14ac:dyDescent="0.3">
      <c r="A6048" s="38" t="s">
        <v>12936</v>
      </c>
      <c r="B6048" t="s">
        <v>12937</v>
      </c>
      <c r="C6048" t="s">
        <v>2073</v>
      </c>
      <c r="D6048" t="s">
        <v>282</v>
      </c>
      <c r="E6048" t="s">
        <v>337</v>
      </c>
      <c r="H6048" t="s">
        <v>2017</v>
      </c>
      <c r="I6048" t="s">
        <v>12938</v>
      </c>
      <c r="J6048" t="s">
        <v>284</v>
      </c>
      <c r="K6048" t="s">
        <v>2079</v>
      </c>
      <c r="M6048" t="s">
        <v>338</v>
      </c>
      <c r="N6048" t="s">
        <v>295</v>
      </c>
      <c r="Q6048" t="s">
        <v>311</v>
      </c>
      <c r="R6048" t="b">
        <v>0</v>
      </c>
      <c r="S6048" t="b">
        <v>0</v>
      </c>
      <c r="T6048" s="31" t="s">
        <v>426</v>
      </c>
      <c r="U6048" s="31">
        <v>1</v>
      </c>
      <c r="V6048" s="30" t="s">
        <v>2681</v>
      </c>
      <c r="W6048" t="s">
        <v>2682</v>
      </c>
      <c r="X6048" t="s">
        <v>308</v>
      </c>
      <c r="Y6048" t="s">
        <v>311</v>
      </c>
      <c r="Z6048" t="s">
        <v>310</v>
      </c>
      <c r="AA6048" t="s">
        <v>302</v>
      </c>
      <c r="AB6048"/>
      <c r="AD6048" s="27" t="s">
        <v>2075</v>
      </c>
      <c r="AF6048" t="s">
        <v>290</v>
      </c>
      <c r="AH6048" t="s">
        <v>2012</v>
      </c>
      <c r="AI6048" t="s">
        <v>2121</v>
      </c>
      <c r="AJ6048" t="s">
        <v>2122</v>
      </c>
      <c r="AK6048" t="s">
        <v>2082</v>
      </c>
      <c r="AL6048" s="12">
        <v>45884.874826388892</v>
      </c>
    </row>
    <row r="6049" spans="1:39" ht="15" customHeight="1" x14ac:dyDescent="0.3">
      <c r="A6049" s="38" t="s">
        <v>12828</v>
      </c>
      <c r="B6049" t="s">
        <v>12829</v>
      </c>
      <c r="C6049" t="s">
        <v>2073</v>
      </c>
      <c r="D6049" t="s">
        <v>282</v>
      </c>
      <c r="E6049" t="s">
        <v>337</v>
      </c>
      <c r="H6049" t="s">
        <v>2017</v>
      </c>
      <c r="I6049" t="s">
        <v>12830</v>
      </c>
      <c r="J6049" t="s">
        <v>284</v>
      </c>
      <c r="K6049" t="s">
        <v>2079</v>
      </c>
      <c r="M6049" t="s">
        <v>338</v>
      </c>
      <c r="N6049" t="s">
        <v>295</v>
      </c>
      <c r="Q6049" t="s">
        <v>311</v>
      </c>
      <c r="R6049" t="b">
        <v>0</v>
      </c>
      <c r="S6049" t="b">
        <v>0</v>
      </c>
      <c r="T6049" s="31" t="s">
        <v>426</v>
      </c>
      <c r="U6049" s="31">
        <v>1</v>
      </c>
      <c r="V6049" s="32" t="s">
        <v>2681</v>
      </c>
      <c r="W6049" t="s">
        <v>2682</v>
      </c>
      <c r="X6049" t="s">
        <v>308</v>
      </c>
      <c r="Y6049" t="s">
        <v>311</v>
      </c>
      <c r="Z6049" t="s">
        <v>310</v>
      </c>
      <c r="AA6049" t="s">
        <v>302</v>
      </c>
      <c r="AB6049"/>
      <c r="AD6049" s="27" t="s">
        <v>2075</v>
      </c>
      <c r="AF6049" t="s">
        <v>290</v>
      </c>
      <c r="AH6049" t="s">
        <v>2012</v>
      </c>
      <c r="AI6049" t="s">
        <v>2121</v>
      </c>
      <c r="AJ6049" t="s">
        <v>2122</v>
      </c>
      <c r="AK6049" t="s">
        <v>2082</v>
      </c>
      <c r="AL6049" s="12">
        <v>45884.874826388892</v>
      </c>
    </row>
    <row r="6050" spans="1:39" ht="15" customHeight="1" x14ac:dyDescent="0.3">
      <c r="A6050" s="38" t="s">
        <v>12828</v>
      </c>
      <c r="B6050" t="s">
        <v>12829</v>
      </c>
      <c r="C6050" t="s">
        <v>2073</v>
      </c>
      <c r="D6050" t="s">
        <v>282</v>
      </c>
      <c r="E6050" t="s">
        <v>337</v>
      </c>
      <c r="H6050" t="s">
        <v>2017</v>
      </c>
      <c r="I6050" t="s">
        <v>12830</v>
      </c>
      <c r="J6050" t="s">
        <v>284</v>
      </c>
      <c r="K6050" t="s">
        <v>2079</v>
      </c>
      <c r="M6050" t="s">
        <v>338</v>
      </c>
      <c r="N6050" t="s">
        <v>295</v>
      </c>
      <c r="R6050" t="b">
        <v>0</v>
      </c>
      <c r="S6050" t="b">
        <v>0</v>
      </c>
      <c r="T6050" s="31" t="s">
        <v>426</v>
      </c>
      <c r="U6050" s="31">
        <v>1</v>
      </c>
      <c r="V6050" s="32" t="s">
        <v>2949</v>
      </c>
      <c r="W6050" t="s">
        <v>2950</v>
      </c>
      <c r="X6050" t="s">
        <v>282</v>
      </c>
      <c r="Y6050" t="s">
        <v>344</v>
      </c>
      <c r="Z6050" t="s">
        <v>310</v>
      </c>
      <c r="AB6050"/>
      <c r="AD6050" s="27" t="s">
        <v>2079</v>
      </c>
      <c r="AF6050" t="s">
        <v>290</v>
      </c>
      <c r="AH6050" t="s">
        <v>2012</v>
      </c>
      <c r="AI6050" t="s">
        <v>2080</v>
      </c>
      <c r="AJ6050" t="s">
        <v>2081</v>
      </c>
      <c r="AK6050" t="s">
        <v>2082</v>
      </c>
      <c r="AL6050" s="12">
        <v>45827.403483796297</v>
      </c>
    </row>
    <row r="6051" spans="1:39" ht="15" customHeight="1" x14ac:dyDescent="0.3">
      <c r="A6051" s="38" t="s">
        <v>12828</v>
      </c>
      <c r="B6051" t="s">
        <v>12829</v>
      </c>
      <c r="C6051" t="s">
        <v>2073</v>
      </c>
      <c r="D6051" t="s">
        <v>282</v>
      </c>
      <c r="E6051" t="s">
        <v>337</v>
      </c>
      <c r="H6051" t="s">
        <v>2017</v>
      </c>
      <c r="I6051" t="s">
        <v>12830</v>
      </c>
      <c r="J6051" t="s">
        <v>284</v>
      </c>
      <c r="K6051" t="s">
        <v>2079</v>
      </c>
      <c r="M6051" t="s">
        <v>338</v>
      </c>
      <c r="N6051" t="s">
        <v>295</v>
      </c>
      <c r="Q6051" t="s">
        <v>311</v>
      </c>
      <c r="R6051" t="b">
        <v>0</v>
      </c>
      <c r="S6051" t="b">
        <v>0</v>
      </c>
      <c r="T6051" s="31" t="s">
        <v>426</v>
      </c>
      <c r="U6051" s="31">
        <v>1</v>
      </c>
      <c r="V6051" s="32" t="s">
        <v>2951</v>
      </c>
      <c r="W6051" t="s">
        <v>2952</v>
      </c>
      <c r="X6051" t="s">
        <v>282</v>
      </c>
      <c r="Y6051" t="s">
        <v>311</v>
      </c>
      <c r="Z6051" t="s">
        <v>284</v>
      </c>
      <c r="AB6051"/>
      <c r="AD6051" s="27" t="s">
        <v>2075</v>
      </c>
      <c r="AF6051" t="s">
        <v>290</v>
      </c>
      <c r="AH6051" t="s">
        <v>2013</v>
      </c>
      <c r="AI6051" t="s">
        <v>2121</v>
      </c>
      <c r="AJ6051" t="s">
        <v>2122</v>
      </c>
      <c r="AK6051" t="s">
        <v>2082</v>
      </c>
      <c r="AL6051" s="12">
        <v>45884.883113425924</v>
      </c>
    </row>
    <row r="6052" spans="1:39" ht="15" customHeight="1" x14ac:dyDescent="0.3">
      <c r="A6052" s="38" t="s">
        <v>12852</v>
      </c>
      <c r="B6052" t="s">
        <v>12853</v>
      </c>
      <c r="C6052" t="s">
        <v>2073</v>
      </c>
      <c r="D6052" t="s">
        <v>282</v>
      </c>
      <c r="E6052" t="s">
        <v>337</v>
      </c>
      <c r="H6052" t="s">
        <v>2017</v>
      </c>
      <c r="I6052" t="s">
        <v>12854</v>
      </c>
      <c r="J6052" t="s">
        <v>284</v>
      </c>
      <c r="K6052" t="s">
        <v>2079</v>
      </c>
      <c r="M6052" t="s">
        <v>338</v>
      </c>
      <c r="N6052" t="s">
        <v>295</v>
      </c>
      <c r="Q6052" t="s">
        <v>311</v>
      </c>
      <c r="R6052" t="b">
        <v>0</v>
      </c>
      <c r="S6052" t="b">
        <v>0</v>
      </c>
      <c r="T6052" s="31" t="s">
        <v>426</v>
      </c>
      <c r="U6052" s="31">
        <v>1</v>
      </c>
      <c r="V6052" s="32" t="s">
        <v>2681</v>
      </c>
      <c r="W6052" t="s">
        <v>2682</v>
      </c>
      <c r="X6052" t="s">
        <v>308</v>
      </c>
      <c r="Y6052" t="s">
        <v>311</v>
      </c>
      <c r="Z6052" t="s">
        <v>310</v>
      </c>
      <c r="AA6052" t="s">
        <v>302</v>
      </c>
      <c r="AB6052"/>
      <c r="AD6052" s="27" t="s">
        <v>2075</v>
      </c>
      <c r="AF6052" t="s">
        <v>290</v>
      </c>
      <c r="AH6052" t="s">
        <v>2012</v>
      </c>
      <c r="AI6052" t="s">
        <v>2121</v>
      </c>
      <c r="AJ6052" t="s">
        <v>2122</v>
      </c>
      <c r="AK6052" t="s">
        <v>2082</v>
      </c>
      <c r="AL6052" s="12">
        <v>45884.874826388892</v>
      </c>
    </row>
    <row r="6053" spans="1:39" ht="15" customHeight="1" x14ac:dyDescent="0.3">
      <c r="A6053" s="38" t="s">
        <v>12852</v>
      </c>
      <c r="B6053" t="s">
        <v>12853</v>
      </c>
      <c r="C6053" t="s">
        <v>2073</v>
      </c>
      <c r="D6053" t="s">
        <v>282</v>
      </c>
      <c r="E6053" t="s">
        <v>337</v>
      </c>
      <c r="H6053" t="s">
        <v>2017</v>
      </c>
      <c r="I6053" t="s">
        <v>12854</v>
      </c>
      <c r="J6053" t="s">
        <v>284</v>
      </c>
      <c r="K6053" t="s">
        <v>2079</v>
      </c>
      <c r="M6053" t="s">
        <v>338</v>
      </c>
      <c r="N6053" t="s">
        <v>295</v>
      </c>
      <c r="R6053" t="b">
        <v>0</v>
      </c>
      <c r="S6053" t="b">
        <v>0</v>
      </c>
      <c r="T6053" s="31" t="s">
        <v>426</v>
      </c>
      <c r="U6053" s="31">
        <v>1</v>
      </c>
      <c r="V6053" s="32" t="s">
        <v>2949</v>
      </c>
      <c r="W6053" t="s">
        <v>2950</v>
      </c>
      <c r="X6053" t="s">
        <v>282</v>
      </c>
      <c r="Y6053" t="s">
        <v>344</v>
      </c>
      <c r="Z6053" t="s">
        <v>310</v>
      </c>
      <c r="AB6053"/>
      <c r="AD6053" s="27" t="s">
        <v>2079</v>
      </c>
      <c r="AF6053" t="s">
        <v>290</v>
      </c>
      <c r="AH6053" t="s">
        <v>2012</v>
      </c>
      <c r="AI6053" t="s">
        <v>2080</v>
      </c>
      <c r="AJ6053" t="s">
        <v>2081</v>
      </c>
      <c r="AK6053" t="s">
        <v>2082</v>
      </c>
      <c r="AL6053" s="12">
        <v>45827.403483796297</v>
      </c>
    </row>
    <row r="6054" spans="1:39" ht="15" customHeight="1" x14ac:dyDescent="0.3">
      <c r="A6054" s="38" t="s">
        <v>12852</v>
      </c>
      <c r="B6054" t="s">
        <v>12853</v>
      </c>
      <c r="C6054" t="s">
        <v>2073</v>
      </c>
      <c r="D6054" t="s">
        <v>282</v>
      </c>
      <c r="E6054" t="s">
        <v>337</v>
      </c>
      <c r="H6054" t="s">
        <v>2017</v>
      </c>
      <c r="I6054" t="s">
        <v>12854</v>
      </c>
      <c r="J6054" t="s">
        <v>284</v>
      </c>
      <c r="K6054" t="s">
        <v>2079</v>
      </c>
      <c r="M6054" t="s">
        <v>338</v>
      </c>
      <c r="N6054" t="s">
        <v>295</v>
      </c>
      <c r="Q6054" t="s">
        <v>311</v>
      </c>
      <c r="R6054" t="b">
        <v>0</v>
      </c>
      <c r="S6054" t="b">
        <v>0</v>
      </c>
      <c r="T6054" s="31" t="s">
        <v>426</v>
      </c>
      <c r="U6054" s="31">
        <v>1</v>
      </c>
      <c r="V6054" s="32" t="s">
        <v>2951</v>
      </c>
      <c r="W6054" t="s">
        <v>2952</v>
      </c>
      <c r="X6054" t="s">
        <v>282</v>
      </c>
      <c r="Y6054" t="s">
        <v>311</v>
      </c>
      <c r="Z6054" t="s">
        <v>284</v>
      </c>
      <c r="AB6054"/>
      <c r="AD6054" s="27" t="s">
        <v>2075</v>
      </c>
      <c r="AF6054" t="s">
        <v>290</v>
      </c>
      <c r="AH6054" t="s">
        <v>2013</v>
      </c>
      <c r="AI6054" t="s">
        <v>2121</v>
      </c>
      <c r="AJ6054" t="s">
        <v>2122</v>
      </c>
      <c r="AK6054" t="s">
        <v>2082</v>
      </c>
      <c r="AL6054" s="12">
        <v>45884.883113425924</v>
      </c>
    </row>
    <row r="6055" spans="1:39" ht="15" customHeight="1" x14ac:dyDescent="0.3">
      <c r="A6055" s="38" t="s">
        <v>12971</v>
      </c>
      <c r="B6055" t="s">
        <v>12972</v>
      </c>
      <c r="C6055" t="s">
        <v>2073</v>
      </c>
      <c r="D6055" t="s">
        <v>282</v>
      </c>
      <c r="E6055" t="s">
        <v>337</v>
      </c>
      <c r="H6055" t="s">
        <v>2017</v>
      </c>
      <c r="I6055" t="s">
        <v>12973</v>
      </c>
      <c r="J6055" t="s">
        <v>284</v>
      </c>
      <c r="K6055" t="s">
        <v>2079</v>
      </c>
      <c r="M6055" t="s">
        <v>338</v>
      </c>
      <c r="N6055" t="s">
        <v>295</v>
      </c>
      <c r="Q6055" t="s">
        <v>311</v>
      </c>
      <c r="R6055" t="b">
        <v>0</v>
      </c>
      <c r="S6055" t="b">
        <v>0</v>
      </c>
      <c r="T6055" s="31" t="s">
        <v>426</v>
      </c>
      <c r="U6055" s="31">
        <v>1</v>
      </c>
      <c r="V6055" s="32" t="s">
        <v>2681</v>
      </c>
      <c r="W6055" t="s">
        <v>2682</v>
      </c>
      <c r="X6055" t="s">
        <v>308</v>
      </c>
      <c r="Y6055" t="s">
        <v>311</v>
      </c>
      <c r="Z6055" t="s">
        <v>310</v>
      </c>
      <c r="AA6055" t="s">
        <v>302</v>
      </c>
      <c r="AB6055"/>
      <c r="AD6055" s="27" t="s">
        <v>2075</v>
      </c>
      <c r="AF6055" t="s">
        <v>290</v>
      </c>
      <c r="AH6055" t="s">
        <v>2012</v>
      </c>
      <c r="AI6055" t="s">
        <v>2121</v>
      </c>
      <c r="AJ6055" t="s">
        <v>2122</v>
      </c>
      <c r="AK6055" t="s">
        <v>2082</v>
      </c>
      <c r="AL6055" s="12">
        <v>45884.874826388892</v>
      </c>
    </row>
    <row r="6056" spans="1:39" ht="15" customHeight="1" x14ac:dyDescent="0.3">
      <c r="A6056" s="38" t="s">
        <v>10371</v>
      </c>
      <c r="B6056" t="s">
        <v>10372</v>
      </c>
      <c r="C6056" t="s">
        <v>2073</v>
      </c>
      <c r="D6056" t="s">
        <v>282</v>
      </c>
      <c r="E6056" t="s">
        <v>299</v>
      </c>
      <c r="H6056" t="s">
        <v>390</v>
      </c>
      <c r="I6056" t="s">
        <v>10373</v>
      </c>
      <c r="J6056" t="s">
        <v>284</v>
      </c>
      <c r="K6056" t="s">
        <v>2224</v>
      </c>
      <c r="M6056" t="s">
        <v>285</v>
      </c>
      <c r="Q6056" t="s">
        <v>311</v>
      </c>
      <c r="R6056" t="b">
        <v>0</v>
      </c>
      <c r="S6056" t="b">
        <v>0</v>
      </c>
      <c r="T6056" s="31" t="s">
        <v>426</v>
      </c>
      <c r="U6056" s="31">
        <v>1</v>
      </c>
      <c r="V6056" s="30" t="s">
        <v>9353</v>
      </c>
      <c r="W6056" t="s">
        <v>9354</v>
      </c>
      <c r="X6056" t="s">
        <v>282</v>
      </c>
      <c r="Y6056" t="s">
        <v>311</v>
      </c>
      <c r="Z6056" t="s">
        <v>284</v>
      </c>
      <c r="AA6056" t="s">
        <v>302</v>
      </c>
      <c r="AB6056"/>
      <c r="AD6056" s="27" t="s">
        <v>2310</v>
      </c>
      <c r="AF6056" t="s">
        <v>285</v>
      </c>
      <c r="AH6056" t="s">
        <v>2012</v>
      </c>
      <c r="AI6056" t="s">
        <v>2121</v>
      </c>
      <c r="AJ6056" t="s">
        <v>2122</v>
      </c>
      <c r="AK6056" t="s">
        <v>2082</v>
      </c>
      <c r="AL6056" s="12">
        <v>45918.87976851852</v>
      </c>
    </row>
    <row r="6057" spans="1:39" ht="15" customHeight="1" x14ac:dyDescent="0.3">
      <c r="A6057" s="38" t="s">
        <v>12550</v>
      </c>
      <c r="B6057" t="s">
        <v>9274</v>
      </c>
      <c r="C6057" t="s">
        <v>2092</v>
      </c>
      <c r="D6057" t="s">
        <v>282</v>
      </c>
      <c r="E6057" t="s">
        <v>292</v>
      </c>
      <c r="G6057" t="s">
        <v>396</v>
      </c>
      <c r="H6057" t="s">
        <v>396</v>
      </c>
      <c r="I6057" t="s">
        <v>12551</v>
      </c>
      <c r="J6057" t="s">
        <v>284</v>
      </c>
      <c r="K6057" t="s">
        <v>2094</v>
      </c>
      <c r="M6057" t="s">
        <v>294</v>
      </c>
      <c r="N6057" t="s">
        <v>295</v>
      </c>
      <c r="O6057" t="s">
        <v>2076</v>
      </c>
      <c r="P6057" t="s">
        <v>296</v>
      </c>
      <c r="Q6057" t="s">
        <v>356</v>
      </c>
      <c r="R6057" t="b">
        <v>1</v>
      </c>
      <c r="S6057" t="b">
        <v>1</v>
      </c>
      <c r="T6057" s="31" t="s">
        <v>424</v>
      </c>
      <c r="U6057" s="31">
        <v>1</v>
      </c>
      <c r="V6057" s="30" t="s">
        <v>2235</v>
      </c>
      <c r="AB6057"/>
      <c r="AD6057" s="27"/>
    </row>
    <row r="6058" spans="1:39" ht="15" customHeight="1" x14ac:dyDescent="0.3">
      <c r="A6058" s="38" t="s">
        <v>24646</v>
      </c>
      <c r="B6058" t="s">
        <v>24647</v>
      </c>
      <c r="C6058" t="s">
        <v>2073</v>
      </c>
      <c r="D6058" t="s">
        <v>282</v>
      </c>
      <c r="E6058" t="s">
        <v>299</v>
      </c>
      <c r="H6058" t="s">
        <v>340</v>
      </c>
      <c r="I6058" t="s">
        <v>24648</v>
      </c>
      <c r="J6058" t="s">
        <v>284</v>
      </c>
      <c r="K6058" t="s">
        <v>2075</v>
      </c>
      <c r="M6058" t="s">
        <v>294</v>
      </c>
      <c r="N6058" t="s">
        <v>295</v>
      </c>
      <c r="O6058" t="s">
        <v>2076</v>
      </c>
      <c r="Q6058" t="s">
        <v>311</v>
      </c>
      <c r="R6058" t="b">
        <v>0</v>
      </c>
      <c r="S6058" t="b">
        <v>0</v>
      </c>
      <c r="T6058" s="31" t="s">
        <v>426</v>
      </c>
      <c r="U6058" s="31">
        <v>1</v>
      </c>
      <c r="V6058" s="32" t="s">
        <v>24649</v>
      </c>
      <c r="W6058" t="s">
        <v>24650</v>
      </c>
      <c r="X6058" t="s">
        <v>282</v>
      </c>
      <c r="Y6058" t="s">
        <v>311</v>
      </c>
      <c r="Z6058" t="s">
        <v>310</v>
      </c>
      <c r="AB6058"/>
      <c r="AD6058" s="27" t="s">
        <v>2075</v>
      </c>
      <c r="AF6058" t="s">
        <v>294</v>
      </c>
      <c r="AH6058" t="s">
        <v>2013</v>
      </c>
      <c r="AI6058" t="s">
        <v>2080</v>
      </c>
      <c r="AJ6058" t="s">
        <v>2081</v>
      </c>
      <c r="AK6058" t="s">
        <v>2082</v>
      </c>
      <c r="AL6058" s="12">
        <v>45832.479733796295</v>
      </c>
    </row>
    <row r="6059" spans="1:39" ht="15" customHeight="1" x14ac:dyDescent="0.3">
      <c r="A6059" s="38" t="s">
        <v>24651</v>
      </c>
      <c r="B6059" t="s">
        <v>24652</v>
      </c>
      <c r="C6059" t="s">
        <v>2073</v>
      </c>
      <c r="D6059" t="s">
        <v>282</v>
      </c>
      <c r="E6059" t="s">
        <v>299</v>
      </c>
      <c r="H6059" t="s">
        <v>25659</v>
      </c>
      <c r="I6059" t="s">
        <v>24653</v>
      </c>
      <c r="J6059" t="s">
        <v>284</v>
      </c>
      <c r="K6059" t="s">
        <v>2075</v>
      </c>
      <c r="M6059" t="s">
        <v>294</v>
      </c>
      <c r="N6059" t="s">
        <v>295</v>
      </c>
      <c r="O6059" t="s">
        <v>2076</v>
      </c>
      <c r="Q6059" t="s">
        <v>311</v>
      </c>
      <c r="R6059" t="b">
        <v>0</v>
      </c>
      <c r="S6059" t="b">
        <v>0</v>
      </c>
      <c r="T6059" s="31" t="s">
        <v>426</v>
      </c>
      <c r="U6059" s="31">
        <v>1</v>
      </c>
      <c r="V6059" s="32" t="s">
        <v>24649</v>
      </c>
      <c r="W6059" t="s">
        <v>24650</v>
      </c>
      <c r="X6059" t="s">
        <v>282</v>
      </c>
      <c r="Y6059" t="s">
        <v>311</v>
      </c>
      <c r="Z6059" t="s">
        <v>310</v>
      </c>
      <c r="AB6059"/>
      <c r="AD6059" s="27" t="s">
        <v>2075</v>
      </c>
      <c r="AF6059" t="s">
        <v>294</v>
      </c>
      <c r="AH6059" t="s">
        <v>2013</v>
      </c>
      <c r="AI6059" t="s">
        <v>2080</v>
      </c>
      <c r="AJ6059" t="s">
        <v>2081</v>
      </c>
      <c r="AK6059" t="s">
        <v>2082</v>
      </c>
      <c r="AL6059" s="12">
        <v>45832.479733796295</v>
      </c>
    </row>
    <row r="6060" spans="1:39" ht="15" customHeight="1" x14ac:dyDescent="0.3">
      <c r="A6060" s="38" t="s">
        <v>26620</v>
      </c>
      <c r="B6060" t="s">
        <v>26621</v>
      </c>
      <c r="C6060" t="s">
        <v>2073</v>
      </c>
      <c r="D6060" t="s">
        <v>310</v>
      </c>
      <c r="E6060" t="s">
        <v>353</v>
      </c>
      <c r="H6060" t="s">
        <v>26619</v>
      </c>
      <c r="I6060" t="s">
        <v>26622</v>
      </c>
      <c r="J6060" t="s">
        <v>284</v>
      </c>
      <c r="K6060" t="s">
        <v>2075</v>
      </c>
      <c r="M6060" t="s">
        <v>338</v>
      </c>
      <c r="N6060" t="s">
        <v>286</v>
      </c>
      <c r="Q6060" t="s">
        <v>344</v>
      </c>
      <c r="R6060" t="b">
        <v>0</v>
      </c>
      <c r="S6060" t="b">
        <v>0</v>
      </c>
      <c r="T6060" s="31" t="s">
        <v>426</v>
      </c>
      <c r="U6060" s="31">
        <v>1</v>
      </c>
      <c r="V6060" s="32" t="s">
        <v>13624</v>
      </c>
      <c r="W6060" t="s">
        <v>13625</v>
      </c>
      <c r="X6060" t="s">
        <v>310</v>
      </c>
      <c r="Y6060" t="s">
        <v>344</v>
      </c>
      <c r="Z6060" t="s">
        <v>310</v>
      </c>
      <c r="AA6060" t="s">
        <v>353</v>
      </c>
      <c r="AB6060"/>
      <c r="AD6060" s="27" t="s">
        <v>2224</v>
      </c>
      <c r="AF6060" t="s">
        <v>338</v>
      </c>
      <c r="AH6060" t="s">
        <v>418</v>
      </c>
      <c r="AI6060" t="s">
        <v>26615</v>
      </c>
      <c r="AJ6060" t="s">
        <v>26616</v>
      </c>
      <c r="AK6060" t="s">
        <v>2082</v>
      </c>
      <c r="AL6060" s="12">
        <v>46147.527638888889</v>
      </c>
      <c r="AM6060" t="s">
        <v>291</v>
      </c>
    </row>
    <row r="6061" spans="1:39" ht="15" customHeight="1" x14ac:dyDescent="0.3">
      <c r="A6061" s="38" t="s">
        <v>15088</v>
      </c>
      <c r="B6061" t="s">
        <v>15089</v>
      </c>
      <c r="C6061" t="s">
        <v>2092</v>
      </c>
      <c r="D6061" t="s">
        <v>282</v>
      </c>
      <c r="E6061" t="s">
        <v>292</v>
      </c>
      <c r="G6061" t="s">
        <v>293</v>
      </c>
      <c r="H6061" t="s">
        <v>349</v>
      </c>
      <c r="I6061" t="s">
        <v>15090</v>
      </c>
      <c r="J6061" t="s">
        <v>284</v>
      </c>
      <c r="K6061" t="s">
        <v>2214</v>
      </c>
      <c r="M6061" t="s">
        <v>294</v>
      </c>
      <c r="N6061" t="s">
        <v>295</v>
      </c>
      <c r="O6061" t="s">
        <v>2076</v>
      </c>
      <c r="R6061" t="b">
        <v>1</v>
      </c>
      <c r="S6061" t="b">
        <v>1</v>
      </c>
      <c r="T6061" s="31" t="s">
        <v>25454</v>
      </c>
      <c r="U6061" s="31" t="s">
        <v>2234</v>
      </c>
      <c r="V6061" s="32" t="s">
        <v>15091</v>
      </c>
      <c r="W6061" t="s">
        <v>8577</v>
      </c>
      <c r="X6061" t="s">
        <v>282</v>
      </c>
      <c r="Y6061" t="s">
        <v>288</v>
      </c>
      <c r="Z6061" t="s">
        <v>284</v>
      </c>
      <c r="AA6061" t="s">
        <v>292</v>
      </c>
      <c r="AB6061"/>
      <c r="AD6061" s="27" t="s">
        <v>2075</v>
      </c>
      <c r="AE6061" t="s">
        <v>289</v>
      </c>
      <c r="AF6061" t="s">
        <v>294</v>
      </c>
      <c r="AI6061" t="s">
        <v>361</v>
      </c>
      <c r="AJ6061" t="s">
        <v>361</v>
      </c>
      <c r="AK6061" t="s">
        <v>361</v>
      </c>
      <c r="AL6061" s="12" t="s">
        <v>361</v>
      </c>
      <c r="AM6061" t="s">
        <v>291</v>
      </c>
    </row>
    <row r="6062" spans="1:39" ht="15" customHeight="1" x14ac:dyDescent="0.3">
      <c r="A6062" s="38" t="s">
        <v>15088</v>
      </c>
      <c r="B6062" t="s">
        <v>15089</v>
      </c>
      <c r="C6062" t="s">
        <v>2092</v>
      </c>
      <c r="D6062" t="s">
        <v>282</v>
      </c>
      <c r="E6062" t="s">
        <v>292</v>
      </c>
      <c r="G6062" t="s">
        <v>293</v>
      </c>
      <c r="H6062" t="s">
        <v>349</v>
      </c>
      <c r="I6062" t="s">
        <v>15090</v>
      </c>
      <c r="J6062" t="s">
        <v>284</v>
      </c>
      <c r="K6062" t="s">
        <v>2214</v>
      </c>
      <c r="M6062" t="s">
        <v>294</v>
      </c>
      <c r="N6062" t="s">
        <v>295</v>
      </c>
      <c r="O6062" t="s">
        <v>2076</v>
      </c>
      <c r="R6062" t="b">
        <v>1</v>
      </c>
      <c r="S6062" t="b">
        <v>1</v>
      </c>
      <c r="T6062" s="31" t="s">
        <v>25454</v>
      </c>
      <c r="U6062" s="31" t="s">
        <v>2234</v>
      </c>
      <c r="V6062" s="32" t="s">
        <v>9180</v>
      </c>
      <c r="W6062" t="s">
        <v>9181</v>
      </c>
      <c r="X6062" t="s">
        <v>282</v>
      </c>
      <c r="Y6062" t="s">
        <v>341</v>
      </c>
      <c r="Z6062" t="s">
        <v>329</v>
      </c>
      <c r="AA6062" t="s">
        <v>322</v>
      </c>
      <c r="AB6062"/>
      <c r="AC6062" t="s">
        <v>26118</v>
      </c>
      <c r="AD6062" s="27" t="s">
        <v>3330</v>
      </c>
      <c r="AE6062" t="s">
        <v>26041</v>
      </c>
      <c r="AF6062" t="s">
        <v>290</v>
      </c>
      <c r="AI6062" t="s">
        <v>9176</v>
      </c>
      <c r="AJ6062" t="s">
        <v>9177</v>
      </c>
      <c r="AK6062" t="s">
        <v>3160</v>
      </c>
      <c r="AL6062" s="12">
        <v>45698.778043981481</v>
      </c>
      <c r="AM6062" t="s">
        <v>291</v>
      </c>
    </row>
    <row r="6063" spans="1:39" ht="15" customHeight="1" x14ac:dyDescent="0.3">
      <c r="A6063" s="38" t="s">
        <v>15088</v>
      </c>
      <c r="B6063" t="s">
        <v>15089</v>
      </c>
      <c r="C6063" t="s">
        <v>2092</v>
      </c>
      <c r="D6063" t="s">
        <v>282</v>
      </c>
      <c r="E6063" t="s">
        <v>292</v>
      </c>
      <c r="G6063" t="s">
        <v>293</v>
      </c>
      <c r="H6063" t="s">
        <v>349</v>
      </c>
      <c r="I6063" t="s">
        <v>15090</v>
      </c>
      <c r="J6063" t="s">
        <v>284</v>
      </c>
      <c r="K6063" t="s">
        <v>2214</v>
      </c>
      <c r="M6063" t="s">
        <v>294</v>
      </c>
      <c r="N6063" t="s">
        <v>295</v>
      </c>
      <c r="O6063" t="s">
        <v>2076</v>
      </c>
      <c r="R6063" t="b">
        <v>1</v>
      </c>
      <c r="S6063" t="b">
        <v>1</v>
      </c>
      <c r="T6063" s="31" t="s">
        <v>25454</v>
      </c>
      <c r="U6063" s="31" t="s">
        <v>2234</v>
      </c>
      <c r="V6063" s="32" t="s">
        <v>9182</v>
      </c>
      <c r="W6063" t="s">
        <v>9183</v>
      </c>
      <c r="X6063" t="s">
        <v>282</v>
      </c>
      <c r="Y6063" t="s">
        <v>341</v>
      </c>
      <c r="Z6063" t="s">
        <v>284</v>
      </c>
      <c r="AA6063" t="s">
        <v>322</v>
      </c>
      <c r="AB6063"/>
      <c r="AC6063" t="s">
        <v>26118</v>
      </c>
      <c r="AD6063" s="27" t="s">
        <v>2512</v>
      </c>
      <c r="AE6063" t="s">
        <v>26041</v>
      </c>
      <c r="AF6063" t="s">
        <v>290</v>
      </c>
      <c r="AI6063" t="s">
        <v>3246</v>
      </c>
      <c r="AJ6063" t="s">
        <v>3247</v>
      </c>
      <c r="AK6063" t="s">
        <v>3160</v>
      </c>
      <c r="AL6063" s="12">
        <v>46147.556111111109</v>
      </c>
      <c r="AM6063" t="s">
        <v>309</v>
      </c>
    </row>
    <row r="6064" spans="1:39" ht="15" customHeight="1" x14ac:dyDescent="0.3">
      <c r="A6064" s="38" t="s">
        <v>15088</v>
      </c>
      <c r="B6064" t="s">
        <v>15089</v>
      </c>
      <c r="C6064" t="s">
        <v>2092</v>
      </c>
      <c r="D6064" t="s">
        <v>282</v>
      </c>
      <c r="E6064" t="s">
        <v>292</v>
      </c>
      <c r="G6064" t="s">
        <v>293</v>
      </c>
      <c r="H6064" t="s">
        <v>349</v>
      </c>
      <c r="I6064" t="s">
        <v>15090</v>
      </c>
      <c r="J6064" t="s">
        <v>284</v>
      </c>
      <c r="K6064" t="s">
        <v>2214</v>
      </c>
      <c r="M6064" t="s">
        <v>294</v>
      </c>
      <c r="N6064" t="s">
        <v>295</v>
      </c>
      <c r="O6064" t="s">
        <v>2076</v>
      </c>
      <c r="R6064" t="b">
        <v>1</v>
      </c>
      <c r="S6064" t="b">
        <v>1</v>
      </c>
      <c r="T6064" s="31" t="s">
        <v>25454</v>
      </c>
      <c r="U6064" s="31" t="s">
        <v>2234</v>
      </c>
      <c r="V6064" s="32" t="s">
        <v>9186</v>
      </c>
      <c r="W6064" t="s">
        <v>9187</v>
      </c>
      <c r="X6064" t="s">
        <v>282</v>
      </c>
      <c r="Y6064" t="s">
        <v>341</v>
      </c>
      <c r="Z6064" t="s">
        <v>284</v>
      </c>
      <c r="AA6064" t="s">
        <v>322</v>
      </c>
      <c r="AB6064"/>
      <c r="AC6064" t="s">
        <v>26118</v>
      </c>
      <c r="AD6064" s="27" t="s">
        <v>4453</v>
      </c>
      <c r="AE6064" t="s">
        <v>26041</v>
      </c>
      <c r="AF6064" t="s">
        <v>290</v>
      </c>
      <c r="AI6064" t="s">
        <v>26581</v>
      </c>
      <c r="AJ6064" t="s">
        <v>3247</v>
      </c>
      <c r="AK6064" t="s">
        <v>2082</v>
      </c>
      <c r="AL6064" s="12">
        <v>46099.814629629633</v>
      </c>
      <c r="AM6064" t="s">
        <v>309</v>
      </c>
    </row>
    <row r="6065" spans="1:39" ht="15" customHeight="1" x14ac:dyDescent="0.3">
      <c r="A6065" s="38" t="s">
        <v>15088</v>
      </c>
      <c r="B6065" t="s">
        <v>15089</v>
      </c>
      <c r="C6065" t="s">
        <v>2092</v>
      </c>
      <c r="D6065" t="s">
        <v>282</v>
      </c>
      <c r="E6065" t="s">
        <v>292</v>
      </c>
      <c r="G6065" t="s">
        <v>293</v>
      </c>
      <c r="H6065" t="s">
        <v>349</v>
      </c>
      <c r="I6065" t="s">
        <v>15090</v>
      </c>
      <c r="J6065" t="s">
        <v>284</v>
      </c>
      <c r="K6065" t="s">
        <v>2214</v>
      </c>
      <c r="M6065" t="s">
        <v>294</v>
      </c>
      <c r="N6065" t="s">
        <v>295</v>
      </c>
      <c r="O6065" t="s">
        <v>2076</v>
      </c>
      <c r="Q6065" t="s">
        <v>297</v>
      </c>
      <c r="R6065" t="b">
        <v>1</v>
      </c>
      <c r="S6065" t="b">
        <v>1</v>
      </c>
      <c r="T6065" s="31" t="s">
        <v>25454</v>
      </c>
      <c r="U6065" s="31" t="s">
        <v>2234</v>
      </c>
      <c r="V6065" s="32" t="s">
        <v>2235</v>
      </c>
      <c r="AB6065"/>
      <c r="AD6065" s="27"/>
    </row>
    <row r="6066" spans="1:39" ht="15" customHeight="1" x14ac:dyDescent="0.3">
      <c r="A6066" s="38" t="s">
        <v>15283</v>
      </c>
      <c r="B6066" t="s">
        <v>15284</v>
      </c>
      <c r="C6066" t="s">
        <v>2092</v>
      </c>
      <c r="D6066" t="s">
        <v>282</v>
      </c>
      <c r="E6066" t="s">
        <v>292</v>
      </c>
      <c r="G6066" t="s">
        <v>293</v>
      </c>
      <c r="H6066" t="s">
        <v>349</v>
      </c>
      <c r="I6066" t="s">
        <v>15285</v>
      </c>
      <c r="J6066" t="s">
        <v>284</v>
      </c>
      <c r="K6066" t="s">
        <v>2214</v>
      </c>
      <c r="M6066" t="s">
        <v>294</v>
      </c>
      <c r="N6066" t="s">
        <v>295</v>
      </c>
      <c r="O6066" t="s">
        <v>2076</v>
      </c>
      <c r="R6066" t="b">
        <v>1</v>
      </c>
      <c r="S6066" t="b">
        <v>1</v>
      </c>
      <c r="T6066" s="31" t="s">
        <v>25454</v>
      </c>
      <c r="U6066" s="31" t="s">
        <v>2234</v>
      </c>
      <c r="V6066" s="32" t="s">
        <v>8809</v>
      </c>
      <c r="W6066" t="s">
        <v>8810</v>
      </c>
      <c r="X6066" t="s">
        <v>282</v>
      </c>
      <c r="Y6066" t="s">
        <v>341</v>
      </c>
      <c r="Z6066" t="s">
        <v>284</v>
      </c>
      <c r="AA6066" t="s">
        <v>304</v>
      </c>
      <c r="AB6066"/>
      <c r="AC6066" t="s">
        <v>26118</v>
      </c>
      <c r="AD6066" s="27" t="s">
        <v>2094</v>
      </c>
      <c r="AE6066" t="s">
        <v>26044</v>
      </c>
      <c r="AF6066" t="s">
        <v>285</v>
      </c>
      <c r="AI6066" t="s">
        <v>26581</v>
      </c>
      <c r="AJ6066" t="s">
        <v>3247</v>
      </c>
      <c r="AK6066" t="s">
        <v>2082</v>
      </c>
      <c r="AL6066" s="12">
        <v>46099.668344907404</v>
      </c>
      <c r="AM6066" t="s">
        <v>309</v>
      </c>
    </row>
    <row r="6067" spans="1:39" ht="15" customHeight="1" x14ac:dyDescent="0.3">
      <c r="A6067" s="38" t="s">
        <v>15283</v>
      </c>
      <c r="B6067" t="s">
        <v>15284</v>
      </c>
      <c r="C6067" t="s">
        <v>2092</v>
      </c>
      <c r="D6067" t="s">
        <v>282</v>
      </c>
      <c r="E6067" t="s">
        <v>292</v>
      </c>
      <c r="G6067" t="s">
        <v>293</v>
      </c>
      <c r="H6067" t="s">
        <v>349</v>
      </c>
      <c r="I6067" t="s">
        <v>15285</v>
      </c>
      <c r="J6067" t="s">
        <v>284</v>
      </c>
      <c r="K6067" t="s">
        <v>2214</v>
      </c>
      <c r="M6067" t="s">
        <v>294</v>
      </c>
      <c r="N6067" t="s">
        <v>295</v>
      </c>
      <c r="O6067" t="s">
        <v>2076</v>
      </c>
      <c r="R6067" t="b">
        <v>1</v>
      </c>
      <c r="S6067" t="b">
        <v>1</v>
      </c>
      <c r="T6067" s="31" t="s">
        <v>25454</v>
      </c>
      <c r="U6067" s="31" t="s">
        <v>2234</v>
      </c>
      <c r="V6067" s="32" t="s">
        <v>15286</v>
      </c>
      <c r="W6067" t="s">
        <v>15074</v>
      </c>
      <c r="X6067" t="s">
        <v>282</v>
      </c>
      <c r="Y6067" t="s">
        <v>288</v>
      </c>
      <c r="Z6067" t="s">
        <v>284</v>
      </c>
      <c r="AA6067" t="s">
        <v>292</v>
      </c>
      <c r="AB6067"/>
      <c r="AD6067" s="27" t="s">
        <v>2075</v>
      </c>
      <c r="AE6067" t="s">
        <v>289</v>
      </c>
      <c r="AF6067" t="s">
        <v>294</v>
      </c>
      <c r="AI6067" t="s">
        <v>361</v>
      </c>
      <c r="AJ6067" t="s">
        <v>361</v>
      </c>
      <c r="AK6067" t="s">
        <v>361</v>
      </c>
      <c r="AL6067" s="12" t="s">
        <v>361</v>
      </c>
      <c r="AM6067" t="s">
        <v>291</v>
      </c>
    </row>
    <row r="6068" spans="1:39" ht="15" customHeight="1" x14ac:dyDescent="0.3">
      <c r="A6068" s="38" t="s">
        <v>15283</v>
      </c>
      <c r="B6068" t="s">
        <v>15284</v>
      </c>
      <c r="C6068" t="s">
        <v>2092</v>
      </c>
      <c r="D6068" t="s">
        <v>282</v>
      </c>
      <c r="E6068" t="s">
        <v>292</v>
      </c>
      <c r="G6068" t="s">
        <v>293</v>
      </c>
      <c r="H6068" t="s">
        <v>349</v>
      </c>
      <c r="I6068" t="s">
        <v>15285</v>
      </c>
      <c r="J6068" t="s">
        <v>284</v>
      </c>
      <c r="K6068" t="s">
        <v>2214</v>
      </c>
      <c r="M6068" t="s">
        <v>294</v>
      </c>
      <c r="N6068" t="s">
        <v>295</v>
      </c>
      <c r="O6068" t="s">
        <v>2076</v>
      </c>
      <c r="Q6068" t="s">
        <v>297</v>
      </c>
      <c r="R6068" t="b">
        <v>1</v>
      </c>
      <c r="S6068" t="b">
        <v>1</v>
      </c>
      <c r="T6068" s="31" t="s">
        <v>25454</v>
      </c>
      <c r="U6068" s="31" t="s">
        <v>2234</v>
      </c>
      <c r="V6068" s="32" t="s">
        <v>2235</v>
      </c>
      <c r="AB6068"/>
      <c r="AD6068" s="27"/>
    </row>
    <row r="6069" spans="1:39" ht="15" customHeight="1" x14ac:dyDescent="0.3">
      <c r="A6069" s="38" t="s">
        <v>15297</v>
      </c>
      <c r="B6069" t="s">
        <v>15298</v>
      </c>
      <c r="C6069" t="s">
        <v>2092</v>
      </c>
      <c r="D6069" t="s">
        <v>282</v>
      </c>
      <c r="E6069" t="s">
        <v>292</v>
      </c>
      <c r="G6069" t="s">
        <v>293</v>
      </c>
      <c r="H6069" t="s">
        <v>349</v>
      </c>
      <c r="I6069" t="s">
        <v>15299</v>
      </c>
      <c r="J6069" t="s">
        <v>284</v>
      </c>
      <c r="K6069" t="s">
        <v>2214</v>
      </c>
      <c r="M6069" t="s">
        <v>294</v>
      </c>
      <c r="N6069" t="s">
        <v>295</v>
      </c>
      <c r="O6069" t="s">
        <v>2076</v>
      </c>
      <c r="R6069" t="b">
        <v>1</v>
      </c>
      <c r="S6069" t="b">
        <v>1</v>
      </c>
      <c r="T6069" s="31" t="s">
        <v>25454</v>
      </c>
      <c r="U6069" s="31" t="s">
        <v>2234</v>
      </c>
      <c r="V6069" s="32" t="s">
        <v>15300</v>
      </c>
      <c r="W6069" t="s">
        <v>15074</v>
      </c>
      <c r="X6069" t="s">
        <v>282</v>
      </c>
      <c r="Y6069" t="s">
        <v>288</v>
      </c>
      <c r="Z6069" t="s">
        <v>284</v>
      </c>
      <c r="AA6069" t="s">
        <v>292</v>
      </c>
      <c r="AB6069"/>
      <c r="AD6069" s="27" t="s">
        <v>2075</v>
      </c>
      <c r="AE6069" t="s">
        <v>289</v>
      </c>
      <c r="AF6069" t="s">
        <v>294</v>
      </c>
      <c r="AI6069" t="s">
        <v>361</v>
      </c>
      <c r="AJ6069" t="s">
        <v>361</v>
      </c>
      <c r="AK6069" t="s">
        <v>361</v>
      </c>
      <c r="AL6069" s="12" t="s">
        <v>361</v>
      </c>
      <c r="AM6069" t="s">
        <v>291</v>
      </c>
    </row>
    <row r="6070" spans="1:39" ht="15" customHeight="1" x14ac:dyDescent="0.3">
      <c r="A6070" s="38" t="s">
        <v>15297</v>
      </c>
      <c r="B6070" t="s">
        <v>15298</v>
      </c>
      <c r="C6070" t="s">
        <v>2092</v>
      </c>
      <c r="D6070" t="s">
        <v>282</v>
      </c>
      <c r="E6070" t="s">
        <v>292</v>
      </c>
      <c r="G6070" t="s">
        <v>293</v>
      </c>
      <c r="H6070" t="s">
        <v>349</v>
      </c>
      <c r="I6070" t="s">
        <v>15299</v>
      </c>
      <c r="J6070" t="s">
        <v>284</v>
      </c>
      <c r="K6070" t="s">
        <v>2214</v>
      </c>
      <c r="M6070" t="s">
        <v>294</v>
      </c>
      <c r="N6070" t="s">
        <v>295</v>
      </c>
      <c r="O6070" t="s">
        <v>2076</v>
      </c>
      <c r="R6070" t="b">
        <v>1</v>
      </c>
      <c r="S6070" t="b">
        <v>1</v>
      </c>
      <c r="T6070" s="31" t="s">
        <v>25454</v>
      </c>
      <c r="U6070" s="31" t="s">
        <v>2234</v>
      </c>
      <c r="V6070" s="32" t="s">
        <v>26584</v>
      </c>
      <c r="W6070" t="s">
        <v>26585</v>
      </c>
      <c r="X6070" t="s">
        <v>282</v>
      </c>
      <c r="Y6070" t="s">
        <v>341</v>
      </c>
      <c r="Z6070" t="s">
        <v>284</v>
      </c>
      <c r="AA6070" t="s">
        <v>353</v>
      </c>
      <c r="AB6070"/>
      <c r="AC6070" t="s">
        <v>26118</v>
      </c>
      <c r="AD6070" s="27" t="s">
        <v>5704</v>
      </c>
      <c r="AE6070" t="s">
        <v>26043</v>
      </c>
      <c r="AF6070" t="s">
        <v>290</v>
      </c>
      <c r="AI6070" t="s">
        <v>26581</v>
      </c>
      <c r="AJ6070" t="s">
        <v>3247</v>
      </c>
      <c r="AK6070" t="s">
        <v>3160</v>
      </c>
      <c r="AL6070" s="12">
        <v>46147.556111111109</v>
      </c>
      <c r="AM6070" t="s">
        <v>309</v>
      </c>
    </row>
    <row r="6071" spans="1:39" ht="15" customHeight="1" x14ac:dyDescent="0.3">
      <c r="A6071" s="38" t="s">
        <v>15297</v>
      </c>
      <c r="B6071" t="s">
        <v>15298</v>
      </c>
      <c r="C6071" t="s">
        <v>2092</v>
      </c>
      <c r="D6071" t="s">
        <v>282</v>
      </c>
      <c r="E6071" t="s">
        <v>292</v>
      </c>
      <c r="G6071" t="s">
        <v>293</v>
      </c>
      <c r="H6071" t="s">
        <v>349</v>
      </c>
      <c r="I6071" t="s">
        <v>15299</v>
      </c>
      <c r="J6071" t="s">
        <v>284</v>
      </c>
      <c r="K6071" t="s">
        <v>2214</v>
      </c>
      <c r="M6071" t="s">
        <v>294</v>
      </c>
      <c r="N6071" t="s">
        <v>295</v>
      </c>
      <c r="O6071" t="s">
        <v>2076</v>
      </c>
      <c r="R6071" t="b">
        <v>1</v>
      </c>
      <c r="S6071" t="b">
        <v>1</v>
      </c>
      <c r="T6071" s="31" t="s">
        <v>25454</v>
      </c>
      <c r="U6071" s="31" t="s">
        <v>2234</v>
      </c>
      <c r="V6071" s="32" t="s">
        <v>15235</v>
      </c>
      <c r="W6071" t="s">
        <v>15236</v>
      </c>
      <c r="X6071" t="s">
        <v>282</v>
      </c>
      <c r="Y6071" t="s">
        <v>341</v>
      </c>
      <c r="Z6071" t="s">
        <v>284</v>
      </c>
      <c r="AA6071" t="s">
        <v>353</v>
      </c>
      <c r="AB6071"/>
      <c r="AC6071" t="s">
        <v>26118</v>
      </c>
      <c r="AD6071" s="27" t="s">
        <v>3330</v>
      </c>
      <c r="AE6071" t="s">
        <v>347</v>
      </c>
      <c r="AF6071" t="s">
        <v>290</v>
      </c>
      <c r="AH6071" t="s">
        <v>633</v>
      </c>
      <c r="AI6071" t="s">
        <v>8823</v>
      </c>
      <c r="AJ6071" t="s">
        <v>8824</v>
      </c>
      <c r="AK6071" t="s">
        <v>2082</v>
      </c>
      <c r="AL6071" s="12">
        <v>45827.787951388891</v>
      </c>
      <c r="AM6071" t="s">
        <v>309</v>
      </c>
    </row>
    <row r="6072" spans="1:39" ht="15" customHeight="1" x14ac:dyDescent="0.3">
      <c r="A6072" s="38" t="s">
        <v>15297</v>
      </c>
      <c r="B6072" t="s">
        <v>15298</v>
      </c>
      <c r="C6072" t="s">
        <v>2092</v>
      </c>
      <c r="D6072" t="s">
        <v>282</v>
      </c>
      <c r="E6072" t="s">
        <v>292</v>
      </c>
      <c r="G6072" t="s">
        <v>293</v>
      </c>
      <c r="H6072" t="s">
        <v>349</v>
      </c>
      <c r="I6072" t="s">
        <v>15299</v>
      </c>
      <c r="J6072" t="s">
        <v>284</v>
      </c>
      <c r="K6072" t="s">
        <v>2214</v>
      </c>
      <c r="M6072" t="s">
        <v>294</v>
      </c>
      <c r="N6072" t="s">
        <v>295</v>
      </c>
      <c r="O6072" t="s">
        <v>2076</v>
      </c>
      <c r="Q6072" t="s">
        <v>297</v>
      </c>
      <c r="R6072" t="b">
        <v>1</v>
      </c>
      <c r="S6072" t="b">
        <v>1</v>
      </c>
      <c r="T6072" s="31" t="s">
        <v>25454</v>
      </c>
      <c r="U6072" s="31" t="s">
        <v>2234</v>
      </c>
      <c r="V6072" s="32" t="s">
        <v>2235</v>
      </c>
      <c r="AB6072"/>
      <c r="AD6072" s="27"/>
    </row>
    <row r="6073" spans="1:39" ht="15" customHeight="1" x14ac:dyDescent="0.3">
      <c r="A6073" s="38" t="s">
        <v>15301</v>
      </c>
      <c r="B6073" t="s">
        <v>15302</v>
      </c>
      <c r="C6073" t="s">
        <v>2092</v>
      </c>
      <c r="D6073" t="s">
        <v>282</v>
      </c>
      <c r="E6073" t="s">
        <v>292</v>
      </c>
      <c r="G6073" t="s">
        <v>293</v>
      </c>
      <c r="H6073" t="s">
        <v>349</v>
      </c>
      <c r="I6073" t="s">
        <v>15303</v>
      </c>
      <c r="J6073" t="s">
        <v>284</v>
      </c>
      <c r="K6073" t="s">
        <v>2214</v>
      </c>
      <c r="M6073" t="s">
        <v>294</v>
      </c>
      <c r="N6073" t="s">
        <v>295</v>
      </c>
      <c r="O6073" t="s">
        <v>2076</v>
      </c>
      <c r="R6073" t="b">
        <v>1</v>
      </c>
      <c r="S6073" t="b">
        <v>1</v>
      </c>
      <c r="T6073" s="31" t="s">
        <v>25454</v>
      </c>
      <c r="U6073" s="31" t="s">
        <v>2234</v>
      </c>
      <c r="V6073" s="32" t="s">
        <v>15304</v>
      </c>
      <c r="W6073" t="s">
        <v>15074</v>
      </c>
      <c r="X6073" t="s">
        <v>282</v>
      </c>
      <c r="Y6073" t="s">
        <v>288</v>
      </c>
      <c r="Z6073" t="s">
        <v>284</v>
      </c>
      <c r="AA6073" t="s">
        <v>292</v>
      </c>
      <c r="AB6073"/>
      <c r="AD6073" s="27" t="s">
        <v>2075</v>
      </c>
      <c r="AE6073" t="s">
        <v>289</v>
      </c>
      <c r="AF6073" t="s">
        <v>294</v>
      </c>
      <c r="AI6073" t="s">
        <v>361</v>
      </c>
      <c r="AJ6073" t="s">
        <v>361</v>
      </c>
      <c r="AK6073" t="s">
        <v>361</v>
      </c>
      <c r="AL6073" s="12" t="s">
        <v>361</v>
      </c>
      <c r="AM6073" t="s">
        <v>291</v>
      </c>
    </row>
    <row r="6074" spans="1:39" ht="15" customHeight="1" x14ac:dyDescent="0.3">
      <c r="A6074" s="38" t="s">
        <v>15301</v>
      </c>
      <c r="B6074" t="s">
        <v>15302</v>
      </c>
      <c r="C6074" t="s">
        <v>2092</v>
      </c>
      <c r="D6074" t="s">
        <v>282</v>
      </c>
      <c r="E6074" t="s">
        <v>292</v>
      </c>
      <c r="G6074" t="s">
        <v>293</v>
      </c>
      <c r="H6074" t="s">
        <v>349</v>
      </c>
      <c r="I6074" t="s">
        <v>15303</v>
      </c>
      <c r="J6074" t="s">
        <v>284</v>
      </c>
      <c r="K6074" t="s">
        <v>2214</v>
      </c>
      <c r="M6074" t="s">
        <v>294</v>
      </c>
      <c r="N6074" t="s">
        <v>295</v>
      </c>
      <c r="O6074" t="s">
        <v>2076</v>
      </c>
      <c r="Q6074" t="s">
        <v>297</v>
      </c>
      <c r="R6074" t="b">
        <v>1</v>
      </c>
      <c r="S6074" t="b">
        <v>1</v>
      </c>
      <c r="T6074" s="31" t="s">
        <v>25454</v>
      </c>
      <c r="U6074" s="31" t="s">
        <v>2234</v>
      </c>
      <c r="V6074" s="32" t="s">
        <v>2235</v>
      </c>
      <c r="AB6074"/>
      <c r="AD6074" s="27"/>
    </row>
    <row r="6075" spans="1:39" ht="15" customHeight="1" x14ac:dyDescent="0.3">
      <c r="A6075" s="38" t="s">
        <v>15203</v>
      </c>
      <c r="B6075" t="s">
        <v>15204</v>
      </c>
      <c r="C6075" t="s">
        <v>2092</v>
      </c>
      <c r="D6075" t="s">
        <v>282</v>
      </c>
      <c r="E6075" t="s">
        <v>292</v>
      </c>
      <c r="G6075" t="s">
        <v>293</v>
      </c>
      <c r="H6075" t="s">
        <v>349</v>
      </c>
      <c r="I6075" t="s">
        <v>15205</v>
      </c>
      <c r="J6075" t="s">
        <v>284</v>
      </c>
      <c r="K6075" t="s">
        <v>2214</v>
      </c>
      <c r="M6075" t="s">
        <v>294</v>
      </c>
      <c r="N6075" t="s">
        <v>295</v>
      </c>
      <c r="O6075" t="s">
        <v>2076</v>
      </c>
      <c r="R6075" t="b">
        <v>1</v>
      </c>
      <c r="S6075" t="b">
        <v>1</v>
      </c>
      <c r="T6075" s="31" t="s">
        <v>25454</v>
      </c>
      <c r="U6075" s="31" t="s">
        <v>2234</v>
      </c>
      <c r="V6075" s="32" t="s">
        <v>13270</v>
      </c>
      <c r="W6075" t="s">
        <v>13271</v>
      </c>
      <c r="X6075" t="s">
        <v>282</v>
      </c>
      <c r="Y6075" t="s">
        <v>341</v>
      </c>
      <c r="Z6075" t="s">
        <v>284</v>
      </c>
      <c r="AA6075" t="s">
        <v>319</v>
      </c>
      <c r="AB6075"/>
      <c r="AC6075" t="s">
        <v>26118</v>
      </c>
      <c r="AD6075" s="27" t="s">
        <v>2075</v>
      </c>
      <c r="AE6075" t="s">
        <v>26044</v>
      </c>
      <c r="AF6075" t="s">
        <v>290</v>
      </c>
      <c r="AI6075" t="s">
        <v>26581</v>
      </c>
      <c r="AJ6075" t="s">
        <v>3247</v>
      </c>
      <c r="AK6075" t="s">
        <v>3160</v>
      </c>
      <c r="AL6075" s="12">
        <v>46147.556087962963</v>
      </c>
      <c r="AM6075" t="s">
        <v>309</v>
      </c>
    </row>
    <row r="6076" spans="1:39" ht="15" customHeight="1" x14ac:dyDescent="0.3">
      <c r="A6076" s="38" t="s">
        <v>15203</v>
      </c>
      <c r="B6076" t="s">
        <v>15204</v>
      </c>
      <c r="C6076" t="s">
        <v>2092</v>
      </c>
      <c r="D6076" t="s">
        <v>282</v>
      </c>
      <c r="E6076" t="s">
        <v>292</v>
      </c>
      <c r="G6076" t="s">
        <v>293</v>
      </c>
      <c r="H6076" t="s">
        <v>349</v>
      </c>
      <c r="I6076" t="s">
        <v>15205</v>
      </c>
      <c r="J6076" t="s">
        <v>284</v>
      </c>
      <c r="K6076" t="s">
        <v>2214</v>
      </c>
      <c r="M6076" t="s">
        <v>294</v>
      </c>
      <c r="N6076" t="s">
        <v>295</v>
      </c>
      <c r="O6076" t="s">
        <v>2076</v>
      </c>
      <c r="R6076" t="b">
        <v>1</v>
      </c>
      <c r="S6076" t="b">
        <v>1</v>
      </c>
      <c r="T6076" s="31" t="s">
        <v>25454</v>
      </c>
      <c r="U6076" s="31" t="s">
        <v>2234</v>
      </c>
      <c r="V6076" s="32" t="s">
        <v>15206</v>
      </c>
      <c r="W6076" t="s">
        <v>15074</v>
      </c>
      <c r="X6076" t="s">
        <v>282</v>
      </c>
      <c r="Y6076" t="s">
        <v>288</v>
      </c>
      <c r="Z6076" t="s">
        <v>284</v>
      </c>
      <c r="AA6076" t="s">
        <v>292</v>
      </c>
      <c r="AB6076"/>
      <c r="AD6076" s="27" t="s">
        <v>2075</v>
      </c>
      <c r="AE6076" t="s">
        <v>289</v>
      </c>
      <c r="AF6076" t="s">
        <v>294</v>
      </c>
      <c r="AI6076" t="s">
        <v>361</v>
      </c>
      <c r="AJ6076" t="s">
        <v>361</v>
      </c>
      <c r="AK6076" t="s">
        <v>361</v>
      </c>
      <c r="AL6076" s="12" t="s">
        <v>361</v>
      </c>
      <c r="AM6076" t="s">
        <v>291</v>
      </c>
    </row>
    <row r="6077" spans="1:39" ht="15" customHeight="1" x14ac:dyDescent="0.3">
      <c r="A6077" s="38" t="s">
        <v>15203</v>
      </c>
      <c r="B6077" t="s">
        <v>15204</v>
      </c>
      <c r="C6077" t="s">
        <v>2092</v>
      </c>
      <c r="D6077" t="s">
        <v>282</v>
      </c>
      <c r="E6077" t="s">
        <v>292</v>
      </c>
      <c r="G6077" t="s">
        <v>293</v>
      </c>
      <c r="H6077" t="s">
        <v>349</v>
      </c>
      <c r="I6077" t="s">
        <v>15205</v>
      </c>
      <c r="J6077" t="s">
        <v>284</v>
      </c>
      <c r="K6077" t="s">
        <v>2214</v>
      </c>
      <c r="M6077" t="s">
        <v>294</v>
      </c>
      <c r="N6077" t="s">
        <v>295</v>
      </c>
      <c r="O6077" t="s">
        <v>2076</v>
      </c>
      <c r="Q6077" t="s">
        <v>297</v>
      </c>
      <c r="R6077" t="b">
        <v>1</v>
      </c>
      <c r="S6077" t="b">
        <v>1</v>
      </c>
      <c r="T6077" s="31" t="s">
        <v>25454</v>
      </c>
      <c r="U6077" s="31" t="s">
        <v>2234</v>
      </c>
      <c r="V6077" s="32" t="s">
        <v>2235</v>
      </c>
      <c r="AB6077"/>
      <c r="AD6077" s="27"/>
    </row>
    <row r="6078" spans="1:39" ht="15" customHeight="1" x14ac:dyDescent="0.3">
      <c r="A6078" s="38" t="s">
        <v>15262</v>
      </c>
      <c r="B6078" t="s">
        <v>15263</v>
      </c>
      <c r="C6078" t="s">
        <v>2092</v>
      </c>
      <c r="D6078" t="s">
        <v>282</v>
      </c>
      <c r="E6078" t="s">
        <v>292</v>
      </c>
      <c r="G6078" t="s">
        <v>293</v>
      </c>
      <c r="H6078" t="s">
        <v>349</v>
      </c>
      <c r="I6078" t="s">
        <v>15264</v>
      </c>
      <c r="J6078" t="s">
        <v>284</v>
      </c>
      <c r="K6078" t="s">
        <v>2214</v>
      </c>
      <c r="M6078" t="s">
        <v>294</v>
      </c>
      <c r="N6078" t="s">
        <v>295</v>
      </c>
      <c r="O6078" t="s">
        <v>2076</v>
      </c>
      <c r="R6078" t="b">
        <v>1</v>
      </c>
      <c r="S6078" t="b">
        <v>1</v>
      </c>
      <c r="T6078" s="31" t="s">
        <v>25454</v>
      </c>
      <c r="U6078" s="31" t="s">
        <v>2234</v>
      </c>
      <c r="V6078" s="32" t="s">
        <v>15265</v>
      </c>
      <c r="W6078" t="s">
        <v>8577</v>
      </c>
      <c r="X6078" t="s">
        <v>282</v>
      </c>
      <c r="Y6078" t="s">
        <v>288</v>
      </c>
      <c r="Z6078" t="s">
        <v>284</v>
      </c>
      <c r="AA6078" t="s">
        <v>292</v>
      </c>
      <c r="AB6078"/>
      <c r="AD6078" s="27" t="s">
        <v>2075</v>
      </c>
      <c r="AE6078" t="s">
        <v>289</v>
      </c>
      <c r="AF6078" t="s">
        <v>294</v>
      </c>
      <c r="AI6078" t="s">
        <v>361</v>
      </c>
      <c r="AJ6078" t="s">
        <v>361</v>
      </c>
      <c r="AK6078" t="s">
        <v>361</v>
      </c>
      <c r="AL6078" s="12" t="s">
        <v>361</v>
      </c>
      <c r="AM6078" t="s">
        <v>291</v>
      </c>
    </row>
    <row r="6079" spans="1:39" ht="15" customHeight="1" x14ac:dyDescent="0.3">
      <c r="A6079" s="38" t="s">
        <v>15262</v>
      </c>
      <c r="B6079" t="s">
        <v>15263</v>
      </c>
      <c r="C6079" t="s">
        <v>2092</v>
      </c>
      <c r="D6079" t="s">
        <v>282</v>
      </c>
      <c r="E6079" t="s">
        <v>292</v>
      </c>
      <c r="G6079" t="s">
        <v>293</v>
      </c>
      <c r="H6079" t="s">
        <v>349</v>
      </c>
      <c r="I6079" t="s">
        <v>15264</v>
      </c>
      <c r="J6079" t="s">
        <v>284</v>
      </c>
      <c r="K6079" t="s">
        <v>2214</v>
      </c>
      <c r="M6079" t="s">
        <v>294</v>
      </c>
      <c r="N6079" t="s">
        <v>295</v>
      </c>
      <c r="O6079" t="s">
        <v>2076</v>
      </c>
      <c r="R6079" t="b">
        <v>1</v>
      </c>
      <c r="S6079" t="b">
        <v>1</v>
      </c>
      <c r="T6079" s="31" t="s">
        <v>25454</v>
      </c>
      <c r="U6079" s="31" t="s">
        <v>2234</v>
      </c>
      <c r="V6079" s="32" t="s">
        <v>9184</v>
      </c>
      <c r="W6079" t="s">
        <v>9185</v>
      </c>
      <c r="X6079" t="s">
        <v>282</v>
      </c>
      <c r="Y6079" t="s">
        <v>341</v>
      </c>
      <c r="Z6079" t="s">
        <v>284</v>
      </c>
      <c r="AA6079" t="s">
        <v>322</v>
      </c>
      <c r="AB6079"/>
      <c r="AC6079" t="s">
        <v>26118</v>
      </c>
      <c r="AD6079" s="27" t="s">
        <v>2512</v>
      </c>
      <c r="AE6079" t="s">
        <v>26041</v>
      </c>
      <c r="AF6079" t="s">
        <v>290</v>
      </c>
      <c r="AI6079" t="s">
        <v>3246</v>
      </c>
      <c r="AJ6079" t="s">
        <v>3247</v>
      </c>
      <c r="AK6079" t="s">
        <v>3160</v>
      </c>
      <c r="AL6079" s="12">
        <v>46147.556111111109</v>
      </c>
      <c r="AM6079" t="s">
        <v>309</v>
      </c>
    </row>
    <row r="6080" spans="1:39" ht="15" customHeight="1" x14ac:dyDescent="0.3">
      <c r="A6080" s="38" t="s">
        <v>15262</v>
      </c>
      <c r="B6080" t="s">
        <v>15263</v>
      </c>
      <c r="C6080" t="s">
        <v>2092</v>
      </c>
      <c r="D6080" t="s">
        <v>282</v>
      </c>
      <c r="E6080" t="s">
        <v>292</v>
      </c>
      <c r="G6080" t="s">
        <v>293</v>
      </c>
      <c r="H6080" t="s">
        <v>349</v>
      </c>
      <c r="I6080" t="s">
        <v>15264</v>
      </c>
      <c r="J6080" t="s">
        <v>284</v>
      </c>
      <c r="K6080" t="s">
        <v>2214</v>
      </c>
      <c r="M6080" t="s">
        <v>294</v>
      </c>
      <c r="N6080" t="s">
        <v>295</v>
      </c>
      <c r="O6080" t="s">
        <v>2076</v>
      </c>
      <c r="R6080" t="b">
        <v>1</v>
      </c>
      <c r="S6080" t="b">
        <v>1</v>
      </c>
      <c r="T6080" s="31" t="s">
        <v>25454</v>
      </c>
      <c r="U6080" s="31" t="s">
        <v>2234</v>
      </c>
      <c r="V6080" s="32" t="s">
        <v>9188</v>
      </c>
      <c r="W6080" t="s">
        <v>9189</v>
      </c>
      <c r="X6080" t="s">
        <v>282</v>
      </c>
      <c r="Y6080" t="s">
        <v>341</v>
      </c>
      <c r="Z6080" t="s">
        <v>284</v>
      </c>
      <c r="AA6080" t="s">
        <v>322</v>
      </c>
      <c r="AB6080"/>
      <c r="AC6080" t="s">
        <v>26118</v>
      </c>
      <c r="AD6080" s="27" t="s">
        <v>4453</v>
      </c>
      <c r="AE6080" t="s">
        <v>26041</v>
      </c>
      <c r="AF6080" t="s">
        <v>290</v>
      </c>
      <c r="AI6080" t="s">
        <v>26581</v>
      </c>
      <c r="AJ6080" t="s">
        <v>3247</v>
      </c>
      <c r="AK6080" t="s">
        <v>2082</v>
      </c>
      <c r="AL6080" s="12">
        <v>46099.815300925926</v>
      </c>
      <c r="AM6080" t="s">
        <v>309</v>
      </c>
    </row>
    <row r="6081" spans="1:39" ht="15" customHeight="1" x14ac:dyDescent="0.3">
      <c r="A6081" s="38" t="s">
        <v>15262</v>
      </c>
      <c r="B6081" t="s">
        <v>15263</v>
      </c>
      <c r="C6081" t="s">
        <v>2092</v>
      </c>
      <c r="D6081" t="s">
        <v>282</v>
      </c>
      <c r="E6081" t="s">
        <v>292</v>
      </c>
      <c r="G6081" t="s">
        <v>293</v>
      </c>
      <c r="H6081" t="s">
        <v>349</v>
      </c>
      <c r="I6081" t="s">
        <v>15264</v>
      </c>
      <c r="J6081" t="s">
        <v>284</v>
      </c>
      <c r="K6081" t="s">
        <v>2214</v>
      </c>
      <c r="M6081" t="s">
        <v>294</v>
      </c>
      <c r="N6081" t="s">
        <v>295</v>
      </c>
      <c r="O6081" t="s">
        <v>2076</v>
      </c>
      <c r="R6081" t="b">
        <v>1</v>
      </c>
      <c r="S6081" t="b">
        <v>1</v>
      </c>
      <c r="T6081" s="31" t="s">
        <v>25454</v>
      </c>
      <c r="U6081" s="31" t="s">
        <v>2234</v>
      </c>
      <c r="V6081" s="32" t="s">
        <v>9174</v>
      </c>
      <c r="W6081" t="s">
        <v>9175</v>
      </c>
      <c r="X6081" t="s">
        <v>282</v>
      </c>
      <c r="Y6081" t="s">
        <v>341</v>
      </c>
      <c r="Z6081" t="s">
        <v>329</v>
      </c>
      <c r="AA6081" t="s">
        <v>322</v>
      </c>
      <c r="AB6081"/>
      <c r="AC6081" t="s">
        <v>26118</v>
      </c>
      <c r="AD6081" s="27" t="s">
        <v>3330</v>
      </c>
      <c r="AE6081" t="s">
        <v>26041</v>
      </c>
      <c r="AF6081" t="s">
        <v>290</v>
      </c>
      <c r="AI6081" t="s">
        <v>9176</v>
      </c>
      <c r="AJ6081" t="s">
        <v>9177</v>
      </c>
      <c r="AK6081" t="s">
        <v>3160</v>
      </c>
      <c r="AL6081" s="12">
        <v>45698.777407407404</v>
      </c>
      <c r="AM6081" t="s">
        <v>291</v>
      </c>
    </row>
    <row r="6082" spans="1:39" ht="15" customHeight="1" x14ac:dyDescent="0.3">
      <c r="A6082" s="38" t="s">
        <v>15262</v>
      </c>
      <c r="B6082" t="s">
        <v>15263</v>
      </c>
      <c r="C6082" t="s">
        <v>2092</v>
      </c>
      <c r="D6082" t="s">
        <v>282</v>
      </c>
      <c r="E6082" t="s">
        <v>292</v>
      </c>
      <c r="G6082" t="s">
        <v>293</v>
      </c>
      <c r="H6082" t="s">
        <v>349</v>
      </c>
      <c r="I6082" t="s">
        <v>15264</v>
      </c>
      <c r="J6082" t="s">
        <v>284</v>
      </c>
      <c r="K6082" t="s">
        <v>2214</v>
      </c>
      <c r="M6082" t="s">
        <v>294</v>
      </c>
      <c r="N6082" t="s">
        <v>295</v>
      </c>
      <c r="O6082" t="s">
        <v>2076</v>
      </c>
      <c r="Q6082" t="s">
        <v>297</v>
      </c>
      <c r="R6082" t="b">
        <v>1</v>
      </c>
      <c r="S6082" t="b">
        <v>1</v>
      </c>
      <c r="T6082" s="31" t="s">
        <v>25454</v>
      </c>
      <c r="U6082" s="31" t="s">
        <v>2234</v>
      </c>
      <c r="V6082" s="32" t="s">
        <v>2235</v>
      </c>
      <c r="AB6082"/>
      <c r="AD6082" s="27"/>
    </row>
    <row r="6083" spans="1:39" ht="15" customHeight="1" x14ac:dyDescent="0.3">
      <c r="A6083" s="38" t="s">
        <v>15274</v>
      </c>
      <c r="B6083" t="s">
        <v>15275</v>
      </c>
      <c r="C6083" t="s">
        <v>2092</v>
      </c>
      <c r="D6083" t="s">
        <v>282</v>
      </c>
      <c r="E6083" t="s">
        <v>292</v>
      </c>
      <c r="G6083" t="s">
        <v>293</v>
      </c>
      <c r="H6083" t="s">
        <v>349</v>
      </c>
      <c r="I6083" t="s">
        <v>15276</v>
      </c>
      <c r="J6083" t="s">
        <v>284</v>
      </c>
      <c r="K6083" t="s">
        <v>2214</v>
      </c>
      <c r="M6083" t="s">
        <v>294</v>
      </c>
      <c r="N6083" t="s">
        <v>295</v>
      </c>
      <c r="O6083" t="s">
        <v>2076</v>
      </c>
      <c r="R6083" t="b">
        <v>1</v>
      </c>
      <c r="S6083" t="b">
        <v>1</v>
      </c>
      <c r="T6083" s="31" t="s">
        <v>25454</v>
      </c>
      <c r="U6083" s="31" t="s">
        <v>2234</v>
      </c>
      <c r="V6083" s="32" t="s">
        <v>15277</v>
      </c>
      <c r="W6083" t="s">
        <v>15074</v>
      </c>
      <c r="X6083" t="s">
        <v>282</v>
      </c>
      <c r="Y6083" t="s">
        <v>288</v>
      </c>
      <c r="Z6083" t="s">
        <v>284</v>
      </c>
      <c r="AA6083" t="s">
        <v>292</v>
      </c>
      <c r="AB6083"/>
      <c r="AD6083" s="27" t="s">
        <v>2075</v>
      </c>
      <c r="AE6083" t="s">
        <v>289</v>
      </c>
      <c r="AF6083" t="s">
        <v>294</v>
      </c>
      <c r="AI6083" t="s">
        <v>361</v>
      </c>
      <c r="AJ6083" t="s">
        <v>361</v>
      </c>
      <c r="AK6083" t="s">
        <v>361</v>
      </c>
      <c r="AL6083" s="12" t="s">
        <v>361</v>
      </c>
      <c r="AM6083" t="s">
        <v>291</v>
      </c>
    </row>
    <row r="6084" spans="1:39" ht="15" customHeight="1" x14ac:dyDescent="0.3">
      <c r="A6084" s="38" t="s">
        <v>15274</v>
      </c>
      <c r="B6084" t="s">
        <v>15275</v>
      </c>
      <c r="C6084" t="s">
        <v>2092</v>
      </c>
      <c r="D6084" t="s">
        <v>282</v>
      </c>
      <c r="E6084" t="s">
        <v>292</v>
      </c>
      <c r="G6084" t="s">
        <v>293</v>
      </c>
      <c r="H6084" t="s">
        <v>349</v>
      </c>
      <c r="I6084" t="s">
        <v>15276</v>
      </c>
      <c r="J6084" t="s">
        <v>284</v>
      </c>
      <c r="K6084" t="s">
        <v>2214</v>
      </c>
      <c r="M6084" t="s">
        <v>294</v>
      </c>
      <c r="N6084" t="s">
        <v>295</v>
      </c>
      <c r="O6084" t="s">
        <v>2076</v>
      </c>
      <c r="R6084" t="b">
        <v>1</v>
      </c>
      <c r="S6084" t="b">
        <v>1</v>
      </c>
      <c r="T6084" s="31" t="s">
        <v>25454</v>
      </c>
      <c r="U6084" s="31" t="s">
        <v>2234</v>
      </c>
      <c r="V6084" s="30" t="s">
        <v>26584</v>
      </c>
      <c r="W6084" t="s">
        <v>26585</v>
      </c>
      <c r="X6084" t="s">
        <v>282</v>
      </c>
      <c r="Y6084" t="s">
        <v>341</v>
      </c>
      <c r="Z6084" t="s">
        <v>284</v>
      </c>
      <c r="AA6084" t="s">
        <v>353</v>
      </c>
      <c r="AB6084"/>
      <c r="AC6084" t="s">
        <v>26118</v>
      </c>
      <c r="AD6084" s="27" t="s">
        <v>5704</v>
      </c>
      <c r="AE6084" t="s">
        <v>26043</v>
      </c>
      <c r="AF6084" t="s">
        <v>290</v>
      </c>
      <c r="AI6084" t="s">
        <v>26581</v>
      </c>
      <c r="AJ6084" t="s">
        <v>3247</v>
      </c>
      <c r="AK6084" t="s">
        <v>3160</v>
      </c>
      <c r="AL6084" s="12">
        <v>46147.556111111109</v>
      </c>
      <c r="AM6084" t="s">
        <v>309</v>
      </c>
    </row>
    <row r="6085" spans="1:39" ht="15" customHeight="1" x14ac:dyDescent="0.3">
      <c r="A6085" s="38" t="s">
        <v>15274</v>
      </c>
      <c r="B6085" t="s">
        <v>15275</v>
      </c>
      <c r="C6085" t="s">
        <v>2092</v>
      </c>
      <c r="D6085" t="s">
        <v>282</v>
      </c>
      <c r="E6085" t="s">
        <v>292</v>
      </c>
      <c r="G6085" t="s">
        <v>293</v>
      </c>
      <c r="H6085" t="s">
        <v>349</v>
      </c>
      <c r="I6085" t="s">
        <v>15276</v>
      </c>
      <c r="J6085" t="s">
        <v>284</v>
      </c>
      <c r="K6085" t="s">
        <v>2214</v>
      </c>
      <c r="M6085" t="s">
        <v>294</v>
      </c>
      <c r="N6085" t="s">
        <v>295</v>
      </c>
      <c r="O6085" t="s">
        <v>2076</v>
      </c>
      <c r="R6085" t="b">
        <v>1</v>
      </c>
      <c r="S6085" t="b">
        <v>1</v>
      </c>
      <c r="T6085" s="31" t="s">
        <v>25454</v>
      </c>
      <c r="U6085" s="31" t="s">
        <v>2234</v>
      </c>
      <c r="V6085" s="32" t="s">
        <v>15235</v>
      </c>
      <c r="W6085" t="s">
        <v>15236</v>
      </c>
      <c r="X6085" t="s">
        <v>282</v>
      </c>
      <c r="Y6085" t="s">
        <v>341</v>
      </c>
      <c r="Z6085" t="s">
        <v>284</v>
      </c>
      <c r="AA6085" t="s">
        <v>353</v>
      </c>
      <c r="AB6085"/>
      <c r="AC6085" t="s">
        <v>26118</v>
      </c>
      <c r="AD6085" s="27" t="s">
        <v>3330</v>
      </c>
      <c r="AE6085" t="s">
        <v>347</v>
      </c>
      <c r="AF6085" t="s">
        <v>290</v>
      </c>
      <c r="AH6085" t="s">
        <v>633</v>
      </c>
      <c r="AI6085" t="s">
        <v>8823</v>
      </c>
      <c r="AJ6085" t="s">
        <v>8824</v>
      </c>
      <c r="AK6085" t="s">
        <v>2082</v>
      </c>
      <c r="AL6085" s="12">
        <v>45827.787951388891</v>
      </c>
      <c r="AM6085" t="s">
        <v>309</v>
      </c>
    </row>
    <row r="6086" spans="1:39" ht="15" customHeight="1" x14ac:dyDescent="0.3">
      <c r="A6086" s="38" t="s">
        <v>15274</v>
      </c>
      <c r="B6086" t="s">
        <v>15275</v>
      </c>
      <c r="C6086" t="s">
        <v>2092</v>
      </c>
      <c r="D6086" t="s">
        <v>282</v>
      </c>
      <c r="E6086" t="s">
        <v>292</v>
      </c>
      <c r="G6086" t="s">
        <v>293</v>
      </c>
      <c r="H6086" t="s">
        <v>349</v>
      </c>
      <c r="I6086" t="s">
        <v>15276</v>
      </c>
      <c r="J6086" t="s">
        <v>284</v>
      </c>
      <c r="K6086" t="s">
        <v>2214</v>
      </c>
      <c r="M6086" t="s">
        <v>294</v>
      </c>
      <c r="N6086" t="s">
        <v>295</v>
      </c>
      <c r="O6086" t="s">
        <v>2076</v>
      </c>
      <c r="Q6086" t="s">
        <v>297</v>
      </c>
      <c r="R6086" t="b">
        <v>1</v>
      </c>
      <c r="S6086" t="b">
        <v>1</v>
      </c>
      <c r="T6086" s="31" t="s">
        <v>25454</v>
      </c>
      <c r="U6086" s="31" t="s">
        <v>2234</v>
      </c>
      <c r="V6086" s="32" t="s">
        <v>2235</v>
      </c>
      <c r="AB6086"/>
      <c r="AD6086" s="27"/>
    </row>
    <row r="6087" spans="1:39" ht="15" customHeight="1" x14ac:dyDescent="0.3">
      <c r="A6087" s="38" t="s">
        <v>15207</v>
      </c>
      <c r="B6087" t="s">
        <v>15208</v>
      </c>
      <c r="C6087" t="s">
        <v>2092</v>
      </c>
      <c r="D6087" t="s">
        <v>282</v>
      </c>
      <c r="E6087" t="s">
        <v>292</v>
      </c>
      <c r="G6087" t="s">
        <v>293</v>
      </c>
      <c r="H6087" t="s">
        <v>349</v>
      </c>
      <c r="I6087" t="s">
        <v>15209</v>
      </c>
      <c r="J6087" t="s">
        <v>284</v>
      </c>
      <c r="K6087" t="s">
        <v>2214</v>
      </c>
      <c r="M6087" t="s">
        <v>294</v>
      </c>
      <c r="N6087" t="s">
        <v>295</v>
      </c>
      <c r="O6087" t="s">
        <v>2076</v>
      </c>
      <c r="R6087" t="b">
        <v>1</v>
      </c>
      <c r="S6087" t="b">
        <v>1</v>
      </c>
      <c r="T6087" s="31" t="s">
        <v>25454</v>
      </c>
      <c r="U6087" s="31" t="s">
        <v>2234</v>
      </c>
      <c r="V6087" s="32" t="s">
        <v>15210</v>
      </c>
      <c r="W6087" t="s">
        <v>15211</v>
      </c>
      <c r="X6087" t="s">
        <v>282</v>
      </c>
      <c r="Y6087" t="s">
        <v>288</v>
      </c>
      <c r="Z6087" t="s">
        <v>284</v>
      </c>
      <c r="AA6087" t="s">
        <v>292</v>
      </c>
      <c r="AB6087"/>
      <c r="AD6087" s="27" t="s">
        <v>2075</v>
      </c>
      <c r="AE6087" t="s">
        <v>289</v>
      </c>
      <c r="AF6087" t="s">
        <v>294</v>
      </c>
      <c r="AI6087" t="s">
        <v>361</v>
      </c>
      <c r="AJ6087" t="s">
        <v>361</v>
      </c>
      <c r="AK6087" t="s">
        <v>361</v>
      </c>
      <c r="AL6087" s="12" t="s">
        <v>361</v>
      </c>
      <c r="AM6087" t="s">
        <v>291</v>
      </c>
    </row>
    <row r="6088" spans="1:39" ht="15" customHeight="1" x14ac:dyDescent="0.3">
      <c r="A6088" s="38" t="s">
        <v>15207</v>
      </c>
      <c r="B6088" t="s">
        <v>15208</v>
      </c>
      <c r="C6088" t="s">
        <v>2092</v>
      </c>
      <c r="D6088" t="s">
        <v>282</v>
      </c>
      <c r="E6088" t="s">
        <v>292</v>
      </c>
      <c r="G6088" t="s">
        <v>293</v>
      </c>
      <c r="H6088" t="s">
        <v>349</v>
      </c>
      <c r="I6088" t="s">
        <v>15209</v>
      </c>
      <c r="J6088" t="s">
        <v>284</v>
      </c>
      <c r="K6088" t="s">
        <v>2214</v>
      </c>
      <c r="M6088" t="s">
        <v>294</v>
      </c>
      <c r="N6088" t="s">
        <v>295</v>
      </c>
      <c r="O6088" t="s">
        <v>2076</v>
      </c>
      <c r="Q6088" t="s">
        <v>297</v>
      </c>
      <c r="R6088" t="b">
        <v>1</v>
      </c>
      <c r="S6088" t="b">
        <v>1</v>
      </c>
      <c r="T6088" s="31" t="s">
        <v>25454</v>
      </c>
      <c r="U6088" s="31" t="s">
        <v>2234</v>
      </c>
      <c r="V6088" s="32" t="s">
        <v>2235</v>
      </c>
      <c r="AB6088"/>
      <c r="AD6088" s="27"/>
    </row>
    <row r="6089" spans="1:39" ht="15" customHeight="1" x14ac:dyDescent="0.3">
      <c r="A6089" s="38" t="s">
        <v>15212</v>
      </c>
      <c r="B6089" t="s">
        <v>15213</v>
      </c>
      <c r="C6089" t="s">
        <v>2092</v>
      </c>
      <c r="D6089" t="s">
        <v>282</v>
      </c>
      <c r="E6089" t="s">
        <v>292</v>
      </c>
      <c r="G6089" t="s">
        <v>293</v>
      </c>
      <c r="H6089" t="s">
        <v>349</v>
      </c>
      <c r="I6089" t="s">
        <v>15214</v>
      </c>
      <c r="J6089" t="s">
        <v>284</v>
      </c>
      <c r="K6089" t="s">
        <v>2214</v>
      </c>
      <c r="M6089" t="s">
        <v>294</v>
      </c>
      <c r="N6089" t="s">
        <v>295</v>
      </c>
      <c r="O6089" t="s">
        <v>2076</v>
      </c>
      <c r="R6089" t="b">
        <v>1</v>
      </c>
      <c r="S6089" t="b">
        <v>1</v>
      </c>
      <c r="T6089" s="31" t="s">
        <v>25454</v>
      </c>
      <c r="U6089" s="31" t="s">
        <v>2234</v>
      </c>
      <c r="V6089" s="32" t="s">
        <v>15215</v>
      </c>
      <c r="W6089" t="s">
        <v>8577</v>
      </c>
      <c r="X6089" t="s">
        <v>282</v>
      </c>
      <c r="Y6089" t="s">
        <v>288</v>
      </c>
      <c r="Z6089" t="s">
        <v>284</v>
      </c>
      <c r="AA6089" t="s">
        <v>292</v>
      </c>
      <c r="AB6089"/>
      <c r="AD6089" s="27" t="s">
        <v>2075</v>
      </c>
      <c r="AE6089" t="s">
        <v>289</v>
      </c>
      <c r="AF6089" t="s">
        <v>294</v>
      </c>
      <c r="AI6089" t="s">
        <v>361</v>
      </c>
      <c r="AJ6089" t="s">
        <v>361</v>
      </c>
      <c r="AK6089" t="s">
        <v>361</v>
      </c>
      <c r="AL6089" s="12" t="s">
        <v>361</v>
      </c>
      <c r="AM6089" t="s">
        <v>291</v>
      </c>
    </row>
    <row r="6090" spans="1:39" ht="15" customHeight="1" x14ac:dyDescent="0.3">
      <c r="A6090" s="38" t="s">
        <v>15212</v>
      </c>
      <c r="B6090" t="s">
        <v>15213</v>
      </c>
      <c r="C6090" t="s">
        <v>2092</v>
      </c>
      <c r="D6090" t="s">
        <v>282</v>
      </c>
      <c r="E6090" t="s">
        <v>292</v>
      </c>
      <c r="G6090" t="s">
        <v>293</v>
      </c>
      <c r="H6090" t="s">
        <v>349</v>
      </c>
      <c r="I6090" t="s">
        <v>15214</v>
      </c>
      <c r="J6090" t="s">
        <v>284</v>
      </c>
      <c r="K6090" t="s">
        <v>2214</v>
      </c>
      <c r="M6090" t="s">
        <v>294</v>
      </c>
      <c r="N6090" t="s">
        <v>295</v>
      </c>
      <c r="O6090" t="s">
        <v>2076</v>
      </c>
      <c r="R6090" t="b">
        <v>1</v>
      </c>
      <c r="S6090" t="b">
        <v>1</v>
      </c>
      <c r="T6090" s="31" t="s">
        <v>25454</v>
      </c>
      <c r="U6090" s="31" t="s">
        <v>2234</v>
      </c>
      <c r="V6090" s="32" t="s">
        <v>8819</v>
      </c>
      <c r="W6090" t="s">
        <v>8820</v>
      </c>
      <c r="X6090" t="s">
        <v>282</v>
      </c>
      <c r="Y6090" t="s">
        <v>341</v>
      </c>
      <c r="Z6090" t="s">
        <v>284</v>
      </c>
      <c r="AA6090" t="s">
        <v>304</v>
      </c>
      <c r="AB6090"/>
      <c r="AC6090" t="s">
        <v>26119</v>
      </c>
      <c r="AD6090" s="27" t="s">
        <v>2214</v>
      </c>
      <c r="AE6090" t="s">
        <v>26043</v>
      </c>
      <c r="AF6090" t="s">
        <v>294</v>
      </c>
      <c r="AI6090" t="s">
        <v>26581</v>
      </c>
      <c r="AJ6090" t="s">
        <v>3247</v>
      </c>
      <c r="AK6090" t="s">
        <v>2082</v>
      </c>
      <c r="AL6090" s="12">
        <v>46099.668344907404</v>
      </c>
      <c r="AM6090" t="s">
        <v>309</v>
      </c>
    </row>
    <row r="6091" spans="1:39" ht="15" customHeight="1" x14ac:dyDescent="0.3">
      <c r="A6091" s="38" t="s">
        <v>15212</v>
      </c>
      <c r="B6091" t="s">
        <v>15213</v>
      </c>
      <c r="C6091" t="s">
        <v>2092</v>
      </c>
      <c r="D6091" t="s">
        <v>282</v>
      </c>
      <c r="E6091" t="s">
        <v>292</v>
      </c>
      <c r="G6091" t="s">
        <v>293</v>
      </c>
      <c r="H6091" t="s">
        <v>349</v>
      </c>
      <c r="I6091" t="s">
        <v>15214</v>
      </c>
      <c r="J6091" t="s">
        <v>284</v>
      </c>
      <c r="K6091" t="s">
        <v>2214</v>
      </c>
      <c r="M6091" t="s">
        <v>294</v>
      </c>
      <c r="N6091" t="s">
        <v>295</v>
      </c>
      <c r="O6091" t="s">
        <v>2076</v>
      </c>
      <c r="Q6091" t="s">
        <v>297</v>
      </c>
      <c r="R6091" t="b">
        <v>1</v>
      </c>
      <c r="S6091" t="b">
        <v>1</v>
      </c>
      <c r="T6091" s="31" t="s">
        <v>25454</v>
      </c>
      <c r="U6091" s="31" t="s">
        <v>2234</v>
      </c>
      <c r="V6091" s="32" t="s">
        <v>2235</v>
      </c>
      <c r="AB6091"/>
      <c r="AD6091" s="27"/>
    </row>
    <row r="6092" spans="1:39" ht="15" customHeight="1" x14ac:dyDescent="0.3">
      <c r="A6092" s="38" t="s">
        <v>15223</v>
      </c>
      <c r="B6092" t="s">
        <v>15224</v>
      </c>
      <c r="C6092" t="s">
        <v>2092</v>
      </c>
      <c r="D6092" t="s">
        <v>282</v>
      </c>
      <c r="E6092" t="s">
        <v>292</v>
      </c>
      <c r="G6092" t="s">
        <v>293</v>
      </c>
      <c r="H6092" t="s">
        <v>349</v>
      </c>
      <c r="I6092" t="s">
        <v>15225</v>
      </c>
      <c r="J6092" t="s">
        <v>284</v>
      </c>
      <c r="K6092" t="s">
        <v>2214</v>
      </c>
      <c r="M6092" t="s">
        <v>294</v>
      </c>
      <c r="N6092" t="s">
        <v>295</v>
      </c>
      <c r="O6092" t="s">
        <v>2076</v>
      </c>
      <c r="R6092" t="b">
        <v>1</v>
      </c>
      <c r="S6092" t="b">
        <v>1</v>
      </c>
      <c r="T6092" s="31" t="s">
        <v>25454</v>
      </c>
      <c r="U6092" s="31" t="s">
        <v>2234</v>
      </c>
      <c r="V6092" s="32" t="s">
        <v>15226</v>
      </c>
      <c r="W6092" t="s">
        <v>8577</v>
      </c>
      <c r="X6092" t="s">
        <v>282</v>
      </c>
      <c r="Y6092" t="s">
        <v>288</v>
      </c>
      <c r="Z6092" t="s">
        <v>284</v>
      </c>
      <c r="AA6092" t="s">
        <v>292</v>
      </c>
      <c r="AB6092"/>
      <c r="AD6092" s="27" t="s">
        <v>2075</v>
      </c>
      <c r="AE6092" t="s">
        <v>289</v>
      </c>
      <c r="AF6092" t="s">
        <v>294</v>
      </c>
      <c r="AI6092" t="s">
        <v>361</v>
      </c>
      <c r="AJ6092" t="s">
        <v>361</v>
      </c>
      <c r="AK6092" t="s">
        <v>361</v>
      </c>
      <c r="AL6092" s="12" t="s">
        <v>361</v>
      </c>
      <c r="AM6092" t="s">
        <v>291</v>
      </c>
    </row>
    <row r="6093" spans="1:39" ht="15" customHeight="1" x14ac:dyDescent="0.3">
      <c r="A6093" s="38" t="s">
        <v>15223</v>
      </c>
      <c r="B6093" t="s">
        <v>15224</v>
      </c>
      <c r="C6093" t="s">
        <v>2092</v>
      </c>
      <c r="D6093" t="s">
        <v>282</v>
      </c>
      <c r="E6093" t="s">
        <v>292</v>
      </c>
      <c r="G6093" t="s">
        <v>293</v>
      </c>
      <c r="H6093" t="s">
        <v>349</v>
      </c>
      <c r="I6093" t="s">
        <v>15225</v>
      </c>
      <c r="J6093" t="s">
        <v>284</v>
      </c>
      <c r="K6093" t="s">
        <v>2214</v>
      </c>
      <c r="M6093" t="s">
        <v>294</v>
      </c>
      <c r="N6093" t="s">
        <v>295</v>
      </c>
      <c r="O6093" t="s">
        <v>2076</v>
      </c>
      <c r="R6093" t="b">
        <v>1</v>
      </c>
      <c r="S6093" t="b">
        <v>1</v>
      </c>
      <c r="T6093" s="31" t="s">
        <v>25454</v>
      </c>
      <c r="U6093" s="31" t="s">
        <v>2234</v>
      </c>
      <c r="V6093" s="32" t="s">
        <v>9180</v>
      </c>
      <c r="W6093" t="s">
        <v>9181</v>
      </c>
      <c r="X6093" t="s">
        <v>282</v>
      </c>
      <c r="Y6093" t="s">
        <v>341</v>
      </c>
      <c r="Z6093" t="s">
        <v>329</v>
      </c>
      <c r="AA6093" t="s">
        <v>322</v>
      </c>
      <c r="AB6093"/>
      <c r="AC6093" t="s">
        <v>26118</v>
      </c>
      <c r="AD6093" s="27" t="s">
        <v>3330</v>
      </c>
      <c r="AE6093" t="s">
        <v>26041</v>
      </c>
      <c r="AF6093" t="s">
        <v>290</v>
      </c>
      <c r="AI6093" t="s">
        <v>9176</v>
      </c>
      <c r="AJ6093" t="s">
        <v>9177</v>
      </c>
      <c r="AK6093" t="s">
        <v>3160</v>
      </c>
      <c r="AL6093" s="12">
        <v>45698.778043981481</v>
      </c>
      <c r="AM6093" t="s">
        <v>291</v>
      </c>
    </row>
    <row r="6094" spans="1:39" ht="15" customHeight="1" x14ac:dyDescent="0.3">
      <c r="A6094" s="38" t="s">
        <v>15223</v>
      </c>
      <c r="B6094" t="s">
        <v>15224</v>
      </c>
      <c r="C6094" t="s">
        <v>2092</v>
      </c>
      <c r="D6094" t="s">
        <v>282</v>
      </c>
      <c r="E6094" t="s">
        <v>292</v>
      </c>
      <c r="G6094" t="s">
        <v>293</v>
      </c>
      <c r="H6094" t="s">
        <v>349</v>
      </c>
      <c r="I6094" t="s">
        <v>15225</v>
      </c>
      <c r="J6094" t="s">
        <v>284</v>
      </c>
      <c r="K6094" t="s">
        <v>2214</v>
      </c>
      <c r="M6094" t="s">
        <v>294</v>
      </c>
      <c r="N6094" t="s">
        <v>295</v>
      </c>
      <c r="O6094" t="s">
        <v>2076</v>
      </c>
      <c r="R6094" t="b">
        <v>1</v>
      </c>
      <c r="S6094" t="b">
        <v>1</v>
      </c>
      <c r="T6094" s="31" t="s">
        <v>25454</v>
      </c>
      <c r="U6094" s="31" t="s">
        <v>2234</v>
      </c>
      <c r="V6094" s="32" t="s">
        <v>9184</v>
      </c>
      <c r="W6094" t="s">
        <v>9185</v>
      </c>
      <c r="X6094" t="s">
        <v>282</v>
      </c>
      <c r="Y6094" t="s">
        <v>341</v>
      </c>
      <c r="Z6094" t="s">
        <v>284</v>
      </c>
      <c r="AA6094" t="s">
        <v>322</v>
      </c>
      <c r="AB6094"/>
      <c r="AC6094" t="s">
        <v>26118</v>
      </c>
      <c r="AD6094" s="27" t="s">
        <v>2512</v>
      </c>
      <c r="AE6094" t="s">
        <v>26041</v>
      </c>
      <c r="AF6094" t="s">
        <v>290</v>
      </c>
      <c r="AI6094" t="s">
        <v>3246</v>
      </c>
      <c r="AJ6094" t="s">
        <v>3247</v>
      </c>
      <c r="AK6094" t="s">
        <v>3160</v>
      </c>
      <c r="AL6094" s="12">
        <v>46147.556111111109</v>
      </c>
      <c r="AM6094" t="s">
        <v>309</v>
      </c>
    </row>
    <row r="6095" spans="1:39" ht="15" customHeight="1" x14ac:dyDescent="0.3">
      <c r="A6095" s="38" t="s">
        <v>15223</v>
      </c>
      <c r="B6095" t="s">
        <v>15224</v>
      </c>
      <c r="C6095" t="s">
        <v>2092</v>
      </c>
      <c r="D6095" t="s">
        <v>282</v>
      </c>
      <c r="E6095" t="s">
        <v>292</v>
      </c>
      <c r="G6095" t="s">
        <v>293</v>
      </c>
      <c r="H6095" t="s">
        <v>349</v>
      </c>
      <c r="I6095" t="s">
        <v>15225</v>
      </c>
      <c r="J6095" t="s">
        <v>284</v>
      </c>
      <c r="K6095" t="s">
        <v>2214</v>
      </c>
      <c r="M6095" t="s">
        <v>294</v>
      </c>
      <c r="N6095" t="s">
        <v>295</v>
      </c>
      <c r="O6095" t="s">
        <v>2076</v>
      </c>
      <c r="R6095" t="b">
        <v>1</v>
      </c>
      <c r="S6095" t="b">
        <v>1</v>
      </c>
      <c r="T6095" s="31" t="s">
        <v>25454</v>
      </c>
      <c r="U6095" s="31" t="s">
        <v>2234</v>
      </c>
      <c r="V6095" s="32" t="s">
        <v>9182</v>
      </c>
      <c r="W6095" t="s">
        <v>9183</v>
      </c>
      <c r="X6095" t="s">
        <v>282</v>
      </c>
      <c r="Y6095" t="s">
        <v>341</v>
      </c>
      <c r="Z6095" t="s">
        <v>284</v>
      </c>
      <c r="AA6095" t="s">
        <v>322</v>
      </c>
      <c r="AB6095"/>
      <c r="AC6095" t="s">
        <v>26118</v>
      </c>
      <c r="AD6095" s="27" t="s">
        <v>2512</v>
      </c>
      <c r="AE6095" t="s">
        <v>26041</v>
      </c>
      <c r="AF6095" t="s">
        <v>290</v>
      </c>
      <c r="AI6095" t="s">
        <v>3246</v>
      </c>
      <c r="AJ6095" t="s">
        <v>3247</v>
      </c>
      <c r="AK6095" t="s">
        <v>3160</v>
      </c>
      <c r="AL6095" s="12">
        <v>46147.556111111109</v>
      </c>
      <c r="AM6095" t="s">
        <v>309</v>
      </c>
    </row>
    <row r="6096" spans="1:39" ht="15" customHeight="1" x14ac:dyDescent="0.3">
      <c r="A6096" s="38" t="s">
        <v>15223</v>
      </c>
      <c r="B6096" t="s">
        <v>15224</v>
      </c>
      <c r="C6096" t="s">
        <v>2092</v>
      </c>
      <c r="D6096" t="s">
        <v>282</v>
      </c>
      <c r="E6096" t="s">
        <v>292</v>
      </c>
      <c r="G6096" t="s">
        <v>293</v>
      </c>
      <c r="H6096" t="s">
        <v>349</v>
      </c>
      <c r="I6096" t="s">
        <v>15225</v>
      </c>
      <c r="J6096" t="s">
        <v>284</v>
      </c>
      <c r="K6096" t="s">
        <v>2214</v>
      </c>
      <c r="M6096" t="s">
        <v>294</v>
      </c>
      <c r="N6096" t="s">
        <v>295</v>
      </c>
      <c r="O6096" t="s">
        <v>2076</v>
      </c>
      <c r="R6096" t="b">
        <v>1</v>
      </c>
      <c r="S6096" t="b">
        <v>1</v>
      </c>
      <c r="T6096" s="31" t="s">
        <v>25454</v>
      </c>
      <c r="U6096" s="31" t="s">
        <v>2234</v>
      </c>
      <c r="V6096" s="32" t="s">
        <v>9178</v>
      </c>
      <c r="W6096" t="s">
        <v>9179</v>
      </c>
      <c r="X6096" t="s">
        <v>282</v>
      </c>
      <c r="Y6096" t="s">
        <v>341</v>
      </c>
      <c r="Z6096" t="s">
        <v>329</v>
      </c>
      <c r="AA6096" t="s">
        <v>322</v>
      </c>
      <c r="AB6096"/>
      <c r="AC6096" t="s">
        <v>26118</v>
      </c>
      <c r="AD6096" s="27" t="s">
        <v>3330</v>
      </c>
      <c r="AE6096" t="s">
        <v>26041</v>
      </c>
      <c r="AF6096" t="s">
        <v>290</v>
      </c>
      <c r="AI6096" t="s">
        <v>9176</v>
      </c>
      <c r="AJ6096" t="s">
        <v>9177</v>
      </c>
      <c r="AK6096" t="s">
        <v>3160</v>
      </c>
      <c r="AL6096" s="12">
        <v>45698.77851851852</v>
      </c>
      <c r="AM6096" t="s">
        <v>291</v>
      </c>
    </row>
    <row r="6097" spans="1:39" ht="15" customHeight="1" x14ac:dyDescent="0.3">
      <c r="A6097" s="38" t="s">
        <v>15223</v>
      </c>
      <c r="B6097" t="s">
        <v>15224</v>
      </c>
      <c r="C6097" t="s">
        <v>2092</v>
      </c>
      <c r="D6097" t="s">
        <v>282</v>
      </c>
      <c r="E6097" t="s">
        <v>292</v>
      </c>
      <c r="G6097" t="s">
        <v>293</v>
      </c>
      <c r="H6097" t="s">
        <v>349</v>
      </c>
      <c r="I6097" t="s">
        <v>15225</v>
      </c>
      <c r="J6097" t="s">
        <v>284</v>
      </c>
      <c r="K6097" t="s">
        <v>2214</v>
      </c>
      <c r="M6097" t="s">
        <v>294</v>
      </c>
      <c r="N6097" t="s">
        <v>295</v>
      </c>
      <c r="O6097" t="s">
        <v>2076</v>
      </c>
      <c r="R6097" t="b">
        <v>1</v>
      </c>
      <c r="S6097" t="b">
        <v>1</v>
      </c>
      <c r="T6097" s="31" t="s">
        <v>25454</v>
      </c>
      <c r="U6097" s="31" t="s">
        <v>2234</v>
      </c>
      <c r="V6097" s="32" t="s">
        <v>9192</v>
      </c>
      <c r="W6097" t="s">
        <v>9193</v>
      </c>
      <c r="X6097" t="s">
        <v>282</v>
      </c>
      <c r="Y6097" t="s">
        <v>341</v>
      </c>
      <c r="Z6097" t="s">
        <v>284</v>
      </c>
      <c r="AA6097" t="s">
        <v>322</v>
      </c>
      <c r="AB6097"/>
      <c r="AC6097" t="s">
        <v>26118</v>
      </c>
      <c r="AD6097" s="27" t="s">
        <v>4453</v>
      </c>
      <c r="AE6097" t="s">
        <v>26041</v>
      </c>
      <c r="AF6097" t="s">
        <v>290</v>
      </c>
      <c r="AI6097" t="s">
        <v>26581</v>
      </c>
      <c r="AJ6097" t="s">
        <v>3247</v>
      </c>
      <c r="AK6097" t="s">
        <v>2082</v>
      </c>
      <c r="AL6097" s="12">
        <v>46099.813634259262</v>
      </c>
      <c r="AM6097" t="s">
        <v>309</v>
      </c>
    </row>
    <row r="6098" spans="1:39" ht="15" customHeight="1" x14ac:dyDescent="0.3">
      <c r="A6098" s="38" t="s">
        <v>15223</v>
      </c>
      <c r="B6098" t="s">
        <v>15224</v>
      </c>
      <c r="C6098" t="s">
        <v>2092</v>
      </c>
      <c r="D6098" t="s">
        <v>282</v>
      </c>
      <c r="E6098" t="s">
        <v>292</v>
      </c>
      <c r="G6098" t="s">
        <v>293</v>
      </c>
      <c r="H6098" t="s">
        <v>349</v>
      </c>
      <c r="I6098" t="s">
        <v>15225</v>
      </c>
      <c r="J6098" t="s">
        <v>284</v>
      </c>
      <c r="K6098" t="s">
        <v>2214</v>
      </c>
      <c r="M6098" t="s">
        <v>294</v>
      </c>
      <c r="N6098" t="s">
        <v>295</v>
      </c>
      <c r="O6098" t="s">
        <v>2076</v>
      </c>
      <c r="R6098" t="b">
        <v>1</v>
      </c>
      <c r="S6098" t="b">
        <v>1</v>
      </c>
      <c r="T6098" s="31" t="s">
        <v>25454</v>
      </c>
      <c r="U6098" s="31" t="s">
        <v>2234</v>
      </c>
      <c r="V6098" s="32" t="s">
        <v>9190</v>
      </c>
      <c r="W6098" t="s">
        <v>9191</v>
      </c>
      <c r="X6098" t="s">
        <v>282</v>
      </c>
      <c r="Y6098" t="s">
        <v>341</v>
      </c>
      <c r="Z6098" t="s">
        <v>284</v>
      </c>
      <c r="AA6098" t="s">
        <v>322</v>
      </c>
      <c r="AB6098"/>
      <c r="AC6098" t="s">
        <v>26118</v>
      </c>
      <c r="AD6098" s="27" t="s">
        <v>2512</v>
      </c>
      <c r="AE6098" t="s">
        <v>26041</v>
      </c>
      <c r="AF6098" t="s">
        <v>290</v>
      </c>
      <c r="AI6098" t="s">
        <v>3246</v>
      </c>
      <c r="AJ6098" t="s">
        <v>3247</v>
      </c>
      <c r="AK6098" t="s">
        <v>3160</v>
      </c>
      <c r="AL6098" s="12">
        <v>46147.556111111109</v>
      </c>
      <c r="AM6098" t="s">
        <v>309</v>
      </c>
    </row>
    <row r="6099" spans="1:39" ht="15" customHeight="1" x14ac:dyDescent="0.3">
      <c r="A6099" s="38" t="s">
        <v>15223</v>
      </c>
      <c r="B6099" t="s">
        <v>15224</v>
      </c>
      <c r="C6099" t="s">
        <v>2092</v>
      </c>
      <c r="D6099" t="s">
        <v>282</v>
      </c>
      <c r="E6099" t="s">
        <v>292</v>
      </c>
      <c r="G6099" t="s">
        <v>293</v>
      </c>
      <c r="H6099" t="s">
        <v>349</v>
      </c>
      <c r="I6099" t="s">
        <v>15225</v>
      </c>
      <c r="J6099" t="s">
        <v>284</v>
      </c>
      <c r="K6099" t="s">
        <v>2214</v>
      </c>
      <c r="M6099" t="s">
        <v>294</v>
      </c>
      <c r="N6099" t="s">
        <v>295</v>
      </c>
      <c r="O6099" t="s">
        <v>2076</v>
      </c>
      <c r="R6099" t="b">
        <v>1</v>
      </c>
      <c r="S6099" t="b">
        <v>1</v>
      </c>
      <c r="T6099" s="31" t="s">
        <v>25454</v>
      </c>
      <c r="U6099" s="31" t="s">
        <v>2234</v>
      </c>
      <c r="V6099" s="32" t="s">
        <v>9186</v>
      </c>
      <c r="W6099" t="s">
        <v>9187</v>
      </c>
      <c r="X6099" t="s">
        <v>282</v>
      </c>
      <c r="Y6099" t="s">
        <v>341</v>
      </c>
      <c r="Z6099" t="s">
        <v>284</v>
      </c>
      <c r="AA6099" t="s">
        <v>322</v>
      </c>
      <c r="AB6099"/>
      <c r="AC6099" t="s">
        <v>26118</v>
      </c>
      <c r="AD6099" s="27" t="s">
        <v>4453</v>
      </c>
      <c r="AE6099" t="s">
        <v>26041</v>
      </c>
      <c r="AF6099" t="s">
        <v>290</v>
      </c>
      <c r="AI6099" t="s">
        <v>26581</v>
      </c>
      <c r="AJ6099" t="s">
        <v>3247</v>
      </c>
      <c r="AK6099" t="s">
        <v>2082</v>
      </c>
      <c r="AL6099" s="12">
        <v>46099.814629629633</v>
      </c>
      <c r="AM6099" t="s">
        <v>309</v>
      </c>
    </row>
    <row r="6100" spans="1:39" ht="15" customHeight="1" x14ac:dyDescent="0.3">
      <c r="A6100" s="38" t="s">
        <v>15223</v>
      </c>
      <c r="B6100" t="s">
        <v>15224</v>
      </c>
      <c r="C6100" t="s">
        <v>2092</v>
      </c>
      <c r="D6100" t="s">
        <v>282</v>
      </c>
      <c r="E6100" t="s">
        <v>292</v>
      </c>
      <c r="G6100" t="s">
        <v>293</v>
      </c>
      <c r="H6100" t="s">
        <v>349</v>
      </c>
      <c r="I6100" t="s">
        <v>15225</v>
      </c>
      <c r="J6100" t="s">
        <v>284</v>
      </c>
      <c r="K6100" t="s">
        <v>2214</v>
      </c>
      <c r="M6100" t="s">
        <v>294</v>
      </c>
      <c r="N6100" t="s">
        <v>295</v>
      </c>
      <c r="O6100" t="s">
        <v>2076</v>
      </c>
      <c r="R6100" t="b">
        <v>1</v>
      </c>
      <c r="S6100" t="b">
        <v>1</v>
      </c>
      <c r="T6100" s="31" t="s">
        <v>25454</v>
      </c>
      <c r="U6100" s="31" t="s">
        <v>2234</v>
      </c>
      <c r="V6100" s="32" t="s">
        <v>9188</v>
      </c>
      <c r="W6100" t="s">
        <v>9189</v>
      </c>
      <c r="X6100" t="s">
        <v>282</v>
      </c>
      <c r="Y6100" t="s">
        <v>341</v>
      </c>
      <c r="Z6100" t="s">
        <v>284</v>
      </c>
      <c r="AA6100" t="s">
        <v>322</v>
      </c>
      <c r="AB6100"/>
      <c r="AC6100" t="s">
        <v>26118</v>
      </c>
      <c r="AD6100" s="27" t="s">
        <v>4453</v>
      </c>
      <c r="AE6100" t="s">
        <v>26041</v>
      </c>
      <c r="AF6100" t="s">
        <v>290</v>
      </c>
      <c r="AI6100" t="s">
        <v>26581</v>
      </c>
      <c r="AJ6100" t="s">
        <v>3247</v>
      </c>
      <c r="AK6100" t="s">
        <v>2082</v>
      </c>
      <c r="AL6100" s="12">
        <v>46099.815300925926</v>
      </c>
      <c r="AM6100" t="s">
        <v>309</v>
      </c>
    </row>
    <row r="6101" spans="1:39" ht="15" customHeight="1" x14ac:dyDescent="0.3">
      <c r="A6101" s="38" t="s">
        <v>15223</v>
      </c>
      <c r="B6101" t="s">
        <v>15224</v>
      </c>
      <c r="C6101" t="s">
        <v>2092</v>
      </c>
      <c r="D6101" t="s">
        <v>282</v>
      </c>
      <c r="E6101" t="s">
        <v>292</v>
      </c>
      <c r="G6101" t="s">
        <v>293</v>
      </c>
      <c r="H6101" t="s">
        <v>349</v>
      </c>
      <c r="I6101" t="s">
        <v>15225</v>
      </c>
      <c r="J6101" t="s">
        <v>284</v>
      </c>
      <c r="K6101" t="s">
        <v>2214</v>
      </c>
      <c r="M6101" t="s">
        <v>294</v>
      </c>
      <c r="N6101" t="s">
        <v>295</v>
      </c>
      <c r="O6101" t="s">
        <v>2076</v>
      </c>
      <c r="R6101" t="b">
        <v>1</v>
      </c>
      <c r="S6101" t="b">
        <v>1</v>
      </c>
      <c r="T6101" s="31" t="s">
        <v>25454</v>
      </c>
      <c r="U6101" s="31" t="s">
        <v>2234</v>
      </c>
      <c r="V6101" s="32" t="s">
        <v>9174</v>
      </c>
      <c r="W6101" t="s">
        <v>9175</v>
      </c>
      <c r="X6101" t="s">
        <v>282</v>
      </c>
      <c r="Y6101" t="s">
        <v>341</v>
      </c>
      <c r="Z6101" t="s">
        <v>329</v>
      </c>
      <c r="AA6101" t="s">
        <v>322</v>
      </c>
      <c r="AB6101"/>
      <c r="AC6101" t="s">
        <v>26118</v>
      </c>
      <c r="AD6101" s="27" t="s">
        <v>3330</v>
      </c>
      <c r="AE6101" t="s">
        <v>26041</v>
      </c>
      <c r="AF6101" t="s">
        <v>290</v>
      </c>
      <c r="AI6101" t="s">
        <v>9176</v>
      </c>
      <c r="AJ6101" t="s">
        <v>9177</v>
      </c>
      <c r="AK6101" t="s">
        <v>3160</v>
      </c>
      <c r="AL6101" s="12">
        <v>45698.777407407404</v>
      </c>
      <c r="AM6101" t="s">
        <v>291</v>
      </c>
    </row>
    <row r="6102" spans="1:39" ht="15" customHeight="1" x14ac:dyDescent="0.3">
      <c r="A6102" s="38" t="s">
        <v>15223</v>
      </c>
      <c r="B6102" t="s">
        <v>15224</v>
      </c>
      <c r="C6102" t="s">
        <v>2092</v>
      </c>
      <c r="D6102" t="s">
        <v>282</v>
      </c>
      <c r="E6102" t="s">
        <v>292</v>
      </c>
      <c r="G6102" t="s">
        <v>293</v>
      </c>
      <c r="H6102" t="s">
        <v>349</v>
      </c>
      <c r="I6102" t="s">
        <v>15225</v>
      </c>
      <c r="J6102" t="s">
        <v>284</v>
      </c>
      <c r="K6102" t="s">
        <v>2214</v>
      </c>
      <c r="M6102" t="s">
        <v>294</v>
      </c>
      <c r="N6102" t="s">
        <v>295</v>
      </c>
      <c r="O6102" t="s">
        <v>2076</v>
      </c>
      <c r="Q6102" t="s">
        <v>297</v>
      </c>
      <c r="R6102" t="b">
        <v>1</v>
      </c>
      <c r="S6102" t="b">
        <v>1</v>
      </c>
      <c r="T6102" s="31" t="s">
        <v>25454</v>
      </c>
      <c r="U6102" s="31" t="s">
        <v>2234</v>
      </c>
      <c r="V6102" s="32" t="s">
        <v>2235</v>
      </c>
      <c r="AB6102"/>
      <c r="AD6102" s="27"/>
    </row>
    <row r="6103" spans="1:39" ht="15" customHeight="1" x14ac:dyDescent="0.3">
      <c r="A6103" s="38" t="s">
        <v>15092</v>
      </c>
      <c r="B6103" t="s">
        <v>15093</v>
      </c>
      <c r="C6103" t="s">
        <v>2092</v>
      </c>
      <c r="D6103" t="s">
        <v>282</v>
      </c>
      <c r="E6103" t="s">
        <v>292</v>
      </c>
      <c r="G6103" t="s">
        <v>293</v>
      </c>
      <c r="H6103" t="s">
        <v>298</v>
      </c>
      <c r="I6103" t="s">
        <v>15094</v>
      </c>
      <c r="J6103" t="s">
        <v>284</v>
      </c>
      <c r="K6103" t="s">
        <v>2094</v>
      </c>
      <c r="M6103" t="s">
        <v>294</v>
      </c>
      <c r="N6103" t="s">
        <v>295</v>
      </c>
      <c r="O6103" t="s">
        <v>2076</v>
      </c>
      <c r="Q6103" t="s">
        <v>367</v>
      </c>
      <c r="R6103" t="b">
        <v>1</v>
      </c>
      <c r="S6103" t="b">
        <v>1</v>
      </c>
      <c r="T6103" s="31" t="s">
        <v>25454</v>
      </c>
      <c r="U6103" s="31" t="s">
        <v>2234</v>
      </c>
      <c r="V6103" s="32" t="s">
        <v>2235</v>
      </c>
      <c r="AB6103"/>
      <c r="AD6103" s="27"/>
    </row>
    <row r="6104" spans="1:39" ht="15" customHeight="1" x14ac:dyDescent="0.3">
      <c r="A6104" s="38" t="s">
        <v>15227</v>
      </c>
      <c r="B6104" t="s">
        <v>15228</v>
      </c>
      <c r="C6104" t="s">
        <v>2092</v>
      </c>
      <c r="D6104" t="s">
        <v>282</v>
      </c>
      <c r="E6104" t="s">
        <v>292</v>
      </c>
      <c r="G6104" t="s">
        <v>293</v>
      </c>
      <c r="H6104" t="s">
        <v>349</v>
      </c>
      <c r="I6104" t="s">
        <v>15229</v>
      </c>
      <c r="J6104" t="s">
        <v>284</v>
      </c>
      <c r="K6104" t="s">
        <v>2214</v>
      </c>
      <c r="M6104" t="s">
        <v>294</v>
      </c>
      <c r="N6104" t="s">
        <v>295</v>
      </c>
      <c r="O6104" t="s">
        <v>2076</v>
      </c>
      <c r="R6104" t="b">
        <v>1</v>
      </c>
      <c r="S6104" t="b">
        <v>1</v>
      </c>
      <c r="T6104" s="31" t="s">
        <v>25454</v>
      </c>
      <c r="U6104" s="31" t="s">
        <v>2234</v>
      </c>
      <c r="V6104" s="32" t="s">
        <v>15230</v>
      </c>
      <c r="W6104" t="s">
        <v>15074</v>
      </c>
      <c r="X6104" t="s">
        <v>282</v>
      </c>
      <c r="Y6104" t="s">
        <v>288</v>
      </c>
      <c r="Z6104" t="s">
        <v>284</v>
      </c>
      <c r="AA6104" t="s">
        <v>292</v>
      </c>
      <c r="AB6104"/>
      <c r="AD6104" s="27" t="s">
        <v>2075</v>
      </c>
      <c r="AE6104" t="s">
        <v>289</v>
      </c>
      <c r="AF6104" t="s">
        <v>294</v>
      </c>
      <c r="AI6104" t="s">
        <v>361</v>
      </c>
      <c r="AJ6104" t="s">
        <v>361</v>
      </c>
      <c r="AK6104" t="s">
        <v>361</v>
      </c>
      <c r="AL6104" s="12" t="s">
        <v>361</v>
      </c>
      <c r="AM6104" t="s">
        <v>291</v>
      </c>
    </row>
    <row r="6105" spans="1:39" ht="15" customHeight="1" x14ac:dyDescent="0.3">
      <c r="A6105" s="38" t="s">
        <v>15227</v>
      </c>
      <c r="B6105" t="s">
        <v>15228</v>
      </c>
      <c r="C6105" t="s">
        <v>2092</v>
      </c>
      <c r="D6105" t="s">
        <v>282</v>
      </c>
      <c r="E6105" t="s">
        <v>292</v>
      </c>
      <c r="G6105" t="s">
        <v>293</v>
      </c>
      <c r="H6105" t="s">
        <v>349</v>
      </c>
      <c r="I6105" t="s">
        <v>15229</v>
      </c>
      <c r="J6105" t="s">
        <v>284</v>
      </c>
      <c r="K6105" t="s">
        <v>2214</v>
      </c>
      <c r="M6105" t="s">
        <v>294</v>
      </c>
      <c r="N6105" t="s">
        <v>295</v>
      </c>
      <c r="O6105" t="s">
        <v>2076</v>
      </c>
      <c r="Q6105" t="s">
        <v>297</v>
      </c>
      <c r="R6105" t="b">
        <v>1</v>
      </c>
      <c r="S6105" t="b">
        <v>1</v>
      </c>
      <c r="T6105" s="31" t="s">
        <v>25454</v>
      </c>
      <c r="U6105" s="31" t="s">
        <v>2234</v>
      </c>
      <c r="V6105" s="32" t="s">
        <v>2235</v>
      </c>
      <c r="AB6105"/>
      <c r="AD6105" s="27"/>
    </row>
    <row r="6106" spans="1:39" ht="15" customHeight="1" x14ac:dyDescent="0.3">
      <c r="A6106" s="38" t="s">
        <v>15252</v>
      </c>
      <c r="B6106" t="s">
        <v>15253</v>
      </c>
      <c r="C6106" t="s">
        <v>2092</v>
      </c>
      <c r="D6106" t="s">
        <v>282</v>
      </c>
      <c r="E6106" t="s">
        <v>292</v>
      </c>
      <c r="G6106" t="s">
        <v>293</v>
      </c>
      <c r="H6106" t="s">
        <v>349</v>
      </c>
      <c r="I6106" t="s">
        <v>15254</v>
      </c>
      <c r="J6106" t="s">
        <v>284</v>
      </c>
      <c r="K6106" t="s">
        <v>2214</v>
      </c>
      <c r="M6106" t="s">
        <v>294</v>
      </c>
      <c r="N6106" t="s">
        <v>295</v>
      </c>
      <c r="O6106" t="s">
        <v>2076</v>
      </c>
      <c r="R6106" t="b">
        <v>1</v>
      </c>
      <c r="S6106" t="b">
        <v>1</v>
      </c>
      <c r="T6106" s="31" t="s">
        <v>25454</v>
      </c>
      <c r="U6106" s="31" t="s">
        <v>2234</v>
      </c>
      <c r="V6106" s="32" t="s">
        <v>15256</v>
      </c>
      <c r="W6106" t="s">
        <v>15257</v>
      </c>
      <c r="X6106" t="s">
        <v>282</v>
      </c>
      <c r="Y6106" t="s">
        <v>341</v>
      </c>
      <c r="Z6106" t="s">
        <v>284</v>
      </c>
      <c r="AA6106" t="s">
        <v>319</v>
      </c>
      <c r="AB6106"/>
      <c r="AC6106" t="s">
        <v>26118</v>
      </c>
      <c r="AD6106" s="27" t="s">
        <v>2075</v>
      </c>
      <c r="AE6106" t="s">
        <v>26044</v>
      </c>
      <c r="AF6106" t="s">
        <v>290</v>
      </c>
      <c r="AI6106" t="s">
        <v>26581</v>
      </c>
      <c r="AJ6106" t="s">
        <v>3247</v>
      </c>
      <c r="AK6106" t="s">
        <v>2082</v>
      </c>
      <c r="AL6106" s="12">
        <v>46114.652303240742</v>
      </c>
      <c r="AM6106" t="s">
        <v>309</v>
      </c>
    </row>
    <row r="6107" spans="1:39" ht="15" customHeight="1" x14ac:dyDescent="0.3">
      <c r="A6107" s="38" t="s">
        <v>15252</v>
      </c>
      <c r="B6107" t="s">
        <v>15253</v>
      </c>
      <c r="C6107" t="s">
        <v>2092</v>
      </c>
      <c r="D6107" t="s">
        <v>282</v>
      </c>
      <c r="E6107" t="s">
        <v>292</v>
      </c>
      <c r="G6107" t="s">
        <v>293</v>
      </c>
      <c r="H6107" t="s">
        <v>349</v>
      </c>
      <c r="I6107" t="s">
        <v>15254</v>
      </c>
      <c r="J6107" t="s">
        <v>284</v>
      </c>
      <c r="K6107" t="s">
        <v>2214</v>
      </c>
      <c r="M6107" t="s">
        <v>294</v>
      </c>
      <c r="N6107" t="s">
        <v>295</v>
      </c>
      <c r="O6107" t="s">
        <v>2076</v>
      </c>
      <c r="R6107" t="b">
        <v>1</v>
      </c>
      <c r="S6107" t="b">
        <v>1</v>
      </c>
      <c r="T6107" s="31" t="s">
        <v>25454</v>
      </c>
      <c r="U6107" s="31" t="s">
        <v>2234</v>
      </c>
      <c r="V6107" s="30" t="s">
        <v>15255</v>
      </c>
      <c r="W6107" t="s">
        <v>15074</v>
      </c>
      <c r="X6107" t="s">
        <v>282</v>
      </c>
      <c r="Y6107" t="s">
        <v>288</v>
      </c>
      <c r="Z6107" t="s">
        <v>284</v>
      </c>
      <c r="AA6107" t="s">
        <v>292</v>
      </c>
      <c r="AB6107"/>
      <c r="AD6107" s="27" t="s">
        <v>2075</v>
      </c>
      <c r="AE6107" t="s">
        <v>289</v>
      </c>
      <c r="AF6107" t="s">
        <v>294</v>
      </c>
      <c r="AI6107" t="s">
        <v>361</v>
      </c>
      <c r="AJ6107" t="s">
        <v>361</v>
      </c>
      <c r="AK6107" t="s">
        <v>361</v>
      </c>
      <c r="AL6107" s="12" t="s">
        <v>361</v>
      </c>
      <c r="AM6107" t="s">
        <v>291</v>
      </c>
    </row>
    <row r="6108" spans="1:39" ht="15" customHeight="1" x14ac:dyDescent="0.3">
      <c r="A6108" s="38" t="s">
        <v>15252</v>
      </c>
      <c r="B6108" t="s">
        <v>15253</v>
      </c>
      <c r="C6108" t="s">
        <v>2092</v>
      </c>
      <c r="D6108" t="s">
        <v>282</v>
      </c>
      <c r="E6108" t="s">
        <v>292</v>
      </c>
      <c r="G6108" t="s">
        <v>293</v>
      </c>
      <c r="H6108" t="s">
        <v>349</v>
      </c>
      <c r="I6108" t="s">
        <v>15254</v>
      </c>
      <c r="J6108" t="s">
        <v>284</v>
      </c>
      <c r="K6108" t="s">
        <v>2214</v>
      </c>
      <c r="M6108" t="s">
        <v>294</v>
      </c>
      <c r="N6108" t="s">
        <v>295</v>
      </c>
      <c r="O6108" t="s">
        <v>2076</v>
      </c>
      <c r="Q6108" t="s">
        <v>297</v>
      </c>
      <c r="R6108" t="b">
        <v>1</v>
      </c>
      <c r="S6108" t="b">
        <v>1</v>
      </c>
      <c r="T6108" s="31" t="s">
        <v>25454</v>
      </c>
      <c r="U6108" s="31" t="s">
        <v>2234</v>
      </c>
      <c r="V6108" s="32" t="s">
        <v>2235</v>
      </c>
      <c r="AB6108"/>
      <c r="AD6108" s="27"/>
    </row>
    <row r="6109" spans="1:39" ht="15" customHeight="1" x14ac:dyDescent="0.3">
      <c r="A6109" s="38" t="s">
        <v>15310</v>
      </c>
      <c r="B6109" t="s">
        <v>15311</v>
      </c>
      <c r="C6109" t="s">
        <v>2092</v>
      </c>
      <c r="D6109" t="s">
        <v>282</v>
      </c>
      <c r="E6109" t="s">
        <v>292</v>
      </c>
      <c r="G6109" t="s">
        <v>293</v>
      </c>
      <c r="H6109" t="s">
        <v>349</v>
      </c>
      <c r="I6109" t="s">
        <v>15312</v>
      </c>
      <c r="J6109" t="s">
        <v>284</v>
      </c>
      <c r="K6109" t="s">
        <v>2214</v>
      </c>
      <c r="M6109" t="s">
        <v>294</v>
      </c>
      <c r="N6109" t="s">
        <v>295</v>
      </c>
      <c r="O6109" t="s">
        <v>2076</v>
      </c>
      <c r="R6109" t="b">
        <v>1</v>
      </c>
      <c r="S6109" t="b">
        <v>1</v>
      </c>
      <c r="T6109" s="31" t="s">
        <v>25454</v>
      </c>
      <c r="U6109" s="31" t="s">
        <v>2234</v>
      </c>
      <c r="V6109" s="32" t="s">
        <v>8813</v>
      </c>
      <c r="W6109" t="s">
        <v>8814</v>
      </c>
      <c r="X6109" t="s">
        <v>282</v>
      </c>
      <c r="Y6109" t="s">
        <v>341</v>
      </c>
      <c r="Z6109" t="s">
        <v>284</v>
      </c>
      <c r="AA6109" t="s">
        <v>304</v>
      </c>
      <c r="AB6109"/>
      <c r="AC6109" t="s">
        <v>26118</v>
      </c>
      <c r="AD6109" s="27" t="s">
        <v>2094</v>
      </c>
      <c r="AE6109" t="s">
        <v>26044</v>
      </c>
      <c r="AF6109" t="s">
        <v>285</v>
      </c>
      <c r="AI6109" t="s">
        <v>26581</v>
      </c>
      <c r="AJ6109" t="s">
        <v>3247</v>
      </c>
      <c r="AK6109" t="s">
        <v>2082</v>
      </c>
      <c r="AL6109" s="12">
        <v>46099.668344907404</v>
      </c>
      <c r="AM6109" t="s">
        <v>309</v>
      </c>
    </row>
    <row r="6110" spans="1:39" ht="15" customHeight="1" x14ac:dyDescent="0.3">
      <c r="A6110" s="38" t="s">
        <v>15310</v>
      </c>
      <c r="B6110" t="s">
        <v>15311</v>
      </c>
      <c r="C6110" t="s">
        <v>2092</v>
      </c>
      <c r="D6110" t="s">
        <v>282</v>
      </c>
      <c r="E6110" t="s">
        <v>292</v>
      </c>
      <c r="G6110" t="s">
        <v>293</v>
      </c>
      <c r="H6110" t="s">
        <v>349</v>
      </c>
      <c r="I6110" t="s">
        <v>15312</v>
      </c>
      <c r="J6110" t="s">
        <v>284</v>
      </c>
      <c r="K6110" t="s">
        <v>2214</v>
      </c>
      <c r="M6110" t="s">
        <v>294</v>
      </c>
      <c r="N6110" t="s">
        <v>295</v>
      </c>
      <c r="O6110" t="s">
        <v>2076</v>
      </c>
      <c r="R6110" t="b">
        <v>1</v>
      </c>
      <c r="S6110" t="b">
        <v>1</v>
      </c>
      <c r="T6110" s="31" t="s">
        <v>25454</v>
      </c>
      <c r="U6110" s="31" t="s">
        <v>2234</v>
      </c>
      <c r="V6110" s="32" t="s">
        <v>15313</v>
      </c>
      <c r="W6110" t="s">
        <v>15074</v>
      </c>
      <c r="X6110" t="s">
        <v>282</v>
      </c>
      <c r="Y6110" t="s">
        <v>288</v>
      </c>
      <c r="Z6110" t="s">
        <v>284</v>
      </c>
      <c r="AA6110" t="s">
        <v>292</v>
      </c>
      <c r="AB6110"/>
      <c r="AD6110" s="27" t="s">
        <v>2075</v>
      </c>
      <c r="AE6110" t="s">
        <v>289</v>
      </c>
      <c r="AF6110" t="s">
        <v>294</v>
      </c>
      <c r="AI6110" t="s">
        <v>361</v>
      </c>
      <c r="AJ6110" t="s">
        <v>361</v>
      </c>
      <c r="AK6110" t="s">
        <v>361</v>
      </c>
      <c r="AL6110" s="12" t="s">
        <v>361</v>
      </c>
      <c r="AM6110" t="s">
        <v>291</v>
      </c>
    </row>
    <row r="6111" spans="1:39" ht="15" customHeight="1" x14ac:dyDescent="0.3">
      <c r="A6111" s="38" t="s">
        <v>15310</v>
      </c>
      <c r="B6111" t="s">
        <v>15311</v>
      </c>
      <c r="C6111" t="s">
        <v>2092</v>
      </c>
      <c r="D6111" t="s">
        <v>282</v>
      </c>
      <c r="E6111" t="s">
        <v>292</v>
      </c>
      <c r="G6111" t="s">
        <v>293</v>
      </c>
      <c r="H6111" t="s">
        <v>349</v>
      </c>
      <c r="I6111" t="s">
        <v>15312</v>
      </c>
      <c r="J6111" t="s">
        <v>284</v>
      </c>
      <c r="K6111" t="s">
        <v>2214</v>
      </c>
      <c r="M6111" t="s">
        <v>294</v>
      </c>
      <c r="N6111" t="s">
        <v>295</v>
      </c>
      <c r="O6111" t="s">
        <v>2076</v>
      </c>
      <c r="Q6111" t="s">
        <v>297</v>
      </c>
      <c r="R6111" t="b">
        <v>1</v>
      </c>
      <c r="S6111" t="b">
        <v>1</v>
      </c>
      <c r="T6111" s="31" t="s">
        <v>25454</v>
      </c>
      <c r="U6111" s="31" t="s">
        <v>2234</v>
      </c>
      <c r="V6111" s="32" t="s">
        <v>2235</v>
      </c>
      <c r="AB6111"/>
      <c r="AD6111" s="27"/>
    </row>
    <row r="6112" spans="1:39" ht="15" customHeight="1" x14ac:dyDescent="0.3">
      <c r="A6112" s="38" t="s">
        <v>15258</v>
      </c>
      <c r="B6112" t="s">
        <v>15259</v>
      </c>
      <c r="C6112" t="s">
        <v>2092</v>
      </c>
      <c r="D6112" t="s">
        <v>282</v>
      </c>
      <c r="E6112" t="s">
        <v>292</v>
      </c>
      <c r="G6112" t="s">
        <v>293</v>
      </c>
      <c r="H6112" t="s">
        <v>349</v>
      </c>
      <c r="I6112" t="s">
        <v>15260</v>
      </c>
      <c r="J6112" t="s">
        <v>284</v>
      </c>
      <c r="K6112" t="s">
        <v>2214</v>
      </c>
      <c r="M6112" t="s">
        <v>294</v>
      </c>
      <c r="N6112" t="s">
        <v>295</v>
      </c>
      <c r="O6112" t="s">
        <v>2076</v>
      </c>
      <c r="R6112" t="b">
        <v>1</v>
      </c>
      <c r="S6112" t="b">
        <v>1</v>
      </c>
      <c r="T6112" s="31" t="s">
        <v>25454</v>
      </c>
      <c r="U6112" s="31" t="s">
        <v>2234</v>
      </c>
      <c r="V6112" s="32" t="s">
        <v>15256</v>
      </c>
      <c r="W6112" t="s">
        <v>15257</v>
      </c>
      <c r="X6112" t="s">
        <v>282</v>
      </c>
      <c r="Y6112" t="s">
        <v>341</v>
      </c>
      <c r="Z6112" t="s">
        <v>284</v>
      </c>
      <c r="AA6112" t="s">
        <v>319</v>
      </c>
      <c r="AB6112"/>
      <c r="AC6112" t="s">
        <v>26118</v>
      </c>
      <c r="AD6112" s="27" t="s">
        <v>2075</v>
      </c>
      <c r="AE6112" t="s">
        <v>26044</v>
      </c>
      <c r="AF6112" t="s">
        <v>290</v>
      </c>
      <c r="AI6112" t="s">
        <v>26581</v>
      </c>
      <c r="AJ6112" t="s">
        <v>3247</v>
      </c>
      <c r="AK6112" t="s">
        <v>2082</v>
      </c>
      <c r="AL6112" s="12">
        <v>46114.652303240742</v>
      </c>
      <c r="AM6112" t="s">
        <v>309</v>
      </c>
    </row>
    <row r="6113" spans="1:39" ht="15" customHeight="1" x14ac:dyDescent="0.3">
      <c r="A6113" s="38" t="s">
        <v>15258</v>
      </c>
      <c r="B6113" t="s">
        <v>15259</v>
      </c>
      <c r="C6113" t="s">
        <v>2092</v>
      </c>
      <c r="D6113" t="s">
        <v>282</v>
      </c>
      <c r="E6113" t="s">
        <v>292</v>
      </c>
      <c r="G6113" t="s">
        <v>293</v>
      </c>
      <c r="H6113" t="s">
        <v>349</v>
      </c>
      <c r="I6113" t="s">
        <v>15260</v>
      </c>
      <c r="J6113" t="s">
        <v>284</v>
      </c>
      <c r="K6113" t="s">
        <v>2214</v>
      </c>
      <c r="M6113" t="s">
        <v>294</v>
      </c>
      <c r="N6113" t="s">
        <v>295</v>
      </c>
      <c r="O6113" t="s">
        <v>2076</v>
      </c>
      <c r="R6113" t="b">
        <v>1</v>
      </c>
      <c r="S6113" t="b">
        <v>1</v>
      </c>
      <c r="T6113" s="31" t="s">
        <v>25454</v>
      </c>
      <c r="U6113" s="31" t="s">
        <v>2234</v>
      </c>
      <c r="V6113" s="30" t="s">
        <v>15261</v>
      </c>
      <c r="W6113" t="s">
        <v>15074</v>
      </c>
      <c r="X6113" t="s">
        <v>282</v>
      </c>
      <c r="Y6113" t="s">
        <v>288</v>
      </c>
      <c r="Z6113" t="s">
        <v>284</v>
      </c>
      <c r="AA6113" t="s">
        <v>292</v>
      </c>
      <c r="AB6113"/>
      <c r="AD6113" s="27" t="s">
        <v>2075</v>
      </c>
      <c r="AE6113" t="s">
        <v>289</v>
      </c>
      <c r="AF6113" t="s">
        <v>294</v>
      </c>
      <c r="AI6113" t="s">
        <v>361</v>
      </c>
      <c r="AJ6113" t="s">
        <v>361</v>
      </c>
      <c r="AK6113" t="s">
        <v>361</v>
      </c>
      <c r="AL6113" s="12" t="s">
        <v>361</v>
      </c>
      <c r="AM6113" t="s">
        <v>291</v>
      </c>
    </row>
    <row r="6114" spans="1:39" ht="15" customHeight="1" x14ac:dyDescent="0.3">
      <c r="A6114" s="38" t="s">
        <v>15258</v>
      </c>
      <c r="B6114" t="s">
        <v>15259</v>
      </c>
      <c r="C6114" t="s">
        <v>2092</v>
      </c>
      <c r="D6114" t="s">
        <v>282</v>
      </c>
      <c r="E6114" t="s">
        <v>292</v>
      </c>
      <c r="G6114" t="s">
        <v>293</v>
      </c>
      <c r="H6114" t="s">
        <v>349</v>
      </c>
      <c r="I6114" t="s">
        <v>15260</v>
      </c>
      <c r="J6114" t="s">
        <v>284</v>
      </c>
      <c r="K6114" t="s">
        <v>2214</v>
      </c>
      <c r="M6114" t="s">
        <v>294</v>
      </c>
      <c r="N6114" t="s">
        <v>295</v>
      </c>
      <c r="O6114" t="s">
        <v>2076</v>
      </c>
      <c r="Q6114" t="s">
        <v>297</v>
      </c>
      <c r="R6114" t="b">
        <v>1</v>
      </c>
      <c r="S6114" t="b">
        <v>1</v>
      </c>
      <c r="T6114" s="31" t="s">
        <v>25454</v>
      </c>
      <c r="U6114" s="31" t="s">
        <v>2234</v>
      </c>
      <c r="V6114" s="32" t="s">
        <v>2235</v>
      </c>
      <c r="AB6114"/>
      <c r="AD6114" s="27"/>
    </row>
    <row r="6115" spans="1:39" ht="15" customHeight="1" x14ac:dyDescent="0.3">
      <c r="A6115" s="38" t="s">
        <v>15314</v>
      </c>
      <c r="B6115" t="s">
        <v>15315</v>
      </c>
      <c r="C6115" t="s">
        <v>2092</v>
      </c>
      <c r="D6115" t="s">
        <v>282</v>
      </c>
      <c r="E6115" t="s">
        <v>292</v>
      </c>
      <c r="G6115" t="s">
        <v>293</v>
      </c>
      <c r="H6115" t="s">
        <v>349</v>
      </c>
      <c r="I6115" t="s">
        <v>15316</v>
      </c>
      <c r="J6115" t="s">
        <v>284</v>
      </c>
      <c r="K6115" t="s">
        <v>2214</v>
      </c>
      <c r="M6115" t="s">
        <v>294</v>
      </c>
      <c r="N6115" t="s">
        <v>295</v>
      </c>
      <c r="O6115" t="s">
        <v>2076</v>
      </c>
      <c r="R6115" t="b">
        <v>1</v>
      </c>
      <c r="S6115" t="b">
        <v>1</v>
      </c>
      <c r="T6115" s="31" t="s">
        <v>25454</v>
      </c>
      <c r="U6115" s="31" t="s">
        <v>2234</v>
      </c>
      <c r="V6115" s="30" t="s">
        <v>15318</v>
      </c>
      <c r="W6115" t="s">
        <v>15319</v>
      </c>
      <c r="X6115" t="s">
        <v>282</v>
      </c>
      <c r="Y6115" t="s">
        <v>341</v>
      </c>
      <c r="Z6115" t="s">
        <v>284</v>
      </c>
      <c r="AA6115" t="s">
        <v>376</v>
      </c>
      <c r="AB6115"/>
      <c r="AC6115" t="s">
        <v>26119</v>
      </c>
      <c r="AD6115" s="27" t="s">
        <v>4453</v>
      </c>
      <c r="AE6115" t="s">
        <v>26044</v>
      </c>
      <c r="AF6115" t="s">
        <v>294</v>
      </c>
      <c r="AI6115" t="s">
        <v>26581</v>
      </c>
      <c r="AJ6115" t="s">
        <v>3247</v>
      </c>
      <c r="AK6115" t="s">
        <v>2082</v>
      </c>
      <c r="AL6115" s="12">
        <v>46099.782800925925</v>
      </c>
      <c r="AM6115" t="s">
        <v>309</v>
      </c>
    </row>
    <row r="6116" spans="1:39" ht="15" customHeight="1" x14ac:dyDescent="0.3">
      <c r="A6116" s="38" t="s">
        <v>15314</v>
      </c>
      <c r="B6116" t="s">
        <v>15315</v>
      </c>
      <c r="C6116" t="s">
        <v>2092</v>
      </c>
      <c r="D6116" t="s">
        <v>282</v>
      </c>
      <c r="E6116" t="s">
        <v>292</v>
      </c>
      <c r="G6116" t="s">
        <v>293</v>
      </c>
      <c r="H6116" t="s">
        <v>349</v>
      </c>
      <c r="I6116" t="s">
        <v>15316</v>
      </c>
      <c r="J6116" t="s">
        <v>284</v>
      </c>
      <c r="K6116" t="s">
        <v>2214</v>
      </c>
      <c r="M6116" t="s">
        <v>294</v>
      </c>
      <c r="N6116" t="s">
        <v>295</v>
      </c>
      <c r="O6116" t="s">
        <v>2076</v>
      </c>
      <c r="R6116" t="b">
        <v>1</v>
      </c>
      <c r="S6116" t="b">
        <v>1</v>
      </c>
      <c r="T6116" s="31" t="s">
        <v>25454</v>
      </c>
      <c r="U6116" s="31" t="s">
        <v>2234</v>
      </c>
      <c r="V6116" s="30" t="s">
        <v>15317</v>
      </c>
      <c r="W6116" t="s">
        <v>15074</v>
      </c>
      <c r="X6116" t="s">
        <v>282</v>
      </c>
      <c r="Y6116" t="s">
        <v>288</v>
      </c>
      <c r="Z6116" t="s">
        <v>284</v>
      </c>
      <c r="AA6116" t="s">
        <v>292</v>
      </c>
      <c r="AB6116"/>
      <c r="AD6116" s="27" t="s">
        <v>2075</v>
      </c>
      <c r="AE6116" t="s">
        <v>289</v>
      </c>
      <c r="AF6116" t="s">
        <v>294</v>
      </c>
      <c r="AI6116" t="s">
        <v>361</v>
      </c>
      <c r="AJ6116" t="s">
        <v>361</v>
      </c>
      <c r="AK6116" t="s">
        <v>361</v>
      </c>
      <c r="AL6116" s="12" t="s">
        <v>361</v>
      </c>
      <c r="AM6116" t="s">
        <v>291</v>
      </c>
    </row>
    <row r="6117" spans="1:39" ht="15" customHeight="1" x14ac:dyDescent="0.3">
      <c r="A6117" s="38" t="s">
        <v>15314</v>
      </c>
      <c r="B6117" t="s">
        <v>15315</v>
      </c>
      <c r="C6117" t="s">
        <v>2092</v>
      </c>
      <c r="D6117" t="s">
        <v>282</v>
      </c>
      <c r="E6117" t="s">
        <v>292</v>
      </c>
      <c r="G6117" t="s">
        <v>293</v>
      </c>
      <c r="H6117" t="s">
        <v>349</v>
      </c>
      <c r="I6117" t="s">
        <v>15316</v>
      </c>
      <c r="J6117" t="s">
        <v>284</v>
      </c>
      <c r="K6117" t="s">
        <v>2214</v>
      </c>
      <c r="M6117" t="s">
        <v>294</v>
      </c>
      <c r="N6117" t="s">
        <v>295</v>
      </c>
      <c r="O6117" t="s">
        <v>2076</v>
      </c>
      <c r="Q6117" t="s">
        <v>297</v>
      </c>
      <c r="R6117" t="b">
        <v>1</v>
      </c>
      <c r="S6117" t="b">
        <v>1</v>
      </c>
      <c r="T6117" s="31" t="s">
        <v>25454</v>
      </c>
      <c r="U6117" s="31" t="s">
        <v>2234</v>
      </c>
      <c r="V6117" s="32" t="s">
        <v>2235</v>
      </c>
      <c r="AB6117"/>
      <c r="AD6117" s="27"/>
    </row>
    <row r="6118" spans="1:39" ht="15" customHeight="1" x14ac:dyDescent="0.3">
      <c r="A6118" s="38" t="s">
        <v>15266</v>
      </c>
      <c r="B6118" t="s">
        <v>15267</v>
      </c>
      <c r="C6118" t="s">
        <v>2092</v>
      </c>
      <c r="D6118" t="s">
        <v>282</v>
      </c>
      <c r="E6118" t="s">
        <v>292</v>
      </c>
      <c r="G6118" t="s">
        <v>293</v>
      </c>
      <c r="H6118" t="s">
        <v>349</v>
      </c>
      <c r="I6118" t="s">
        <v>15268</v>
      </c>
      <c r="J6118" t="s">
        <v>284</v>
      </c>
      <c r="K6118" t="s">
        <v>2214</v>
      </c>
      <c r="M6118" t="s">
        <v>294</v>
      </c>
      <c r="N6118" t="s">
        <v>295</v>
      </c>
      <c r="O6118" t="s">
        <v>2076</v>
      </c>
      <c r="R6118" t="b">
        <v>1</v>
      </c>
      <c r="S6118" t="b">
        <v>1</v>
      </c>
      <c r="T6118" s="31" t="s">
        <v>25454</v>
      </c>
      <c r="U6118" s="31" t="s">
        <v>2234</v>
      </c>
      <c r="V6118" s="30" t="s">
        <v>15269</v>
      </c>
      <c r="W6118" t="s">
        <v>8577</v>
      </c>
      <c r="X6118" t="s">
        <v>282</v>
      </c>
      <c r="Y6118" t="s">
        <v>288</v>
      </c>
      <c r="Z6118" t="s">
        <v>284</v>
      </c>
      <c r="AA6118" t="s">
        <v>292</v>
      </c>
      <c r="AB6118"/>
      <c r="AD6118" s="27" t="s">
        <v>2075</v>
      </c>
      <c r="AE6118" t="s">
        <v>289</v>
      </c>
      <c r="AF6118" t="s">
        <v>294</v>
      </c>
      <c r="AI6118" t="s">
        <v>361</v>
      </c>
      <c r="AJ6118" t="s">
        <v>361</v>
      </c>
      <c r="AK6118" t="s">
        <v>361</v>
      </c>
      <c r="AL6118" s="12" t="s">
        <v>361</v>
      </c>
      <c r="AM6118" t="s">
        <v>291</v>
      </c>
    </row>
    <row r="6119" spans="1:39" ht="15" customHeight="1" x14ac:dyDescent="0.3">
      <c r="A6119" s="38" t="s">
        <v>15266</v>
      </c>
      <c r="B6119" t="s">
        <v>15267</v>
      </c>
      <c r="C6119" t="s">
        <v>2092</v>
      </c>
      <c r="D6119" t="s">
        <v>282</v>
      </c>
      <c r="E6119" t="s">
        <v>292</v>
      </c>
      <c r="G6119" t="s">
        <v>293</v>
      </c>
      <c r="H6119" t="s">
        <v>349</v>
      </c>
      <c r="I6119" t="s">
        <v>15268</v>
      </c>
      <c r="J6119" t="s">
        <v>284</v>
      </c>
      <c r="K6119" t="s">
        <v>2214</v>
      </c>
      <c r="M6119" t="s">
        <v>294</v>
      </c>
      <c r="N6119" t="s">
        <v>295</v>
      </c>
      <c r="O6119" t="s">
        <v>2076</v>
      </c>
      <c r="Q6119" t="s">
        <v>297</v>
      </c>
      <c r="R6119" t="b">
        <v>1</v>
      </c>
      <c r="S6119" t="b">
        <v>1</v>
      </c>
      <c r="T6119" s="31" t="s">
        <v>25454</v>
      </c>
      <c r="U6119" s="31" t="s">
        <v>2234</v>
      </c>
      <c r="V6119" s="32" t="s">
        <v>2235</v>
      </c>
      <c r="AB6119"/>
      <c r="AD6119" s="27"/>
    </row>
    <row r="6120" spans="1:39" ht="15" customHeight="1" x14ac:dyDescent="0.3">
      <c r="A6120" s="38" t="s">
        <v>15270</v>
      </c>
      <c r="B6120" t="s">
        <v>15271</v>
      </c>
      <c r="C6120" t="s">
        <v>2092</v>
      </c>
      <c r="D6120" t="s">
        <v>282</v>
      </c>
      <c r="E6120" t="s">
        <v>292</v>
      </c>
      <c r="G6120" t="s">
        <v>293</v>
      </c>
      <c r="H6120" t="s">
        <v>349</v>
      </c>
      <c r="I6120" t="s">
        <v>15272</v>
      </c>
      <c r="J6120" t="s">
        <v>284</v>
      </c>
      <c r="K6120" t="s">
        <v>2214</v>
      </c>
      <c r="M6120" t="s">
        <v>294</v>
      </c>
      <c r="N6120" t="s">
        <v>295</v>
      </c>
      <c r="O6120" t="s">
        <v>2076</v>
      </c>
      <c r="R6120" t="b">
        <v>1</v>
      </c>
      <c r="S6120" t="b">
        <v>1</v>
      </c>
      <c r="T6120" s="31" t="s">
        <v>25454</v>
      </c>
      <c r="U6120" s="31" t="s">
        <v>2234</v>
      </c>
      <c r="V6120" s="32" t="s">
        <v>15273</v>
      </c>
      <c r="W6120" t="s">
        <v>8577</v>
      </c>
      <c r="X6120" t="s">
        <v>282</v>
      </c>
      <c r="Y6120" t="s">
        <v>288</v>
      </c>
      <c r="Z6120" t="s">
        <v>284</v>
      </c>
      <c r="AA6120" t="s">
        <v>292</v>
      </c>
      <c r="AB6120"/>
      <c r="AD6120" s="27" t="s">
        <v>2075</v>
      </c>
      <c r="AE6120" t="s">
        <v>289</v>
      </c>
      <c r="AF6120" t="s">
        <v>294</v>
      </c>
      <c r="AI6120" t="s">
        <v>361</v>
      </c>
      <c r="AJ6120" t="s">
        <v>361</v>
      </c>
      <c r="AK6120" t="s">
        <v>361</v>
      </c>
      <c r="AL6120" s="12" t="s">
        <v>361</v>
      </c>
      <c r="AM6120" t="s">
        <v>291</v>
      </c>
    </row>
    <row r="6121" spans="1:39" ht="15" customHeight="1" x14ac:dyDescent="0.3">
      <c r="A6121" s="38" t="s">
        <v>15270</v>
      </c>
      <c r="B6121" t="s">
        <v>15271</v>
      </c>
      <c r="C6121" t="s">
        <v>2092</v>
      </c>
      <c r="D6121" t="s">
        <v>282</v>
      </c>
      <c r="E6121" t="s">
        <v>292</v>
      </c>
      <c r="G6121" t="s">
        <v>293</v>
      </c>
      <c r="H6121" t="s">
        <v>349</v>
      </c>
      <c r="I6121" t="s">
        <v>15272</v>
      </c>
      <c r="J6121" t="s">
        <v>284</v>
      </c>
      <c r="K6121" t="s">
        <v>2214</v>
      </c>
      <c r="M6121" t="s">
        <v>294</v>
      </c>
      <c r="N6121" t="s">
        <v>295</v>
      </c>
      <c r="O6121" t="s">
        <v>2076</v>
      </c>
      <c r="Q6121" t="s">
        <v>297</v>
      </c>
      <c r="R6121" t="b">
        <v>1</v>
      </c>
      <c r="S6121" t="b">
        <v>1</v>
      </c>
      <c r="T6121" s="31" t="s">
        <v>25454</v>
      </c>
      <c r="U6121" s="31" t="s">
        <v>2234</v>
      </c>
      <c r="V6121" s="32" t="s">
        <v>2235</v>
      </c>
      <c r="AB6121"/>
      <c r="AD6121" s="27"/>
    </row>
    <row r="6122" spans="1:39" ht="15" customHeight="1" x14ac:dyDescent="0.3">
      <c r="A6122" s="38" t="s">
        <v>15237</v>
      </c>
      <c r="B6122" t="s">
        <v>15238</v>
      </c>
      <c r="C6122" t="s">
        <v>2092</v>
      </c>
      <c r="D6122" t="s">
        <v>282</v>
      </c>
      <c r="E6122" t="s">
        <v>292</v>
      </c>
      <c r="G6122" t="s">
        <v>293</v>
      </c>
      <c r="H6122" t="s">
        <v>349</v>
      </c>
      <c r="I6122" t="s">
        <v>15239</v>
      </c>
      <c r="J6122" t="s">
        <v>284</v>
      </c>
      <c r="K6122" t="s">
        <v>2214</v>
      </c>
      <c r="M6122" t="s">
        <v>294</v>
      </c>
      <c r="N6122" t="s">
        <v>295</v>
      </c>
      <c r="O6122" t="s">
        <v>2076</v>
      </c>
      <c r="R6122" t="b">
        <v>1</v>
      </c>
      <c r="S6122" t="b">
        <v>1</v>
      </c>
      <c r="T6122" s="31" t="s">
        <v>25454</v>
      </c>
      <c r="U6122" s="31" t="s">
        <v>2234</v>
      </c>
      <c r="V6122" s="32" t="s">
        <v>15240</v>
      </c>
      <c r="W6122" t="s">
        <v>15074</v>
      </c>
      <c r="X6122" t="s">
        <v>308</v>
      </c>
      <c r="Z6122" t="s">
        <v>310</v>
      </c>
      <c r="AB6122"/>
      <c r="AD6122" s="27"/>
      <c r="AI6122" t="s">
        <v>361</v>
      </c>
      <c r="AJ6122" t="s">
        <v>361</v>
      </c>
      <c r="AK6122" t="s">
        <v>361</v>
      </c>
      <c r="AL6122" s="12" t="s">
        <v>361</v>
      </c>
    </row>
    <row r="6123" spans="1:39" ht="15" customHeight="1" x14ac:dyDescent="0.3">
      <c r="A6123" s="38" t="s">
        <v>15237</v>
      </c>
      <c r="B6123" t="s">
        <v>15238</v>
      </c>
      <c r="C6123" t="s">
        <v>2092</v>
      </c>
      <c r="D6123" t="s">
        <v>282</v>
      </c>
      <c r="E6123" t="s">
        <v>292</v>
      </c>
      <c r="G6123" t="s">
        <v>293</v>
      </c>
      <c r="H6123" t="s">
        <v>349</v>
      </c>
      <c r="I6123" t="s">
        <v>15239</v>
      </c>
      <c r="J6123" t="s">
        <v>284</v>
      </c>
      <c r="K6123" t="s">
        <v>2214</v>
      </c>
      <c r="M6123" t="s">
        <v>294</v>
      </c>
      <c r="N6123" t="s">
        <v>295</v>
      </c>
      <c r="O6123" t="s">
        <v>2076</v>
      </c>
      <c r="R6123" t="b">
        <v>1</v>
      </c>
      <c r="S6123" t="b">
        <v>1</v>
      </c>
      <c r="T6123" s="31" t="s">
        <v>25454</v>
      </c>
      <c r="U6123" s="31" t="s">
        <v>2234</v>
      </c>
      <c r="V6123" s="32" t="s">
        <v>15241</v>
      </c>
      <c r="W6123" t="s">
        <v>15074</v>
      </c>
      <c r="X6123" t="s">
        <v>282</v>
      </c>
      <c r="Y6123" t="s">
        <v>288</v>
      </c>
      <c r="Z6123" t="s">
        <v>284</v>
      </c>
      <c r="AA6123" t="s">
        <v>292</v>
      </c>
      <c r="AB6123"/>
      <c r="AD6123" s="27" t="s">
        <v>2075</v>
      </c>
      <c r="AE6123" t="s">
        <v>289</v>
      </c>
      <c r="AF6123" t="s">
        <v>294</v>
      </c>
      <c r="AI6123" t="s">
        <v>361</v>
      </c>
      <c r="AJ6123" t="s">
        <v>361</v>
      </c>
      <c r="AK6123" t="s">
        <v>361</v>
      </c>
      <c r="AL6123" s="12" t="s">
        <v>361</v>
      </c>
      <c r="AM6123" t="s">
        <v>291</v>
      </c>
    </row>
    <row r="6124" spans="1:39" ht="15" customHeight="1" x14ac:dyDescent="0.3">
      <c r="A6124" s="38" t="s">
        <v>15237</v>
      </c>
      <c r="B6124" t="s">
        <v>15238</v>
      </c>
      <c r="C6124" t="s">
        <v>2092</v>
      </c>
      <c r="D6124" t="s">
        <v>282</v>
      </c>
      <c r="E6124" t="s">
        <v>292</v>
      </c>
      <c r="G6124" t="s">
        <v>293</v>
      </c>
      <c r="H6124" t="s">
        <v>349</v>
      </c>
      <c r="I6124" t="s">
        <v>15239</v>
      </c>
      <c r="J6124" t="s">
        <v>284</v>
      </c>
      <c r="K6124" t="s">
        <v>2214</v>
      </c>
      <c r="M6124" t="s">
        <v>294</v>
      </c>
      <c r="N6124" t="s">
        <v>295</v>
      </c>
      <c r="O6124" t="s">
        <v>2076</v>
      </c>
      <c r="R6124" t="b">
        <v>1</v>
      </c>
      <c r="S6124" t="b">
        <v>1</v>
      </c>
      <c r="T6124" s="31" t="s">
        <v>25454</v>
      </c>
      <c r="U6124" s="31" t="s">
        <v>2234</v>
      </c>
      <c r="V6124" s="32" t="s">
        <v>26584</v>
      </c>
      <c r="W6124" t="s">
        <v>26585</v>
      </c>
      <c r="X6124" t="s">
        <v>282</v>
      </c>
      <c r="Y6124" t="s">
        <v>341</v>
      </c>
      <c r="Z6124" t="s">
        <v>284</v>
      </c>
      <c r="AA6124" t="s">
        <v>353</v>
      </c>
      <c r="AB6124"/>
      <c r="AC6124" t="s">
        <v>26118</v>
      </c>
      <c r="AD6124" s="27" t="s">
        <v>5704</v>
      </c>
      <c r="AE6124" t="s">
        <v>26043</v>
      </c>
      <c r="AF6124" t="s">
        <v>290</v>
      </c>
      <c r="AI6124" t="s">
        <v>26581</v>
      </c>
      <c r="AJ6124" t="s">
        <v>3247</v>
      </c>
      <c r="AK6124" t="s">
        <v>3160</v>
      </c>
      <c r="AL6124" s="12">
        <v>46147.556111111109</v>
      </c>
      <c r="AM6124" t="s">
        <v>309</v>
      </c>
    </row>
    <row r="6125" spans="1:39" ht="15" customHeight="1" x14ac:dyDescent="0.3">
      <c r="A6125" s="38" t="s">
        <v>15237</v>
      </c>
      <c r="B6125" t="s">
        <v>15238</v>
      </c>
      <c r="C6125" t="s">
        <v>2092</v>
      </c>
      <c r="D6125" t="s">
        <v>282</v>
      </c>
      <c r="E6125" t="s">
        <v>292</v>
      </c>
      <c r="G6125" t="s">
        <v>293</v>
      </c>
      <c r="H6125" t="s">
        <v>349</v>
      </c>
      <c r="I6125" t="s">
        <v>15239</v>
      </c>
      <c r="J6125" t="s">
        <v>284</v>
      </c>
      <c r="K6125" t="s">
        <v>2214</v>
      </c>
      <c r="M6125" t="s">
        <v>294</v>
      </c>
      <c r="N6125" t="s">
        <v>295</v>
      </c>
      <c r="O6125" t="s">
        <v>2076</v>
      </c>
      <c r="R6125" t="b">
        <v>1</v>
      </c>
      <c r="S6125" t="b">
        <v>1</v>
      </c>
      <c r="T6125" s="31" t="s">
        <v>25454</v>
      </c>
      <c r="U6125" s="31" t="s">
        <v>2234</v>
      </c>
      <c r="V6125" s="32" t="s">
        <v>15235</v>
      </c>
      <c r="W6125" t="s">
        <v>15236</v>
      </c>
      <c r="X6125" t="s">
        <v>282</v>
      </c>
      <c r="Y6125" t="s">
        <v>341</v>
      </c>
      <c r="Z6125" t="s">
        <v>284</v>
      </c>
      <c r="AA6125" t="s">
        <v>353</v>
      </c>
      <c r="AB6125"/>
      <c r="AC6125" t="s">
        <v>26118</v>
      </c>
      <c r="AD6125" s="27" t="s">
        <v>3330</v>
      </c>
      <c r="AE6125" t="s">
        <v>347</v>
      </c>
      <c r="AF6125" t="s">
        <v>290</v>
      </c>
      <c r="AH6125" t="s">
        <v>633</v>
      </c>
      <c r="AI6125" t="s">
        <v>8823</v>
      </c>
      <c r="AJ6125" t="s">
        <v>8824</v>
      </c>
      <c r="AK6125" t="s">
        <v>2082</v>
      </c>
      <c r="AL6125" s="12">
        <v>45827.787951388891</v>
      </c>
      <c r="AM6125" t="s">
        <v>309</v>
      </c>
    </row>
    <row r="6126" spans="1:39" ht="15" customHeight="1" x14ac:dyDescent="0.3">
      <c r="A6126" s="38" t="s">
        <v>15237</v>
      </c>
      <c r="B6126" t="s">
        <v>15238</v>
      </c>
      <c r="C6126" t="s">
        <v>2092</v>
      </c>
      <c r="D6126" t="s">
        <v>282</v>
      </c>
      <c r="E6126" t="s">
        <v>292</v>
      </c>
      <c r="G6126" t="s">
        <v>293</v>
      </c>
      <c r="H6126" t="s">
        <v>349</v>
      </c>
      <c r="I6126" t="s">
        <v>15239</v>
      </c>
      <c r="J6126" t="s">
        <v>284</v>
      </c>
      <c r="K6126" t="s">
        <v>2214</v>
      </c>
      <c r="M6126" t="s">
        <v>294</v>
      </c>
      <c r="N6126" t="s">
        <v>295</v>
      </c>
      <c r="O6126" t="s">
        <v>2076</v>
      </c>
      <c r="Q6126" t="s">
        <v>297</v>
      </c>
      <c r="R6126" t="b">
        <v>1</v>
      </c>
      <c r="S6126" t="b">
        <v>1</v>
      </c>
      <c r="T6126" s="31" t="s">
        <v>25454</v>
      </c>
      <c r="U6126" s="31" t="s">
        <v>2234</v>
      </c>
      <c r="V6126" s="32" t="s">
        <v>2235</v>
      </c>
      <c r="AB6126"/>
      <c r="AD6126" s="27"/>
    </row>
    <row r="6127" spans="1:39" ht="15" customHeight="1" x14ac:dyDescent="0.3">
      <c r="A6127" s="38" t="s">
        <v>15246</v>
      </c>
      <c r="B6127" t="s">
        <v>15247</v>
      </c>
      <c r="C6127" t="s">
        <v>2092</v>
      </c>
      <c r="D6127" t="s">
        <v>282</v>
      </c>
      <c r="E6127" t="s">
        <v>292</v>
      </c>
      <c r="G6127" t="s">
        <v>293</v>
      </c>
      <c r="H6127" t="s">
        <v>349</v>
      </c>
      <c r="I6127" t="s">
        <v>15248</v>
      </c>
      <c r="J6127" t="s">
        <v>284</v>
      </c>
      <c r="K6127" t="s">
        <v>2214</v>
      </c>
      <c r="M6127" t="s">
        <v>294</v>
      </c>
      <c r="N6127" t="s">
        <v>295</v>
      </c>
      <c r="O6127" t="s">
        <v>2076</v>
      </c>
      <c r="R6127" t="b">
        <v>1</v>
      </c>
      <c r="S6127" t="b">
        <v>1</v>
      </c>
      <c r="T6127" s="31" t="s">
        <v>25454</v>
      </c>
      <c r="U6127" s="31" t="s">
        <v>2234</v>
      </c>
      <c r="V6127" s="32" t="s">
        <v>15249</v>
      </c>
      <c r="W6127" t="s">
        <v>8577</v>
      </c>
      <c r="X6127" t="s">
        <v>282</v>
      </c>
      <c r="Y6127" t="s">
        <v>288</v>
      </c>
      <c r="Z6127" t="s">
        <v>284</v>
      </c>
      <c r="AA6127" t="s">
        <v>292</v>
      </c>
      <c r="AB6127"/>
      <c r="AD6127" s="27" t="s">
        <v>2075</v>
      </c>
      <c r="AE6127" t="s">
        <v>289</v>
      </c>
      <c r="AF6127" t="s">
        <v>294</v>
      </c>
      <c r="AI6127" t="s">
        <v>361</v>
      </c>
      <c r="AJ6127" t="s">
        <v>361</v>
      </c>
      <c r="AK6127" t="s">
        <v>361</v>
      </c>
      <c r="AL6127" s="12" t="s">
        <v>361</v>
      </c>
      <c r="AM6127" t="s">
        <v>291</v>
      </c>
    </row>
    <row r="6128" spans="1:39" ht="15" customHeight="1" x14ac:dyDescent="0.3">
      <c r="A6128" s="38" t="s">
        <v>15246</v>
      </c>
      <c r="B6128" t="s">
        <v>15247</v>
      </c>
      <c r="C6128" t="s">
        <v>2092</v>
      </c>
      <c r="D6128" t="s">
        <v>282</v>
      </c>
      <c r="E6128" t="s">
        <v>292</v>
      </c>
      <c r="G6128" t="s">
        <v>293</v>
      </c>
      <c r="H6128" t="s">
        <v>349</v>
      </c>
      <c r="I6128" t="s">
        <v>15248</v>
      </c>
      <c r="J6128" t="s">
        <v>284</v>
      </c>
      <c r="K6128" t="s">
        <v>2214</v>
      </c>
      <c r="M6128" t="s">
        <v>294</v>
      </c>
      <c r="N6128" t="s">
        <v>295</v>
      </c>
      <c r="O6128" t="s">
        <v>2076</v>
      </c>
      <c r="R6128" t="b">
        <v>1</v>
      </c>
      <c r="S6128" t="b">
        <v>1</v>
      </c>
      <c r="T6128" s="31" t="s">
        <v>25454</v>
      </c>
      <c r="U6128" s="31" t="s">
        <v>2234</v>
      </c>
      <c r="V6128" s="32" t="s">
        <v>15250</v>
      </c>
      <c r="W6128" t="s">
        <v>15251</v>
      </c>
      <c r="X6128" t="s">
        <v>282</v>
      </c>
      <c r="Y6128" t="s">
        <v>341</v>
      </c>
      <c r="Z6128" t="s">
        <v>284</v>
      </c>
      <c r="AB6128"/>
      <c r="AC6128" t="s">
        <v>26118</v>
      </c>
      <c r="AD6128" s="27" t="s">
        <v>4453</v>
      </c>
      <c r="AE6128" t="s">
        <v>26076</v>
      </c>
      <c r="AF6128" t="s">
        <v>285</v>
      </c>
      <c r="AI6128" t="s">
        <v>26581</v>
      </c>
      <c r="AJ6128" t="s">
        <v>3247</v>
      </c>
      <c r="AK6128" t="s">
        <v>2082</v>
      </c>
      <c r="AL6128" s="12">
        <v>46099.781967592593</v>
      </c>
      <c r="AM6128" t="s">
        <v>309</v>
      </c>
    </row>
    <row r="6129" spans="1:39" ht="15" customHeight="1" x14ac:dyDescent="0.3">
      <c r="A6129" s="38" t="s">
        <v>15246</v>
      </c>
      <c r="B6129" t="s">
        <v>15247</v>
      </c>
      <c r="C6129" t="s">
        <v>2092</v>
      </c>
      <c r="D6129" t="s">
        <v>282</v>
      </c>
      <c r="E6129" t="s">
        <v>292</v>
      </c>
      <c r="G6129" t="s">
        <v>293</v>
      </c>
      <c r="H6129" t="s">
        <v>349</v>
      </c>
      <c r="I6129" t="s">
        <v>15248</v>
      </c>
      <c r="J6129" t="s">
        <v>284</v>
      </c>
      <c r="K6129" t="s">
        <v>2214</v>
      </c>
      <c r="M6129" t="s">
        <v>294</v>
      </c>
      <c r="N6129" t="s">
        <v>295</v>
      </c>
      <c r="O6129" t="s">
        <v>2076</v>
      </c>
      <c r="Q6129" t="s">
        <v>297</v>
      </c>
      <c r="R6129" t="b">
        <v>1</v>
      </c>
      <c r="S6129" t="b">
        <v>1</v>
      </c>
      <c r="T6129" s="31" t="s">
        <v>25454</v>
      </c>
      <c r="U6129" s="31" t="s">
        <v>2234</v>
      </c>
      <c r="V6129" s="30" t="s">
        <v>2235</v>
      </c>
      <c r="AB6129"/>
      <c r="AD6129" s="27"/>
    </row>
    <row r="6130" spans="1:39" ht="15" customHeight="1" x14ac:dyDescent="0.3">
      <c r="A6130" s="38" t="s">
        <v>15376</v>
      </c>
      <c r="B6130" t="s">
        <v>15377</v>
      </c>
      <c r="C6130" t="s">
        <v>2092</v>
      </c>
      <c r="D6130" t="s">
        <v>282</v>
      </c>
      <c r="E6130" t="s">
        <v>292</v>
      </c>
      <c r="G6130" t="s">
        <v>293</v>
      </c>
      <c r="H6130" t="s">
        <v>349</v>
      </c>
      <c r="I6130" t="s">
        <v>15378</v>
      </c>
      <c r="J6130" t="s">
        <v>284</v>
      </c>
      <c r="K6130" t="s">
        <v>2214</v>
      </c>
      <c r="M6130" t="s">
        <v>294</v>
      </c>
      <c r="N6130" t="s">
        <v>295</v>
      </c>
      <c r="O6130" t="s">
        <v>2076</v>
      </c>
      <c r="R6130" t="b">
        <v>1</v>
      </c>
      <c r="S6130" t="b">
        <v>1</v>
      </c>
      <c r="T6130" s="31" t="s">
        <v>25454</v>
      </c>
      <c r="U6130" s="31" t="s">
        <v>2234</v>
      </c>
      <c r="V6130" s="30" t="s">
        <v>4663</v>
      </c>
      <c r="W6130" t="s">
        <v>4664</v>
      </c>
      <c r="X6130" t="s">
        <v>282</v>
      </c>
      <c r="Y6130" t="s">
        <v>341</v>
      </c>
      <c r="Z6130" t="s">
        <v>284</v>
      </c>
      <c r="AB6130"/>
      <c r="AC6130" t="s">
        <v>26119</v>
      </c>
      <c r="AD6130" s="27" t="s">
        <v>2075</v>
      </c>
      <c r="AE6130" t="s">
        <v>26044</v>
      </c>
      <c r="AF6130" t="s">
        <v>294</v>
      </c>
      <c r="AI6130" t="s">
        <v>26581</v>
      </c>
      <c r="AJ6130" t="s">
        <v>3247</v>
      </c>
      <c r="AK6130" t="s">
        <v>2082</v>
      </c>
      <c r="AL6130" s="12">
        <v>46114.641087962962</v>
      </c>
      <c r="AM6130" t="s">
        <v>309</v>
      </c>
    </row>
    <row r="6131" spans="1:39" ht="15" customHeight="1" x14ac:dyDescent="0.3">
      <c r="A6131" s="38" t="s">
        <v>15376</v>
      </c>
      <c r="B6131" t="s">
        <v>15377</v>
      </c>
      <c r="C6131" t="s">
        <v>2092</v>
      </c>
      <c r="D6131" t="s">
        <v>282</v>
      </c>
      <c r="E6131" t="s">
        <v>292</v>
      </c>
      <c r="G6131" t="s">
        <v>293</v>
      </c>
      <c r="H6131" t="s">
        <v>349</v>
      </c>
      <c r="I6131" t="s">
        <v>15378</v>
      </c>
      <c r="J6131" t="s">
        <v>284</v>
      </c>
      <c r="K6131" t="s">
        <v>2214</v>
      </c>
      <c r="M6131" t="s">
        <v>294</v>
      </c>
      <c r="N6131" t="s">
        <v>295</v>
      </c>
      <c r="O6131" t="s">
        <v>2076</v>
      </c>
      <c r="R6131" t="b">
        <v>1</v>
      </c>
      <c r="S6131" t="b">
        <v>1</v>
      </c>
      <c r="T6131" s="31" t="s">
        <v>25454</v>
      </c>
      <c r="U6131" s="31" t="s">
        <v>2234</v>
      </c>
      <c r="V6131" s="30" t="s">
        <v>15379</v>
      </c>
      <c r="W6131" t="s">
        <v>15074</v>
      </c>
      <c r="X6131" t="s">
        <v>282</v>
      </c>
      <c r="Y6131" t="s">
        <v>288</v>
      </c>
      <c r="Z6131" t="s">
        <v>284</v>
      </c>
      <c r="AA6131" t="s">
        <v>292</v>
      </c>
      <c r="AB6131"/>
      <c r="AD6131" s="27" t="s">
        <v>2075</v>
      </c>
      <c r="AF6131" t="s">
        <v>294</v>
      </c>
      <c r="AI6131" t="s">
        <v>361</v>
      </c>
      <c r="AJ6131" t="s">
        <v>361</v>
      </c>
      <c r="AK6131" t="s">
        <v>361</v>
      </c>
      <c r="AL6131" s="12" t="s">
        <v>361</v>
      </c>
      <c r="AM6131" t="s">
        <v>291</v>
      </c>
    </row>
    <row r="6132" spans="1:39" ht="15" customHeight="1" x14ac:dyDescent="0.3">
      <c r="A6132" s="38" t="s">
        <v>15376</v>
      </c>
      <c r="B6132" t="s">
        <v>15377</v>
      </c>
      <c r="C6132" t="s">
        <v>2092</v>
      </c>
      <c r="D6132" t="s">
        <v>282</v>
      </c>
      <c r="E6132" t="s">
        <v>292</v>
      </c>
      <c r="G6132" t="s">
        <v>293</v>
      </c>
      <c r="H6132" t="s">
        <v>349</v>
      </c>
      <c r="I6132" t="s">
        <v>15378</v>
      </c>
      <c r="J6132" t="s">
        <v>284</v>
      </c>
      <c r="K6132" t="s">
        <v>2214</v>
      </c>
      <c r="M6132" t="s">
        <v>294</v>
      </c>
      <c r="N6132" t="s">
        <v>295</v>
      </c>
      <c r="O6132" t="s">
        <v>2076</v>
      </c>
      <c r="Q6132" t="s">
        <v>297</v>
      </c>
      <c r="R6132" t="b">
        <v>1</v>
      </c>
      <c r="S6132" t="b">
        <v>1</v>
      </c>
      <c r="T6132" s="31" t="s">
        <v>25454</v>
      </c>
      <c r="U6132" s="31" t="s">
        <v>2234</v>
      </c>
      <c r="V6132" s="30" t="s">
        <v>2235</v>
      </c>
      <c r="AB6132"/>
      <c r="AD6132" s="27"/>
    </row>
    <row r="6133" spans="1:39" ht="15" customHeight="1" x14ac:dyDescent="0.3">
      <c r="A6133" s="38" t="s">
        <v>15287</v>
      </c>
      <c r="B6133" t="s">
        <v>15288</v>
      </c>
      <c r="C6133" t="s">
        <v>2092</v>
      </c>
      <c r="D6133" t="s">
        <v>282</v>
      </c>
      <c r="E6133" t="s">
        <v>292</v>
      </c>
      <c r="G6133" t="s">
        <v>293</v>
      </c>
      <c r="H6133" t="s">
        <v>349</v>
      </c>
      <c r="I6133" t="s">
        <v>15289</v>
      </c>
      <c r="J6133" t="s">
        <v>284</v>
      </c>
      <c r="K6133" t="s">
        <v>2214</v>
      </c>
      <c r="M6133" t="s">
        <v>294</v>
      </c>
      <c r="N6133" t="s">
        <v>295</v>
      </c>
      <c r="O6133" t="s">
        <v>2076</v>
      </c>
      <c r="R6133" t="b">
        <v>1</v>
      </c>
      <c r="S6133" t="b">
        <v>1</v>
      </c>
      <c r="T6133" s="31" t="s">
        <v>25454</v>
      </c>
      <c r="U6133" s="31" t="s">
        <v>2234</v>
      </c>
      <c r="V6133" s="30" t="s">
        <v>15290</v>
      </c>
      <c r="W6133" t="s">
        <v>15074</v>
      </c>
      <c r="X6133" t="s">
        <v>282</v>
      </c>
      <c r="Y6133" t="s">
        <v>288</v>
      </c>
      <c r="Z6133" t="s">
        <v>284</v>
      </c>
      <c r="AA6133" t="s">
        <v>292</v>
      </c>
      <c r="AB6133"/>
      <c r="AD6133" s="27" t="s">
        <v>2075</v>
      </c>
      <c r="AE6133" t="s">
        <v>289</v>
      </c>
      <c r="AF6133" t="s">
        <v>294</v>
      </c>
      <c r="AI6133" t="s">
        <v>361</v>
      </c>
      <c r="AJ6133" t="s">
        <v>361</v>
      </c>
      <c r="AK6133" t="s">
        <v>361</v>
      </c>
      <c r="AL6133" s="12" t="s">
        <v>361</v>
      </c>
      <c r="AM6133" t="s">
        <v>291</v>
      </c>
    </row>
    <row r="6134" spans="1:39" ht="15" customHeight="1" x14ac:dyDescent="0.3">
      <c r="A6134" s="38" t="s">
        <v>15287</v>
      </c>
      <c r="B6134" t="s">
        <v>15288</v>
      </c>
      <c r="C6134" t="s">
        <v>2092</v>
      </c>
      <c r="D6134" t="s">
        <v>282</v>
      </c>
      <c r="E6134" t="s">
        <v>292</v>
      </c>
      <c r="G6134" t="s">
        <v>293</v>
      </c>
      <c r="H6134" t="s">
        <v>349</v>
      </c>
      <c r="I6134" t="s">
        <v>15289</v>
      </c>
      <c r="J6134" t="s">
        <v>284</v>
      </c>
      <c r="K6134" t="s">
        <v>2214</v>
      </c>
      <c r="M6134" t="s">
        <v>294</v>
      </c>
      <c r="N6134" t="s">
        <v>295</v>
      </c>
      <c r="O6134" t="s">
        <v>2076</v>
      </c>
      <c r="R6134" t="b">
        <v>1</v>
      </c>
      <c r="S6134" t="b">
        <v>1</v>
      </c>
      <c r="T6134" s="31" t="s">
        <v>25454</v>
      </c>
      <c r="U6134" s="31" t="s">
        <v>2234</v>
      </c>
      <c r="V6134" s="32" t="s">
        <v>8817</v>
      </c>
      <c r="W6134" t="s">
        <v>8818</v>
      </c>
      <c r="X6134" t="s">
        <v>282</v>
      </c>
      <c r="Y6134" t="s">
        <v>341</v>
      </c>
      <c r="Z6134" t="s">
        <v>284</v>
      </c>
      <c r="AA6134" t="s">
        <v>304</v>
      </c>
      <c r="AB6134"/>
      <c r="AC6134" t="s">
        <v>26118</v>
      </c>
      <c r="AD6134" s="27" t="s">
        <v>2094</v>
      </c>
      <c r="AE6134" t="s">
        <v>26043</v>
      </c>
      <c r="AF6134" t="s">
        <v>285</v>
      </c>
      <c r="AI6134" t="s">
        <v>26581</v>
      </c>
      <c r="AJ6134" t="s">
        <v>3247</v>
      </c>
      <c r="AK6134" t="s">
        <v>2082</v>
      </c>
      <c r="AL6134" s="12">
        <v>46099.668344907404</v>
      </c>
      <c r="AM6134" t="s">
        <v>309</v>
      </c>
    </row>
    <row r="6135" spans="1:39" ht="15" customHeight="1" x14ac:dyDescent="0.3">
      <c r="A6135" s="38" t="s">
        <v>15287</v>
      </c>
      <c r="B6135" t="s">
        <v>15288</v>
      </c>
      <c r="C6135" t="s">
        <v>2092</v>
      </c>
      <c r="D6135" t="s">
        <v>282</v>
      </c>
      <c r="E6135" t="s">
        <v>292</v>
      </c>
      <c r="G6135" t="s">
        <v>293</v>
      </c>
      <c r="H6135" t="s">
        <v>349</v>
      </c>
      <c r="I6135" t="s">
        <v>15289</v>
      </c>
      <c r="J6135" t="s">
        <v>284</v>
      </c>
      <c r="K6135" t="s">
        <v>2214</v>
      </c>
      <c r="M6135" t="s">
        <v>294</v>
      </c>
      <c r="N6135" t="s">
        <v>295</v>
      </c>
      <c r="O6135" t="s">
        <v>2076</v>
      </c>
      <c r="Q6135" t="s">
        <v>297</v>
      </c>
      <c r="R6135" t="b">
        <v>1</v>
      </c>
      <c r="S6135" t="b">
        <v>1</v>
      </c>
      <c r="T6135" s="31" t="s">
        <v>25454</v>
      </c>
      <c r="U6135" s="31" t="s">
        <v>2234</v>
      </c>
      <c r="V6135" s="32" t="s">
        <v>2235</v>
      </c>
      <c r="AB6135"/>
      <c r="AD6135" s="27"/>
    </row>
    <row r="6136" spans="1:39" ht="15" customHeight="1" x14ac:dyDescent="0.3">
      <c r="A6136" s="38" t="s">
        <v>15380</v>
      </c>
      <c r="B6136" t="s">
        <v>15381</v>
      </c>
      <c r="C6136" t="s">
        <v>2092</v>
      </c>
      <c r="D6136" t="s">
        <v>282</v>
      </c>
      <c r="E6136" t="s">
        <v>292</v>
      </c>
      <c r="G6136" t="s">
        <v>293</v>
      </c>
      <c r="H6136" t="s">
        <v>349</v>
      </c>
      <c r="I6136" t="s">
        <v>15382</v>
      </c>
      <c r="J6136" t="s">
        <v>284</v>
      </c>
      <c r="K6136" t="s">
        <v>2214</v>
      </c>
      <c r="M6136" t="s">
        <v>294</v>
      </c>
      <c r="N6136" t="s">
        <v>295</v>
      </c>
      <c r="O6136" t="s">
        <v>2076</v>
      </c>
      <c r="Q6136" t="s">
        <v>367</v>
      </c>
      <c r="R6136" t="b">
        <v>1</v>
      </c>
      <c r="S6136" t="b">
        <v>1</v>
      </c>
      <c r="T6136" s="31" t="s">
        <v>25454</v>
      </c>
      <c r="U6136" s="31" t="s">
        <v>2234</v>
      </c>
      <c r="V6136" s="32" t="s">
        <v>2235</v>
      </c>
      <c r="AB6136"/>
      <c r="AD6136" s="27"/>
    </row>
    <row r="6137" spans="1:39" ht="15" customHeight="1" x14ac:dyDescent="0.3">
      <c r="A6137" s="38" t="s">
        <v>15115</v>
      </c>
      <c r="B6137" t="s">
        <v>15116</v>
      </c>
      <c r="C6137" t="s">
        <v>2092</v>
      </c>
      <c r="D6137" t="s">
        <v>282</v>
      </c>
      <c r="E6137" t="s">
        <v>292</v>
      </c>
      <c r="G6137" t="s">
        <v>293</v>
      </c>
      <c r="H6137" t="s">
        <v>349</v>
      </c>
      <c r="I6137" t="s">
        <v>15117</v>
      </c>
      <c r="J6137" t="s">
        <v>284</v>
      </c>
      <c r="K6137" t="s">
        <v>2214</v>
      </c>
      <c r="M6137" t="s">
        <v>294</v>
      </c>
      <c r="N6137" t="s">
        <v>295</v>
      </c>
      <c r="O6137" t="s">
        <v>2076</v>
      </c>
      <c r="R6137" t="b">
        <v>1</v>
      </c>
      <c r="S6137" t="b">
        <v>1</v>
      </c>
      <c r="T6137" s="31" t="s">
        <v>25454</v>
      </c>
      <c r="U6137" s="31" t="s">
        <v>2234</v>
      </c>
      <c r="V6137" s="32" t="s">
        <v>15118</v>
      </c>
      <c r="W6137" t="s">
        <v>15074</v>
      </c>
      <c r="X6137" t="s">
        <v>282</v>
      </c>
      <c r="Y6137" t="s">
        <v>288</v>
      </c>
      <c r="Z6137" t="s">
        <v>284</v>
      </c>
      <c r="AA6137" t="s">
        <v>292</v>
      </c>
      <c r="AB6137"/>
      <c r="AD6137" s="27" t="s">
        <v>2075</v>
      </c>
      <c r="AE6137" t="s">
        <v>289</v>
      </c>
      <c r="AF6137" t="s">
        <v>294</v>
      </c>
      <c r="AI6137" t="s">
        <v>361</v>
      </c>
      <c r="AJ6137" t="s">
        <v>361</v>
      </c>
      <c r="AK6137" t="s">
        <v>361</v>
      </c>
      <c r="AL6137" s="12" t="s">
        <v>361</v>
      </c>
      <c r="AM6137" t="s">
        <v>291</v>
      </c>
    </row>
    <row r="6138" spans="1:39" ht="15" customHeight="1" x14ac:dyDescent="0.3">
      <c r="A6138" s="38" t="s">
        <v>15115</v>
      </c>
      <c r="B6138" t="s">
        <v>15116</v>
      </c>
      <c r="C6138" t="s">
        <v>2092</v>
      </c>
      <c r="D6138" t="s">
        <v>282</v>
      </c>
      <c r="E6138" t="s">
        <v>292</v>
      </c>
      <c r="G6138" t="s">
        <v>293</v>
      </c>
      <c r="H6138" t="s">
        <v>349</v>
      </c>
      <c r="I6138" t="s">
        <v>15117</v>
      </c>
      <c r="J6138" t="s">
        <v>284</v>
      </c>
      <c r="K6138" t="s">
        <v>2214</v>
      </c>
      <c r="M6138" t="s">
        <v>294</v>
      </c>
      <c r="N6138" t="s">
        <v>295</v>
      </c>
      <c r="O6138" t="s">
        <v>2076</v>
      </c>
      <c r="Q6138" t="s">
        <v>297</v>
      </c>
      <c r="R6138" t="b">
        <v>1</v>
      </c>
      <c r="S6138" t="b">
        <v>1</v>
      </c>
      <c r="T6138" s="31" t="s">
        <v>25454</v>
      </c>
      <c r="U6138" s="31" t="s">
        <v>2234</v>
      </c>
      <c r="V6138" s="32" t="s">
        <v>2235</v>
      </c>
      <c r="AB6138"/>
      <c r="AD6138" s="27"/>
    </row>
    <row r="6139" spans="1:39" ht="15" customHeight="1" x14ac:dyDescent="0.3">
      <c r="A6139" s="38" t="s">
        <v>15324</v>
      </c>
      <c r="B6139" t="s">
        <v>15325</v>
      </c>
      <c r="C6139" t="s">
        <v>2092</v>
      </c>
      <c r="D6139" t="s">
        <v>282</v>
      </c>
      <c r="E6139" t="s">
        <v>292</v>
      </c>
      <c r="G6139" t="s">
        <v>293</v>
      </c>
      <c r="H6139" t="s">
        <v>349</v>
      </c>
      <c r="I6139" t="s">
        <v>15326</v>
      </c>
      <c r="J6139" t="s">
        <v>284</v>
      </c>
      <c r="K6139" t="s">
        <v>2214</v>
      </c>
      <c r="M6139" t="s">
        <v>294</v>
      </c>
      <c r="N6139" t="s">
        <v>295</v>
      </c>
      <c r="O6139" t="s">
        <v>2076</v>
      </c>
      <c r="R6139" t="b">
        <v>1</v>
      </c>
      <c r="S6139" t="b">
        <v>1</v>
      </c>
      <c r="T6139" s="31" t="s">
        <v>25454</v>
      </c>
      <c r="U6139" s="31" t="s">
        <v>2234</v>
      </c>
      <c r="V6139" s="32" t="s">
        <v>15327</v>
      </c>
      <c r="W6139" t="s">
        <v>15074</v>
      </c>
      <c r="X6139" t="s">
        <v>282</v>
      </c>
      <c r="Y6139" t="s">
        <v>288</v>
      </c>
      <c r="Z6139" t="s">
        <v>284</v>
      </c>
      <c r="AA6139" t="s">
        <v>292</v>
      </c>
      <c r="AB6139"/>
      <c r="AD6139" s="27" t="s">
        <v>2075</v>
      </c>
      <c r="AE6139" t="s">
        <v>289</v>
      </c>
      <c r="AF6139" t="s">
        <v>294</v>
      </c>
      <c r="AI6139" t="s">
        <v>361</v>
      </c>
      <c r="AJ6139" t="s">
        <v>361</v>
      </c>
      <c r="AK6139" t="s">
        <v>361</v>
      </c>
      <c r="AL6139" s="12" t="s">
        <v>361</v>
      </c>
      <c r="AM6139" t="s">
        <v>291</v>
      </c>
    </row>
    <row r="6140" spans="1:39" ht="15" customHeight="1" x14ac:dyDescent="0.3">
      <c r="A6140" s="38" t="s">
        <v>15324</v>
      </c>
      <c r="B6140" t="s">
        <v>15325</v>
      </c>
      <c r="C6140" t="s">
        <v>2092</v>
      </c>
      <c r="D6140" t="s">
        <v>282</v>
      </c>
      <c r="E6140" t="s">
        <v>292</v>
      </c>
      <c r="G6140" t="s">
        <v>293</v>
      </c>
      <c r="H6140" t="s">
        <v>349</v>
      </c>
      <c r="I6140" t="s">
        <v>15326</v>
      </c>
      <c r="J6140" t="s">
        <v>284</v>
      </c>
      <c r="K6140" t="s">
        <v>2214</v>
      </c>
      <c r="M6140" t="s">
        <v>294</v>
      </c>
      <c r="N6140" t="s">
        <v>295</v>
      </c>
      <c r="O6140" t="s">
        <v>2076</v>
      </c>
      <c r="Q6140" t="s">
        <v>297</v>
      </c>
      <c r="R6140" t="b">
        <v>1</v>
      </c>
      <c r="S6140" t="b">
        <v>1</v>
      </c>
      <c r="T6140" s="31" t="s">
        <v>25454</v>
      </c>
      <c r="U6140" s="31" t="s">
        <v>2234</v>
      </c>
      <c r="V6140" s="32" t="s">
        <v>2235</v>
      </c>
      <c r="AB6140"/>
      <c r="AD6140" s="27"/>
    </row>
    <row r="6141" spans="1:39" ht="15" customHeight="1" x14ac:dyDescent="0.3">
      <c r="A6141" s="38" t="s">
        <v>15119</v>
      </c>
      <c r="B6141" t="s">
        <v>15116</v>
      </c>
      <c r="C6141" t="s">
        <v>2092</v>
      </c>
      <c r="D6141" t="s">
        <v>282</v>
      </c>
      <c r="E6141" t="s">
        <v>292</v>
      </c>
      <c r="G6141" t="s">
        <v>293</v>
      </c>
      <c r="H6141" t="s">
        <v>349</v>
      </c>
      <c r="I6141" t="s">
        <v>15120</v>
      </c>
      <c r="J6141" t="s">
        <v>284</v>
      </c>
      <c r="K6141" t="s">
        <v>2214</v>
      </c>
      <c r="M6141" t="s">
        <v>294</v>
      </c>
      <c r="N6141" t="s">
        <v>295</v>
      </c>
      <c r="O6141" t="s">
        <v>2076</v>
      </c>
      <c r="Q6141" t="s">
        <v>367</v>
      </c>
      <c r="R6141" t="b">
        <v>1</v>
      </c>
      <c r="S6141" t="b">
        <v>1</v>
      </c>
      <c r="T6141" s="31" t="s">
        <v>25454</v>
      </c>
      <c r="U6141" s="31" t="s">
        <v>2234</v>
      </c>
      <c r="V6141" s="32" t="s">
        <v>2235</v>
      </c>
      <c r="AB6141"/>
      <c r="AD6141" s="27"/>
    </row>
    <row r="6142" spans="1:39" ht="15" customHeight="1" x14ac:dyDescent="0.3">
      <c r="A6142" s="38" t="s">
        <v>15383</v>
      </c>
      <c r="B6142" t="s">
        <v>15384</v>
      </c>
      <c r="C6142" t="s">
        <v>2092</v>
      </c>
      <c r="D6142" t="s">
        <v>282</v>
      </c>
      <c r="E6142" t="s">
        <v>292</v>
      </c>
      <c r="G6142" t="s">
        <v>293</v>
      </c>
      <c r="H6142" t="s">
        <v>349</v>
      </c>
      <c r="I6142" t="s">
        <v>15385</v>
      </c>
      <c r="J6142" t="s">
        <v>284</v>
      </c>
      <c r="K6142" t="s">
        <v>2214</v>
      </c>
      <c r="M6142" t="s">
        <v>294</v>
      </c>
      <c r="N6142" t="s">
        <v>295</v>
      </c>
      <c r="O6142" t="s">
        <v>2076</v>
      </c>
      <c r="R6142" t="b">
        <v>1</v>
      </c>
      <c r="S6142" t="b">
        <v>1</v>
      </c>
      <c r="T6142" s="31" t="s">
        <v>25454</v>
      </c>
      <c r="U6142" s="31" t="s">
        <v>2234</v>
      </c>
      <c r="V6142" s="32" t="s">
        <v>15386</v>
      </c>
      <c r="W6142" t="s">
        <v>15074</v>
      </c>
      <c r="X6142" t="s">
        <v>282</v>
      </c>
      <c r="Y6142" t="s">
        <v>288</v>
      </c>
      <c r="Z6142" t="s">
        <v>284</v>
      </c>
      <c r="AA6142" t="s">
        <v>292</v>
      </c>
      <c r="AB6142"/>
      <c r="AD6142" s="27" t="s">
        <v>2075</v>
      </c>
      <c r="AE6142" t="s">
        <v>289</v>
      </c>
      <c r="AF6142" t="s">
        <v>294</v>
      </c>
      <c r="AI6142" t="s">
        <v>361</v>
      </c>
      <c r="AJ6142" t="s">
        <v>361</v>
      </c>
      <c r="AK6142" t="s">
        <v>361</v>
      </c>
      <c r="AL6142" s="12" t="s">
        <v>361</v>
      </c>
      <c r="AM6142" t="s">
        <v>291</v>
      </c>
    </row>
    <row r="6143" spans="1:39" ht="15" customHeight="1" x14ac:dyDescent="0.3">
      <c r="A6143" s="38" t="s">
        <v>15383</v>
      </c>
      <c r="B6143" t="s">
        <v>15384</v>
      </c>
      <c r="C6143" t="s">
        <v>2092</v>
      </c>
      <c r="D6143" t="s">
        <v>282</v>
      </c>
      <c r="E6143" t="s">
        <v>292</v>
      </c>
      <c r="G6143" t="s">
        <v>293</v>
      </c>
      <c r="H6143" t="s">
        <v>349</v>
      </c>
      <c r="I6143" t="s">
        <v>15385</v>
      </c>
      <c r="J6143" t="s">
        <v>284</v>
      </c>
      <c r="K6143" t="s">
        <v>2214</v>
      </c>
      <c r="M6143" t="s">
        <v>294</v>
      </c>
      <c r="N6143" t="s">
        <v>295</v>
      </c>
      <c r="O6143" t="s">
        <v>2076</v>
      </c>
      <c r="Q6143" t="s">
        <v>297</v>
      </c>
      <c r="R6143" t="b">
        <v>1</v>
      </c>
      <c r="S6143" t="b">
        <v>1</v>
      </c>
      <c r="T6143" s="31" t="s">
        <v>25454</v>
      </c>
      <c r="U6143" s="31" t="s">
        <v>2234</v>
      </c>
      <c r="V6143" s="32" t="s">
        <v>2235</v>
      </c>
      <c r="AB6143"/>
      <c r="AD6143" s="27"/>
    </row>
    <row r="6144" spans="1:39" ht="15" customHeight="1" x14ac:dyDescent="0.3">
      <c r="A6144" s="38" t="s">
        <v>15125</v>
      </c>
      <c r="B6144" t="s">
        <v>15116</v>
      </c>
      <c r="C6144" t="s">
        <v>2092</v>
      </c>
      <c r="D6144" t="s">
        <v>282</v>
      </c>
      <c r="E6144" t="s">
        <v>292</v>
      </c>
      <c r="G6144" t="s">
        <v>293</v>
      </c>
      <c r="H6144" t="s">
        <v>349</v>
      </c>
      <c r="I6144" t="s">
        <v>15126</v>
      </c>
      <c r="J6144" t="s">
        <v>284</v>
      </c>
      <c r="K6144" t="s">
        <v>2214</v>
      </c>
      <c r="M6144" t="s">
        <v>294</v>
      </c>
      <c r="N6144" t="s">
        <v>295</v>
      </c>
      <c r="O6144" t="s">
        <v>2076</v>
      </c>
      <c r="R6144" t="b">
        <v>1</v>
      </c>
      <c r="S6144" t="b">
        <v>1</v>
      </c>
      <c r="T6144" s="31" t="s">
        <v>25454</v>
      </c>
      <c r="U6144" s="31" t="s">
        <v>2234</v>
      </c>
      <c r="V6144" s="32" t="s">
        <v>15127</v>
      </c>
      <c r="W6144" t="s">
        <v>15074</v>
      </c>
      <c r="X6144" t="s">
        <v>282</v>
      </c>
      <c r="Y6144" t="s">
        <v>288</v>
      </c>
      <c r="Z6144" t="s">
        <v>284</v>
      </c>
      <c r="AA6144" t="s">
        <v>292</v>
      </c>
      <c r="AB6144"/>
      <c r="AD6144" s="27" t="s">
        <v>2075</v>
      </c>
      <c r="AE6144" t="s">
        <v>289</v>
      </c>
      <c r="AF6144" t="s">
        <v>294</v>
      </c>
      <c r="AI6144" t="s">
        <v>361</v>
      </c>
      <c r="AJ6144" t="s">
        <v>361</v>
      </c>
      <c r="AK6144" t="s">
        <v>361</v>
      </c>
      <c r="AL6144" s="12" t="s">
        <v>361</v>
      </c>
      <c r="AM6144" t="s">
        <v>291</v>
      </c>
    </row>
    <row r="6145" spans="1:39" ht="15" customHeight="1" x14ac:dyDescent="0.3">
      <c r="A6145" s="38" t="s">
        <v>15125</v>
      </c>
      <c r="B6145" t="s">
        <v>15116</v>
      </c>
      <c r="C6145" t="s">
        <v>2092</v>
      </c>
      <c r="D6145" t="s">
        <v>282</v>
      </c>
      <c r="E6145" t="s">
        <v>292</v>
      </c>
      <c r="G6145" t="s">
        <v>293</v>
      </c>
      <c r="H6145" t="s">
        <v>349</v>
      </c>
      <c r="I6145" t="s">
        <v>15126</v>
      </c>
      <c r="J6145" t="s">
        <v>284</v>
      </c>
      <c r="K6145" t="s">
        <v>2214</v>
      </c>
      <c r="M6145" t="s">
        <v>294</v>
      </c>
      <c r="N6145" t="s">
        <v>295</v>
      </c>
      <c r="O6145" t="s">
        <v>2076</v>
      </c>
      <c r="R6145" t="b">
        <v>1</v>
      </c>
      <c r="S6145" t="b">
        <v>1</v>
      </c>
      <c r="T6145" s="31" t="s">
        <v>25454</v>
      </c>
      <c r="U6145" s="31" t="s">
        <v>2234</v>
      </c>
      <c r="V6145" s="32" t="s">
        <v>15128</v>
      </c>
      <c r="W6145" t="s">
        <v>15129</v>
      </c>
      <c r="X6145" t="s">
        <v>282</v>
      </c>
      <c r="Y6145" t="s">
        <v>341</v>
      </c>
      <c r="Z6145" t="s">
        <v>284</v>
      </c>
      <c r="AA6145" t="s">
        <v>319</v>
      </c>
      <c r="AB6145"/>
      <c r="AC6145" t="s">
        <v>26118</v>
      </c>
      <c r="AD6145" s="27" t="s">
        <v>2075</v>
      </c>
      <c r="AE6145" t="s">
        <v>26044</v>
      </c>
      <c r="AF6145" t="s">
        <v>290</v>
      </c>
      <c r="AI6145" t="s">
        <v>26581</v>
      </c>
      <c r="AJ6145" t="s">
        <v>3247</v>
      </c>
      <c r="AK6145" t="s">
        <v>2082</v>
      </c>
      <c r="AL6145" s="12">
        <v>46119.803680555553</v>
      </c>
      <c r="AM6145" t="s">
        <v>309</v>
      </c>
    </row>
    <row r="6146" spans="1:39" ht="15" customHeight="1" x14ac:dyDescent="0.3">
      <c r="A6146" s="38" t="s">
        <v>15125</v>
      </c>
      <c r="B6146" t="s">
        <v>15116</v>
      </c>
      <c r="C6146" t="s">
        <v>2092</v>
      </c>
      <c r="D6146" t="s">
        <v>282</v>
      </c>
      <c r="E6146" t="s">
        <v>292</v>
      </c>
      <c r="G6146" t="s">
        <v>293</v>
      </c>
      <c r="H6146" t="s">
        <v>349</v>
      </c>
      <c r="I6146" t="s">
        <v>15126</v>
      </c>
      <c r="J6146" t="s">
        <v>284</v>
      </c>
      <c r="K6146" t="s">
        <v>2214</v>
      </c>
      <c r="M6146" t="s">
        <v>294</v>
      </c>
      <c r="N6146" t="s">
        <v>295</v>
      </c>
      <c r="O6146" t="s">
        <v>2076</v>
      </c>
      <c r="Q6146" t="s">
        <v>297</v>
      </c>
      <c r="R6146" t="b">
        <v>1</v>
      </c>
      <c r="S6146" t="b">
        <v>1</v>
      </c>
      <c r="T6146" s="31" t="s">
        <v>25454</v>
      </c>
      <c r="U6146" s="31" t="s">
        <v>2234</v>
      </c>
      <c r="V6146" s="32" t="s">
        <v>2235</v>
      </c>
      <c r="AB6146"/>
      <c r="AD6146" s="27"/>
    </row>
    <row r="6147" spans="1:39" ht="15" customHeight="1" x14ac:dyDescent="0.3">
      <c r="A6147" s="38" t="s">
        <v>15387</v>
      </c>
      <c r="B6147" t="s">
        <v>15388</v>
      </c>
      <c r="C6147" t="s">
        <v>2092</v>
      </c>
      <c r="D6147" t="s">
        <v>282</v>
      </c>
      <c r="E6147" t="s">
        <v>292</v>
      </c>
      <c r="G6147" t="s">
        <v>293</v>
      </c>
      <c r="H6147" t="s">
        <v>349</v>
      </c>
      <c r="I6147" t="s">
        <v>15389</v>
      </c>
      <c r="J6147" t="s">
        <v>284</v>
      </c>
      <c r="K6147" t="s">
        <v>2214</v>
      </c>
      <c r="M6147" t="s">
        <v>294</v>
      </c>
      <c r="N6147" t="s">
        <v>295</v>
      </c>
      <c r="O6147" t="s">
        <v>2076</v>
      </c>
      <c r="R6147" t="b">
        <v>1</v>
      </c>
      <c r="S6147" t="b">
        <v>1</v>
      </c>
      <c r="T6147" s="31" t="s">
        <v>25454</v>
      </c>
      <c r="U6147" s="31" t="s">
        <v>2234</v>
      </c>
      <c r="V6147" s="32" t="s">
        <v>13274</v>
      </c>
      <c r="W6147" t="s">
        <v>13275</v>
      </c>
      <c r="X6147" t="s">
        <v>282</v>
      </c>
      <c r="Y6147" t="s">
        <v>341</v>
      </c>
      <c r="Z6147" t="s">
        <v>284</v>
      </c>
      <c r="AA6147" t="s">
        <v>319</v>
      </c>
      <c r="AB6147"/>
      <c r="AC6147" t="s">
        <v>26118</v>
      </c>
      <c r="AD6147" s="27" t="s">
        <v>2075</v>
      </c>
      <c r="AE6147" t="s">
        <v>26044</v>
      </c>
      <c r="AF6147" t="s">
        <v>290</v>
      </c>
      <c r="AI6147" t="s">
        <v>26581</v>
      </c>
      <c r="AJ6147" t="s">
        <v>3247</v>
      </c>
      <c r="AK6147" t="s">
        <v>3160</v>
      </c>
      <c r="AL6147" s="12">
        <v>46147.556087962963</v>
      </c>
      <c r="AM6147" t="s">
        <v>309</v>
      </c>
    </row>
    <row r="6148" spans="1:39" ht="15" customHeight="1" x14ac:dyDescent="0.3">
      <c r="A6148" s="38" t="s">
        <v>15387</v>
      </c>
      <c r="B6148" t="s">
        <v>15388</v>
      </c>
      <c r="C6148" t="s">
        <v>2092</v>
      </c>
      <c r="D6148" t="s">
        <v>282</v>
      </c>
      <c r="E6148" t="s">
        <v>292</v>
      </c>
      <c r="G6148" t="s">
        <v>293</v>
      </c>
      <c r="H6148" t="s">
        <v>349</v>
      </c>
      <c r="I6148" t="s">
        <v>15389</v>
      </c>
      <c r="J6148" t="s">
        <v>284</v>
      </c>
      <c r="K6148" t="s">
        <v>2214</v>
      </c>
      <c r="M6148" t="s">
        <v>294</v>
      </c>
      <c r="N6148" t="s">
        <v>295</v>
      </c>
      <c r="O6148" t="s">
        <v>2076</v>
      </c>
      <c r="R6148" t="b">
        <v>1</v>
      </c>
      <c r="S6148" t="b">
        <v>1</v>
      </c>
      <c r="T6148" s="31" t="s">
        <v>25454</v>
      </c>
      <c r="U6148" s="31" t="s">
        <v>2234</v>
      </c>
      <c r="V6148" s="32" t="s">
        <v>15390</v>
      </c>
      <c r="W6148" t="s">
        <v>15074</v>
      </c>
      <c r="X6148" t="s">
        <v>282</v>
      </c>
      <c r="Y6148" t="s">
        <v>288</v>
      </c>
      <c r="Z6148" t="s">
        <v>284</v>
      </c>
      <c r="AA6148" t="s">
        <v>292</v>
      </c>
      <c r="AB6148"/>
      <c r="AD6148" s="27" t="s">
        <v>2075</v>
      </c>
      <c r="AE6148" t="s">
        <v>289</v>
      </c>
      <c r="AF6148" t="s">
        <v>294</v>
      </c>
      <c r="AI6148" t="s">
        <v>361</v>
      </c>
      <c r="AJ6148" t="s">
        <v>361</v>
      </c>
      <c r="AK6148" t="s">
        <v>361</v>
      </c>
      <c r="AL6148" s="12" t="s">
        <v>361</v>
      </c>
      <c r="AM6148" t="s">
        <v>291</v>
      </c>
    </row>
    <row r="6149" spans="1:39" ht="15" customHeight="1" x14ac:dyDescent="0.3">
      <c r="A6149" s="38" t="s">
        <v>15387</v>
      </c>
      <c r="B6149" t="s">
        <v>15388</v>
      </c>
      <c r="C6149" t="s">
        <v>2092</v>
      </c>
      <c r="D6149" t="s">
        <v>282</v>
      </c>
      <c r="E6149" t="s">
        <v>292</v>
      </c>
      <c r="G6149" t="s">
        <v>293</v>
      </c>
      <c r="H6149" t="s">
        <v>349</v>
      </c>
      <c r="I6149" t="s">
        <v>15389</v>
      </c>
      <c r="J6149" t="s">
        <v>284</v>
      </c>
      <c r="K6149" t="s">
        <v>2214</v>
      </c>
      <c r="M6149" t="s">
        <v>294</v>
      </c>
      <c r="N6149" t="s">
        <v>295</v>
      </c>
      <c r="O6149" t="s">
        <v>2076</v>
      </c>
      <c r="Q6149" t="s">
        <v>297</v>
      </c>
      <c r="R6149" t="b">
        <v>1</v>
      </c>
      <c r="S6149" t="b">
        <v>1</v>
      </c>
      <c r="T6149" s="31" t="s">
        <v>25454</v>
      </c>
      <c r="U6149" s="31" t="s">
        <v>2234</v>
      </c>
      <c r="V6149" s="32" t="s">
        <v>2235</v>
      </c>
      <c r="AB6149"/>
      <c r="AD6149" s="27"/>
    </row>
    <row r="6150" spans="1:39" ht="15" customHeight="1" x14ac:dyDescent="0.3">
      <c r="A6150" s="38" t="s">
        <v>15291</v>
      </c>
      <c r="B6150" t="s">
        <v>15292</v>
      </c>
      <c r="C6150" t="s">
        <v>2092</v>
      </c>
      <c r="D6150" t="s">
        <v>282</v>
      </c>
      <c r="E6150" t="s">
        <v>292</v>
      </c>
      <c r="G6150" t="s">
        <v>293</v>
      </c>
      <c r="H6150" t="s">
        <v>349</v>
      </c>
      <c r="I6150" t="s">
        <v>15293</v>
      </c>
      <c r="J6150" t="s">
        <v>284</v>
      </c>
      <c r="K6150" t="s">
        <v>2214</v>
      </c>
      <c r="M6150" t="s">
        <v>294</v>
      </c>
      <c r="N6150" t="s">
        <v>295</v>
      </c>
      <c r="O6150" t="s">
        <v>2076</v>
      </c>
      <c r="R6150" t="b">
        <v>1</v>
      </c>
      <c r="S6150" t="b">
        <v>1</v>
      </c>
      <c r="T6150" s="31" t="s">
        <v>25454</v>
      </c>
      <c r="U6150" s="31" t="s">
        <v>2234</v>
      </c>
      <c r="V6150" s="32" t="s">
        <v>15295</v>
      </c>
      <c r="W6150" t="s">
        <v>15296</v>
      </c>
      <c r="X6150" t="s">
        <v>282</v>
      </c>
      <c r="Y6150" t="s">
        <v>341</v>
      </c>
      <c r="Z6150" t="s">
        <v>284</v>
      </c>
      <c r="AA6150" t="s">
        <v>376</v>
      </c>
      <c r="AB6150"/>
      <c r="AC6150" t="s">
        <v>26119</v>
      </c>
      <c r="AD6150" s="27" t="s">
        <v>4453</v>
      </c>
      <c r="AE6150" t="s">
        <v>26044</v>
      </c>
      <c r="AF6150" t="s">
        <v>294</v>
      </c>
      <c r="AI6150" t="s">
        <v>26581</v>
      </c>
      <c r="AJ6150" t="s">
        <v>3247</v>
      </c>
      <c r="AK6150" t="s">
        <v>2082</v>
      </c>
      <c r="AL6150" s="12">
        <v>46099.78297453704</v>
      </c>
      <c r="AM6150" t="s">
        <v>309</v>
      </c>
    </row>
    <row r="6151" spans="1:39" ht="15" customHeight="1" x14ac:dyDescent="0.3">
      <c r="A6151" s="38" t="s">
        <v>15291</v>
      </c>
      <c r="B6151" t="s">
        <v>15292</v>
      </c>
      <c r="C6151" t="s">
        <v>2092</v>
      </c>
      <c r="D6151" t="s">
        <v>282</v>
      </c>
      <c r="E6151" t="s">
        <v>292</v>
      </c>
      <c r="G6151" t="s">
        <v>293</v>
      </c>
      <c r="H6151" t="s">
        <v>349</v>
      </c>
      <c r="I6151" t="s">
        <v>15293</v>
      </c>
      <c r="J6151" t="s">
        <v>284</v>
      </c>
      <c r="K6151" t="s">
        <v>2214</v>
      </c>
      <c r="M6151" t="s">
        <v>294</v>
      </c>
      <c r="N6151" t="s">
        <v>295</v>
      </c>
      <c r="O6151" t="s">
        <v>2076</v>
      </c>
      <c r="R6151" t="b">
        <v>1</v>
      </c>
      <c r="S6151" t="b">
        <v>1</v>
      </c>
      <c r="T6151" s="31" t="s">
        <v>25454</v>
      </c>
      <c r="U6151" s="31" t="s">
        <v>2234</v>
      </c>
      <c r="V6151" s="32" t="s">
        <v>15294</v>
      </c>
      <c r="W6151" t="s">
        <v>8577</v>
      </c>
      <c r="X6151" t="s">
        <v>282</v>
      </c>
      <c r="Y6151" t="s">
        <v>288</v>
      </c>
      <c r="Z6151" t="s">
        <v>284</v>
      </c>
      <c r="AA6151" t="s">
        <v>292</v>
      </c>
      <c r="AB6151"/>
      <c r="AD6151" s="27" t="s">
        <v>2075</v>
      </c>
      <c r="AE6151" t="s">
        <v>289</v>
      </c>
      <c r="AF6151" t="s">
        <v>294</v>
      </c>
      <c r="AI6151" t="s">
        <v>361</v>
      </c>
      <c r="AJ6151" t="s">
        <v>361</v>
      </c>
      <c r="AK6151" t="s">
        <v>361</v>
      </c>
      <c r="AL6151" s="12" t="s">
        <v>361</v>
      </c>
      <c r="AM6151" t="s">
        <v>291</v>
      </c>
    </row>
    <row r="6152" spans="1:39" ht="15" customHeight="1" x14ac:dyDescent="0.3">
      <c r="A6152" s="38" t="s">
        <v>15291</v>
      </c>
      <c r="B6152" t="s">
        <v>15292</v>
      </c>
      <c r="C6152" t="s">
        <v>2092</v>
      </c>
      <c r="D6152" t="s">
        <v>282</v>
      </c>
      <c r="E6152" t="s">
        <v>292</v>
      </c>
      <c r="G6152" t="s">
        <v>293</v>
      </c>
      <c r="H6152" t="s">
        <v>349</v>
      </c>
      <c r="I6152" t="s">
        <v>15293</v>
      </c>
      <c r="J6152" t="s">
        <v>284</v>
      </c>
      <c r="K6152" t="s">
        <v>2214</v>
      </c>
      <c r="M6152" t="s">
        <v>294</v>
      </c>
      <c r="N6152" t="s">
        <v>295</v>
      </c>
      <c r="O6152" t="s">
        <v>2076</v>
      </c>
      <c r="Q6152" t="s">
        <v>297</v>
      </c>
      <c r="R6152" t="b">
        <v>1</v>
      </c>
      <c r="S6152" t="b">
        <v>1</v>
      </c>
      <c r="T6152" s="31" t="s">
        <v>25454</v>
      </c>
      <c r="U6152" s="31" t="s">
        <v>2234</v>
      </c>
      <c r="V6152" s="32" t="s">
        <v>2235</v>
      </c>
      <c r="AB6152"/>
      <c r="AD6152" s="27"/>
    </row>
    <row r="6153" spans="1:39" ht="15" customHeight="1" x14ac:dyDescent="0.3">
      <c r="A6153" s="38" t="s">
        <v>15278</v>
      </c>
      <c r="B6153" t="s">
        <v>15279</v>
      </c>
      <c r="C6153" t="s">
        <v>2092</v>
      </c>
      <c r="D6153" t="s">
        <v>282</v>
      </c>
      <c r="E6153" t="s">
        <v>292</v>
      </c>
      <c r="G6153" t="s">
        <v>293</v>
      </c>
      <c r="H6153" t="s">
        <v>349</v>
      </c>
      <c r="I6153" t="s">
        <v>15280</v>
      </c>
      <c r="J6153" t="s">
        <v>284</v>
      </c>
      <c r="K6153" t="s">
        <v>2214</v>
      </c>
      <c r="M6153" t="s">
        <v>294</v>
      </c>
      <c r="N6153" t="s">
        <v>295</v>
      </c>
      <c r="O6153" t="s">
        <v>2076</v>
      </c>
      <c r="R6153" t="b">
        <v>1</v>
      </c>
      <c r="S6153" t="b">
        <v>1</v>
      </c>
      <c r="T6153" s="31" t="s">
        <v>25454</v>
      </c>
      <c r="U6153" s="31" t="s">
        <v>2234</v>
      </c>
      <c r="V6153" s="32" t="s">
        <v>15281</v>
      </c>
      <c r="W6153" t="s">
        <v>15074</v>
      </c>
      <c r="X6153" t="s">
        <v>282</v>
      </c>
      <c r="Y6153" t="s">
        <v>288</v>
      </c>
      <c r="Z6153" t="s">
        <v>284</v>
      </c>
      <c r="AA6153" t="s">
        <v>292</v>
      </c>
      <c r="AB6153"/>
      <c r="AD6153" s="27" t="s">
        <v>2075</v>
      </c>
      <c r="AE6153" t="s">
        <v>289</v>
      </c>
      <c r="AF6153" t="s">
        <v>294</v>
      </c>
      <c r="AI6153" t="s">
        <v>361</v>
      </c>
      <c r="AJ6153" t="s">
        <v>361</v>
      </c>
      <c r="AK6153" t="s">
        <v>361</v>
      </c>
      <c r="AL6153" s="12" t="s">
        <v>361</v>
      </c>
      <c r="AM6153" t="s">
        <v>291</v>
      </c>
    </row>
    <row r="6154" spans="1:39" ht="15" customHeight="1" x14ac:dyDescent="0.3">
      <c r="A6154" s="38" t="s">
        <v>15278</v>
      </c>
      <c r="B6154" t="s">
        <v>15279</v>
      </c>
      <c r="C6154" t="s">
        <v>2092</v>
      </c>
      <c r="D6154" t="s">
        <v>282</v>
      </c>
      <c r="E6154" t="s">
        <v>292</v>
      </c>
      <c r="G6154" t="s">
        <v>293</v>
      </c>
      <c r="H6154" t="s">
        <v>349</v>
      </c>
      <c r="I6154" t="s">
        <v>15280</v>
      </c>
      <c r="J6154" t="s">
        <v>284</v>
      </c>
      <c r="K6154" t="s">
        <v>2214</v>
      </c>
      <c r="M6154" t="s">
        <v>294</v>
      </c>
      <c r="N6154" t="s">
        <v>295</v>
      </c>
      <c r="O6154" t="s">
        <v>2076</v>
      </c>
      <c r="R6154" t="b">
        <v>1</v>
      </c>
      <c r="S6154" t="b">
        <v>1</v>
      </c>
      <c r="T6154" s="31" t="s">
        <v>25454</v>
      </c>
      <c r="U6154" s="31" t="s">
        <v>2234</v>
      </c>
      <c r="V6154" s="32" t="s">
        <v>15282</v>
      </c>
      <c r="W6154" t="s">
        <v>15074</v>
      </c>
      <c r="X6154" t="s">
        <v>282</v>
      </c>
      <c r="Y6154" t="s">
        <v>288</v>
      </c>
      <c r="Z6154" t="s">
        <v>284</v>
      </c>
      <c r="AA6154" t="s">
        <v>292</v>
      </c>
      <c r="AB6154"/>
      <c r="AD6154" s="27" t="s">
        <v>2075</v>
      </c>
      <c r="AE6154" t="s">
        <v>289</v>
      </c>
      <c r="AF6154" t="s">
        <v>294</v>
      </c>
      <c r="AI6154" t="s">
        <v>361</v>
      </c>
      <c r="AJ6154" t="s">
        <v>361</v>
      </c>
      <c r="AK6154" t="s">
        <v>361</v>
      </c>
      <c r="AL6154" s="12" t="s">
        <v>361</v>
      </c>
      <c r="AM6154" t="s">
        <v>291</v>
      </c>
    </row>
    <row r="6155" spans="1:39" ht="15" customHeight="1" x14ac:dyDescent="0.3">
      <c r="A6155" s="38" t="s">
        <v>15278</v>
      </c>
      <c r="B6155" t="s">
        <v>15279</v>
      </c>
      <c r="C6155" t="s">
        <v>2092</v>
      </c>
      <c r="D6155" t="s">
        <v>282</v>
      </c>
      <c r="E6155" t="s">
        <v>292</v>
      </c>
      <c r="G6155" t="s">
        <v>293</v>
      </c>
      <c r="H6155" t="s">
        <v>349</v>
      </c>
      <c r="I6155" t="s">
        <v>15280</v>
      </c>
      <c r="J6155" t="s">
        <v>284</v>
      </c>
      <c r="K6155" t="s">
        <v>2214</v>
      </c>
      <c r="M6155" t="s">
        <v>294</v>
      </c>
      <c r="N6155" t="s">
        <v>295</v>
      </c>
      <c r="O6155" t="s">
        <v>2076</v>
      </c>
      <c r="R6155" t="b">
        <v>1</v>
      </c>
      <c r="S6155" t="b">
        <v>1</v>
      </c>
      <c r="T6155" s="31" t="s">
        <v>25454</v>
      </c>
      <c r="U6155" s="31" t="s">
        <v>2234</v>
      </c>
      <c r="V6155" s="32" t="s">
        <v>26584</v>
      </c>
      <c r="W6155" t="s">
        <v>26585</v>
      </c>
      <c r="X6155" t="s">
        <v>282</v>
      </c>
      <c r="Y6155" t="s">
        <v>341</v>
      </c>
      <c r="Z6155" t="s">
        <v>284</v>
      </c>
      <c r="AA6155" t="s">
        <v>353</v>
      </c>
      <c r="AB6155"/>
      <c r="AC6155" t="s">
        <v>26118</v>
      </c>
      <c r="AD6155" s="27" t="s">
        <v>5704</v>
      </c>
      <c r="AE6155" t="s">
        <v>26043</v>
      </c>
      <c r="AF6155" t="s">
        <v>290</v>
      </c>
      <c r="AI6155" t="s">
        <v>26581</v>
      </c>
      <c r="AJ6155" t="s">
        <v>3247</v>
      </c>
      <c r="AK6155" t="s">
        <v>3160</v>
      </c>
      <c r="AL6155" s="12">
        <v>46147.556111111109</v>
      </c>
      <c r="AM6155" t="s">
        <v>309</v>
      </c>
    </row>
    <row r="6156" spans="1:39" ht="15" customHeight="1" x14ac:dyDescent="0.3">
      <c r="A6156" s="38" t="s">
        <v>15278</v>
      </c>
      <c r="B6156" t="s">
        <v>15279</v>
      </c>
      <c r="C6156" t="s">
        <v>2092</v>
      </c>
      <c r="D6156" t="s">
        <v>282</v>
      </c>
      <c r="E6156" t="s">
        <v>292</v>
      </c>
      <c r="G6156" t="s">
        <v>293</v>
      </c>
      <c r="H6156" t="s">
        <v>349</v>
      </c>
      <c r="I6156" t="s">
        <v>15280</v>
      </c>
      <c r="J6156" t="s">
        <v>284</v>
      </c>
      <c r="K6156" t="s">
        <v>2214</v>
      </c>
      <c r="M6156" t="s">
        <v>294</v>
      </c>
      <c r="N6156" t="s">
        <v>295</v>
      </c>
      <c r="O6156" t="s">
        <v>2076</v>
      </c>
      <c r="R6156" t="b">
        <v>1</v>
      </c>
      <c r="S6156" t="b">
        <v>1</v>
      </c>
      <c r="T6156" s="31" t="s">
        <v>25454</v>
      </c>
      <c r="U6156" s="31" t="s">
        <v>2234</v>
      </c>
      <c r="V6156" s="32" t="s">
        <v>15235</v>
      </c>
      <c r="W6156" t="s">
        <v>15236</v>
      </c>
      <c r="X6156" t="s">
        <v>282</v>
      </c>
      <c r="Y6156" t="s">
        <v>341</v>
      </c>
      <c r="Z6156" t="s">
        <v>284</v>
      </c>
      <c r="AA6156" t="s">
        <v>353</v>
      </c>
      <c r="AB6156"/>
      <c r="AC6156" t="s">
        <v>26118</v>
      </c>
      <c r="AD6156" s="27" t="s">
        <v>3330</v>
      </c>
      <c r="AE6156" t="s">
        <v>347</v>
      </c>
      <c r="AF6156" t="s">
        <v>290</v>
      </c>
      <c r="AH6156" t="s">
        <v>633</v>
      </c>
      <c r="AI6156" t="s">
        <v>8823</v>
      </c>
      <c r="AJ6156" t="s">
        <v>8824</v>
      </c>
      <c r="AK6156" t="s">
        <v>2082</v>
      </c>
      <c r="AL6156" s="12">
        <v>45827.787951388891</v>
      </c>
      <c r="AM6156" t="s">
        <v>309</v>
      </c>
    </row>
    <row r="6157" spans="1:39" ht="15" customHeight="1" x14ac:dyDescent="0.3">
      <c r="A6157" s="38" t="s">
        <v>15278</v>
      </c>
      <c r="B6157" t="s">
        <v>15279</v>
      </c>
      <c r="C6157" t="s">
        <v>2092</v>
      </c>
      <c r="D6157" t="s">
        <v>282</v>
      </c>
      <c r="E6157" t="s">
        <v>292</v>
      </c>
      <c r="G6157" t="s">
        <v>293</v>
      </c>
      <c r="H6157" t="s">
        <v>349</v>
      </c>
      <c r="I6157" t="s">
        <v>15280</v>
      </c>
      <c r="J6157" t="s">
        <v>284</v>
      </c>
      <c r="K6157" t="s">
        <v>2214</v>
      </c>
      <c r="M6157" t="s">
        <v>294</v>
      </c>
      <c r="N6157" t="s">
        <v>295</v>
      </c>
      <c r="O6157" t="s">
        <v>2076</v>
      </c>
      <c r="Q6157" t="s">
        <v>297</v>
      </c>
      <c r="R6157" t="b">
        <v>1</v>
      </c>
      <c r="S6157" t="b">
        <v>1</v>
      </c>
      <c r="T6157" s="31" t="s">
        <v>25454</v>
      </c>
      <c r="U6157" s="31" t="s">
        <v>2234</v>
      </c>
      <c r="V6157" s="32" t="s">
        <v>2235</v>
      </c>
      <c r="AB6157"/>
      <c r="AD6157" s="27"/>
    </row>
    <row r="6158" spans="1:39" ht="15" customHeight="1" x14ac:dyDescent="0.3">
      <c r="A6158" s="38" t="s">
        <v>15231</v>
      </c>
      <c r="B6158" t="s">
        <v>15232</v>
      </c>
      <c r="C6158" t="s">
        <v>2092</v>
      </c>
      <c r="D6158" t="s">
        <v>282</v>
      </c>
      <c r="E6158" t="s">
        <v>292</v>
      </c>
      <c r="G6158" t="s">
        <v>293</v>
      </c>
      <c r="H6158" t="s">
        <v>349</v>
      </c>
      <c r="I6158" t="s">
        <v>15233</v>
      </c>
      <c r="J6158" t="s">
        <v>284</v>
      </c>
      <c r="K6158" t="s">
        <v>2214</v>
      </c>
      <c r="M6158" t="s">
        <v>294</v>
      </c>
      <c r="N6158" t="s">
        <v>295</v>
      </c>
      <c r="O6158" t="s">
        <v>2076</v>
      </c>
      <c r="R6158" t="b">
        <v>1</v>
      </c>
      <c r="S6158" t="b">
        <v>1</v>
      </c>
      <c r="T6158" s="31" t="s">
        <v>25454</v>
      </c>
      <c r="U6158" s="31" t="s">
        <v>2234</v>
      </c>
      <c r="V6158" s="32" t="s">
        <v>15234</v>
      </c>
      <c r="W6158" t="s">
        <v>15074</v>
      </c>
      <c r="X6158" t="s">
        <v>282</v>
      </c>
      <c r="Y6158" t="s">
        <v>288</v>
      </c>
      <c r="Z6158" t="s">
        <v>284</v>
      </c>
      <c r="AA6158" t="s">
        <v>292</v>
      </c>
      <c r="AB6158"/>
      <c r="AD6158" s="27" t="s">
        <v>2075</v>
      </c>
      <c r="AE6158" t="s">
        <v>289</v>
      </c>
      <c r="AF6158" t="s">
        <v>294</v>
      </c>
      <c r="AI6158" t="s">
        <v>361</v>
      </c>
      <c r="AJ6158" t="s">
        <v>361</v>
      </c>
      <c r="AK6158" t="s">
        <v>361</v>
      </c>
      <c r="AL6158" s="12" t="s">
        <v>361</v>
      </c>
      <c r="AM6158" t="s">
        <v>291</v>
      </c>
    </row>
    <row r="6159" spans="1:39" ht="15" customHeight="1" x14ac:dyDescent="0.3">
      <c r="A6159" s="38" t="s">
        <v>15231</v>
      </c>
      <c r="B6159" t="s">
        <v>15232</v>
      </c>
      <c r="C6159" t="s">
        <v>2092</v>
      </c>
      <c r="D6159" t="s">
        <v>282</v>
      </c>
      <c r="E6159" t="s">
        <v>292</v>
      </c>
      <c r="G6159" t="s">
        <v>293</v>
      </c>
      <c r="H6159" t="s">
        <v>349</v>
      </c>
      <c r="I6159" t="s">
        <v>15233</v>
      </c>
      <c r="J6159" t="s">
        <v>284</v>
      </c>
      <c r="K6159" t="s">
        <v>2214</v>
      </c>
      <c r="M6159" t="s">
        <v>294</v>
      </c>
      <c r="N6159" t="s">
        <v>295</v>
      </c>
      <c r="O6159" t="s">
        <v>2076</v>
      </c>
      <c r="R6159" t="b">
        <v>1</v>
      </c>
      <c r="S6159" t="b">
        <v>1</v>
      </c>
      <c r="T6159" s="31" t="s">
        <v>25454</v>
      </c>
      <c r="U6159" s="31" t="s">
        <v>2234</v>
      </c>
      <c r="V6159" s="32" t="s">
        <v>26584</v>
      </c>
      <c r="W6159" t="s">
        <v>26585</v>
      </c>
      <c r="X6159" t="s">
        <v>282</v>
      </c>
      <c r="Y6159" t="s">
        <v>341</v>
      </c>
      <c r="Z6159" t="s">
        <v>284</v>
      </c>
      <c r="AA6159" t="s">
        <v>353</v>
      </c>
      <c r="AB6159"/>
      <c r="AC6159" t="s">
        <v>26118</v>
      </c>
      <c r="AD6159" s="27" t="s">
        <v>5704</v>
      </c>
      <c r="AE6159" t="s">
        <v>26043</v>
      </c>
      <c r="AF6159" t="s">
        <v>290</v>
      </c>
      <c r="AI6159" t="s">
        <v>26581</v>
      </c>
      <c r="AJ6159" t="s">
        <v>3247</v>
      </c>
      <c r="AK6159" t="s">
        <v>3160</v>
      </c>
      <c r="AL6159" s="12">
        <v>46147.556111111109</v>
      </c>
      <c r="AM6159" t="s">
        <v>309</v>
      </c>
    </row>
    <row r="6160" spans="1:39" ht="15" customHeight="1" x14ac:dyDescent="0.3">
      <c r="A6160" s="38" t="s">
        <v>15231</v>
      </c>
      <c r="B6160" t="s">
        <v>15232</v>
      </c>
      <c r="C6160" t="s">
        <v>2092</v>
      </c>
      <c r="D6160" t="s">
        <v>282</v>
      </c>
      <c r="E6160" t="s">
        <v>292</v>
      </c>
      <c r="G6160" t="s">
        <v>293</v>
      </c>
      <c r="H6160" t="s">
        <v>349</v>
      </c>
      <c r="I6160" t="s">
        <v>15233</v>
      </c>
      <c r="J6160" t="s">
        <v>284</v>
      </c>
      <c r="K6160" t="s">
        <v>2214</v>
      </c>
      <c r="M6160" t="s">
        <v>294</v>
      </c>
      <c r="N6160" t="s">
        <v>295</v>
      </c>
      <c r="O6160" t="s">
        <v>2076</v>
      </c>
      <c r="R6160" t="b">
        <v>1</v>
      </c>
      <c r="S6160" t="b">
        <v>1</v>
      </c>
      <c r="T6160" s="31" t="s">
        <v>25454</v>
      </c>
      <c r="U6160" s="31" t="s">
        <v>2234</v>
      </c>
      <c r="V6160" s="32" t="s">
        <v>15235</v>
      </c>
      <c r="W6160" t="s">
        <v>15236</v>
      </c>
      <c r="X6160" t="s">
        <v>282</v>
      </c>
      <c r="Y6160" t="s">
        <v>341</v>
      </c>
      <c r="Z6160" t="s">
        <v>284</v>
      </c>
      <c r="AA6160" t="s">
        <v>353</v>
      </c>
      <c r="AB6160"/>
      <c r="AC6160" t="s">
        <v>26118</v>
      </c>
      <c r="AD6160" s="27" t="s">
        <v>3330</v>
      </c>
      <c r="AE6160" t="s">
        <v>347</v>
      </c>
      <c r="AF6160" t="s">
        <v>290</v>
      </c>
      <c r="AH6160" t="s">
        <v>633</v>
      </c>
      <c r="AI6160" t="s">
        <v>8823</v>
      </c>
      <c r="AJ6160" t="s">
        <v>8824</v>
      </c>
      <c r="AK6160" t="s">
        <v>2082</v>
      </c>
      <c r="AL6160" s="12">
        <v>45827.787951388891</v>
      </c>
      <c r="AM6160" t="s">
        <v>309</v>
      </c>
    </row>
    <row r="6161" spans="1:39" ht="15" customHeight="1" x14ac:dyDescent="0.3">
      <c r="A6161" s="38" t="s">
        <v>15231</v>
      </c>
      <c r="B6161" t="s">
        <v>15232</v>
      </c>
      <c r="C6161" t="s">
        <v>2092</v>
      </c>
      <c r="D6161" t="s">
        <v>282</v>
      </c>
      <c r="E6161" t="s">
        <v>292</v>
      </c>
      <c r="G6161" t="s">
        <v>293</v>
      </c>
      <c r="H6161" t="s">
        <v>349</v>
      </c>
      <c r="I6161" t="s">
        <v>15233</v>
      </c>
      <c r="J6161" t="s">
        <v>284</v>
      </c>
      <c r="K6161" t="s">
        <v>2214</v>
      </c>
      <c r="M6161" t="s">
        <v>294</v>
      </c>
      <c r="N6161" t="s">
        <v>295</v>
      </c>
      <c r="O6161" t="s">
        <v>2076</v>
      </c>
      <c r="Q6161" t="s">
        <v>297</v>
      </c>
      <c r="R6161" t="b">
        <v>1</v>
      </c>
      <c r="S6161" t="b">
        <v>1</v>
      </c>
      <c r="T6161" s="31" t="s">
        <v>25454</v>
      </c>
      <c r="U6161" s="31" t="s">
        <v>2234</v>
      </c>
      <c r="V6161" s="30" t="s">
        <v>2235</v>
      </c>
      <c r="AB6161"/>
      <c r="AD6161" s="27"/>
    </row>
    <row r="6162" spans="1:39" ht="15" customHeight="1" x14ac:dyDescent="0.3">
      <c r="A6162" s="38" t="s">
        <v>15391</v>
      </c>
      <c r="B6162" t="s">
        <v>15116</v>
      </c>
      <c r="C6162" t="s">
        <v>2092</v>
      </c>
      <c r="D6162" t="s">
        <v>282</v>
      </c>
      <c r="E6162" t="s">
        <v>292</v>
      </c>
      <c r="G6162" t="s">
        <v>293</v>
      </c>
      <c r="H6162" t="s">
        <v>349</v>
      </c>
      <c r="I6162" t="s">
        <v>15392</v>
      </c>
      <c r="J6162" t="s">
        <v>284</v>
      </c>
      <c r="K6162" t="s">
        <v>2214</v>
      </c>
      <c r="M6162" t="s">
        <v>294</v>
      </c>
      <c r="N6162" t="s">
        <v>295</v>
      </c>
      <c r="O6162" t="s">
        <v>2076</v>
      </c>
      <c r="R6162" t="b">
        <v>1</v>
      </c>
      <c r="S6162" t="b">
        <v>1</v>
      </c>
      <c r="T6162" s="31" t="s">
        <v>25454</v>
      </c>
      <c r="U6162" s="31" t="s">
        <v>2234</v>
      </c>
      <c r="V6162" s="32" t="s">
        <v>15394</v>
      </c>
      <c r="W6162" t="s">
        <v>15395</v>
      </c>
      <c r="X6162" t="s">
        <v>282</v>
      </c>
      <c r="Y6162" t="s">
        <v>341</v>
      </c>
      <c r="Z6162" t="s">
        <v>284</v>
      </c>
      <c r="AA6162" t="s">
        <v>319</v>
      </c>
      <c r="AB6162"/>
      <c r="AC6162" t="s">
        <v>26118</v>
      </c>
      <c r="AD6162" s="27" t="s">
        <v>2075</v>
      </c>
      <c r="AE6162" t="s">
        <v>26044</v>
      </c>
      <c r="AF6162" t="s">
        <v>290</v>
      </c>
      <c r="AI6162" t="s">
        <v>26581</v>
      </c>
      <c r="AJ6162" t="s">
        <v>3247</v>
      </c>
      <c r="AK6162" t="s">
        <v>2082</v>
      </c>
      <c r="AL6162" s="12">
        <v>46114.595138888886</v>
      </c>
      <c r="AM6162" t="s">
        <v>309</v>
      </c>
    </row>
    <row r="6163" spans="1:39" ht="15" customHeight="1" x14ac:dyDescent="0.3">
      <c r="A6163" s="38" t="s">
        <v>15391</v>
      </c>
      <c r="B6163" t="s">
        <v>15116</v>
      </c>
      <c r="C6163" t="s">
        <v>2092</v>
      </c>
      <c r="D6163" t="s">
        <v>282</v>
      </c>
      <c r="E6163" t="s">
        <v>292</v>
      </c>
      <c r="G6163" t="s">
        <v>293</v>
      </c>
      <c r="H6163" t="s">
        <v>349</v>
      </c>
      <c r="I6163" t="s">
        <v>15392</v>
      </c>
      <c r="J6163" t="s">
        <v>284</v>
      </c>
      <c r="K6163" t="s">
        <v>2214</v>
      </c>
      <c r="M6163" t="s">
        <v>294</v>
      </c>
      <c r="N6163" t="s">
        <v>295</v>
      </c>
      <c r="O6163" t="s">
        <v>2076</v>
      </c>
      <c r="R6163" t="b">
        <v>1</v>
      </c>
      <c r="S6163" t="b">
        <v>1</v>
      </c>
      <c r="T6163" s="31" t="s">
        <v>25454</v>
      </c>
      <c r="U6163" s="31" t="s">
        <v>2234</v>
      </c>
      <c r="V6163" s="30" t="s">
        <v>15393</v>
      </c>
      <c r="W6163" t="s">
        <v>15074</v>
      </c>
      <c r="X6163" t="s">
        <v>282</v>
      </c>
      <c r="Y6163" t="s">
        <v>288</v>
      </c>
      <c r="Z6163" t="s">
        <v>284</v>
      </c>
      <c r="AA6163" t="s">
        <v>292</v>
      </c>
      <c r="AB6163"/>
      <c r="AD6163" s="27" t="s">
        <v>2075</v>
      </c>
      <c r="AE6163" t="s">
        <v>289</v>
      </c>
      <c r="AF6163" t="s">
        <v>294</v>
      </c>
      <c r="AI6163" t="s">
        <v>361</v>
      </c>
      <c r="AJ6163" t="s">
        <v>361</v>
      </c>
      <c r="AK6163" t="s">
        <v>361</v>
      </c>
      <c r="AL6163" s="12" t="s">
        <v>361</v>
      </c>
      <c r="AM6163" t="s">
        <v>291</v>
      </c>
    </row>
    <row r="6164" spans="1:39" ht="15" customHeight="1" x14ac:dyDescent="0.3">
      <c r="A6164" s="38" t="s">
        <v>15391</v>
      </c>
      <c r="B6164" t="s">
        <v>15116</v>
      </c>
      <c r="C6164" t="s">
        <v>2092</v>
      </c>
      <c r="D6164" t="s">
        <v>282</v>
      </c>
      <c r="E6164" t="s">
        <v>292</v>
      </c>
      <c r="G6164" t="s">
        <v>293</v>
      </c>
      <c r="H6164" t="s">
        <v>349</v>
      </c>
      <c r="I6164" t="s">
        <v>15392</v>
      </c>
      <c r="J6164" t="s">
        <v>284</v>
      </c>
      <c r="K6164" t="s">
        <v>2214</v>
      </c>
      <c r="M6164" t="s">
        <v>294</v>
      </c>
      <c r="N6164" t="s">
        <v>295</v>
      </c>
      <c r="O6164" t="s">
        <v>2076</v>
      </c>
      <c r="Q6164" t="s">
        <v>297</v>
      </c>
      <c r="R6164" t="b">
        <v>1</v>
      </c>
      <c r="S6164" t="b">
        <v>1</v>
      </c>
      <c r="T6164" s="31" t="s">
        <v>25454</v>
      </c>
      <c r="U6164" s="31" t="s">
        <v>2234</v>
      </c>
      <c r="V6164" s="32" t="s">
        <v>2235</v>
      </c>
      <c r="AB6164"/>
      <c r="AD6164" s="27"/>
    </row>
    <row r="6165" spans="1:39" ht="15" customHeight="1" x14ac:dyDescent="0.3">
      <c r="A6165" s="38" t="s">
        <v>15130</v>
      </c>
      <c r="B6165" t="s">
        <v>15116</v>
      </c>
      <c r="C6165" t="s">
        <v>2092</v>
      </c>
      <c r="D6165" t="s">
        <v>282</v>
      </c>
      <c r="E6165" t="s">
        <v>292</v>
      </c>
      <c r="G6165" t="s">
        <v>293</v>
      </c>
      <c r="H6165" t="s">
        <v>349</v>
      </c>
      <c r="I6165" t="s">
        <v>15131</v>
      </c>
      <c r="J6165" t="s">
        <v>284</v>
      </c>
      <c r="K6165" t="s">
        <v>2214</v>
      </c>
      <c r="M6165" t="s">
        <v>294</v>
      </c>
      <c r="N6165" t="s">
        <v>295</v>
      </c>
      <c r="O6165" t="s">
        <v>2076</v>
      </c>
      <c r="R6165" t="b">
        <v>1</v>
      </c>
      <c r="S6165" t="b">
        <v>1</v>
      </c>
      <c r="T6165" s="31" t="s">
        <v>25454</v>
      </c>
      <c r="U6165" s="31" t="s">
        <v>2234</v>
      </c>
      <c r="V6165" s="32" t="s">
        <v>15133</v>
      </c>
      <c r="W6165" t="s">
        <v>15134</v>
      </c>
      <c r="X6165" t="s">
        <v>282</v>
      </c>
      <c r="Y6165" t="s">
        <v>341</v>
      </c>
      <c r="Z6165" t="s">
        <v>284</v>
      </c>
      <c r="AA6165" t="s">
        <v>319</v>
      </c>
      <c r="AB6165"/>
      <c r="AC6165" t="s">
        <v>26118</v>
      </c>
      <c r="AD6165" s="27" t="s">
        <v>2075</v>
      </c>
      <c r="AE6165" t="s">
        <v>26044</v>
      </c>
      <c r="AF6165" t="s">
        <v>290</v>
      </c>
      <c r="AI6165" t="s">
        <v>26581</v>
      </c>
      <c r="AJ6165" t="s">
        <v>3247</v>
      </c>
      <c r="AK6165" t="s">
        <v>2082</v>
      </c>
      <c r="AL6165" s="12">
        <v>46114.588518518518</v>
      </c>
      <c r="AM6165" t="s">
        <v>309</v>
      </c>
    </row>
    <row r="6166" spans="1:39" ht="15" customHeight="1" x14ac:dyDescent="0.3">
      <c r="A6166" s="38" t="s">
        <v>15130</v>
      </c>
      <c r="B6166" t="s">
        <v>15116</v>
      </c>
      <c r="C6166" t="s">
        <v>2092</v>
      </c>
      <c r="D6166" t="s">
        <v>282</v>
      </c>
      <c r="E6166" t="s">
        <v>292</v>
      </c>
      <c r="G6166" t="s">
        <v>293</v>
      </c>
      <c r="H6166" t="s">
        <v>349</v>
      </c>
      <c r="I6166" t="s">
        <v>15131</v>
      </c>
      <c r="J6166" t="s">
        <v>284</v>
      </c>
      <c r="K6166" t="s">
        <v>2214</v>
      </c>
      <c r="M6166" t="s">
        <v>294</v>
      </c>
      <c r="N6166" t="s">
        <v>295</v>
      </c>
      <c r="O6166" t="s">
        <v>2076</v>
      </c>
      <c r="R6166" t="b">
        <v>1</v>
      </c>
      <c r="S6166" t="b">
        <v>1</v>
      </c>
      <c r="T6166" s="31" t="s">
        <v>25454</v>
      </c>
      <c r="U6166" s="31" t="s">
        <v>2234</v>
      </c>
      <c r="V6166" s="32" t="s">
        <v>15132</v>
      </c>
      <c r="W6166" t="s">
        <v>15074</v>
      </c>
      <c r="X6166" t="s">
        <v>282</v>
      </c>
      <c r="Y6166" t="s">
        <v>288</v>
      </c>
      <c r="Z6166" t="s">
        <v>284</v>
      </c>
      <c r="AA6166" t="s">
        <v>292</v>
      </c>
      <c r="AB6166"/>
      <c r="AD6166" s="27" t="s">
        <v>2075</v>
      </c>
      <c r="AE6166" t="s">
        <v>289</v>
      </c>
      <c r="AF6166" t="s">
        <v>294</v>
      </c>
      <c r="AI6166" t="s">
        <v>361</v>
      </c>
      <c r="AJ6166" t="s">
        <v>361</v>
      </c>
      <c r="AK6166" t="s">
        <v>361</v>
      </c>
      <c r="AL6166" s="12" t="s">
        <v>361</v>
      </c>
      <c r="AM6166" t="s">
        <v>291</v>
      </c>
    </row>
    <row r="6167" spans="1:39" ht="15" customHeight="1" x14ac:dyDescent="0.3">
      <c r="A6167" s="38" t="s">
        <v>15130</v>
      </c>
      <c r="B6167" t="s">
        <v>15116</v>
      </c>
      <c r="C6167" t="s">
        <v>2092</v>
      </c>
      <c r="D6167" t="s">
        <v>282</v>
      </c>
      <c r="E6167" t="s">
        <v>292</v>
      </c>
      <c r="G6167" t="s">
        <v>293</v>
      </c>
      <c r="H6167" t="s">
        <v>349</v>
      </c>
      <c r="I6167" t="s">
        <v>15131</v>
      </c>
      <c r="J6167" t="s">
        <v>284</v>
      </c>
      <c r="K6167" t="s">
        <v>2214</v>
      </c>
      <c r="M6167" t="s">
        <v>294</v>
      </c>
      <c r="N6167" t="s">
        <v>295</v>
      </c>
      <c r="O6167" t="s">
        <v>2076</v>
      </c>
      <c r="Q6167" t="s">
        <v>297</v>
      </c>
      <c r="R6167" t="b">
        <v>1</v>
      </c>
      <c r="S6167" t="b">
        <v>1</v>
      </c>
      <c r="T6167" s="31" t="s">
        <v>25454</v>
      </c>
      <c r="U6167" s="31" t="s">
        <v>2234</v>
      </c>
      <c r="V6167" s="32" t="s">
        <v>2235</v>
      </c>
      <c r="AB6167"/>
      <c r="AD6167" s="27"/>
    </row>
    <row r="6168" spans="1:39" ht="15" customHeight="1" x14ac:dyDescent="0.3">
      <c r="A6168" s="38" t="s">
        <v>15328</v>
      </c>
      <c r="B6168" t="s">
        <v>15329</v>
      </c>
      <c r="C6168" t="s">
        <v>2092</v>
      </c>
      <c r="D6168" t="s">
        <v>282</v>
      </c>
      <c r="E6168" t="s">
        <v>292</v>
      </c>
      <c r="G6168" t="s">
        <v>293</v>
      </c>
      <c r="H6168" t="s">
        <v>349</v>
      </c>
      <c r="I6168" t="s">
        <v>15330</v>
      </c>
      <c r="J6168" t="s">
        <v>284</v>
      </c>
      <c r="K6168" t="s">
        <v>2214</v>
      </c>
      <c r="M6168" t="s">
        <v>294</v>
      </c>
      <c r="N6168" t="s">
        <v>295</v>
      </c>
      <c r="O6168" t="s">
        <v>2076</v>
      </c>
      <c r="R6168" t="b">
        <v>1</v>
      </c>
      <c r="S6168" t="b">
        <v>1</v>
      </c>
      <c r="T6168" s="31" t="s">
        <v>25454</v>
      </c>
      <c r="U6168" s="31" t="s">
        <v>2234</v>
      </c>
      <c r="V6168" s="32" t="s">
        <v>15331</v>
      </c>
      <c r="W6168" t="s">
        <v>8577</v>
      </c>
      <c r="X6168" t="s">
        <v>282</v>
      </c>
      <c r="Y6168" t="s">
        <v>288</v>
      </c>
      <c r="Z6168" t="s">
        <v>284</v>
      </c>
      <c r="AA6168" t="s">
        <v>292</v>
      </c>
      <c r="AB6168"/>
      <c r="AD6168" s="27" t="s">
        <v>2075</v>
      </c>
      <c r="AE6168" t="s">
        <v>289</v>
      </c>
      <c r="AF6168" t="s">
        <v>294</v>
      </c>
      <c r="AI6168" t="s">
        <v>361</v>
      </c>
      <c r="AJ6168" t="s">
        <v>361</v>
      </c>
      <c r="AK6168" t="s">
        <v>361</v>
      </c>
      <c r="AL6168" s="12" t="s">
        <v>361</v>
      </c>
      <c r="AM6168" t="s">
        <v>291</v>
      </c>
    </row>
    <row r="6169" spans="1:39" ht="15" customHeight="1" x14ac:dyDescent="0.3">
      <c r="A6169" s="38" t="s">
        <v>15328</v>
      </c>
      <c r="B6169" t="s">
        <v>15329</v>
      </c>
      <c r="C6169" t="s">
        <v>2092</v>
      </c>
      <c r="D6169" t="s">
        <v>282</v>
      </c>
      <c r="E6169" t="s">
        <v>292</v>
      </c>
      <c r="G6169" t="s">
        <v>293</v>
      </c>
      <c r="H6169" t="s">
        <v>349</v>
      </c>
      <c r="I6169" t="s">
        <v>15330</v>
      </c>
      <c r="J6169" t="s">
        <v>284</v>
      </c>
      <c r="K6169" t="s">
        <v>2214</v>
      </c>
      <c r="M6169" t="s">
        <v>294</v>
      </c>
      <c r="N6169" t="s">
        <v>295</v>
      </c>
      <c r="O6169" t="s">
        <v>2076</v>
      </c>
      <c r="R6169" t="b">
        <v>1</v>
      </c>
      <c r="S6169" t="b">
        <v>1</v>
      </c>
      <c r="T6169" s="31" t="s">
        <v>25454</v>
      </c>
      <c r="U6169" s="31" t="s">
        <v>2234</v>
      </c>
      <c r="V6169" s="32" t="s">
        <v>9178</v>
      </c>
      <c r="W6169" t="s">
        <v>9179</v>
      </c>
      <c r="X6169" t="s">
        <v>282</v>
      </c>
      <c r="Y6169" t="s">
        <v>341</v>
      </c>
      <c r="Z6169" t="s">
        <v>329</v>
      </c>
      <c r="AA6169" t="s">
        <v>322</v>
      </c>
      <c r="AB6169"/>
      <c r="AC6169" t="s">
        <v>26118</v>
      </c>
      <c r="AD6169" s="27" t="s">
        <v>3330</v>
      </c>
      <c r="AE6169" t="s">
        <v>26041</v>
      </c>
      <c r="AF6169" t="s">
        <v>290</v>
      </c>
      <c r="AI6169" t="s">
        <v>9176</v>
      </c>
      <c r="AJ6169" t="s">
        <v>9177</v>
      </c>
      <c r="AK6169" t="s">
        <v>3160</v>
      </c>
      <c r="AL6169" s="12">
        <v>45698.77851851852</v>
      </c>
      <c r="AM6169" t="s">
        <v>291</v>
      </c>
    </row>
    <row r="6170" spans="1:39" ht="15" customHeight="1" x14ac:dyDescent="0.3">
      <c r="A6170" s="38" t="s">
        <v>15328</v>
      </c>
      <c r="B6170" t="s">
        <v>15329</v>
      </c>
      <c r="C6170" t="s">
        <v>2092</v>
      </c>
      <c r="D6170" t="s">
        <v>282</v>
      </c>
      <c r="E6170" t="s">
        <v>292</v>
      </c>
      <c r="G6170" t="s">
        <v>293</v>
      </c>
      <c r="H6170" t="s">
        <v>349</v>
      </c>
      <c r="I6170" t="s">
        <v>15330</v>
      </c>
      <c r="J6170" t="s">
        <v>284</v>
      </c>
      <c r="K6170" t="s">
        <v>2214</v>
      </c>
      <c r="M6170" t="s">
        <v>294</v>
      </c>
      <c r="N6170" t="s">
        <v>295</v>
      </c>
      <c r="O6170" t="s">
        <v>2076</v>
      </c>
      <c r="R6170" t="b">
        <v>1</v>
      </c>
      <c r="S6170" t="b">
        <v>1</v>
      </c>
      <c r="T6170" s="31" t="s">
        <v>25454</v>
      </c>
      <c r="U6170" s="31" t="s">
        <v>2234</v>
      </c>
      <c r="V6170" s="32" t="s">
        <v>9192</v>
      </c>
      <c r="W6170" t="s">
        <v>9193</v>
      </c>
      <c r="X6170" t="s">
        <v>282</v>
      </c>
      <c r="Y6170" t="s">
        <v>341</v>
      </c>
      <c r="Z6170" t="s">
        <v>284</v>
      </c>
      <c r="AA6170" t="s">
        <v>322</v>
      </c>
      <c r="AB6170"/>
      <c r="AC6170" t="s">
        <v>26118</v>
      </c>
      <c r="AD6170" s="27" t="s">
        <v>4453</v>
      </c>
      <c r="AE6170" t="s">
        <v>26041</v>
      </c>
      <c r="AF6170" t="s">
        <v>290</v>
      </c>
      <c r="AI6170" t="s">
        <v>26581</v>
      </c>
      <c r="AJ6170" t="s">
        <v>3247</v>
      </c>
      <c r="AK6170" t="s">
        <v>2082</v>
      </c>
      <c r="AL6170" s="12">
        <v>46099.813634259262</v>
      </c>
      <c r="AM6170" t="s">
        <v>309</v>
      </c>
    </row>
    <row r="6171" spans="1:39" ht="15" customHeight="1" x14ac:dyDescent="0.3">
      <c r="A6171" s="38" t="s">
        <v>15328</v>
      </c>
      <c r="B6171" t="s">
        <v>15329</v>
      </c>
      <c r="C6171" t="s">
        <v>2092</v>
      </c>
      <c r="D6171" t="s">
        <v>282</v>
      </c>
      <c r="E6171" t="s">
        <v>292</v>
      </c>
      <c r="G6171" t="s">
        <v>293</v>
      </c>
      <c r="H6171" t="s">
        <v>349</v>
      </c>
      <c r="I6171" t="s">
        <v>15330</v>
      </c>
      <c r="J6171" t="s">
        <v>284</v>
      </c>
      <c r="K6171" t="s">
        <v>2214</v>
      </c>
      <c r="M6171" t="s">
        <v>294</v>
      </c>
      <c r="N6171" t="s">
        <v>295</v>
      </c>
      <c r="O6171" t="s">
        <v>2076</v>
      </c>
      <c r="R6171" t="b">
        <v>1</v>
      </c>
      <c r="S6171" t="b">
        <v>1</v>
      </c>
      <c r="T6171" s="31" t="s">
        <v>25454</v>
      </c>
      <c r="U6171" s="31" t="s">
        <v>2234</v>
      </c>
      <c r="V6171" s="30" t="s">
        <v>9190</v>
      </c>
      <c r="W6171" t="s">
        <v>9191</v>
      </c>
      <c r="X6171" t="s">
        <v>282</v>
      </c>
      <c r="Y6171" t="s">
        <v>341</v>
      </c>
      <c r="Z6171" t="s">
        <v>284</v>
      </c>
      <c r="AA6171" t="s">
        <v>322</v>
      </c>
      <c r="AB6171"/>
      <c r="AC6171" t="s">
        <v>26118</v>
      </c>
      <c r="AD6171" s="27" t="s">
        <v>2512</v>
      </c>
      <c r="AE6171" t="s">
        <v>26041</v>
      </c>
      <c r="AF6171" t="s">
        <v>290</v>
      </c>
      <c r="AI6171" t="s">
        <v>3246</v>
      </c>
      <c r="AJ6171" t="s">
        <v>3247</v>
      </c>
      <c r="AK6171" t="s">
        <v>3160</v>
      </c>
      <c r="AL6171" s="12">
        <v>46147.556111111109</v>
      </c>
      <c r="AM6171" t="s">
        <v>309</v>
      </c>
    </row>
    <row r="6172" spans="1:39" ht="15" customHeight="1" x14ac:dyDescent="0.3">
      <c r="A6172" s="38" t="s">
        <v>15328</v>
      </c>
      <c r="B6172" t="s">
        <v>15329</v>
      </c>
      <c r="C6172" t="s">
        <v>2092</v>
      </c>
      <c r="D6172" t="s">
        <v>282</v>
      </c>
      <c r="E6172" t="s">
        <v>292</v>
      </c>
      <c r="G6172" t="s">
        <v>293</v>
      </c>
      <c r="H6172" t="s">
        <v>349</v>
      </c>
      <c r="I6172" t="s">
        <v>15330</v>
      </c>
      <c r="J6172" t="s">
        <v>284</v>
      </c>
      <c r="K6172" t="s">
        <v>2214</v>
      </c>
      <c r="M6172" t="s">
        <v>294</v>
      </c>
      <c r="N6172" t="s">
        <v>295</v>
      </c>
      <c r="O6172" t="s">
        <v>2076</v>
      </c>
      <c r="Q6172" t="s">
        <v>297</v>
      </c>
      <c r="R6172" t="b">
        <v>1</v>
      </c>
      <c r="S6172" t="b">
        <v>1</v>
      </c>
      <c r="T6172" s="31" t="s">
        <v>25454</v>
      </c>
      <c r="U6172" s="31" t="s">
        <v>2234</v>
      </c>
      <c r="V6172" s="32" t="s">
        <v>2235</v>
      </c>
      <c r="AB6172"/>
      <c r="AD6172" s="27"/>
    </row>
    <row r="6173" spans="1:39" ht="15" customHeight="1" x14ac:dyDescent="0.3">
      <c r="A6173" s="38" t="s">
        <v>15320</v>
      </c>
      <c r="B6173" t="s">
        <v>15321</v>
      </c>
      <c r="C6173" t="s">
        <v>2092</v>
      </c>
      <c r="D6173" t="s">
        <v>282</v>
      </c>
      <c r="E6173" t="s">
        <v>292</v>
      </c>
      <c r="G6173" t="s">
        <v>293</v>
      </c>
      <c r="H6173" t="s">
        <v>349</v>
      </c>
      <c r="I6173" t="s">
        <v>15322</v>
      </c>
      <c r="J6173" t="s">
        <v>284</v>
      </c>
      <c r="K6173" t="s">
        <v>2214</v>
      </c>
      <c r="M6173" t="s">
        <v>294</v>
      </c>
      <c r="N6173" t="s">
        <v>295</v>
      </c>
      <c r="O6173" t="s">
        <v>2076</v>
      </c>
      <c r="R6173" t="b">
        <v>1</v>
      </c>
      <c r="S6173" t="b">
        <v>1</v>
      </c>
      <c r="T6173" s="31" t="s">
        <v>25454</v>
      </c>
      <c r="U6173" s="31" t="s">
        <v>2234</v>
      </c>
      <c r="V6173" s="32" t="s">
        <v>13823</v>
      </c>
      <c r="W6173" t="s">
        <v>13824</v>
      </c>
      <c r="X6173" t="s">
        <v>282</v>
      </c>
      <c r="Y6173" t="s">
        <v>341</v>
      </c>
      <c r="Z6173" t="s">
        <v>284</v>
      </c>
      <c r="AB6173"/>
      <c r="AC6173" t="s">
        <v>26118</v>
      </c>
      <c r="AD6173" s="27" t="s">
        <v>2075</v>
      </c>
      <c r="AE6173" t="s">
        <v>26044</v>
      </c>
      <c r="AF6173" t="s">
        <v>290</v>
      </c>
      <c r="AI6173" t="s">
        <v>26581</v>
      </c>
      <c r="AJ6173" t="s">
        <v>3247</v>
      </c>
      <c r="AK6173" t="s">
        <v>3160</v>
      </c>
      <c r="AL6173" s="12">
        <v>46147.556076388886</v>
      </c>
      <c r="AM6173" t="s">
        <v>309</v>
      </c>
    </row>
    <row r="6174" spans="1:39" ht="15" customHeight="1" x14ac:dyDescent="0.3">
      <c r="A6174" s="38" t="s">
        <v>15320</v>
      </c>
      <c r="B6174" t="s">
        <v>15321</v>
      </c>
      <c r="C6174" t="s">
        <v>2092</v>
      </c>
      <c r="D6174" t="s">
        <v>282</v>
      </c>
      <c r="E6174" t="s">
        <v>292</v>
      </c>
      <c r="G6174" t="s">
        <v>293</v>
      </c>
      <c r="H6174" t="s">
        <v>349</v>
      </c>
      <c r="I6174" t="s">
        <v>15322</v>
      </c>
      <c r="J6174" t="s">
        <v>284</v>
      </c>
      <c r="K6174" t="s">
        <v>2214</v>
      </c>
      <c r="M6174" t="s">
        <v>294</v>
      </c>
      <c r="N6174" t="s">
        <v>295</v>
      </c>
      <c r="O6174" t="s">
        <v>2076</v>
      </c>
      <c r="R6174" t="b">
        <v>1</v>
      </c>
      <c r="S6174" t="b">
        <v>1</v>
      </c>
      <c r="T6174" s="31" t="s">
        <v>25454</v>
      </c>
      <c r="U6174" s="31" t="s">
        <v>2234</v>
      </c>
      <c r="V6174" s="32" t="s">
        <v>15323</v>
      </c>
      <c r="W6174" t="s">
        <v>15074</v>
      </c>
      <c r="X6174" t="s">
        <v>282</v>
      </c>
      <c r="Y6174" t="s">
        <v>288</v>
      </c>
      <c r="Z6174" t="s">
        <v>284</v>
      </c>
      <c r="AA6174" t="s">
        <v>292</v>
      </c>
      <c r="AB6174"/>
      <c r="AD6174" s="27" t="s">
        <v>2075</v>
      </c>
      <c r="AE6174" t="s">
        <v>289</v>
      </c>
      <c r="AF6174" t="s">
        <v>294</v>
      </c>
      <c r="AI6174" t="s">
        <v>361</v>
      </c>
      <c r="AJ6174" t="s">
        <v>361</v>
      </c>
      <c r="AK6174" t="s">
        <v>361</v>
      </c>
      <c r="AL6174" s="12" t="s">
        <v>361</v>
      </c>
      <c r="AM6174" t="s">
        <v>291</v>
      </c>
    </row>
    <row r="6175" spans="1:39" ht="15" customHeight="1" x14ac:dyDescent="0.3">
      <c r="A6175" s="38" t="s">
        <v>15320</v>
      </c>
      <c r="B6175" t="s">
        <v>15321</v>
      </c>
      <c r="C6175" t="s">
        <v>2092</v>
      </c>
      <c r="D6175" t="s">
        <v>282</v>
      </c>
      <c r="E6175" t="s">
        <v>292</v>
      </c>
      <c r="G6175" t="s">
        <v>293</v>
      </c>
      <c r="H6175" t="s">
        <v>349</v>
      </c>
      <c r="I6175" t="s">
        <v>15322</v>
      </c>
      <c r="J6175" t="s">
        <v>284</v>
      </c>
      <c r="K6175" t="s">
        <v>2214</v>
      </c>
      <c r="M6175" t="s">
        <v>294</v>
      </c>
      <c r="N6175" t="s">
        <v>295</v>
      </c>
      <c r="O6175" t="s">
        <v>2076</v>
      </c>
      <c r="Q6175" t="s">
        <v>297</v>
      </c>
      <c r="R6175" t="b">
        <v>1</v>
      </c>
      <c r="S6175" t="b">
        <v>1</v>
      </c>
      <c r="T6175" s="31" t="s">
        <v>25454</v>
      </c>
      <c r="U6175" s="31" t="s">
        <v>2234</v>
      </c>
      <c r="V6175" s="32" t="s">
        <v>2235</v>
      </c>
      <c r="AB6175"/>
      <c r="AD6175" s="27"/>
    </row>
    <row r="6176" spans="1:39" ht="15" customHeight="1" x14ac:dyDescent="0.3">
      <c r="A6176" s="38" t="s">
        <v>17598</v>
      </c>
      <c r="B6176" t="s">
        <v>5109</v>
      </c>
      <c r="C6176" t="s">
        <v>2092</v>
      </c>
      <c r="D6176" t="s">
        <v>282</v>
      </c>
      <c r="E6176" t="s">
        <v>322</v>
      </c>
      <c r="G6176" t="s">
        <v>392</v>
      </c>
      <c r="H6176" t="s">
        <v>392</v>
      </c>
      <c r="I6176" t="s">
        <v>17599</v>
      </c>
      <c r="J6176" t="s">
        <v>284</v>
      </c>
      <c r="K6176" t="s">
        <v>2075</v>
      </c>
      <c r="M6176" t="s">
        <v>294</v>
      </c>
      <c r="N6176" t="s">
        <v>295</v>
      </c>
      <c r="O6176" t="s">
        <v>2076</v>
      </c>
      <c r="Q6176" t="s">
        <v>288</v>
      </c>
      <c r="R6176" t="b">
        <v>0</v>
      </c>
      <c r="S6176" t="b">
        <v>0</v>
      </c>
      <c r="T6176" s="31" t="s">
        <v>25454</v>
      </c>
      <c r="U6176" s="31" t="s">
        <v>2234</v>
      </c>
      <c r="V6176" s="30" t="s">
        <v>17602</v>
      </c>
      <c r="W6176" t="s">
        <v>17603</v>
      </c>
      <c r="X6176" t="s">
        <v>282</v>
      </c>
      <c r="Y6176" t="s">
        <v>288</v>
      </c>
      <c r="Z6176" t="s">
        <v>284</v>
      </c>
      <c r="AA6176" t="s">
        <v>319</v>
      </c>
      <c r="AB6176"/>
      <c r="AD6176" s="27" t="s">
        <v>2094</v>
      </c>
      <c r="AF6176" t="s">
        <v>294</v>
      </c>
      <c r="AH6176" t="s">
        <v>703</v>
      </c>
      <c r="AI6176" t="s">
        <v>26094</v>
      </c>
      <c r="AJ6176" t="s">
        <v>26095</v>
      </c>
      <c r="AK6176" t="s">
        <v>2082</v>
      </c>
      <c r="AL6176" s="12">
        <v>46120.434895833336</v>
      </c>
      <c r="AM6176" t="s">
        <v>309</v>
      </c>
    </row>
    <row r="6177" spans="1:39" ht="15" customHeight="1" x14ac:dyDescent="0.3">
      <c r="A6177" s="38" t="s">
        <v>17598</v>
      </c>
      <c r="B6177" t="s">
        <v>5109</v>
      </c>
      <c r="C6177" t="s">
        <v>2092</v>
      </c>
      <c r="D6177" t="s">
        <v>282</v>
      </c>
      <c r="E6177" t="s">
        <v>322</v>
      </c>
      <c r="G6177" t="s">
        <v>392</v>
      </c>
      <c r="H6177" t="s">
        <v>392</v>
      </c>
      <c r="I6177" t="s">
        <v>17599</v>
      </c>
      <c r="J6177" t="s">
        <v>284</v>
      </c>
      <c r="K6177" t="s">
        <v>2075</v>
      </c>
      <c r="M6177" t="s">
        <v>294</v>
      </c>
      <c r="N6177" t="s">
        <v>295</v>
      </c>
      <c r="O6177" t="s">
        <v>2076</v>
      </c>
      <c r="Q6177" t="s">
        <v>288</v>
      </c>
      <c r="R6177" t="b">
        <v>0</v>
      </c>
      <c r="S6177" t="b">
        <v>0</v>
      </c>
      <c r="T6177" s="31" t="s">
        <v>25454</v>
      </c>
      <c r="U6177" s="31" t="s">
        <v>2234</v>
      </c>
      <c r="V6177" s="30" t="s">
        <v>17600</v>
      </c>
      <c r="W6177" t="s">
        <v>17601</v>
      </c>
      <c r="X6177" t="s">
        <v>282</v>
      </c>
      <c r="Y6177" t="s">
        <v>288</v>
      </c>
      <c r="Z6177" t="s">
        <v>284</v>
      </c>
      <c r="AA6177" t="s">
        <v>322</v>
      </c>
      <c r="AB6177"/>
      <c r="AD6177" s="27" t="s">
        <v>2094</v>
      </c>
      <c r="AF6177" t="s">
        <v>338</v>
      </c>
      <c r="AH6177" t="s">
        <v>691</v>
      </c>
      <c r="AI6177" t="s">
        <v>26094</v>
      </c>
      <c r="AJ6177" t="s">
        <v>26095</v>
      </c>
      <c r="AK6177" t="s">
        <v>2082</v>
      </c>
      <c r="AL6177" s="12">
        <v>46119.424537037034</v>
      </c>
      <c r="AM6177" t="s">
        <v>309</v>
      </c>
    </row>
    <row r="6178" spans="1:39" ht="15" customHeight="1" x14ac:dyDescent="0.3">
      <c r="A6178" s="38" t="s">
        <v>17604</v>
      </c>
      <c r="B6178" t="s">
        <v>5109</v>
      </c>
      <c r="C6178" t="s">
        <v>2092</v>
      </c>
      <c r="D6178" t="s">
        <v>282</v>
      </c>
      <c r="E6178" t="s">
        <v>322</v>
      </c>
      <c r="G6178" t="s">
        <v>392</v>
      </c>
      <c r="H6178" t="s">
        <v>392</v>
      </c>
      <c r="I6178" t="s">
        <v>17605</v>
      </c>
      <c r="J6178" t="s">
        <v>284</v>
      </c>
      <c r="K6178" t="s">
        <v>2075</v>
      </c>
      <c r="M6178" t="s">
        <v>294</v>
      </c>
      <c r="N6178" t="s">
        <v>295</v>
      </c>
      <c r="O6178" t="s">
        <v>2076</v>
      </c>
      <c r="Q6178" t="s">
        <v>288</v>
      </c>
      <c r="R6178" t="b">
        <v>0</v>
      </c>
      <c r="S6178" t="b">
        <v>0</v>
      </c>
      <c r="T6178" s="31" t="s">
        <v>25454</v>
      </c>
      <c r="U6178" s="31" t="s">
        <v>2234</v>
      </c>
      <c r="V6178" s="30" t="s">
        <v>17608</v>
      </c>
      <c r="W6178" t="s">
        <v>17609</v>
      </c>
      <c r="X6178" t="s">
        <v>282</v>
      </c>
      <c r="Y6178" t="s">
        <v>288</v>
      </c>
      <c r="Z6178" t="s">
        <v>284</v>
      </c>
      <c r="AA6178" t="s">
        <v>319</v>
      </c>
      <c r="AB6178"/>
      <c r="AD6178" s="27" t="s">
        <v>2094</v>
      </c>
      <c r="AF6178" t="s">
        <v>294</v>
      </c>
      <c r="AH6178" t="s">
        <v>703</v>
      </c>
      <c r="AI6178" t="s">
        <v>26094</v>
      </c>
      <c r="AJ6178" t="s">
        <v>26095</v>
      </c>
      <c r="AK6178" t="s">
        <v>2082</v>
      </c>
      <c r="AL6178" s="12">
        <v>46120.437291666669</v>
      </c>
      <c r="AM6178" t="s">
        <v>309</v>
      </c>
    </row>
    <row r="6179" spans="1:39" ht="15" customHeight="1" x14ac:dyDescent="0.3">
      <c r="A6179" s="38" t="s">
        <v>17604</v>
      </c>
      <c r="B6179" t="s">
        <v>5109</v>
      </c>
      <c r="C6179" t="s">
        <v>2092</v>
      </c>
      <c r="D6179" t="s">
        <v>282</v>
      </c>
      <c r="E6179" t="s">
        <v>322</v>
      </c>
      <c r="G6179" t="s">
        <v>392</v>
      </c>
      <c r="H6179" t="s">
        <v>392</v>
      </c>
      <c r="I6179" t="s">
        <v>17605</v>
      </c>
      <c r="J6179" t="s">
        <v>284</v>
      </c>
      <c r="K6179" t="s">
        <v>2075</v>
      </c>
      <c r="M6179" t="s">
        <v>294</v>
      </c>
      <c r="N6179" t="s">
        <v>295</v>
      </c>
      <c r="O6179" t="s">
        <v>2076</v>
      </c>
      <c r="Q6179" t="s">
        <v>288</v>
      </c>
      <c r="R6179" t="b">
        <v>0</v>
      </c>
      <c r="S6179" t="b">
        <v>0</v>
      </c>
      <c r="T6179" s="31" t="s">
        <v>25454</v>
      </c>
      <c r="U6179" s="31" t="s">
        <v>2234</v>
      </c>
      <c r="V6179" s="30" t="s">
        <v>17606</v>
      </c>
      <c r="W6179" t="s">
        <v>17607</v>
      </c>
      <c r="X6179" t="s">
        <v>282</v>
      </c>
      <c r="Y6179" t="s">
        <v>288</v>
      </c>
      <c r="Z6179" t="s">
        <v>284</v>
      </c>
      <c r="AA6179" t="s">
        <v>322</v>
      </c>
      <c r="AB6179"/>
      <c r="AD6179" s="27" t="s">
        <v>2094</v>
      </c>
      <c r="AF6179" t="s">
        <v>338</v>
      </c>
      <c r="AH6179" t="s">
        <v>691</v>
      </c>
      <c r="AI6179" t="s">
        <v>26094</v>
      </c>
      <c r="AJ6179" t="s">
        <v>26095</v>
      </c>
      <c r="AK6179" t="s">
        <v>2082</v>
      </c>
      <c r="AL6179" s="12">
        <v>46119.42659722222</v>
      </c>
      <c r="AM6179" t="s">
        <v>309</v>
      </c>
    </row>
    <row r="6180" spans="1:39" ht="15" customHeight="1" x14ac:dyDescent="0.3">
      <c r="A6180" s="38" t="s">
        <v>17617</v>
      </c>
      <c r="B6180" t="s">
        <v>5109</v>
      </c>
      <c r="C6180" t="s">
        <v>2092</v>
      </c>
      <c r="D6180" t="s">
        <v>282</v>
      </c>
      <c r="E6180" t="s">
        <v>322</v>
      </c>
      <c r="G6180" t="s">
        <v>387</v>
      </c>
      <c r="H6180" t="s">
        <v>387</v>
      </c>
      <c r="I6180" t="s">
        <v>17618</v>
      </c>
      <c r="J6180" t="s">
        <v>284</v>
      </c>
      <c r="K6180" t="s">
        <v>2075</v>
      </c>
      <c r="M6180" t="s">
        <v>294</v>
      </c>
      <c r="N6180" t="s">
        <v>295</v>
      </c>
      <c r="O6180" t="s">
        <v>2076</v>
      </c>
      <c r="Q6180" t="s">
        <v>288</v>
      </c>
      <c r="R6180" t="b">
        <v>0</v>
      </c>
      <c r="S6180" t="b">
        <v>0</v>
      </c>
      <c r="T6180" s="31" t="s">
        <v>25454</v>
      </c>
      <c r="U6180" s="31" t="s">
        <v>2234</v>
      </c>
      <c r="V6180" s="32" t="s">
        <v>5838</v>
      </c>
      <c r="W6180" t="s">
        <v>5839</v>
      </c>
      <c r="X6180" t="s">
        <v>282</v>
      </c>
      <c r="Y6180" t="s">
        <v>288</v>
      </c>
      <c r="Z6180" t="s">
        <v>284</v>
      </c>
      <c r="AA6180" t="s">
        <v>319</v>
      </c>
      <c r="AB6180"/>
      <c r="AD6180" s="27" t="s">
        <v>2094</v>
      </c>
      <c r="AE6180" t="s">
        <v>26030</v>
      </c>
      <c r="AF6180" t="s">
        <v>290</v>
      </c>
      <c r="AH6180" t="s">
        <v>691</v>
      </c>
      <c r="AI6180" t="s">
        <v>26094</v>
      </c>
      <c r="AJ6180" t="s">
        <v>26095</v>
      </c>
      <c r="AK6180" t="s">
        <v>2082</v>
      </c>
      <c r="AL6180" s="12">
        <v>46120.43787037037</v>
      </c>
      <c r="AM6180" t="s">
        <v>309</v>
      </c>
    </row>
    <row r="6181" spans="1:39" ht="15" customHeight="1" x14ac:dyDescent="0.3">
      <c r="A6181" s="38" t="s">
        <v>17617</v>
      </c>
      <c r="B6181" t="s">
        <v>5109</v>
      </c>
      <c r="C6181" t="s">
        <v>2092</v>
      </c>
      <c r="D6181" t="s">
        <v>282</v>
      </c>
      <c r="E6181" t="s">
        <v>322</v>
      </c>
      <c r="G6181" t="s">
        <v>387</v>
      </c>
      <c r="H6181" t="s">
        <v>387</v>
      </c>
      <c r="I6181" t="s">
        <v>17618</v>
      </c>
      <c r="J6181" t="s">
        <v>284</v>
      </c>
      <c r="K6181" t="s">
        <v>2075</v>
      </c>
      <c r="M6181" t="s">
        <v>294</v>
      </c>
      <c r="N6181" t="s">
        <v>295</v>
      </c>
      <c r="O6181" t="s">
        <v>2076</v>
      </c>
      <c r="Q6181" t="s">
        <v>288</v>
      </c>
      <c r="R6181" t="b">
        <v>0</v>
      </c>
      <c r="S6181" t="b">
        <v>0</v>
      </c>
      <c r="T6181" s="31" t="s">
        <v>25454</v>
      </c>
      <c r="U6181" s="31" t="s">
        <v>2234</v>
      </c>
      <c r="V6181" s="30" t="s">
        <v>5836</v>
      </c>
      <c r="W6181" t="s">
        <v>5837</v>
      </c>
      <c r="X6181" t="s">
        <v>282</v>
      </c>
      <c r="Y6181" t="s">
        <v>288</v>
      </c>
      <c r="Z6181" t="s">
        <v>284</v>
      </c>
      <c r="AA6181" t="s">
        <v>319</v>
      </c>
      <c r="AB6181"/>
      <c r="AD6181" s="27" t="s">
        <v>2094</v>
      </c>
      <c r="AE6181" t="s">
        <v>26030</v>
      </c>
      <c r="AF6181" t="s">
        <v>290</v>
      </c>
      <c r="AH6181" t="s">
        <v>691</v>
      </c>
      <c r="AI6181" t="s">
        <v>26094</v>
      </c>
      <c r="AJ6181" t="s">
        <v>26095</v>
      </c>
      <c r="AK6181" t="s">
        <v>2082</v>
      </c>
      <c r="AL6181" s="12">
        <v>46120.438877314817</v>
      </c>
      <c r="AM6181" t="s">
        <v>309</v>
      </c>
    </row>
    <row r="6182" spans="1:39" ht="15" customHeight="1" x14ac:dyDescent="0.3">
      <c r="A6182" s="38" t="s">
        <v>17619</v>
      </c>
      <c r="B6182" t="s">
        <v>5109</v>
      </c>
      <c r="C6182" t="s">
        <v>2092</v>
      </c>
      <c r="D6182" t="s">
        <v>282</v>
      </c>
      <c r="E6182" t="s">
        <v>322</v>
      </c>
      <c r="G6182" t="s">
        <v>387</v>
      </c>
      <c r="H6182" t="s">
        <v>387</v>
      </c>
      <c r="I6182" t="s">
        <v>17620</v>
      </c>
      <c r="J6182" t="s">
        <v>284</v>
      </c>
      <c r="K6182" t="s">
        <v>2075</v>
      </c>
      <c r="M6182" t="s">
        <v>294</v>
      </c>
      <c r="N6182" t="s">
        <v>295</v>
      </c>
      <c r="O6182" t="s">
        <v>2076</v>
      </c>
      <c r="Q6182" t="s">
        <v>288</v>
      </c>
      <c r="R6182" t="b">
        <v>0</v>
      </c>
      <c r="S6182" t="b">
        <v>0</v>
      </c>
      <c r="T6182" s="31" t="s">
        <v>25454</v>
      </c>
      <c r="U6182" s="31" t="s">
        <v>2234</v>
      </c>
      <c r="V6182" s="32" t="s">
        <v>5838</v>
      </c>
      <c r="W6182" t="s">
        <v>5839</v>
      </c>
      <c r="X6182" t="s">
        <v>282</v>
      </c>
      <c r="Y6182" t="s">
        <v>288</v>
      </c>
      <c r="Z6182" t="s">
        <v>284</v>
      </c>
      <c r="AA6182" t="s">
        <v>319</v>
      </c>
      <c r="AB6182"/>
      <c r="AD6182" s="27" t="s">
        <v>2094</v>
      </c>
      <c r="AE6182" t="s">
        <v>26030</v>
      </c>
      <c r="AF6182" t="s">
        <v>290</v>
      </c>
      <c r="AH6182" t="s">
        <v>691</v>
      </c>
      <c r="AI6182" t="s">
        <v>26094</v>
      </c>
      <c r="AJ6182" t="s">
        <v>26095</v>
      </c>
      <c r="AK6182" t="s">
        <v>2082</v>
      </c>
      <c r="AL6182" s="12">
        <v>46120.43787037037</v>
      </c>
      <c r="AM6182" t="s">
        <v>309</v>
      </c>
    </row>
    <row r="6183" spans="1:39" ht="15" customHeight="1" x14ac:dyDescent="0.3">
      <c r="A6183" s="38" t="s">
        <v>17619</v>
      </c>
      <c r="B6183" t="s">
        <v>5109</v>
      </c>
      <c r="C6183" t="s">
        <v>2092</v>
      </c>
      <c r="D6183" t="s">
        <v>282</v>
      </c>
      <c r="E6183" t="s">
        <v>322</v>
      </c>
      <c r="G6183" t="s">
        <v>387</v>
      </c>
      <c r="H6183" t="s">
        <v>387</v>
      </c>
      <c r="I6183" t="s">
        <v>17620</v>
      </c>
      <c r="J6183" t="s">
        <v>284</v>
      </c>
      <c r="K6183" t="s">
        <v>2075</v>
      </c>
      <c r="M6183" t="s">
        <v>294</v>
      </c>
      <c r="N6183" t="s">
        <v>295</v>
      </c>
      <c r="O6183" t="s">
        <v>2076</v>
      </c>
      <c r="Q6183" t="s">
        <v>288</v>
      </c>
      <c r="R6183" t="b">
        <v>0</v>
      </c>
      <c r="S6183" t="b">
        <v>0</v>
      </c>
      <c r="T6183" s="31" t="s">
        <v>25454</v>
      </c>
      <c r="U6183" s="31" t="s">
        <v>2234</v>
      </c>
      <c r="V6183" s="32" t="s">
        <v>5836</v>
      </c>
      <c r="W6183" t="s">
        <v>5837</v>
      </c>
      <c r="X6183" t="s">
        <v>282</v>
      </c>
      <c r="Y6183" t="s">
        <v>288</v>
      </c>
      <c r="Z6183" t="s">
        <v>284</v>
      </c>
      <c r="AA6183" t="s">
        <v>319</v>
      </c>
      <c r="AB6183"/>
      <c r="AD6183" s="27" t="s">
        <v>2094</v>
      </c>
      <c r="AE6183" t="s">
        <v>26030</v>
      </c>
      <c r="AF6183" t="s">
        <v>290</v>
      </c>
      <c r="AH6183" t="s">
        <v>691</v>
      </c>
      <c r="AI6183" t="s">
        <v>26094</v>
      </c>
      <c r="AJ6183" t="s">
        <v>26095</v>
      </c>
      <c r="AK6183" t="s">
        <v>2082</v>
      </c>
      <c r="AL6183" s="12">
        <v>46120.438877314817</v>
      </c>
      <c r="AM6183" t="s">
        <v>309</v>
      </c>
    </row>
    <row r="6184" spans="1:39" ht="15" customHeight="1" x14ac:dyDescent="0.3">
      <c r="A6184" s="38" t="s">
        <v>17610</v>
      </c>
      <c r="B6184" t="s">
        <v>5109</v>
      </c>
      <c r="C6184" t="s">
        <v>2092</v>
      </c>
      <c r="D6184" t="s">
        <v>282</v>
      </c>
      <c r="E6184" t="s">
        <v>322</v>
      </c>
      <c r="G6184" t="s">
        <v>387</v>
      </c>
      <c r="H6184" t="s">
        <v>387</v>
      </c>
      <c r="I6184" t="s">
        <v>17611</v>
      </c>
      <c r="J6184" t="s">
        <v>284</v>
      </c>
      <c r="K6184" t="s">
        <v>2075</v>
      </c>
      <c r="M6184" t="s">
        <v>294</v>
      </c>
      <c r="N6184" t="s">
        <v>295</v>
      </c>
      <c r="O6184" t="s">
        <v>2076</v>
      </c>
      <c r="Q6184" t="s">
        <v>288</v>
      </c>
      <c r="R6184" t="b">
        <v>0</v>
      </c>
      <c r="S6184" t="b">
        <v>0</v>
      </c>
      <c r="T6184" s="31" t="s">
        <v>25454</v>
      </c>
      <c r="U6184" s="31" t="s">
        <v>2234</v>
      </c>
      <c r="V6184" s="30" t="s">
        <v>5838</v>
      </c>
      <c r="W6184" t="s">
        <v>5839</v>
      </c>
      <c r="X6184" t="s">
        <v>282</v>
      </c>
      <c r="Y6184" t="s">
        <v>288</v>
      </c>
      <c r="Z6184" t="s">
        <v>284</v>
      </c>
      <c r="AA6184" t="s">
        <v>319</v>
      </c>
      <c r="AB6184"/>
      <c r="AD6184" s="27" t="s">
        <v>2094</v>
      </c>
      <c r="AE6184" t="s">
        <v>26030</v>
      </c>
      <c r="AF6184" t="s">
        <v>290</v>
      </c>
      <c r="AH6184" t="s">
        <v>691</v>
      </c>
      <c r="AI6184" t="s">
        <v>26094</v>
      </c>
      <c r="AJ6184" t="s">
        <v>26095</v>
      </c>
      <c r="AK6184" t="s">
        <v>2082</v>
      </c>
      <c r="AL6184" s="12">
        <v>46120.43787037037</v>
      </c>
      <c r="AM6184" t="s">
        <v>309</v>
      </c>
    </row>
    <row r="6185" spans="1:39" ht="15" customHeight="1" x14ac:dyDescent="0.3">
      <c r="A6185" s="38" t="s">
        <v>17610</v>
      </c>
      <c r="B6185" t="s">
        <v>5109</v>
      </c>
      <c r="C6185" t="s">
        <v>2092</v>
      </c>
      <c r="D6185" t="s">
        <v>282</v>
      </c>
      <c r="E6185" t="s">
        <v>322</v>
      </c>
      <c r="G6185" t="s">
        <v>387</v>
      </c>
      <c r="H6185" t="s">
        <v>387</v>
      </c>
      <c r="I6185" t="s">
        <v>17611</v>
      </c>
      <c r="J6185" t="s">
        <v>284</v>
      </c>
      <c r="K6185" t="s">
        <v>2075</v>
      </c>
      <c r="M6185" t="s">
        <v>294</v>
      </c>
      <c r="N6185" t="s">
        <v>295</v>
      </c>
      <c r="O6185" t="s">
        <v>2076</v>
      </c>
      <c r="Q6185" t="s">
        <v>288</v>
      </c>
      <c r="R6185" t="b">
        <v>0</v>
      </c>
      <c r="S6185" t="b">
        <v>0</v>
      </c>
      <c r="T6185" s="31" t="s">
        <v>25454</v>
      </c>
      <c r="U6185" s="31" t="s">
        <v>2234</v>
      </c>
      <c r="V6185" s="32" t="s">
        <v>5836</v>
      </c>
      <c r="W6185" t="s">
        <v>5837</v>
      </c>
      <c r="X6185" t="s">
        <v>282</v>
      </c>
      <c r="Y6185" t="s">
        <v>288</v>
      </c>
      <c r="Z6185" t="s">
        <v>284</v>
      </c>
      <c r="AA6185" t="s">
        <v>319</v>
      </c>
      <c r="AB6185"/>
      <c r="AD6185" s="27" t="s">
        <v>2094</v>
      </c>
      <c r="AE6185" t="s">
        <v>26030</v>
      </c>
      <c r="AF6185" t="s">
        <v>290</v>
      </c>
      <c r="AH6185" t="s">
        <v>691</v>
      </c>
      <c r="AI6185" t="s">
        <v>26094</v>
      </c>
      <c r="AJ6185" t="s">
        <v>26095</v>
      </c>
      <c r="AK6185" t="s">
        <v>2082</v>
      </c>
      <c r="AL6185" s="12">
        <v>46120.438877314817</v>
      </c>
      <c r="AM6185" t="s">
        <v>309</v>
      </c>
    </row>
    <row r="6186" spans="1:39" ht="15" customHeight="1" x14ac:dyDescent="0.3">
      <c r="A6186" s="38" t="s">
        <v>17612</v>
      </c>
      <c r="B6186" t="s">
        <v>14689</v>
      </c>
      <c r="C6186" t="s">
        <v>2073</v>
      </c>
      <c r="D6186" t="s">
        <v>282</v>
      </c>
      <c r="E6186" t="s">
        <v>339</v>
      </c>
      <c r="H6186" t="s">
        <v>313</v>
      </c>
      <c r="I6186" t="s">
        <v>17613</v>
      </c>
      <c r="J6186" t="s">
        <v>284</v>
      </c>
      <c r="K6186" t="s">
        <v>2075</v>
      </c>
      <c r="M6186" t="s">
        <v>290</v>
      </c>
      <c r="Q6186" t="s">
        <v>311</v>
      </c>
      <c r="R6186" t="b">
        <v>0</v>
      </c>
      <c r="S6186" t="b">
        <v>0</v>
      </c>
      <c r="T6186" s="31" t="s">
        <v>426</v>
      </c>
      <c r="U6186" s="31">
        <v>1</v>
      </c>
      <c r="V6186" s="30" t="s">
        <v>15503</v>
      </c>
      <c r="W6186" t="s">
        <v>15504</v>
      </c>
      <c r="X6186" t="s">
        <v>282</v>
      </c>
      <c r="Y6186" t="s">
        <v>311</v>
      </c>
      <c r="Z6186" t="s">
        <v>284</v>
      </c>
      <c r="AA6186" t="s">
        <v>339</v>
      </c>
      <c r="AB6186"/>
      <c r="AD6186" s="27" t="s">
        <v>2079</v>
      </c>
      <c r="AE6186" t="s">
        <v>326</v>
      </c>
      <c r="AF6186" t="s">
        <v>290</v>
      </c>
      <c r="AH6186" t="s">
        <v>2016</v>
      </c>
      <c r="AI6186" t="s">
        <v>2088</v>
      </c>
      <c r="AJ6186" t="s">
        <v>2089</v>
      </c>
      <c r="AK6186" t="s">
        <v>2082</v>
      </c>
      <c r="AL6186" s="12">
        <v>45849.215451388889</v>
      </c>
    </row>
    <row r="6187" spans="1:39" ht="15" customHeight="1" x14ac:dyDescent="0.3">
      <c r="A6187" s="38" t="s">
        <v>17614</v>
      </c>
      <c r="B6187" t="s">
        <v>17615</v>
      </c>
      <c r="C6187" t="s">
        <v>2073</v>
      </c>
      <c r="D6187" t="s">
        <v>282</v>
      </c>
      <c r="E6187" t="s">
        <v>339</v>
      </c>
      <c r="H6187" t="s">
        <v>313</v>
      </c>
      <c r="I6187" t="s">
        <v>17616</v>
      </c>
      <c r="J6187" t="s">
        <v>284</v>
      </c>
      <c r="K6187" t="s">
        <v>2075</v>
      </c>
      <c r="M6187" t="s">
        <v>294</v>
      </c>
      <c r="N6187" t="s">
        <v>295</v>
      </c>
      <c r="Q6187" t="s">
        <v>344</v>
      </c>
      <c r="R6187" t="b">
        <v>0</v>
      </c>
      <c r="S6187" t="b">
        <v>0</v>
      </c>
      <c r="T6187" s="31" t="s">
        <v>426</v>
      </c>
      <c r="U6187" s="31">
        <v>1</v>
      </c>
      <c r="V6187" s="32" t="s">
        <v>15497</v>
      </c>
      <c r="W6187" t="s">
        <v>15498</v>
      </c>
      <c r="X6187" t="s">
        <v>282</v>
      </c>
      <c r="Y6187" t="s">
        <v>344</v>
      </c>
      <c r="Z6187" t="s">
        <v>310</v>
      </c>
      <c r="AA6187" t="s">
        <v>339</v>
      </c>
      <c r="AB6187"/>
      <c r="AD6187" s="27" t="s">
        <v>3330</v>
      </c>
      <c r="AF6187" t="s">
        <v>348</v>
      </c>
      <c r="AH6187" t="s">
        <v>2016</v>
      </c>
      <c r="AI6187" t="s">
        <v>2121</v>
      </c>
      <c r="AJ6187" t="s">
        <v>2122</v>
      </c>
      <c r="AK6187" t="s">
        <v>2082</v>
      </c>
      <c r="AL6187" s="12">
        <v>45884.883159722223</v>
      </c>
    </row>
    <row r="6188" spans="1:39" ht="15" customHeight="1" x14ac:dyDescent="0.3">
      <c r="A6188" s="38" t="s">
        <v>17614</v>
      </c>
      <c r="B6188" t="s">
        <v>17615</v>
      </c>
      <c r="C6188" t="s">
        <v>2073</v>
      </c>
      <c r="D6188" t="s">
        <v>282</v>
      </c>
      <c r="E6188" t="s">
        <v>339</v>
      </c>
      <c r="H6188" t="s">
        <v>313</v>
      </c>
      <c r="I6188" t="s">
        <v>17616</v>
      </c>
      <c r="J6188" t="s">
        <v>284</v>
      </c>
      <c r="K6188" t="s">
        <v>2075</v>
      </c>
      <c r="M6188" t="s">
        <v>294</v>
      </c>
      <c r="N6188" t="s">
        <v>295</v>
      </c>
      <c r="Q6188" t="s">
        <v>344</v>
      </c>
      <c r="R6188" t="b">
        <v>0</v>
      </c>
      <c r="S6188" t="b">
        <v>0</v>
      </c>
      <c r="T6188" s="31" t="s">
        <v>426</v>
      </c>
      <c r="U6188" s="31">
        <v>1</v>
      </c>
      <c r="V6188" s="32" t="s">
        <v>15495</v>
      </c>
      <c r="W6188" t="s">
        <v>15496</v>
      </c>
      <c r="X6188" t="s">
        <v>282</v>
      </c>
      <c r="Y6188" t="s">
        <v>344</v>
      </c>
      <c r="Z6188" t="s">
        <v>284</v>
      </c>
      <c r="AB6188"/>
      <c r="AD6188" s="27" t="s">
        <v>2079</v>
      </c>
      <c r="AE6188" t="s">
        <v>326</v>
      </c>
      <c r="AF6188" t="s">
        <v>290</v>
      </c>
      <c r="AH6188" t="s">
        <v>2013</v>
      </c>
      <c r="AI6188" t="s">
        <v>2121</v>
      </c>
      <c r="AJ6188" t="s">
        <v>2122</v>
      </c>
      <c r="AK6188" t="s">
        <v>2082</v>
      </c>
      <c r="AL6188" s="12">
        <v>45884.87771990741</v>
      </c>
    </row>
    <row r="6189" spans="1:39" ht="15" customHeight="1" x14ac:dyDescent="0.3">
      <c r="A6189" s="38" t="s">
        <v>17614</v>
      </c>
      <c r="B6189" t="s">
        <v>17615</v>
      </c>
      <c r="C6189" t="s">
        <v>2073</v>
      </c>
      <c r="D6189" t="s">
        <v>282</v>
      </c>
      <c r="E6189" t="s">
        <v>339</v>
      </c>
      <c r="H6189" t="s">
        <v>313</v>
      </c>
      <c r="I6189" t="s">
        <v>17616</v>
      </c>
      <c r="J6189" t="s">
        <v>284</v>
      </c>
      <c r="K6189" t="s">
        <v>2075</v>
      </c>
      <c r="M6189" t="s">
        <v>294</v>
      </c>
      <c r="N6189" t="s">
        <v>295</v>
      </c>
      <c r="R6189" t="b">
        <v>0</v>
      </c>
      <c r="S6189" t="b">
        <v>0</v>
      </c>
      <c r="T6189" s="31" t="s">
        <v>426</v>
      </c>
      <c r="U6189" s="31">
        <v>1</v>
      </c>
      <c r="V6189" s="32" t="s">
        <v>15499</v>
      </c>
      <c r="W6189" t="s">
        <v>15500</v>
      </c>
      <c r="X6189" t="s">
        <v>282</v>
      </c>
      <c r="Y6189" t="s">
        <v>311</v>
      </c>
      <c r="Z6189" t="s">
        <v>284</v>
      </c>
      <c r="AB6189"/>
      <c r="AD6189" s="27" t="s">
        <v>2075</v>
      </c>
      <c r="AF6189" t="s">
        <v>294</v>
      </c>
      <c r="AH6189" t="s">
        <v>2016</v>
      </c>
      <c r="AI6189" t="s">
        <v>2088</v>
      </c>
      <c r="AJ6189" t="s">
        <v>2089</v>
      </c>
      <c r="AK6189" t="s">
        <v>2082</v>
      </c>
      <c r="AL6189" s="12">
        <v>45846.508819444447</v>
      </c>
      <c r="AM6189" t="s">
        <v>291</v>
      </c>
    </row>
    <row r="6190" spans="1:39" ht="15" customHeight="1" x14ac:dyDescent="0.3">
      <c r="A6190" s="38" t="s">
        <v>17621</v>
      </c>
      <c r="B6190" t="s">
        <v>5109</v>
      </c>
      <c r="C6190" t="s">
        <v>2092</v>
      </c>
      <c r="D6190" t="s">
        <v>282</v>
      </c>
      <c r="E6190" t="s">
        <v>322</v>
      </c>
      <c r="G6190" t="s">
        <v>303</v>
      </c>
      <c r="H6190" t="s">
        <v>303</v>
      </c>
      <c r="I6190" t="s">
        <v>17622</v>
      </c>
      <c r="J6190" t="s">
        <v>284</v>
      </c>
      <c r="K6190" t="s">
        <v>2075</v>
      </c>
      <c r="M6190" t="s">
        <v>294</v>
      </c>
      <c r="N6190" t="s">
        <v>295</v>
      </c>
      <c r="O6190" t="s">
        <v>2076</v>
      </c>
      <c r="Q6190" t="s">
        <v>288</v>
      </c>
      <c r="R6190" t="b">
        <v>0</v>
      </c>
      <c r="S6190" t="b">
        <v>0</v>
      </c>
      <c r="T6190" s="31" t="s">
        <v>25454</v>
      </c>
      <c r="U6190" s="31" t="s">
        <v>2234</v>
      </c>
      <c r="V6190" s="32" t="s">
        <v>5838</v>
      </c>
      <c r="W6190" t="s">
        <v>5839</v>
      </c>
      <c r="X6190" t="s">
        <v>282</v>
      </c>
      <c r="Y6190" t="s">
        <v>288</v>
      </c>
      <c r="Z6190" t="s">
        <v>284</v>
      </c>
      <c r="AA6190" t="s">
        <v>319</v>
      </c>
      <c r="AB6190"/>
      <c r="AD6190" s="27" t="s">
        <v>2094</v>
      </c>
      <c r="AE6190" t="s">
        <v>26030</v>
      </c>
      <c r="AF6190" t="s">
        <v>290</v>
      </c>
      <c r="AH6190" t="s">
        <v>691</v>
      </c>
      <c r="AI6190" t="s">
        <v>26094</v>
      </c>
      <c r="AJ6190" t="s">
        <v>26095</v>
      </c>
      <c r="AK6190" t="s">
        <v>2082</v>
      </c>
      <c r="AL6190" s="12">
        <v>46120.43787037037</v>
      </c>
      <c r="AM6190" t="s">
        <v>309</v>
      </c>
    </row>
    <row r="6191" spans="1:39" ht="15" customHeight="1" x14ac:dyDescent="0.3">
      <c r="A6191" s="38" t="s">
        <v>17621</v>
      </c>
      <c r="B6191" t="s">
        <v>5109</v>
      </c>
      <c r="C6191" t="s">
        <v>2092</v>
      </c>
      <c r="D6191" t="s">
        <v>282</v>
      </c>
      <c r="E6191" t="s">
        <v>322</v>
      </c>
      <c r="G6191" t="s">
        <v>303</v>
      </c>
      <c r="H6191" t="s">
        <v>303</v>
      </c>
      <c r="I6191" t="s">
        <v>17622</v>
      </c>
      <c r="J6191" t="s">
        <v>284</v>
      </c>
      <c r="K6191" t="s">
        <v>2075</v>
      </c>
      <c r="M6191" t="s">
        <v>294</v>
      </c>
      <c r="N6191" t="s">
        <v>295</v>
      </c>
      <c r="O6191" t="s">
        <v>2076</v>
      </c>
      <c r="Q6191" t="s">
        <v>288</v>
      </c>
      <c r="R6191" t="b">
        <v>0</v>
      </c>
      <c r="S6191" t="b">
        <v>0</v>
      </c>
      <c r="T6191" s="31" t="s">
        <v>25454</v>
      </c>
      <c r="U6191" s="31" t="s">
        <v>2234</v>
      </c>
      <c r="V6191" s="30" t="s">
        <v>5836</v>
      </c>
      <c r="W6191" t="s">
        <v>5837</v>
      </c>
      <c r="X6191" t="s">
        <v>282</v>
      </c>
      <c r="Y6191" t="s">
        <v>288</v>
      </c>
      <c r="Z6191" t="s">
        <v>284</v>
      </c>
      <c r="AA6191" t="s">
        <v>319</v>
      </c>
      <c r="AB6191"/>
      <c r="AD6191" s="27" t="s">
        <v>2094</v>
      </c>
      <c r="AE6191" t="s">
        <v>26030</v>
      </c>
      <c r="AF6191" t="s">
        <v>290</v>
      </c>
      <c r="AH6191" t="s">
        <v>691</v>
      </c>
      <c r="AI6191" t="s">
        <v>26094</v>
      </c>
      <c r="AJ6191" t="s">
        <v>26095</v>
      </c>
      <c r="AK6191" t="s">
        <v>2082</v>
      </c>
      <c r="AL6191" s="12">
        <v>46120.438877314817</v>
      </c>
      <c r="AM6191" t="s">
        <v>309</v>
      </c>
    </row>
    <row r="6192" spans="1:39" ht="15" customHeight="1" x14ac:dyDescent="0.3">
      <c r="A6192" s="38" t="s">
        <v>17635</v>
      </c>
      <c r="B6192" t="s">
        <v>17636</v>
      </c>
      <c r="C6192" t="s">
        <v>2073</v>
      </c>
      <c r="D6192" t="s">
        <v>282</v>
      </c>
      <c r="E6192" t="s">
        <v>339</v>
      </c>
      <c r="H6192" t="s">
        <v>313</v>
      </c>
      <c r="I6192" t="s">
        <v>17637</v>
      </c>
      <c r="J6192" t="s">
        <v>284</v>
      </c>
      <c r="K6192" t="s">
        <v>2075</v>
      </c>
      <c r="M6192" t="s">
        <v>294</v>
      </c>
      <c r="N6192" t="s">
        <v>295</v>
      </c>
      <c r="Q6192" t="s">
        <v>344</v>
      </c>
      <c r="R6192" t="b">
        <v>0</v>
      </c>
      <c r="S6192" t="b">
        <v>0</v>
      </c>
      <c r="T6192" s="31" t="s">
        <v>426</v>
      </c>
      <c r="U6192" s="31">
        <v>1</v>
      </c>
      <c r="V6192" s="32" t="s">
        <v>15497</v>
      </c>
      <c r="W6192" t="s">
        <v>15498</v>
      </c>
      <c r="X6192" t="s">
        <v>282</v>
      </c>
      <c r="Y6192" t="s">
        <v>344</v>
      </c>
      <c r="Z6192" t="s">
        <v>310</v>
      </c>
      <c r="AA6192" t="s">
        <v>339</v>
      </c>
      <c r="AB6192"/>
      <c r="AD6192" s="27" t="s">
        <v>3330</v>
      </c>
      <c r="AF6192" t="s">
        <v>348</v>
      </c>
      <c r="AH6192" t="s">
        <v>2016</v>
      </c>
      <c r="AI6192" t="s">
        <v>2121</v>
      </c>
      <c r="AJ6192" t="s">
        <v>2122</v>
      </c>
      <c r="AK6192" t="s">
        <v>2082</v>
      </c>
      <c r="AL6192" s="12">
        <v>45884.883159722223</v>
      </c>
    </row>
    <row r="6193" spans="1:39" ht="15" customHeight="1" x14ac:dyDescent="0.3">
      <c r="A6193" s="38" t="s">
        <v>17635</v>
      </c>
      <c r="B6193" t="s">
        <v>17636</v>
      </c>
      <c r="C6193" t="s">
        <v>2073</v>
      </c>
      <c r="D6193" t="s">
        <v>282</v>
      </c>
      <c r="E6193" t="s">
        <v>339</v>
      </c>
      <c r="H6193" t="s">
        <v>313</v>
      </c>
      <c r="I6193" t="s">
        <v>17637</v>
      </c>
      <c r="J6193" t="s">
        <v>284</v>
      </c>
      <c r="K6193" t="s">
        <v>2075</v>
      </c>
      <c r="M6193" t="s">
        <v>294</v>
      </c>
      <c r="N6193" t="s">
        <v>295</v>
      </c>
      <c r="Q6193" t="s">
        <v>344</v>
      </c>
      <c r="R6193" t="b">
        <v>0</v>
      </c>
      <c r="S6193" t="b">
        <v>0</v>
      </c>
      <c r="T6193" s="31" t="s">
        <v>426</v>
      </c>
      <c r="U6193" s="31">
        <v>1</v>
      </c>
      <c r="V6193" s="32" t="s">
        <v>15495</v>
      </c>
      <c r="W6193" t="s">
        <v>15496</v>
      </c>
      <c r="X6193" t="s">
        <v>282</v>
      </c>
      <c r="Y6193" t="s">
        <v>344</v>
      </c>
      <c r="Z6193" t="s">
        <v>284</v>
      </c>
      <c r="AB6193"/>
      <c r="AD6193" s="27" t="s">
        <v>2079</v>
      </c>
      <c r="AE6193" t="s">
        <v>326</v>
      </c>
      <c r="AF6193" t="s">
        <v>290</v>
      </c>
      <c r="AH6193" t="s">
        <v>2013</v>
      </c>
      <c r="AI6193" t="s">
        <v>2121</v>
      </c>
      <c r="AJ6193" t="s">
        <v>2122</v>
      </c>
      <c r="AK6193" t="s">
        <v>2082</v>
      </c>
      <c r="AL6193" s="12">
        <v>45884.87771990741</v>
      </c>
    </row>
    <row r="6194" spans="1:39" ht="15" customHeight="1" x14ac:dyDescent="0.3">
      <c r="A6194" s="38" t="s">
        <v>17635</v>
      </c>
      <c r="B6194" t="s">
        <v>17636</v>
      </c>
      <c r="C6194" t="s">
        <v>2073</v>
      </c>
      <c r="D6194" t="s">
        <v>282</v>
      </c>
      <c r="E6194" t="s">
        <v>339</v>
      </c>
      <c r="H6194" t="s">
        <v>313</v>
      </c>
      <c r="I6194" t="s">
        <v>17637</v>
      </c>
      <c r="J6194" t="s">
        <v>284</v>
      </c>
      <c r="K6194" t="s">
        <v>2075</v>
      </c>
      <c r="M6194" t="s">
        <v>294</v>
      </c>
      <c r="N6194" t="s">
        <v>295</v>
      </c>
      <c r="R6194" t="b">
        <v>0</v>
      </c>
      <c r="S6194" t="b">
        <v>0</v>
      </c>
      <c r="T6194" s="31" t="s">
        <v>426</v>
      </c>
      <c r="U6194" s="31">
        <v>1</v>
      </c>
      <c r="V6194" s="32" t="s">
        <v>15499</v>
      </c>
      <c r="W6194" t="s">
        <v>15500</v>
      </c>
      <c r="X6194" t="s">
        <v>282</v>
      </c>
      <c r="Y6194" t="s">
        <v>311</v>
      </c>
      <c r="Z6194" t="s">
        <v>284</v>
      </c>
      <c r="AB6194"/>
      <c r="AD6194" s="27" t="s">
        <v>2075</v>
      </c>
      <c r="AF6194" t="s">
        <v>294</v>
      </c>
      <c r="AH6194" t="s">
        <v>2016</v>
      </c>
      <c r="AI6194" t="s">
        <v>2088</v>
      </c>
      <c r="AJ6194" t="s">
        <v>2089</v>
      </c>
      <c r="AK6194" t="s">
        <v>2082</v>
      </c>
      <c r="AL6194" s="12">
        <v>45846.508819444447</v>
      </c>
      <c r="AM6194" t="s">
        <v>291</v>
      </c>
    </row>
    <row r="6195" spans="1:39" ht="15" customHeight="1" x14ac:dyDescent="0.3">
      <c r="A6195" s="38" t="s">
        <v>17638</v>
      </c>
      <c r="B6195" t="s">
        <v>17639</v>
      </c>
      <c r="C6195" t="s">
        <v>2073</v>
      </c>
      <c r="D6195" t="s">
        <v>282</v>
      </c>
      <c r="E6195" t="s">
        <v>339</v>
      </c>
      <c r="H6195" t="s">
        <v>313</v>
      </c>
      <c r="I6195" t="s">
        <v>17640</v>
      </c>
      <c r="J6195" t="s">
        <v>284</v>
      </c>
      <c r="K6195" t="s">
        <v>2075</v>
      </c>
      <c r="M6195" t="s">
        <v>290</v>
      </c>
      <c r="Q6195" t="s">
        <v>311</v>
      </c>
      <c r="R6195" t="b">
        <v>0</v>
      </c>
      <c r="S6195" t="b">
        <v>0</v>
      </c>
      <c r="T6195" s="31" t="s">
        <v>426</v>
      </c>
      <c r="U6195" s="31">
        <v>1</v>
      </c>
      <c r="V6195" s="32" t="s">
        <v>17641</v>
      </c>
      <c r="W6195" t="s">
        <v>17642</v>
      </c>
      <c r="X6195" t="s">
        <v>282</v>
      </c>
      <c r="Y6195" t="s">
        <v>311</v>
      </c>
      <c r="Z6195" t="s">
        <v>284</v>
      </c>
      <c r="AA6195" t="s">
        <v>339</v>
      </c>
      <c r="AB6195"/>
      <c r="AD6195" s="27" t="s">
        <v>2079</v>
      </c>
      <c r="AE6195" t="s">
        <v>326</v>
      </c>
      <c r="AF6195" t="s">
        <v>290</v>
      </c>
      <c r="AH6195" t="s">
        <v>2016</v>
      </c>
      <c r="AI6195" t="s">
        <v>2121</v>
      </c>
      <c r="AJ6195" t="s">
        <v>2122</v>
      </c>
      <c r="AK6195" t="s">
        <v>2082</v>
      </c>
      <c r="AL6195" s="12">
        <v>45884.878634259258</v>
      </c>
    </row>
    <row r="6196" spans="1:39" ht="15" customHeight="1" x14ac:dyDescent="0.3">
      <c r="A6196" s="38" t="s">
        <v>17638</v>
      </c>
      <c r="B6196" t="s">
        <v>17639</v>
      </c>
      <c r="C6196" t="s">
        <v>2073</v>
      </c>
      <c r="D6196" t="s">
        <v>282</v>
      </c>
      <c r="E6196" t="s">
        <v>339</v>
      </c>
      <c r="H6196" t="s">
        <v>313</v>
      </c>
      <c r="I6196" t="s">
        <v>17640</v>
      </c>
      <c r="J6196" t="s">
        <v>284</v>
      </c>
      <c r="K6196" t="s">
        <v>2075</v>
      </c>
      <c r="M6196" t="s">
        <v>290</v>
      </c>
      <c r="Q6196" t="s">
        <v>311</v>
      </c>
      <c r="R6196" t="b">
        <v>0</v>
      </c>
      <c r="S6196" t="b">
        <v>0</v>
      </c>
      <c r="T6196" s="31" t="s">
        <v>426</v>
      </c>
      <c r="U6196" s="31">
        <v>1</v>
      </c>
      <c r="V6196" s="30" t="s">
        <v>15499</v>
      </c>
      <c r="W6196" t="s">
        <v>15500</v>
      </c>
      <c r="X6196" t="s">
        <v>282</v>
      </c>
      <c r="Y6196" t="s">
        <v>311</v>
      </c>
      <c r="Z6196" t="s">
        <v>284</v>
      </c>
      <c r="AB6196"/>
      <c r="AD6196" s="27" t="s">
        <v>2075</v>
      </c>
      <c r="AF6196" t="s">
        <v>294</v>
      </c>
      <c r="AH6196" t="s">
        <v>2016</v>
      </c>
      <c r="AI6196" t="s">
        <v>2088</v>
      </c>
      <c r="AJ6196" t="s">
        <v>2089</v>
      </c>
      <c r="AK6196" t="s">
        <v>2082</v>
      </c>
      <c r="AL6196" s="12">
        <v>45846.508819444447</v>
      </c>
      <c r="AM6196" t="s">
        <v>291</v>
      </c>
    </row>
    <row r="6197" spans="1:39" ht="15" customHeight="1" x14ac:dyDescent="0.3">
      <c r="A6197" s="38" t="s">
        <v>17643</v>
      </c>
      <c r="B6197" t="s">
        <v>14689</v>
      </c>
      <c r="C6197" t="s">
        <v>2073</v>
      </c>
      <c r="D6197" t="s">
        <v>282</v>
      </c>
      <c r="E6197" t="s">
        <v>339</v>
      </c>
      <c r="H6197" t="s">
        <v>313</v>
      </c>
      <c r="I6197" t="s">
        <v>17644</v>
      </c>
      <c r="J6197" t="s">
        <v>284</v>
      </c>
      <c r="K6197" t="s">
        <v>2075</v>
      </c>
      <c r="M6197" t="s">
        <v>290</v>
      </c>
      <c r="Q6197" t="s">
        <v>311</v>
      </c>
      <c r="R6197" t="b">
        <v>0</v>
      </c>
      <c r="S6197" t="b">
        <v>0</v>
      </c>
      <c r="T6197" s="31" t="s">
        <v>426</v>
      </c>
      <c r="U6197" s="31">
        <v>1</v>
      </c>
      <c r="V6197" s="32" t="s">
        <v>15503</v>
      </c>
      <c r="W6197" t="s">
        <v>15504</v>
      </c>
      <c r="X6197" t="s">
        <v>282</v>
      </c>
      <c r="Y6197" t="s">
        <v>311</v>
      </c>
      <c r="Z6197" t="s">
        <v>284</v>
      </c>
      <c r="AA6197" t="s">
        <v>339</v>
      </c>
      <c r="AB6197"/>
      <c r="AD6197" s="27" t="s">
        <v>2079</v>
      </c>
      <c r="AE6197" t="s">
        <v>326</v>
      </c>
      <c r="AF6197" t="s">
        <v>290</v>
      </c>
      <c r="AH6197" t="s">
        <v>2016</v>
      </c>
      <c r="AI6197" t="s">
        <v>2088</v>
      </c>
      <c r="AJ6197" t="s">
        <v>2089</v>
      </c>
      <c r="AK6197" t="s">
        <v>2082</v>
      </c>
      <c r="AL6197" s="12">
        <v>45849.215451388889</v>
      </c>
    </row>
    <row r="6198" spans="1:39" ht="15" customHeight="1" x14ac:dyDescent="0.3">
      <c r="A6198" s="38" t="s">
        <v>17645</v>
      </c>
      <c r="B6198" t="s">
        <v>14689</v>
      </c>
      <c r="C6198" t="s">
        <v>2073</v>
      </c>
      <c r="D6198" t="s">
        <v>282</v>
      </c>
      <c r="E6198" t="s">
        <v>339</v>
      </c>
      <c r="H6198" t="s">
        <v>313</v>
      </c>
      <c r="I6198" t="s">
        <v>17646</v>
      </c>
      <c r="J6198" t="s">
        <v>284</v>
      </c>
      <c r="K6198" t="s">
        <v>2075</v>
      </c>
      <c r="M6198" t="s">
        <v>290</v>
      </c>
      <c r="Q6198" t="s">
        <v>311</v>
      </c>
      <c r="R6198" t="b">
        <v>0</v>
      </c>
      <c r="S6198" t="b">
        <v>0</v>
      </c>
      <c r="T6198" s="31" t="s">
        <v>426</v>
      </c>
      <c r="U6198" s="31">
        <v>1</v>
      </c>
      <c r="V6198" s="32" t="s">
        <v>15503</v>
      </c>
      <c r="W6198" t="s">
        <v>15504</v>
      </c>
      <c r="X6198" t="s">
        <v>282</v>
      </c>
      <c r="Y6198" t="s">
        <v>311</v>
      </c>
      <c r="Z6198" t="s">
        <v>284</v>
      </c>
      <c r="AA6198" t="s">
        <v>339</v>
      </c>
      <c r="AB6198"/>
      <c r="AD6198" s="27" t="s">
        <v>2079</v>
      </c>
      <c r="AE6198" t="s">
        <v>326</v>
      </c>
      <c r="AF6198" t="s">
        <v>290</v>
      </c>
      <c r="AH6198" t="s">
        <v>2016</v>
      </c>
      <c r="AI6198" t="s">
        <v>2088</v>
      </c>
      <c r="AJ6198" t="s">
        <v>2089</v>
      </c>
      <c r="AK6198" t="s">
        <v>2082</v>
      </c>
      <c r="AL6198" s="12">
        <v>45849.215451388889</v>
      </c>
    </row>
    <row r="6199" spans="1:39" ht="15" customHeight="1" x14ac:dyDescent="0.3">
      <c r="A6199" s="38" t="s">
        <v>15524</v>
      </c>
      <c r="B6199" t="s">
        <v>15525</v>
      </c>
      <c r="C6199" t="s">
        <v>2092</v>
      </c>
      <c r="D6199" t="s">
        <v>282</v>
      </c>
      <c r="E6199" t="s">
        <v>292</v>
      </c>
      <c r="G6199" t="s">
        <v>293</v>
      </c>
      <c r="H6199" t="s">
        <v>349</v>
      </c>
      <c r="I6199" t="s">
        <v>15526</v>
      </c>
      <c r="J6199" t="s">
        <v>284</v>
      </c>
      <c r="K6199" t="s">
        <v>2214</v>
      </c>
      <c r="M6199" t="s">
        <v>294</v>
      </c>
      <c r="N6199" t="s">
        <v>295</v>
      </c>
      <c r="O6199" t="s">
        <v>2076</v>
      </c>
      <c r="Q6199" t="s">
        <v>367</v>
      </c>
      <c r="R6199" t="b">
        <v>1</v>
      </c>
      <c r="S6199" t="b">
        <v>1</v>
      </c>
      <c r="T6199" s="31" t="s">
        <v>25454</v>
      </c>
      <c r="U6199" s="31" t="s">
        <v>2234</v>
      </c>
      <c r="V6199" s="32" t="s">
        <v>2235</v>
      </c>
      <c r="AB6199"/>
      <c r="AD6199" s="27"/>
    </row>
    <row r="6200" spans="1:39" ht="15" customHeight="1" x14ac:dyDescent="0.3">
      <c r="A6200" s="38" t="s">
        <v>15527</v>
      </c>
      <c r="B6200" t="s">
        <v>15528</v>
      </c>
      <c r="C6200" t="s">
        <v>2092</v>
      </c>
      <c r="D6200" t="s">
        <v>282</v>
      </c>
      <c r="E6200" t="s">
        <v>292</v>
      </c>
      <c r="G6200" t="s">
        <v>293</v>
      </c>
      <c r="H6200" t="s">
        <v>298</v>
      </c>
      <c r="I6200" t="s">
        <v>15529</v>
      </c>
      <c r="J6200" t="s">
        <v>284</v>
      </c>
      <c r="K6200" t="s">
        <v>2094</v>
      </c>
      <c r="M6200" t="s">
        <v>294</v>
      </c>
      <c r="N6200" t="s">
        <v>295</v>
      </c>
      <c r="O6200" t="s">
        <v>2076</v>
      </c>
      <c r="P6200" t="s">
        <v>296</v>
      </c>
      <c r="Q6200" t="s">
        <v>367</v>
      </c>
      <c r="R6200" t="b">
        <v>1</v>
      </c>
      <c r="S6200" t="b">
        <v>1</v>
      </c>
      <c r="T6200" s="31" t="s">
        <v>25454</v>
      </c>
      <c r="U6200" s="31" t="s">
        <v>2234</v>
      </c>
      <c r="V6200" s="32" t="s">
        <v>2235</v>
      </c>
      <c r="AB6200"/>
      <c r="AD6200" s="27"/>
    </row>
    <row r="6201" spans="1:39" ht="15" customHeight="1" x14ac:dyDescent="0.3">
      <c r="A6201" s="38" t="s">
        <v>15530</v>
      </c>
      <c r="B6201" t="s">
        <v>15531</v>
      </c>
      <c r="C6201" t="s">
        <v>2092</v>
      </c>
      <c r="D6201" t="s">
        <v>282</v>
      </c>
      <c r="E6201" t="s">
        <v>292</v>
      </c>
      <c r="G6201" t="s">
        <v>293</v>
      </c>
      <c r="H6201" t="s">
        <v>349</v>
      </c>
      <c r="I6201" t="s">
        <v>15532</v>
      </c>
      <c r="J6201" t="s">
        <v>284</v>
      </c>
      <c r="K6201" t="s">
        <v>2214</v>
      </c>
      <c r="M6201" t="s">
        <v>294</v>
      </c>
      <c r="N6201" t="s">
        <v>295</v>
      </c>
      <c r="O6201" t="s">
        <v>2076</v>
      </c>
      <c r="Q6201" t="s">
        <v>367</v>
      </c>
      <c r="R6201" t="b">
        <v>1</v>
      </c>
      <c r="S6201" t="b">
        <v>1</v>
      </c>
      <c r="T6201" s="31" t="s">
        <v>25454</v>
      </c>
      <c r="U6201" s="31" t="s">
        <v>2234</v>
      </c>
      <c r="V6201" s="32" t="s">
        <v>2235</v>
      </c>
      <c r="AB6201"/>
      <c r="AD6201" s="27"/>
    </row>
    <row r="6202" spans="1:39" ht="15" customHeight="1" x14ac:dyDescent="0.3">
      <c r="A6202" s="38" t="s">
        <v>15533</v>
      </c>
      <c r="B6202" t="s">
        <v>15528</v>
      </c>
      <c r="C6202" t="s">
        <v>2092</v>
      </c>
      <c r="D6202" t="s">
        <v>282</v>
      </c>
      <c r="E6202" t="s">
        <v>292</v>
      </c>
      <c r="G6202" t="s">
        <v>293</v>
      </c>
      <c r="H6202" t="s">
        <v>298</v>
      </c>
      <c r="I6202" t="s">
        <v>15534</v>
      </c>
      <c r="J6202" t="s">
        <v>284</v>
      </c>
      <c r="K6202" t="s">
        <v>2094</v>
      </c>
      <c r="M6202" t="s">
        <v>294</v>
      </c>
      <c r="N6202" t="s">
        <v>295</v>
      </c>
      <c r="O6202" t="s">
        <v>2076</v>
      </c>
      <c r="P6202" t="s">
        <v>296</v>
      </c>
      <c r="Q6202" t="s">
        <v>367</v>
      </c>
      <c r="R6202" t="b">
        <v>1</v>
      </c>
      <c r="S6202" t="b">
        <v>1</v>
      </c>
      <c r="T6202" s="31" t="s">
        <v>25454</v>
      </c>
      <c r="U6202" s="31" t="s">
        <v>2234</v>
      </c>
      <c r="V6202" s="32" t="s">
        <v>2235</v>
      </c>
      <c r="AB6202"/>
      <c r="AD6202" s="27"/>
    </row>
    <row r="6203" spans="1:39" ht="15" customHeight="1" x14ac:dyDescent="0.3">
      <c r="A6203" s="38" t="s">
        <v>15535</v>
      </c>
      <c r="B6203" t="s">
        <v>15531</v>
      </c>
      <c r="C6203" t="s">
        <v>2092</v>
      </c>
      <c r="D6203" t="s">
        <v>282</v>
      </c>
      <c r="E6203" t="s">
        <v>292</v>
      </c>
      <c r="G6203" t="s">
        <v>293</v>
      </c>
      <c r="H6203" t="s">
        <v>298</v>
      </c>
      <c r="I6203" t="s">
        <v>15536</v>
      </c>
      <c r="J6203" t="s">
        <v>284</v>
      </c>
      <c r="K6203" t="s">
        <v>2094</v>
      </c>
      <c r="M6203" t="s">
        <v>294</v>
      </c>
      <c r="N6203" t="s">
        <v>295</v>
      </c>
      <c r="O6203" t="s">
        <v>2076</v>
      </c>
      <c r="P6203" t="s">
        <v>296</v>
      </c>
      <c r="Q6203" t="s">
        <v>367</v>
      </c>
      <c r="R6203" t="b">
        <v>1</v>
      </c>
      <c r="S6203" t="b">
        <v>1</v>
      </c>
      <c r="T6203" s="31" t="s">
        <v>25454</v>
      </c>
      <c r="U6203" s="31" t="s">
        <v>2234</v>
      </c>
      <c r="V6203" s="32" t="s">
        <v>2235</v>
      </c>
      <c r="AB6203"/>
      <c r="AD6203" s="27"/>
    </row>
    <row r="6204" spans="1:39" ht="15" customHeight="1" x14ac:dyDescent="0.3">
      <c r="A6204" s="38" t="s">
        <v>15583</v>
      </c>
      <c r="B6204" t="s">
        <v>15531</v>
      </c>
      <c r="C6204" t="s">
        <v>2092</v>
      </c>
      <c r="D6204" t="s">
        <v>282</v>
      </c>
      <c r="E6204" t="s">
        <v>292</v>
      </c>
      <c r="G6204" t="s">
        <v>293</v>
      </c>
      <c r="H6204" t="s">
        <v>298</v>
      </c>
      <c r="I6204" t="s">
        <v>15584</v>
      </c>
      <c r="J6204" t="s">
        <v>284</v>
      </c>
      <c r="K6204" t="s">
        <v>2094</v>
      </c>
      <c r="M6204" t="s">
        <v>294</v>
      </c>
      <c r="N6204" t="s">
        <v>295</v>
      </c>
      <c r="O6204" t="s">
        <v>2076</v>
      </c>
      <c r="Q6204" t="s">
        <v>367</v>
      </c>
      <c r="R6204" t="b">
        <v>1</v>
      </c>
      <c r="S6204" t="b">
        <v>1</v>
      </c>
      <c r="T6204" s="31" t="s">
        <v>25454</v>
      </c>
      <c r="U6204" s="31" t="s">
        <v>2234</v>
      </c>
      <c r="V6204" s="32" t="s">
        <v>2235</v>
      </c>
      <c r="AB6204"/>
      <c r="AD6204" s="27"/>
    </row>
    <row r="6205" spans="1:39" ht="15" customHeight="1" x14ac:dyDescent="0.3">
      <c r="A6205" s="38" t="s">
        <v>15541</v>
      </c>
      <c r="B6205" t="s">
        <v>15542</v>
      </c>
      <c r="C6205" t="s">
        <v>2092</v>
      </c>
      <c r="D6205" t="s">
        <v>282</v>
      </c>
      <c r="E6205" t="s">
        <v>292</v>
      </c>
      <c r="G6205" t="s">
        <v>293</v>
      </c>
      <c r="H6205" t="s">
        <v>298</v>
      </c>
      <c r="I6205" t="s">
        <v>15543</v>
      </c>
      <c r="J6205" t="s">
        <v>284</v>
      </c>
      <c r="K6205" t="s">
        <v>2094</v>
      </c>
      <c r="M6205" t="s">
        <v>294</v>
      </c>
      <c r="N6205" t="s">
        <v>295</v>
      </c>
      <c r="O6205" t="s">
        <v>2076</v>
      </c>
      <c r="P6205" t="s">
        <v>296</v>
      </c>
      <c r="Q6205" t="s">
        <v>367</v>
      </c>
      <c r="R6205" t="b">
        <v>1</v>
      </c>
      <c r="S6205" t="b">
        <v>1</v>
      </c>
      <c r="T6205" s="31" t="s">
        <v>25454</v>
      </c>
      <c r="U6205" s="31" t="s">
        <v>2234</v>
      </c>
      <c r="V6205" s="32" t="s">
        <v>2235</v>
      </c>
      <c r="AB6205"/>
      <c r="AD6205" s="27"/>
    </row>
    <row r="6206" spans="1:39" ht="15" customHeight="1" x14ac:dyDescent="0.3">
      <c r="A6206" s="38" t="s">
        <v>17623</v>
      </c>
      <c r="B6206" t="s">
        <v>5109</v>
      </c>
      <c r="C6206" t="s">
        <v>2092</v>
      </c>
      <c r="D6206" t="s">
        <v>282</v>
      </c>
      <c r="E6206" t="s">
        <v>322</v>
      </c>
      <c r="G6206" t="s">
        <v>392</v>
      </c>
      <c r="H6206" t="s">
        <v>392</v>
      </c>
      <c r="I6206" t="s">
        <v>17624</v>
      </c>
      <c r="J6206" t="s">
        <v>284</v>
      </c>
      <c r="K6206" t="s">
        <v>2075</v>
      </c>
      <c r="M6206" t="s">
        <v>294</v>
      </c>
      <c r="N6206" t="s">
        <v>295</v>
      </c>
      <c r="O6206" t="s">
        <v>2076</v>
      </c>
      <c r="Q6206" t="s">
        <v>288</v>
      </c>
      <c r="R6206" t="b">
        <v>0</v>
      </c>
      <c r="S6206" t="b">
        <v>0</v>
      </c>
      <c r="T6206" s="31" t="s">
        <v>25454</v>
      </c>
      <c r="U6206" s="31" t="s">
        <v>2234</v>
      </c>
      <c r="V6206" s="32" t="s">
        <v>17625</v>
      </c>
      <c r="W6206" t="s">
        <v>17626</v>
      </c>
      <c r="X6206" t="s">
        <v>282</v>
      </c>
      <c r="Y6206" t="s">
        <v>288</v>
      </c>
      <c r="Z6206" t="s">
        <v>284</v>
      </c>
      <c r="AA6206" t="s">
        <v>322</v>
      </c>
      <c r="AB6206"/>
      <c r="AD6206" s="27" t="s">
        <v>2075</v>
      </c>
      <c r="AE6206" t="s">
        <v>289</v>
      </c>
      <c r="AF6206" t="s">
        <v>294</v>
      </c>
      <c r="AH6206" t="s">
        <v>657</v>
      </c>
      <c r="AI6206" t="s">
        <v>26094</v>
      </c>
      <c r="AJ6206" t="s">
        <v>26095</v>
      </c>
      <c r="AK6206" t="s">
        <v>2082</v>
      </c>
      <c r="AL6206" s="12">
        <v>46121.08090277778</v>
      </c>
      <c r="AM6206" t="s">
        <v>309</v>
      </c>
    </row>
    <row r="6207" spans="1:39" ht="15" customHeight="1" x14ac:dyDescent="0.3">
      <c r="A6207" s="38" t="s">
        <v>15600</v>
      </c>
      <c r="B6207" t="s">
        <v>15601</v>
      </c>
      <c r="C6207" t="s">
        <v>2073</v>
      </c>
      <c r="D6207" t="s">
        <v>282</v>
      </c>
      <c r="E6207" t="s">
        <v>339</v>
      </c>
      <c r="H6207" t="s">
        <v>313</v>
      </c>
      <c r="I6207" t="s">
        <v>15602</v>
      </c>
      <c r="J6207" t="s">
        <v>284</v>
      </c>
      <c r="K6207" t="s">
        <v>2075</v>
      </c>
      <c r="M6207" t="s">
        <v>294</v>
      </c>
      <c r="N6207" t="s">
        <v>295</v>
      </c>
      <c r="Q6207" t="s">
        <v>311</v>
      </c>
      <c r="R6207" t="b">
        <v>0</v>
      </c>
      <c r="S6207" t="b">
        <v>0</v>
      </c>
      <c r="T6207" s="31" t="s">
        <v>426</v>
      </c>
      <c r="U6207" s="31">
        <v>1</v>
      </c>
      <c r="V6207" s="32" t="s">
        <v>2126</v>
      </c>
      <c r="W6207" t="s">
        <v>2127</v>
      </c>
      <c r="X6207" t="s">
        <v>282</v>
      </c>
      <c r="Y6207" t="s">
        <v>311</v>
      </c>
      <c r="Z6207" t="s">
        <v>284</v>
      </c>
      <c r="AA6207" t="s">
        <v>299</v>
      </c>
      <c r="AB6207"/>
      <c r="AD6207" s="27" t="s">
        <v>2079</v>
      </c>
      <c r="AE6207" t="s">
        <v>326</v>
      </c>
      <c r="AF6207" t="s">
        <v>290</v>
      </c>
      <c r="AH6207" t="s">
        <v>2016</v>
      </c>
      <c r="AI6207" t="s">
        <v>2121</v>
      </c>
      <c r="AJ6207" t="s">
        <v>2122</v>
      </c>
      <c r="AK6207" t="s">
        <v>2082</v>
      </c>
      <c r="AL6207" s="12">
        <v>45884.877349537041</v>
      </c>
    </row>
    <row r="6208" spans="1:39" ht="15" customHeight="1" x14ac:dyDescent="0.3">
      <c r="A6208" s="38" t="s">
        <v>15600</v>
      </c>
      <c r="B6208" t="s">
        <v>15601</v>
      </c>
      <c r="C6208" t="s">
        <v>2073</v>
      </c>
      <c r="D6208" t="s">
        <v>282</v>
      </c>
      <c r="E6208" t="s">
        <v>339</v>
      </c>
      <c r="H6208" t="s">
        <v>313</v>
      </c>
      <c r="I6208" t="s">
        <v>15602</v>
      </c>
      <c r="J6208" t="s">
        <v>284</v>
      </c>
      <c r="K6208" t="s">
        <v>2075</v>
      </c>
      <c r="M6208" t="s">
        <v>294</v>
      </c>
      <c r="N6208" t="s">
        <v>295</v>
      </c>
      <c r="R6208" t="b">
        <v>0</v>
      </c>
      <c r="S6208" t="b">
        <v>0</v>
      </c>
      <c r="T6208" s="31" t="s">
        <v>426</v>
      </c>
      <c r="U6208" s="31">
        <v>1</v>
      </c>
      <c r="V6208" s="30" t="s">
        <v>15495</v>
      </c>
      <c r="W6208" t="s">
        <v>15496</v>
      </c>
      <c r="X6208" t="s">
        <v>282</v>
      </c>
      <c r="Y6208" t="s">
        <v>344</v>
      </c>
      <c r="Z6208" t="s">
        <v>284</v>
      </c>
      <c r="AB6208"/>
      <c r="AD6208" s="27" t="s">
        <v>2079</v>
      </c>
      <c r="AE6208" t="s">
        <v>326</v>
      </c>
      <c r="AF6208" t="s">
        <v>290</v>
      </c>
      <c r="AH6208" t="s">
        <v>2013</v>
      </c>
      <c r="AI6208" t="s">
        <v>2121</v>
      </c>
      <c r="AJ6208" t="s">
        <v>2122</v>
      </c>
      <c r="AK6208" t="s">
        <v>2082</v>
      </c>
      <c r="AL6208" s="12">
        <v>45884.87771990741</v>
      </c>
    </row>
    <row r="6209" spans="1:39" ht="15" customHeight="1" x14ac:dyDescent="0.3">
      <c r="A6209" s="38" t="s">
        <v>15832</v>
      </c>
      <c r="B6209" t="s">
        <v>15833</v>
      </c>
      <c r="C6209" t="s">
        <v>2092</v>
      </c>
      <c r="D6209" t="s">
        <v>282</v>
      </c>
      <c r="E6209" t="s">
        <v>292</v>
      </c>
      <c r="G6209" t="s">
        <v>293</v>
      </c>
      <c r="H6209" t="s">
        <v>298</v>
      </c>
      <c r="I6209" t="s">
        <v>15834</v>
      </c>
      <c r="J6209" t="s">
        <v>284</v>
      </c>
      <c r="K6209" t="s">
        <v>2094</v>
      </c>
      <c r="M6209" t="s">
        <v>294</v>
      </c>
      <c r="N6209" t="s">
        <v>295</v>
      </c>
      <c r="O6209" t="s">
        <v>2076</v>
      </c>
      <c r="Q6209" t="s">
        <v>367</v>
      </c>
      <c r="R6209" t="b">
        <v>1</v>
      </c>
      <c r="S6209" t="b">
        <v>1</v>
      </c>
      <c r="T6209" s="31" t="s">
        <v>25454</v>
      </c>
      <c r="U6209" s="31" t="s">
        <v>2234</v>
      </c>
      <c r="V6209" s="30" t="s">
        <v>2235</v>
      </c>
      <c r="AB6209"/>
      <c r="AD6209" s="27"/>
    </row>
    <row r="6210" spans="1:39" ht="15" customHeight="1" x14ac:dyDescent="0.3">
      <c r="A6210" s="38" t="s">
        <v>18339</v>
      </c>
      <c r="B6210" t="s">
        <v>2072</v>
      </c>
      <c r="C6210" t="s">
        <v>2073</v>
      </c>
      <c r="D6210" t="s">
        <v>282</v>
      </c>
      <c r="E6210" t="s">
        <v>304</v>
      </c>
      <c r="H6210" t="s">
        <v>25850</v>
      </c>
      <c r="I6210" t="s">
        <v>18340</v>
      </c>
      <c r="J6210" t="s">
        <v>284</v>
      </c>
      <c r="K6210" t="s">
        <v>2075</v>
      </c>
      <c r="M6210" t="s">
        <v>285</v>
      </c>
      <c r="O6210" t="s">
        <v>2076</v>
      </c>
      <c r="Q6210" t="s">
        <v>311</v>
      </c>
      <c r="R6210" t="b">
        <v>0</v>
      </c>
      <c r="S6210" t="b">
        <v>0</v>
      </c>
      <c r="T6210" s="31" t="s">
        <v>426</v>
      </c>
      <c r="U6210" s="31">
        <v>1</v>
      </c>
      <c r="V6210" s="32" t="s">
        <v>3043</v>
      </c>
      <c r="W6210" t="s">
        <v>3044</v>
      </c>
      <c r="X6210" t="s">
        <v>282</v>
      </c>
      <c r="Y6210" t="s">
        <v>311</v>
      </c>
      <c r="Z6210" t="s">
        <v>284</v>
      </c>
      <c r="AA6210" t="s">
        <v>304</v>
      </c>
      <c r="AB6210"/>
      <c r="AD6210" s="27" t="s">
        <v>2310</v>
      </c>
      <c r="AF6210" t="s">
        <v>285</v>
      </c>
      <c r="AH6210" t="s">
        <v>2013</v>
      </c>
      <c r="AI6210" t="s">
        <v>2080</v>
      </c>
      <c r="AJ6210" t="s">
        <v>2081</v>
      </c>
      <c r="AK6210" t="s">
        <v>2082</v>
      </c>
      <c r="AL6210" s="12">
        <v>45824.406238425923</v>
      </c>
    </row>
    <row r="6211" spans="1:39" ht="15" customHeight="1" x14ac:dyDescent="0.3">
      <c r="A6211" s="38" t="s">
        <v>18253</v>
      </c>
      <c r="B6211" t="s">
        <v>18254</v>
      </c>
      <c r="C6211" t="s">
        <v>2092</v>
      </c>
      <c r="D6211" t="s">
        <v>282</v>
      </c>
      <c r="E6211" t="s">
        <v>283</v>
      </c>
      <c r="G6211" t="s">
        <v>387</v>
      </c>
      <c r="H6211" t="s">
        <v>387</v>
      </c>
      <c r="I6211" t="s">
        <v>18255</v>
      </c>
      <c r="J6211" t="s">
        <v>284</v>
      </c>
      <c r="K6211" t="s">
        <v>2224</v>
      </c>
      <c r="M6211" t="s">
        <v>335</v>
      </c>
      <c r="N6211" t="s">
        <v>355</v>
      </c>
      <c r="O6211" t="s">
        <v>2256</v>
      </c>
      <c r="Q6211" t="s">
        <v>336</v>
      </c>
      <c r="R6211" t="b">
        <v>1</v>
      </c>
      <c r="S6211" t="b">
        <v>1</v>
      </c>
      <c r="T6211" s="31" t="s">
        <v>25457</v>
      </c>
      <c r="U6211" s="31">
        <v>1</v>
      </c>
      <c r="V6211" s="32" t="s">
        <v>18256</v>
      </c>
      <c r="W6211" t="s">
        <v>18257</v>
      </c>
      <c r="X6211" t="s">
        <v>282</v>
      </c>
      <c r="Y6211" t="s">
        <v>336</v>
      </c>
      <c r="Z6211" t="s">
        <v>284</v>
      </c>
      <c r="AA6211" t="s">
        <v>283</v>
      </c>
      <c r="AB6211"/>
      <c r="AC6211" t="s">
        <v>26118</v>
      </c>
      <c r="AD6211" s="27" t="s">
        <v>2075</v>
      </c>
      <c r="AE6211" t="s">
        <v>289</v>
      </c>
      <c r="AF6211" t="s">
        <v>290</v>
      </c>
      <c r="AH6211" t="s">
        <v>703</v>
      </c>
      <c r="AI6211" t="s">
        <v>26581</v>
      </c>
      <c r="AJ6211" t="s">
        <v>3247</v>
      </c>
      <c r="AK6211" t="s">
        <v>2082</v>
      </c>
      <c r="AL6211" s="12">
        <v>46114.761203703703</v>
      </c>
      <c r="AM6211" t="s">
        <v>309</v>
      </c>
    </row>
    <row r="6212" spans="1:39" ht="15" customHeight="1" x14ac:dyDescent="0.3">
      <c r="A6212" s="38" t="s">
        <v>18253</v>
      </c>
      <c r="B6212" t="s">
        <v>18254</v>
      </c>
      <c r="C6212" t="s">
        <v>2092</v>
      </c>
      <c r="D6212" t="s">
        <v>282</v>
      </c>
      <c r="E6212" t="s">
        <v>283</v>
      </c>
      <c r="G6212" t="s">
        <v>387</v>
      </c>
      <c r="H6212" t="s">
        <v>387</v>
      </c>
      <c r="I6212" t="s">
        <v>18255</v>
      </c>
      <c r="J6212" t="s">
        <v>284</v>
      </c>
      <c r="K6212" t="s">
        <v>2224</v>
      </c>
      <c r="M6212" t="s">
        <v>335</v>
      </c>
      <c r="N6212" t="s">
        <v>355</v>
      </c>
      <c r="O6212" t="s">
        <v>2256</v>
      </c>
      <c r="Q6212" t="s">
        <v>352</v>
      </c>
      <c r="R6212" t="b">
        <v>1</v>
      </c>
      <c r="S6212" t="b">
        <v>1</v>
      </c>
      <c r="T6212" s="31" t="s">
        <v>25457</v>
      </c>
      <c r="U6212" s="31">
        <v>1</v>
      </c>
      <c r="V6212" s="32" t="s">
        <v>2235</v>
      </c>
      <c r="AB6212"/>
      <c r="AD6212" s="27"/>
    </row>
    <row r="6213" spans="1:39" ht="15" customHeight="1" x14ac:dyDescent="0.3">
      <c r="A6213" s="38" t="s">
        <v>18366</v>
      </c>
      <c r="B6213" t="s">
        <v>2072</v>
      </c>
      <c r="C6213" t="s">
        <v>2073</v>
      </c>
      <c r="D6213" t="s">
        <v>282</v>
      </c>
      <c r="E6213" t="s">
        <v>304</v>
      </c>
      <c r="H6213" t="s">
        <v>25850</v>
      </c>
      <c r="I6213" t="s">
        <v>18367</v>
      </c>
      <c r="J6213" t="s">
        <v>284</v>
      </c>
      <c r="K6213" t="s">
        <v>2075</v>
      </c>
      <c r="M6213" t="s">
        <v>285</v>
      </c>
      <c r="O6213" t="s">
        <v>2076</v>
      </c>
      <c r="Q6213" t="s">
        <v>311</v>
      </c>
      <c r="R6213" t="b">
        <v>0</v>
      </c>
      <c r="S6213" t="b">
        <v>0</v>
      </c>
      <c r="T6213" s="31" t="s">
        <v>426</v>
      </c>
      <c r="U6213" s="31">
        <v>1</v>
      </c>
      <c r="V6213" s="32" t="s">
        <v>3043</v>
      </c>
      <c r="W6213" t="s">
        <v>3044</v>
      </c>
      <c r="X6213" t="s">
        <v>282</v>
      </c>
      <c r="Y6213" t="s">
        <v>311</v>
      </c>
      <c r="Z6213" t="s">
        <v>284</v>
      </c>
      <c r="AA6213" t="s">
        <v>304</v>
      </c>
      <c r="AB6213"/>
      <c r="AD6213" s="27" t="s">
        <v>2310</v>
      </c>
      <c r="AF6213" t="s">
        <v>285</v>
      </c>
      <c r="AH6213" t="s">
        <v>2013</v>
      </c>
      <c r="AI6213" t="s">
        <v>2080</v>
      </c>
      <c r="AJ6213" t="s">
        <v>2081</v>
      </c>
      <c r="AK6213" t="s">
        <v>2082</v>
      </c>
      <c r="AL6213" s="12">
        <v>45824.406238425923</v>
      </c>
    </row>
    <row r="6214" spans="1:39" ht="15" customHeight="1" x14ac:dyDescent="0.3">
      <c r="A6214" s="38" t="s">
        <v>18279</v>
      </c>
      <c r="B6214" t="s">
        <v>18280</v>
      </c>
      <c r="C6214" t="s">
        <v>2092</v>
      </c>
      <c r="D6214" t="s">
        <v>282</v>
      </c>
      <c r="E6214" t="s">
        <v>283</v>
      </c>
      <c r="G6214" t="s">
        <v>396</v>
      </c>
      <c r="H6214" t="s">
        <v>396</v>
      </c>
      <c r="I6214" t="s">
        <v>18281</v>
      </c>
      <c r="J6214" t="s">
        <v>284</v>
      </c>
      <c r="K6214" t="s">
        <v>2224</v>
      </c>
      <c r="M6214" t="s">
        <v>290</v>
      </c>
      <c r="N6214" t="s">
        <v>355</v>
      </c>
      <c r="O6214" t="s">
        <v>2256</v>
      </c>
      <c r="Q6214" t="s">
        <v>352</v>
      </c>
      <c r="R6214" t="b">
        <v>1</v>
      </c>
      <c r="S6214" t="b">
        <v>1</v>
      </c>
      <c r="T6214" s="31" t="s">
        <v>425</v>
      </c>
      <c r="U6214" s="31">
        <v>0</v>
      </c>
      <c r="V6214" s="32" t="s">
        <v>2235</v>
      </c>
      <c r="AB6214"/>
      <c r="AD6214" s="27"/>
    </row>
    <row r="6215" spans="1:39" ht="15" customHeight="1" x14ac:dyDescent="0.3">
      <c r="A6215" s="38" t="s">
        <v>18308</v>
      </c>
      <c r="B6215" t="s">
        <v>18309</v>
      </c>
      <c r="C6215" t="s">
        <v>2092</v>
      </c>
      <c r="D6215" t="s">
        <v>282</v>
      </c>
      <c r="E6215" t="s">
        <v>322</v>
      </c>
      <c r="G6215" t="s">
        <v>387</v>
      </c>
      <c r="H6215" t="s">
        <v>387</v>
      </c>
      <c r="I6215" t="s">
        <v>18310</v>
      </c>
      <c r="J6215" t="s">
        <v>284</v>
      </c>
      <c r="K6215" t="s">
        <v>2075</v>
      </c>
      <c r="M6215" t="s">
        <v>294</v>
      </c>
      <c r="N6215" t="s">
        <v>295</v>
      </c>
      <c r="O6215" t="s">
        <v>2076</v>
      </c>
      <c r="Q6215" t="s">
        <v>288</v>
      </c>
      <c r="R6215" t="b">
        <v>0</v>
      </c>
      <c r="S6215" t="b">
        <v>0</v>
      </c>
      <c r="T6215" s="31" t="s">
        <v>25454</v>
      </c>
      <c r="U6215" s="31" t="s">
        <v>2234</v>
      </c>
      <c r="V6215" s="32" t="s">
        <v>9831</v>
      </c>
      <c r="W6215" t="s">
        <v>9832</v>
      </c>
      <c r="X6215" t="s">
        <v>282</v>
      </c>
      <c r="Y6215" t="s">
        <v>288</v>
      </c>
      <c r="Z6215" t="s">
        <v>284</v>
      </c>
      <c r="AA6215" t="s">
        <v>322</v>
      </c>
      <c r="AB6215"/>
      <c r="AD6215" s="27" t="s">
        <v>2075</v>
      </c>
      <c r="AE6215" t="s">
        <v>289</v>
      </c>
      <c r="AF6215" t="s">
        <v>294</v>
      </c>
      <c r="AH6215" t="s">
        <v>657</v>
      </c>
      <c r="AI6215" t="s">
        <v>26094</v>
      </c>
      <c r="AJ6215" t="s">
        <v>26095</v>
      </c>
      <c r="AK6215" t="s">
        <v>2082</v>
      </c>
      <c r="AL6215" s="12">
        <v>46113.59652777778</v>
      </c>
      <c r="AM6215" t="s">
        <v>309</v>
      </c>
    </row>
    <row r="6216" spans="1:39" ht="15" customHeight="1" x14ac:dyDescent="0.3">
      <c r="A6216" s="38" t="s">
        <v>18341</v>
      </c>
      <c r="B6216" t="s">
        <v>18342</v>
      </c>
      <c r="C6216" t="s">
        <v>2092</v>
      </c>
      <c r="D6216" t="s">
        <v>282</v>
      </c>
      <c r="E6216" t="s">
        <v>283</v>
      </c>
      <c r="G6216" t="s">
        <v>387</v>
      </c>
      <c r="H6216" t="s">
        <v>387</v>
      </c>
      <c r="I6216" t="s">
        <v>18343</v>
      </c>
      <c r="J6216" t="s">
        <v>284</v>
      </c>
      <c r="K6216" t="s">
        <v>2224</v>
      </c>
      <c r="M6216" t="s">
        <v>335</v>
      </c>
      <c r="N6216" t="s">
        <v>355</v>
      </c>
      <c r="O6216" t="s">
        <v>2256</v>
      </c>
      <c r="Q6216" t="s">
        <v>336</v>
      </c>
      <c r="R6216" t="b">
        <v>1</v>
      </c>
      <c r="S6216" t="b">
        <v>1</v>
      </c>
      <c r="T6216" s="31" t="s">
        <v>25457</v>
      </c>
      <c r="U6216" s="31">
        <v>1</v>
      </c>
      <c r="V6216" s="32" t="s">
        <v>18344</v>
      </c>
      <c r="W6216" t="s">
        <v>18345</v>
      </c>
      <c r="X6216" t="s">
        <v>282</v>
      </c>
      <c r="Y6216" t="s">
        <v>336</v>
      </c>
      <c r="Z6216" t="s">
        <v>284</v>
      </c>
      <c r="AA6216" t="s">
        <v>283</v>
      </c>
      <c r="AB6216"/>
      <c r="AC6216" t="s">
        <v>26118</v>
      </c>
      <c r="AD6216" s="27" t="s">
        <v>2075</v>
      </c>
      <c r="AE6216" t="s">
        <v>289</v>
      </c>
      <c r="AF6216" t="s">
        <v>290</v>
      </c>
      <c r="AH6216" t="s">
        <v>703</v>
      </c>
      <c r="AI6216" t="s">
        <v>26581</v>
      </c>
      <c r="AJ6216" t="s">
        <v>3247</v>
      </c>
      <c r="AK6216" t="s">
        <v>2082</v>
      </c>
      <c r="AL6216" s="12">
        <v>46114.761331018519</v>
      </c>
      <c r="AM6216" t="s">
        <v>309</v>
      </c>
    </row>
    <row r="6217" spans="1:39" ht="15" customHeight="1" x14ac:dyDescent="0.3">
      <c r="A6217" s="38" t="s">
        <v>18341</v>
      </c>
      <c r="B6217" t="s">
        <v>18342</v>
      </c>
      <c r="C6217" t="s">
        <v>2092</v>
      </c>
      <c r="D6217" t="s">
        <v>282</v>
      </c>
      <c r="E6217" t="s">
        <v>283</v>
      </c>
      <c r="G6217" t="s">
        <v>387</v>
      </c>
      <c r="H6217" t="s">
        <v>387</v>
      </c>
      <c r="I6217" t="s">
        <v>18343</v>
      </c>
      <c r="J6217" t="s">
        <v>284</v>
      </c>
      <c r="K6217" t="s">
        <v>2224</v>
      </c>
      <c r="M6217" t="s">
        <v>335</v>
      </c>
      <c r="N6217" t="s">
        <v>355</v>
      </c>
      <c r="O6217" t="s">
        <v>2256</v>
      </c>
      <c r="Q6217" t="s">
        <v>352</v>
      </c>
      <c r="R6217" t="b">
        <v>1</v>
      </c>
      <c r="S6217" t="b">
        <v>1</v>
      </c>
      <c r="T6217" s="31" t="s">
        <v>25457</v>
      </c>
      <c r="U6217" s="31">
        <v>1</v>
      </c>
      <c r="V6217" s="32" t="s">
        <v>2235</v>
      </c>
      <c r="AB6217"/>
      <c r="AD6217" s="27"/>
    </row>
    <row r="6218" spans="1:39" ht="15" customHeight="1" x14ac:dyDescent="0.3">
      <c r="A6218" s="38" t="s">
        <v>18311</v>
      </c>
      <c r="B6218" t="s">
        <v>18312</v>
      </c>
      <c r="C6218" t="s">
        <v>2073</v>
      </c>
      <c r="D6218" t="s">
        <v>282</v>
      </c>
      <c r="E6218" t="s">
        <v>299</v>
      </c>
      <c r="H6218" t="s">
        <v>320</v>
      </c>
      <c r="I6218" t="s">
        <v>18313</v>
      </c>
      <c r="J6218" t="s">
        <v>284</v>
      </c>
      <c r="K6218" t="s">
        <v>2075</v>
      </c>
      <c r="M6218" t="s">
        <v>294</v>
      </c>
      <c r="N6218" t="s">
        <v>295</v>
      </c>
      <c r="O6218" t="s">
        <v>2076</v>
      </c>
      <c r="Q6218" t="s">
        <v>311</v>
      </c>
      <c r="R6218" t="b">
        <v>0</v>
      </c>
      <c r="S6218" t="b">
        <v>0</v>
      </c>
      <c r="T6218" s="31" t="s">
        <v>426</v>
      </c>
      <c r="U6218" s="31">
        <v>1</v>
      </c>
      <c r="V6218" s="32" t="s">
        <v>18275</v>
      </c>
      <c r="W6218" t="s">
        <v>18276</v>
      </c>
      <c r="X6218" t="s">
        <v>282</v>
      </c>
      <c r="Y6218" t="s">
        <v>311</v>
      </c>
      <c r="Z6218" t="s">
        <v>284</v>
      </c>
      <c r="AA6218" t="s">
        <v>302</v>
      </c>
      <c r="AB6218"/>
      <c r="AD6218" s="27" t="s">
        <v>2079</v>
      </c>
      <c r="AF6218" t="s">
        <v>294</v>
      </c>
      <c r="AH6218" t="s">
        <v>2012</v>
      </c>
      <c r="AI6218" t="s">
        <v>26587</v>
      </c>
      <c r="AJ6218" t="s">
        <v>26588</v>
      </c>
      <c r="AK6218" t="s">
        <v>2082</v>
      </c>
      <c r="AL6218" s="12">
        <v>46105.555902777778</v>
      </c>
    </row>
    <row r="6219" spans="1:39" ht="15" customHeight="1" x14ac:dyDescent="0.3">
      <c r="A6219" s="38" t="s">
        <v>18272</v>
      </c>
      <c r="B6219" t="s">
        <v>18273</v>
      </c>
      <c r="C6219" t="s">
        <v>2073</v>
      </c>
      <c r="D6219" t="s">
        <v>282</v>
      </c>
      <c r="E6219" t="s">
        <v>299</v>
      </c>
      <c r="H6219" t="s">
        <v>320</v>
      </c>
      <c r="I6219" t="s">
        <v>18274</v>
      </c>
      <c r="J6219" t="s">
        <v>284</v>
      </c>
      <c r="K6219" t="s">
        <v>2075</v>
      </c>
      <c r="M6219" t="s">
        <v>294</v>
      </c>
      <c r="N6219" t="s">
        <v>295</v>
      </c>
      <c r="O6219" t="s">
        <v>2076</v>
      </c>
      <c r="Q6219" t="s">
        <v>311</v>
      </c>
      <c r="R6219" t="b">
        <v>0</v>
      </c>
      <c r="S6219" t="b">
        <v>0</v>
      </c>
      <c r="T6219" s="31" t="s">
        <v>426</v>
      </c>
      <c r="U6219" s="31">
        <v>1</v>
      </c>
      <c r="V6219" s="32" t="s">
        <v>18275</v>
      </c>
      <c r="W6219" t="s">
        <v>18276</v>
      </c>
      <c r="X6219" t="s">
        <v>282</v>
      </c>
      <c r="Y6219" t="s">
        <v>311</v>
      </c>
      <c r="Z6219" t="s">
        <v>284</v>
      </c>
      <c r="AA6219" t="s">
        <v>302</v>
      </c>
      <c r="AB6219"/>
      <c r="AD6219" s="27" t="s">
        <v>2079</v>
      </c>
      <c r="AF6219" t="s">
        <v>294</v>
      </c>
      <c r="AH6219" t="s">
        <v>2012</v>
      </c>
      <c r="AI6219" t="s">
        <v>26587</v>
      </c>
      <c r="AJ6219" t="s">
        <v>26588</v>
      </c>
      <c r="AK6219" t="s">
        <v>2082</v>
      </c>
      <c r="AL6219" s="12">
        <v>46105.555902777778</v>
      </c>
    </row>
    <row r="6220" spans="1:39" ht="15" customHeight="1" x14ac:dyDescent="0.3">
      <c r="A6220" s="38" t="s">
        <v>18328</v>
      </c>
      <c r="B6220" t="s">
        <v>18329</v>
      </c>
      <c r="C6220" t="s">
        <v>2073</v>
      </c>
      <c r="D6220" t="s">
        <v>282</v>
      </c>
      <c r="E6220" t="s">
        <v>304</v>
      </c>
      <c r="H6220" t="s">
        <v>25850</v>
      </c>
      <c r="I6220" t="s">
        <v>18330</v>
      </c>
      <c r="J6220" t="s">
        <v>284</v>
      </c>
      <c r="K6220" t="s">
        <v>2075</v>
      </c>
      <c r="M6220" t="s">
        <v>285</v>
      </c>
      <c r="O6220" t="s">
        <v>2076</v>
      </c>
      <c r="Q6220" t="s">
        <v>344</v>
      </c>
      <c r="R6220" t="b">
        <v>0</v>
      </c>
      <c r="S6220" t="b">
        <v>0</v>
      </c>
      <c r="T6220" s="31" t="s">
        <v>426</v>
      </c>
      <c r="U6220" s="31">
        <v>1</v>
      </c>
      <c r="V6220" s="32" t="s">
        <v>18331</v>
      </c>
      <c r="W6220" t="s">
        <v>18332</v>
      </c>
      <c r="X6220" t="s">
        <v>282</v>
      </c>
      <c r="Y6220" t="s">
        <v>344</v>
      </c>
      <c r="Z6220" t="s">
        <v>284</v>
      </c>
      <c r="AA6220" t="s">
        <v>304</v>
      </c>
      <c r="AB6220"/>
      <c r="AD6220" s="27" t="s">
        <v>2214</v>
      </c>
      <c r="AF6220" t="s">
        <v>285</v>
      </c>
      <c r="AH6220" t="s">
        <v>2012</v>
      </c>
      <c r="AI6220" t="s">
        <v>2121</v>
      </c>
      <c r="AJ6220" t="s">
        <v>2122</v>
      </c>
      <c r="AK6220" t="s">
        <v>2082</v>
      </c>
      <c r="AL6220" s="12">
        <v>45883.593784722223</v>
      </c>
    </row>
    <row r="6221" spans="1:39" ht="15" customHeight="1" x14ac:dyDescent="0.3">
      <c r="A6221" s="38" t="s">
        <v>18328</v>
      </c>
      <c r="B6221" t="s">
        <v>18329</v>
      </c>
      <c r="C6221" t="s">
        <v>2073</v>
      </c>
      <c r="D6221" t="s">
        <v>282</v>
      </c>
      <c r="E6221" t="s">
        <v>304</v>
      </c>
      <c r="H6221" t="s">
        <v>25850</v>
      </c>
      <c r="I6221" t="s">
        <v>18330</v>
      </c>
      <c r="J6221" t="s">
        <v>284</v>
      </c>
      <c r="K6221" t="s">
        <v>2075</v>
      </c>
      <c r="M6221" t="s">
        <v>285</v>
      </c>
      <c r="O6221" t="s">
        <v>2076</v>
      </c>
      <c r="Q6221" t="s">
        <v>344</v>
      </c>
      <c r="R6221" t="b">
        <v>0</v>
      </c>
      <c r="S6221" t="b">
        <v>0</v>
      </c>
      <c r="T6221" s="31" t="s">
        <v>426</v>
      </c>
      <c r="U6221" s="31">
        <v>1</v>
      </c>
      <c r="V6221" s="32" t="s">
        <v>18333</v>
      </c>
      <c r="W6221" t="s">
        <v>18334</v>
      </c>
      <c r="X6221" t="s">
        <v>282</v>
      </c>
      <c r="Y6221" t="s">
        <v>344</v>
      </c>
      <c r="Z6221" t="s">
        <v>284</v>
      </c>
      <c r="AA6221" t="s">
        <v>304</v>
      </c>
      <c r="AB6221"/>
      <c r="AD6221" s="27" t="s">
        <v>3330</v>
      </c>
      <c r="AF6221" t="s">
        <v>285</v>
      </c>
      <c r="AH6221" t="s">
        <v>1999</v>
      </c>
      <c r="AI6221" t="s">
        <v>7863</v>
      </c>
      <c r="AJ6221" t="s">
        <v>7864</v>
      </c>
      <c r="AK6221" t="s">
        <v>2082</v>
      </c>
      <c r="AL6221" s="12">
        <v>45695.29005787037</v>
      </c>
    </row>
    <row r="6222" spans="1:39" ht="15" customHeight="1" x14ac:dyDescent="0.3">
      <c r="A6222" s="38" t="s">
        <v>18328</v>
      </c>
      <c r="B6222" t="s">
        <v>18329</v>
      </c>
      <c r="C6222" t="s">
        <v>2073</v>
      </c>
      <c r="D6222" t="s">
        <v>282</v>
      </c>
      <c r="E6222" t="s">
        <v>304</v>
      </c>
      <c r="H6222" t="s">
        <v>25850</v>
      </c>
      <c r="I6222" t="s">
        <v>18330</v>
      </c>
      <c r="J6222" t="s">
        <v>284</v>
      </c>
      <c r="K6222" t="s">
        <v>2075</v>
      </c>
      <c r="M6222" t="s">
        <v>285</v>
      </c>
      <c r="O6222" t="s">
        <v>2076</v>
      </c>
      <c r="R6222" t="b">
        <v>0</v>
      </c>
      <c r="S6222" t="b">
        <v>0</v>
      </c>
      <c r="T6222" s="31" t="s">
        <v>426</v>
      </c>
      <c r="U6222" s="31">
        <v>1</v>
      </c>
      <c r="V6222" s="32" t="s">
        <v>18335</v>
      </c>
      <c r="W6222" t="s">
        <v>18336</v>
      </c>
      <c r="X6222" t="s">
        <v>282</v>
      </c>
      <c r="Y6222" t="s">
        <v>311</v>
      </c>
      <c r="Z6222" t="s">
        <v>284</v>
      </c>
      <c r="AB6222"/>
      <c r="AD6222" s="27" t="s">
        <v>2075</v>
      </c>
      <c r="AF6222" t="s">
        <v>285</v>
      </c>
      <c r="AH6222" t="s">
        <v>2013</v>
      </c>
      <c r="AI6222" t="s">
        <v>2080</v>
      </c>
      <c r="AJ6222" t="s">
        <v>2081</v>
      </c>
      <c r="AK6222" t="s">
        <v>2082</v>
      </c>
      <c r="AL6222" s="12">
        <v>45824.472384259258</v>
      </c>
    </row>
    <row r="6223" spans="1:39" ht="15" customHeight="1" x14ac:dyDescent="0.3">
      <c r="A6223" s="38" t="s">
        <v>18277</v>
      </c>
      <c r="B6223" t="s">
        <v>10832</v>
      </c>
      <c r="C6223" t="s">
        <v>2092</v>
      </c>
      <c r="D6223" t="s">
        <v>282</v>
      </c>
      <c r="E6223" t="s">
        <v>283</v>
      </c>
      <c r="G6223" t="s">
        <v>387</v>
      </c>
      <c r="H6223" t="s">
        <v>387</v>
      </c>
      <c r="I6223" t="s">
        <v>18278</v>
      </c>
      <c r="J6223" t="s">
        <v>284</v>
      </c>
      <c r="K6223" t="s">
        <v>2224</v>
      </c>
      <c r="M6223" t="s">
        <v>290</v>
      </c>
      <c r="N6223" t="s">
        <v>355</v>
      </c>
      <c r="O6223" t="s">
        <v>2256</v>
      </c>
      <c r="Q6223" t="s">
        <v>385</v>
      </c>
      <c r="R6223" t="b">
        <v>1</v>
      </c>
      <c r="S6223" t="b">
        <v>1</v>
      </c>
      <c r="T6223" s="31" t="s">
        <v>425</v>
      </c>
      <c r="U6223" s="31">
        <v>0</v>
      </c>
      <c r="V6223" s="32" t="s">
        <v>2235</v>
      </c>
      <c r="AB6223"/>
      <c r="AD6223" s="27"/>
    </row>
    <row r="6224" spans="1:39" ht="15" customHeight="1" x14ac:dyDescent="0.3">
      <c r="A6224" s="38" t="s">
        <v>15819</v>
      </c>
      <c r="B6224" t="s">
        <v>15820</v>
      </c>
      <c r="C6224" t="s">
        <v>2092</v>
      </c>
      <c r="D6224" t="s">
        <v>282</v>
      </c>
      <c r="E6224" t="s">
        <v>292</v>
      </c>
      <c r="G6224" t="s">
        <v>293</v>
      </c>
      <c r="H6224" t="s">
        <v>349</v>
      </c>
      <c r="I6224" t="s">
        <v>15821</v>
      </c>
      <c r="J6224" t="s">
        <v>284</v>
      </c>
      <c r="K6224" t="s">
        <v>2214</v>
      </c>
      <c r="M6224" t="s">
        <v>294</v>
      </c>
      <c r="N6224" t="s">
        <v>295</v>
      </c>
      <c r="O6224" t="s">
        <v>2076</v>
      </c>
      <c r="Q6224" t="s">
        <v>367</v>
      </c>
      <c r="R6224" t="b">
        <v>1</v>
      </c>
      <c r="S6224" t="b">
        <v>1</v>
      </c>
      <c r="T6224" s="31" t="s">
        <v>425</v>
      </c>
      <c r="U6224" s="31" t="s">
        <v>2234</v>
      </c>
      <c r="V6224" s="32" t="s">
        <v>2235</v>
      </c>
      <c r="AB6224"/>
      <c r="AD6224" s="27"/>
    </row>
    <row r="6225" spans="1:30" ht="15" customHeight="1" x14ac:dyDescent="0.3">
      <c r="A6225" s="38" t="s">
        <v>15822</v>
      </c>
      <c r="B6225" t="s">
        <v>15116</v>
      </c>
      <c r="C6225" t="s">
        <v>2092</v>
      </c>
      <c r="D6225" t="s">
        <v>282</v>
      </c>
      <c r="E6225" t="s">
        <v>292</v>
      </c>
      <c r="G6225" t="s">
        <v>293</v>
      </c>
      <c r="H6225" t="s">
        <v>349</v>
      </c>
      <c r="I6225" t="s">
        <v>15823</v>
      </c>
      <c r="J6225" t="s">
        <v>284</v>
      </c>
      <c r="K6225" t="s">
        <v>2214</v>
      </c>
      <c r="M6225" t="s">
        <v>294</v>
      </c>
      <c r="N6225" t="s">
        <v>295</v>
      </c>
      <c r="O6225" t="s">
        <v>2076</v>
      </c>
      <c r="Q6225" t="s">
        <v>367</v>
      </c>
      <c r="R6225" t="b">
        <v>1</v>
      </c>
      <c r="S6225" t="b">
        <v>1</v>
      </c>
      <c r="T6225" s="31" t="s">
        <v>425</v>
      </c>
      <c r="U6225" s="31" t="s">
        <v>2234</v>
      </c>
      <c r="V6225" s="32" t="s">
        <v>2235</v>
      </c>
      <c r="AB6225"/>
      <c r="AD6225" s="27"/>
    </row>
    <row r="6226" spans="1:30" ht="15" customHeight="1" x14ac:dyDescent="0.3">
      <c r="A6226" s="38" t="s">
        <v>15835</v>
      </c>
      <c r="B6226" t="s">
        <v>15836</v>
      </c>
      <c r="C6226" t="s">
        <v>2092</v>
      </c>
      <c r="D6226" t="s">
        <v>282</v>
      </c>
      <c r="E6226" t="s">
        <v>292</v>
      </c>
      <c r="G6226" t="s">
        <v>293</v>
      </c>
      <c r="H6226" t="s">
        <v>349</v>
      </c>
      <c r="I6226" t="s">
        <v>15837</v>
      </c>
      <c r="J6226" t="s">
        <v>284</v>
      </c>
      <c r="K6226" t="s">
        <v>2214</v>
      </c>
      <c r="M6226" t="s">
        <v>294</v>
      </c>
      <c r="N6226" t="s">
        <v>295</v>
      </c>
      <c r="O6226" t="s">
        <v>2076</v>
      </c>
      <c r="Q6226" t="s">
        <v>367</v>
      </c>
      <c r="R6226" t="b">
        <v>1</v>
      </c>
      <c r="S6226" t="b">
        <v>1</v>
      </c>
      <c r="T6226" s="31" t="s">
        <v>25454</v>
      </c>
      <c r="U6226" s="31" t="s">
        <v>2234</v>
      </c>
      <c r="V6226" s="32" t="s">
        <v>2235</v>
      </c>
      <c r="AB6226"/>
      <c r="AD6226" s="27"/>
    </row>
    <row r="6227" spans="1:30" ht="15" customHeight="1" x14ac:dyDescent="0.3">
      <c r="A6227" s="38" t="s">
        <v>18187</v>
      </c>
      <c r="B6227" t="s">
        <v>18188</v>
      </c>
      <c r="C6227" t="s">
        <v>2092</v>
      </c>
      <c r="D6227" t="s">
        <v>282</v>
      </c>
      <c r="E6227" t="s">
        <v>292</v>
      </c>
      <c r="G6227" t="s">
        <v>293</v>
      </c>
      <c r="H6227" t="s">
        <v>349</v>
      </c>
      <c r="I6227" t="s">
        <v>18189</v>
      </c>
      <c r="J6227" t="s">
        <v>284</v>
      </c>
      <c r="K6227" t="s">
        <v>2214</v>
      </c>
      <c r="M6227" t="s">
        <v>294</v>
      </c>
      <c r="N6227" t="s">
        <v>295</v>
      </c>
      <c r="O6227" t="s">
        <v>2076</v>
      </c>
      <c r="Q6227" t="s">
        <v>367</v>
      </c>
      <c r="R6227" t="b">
        <v>1</v>
      </c>
      <c r="S6227" t="b">
        <v>1</v>
      </c>
      <c r="T6227" s="31" t="s">
        <v>425</v>
      </c>
      <c r="U6227" s="31" t="s">
        <v>2234</v>
      </c>
      <c r="V6227" s="32" t="s">
        <v>2235</v>
      </c>
      <c r="AB6227"/>
      <c r="AD6227" s="27"/>
    </row>
    <row r="6228" spans="1:30" ht="15" customHeight="1" x14ac:dyDescent="0.3">
      <c r="A6228" s="38" t="s">
        <v>18199</v>
      </c>
      <c r="B6228" t="s">
        <v>18200</v>
      </c>
      <c r="C6228" t="s">
        <v>2092</v>
      </c>
      <c r="D6228" t="s">
        <v>282</v>
      </c>
      <c r="E6228" t="s">
        <v>292</v>
      </c>
      <c r="G6228" t="s">
        <v>293</v>
      </c>
      <c r="H6228" t="s">
        <v>349</v>
      </c>
      <c r="I6228" t="s">
        <v>18201</v>
      </c>
      <c r="J6228" t="s">
        <v>284</v>
      </c>
      <c r="K6228" t="s">
        <v>2214</v>
      </c>
      <c r="M6228" t="s">
        <v>294</v>
      </c>
      <c r="N6228" t="s">
        <v>295</v>
      </c>
      <c r="O6228" t="s">
        <v>2076</v>
      </c>
      <c r="Q6228" t="s">
        <v>367</v>
      </c>
      <c r="R6228" t="b">
        <v>1</v>
      </c>
      <c r="S6228" t="b">
        <v>1</v>
      </c>
      <c r="T6228" s="31" t="s">
        <v>25454</v>
      </c>
      <c r="U6228" s="31" t="s">
        <v>2234</v>
      </c>
      <c r="V6228" s="32" t="s">
        <v>2235</v>
      </c>
      <c r="AB6228"/>
      <c r="AD6228" s="27"/>
    </row>
    <row r="6229" spans="1:30" ht="15" customHeight="1" x14ac:dyDescent="0.3">
      <c r="A6229" s="38" t="s">
        <v>18190</v>
      </c>
      <c r="B6229" t="s">
        <v>18191</v>
      </c>
      <c r="C6229" t="s">
        <v>2092</v>
      </c>
      <c r="D6229" t="s">
        <v>282</v>
      </c>
      <c r="E6229" t="s">
        <v>292</v>
      </c>
      <c r="G6229" t="s">
        <v>293</v>
      </c>
      <c r="H6229" t="s">
        <v>349</v>
      </c>
      <c r="I6229" t="s">
        <v>18192</v>
      </c>
      <c r="J6229" t="s">
        <v>284</v>
      </c>
      <c r="K6229" t="s">
        <v>2214</v>
      </c>
      <c r="M6229" t="s">
        <v>294</v>
      </c>
      <c r="N6229" t="s">
        <v>295</v>
      </c>
      <c r="O6229" t="s">
        <v>2076</v>
      </c>
      <c r="Q6229" t="s">
        <v>367</v>
      </c>
      <c r="R6229" t="b">
        <v>1</v>
      </c>
      <c r="S6229" t="b">
        <v>1</v>
      </c>
      <c r="T6229" s="31" t="s">
        <v>25454</v>
      </c>
      <c r="U6229" s="31" t="s">
        <v>2234</v>
      </c>
      <c r="V6229" s="32" t="s">
        <v>2235</v>
      </c>
      <c r="AB6229"/>
      <c r="AD6229" s="27"/>
    </row>
    <row r="6230" spans="1:30" ht="15" customHeight="1" x14ac:dyDescent="0.3">
      <c r="A6230" s="38" t="s">
        <v>18193</v>
      </c>
      <c r="B6230" t="s">
        <v>18194</v>
      </c>
      <c r="C6230" t="s">
        <v>2092</v>
      </c>
      <c r="D6230" t="s">
        <v>282</v>
      </c>
      <c r="E6230" t="s">
        <v>292</v>
      </c>
      <c r="G6230" t="s">
        <v>293</v>
      </c>
      <c r="H6230" t="s">
        <v>349</v>
      </c>
      <c r="I6230" t="s">
        <v>18195</v>
      </c>
      <c r="J6230" t="s">
        <v>284</v>
      </c>
      <c r="K6230" t="s">
        <v>2214</v>
      </c>
      <c r="M6230" t="s">
        <v>294</v>
      </c>
      <c r="N6230" t="s">
        <v>295</v>
      </c>
      <c r="O6230" t="s">
        <v>2076</v>
      </c>
      <c r="Q6230" t="s">
        <v>367</v>
      </c>
      <c r="R6230" t="b">
        <v>1</v>
      </c>
      <c r="S6230" t="b">
        <v>1</v>
      </c>
      <c r="T6230" s="31" t="s">
        <v>25454</v>
      </c>
      <c r="U6230" s="31" t="s">
        <v>2234</v>
      </c>
      <c r="V6230" s="32" t="s">
        <v>2235</v>
      </c>
      <c r="AB6230"/>
      <c r="AD6230" s="27"/>
    </row>
    <row r="6231" spans="1:30" ht="15" customHeight="1" x14ac:dyDescent="0.3">
      <c r="A6231" s="38" t="s">
        <v>18196</v>
      </c>
      <c r="B6231" t="s">
        <v>18197</v>
      </c>
      <c r="C6231" t="s">
        <v>2092</v>
      </c>
      <c r="D6231" t="s">
        <v>282</v>
      </c>
      <c r="E6231" t="s">
        <v>292</v>
      </c>
      <c r="G6231" t="s">
        <v>293</v>
      </c>
      <c r="H6231" t="s">
        <v>298</v>
      </c>
      <c r="I6231" t="s">
        <v>18198</v>
      </c>
      <c r="J6231" t="s">
        <v>284</v>
      </c>
      <c r="K6231" t="s">
        <v>2094</v>
      </c>
      <c r="M6231" t="s">
        <v>294</v>
      </c>
      <c r="N6231" t="s">
        <v>295</v>
      </c>
      <c r="O6231" t="s">
        <v>2076</v>
      </c>
      <c r="P6231" t="s">
        <v>296</v>
      </c>
      <c r="Q6231" t="s">
        <v>367</v>
      </c>
      <c r="R6231" t="b">
        <v>1</v>
      </c>
      <c r="S6231" t="b">
        <v>1</v>
      </c>
      <c r="T6231" s="31" t="s">
        <v>25454</v>
      </c>
      <c r="U6231" s="31" t="s">
        <v>2234</v>
      </c>
      <c r="V6231" s="32" t="s">
        <v>2235</v>
      </c>
      <c r="AB6231"/>
      <c r="AD6231" s="27"/>
    </row>
    <row r="6232" spans="1:30" ht="15" customHeight="1" x14ac:dyDescent="0.3">
      <c r="A6232" s="38" t="s">
        <v>18202</v>
      </c>
      <c r="B6232" t="s">
        <v>18203</v>
      </c>
      <c r="C6232" t="s">
        <v>2092</v>
      </c>
      <c r="D6232" t="s">
        <v>282</v>
      </c>
      <c r="E6232" t="s">
        <v>292</v>
      </c>
      <c r="G6232" t="s">
        <v>293</v>
      </c>
      <c r="H6232" t="s">
        <v>349</v>
      </c>
      <c r="I6232" t="s">
        <v>18204</v>
      </c>
      <c r="J6232" t="s">
        <v>284</v>
      </c>
      <c r="K6232" t="s">
        <v>2214</v>
      </c>
      <c r="M6232" t="s">
        <v>294</v>
      </c>
      <c r="N6232" t="s">
        <v>295</v>
      </c>
      <c r="O6232" t="s">
        <v>2076</v>
      </c>
      <c r="Q6232" t="s">
        <v>367</v>
      </c>
      <c r="R6232" t="b">
        <v>1</v>
      </c>
      <c r="S6232" t="b">
        <v>1</v>
      </c>
      <c r="T6232" s="31" t="s">
        <v>425</v>
      </c>
      <c r="U6232" s="31" t="s">
        <v>2234</v>
      </c>
      <c r="V6232" s="32" t="s">
        <v>2235</v>
      </c>
      <c r="AB6232"/>
      <c r="AD6232" s="27"/>
    </row>
    <row r="6233" spans="1:30" ht="15" customHeight="1" x14ac:dyDescent="0.3">
      <c r="A6233" s="38" t="s">
        <v>18205</v>
      </c>
      <c r="B6233" t="s">
        <v>18206</v>
      </c>
      <c r="C6233" t="s">
        <v>2092</v>
      </c>
      <c r="D6233" t="s">
        <v>282</v>
      </c>
      <c r="E6233" t="s">
        <v>292</v>
      </c>
      <c r="G6233" t="s">
        <v>293</v>
      </c>
      <c r="H6233" t="s">
        <v>349</v>
      </c>
      <c r="I6233" t="s">
        <v>18207</v>
      </c>
      <c r="J6233" t="s">
        <v>284</v>
      </c>
      <c r="K6233" t="s">
        <v>2214</v>
      </c>
      <c r="M6233" t="s">
        <v>294</v>
      </c>
      <c r="N6233" t="s">
        <v>295</v>
      </c>
      <c r="O6233" t="s">
        <v>2076</v>
      </c>
      <c r="Q6233" t="s">
        <v>367</v>
      </c>
      <c r="R6233" t="b">
        <v>1</v>
      </c>
      <c r="S6233" t="b">
        <v>1</v>
      </c>
      <c r="T6233" s="31" t="s">
        <v>25454</v>
      </c>
      <c r="U6233" s="31" t="s">
        <v>2234</v>
      </c>
      <c r="V6233" s="30" t="s">
        <v>2235</v>
      </c>
      <c r="AB6233"/>
      <c r="AD6233" s="27"/>
    </row>
    <row r="6234" spans="1:30" ht="15" customHeight="1" x14ac:dyDescent="0.3">
      <c r="A6234" s="38" t="s">
        <v>18208</v>
      </c>
      <c r="B6234" t="s">
        <v>18209</v>
      </c>
      <c r="C6234" t="s">
        <v>2092</v>
      </c>
      <c r="D6234" t="s">
        <v>282</v>
      </c>
      <c r="E6234" t="s">
        <v>292</v>
      </c>
      <c r="G6234" t="s">
        <v>293</v>
      </c>
      <c r="H6234" t="s">
        <v>298</v>
      </c>
      <c r="I6234" t="s">
        <v>18210</v>
      </c>
      <c r="J6234" t="s">
        <v>284</v>
      </c>
      <c r="K6234" t="s">
        <v>2094</v>
      </c>
      <c r="M6234" t="s">
        <v>294</v>
      </c>
      <c r="N6234" t="s">
        <v>295</v>
      </c>
      <c r="O6234" t="s">
        <v>2076</v>
      </c>
      <c r="Q6234" t="s">
        <v>367</v>
      </c>
      <c r="R6234" t="b">
        <v>1</v>
      </c>
      <c r="S6234" t="b">
        <v>1</v>
      </c>
      <c r="T6234" s="31" t="s">
        <v>25454</v>
      </c>
      <c r="U6234" s="31" t="s">
        <v>2234</v>
      </c>
      <c r="V6234" s="32" t="s">
        <v>2235</v>
      </c>
      <c r="AB6234"/>
      <c r="AD6234" s="27"/>
    </row>
    <row r="6235" spans="1:30" ht="15" customHeight="1" x14ac:dyDescent="0.3">
      <c r="A6235" s="38" t="s">
        <v>18241</v>
      </c>
      <c r="B6235" t="s">
        <v>15080</v>
      </c>
      <c r="C6235" t="s">
        <v>2092</v>
      </c>
      <c r="D6235" t="s">
        <v>282</v>
      </c>
      <c r="E6235" t="s">
        <v>292</v>
      </c>
      <c r="G6235" t="s">
        <v>293</v>
      </c>
      <c r="H6235" t="s">
        <v>349</v>
      </c>
      <c r="I6235" t="s">
        <v>18242</v>
      </c>
      <c r="J6235" t="s">
        <v>284</v>
      </c>
      <c r="K6235" t="s">
        <v>2214</v>
      </c>
      <c r="M6235" t="s">
        <v>294</v>
      </c>
      <c r="N6235" t="s">
        <v>295</v>
      </c>
      <c r="O6235" t="s">
        <v>2076</v>
      </c>
      <c r="Q6235" t="s">
        <v>367</v>
      </c>
      <c r="R6235" t="b">
        <v>1</v>
      </c>
      <c r="S6235" t="b">
        <v>1</v>
      </c>
      <c r="T6235" s="31" t="s">
        <v>25454</v>
      </c>
      <c r="U6235" s="31" t="s">
        <v>2234</v>
      </c>
      <c r="V6235" s="32" t="s">
        <v>2235</v>
      </c>
      <c r="AB6235"/>
      <c r="AD6235" s="27"/>
    </row>
    <row r="6236" spans="1:30" ht="15" customHeight="1" x14ac:dyDescent="0.3">
      <c r="A6236" s="38" t="s">
        <v>18243</v>
      </c>
      <c r="B6236" t="s">
        <v>18244</v>
      </c>
      <c r="C6236" t="s">
        <v>2092</v>
      </c>
      <c r="D6236" t="s">
        <v>282</v>
      </c>
      <c r="E6236" t="s">
        <v>292</v>
      </c>
      <c r="G6236" t="s">
        <v>293</v>
      </c>
      <c r="H6236" t="s">
        <v>349</v>
      </c>
      <c r="I6236" t="s">
        <v>18245</v>
      </c>
      <c r="J6236" t="s">
        <v>284</v>
      </c>
      <c r="K6236" t="s">
        <v>2214</v>
      </c>
      <c r="M6236" t="s">
        <v>294</v>
      </c>
      <c r="N6236" t="s">
        <v>295</v>
      </c>
      <c r="O6236" t="s">
        <v>2076</v>
      </c>
      <c r="Q6236" t="s">
        <v>367</v>
      </c>
      <c r="R6236" t="b">
        <v>1</v>
      </c>
      <c r="S6236" t="b">
        <v>1</v>
      </c>
      <c r="T6236" s="31" t="s">
        <v>25454</v>
      </c>
      <c r="U6236" s="31" t="s">
        <v>2234</v>
      </c>
      <c r="V6236" s="32" t="s">
        <v>2235</v>
      </c>
      <c r="AB6236"/>
      <c r="AD6236" s="27"/>
    </row>
    <row r="6237" spans="1:30" ht="15" customHeight="1" x14ac:dyDescent="0.3">
      <c r="A6237" s="38" t="s">
        <v>18211</v>
      </c>
      <c r="B6237" t="s">
        <v>18212</v>
      </c>
      <c r="C6237" t="s">
        <v>2092</v>
      </c>
      <c r="D6237" t="s">
        <v>282</v>
      </c>
      <c r="E6237" t="s">
        <v>292</v>
      </c>
      <c r="G6237" t="s">
        <v>293</v>
      </c>
      <c r="H6237" t="s">
        <v>349</v>
      </c>
      <c r="I6237" t="s">
        <v>18213</v>
      </c>
      <c r="J6237" t="s">
        <v>284</v>
      </c>
      <c r="K6237" t="s">
        <v>2214</v>
      </c>
      <c r="M6237" t="s">
        <v>294</v>
      </c>
      <c r="N6237" t="s">
        <v>295</v>
      </c>
      <c r="O6237" t="s">
        <v>2076</v>
      </c>
      <c r="Q6237" t="s">
        <v>367</v>
      </c>
      <c r="R6237" t="b">
        <v>1</v>
      </c>
      <c r="S6237" t="b">
        <v>1</v>
      </c>
      <c r="T6237" s="31" t="s">
        <v>25454</v>
      </c>
      <c r="U6237" s="31" t="s">
        <v>2234</v>
      </c>
      <c r="V6237" s="32" t="s">
        <v>2235</v>
      </c>
      <c r="AB6237"/>
      <c r="AD6237" s="27"/>
    </row>
    <row r="6238" spans="1:30" ht="15" customHeight="1" x14ac:dyDescent="0.3">
      <c r="A6238" s="38" t="s">
        <v>18246</v>
      </c>
      <c r="B6238" t="s">
        <v>18247</v>
      </c>
      <c r="C6238" t="s">
        <v>2092</v>
      </c>
      <c r="D6238" t="s">
        <v>282</v>
      </c>
      <c r="E6238" t="s">
        <v>292</v>
      </c>
      <c r="G6238" t="s">
        <v>293</v>
      </c>
      <c r="H6238" t="s">
        <v>349</v>
      </c>
      <c r="I6238" t="s">
        <v>18248</v>
      </c>
      <c r="J6238" t="s">
        <v>284</v>
      </c>
      <c r="K6238" t="s">
        <v>2214</v>
      </c>
      <c r="M6238" t="s">
        <v>294</v>
      </c>
      <c r="N6238" t="s">
        <v>295</v>
      </c>
      <c r="O6238" t="s">
        <v>2076</v>
      </c>
      <c r="Q6238" t="s">
        <v>367</v>
      </c>
      <c r="R6238" t="b">
        <v>1</v>
      </c>
      <c r="S6238" t="b">
        <v>1</v>
      </c>
      <c r="T6238" s="31" t="s">
        <v>25454</v>
      </c>
      <c r="U6238" s="31" t="s">
        <v>2234</v>
      </c>
      <c r="V6238" s="32" t="s">
        <v>2235</v>
      </c>
      <c r="AB6238"/>
      <c r="AD6238" s="27"/>
    </row>
    <row r="6239" spans="1:30" ht="15" customHeight="1" x14ac:dyDescent="0.3">
      <c r="A6239" s="38" t="s">
        <v>18249</v>
      </c>
      <c r="B6239" t="s">
        <v>18218</v>
      </c>
      <c r="C6239" t="s">
        <v>2092</v>
      </c>
      <c r="D6239" t="s">
        <v>282</v>
      </c>
      <c r="E6239" t="s">
        <v>292</v>
      </c>
      <c r="G6239" t="s">
        <v>293</v>
      </c>
      <c r="H6239" t="s">
        <v>349</v>
      </c>
      <c r="I6239" t="s">
        <v>18250</v>
      </c>
      <c r="J6239" t="s">
        <v>284</v>
      </c>
      <c r="K6239" t="s">
        <v>2214</v>
      </c>
      <c r="M6239" t="s">
        <v>294</v>
      </c>
      <c r="N6239" t="s">
        <v>295</v>
      </c>
      <c r="O6239" t="s">
        <v>2076</v>
      </c>
      <c r="Q6239" t="s">
        <v>367</v>
      </c>
      <c r="R6239" t="b">
        <v>1</v>
      </c>
      <c r="S6239" t="b">
        <v>1</v>
      </c>
      <c r="T6239" s="31" t="s">
        <v>25454</v>
      </c>
      <c r="U6239" s="31" t="s">
        <v>2234</v>
      </c>
      <c r="V6239" s="32" t="s">
        <v>2235</v>
      </c>
      <c r="AB6239"/>
      <c r="AD6239" s="27"/>
    </row>
    <row r="6240" spans="1:30" ht="15" customHeight="1" x14ac:dyDescent="0.3">
      <c r="A6240" s="38" t="s">
        <v>18214</v>
      </c>
      <c r="B6240" t="s">
        <v>18215</v>
      </c>
      <c r="C6240" t="s">
        <v>2092</v>
      </c>
      <c r="D6240" t="s">
        <v>282</v>
      </c>
      <c r="E6240" t="s">
        <v>292</v>
      </c>
      <c r="G6240" t="s">
        <v>293</v>
      </c>
      <c r="H6240" t="s">
        <v>349</v>
      </c>
      <c r="I6240" t="s">
        <v>18216</v>
      </c>
      <c r="J6240" t="s">
        <v>284</v>
      </c>
      <c r="K6240" t="s">
        <v>2214</v>
      </c>
      <c r="M6240" t="s">
        <v>294</v>
      </c>
      <c r="N6240" t="s">
        <v>295</v>
      </c>
      <c r="O6240" t="s">
        <v>2076</v>
      </c>
      <c r="Q6240" t="s">
        <v>367</v>
      </c>
      <c r="R6240" t="b">
        <v>1</v>
      </c>
      <c r="S6240" t="b">
        <v>1</v>
      </c>
      <c r="T6240" s="31" t="s">
        <v>25454</v>
      </c>
      <c r="U6240" s="31" t="s">
        <v>2234</v>
      </c>
      <c r="V6240" s="32" t="s">
        <v>2235</v>
      </c>
      <c r="AB6240"/>
      <c r="AD6240" s="27"/>
    </row>
    <row r="6241" spans="1:39" ht="15" customHeight="1" x14ac:dyDescent="0.3">
      <c r="A6241" s="38" t="s">
        <v>18217</v>
      </c>
      <c r="B6241" t="s">
        <v>18218</v>
      </c>
      <c r="C6241" t="s">
        <v>2092</v>
      </c>
      <c r="D6241" t="s">
        <v>282</v>
      </c>
      <c r="E6241" t="s">
        <v>292</v>
      </c>
      <c r="G6241" t="s">
        <v>293</v>
      </c>
      <c r="H6241" t="s">
        <v>349</v>
      </c>
      <c r="I6241" t="s">
        <v>18219</v>
      </c>
      <c r="J6241" t="s">
        <v>284</v>
      </c>
      <c r="K6241" t="s">
        <v>2214</v>
      </c>
      <c r="M6241" t="s">
        <v>294</v>
      </c>
      <c r="N6241" t="s">
        <v>295</v>
      </c>
      <c r="O6241" t="s">
        <v>2076</v>
      </c>
      <c r="Q6241" t="s">
        <v>367</v>
      </c>
      <c r="R6241" t="b">
        <v>1</v>
      </c>
      <c r="S6241" t="b">
        <v>1</v>
      </c>
      <c r="T6241" s="31" t="s">
        <v>25454</v>
      </c>
      <c r="U6241" s="31" t="s">
        <v>2234</v>
      </c>
      <c r="V6241" s="30" t="s">
        <v>2235</v>
      </c>
      <c r="AB6241"/>
      <c r="AD6241" s="27"/>
    </row>
    <row r="6242" spans="1:39" ht="15" customHeight="1" x14ac:dyDescent="0.3">
      <c r="A6242" s="38" t="s">
        <v>18220</v>
      </c>
      <c r="B6242" t="s">
        <v>18221</v>
      </c>
      <c r="C6242" t="s">
        <v>2092</v>
      </c>
      <c r="D6242" t="s">
        <v>282</v>
      </c>
      <c r="E6242" t="s">
        <v>292</v>
      </c>
      <c r="G6242" t="s">
        <v>293</v>
      </c>
      <c r="H6242" t="s">
        <v>349</v>
      </c>
      <c r="I6242" t="s">
        <v>18222</v>
      </c>
      <c r="J6242" t="s">
        <v>284</v>
      </c>
      <c r="K6242" t="s">
        <v>2214</v>
      </c>
      <c r="M6242" t="s">
        <v>294</v>
      </c>
      <c r="N6242" t="s">
        <v>295</v>
      </c>
      <c r="O6242" t="s">
        <v>2076</v>
      </c>
      <c r="Q6242" t="s">
        <v>367</v>
      </c>
      <c r="R6242" t="b">
        <v>1</v>
      </c>
      <c r="S6242" t="b">
        <v>1</v>
      </c>
      <c r="T6242" s="31" t="s">
        <v>25454</v>
      </c>
      <c r="U6242" s="31" t="s">
        <v>2234</v>
      </c>
      <c r="V6242" s="32" t="s">
        <v>2235</v>
      </c>
      <c r="AB6242"/>
      <c r="AD6242" s="27"/>
    </row>
    <row r="6243" spans="1:39" ht="15" customHeight="1" x14ac:dyDescent="0.3">
      <c r="A6243" s="38" t="s">
        <v>18223</v>
      </c>
      <c r="B6243" t="s">
        <v>18224</v>
      </c>
      <c r="C6243" t="s">
        <v>2092</v>
      </c>
      <c r="D6243" t="s">
        <v>282</v>
      </c>
      <c r="E6243" t="s">
        <v>292</v>
      </c>
      <c r="G6243" t="s">
        <v>293</v>
      </c>
      <c r="H6243" t="s">
        <v>349</v>
      </c>
      <c r="I6243" t="s">
        <v>18225</v>
      </c>
      <c r="J6243" t="s">
        <v>284</v>
      </c>
      <c r="K6243" t="s">
        <v>2214</v>
      </c>
      <c r="M6243" t="s">
        <v>294</v>
      </c>
      <c r="N6243" t="s">
        <v>295</v>
      </c>
      <c r="O6243" t="s">
        <v>2076</v>
      </c>
      <c r="Q6243" t="s">
        <v>367</v>
      </c>
      <c r="R6243" t="b">
        <v>1</v>
      </c>
      <c r="S6243" t="b">
        <v>1</v>
      </c>
      <c r="T6243" s="31" t="s">
        <v>25454</v>
      </c>
      <c r="U6243" s="31" t="s">
        <v>2234</v>
      </c>
      <c r="V6243" s="32" t="s">
        <v>2235</v>
      </c>
      <c r="AB6243"/>
      <c r="AD6243" s="27"/>
    </row>
    <row r="6244" spans="1:39" ht="15" customHeight="1" x14ac:dyDescent="0.3">
      <c r="A6244" s="38" t="s">
        <v>18251</v>
      </c>
      <c r="B6244" t="s">
        <v>18252</v>
      </c>
      <c r="C6244" t="s">
        <v>2092</v>
      </c>
      <c r="D6244" t="s">
        <v>282</v>
      </c>
      <c r="E6244" t="s">
        <v>292</v>
      </c>
      <c r="G6244" t="s">
        <v>349</v>
      </c>
      <c r="H6244" t="s">
        <v>349</v>
      </c>
      <c r="I6244" t="s">
        <v>25953</v>
      </c>
      <c r="J6244" t="s">
        <v>284</v>
      </c>
      <c r="K6244" t="s">
        <v>2224</v>
      </c>
      <c r="M6244" t="s">
        <v>294</v>
      </c>
      <c r="N6244" t="s">
        <v>295</v>
      </c>
      <c r="O6244" t="s">
        <v>2076</v>
      </c>
      <c r="R6244" t="b">
        <v>0</v>
      </c>
      <c r="S6244" t="b">
        <v>0</v>
      </c>
      <c r="T6244" s="31" t="s">
        <v>25454</v>
      </c>
      <c r="U6244" s="31" t="s">
        <v>2234</v>
      </c>
      <c r="V6244" s="30" t="s">
        <v>16921</v>
      </c>
      <c r="W6244" t="s">
        <v>16922</v>
      </c>
      <c r="X6244" t="s">
        <v>282</v>
      </c>
      <c r="Y6244" t="s">
        <v>288</v>
      </c>
      <c r="Z6244" t="s">
        <v>284</v>
      </c>
      <c r="AA6244" t="s">
        <v>337</v>
      </c>
      <c r="AB6244"/>
      <c r="AD6244" s="27" t="s">
        <v>2075</v>
      </c>
      <c r="AE6244" t="s">
        <v>289</v>
      </c>
      <c r="AF6244" t="s">
        <v>294</v>
      </c>
      <c r="AH6244" t="s">
        <v>703</v>
      </c>
      <c r="AI6244" t="s">
        <v>26593</v>
      </c>
      <c r="AJ6244" t="s">
        <v>26594</v>
      </c>
      <c r="AK6244" t="s">
        <v>2082</v>
      </c>
      <c r="AL6244" s="12">
        <v>45764.378831018519</v>
      </c>
      <c r="AM6244" t="s">
        <v>291</v>
      </c>
    </row>
    <row r="6245" spans="1:39" ht="15" customHeight="1" x14ac:dyDescent="0.3">
      <c r="A6245" s="38" t="s">
        <v>18251</v>
      </c>
      <c r="B6245" t="s">
        <v>18252</v>
      </c>
      <c r="C6245" t="s">
        <v>2092</v>
      </c>
      <c r="D6245" t="s">
        <v>282</v>
      </c>
      <c r="E6245" t="s">
        <v>292</v>
      </c>
      <c r="G6245" t="s">
        <v>349</v>
      </c>
      <c r="H6245" t="s">
        <v>349</v>
      </c>
      <c r="I6245" t="s">
        <v>25953</v>
      </c>
      <c r="J6245" t="s">
        <v>284</v>
      </c>
      <c r="K6245" t="s">
        <v>2224</v>
      </c>
      <c r="M6245" t="s">
        <v>294</v>
      </c>
      <c r="N6245" t="s">
        <v>295</v>
      </c>
      <c r="O6245" t="s">
        <v>2076</v>
      </c>
      <c r="Q6245" t="s">
        <v>324</v>
      </c>
      <c r="R6245" t="b">
        <v>0</v>
      </c>
      <c r="S6245" t="b">
        <v>0</v>
      </c>
      <c r="T6245" s="31" t="s">
        <v>25454</v>
      </c>
      <c r="U6245" s="31" t="s">
        <v>2234</v>
      </c>
      <c r="V6245" s="30" t="s">
        <v>2235</v>
      </c>
      <c r="AB6245"/>
      <c r="AD6245" s="27"/>
    </row>
    <row r="6246" spans="1:39" ht="15" customHeight="1" x14ac:dyDescent="0.3">
      <c r="A6246" s="38" t="s">
        <v>18287</v>
      </c>
      <c r="B6246" t="s">
        <v>18288</v>
      </c>
      <c r="C6246" t="s">
        <v>2092</v>
      </c>
      <c r="D6246" t="s">
        <v>282</v>
      </c>
      <c r="E6246" t="s">
        <v>283</v>
      </c>
      <c r="G6246" t="s">
        <v>396</v>
      </c>
      <c r="H6246" t="s">
        <v>396</v>
      </c>
      <c r="I6246" t="s">
        <v>18289</v>
      </c>
      <c r="J6246" t="s">
        <v>284</v>
      </c>
      <c r="K6246" t="s">
        <v>2214</v>
      </c>
      <c r="M6246" t="s">
        <v>290</v>
      </c>
      <c r="N6246" t="s">
        <v>355</v>
      </c>
      <c r="O6246" t="s">
        <v>2256</v>
      </c>
      <c r="Q6246" t="s">
        <v>385</v>
      </c>
      <c r="R6246" t="b">
        <v>1</v>
      </c>
      <c r="S6246" t="b">
        <v>1</v>
      </c>
      <c r="T6246" s="31" t="s">
        <v>25457</v>
      </c>
      <c r="U6246" s="31">
        <v>1</v>
      </c>
      <c r="V6246" s="30" t="s">
        <v>2235</v>
      </c>
      <c r="AB6246"/>
      <c r="AD6246" s="27"/>
    </row>
    <row r="6247" spans="1:39" ht="15" customHeight="1" x14ac:dyDescent="0.3">
      <c r="A6247" s="38" t="s">
        <v>18282</v>
      </c>
      <c r="B6247" t="s">
        <v>18283</v>
      </c>
      <c r="C6247" t="s">
        <v>2073</v>
      </c>
      <c r="D6247" t="s">
        <v>282</v>
      </c>
      <c r="E6247" t="s">
        <v>304</v>
      </c>
      <c r="H6247" t="s">
        <v>25863</v>
      </c>
      <c r="I6247" t="s">
        <v>18284</v>
      </c>
      <c r="J6247" t="s">
        <v>284</v>
      </c>
      <c r="K6247" t="s">
        <v>2075</v>
      </c>
      <c r="M6247" t="s">
        <v>294</v>
      </c>
      <c r="N6247" t="s">
        <v>295</v>
      </c>
      <c r="O6247" t="s">
        <v>2076</v>
      </c>
      <c r="Q6247" t="s">
        <v>311</v>
      </c>
      <c r="R6247" t="b">
        <v>0</v>
      </c>
      <c r="S6247" t="b">
        <v>0</v>
      </c>
      <c r="T6247" s="31" t="s">
        <v>426</v>
      </c>
      <c r="U6247" s="31">
        <v>1</v>
      </c>
      <c r="V6247" s="32" t="s">
        <v>18285</v>
      </c>
      <c r="W6247" t="s">
        <v>18286</v>
      </c>
      <c r="X6247" t="s">
        <v>282</v>
      </c>
      <c r="Y6247" t="s">
        <v>311</v>
      </c>
      <c r="Z6247" t="s">
        <v>284</v>
      </c>
      <c r="AA6247" t="s">
        <v>304</v>
      </c>
      <c r="AB6247"/>
      <c r="AD6247" s="27" t="s">
        <v>2310</v>
      </c>
      <c r="AF6247" t="s">
        <v>294</v>
      </c>
      <c r="AH6247" t="s">
        <v>2013</v>
      </c>
      <c r="AI6247" t="s">
        <v>2080</v>
      </c>
      <c r="AJ6247" t="s">
        <v>2081</v>
      </c>
      <c r="AK6247" t="s">
        <v>2082</v>
      </c>
      <c r="AL6247" s="12">
        <v>45824.467002314814</v>
      </c>
    </row>
    <row r="6248" spans="1:39" ht="15" customHeight="1" x14ac:dyDescent="0.3">
      <c r="A6248" s="38" t="s">
        <v>18290</v>
      </c>
      <c r="B6248" t="s">
        <v>6446</v>
      </c>
      <c r="C6248" t="s">
        <v>2073</v>
      </c>
      <c r="D6248" t="s">
        <v>282</v>
      </c>
      <c r="E6248" t="s">
        <v>304</v>
      </c>
      <c r="H6248" t="s">
        <v>25850</v>
      </c>
      <c r="I6248" t="s">
        <v>18291</v>
      </c>
      <c r="J6248" t="s">
        <v>284</v>
      </c>
      <c r="K6248" t="s">
        <v>2075</v>
      </c>
      <c r="M6248" t="s">
        <v>294</v>
      </c>
      <c r="N6248" t="s">
        <v>295</v>
      </c>
      <c r="O6248" t="s">
        <v>2076</v>
      </c>
      <c r="Q6248" t="s">
        <v>311</v>
      </c>
      <c r="R6248" t="b">
        <v>0</v>
      </c>
      <c r="S6248" t="b">
        <v>0</v>
      </c>
      <c r="T6248" s="31" t="s">
        <v>426</v>
      </c>
      <c r="U6248" s="31">
        <v>1</v>
      </c>
      <c r="V6248" s="32" t="s">
        <v>17746</v>
      </c>
      <c r="W6248" t="s">
        <v>17747</v>
      </c>
      <c r="X6248" t="s">
        <v>282</v>
      </c>
      <c r="Y6248" t="s">
        <v>311</v>
      </c>
      <c r="Z6248" t="s">
        <v>284</v>
      </c>
      <c r="AA6248" t="s">
        <v>304</v>
      </c>
      <c r="AB6248"/>
      <c r="AD6248" s="27" t="s">
        <v>2310</v>
      </c>
      <c r="AF6248" t="s">
        <v>290</v>
      </c>
      <c r="AH6248" t="s">
        <v>2013</v>
      </c>
      <c r="AI6248" t="s">
        <v>2080</v>
      </c>
      <c r="AJ6248" t="s">
        <v>2081</v>
      </c>
      <c r="AK6248" t="s">
        <v>2082</v>
      </c>
      <c r="AL6248" s="12">
        <v>45824.435682870368</v>
      </c>
    </row>
    <row r="6249" spans="1:39" ht="15" customHeight="1" x14ac:dyDescent="0.3">
      <c r="A6249" s="38" t="s">
        <v>18318</v>
      </c>
      <c r="B6249" t="s">
        <v>6446</v>
      </c>
      <c r="C6249" t="s">
        <v>2073</v>
      </c>
      <c r="D6249" t="s">
        <v>282</v>
      </c>
      <c r="E6249" t="s">
        <v>304</v>
      </c>
      <c r="H6249" t="s">
        <v>25850</v>
      </c>
      <c r="I6249" t="s">
        <v>18319</v>
      </c>
      <c r="J6249" t="s">
        <v>284</v>
      </c>
      <c r="K6249" t="s">
        <v>2075</v>
      </c>
      <c r="M6249" t="s">
        <v>294</v>
      </c>
      <c r="N6249" t="s">
        <v>295</v>
      </c>
      <c r="O6249" t="s">
        <v>2076</v>
      </c>
      <c r="Q6249" t="s">
        <v>311</v>
      </c>
      <c r="R6249" t="b">
        <v>0</v>
      </c>
      <c r="S6249" t="b">
        <v>0</v>
      </c>
      <c r="T6249" s="31" t="s">
        <v>426</v>
      </c>
      <c r="U6249" s="31">
        <v>1</v>
      </c>
      <c r="V6249" s="32" t="s">
        <v>17746</v>
      </c>
      <c r="W6249" t="s">
        <v>17747</v>
      </c>
      <c r="X6249" t="s">
        <v>282</v>
      </c>
      <c r="Y6249" t="s">
        <v>311</v>
      </c>
      <c r="Z6249" t="s">
        <v>284</v>
      </c>
      <c r="AA6249" t="s">
        <v>304</v>
      </c>
      <c r="AB6249"/>
      <c r="AD6249" s="27" t="s">
        <v>2310</v>
      </c>
      <c r="AF6249" t="s">
        <v>290</v>
      </c>
      <c r="AH6249" t="s">
        <v>2013</v>
      </c>
      <c r="AI6249" t="s">
        <v>2080</v>
      </c>
      <c r="AJ6249" t="s">
        <v>2081</v>
      </c>
      <c r="AK6249" t="s">
        <v>2082</v>
      </c>
      <c r="AL6249" s="12">
        <v>45824.435682870368</v>
      </c>
    </row>
    <row r="6250" spans="1:39" ht="15" customHeight="1" x14ac:dyDescent="0.3">
      <c r="A6250" s="38" t="s">
        <v>18320</v>
      </c>
      <c r="B6250" t="s">
        <v>6446</v>
      </c>
      <c r="C6250" t="s">
        <v>2073</v>
      </c>
      <c r="D6250" t="s">
        <v>282</v>
      </c>
      <c r="E6250" t="s">
        <v>304</v>
      </c>
      <c r="H6250" t="s">
        <v>25850</v>
      </c>
      <c r="I6250" t="s">
        <v>18321</v>
      </c>
      <c r="J6250" t="s">
        <v>284</v>
      </c>
      <c r="K6250" t="s">
        <v>2075</v>
      </c>
      <c r="M6250" t="s">
        <v>294</v>
      </c>
      <c r="N6250" t="s">
        <v>295</v>
      </c>
      <c r="O6250" t="s">
        <v>2076</v>
      </c>
      <c r="Q6250" t="s">
        <v>311</v>
      </c>
      <c r="R6250" t="b">
        <v>0</v>
      </c>
      <c r="S6250" t="b">
        <v>0</v>
      </c>
      <c r="T6250" s="31" t="s">
        <v>426</v>
      </c>
      <c r="U6250" s="31">
        <v>1</v>
      </c>
      <c r="V6250" s="30" t="s">
        <v>17746</v>
      </c>
      <c r="W6250" t="s">
        <v>17747</v>
      </c>
      <c r="X6250" t="s">
        <v>282</v>
      </c>
      <c r="Y6250" t="s">
        <v>311</v>
      </c>
      <c r="Z6250" t="s">
        <v>284</v>
      </c>
      <c r="AA6250" t="s">
        <v>304</v>
      </c>
      <c r="AB6250"/>
      <c r="AD6250" s="27" t="s">
        <v>2310</v>
      </c>
      <c r="AF6250" t="s">
        <v>290</v>
      </c>
      <c r="AH6250" t="s">
        <v>2013</v>
      </c>
      <c r="AI6250" t="s">
        <v>2080</v>
      </c>
      <c r="AJ6250" t="s">
        <v>2081</v>
      </c>
      <c r="AK6250" t="s">
        <v>2082</v>
      </c>
      <c r="AL6250" s="12">
        <v>45824.435682870368</v>
      </c>
    </row>
    <row r="6251" spans="1:39" ht="15" customHeight="1" x14ac:dyDescent="0.3">
      <c r="A6251" s="38" t="s">
        <v>18258</v>
      </c>
      <c r="B6251" t="s">
        <v>6446</v>
      </c>
      <c r="C6251" t="s">
        <v>2073</v>
      </c>
      <c r="D6251" t="s">
        <v>282</v>
      </c>
      <c r="E6251" t="s">
        <v>304</v>
      </c>
      <c r="H6251" t="s">
        <v>25850</v>
      </c>
      <c r="I6251" t="s">
        <v>18259</v>
      </c>
      <c r="J6251" t="s">
        <v>284</v>
      </c>
      <c r="K6251" t="s">
        <v>2075</v>
      </c>
      <c r="M6251" t="s">
        <v>294</v>
      </c>
      <c r="N6251" t="s">
        <v>295</v>
      </c>
      <c r="O6251" t="s">
        <v>2076</v>
      </c>
      <c r="Q6251" t="s">
        <v>311</v>
      </c>
      <c r="R6251" t="b">
        <v>0</v>
      </c>
      <c r="S6251" t="b">
        <v>0</v>
      </c>
      <c r="T6251" s="31" t="s">
        <v>426</v>
      </c>
      <c r="U6251" s="31">
        <v>1</v>
      </c>
      <c r="V6251" s="30" t="s">
        <v>17746</v>
      </c>
      <c r="W6251" t="s">
        <v>17747</v>
      </c>
      <c r="X6251" t="s">
        <v>282</v>
      </c>
      <c r="Y6251" t="s">
        <v>311</v>
      </c>
      <c r="Z6251" t="s">
        <v>284</v>
      </c>
      <c r="AA6251" t="s">
        <v>304</v>
      </c>
      <c r="AB6251"/>
      <c r="AD6251" s="27" t="s">
        <v>2310</v>
      </c>
      <c r="AF6251" t="s">
        <v>290</v>
      </c>
      <c r="AH6251" t="s">
        <v>2013</v>
      </c>
      <c r="AI6251" t="s">
        <v>2080</v>
      </c>
      <c r="AJ6251" t="s">
        <v>2081</v>
      </c>
      <c r="AK6251" t="s">
        <v>2082</v>
      </c>
      <c r="AL6251" s="12">
        <v>45824.435682870368</v>
      </c>
    </row>
    <row r="6252" spans="1:39" ht="15" customHeight="1" x14ac:dyDescent="0.3">
      <c r="A6252" s="38" t="s">
        <v>18260</v>
      </c>
      <c r="B6252" t="s">
        <v>2072</v>
      </c>
      <c r="C6252" t="s">
        <v>2073</v>
      </c>
      <c r="D6252" t="s">
        <v>282</v>
      </c>
      <c r="E6252" t="s">
        <v>304</v>
      </c>
      <c r="H6252" t="s">
        <v>25850</v>
      </c>
      <c r="I6252" t="s">
        <v>18261</v>
      </c>
      <c r="J6252" t="s">
        <v>284</v>
      </c>
      <c r="K6252" t="s">
        <v>2075</v>
      </c>
      <c r="M6252" t="s">
        <v>294</v>
      </c>
      <c r="N6252" t="s">
        <v>295</v>
      </c>
      <c r="O6252" t="s">
        <v>2076</v>
      </c>
      <c r="Q6252" t="s">
        <v>311</v>
      </c>
      <c r="R6252" t="b">
        <v>0</v>
      </c>
      <c r="S6252" t="b">
        <v>0</v>
      </c>
      <c r="T6252" s="31" t="s">
        <v>426</v>
      </c>
      <c r="U6252" s="31">
        <v>1</v>
      </c>
      <c r="V6252" s="30" t="s">
        <v>3043</v>
      </c>
      <c r="W6252" t="s">
        <v>3044</v>
      </c>
      <c r="X6252" t="s">
        <v>282</v>
      </c>
      <c r="Y6252" t="s">
        <v>311</v>
      </c>
      <c r="Z6252" t="s">
        <v>284</v>
      </c>
      <c r="AA6252" t="s">
        <v>304</v>
      </c>
      <c r="AB6252"/>
      <c r="AD6252" s="27" t="s">
        <v>2310</v>
      </c>
      <c r="AF6252" t="s">
        <v>285</v>
      </c>
      <c r="AH6252" t="s">
        <v>2013</v>
      </c>
      <c r="AI6252" t="s">
        <v>2080</v>
      </c>
      <c r="AJ6252" t="s">
        <v>2081</v>
      </c>
      <c r="AK6252" t="s">
        <v>2082</v>
      </c>
      <c r="AL6252" s="12">
        <v>45824.406238425923</v>
      </c>
    </row>
    <row r="6253" spans="1:39" ht="15" customHeight="1" x14ac:dyDescent="0.3">
      <c r="A6253" s="38" t="s">
        <v>18262</v>
      </c>
      <c r="B6253" t="s">
        <v>2072</v>
      </c>
      <c r="C6253" t="s">
        <v>2073</v>
      </c>
      <c r="D6253" t="s">
        <v>282</v>
      </c>
      <c r="E6253" t="s">
        <v>304</v>
      </c>
      <c r="H6253" t="s">
        <v>25850</v>
      </c>
      <c r="I6253" t="s">
        <v>18263</v>
      </c>
      <c r="J6253" t="s">
        <v>284</v>
      </c>
      <c r="K6253" t="s">
        <v>2075</v>
      </c>
      <c r="M6253" t="s">
        <v>294</v>
      </c>
      <c r="N6253" t="s">
        <v>295</v>
      </c>
      <c r="O6253" t="s">
        <v>2076</v>
      </c>
      <c r="Q6253" t="s">
        <v>311</v>
      </c>
      <c r="R6253" t="b">
        <v>0</v>
      </c>
      <c r="S6253" t="b">
        <v>0</v>
      </c>
      <c r="T6253" s="31" t="s">
        <v>426</v>
      </c>
      <c r="U6253" s="31">
        <v>1</v>
      </c>
      <c r="V6253" s="32" t="s">
        <v>3043</v>
      </c>
      <c r="W6253" t="s">
        <v>3044</v>
      </c>
      <c r="X6253" t="s">
        <v>282</v>
      </c>
      <c r="Y6253" t="s">
        <v>311</v>
      </c>
      <c r="Z6253" t="s">
        <v>284</v>
      </c>
      <c r="AA6253" t="s">
        <v>304</v>
      </c>
      <c r="AB6253"/>
      <c r="AD6253" s="27" t="s">
        <v>2310</v>
      </c>
      <c r="AF6253" t="s">
        <v>285</v>
      </c>
      <c r="AH6253" t="s">
        <v>2013</v>
      </c>
      <c r="AI6253" t="s">
        <v>2080</v>
      </c>
      <c r="AJ6253" t="s">
        <v>2081</v>
      </c>
      <c r="AK6253" t="s">
        <v>2082</v>
      </c>
      <c r="AL6253" s="12">
        <v>45824.406238425923</v>
      </c>
    </row>
    <row r="6254" spans="1:39" ht="15" customHeight="1" x14ac:dyDescent="0.3">
      <c r="A6254" s="38" t="s">
        <v>18266</v>
      </c>
      <c r="B6254" t="s">
        <v>6446</v>
      </c>
      <c r="C6254" t="s">
        <v>2073</v>
      </c>
      <c r="D6254" t="s">
        <v>282</v>
      </c>
      <c r="E6254" t="s">
        <v>304</v>
      </c>
      <c r="H6254" t="s">
        <v>25850</v>
      </c>
      <c r="I6254" t="s">
        <v>18267</v>
      </c>
      <c r="J6254" t="s">
        <v>284</v>
      </c>
      <c r="K6254" t="s">
        <v>2075</v>
      </c>
      <c r="M6254" t="s">
        <v>294</v>
      </c>
      <c r="N6254" t="s">
        <v>295</v>
      </c>
      <c r="O6254" t="s">
        <v>2076</v>
      </c>
      <c r="Q6254" t="s">
        <v>311</v>
      </c>
      <c r="R6254" t="b">
        <v>0</v>
      </c>
      <c r="S6254" t="b">
        <v>0</v>
      </c>
      <c r="T6254" s="31" t="s">
        <v>426</v>
      </c>
      <c r="U6254" s="31">
        <v>1</v>
      </c>
      <c r="V6254" s="32" t="s">
        <v>17746</v>
      </c>
      <c r="W6254" t="s">
        <v>17747</v>
      </c>
      <c r="X6254" t="s">
        <v>282</v>
      </c>
      <c r="Y6254" t="s">
        <v>311</v>
      </c>
      <c r="Z6254" t="s">
        <v>284</v>
      </c>
      <c r="AA6254" t="s">
        <v>304</v>
      </c>
      <c r="AB6254"/>
      <c r="AD6254" s="27" t="s">
        <v>2310</v>
      </c>
      <c r="AF6254" t="s">
        <v>290</v>
      </c>
      <c r="AH6254" t="s">
        <v>2013</v>
      </c>
      <c r="AI6254" t="s">
        <v>2080</v>
      </c>
      <c r="AJ6254" t="s">
        <v>2081</v>
      </c>
      <c r="AK6254" t="s">
        <v>2082</v>
      </c>
      <c r="AL6254" s="12">
        <v>45824.435682870368</v>
      </c>
    </row>
    <row r="6255" spans="1:39" ht="15" customHeight="1" x14ac:dyDescent="0.3">
      <c r="A6255" s="38" t="s">
        <v>18268</v>
      </c>
      <c r="B6255" t="s">
        <v>6446</v>
      </c>
      <c r="C6255" t="s">
        <v>2073</v>
      </c>
      <c r="D6255" t="s">
        <v>282</v>
      </c>
      <c r="E6255" t="s">
        <v>304</v>
      </c>
      <c r="H6255" t="s">
        <v>25850</v>
      </c>
      <c r="I6255" t="s">
        <v>18269</v>
      </c>
      <c r="J6255" t="s">
        <v>284</v>
      </c>
      <c r="K6255" t="s">
        <v>2075</v>
      </c>
      <c r="M6255" t="s">
        <v>294</v>
      </c>
      <c r="N6255" t="s">
        <v>295</v>
      </c>
      <c r="O6255" t="s">
        <v>2076</v>
      </c>
      <c r="Q6255" t="s">
        <v>311</v>
      </c>
      <c r="R6255" t="b">
        <v>0</v>
      </c>
      <c r="S6255" t="b">
        <v>0</v>
      </c>
      <c r="T6255" s="31" t="s">
        <v>426</v>
      </c>
      <c r="U6255" s="31">
        <v>1</v>
      </c>
      <c r="V6255" s="32" t="s">
        <v>17746</v>
      </c>
      <c r="W6255" t="s">
        <v>17747</v>
      </c>
      <c r="X6255" t="s">
        <v>282</v>
      </c>
      <c r="Y6255" t="s">
        <v>311</v>
      </c>
      <c r="Z6255" t="s">
        <v>284</v>
      </c>
      <c r="AA6255" t="s">
        <v>304</v>
      </c>
      <c r="AB6255"/>
      <c r="AD6255" s="27" t="s">
        <v>2310</v>
      </c>
      <c r="AF6255" t="s">
        <v>290</v>
      </c>
      <c r="AH6255" t="s">
        <v>2013</v>
      </c>
      <c r="AI6255" t="s">
        <v>2080</v>
      </c>
      <c r="AJ6255" t="s">
        <v>2081</v>
      </c>
      <c r="AK6255" t="s">
        <v>2082</v>
      </c>
      <c r="AL6255" s="12">
        <v>45824.435682870368</v>
      </c>
    </row>
    <row r="6256" spans="1:39" ht="15" customHeight="1" x14ac:dyDescent="0.3">
      <c r="A6256" s="38" t="s">
        <v>18270</v>
      </c>
      <c r="B6256" t="s">
        <v>6446</v>
      </c>
      <c r="C6256" t="s">
        <v>2073</v>
      </c>
      <c r="D6256" t="s">
        <v>282</v>
      </c>
      <c r="E6256" t="s">
        <v>304</v>
      </c>
      <c r="H6256" t="s">
        <v>25850</v>
      </c>
      <c r="I6256" t="s">
        <v>18271</v>
      </c>
      <c r="J6256" t="s">
        <v>284</v>
      </c>
      <c r="K6256" t="s">
        <v>2075</v>
      </c>
      <c r="M6256" t="s">
        <v>294</v>
      </c>
      <c r="N6256" t="s">
        <v>295</v>
      </c>
      <c r="O6256" t="s">
        <v>2076</v>
      </c>
      <c r="Q6256" t="s">
        <v>311</v>
      </c>
      <c r="R6256" t="b">
        <v>0</v>
      </c>
      <c r="S6256" t="b">
        <v>0</v>
      </c>
      <c r="T6256" s="31" t="s">
        <v>426</v>
      </c>
      <c r="U6256" s="31">
        <v>1</v>
      </c>
      <c r="V6256" s="32" t="s">
        <v>17746</v>
      </c>
      <c r="W6256" t="s">
        <v>17747</v>
      </c>
      <c r="X6256" t="s">
        <v>282</v>
      </c>
      <c r="Y6256" t="s">
        <v>311</v>
      </c>
      <c r="Z6256" t="s">
        <v>284</v>
      </c>
      <c r="AA6256" t="s">
        <v>304</v>
      </c>
      <c r="AB6256"/>
      <c r="AD6256" s="27" t="s">
        <v>2310</v>
      </c>
      <c r="AF6256" t="s">
        <v>290</v>
      </c>
      <c r="AH6256" t="s">
        <v>2013</v>
      </c>
      <c r="AI6256" t="s">
        <v>2080</v>
      </c>
      <c r="AJ6256" t="s">
        <v>2081</v>
      </c>
      <c r="AK6256" t="s">
        <v>2082</v>
      </c>
      <c r="AL6256" s="12">
        <v>45824.435682870368</v>
      </c>
    </row>
    <row r="6257" spans="1:39" ht="15" customHeight="1" x14ac:dyDescent="0.3">
      <c r="A6257" s="38" t="s">
        <v>18304</v>
      </c>
      <c r="B6257" t="s">
        <v>6446</v>
      </c>
      <c r="C6257" t="s">
        <v>2073</v>
      </c>
      <c r="D6257" t="s">
        <v>282</v>
      </c>
      <c r="E6257" t="s">
        <v>304</v>
      </c>
      <c r="H6257" t="s">
        <v>25850</v>
      </c>
      <c r="I6257" t="s">
        <v>18305</v>
      </c>
      <c r="J6257" t="s">
        <v>284</v>
      </c>
      <c r="K6257" t="s">
        <v>2075</v>
      </c>
      <c r="M6257" t="s">
        <v>294</v>
      </c>
      <c r="N6257" t="s">
        <v>295</v>
      </c>
      <c r="O6257" t="s">
        <v>2076</v>
      </c>
      <c r="Q6257" t="s">
        <v>311</v>
      </c>
      <c r="R6257" t="b">
        <v>0</v>
      </c>
      <c r="S6257" t="b">
        <v>0</v>
      </c>
      <c r="T6257" s="31" t="s">
        <v>426</v>
      </c>
      <c r="U6257" s="31">
        <v>1</v>
      </c>
      <c r="V6257" s="32" t="s">
        <v>17746</v>
      </c>
      <c r="W6257" t="s">
        <v>17747</v>
      </c>
      <c r="X6257" t="s">
        <v>282</v>
      </c>
      <c r="Y6257" t="s">
        <v>311</v>
      </c>
      <c r="Z6257" t="s">
        <v>284</v>
      </c>
      <c r="AA6257" t="s">
        <v>304</v>
      </c>
      <c r="AB6257"/>
      <c r="AD6257" s="27" t="s">
        <v>2310</v>
      </c>
      <c r="AF6257" t="s">
        <v>290</v>
      </c>
      <c r="AH6257" t="s">
        <v>2013</v>
      </c>
      <c r="AI6257" t="s">
        <v>2080</v>
      </c>
      <c r="AJ6257" t="s">
        <v>2081</v>
      </c>
      <c r="AK6257" t="s">
        <v>2082</v>
      </c>
      <c r="AL6257" s="12">
        <v>45824.435682870368</v>
      </c>
    </row>
    <row r="6258" spans="1:39" ht="15" customHeight="1" x14ac:dyDescent="0.3">
      <c r="A6258" s="38" t="s">
        <v>18306</v>
      </c>
      <c r="B6258" t="s">
        <v>6446</v>
      </c>
      <c r="C6258" t="s">
        <v>2073</v>
      </c>
      <c r="D6258" t="s">
        <v>282</v>
      </c>
      <c r="E6258" t="s">
        <v>304</v>
      </c>
      <c r="H6258" t="s">
        <v>25850</v>
      </c>
      <c r="I6258" t="s">
        <v>18307</v>
      </c>
      <c r="J6258" t="s">
        <v>284</v>
      </c>
      <c r="K6258" t="s">
        <v>2075</v>
      </c>
      <c r="M6258" t="s">
        <v>294</v>
      </c>
      <c r="N6258" t="s">
        <v>295</v>
      </c>
      <c r="O6258" t="s">
        <v>2076</v>
      </c>
      <c r="Q6258" t="s">
        <v>311</v>
      </c>
      <c r="R6258" t="b">
        <v>0</v>
      </c>
      <c r="S6258" t="b">
        <v>0</v>
      </c>
      <c r="T6258" s="31" t="s">
        <v>426</v>
      </c>
      <c r="U6258" s="31">
        <v>1</v>
      </c>
      <c r="V6258" s="30" t="s">
        <v>17746</v>
      </c>
      <c r="W6258" t="s">
        <v>17747</v>
      </c>
      <c r="X6258" t="s">
        <v>282</v>
      </c>
      <c r="Y6258" t="s">
        <v>311</v>
      </c>
      <c r="Z6258" t="s">
        <v>284</v>
      </c>
      <c r="AA6258" t="s">
        <v>304</v>
      </c>
      <c r="AB6258"/>
      <c r="AD6258" s="27" t="s">
        <v>2310</v>
      </c>
      <c r="AF6258" t="s">
        <v>290</v>
      </c>
      <c r="AH6258" t="s">
        <v>2013</v>
      </c>
      <c r="AI6258" t="s">
        <v>2080</v>
      </c>
      <c r="AJ6258" t="s">
        <v>2081</v>
      </c>
      <c r="AK6258" t="s">
        <v>2082</v>
      </c>
      <c r="AL6258" s="12">
        <v>45824.435682870368</v>
      </c>
    </row>
    <row r="6259" spans="1:39" ht="15" customHeight="1" x14ac:dyDescent="0.3">
      <c r="A6259" s="38" t="s">
        <v>18351</v>
      </c>
      <c r="B6259" t="s">
        <v>6446</v>
      </c>
      <c r="C6259" t="s">
        <v>2073</v>
      </c>
      <c r="D6259" t="s">
        <v>282</v>
      </c>
      <c r="E6259" t="s">
        <v>304</v>
      </c>
      <c r="H6259" t="s">
        <v>25850</v>
      </c>
      <c r="I6259" t="s">
        <v>18352</v>
      </c>
      <c r="J6259" t="s">
        <v>284</v>
      </c>
      <c r="K6259" t="s">
        <v>2075</v>
      </c>
      <c r="M6259" t="s">
        <v>294</v>
      </c>
      <c r="N6259" t="s">
        <v>295</v>
      </c>
      <c r="O6259" t="s">
        <v>2076</v>
      </c>
      <c r="Q6259" t="s">
        <v>311</v>
      </c>
      <c r="R6259" t="b">
        <v>0</v>
      </c>
      <c r="S6259" t="b">
        <v>0</v>
      </c>
      <c r="T6259" s="31" t="s">
        <v>426</v>
      </c>
      <c r="U6259" s="31">
        <v>1</v>
      </c>
      <c r="V6259" s="32" t="s">
        <v>17746</v>
      </c>
      <c r="W6259" t="s">
        <v>17747</v>
      </c>
      <c r="X6259" t="s">
        <v>282</v>
      </c>
      <c r="Y6259" t="s">
        <v>311</v>
      </c>
      <c r="Z6259" t="s">
        <v>284</v>
      </c>
      <c r="AA6259" t="s">
        <v>304</v>
      </c>
      <c r="AB6259"/>
      <c r="AD6259" s="27" t="s">
        <v>2310</v>
      </c>
      <c r="AF6259" t="s">
        <v>290</v>
      </c>
      <c r="AH6259" t="s">
        <v>2013</v>
      </c>
      <c r="AI6259" t="s">
        <v>2080</v>
      </c>
      <c r="AJ6259" t="s">
        <v>2081</v>
      </c>
      <c r="AK6259" t="s">
        <v>2082</v>
      </c>
      <c r="AL6259" s="12">
        <v>45824.435682870368</v>
      </c>
    </row>
    <row r="6260" spans="1:39" ht="15" customHeight="1" x14ac:dyDescent="0.3">
      <c r="A6260" s="38" t="s">
        <v>18362</v>
      </c>
      <c r="B6260" t="s">
        <v>6446</v>
      </c>
      <c r="C6260" t="s">
        <v>2073</v>
      </c>
      <c r="D6260" t="s">
        <v>282</v>
      </c>
      <c r="E6260" t="s">
        <v>304</v>
      </c>
      <c r="H6260" t="s">
        <v>25850</v>
      </c>
      <c r="I6260" t="s">
        <v>18363</v>
      </c>
      <c r="J6260" t="s">
        <v>284</v>
      </c>
      <c r="K6260" t="s">
        <v>2075</v>
      </c>
      <c r="M6260" t="s">
        <v>294</v>
      </c>
      <c r="N6260" t="s">
        <v>295</v>
      </c>
      <c r="O6260" t="s">
        <v>2076</v>
      </c>
      <c r="Q6260" t="s">
        <v>311</v>
      </c>
      <c r="R6260" t="b">
        <v>0</v>
      </c>
      <c r="S6260" t="b">
        <v>0</v>
      </c>
      <c r="T6260" s="31" t="s">
        <v>426</v>
      </c>
      <c r="U6260" s="31">
        <v>1</v>
      </c>
      <c r="V6260" s="32" t="s">
        <v>17746</v>
      </c>
      <c r="W6260" t="s">
        <v>17747</v>
      </c>
      <c r="X6260" t="s">
        <v>282</v>
      </c>
      <c r="Y6260" t="s">
        <v>311</v>
      </c>
      <c r="Z6260" t="s">
        <v>284</v>
      </c>
      <c r="AA6260" t="s">
        <v>304</v>
      </c>
      <c r="AB6260"/>
      <c r="AD6260" s="27" t="s">
        <v>2310</v>
      </c>
      <c r="AF6260" t="s">
        <v>290</v>
      </c>
      <c r="AH6260" t="s">
        <v>2013</v>
      </c>
      <c r="AI6260" t="s">
        <v>2080</v>
      </c>
      <c r="AJ6260" t="s">
        <v>2081</v>
      </c>
      <c r="AK6260" t="s">
        <v>2082</v>
      </c>
      <c r="AL6260" s="12">
        <v>45824.435682870368</v>
      </c>
    </row>
    <row r="6261" spans="1:39" ht="15" customHeight="1" x14ac:dyDescent="0.3">
      <c r="A6261" s="38" t="s">
        <v>18431</v>
      </c>
      <c r="B6261" t="s">
        <v>6446</v>
      </c>
      <c r="C6261" t="s">
        <v>2073</v>
      </c>
      <c r="D6261" t="s">
        <v>282</v>
      </c>
      <c r="E6261" t="s">
        <v>304</v>
      </c>
      <c r="H6261" t="s">
        <v>25850</v>
      </c>
      <c r="I6261" t="s">
        <v>18432</v>
      </c>
      <c r="J6261" t="s">
        <v>284</v>
      </c>
      <c r="K6261" t="s">
        <v>2075</v>
      </c>
      <c r="M6261" t="s">
        <v>294</v>
      </c>
      <c r="N6261" t="s">
        <v>295</v>
      </c>
      <c r="O6261" t="s">
        <v>2076</v>
      </c>
      <c r="Q6261" t="s">
        <v>311</v>
      </c>
      <c r="R6261" t="b">
        <v>0</v>
      </c>
      <c r="S6261" t="b">
        <v>0</v>
      </c>
      <c r="T6261" s="31" t="s">
        <v>426</v>
      </c>
      <c r="U6261" s="31">
        <v>1</v>
      </c>
      <c r="V6261" s="32" t="s">
        <v>17746</v>
      </c>
      <c r="W6261" t="s">
        <v>17747</v>
      </c>
      <c r="X6261" t="s">
        <v>282</v>
      </c>
      <c r="Y6261" t="s">
        <v>311</v>
      </c>
      <c r="Z6261" t="s">
        <v>284</v>
      </c>
      <c r="AA6261" t="s">
        <v>304</v>
      </c>
      <c r="AB6261"/>
      <c r="AD6261" s="27" t="s">
        <v>2310</v>
      </c>
      <c r="AF6261" t="s">
        <v>290</v>
      </c>
      <c r="AH6261" t="s">
        <v>2013</v>
      </c>
      <c r="AI6261" t="s">
        <v>2080</v>
      </c>
      <c r="AJ6261" t="s">
        <v>2081</v>
      </c>
      <c r="AK6261" t="s">
        <v>2082</v>
      </c>
      <c r="AL6261" s="12">
        <v>45824.435682870368</v>
      </c>
    </row>
    <row r="6262" spans="1:39" ht="15" customHeight="1" x14ac:dyDescent="0.3">
      <c r="A6262" s="38" t="s">
        <v>18364</v>
      </c>
      <c r="B6262" t="s">
        <v>6446</v>
      </c>
      <c r="C6262" t="s">
        <v>2073</v>
      </c>
      <c r="D6262" t="s">
        <v>282</v>
      </c>
      <c r="E6262" t="s">
        <v>304</v>
      </c>
      <c r="H6262" t="s">
        <v>25850</v>
      </c>
      <c r="I6262" t="s">
        <v>18365</v>
      </c>
      <c r="J6262" t="s">
        <v>284</v>
      </c>
      <c r="K6262" t="s">
        <v>2075</v>
      </c>
      <c r="M6262" t="s">
        <v>294</v>
      </c>
      <c r="N6262" t="s">
        <v>295</v>
      </c>
      <c r="O6262" t="s">
        <v>2076</v>
      </c>
      <c r="Q6262" t="s">
        <v>311</v>
      </c>
      <c r="R6262" t="b">
        <v>0</v>
      </c>
      <c r="S6262" t="b">
        <v>0</v>
      </c>
      <c r="T6262" s="31" t="s">
        <v>426</v>
      </c>
      <c r="U6262" s="31">
        <v>1</v>
      </c>
      <c r="V6262" s="32" t="s">
        <v>17746</v>
      </c>
      <c r="W6262" t="s">
        <v>17747</v>
      </c>
      <c r="X6262" t="s">
        <v>282</v>
      </c>
      <c r="Y6262" t="s">
        <v>311</v>
      </c>
      <c r="Z6262" t="s">
        <v>284</v>
      </c>
      <c r="AA6262" t="s">
        <v>304</v>
      </c>
      <c r="AB6262"/>
      <c r="AD6262" s="27" t="s">
        <v>2310</v>
      </c>
      <c r="AF6262" t="s">
        <v>290</v>
      </c>
      <c r="AH6262" t="s">
        <v>2013</v>
      </c>
      <c r="AI6262" t="s">
        <v>2080</v>
      </c>
      <c r="AJ6262" t="s">
        <v>2081</v>
      </c>
      <c r="AK6262" t="s">
        <v>2082</v>
      </c>
      <c r="AL6262" s="12">
        <v>45824.435682870368</v>
      </c>
    </row>
    <row r="6263" spans="1:39" ht="15" customHeight="1" x14ac:dyDescent="0.3">
      <c r="A6263" s="38" t="s">
        <v>18433</v>
      </c>
      <c r="B6263" t="s">
        <v>18434</v>
      </c>
      <c r="C6263" t="s">
        <v>2092</v>
      </c>
      <c r="D6263" t="s">
        <v>282</v>
      </c>
      <c r="E6263" t="s">
        <v>319</v>
      </c>
      <c r="G6263" t="s">
        <v>349</v>
      </c>
      <c r="H6263" t="s">
        <v>349</v>
      </c>
      <c r="I6263" t="s">
        <v>18435</v>
      </c>
      <c r="J6263" t="s">
        <v>284</v>
      </c>
      <c r="K6263" t="s">
        <v>2075</v>
      </c>
      <c r="M6263" t="s">
        <v>338</v>
      </c>
      <c r="N6263" t="s">
        <v>295</v>
      </c>
      <c r="O6263" t="s">
        <v>2076</v>
      </c>
      <c r="Q6263" t="s">
        <v>336</v>
      </c>
      <c r="R6263" t="b">
        <v>0</v>
      </c>
      <c r="S6263" t="b">
        <v>0</v>
      </c>
      <c r="T6263" s="31" t="s">
        <v>25455</v>
      </c>
      <c r="U6263" s="31" t="s">
        <v>2234</v>
      </c>
      <c r="V6263" s="32" t="s">
        <v>18440</v>
      </c>
      <c r="W6263" t="s">
        <v>18441</v>
      </c>
      <c r="X6263" t="s">
        <v>282</v>
      </c>
      <c r="Y6263" t="s">
        <v>336</v>
      </c>
      <c r="Z6263" t="s">
        <v>284</v>
      </c>
      <c r="AA6263" t="s">
        <v>319</v>
      </c>
      <c r="AB6263"/>
      <c r="AC6263" t="s">
        <v>26118</v>
      </c>
      <c r="AD6263" s="27" t="s">
        <v>2075</v>
      </c>
      <c r="AE6263" t="s">
        <v>26030</v>
      </c>
      <c r="AF6263" t="s">
        <v>290</v>
      </c>
      <c r="AH6263" t="s">
        <v>703</v>
      </c>
      <c r="AI6263" t="s">
        <v>26581</v>
      </c>
      <c r="AJ6263" t="s">
        <v>3247</v>
      </c>
      <c r="AK6263" t="s">
        <v>2082</v>
      </c>
      <c r="AL6263" s="12">
        <v>46114.660046296296</v>
      </c>
      <c r="AM6263" t="s">
        <v>309</v>
      </c>
    </row>
    <row r="6264" spans="1:39" ht="15" customHeight="1" x14ac:dyDescent="0.3">
      <c r="A6264" s="38" t="s">
        <v>18433</v>
      </c>
      <c r="B6264" t="s">
        <v>18434</v>
      </c>
      <c r="C6264" t="s">
        <v>2092</v>
      </c>
      <c r="D6264" t="s">
        <v>282</v>
      </c>
      <c r="E6264" t="s">
        <v>319</v>
      </c>
      <c r="G6264" t="s">
        <v>349</v>
      </c>
      <c r="H6264" t="s">
        <v>349</v>
      </c>
      <c r="I6264" t="s">
        <v>18435</v>
      </c>
      <c r="J6264" t="s">
        <v>284</v>
      </c>
      <c r="K6264" t="s">
        <v>2075</v>
      </c>
      <c r="M6264" t="s">
        <v>338</v>
      </c>
      <c r="N6264" t="s">
        <v>295</v>
      </c>
      <c r="O6264" t="s">
        <v>2076</v>
      </c>
      <c r="Q6264" t="s">
        <v>288</v>
      </c>
      <c r="R6264" t="b">
        <v>0</v>
      </c>
      <c r="S6264" t="b">
        <v>0</v>
      </c>
      <c r="T6264" s="31" t="s">
        <v>25455</v>
      </c>
      <c r="U6264" s="31" t="s">
        <v>2234</v>
      </c>
      <c r="V6264" s="32" t="s">
        <v>18436</v>
      </c>
      <c r="W6264" t="s">
        <v>18437</v>
      </c>
      <c r="X6264" t="s">
        <v>282</v>
      </c>
      <c r="Y6264" t="s">
        <v>288</v>
      </c>
      <c r="Z6264" t="s">
        <v>284</v>
      </c>
      <c r="AA6264" t="s">
        <v>319</v>
      </c>
      <c r="AB6264"/>
      <c r="AD6264" s="27" t="s">
        <v>2094</v>
      </c>
      <c r="AF6264" t="s">
        <v>294</v>
      </c>
      <c r="AH6264" t="s">
        <v>691</v>
      </c>
      <c r="AI6264" t="s">
        <v>26094</v>
      </c>
      <c r="AJ6264" t="s">
        <v>26095</v>
      </c>
      <c r="AK6264" t="s">
        <v>2082</v>
      </c>
      <c r="AL6264" s="12">
        <v>46120.439583333333</v>
      </c>
      <c r="AM6264" t="s">
        <v>309</v>
      </c>
    </row>
    <row r="6265" spans="1:39" ht="15" customHeight="1" x14ac:dyDescent="0.3">
      <c r="A6265" s="38" t="s">
        <v>18433</v>
      </c>
      <c r="B6265" t="s">
        <v>18434</v>
      </c>
      <c r="C6265" t="s">
        <v>2092</v>
      </c>
      <c r="D6265" t="s">
        <v>282</v>
      </c>
      <c r="E6265" t="s">
        <v>319</v>
      </c>
      <c r="G6265" t="s">
        <v>349</v>
      </c>
      <c r="H6265" t="s">
        <v>349</v>
      </c>
      <c r="I6265" t="s">
        <v>18435</v>
      </c>
      <c r="J6265" t="s">
        <v>284</v>
      </c>
      <c r="K6265" t="s">
        <v>2075</v>
      </c>
      <c r="M6265" t="s">
        <v>338</v>
      </c>
      <c r="N6265" t="s">
        <v>295</v>
      </c>
      <c r="O6265" t="s">
        <v>2076</v>
      </c>
      <c r="Q6265" t="s">
        <v>288</v>
      </c>
      <c r="R6265" t="b">
        <v>0</v>
      </c>
      <c r="S6265" t="b">
        <v>0</v>
      </c>
      <c r="T6265" s="31" t="s">
        <v>25455</v>
      </c>
      <c r="U6265" s="31" t="s">
        <v>2234</v>
      </c>
      <c r="V6265" s="32" t="s">
        <v>18438</v>
      </c>
      <c r="W6265" t="s">
        <v>18439</v>
      </c>
      <c r="X6265" t="s">
        <v>282</v>
      </c>
      <c r="Y6265" t="s">
        <v>288</v>
      </c>
      <c r="Z6265" t="s">
        <v>284</v>
      </c>
      <c r="AA6265" t="s">
        <v>319</v>
      </c>
      <c r="AB6265"/>
      <c r="AD6265" s="27" t="s">
        <v>2094</v>
      </c>
      <c r="AF6265" t="s">
        <v>294</v>
      </c>
      <c r="AH6265" t="s">
        <v>683</v>
      </c>
      <c r="AI6265" t="s">
        <v>26094</v>
      </c>
      <c r="AJ6265" t="s">
        <v>26095</v>
      </c>
      <c r="AK6265" t="s">
        <v>2082</v>
      </c>
      <c r="AL6265" s="12">
        <v>46120.445208333331</v>
      </c>
      <c r="AM6265" t="s">
        <v>309</v>
      </c>
    </row>
    <row r="6266" spans="1:39" ht="15" customHeight="1" x14ac:dyDescent="0.3">
      <c r="A6266" s="38" t="s">
        <v>18337</v>
      </c>
      <c r="B6266" t="s">
        <v>2072</v>
      </c>
      <c r="C6266" t="s">
        <v>2073</v>
      </c>
      <c r="D6266" t="s">
        <v>282</v>
      </c>
      <c r="E6266" t="s">
        <v>304</v>
      </c>
      <c r="H6266" t="s">
        <v>25850</v>
      </c>
      <c r="I6266" t="s">
        <v>18338</v>
      </c>
      <c r="J6266" t="s">
        <v>284</v>
      </c>
      <c r="K6266" t="s">
        <v>2075</v>
      </c>
      <c r="M6266" t="s">
        <v>285</v>
      </c>
      <c r="O6266" t="s">
        <v>2076</v>
      </c>
      <c r="Q6266" t="s">
        <v>311</v>
      </c>
      <c r="R6266" t="b">
        <v>0</v>
      </c>
      <c r="S6266" t="b">
        <v>0</v>
      </c>
      <c r="T6266" s="31" t="s">
        <v>426</v>
      </c>
      <c r="U6266" s="31">
        <v>1</v>
      </c>
      <c r="V6266" s="32" t="s">
        <v>3043</v>
      </c>
      <c r="W6266" t="s">
        <v>3044</v>
      </c>
      <c r="X6266" t="s">
        <v>282</v>
      </c>
      <c r="Y6266" t="s">
        <v>311</v>
      </c>
      <c r="Z6266" t="s">
        <v>284</v>
      </c>
      <c r="AA6266" t="s">
        <v>304</v>
      </c>
      <c r="AB6266"/>
      <c r="AD6266" s="27" t="s">
        <v>2310</v>
      </c>
      <c r="AF6266" t="s">
        <v>285</v>
      </c>
      <c r="AH6266" t="s">
        <v>2013</v>
      </c>
      <c r="AI6266" t="s">
        <v>2080</v>
      </c>
      <c r="AJ6266" t="s">
        <v>2081</v>
      </c>
      <c r="AK6266" t="s">
        <v>2082</v>
      </c>
      <c r="AL6266" s="12">
        <v>45824.406238425923</v>
      </c>
    </row>
    <row r="6267" spans="1:39" ht="15" customHeight="1" x14ac:dyDescent="0.3">
      <c r="A6267" s="38" t="s">
        <v>18292</v>
      </c>
      <c r="B6267" t="s">
        <v>2072</v>
      </c>
      <c r="C6267" t="s">
        <v>2073</v>
      </c>
      <c r="D6267" t="s">
        <v>282</v>
      </c>
      <c r="E6267" t="s">
        <v>304</v>
      </c>
      <c r="H6267" t="s">
        <v>25850</v>
      </c>
      <c r="I6267" t="s">
        <v>18293</v>
      </c>
      <c r="J6267" t="s">
        <v>284</v>
      </c>
      <c r="K6267" t="s">
        <v>2075</v>
      </c>
      <c r="M6267" t="s">
        <v>285</v>
      </c>
      <c r="O6267" t="s">
        <v>2076</v>
      </c>
      <c r="Q6267" t="s">
        <v>311</v>
      </c>
      <c r="R6267" t="b">
        <v>0</v>
      </c>
      <c r="S6267" t="b">
        <v>0</v>
      </c>
      <c r="T6267" s="31" t="s">
        <v>426</v>
      </c>
      <c r="U6267" s="31">
        <v>1</v>
      </c>
      <c r="V6267" s="32" t="s">
        <v>3043</v>
      </c>
      <c r="W6267" t="s">
        <v>3044</v>
      </c>
      <c r="X6267" t="s">
        <v>282</v>
      </c>
      <c r="Y6267" t="s">
        <v>311</v>
      </c>
      <c r="Z6267" t="s">
        <v>284</v>
      </c>
      <c r="AA6267" t="s">
        <v>304</v>
      </c>
      <c r="AB6267"/>
      <c r="AD6267" s="27" t="s">
        <v>2310</v>
      </c>
      <c r="AF6267" t="s">
        <v>285</v>
      </c>
      <c r="AH6267" t="s">
        <v>2013</v>
      </c>
      <c r="AI6267" t="s">
        <v>2080</v>
      </c>
      <c r="AJ6267" t="s">
        <v>2081</v>
      </c>
      <c r="AK6267" t="s">
        <v>2082</v>
      </c>
      <c r="AL6267" s="12">
        <v>45824.406238425923</v>
      </c>
    </row>
    <row r="6268" spans="1:39" ht="15" customHeight="1" x14ac:dyDescent="0.3">
      <c r="A6268" s="38" t="s">
        <v>18368</v>
      </c>
      <c r="B6268" t="s">
        <v>18369</v>
      </c>
      <c r="C6268" t="s">
        <v>2073</v>
      </c>
      <c r="D6268" t="s">
        <v>282</v>
      </c>
      <c r="E6268" t="s">
        <v>299</v>
      </c>
      <c r="H6268" t="s">
        <v>390</v>
      </c>
      <c r="I6268" t="s">
        <v>18370</v>
      </c>
      <c r="J6268" t="s">
        <v>284</v>
      </c>
      <c r="K6268" t="s">
        <v>2224</v>
      </c>
      <c r="M6268" t="s">
        <v>294</v>
      </c>
      <c r="N6268" t="s">
        <v>295</v>
      </c>
      <c r="Q6268" t="s">
        <v>311</v>
      </c>
      <c r="R6268" t="b">
        <v>0</v>
      </c>
      <c r="S6268" t="b">
        <v>0</v>
      </c>
      <c r="T6268" s="31" t="s">
        <v>426</v>
      </c>
      <c r="U6268" s="31">
        <v>1</v>
      </c>
      <c r="V6268" s="32" t="s">
        <v>18371</v>
      </c>
      <c r="W6268" t="s">
        <v>18372</v>
      </c>
      <c r="X6268" t="s">
        <v>282</v>
      </c>
      <c r="Y6268" t="s">
        <v>311</v>
      </c>
      <c r="Z6268" t="s">
        <v>284</v>
      </c>
      <c r="AB6268"/>
      <c r="AD6268" s="27" t="s">
        <v>2079</v>
      </c>
      <c r="AF6268" t="s">
        <v>294</v>
      </c>
      <c r="AH6268" t="s">
        <v>2012</v>
      </c>
      <c r="AI6268" t="s">
        <v>2121</v>
      </c>
      <c r="AJ6268" t="s">
        <v>2122</v>
      </c>
      <c r="AK6268" t="s">
        <v>2082</v>
      </c>
      <c r="AL6268" s="12">
        <v>45918.854525462964</v>
      </c>
    </row>
    <row r="6269" spans="1:39" ht="15" customHeight="1" x14ac:dyDescent="0.3">
      <c r="A6269" s="38" t="s">
        <v>18373</v>
      </c>
      <c r="B6269" t="s">
        <v>18374</v>
      </c>
      <c r="C6269" t="s">
        <v>2073</v>
      </c>
      <c r="D6269" t="s">
        <v>282</v>
      </c>
      <c r="E6269" t="s">
        <v>299</v>
      </c>
      <c r="H6269" t="s">
        <v>390</v>
      </c>
      <c r="I6269" t="s">
        <v>18375</v>
      </c>
      <c r="J6269" t="s">
        <v>284</v>
      </c>
      <c r="K6269" t="s">
        <v>2224</v>
      </c>
      <c r="M6269" t="s">
        <v>294</v>
      </c>
      <c r="N6269" t="s">
        <v>295</v>
      </c>
      <c r="Q6269" t="s">
        <v>311</v>
      </c>
      <c r="R6269" t="b">
        <v>0</v>
      </c>
      <c r="S6269" t="b">
        <v>0</v>
      </c>
      <c r="T6269" s="31" t="s">
        <v>426</v>
      </c>
      <c r="U6269" s="31">
        <v>1</v>
      </c>
      <c r="V6269" s="30" t="s">
        <v>18376</v>
      </c>
      <c r="W6269" t="s">
        <v>18377</v>
      </c>
      <c r="X6269" t="s">
        <v>282</v>
      </c>
      <c r="Y6269" t="s">
        <v>311</v>
      </c>
      <c r="Z6269" t="s">
        <v>284</v>
      </c>
      <c r="AB6269"/>
      <c r="AD6269" s="27" t="s">
        <v>2079</v>
      </c>
      <c r="AF6269" t="s">
        <v>348</v>
      </c>
      <c r="AH6269" t="s">
        <v>2012</v>
      </c>
      <c r="AI6269" t="s">
        <v>2121</v>
      </c>
      <c r="AJ6269" t="s">
        <v>2122</v>
      </c>
      <c r="AK6269" t="s">
        <v>2082</v>
      </c>
      <c r="AL6269" s="12">
        <v>45918.855439814812</v>
      </c>
    </row>
    <row r="6270" spans="1:39" ht="15" customHeight="1" x14ac:dyDescent="0.3">
      <c r="A6270" s="38" t="s">
        <v>18387</v>
      </c>
      <c r="B6270" t="s">
        <v>18388</v>
      </c>
      <c r="C6270" t="s">
        <v>2073</v>
      </c>
      <c r="D6270" t="s">
        <v>282</v>
      </c>
      <c r="E6270" t="s">
        <v>299</v>
      </c>
      <c r="H6270" t="s">
        <v>390</v>
      </c>
      <c r="I6270" t="s">
        <v>18389</v>
      </c>
      <c r="J6270" t="s">
        <v>284</v>
      </c>
      <c r="K6270" t="s">
        <v>2224</v>
      </c>
      <c r="M6270" t="s">
        <v>294</v>
      </c>
      <c r="N6270" t="s">
        <v>295</v>
      </c>
      <c r="Q6270" t="s">
        <v>311</v>
      </c>
      <c r="R6270" t="b">
        <v>0</v>
      </c>
      <c r="S6270" t="b">
        <v>0</v>
      </c>
      <c r="T6270" s="31" t="s">
        <v>426</v>
      </c>
      <c r="U6270" s="31">
        <v>1</v>
      </c>
      <c r="V6270" s="32" t="s">
        <v>9353</v>
      </c>
      <c r="W6270" t="s">
        <v>9354</v>
      </c>
      <c r="X6270" t="s">
        <v>282</v>
      </c>
      <c r="Y6270" t="s">
        <v>311</v>
      </c>
      <c r="Z6270" t="s">
        <v>284</v>
      </c>
      <c r="AA6270" t="s">
        <v>302</v>
      </c>
      <c r="AB6270"/>
      <c r="AD6270" s="27" t="s">
        <v>2310</v>
      </c>
      <c r="AF6270" t="s">
        <v>285</v>
      </c>
      <c r="AH6270" t="s">
        <v>2012</v>
      </c>
      <c r="AI6270" t="s">
        <v>2121</v>
      </c>
      <c r="AJ6270" t="s">
        <v>2122</v>
      </c>
      <c r="AK6270" t="s">
        <v>2082</v>
      </c>
      <c r="AL6270" s="12">
        <v>45918.87976851852</v>
      </c>
    </row>
    <row r="6271" spans="1:39" ht="15" customHeight="1" x14ac:dyDescent="0.3">
      <c r="A6271" s="38" t="s">
        <v>18456</v>
      </c>
      <c r="B6271" t="s">
        <v>18457</v>
      </c>
      <c r="C6271" t="s">
        <v>2073</v>
      </c>
      <c r="D6271" t="s">
        <v>282</v>
      </c>
      <c r="E6271" t="s">
        <v>299</v>
      </c>
      <c r="H6271" t="s">
        <v>390</v>
      </c>
      <c r="I6271" t="s">
        <v>18458</v>
      </c>
      <c r="J6271" t="s">
        <v>284</v>
      </c>
      <c r="K6271" t="s">
        <v>2224</v>
      </c>
      <c r="M6271" t="s">
        <v>294</v>
      </c>
      <c r="N6271" t="s">
        <v>295</v>
      </c>
      <c r="Q6271" t="s">
        <v>311</v>
      </c>
      <c r="R6271" t="b">
        <v>0</v>
      </c>
      <c r="S6271" t="b">
        <v>0</v>
      </c>
      <c r="T6271" s="31" t="s">
        <v>426</v>
      </c>
      <c r="U6271" s="31">
        <v>1</v>
      </c>
      <c r="V6271" s="32" t="s">
        <v>9353</v>
      </c>
      <c r="W6271" t="s">
        <v>9354</v>
      </c>
      <c r="X6271" t="s">
        <v>282</v>
      </c>
      <c r="Y6271" t="s">
        <v>311</v>
      </c>
      <c r="Z6271" t="s">
        <v>284</v>
      </c>
      <c r="AA6271" t="s">
        <v>302</v>
      </c>
      <c r="AB6271"/>
      <c r="AD6271" s="27" t="s">
        <v>2310</v>
      </c>
      <c r="AF6271" t="s">
        <v>285</v>
      </c>
      <c r="AH6271" t="s">
        <v>2012</v>
      </c>
      <c r="AI6271" t="s">
        <v>2121</v>
      </c>
      <c r="AJ6271" t="s">
        <v>2122</v>
      </c>
      <c r="AK6271" t="s">
        <v>2082</v>
      </c>
      <c r="AL6271" s="12">
        <v>45918.87976851852</v>
      </c>
    </row>
    <row r="6272" spans="1:39" ht="15" customHeight="1" x14ac:dyDescent="0.3">
      <c r="A6272" s="38" t="s">
        <v>18459</v>
      </c>
      <c r="B6272" t="s">
        <v>18460</v>
      </c>
      <c r="C6272" t="s">
        <v>2073</v>
      </c>
      <c r="D6272" t="s">
        <v>282</v>
      </c>
      <c r="E6272" t="s">
        <v>299</v>
      </c>
      <c r="H6272" t="s">
        <v>390</v>
      </c>
      <c r="I6272" t="s">
        <v>18461</v>
      </c>
      <c r="J6272" t="s">
        <v>284</v>
      </c>
      <c r="K6272" t="s">
        <v>2224</v>
      </c>
      <c r="M6272" t="s">
        <v>294</v>
      </c>
      <c r="N6272" t="s">
        <v>295</v>
      </c>
      <c r="Q6272" t="s">
        <v>311</v>
      </c>
      <c r="R6272" t="b">
        <v>0</v>
      </c>
      <c r="S6272" t="b">
        <v>0</v>
      </c>
      <c r="T6272" s="31" t="s">
        <v>426</v>
      </c>
      <c r="U6272" s="31">
        <v>1</v>
      </c>
      <c r="V6272" s="32" t="s">
        <v>9353</v>
      </c>
      <c r="W6272" t="s">
        <v>9354</v>
      </c>
      <c r="X6272" t="s">
        <v>282</v>
      </c>
      <c r="Y6272" t="s">
        <v>311</v>
      </c>
      <c r="Z6272" t="s">
        <v>284</v>
      </c>
      <c r="AA6272" t="s">
        <v>302</v>
      </c>
      <c r="AB6272"/>
      <c r="AD6272" s="27" t="s">
        <v>2310</v>
      </c>
      <c r="AF6272" t="s">
        <v>285</v>
      </c>
      <c r="AH6272" t="s">
        <v>2012</v>
      </c>
      <c r="AI6272" t="s">
        <v>2121</v>
      </c>
      <c r="AJ6272" t="s">
        <v>2122</v>
      </c>
      <c r="AK6272" t="s">
        <v>2082</v>
      </c>
      <c r="AL6272" s="12">
        <v>45918.87976851852</v>
      </c>
    </row>
    <row r="6273" spans="1:38" ht="15" customHeight="1" x14ac:dyDescent="0.3">
      <c r="A6273" s="38" t="s">
        <v>18390</v>
      </c>
      <c r="B6273" t="s">
        <v>18391</v>
      </c>
      <c r="C6273" t="s">
        <v>2073</v>
      </c>
      <c r="D6273" t="s">
        <v>282</v>
      </c>
      <c r="E6273" t="s">
        <v>299</v>
      </c>
      <c r="H6273" t="s">
        <v>390</v>
      </c>
      <c r="I6273" t="s">
        <v>18392</v>
      </c>
      <c r="J6273" t="s">
        <v>284</v>
      </c>
      <c r="K6273" t="s">
        <v>2224</v>
      </c>
      <c r="M6273" t="s">
        <v>294</v>
      </c>
      <c r="N6273" t="s">
        <v>295</v>
      </c>
      <c r="Q6273" t="s">
        <v>311</v>
      </c>
      <c r="R6273" t="b">
        <v>0</v>
      </c>
      <c r="S6273" t="b">
        <v>0</v>
      </c>
      <c r="T6273" s="31" t="s">
        <v>426</v>
      </c>
      <c r="U6273" s="31">
        <v>1</v>
      </c>
      <c r="V6273" s="32" t="s">
        <v>9353</v>
      </c>
      <c r="W6273" t="s">
        <v>9354</v>
      </c>
      <c r="X6273" t="s">
        <v>282</v>
      </c>
      <c r="Y6273" t="s">
        <v>311</v>
      </c>
      <c r="Z6273" t="s">
        <v>284</v>
      </c>
      <c r="AA6273" t="s">
        <v>302</v>
      </c>
      <c r="AB6273"/>
      <c r="AD6273" s="27" t="s">
        <v>2310</v>
      </c>
      <c r="AF6273" t="s">
        <v>285</v>
      </c>
      <c r="AH6273" t="s">
        <v>2012</v>
      </c>
      <c r="AI6273" t="s">
        <v>2121</v>
      </c>
      <c r="AJ6273" t="s">
        <v>2122</v>
      </c>
      <c r="AK6273" t="s">
        <v>2082</v>
      </c>
      <c r="AL6273" s="12">
        <v>45918.87976851852</v>
      </c>
    </row>
    <row r="6274" spans="1:38" ht="15" customHeight="1" x14ac:dyDescent="0.3">
      <c r="A6274" s="38" t="s">
        <v>18393</v>
      </c>
      <c r="B6274" t="s">
        <v>18394</v>
      </c>
      <c r="C6274" t="s">
        <v>2073</v>
      </c>
      <c r="D6274" t="s">
        <v>282</v>
      </c>
      <c r="E6274" t="s">
        <v>299</v>
      </c>
      <c r="H6274" t="s">
        <v>390</v>
      </c>
      <c r="I6274" t="s">
        <v>18395</v>
      </c>
      <c r="J6274" t="s">
        <v>284</v>
      </c>
      <c r="K6274" t="s">
        <v>2224</v>
      </c>
      <c r="M6274" t="s">
        <v>294</v>
      </c>
      <c r="N6274" t="s">
        <v>295</v>
      </c>
      <c r="Q6274" t="s">
        <v>311</v>
      </c>
      <c r="R6274" t="b">
        <v>0</v>
      </c>
      <c r="S6274" t="b">
        <v>0</v>
      </c>
      <c r="T6274" s="31" t="s">
        <v>426</v>
      </c>
      <c r="U6274" s="31">
        <v>1</v>
      </c>
      <c r="V6274" s="32" t="s">
        <v>9353</v>
      </c>
      <c r="W6274" t="s">
        <v>9354</v>
      </c>
      <c r="X6274" t="s">
        <v>282</v>
      </c>
      <c r="Y6274" t="s">
        <v>311</v>
      </c>
      <c r="Z6274" t="s">
        <v>284</v>
      </c>
      <c r="AA6274" t="s">
        <v>302</v>
      </c>
      <c r="AB6274"/>
      <c r="AD6274" s="27" t="s">
        <v>2310</v>
      </c>
      <c r="AF6274" t="s">
        <v>285</v>
      </c>
      <c r="AH6274" t="s">
        <v>2012</v>
      </c>
      <c r="AI6274" t="s">
        <v>2121</v>
      </c>
      <c r="AJ6274" t="s">
        <v>2122</v>
      </c>
      <c r="AK6274" t="s">
        <v>2082</v>
      </c>
      <c r="AL6274" s="12">
        <v>45918.87976851852</v>
      </c>
    </row>
    <row r="6275" spans="1:38" ht="15" customHeight="1" x14ac:dyDescent="0.3">
      <c r="A6275" s="38" t="s">
        <v>18396</v>
      </c>
      <c r="B6275" t="s">
        <v>18397</v>
      </c>
      <c r="C6275" t="s">
        <v>2073</v>
      </c>
      <c r="D6275" t="s">
        <v>282</v>
      </c>
      <c r="E6275" t="s">
        <v>299</v>
      </c>
      <c r="H6275" t="s">
        <v>390</v>
      </c>
      <c r="I6275" t="s">
        <v>18398</v>
      </c>
      <c r="J6275" t="s">
        <v>284</v>
      </c>
      <c r="K6275" t="s">
        <v>2224</v>
      </c>
      <c r="M6275" t="s">
        <v>294</v>
      </c>
      <c r="N6275" t="s">
        <v>295</v>
      </c>
      <c r="Q6275" t="s">
        <v>311</v>
      </c>
      <c r="R6275" t="b">
        <v>0</v>
      </c>
      <c r="S6275" t="b">
        <v>0</v>
      </c>
      <c r="T6275" s="31" t="s">
        <v>426</v>
      </c>
      <c r="U6275" s="31">
        <v>1</v>
      </c>
      <c r="V6275" s="32" t="s">
        <v>9353</v>
      </c>
      <c r="W6275" t="s">
        <v>9354</v>
      </c>
      <c r="X6275" t="s">
        <v>282</v>
      </c>
      <c r="Y6275" t="s">
        <v>311</v>
      </c>
      <c r="Z6275" t="s">
        <v>284</v>
      </c>
      <c r="AA6275" t="s">
        <v>302</v>
      </c>
      <c r="AB6275"/>
      <c r="AD6275" s="27" t="s">
        <v>2310</v>
      </c>
      <c r="AF6275" t="s">
        <v>285</v>
      </c>
      <c r="AH6275" t="s">
        <v>2012</v>
      </c>
      <c r="AI6275" t="s">
        <v>2121</v>
      </c>
      <c r="AJ6275" t="s">
        <v>2122</v>
      </c>
      <c r="AK6275" t="s">
        <v>2082</v>
      </c>
      <c r="AL6275" s="12">
        <v>45918.87976851852</v>
      </c>
    </row>
    <row r="6276" spans="1:38" ht="15" customHeight="1" x14ac:dyDescent="0.3">
      <c r="A6276" s="38" t="s">
        <v>18399</v>
      </c>
      <c r="B6276" t="s">
        <v>18400</v>
      </c>
      <c r="C6276" t="s">
        <v>2073</v>
      </c>
      <c r="D6276" t="s">
        <v>282</v>
      </c>
      <c r="E6276" t="s">
        <v>299</v>
      </c>
      <c r="H6276" t="s">
        <v>390</v>
      </c>
      <c r="I6276" t="s">
        <v>18401</v>
      </c>
      <c r="J6276" t="s">
        <v>284</v>
      </c>
      <c r="K6276" t="s">
        <v>2224</v>
      </c>
      <c r="M6276" t="s">
        <v>294</v>
      </c>
      <c r="N6276" t="s">
        <v>295</v>
      </c>
      <c r="Q6276" t="s">
        <v>311</v>
      </c>
      <c r="R6276" t="b">
        <v>0</v>
      </c>
      <c r="S6276" t="b">
        <v>0</v>
      </c>
      <c r="T6276" s="31" t="s">
        <v>426</v>
      </c>
      <c r="U6276" s="31">
        <v>1</v>
      </c>
      <c r="V6276" s="32" t="s">
        <v>9353</v>
      </c>
      <c r="W6276" t="s">
        <v>9354</v>
      </c>
      <c r="X6276" t="s">
        <v>282</v>
      </c>
      <c r="Y6276" t="s">
        <v>311</v>
      </c>
      <c r="Z6276" t="s">
        <v>284</v>
      </c>
      <c r="AA6276" t="s">
        <v>302</v>
      </c>
      <c r="AB6276"/>
      <c r="AD6276" s="27" t="s">
        <v>2310</v>
      </c>
      <c r="AF6276" t="s">
        <v>285</v>
      </c>
      <c r="AH6276" t="s">
        <v>2012</v>
      </c>
      <c r="AI6276" t="s">
        <v>2121</v>
      </c>
      <c r="AJ6276" t="s">
        <v>2122</v>
      </c>
      <c r="AK6276" t="s">
        <v>2082</v>
      </c>
      <c r="AL6276" s="12">
        <v>45918.87976851852</v>
      </c>
    </row>
    <row r="6277" spans="1:38" ht="15" customHeight="1" x14ac:dyDescent="0.3">
      <c r="A6277" s="38" t="s">
        <v>18402</v>
      </c>
      <c r="B6277" t="s">
        <v>18403</v>
      </c>
      <c r="C6277" t="s">
        <v>2073</v>
      </c>
      <c r="D6277" t="s">
        <v>282</v>
      </c>
      <c r="E6277" t="s">
        <v>299</v>
      </c>
      <c r="H6277" t="s">
        <v>390</v>
      </c>
      <c r="I6277" t="s">
        <v>18404</v>
      </c>
      <c r="J6277" t="s">
        <v>284</v>
      </c>
      <c r="K6277" t="s">
        <v>2224</v>
      </c>
      <c r="M6277" t="s">
        <v>294</v>
      </c>
      <c r="N6277" t="s">
        <v>295</v>
      </c>
      <c r="Q6277" t="s">
        <v>311</v>
      </c>
      <c r="R6277" t="b">
        <v>0</v>
      </c>
      <c r="S6277" t="b">
        <v>0</v>
      </c>
      <c r="T6277" s="31" t="s">
        <v>426</v>
      </c>
      <c r="U6277" s="31">
        <v>1</v>
      </c>
      <c r="V6277" s="32" t="s">
        <v>9353</v>
      </c>
      <c r="W6277" t="s">
        <v>9354</v>
      </c>
      <c r="X6277" t="s">
        <v>282</v>
      </c>
      <c r="Y6277" t="s">
        <v>311</v>
      </c>
      <c r="Z6277" t="s">
        <v>284</v>
      </c>
      <c r="AA6277" t="s">
        <v>302</v>
      </c>
      <c r="AB6277"/>
      <c r="AD6277" s="27" t="s">
        <v>2310</v>
      </c>
      <c r="AF6277" t="s">
        <v>285</v>
      </c>
      <c r="AH6277" t="s">
        <v>2012</v>
      </c>
      <c r="AI6277" t="s">
        <v>2121</v>
      </c>
      <c r="AJ6277" t="s">
        <v>2122</v>
      </c>
      <c r="AK6277" t="s">
        <v>2082</v>
      </c>
      <c r="AL6277" s="12">
        <v>45918.87976851852</v>
      </c>
    </row>
    <row r="6278" spans="1:38" ht="15" customHeight="1" x14ac:dyDescent="0.3">
      <c r="A6278" s="38" t="s">
        <v>18408</v>
      </c>
      <c r="B6278" t="s">
        <v>18409</v>
      </c>
      <c r="C6278" t="s">
        <v>2073</v>
      </c>
      <c r="D6278" t="s">
        <v>282</v>
      </c>
      <c r="E6278" t="s">
        <v>299</v>
      </c>
      <c r="H6278" t="s">
        <v>25909</v>
      </c>
      <c r="I6278" t="s">
        <v>18410</v>
      </c>
      <c r="J6278" t="s">
        <v>284</v>
      </c>
      <c r="K6278" t="s">
        <v>2075</v>
      </c>
      <c r="M6278" t="s">
        <v>294</v>
      </c>
      <c r="N6278" t="s">
        <v>295</v>
      </c>
      <c r="O6278" t="s">
        <v>2076</v>
      </c>
      <c r="Q6278" t="s">
        <v>311</v>
      </c>
      <c r="R6278" t="b">
        <v>0</v>
      </c>
      <c r="S6278" t="b">
        <v>0</v>
      </c>
      <c r="T6278" s="31" t="s">
        <v>426</v>
      </c>
      <c r="U6278" s="31">
        <v>1</v>
      </c>
      <c r="V6278" s="32" t="s">
        <v>3856</v>
      </c>
      <c r="W6278" t="s">
        <v>3857</v>
      </c>
      <c r="X6278" t="s">
        <v>282</v>
      </c>
      <c r="Y6278" t="s">
        <v>311</v>
      </c>
      <c r="Z6278" t="s">
        <v>310</v>
      </c>
      <c r="AB6278"/>
      <c r="AD6278" s="27" t="s">
        <v>2512</v>
      </c>
      <c r="AF6278" t="s">
        <v>290</v>
      </c>
      <c r="AH6278" t="s">
        <v>2013</v>
      </c>
      <c r="AI6278" t="s">
        <v>2080</v>
      </c>
      <c r="AJ6278" t="s">
        <v>2081</v>
      </c>
      <c r="AK6278" t="s">
        <v>2082</v>
      </c>
      <c r="AL6278" s="12">
        <v>45831.475937499999</v>
      </c>
    </row>
    <row r="6279" spans="1:38" ht="15" customHeight="1" x14ac:dyDescent="0.3">
      <c r="A6279" s="38" t="s">
        <v>18408</v>
      </c>
      <c r="B6279" t="s">
        <v>18409</v>
      </c>
      <c r="C6279" t="s">
        <v>2073</v>
      </c>
      <c r="D6279" t="s">
        <v>282</v>
      </c>
      <c r="E6279" t="s">
        <v>299</v>
      </c>
      <c r="H6279" t="s">
        <v>25909</v>
      </c>
      <c r="I6279" t="s">
        <v>18410</v>
      </c>
      <c r="J6279" t="s">
        <v>284</v>
      </c>
      <c r="K6279" t="s">
        <v>2075</v>
      </c>
      <c r="M6279" t="s">
        <v>294</v>
      </c>
      <c r="N6279" t="s">
        <v>295</v>
      </c>
      <c r="O6279" t="s">
        <v>2076</v>
      </c>
      <c r="R6279" t="b">
        <v>0</v>
      </c>
      <c r="S6279" t="b">
        <v>0</v>
      </c>
      <c r="T6279" s="31" t="s">
        <v>426</v>
      </c>
      <c r="U6279" s="31">
        <v>1</v>
      </c>
      <c r="V6279" s="32" t="s">
        <v>15971</v>
      </c>
      <c r="W6279" t="s">
        <v>15972</v>
      </c>
      <c r="X6279" t="s">
        <v>282</v>
      </c>
      <c r="Y6279" t="s">
        <v>344</v>
      </c>
      <c r="Z6279" t="s">
        <v>310</v>
      </c>
      <c r="AB6279"/>
      <c r="AD6279" s="27" t="s">
        <v>2512</v>
      </c>
      <c r="AF6279" t="s">
        <v>294</v>
      </c>
      <c r="AH6279" t="s">
        <v>2013</v>
      </c>
      <c r="AI6279" t="s">
        <v>2080</v>
      </c>
      <c r="AJ6279" t="s">
        <v>2081</v>
      </c>
      <c r="AK6279" t="s">
        <v>2082</v>
      </c>
      <c r="AL6279" s="12">
        <v>45831.410555555558</v>
      </c>
    </row>
    <row r="6280" spans="1:38" ht="15" customHeight="1" x14ac:dyDescent="0.3">
      <c r="A6280" s="38" t="s">
        <v>18462</v>
      </c>
      <c r="B6280" t="s">
        <v>18463</v>
      </c>
      <c r="C6280" t="s">
        <v>2073</v>
      </c>
      <c r="D6280" t="s">
        <v>282</v>
      </c>
      <c r="E6280" t="s">
        <v>299</v>
      </c>
      <c r="H6280" t="s">
        <v>25909</v>
      </c>
      <c r="I6280" t="s">
        <v>18464</v>
      </c>
      <c r="J6280" t="s">
        <v>284</v>
      </c>
      <c r="K6280" t="s">
        <v>2075</v>
      </c>
      <c r="M6280" t="s">
        <v>294</v>
      </c>
      <c r="N6280" t="s">
        <v>295</v>
      </c>
      <c r="O6280" t="s">
        <v>2076</v>
      </c>
      <c r="Q6280" t="s">
        <v>311</v>
      </c>
      <c r="R6280" t="b">
        <v>0</v>
      </c>
      <c r="S6280" t="b">
        <v>0</v>
      </c>
      <c r="T6280" s="31" t="s">
        <v>426</v>
      </c>
      <c r="U6280" s="31">
        <v>1</v>
      </c>
      <c r="V6280" s="32" t="s">
        <v>3856</v>
      </c>
      <c r="W6280" t="s">
        <v>3857</v>
      </c>
      <c r="X6280" t="s">
        <v>282</v>
      </c>
      <c r="Y6280" t="s">
        <v>311</v>
      </c>
      <c r="Z6280" t="s">
        <v>310</v>
      </c>
      <c r="AB6280"/>
      <c r="AD6280" s="27" t="s">
        <v>2512</v>
      </c>
      <c r="AF6280" t="s">
        <v>290</v>
      </c>
      <c r="AH6280" t="s">
        <v>2013</v>
      </c>
      <c r="AI6280" t="s">
        <v>2080</v>
      </c>
      <c r="AJ6280" t="s">
        <v>2081</v>
      </c>
      <c r="AK6280" t="s">
        <v>2082</v>
      </c>
      <c r="AL6280" s="12">
        <v>45831.475937499999</v>
      </c>
    </row>
    <row r="6281" spans="1:38" ht="15" customHeight="1" x14ac:dyDescent="0.3">
      <c r="A6281" s="38" t="s">
        <v>18462</v>
      </c>
      <c r="B6281" t="s">
        <v>18463</v>
      </c>
      <c r="C6281" t="s">
        <v>2073</v>
      </c>
      <c r="D6281" t="s">
        <v>282</v>
      </c>
      <c r="E6281" t="s">
        <v>299</v>
      </c>
      <c r="H6281" t="s">
        <v>25909</v>
      </c>
      <c r="I6281" t="s">
        <v>18464</v>
      </c>
      <c r="J6281" t="s">
        <v>284</v>
      </c>
      <c r="K6281" t="s">
        <v>2075</v>
      </c>
      <c r="M6281" t="s">
        <v>294</v>
      </c>
      <c r="N6281" t="s">
        <v>295</v>
      </c>
      <c r="O6281" t="s">
        <v>2076</v>
      </c>
      <c r="R6281" t="b">
        <v>0</v>
      </c>
      <c r="S6281" t="b">
        <v>0</v>
      </c>
      <c r="T6281" s="31" t="s">
        <v>426</v>
      </c>
      <c r="U6281" s="31">
        <v>1</v>
      </c>
      <c r="V6281" s="32" t="s">
        <v>15971</v>
      </c>
      <c r="W6281" t="s">
        <v>15972</v>
      </c>
      <c r="X6281" t="s">
        <v>282</v>
      </c>
      <c r="Y6281" t="s">
        <v>344</v>
      </c>
      <c r="Z6281" t="s">
        <v>310</v>
      </c>
      <c r="AB6281"/>
      <c r="AD6281" s="27" t="s">
        <v>2512</v>
      </c>
      <c r="AF6281" t="s">
        <v>294</v>
      </c>
      <c r="AH6281" t="s">
        <v>2013</v>
      </c>
      <c r="AI6281" t="s">
        <v>2080</v>
      </c>
      <c r="AJ6281" t="s">
        <v>2081</v>
      </c>
      <c r="AK6281" t="s">
        <v>2082</v>
      </c>
      <c r="AL6281" s="12">
        <v>45831.410555555558</v>
      </c>
    </row>
    <row r="6282" spans="1:38" ht="15" customHeight="1" x14ac:dyDescent="0.3">
      <c r="A6282" s="38" t="s">
        <v>18411</v>
      </c>
      <c r="B6282" t="s">
        <v>18412</v>
      </c>
      <c r="C6282" t="s">
        <v>2073</v>
      </c>
      <c r="D6282" t="s">
        <v>282</v>
      </c>
      <c r="E6282" t="s">
        <v>299</v>
      </c>
      <c r="H6282" t="s">
        <v>25909</v>
      </c>
      <c r="I6282" t="s">
        <v>18413</v>
      </c>
      <c r="J6282" t="s">
        <v>284</v>
      </c>
      <c r="K6282" t="s">
        <v>2075</v>
      </c>
      <c r="M6282" t="s">
        <v>294</v>
      </c>
      <c r="N6282" t="s">
        <v>295</v>
      </c>
      <c r="O6282" t="s">
        <v>2076</v>
      </c>
      <c r="Q6282" t="s">
        <v>311</v>
      </c>
      <c r="R6282" t="b">
        <v>0</v>
      </c>
      <c r="S6282" t="b">
        <v>0</v>
      </c>
      <c r="T6282" s="31" t="s">
        <v>426</v>
      </c>
      <c r="U6282" s="31">
        <v>1</v>
      </c>
      <c r="V6282" s="32" t="s">
        <v>3856</v>
      </c>
      <c r="W6282" t="s">
        <v>3857</v>
      </c>
      <c r="X6282" t="s">
        <v>282</v>
      </c>
      <c r="Y6282" t="s">
        <v>311</v>
      </c>
      <c r="Z6282" t="s">
        <v>310</v>
      </c>
      <c r="AB6282"/>
      <c r="AD6282" s="27" t="s">
        <v>2512</v>
      </c>
      <c r="AF6282" t="s">
        <v>290</v>
      </c>
      <c r="AH6282" t="s">
        <v>2013</v>
      </c>
      <c r="AI6282" t="s">
        <v>2080</v>
      </c>
      <c r="AJ6282" t="s">
        <v>2081</v>
      </c>
      <c r="AK6282" t="s">
        <v>2082</v>
      </c>
      <c r="AL6282" s="12">
        <v>45831.475937499999</v>
      </c>
    </row>
    <row r="6283" spans="1:38" ht="15" customHeight="1" x14ac:dyDescent="0.3">
      <c r="A6283" s="38" t="s">
        <v>18411</v>
      </c>
      <c r="B6283" t="s">
        <v>18412</v>
      </c>
      <c r="C6283" t="s">
        <v>2073</v>
      </c>
      <c r="D6283" t="s">
        <v>282</v>
      </c>
      <c r="E6283" t="s">
        <v>299</v>
      </c>
      <c r="H6283" t="s">
        <v>25909</v>
      </c>
      <c r="I6283" t="s">
        <v>18413</v>
      </c>
      <c r="J6283" t="s">
        <v>284</v>
      </c>
      <c r="K6283" t="s">
        <v>2075</v>
      </c>
      <c r="M6283" t="s">
        <v>294</v>
      </c>
      <c r="N6283" t="s">
        <v>295</v>
      </c>
      <c r="O6283" t="s">
        <v>2076</v>
      </c>
      <c r="R6283" t="b">
        <v>0</v>
      </c>
      <c r="S6283" t="b">
        <v>0</v>
      </c>
      <c r="T6283" s="31" t="s">
        <v>426</v>
      </c>
      <c r="U6283" s="31">
        <v>1</v>
      </c>
      <c r="V6283" s="32" t="s">
        <v>15971</v>
      </c>
      <c r="W6283" t="s">
        <v>15972</v>
      </c>
      <c r="X6283" t="s">
        <v>282</v>
      </c>
      <c r="Y6283" t="s">
        <v>344</v>
      </c>
      <c r="Z6283" t="s">
        <v>310</v>
      </c>
      <c r="AB6283"/>
      <c r="AD6283" s="27" t="s">
        <v>2512</v>
      </c>
      <c r="AF6283" t="s">
        <v>294</v>
      </c>
      <c r="AH6283" t="s">
        <v>2013</v>
      </c>
      <c r="AI6283" t="s">
        <v>2080</v>
      </c>
      <c r="AJ6283" t="s">
        <v>2081</v>
      </c>
      <c r="AK6283" t="s">
        <v>2082</v>
      </c>
      <c r="AL6283" s="12">
        <v>45831.410555555558</v>
      </c>
    </row>
    <row r="6284" spans="1:38" ht="15" customHeight="1" x14ac:dyDescent="0.3">
      <c r="A6284" s="38" t="s">
        <v>18414</v>
      </c>
      <c r="B6284" t="s">
        <v>18415</v>
      </c>
      <c r="C6284" t="s">
        <v>2073</v>
      </c>
      <c r="D6284" t="s">
        <v>282</v>
      </c>
      <c r="E6284" t="s">
        <v>299</v>
      </c>
      <c r="H6284" t="s">
        <v>390</v>
      </c>
      <c r="I6284" t="s">
        <v>18416</v>
      </c>
      <c r="J6284" t="s">
        <v>284</v>
      </c>
      <c r="K6284" t="s">
        <v>2224</v>
      </c>
      <c r="M6284" t="s">
        <v>294</v>
      </c>
      <c r="N6284" t="s">
        <v>295</v>
      </c>
      <c r="Q6284" t="s">
        <v>311</v>
      </c>
      <c r="R6284" t="b">
        <v>0</v>
      </c>
      <c r="S6284" t="b">
        <v>0</v>
      </c>
      <c r="T6284" s="31" t="s">
        <v>426</v>
      </c>
      <c r="U6284" s="31">
        <v>1</v>
      </c>
      <c r="V6284" s="32" t="s">
        <v>9353</v>
      </c>
      <c r="W6284" t="s">
        <v>9354</v>
      </c>
      <c r="X6284" t="s">
        <v>282</v>
      </c>
      <c r="Y6284" t="s">
        <v>311</v>
      </c>
      <c r="Z6284" t="s">
        <v>284</v>
      </c>
      <c r="AA6284" t="s">
        <v>302</v>
      </c>
      <c r="AB6284"/>
      <c r="AD6284" s="27" t="s">
        <v>2310</v>
      </c>
      <c r="AF6284" t="s">
        <v>285</v>
      </c>
      <c r="AH6284" t="s">
        <v>2012</v>
      </c>
      <c r="AI6284" t="s">
        <v>2121</v>
      </c>
      <c r="AJ6284" t="s">
        <v>2122</v>
      </c>
      <c r="AK6284" t="s">
        <v>2082</v>
      </c>
      <c r="AL6284" s="12">
        <v>45918.87976851852</v>
      </c>
    </row>
    <row r="6285" spans="1:38" ht="15" customHeight="1" x14ac:dyDescent="0.3">
      <c r="A6285" s="38" t="s">
        <v>18353</v>
      </c>
      <c r="B6285" t="s">
        <v>18354</v>
      </c>
      <c r="C6285" t="s">
        <v>2073</v>
      </c>
      <c r="D6285" t="s">
        <v>282</v>
      </c>
      <c r="E6285" t="s">
        <v>299</v>
      </c>
      <c r="H6285" t="s">
        <v>25909</v>
      </c>
      <c r="I6285" t="s">
        <v>18355</v>
      </c>
      <c r="J6285" t="s">
        <v>284</v>
      </c>
      <c r="K6285" t="s">
        <v>2075</v>
      </c>
      <c r="M6285" t="s">
        <v>294</v>
      </c>
      <c r="N6285" t="s">
        <v>295</v>
      </c>
      <c r="O6285" t="s">
        <v>2076</v>
      </c>
      <c r="Q6285" t="s">
        <v>311</v>
      </c>
      <c r="R6285" t="b">
        <v>0</v>
      </c>
      <c r="S6285" t="b">
        <v>0</v>
      </c>
      <c r="T6285" s="31" t="s">
        <v>426</v>
      </c>
      <c r="U6285" s="31">
        <v>1</v>
      </c>
      <c r="V6285" s="32" t="s">
        <v>3856</v>
      </c>
      <c r="W6285" t="s">
        <v>3857</v>
      </c>
      <c r="X6285" t="s">
        <v>282</v>
      </c>
      <c r="Y6285" t="s">
        <v>311</v>
      </c>
      <c r="Z6285" t="s">
        <v>310</v>
      </c>
      <c r="AB6285"/>
      <c r="AD6285" s="27" t="s">
        <v>2512</v>
      </c>
      <c r="AF6285" t="s">
        <v>290</v>
      </c>
      <c r="AH6285" t="s">
        <v>2013</v>
      </c>
      <c r="AI6285" t="s">
        <v>2080</v>
      </c>
      <c r="AJ6285" t="s">
        <v>2081</v>
      </c>
      <c r="AK6285" t="s">
        <v>2082</v>
      </c>
      <c r="AL6285" s="12">
        <v>45831.475937499999</v>
      </c>
    </row>
    <row r="6286" spans="1:38" ht="15" customHeight="1" x14ac:dyDescent="0.3">
      <c r="A6286" s="38" t="s">
        <v>18353</v>
      </c>
      <c r="B6286" t="s">
        <v>18354</v>
      </c>
      <c r="C6286" t="s">
        <v>2073</v>
      </c>
      <c r="D6286" t="s">
        <v>282</v>
      </c>
      <c r="E6286" t="s">
        <v>299</v>
      </c>
      <c r="H6286" t="s">
        <v>25909</v>
      </c>
      <c r="I6286" t="s">
        <v>18355</v>
      </c>
      <c r="J6286" t="s">
        <v>284</v>
      </c>
      <c r="K6286" t="s">
        <v>2075</v>
      </c>
      <c r="M6286" t="s">
        <v>294</v>
      </c>
      <c r="N6286" t="s">
        <v>295</v>
      </c>
      <c r="O6286" t="s">
        <v>2076</v>
      </c>
      <c r="R6286" t="b">
        <v>0</v>
      </c>
      <c r="S6286" t="b">
        <v>0</v>
      </c>
      <c r="T6286" s="31" t="s">
        <v>426</v>
      </c>
      <c r="U6286" s="31">
        <v>1</v>
      </c>
      <c r="V6286" s="32" t="s">
        <v>15971</v>
      </c>
      <c r="W6286" t="s">
        <v>15972</v>
      </c>
      <c r="X6286" t="s">
        <v>282</v>
      </c>
      <c r="Y6286" t="s">
        <v>344</v>
      </c>
      <c r="Z6286" t="s">
        <v>310</v>
      </c>
      <c r="AB6286"/>
      <c r="AD6286" s="27" t="s">
        <v>2512</v>
      </c>
      <c r="AF6286" t="s">
        <v>294</v>
      </c>
      <c r="AH6286" t="s">
        <v>2013</v>
      </c>
      <c r="AI6286" t="s">
        <v>2080</v>
      </c>
      <c r="AJ6286" t="s">
        <v>2081</v>
      </c>
      <c r="AK6286" t="s">
        <v>2082</v>
      </c>
      <c r="AL6286" s="12">
        <v>45831.410555555558</v>
      </c>
    </row>
    <row r="6287" spans="1:38" ht="15" customHeight="1" x14ac:dyDescent="0.3">
      <c r="A6287" s="38" t="s">
        <v>18314</v>
      </c>
      <c r="B6287" t="s">
        <v>6446</v>
      </c>
      <c r="C6287" t="s">
        <v>2073</v>
      </c>
      <c r="D6287" t="s">
        <v>282</v>
      </c>
      <c r="E6287" t="s">
        <v>304</v>
      </c>
      <c r="H6287" t="s">
        <v>25850</v>
      </c>
      <c r="I6287" t="s">
        <v>18315</v>
      </c>
      <c r="J6287" t="s">
        <v>284</v>
      </c>
      <c r="K6287" t="s">
        <v>2075</v>
      </c>
      <c r="M6287" t="s">
        <v>294</v>
      </c>
      <c r="N6287" t="s">
        <v>295</v>
      </c>
      <c r="O6287" t="s">
        <v>2076</v>
      </c>
      <c r="Q6287" t="s">
        <v>311</v>
      </c>
      <c r="R6287" t="b">
        <v>0</v>
      </c>
      <c r="S6287" t="b">
        <v>0</v>
      </c>
      <c r="T6287" s="31" t="s">
        <v>426</v>
      </c>
      <c r="U6287" s="31">
        <v>1</v>
      </c>
      <c r="V6287" s="30" t="s">
        <v>17746</v>
      </c>
      <c r="W6287" t="s">
        <v>17747</v>
      </c>
      <c r="X6287" t="s">
        <v>282</v>
      </c>
      <c r="Y6287" t="s">
        <v>311</v>
      </c>
      <c r="Z6287" t="s">
        <v>284</v>
      </c>
      <c r="AA6287" t="s">
        <v>304</v>
      </c>
      <c r="AB6287"/>
      <c r="AD6287" s="27" t="s">
        <v>2310</v>
      </c>
      <c r="AF6287" t="s">
        <v>290</v>
      </c>
      <c r="AH6287" t="s">
        <v>2013</v>
      </c>
      <c r="AI6287" t="s">
        <v>2080</v>
      </c>
      <c r="AJ6287" t="s">
        <v>2081</v>
      </c>
      <c r="AK6287" t="s">
        <v>2082</v>
      </c>
      <c r="AL6287" s="12">
        <v>45824.435682870368</v>
      </c>
    </row>
    <row r="6288" spans="1:38" ht="15" customHeight="1" x14ac:dyDescent="0.3">
      <c r="A6288" s="38" t="s">
        <v>18316</v>
      </c>
      <c r="B6288" t="s">
        <v>6446</v>
      </c>
      <c r="C6288" t="s">
        <v>2073</v>
      </c>
      <c r="D6288" t="s">
        <v>282</v>
      </c>
      <c r="E6288" t="s">
        <v>304</v>
      </c>
      <c r="H6288" t="s">
        <v>25850</v>
      </c>
      <c r="I6288" t="s">
        <v>18317</v>
      </c>
      <c r="J6288" t="s">
        <v>284</v>
      </c>
      <c r="K6288" t="s">
        <v>2075</v>
      </c>
      <c r="M6288" t="s">
        <v>294</v>
      </c>
      <c r="N6288" t="s">
        <v>295</v>
      </c>
      <c r="O6288" t="s">
        <v>2076</v>
      </c>
      <c r="Q6288" t="s">
        <v>311</v>
      </c>
      <c r="R6288" t="b">
        <v>0</v>
      </c>
      <c r="S6288" t="b">
        <v>0</v>
      </c>
      <c r="T6288" s="31" t="s">
        <v>426</v>
      </c>
      <c r="U6288" s="31">
        <v>1</v>
      </c>
      <c r="V6288" s="32" t="s">
        <v>17746</v>
      </c>
      <c r="W6288" t="s">
        <v>17747</v>
      </c>
      <c r="X6288" t="s">
        <v>282</v>
      </c>
      <c r="Y6288" t="s">
        <v>311</v>
      </c>
      <c r="Z6288" t="s">
        <v>284</v>
      </c>
      <c r="AA6288" t="s">
        <v>304</v>
      </c>
      <c r="AB6288"/>
      <c r="AD6288" s="27" t="s">
        <v>2310</v>
      </c>
      <c r="AF6288" t="s">
        <v>290</v>
      </c>
      <c r="AH6288" t="s">
        <v>2013</v>
      </c>
      <c r="AI6288" t="s">
        <v>2080</v>
      </c>
      <c r="AJ6288" t="s">
        <v>2081</v>
      </c>
      <c r="AK6288" t="s">
        <v>2082</v>
      </c>
      <c r="AL6288" s="12">
        <v>45824.435682870368</v>
      </c>
    </row>
    <row r="6289" spans="1:39" ht="15" customHeight="1" x14ac:dyDescent="0.3">
      <c r="A6289" s="38" t="s">
        <v>18264</v>
      </c>
      <c r="B6289" t="s">
        <v>2072</v>
      </c>
      <c r="C6289" t="s">
        <v>2073</v>
      </c>
      <c r="D6289" t="s">
        <v>282</v>
      </c>
      <c r="E6289" t="s">
        <v>304</v>
      </c>
      <c r="H6289" t="s">
        <v>25850</v>
      </c>
      <c r="I6289" t="s">
        <v>18265</v>
      </c>
      <c r="J6289" t="s">
        <v>284</v>
      </c>
      <c r="K6289" t="s">
        <v>2075</v>
      </c>
      <c r="M6289" t="s">
        <v>294</v>
      </c>
      <c r="N6289" t="s">
        <v>295</v>
      </c>
      <c r="O6289" t="s">
        <v>2076</v>
      </c>
      <c r="Q6289" t="s">
        <v>311</v>
      </c>
      <c r="R6289" t="b">
        <v>0</v>
      </c>
      <c r="S6289" t="b">
        <v>0</v>
      </c>
      <c r="T6289" s="31" t="s">
        <v>426</v>
      </c>
      <c r="U6289" s="31">
        <v>1</v>
      </c>
      <c r="V6289" s="32" t="s">
        <v>3043</v>
      </c>
      <c r="W6289" t="s">
        <v>3044</v>
      </c>
      <c r="X6289" t="s">
        <v>282</v>
      </c>
      <c r="Y6289" t="s">
        <v>311</v>
      </c>
      <c r="Z6289" t="s">
        <v>284</v>
      </c>
      <c r="AA6289" t="s">
        <v>304</v>
      </c>
      <c r="AB6289"/>
      <c r="AD6289" s="27" t="s">
        <v>2310</v>
      </c>
      <c r="AF6289" t="s">
        <v>285</v>
      </c>
      <c r="AH6289" t="s">
        <v>2013</v>
      </c>
      <c r="AI6289" t="s">
        <v>2080</v>
      </c>
      <c r="AJ6289" t="s">
        <v>2081</v>
      </c>
      <c r="AK6289" t="s">
        <v>2082</v>
      </c>
      <c r="AL6289" s="12">
        <v>45824.406238425923</v>
      </c>
    </row>
    <row r="6290" spans="1:39" ht="15" customHeight="1" x14ac:dyDescent="0.3">
      <c r="A6290" s="38" t="s">
        <v>18326</v>
      </c>
      <c r="B6290" t="s">
        <v>6446</v>
      </c>
      <c r="C6290" t="s">
        <v>2073</v>
      </c>
      <c r="D6290" t="s">
        <v>282</v>
      </c>
      <c r="E6290" t="s">
        <v>304</v>
      </c>
      <c r="H6290" t="s">
        <v>25850</v>
      </c>
      <c r="I6290" t="s">
        <v>18327</v>
      </c>
      <c r="J6290" t="s">
        <v>284</v>
      </c>
      <c r="K6290" t="s">
        <v>2075</v>
      </c>
      <c r="M6290" t="s">
        <v>294</v>
      </c>
      <c r="N6290" t="s">
        <v>295</v>
      </c>
      <c r="O6290" t="s">
        <v>2076</v>
      </c>
      <c r="Q6290" t="s">
        <v>311</v>
      </c>
      <c r="R6290" t="b">
        <v>0</v>
      </c>
      <c r="S6290" t="b">
        <v>0</v>
      </c>
      <c r="T6290" s="31" t="s">
        <v>426</v>
      </c>
      <c r="U6290" s="31">
        <v>1</v>
      </c>
      <c r="V6290" s="32" t="s">
        <v>17746</v>
      </c>
      <c r="W6290" t="s">
        <v>17747</v>
      </c>
      <c r="X6290" t="s">
        <v>282</v>
      </c>
      <c r="Y6290" t="s">
        <v>311</v>
      </c>
      <c r="Z6290" t="s">
        <v>284</v>
      </c>
      <c r="AA6290" t="s">
        <v>304</v>
      </c>
      <c r="AB6290"/>
      <c r="AD6290" s="27" t="s">
        <v>2310</v>
      </c>
      <c r="AF6290" t="s">
        <v>290</v>
      </c>
      <c r="AH6290" t="s">
        <v>2013</v>
      </c>
      <c r="AI6290" t="s">
        <v>2080</v>
      </c>
      <c r="AJ6290" t="s">
        <v>2081</v>
      </c>
      <c r="AK6290" t="s">
        <v>2082</v>
      </c>
      <c r="AL6290" s="12">
        <v>45824.435682870368</v>
      </c>
    </row>
    <row r="6291" spans="1:39" ht="15" customHeight="1" x14ac:dyDescent="0.3">
      <c r="A6291" s="38" t="s">
        <v>18428</v>
      </c>
      <c r="B6291" t="s">
        <v>18429</v>
      </c>
      <c r="C6291" t="s">
        <v>2073</v>
      </c>
      <c r="D6291" t="s">
        <v>282</v>
      </c>
      <c r="E6291" t="s">
        <v>299</v>
      </c>
      <c r="H6291" t="s">
        <v>390</v>
      </c>
      <c r="I6291" t="s">
        <v>18430</v>
      </c>
      <c r="J6291" t="s">
        <v>284</v>
      </c>
      <c r="K6291" t="s">
        <v>2224</v>
      </c>
      <c r="M6291" t="s">
        <v>294</v>
      </c>
      <c r="N6291" t="s">
        <v>295</v>
      </c>
      <c r="O6291" t="s">
        <v>2076</v>
      </c>
      <c r="Q6291" t="s">
        <v>311</v>
      </c>
      <c r="R6291" t="b">
        <v>0</v>
      </c>
      <c r="S6291" t="b">
        <v>0</v>
      </c>
      <c r="T6291" s="31" t="s">
        <v>426</v>
      </c>
      <c r="U6291" s="31">
        <v>1</v>
      </c>
      <c r="V6291" s="32" t="s">
        <v>2394</v>
      </c>
      <c r="W6291" t="s">
        <v>2395</v>
      </c>
      <c r="X6291" t="s">
        <v>282</v>
      </c>
      <c r="Y6291" t="s">
        <v>311</v>
      </c>
      <c r="Z6291" t="s">
        <v>284</v>
      </c>
      <c r="AA6291" t="s">
        <v>302</v>
      </c>
      <c r="AB6291"/>
      <c r="AD6291" s="27" t="s">
        <v>2310</v>
      </c>
      <c r="AF6291" t="s">
        <v>294</v>
      </c>
      <c r="AH6291" t="s">
        <v>2012</v>
      </c>
      <c r="AI6291" t="s">
        <v>2121</v>
      </c>
      <c r="AJ6291" t="s">
        <v>2122</v>
      </c>
      <c r="AK6291" t="s">
        <v>2082</v>
      </c>
      <c r="AL6291" s="12">
        <v>45918.866875</v>
      </c>
    </row>
    <row r="6292" spans="1:39" ht="15" customHeight="1" x14ac:dyDescent="0.3">
      <c r="A6292" s="38" t="s">
        <v>18346</v>
      </c>
      <c r="B6292" t="s">
        <v>18347</v>
      </c>
      <c r="C6292" t="s">
        <v>2073</v>
      </c>
      <c r="D6292" t="s">
        <v>282</v>
      </c>
      <c r="E6292" t="s">
        <v>299</v>
      </c>
      <c r="H6292" t="s">
        <v>25909</v>
      </c>
      <c r="I6292" t="s">
        <v>18348</v>
      </c>
      <c r="J6292" t="s">
        <v>284</v>
      </c>
      <c r="K6292" t="s">
        <v>2075</v>
      </c>
      <c r="M6292" t="s">
        <v>294</v>
      </c>
      <c r="N6292" t="s">
        <v>295</v>
      </c>
      <c r="O6292" t="s">
        <v>2076</v>
      </c>
      <c r="Q6292" t="s">
        <v>311</v>
      </c>
      <c r="R6292" t="b">
        <v>0</v>
      </c>
      <c r="S6292" t="b">
        <v>0</v>
      </c>
      <c r="T6292" s="31" t="s">
        <v>426</v>
      </c>
      <c r="U6292" s="31">
        <v>1</v>
      </c>
      <c r="V6292" s="32" t="s">
        <v>18349</v>
      </c>
      <c r="W6292" t="s">
        <v>18350</v>
      </c>
      <c r="X6292" t="s">
        <v>282</v>
      </c>
      <c r="Y6292" t="s">
        <v>311</v>
      </c>
      <c r="Z6292" t="s">
        <v>310</v>
      </c>
      <c r="AB6292"/>
      <c r="AD6292" s="27" t="s">
        <v>2079</v>
      </c>
      <c r="AF6292" t="s">
        <v>294</v>
      </c>
      <c r="AH6292" t="s">
        <v>2013</v>
      </c>
      <c r="AI6292" t="s">
        <v>2080</v>
      </c>
      <c r="AJ6292" t="s">
        <v>2081</v>
      </c>
      <c r="AK6292" t="s">
        <v>2082</v>
      </c>
      <c r="AL6292" s="12">
        <v>45831.50818287037</v>
      </c>
    </row>
    <row r="6293" spans="1:39" ht="15" customHeight="1" x14ac:dyDescent="0.3">
      <c r="A6293" s="38" t="s">
        <v>18322</v>
      </c>
      <c r="B6293" t="s">
        <v>2072</v>
      </c>
      <c r="C6293" t="s">
        <v>2073</v>
      </c>
      <c r="D6293" t="s">
        <v>282</v>
      </c>
      <c r="E6293" t="s">
        <v>304</v>
      </c>
      <c r="H6293" t="s">
        <v>25850</v>
      </c>
      <c r="I6293" t="s">
        <v>18323</v>
      </c>
      <c r="J6293" t="s">
        <v>284</v>
      </c>
      <c r="K6293" t="s">
        <v>2075</v>
      </c>
      <c r="M6293" t="s">
        <v>285</v>
      </c>
      <c r="O6293" t="s">
        <v>2076</v>
      </c>
      <c r="Q6293" t="s">
        <v>311</v>
      </c>
      <c r="R6293" t="b">
        <v>0</v>
      </c>
      <c r="S6293" t="b">
        <v>0</v>
      </c>
      <c r="T6293" s="31" t="s">
        <v>426</v>
      </c>
      <c r="U6293" s="31">
        <v>1</v>
      </c>
      <c r="V6293" s="32" t="s">
        <v>3043</v>
      </c>
      <c r="W6293" t="s">
        <v>3044</v>
      </c>
      <c r="X6293" t="s">
        <v>282</v>
      </c>
      <c r="Y6293" t="s">
        <v>311</v>
      </c>
      <c r="Z6293" t="s">
        <v>284</v>
      </c>
      <c r="AA6293" t="s">
        <v>304</v>
      </c>
      <c r="AB6293"/>
      <c r="AD6293" s="27" t="s">
        <v>2310</v>
      </c>
      <c r="AF6293" t="s">
        <v>285</v>
      </c>
      <c r="AH6293" t="s">
        <v>2013</v>
      </c>
      <c r="AI6293" t="s">
        <v>2080</v>
      </c>
      <c r="AJ6293" t="s">
        <v>2081</v>
      </c>
      <c r="AK6293" t="s">
        <v>2082</v>
      </c>
      <c r="AL6293" s="12">
        <v>45824.406238425923</v>
      </c>
    </row>
    <row r="6294" spans="1:39" ht="15" customHeight="1" x14ac:dyDescent="0.3">
      <c r="A6294" s="38" t="s">
        <v>18324</v>
      </c>
      <c r="B6294" t="s">
        <v>2072</v>
      </c>
      <c r="C6294" t="s">
        <v>2073</v>
      </c>
      <c r="D6294" t="s">
        <v>282</v>
      </c>
      <c r="E6294" t="s">
        <v>304</v>
      </c>
      <c r="H6294" t="s">
        <v>25850</v>
      </c>
      <c r="I6294" t="s">
        <v>18325</v>
      </c>
      <c r="J6294" t="s">
        <v>284</v>
      </c>
      <c r="K6294" t="s">
        <v>2075</v>
      </c>
      <c r="M6294" t="s">
        <v>285</v>
      </c>
      <c r="O6294" t="s">
        <v>2076</v>
      </c>
      <c r="Q6294" t="s">
        <v>311</v>
      </c>
      <c r="R6294" t="b">
        <v>0</v>
      </c>
      <c r="S6294" t="b">
        <v>0</v>
      </c>
      <c r="T6294" s="31" t="s">
        <v>426</v>
      </c>
      <c r="U6294" s="31">
        <v>1</v>
      </c>
      <c r="V6294" s="32" t="s">
        <v>3043</v>
      </c>
      <c r="W6294" t="s">
        <v>3044</v>
      </c>
      <c r="X6294" t="s">
        <v>282</v>
      </c>
      <c r="Y6294" t="s">
        <v>311</v>
      </c>
      <c r="Z6294" t="s">
        <v>284</v>
      </c>
      <c r="AA6294" t="s">
        <v>304</v>
      </c>
      <c r="AB6294"/>
      <c r="AD6294" s="27" t="s">
        <v>2310</v>
      </c>
      <c r="AF6294" t="s">
        <v>285</v>
      </c>
      <c r="AH6294" t="s">
        <v>2013</v>
      </c>
      <c r="AI6294" t="s">
        <v>2080</v>
      </c>
      <c r="AJ6294" t="s">
        <v>2081</v>
      </c>
      <c r="AK6294" t="s">
        <v>2082</v>
      </c>
      <c r="AL6294" s="12">
        <v>45824.406238425923</v>
      </c>
    </row>
    <row r="6295" spans="1:39" ht="15" customHeight="1" x14ac:dyDescent="0.3">
      <c r="A6295" s="38" t="s">
        <v>18442</v>
      </c>
      <c r="B6295" t="s">
        <v>18443</v>
      </c>
      <c r="C6295" t="s">
        <v>2092</v>
      </c>
      <c r="D6295" t="s">
        <v>282</v>
      </c>
      <c r="E6295" t="s">
        <v>319</v>
      </c>
      <c r="G6295" t="s">
        <v>349</v>
      </c>
      <c r="H6295" t="s">
        <v>349</v>
      </c>
      <c r="I6295" t="s">
        <v>18444</v>
      </c>
      <c r="J6295" t="s">
        <v>284</v>
      </c>
      <c r="K6295" t="s">
        <v>2075</v>
      </c>
      <c r="M6295" t="s">
        <v>338</v>
      </c>
      <c r="N6295" t="s">
        <v>295</v>
      </c>
      <c r="O6295" t="s">
        <v>2076</v>
      </c>
      <c r="Q6295" t="s">
        <v>336</v>
      </c>
      <c r="R6295" t="b">
        <v>0</v>
      </c>
      <c r="S6295" t="b">
        <v>0</v>
      </c>
      <c r="T6295" s="31" t="s">
        <v>25461</v>
      </c>
      <c r="U6295" s="31">
        <v>0</v>
      </c>
      <c r="V6295" s="32" t="s">
        <v>18445</v>
      </c>
      <c r="W6295" t="s">
        <v>18446</v>
      </c>
      <c r="X6295" t="s">
        <v>282</v>
      </c>
      <c r="Y6295" t="s">
        <v>336</v>
      </c>
      <c r="Z6295" t="s">
        <v>284</v>
      </c>
      <c r="AA6295" t="s">
        <v>319</v>
      </c>
      <c r="AB6295"/>
      <c r="AC6295" t="s">
        <v>26119</v>
      </c>
      <c r="AD6295" s="27" t="s">
        <v>2075</v>
      </c>
      <c r="AE6295" t="s">
        <v>289</v>
      </c>
      <c r="AF6295" t="s">
        <v>338</v>
      </c>
      <c r="AH6295" t="s">
        <v>703</v>
      </c>
      <c r="AI6295" t="s">
        <v>26581</v>
      </c>
      <c r="AJ6295" t="s">
        <v>3247</v>
      </c>
      <c r="AK6295" t="s">
        <v>2082</v>
      </c>
      <c r="AL6295" s="12">
        <v>46114.645451388889</v>
      </c>
      <c r="AM6295" t="s">
        <v>309</v>
      </c>
    </row>
    <row r="6296" spans="1:39" ht="15" customHeight="1" x14ac:dyDescent="0.3">
      <c r="A6296" s="38" t="s">
        <v>18447</v>
      </c>
      <c r="B6296" t="s">
        <v>18448</v>
      </c>
      <c r="C6296" t="s">
        <v>2073</v>
      </c>
      <c r="D6296" t="s">
        <v>282</v>
      </c>
      <c r="E6296" t="s">
        <v>299</v>
      </c>
      <c r="H6296" t="s">
        <v>390</v>
      </c>
      <c r="I6296" t="s">
        <v>18449</v>
      </c>
      <c r="J6296" t="s">
        <v>284</v>
      </c>
      <c r="K6296" t="s">
        <v>2224</v>
      </c>
      <c r="M6296" t="s">
        <v>294</v>
      </c>
      <c r="N6296" t="s">
        <v>295</v>
      </c>
      <c r="Q6296" t="s">
        <v>311</v>
      </c>
      <c r="R6296" t="b">
        <v>0</v>
      </c>
      <c r="S6296" t="b">
        <v>0</v>
      </c>
      <c r="T6296" s="31" t="s">
        <v>426</v>
      </c>
      <c r="U6296" s="31">
        <v>1</v>
      </c>
      <c r="V6296" s="30" t="s">
        <v>9353</v>
      </c>
      <c r="W6296" t="s">
        <v>9354</v>
      </c>
      <c r="X6296" t="s">
        <v>282</v>
      </c>
      <c r="Y6296" t="s">
        <v>311</v>
      </c>
      <c r="Z6296" t="s">
        <v>284</v>
      </c>
      <c r="AA6296" t="s">
        <v>302</v>
      </c>
      <c r="AB6296"/>
      <c r="AD6296" s="27" t="s">
        <v>2310</v>
      </c>
      <c r="AF6296" t="s">
        <v>285</v>
      </c>
      <c r="AH6296" t="s">
        <v>2012</v>
      </c>
      <c r="AI6296" t="s">
        <v>2121</v>
      </c>
      <c r="AJ6296" t="s">
        <v>2122</v>
      </c>
      <c r="AK6296" t="s">
        <v>2082</v>
      </c>
      <c r="AL6296" s="12">
        <v>45918.87976851852</v>
      </c>
    </row>
    <row r="6297" spans="1:39" ht="15" customHeight="1" x14ac:dyDescent="0.3">
      <c r="A6297" s="38" t="s">
        <v>18450</v>
      </c>
      <c r="B6297" t="s">
        <v>18451</v>
      </c>
      <c r="C6297" t="s">
        <v>2073</v>
      </c>
      <c r="D6297" t="s">
        <v>282</v>
      </c>
      <c r="E6297" t="s">
        <v>299</v>
      </c>
      <c r="H6297" t="s">
        <v>390</v>
      </c>
      <c r="I6297" t="s">
        <v>18452</v>
      </c>
      <c r="J6297" t="s">
        <v>284</v>
      </c>
      <c r="K6297" t="s">
        <v>2224</v>
      </c>
      <c r="M6297" t="s">
        <v>294</v>
      </c>
      <c r="N6297" t="s">
        <v>295</v>
      </c>
      <c r="Q6297" t="s">
        <v>311</v>
      </c>
      <c r="R6297" t="b">
        <v>0</v>
      </c>
      <c r="S6297" t="b">
        <v>0</v>
      </c>
      <c r="T6297" s="31" t="s">
        <v>426</v>
      </c>
      <c r="U6297" s="31">
        <v>1</v>
      </c>
      <c r="V6297" s="32" t="s">
        <v>9353</v>
      </c>
      <c r="W6297" t="s">
        <v>9354</v>
      </c>
      <c r="X6297" t="s">
        <v>282</v>
      </c>
      <c r="Y6297" t="s">
        <v>311</v>
      </c>
      <c r="Z6297" t="s">
        <v>284</v>
      </c>
      <c r="AA6297" t="s">
        <v>302</v>
      </c>
      <c r="AB6297"/>
      <c r="AD6297" s="27" t="s">
        <v>2310</v>
      </c>
      <c r="AF6297" t="s">
        <v>285</v>
      </c>
      <c r="AH6297" t="s">
        <v>2012</v>
      </c>
      <c r="AI6297" t="s">
        <v>2121</v>
      </c>
      <c r="AJ6297" t="s">
        <v>2122</v>
      </c>
      <c r="AK6297" t="s">
        <v>2082</v>
      </c>
      <c r="AL6297" s="12">
        <v>45918.87976851852</v>
      </c>
    </row>
    <row r="6298" spans="1:39" ht="15" customHeight="1" x14ac:dyDescent="0.3">
      <c r="A6298" s="38" t="s">
        <v>18378</v>
      </c>
      <c r="B6298" t="s">
        <v>18379</v>
      </c>
      <c r="C6298" t="s">
        <v>2073</v>
      </c>
      <c r="D6298" t="s">
        <v>282</v>
      </c>
      <c r="E6298" t="s">
        <v>299</v>
      </c>
      <c r="H6298" t="s">
        <v>390</v>
      </c>
      <c r="I6298" t="s">
        <v>18380</v>
      </c>
      <c r="J6298" t="s">
        <v>284</v>
      </c>
      <c r="K6298" t="s">
        <v>2224</v>
      </c>
      <c r="M6298" t="s">
        <v>294</v>
      </c>
      <c r="N6298" t="s">
        <v>295</v>
      </c>
      <c r="Q6298" t="s">
        <v>311</v>
      </c>
      <c r="R6298" t="b">
        <v>0</v>
      </c>
      <c r="S6298" t="b">
        <v>0</v>
      </c>
      <c r="T6298" s="31" t="s">
        <v>426</v>
      </c>
      <c r="U6298" s="31">
        <v>1</v>
      </c>
      <c r="V6298" s="32" t="s">
        <v>9353</v>
      </c>
      <c r="W6298" t="s">
        <v>9354</v>
      </c>
      <c r="X6298" t="s">
        <v>282</v>
      </c>
      <c r="Y6298" t="s">
        <v>311</v>
      </c>
      <c r="Z6298" t="s">
        <v>284</v>
      </c>
      <c r="AA6298" t="s">
        <v>302</v>
      </c>
      <c r="AB6298"/>
      <c r="AD6298" s="27" t="s">
        <v>2310</v>
      </c>
      <c r="AF6298" t="s">
        <v>285</v>
      </c>
      <c r="AH6298" t="s">
        <v>2012</v>
      </c>
      <c r="AI6298" t="s">
        <v>2121</v>
      </c>
      <c r="AJ6298" t="s">
        <v>2122</v>
      </c>
      <c r="AK6298" t="s">
        <v>2082</v>
      </c>
      <c r="AL6298" s="12">
        <v>45918.87976851852</v>
      </c>
    </row>
    <row r="6299" spans="1:39" ht="15" customHeight="1" x14ac:dyDescent="0.3">
      <c r="A6299" s="38" t="s">
        <v>18294</v>
      </c>
      <c r="B6299" t="s">
        <v>2072</v>
      </c>
      <c r="C6299" t="s">
        <v>2073</v>
      </c>
      <c r="D6299" t="s">
        <v>282</v>
      </c>
      <c r="E6299" t="s">
        <v>304</v>
      </c>
      <c r="H6299" t="s">
        <v>25850</v>
      </c>
      <c r="I6299" t="s">
        <v>18295</v>
      </c>
      <c r="J6299" t="s">
        <v>284</v>
      </c>
      <c r="K6299" t="s">
        <v>2075</v>
      </c>
      <c r="M6299" t="s">
        <v>285</v>
      </c>
      <c r="O6299" t="s">
        <v>2076</v>
      </c>
      <c r="Q6299" t="s">
        <v>311</v>
      </c>
      <c r="R6299" t="b">
        <v>0</v>
      </c>
      <c r="S6299" t="b">
        <v>0</v>
      </c>
      <c r="T6299" s="31" t="s">
        <v>426</v>
      </c>
      <c r="U6299" s="31">
        <v>1</v>
      </c>
      <c r="V6299" s="32" t="s">
        <v>3043</v>
      </c>
      <c r="W6299" t="s">
        <v>3044</v>
      </c>
      <c r="X6299" t="s">
        <v>282</v>
      </c>
      <c r="Y6299" t="s">
        <v>311</v>
      </c>
      <c r="Z6299" t="s">
        <v>284</v>
      </c>
      <c r="AA6299" t="s">
        <v>304</v>
      </c>
      <c r="AB6299"/>
      <c r="AD6299" s="27" t="s">
        <v>2310</v>
      </c>
      <c r="AF6299" t="s">
        <v>285</v>
      </c>
      <c r="AH6299" t="s">
        <v>2013</v>
      </c>
      <c r="AI6299" t="s">
        <v>2080</v>
      </c>
      <c r="AJ6299" t="s">
        <v>2081</v>
      </c>
      <c r="AK6299" t="s">
        <v>2082</v>
      </c>
      <c r="AL6299" s="12">
        <v>45824.406238425923</v>
      </c>
    </row>
    <row r="6300" spans="1:39" ht="15" customHeight="1" x14ac:dyDescent="0.3">
      <c r="A6300" s="38" t="s">
        <v>18296</v>
      </c>
      <c r="B6300" t="s">
        <v>2072</v>
      </c>
      <c r="C6300" t="s">
        <v>2073</v>
      </c>
      <c r="D6300" t="s">
        <v>282</v>
      </c>
      <c r="E6300" t="s">
        <v>304</v>
      </c>
      <c r="H6300" t="s">
        <v>25850</v>
      </c>
      <c r="I6300" t="s">
        <v>18297</v>
      </c>
      <c r="J6300" t="s">
        <v>284</v>
      </c>
      <c r="K6300" t="s">
        <v>2075</v>
      </c>
      <c r="M6300" t="s">
        <v>294</v>
      </c>
      <c r="N6300" t="s">
        <v>295</v>
      </c>
      <c r="O6300" t="s">
        <v>2076</v>
      </c>
      <c r="Q6300" t="s">
        <v>311</v>
      </c>
      <c r="R6300" t="b">
        <v>0</v>
      </c>
      <c r="S6300" t="b">
        <v>0</v>
      </c>
      <c r="T6300" s="31" t="s">
        <v>426</v>
      </c>
      <c r="U6300" s="31">
        <v>1</v>
      </c>
      <c r="V6300" s="32" t="s">
        <v>3043</v>
      </c>
      <c r="W6300" t="s">
        <v>3044</v>
      </c>
      <c r="X6300" t="s">
        <v>282</v>
      </c>
      <c r="Y6300" t="s">
        <v>311</v>
      </c>
      <c r="Z6300" t="s">
        <v>284</v>
      </c>
      <c r="AA6300" t="s">
        <v>304</v>
      </c>
      <c r="AB6300"/>
      <c r="AD6300" s="27" t="s">
        <v>2310</v>
      </c>
      <c r="AF6300" t="s">
        <v>285</v>
      </c>
      <c r="AH6300" t="s">
        <v>2013</v>
      </c>
      <c r="AI6300" t="s">
        <v>2080</v>
      </c>
      <c r="AJ6300" t="s">
        <v>2081</v>
      </c>
      <c r="AK6300" t="s">
        <v>2082</v>
      </c>
      <c r="AL6300" s="12">
        <v>45824.406238425923</v>
      </c>
    </row>
    <row r="6301" spans="1:39" ht="15" customHeight="1" x14ac:dyDescent="0.3">
      <c r="A6301" s="38" t="s">
        <v>18302</v>
      </c>
      <c r="B6301" t="s">
        <v>2072</v>
      </c>
      <c r="C6301" t="s">
        <v>2073</v>
      </c>
      <c r="D6301" t="s">
        <v>282</v>
      </c>
      <c r="E6301" t="s">
        <v>304</v>
      </c>
      <c r="H6301" t="s">
        <v>25850</v>
      </c>
      <c r="I6301" t="s">
        <v>18303</v>
      </c>
      <c r="J6301" t="s">
        <v>284</v>
      </c>
      <c r="K6301" t="s">
        <v>2075</v>
      </c>
      <c r="M6301" t="s">
        <v>294</v>
      </c>
      <c r="N6301" t="s">
        <v>295</v>
      </c>
      <c r="O6301" t="s">
        <v>2076</v>
      </c>
      <c r="Q6301" t="s">
        <v>311</v>
      </c>
      <c r="R6301" t="b">
        <v>0</v>
      </c>
      <c r="S6301" t="b">
        <v>0</v>
      </c>
      <c r="T6301" s="31" t="s">
        <v>426</v>
      </c>
      <c r="U6301" s="31">
        <v>1</v>
      </c>
      <c r="V6301" s="32" t="s">
        <v>3043</v>
      </c>
      <c r="W6301" t="s">
        <v>3044</v>
      </c>
      <c r="X6301" t="s">
        <v>282</v>
      </c>
      <c r="Y6301" t="s">
        <v>311</v>
      </c>
      <c r="Z6301" t="s">
        <v>284</v>
      </c>
      <c r="AA6301" t="s">
        <v>304</v>
      </c>
      <c r="AB6301"/>
      <c r="AD6301" s="27" t="s">
        <v>2310</v>
      </c>
      <c r="AF6301" t="s">
        <v>285</v>
      </c>
      <c r="AH6301" t="s">
        <v>2013</v>
      </c>
      <c r="AI6301" t="s">
        <v>2080</v>
      </c>
      <c r="AJ6301" t="s">
        <v>2081</v>
      </c>
      <c r="AK6301" t="s">
        <v>2082</v>
      </c>
      <c r="AL6301" s="12">
        <v>45824.406238425923</v>
      </c>
    </row>
    <row r="6302" spans="1:39" ht="15" customHeight="1" x14ac:dyDescent="0.3">
      <c r="A6302" s="38" t="s">
        <v>18381</v>
      </c>
      <c r="B6302" t="s">
        <v>18382</v>
      </c>
      <c r="C6302" t="s">
        <v>2073</v>
      </c>
      <c r="D6302" t="s">
        <v>282</v>
      </c>
      <c r="E6302" t="s">
        <v>299</v>
      </c>
      <c r="H6302" t="s">
        <v>390</v>
      </c>
      <c r="I6302" t="s">
        <v>18383</v>
      </c>
      <c r="J6302" t="s">
        <v>284</v>
      </c>
      <c r="K6302" t="s">
        <v>2224</v>
      </c>
      <c r="M6302" t="s">
        <v>294</v>
      </c>
      <c r="N6302" t="s">
        <v>295</v>
      </c>
      <c r="Q6302" t="s">
        <v>311</v>
      </c>
      <c r="R6302" t="b">
        <v>0</v>
      </c>
      <c r="S6302" t="b">
        <v>0</v>
      </c>
      <c r="T6302" s="31" t="s">
        <v>426</v>
      </c>
      <c r="U6302" s="31">
        <v>1</v>
      </c>
      <c r="V6302" s="32" t="s">
        <v>9353</v>
      </c>
      <c r="W6302" t="s">
        <v>9354</v>
      </c>
      <c r="X6302" t="s">
        <v>282</v>
      </c>
      <c r="Y6302" t="s">
        <v>311</v>
      </c>
      <c r="Z6302" t="s">
        <v>284</v>
      </c>
      <c r="AA6302" t="s">
        <v>302</v>
      </c>
      <c r="AB6302"/>
      <c r="AD6302" s="27" t="s">
        <v>2310</v>
      </c>
      <c r="AF6302" t="s">
        <v>285</v>
      </c>
      <c r="AH6302" t="s">
        <v>2012</v>
      </c>
      <c r="AI6302" t="s">
        <v>2121</v>
      </c>
      <c r="AJ6302" t="s">
        <v>2122</v>
      </c>
      <c r="AK6302" t="s">
        <v>2082</v>
      </c>
      <c r="AL6302" s="12">
        <v>45918.87976851852</v>
      </c>
    </row>
    <row r="6303" spans="1:39" ht="15" customHeight="1" x14ac:dyDescent="0.3">
      <c r="A6303" s="38" t="s">
        <v>18384</v>
      </c>
      <c r="B6303" t="s">
        <v>18385</v>
      </c>
      <c r="C6303" t="s">
        <v>2073</v>
      </c>
      <c r="D6303" t="s">
        <v>282</v>
      </c>
      <c r="E6303" t="s">
        <v>299</v>
      </c>
      <c r="H6303" t="s">
        <v>390</v>
      </c>
      <c r="I6303" t="s">
        <v>18386</v>
      </c>
      <c r="J6303" t="s">
        <v>284</v>
      </c>
      <c r="K6303" t="s">
        <v>2224</v>
      </c>
      <c r="M6303" t="s">
        <v>294</v>
      </c>
      <c r="N6303" t="s">
        <v>295</v>
      </c>
      <c r="Q6303" t="s">
        <v>311</v>
      </c>
      <c r="R6303" t="b">
        <v>0</v>
      </c>
      <c r="S6303" t="b">
        <v>0</v>
      </c>
      <c r="T6303" s="31" t="s">
        <v>426</v>
      </c>
      <c r="U6303" s="31">
        <v>1</v>
      </c>
      <c r="V6303" s="32" t="s">
        <v>9353</v>
      </c>
      <c r="W6303" t="s">
        <v>9354</v>
      </c>
      <c r="X6303" t="s">
        <v>282</v>
      </c>
      <c r="Y6303" t="s">
        <v>311</v>
      </c>
      <c r="Z6303" t="s">
        <v>284</v>
      </c>
      <c r="AA6303" t="s">
        <v>302</v>
      </c>
      <c r="AB6303"/>
      <c r="AD6303" s="27" t="s">
        <v>2310</v>
      </c>
      <c r="AF6303" t="s">
        <v>285</v>
      </c>
      <c r="AH6303" t="s">
        <v>2012</v>
      </c>
      <c r="AI6303" t="s">
        <v>2121</v>
      </c>
      <c r="AJ6303" t="s">
        <v>2122</v>
      </c>
      <c r="AK6303" t="s">
        <v>2082</v>
      </c>
      <c r="AL6303" s="12">
        <v>45918.87976851852</v>
      </c>
    </row>
    <row r="6304" spans="1:39" ht="15" customHeight="1" x14ac:dyDescent="0.3">
      <c r="A6304" s="38" t="s">
        <v>18298</v>
      </c>
      <c r="B6304" t="s">
        <v>2072</v>
      </c>
      <c r="C6304" t="s">
        <v>2073</v>
      </c>
      <c r="D6304" t="s">
        <v>282</v>
      </c>
      <c r="E6304" t="s">
        <v>304</v>
      </c>
      <c r="H6304" t="s">
        <v>25850</v>
      </c>
      <c r="I6304" t="s">
        <v>18299</v>
      </c>
      <c r="J6304" t="s">
        <v>284</v>
      </c>
      <c r="K6304" t="s">
        <v>2075</v>
      </c>
      <c r="M6304" t="s">
        <v>285</v>
      </c>
      <c r="O6304" t="s">
        <v>2076</v>
      </c>
      <c r="Q6304" t="s">
        <v>311</v>
      </c>
      <c r="R6304" t="b">
        <v>0</v>
      </c>
      <c r="S6304" t="b">
        <v>0</v>
      </c>
      <c r="T6304" s="31" t="s">
        <v>426</v>
      </c>
      <c r="U6304" s="31">
        <v>1</v>
      </c>
      <c r="V6304" s="32" t="s">
        <v>3043</v>
      </c>
      <c r="W6304" t="s">
        <v>3044</v>
      </c>
      <c r="X6304" t="s">
        <v>282</v>
      </c>
      <c r="Y6304" t="s">
        <v>311</v>
      </c>
      <c r="Z6304" t="s">
        <v>284</v>
      </c>
      <c r="AA6304" t="s">
        <v>304</v>
      </c>
      <c r="AB6304"/>
      <c r="AD6304" s="27" t="s">
        <v>2310</v>
      </c>
      <c r="AF6304" t="s">
        <v>285</v>
      </c>
      <c r="AH6304" t="s">
        <v>2013</v>
      </c>
      <c r="AI6304" t="s">
        <v>2080</v>
      </c>
      <c r="AJ6304" t="s">
        <v>2081</v>
      </c>
      <c r="AK6304" t="s">
        <v>2082</v>
      </c>
      <c r="AL6304" s="12">
        <v>45824.406238425923</v>
      </c>
    </row>
    <row r="6305" spans="1:39" ht="15" customHeight="1" x14ac:dyDescent="0.3">
      <c r="A6305" s="38" t="s">
        <v>18453</v>
      </c>
      <c r="B6305" t="s">
        <v>18454</v>
      </c>
      <c r="C6305" t="s">
        <v>2073</v>
      </c>
      <c r="D6305" t="s">
        <v>282</v>
      </c>
      <c r="E6305" t="s">
        <v>299</v>
      </c>
      <c r="H6305" t="s">
        <v>390</v>
      </c>
      <c r="I6305" t="s">
        <v>18455</v>
      </c>
      <c r="J6305" t="s">
        <v>284</v>
      </c>
      <c r="K6305" t="s">
        <v>2224</v>
      </c>
      <c r="M6305" t="s">
        <v>294</v>
      </c>
      <c r="N6305" t="s">
        <v>295</v>
      </c>
      <c r="Q6305" t="s">
        <v>311</v>
      </c>
      <c r="R6305" t="b">
        <v>0</v>
      </c>
      <c r="S6305" t="b">
        <v>0</v>
      </c>
      <c r="T6305" s="31" t="s">
        <v>426</v>
      </c>
      <c r="U6305" s="31">
        <v>1</v>
      </c>
      <c r="V6305" s="32" t="s">
        <v>9353</v>
      </c>
      <c r="W6305" t="s">
        <v>9354</v>
      </c>
      <c r="X6305" t="s">
        <v>282</v>
      </c>
      <c r="Y6305" t="s">
        <v>311</v>
      </c>
      <c r="Z6305" t="s">
        <v>284</v>
      </c>
      <c r="AA6305" t="s">
        <v>302</v>
      </c>
      <c r="AB6305"/>
      <c r="AD6305" s="27" t="s">
        <v>2310</v>
      </c>
      <c r="AF6305" t="s">
        <v>285</v>
      </c>
      <c r="AH6305" t="s">
        <v>2012</v>
      </c>
      <c r="AI6305" t="s">
        <v>2121</v>
      </c>
      <c r="AJ6305" t="s">
        <v>2122</v>
      </c>
      <c r="AK6305" t="s">
        <v>2082</v>
      </c>
      <c r="AL6305" s="12">
        <v>45918.87976851852</v>
      </c>
    </row>
    <row r="6306" spans="1:39" ht="15" customHeight="1" x14ac:dyDescent="0.3">
      <c r="A6306" s="38" t="s">
        <v>18300</v>
      </c>
      <c r="B6306" t="s">
        <v>2072</v>
      </c>
      <c r="C6306" t="s">
        <v>2073</v>
      </c>
      <c r="D6306" t="s">
        <v>282</v>
      </c>
      <c r="E6306" t="s">
        <v>304</v>
      </c>
      <c r="H6306" t="s">
        <v>25863</v>
      </c>
      <c r="I6306" t="s">
        <v>18301</v>
      </c>
      <c r="J6306" t="s">
        <v>284</v>
      </c>
      <c r="K6306" t="s">
        <v>2075</v>
      </c>
      <c r="M6306" t="s">
        <v>285</v>
      </c>
      <c r="O6306" t="s">
        <v>2076</v>
      </c>
      <c r="Q6306" t="s">
        <v>311</v>
      </c>
      <c r="R6306" t="b">
        <v>0</v>
      </c>
      <c r="S6306" t="b">
        <v>0</v>
      </c>
      <c r="T6306" s="31" t="s">
        <v>426</v>
      </c>
      <c r="U6306" s="31">
        <v>1</v>
      </c>
      <c r="V6306" s="32" t="s">
        <v>3043</v>
      </c>
      <c r="W6306" t="s">
        <v>3044</v>
      </c>
      <c r="X6306" t="s">
        <v>282</v>
      </c>
      <c r="Y6306" t="s">
        <v>311</v>
      </c>
      <c r="Z6306" t="s">
        <v>284</v>
      </c>
      <c r="AA6306" t="s">
        <v>304</v>
      </c>
      <c r="AB6306"/>
      <c r="AD6306" s="27" t="s">
        <v>2310</v>
      </c>
      <c r="AF6306" t="s">
        <v>285</v>
      </c>
      <c r="AH6306" t="s">
        <v>2013</v>
      </c>
      <c r="AI6306" t="s">
        <v>2080</v>
      </c>
      <c r="AJ6306" t="s">
        <v>2081</v>
      </c>
      <c r="AK6306" t="s">
        <v>2082</v>
      </c>
      <c r="AL6306" s="12">
        <v>45824.406238425923</v>
      </c>
    </row>
    <row r="6307" spans="1:39" ht="15" customHeight="1" x14ac:dyDescent="0.3">
      <c r="A6307" s="38" t="s">
        <v>18405</v>
      </c>
      <c r="B6307" t="s">
        <v>18406</v>
      </c>
      <c r="C6307" t="s">
        <v>2073</v>
      </c>
      <c r="D6307" t="s">
        <v>282</v>
      </c>
      <c r="E6307" t="s">
        <v>299</v>
      </c>
      <c r="H6307" t="s">
        <v>390</v>
      </c>
      <c r="I6307" t="s">
        <v>18407</v>
      </c>
      <c r="J6307" t="s">
        <v>284</v>
      </c>
      <c r="K6307" t="s">
        <v>2224</v>
      </c>
      <c r="M6307" t="s">
        <v>294</v>
      </c>
      <c r="N6307" t="s">
        <v>295</v>
      </c>
      <c r="O6307" t="s">
        <v>2076</v>
      </c>
      <c r="Q6307" t="s">
        <v>311</v>
      </c>
      <c r="R6307" t="b">
        <v>0</v>
      </c>
      <c r="S6307" t="b">
        <v>0</v>
      </c>
      <c r="T6307" s="31" t="s">
        <v>426</v>
      </c>
      <c r="U6307" s="31">
        <v>1</v>
      </c>
      <c r="V6307" s="32" t="s">
        <v>9353</v>
      </c>
      <c r="W6307" t="s">
        <v>9354</v>
      </c>
      <c r="X6307" t="s">
        <v>282</v>
      </c>
      <c r="Y6307" t="s">
        <v>311</v>
      </c>
      <c r="Z6307" t="s">
        <v>284</v>
      </c>
      <c r="AA6307" t="s">
        <v>302</v>
      </c>
      <c r="AB6307"/>
      <c r="AD6307" s="27" t="s">
        <v>2310</v>
      </c>
      <c r="AF6307" t="s">
        <v>285</v>
      </c>
      <c r="AH6307" t="s">
        <v>2012</v>
      </c>
      <c r="AI6307" t="s">
        <v>2121</v>
      </c>
      <c r="AJ6307" t="s">
        <v>2122</v>
      </c>
      <c r="AK6307" t="s">
        <v>2082</v>
      </c>
      <c r="AL6307" s="12">
        <v>45918.87976851852</v>
      </c>
    </row>
    <row r="6308" spans="1:39" ht="15" customHeight="1" x14ac:dyDescent="0.3">
      <c r="A6308" s="38" t="s">
        <v>18423</v>
      </c>
      <c r="B6308" t="s">
        <v>18424</v>
      </c>
      <c r="C6308" t="s">
        <v>2073</v>
      </c>
      <c r="D6308" t="s">
        <v>282</v>
      </c>
      <c r="E6308" t="s">
        <v>299</v>
      </c>
      <c r="H6308" t="s">
        <v>390</v>
      </c>
      <c r="I6308" t="s">
        <v>18425</v>
      </c>
      <c r="J6308" t="s">
        <v>284</v>
      </c>
      <c r="K6308" t="s">
        <v>2224</v>
      </c>
      <c r="M6308" t="s">
        <v>294</v>
      </c>
      <c r="N6308" t="s">
        <v>295</v>
      </c>
      <c r="Q6308" t="s">
        <v>311</v>
      </c>
      <c r="R6308" t="b">
        <v>0</v>
      </c>
      <c r="S6308" t="b">
        <v>0</v>
      </c>
      <c r="T6308" s="31" t="s">
        <v>426</v>
      </c>
      <c r="U6308" s="31">
        <v>1</v>
      </c>
      <c r="V6308" s="32" t="s">
        <v>18426</v>
      </c>
      <c r="W6308" t="s">
        <v>18427</v>
      </c>
      <c r="X6308" t="s">
        <v>282</v>
      </c>
      <c r="Y6308" t="s">
        <v>311</v>
      </c>
      <c r="Z6308" t="s">
        <v>284</v>
      </c>
      <c r="AA6308" t="s">
        <v>302</v>
      </c>
      <c r="AB6308"/>
      <c r="AD6308" s="27" t="s">
        <v>2075</v>
      </c>
      <c r="AF6308" t="s">
        <v>294</v>
      </c>
      <c r="AH6308" t="s">
        <v>2012</v>
      </c>
      <c r="AI6308" t="s">
        <v>2121</v>
      </c>
      <c r="AJ6308" t="s">
        <v>2122</v>
      </c>
      <c r="AK6308" t="s">
        <v>2082</v>
      </c>
      <c r="AL6308" s="12">
        <v>45918.856759259259</v>
      </c>
    </row>
    <row r="6309" spans="1:39" ht="15" customHeight="1" x14ac:dyDescent="0.3">
      <c r="A6309" s="38" t="s">
        <v>20210</v>
      </c>
      <c r="B6309" t="s">
        <v>20211</v>
      </c>
      <c r="C6309" t="s">
        <v>2092</v>
      </c>
      <c r="D6309" t="s">
        <v>282</v>
      </c>
      <c r="E6309" t="s">
        <v>339</v>
      </c>
      <c r="G6309" t="s">
        <v>20212</v>
      </c>
      <c r="H6309" t="s">
        <v>25813</v>
      </c>
      <c r="I6309" t="s">
        <v>20213</v>
      </c>
      <c r="J6309" t="s">
        <v>284</v>
      </c>
      <c r="K6309" t="s">
        <v>2075</v>
      </c>
      <c r="M6309" t="s">
        <v>294</v>
      </c>
      <c r="N6309" t="s">
        <v>295</v>
      </c>
      <c r="O6309" t="s">
        <v>2076</v>
      </c>
      <c r="Q6309" t="s">
        <v>288</v>
      </c>
      <c r="R6309" t="b">
        <v>0</v>
      </c>
      <c r="S6309" t="b">
        <v>0</v>
      </c>
      <c r="T6309" s="31" t="s">
        <v>25454</v>
      </c>
      <c r="U6309" s="31" t="s">
        <v>2234</v>
      </c>
      <c r="V6309" s="32" t="s">
        <v>20214</v>
      </c>
      <c r="W6309" t="s">
        <v>20215</v>
      </c>
      <c r="X6309" t="s">
        <v>282</v>
      </c>
      <c r="Y6309" t="s">
        <v>288</v>
      </c>
      <c r="Z6309" t="s">
        <v>284</v>
      </c>
      <c r="AA6309" t="s">
        <v>339</v>
      </c>
      <c r="AB6309"/>
      <c r="AD6309" s="27" t="s">
        <v>2075</v>
      </c>
      <c r="AE6309" t="s">
        <v>26031</v>
      </c>
      <c r="AF6309" t="s">
        <v>294</v>
      </c>
      <c r="AH6309" t="s">
        <v>641</v>
      </c>
      <c r="AI6309" t="s">
        <v>26094</v>
      </c>
      <c r="AJ6309" t="s">
        <v>26095</v>
      </c>
      <c r="AK6309" t="s">
        <v>2082</v>
      </c>
      <c r="AL6309" s="12">
        <v>46120.446064814816</v>
      </c>
      <c r="AM6309" t="s">
        <v>309</v>
      </c>
    </row>
    <row r="6310" spans="1:39" ht="15" customHeight="1" x14ac:dyDescent="0.3">
      <c r="A6310" s="38" t="s">
        <v>20166</v>
      </c>
      <c r="B6310" t="s">
        <v>20167</v>
      </c>
      <c r="C6310" t="s">
        <v>2212</v>
      </c>
      <c r="D6310" t="s">
        <v>282</v>
      </c>
      <c r="E6310" t="s">
        <v>25558</v>
      </c>
      <c r="G6310" t="s">
        <v>2023</v>
      </c>
      <c r="H6310" t="s">
        <v>2023</v>
      </c>
      <c r="I6310" t="s">
        <v>20168</v>
      </c>
      <c r="J6310" t="s">
        <v>284</v>
      </c>
      <c r="K6310" t="s">
        <v>2094</v>
      </c>
      <c r="L6310" t="s">
        <v>26030</v>
      </c>
      <c r="M6310" t="s">
        <v>294</v>
      </c>
      <c r="Q6310" t="s">
        <v>20169</v>
      </c>
      <c r="R6310" t="b">
        <v>1</v>
      </c>
      <c r="S6310" t="b">
        <v>1</v>
      </c>
      <c r="T6310" s="31" t="s">
        <v>425</v>
      </c>
      <c r="U6310" s="31">
        <v>0</v>
      </c>
      <c r="V6310" s="32" t="s">
        <v>2235</v>
      </c>
      <c r="AB6310"/>
      <c r="AD6310" s="27"/>
    </row>
    <row r="6311" spans="1:39" ht="15" customHeight="1" x14ac:dyDescent="0.3">
      <c r="A6311" s="38" t="s">
        <v>20222</v>
      </c>
      <c r="B6311" t="s">
        <v>20223</v>
      </c>
      <c r="C6311" t="s">
        <v>2212</v>
      </c>
      <c r="D6311" t="s">
        <v>282</v>
      </c>
      <c r="E6311" t="s">
        <v>25509</v>
      </c>
      <c r="G6311" t="s">
        <v>320</v>
      </c>
      <c r="H6311" t="s">
        <v>25846</v>
      </c>
      <c r="I6311" t="s">
        <v>20224</v>
      </c>
      <c r="J6311" t="s">
        <v>284</v>
      </c>
      <c r="K6311" t="s">
        <v>2094</v>
      </c>
      <c r="L6311" t="s">
        <v>26031</v>
      </c>
      <c r="M6311" t="s">
        <v>338</v>
      </c>
      <c r="Q6311" t="s">
        <v>336</v>
      </c>
      <c r="R6311" t="b">
        <v>1</v>
      </c>
      <c r="S6311" t="b">
        <v>1</v>
      </c>
      <c r="T6311" s="31" t="s">
        <v>25457</v>
      </c>
      <c r="U6311" s="31" t="s">
        <v>2234</v>
      </c>
      <c r="V6311" s="32" t="s">
        <v>18344</v>
      </c>
      <c r="W6311" t="s">
        <v>18345</v>
      </c>
      <c r="X6311" t="s">
        <v>282</v>
      </c>
      <c r="Y6311" t="s">
        <v>336</v>
      </c>
      <c r="Z6311" t="s">
        <v>284</v>
      </c>
      <c r="AA6311" t="s">
        <v>283</v>
      </c>
      <c r="AB6311"/>
      <c r="AC6311" t="s">
        <v>26118</v>
      </c>
      <c r="AD6311" s="27" t="s">
        <v>2075</v>
      </c>
      <c r="AE6311" t="s">
        <v>289</v>
      </c>
      <c r="AF6311" t="s">
        <v>290</v>
      </c>
      <c r="AH6311" t="s">
        <v>703</v>
      </c>
      <c r="AI6311" t="s">
        <v>26581</v>
      </c>
      <c r="AJ6311" t="s">
        <v>3247</v>
      </c>
      <c r="AK6311" t="s">
        <v>2082</v>
      </c>
      <c r="AL6311" s="12">
        <v>46114.761331018519</v>
      </c>
      <c r="AM6311" t="s">
        <v>309</v>
      </c>
    </row>
    <row r="6312" spans="1:39" ht="15" customHeight="1" x14ac:dyDescent="0.3">
      <c r="A6312" s="38" t="s">
        <v>20222</v>
      </c>
      <c r="B6312" t="s">
        <v>20223</v>
      </c>
      <c r="C6312" t="s">
        <v>2212</v>
      </c>
      <c r="D6312" t="s">
        <v>282</v>
      </c>
      <c r="E6312" t="s">
        <v>25509</v>
      </c>
      <c r="G6312" t="s">
        <v>320</v>
      </c>
      <c r="H6312" t="s">
        <v>25846</v>
      </c>
      <c r="I6312" t="s">
        <v>20224</v>
      </c>
      <c r="J6312" t="s">
        <v>284</v>
      </c>
      <c r="K6312" t="s">
        <v>2094</v>
      </c>
      <c r="L6312" t="s">
        <v>26031</v>
      </c>
      <c r="M6312" t="s">
        <v>338</v>
      </c>
      <c r="Q6312" t="s">
        <v>336</v>
      </c>
      <c r="R6312" t="b">
        <v>1</v>
      </c>
      <c r="S6312" t="b">
        <v>1</v>
      </c>
      <c r="T6312" s="31" t="s">
        <v>25457</v>
      </c>
      <c r="U6312" s="31" t="s">
        <v>2234</v>
      </c>
      <c r="V6312" s="32" t="s">
        <v>6064</v>
      </c>
      <c r="W6312" t="s">
        <v>6065</v>
      </c>
      <c r="X6312" t="s">
        <v>282</v>
      </c>
      <c r="Y6312" t="s">
        <v>336</v>
      </c>
      <c r="Z6312" t="s">
        <v>284</v>
      </c>
      <c r="AA6312" t="s">
        <v>319</v>
      </c>
      <c r="AB6312"/>
      <c r="AC6312" t="s">
        <v>26118</v>
      </c>
      <c r="AD6312" s="27" t="s">
        <v>4453</v>
      </c>
      <c r="AE6312" t="s">
        <v>289</v>
      </c>
      <c r="AF6312" t="s">
        <v>290</v>
      </c>
      <c r="AH6312" t="s">
        <v>683</v>
      </c>
      <c r="AI6312" t="s">
        <v>26083</v>
      </c>
      <c r="AJ6312" t="s">
        <v>26084</v>
      </c>
      <c r="AK6312" t="s">
        <v>2082</v>
      </c>
      <c r="AL6312" s="12">
        <v>46034.684004629627</v>
      </c>
      <c r="AM6312" t="s">
        <v>309</v>
      </c>
    </row>
    <row r="6313" spans="1:39" ht="15" customHeight="1" x14ac:dyDescent="0.3">
      <c r="A6313" s="38" t="s">
        <v>20222</v>
      </c>
      <c r="B6313" t="s">
        <v>20223</v>
      </c>
      <c r="C6313" t="s">
        <v>2212</v>
      </c>
      <c r="D6313" t="s">
        <v>282</v>
      </c>
      <c r="E6313" t="s">
        <v>25509</v>
      </c>
      <c r="G6313" t="s">
        <v>320</v>
      </c>
      <c r="H6313" t="s">
        <v>25846</v>
      </c>
      <c r="I6313" t="s">
        <v>20224</v>
      </c>
      <c r="J6313" t="s">
        <v>284</v>
      </c>
      <c r="K6313" t="s">
        <v>2094</v>
      </c>
      <c r="L6313" t="s">
        <v>26031</v>
      </c>
      <c r="M6313" t="s">
        <v>338</v>
      </c>
      <c r="Q6313" t="s">
        <v>336</v>
      </c>
      <c r="R6313" t="b">
        <v>1</v>
      </c>
      <c r="S6313" t="b">
        <v>1</v>
      </c>
      <c r="T6313" s="31" t="s">
        <v>25457</v>
      </c>
      <c r="U6313" s="31" t="s">
        <v>2234</v>
      </c>
      <c r="V6313" s="30" t="s">
        <v>6139</v>
      </c>
      <c r="W6313" t="s">
        <v>6140</v>
      </c>
      <c r="X6313" t="s">
        <v>282</v>
      </c>
      <c r="Y6313" t="s">
        <v>336</v>
      </c>
      <c r="Z6313" t="s">
        <v>284</v>
      </c>
      <c r="AA6313" t="s">
        <v>319</v>
      </c>
      <c r="AB6313"/>
      <c r="AC6313" t="s">
        <v>26119</v>
      </c>
      <c r="AD6313" s="27" t="s">
        <v>3330</v>
      </c>
      <c r="AE6313" t="s">
        <v>289</v>
      </c>
      <c r="AF6313" t="s">
        <v>338</v>
      </c>
      <c r="AH6313" t="s">
        <v>657</v>
      </c>
      <c r="AI6313" t="s">
        <v>6141</v>
      </c>
      <c r="AJ6313" t="s">
        <v>6142</v>
      </c>
      <c r="AK6313" t="s">
        <v>2082</v>
      </c>
      <c r="AL6313" s="12">
        <v>45832.515798611108</v>
      </c>
      <c r="AM6313" t="s">
        <v>309</v>
      </c>
    </row>
    <row r="6314" spans="1:39" ht="15" customHeight="1" x14ac:dyDescent="0.3">
      <c r="A6314" s="38" t="s">
        <v>20222</v>
      </c>
      <c r="B6314" t="s">
        <v>20223</v>
      </c>
      <c r="C6314" t="s">
        <v>2212</v>
      </c>
      <c r="D6314" t="s">
        <v>282</v>
      </c>
      <c r="E6314" t="s">
        <v>25509</v>
      </c>
      <c r="G6314" t="s">
        <v>320</v>
      </c>
      <c r="H6314" t="s">
        <v>25846</v>
      </c>
      <c r="I6314" t="s">
        <v>20224</v>
      </c>
      <c r="J6314" t="s">
        <v>284</v>
      </c>
      <c r="K6314" t="s">
        <v>2094</v>
      </c>
      <c r="L6314" t="s">
        <v>26031</v>
      </c>
      <c r="M6314" t="s">
        <v>338</v>
      </c>
      <c r="R6314" t="b">
        <v>1</v>
      </c>
      <c r="S6314" t="b">
        <v>1</v>
      </c>
      <c r="T6314" s="31" t="s">
        <v>25457</v>
      </c>
      <c r="U6314" s="31" t="s">
        <v>2234</v>
      </c>
      <c r="V6314" s="32" t="s">
        <v>11359</v>
      </c>
      <c r="W6314" t="s">
        <v>11360</v>
      </c>
      <c r="X6314" t="s">
        <v>282</v>
      </c>
      <c r="Y6314" t="s">
        <v>351</v>
      </c>
      <c r="Z6314" t="s">
        <v>284</v>
      </c>
      <c r="AA6314" t="s">
        <v>353</v>
      </c>
      <c r="AB6314"/>
      <c r="AD6314" s="27" t="s">
        <v>2075</v>
      </c>
      <c r="AE6314" t="s">
        <v>347</v>
      </c>
      <c r="AF6314" t="s">
        <v>294</v>
      </c>
      <c r="AH6314" t="s">
        <v>725</v>
      </c>
      <c r="AI6314" t="s">
        <v>11361</v>
      </c>
      <c r="AJ6314" t="s">
        <v>11362</v>
      </c>
      <c r="AK6314" t="s">
        <v>2082</v>
      </c>
      <c r="AL6314" s="12">
        <v>45434.566296296296</v>
      </c>
      <c r="AM6314" t="s">
        <v>291</v>
      </c>
    </row>
    <row r="6315" spans="1:39" ht="15" customHeight="1" x14ac:dyDescent="0.3">
      <c r="A6315" s="38" t="s">
        <v>20222</v>
      </c>
      <c r="B6315" t="s">
        <v>20223</v>
      </c>
      <c r="C6315" t="s">
        <v>2212</v>
      </c>
      <c r="D6315" t="s">
        <v>282</v>
      </c>
      <c r="E6315" t="s">
        <v>25509</v>
      </c>
      <c r="G6315" t="s">
        <v>320</v>
      </c>
      <c r="H6315" t="s">
        <v>25846</v>
      </c>
      <c r="I6315" t="s">
        <v>20224</v>
      </c>
      <c r="J6315" t="s">
        <v>284</v>
      </c>
      <c r="K6315" t="s">
        <v>2094</v>
      </c>
      <c r="L6315" t="s">
        <v>26031</v>
      </c>
      <c r="M6315" t="s">
        <v>338</v>
      </c>
      <c r="Q6315" t="s">
        <v>405</v>
      </c>
      <c r="R6315" t="b">
        <v>1</v>
      </c>
      <c r="S6315" t="b">
        <v>1</v>
      </c>
      <c r="T6315" s="31" t="s">
        <v>25457</v>
      </c>
      <c r="U6315" s="31" t="s">
        <v>2234</v>
      </c>
      <c r="V6315" s="32" t="s">
        <v>2235</v>
      </c>
      <c r="AB6315"/>
      <c r="AD6315" s="27"/>
    </row>
    <row r="6316" spans="1:39" ht="15" customHeight="1" x14ac:dyDescent="0.3">
      <c r="A6316" s="38" t="s">
        <v>20202</v>
      </c>
      <c r="B6316" t="s">
        <v>20203</v>
      </c>
      <c r="C6316" t="s">
        <v>2092</v>
      </c>
      <c r="D6316" t="s">
        <v>282</v>
      </c>
      <c r="E6316" t="s">
        <v>339</v>
      </c>
      <c r="G6316" t="s">
        <v>318</v>
      </c>
      <c r="I6316" t="s">
        <v>20204</v>
      </c>
      <c r="J6316" t="s">
        <v>284</v>
      </c>
      <c r="K6316" t="s">
        <v>2075</v>
      </c>
      <c r="M6316" t="s">
        <v>294</v>
      </c>
      <c r="N6316" t="s">
        <v>295</v>
      </c>
      <c r="O6316" t="s">
        <v>2256</v>
      </c>
      <c r="Q6316" t="s">
        <v>356</v>
      </c>
      <c r="R6316" t="b">
        <v>1</v>
      </c>
      <c r="S6316" t="b">
        <v>1</v>
      </c>
      <c r="T6316" s="31" t="s">
        <v>425</v>
      </c>
      <c r="U6316" s="31">
        <v>0</v>
      </c>
      <c r="V6316" s="32" t="s">
        <v>2235</v>
      </c>
      <c r="AB6316"/>
      <c r="AD6316" s="27"/>
    </row>
    <row r="6317" spans="1:39" ht="15" customHeight="1" x14ac:dyDescent="0.3">
      <c r="A6317" s="38" t="s">
        <v>20202</v>
      </c>
      <c r="B6317" t="s">
        <v>20203</v>
      </c>
      <c r="C6317" t="s">
        <v>2092</v>
      </c>
      <c r="D6317" t="s">
        <v>282</v>
      </c>
      <c r="E6317" t="s">
        <v>339</v>
      </c>
      <c r="G6317" t="s">
        <v>318</v>
      </c>
      <c r="I6317" t="s">
        <v>20204</v>
      </c>
      <c r="J6317" t="s">
        <v>284</v>
      </c>
      <c r="K6317" t="s">
        <v>2075</v>
      </c>
      <c r="M6317" t="s">
        <v>294</v>
      </c>
      <c r="N6317" t="s">
        <v>295</v>
      </c>
      <c r="O6317" t="s">
        <v>2256</v>
      </c>
      <c r="Q6317" t="s">
        <v>382</v>
      </c>
      <c r="R6317" t="b">
        <v>1</v>
      </c>
      <c r="S6317" t="b">
        <v>1</v>
      </c>
      <c r="T6317" s="31" t="s">
        <v>425</v>
      </c>
      <c r="U6317" s="31">
        <v>0</v>
      </c>
      <c r="V6317" s="32" t="s">
        <v>2235</v>
      </c>
      <c r="AB6317"/>
      <c r="AD6317" s="27"/>
    </row>
    <row r="6318" spans="1:39" ht="15" customHeight="1" x14ac:dyDescent="0.3">
      <c r="A6318" s="38" t="s">
        <v>20250</v>
      </c>
      <c r="B6318" t="s">
        <v>20251</v>
      </c>
      <c r="C6318" t="s">
        <v>2073</v>
      </c>
      <c r="D6318" t="s">
        <v>282</v>
      </c>
      <c r="E6318" t="s">
        <v>304</v>
      </c>
      <c r="H6318" t="s">
        <v>25805</v>
      </c>
      <c r="I6318" t="s">
        <v>20252</v>
      </c>
      <c r="J6318" t="s">
        <v>284</v>
      </c>
      <c r="K6318" t="s">
        <v>2094</v>
      </c>
      <c r="M6318" t="s">
        <v>294</v>
      </c>
      <c r="N6318" t="s">
        <v>295</v>
      </c>
      <c r="O6318" t="s">
        <v>2076</v>
      </c>
      <c r="Q6318" t="s">
        <v>311</v>
      </c>
      <c r="R6318" t="b">
        <v>0</v>
      </c>
      <c r="S6318" t="b">
        <v>0</v>
      </c>
      <c r="T6318" s="31" t="s">
        <v>426</v>
      </c>
      <c r="U6318" s="31">
        <v>1</v>
      </c>
      <c r="V6318" s="32" t="s">
        <v>3112</v>
      </c>
      <c r="W6318" t="s">
        <v>3113</v>
      </c>
      <c r="X6318" t="s">
        <v>282</v>
      </c>
      <c r="Y6318" t="s">
        <v>311</v>
      </c>
      <c r="Z6318" t="s">
        <v>284</v>
      </c>
      <c r="AA6318" t="s">
        <v>304</v>
      </c>
      <c r="AB6318"/>
      <c r="AD6318" s="27" t="s">
        <v>2075</v>
      </c>
      <c r="AF6318" t="s">
        <v>285</v>
      </c>
      <c r="AH6318" t="s">
        <v>2169</v>
      </c>
      <c r="AI6318" t="s">
        <v>2170</v>
      </c>
      <c r="AJ6318" t="s">
        <v>2171</v>
      </c>
      <c r="AK6318" t="s">
        <v>2082</v>
      </c>
      <c r="AL6318" s="12">
        <v>46000.305196759262</v>
      </c>
    </row>
    <row r="6319" spans="1:39" ht="15" customHeight="1" x14ac:dyDescent="0.3">
      <c r="A6319" s="38" t="s">
        <v>19020</v>
      </c>
      <c r="B6319" t="s">
        <v>19021</v>
      </c>
      <c r="C6319" t="s">
        <v>2073</v>
      </c>
      <c r="D6319" t="s">
        <v>282</v>
      </c>
      <c r="E6319" t="s">
        <v>283</v>
      </c>
      <c r="H6319" t="s">
        <v>25626</v>
      </c>
      <c r="I6319" t="s">
        <v>19022</v>
      </c>
      <c r="J6319" t="s">
        <v>310</v>
      </c>
      <c r="K6319" t="s">
        <v>2075</v>
      </c>
      <c r="M6319" t="s">
        <v>290</v>
      </c>
      <c r="N6319" t="s">
        <v>295</v>
      </c>
      <c r="Q6319" t="s">
        <v>344</v>
      </c>
      <c r="R6319" t="b">
        <v>0</v>
      </c>
      <c r="S6319" t="b">
        <v>0</v>
      </c>
      <c r="T6319" s="31" t="s">
        <v>426</v>
      </c>
      <c r="U6319" s="31">
        <v>1</v>
      </c>
      <c r="V6319" s="32" t="s">
        <v>18997</v>
      </c>
      <c r="W6319" t="s">
        <v>18998</v>
      </c>
      <c r="X6319" t="s">
        <v>282</v>
      </c>
      <c r="Y6319" t="s">
        <v>344</v>
      </c>
      <c r="Z6319" t="s">
        <v>284</v>
      </c>
      <c r="AA6319" t="s">
        <v>283</v>
      </c>
      <c r="AB6319"/>
      <c r="AD6319" s="27" t="s">
        <v>2075</v>
      </c>
      <c r="AF6319" t="s">
        <v>290</v>
      </c>
      <c r="AH6319" t="s">
        <v>18672</v>
      </c>
      <c r="AI6319" t="s">
        <v>18673</v>
      </c>
      <c r="AJ6319" t="s">
        <v>18674</v>
      </c>
      <c r="AK6319" t="s">
        <v>2082</v>
      </c>
      <c r="AL6319" s="12">
        <v>45953.750011574077</v>
      </c>
    </row>
    <row r="6320" spans="1:39" ht="15" customHeight="1" x14ac:dyDescent="0.3">
      <c r="A6320" s="38" t="s">
        <v>19020</v>
      </c>
      <c r="B6320" t="s">
        <v>19021</v>
      </c>
      <c r="C6320" t="s">
        <v>2073</v>
      </c>
      <c r="D6320" t="s">
        <v>282</v>
      </c>
      <c r="E6320" t="s">
        <v>283</v>
      </c>
      <c r="H6320" t="s">
        <v>25626</v>
      </c>
      <c r="I6320" t="s">
        <v>19022</v>
      </c>
      <c r="J6320" t="s">
        <v>310</v>
      </c>
      <c r="K6320" t="s">
        <v>2075</v>
      </c>
      <c r="M6320" t="s">
        <v>290</v>
      </c>
      <c r="N6320" t="s">
        <v>295</v>
      </c>
      <c r="R6320" t="b">
        <v>0</v>
      </c>
      <c r="S6320" t="b">
        <v>0</v>
      </c>
      <c r="T6320" s="31" t="s">
        <v>426</v>
      </c>
      <c r="U6320" s="31">
        <v>1</v>
      </c>
      <c r="V6320" s="32" t="s">
        <v>18999</v>
      </c>
      <c r="W6320" t="s">
        <v>19000</v>
      </c>
      <c r="X6320" t="s">
        <v>282</v>
      </c>
      <c r="Y6320" t="s">
        <v>311</v>
      </c>
      <c r="Z6320" t="s">
        <v>284</v>
      </c>
      <c r="AB6320"/>
      <c r="AD6320" s="27" t="s">
        <v>2094</v>
      </c>
      <c r="AF6320" t="s">
        <v>290</v>
      </c>
      <c r="AH6320" t="s">
        <v>18672</v>
      </c>
      <c r="AI6320" t="s">
        <v>18673</v>
      </c>
      <c r="AJ6320" t="s">
        <v>18674</v>
      </c>
      <c r="AK6320" t="s">
        <v>2082</v>
      </c>
      <c r="AL6320" s="12">
        <v>45953.755266203705</v>
      </c>
      <c r="AM6320" t="s">
        <v>291</v>
      </c>
    </row>
    <row r="6321" spans="1:39" ht="15" customHeight="1" x14ac:dyDescent="0.3">
      <c r="A6321" s="38" t="s">
        <v>19020</v>
      </c>
      <c r="B6321" t="s">
        <v>19021</v>
      </c>
      <c r="C6321" t="s">
        <v>2073</v>
      </c>
      <c r="D6321" t="s">
        <v>282</v>
      </c>
      <c r="E6321" t="s">
        <v>283</v>
      </c>
      <c r="H6321" t="s">
        <v>25626</v>
      </c>
      <c r="I6321" t="s">
        <v>19022</v>
      </c>
      <c r="J6321" t="s">
        <v>310</v>
      </c>
      <c r="K6321" t="s">
        <v>2075</v>
      </c>
      <c r="M6321" t="s">
        <v>290</v>
      </c>
      <c r="N6321" t="s">
        <v>295</v>
      </c>
      <c r="R6321" t="b">
        <v>0</v>
      </c>
      <c r="S6321" t="b">
        <v>0</v>
      </c>
      <c r="T6321" s="31" t="s">
        <v>426</v>
      </c>
      <c r="U6321" s="31">
        <v>1</v>
      </c>
      <c r="V6321" s="32" t="s">
        <v>18679</v>
      </c>
      <c r="W6321" t="s">
        <v>18680</v>
      </c>
      <c r="X6321" t="s">
        <v>282</v>
      </c>
      <c r="Y6321" t="s">
        <v>311</v>
      </c>
      <c r="Z6321" t="s">
        <v>284</v>
      </c>
      <c r="AB6321"/>
      <c r="AD6321" s="27" t="s">
        <v>2075</v>
      </c>
      <c r="AF6321" t="s">
        <v>290</v>
      </c>
      <c r="AH6321" t="s">
        <v>18672</v>
      </c>
      <c r="AI6321" t="s">
        <v>18673</v>
      </c>
      <c r="AJ6321" t="s">
        <v>18674</v>
      </c>
      <c r="AK6321" t="s">
        <v>2082</v>
      </c>
      <c r="AL6321" s="12">
        <v>45993.713194444441</v>
      </c>
    </row>
    <row r="6322" spans="1:39" ht="15" customHeight="1" x14ac:dyDescent="0.3">
      <c r="A6322" s="38" t="s">
        <v>19717</v>
      </c>
      <c r="B6322" t="s">
        <v>2129</v>
      </c>
      <c r="C6322" t="s">
        <v>2073</v>
      </c>
      <c r="D6322" t="s">
        <v>282</v>
      </c>
      <c r="E6322" t="s">
        <v>319</v>
      </c>
      <c r="H6322" t="s">
        <v>25690</v>
      </c>
      <c r="I6322" t="s">
        <v>19718</v>
      </c>
      <c r="J6322" t="s">
        <v>310</v>
      </c>
      <c r="K6322" t="s">
        <v>2094</v>
      </c>
      <c r="M6322" t="s">
        <v>290</v>
      </c>
      <c r="N6322" t="s">
        <v>295</v>
      </c>
      <c r="O6322" t="s">
        <v>2076</v>
      </c>
      <c r="Q6322" t="s">
        <v>344</v>
      </c>
      <c r="R6322" t="b">
        <v>0</v>
      </c>
      <c r="S6322" t="b">
        <v>0</v>
      </c>
      <c r="T6322" s="31" t="s">
        <v>426</v>
      </c>
      <c r="U6322" s="31">
        <v>1</v>
      </c>
      <c r="V6322" s="32" t="s">
        <v>2174</v>
      </c>
      <c r="W6322" t="s">
        <v>2175</v>
      </c>
      <c r="X6322" t="s">
        <v>282</v>
      </c>
      <c r="Y6322" t="s">
        <v>344</v>
      </c>
      <c r="Z6322" t="s">
        <v>310</v>
      </c>
      <c r="AA6322" t="s">
        <v>319</v>
      </c>
      <c r="AB6322"/>
      <c r="AD6322" s="27" t="s">
        <v>2094</v>
      </c>
      <c r="AF6322" t="s">
        <v>290</v>
      </c>
      <c r="AH6322" t="s">
        <v>2012</v>
      </c>
      <c r="AI6322" t="s">
        <v>2121</v>
      </c>
      <c r="AJ6322" t="s">
        <v>2122</v>
      </c>
      <c r="AK6322" t="s">
        <v>2082</v>
      </c>
      <c r="AL6322" s="12">
        <v>45883.248287037037</v>
      </c>
    </row>
    <row r="6323" spans="1:39" ht="15" customHeight="1" x14ac:dyDescent="0.3">
      <c r="A6323" s="38" t="s">
        <v>19717</v>
      </c>
      <c r="B6323" t="s">
        <v>2129</v>
      </c>
      <c r="C6323" t="s">
        <v>2073</v>
      </c>
      <c r="D6323" t="s">
        <v>282</v>
      </c>
      <c r="E6323" t="s">
        <v>319</v>
      </c>
      <c r="H6323" t="s">
        <v>25690</v>
      </c>
      <c r="I6323" t="s">
        <v>19718</v>
      </c>
      <c r="J6323" t="s">
        <v>310</v>
      </c>
      <c r="K6323" t="s">
        <v>2094</v>
      </c>
      <c r="M6323" t="s">
        <v>290</v>
      </c>
      <c r="N6323" t="s">
        <v>295</v>
      </c>
      <c r="O6323" t="s">
        <v>2076</v>
      </c>
      <c r="R6323" t="b">
        <v>0</v>
      </c>
      <c r="S6323" t="b">
        <v>0</v>
      </c>
      <c r="T6323" s="31" t="s">
        <v>426</v>
      </c>
      <c r="U6323" s="31">
        <v>1</v>
      </c>
      <c r="V6323" s="32" t="s">
        <v>2176</v>
      </c>
      <c r="W6323" t="s">
        <v>2177</v>
      </c>
      <c r="X6323" t="s">
        <v>282</v>
      </c>
      <c r="Y6323" t="s">
        <v>311</v>
      </c>
      <c r="Z6323" t="s">
        <v>284</v>
      </c>
      <c r="AB6323"/>
      <c r="AD6323" s="27" t="s">
        <v>2075</v>
      </c>
      <c r="AF6323" t="s">
        <v>290</v>
      </c>
      <c r="AH6323" t="s">
        <v>2013</v>
      </c>
      <c r="AI6323" t="s">
        <v>2080</v>
      </c>
      <c r="AJ6323" t="s">
        <v>2081</v>
      </c>
      <c r="AK6323" t="s">
        <v>2082</v>
      </c>
      <c r="AL6323" s="12">
        <v>45827.376018518517</v>
      </c>
      <c r="AM6323" t="s">
        <v>291</v>
      </c>
    </row>
    <row r="6324" spans="1:39" ht="15" customHeight="1" x14ac:dyDescent="0.3">
      <c r="A6324" s="38" t="s">
        <v>19817</v>
      </c>
      <c r="B6324" t="s">
        <v>19818</v>
      </c>
      <c r="C6324" t="s">
        <v>2073</v>
      </c>
      <c r="D6324" t="s">
        <v>282</v>
      </c>
      <c r="E6324" t="s">
        <v>319</v>
      </c>
      <c r="H6324" t="s">
        <v>293</v>
      </c>
      <c r="I6324" t="s">
        <v>19819</v>
      </c>
      <c r="J6324" t="s">
        <v>310</v>
      </c>
      <c r="K6324" t="s">
        <v>2075</v>
      </c>
      <c r="M6324" t="s">
        <v>290</v>
      </c>
      <c r="Q6324" t="s">
        <v>344</v>
      </c>
      <c r="R6324" t="b">
        <v>0</v>
      </c>
      <c r="S6324" t="b">
        <v>0</v>
      </c>
      <c r="T6324" s="31" t="s">
        <v>426</v>
      </c>
      <c r="U6324" s="31">
        <v>1</v>
      </c>
      <c r="V6324" s="32" t="s">
        <v>19820</v>
      </c>
      <c r="W6324" t="s">
        <v>19821</v>
      </c>
      <c r="X6324" t="s">
        <v>282</v>
      </c>
      <c r="Y6324" t="s">
        <v>344</v>
      </c>
      <c r="Z6324" t="s">
        <v>284</v>
      </c>
      <c r="AA6324" t="s">
        <v>319</v>
      </c>
      <c r="AB6324"/>
      <c r="AD6324" s="27" t="s">
        <v>2094</v>
      </c>
      <c r="AF6324" t="s">
        <v>290</v>
      </c>
      <c r="AH6324" t="s">
        <v>2169</v>
      </c>
      <c r="AI6324" t="s">
        <v>2170</v>
      </c>
      <c r="AJ6324" t="s">
        <v>2171</v>
      </c>
      <c r="AK6324" t="s">
        <v>2082</v>
      </c>
      <c r="AL6324" s="12">
        <v>45999.300138888888</v>
      </c>
    </row>
    <row r="6325" spans="1:39" ht="15" customHeight="1" x14ac:dyDescent="0.3">
      <c r="A6325" s="38" t="s">
        <v>19817</v>
      </c>
      <c r="B6325" t="s">
        <v>19818</v>
      </c>
      <c r="C6325" t="s">
        <v>2073</v>
      </c>
      <c r="D6325" t="s">
        <v>282</v>
      </c>
      <c r="E6325" t="s">
        <v>319</v>
      </c>
      <c r="H6325" t="s">
        <v>293</v>
      </c>
      <c r="I6325" t="s">
        <v>19819</v>
      </c>
      <c r="J6325" t="s">
        <v>310</v>
      </c>
      <c r="K6325" t="s">
        <v>2075</v>
      </c>
      <c r="M6325" t="s">
        <v>290</v>
      </c>
      <c r="R6325" t="b">
        <v>0</v>
      </c>
      <c r="S6325" t="b">
        <v>0</v>
      </c>
      <c r="T6325" s="31" t="s">
        <v>426</v>
      </c>
      <c r="U6325" s="31">
        <v>1</v>
      </c>
      <c r="V6325" s="32" t="s">
        <v>19822</v>
      </c>
      <c r="W6325" t="s">
        <v>19823</v>
      </c>
      <c r="X6325" t="s">
        <v>282</v>
      </c>
      <c r="Y6325" t="s">
        <v>311</v>
      </c>
      <c r="Z6325" t="s">
        <v>310</v>
      </c>
      <c r="AA6325" t="s">
        <v>319</v>
      </c>
      <c r="AB6325"/>
      <c r="AD6325" s="27" t="s">
        <v>2075</v>
      </c>
      <c r="AF6325" t="s">
        <v>290</v>
      </c>
      <c r="AH6325" t="s">
        <v>2169</v>
      </c>
      <c r="AI6325" t="s">
        <v>2170</v>
      </c>
      <c r="AJ6325" t="s">
        <v>2171</v>
      </c>
      <c r="AK6325" t="s">
        <v>2082</v>
      </c>
      <c r="AL6325" s="12">
        <v>45999.412175925929</v>
      </c>
    </row>
    <row r="6326" spans="1:39" ht="15" customHeight="1" x14ac:dyDescent="0.3">
      <c r="A6326" s="38" t="s">
        <v>19733</v>
      </c>
      <c r="B6326" t="s">
        <v>19734</v>
      </c>
      <c r="C6326" t="s">
        <v>2073</v>
      </c>
      <c r="D6326" t="s">
        <v>282</v>
      </c>
      <c r="E6326" t="s">
        <v>299</v>
      </c>
      <c r="H6326" t="s">
        <v>313</v>
      </c>
      <c r="I6326" t="s">
        <v>19735</v>
      </c>
      <c r="J6326" t="s">
        <v>284</v>
      </c>
      <c r="K6326" t="s">
        <v>2075</v>
      </c>
      <c r="M6326" t="s">
        <v>290</v>
      </c>
      <c r="N6326" t="s">
        <v>365</v>
      </c>
      <c r="O6326" t="s">
        <v>2228</v>
      </c>
      <c r="Q6326" t="s">
        <v>344</v>
      </c>
      <c r="R6326" t="b">
        <v>0</v>
      </c>
      <c r="S6326" t="b">
        <v>0</v>
      </c>
      <c r="T6326" s="31" t="s">
        <v>426</v>
      </c>
      <c r="U6326" s="31">
        <v>1</v>
      </c>
      <c r="V6326" s="32" t="s">
        <v>6622</v>
      </c>
      <c r="W6326" t="s">
        <v>6623</v>
      </c>
      <c r="X6326" t="s">
        <v>282</v>
      </c>
      <c r="Y6326" t="s">
        <v>344</v>
      </c>
      <c r="Z6326" t="s">
        <v>284</v>
      </c>
      <c r="AB6326"/>
      <c r="AD6326" s="27" t="s">
        <v>2075</v>
      </c>
      <c r="AF6326" t="s">
        <v>290</v>
      </c>
      <c r="AH6326" t="s">
        <v>2169</v>
      </c>
      <c r="AI6326" t="s">
        <v>2170</v>
      </c>
      <c r="AJ6326" t="s">
        <v>2171</v>
      </c>
      <c r="AK6326" t="s">
        <v>2082</v>
      </c>
      <c r="AL6326" s="12">
        <v>46001.249513888892</v>
      </c>
    </row>
    <row r="6327" spans="1:39" ht="15" customHeight="1" x14ac:dyDescent="0.3">
      <c r="A6327" s="38" t="s">
        <v>19733</v>
      </c>
      <c r="B6327" t="s">
        <v>19734</v>
      </c>
      <c r="C6327" t="s">
        <v>2073</v>
      </c>
      <c r="D6327" t="s">
        <v>282</v>
      </c>
      <c r="E6327" t="s">
        <v>299</v>
      </c>
      <c r="H6327" t="s">
        <v>313</v>
      </c>
      <c r="I6327" t="s">
        <v>19735</v>
      </c>
      <c r="J6327" t="s">
        <v>284</v>
      </c>
      <c r="K6327" t="s">
        <v>2075</v>
      </c>
      <c r="M6327" t="s">
        <v>290</v>
      </c>
      <c r="N6327" t="s">
        <v>365</v>
      </c>
      <c r="O6327" t="s">
        <v>2228</v>
      </c>
      <c r="Q6327" t="s">
        <v>344</v>
      </c>
      <c r="R6327" t="b">
        <v>0</v>
      </c>
      <c r="S6327" t="b">
        <v>0</v>
      </c>
      <c r="T6327" s="31" t="s">
        <v>426</v>
      </c>
      <c r="U6327" s="31">
        <v>1</v>
      </c>
      <c r="V6327" s="32" t="s">
        <v>6797</v>
      </c>
      <c r="W6327" t="s">
        <v>6798</v>
      </c>
      <c r="X6327" t="s">
        <v>282</v>
      </c>
      <c r="Y6327" t="s">
        <v>344</v>
      </c>
      <c r="Z6327" t="s">
        <v>284</v>
      </c>
      <c r="AB6327"/>
      <c r="AD6327" s="27" t="s">
        <v>3330</v>
      </c>
      <c r="AF6327" t="s">
        <v>290</v>
      </c>
      <c r="AH6327" t="s">
        <v>2016</v>
      </c>
      <c r="AI6327" t="s">
        <v>2088</v>
      </c>
      <c r="AJ6327" t="s">
        <v>2089</v>
      </c>
      <c r="AK6327" t="s">
        <v>2082</v>
      </c>
      <c r="AL6327" s="12">
        <v>45848.517777777779</v>
      </c>
    </row>
    <row r="6328" spans="1:39" ht="15" customHeight="1" x14ac:dyDescent="0.3">
      <c r="A6328" s="38" t="s">
        <v>19733</v>
      </c>
      <c r="B6328" t="s">
        <v>19734</v>
      </c>
      <c r="C6328" t="s">
        <v>2073</v>
      </c>
      <c r="D6328" t="s">
        <v>282</v>
      </c>
      <c r="E6328" t="s">
        <v>299</v>
      </c>
      <c r="H6328" t="s">
        <v>313</v>
      </c>
      <c r="I6328" t="s">
        <v>19735</v>
      </c>
      <c r="J6328" t="s">
        <v>284</v>
      </c>
      <c r="K6328" t="s">
        <v>2075</v>
      </c>
      <c r="M6328" t="s">
        <v>290</v>
      </c>
      <c r="N6328" t="s">
        <v>365</v>
      </c>
      <c r="O6328" t="s">
        <v>2228</v>
      </c>
      <c r="R6328" t="b">
        <v>0</v>
      </c>
      <c r="S6328" t="b">
        <v>0</v>
      </c>
      <c r="T6328" s="31" t="s">
        <v>426</v>
      </c>
      <c r="U6328" s="31">
        <v>1</v>
      </c>
      <c r="V6328" s="30" t="s">
        <v>19736</v>
      </c>
      <c r="W6328" t="s">
        <v>19737</v>
      </c>
      <c r="X6328" t="s">
        <v>282</v>
      </c>
      <c r="Y6328" t="s">
        <v>311</v>
      </c>
      <c r="Z6328" t="s">
        <v>284</v>
      </c>
      <c r="AB6328"/>
      <c r="AD6328" s="27" t="s">
        <v>2075</v>
      </c>
      <c r="AF6328" t="s">
        <v>290</v>
      </c>
      <c r="AH6328" t="s">
        <v>2169</v>
      </c>
      <c r="AI6328" t="s">
        <v>2170</v>
      </c>
      <c r="AJ6328" t="s">
        <v>2171</v>
      </c>
      <c r="AK6328" t="s">
        <v>2082</v>
      </c>
      <c r="AL6328" s="12">
        <v>46001.253368055557</v>
      </c>
    </row>
    <row r="6329" spans="1:39" ht="15" customHeight="1" x14ac:dyDescent="0.3">
      <c r="A6329" s="38" t="s">
        <v>19696</v>
      </c>
      <c r="B6329" t="s">
        <v>2184</v>
      </c>
      <c r="C6329" t="s">
        <v>2073</v>
      </c>
      <c r="D6329" t="s">
        <v>282</v>
      </c>
      <c r="E6329" t="s">
        <v>319</v>
      </c>
      <c r="H6329" t="s">
        <v>25690</v>
      </c>
      <c r="I6329" t="s">
        <v>19697</v>
      </c>
      <c r="J6329" t="s">
        <v>310</v>
      </c>
      <c r="K6329" t="s">
        <v>2094</v>
      </c>
      <c r="M6329" t="s">
        <v>290</v>
      </c>
      <c r="N6329" t="s">
        <v>295</v>
      </c>
      <c r="O6329" t="s">
        <v>2076</v>
      </c>
      <c r="Q6329" t="s">
        <v>344</v>
      </c>
      <c r="R6329" t="b">
        <v>0</v>
      </c>
      <c r="S6329" t="b">
        <v>0</v>
      </c>
      <c r="T6329" s="31" t="s">
        <v>426</v>
      </c>
      <c r="U6329" s="31">
        <v>1</v>
      </c>
      <c r="V6329" s="32" t="s">
        <v>2174</v>
      </c>
      <c r="W6329" t="s">
        <v>2175</v>
      </c>
      <c r="X6329" t="s">
        <v>282</v>
      </c>
      <c r="Y6329" t="s">
        <v>344</v>
      </c>
      <c r="Z6329" t="s">
        <v>310</v>
      </c>
      <c r="AA6329" t="s">
        <v>319</v>
      </c>
      <c r="AB6329"/>
      <c r="AD6329" s="27" t="s">
        <v>2094</v>
      </c>
      <c r="AF6329" t="s">
        <v>290</v>
      </c>
      <c r="AH6329" t="s">
        <v>2012</v>
      </c>
      <c r="AI6329" t="s">
        <v>2121</v>
      </c>
      <c r="AJ6329" t="s">
        <v>2122</v>
      </c>
      <c r="AK6329" t="s">
        <v>2082</v>
      </c>
      <c r="AL6329" s="12">
        <v>45883.248287037037</v>
      </c>
    </row>
    <row r="6330" spans="1:39" ht="15" customHeight="1" x14ac:dyDescent="0.3">
      <c r="A6330" s="38" t="s">
        <v>19696</v>
      </c>
      <c r="B6330" t="s">
        <v>2184</v>
      </c>
      <c r="C6330" t="s">
        <v>2073</v>
      </c>
      <c r="D6330" t="s">
        <v>282</v>
      </c>
      <c r="E6330" t="s">
        <v>319</v>
      </c>
      <c r="H6330" t="s">
        <v>25690</v>
      </c>
      <c r="I6330" t="s">
        <v>19697</v>
      </c>
      <c r="J6330" t="s">
        <v>310</v>
      </c>
      <c r="K6330" t="s">
        <v>2094</v>
      </c>
      <c r="M6330" t="s">
        <v>290</v>
      </c>
      <c r="N6330" t="s">
        <v>295</v>
      </c>
      <c r="O6330" t="s">
        <v>2076</v>
      </c>
      <c r="R6330" t="b">
        <v>0</v>
      </c>
      <c r="S6330" t="b">
        <v>0</v>
      </c>
      <c r="T6330" s="31" t="s">
        <v>426</v>
      </c>
      <c r="U6330" s="31">
        <v>1</v>
      </c>
      <c r="V6330" s="32" t="s">
        <v>2176</v>
      </c>
      <c r="W6330" t="s">
        <v>2177</v>
      </c>
      <c r="X6330" t="s">
        <v>282</v>
      </c>
      <c r="Y6330" t="s">
        <v>311</v>
      </c>
      <c r="Z6330" t="s">
        <v>284</v>
      </c>
      <c r="AB6330"/>
      <c r="AD6330" s="27" t="s">
        <v>2075</v>
      </c>
      <c r="AF6330" t="s">
        <v>290</v>
      </c>
      <c r="AH6330" t="s">
        <v>2013</v>
      </c>
      <c r="AI6330" t="s">
        <v>2080</v>
      </c>
      <c r="AJ6330" t="s">
        <v>2081</v>
      </c>
      <c r="AK6330" t="s">
        <v>2082</v>
      </c>
      <c r="AL6330" s="12">
        <v>45827.376018518517</v>
      </c>
      <c r="AM6330" t="s">
        <v>291</v>
      </c>
    </row>
    <row r="6331" spans="1:39" ht="15" customHeight="1" x14ac:dyDescent="0.3">
      <c r="A6331" s="38" t="s">
        <v>19832</v>
      </c>
      <c r="B6331" t="s">
        <v>19833</v>
      </c>
      <c r="C6331" t="s">
        <v>2073</v>
      </c>
      <c r="D6331" t="s">
        <v>282</v>
      </c>
      <c r="E6331" t="s">
        <v>319</v>
      </c>
      <c r="H6331" t="s">
        <v>293</v>
      </c>
      <c r="I6331" t="s">
        <v>19834</v>
      </c>
      <c r="J6331" t="s">
        <v>310</v>
      </c>
      <c r="K6331" t="s">
        <v>2075</v>
      </c>
      <c r="M6331" t="s">
        <v>290</v>
      </c>
      <c r="Q6331" t="s">
        <v>344</v>
      </c>
      <c r="R6331" t="b">
        <v>0</v>
      </c>
      <c r="S6331" t="b">
        <v>0</v>
      </c>
      <c r="T6331" s="31" t="s">
        <v>426</v>
      </c>
      <c r="U6331" s="31">
        <v>1</v>
      </c>
      <c r="V6331" s="32" t="s">
        <v>19820</v>
      </c>
      <c r="W6331" t="s">
        <v>19821</v>
      </c>
      <c r="X6331" t="s">
        <v>282</v>
      </c>
      <c r="Y6331" t="s">
        <v>344</v>
      </c>
      <c r="Z6331" t="s">
        <v>284</v>
      </c>
      <c r="AA6331" t="s">
        <v>319</v>
      </c>
      <c r="AB6331"/>
      <c r="AD6331" s="27" t="s">
        <v>2094</v>
      </c>
      <c r="AF6331" t="s">
        <v>290</v>
      </c>
      <c r="AH6331" t="s">
        <v>2169</v>
      </c>
      <c r="AI6331" t="s">
        <v>2170</v>
      </c>
      <c r="AJ6331" t="s">
        <v>2171</v>
      </c>
      <c r="AK6331" t="s">
        <v>2082</v>
      </c>
      <c r="AL6331" s="12">
        <v>45999.300138888888</v>
      </c>
    </row>
    <row r="6332" spans="1:39" ht="15" customHeight="1" x14ac:dyDescent="0.3">
      <c r="A6332" s="38" t="s">
        <v>19832</v>
      </c>
      <c r="B6332" t="s">
        <v>19833</v>
      </c>
      <c r="C6332" t="s">
        <v>2073</v>
      </c>
      <c r="D6332" t="s">
        <v>282</v>
      </c>
      <c r="E6332" t="s">
        <v>319</v>
      </c>
      <c r="H6332" t="s">
        <v>293</v>
      </c>
      <c r="I6332" t="s">
        <v>19834</v>
      </c>
      <c r="J6332" t="s">
        <v>310</v>
      </c>
      <c r="K6332" t="s">
        <v>2075</v>
      </c>
      <c r="M6332" t="s">
        <v>290</v>
      </c>
      <c r="R6332" t="b">
        <v>0</v>
      </c>
      <c r="S6332" t="b">
        <v>0</v>
      </c>
      <c r="T6332" s="31" t="s">
        <v>426</v>
      </c>
      <c r="U6332" s="31">
        <v>1</v>
      </c>
      <c r="V6332" s="32" t="s">
        <v>19822</v>
      </c>
      <c r="W6332" t="s">
        <v>19823</v>
      </c>
      <c r="X6332" t="s">
        <v>282</v>
      </c>
      <c r="Y6332" t="s">
        <v>311</v>
      </c>
      <c r="Z6332" t="s">
        <v>310</v>
      </c>
      <c r="AA6332" t="s">
        <v>319</v>
      </c>
      <c r="AB6332"/>
      <c r="AD6332" s="27" t="s">
        <v>2075</v>
      </c>
      <c r="AF6332" t="s">
        <v>290</v>
      </c>
      <c r="AH6332" t="s">
        <v>2169</v>
      </c>
      <c r="AI6332" t="s">
        <v>2170</v>
      </c>
      <c r="AJ6332" t="s">
        <v>2171</v>
      </c>
      <c r="AK6332" t="s">
        <v>2082</v>
      </c>
      <c r="AL6332" s="12">
        <v>45999.412175925929</v>
      </c>
    </row>
    <row r="6333" spans="1:39" ht="15" customHeight="1" x14ac:dyDescent="0.3">
      <c r="A6333" s="38" t="s">
        <v>20674</v>
      </c>
      <c r="B6333" t="s">
        <v>3970</v>
      </c>
      <c r="C6333" t="s">
        <v>2073</v>
      </c>
      <c r="D6333" t="s">
        <v>282</v>
      </c>
      <c r="E6333" t="s">
        <v>299</v>
      </c>
      <c r="H6333" t="s">
        <v>25882</v>
      </c>
      <c r="I6333" t="s">
        <v>20675</v>
      </c>
      <c r="J6333" t="s">
        <v>284</v>
      </c>
      <c r="K6333" t="s">
        <v>2075</v>
      </c>
      <c r="M6333" t="s">
        <v>294</v>
      </c>
      <c r="N6333" t="s">
        <v>295</v>
      </c>
      <c r="O6333" t="s">
        <v>2076</v>
      </c>
      <c r="Q6333" t="s">
        <v>344</v>
      </c>
      <c r="R6333" t="b">
        <v>0</v>
      </c>
      <c r="S6333" t="b">
        <v>0</v>
      </c>
      <c r="T6333" s="31" t="s">
        <v>426</v>
      </c>
      <c r="U6333" s="31">
        <v>1</v>
      </c>
      <c r="V6333" s="32" t="s">
        <v>19956</v>
      </c>
      <c r="W6333" t="s">
        <v>19957</v>
      </c>
      <c r="X6333" t="s">
        <v>282</v>
      </c>
      <c r="Y6333" t="s">
        <v>344</v>
      </c>
      <c r="Z6333" t="s">
        <v>310</v>
      </c>
      <c r="AA6333" t="s">
        <v>302</v>
      </c>
      <c r="AB6333"/>
      <c r="AD6333" s="27" t="s">
        <v>2079</v>
      </c>
      <c r="AF6333" t="s">
        <v>290</v>
      </c>
      <c r="AH6333" t="s">
        <v>2013</v>
      </c>
      <c r="AI6333" t="s">
        <v>2080</v>
      </c>
      <c r="AJ6333" t="s">
        <v>2081</v>
      </c>
      <c r="AK6333" t="s">
        <v>2082</v>
      </c>
      <c r="AL6333" s="12">
        <v>45833.374826388892</v>
      </c>
    </row>
    <row r="6334" spans="1:39" ht="15" customHeight="1" x14ac:dyDescent="0.3">
      <c r="A6334" s="38" t="s">
        <v>20674</v>
      </c>
      <c r="B6334" t="s">
        <v>3970</v>
      </c>
      <c r="C6334" t="s">
        <v>2073</v>
      </c>
      <c r="D6334" t="s">
        <v>282</v>
      </c>
      <c r="E6334" t="s">
        <v>299</v>
      </c>
      <c r="H6334" t="s">
        <v>25882</v>
      </c>
      <c r="I6334" t="s">
        <v>20675</v>
      </c>
      <c r="J6334" t="s">
        <v>284</v>
      </c>
      <c r="K6334" t="s">
        <v>2075</v>
      </c>
      <c r="M6334" t="s">
        <v>294</v>
      </c>
      <c r="N6334" t="s">
        <v>295</v>
      </c>
      <c r="O6334" t="s">
        <v>2076</v>
      </c>
      <c r="R6334" t="b">
        <v>0</v>
      </c>
      <c r="S6334" t="b">
        <v>0</v>
      </c>
      <c r="T6334" s="31" t="s">
        <v>426</v>
      </c>
      <c r="U6334" s="31">
        <v>1</v>
      </c>
      <c r="V6334" s="32" t="s">
        <v>19907</v>
      </c>
      <c r="W6334" t="s">
        <v>19908</v>
      </c>
      <c r="X6334" t="s">
        <v>282</v>
      </c>
      <c r="Y6334" t="s">
        <v>311</v>
      </c>
      <c r="Z6334" t="s">
        <v>284</v>
      </c>
      <c r="AB6334"/>
      <c r="AD6334" s="27" t="s">
        <v>2075</v>
      </c>
      <c r="AF6334" t="s">
        <v>290</v>
      </c>
      <c r="AH6334" t="s">
        <v>2013</v>
      </c>
      <c r="AI6334" t="s">
        <v>2080</v>
      </c>
      <c r="AJ6334" t="s">
        <v>2081</v>
      </c>
      <c r="AK6334" t="s">
        <v>2082</v>
      </c>
      <c r="AL6334" s="12">
        <v>45831.520243055558</v>
      </c>
    </row>
    <row r="6335" spans="1:39" ht="15" customHeight="1" x14ac:dyDescent="0.3">
      <c r="A6335" s="38" t="s">
        <v>20676</v>
      </c>
      <c r="B6335" t="s">
        <v>4001</v>
      </c>
      <c r="C6335" t="s">
        <v>2073</v>
      </c>
      <c r="D6335" t="s">
        <v>282</v>
      </c>
      <c r="E6335" t="s">
        <v>299</v>
      </c>
      <c r="H6335" t="s">
        <v>25882</v>
      </c>
      <c r="I6335" t="s">
        <v>20677</v>
      </c>
      <c r="J6335" t="s">
        <v>284</v>
      </c>
      <c r="K6335" t="s">
        <v>2075</v>
      </c>
      <c r="M6335" t="s">
        <v>294</v>
      </c>
      <c r="N6335" t="s">
        <v>295</v>
      </c>
      <c r="O6335" t="s">
        <v>2076</v>
      </c>
      <c r="Q6335" t="s">
        <v>344</v>
      </c>
      <c r="R6335" t="b">
        <v>0</v>
      </c>
      <c r="S6335" t="b">
        <v>0</v>
      </c>
      <c r="T6335" s="31" t="s">
        <v>426</v>
      </c>
      <c r="U6335" s="31">
        <v>1</v>
      </c>
      <c r="V6335" s="32" t="s">
        <v>19956</v>
      </c>
      <c r="W6335" t="s">
        <v>19957</v>
      </c>
      <c r="X6335" t="s">
        <v>282</v>
      </c>
      <c r="Y6335" t="s">
        <v>344</v>
      </c>
      <c r="Z6335" t="s">
        <v>310</v>
      </c>
      <c r="AA6335" t="s">
        <v>302</v>
      </c>
      <c r="AB6335"/>
      <c r="AD6335" s="27" t="s">
        <v>2079</v>
      </c>
      <c r="AF6335" t="s">
        <v>290</v>
      </c>
      <c r="AH6335" t="s">
        <v>2013</v>
      </c>
      <c r="AI6335" t="s">
        <v>2080</v>
      </c>
      <c r="AJ6335" t="s">
        <v>2081</v>
      </c>
      <c r="AK6335" t="s">
        <v>2082</v>
      </c>
      <c r="AL6335" s="12">
        <v>45833.374826388892</v>
      </c>
    </row>
    <row r="6336" spans="1:39" ht="15" customHeight="1" x14ac:dyDescent="0.3">
      <c r="A6336" s="38" t="s">
        <v>20676</v>
      </c>
      <c r="B6336" t="s">
        <v>4001</v>
      </c>
      <c r="C6336" t="s">
        <v>2073</v>
      </c>
      <c r="D6336" t="s">
        <v>282</v>
      </c>
      <c r="E6336" t="s">
        <v>299</v>
      </c>
      <c r="H6336" t="s">
        <v>25882</v>
      </c>
      <c r="I6336" t="s">
        <v>20677</v>
      </c>
      <c r="J6336" t="s">
        <v>284</v>
      </c>
      <c r="K6336" t="s">
        <v>2075</v>
      </c>
      <c r="M6336" t="s">
        <v>294</v>
      </c>
      <c r="N6336" t="s">
        <v>295</v>
      </c>
      <c r="O6336" t="s">
        <v>2076</v>
      </c>
      <c r="R6336" t="b">
        <v>0</v>
      </c>
      <c r="S6336" t="b">
        <v>0</v>
      </c>
      <c r="T6336" s="31" t="s">
        <v>426</v>
      </c>
      <c r="U6336" s="31">
        <v>1</v>
      </c>
      <c r="V6336" s="30" t="s">
        <v>19907</v>
      </c>
      <c r="W6336" t="s">
        <v>19908</v>
      </c>
      <c r="X6336" t="s">
        <v>282</v>
      </c>
      <c r="Y6336" t="s">
        <v>311</v>
      </c>
      <c r="Z6336" t="s">
        <v>284</v>
      </c>
      <c r="AB6336"/>
      <c r="AD6336" s="27" t="s">
        <v>2075</v>
      </c>
      <c r="AF6336" t="s">
        <v>290</v>
      </c>
      <c r="AH6336" t="s">
        <v>2013</v>
      </c>
      <c r="AI6336" t="s">
        <v>2080</v>
      </c>
      <c r="AJ6336" t="s">
        <v>2081</v>
      </c>
      <c r="AK6336" t="s">
        <v>2082</v>
      </c>
      <c r="AL6336" s="12">
        <v>45831.520243055558</v>
      </c>
    </row>
    <row r="6337" spans="1:39" ht="15" customHeight="1" x14ac:dyDescent="0.3">
      <c r="A6337" s="38" t="s">
        <v>20708</v>
      </c>
      <c r="B6337" t="s">
        <v>20709</v>
      </c>
      <c r="C6337" t="s">
        <v>2073</v>
      </c>
      <c r="D6337" t="s">
        <v>282</v>
      </c>
      <c r="E6337" t="s">
        <v>299</v>
      </c>
      <c r="H6337" t="s">
        <v>25882</v>
      </c>
      <c r="I6337" t="s">
        <v>20710</v>
      </c>
      <c r="J6337" t="s">
        <v>284</v>
      </c>
      <c r="K6337" t="s">
        <v>2075</v>
      </c>
      <c r="M6337" t="s">
        <v>294</v>
      </c>
      <c r="N6337" t="s">
        <v>295</v>
      </c>
      <c r="O6337" t="s">
        <v>2076</v>
      </c>
      <c r="Q6337" t="s">
        <v>344</v>
      </c>
      <c r="R6337" t="b">
        <v>0</v>
      </c>
      <c r="S6337" t="b">
        <v>0</v>
      </c>
      <c r="T6337" s="31" t="s">
        <v>426</v>
      </c>
      <c r="U6337" s="31">
        <v>1</v>
      </c>
      <c r="V6337" s="30" t="s">
        <v>19956</v>
      </c>
      <c r="W6337" t="s">
        <v>19957</v>
      </c>
      <c r="X6337" t="s">
        <v>282</v>
      </c>
      <c r="Y6337" t="s">
        <v>344</v>
      </c>
      <c r="Z6337" t="s">
        <v>310</v>
      </c>
      <c r="AA6337" t="s">
        <v>302</v>
      </c>
      <c r="AB6337"/>
      <c r="AD6337" s="27" t="s">
        <v>2079</v>
      </c>
      <c r="AF6337" t="s">
        <v>290</v>
      </c>
      <c r="AH6337" t="s">
        <v>2013</v>
      </c>
      <c r="AI6337" t="s">
        <v>2080</v>
      </c>
      <c r="AJ6337" t="s">
        <v>2081</v>
      </c>
      <c r="AK6337" t="s">
        <v>2082</v>
      </c>
      <c r="AL6337" s="12">
        <v>45833.374826388892</v>
      </c>
    </row>
    <row r="6338" spans="1:39" ht="15" customHeight="1" x14ac:dyDescent="0.3">
      <c r="A6338" s="38" t="s">
        <v>20708</v>
      </c>
      <c r="B6338" t="s">
        <v>20709</v>
      </c>
      <c r="C6338" t="s">
        <v>2073</v>
      </c>
      <c r="D6338" t="s">
        <v>282</v>
      </c>
      <c r="E6338" t="s">
        <v>299</v>
      </c>
      <c r="H6338" t="s">
        <v>25882</v>
      </c>
      <c r="I6338" t="s">
        <v>20710</v>
      </c>
      <c r="J6338" t="s">
        <v>284</v>
      </c>
      <c r="K6338" t="s">
        <v>2075</v>
      </c>
      <c r="M6338" t="s">
        <v>294</v>
      </c>
      <c r="N6338" t="s">
        <v>295</v>
      </c>
      <c r="O6338" t="s">
        <v>2076</v>
      </c>
      <c r="R6338" t="b">
        <v>0</v>
      </c>
      <c r="S6338" t="b">
        <v>0</v>
      </c>
      <c r="T6338" s="31" t="s">
        <v>426</v>
      </c>
      <c r="U6338" s="31">
        <v>1</v>
      </c>
      <c r="V6338" s="30" t="s">
        <v>19907</v>
      </c>
      <c r="W6338" t="s">
        <v>19908</v>
      </c>
      <c r="X6338" t="s">
        <v>282</v>
      </c>
      <c r="Y6338" t="s">
        <v>311</v>
      </c>
      <c r="Z6338" t="s">
        <v>284</v>
      </c>
      <c r="AB6338"/>
      <c r="AD6338" s="27" t="s">
        <v>2075</v>
      </c>
      <c r="AF6338" t="s">
        <v>290</v>
      </c>
      <c r="AH6338" t="s">
        <v>2013</v>
      </c>
      <c r="AI6338" t="s">
        <v>2080</v>
      </c>
      <c r="AJ6338" t="s">
        <v>2081</v>
      </c>
      <c r="AK6338" t="s">
        <v>2082</v>
      </c>
      <c r="AL6338" s="12">
        <v>45831.520243055558</v>
      </c>
    </row>
    <row r="6339" spans="1:39" ht="15" customHeight="1" x14ac:dyDescent="0.3">
      <c r="A6339" s="38" t="s">
        <v>20711</v>
      </c>
      <c r="B6339" t="s">
        <v>20712</v>
      </c>
      <c r="C6339" t="s">
        <v>2073</v>
      </c>
      <c r="D6339" t="s">
        <v>282</v>
      </c>
      <c r="E6339" t="s">
        <v>299</v>
      </c>
      <c r="H6339" t="s">
        <v>25882</v>
      </c>
      <c r="I6339" t="s">
        <v>20713</v>
      </c>
      <c r="J6339" t="s">
        <v>284</v>
      </c>
      <c r="K6339" t="s">
        <v>2075</v>
      </c>
      <c r="M6339" t="s">
        <v>294</v>
      </c>
      <c r="N6339" t="s">
        <v>295</v>
      </c>
      <c r="O6339" t="s">
        <v>2076</v>
      </c>
      <c r="Q6339" t="s">
        <v>344</v>
      </c>
      <c r="R6339" t="b">
        <v>0</v>
      </c>
      <c r="S6339" t="b">
        <v>0</v>
      </c>
      <c r="T6339" s="31" t="s">
        <v>426</v>
      </c>
      <c r="U6339" s="31">
        <v>1</v>
      </c>
      <c r="V6339" s="30" t="s">
        <v>19956</v>
      </c>
      <c r="W6339" t="s">
        <v>19957</v>
      </c>
      <c r="X6339" t="s">
        <v>282</v>
      </c>
      <c r="Y6339" t="s">
        <v>344</v>
      </c>
      <c r="Z6339" t="s">
        <v>310</v>
      </c>
      <c r="AA6339" t="s">
        <v>302</v>
      </c>
      <c r="AB6339"/>
      <c r="AD6339" s="27" t="s">
        <v>2079</v>
      </c>
      <c r="AF6339" t="s">
        <v>290</v>
      </c>
      <c r="AH6339" t="s">
        <v>2013</v>
      </c>
      <c r="AI6339" t="s">
        <v>2080</v>
      </c>
      <c r="AJ6339" t="s">
        <v>2081</v>
      </c>
      <c r="AK6339" t="s">
        <v>2082</v>
      </c>
      <c r="AL6339" s="12">
        <v>45833.374826388892</v>
      </c>
    </row>
    <row r="6340" spans="1:39" ht="15" customHeight="1" x14ac:dyDescent="0.3">
      <c r="A6340" s="38" t="s">
        <v>20711</v>
      </c>
      <c r="B6340" t="s">
        <v>20712</v>
      </c>
      <c r="C6340" t="s">
        <v>2073</v>
      </c>
      <c r="D6340" t="s">
        <v>282</v>
      </c>
      <c r="E6340" t="s">
        <v>299</v>
      </c>
      <c r="H6340" t="s">
        <v>25882</v>
      </c>
      <c r="I6340" t="s">
        <v>20713</v>
      </c>
      <c r="J6340" t="s">
        <v>284</v>
      </c>
      <c r="K6340" t="s">
        <v>2075</v>
      </c>
      <c r="M6340" t="s">
        <v>294</v>
      </c>
      <c r="N6340" t="s">
        <v>295</v>
      </c>
      <c r="O6340" t="s">
        <v>2076</v>
      </c>
      <c r="R6340" t="b">
        <v>0</v>
      </c>
      <c r="S6340" t="b">
        <v>0</v>
      </c>
      <c r="T6340" s="31" t="s">
        <v>426</v>
      </c>
      <c r="U6340" s="31">
        <v>1</v>
      </c>
      <c r="V6340" s="30" t="s">
        <v>19907</v>
      </c>
      <c r="W6340" t="s">
        <v>19908</v>
      </c>
      <c r="X6340" t="s">
        <v>282</v>
      </c>
      <c r="Y6340" t="s">
        <v>311</v>
      </c>
      <c r="Z6340" t="s">
        <v>284</v>
      </c>
      <c r="AB6340"/>
      <c r="AD6340" s="27" t="s">
        <v>2075</v>
      </c>
      <c r="AF6340" t="s">
        <v>290</v>
      </c>
      <c r="AH6340" t="s">
        <v>2013</v>
      </c>
      <c r="AI6340" t="s">
        <v>2080</v>
      </c>
      <c r="AJ6340" t="s">
        <v>2081</v>
      </c>
      <c r="AK6340" t="s">
        <v>2082</v>
      </c>
      <c r="AL6340" s="12">
        <v>45831.520243055558</v>
      </c>
    </row>
    <row r="6341" spans="1:39" ht="15" customHeight="1" x14ac:dyDescent="0.3">
      <c r="A6341" s="38" t="s">
        <v>20689</v>
      </c>
      <c r="B6341" t="s">
        <v>20690</v>
      </c>
      <c r="C6341" t="s">
        <v>2073</v>
      </c>
      <c r="D6341" t="s">
        <v>282</v>
      </c>
      <c r="E6341" t="s">
        <v>299</v>
      </c>
      <c r="H6341" t="s">
        <v>25882</v>
      </c>
      <c r="I6341" t="s">
        <v>20691</v>
      </c>
      <c r="J6341" t="s">
        <v>284</v>
      </c>
      <c r="K6341" t="s">
        <v>2075</v>
      </c>
      <c r="M6341" t="s">
        <v>294</v>
      </c>
      <c r="N6341" t="s">
        <v>295</v>
      </c>
      <c r="O6341" t="s">
        <v>2076</v>
      </c>
      <c r="Q6341" t="s">
        <v>344</v>
      </c>
      <c r="R6341" t="b">
        <v>0</v>
      </c>
      <c r="S6341" t="b">
        <v>0</v>
      </c>
      <c r="T6341" s="31" t="s">
        <v>426</v>
      </c>
      <c r="U6341" s="31">
        <v>1</v>
      </c>
      <c r="V6341" s="30" t="s">
        <v>15971</v>
      </c>
      <c r="W6341" t="s">
        <v>15972</v>
      </c>
      <c r="X6341" t="s">
        <v>282</v>
      </c>
      <c r="Y6341" t="s">
        <v>344</v>
      </c>
      <c r="Z6341" t="s">
        <v>310</v>
      </c>
      <c r="AB6341"/>
      <c r="AD6341" s="27" t="s">
        <v>2512</v>
      </c>
      <c r="AF6341" t="s">
        <v>294</v>
      </c>
      <c r="AH6341" t="s">
        <v>2013</v>
      </c>
      <c r="AI6341" t="s">
        <v>2080</v>
      </c>
      <c r="AJ6341" t="s">
        <v>2081</v>
      </c>
      <c r="AK6341" t="s">
        <v>2082</v>
      </c>
      <c r="AL6341" s="12">
        <v>45831.410555555558</v>
      </c>
    </row>
    <row r="6342" spans="1:39" ht="15" customHeight="1" x14ac:dyDescent="0.3">
      <c r="A6342" s="38" t="s">
        <v>20689</v>
      </c>
      <c r="B6342" t="s">
        <v>20690</v>
      </c>
      <c r="C6342" t="s">
        <v>2073</v>
      </c>
      <c r="D6342" t="s">
        <v>282</v>
      </c>
      <c r="E6342" t="s">
        <v>299</v>
      </c>
      <c r="H6342" t="s">
        <v>25882</v>
      </c>
      <c r="I6342" t="s">
        <v>20691</v>
      </c>
      <c r="J6342" t="s">
        <v>284</v>
      </c>
      <c r="K6342" t="s">
        <v>2075</v>
      </c>
      <c r="M6342" t="s">
        <v>294</v>
      </c>
      <c r="N6342" t="s">
        <v>295</v>
      </c>
      <c r="O6342" t="s">
        <v>2076</v>
      </c>
      <c r="Q6342" t="s">
        <v>344</v>
      </c>
      <c r="R6342" t="b">
        <v>0</v>
      </c>
      <c r="S6342" t="b">
        <v>0</v>
      </c>
      <c r="T6342" s="31" t="s">
        <v>426</v>
      </c>
      <c r="U6342" s="31">
        <v>1</v>
      </c>
      <c r="V6342" s="32" t="s">
        <v>20692</v>
      </c>
      <c r="W6342" t="s">
        <v>20693</v>
      </c>
      <c r="X6342" t="s">
        <v>282</v>
      </c>
      <c r="Y6342" t="s">
        <v>344</v>
      </c>
      <c r="Z6342" t="s">
        <v>310</v>
      </c>
      <c r="AB6342"/>
      <c r="AD6342" s="27" t="s">
        <v>5704</v>
      </c>
      <c r="AF6342" t="s">
        <v>294</v>
      </c>
      <c r="AH6342" t="s">
        <v>2013</v>
      </c>
      <c r="AI6342" t="s">
        <v>2080</v>
      </c>
      <c r="AJ6342" t="s">
        <v>2081</v>
      </c>
      <c r="AK6342" t="s">
        <v>2082</v>
      </c>
      <c r="AL6342" s="12">
        <v>45833.379525462966</v>
      </c>
    </row>
    <row r="6343" spans="1:39" ht="15" customHeight="1" x14ac:dyDescent="0.3">
      <c r="A6343" s="38" t="s">
        <v>20689</v>
      </c>
      <c r="B6343" t="s">
        <v>20690</v>
      </c>
      <c r="C6343" t="s">
        <v>2073</v>
      </c>
      <c r="D6343" t="s">
        <v>282</v>
      </c>
      <c r="E6343" t="s">
        <v>299</v>
      </c>
      <c r="H6343" t="s">
        <v>25882</v>
      </c>
      <c r="I6343" t="s">
        <v>20691</v>
      </c>
      <c r="J6343" t="s">
        <v>284</v>
      </c>
      <c r="K6343" t="s">
        <v>2075</v>
      </c>
      <c r="M6343" t="s">
        <v>294</v>
      </c>
      <c r="N6343" t="s">
        <v>295</v>
      </c>
      <c r="O6343" t="s">
        <v>2076</v>
      </c>
      <c r="R6343" t="b">
        <v>0</v>
      </c>
      <c r="S6343" t="b">
        <v>0</v>
      </c>
      <c r="T6343" s="31" t="s">
        <v>426</v>
      </c>
      <c r="U6343" s="31">
        <v>1</v>
      </c>
      <c r="V6343" s="30" t="s">
        <v>19907</v>
      </c>
      <c r="W6343" t="s">
        <v>19908</v>
      </c>
      <c r="X6343" t="s">
        <v>282</v>
      </c>
      <c r="Y6343" t="s">
        <v>311</v>
      </c>
      <c r="Z6343" t="s">
        <v>284</v>
      </c>
      <c r="AB6343"/>
      <c r="AD6343" s="27" t="s">
        <v>2075</v>
      </c>
      <c r="AF6343" t="s">
        <v>290</v>
      </c>
      <c r="AH6343" t="s">
        <v>2013</v>
      </c>
      <c r="AI6343" t="s">
        <v>2080</v>
      </c>
      <c r="AJ6343" t="s">
        <v>2081</v>
      </c>
      <c r="AK6343" t="s">
        <v>2082</v>
      </c>
      <c r="AL6343" s="12">
        <v>45831.520243055558</v>
      </c>
    </row>
    <row r="6344" spans="1:39" ht="15" customHeight="1" x14ac:dyDescent="0.3">
      <c r="A6344" s="38" t="s">
        <v>19841</v>
      </c>
      <c r="B6344" t="s">
        <v>19842</v>
      </c>
      <c r="C6344" t="s">
        <v>2073</v>
      </c>
      <c r="D6344" t="s">
        <v>282</v>
      </c>
      <c r="E6344" t="s">
        <v>319</v>
      </c>
      <c r="H6344" t="s">
        <v>293</v>
      </c>
      <c r="I6344" t="s">
        <v>19843</v>
      </c>
      <c r="J6344" t="s">
        <v>310</v>
      </c>
      <c r="K6344" t="s">
        <v>2075</v>
      </c>
      <c r="M6344" t="s">
        <v>290</v>
      </c>
      <c r="Q6344" t="s">
        <v>344</v>
      </c>
      <c r="R6344" t="b">
        <v>0</v>
      </c>
      <c r="S6344" t="b">
        <v>0</v>
      </c>
      <c r="T6344" s="31" t="s">
        <v>426</v>
      </c>
      <c r="U6344" s="31">
        <v>1</v>
      </c>
      <c r="V6344" s="30" t="s">
        <v>19820</v>
      </c>
      <c r="W6344" t="s">
        <v>19821</v>
      </c>
      <c r="X6344" t="s">
        <v>282</v>
      </c>
      <c r="Y6344" t="s">
        <v>344</v>
      </c>
      <c r="Z6344" t="s">
        <v>284</v>
      </c>
      <c r="AA6344" t="s">
        <v>319</v>
      </c>
      <c r="AB6344"/>
      <c r="AD6344" s="27" t="s">
        <v>2094</v>
      </c>
      <c r="AF6344" t="s">
        <v>290</v>
      </c>
      <c r="AH6344" t="s">
        <v>2169</v>
      </c>
      <c r="AI6344" t="s">
        <v>2170</v>
      </c>
      <c r="AJ6344" t="s">
        <v>2171</v>
      </c>
      <c r="AK6344" t="s">
        <v>2082</v>
      </c>
      <c r="AL6344" s="12">
        <v>45999.300138888888</v>
      </c>
    </row>
    <row r="6345" spans="1:39" ht="15" customHeight="1" x14ac:dyDescent="0.3">
      <c r="A6345" s="38" t="s">
        <v>19841</v>
      </c>
      <c r="B6345" t="s">
        <v>19842</v>
      </c>
      <c r="C6345" t="s">
        <v>2073</v>
      </c>
      <c r="D6345" t="s">
        <v>282</v>
      </c>
      <c r="E6345" t="s">
        <v>319</v>
      </c>
      <c r="H6345" t="s">
        <v>293</v>
      </c>
      <c r="I6345" t="s">
        <v>19843</v>
      </c>
      <c r="J6345" t="s">
        <v>310</v>
      </c>
      <c r="K6345" t="s">
        <v>2075</v>
      </c>
      <c r="M6345" t="s">
        <v>290</v>
      </c>
      <c r="R6345" t="b">
        <v>0</v>
      </c>
      <c r="S6345" t="b">
        <v>0</v>
      </c>
      <c r="T6345" s="31" t="s">
        <v>426</v>
      </c>
      <c r="U6345" s="31">
        <v>1</v>
      </c>
      <c r="V6345" s="30" t="s">
        <v>19822</v>
      </c>
      <c r="W6345" t="s">
        <v>19823</v>
      </c>
      <c r="X6345" t="s">
        <v>282</v>
      </c>
      <c r="Y6345" t="s">
        <v>311</v>
      </c>
      <c r="Z6345" t="s">
        <v>310</v>
      </c>
      <c r="AA6345" t="s">
        <v>319</v>
      </c>
      <c r="AB6345"/>
      <c r="AD6345" s="27" t="s">
        <v>2075</v>
      </c>
      <c r="AF6345" t="s">
        <v>290</v>
      </c>
      <c r="AH6345" t="s">
        <v>2169</v>
      </c>
      <c r="AI6345" t="s">
        <v>2170</v>
      </c>
      <c r="AJ6345" t="s">
        <v>2171</v>
      </c>
      <c r="AK6345" t="s">
        <v>2082</v>
      </c>
      <c r="AL6345" s="12">
        <v>45999.412175925929</v>
      </c>
    </row>
    <row r="6346" spans="1:39" ht="15" customHeight="1" x14ac:dyDescent="0.3">
      <c r="A6346" s="38" t="s">
        <v>19849</v>
      </c>
      <c r="B6346" t="s">
        <v>19850</v>
      </c>
      <c r="C6346" t="s">
        <v>2212</v>
      </c>
      <c r="D6346" t="s">
        <v>282</v>
      </c>
      <c r="E6346" t="s">
        <v>304</v>
      </c>
      <c r="G6346" t="s">
        <v>320</v>
      </c>
      <c r="H6346" t="s">
        <v>320</v>
      </c>
      <c r="I6346" t="s">
        <v>19851</v>
      </c>
      <c r="J6346" t="s">
        <v>284</v>
      </c>
      <c r="K6346" t="s">
        <v>2094</v>
      </c>
      <c r="L6346" t="s">
        <v>26030</v>
      </c>
      <c r="M6346" t="s">
        <v>285</v>
      </c>
      <c r="Q6346" t="s">
        <v>305</v>
      </c>
      <c r="R6346" t="b">
        <v>0</v>
      </c>
      <c r="S6346" t="b">
        <v>0</v>
      </c>
      <c r="T6346" s="31" t="s">
        <v>426</v>
      </c>
      <c r="U6346" s="31">
        <v>1</v>
      </c>
      <c r="V6346" s="32" t="s">
        <v>19748</v>
      </c>
      <c r="W6346" t="s">
        <v>19749</v>
      </c>
      <c r="X6346" t="s">
        <v>282</v>
      </c>
      <c r="Y6346" t="s">
        <v>305</v>
      </c>
      <c r="Z6346" t="s">
        <v>284</v>
      </c>
      <c r="AB6346"/>
      <c r="AD6346" s="27" t="s">
        <v>2094</v>
      </c>
      <c r="AE6346" t="s">
        <v>289</v>
      </c>
      <c r="AF6346" t="s">
        <v>285</v>
      </c>
      <c r="AH6346" t="s">
        <v>657</v>
      </c>
      <c r="AI6346" t="s">
        <v>26578</v>
      </c>
      <c r="AJ6346" t="s">
        <v>26579</v>
      </c>
      <c r="AK6346" t="s">
        <v>2082</v>
      </c>
      <c r="AL6346" s="12">
        <v>46107.427372685182</v>
      </c>
      <c r="AM6346" t="s">
        <v>309</v>
      </c>
    </row>
    <row r="6347" spans="1:39" ht="15" customHeight="1" x14ac:dyDescent="0.3">
      <c r="A6347" s="38" t="s">
        <v>19989</v>
      </c>
      <c r="B6347" t="s">
        <v>19990</v>
      </c>
      <c r="C6347" t="s">
        <v>2212</v>
      </c>
      <c r="D6347" t="s">
        <v>282</v>
      </c>
      <c r="G6347" t="s">
        <v>293</v>
      </c>
      <c r="H6347" t="s">
        <v>293</v>
      </c>
      <c r="I6347" t="s">
        <v>19991</v>
      </c>
      <c r="J6347" t="s">
        <v>284</v>
      </c>
      <c r="K6347" t="s">
        <v>2075</v>
      </c>
      <c r="M6347" t="s">
        <v>290</v>
      </c>
      <c r="Q6347" t="s">
        <v>305</v>
      </c>
      <c r="R6347" t="b">
        <v>0</v>
      </c>
      <c r="S6347" t="b">
        <v>0</v>
      </c>
      <c r="T6347" s="31" t="s">
        <v>426</v>
      </c>
      <c r="U6347" s="31">
        <v>1</v>
      </c>
      <c r="V6347" s="32" t="s">
        <v>19992</v>
      </c>
      <c r="W6347" t="s">
        <v>19993</v>
      </c>
      <c r="X6347" t="s">
        <v>282</v>
      </c>
      <c r="Y6347" t="s">
        <v>305</v>
      </c>
      <c r="Z6347" t="s">
        <v>284</v>
      </c>
      <c r="AA6347" t="s">
        <v>319</v>
      </c>
      <c r="AB6347"/>
      <c r="AD6347" s="27" t="s">
        <v>2075</v>
      </c>
      <c r="AE6347" t="s">
        <v>26031</v>
      </c>
      <c r="AF6347" t="s">
        <v>290</v>
      </c>
      <c r="AH6347" t="s">
        <v>625</v>
      </c>
      <c r="AI6347" t="s">
        <v>26578</v>
      </c>
      <c r="AJ6347" t="s">
        <v>26579</v>
      </c>
      <c r="AK6347" t="s">
        <v>2082</v>
      </c>
      <c r="AL6347" s="12">
        <v>46122.220960648148</v>
      </c>
      <c r="AM6347" t="s">
        <v>309</v>
      </c>
    </row>
    <row r="6348" spans="1:39" ht="15" customHeight="1" x14ac:dyDescent="0.3">
      <c r="A6348" s="38" t="s">
        <v>19852</v>
      </c>
      <c r="B6348" t="s">
        <v>19853</v>
      </c>
      <c r="C6348" t="s">
        <v>2212</v>
      </c>
      <c r="D6348" t="s">
        <v>282</v>
      </c>
      <c r="E6348" t="s">
        <v>304</v>
      </c>
      <c r="G6348" t="s">
        <v>320</v>
      </c>
      <c r="H6348" t="s">
        <v>320</v>
      </c>
      <c r="I6348" t="s">
        <v>19854</v>
      </c>
      <c r="J6348" t="s">
        <v>284</v>
      </c>
      <c r="K6348" t="s">
        <v>2094</v>
      </c>
      <c r="L6348" t="s">
        <v>26030</v>
      </c>
      <c r="M6348" t="s">
        <v>285</v>
      </c>
      <c r="Q6348" t="s">
        <v>305</v>
      </c>
      <c r="R6348" t="b">
        <v>0</v>
      </c>
      <c r="S6348" t="b">
        <v>0</v>
      </c>
      <c r="T6348" s="31" t="s">
        <v>426</v>
      </c>
      <c r="U6348" s="31">
        <v>1</v>
      </c>
      <c r="V6348" s="32" t="s">
        <v>19748</v>
      </c>
      <c r="W6348" t="s">
        <v>19749</v>
      </c>
      <c r="X6348" t="s">
        <v>282</v>
      </c>
      <c r="Y6348" t="s">
        <v>305</v>
      </c>
      <c r="Z6348" t="s">
        <v>284</v>
      </c>
      <c r="AB6348"/>
      <c r="AD6348" s="27" t="s">
        <v>2094</v>
      </c>
      <c r="AE6348" t="s">
        <v>289</v>
      </c>
      <c r="AF6348" t="s">
        <v>285</v>
      </c>
      <c r="AH6348" t="s">
        <v>657</v>
      </c>
      <c r="AI6348" t="s">
        <v>26578</v>
      </c>
      <c r="AJ6348" t="s">
        <v>26579</v>
      </c>
      <c r="AK6348" t="s">
        <v>2082</v>
      </c>
      <c r="AL6348" s="12">
        <v>46107.427372685182</v>
      </c>
      <c r="AM6348" t="s">
        <v>309</v>
      </c>
    </row>
    <row r="6349" spans="1:39" ht="15" customHeight="1" x14ac:dyDescent="0.3">
      <c r="A6349" s="38" t="s">
        <v>19855</v>
      </c>
      <c r="B6349" t="s">
        <v>19856</v>
      </c>
      <c r="C6349" t="s">
        <v>2212</v>
      </c>
      <c r="D6349" t="s">
        <v>282</v>
      </c>
      <c r="E6349" t="s">
        <v>304</v>
      </c>
      <c r="G6349" t="s">
        <v>320</v>
      </c>
      <c r="H6349" t="s">
        <v>320</v>
      </c>
      <c r="I6349" t="s">
        <v>19857</v>
      </c>
      <c r="J6349" t="s">
        <v>284</v>
      </c>
      <c r="K6349" t="s">
        <v>2094</v>
      </c>
      <c r="L6349" t="s">
        <v>26030</v>
      </c>
      <c r="M6349" t="s">
        <v>285</v>
      </c>
      <c r="Q6349" t="s">
        <v>305</v>
      </c>
      <c r="R6349" t="b">
        <v>0</v>
      </c>
      <c r="S6349" t="b">
        <v>0</v>
      </c>
      <c r="T6349" s="31" t="s">
        <v>426</v>
      </c>
      <c r="U6349" s="31">
        <v>1</v>
      </c>
      <c r="V6349" s="30" t="s">
        <v>19748</v>
      </c>
      <c r="W6349" t="s">
        <v>19749</v>
      </c>
      <c r="X6349" t="s">
        <v>282</v>
      </c>
      <c r="Y6349" t="s">
        <v>305</v>
      </c>
      <c r="Z6349" t="s">
        <v>284</v>
      </c>
      <c r="AB6349"/>
      <c r="AD6349" s="27" t="s">
        <v>2094</v>
      </c>
      <c r="AE6349" t="s">
        <v>289</v>
      </c>
      <c r="AF6349" t="s">
        <v>285</v>
      </c>
      <c r="AH6349" t="s">
        <v>657</v>
      </c>
      <c r="AI6349" t="s">
        <v>26578</v>
      </c>
      <c r="AJ6349" t="s">
        <v>26579</v>
      </c>
      <c r="AK6349" t="s">
        <v>2082</v>
      </c>
      <c r="AL6349" s="12">
        <v>46107.427372685182</v>
      </c>
      <c r="AM6349" t="s">
        <v>309</v>
      </c>
    </row>
    <row r="6350" spans="1:39" ht="15" customHeight="1" x14ac:dyDescent="0.3">
      <c r="A6350" s="38" t="s">
        <v>19745</v>
      </c>
      <c r="B6350" t="s">
        <v>19746</v>
      </c>
      <c r="C6350" t="s">
        <v>2212</v>
      </c>
      <c r="D6350" t="s">
        <v>282</v>
      </c>
      <c r="G6350" t="s">
        <v>320</v>
      </c>
      <c r="H6350" t="s">
        <v>320</v>
      </c>
      <c r="I6350" t="s">
        <v>19747</v>
      </c>
      <c r="K6350" t="s">
        <v>2094</v>
      </c>
      <c r="M6350" t="s">
        <v>285</v>
      </c>
      <c r="N6350" t="s">
        <v>295</v>
      </c>
      <c r="Q6350" t="s">
        <v>305</v>
      </c>
      <c r="R6350" t="b">
        <v>0</v>
      </c>
      <c r="S6350" t="b">
        <v>0</v>
      </c>
      <c r="T6350" s="31" t="s">
        <v>426</v>
      </c>
      <c r="U6350" s="31">
        <v>1</v>
      </c>
      <c r="V6350" s="32" t="s">
        <v>19748</v>
      </c>
      <c r="W6350" t="s">
        <v>19749</v>
      </c>
      <c r="X6350" t="s">
        <v>282</v>
      </c>
      <c r="Y6350" t="s">
        <v>305</v>
      </c>
      <c r="Z6350" t="s">
        <v>284</v>
      </c>
      <c r="AB6350"/>
      <c r="AD6350" s="27" t="s">
        <v>2094</v>
      </c>
      <c r="AE6350" t="s">
        <v>289</v>
      </c>
      <c r="AF6350" t="s">
        <v>285</v>
      </c>
      <c r="AH6350" t="s">
        <v>657</v>
      </c>
      <c r="AI6350" t="s">
        <v>26578</v>
      </c>
      <c r="AJ6350" t="s">
        <v>26579</v>
      </c>
      <c r="AK6350" t="s">
        <v>2082</v>
      </c>
      <c r="AL6350" s="12">
        <v>46107.427372685182</v>
      </c>
      <c r="AM6350" t="s">
        <v>309</v>
      </c>
    </row>
    <row r="6351" spans="1:39" ht="15" customHeight="1" x14ac:dyDescent="0.3">
      <c r="A6351" s="38" t="s">
        <v>19986</v>
      </c>
      <c r="B6351" t="s">
        <v>19987</v>
      </c>
      <c r="C6351" t="s">
        <v>2073</v>
      </c>
      <c r="D6351" t="s">
        <v>282</v>
      </c>
      <c r="E6351" t="s">
        <v>299</v>
      </c>
      <c r="H6351" t="s">
        <v>293</v>
      </c>
      <c r="I6351" t="s">
        <v>19988</v>
      </c>
      <c r="J6351" t="s">
        <v>310</v>
      </c>
      <c r="K6351" t="s">
        <v>2075</v>
      </c>
      <c r="M6351" t="s">
        <v>294</v>
      </c>
      <c r="N6351" t="s">
        <v>295</v>
      </c>
      <c r="Q6351" t="s">
        <v>344</v>
      </c>
      <c r="R6351" t="b">
        <v>0</v>
      </c>
      <c r="S6351" t="b">
        <v>0</v>
      </c>
      <c r="T6351" s="31" t="s">
        <v>426</v>
      </c>
      <c r="U6351" s="31">
        <v>1</v>
      </c>
      <c r="V6351" s="32" t="s">
        <v>16067</v>
      </c>
      <c r="W6351" t="s">
        <v>16068</v>
      </c>
      <c r="X6351" t="s">
        <v>282</v>
      </c>
      <c r="Y6351" t="s">
        <v>344</v>
      </c>
      <c r="Z6351" t="s">
        <v>310</v>
      </c>
      <c r="AA6351" t="s">
        <v>302</v>
      </c>
      <c r="AB6351"/>
      <c r="AD6351" s="27" t="s">
        <v>2079</v>
      </c>
      <c r="AF6351" t="s">
        <v>290</v>
      </c>
      <c r="AH6351" t="s">
        <v>2016</v>
      </c>
      <c r="AI6351" t="s">
        <v>2121</v>
      </c>
      <c r="AJ6351" t="s">
        <v>2122</v>
      </c>
      <c r="AK6351" t="s">
        <v>2082</v>
      </c>
      <c r="AL6351" s="12">
        <v>45884.86991898148</v>
      </c>
    </row>
    <row r="6352" spans="1:39" ht="15" customHeight="1" x14ac:dyDescent="0.3">
      <c r="A6352" s="38" t="s">
        <v>19986</v>
      </c>
      <c r="B6352" t="s">
        <v>19987</v>
      </c>
      <c r="C6352" t="s">
        <v>2073</v>
      </c>
      <c r="D6352" t="s">
        <v>282</v>
      </c>
      <c r="E6352" t="s">
        <v>299</v>
      </c>
      <c r="H6352" t="s">
        <v>293</v>
      </c>
      <c r="I6352" t="s">
        <v>19988</v>
      </c>
      <c r="J6352" t="s">
        <v>310</v>
      </c>
      <c r="K6352" t="s">
        <v>2075</v>
      </c>
      <c r="M6352" t="s">
        <v>294</v>
      </c>
      <c r="N6352" t="s">
        <v>295</v>
      </c>
      <c r="R6352" t="b">
        <v>0</v>
      </c>
      <c r="S6352" t="b">
        <v>0</v>
      </c>
      <c r="T6352" s="31" t="s">
        <v>426</v>
      </c>
      <c r="U6352" s="31">
        <v>1</v>
      </c>
      <c r="V6352" s="32" t="s">
        <v>18630</v>
      </c>
      <c r="W6352" t="s">
        <v>18631</v>
      </c>
      <c r="X6352" t="s">
        <v>282</v>
      </c>
      <c r="Y6352" t="s">
        <v>311</v>
      </c>
      <c r="Z6352" t="s">
        <v>284</v>
      </c>
      <c r="AA6352" t="s">
        <v>337</v>
      </c>
      <c r="AB6352"/>
      <c r="AD6352" s="27" t="s">
        <v>2075</v>
      </c>
      <c r="AF6352" t="s">
        <v>290</v>
      </c>
      <c r="AH6352" t="s">
        <v>2013</v>
      </c>
      <c r="AI6352" t="s">
        <v>2121</v>
      </c>
      <c r="AJ6352" t="s">
        <v>2122</v>
      </c>
      <c r="AK6352" t="s">
        <v>2082</v>
      </c>
      <c r="AL6352" s="12">
        <v>45884.8830787037</v>
      </c>
      <c r="AM6352" t="s">
        <v>291</v>
      </c>
    </row>
    <row r="6353" spans="1:39" ht="15" customHeight="1" x14ac:dyDescent="0.3">
      <c r="A6353" s="38" t="s">
        <v>19750</v>
      </c>
      <c r="B6353" t="s">
        <v>19751</v>
      </c>
      <c r="C6353" t="s">
        <v>2212</v>
      </c>
      <c r="D6353" t="s">
        <v>282</v>
      </c>
      <c r="G6353" t="s">
        <v>320</v>
      </c>
      <c r="H6353" t="s">
        <v>320</v>
      </c>
      <c r="I6353" t="s">
        <v>19752</v>
      </c>
      <c r="K6353" t="s">
        <v>2094</v>
      </c>
      <c r="M6353" t="s">
        <v>285</v>
      </c>
      <c r="N6353" t="s">
        <v>295</v>
      </c>
      <c r="Q6353" t="s">
        <v>305</v>
      </c>
      <c r="R6353" t="b">
        <v>0</v>
      </c>
      <c r="S6353" t="b">
        <v>0</v>
      </c>
      <c r="T6353" s="31" t="s">
        <v>426</v>
      </c>
      <c r="U6353" s="31">
        <v>1</v>
      </c>
      <c r="V6353" s="32" t="s">
        <v>19748</v>
      </c>
      <c r="W6353" t="s">
        <v>19749</v>
      </c>
      <c r="X6353" t="s">
        <v>282</v>
      </c>
      <c r="Y6353" t="s">
        <v>305</v>
      </c>
      <c r="Z6353" t="s">
        <v>284</v>
      </c>
      <c r="AB6353"/>
      <c r="AD6353" s="27" t="s">
        <v>2094</v>
      </c>
      <c r="AE6353" t="s">
        <v>289</v>
      </c>
      <c r="AF6353" t="s">
        <v>285</v>
      </c>
      <c r="AH6353" t="s">
        <v>657</v>
      </c>
      <c r="AI6353" t="s">
        <v>26578</v>
      </c>
      <c r="AJ6353" t="s">
        <v>26579</v>
      </c>
      <c r="AK6353" t="s">
        <v>2082</v>
      </c>
      <c r="AL6353" s="12">
        <v>46107.427372685182</v>
      </c>
      <c r="AM6353" t="s">
        <v>309</v>
      </c>
    </row>
    <row r="6354" spans="1:39" ht="15" customHeight="1" x14ac:dyDescent="0.3">
      <c r="A6354" s="38" t="s">
        <v>19701</v>
      </c>
      <c r="B6354" t="s">
        <v>2192</v>
      </c>
      <c r="C6354" t="s">
        <v>2073</v>
      </c>
      <c r="D6354" t="s">
        <v>282</v>
      </c>
      <c r="E6354" t="s">
        <v>319</v>
      </c>
      <c r="H6354" t="s">
        <v>25682</v>
      </c>
      <c r="I6354" t="s">
        <v>19702</v>
      </c>
      <c r="J6354" t="s">
        <v>310</v>
      </c>
      <c r="K6354" t="s">
        <v>2094</v>
      </c>
      <c r="M6354" t="s">
        <v>290</v>
      </c>
      <c r="N6354" t="s">
        <v>295</v>
      </c>
      <c r="O6354" t="s">
        <v>2076</v>
      </c>
      <c r="Q6354" t="s">
        <v>344</v>
      </c>
      <c r="R6354" t="b">
        <v>0</v>
      </c>
      <c r="S6354" t="b">
        <v>0</v>
      </c>
      <c r="T6354" s="31" t="s">
        <v>426</v>
      </c>
      <c r="U6354" s="31">
        <v>1</v>
      </c>
      <c r="V6354" s="32" t="s">
        <v>2174</v>
      </c>
      <c r="W6354" t="s">
        <v>2175</v>
      </c>
      <c r="X6354" t="s">
        <v>282</v>
      </c>
      <c r="Y6354" t="s">
        <v>344</v>
      </c>
      <c r="Z6354" t="s">
        <v>310</v>
      </c>
      <c r="AA6354" t="s">
        <v>319</v>
      </c>
      <c r="AB6354"/>
      <c r="AD6354" s="27" t="s">
        <v>2094</v>
      </c>
      <c r="AF6354" t="s">
        <v>290</v>
      </c>
      <c r="AH6354" t="s">
        <v>2012</v>
      </c>
      <c r="AI6354" t="s">
        <v>2121</v>
      </c>
      <c r="AJ6354" t="s">
        <v>2122</v>
      </c>
      <c r="AK6354" t="s">
        <v>2082</v>
      </c>
      <c r="AL6354" s="12">
        <v>45883.248287037037</v>
      </c>
    </row>
    <row r="6355" spans="1:39" ht="15" customHeight="1" x14ac:dyDescent="0.3">
      <c r="A6355" s="38" t="s">
        <v>19701</v>
      </c>
      <c r="B6355" t="s">
        <v>2192</v>
      </c>
      <c r="C6355" t="s">
        <v>2073</v>
      </c>
      <c r="D6355" t="s">
        <v>282</v>
      </c>
      <c r="E6355" t="s">
        <v>319</v>
      </c>
      <c r="H6355" t="s">
        <v>25682</v>
      </c>
      <c r="I6355" t="s">
        <v>19702</v>
      </c>
      <c r="J6355" t="s">
        <v>310</v>
      </c>
      <c r="K6355" t="s">
        <v>2094</v>
      </c>
      <c r="M6355" t="s">
        <v>290</v>
      </c>
      <c r="N6355" t="s">
        <v>295</v>
      </c>
      <c r="O6355" t="s">
        <v>2076</v>
      </c>
      <c r="R6355" t="b">
        <v>0</v>
      </c>
      <c r="S6355" t="b">
        <v>0</v>
      </c>
      <c r="T6355" s="31" t="s">
        <v>426</v>
      </c>
      <c r="U6355" s="31">
        <v>1</v>
      </c>
      <c r="V6355" s="32" t="s">
        <v>2176</v>
      </c>
      <c r="W6355" t="s">
        <v>2177</v>
      </c>
      <c r="X6355" t="s">
        <v>282</v>
      </c>
      <c r="Y6355" t="s">
        <v>311</v>
      </c>
      <c r="Z6355" t="s">
        <v>284</v>
      </c>
      <c r="AB6355"/>
      <c r="AD6355" s="27" t="s">
        <v>2075</v>
      </c>
      <c r="AF6355" t="s">
        <v>290</v>
      </c>
      <c r="AH6355" t="s">
        <v>2013</v>
      </c>
      <c r="AI6355" t="s">
        <v>2080</v>
      </c>
      <c r="AJ6355" t="s">
        <v>2081</v>
      </c>
      <c r="AK6355" t="s">
        <v>2082</v>
      </c>
      <c r="AL6355" s="12">
        <v>45827.376018518517</v>
      </c>
      <c r="AM6355" t="s">
        <v>291</v>
      </c>
    </row>
    <row r="6356" spans="1:39" ht="15" customHeight="1" x14ac:dyDescent="0.3">
      <c r="A6356" s="38" t="s">
        <v>19835</v>
      </c>
      <c r="B6356" t="s">
        <v>19836</v>
      </c>
      <c r="C6356" t="s">
        <v>2073</v>
      </c>
      <c r="D6356" t="s">
        <v>282</v>
      </c>
      <c r="E6356" t="s">
        <v>319</v>
      </c>
      <c r="H6356" t="s">
        <v>293</v>
      </c>
      <c r="I6356" t="s">
        <v>19837</v>
      </c>
      <c r="J6356" t="s">
        <v>310</v>
      </c>
      <c r="K6356" t="s">
        <v>2075</v>
      </c>
      <c r="M6356" t="s">
        <v>290</v>
      </c>
      <c r="Q6356" t="s">
        <v>344</v>
      </c>
      <c r="R6356" t="b">
        <v>0</v>
      </c>
      <c r="S6356" t="b">
        <v>0</v>
      </c>
      <c r="T6356" s="31" t="s">
        <v>426</v>
      </c>
      <c r="U6356" s="31">
        <v>1</v>
      </c>
      <c r="V6356" s="32" t="s">
        <v>19820</v>
      </c>
      <c r="W6356" t="s">
        <v>19821</v>
      </c>
      <c r="X6356" t="s">
        <v>282</v>
      </c>
      <c r="Y6356" t="s">
        <v>344</v>
      </c>
      <c r="Z6356" t="s">
        <v>284</v>
      </c>
      <c r="AA6356" t="s">
        <v>319</v>
      </c>
      <c r="AB6356"/>
      <c r="AD6356" s="27" t="s">
        <v>2094</v>
      </c>
      <c r="AF6356" t="s">
        <v>290</v>
      </c>
      <c r="AH6356" t="s">
        <v>2169</v>
      </c>
      <c r="AI6356" t="s">
        <v>2170</v>
      </c>
      <c r="AJ6356" t="s">
        <v>2171</v>
      </c>
      <c r="AK6356" t="s">
        <v>2082</v>
      </c>
      <c r="AL6356" s="12">
        <v>45999.300138888888</v>
      </c>
    </row>
    <row r="6357" spans="1:39" ht="15" customHeight="1" x14ac:dyDescent="0.3">
      <c r="A6357" s="38" t="s">
        <v>19835</v>
      </c>
      <c r="B6357" t="s">
        <v>19836</v>
      </c>
      <c r="C6357" t="s">
        <v>2073</v>
      </c>
      <c r="D6357" t="s">
        <v>282</v>
      </c>
      <c r="E6357" t="s">
        <v>319</v>
      </c>
      <c r="H6357" t="s">
        <v>293</v>
      </c>
      <c r="I6357" t="s">
        <v>19837</v>
      </c>
      <c r="J6357" t="s">
        <v>310</v>
      </c>
      <c r="K6357" t="s">
        <v>2075</v>
      </c>
      <c r="M6357" t="s">
        <v>290</v>
      </c>
      <c r="R6357" t="b">
        <v>0</v>
      </c>
      <c r="S6357" t="b">
        <v>0</v>
      </c>
      <c r="T6357" s="31" t="s">
        <v>426</v>
      </c>
      <c r="U6357" s="31">
        <v>1</v>
      </c>
      <c r="V6357" s="32" t="s">
        <v>19822</v>
      </c>
      <c r="W6357" t="s">
        <v>19823</v>
      </c>
      <c r="X6357" t="s">
        <v>282</v>
      </c>
      <c r="Y6357" t="s">
        <v>311</v>
      </c>
      <c r="Z6357" t="s">
        <v>310</v>
      </c>
      <c r="AA6357" t="s">
        <v>319</v>
      </c>
      <c r="AB6357"/>
      <c r="AD6357" s="27" t="s">
        <v>2075</v>
      </c>
      <c r="AF6357" t="s">
        <v>290</v>
      </c>
      <c r="AH6357" t="s">
        <v>2169</v>
      </c>
      <c r="AI6357" t="s">
        <v>2170</v>
      </c>
      <c r="AJ6357" t="s">
        <v>2171</v>
      </c>
      <c r="AK6357" t="s">
        <v>2082</v>
      </c>
      <c r="AL6357" s="12">
        <v>45999.412175925929</v>
      </c>
    </row>
    <row r="6358" spans="1:39" ht="15" customHeight="1" x14ac:dyDescent="0.3">
      <c r="A6358" s="38" t="s">
        <v>19703</v>
      </c>
      <c r="B6358" t="s">
        <v>19704</v>
      </c>
      <c r="C6358" t="s">
        <v>2212</v>
      </c>
      <c r="D6358" t="s">
        <v>282</v>
      </c>
      <c r="G6358" t="s">
        <v>320</v>
      </c>
      <c r="H6358" t="s">
        <v>320</v>
      </c>
      <c r="I6358" t="s">
        <v>19705</v>
      </c>
      <c r="K6358" t="s">
        <v>2075</v>
      </c>
      <c r="M6358" t="s">
        <v>290</v>
      </c>
      <c r="N6358" t="s">
        <v>295</v>
      </c>
      <c r="Q6358" t="s">
        <v>305</v>
      </c>
      <c r="R6358" t="b">
        <v>0</v>
      </c>
      <c r="S6358" t="b">
        <v>0</v>
      </c>
      <c r="T6358" s="31" t="s">
        <v>426</v>
      </c>
      <c r="U6358" s="31">
        <v>1</v>
      </c>
      <c r="V6358" s="32" t="s">
        <v>19706</v>
      </c>
      <c r="W6358" t="s">
        <v>19707</v>
      </c>
      <c r="X6358" t="s">
        <v>282</v>
      </c>
      <c r="Y6358" t="s">
        <v>305</v>
      </c>
      <c r="Z6358" t="s">
        <v>284</v>
      </c>
      <c r="AA6358" t="s">
        <v>339</v>
      </c>
      <c r="AB6358"/>
      <c r="AD6358" s="27" t="s">
        <v>2075</v>
      </c>
      <c r="AE6358" t="s">
        <v>289</v>
      </c>
      <c r="AF6358" t="s">
        <v>294</v>
      </c>
      <c r="AH6358" t="s">
        <v>641</v>
      </c>
      <c r="AI6358" t="s">
        <v>26578</v>
      </c>
      <c r="AJ6358" t="s">
        <v>26579</v>
      </c>
      <c r="AK6358" t="s">
        <v>2082</v>
      </c>
      <c r="AL6358" s="12">
        <v>46120.421342592592</v>
      </c>
      <c r="AM6358" t="s">
        <v>309</v>
      </c>
    </row>
    <row r="6359" spans="1:39" ht="15" customHeight="1" x14ac:dyDescent="0.3">
      <c r="A6359" s="38" t="s">
        <v>19660</v>
      </c>
      <c r="B6359" t="s">
        <v>19661</v>
      </c>
      <c r="C6359" t="s">
        <v>2212</v>
      </c>
      <c r="D6359" t="s">
        <v>282</v>
      </c>
      <c r="E6359" t="s">
        <v>339</v>
      </c>
      <c r="G6359" t="s">
        <v>320</v>
      </c>
      <c r="H6359" t="s">
        <v>320</v>
      </c>
      <c r="I6359" t="s">
        <v>19662</v>
      </c>
      <c r="J6359" t="s">
        <v>284</v>
      </c>
      <c r="K6359" t="s">
        <v>2075</v>
      </c>
      <c r="M6359" t="s">
        <v>290</v>
      </c>
      <c r="Q6359" t="s">
        <v>305</v>
      </c>
      <c r="R6359" t="b">
        <v>0</v>
      </c>
      <c r="S6359" t="b">
        <v>0</v>
      </c>
      <c r="T6359" s="31" t="s">
        <v>426</v>
      </c>
      <c r="U6359" s="31">
        <v>1</v>
      </c>
      <c r="V6359" s="30" t="s">
        <v>19663</v>
      </c>
      <c r="W6359" t="s">
        <v>19664</v>
      </c>
      <c r="X6359" t="s">
        <v>282</v>
      </c>
      <c r="Y6359" t="s">
        <v>305</v>
      </c>
      <c r="Z6359" t="s">
        <v>284</v>
      </c>
      <c r="AA6359" t="s">
        <v>339</v>
      </c>
      <c r="AB6359"/>
      <c r="AD6359" s="27" t="s">
        <v>2075</v>
      </c>
      <c r="AE6359" t="s">
        <v>26030</v>
      </c>
      <c r="AF6359" t="s">
        <v>290</v>
      </c>
      <c r="AH6359" t="s">
        <v>625</v>
      </c>
      <c r="AI6359" t="s">
        <v>26578</v>
      </c>
      <c r="AJ6359" t="s">
        <v>26579</v>
      </c>
      <c r="AK6359" t="s">
        <v>2082</v>
      </c>
      <c r="AL6359" s="12">
        <v>46120.420243055552</v>
      </c>
      <c r="AM6359" t="s">
        <v>309</v>
      </c>
    </row>
    <row r="6360" spans="1:39" ht="15" customHeight="1" x14ac:dyDescent="0.3">
      <c r="A6360" s="38" t="s">
        <v>19844</v>
      </c>
      <c r="B6360" t="s">
        <v>19845</v>
      </c>
      <c r="C6360" t="s">
        <v>2212</v>
      </c>
      <c r="D6360" t="s">
        <v>282</v>
      </c>
      <c r="G6360" t="s">
        <v>293</v>
      </c>
      <c r="H6360" t="s">
        <v>293</v>
      </c>
      <c r="I6360" t="s">
        <v>19846</v>
      </c>
      <c r="J6360" t="s">
        <v>284</v>
      </c>
      <c r="K6360" t="s">
        <v>2075</v>
      </c>
      <c r="L6360" t="s">
        <v>26030</v>
      </c>
      <c r="M6360" t="s">
        <v>290</v>
      </c>
      <c r="Q6360" t="s">
        <v>305</v>
      </c>
      <c r="R6360" t="b">
        <v>0</v>
      </c>
      <c r="S6360" t="b">
        <v>0</v>
      </c>
      <c r="T6360" s="31" t="s">
        <v>426</v>
      </c>
      <c r="U6360" s="31">
        <v>1</v>
      </c>
      <c r="V6360" s="30" t="s">
        <v>19847</v>
      </c>
      <c r="W6360" t="s">
        <v>19848</v>
      </c>
      <c r="X6360" t="s">
        <v>282</v>
      </c>
      <c r="Y6360" t="s">
        <v>305</v>
      </c>
      <c r="Z6360" t="s">
        <v>284</v>
      </c>
      <c r="AA6360" t="s">
        <v>319</v>
      </c>
      <c r="AB6360"/>
      <c r="AD6360" s="27" t="s">
        <v>2075</v>
      </c>
      <c r="AE6360" t="s">
        <v>26030</v>
      </c>
      <c r="AF6360" t="s">
        <v>290</v>
      </c>
      <c r="AH6360" t="s">
        <v>641</v>
      </c>
      <c r="AI6360" t="s">
        <v>26578</v>
      </c>
      <c r="AJ6360" t="s">
        <v>26579</v>
      </c>
      <c r="AK6360" t="s">
        <v>2082</v>
      </c>
      <c r="AL6360" s="12">
        <v>46122.298680555556</v>
      </c>
      <c r="AM6360" t="s">
        <v>309</v>
      </c>
    </row>
    <row r="6361" spans="1:39" ht="15" customHeight="1" x14ac:dyDescent="0.3">
      <c r="A6361" s="38" t="s">
        <v>19944</v>
      </c>
      <c r="B6361" t="s">
        <v>19945</v>
      </c>
      <c r="C6361" t="s">
        <v>2073</v>
      </c>
      <c r="D6361" t="s">
        <v>282</v>
      </c>
      <c r="E6361" t="s">
        <v>319</v>
      </c>
      <c r="H6361" t="s">
        <v>293</v>
      </c>
      <c r="I6361" t="s">
        <v>19946</v>
      </c>
      <c r="J6361" t="s">
        <v>310</v>
      </c>
      <c r="K6361" t="s">
        <v>2075</v>
      </c>
      <c r="M6361" t="s">
        <v>290</v>
      </c>
      <c r="Q6361" t="s">
        <v>344</v>
      </c>
      <c r="R6361" t="b">
        <v>0</v>
      </c>
      <c r="S6361" t="b">
        <v>0</v>
      </c>
      <c r="T6361" s="31" t="s">
        <v>426</v>
      </c>
      <c r="U6361" s="31">
        <v>1</v>
      </c>
      <c r="V6361" s="32" t="s">
        <v>19820</v>
      </c>
      <c r="W6361" t="s">
        <v>19821</v>
      </c>
      <c r="X6361" t="s">
        <v>282</v>
      </c>
      <c r="Y6361" t="s">
        <v>344</v>
      </c>
      <c r="Z6361" t="s">
        <v>284</v>
      </c>
      <c r="AA6361" t="s">
        <v>319</v>
      </c>
      <c r="AB6361"/>
      <c r="AD6361" s="27" t="s">
        <v>2094</v>
      </c>
      <c r="AF6361" t="s">
        <v>290</v>
      </c>
      <c r="AH6361" t="s">
        <v>2169</v>
      </c>
      <c r="AI6361" t="s">
        <v>2170</v>
      </c>
      <c r="AJ6361" t="s">
        <v>2171</v>
      </c>
      <c r="AK6361" t="s">
        <v>2082</v>
      </c>
      <c r="AL6361" s="12">
        <v>45999.300138888888</v>
      </c>
    </row>
    <row r="6362" spans="1:39" ht="15" customHeight="1" x14ac:dyDescent="0.3">
      <c r="A6362" s="38" t="s">
        <v>19944</v>
      </c>
      <c r="B6362" t="s">
        <v>19945</v>
      </c>
      <c r="C6362" t="s">
        <v>2073</v>
      </c>
      <c r="D6362" t="s">
        <v>282</v>
      </c>
      <c r="E6362" t="s">
        <v>319</v>
      </c>
      <c r="H6362" t="s">
        <v>293</v>
      </c>
      <c r="I6362" t="s">
        <v>19946</v>
      </c>
      <c r="J6362" t="s">
        <v>310</v>
      </c>
      <c r="K6362" t="s">
        <v>2075</v>
      </c>
      <c r="M6362" t="s">
        <v>290</v>
      </c>
      <c r="R6362" t="b">
        <v>0</v>
      </c>
      <c r="S6362" t="b">
        <v>0</v>
      </c>
      <c r="T6362" s="31" t="s">
        <v>426</v>
      </c>
      <c r="U6362" s="31">
        <v>1</v>
      </c>
      <c r="V6362" s="32" t="s">
        <v>19822</v>
      </c>
      <c r="W6362" t="s">
        <v>19823</v>
      </c>
      <c r="X6362" t="s">
        <v>282</v>
      </c>
      <c r="Y6362" t="s">
        <v>311</v>
      </c>
      <c r="Z6362" t="s">
        <v>310</v>
      </c>
      <c r="AA6362" t="s">
        <v>319</v>
      </c>
      <c r="AB6362"/>
      <c r="AD6362" s="27" t="s">
        <v>2075</v>
      </c>
      <c r="AF6362" t="s">
        <v>290</v>
      </c>
      <c r="AH6362" t="s">
        <v>2169</v>
      </c>
      <c r="AI6362" t="s">
        <v>2170</v>
      </c>
      <c r="AJ6362" t="s">
        <v>2171</v>
      </c>
      <c r="AK6362" t="s">
        <v>2082</v>
      </c>
      <c r="AL6362" s="12">
        <v>45999.412175925929</v>
      </c>
    </row>
    <row r="6363" spans="1:39" ht="15" customHeight="1" x14ac:dyDescent="0.3">
      <c r="A6363" s="38" t="s">
        <v>19711</v>
      </c>
      <c r="B6363" t="s">
        <v>19712</v>
      </c>
      <c r="C6363" t="s">
        <v>2212</v>
      </c>
      <c r="D6363" t="s">
        <v>282</v>
      </c>
      <c r="E6363" t="s">
        <v>304</v>
      </c>
      <c r="G6363" t="s">
        <v>320</v>
      </c>
      <c r="H6363" t="s">
        <v>320</v>
      </c>
      <c r="I6363" t="s">
        <v>19713</v>
      </c>
      <c r="J6363" t="s">
        <v>284</v>
      </c>
      <c r="K6363" t="s">
        <v>2094</v>
      </c>
      <c r="L6363" t="s">
        <v>26030</v>
      </c>
      <c r="M6363" t="s">
        <v>285</v>
      </c>
      <c r="Q6363" t="s">
        <v>324</v>
      </c>
      <c r="R6363" t="b">
        <v>0</v>
      </c>
      <c r="S6363" t="b">
        <v>0</v>
      </c>
      <c r="T6363" s="31" t="s">
        <v>426</v>
      </c>
      <c r="U6363" s="31">
        <v>1</v>
      </c>
      <c r="V6363" s="32" t="s">
        <v>16645</v>
      </c>
      <c r="W6363" t="s">
        <v>16646</v>
      </c>
      <c r="X6363" t="s">
        <v>282</v>
      </c>
      <c r="Y6363" t="s">
        <v>324</v>
      </c>
      <c r="Z6363" t="s">
        <v>284</v>
      </c>
      <c r="AA6363" t="s">
        <v>304</v>
      </c>
      <c r="AB6363"/>
      <c r="AD6363" s="27" t="s">
        <v>2094</v>
      </c>
      <c r="AE6363" t="s">
        <v>289</v>
      </c>
      <c r="AF6363" t="s">
        <v>285</v>
      </c>
      <c r="AH6363" t="s">
        <v>657</v>
      </c>
      <c r="AI6363" t="s">
        <v>26578</v>
      </c>
      <c r="AJ6363" t="s">
        <v>26579</v>
      </c>
      <c r="AK6363" t="s">
        <v>2082</v>
      </c>
      <c r="AL6363" s="12">
        <v>46107.440821759257</v>
      </c>
      <c r="AM6363" t="s">
        <v>291</v>
      </c>
    </row>
    <row r="6364" spans="1:39" ht="15" customHeight="1" x14ac:dyDescent="0.3">
      <c r="A6364" s="38" t="s">
        <v>19838</v>
      </c>
      <c r="B6364" t="s">
        <v>19839</v>
      </c>
      <c r="C6364" t="s">
        <v>2073</v>
      </c>
      <c r="D6364" t="s">
        <v>282</v>
      </c>
      <c r="E6364" t="s">
        <v>319</v>
      </c>
      <c r="H6364" t="s">
        <v>293</v>
      </c>
      <c r="I6364" t="s">
        <v>19840</v>
      </c>
      <c r="J6364" t="s">
        <v>310</v>
      </c>
      <c r="K6364" t="s">
        <v>2075</v>
      </c>
      <c r="M6364" t="s">
        <v>290</v>
      </c>
      <c r="Q6364" t="s">
        <v>344</v>
      </c>
      <c r="R6364" t="b">
        <v>0</v>
      </c>
      <c r="S6364" t="b">
        <v>0</v>
      </c>
      <c r="T6364" s="31" t="s">
        <v>426</v>
      </c>
      <c r="U6364" s="31">
        <v>1</v>
      </c>
      <c r="V6364" s="32" t="s">
        <v>19820</v>
      </c>
      <c r="W6364" t="s">
        <v>19821</v>
      </c>
      <c r="X6364" t="s">
        <v>282</v>
      </c>
      <c r="Y6364" t="s">
        <v>344</v>
      </c>
      <c r="Z6364" t="s">
        <v>284</v>
      </c>
      <c r="AA6364" t="s">
        <v>319</v>
      </c>
      <c r="AB6364"/>
      <c r="AD6364" s="27" t="s">
        <v>2094</v>
      </c>
      <c r="AF6364" t="s">
        <v>290</v>
      </c>
      <c r="AH6364" t="s">
        <v>2169</v>
      </c>
      <c r="AI6364" t="s">
        <v>2170</v>
      </c>
      <c r="AJ6364" t="s">
        <v>2171</v>
      </c>
      <c r="AK6364" t="s">
        <v>2082</v>
      </c>
      <c r="AL6364" s="12">
        <v>45999.300138888888</v>
      </c>
    </row>
    <row r="6365" spans="1:39" ht="15" customHeight="1" x14ac:dyDescent="0.3">
      <c r="A6365" s="38" t="s">
        <v>19838</v>
      </c>
      <c r="B6365" t="s">
        <v>19839</v>
      </c>
      <c r="C6365" t="s">
        <v>2073</v>
      </c>
      <c r="D6365" t="s">
        <v>282</v>
      </c>
      <c r="E6365" t="s">
        <v>319</v>
      </c>
      <c r="H6365" t="s">
        <v>293</v>
      </c>
      <c r="I6365" t="s">
        <v>19840</v>
      </c>
      <c r="J6365" t="s">
        <v>310</v>
      </c>
      <c r="K6365" t="s">
        <v>2075</v>
      </c>
      <c r="M6365" t="s">
        <v>290</v>
      </c>
      <c r="R6365" t="b">
        <v>0</v>
      </c>
      <c r="S6365" t="b">
        <v>0</v>
      </c>
      <c r="T6365" s="31" t="s">
        <v>426</v>
      </c>
      <c r="U6365" s="31">
        <v>1</v>
      </c>
      <c r="V6365" s="30" t="s">
        <v>19822</v>
      </c>
      <c r="W6365" t="s">
        <v>19823</v>
      </c>
      <c r="X6365" t="s">
        <v>282</v>
      </c>
      <c r="Y6365" t="s">
        <v>311</v>
      </c>
      <c r="Z6365" t="s">
        <v>310</v>
      </c>
      <c r="AA6365" t="s">
        <v>319</v>
      </c>
      <c r="AB6365"/>
      <c r="AD6365" s="27" t="s">
        <v>2075</v>
      </c>
      <c r="AF6365" t="s">
        <v>290</v>
      </c>
      <c r="AH6365" t="s">
        <v>2169</v>
      </c>
      <c r="AI6365" t="s">
        <v>2170</v>
      </c>
      <c r="AJ6365" t="s">
        <v>2171</v>
      </c>
      <c r="AK6365" t="s">
        <v>2082</v>
      </c>
      <c r="AL6365" s="12">
        <v>45999.412175925929</v>
      </c>
    </row>
    <row r="6366" spans="1:39" ht="15" customHeight="1" x14ac:dyDescent="0.3">
      <c r="A6366" s="38" t="s">
        <v>19981</v>
      </c>
      <c r="B6366" t="s">
        <v>19982</v>
      </c>
      <c r="C6366" t="s">
        <v>2212</v>
      </c>
      <c r="D6366" t="s">
        <v>282</v>
      </c>
      <c r="G6366" t="s">
        <v>293</v>
      </c>
      <c r="H6366" t="s">
        <v>293</v>
      </c>
      <c r="I6366" t="s">
        <v>19983</v>
      </c>
      <c r="J6366" t="s">
        <v>284</v>
      </c>
      <c r="K6366" t="s">
        <v>2075</v>
      </c>
      <c r="M6366" t="s">
        <v>294</v>
      </c>
      <c r="N6366" t="s">
        <v>295</v>
      </c>
      <c r="Q6366" t="s">
        <v>324</v>
      </c>
      <c r="R6366" t="b">
        <v>0</v>
      </c>
      <c r="S6366" t="b">
        <v>0</v>
      </c>
      <c r="T6366" s="31" t="s">
        <v>426</v>
      </c>
      <c r="U6366" s="31">
        <v>1</v>
      </c>
      <c r="V6366" s="30" t="s">
        <v>19984</v>
      </c>
      <c r="W6366" t="s">
        <v>19985</v>
      </c>
      <c r="X6366" t="s">
        <v>282</v>
      </c>
      <c r="Y6366" t="s">
        <v>324</v>
      </c>
      <c r="Z6366" t="s">
        <v>284</v>
      </c>
      <c r="AA6366" t="s">
        <v>302</v>
      </c>
      <c r="AB6366"/>
      <c r="AD6366" s="27" t="s">
        <v>2224</v>
      </c>
      <c r="AE6366" t="s">
        <v>26030</v>
      </c>
      <c r="AF6366" t="s">
        <v>294</v>
      </c>
      <c r="AH6366" t="s">
        <v>641</v>
      </c>
      <c r="AI6366" t="s">
        <v>26578</v>
      </c>
      <c r="AJ6366" t="s">
        <v>26579</v>
      </c>
      <c r="AK6366" t="s">
        <v>2082</v>
      </c>
      <c r="AL6366" s="12">
        <v>46098.4065625</v>
      </c>
      <c r="AM6366" t="s">
        <v>291</v>
      </c>
    </row>
    <row r="6367" spans="1:39" ht="15" customHeight="1" x14ac:dyDescent="0.3">
      <c r="A6367" s="38" t="s">
        <v>19753</v>
      </c>
      <c r="B6367" t="s">
        <v>19754</v>
      </c>
      <c r="C6367" t="s">
        <v>2212</v>
      </c>
      <c r="D6367" t="s">
        <v>282</v>
      </c>
      <c r="E6367" t="s">
        <v>304</v>
      </c>
      <c r="G6367" t="s">
        <v>320</v>
      </c>
      <c r="H6367" t="s">
        <v>320</v>
      </c>
      <c r="I6367" t="s">
        <v>19755</v>
      </c>
      <c r="J6367" t="s">
        <v>284</v>
      </c>
      <c r="K6367" t="s">
        <v>2094</v>
      </c>
      <c r="L6367" t="s">
        <v>26030</v>
      </c>
      <c r="M6367" t="s">
        <v>285</v>
      </c>
      <c r="Q6367" t="s">
        <v>305</v>
      </c>
      <c r="R6367" t="b">
        <v>0</v>
      </c>
      <c r="S6367" t="b">
        <v>0</v>
      </c>
      <c r="T6367" s="31" t="s">
        <v>426</v>
      </c>
      <c r="U6367" s="31">
        <v>1</v>
      </c>
      <c r="V6367" s="30" t="s">
        <v>19748</v>
      </c>
      <c r="W6367" t="s">
        <v>19749</v>
      </c>
      <c r="X6367" t="s">
        <v>282</v>
      </c>
      <c r="Y6367" t="s">
        <v>305</v>
      </c>
      <c r="Z6367" t="s">
        <v>284</v>
      </c>
      <c r="AB6367"/>
      <c r="AD6367" s="27" t="s">
        <v>2094</v>
      </c>
      <c r="AE6367" t="s">
        <v>289</v>
      </c>
      <c r="AF6367" t="s">
        <v>285</v>
      </c>
      <c r="AH6367" t="s">
        <v>657</v>
      </c>
      <c r="AI6367" t="s">
        <v>26578</v>
      </c>
      <c r="AJ6367" t="s">
        <v>26579</v>
      </c>
      <c r="AK6367" t="s">
        <v>2082</v>
      </c>
      <c r="AL6367" s="12">
        <v>46107.427372685182</v>
      </c>
      <c r="AM6367" t="s">
        <v>309</v>
      </c>
    </row>
    <row r="6368" spans="1:39" ht="15" customHeight="1" x14ac:dyDescent="0.3">
      <c r="A6368" s="38" t="s">
        <v>20631</v>
      </c>
      <c r="B6368" t="s">
        <v>18649</v>
      </c>
      <c r="C6368" t="s">
        <v>2073</v>
      </c>
      <c r="D6368" t="s">
        <v>282</v>
      </c>
      <c r="E6368" t="s">
        <v>302</v>
      </c>
      <c r="H6368" t="s">
        <v>390</v>
      </c>
      <c r="I6368" t="s">
        <v>20632</v>
      </c>
      <c r="J6368" t="s">
        <v>310</v>
      </c>
      <c r="K6368" t="s">
        <v>2075</v>
      </c>
      <c r="M6368" t="s">
        <v>290</v>
      </c>
      <c r="O6368" t="s">
        <v>2076</v>
      </c>
      <c r="Q6368" t="s">
        <v>311</v>
      </c>
      <c r="R6368" t="b">
        <v>0</v>
      </c>
      <c r="S6368" t="b">
        <v>0</v>
      </c>
      <c r="T6368" s="31" t="s">
        <v>426</v>
      </c>
      <c r="U6368" s="31">
        <v>1</v>
      </c>
      <c r="V6368" s="30" t="s">
        <v>20633</v>
      </c>
      <c r="W6368" t="s">
        <v>20634</v>
      </c>
      <c r="X6368" t="s">
        <v>282</v>
      </c>
      <c r="Y6368" t="s">
        <v>311</v>
      </c>
      <c r="Z6368" t="s">
        <v>310</v>
      </c>
      <c r="AA6368" t="s">
        <v>302</v>
      </c>
      <c r="AB6368"/>
      <c r="AD6368" s="27" t="s">
        <v>2075</v>
      </c>
      <c r="AF6368" t="s">
        <v>290</v>
      </c>
      <c r="AH6368" t="s">
        <v>2012</v>
      </c>
      <c r="AI6368" t="s">
        <v>2121</v>
      </c>
      <c r="AJ6368" t="s">
        <v>2122</v>
      </c>
      <c r="AK6368" t="s">
        <v>2082</v>
      </c>
      <c r="AL6368" s="12">
        <v>45904.786053240743</v>
      </c>
    </row>
    <row r="6369" spans="1:39" ht="15" customHeight="1" x14ac:dyDescent="0.3">
      <c r="A6369" s="38" t="s">
        <v>19714</v>
      </c>
      <c r="B6369" t="s">
        <v>19715</v>
      </c>
      <c r="C6369" t="s">
        <v>2212</v>
      </c>
      <c r="D6369" t="s">
        <v>282</v>
      </c>
      <c r="E6369" t="s">
        <v>339</v>
      </c>
      <c r="G6369" t="s">
        <v>320</v>
      </c>
      <c r="H6369" t="s">
        <v>25836</v>
      </c>
      <c r="I6369" t="s">
        <v>19716</v>
      </c>
      <c r="J6369" t="s">
        <v>284</v>
      </c>
      <c r="K6369" t="s">
        <v>2075</v>
      </c>
      <c r="M6369" t="s">
        <v>290</v>
      </c>
      <c r="Q6369" t="s">
        <v>305</v>
      </c>
      <c r="R6369" t="b">
        <v>0</v>
      </c>
      <c r="S6369" t="b">
        <v>0</v>
      </c>
      <c r="T6369" s="31" t="s">
        <v>426</v>
      </c>
      <c r="U6369" s="31">
        <v>1</v>
      </c>
      <c r="V6369" s="30" t="s">
        <v>19663</v>
      </c>
      <c r="W6369" t="s">
        <v>19664</v>
      </c>
      <c r="X6369" t="s">
        <v>282</v>
      </c>
      <c r="Y6369" t="s">
        <v>305</v>
      </c>
      <c r="Z6369" t="s">
        <v>284</v>
      </c>
      <c r="AA6369" t="s">
        <v>339</v>
      </c>
      <c r="AB6369"/>
      <c r="AD6369" s="27" t="s">
        <v>2075</v>
      </c>
      <c r="AE6369" t="s">
        <v>26030</v>
      </c>
      <c r="AF6369" t="s">
        <v>290</v>
      </c>
      <c r="AH6369" t="s">
        <v>625</v>
      </c>
      <c r="AI6369" t="s">
        <v>26578</v>
      </c>
      <c r="AJ6369" t="s">
        <v>26579</v>
      </c>
      <c r="AK6369" t="s">
        <v>2082</v>
      </c>
      <c r="AL6369" s="12">
        <v>46120.420243055552</v>
      </c>
      <c r="AM6369" t="s">
        <v>309</v>
      </c>
    </row>
    <row r="6370" spans="1:39" ht="15" customHeight="1" x14ac:dyDescent="0.3">
      <c r="A6370" s="38" t="s">
        <v>19762</v>
      </c>
      <c r="B6370" t="s">
        <v>19763</v>
      </c>
      <c r="C6370" t="s">
        <v>2212</v>
      </c>
      <c r="D6370" t="s">
        <v>282</v>
      </c>
      <c r="E6370" t="s">
        <v>25556</v>
      </c>
      <c r="G6370" t="s">
        <v>25730</v>
      </c>
      <c r="H6370" t="s">
        <v>25730</v>
      </c>
      <c r="I6370" t="s">
        <v>19764</v>
      </c>
      <c r="J6370" t="s">
        <v>284</v>
      </c>
      <c r="K6370" t="s">
        <v>2094</v>
      </c>
      <c r="L6370" t="s">
        <v>26030</v>
      </c>
      <c r="M6370" t="s">
        <v>285</v>
      </c>
      <c r="Q6370" t="s">
        <v>4113</v>
      </c>
      <c r="R6370" t="b">
        <v>1</v>
      </c>
      <c r="S6370" t="b">
        <v>1</v>
      </c>
      <c r="T6370" s="31" t="s">
        <v>425</v>
      </c>
      <c r="U6370" s="31"/>
      <c r="V6370" s="30" t="s">
        <v>2235</v>
      </c>
      <c r="AB6370"/>
      <c r="AD6370" s="27"/>
    </row>
    <row r="6371" spans="1:39" ht="15" customHeight="1" x14ac:dyDescent="0.3">
      <c r="A6371" s="38" t="s">
        <v>19665</v>
      </c>
      <c r="B6371" t="s">
        <v>19666</v>
      </c>
      <c r="C6371" t="s">
        <v>2212</v>
      </c>
      <c r="D6371" t="s">
        <v>282</v>
      </c>
      <c r="G6371" t="s">
        <v>293</v>
      </c>
      <c r="H6371" t="s">
        <v>293</v>
      </c>
      <c r="I6371" t="s">
        <v>19667</v>
      </c>
      <c r="K6371" t="s">
        <v>2075</v>
      </c>
      <c r="L6371" t="s">
        <v>26031</v>
      </c>
      <c r="M6371" t="s">
        <v>290</v>
      </c>
      <c r="Q6371" t="s">
        <v>324</v>
      </c>
      <c r="R6371" t="b">
        <v>0</v>
      </c>
      <c r="S6371" t="b">
        <v>0</v>
      </c>
      <c r="T6371" s="31" t="s">
        <v>426</v>
      </c>
      <c r="U6371" s="31">
        <v>1</v>
      </c>
      <c r="V6371" s="30" t="s">
        <v>5239</v>
      </c>
      <c r="W6371" t="s">
        <v>5240</v>
      </c>
      <c r="X6371" t="s">
        <v>282</v>
      </c>
      <c r="Y6371" t="s">
        <v>324</v>
      </c>
      <c r="Z6371" t="s">
        <v>284</v>
      </c>
      <c r="AA6371" t="s">
        <v>319</v>
      </c>
      <c r="AB6371"/>
      <c r="AD6371" s="27" t="s">
        <v>2075</v>
      </c>
      <c r="AE6371" t="s">
        <v>26030</v>
      </c>
      <c r="AF6371" t="s">
        <v>294</v>
      </c>
      <c r="AH6371" t="s">
        <v>641</v>
      </c>
      <c r="AI6371" t="s">
        <v>26578</v>
      </c>
      <c r="AJ6371" t="s">
        <v>26579</v>
      </c>
      <c r="AK6371" t="s">
        <v>2082</v>
      </c>
      <c r="AL6371" s="12">
        <v>46122.300682870373</v>
      </c>
      <c r="AM6371" t="s">
        <v>291</v>
      </c>
    </row>
    <row r="6372" spans="1:39" ht="15" customHeight="1" x14ac:dyDescent="0.3">
      <c r="A6372" s="38" t="s">
        <v>19829</v>
      </c>
      <c r="B6372" t="s">
        <v>19830</v>
      </c>
      <c r="C6372" t="s">
        <v>2073</v>
      </c>
      <c r="D6372" t="s">
        <v>282</v>
      </c>
      <c r="E6372" t="s">
        <v>319</v>
      </c>
      <c r="H6372" t="s">
        <v>293</v>
      </c>
      <c r="I6372" t="s">
        <v>19831</v>
      </c>
      <c r="J6372" t="s">
        <v>310</v>
      </c>
      <c r="K6372" t="s">
        <v>2075</v>
      </c>
      <c r="M6372" t="s">
        <v>290</v>
      </c>
      <c r="Q6372" t="s">
        <v>344</v>
      </c>
      <c r="R6372" t="b">
        <v>0</v>
      </c>
      <c r="S6372" t="b">
        <v>0</v>
      </c>
      <c r="T6372" s="31" t="s">
        <v>426</v>
      </c>
      <c r="U6372" s="31">
        <v>1</v>
      </c>
      <c r="V6372" s="30" t="s">
        <v>19820</v>
      </c>
      <c r="W6372" t="s">
        <v>19821</v>
      </c>
      <c r="X6372" t="s">
        <v>282</v>
      </c>
      <c r="Y6372" t="s">
        <v>344</v>
      </c>
      <c r="Z6372" t="s">
        <v>284</v>
      </c>
      <c r="AA6372" t="s">
        <v>319</v>
      </c>
      <c r="AB6372"/>
      <c r="AD6372" s="27" t="s">
        <v>2094</v>
      </c>
      <c r="AF6372" t="s">
        <v>290</v>
      </c>
      <c r="AH6372" t="s">
        <v>2169</v>
      </c>
      <c r="AI6372" t="s">
        <v>2170</v>
      </c>
      <c r="AJ6372" t="s">
        <v>2171</v>
      </c>
      <c r="AK6372" t="s">
        <v>2082</v>
      </c>
      <c r="AL6372" s="12">
        <v>45999.300138888888</v>
      </c>
    </row>
    <row r="6373" spans="1:39" ht="15" customHeight="1" x14ac:dyDescent="0.3">
      <c r="A6373" s="38" t="s">
        <v>19829</v>
      </c>
      <c r="B6373" t="s">
        <v>19830</v>
      </c>
      <c r="C6373" t="s">
        <v>2073</v>
      </c>
      <c r="D6373" t="s">
        <v>282</v>
      </c>
      <c r="E6373" t="s">
        <v>319</v>
      </c>
      <c r="H6373" t="s">
        <v>293</v>
      </c>
      <c r="I6373" t="s">
        <v>19831</v>
      </c>
      <c r="J6373" t="s">
        <v>310</v>
      </c>
      <c r="K6373" t="s">
        <v>2075</v>
      </c>
      <c r="M6373" t="s">
        <v>290</v>
      </c>
      <c r="R6373" t="b">
        <v>0</v>
      </c>
      <c r="S6373" t="b">
        <v>0</v>
      </c>
      <c r="T6373" s="31" t="s">
        <v>426</v>
      </c>
      <c r="U6373" s="31">
        <v>1</v>
      </c>
      <c r="V6373" s="30" t="s">
        <v>19822</v>
      </c>
      <c r="W6373" t="s">
        <v>19823</v>
      </c>
      <c r="X6373" t="s">
        <v>282</v>
      </c>
      <c r="Y6373" t="s">
        <v>311</v>
      </c>
      <c r="Z6373" t="s">
        <v>310</v>
      </c>
      <c r="AA6373" t="s">
        <v>319</v>
      </c>
      <c r="AB6373"/>
      <c r="AD6373" s="27" t="s">
        <v>2075</v>
      </c>
      <c r="AF6373" t="s">
        <v>290</v>
      </c>
      <c r="AH6373" t="s">
        <v>2169</v>
      </c>
      <c r="AI6373" t="s">
        <v>2170</v>
      </c>
      <c r="AJ6373" t="s">
        <v>2171</v>
      </c>
      <c r="AK6373" t="s">
        <v>2082</v>
      </c>
      <c r="AL6373" s="12">
        <v>45999.412175925929</v>
      </c>
    </row>
    <row r="6374" spans="1:39" ht="15" customHeight="1" x14ac:dyDescent="0.3">
      <c r="A6374" s="38" t="s">
        <v>20671</v>
      </c>
      <c r="B6374" t="s">
        <v>20672</v>
      </c>
      <c r="C6374" t="s">
        <v>2073</v>
      </c>
      <c r="D6374" t="s">
        <v>282</v>
      </c>
      <c r="E6374" t="s">
        <v>299</v>
      </c>
      <c r="H6374" t="s">
        <v>25882</v>
      </c>
      <c r="I6374" t="s">
        <v>20673</v>
      </c>
      <c r="J6374" t="s">
        <v>284</v>
      </c>
      <c r="K6374" t="s">
        <v>2075</v>
      </c>
      <c r="M6374" t="s">
        <v>294</v>
      </c>
      <c r="N6374" t="s">
        <v>295</v>
      </c>
      <c r="O6374" t="s">
        <v>2076</v>
      </c>
      <c r="Q6374" t="s">
        <v>344</v>
      </c>
      <c r="R6374" t="b">
        <v>0</v>
      </c>
      <c r="S6374" t="b">
        <v>0</v>
      </c>
      <c r="T6374" s="31" t="s">
        <v>426</v>
      </c>
      <c r="U6374" s="31">
        <v>1</v>
      </c>
      <c r="V6374" s="30" t="s">
        <v>19956</v>
      </c>
      <c r="W6374" t="s">
        <v>19957</v>
      </c>
      <c r="X6374" t="s">
        <v>282</v>
      </c>
      <c r="Y6374" t="s">
        <v>344</v>
      </c>
      <c r="Z6374" t="s">
        <v>310</v>
      </c>
      <c r="AA6374" t="s">
        <v>302</v>
      </c>
      <c r="AB6374"/>
      <c r="AD6374" s="27" t="s">
        <v>2079</v>
      </c>
      <c r="AF6374" t="s">
        <v>290</v>
      </c>
      <c r="AH6374" t="s">
        <v>2013</v>
      </c>
      <c r="AI6374" t="s">
        <v>2080</v>
      </c>
      <c r="AJ6374" t="s">
        <v>2081</v>
      </c>
      <c r="AK6374" t="s">
        <v>2082</v>
      </c>
      <c r="AL6374" s="12">
        <v>45833.374826388892</v>
      </c>
    </row>
    <row r="6375" spans="1:39" ht="15" customHeight="1" x14ac:dyDescent="0.3">
      <c r="A6375" s="38" t="s">
        <v>20671</v>
      </c>
      <c r="B6375" t="s">
        <v>20672</v>
      </c>
      <c r="C6375" t="s">
        <v>2073</v>
      </c>
      <c r="D6375" t="s">
        <v>282</v>
      </c>
      <c r="E6375" t="s">
        <v>299</v>
      </c>
      <c r="H6375" t="s">
        <v>25882</v>
      </c>
      <c r="I6375" t="s">
        <v>20673</v>
      </c>
      <c r="J6375" t="s">
        <v>284</v>
      </c>
      <c r="K6375" t="s">
        <v>2075</v>
      </c>
      <c r="M6375" t="s">
        <v>294</v>
      </c>
      <c r="N6375" t="s">
        <v>295</v>
      </c>
      <c r="O6375" t="s">
        <v>2076</v>
      </c>
      <c r="R6375" t="b">
        <v>0</v>
      </c>
      <c r="S6375" t="b">
        <v>0</v>
      </c>
      <c r="T6375" s="31" t="s">
        <v>426</v>
      </c>
      <c r="U6375" s="31">
        <v>1</v>
      </c>
      <c r="V6375" s="30" t="s">
        <v>19907</v>
      </c>
      <c r="W6375" t="s">
        <v>19908</v>
      </c>
      <c r="X6375" t="s">
        <v>282</v>
      </c>
      <c r="Y6375" t="s">
        <v>311</v>
      </c>
      <c r="Z6375" t="s">
        <v>284</v>
      </c>
      <c r="AB6375"/>
      <c r="AD6375" s="27" t="s">
        <v>2075</v>
      </c>
      <c r="AF6375" t="s">
        <v>290</v>
      </c>
      <c r="AH6375" t="s">
        <v>2013</v>
      </c>
      <c r="AI6375" t="s">
        <v>2080</v>
      </c>
      <c r="AJ6375" t="s">
        <v>2081</v>
      </c>
      <c r="AK6375" t="s">
        <v>2082</v>
      </c>
      <c r="AL6375" s="12">
        <v>45831.520243055558</v>
      </c>
    </row>
    <row r="6376" spans="1:39" ht="15" customHeight="1" x14ac:dyDescent="0.3">
      <c r="A6376" s="38" t="s">
        <v>20678</v>
      </c>
      <c r="B6376" t="s">
        <v>3848</v>
      </c>
      <c r="C6376" t="s">
        <v>2073</v>
      </c>
      <c r="D6376" t="s">
        <v>282</v>
      </c>
      <c r="E6376" t="s">
        <v>299</v>
      </c>
      <c r="H6376" t="s">
        <v>25882</v>
      </c>
      <c r="I6376" t="s">
        <v>20679</v>
      </c>
      <c r="J6376" t="s">
        <v>284</v>
      </c>
      <c r="K6376" t="s">
        <v>2075</v>
      </c>
      <c r="M6376" t="s">
        <v>294</v>
      </c>
      <c r="N6376" t="s">
        <v>295</v>
      </c>
      <c r="O6376" t="s">
        <v>2076</v>
      </c>
      <c r="Q6376" t="s">
        <v>344</v>
      </c>
      <c r="R6376" t="b">
        <v>0</v>
      </c>
      <c r="S6376" t="b">
        <v>0</v>
      </c>
      <c r="T6376" s="31" t="s">
        <v>426</v>
      </c>
      <c r="U6376" s="31">
        <v>1</v>
      </c>
      <c r="V6376" s="30" t="s">
        <v>19956</v>
      </c>
      <c r="W6376" t="s">
        <v>19957</v>
      </c>
      <c r="X6376" t="s">
        <v>282</v>
      </c>
      <c r="Y6376" t="s">
        <v>344</v>
      </c>
      <c r="Z6376" t="s">
        <v>310</v>
      </c>
      <c r="AA6376" t="s">
        <v>302</v>
      </c>
      <c r="AB6376"/>
      <c r="AD6376" s="27" t="s">
        <v>2079</v>
      </c>
      <c r="AF6376" t="s">
        <v>290</v>
      </c>
      <c r="AH6376" t="s">
        <v>2013</v>
      </c>
      <c r="AI6376" t="s">
        <v>2080</v>
      </c>
      <c r="AJ6376" t="s">
        <v>2081</v>
      </c>
      <c r="AK6376" t="s">
        <v>2082</v>
      </c>
      <c r="AL6376" s="12">
        <v>45833.374826388892</v>
      </c>
    </row>
    <row r="6377" spans="1:39" ht="15" customHeight="1" x14ac:dyDescent="0.3">
      <c r="A6377" s="38" t="s">
        <v>20678</v>
      </c>
      <c r="B6377" t="s">
        <v>3848</v>
      </c>
      <c r="C6377" t="s">
        <v>2073</v>
      </c>
      <c r="D6377" t="s">
        <v>282</v>
      </c>
      <c r="E6377" t="s">
        <v>299</v>
      </c>
      <c r="H6377" t="s">
        <v>25882</v>
      </c>
      <c r="I6377" t="s">
        <v>20679</v>
      </c>
      <c r="J6377" t="s">
        <v>284</v>
      </c>
      <c r="K6377" t="s">
        <v>2075</v>
      </c>
      <c r="M6377" t="s">
        <v>294</v>
      </c>
      <c r="N6377" t="s">
        <v>295</v>
      </c>
      <c r="O6377" t="s">
        <v>2076</v>
      </c>
      <c r="R6377" t="b">
        <v>0</v>
      </c>
      <c r="S6377" t="b">
        <v>0</v>
      </c>
      <c r="T6377" s="31" t="s">
        <v>426</v>
      </c>
      <c r="U6377" s="31">
        <v>1</v>
      </c>
      <c r="V6377" s="30" t="s">
        <v>19907</v>
      </c>
      <c r="W6377" t="s">
        <v>19908</v>
      </c>
      <c r="X6377" t="s">
        <v>282</v>
      </c>
      <c r="Y6377" t="s">
        <v>311</v>
      </c>
      <c r="Z6377" t="s">
        <v>284</v>
      </c>
      <c r="AB6377"/>
      <c r="AD6377" s="27" t="s">
        <v>2075</v>
      </c>
      <c r="AF6377" t="s">
        <v>290</v>
      </c>
      <c r="AH6377" t="s">
        <v>2013</v>
      </c>
      <c r="AI6377" t="s">
        <v>2080</v>
      </c>
      <c r="AJ6377" t="s">
        <v>2081</v>
      </c>
      <c r="AK6377" t="s">
        <v>2082</v>
      </c>
      <c r="AL6377" s="12">
        <v>45831.520243055558</v>
      </c>
    </row>
    <row r="6378" spans="1:39" ht="15" customHeight="1" x14ac:dyDescent="0.3">
      <c r="A6378" s="38" t="s">
        <v>20714</v>
      </c>
      <c r="B6378" t="s">
        <v>20715</v>
      </c>
      <c r="C6378" t="s">
        <v>2073</v>
      </c>
      <c r="D6378" t="s">
        <v>282</v>
      </c>
      <c r="E6378" t="s">
        <v>299</v>
      </c>
      <c r="H6378" t="s">
        <v>25882</v>
      </c>
      <c r="I6378" t="s">
        <v>20716</v>
      </c>
      <c r="J6378" t="s">
        <v>284</v>
      </c>
      <c r="K6378" t="s">
        <v>2075</v>
      </c>
      <c r="M6378" t="s">
        <v>294</v>
      </c>
      <c r="N6378" t="s">
        <v>295</v>
      </c>
      <c r="O6378" t="s">
        <v>2076</v>
      </c>
      <c r="Q6378" t="s">
        <v>344</v>
      </c>
      <c r="R6378" t="b">
        <v>0</v>
      </c>
      <c r="S6378" t="b">
        <v>0</v>
      </c>
      <c r="T6378" s="31" t="s">
        <v>426</v>
      </c>
      <c r="U6378" s="31">
        <v>1</v>
      </c>
      <c r="V6378" s="30" t="s">
        <v>15971</v>
      </c>
      <c r="W6378" t="s">
        <v>15972</v>
      </c>
      <c r="X6378" t="s">
        <v>282</v>
      </c>
      <c r="Y6378" t="s">
        <v>344</v>
      </c>
      <c r="Z6378" t="s">
        <v>310</v>
      </c>
      <c r="AB6378"/>
      <c r="AD6378" s="27" t="s">
        <v>2512</v>
      </c>
      <c r="AF6378" t="s">
        <v>294</v>
      </c>
      <c r="AH6378" t="s">
        <v>2013</v>
      </c>
      <c r="AI6378" t="s">
        <v>2080</v>
      </c>
      <c r="AJ6378" t="s">
        <v>2081</v>
      </c>
      <c r="AK6378" t="s">
        <v>2082</v>
      </c>
      <c r="AL6378" s="12">
        <v>45831.410555555558</v>
      </c>
    </row>
    <row r="6379" spans="1:39" ht="15" customHeight="1" x14ac:dyDescent="0.3">
      <c r="A6379" s="38" t="s">
        <v>20714</v>
      </c>
      <c r="B6379" t="s">
        <v>20715</v>
      </c>
      <c r="C6379" t="s">
        <v>2073</v>
      </c>
      <c r="D6379" t="s">
        <v>282</v>
      </c>
      <c r="E6379" t="s">
        <v>299</v>
      </c>
      <c r="H6379" t="s">
        <v>25882</v>
      </c>
      <c r="I6379" t="s">
        <v>20716</v>
      </c>
      <c r="J6379" t="s">
        <v>284</v>
      </c>
      <c r="K6379" t="s">
        <v>2075</v>
      </c>
      <c r="M6379" t="s">
        <v>294</v>
      </c>
      <c r="N6379" t="s">
        <v>295</v>
      </c>
      <c r="O6379" t="s">
        <v>2076</v>
      </c>
      <c r="Q6379" t="s">
        <v>344</v>
      </c>
      <c r="R6379" t="b">
        <v>0</v>
      </c>
      <c r="S6379" t="b">
        <v>0</v>
      </c>
      <c r="T6379" s="31" t="s">
        <v>426</v>
      </c>
      <c r="U6379" s="31">
        <v>1</v>
      </c>
      <c r="V6379" s="30" t="s">
        <v>20692</v>
      </c>
      <c r="W6379" t="s">
        <v>20693</v>
      </c>
      <c r="X6379" t="s">
        <v>282</v>
      </c>
      <c r="Y6379" t="s">
        <v>344</v>
      </c>
      <c r="Z6379" t="s">
        <v>310</v>
      </c>
      <c r="AB6379"/>
      <c r="AD6379" s="27" t="s">
        <v>5704</v>
      </c>
      <c r="AF6379" t="s">
        <v>294</v>
      </c>
      <c r="AH6379" t="s">
        <v>2013</v>
      </c>
      <c r="AI6379" t="s">
        <v>2080</v>
      </c>
      <c r="AJ6379" t="s">
        <v>2081</v>
      </c>
      <c r="AK6379" t="s">
        <v>2082</v>
      </c>
      <c r="AL6379" s="12">
        <v>45833.379525462966</v>
      </c>
    </row>
    <row r="6380" spans="1:39" ht="15" customHeight="1" x14ac:dyDescent="0.3">
      <c r="A6380" s="38" t="s">
        <v>20714</v>
      </c>
      <c r="B6380" t="s">
        <v>20715</v>
      </c>
      <c r="C6380" t="s">
        <v>2073</v>
      </c>
      <c r="D6380" t="s">
        <v>282</v>
      </c>
      <c r="E6380" t="s">
        <v>299</v>
      </c>
      <c r="H6380" t="s">
        <v>25882</v>
      </c>
      <c r="I6380" t="s">
        <v>20716</v>
      </c>
      <c r="J6380" t="s">
        <v>284</v>
      </c>
      <c r="K6380" t="s">
        <v>2075</v>
      </c>
      <c r="M6380" t="s">
        <v>294</v>
      </c>
      <c r="N6380" t="s">
        <v>295</v>
      </c>
      <c r="O6380" t="s">
        <v>2076</v>
      </c>
      <c r="R6380" t="b">
        <v>0</v>
      </c>
      <c r="S6380" t="b">
        <v>0</v>
      </c>
      <c r="T6380" s="31" t="s">
        <v>426</v>
      </c>
      <c r="U6380" s="31">
        <v>1</v>
      </c>
      <c r="V6380" s="30" t="s">
        <v>19907</v>
      </c>
      <c r="W6380" t="s">
        <v>19908</v>
      </c>
      <c r="X6380" t="s">
        <v>282</v>
      </c>
      <c r="Y6380" t="s">
        <v>311</v>
      </c>
      <c r="Z6380" t="s">
        <v>284</v>
      </c>
      <c r="AB6380"/>
      <c r="AD6380" s="27" t="s">
        <v>2075</v>
      </c>
      <c r="AF6380" t="s">
        <v>290</v>
      </c>
      <c r="AH6380" t="s">
        <v>2013</v>
      </c>
      <c r="AI6380" t="s">
        <v>2080</v>
      </c>
      <c r="AJ6380" t="s">
        <v>2081</v>
      </c>
      <c r="AK6380" t="s">
        <v>2082</v>
      </c>
      <c r="AL6380" s="12">
        <v>45831.520243055558</v>
      </c>
    </row>
    <row r="6381" spans="1:39" ht="15" customHeight="1" x14ac:dyDescent="0.3">
      <c r="A6381" s="38" t="s">
        <v>18578</v>
      </c>
      <c r="B6381" t="s">
        <v>18579</v>
      </c>
      <c r="C6381" t="s">
        <v>2092</v>
      </c>
      <c r="D6381" t="s">
        <v>282</v>
      </c>
      <c r="E6381" t="s">
        <v>337</v>
      </c>
      <c r="G6381" t="s">
        <v>396</v>
      </c>
      <c r="H6381" t="s">
        <v>396</v>
      </c>
      <c r="I6381" t="s">
        <v>18580</v>
      </c>
      <c r="J6381" t="s">
        <v>284</v>
      </c>
      <c r="K6381" t="s">
        <v>2075</v>
      </c>
      <c r="M6381" t="s">
        <v>294</v>
      </c>
      <c r="N6381" t="s">
        <v>295</v>
      </c>
      <c r="O6381" t="s">
        <v>2076</v>
      </c>
      <c r="R6381" t="b">
        <v>1</v>
      </c>
      <c r="S6381" t="b">
        <v>1</v>
      </c>
      <c r="T6381" s="31" t="s">
        <v>424</v>
      </c>
      <c r="U6381" s="31">
        <v>1</v>
      </c>
      <c r="V6381" s="30" t="s">
        <v>4279</v>
      </c>
      <c r="W6381" t="s">
        <v>4280</v>
      </c>
      <c r="X6381" t="s">
        <v>282</v>
      </c>
      <c r="Y6381" t="s">
        <v>380</v>
      </c>
      <c r="Z6381" t="s">
        <v>284</v>
      </c>
      <c r="AB6381"/>
      <c r="AD6381" s="27" t="s">
        <v>2075</v>
      </c>
      <c r="AF6381" t="s">
        <v>290</v>
      </c>
      <c r="AH6381" t="s">
        <v>725</v>
      </c>
      <c r="AI6381" t="s">
        <v>4270</v>
      </c>
      <c r="AJ6381" t="s">
        <v>4271</v>
      </c>
      <c r="AK6381" t="s">
        <v>2082</v>
      </c>
      <c r="AL6381" s="12">
        <v>45551.770902777775</v>
      </c>
      <c r="AM6381" t="s">
        <v>291</v>
      </c>
    </row>
    <row r="6382" spans="1:39" ht="15" customHeight="1" x14ac:dyDescent="0.3">
      <c r="A6382" s="38" t="s">
        <v>18578</v>
      </c>
      <c r="B6382" t="s">
        <v>18579</v>
      </c>
      <c r="C6382" t="s">
        <v>2092</v>
      </c>
      <c r="D6382" t="s">
        <v>282</v>
      </c>
      <c r="E6382" t="s">
        <v>337</v>
      </c>
      <c r="G6382" t="s">
        <v>396</v>
      </c>
      <c r="H6382" t="s">
        <v>396</v>
      </c>
      <c r="I6382" t="s">
        <v>18580</v>
      </c>
      <c r="J6382" t="s">
        <v>284</v>
      </c>
      <c r="K6382" t="s">
        <v>2075</v>
      </c>
      <c r="M6382" t="s">
        <v>294</v>
      </c>
      <c r="N6382" t="s">
        <v>295</v>
      </c>
      <c r="O6382" t="s">
        <v>2076</v>
      </c>
      <c r="R6382" t="b">
        <v>1</v>
      </c>
      <c r="S6382" t="b">
        <v>1</v>
      </c>
      <c r="T6382" s="31" t="s">
        <v>424</v>
      </c>
      <c r="U6382" s="31">
        <v>1</v>
      </c>
      <c r="V6382" s="30" t="s">
        <v>4281</v>
      </c>
      <c r="W6382" t="s">
        <v>4282</v>
      </c>
      <c r="X6382" t="s">
        <v>282</v>
      </c>
      <c r="Y6382" t="s">
        <v>380</v>
      </c>
      <c r="Z6382" t="s">
        <v>284</v>
      </c>
      <c r="AB6382"/>
      <c r="AD6382" s="27" t="s">
        <v>2075</v>
      </c>
      <c r="AF6382" t="s">
        <v>294</v>
      </c>
      <c r="AH6382" t="s">
        <v>725</v>
      </c>
      <c r="AI6382" t="s">
        <v>4270</v>
      </c>
      <c r="AJ6382" t="s">
        <v>4271</v>
      </c>
      <c r="AK6382" t="s">
        <v>2082</v>
      </c>
      <c r="AL6382" s="12">
        <v>45551.800752314812</v>
      </c>
      <c r="AM6382" t="s">
        <v>291</v>
      </c>
    </row>
    <row r="6383" spans="1:39" ht="15" customHeight="1" x14ac:dyDescent="0.3">
      <c r="A6383" s="38" t="s">
        <v>18578</v>
      </c>
      <c r="B6383" t="s">
        <v>18579</v>
      </c>
      <c r="C6383" t="s">
        <v>2092</v>
      </c>
      <c r="D6383" t="s">
        <v>282</v>
      </c>
      <c r="E6383" t="s">
        <v>337</v>
      </c>
      <c r="G6383" t="s">
        <v>396</v>
      </c>
      <c r="H6383" t="s">
        <v>396</v>
      </c>
      <c r="I6383" t="s">
        <v>18580</v>
      </c>
      <c r="J6383" t="s">
        <v>284</v>
      </c>
      <c r="K6383" t="s">
        <v>2075</v>
      </c>
      <c r="M6383" t="s">
        <v>294</v>
      </c>
      <c r="N6383" t="s">
        <v>295</v>
      </c>
      <c r="O6383" t="s">
        <v>2076</v>
      </c>
      <c r="R6383" t="b">
        <v>1</v>
      </c>
      <c r="S6383" t="b">
        <v>1</v>
      </c>
      <c r="T6383" s="31" t="s">
        <v>424</v>
      </c>
      <c r="U6383" s="31">
        <v>1</v>
      </c>
      <c r="V6383" s="30" t="s">
        <v>4283</v>
      </c>
      <c r="W6383" t="s">
        <v>4284</v>
      </c>
      <c r="X6383" t="s">
        <v>282</v>
      </c>
      <c r="Y6383" t="s">
        <v>380</v>
      </c>
      <c r="Z6383" t="s">
        <v>284</v>
      </c>
      <c r="AB6383"/>
      <c r="AD6383" s="27" t="s">
        <v>2075</v>
      </c>
      <c r="AF6383" t="s">
        <v>294</v>
      </c>
      <c r="AH6383" t="s">
        <v>725</v>
      </c>
      <c r="AI6383" t="s">
        <v>4270</v>
      </c>
      <c r="AJ6383" t="s">
        <v>4271</v>
      </c>
      <c r="AK6383" t="s">
        <v>2082</v>
      </c>
      <c r="AL6383" s="12">
        <v>45551.800081018519</v>
      </c>
      <c r="AM6383" t="s">
        <v>291</v>
      </c>
    </row>
    <row r="6384" spans="1:39" ht="15" customHeight="1" x14ac:dyDescent="0.3">
      <c r="A6384" s="38" t="s">
        <v>18578</v>
      </c>
      <c r="B6384" t="s">
        <v>18579</v>
      </c>
      <c r="C6384" t="s">
        <v>2092</v>
      </c>
      <c r="D6384" t="s">
        <v>282</v>
      </c>
      <c r="E6384" t="s">
        <v>337</v>
      </c>
      <c r="G6384" t="s">
        <v>396</v>
      </c>
      <c r="H6384" t="s">
        <v>396</v>
      </c>
      <c r="I6384" t="s">
        <v>18580</v>
      </c>
      <c r="J6384" t="s">
        <v>284</v>
      </c>
      <c r="K6384" t="s">
        <v>2075</v>
      </c>
      <c r="M6384" t="s">
        <v>294</v>
      </c>
      <c r="N6384" t="s">
        <v>295</v>
      </c>
      <c r="O6384" t="s">
        <v>2076</v>
      </c>
      <c r="R6384" t="b">
        <v>1</v>
      </c>
      <c r="S6384" t="b">
        <v>1</v>
      </c>
      <c r="T6384" s="31" t="s">
        <v>424</v>
      </c>
      <c r="U6384" s="31">
        <v>1</v>
      </c>
      <c r="V6384" s="30" t="s">
        <v>4272</v>
      </c>
      <c r="W6384" t="s">
        <v>4273</v>
      </c>
      <c r="X6384" t="s">
        <v>282</v>
      </c>
      <c r="Y6384" t="s">
        <v>380</v>
      </c>
      <c r="Z6384" t="s">
        <v>284</v>
      </c>
      <c r="AB6384"/>
      <c r="AD6384" s="27" t="s">
        <v>2075</v>
      </c>
      <c r="AF6384" t="s">
        <v>290</v>
      </c>
      <c r="AH6384" t="s">
        <v>725</v>
      </c>
      <c r="AI6384" t="s">
        <v>4270</v>
      </c>
      <c r="AJ6384" t="s">
        <v>4271</v>
      </c>
      <c r="AK6384" t="s">
        <v>2082</v>
      </c>
      <c r="AL6384" s="12">
        <v>45551.765902777777</v>
      </c>
      <c r="AM6384" t="s">
        <v>291</v>
      </c>
    </row>
    <row r="6385" spans="1:39" ht="15" customHeight="1" x14ac:dyDescent="0.3">
      <c r="A6385" s="38" t="s">
        <v>18578</v>
      </c>
      <c r="B6385" t="s">
        <v>18579</v>
      </c>
      <c r="C6385" t="s">
        <v>2092</v>
      </c>
      <c r="D6385" t="s">
        <v>282</v>
      </c>
      <c r="E6385" t="s">
        <v>337</v>
      </c>
      <c r="G6385" t="s">
        <v>396</v>
      </c>
      <c r="H6385" t="s">
        <v>396</v>
      </c>
      <c r="I6385" t="s">
        <v>18580</v>
      </c>
      <c r="J6385" t="s">
        <v>284</v>
      </c>
      <c r="K6385" t="s">
        <v>2075</v>
      </c>
      <c r="M6385" t="s">
        <v>294</v>
      </c>
      <c r="N6385" t="s">
        <v>295</v>
      </c>
      <c r="O6385" t="s">
        <v>2076</v>
      </c>
      <c r="R6385" t="b">
        <v>1</v>
      </c>
      <c r="S6385" t="b">
        <v>1</v>
      </c>
      <c r="T6385" s="31" t="s">
        <v>424</v>
      </c>
      <c r="U6385" s="31">
        <v>1</v>
      </c>
      <c r="V6385" s="32" t="s">
        <v>4274</v>
      </c>
      <c r="W6385" t="s">
        <v>4275</v>
      </c>
      <c r="X6385" t="s">
        <v>282</v>
      </c>
      <c r="Y6385" t="s">
        <v>380</v>
      </c>
      <c r="Z6385" t="s">
        <v>284</v>
      </c>
      <c r="AB6385"/>
      <c r="AD6385" s="27" t="s">
        <v>2075</v>
      </c>
      <c r="AF6385" t="s">
        <v>290</v>
      </c>
      <c r="AH6385" t="s">
        <v>725</v>
      </c>
      <c r="AI6385" t="s">
        <v>4270</v>
      </c>
      <c r="AJ6385" t="s">
        <v>4271</v>
      </c>
      <c r="AK6385" t="s">
        <v>2082</v>
      </c>
      <c r="AL6385" s="12">
        <v>45551.762453703705</v>
      </c>
      <c r="AM6385" t="s">
        <v>291</v>
      </c>
    </row>
    <row r="6386" spans="1:39" ht="15" customHeight="1" x14ac:dyDescent="0.3">
      <c r="A6386" s="38" t="s">
        <v>18578</v>
      </c>
      <c r="B6386" t="s">
        <v>18579</v>
      </c>
      <c r="C6386" t="s">
        <v>2092</v>
      </c>
      <c r="D6386" t="s">
        <v>282</v>
      </c>
      <c r="E6386" t="s">
        <v>337</v>
      </c>
      <c r="G6386" t="s">
        <v>396</v>
      </c>
      <c r="H6386" t="s">
        <v>396</v>
      </c>
      <c r="I6386" t="s">
        <v>18580</v>
      </c>
      <c r="J6386" t="s">
        <v>284</v>
      </c>
      <c r="K6386" t="s">
        <v>2075</v>
      </c>
      <c r="M6386" t="s">
        <v>294</v>
      </c>
      <c r="N6386" t="s">
        <v>295</v>
      </c>
      <c r="O6386" t="s">
        <v>2076</v>
      </c>
      <c r="R6386" t="b">
        <v>1</v>
      </c>
      <c r="S6386" t="b">
        <v>1</v>
      </c>
      <c r="T6386" s="31" t="s">
        <v>424</v>
      </c>
      <c r="U6386" s="31">
        <v>1</v>
      </c>
      <c r="V6386" s="32" t="s">
        <v>4268</v>
      </c>
      <c r="W6386" t="s">
        <v>4269</v>
      </c>
      <c r="X6386" t="s">
        <v>282</v>
      </c>
      <c r="Y6386" t="s">
        <v>380</v>
      </c>
      <c r="Z6386" t="s">
        <v>284</v>
      </c>
      <c r="AB6386"/>
      <c r="AD6386" s="27" t="s">
        <v>2075</v>
      </c>
      <c r="AF6386" t="s">
        <v>290</v>
      </c>
      <c r="AH6386" t="s">
        <v>725</v>
      </c>
      <c r="AI6386" t="s">
        <v>4270</v>
      </c>
      <c r="AJ6386" t="s">
        <v>4271</v>
      </c>
      <c r="AK6386" t="s">
        <v>2082</v>
      </c>
      <c r="AL6386" s="12">
        <v>45551.769641203704</v>
      </c>
      <c r="AM6386" t="s">
        <v>291</v>
      </c>
    </row>
    <row r="6387" spans="1:39" ht="15" customHeight="1" x14ac:dyDescent="0.3">
      <c r="A6387" s="38" t="s">
        <v>18578</v>
      </c>
      <c r="B6387" t="s">
        <v>18579</v>
      </c>
      <c r="C6387" t="s">
        <v>2092</v>
      </c>
      <c r="D6387" t="s">
        <v>282</v>
      </c>
      <c r="E6387" t="s">
        <v>337</v>
      </c>
      <c r="G6387" t="s">
        <v>396</v>
      </c>
      <c r="H6387" t="s">
        <v>396</v>
      </c>
      <c r="I6387" t="s">
        <v>18580</v>
      </c>
      <c r="J6387" t="s">
        <v>284</v>
      </c>
      <c r="K6387" t="s">
        <v>2075</v>
      </c>
      <c r="M6387" t="s">
        <v>294</v>
      </c>
      <c r="N6387" t="s">
        <v>295</v>
      </c>
      <c r="O6387" t="s">
        <v>2076</v>
      </c>
      <c r="Q6387" t="s">
        <v>356</v>
      </c>
      <c r="R6387" t="b">
        <v>1</v>
      </c>
      <c r="S6387" t="b">
        <v>1</v>
      </c>
      <c r="T6387" s="31" t="s">
        <v>424</v>
      </c>
      <c r="U6387" s="31">
        <v>1</v>
      </c>
      <c r="V6387" s="30" t="s">
        <v>2235</v>
      </c>
      <c r="AB6387"/>
      <c r="AD6387" s="27"/>
    </row>
    <row r="6388" spans="1:39" ht="15" customHeight="1" x14ac:dyDescent="0.3">
      <c r="A6388" s="38" t="s">
        <v>18581</v>
      </c>
      <c r="B6388" t="s">
        <v>18582</v>
      </c>
      <c r="C6388" t="s">
        <v>2092</v>
      </c>
      <c r="D6388" t="s">
        <v>282</v>
      </c>
      <c r="E6388" t="s">
        <v>337</v>
      </c>
      <c r="G6388" t="s">
        <v>396</v>
      </c>
      <c r="H6388" t="s">
        <v>396</v>
      </c>
      <c r="I6388" t="s">
        <v>18583</v>
      </c>
      <c r="J6388" t="s">
        <v>284</v>
      </c>
      <c r="K6388" t="s">
        <v>2075</v>
      </c>
      <c r="M6388" t="s">
        <v>294</v>
      </c>
      <c r="N6388" t="s">
        <v>295</v>
      </c>
      <c r="O6388" t="s">
        <v>2076</v>
      </c>
      <c r="R6388" t="b">
        <v>1</v>
      </c>
      <c r="S6388" t="b">
        <v>1</v>
      </c>
      <c r="T6388" s="31" t="s">
        <v>424</v>
      </c>
      <c r="U6388" s="31">
        <v>1</v>
      </c>
      <c r="V6388" s="32" t="s">
        <v>4272</v>
      </c>
      <c r="W6388" t="s">
        <v>4273</v>
      </c>
      <c r="X6388" t="s">
        <v>282</v>
      </c>
      <c r="Y6388" t="s">
        <v>380</v>
      </c>
      <c r="Z6388" t="s">
        <v>284</v>
      </c>
      <c r="AB6388"/>
      <c r="AD6388" s="27" t="s">
        <v>2075</v>
      </c>
      <c r="AF6388" t="s">
        <v>290</v>
      </c>
      <c r="AH6388" t="s">
        <v>725</v>
      </c>
      <c r="AI6388" t="s">
        <v>4270</v>
      </c>
      <c r="AJ6388" t="s">
        <v>4271</v>
      </c>
      <c r="AK6388" t="s">
        <v>2082</v>
      </c>
      <c r="AL6388" s="12">
        <v>45551.765902777777</v>
      </c>
      <c r="AM6388" t="s">
        <v>291</v>
      </c>
    </row>
    <row r="6389" spans="1:39" ht="15" customHeight="1" x14ac:dyDescent="0.3">
      <c r="A6389" s="38" t="s">
        <v>18581</v>
      </c>
      <c r="B6389" t="s">
        <v>18582</v>
      </c>
      <c r="C6389" t="s">
        <v>2092</v>
      </c>
      <c r="D6389" t="s">
        <v>282</v>
      </c>
      <c r="E6389" t="s">
        <v>337</v>
      </c>
      <c r="G6389" t="s">
        <v>396</v>
      </c>
      <c r="H6389" t="s">
        <v>396</v>
      </c>
      <c r="I6389" t="s">
        <v>18583</v>
      </c>
      <c r="J6389" t="s">
        <v>284</v>
      </c>
      <c r="K6389" t="s">
        <v>2075</v>
      </c>
      <c r="M6389" t="s">
        <v>294</v>
      </c>
      <c r="N6389" t="s">
        <v>295</v>
      </c>
      <c r="O6389" t="s">
        <v>2076</v>
      </c>
      <c r="R6389" t="b">
        <v>1</v>
      </c>
      <c r="S6389" t="b">
        <v>1</v>
      </c>
      <c r="T6389" s="31" t="s">
        <v>424</v>
      </c>
      <c r="U6389" s="31">
        <v>1</v>
      </c>
      <c r="V6389" s="32" t="s">
        <v>4274</v>
      </c>
      <c r="W6389" t="s">
        <v>4275</v>
      </c>
      <c r="X6389" t="s">
        <v>282</v>
      </c>
      <c r="Y6389" t="s">
        <v>380</v>
      </c>
      <c r="Z6389" t="s">
        <v>284</v>
      </c>
      <c r="AB6389"/>
      <c r="AD6389" s="27" t="s">
        <v>2075</v>
      </c>
      <c r="AF6389" t="s">
        <v>290</v>
      </c>
      <c r="AH6389" t="s">
        <v>725</v>
      </c>
      <c r="AI6389" t="s">
        <v>4270</v>
      </c>
      <c r="AJ6389" t="s">
        <v>4271</v>
      </c>
      <c r="AK6389" t="s">
        <v>2082</v>
      </c>
      <c r="AL6389" s="12">
        <v>45551.762453703705</v>
      </c>
      <c r="AM6389" t="s">
        <v>291</v>
      </c>
    </row>
    <row r="6390" spans="1:39" ht="15" customHeight="1" x14ac:dyDescent="0.3">
      <c r="A6390" s="38" t="s">
        <v>18581</v>
      </c>
      <c r="B6390" t="s">
        <v>18582</v>
      </c>
      <c r="C6390" t="s">
        <v>2092</v>
      </c>
      <c r="D6390" t="s">
        <v>282</v>
      </c>
      <c r="E6390" t="s">
        <v>337</v>
      </c>
      <c r="G6390" t="s">
        <v>396</v>
      </c>
      <c r="H6390" t="s">
        <v>396</v>
      </c>
      <c r="I6390" t="s">
        <v>18583</v>
      </c>
      <c r="J6390" t="s">
        <v>284</v>
      </c>
      <c r="K6390" t="s">
        <v>2075</v>
      </c>
      <c r="M6390" t="s">
        <v>294</v>
      </c>
      <c r="N6390" t="s">
        <v>295</v>
      </c>
      <c r="O6390" t="s">
        <v>2076</v>
      </c>
      <c r="R6390" t="b">
        <v>1</v>
      </c>
      <c r="S6390" t="b">
        <v>1</v>
      </c>
      <c r="T6390" s="31" t="s">
        <v>424</v>
      </c>
      <c r="U6390" s="31">
        <v>1</v>
      </c>
      <c r="V6390" s="32" t="s">
        <v>4268</v>
      </c>
      <c r="W6390" t="s">
        <v>4269</v>
      </c>
      <c r="X6390" t="s">
        <v>282</v>
      </c>
      <c r="Y6390" t="s">
        <v>380</v>
      </c>
      <c r="Z6390" t="s">
        <v>284</v>
      </c>
      <c r="AB6390"/>
      <c r="AD6390" s="27" t="s">
        <v>2075</v>
      </c>
      <c r="AF6390" t="s">
        <v>290</v>
      </c>
      <c r="AH6390" t="s">
        <v>725</v>
      </c>
      <c r="AI6390" t="s">
        <v>4270</v>
      </c>
      <c r="AJ6390" t="s">
        <v>4271</v>
      </c>
      <c r="AK6390" t="s">
        <v>2082</v>
      </c>
      <c r="AL6390" s="12">
        <v>45551.769641203704</v>
      </c>
      <c r="AM6390" t="s">
        <v>291</v>
      </c>
    </row>
    <row r="6391" spans="1:39" ht="15" customHeight="1" x14ac:dyDescent="0.3">
      <c r="A6391" s="38" t="s">
        <v>18581</v>
      </c>
      <c r="B6391" t="s">
        <v>18582</v>
      </c>
      <c r="C6391" t="s">
        <v>2092</v>
      </c>
      <c r="D6391" t="s">
        <v>282</v>
      </c>
      <c r="E6391" t="s">
        <v>337</v>
      </c>
      <c r="G6391" t="s">
        <v>396</v>
      </c>
      <c r="H6391" t="s">
        <v>396</v>
      </c>
      <c r="I6391" t="s">
        <v>18583</v>
      </c>
      <c r="J6391" t="s">
        <v>284</v>
      </c>
      <c r="K6391" t="s">
        <v>2075</v>
      </c>
      <c r="M6391" t="s">
        <v>294</v>
      </c>
      <c r="N6391" t="s">
        <v>295</v>
      </c>
      <c r="O6391" t="s">
        <v>2076</v>
      </c>
      <c r="Q6391" t="s">
        <v>356</v>
      </c>
      <c r="R6391" t="b">
        <v>1</v>
      </c>
      <c r="S6391" t="b">
        <v>1</v>
      </c>
      <c r="T6391" s="31" t="s">
        <v>424</v>
      </c>
      <c r="U6391" s="31">
        <v>1</v>
      </c>
      <c r="V6391" s="30" t="s">
        <v>2235</v>
      </c>
      <c r="AB6391"/>
      <c r="AD6391" s="27"/>
    </row>
    <row r="6392" spans="1:39" ht="15" customHeight="1" x14ac:dyDescent="0.3">
      <c r="A6392" s="38" t="s">
        <v>18587</v>
      </c>
      <c r="B6392" t="s">
        <v>18588</v>
      </c>
      <c r="C6392" t="s">
        <v>2092</v>
      </c>
      <c r="D6392" t="s">
        <v>282</v>
      </c>
      <c r="E6392" t="s">
        <v>337</v>
      </c>
      <c r="G6392" t="s">
        <v>396</v>
      </c>
      <c r="H6392" t="s">
        <v>396</v>
      </c>
      <c r="I6392" t="s">
        <v>18589</v>
      </c>
      <c r="J6392" t="s">
        <v>284</v>
      </c>
      <c r="K6392" t="s">
        <v>2075</v>
      </c>
      <c r="M6392" t="s">
        <v>294</v>
      </c>
      <c r="N6392" t="s">
        <v>295</v>
      </c>
      <c r="O6392" t="s">
        <v>2076</v>
      </c>
      <c r="R6392" t="b">
        <v>1</v>
      </c>
      <c r="S6392" t="b">
        <v>1</v>
      </c>
      <c r="T6392" s="31" t="s">
        <v>424</v>
      </c>
      <c r="U6392" s="31">
        <v>1</v>
      </c>
      <c r="V6392" s="30" t="s">
        <v>4272</v>
      </c>
      <c r="W6392" t="s">
        <v>4273</v>
      </c>
      <c r="X6392" t="s">
        <v>282</v>
      </c>
      <c r="Y6392" t="s">
        <v>380</v>
      </c>
      <c r="Z6392" t="s">
        <v>284</v>
      </c>
      <c r="AB6392"/>
      <c r="AD6392" s="27" t="s">
        <v>2075</v>
      </c>
      <c r="AF6392" t="s">
        <v>290</v>
      </c>
      <c r="AH6392" t="s">
        <v>725</v>
      </c>
      <c r="AI6392" t="s">
        <v>4270</v>
      </c>
      <c r="AJ6392" t="s">
        <v>4271</v>
      </c>
      <c r="AK6392" t="s">
        <v>2082</v>
      </c>
      <c r="AL6392" s="12">
        <v>45551.765902777777</v>
      </c>
      <c r="AM6392" t="s">
        <v>291</v>
      </c>
    </row>
    <row r="6393" spans="1:39" ht="15" customHeight="1" x14ac:dyDescent="0.3">
      <c r="A6393" s="38" t="s">
        <v>18587</v>
      </c>
      <c r="B6393" t="s">
        <v>18588</v>
      </c>
      <c r="C6393" t="s">
        <v>2092</v>
      </c>
      <c r="D6393" t="s">
        <v>282</v>
      </c>
      <c r="E6393" t="s">
        <v>337</v>
      </c>
      <c r="G6393" t="s">
        <v>396</v>
      </c>
      <c r="H6393" t="s">
        <v>396</v>
      </c>
      <c r="I6393" t="s">
        <v>18589</v>
      </c>
      <c r="J6393" t="s">
        <v>284</v>
      </c>
      <c r="K6393" t="s">
        <v>2075</v>
      </c>
      <c r="M6393" t="s">
        <v>294</v>
      </c>
      <c r="N6393" t="s">
        <v>295</v>
      </c>
      <c r="O6393" t="s">
        <v>2076</v>
      </c>
      <c r="R6393" t="b">
        <v>1</v>
      </c>
      <c r="S6393" t="b">
        <v>1</v>
      </c>
      <c r="T6393" s="31" t="s">
        <v>424</v>
      </c>
      <c r="U6393" s="31">
        <v>1</v>
      </c>
      <c r="V6393" s="30" t="s">
        <v>4274</v>
      </c>
      <c r="W6393" t="s">
        <v>4275</v>
      </c>
      <c r="X6393" t="s">
        <v>282</v>
      </c>
      <c r="Y6393" t="s">
        <v>380</v>
      </c>
      <c r="Z6393" t="s">
        <v>284</v>
      </c>
      <c r="AB6393"/>
      <c r="AD6393" s="27" t="s">
        <v>2075</v>
      </c>
      <c r="AF6393" t="s">
        <v>290</v>
      </c>
      <c r="AH6393" t="s">
        <v>725</v>
      </c>
      <c r="AI6393" t="s">
        <v>4270</v>
      </c>
      <c r="AJ6393" t="s">
        <v>4271</v>
      </c>
      <c r="AK6393" t="s">
        <v>2082</v>
      </c>
      <c r="AL6393" s="12">
        <v>45551.762453703705</v>
      </c>
      <c r="AM6393" t="s">
        <v>291</v>
      </c>
    </row>
    <row r="6394" spans="1:39" ht="15" customHeight="1" x14ac:dyDescent="0.3">
      <c r="A6394" s="38" t="s">
        <v>18587</v>
      </c>
      <c r="B6394" t="s">
        <v>18588</v>
      </c>
      <c r="C6394" t="s">
        <v>2092</v>
      </c>
      <c r="D6394" t="s">
        <v>282</v>
      </c>
      <c r="E6394" t="s">
        <v>337</v>
      </c>
      <c r="G6394" t="s">
        <v>396</v>
      </c>
      <c r="H6394" t="s">
        <v>396</v>
      </c>
      <c r="I6394" t="s">
        <v>18589</v>
      </c>
      <c r="J6394" t="s">
        <v>284</v>
      </c>
      <c r="K6394" t="s">
        <v>2075</v>
      </c>
      <c r="M6394" t="s">
        <v>294</v>
      </c>
      <c r="N6394" t="s">
        <v>295</v>
      </c>
      <c r="O6394" t="s">
        <v>2076</v>
      </c>
      <c r="R6394" t="b">
        <v>1</v>
      </c>
      <c r="S6394" t="b">
        <v>1</v>
      </c>
      <c r="T6394" s="31" t="s">
        <v>424</v>
      </c>
      <c r="U6394" s="31">
        <v>1</v>
      </c>
      <c r="V6394" s="30" t="s">
        <v>4268</v>
      </c>
      <c r="W6394" t="s">
        <v>4269</v>
      </c>
      <c r="X6394" t="s">
        <v>282</v>
      </c>
      <c r="Y6394" t="s">
        <v>380</v>
      </c>
      <c r="Z6394" t="s">
        <v>284</v>
      </c>
      <c r="AB6394"/>
      <c r="AD6394" s="27" t="s">
        <v>2075</v>
      </c>
      <c r="AF6394" t="s">
        <v>290</v>
      </c>
      <c r="AH6394" t="s">
        <v>725</v>
      </c>
      <c r="AI6394" t="s">
        <v>4270</v>
      </c>
      <c r="AJ6394" t="s">
        <v>4271</v>
      </c>
      <c r="AK6394" t="s">
        <v>2082</v>
      </c>
      <c r="AL6394" s="12">
        <v>45551.769641203704</v>
      </c>
      <c r="AM6394" t="s">
        <v>291</v>
      </c>
    </row>
    <row r="6395" spans="1:39" ht="15" customHeight="1" x14ac:dyDescent="0.3">
      <c r="A6395" s="38" t="s">
        <v>18587</v>
      </c>
      <c r="B6395" t="s">
        <v>18588</v>
      </c>
      <c r="C6395" t="s">
        <v>2092</v>
      </c>
      <c r="D6395" t="s">
        <v>282</v>
      </c>
      <c r="E6395" t="s">
        <v>337</v>
      </c>
      <c r="G6395" t="s">
        <v>396</v>
      </c>
      <c r="H6395" t="s">
        <v>396</v>
      </c>
      <c r="I6395" t="s">
        <v>18589</v>
      </c>
      <c r="J6395" t="s">
        <v>284</v>
      </c>
      <c r="K6395" t="s">
        <v>2075</v>
      </c>
      <c r="M6395" t="s">
        <v>294</v>
      </c>
      <c r="N6395" t="s">
        <v>295</v>
      </c>
      <c r="O6395" t="s">
        <v>2076</v>
      </c>
      <c r="Q6395" t="s">
        <v>360</v>
      </c>
      <c r="R6395" t="b">
        <v>1</v>
      </c>
      <c r="S6395" t="b">
        <v>1</v>
      </c>
      <c r="T6395" s="31" t="s">
        <v>424</v>
      </c>
      <c r="U6395" s="31">
        <v>1</v>
      </c>
      <c r="V6395" s="30" t="s">
        <v>2235</v>
      </c>
      <c r="AB6395"/>
      <c r="AD6395" s="27"/>
    </row>
    <row r="6396" spans="1:39" ht="15" customHeight="1" x14ac:dyDescent="0.3">
      <c r="A6396" s="38" t="s">
        <v>18590</v>
      </c>
      <c r="B6396" t="s">
        <v>18591</v>
      </c>
      <c r="C6396" t="s">
        <v>2092</v>
      </c>
      <c r="D6396" t="s">
        <v>282</v>
      </c>
      <c r="E6396" t="s">
        <v>337</v>
      </c>
      <c r="G6396" t="s">
        <v>396</v>
      </c>
      <c r="H6396" t="s">
        <v>396</v>
      </c>
      <c r="I6396" t="s">
        <v>18592</v>
      </c>
      <c r="J6396" t="s">
        <v>329</v>
      </c>
      <c r="K6396" t="s">
        <v>2075</v>
      </c>
      <c r="M6396" t="s">
        <v>294</v>
      </c>
      <c r="N6396" t="s">
        <v>295</v>
      </c>
      <c r="O6396" t="s">
        <v>2228</v>
      </c>
      <c r="Q6396" t="s">
        <v>314</v>
      </c>
      <c r="R6396" t="b">
        <v>0</v>
      </c>
      <c r="S6396" t="b">
        <v>0</v>
      </c>
      <c r="T6396" s="31" t="s">
        <v>424</v>
      </c>
      <c r="U6396" s="31">
        <v>1</v>
      </c>
      <c r="V6396" s="32" t="s">
        <v>2235</v>
      </c>
      <c r="AB6396"/>
      <c r="AD6396" s="27"/>
    </row>
    <row r="6397" spans="1:39" ht="15" customHeight="1" x14ac:dyDescent="0.3">
      <c r="A6397" s="38" t="s">
        <v>18593</v>
      </c>
      <c r="B6397" t="s">
        <v>18594</v>
      </c>
      <c r="C6397" t="s">
        <v>2092</v>
      </c>
      <c r="D6397" t="s">
        <v>282</v>
      </c>
      <c r="E6397" t="s">
        <v>402</v>
      </c>
      <c r="G6397" t="s">
        <v>396</v>
      </c>
      <c r="H6397" t="s">
        <v>396</v>
      </c>
      <c r="I6397" t="s">
        <v>18595</v>
      </c>
      <c r="J6397" t="s">
        <v>325</v>
      </c>
      <c r="K6397" t="s">
        <v>2075</v>
      </c>
      <c r="M6397" t="s">
        <v>294</v>
      </c>
      <c r="N6397" t="s">
        <v>295</v>
      </c>
      <c r="O6397" t="s">
        <v>2076</v>
      </c>
      <c r="R6397" t="b">
        <v>1</v>
      </c>
      <c r="S6397" t="b">
        <v>1</v>
      </c>
      <c r="T6397" s="31" t="s">
        <v>424</v>
      </c>
      <c r="U6397" s="31">
        <v>1</v>
      </c>
      <c r="V6397" s="32" t="s">
        <v>4279</v>
      </c>
      <c r="W6397" t="s">
        <v>4280</v>
      </c>
      <c r="X6397" t="s">
        <v>282</v>
      </c>
      <c r="Y6397" t="s">
        <v>380</v>
      </c>
      <c r="Z6397" t="s">
        <v>284</v>
      </c>
      <c r="AB6397"/>
      <c r="AD6397" s="27" t="s">
        <v>2075</v>
      </c>
      <c r="AF6397" t="s">
        <v>290</v>
      </c>
      <c r="AH6397" t="s">
        <v>725</v>
      </c>
      <c r="AI6397" t="s">
        <v>4270</v>
      </c>
      <c r="AJ6397" t="s">
        <v>4271</v>
      </c>
      <c r="AK6397" t="s">
        <v>2082</v>
      </c>
      <c r="AL6397" s="12">
        <v>45551.770902777775</v>
      </c>
      <c r="AM6397" t="s">
        <v>291</v>
      </c>
    </row>
    <row r="6398" spans="1:39" ht="15" customHeight="1" x14ac:dyDescent="0.3">
      <c r="A6398" s="38" t="s">
        <v>18593</v>
      </c>
      <c r="B6398" t="s">
        <v>18594</v>
      </c>
      <c r="C6398" t="s">
        <v>2092</v>
      </c>
      <c r="D6398" t="s">
        <v>282</v>
      </c>
      <c r="E6398" t="s">
        <v>402</v>
      </c>
      <c r="G6398" t="s">
        <v>396</v>
      </c>
      <c r="H6398" t="s">
        <v>396</v>
      </c>
      <c r="I6398" t="s">
        <v>18595</v>
      </c>
      <c r="J6398" t="s">
        <v>325</v>
      </c>
      <c r="K6398" t="s">
        <v>2075</v>
      </c>
      <c r="M6398" t="s">
        <v>294</v>
      </c>
      <c r="N6398" t="s">
        <v>295</v>
      </c>
      <c r="O6398" t="s">
        <v>2076</v>
      </c>
      <c r="R6398" t="b">
        <v>1</v>
      </c>
      <c r="S6398" t="b">
        <v>1</v>
      </c>
      <c r="T6398" s="31" t="s">
        <v>424</v>
      </c>
      <c r="U6398" s="31">
        <v>1</v>
      </c>
      <c r="V6398" s="32" t="s">
        <v>4281</v>
      </c>
      <c r="W6398" t="s">
        <v>4282</v>
      </c>
      <c r="X6398" t="s">
        <v>282</v>
      </c>
      <c r="Y6398" t="s">
        <v>380</v>
      </c>
      <c r="Z6398" t="s">
        <v>284</v>
      </c>
      <c r="AB6398"/>
      <c r="AD6398" s="27" t="s">
        <v>2075</v>
      </c>
      <c r="AF6398" t="s">
        <v>294</v>
      </c>
      <c r="AH6398" t="s">
        <v>725</v>
      </c>
      <c r="AI6398" t="s">
        <v>4270</v>
      </c>
      <c r="AJ6398" t="s">
        <v>4271</v>
      </c>
      <c r="AK6398" t="s">
        <v>2082</v>
      </c>
      <c r="AL6398" s="12">
        <v>45551.800752314812</v>
      </c>
      <c r="AM6398" t="s">
        <v>291</v>
      </c>
    </row>
    <row r="6399" spans="1:39" ht="15" customHeight="1" x14ac:dyDescent="0.3">
      <c r="A6399" s="38" t="s">
        <v>18593</v>
      </c>
      <c r="B6399" t="s">
        <v>18594</v>
      </c>
      <c r="C6399" t="s">
        <v>2092</v>
      </c>
      <c r="D6399" t="s">
        <v>282</v>
      </c>
      <c r="E6399" t="s">
        <v>402</v>
      </c>
      <c r="G6399" t="s">
        <v>396</v>
      </c>
      <c r="H6399" t="s">
        <v>396</v>
      </c>
      <c r="I6399" t="s">
        <v>18595</v>
      </c>
      <c r="J6399" t="s">
        <v>325</v>
      </c>
      <c r="K6399" t="s">
        <v>2075</v>
      </c>
      <c r="M6399" t="s">
        <v>294</v>
      </c>
      <c r="N6399" t="s">
        <v>295</v>
      </c>
      <c r="O6399" t="s">
        <v>2076</v>
      </c>
      <c r="R6399" t="b">
        <v>1</v>
      </c>
      <c r="S6399" t="b">
        <v>1</v>
      </c>
      <c r="T6399" s="31" t="s">
        <v>424</v>
      </c>
      <c r="U6399" s="31">
        <v>1</v>
      </c>
      <c r="V6399" s="30" t="s">
        <v>4283</v>
      </c>
      <c r="W6399" t="s">
        <v>4284</v>
      </c>
      <c r="X6399" t="s">
        <v>282</v>
      </c>
      <c r="Y6399" t="s">
        <v>380</v>
      </c>
      <c r="Z6399" t="s">
        <v>284</v>
      </c>
      <c r="AB6399"/>
      <c r="AD6399" s="27" t="s">
        <v>2075</v>
      </c>
      <c r="AF6399" t="s">
        <v>294</v>
      </c>
      <c r="AH6399" t="s">
        <v>725</v>
      </c>
      <c r="AI6399" t="s">
        <v>4270</v>
      </c>
      <c r="AJ6399" t="s">
        <v>4271</v>
      </c>
      <c r="AK6399" t="s">
        <v>2082</v>
      </c>
      <c r="AL6399" s="12">
        <v>45551.800081018519</v>
      </c>
      <c r="AM6399" t="s">
        <v>291</v>
      </c>
    </row>
    <row r="6400" spans="1:39" ht="15" customHeight="1" x14ac:dyDescent="0.3">
      <c r="A6400" s="38" t="s">
        <v>18593</v>
      </c>
      <c r="B6400" t="s">
        <v>18594</v>
      </c>
      <c r="C6400" t="s">
        <v>2092</v>
      </c>
      <c r="D6400" t="s">
        <v>282</v>
      </c>
      <c r="E6400" t="s">
        <v>402</v>
      </c>
      <c r="G6400" t="s">
        <v>396</v>
      </c>
      <c r="H6400" t="s">
        <v>396</v>
      </c>
      <c r="I6400" t="s">
        <v>18595</v>
      </c>
      <c r="J6400" t="s">
        <v>325</v>
      </c>
      <c r="K6400" t="s">
        <v>2075</v>
      </c>
      <c r="M6400" t="s">
        <v>294</v>
      </c>
      <c r="N6400" t="s">
        <v>295</v>
      </c>
      <c r="O6400" t="s">
        <v>2076</v>
      </c>
      <c r="R6400" t="b">
        <v>1</v>
      </c>
      <c r="S6400" t="b">
        <v>1</v>
      </c>
      <c r="T6400" s="31" t="s">
        <v>424</v>
      </c>
      <c r="U6400" s="31">
        <v>1</v>
      </c>
      <c r="V6400" s="30" t="s">
        <v>4272</v>
      </c>
      <c r="W6400" t="s">
        <v>4273</v>
      </c>
      <c r="X6400" t="s">
        <v>282</v>
      </c>
      <c r="Y6400" t="s">
        <v>380</v>
      </c>
      <c r="Z6400" t="s">
        <v>284</v>
      </c>
      <c r="AB6400"/>
      <c r="AD6400" s="27" t="s">
        <v>2075</v>
      </c>
      <c r="AF6400" t="s">
        <v>290</v>
      </c>
      <c r="AH6400" t="s">
        <v>725</v>
      </c>
      <c r="AI6400" t="s">
        <v>4270</v>
      </c>
      <c r="AJ6400" t="s">
        <v>4271</v>
      </c>
      <c r="AK6400" t="s">
        <v>2082</v>
      </c>
      <c r="AL6400" s="12">
        <v>45551.765902777777</v>
      </c>
      <c r="AM6400" t="s">
        <v>291</v>
      </c>
    </row>
    <row r="6401" spans="1:39" ht="15" customHeight="1" x14ac:dyDescent="0.3">
      <c r="A6401" s="38" t="s">
        <v>18593</v>
      </c>
      <c r="B6401" t="s">
        <v>18594</v>
      </c>
      <c r="C6401" t="s">
        <v>2092</v>
      </c>
      <c r="D6401" t="s">
        <v>282</v>
      </c>
      <c r="E6401" t="s">
        <v>402</v>
      </c>
      <c r="G6401" t="s">
        <v>396</v>
      </c>
      <c r="H6401" t="s">
        <v>396</v>
      </c>
      <c r="I6401" t="s">
        <v>18595</v>
      </c>
      <c r="J6401" t="s">
        <v>325</v>
      </c>
      <c r="K6401" t="s">
        <v>2075</v>
      </c>
      <c r="M6401" t="s">
        <v>294</v>
      </c>
      <c r="N6401" t="s">
        <v>295</v>
      </c>
      <c r="O6401" t="s">
        <v>2076</v>
      </c>
      <c r="R6401" t="b">
        <v>1</v>
      </c>
      <c r="S6401" t="b">
        <v>1</v>
      </c>
      <c r="T6401" s="31" t="s">
        <v>424</v>
      </c>
      <c r="U6401" s="31">
        <v>1</v>
      </c>
      <c r="V6401" s="30" t="s">
        <v>4274</v>
      </c>
      <c r="W6401" t="s">
        <v>4275</v>
      </c>
      <c r="X6401" t="s">
        <v>282</v>
      </c>
      <c r="Y6401" t="s">
        <v>380</v>
      </c>
      <c r="Z6401" t="s">
        <v>284</v>
      </c>
      <c r="AB6401"/>
      <c r="AD6401" s="27" t="s">
        <v>2075</v>
      </c>
      <c r="AF6401" t="s">
        <v>290</v>
      </c>
      <c r="AH6401" t="s">
        <v>725</v>
      </c>
      <c r="AI6401" t="s">
        <v>4270</v>
      </c>
      <c r="AJ6401" t="s">
        <v>4271</v>
      </c>
      <c r="AK6401" t="s">
        <v>2082</v>
      </c>
      <c r="AL6401" s="12">
        <v>45551.762453703705</v>
      </c>
      <c r="AM6401" t="s">
        <v>291</v>
      </c>
    </row>
    <row r="6402" spans="1:39" ht="15" customHeight="1" x14ac:dyDescent="0.3">
      <c r="A6402" s="38" t="s">
        <v>18593</v>
      </c>
      <c r="B6402" t="s">
        <v>18594</v>
      </c>
      <c r="C6402" t="s">
        <v>2092</v>
      </c>
      <c r="D6402" t="s">
        <v>282</v>
      </c>
      <c r="E6402" t="s">
        <v>402</v>
      </c>
      <c r="G6402" t="s">
        <v>396</v>
      </c>
      <c r="H6402" t="s">
        <v>396</v>
      </c>
      <c r="I6402" t="s">
        <v>18595</v>
      </c>
      <c r="J6402" t="s">
        <v>325</v>
      </c>
      <c r="K6402" t="s">
        <v>2075</v>
      </c>
      <c r="M6402" t="s">
        <v>294</v>
      </c>
      <c r="N6402" t="s">
        <v>295</v>
      </c>
      <c r="O6402" t="s">
        <v>2076</v>
      </c>
      <c r="R6402" t="b">
        <v>1</v>
      </c>
      <c r="S6402" t="b">
        <v>1</v>
      </c>
      <c r="T6402" s="31" t="s">
        <v>424</v>
      </c>
      <c r="U6402" s="31">
        <v>1</v>
      </c>
      <c r="V6402" s="32" t="s">
        <v>4268</v>
      </c>
      <c r="W6402" t="s">
        <v>4269</v>
      </c>
      <c r="X6402" t="s">
        <v>282</v>
      </c>
      <c r="Y6402" t="s">
        <v>380</v>
      </c>
      <c r="Z6402" t="s">
        <v>284</v>
      </c>
      <c r="AB6402"/>
      <c r="AD6402" s="27" t="s">
        <v>2075</v>
      </c>
      <c r="AF6402" t="s">
        <v>290</v>
      </c>
      <c r="AH6402" t="s">
        <v>725</v>
      </c>
      <c r="AI6402" t="s">
        <v>4270</v>
      </c>
      <c r="AJ6402" t="s">
        <v>4271</v>
      </c>
      <c r="AK6402" t="s">
        <v>2082</v>
      </c>
      <c r="AL6402" s="12">
        <v>45551.769641203704</v>
      </c>
      <c r="AM6402" t="s">
        <v>291</v>
      </c>
    </row>
    <row r="6403" spans="1:39" ht="15" customHeight="1" x14ac:dyDescent="0.3">
      <c r="A6403" s="38" t="s">
        <v>18593</v>
      </c>
      <c r="B6403" t="s">
        <v>18594</v>
      </c>
      <c r="C6403" t="s">
        <v>2092</v>
      </c>
      <c r="D6403" t="s">
        <v>282</v>
      </c>
      <c r="E6403" t="s">
        <v>402</v>
      </c>
      <c r="G6403" t="s">
        <v>396</v>
      </c>
      <c r="H6403" t="s">
        <v>396</v>
      </c>
      <c r="I6403" t="s">
        <v>18595</v>
      </c>
      <c r="J6403" t="s">
        <v>325</v>
      </c>
      <c r="K6403" t="s">
        <v>2075</v>
      </c>
      <c r="M6403" t="s">
        <v>294</v>
      </c>
      <c r="N6403" t="s">
        <v>295</v>
      </c>
      <c r="O6403" t="s">
        <v>2076</v>
      </c>
      <c r="Q6403" t="s">
        <v>394</v>
      </c>
      <c r="R6403" t="b">
        <v>1</v>
      </c>
      <c r="S6403" t="b">
        <v>1</v>
      </c>
      <c r="T6403" s="31" t="s">
        <v>424</v>
      </c>
      <c r="U6403" s="31">
        <v>1</v>
      </c>
      <c r="V6403" s="32" t="s">
        <v>2235</v>
      </c>
      <c r="AB6403"/>
      <c r="AD6403" s="27"/>
    </row>
    <row r="6404" spans="1:39" ht="15" customHeight="1" x14ac:dyDescent="0.3">
      <c r="A6404" s="38" t="s">
        <v>18593</v>
      </c>
      <c r="B6404" t="s">
        <v>18594</v>
      </c>
      <c r="C6404" t="s">
        <v>2092</v>
      </c>
      <c r="D6404" t="s">
        <v>282</v>
      </c>
      <c r="E6404" t="s">
        <v>402</v>
      </c>
      <c r="G6404" t="s">
        <v>396</v>
      </c>
      <c r="H6404" t="s">
        <v>396</v>
      </c>
      <c r="I6404" t="s">
        <v>18595</v>
      </c>
      <c r="J6404" t="s">
        <v>325</v>
      </c>
      <c r="K6404" t="s">
        <v>2075</v>
      </c>
      <c r="M6404" t="s">
        <v>294</v>
      </c>
      <c r="N6404" t="s">
        <v>295</v>
      </c>
      <c r="O6404" t="s">
        <v>2076</v>
      </c>
      <c r="Q6404" t="s">
        <v>356</v>
      </c>
      <c r="R6404" t="b">
        <v>1</v>
      </c>
      <c r="S6404" t="b">
        <v>1</v>
      </c>
      <c r="T6404" s="31" t="s">
        <v>424</v>
      </c>
      <c r="U6404" s="31">
        <v>1</v>
      </c>
      <c r="V6404" s="32" t="s">
        <v>2235</v>
      </c>
      <c r="AB6404"/>
      <c r="AD6404" s="27"/>
    </row>
    <row r="6405" spans="1:39" ht="15" customHeight="1" x14ac:dyDescent="0.3">
      <c r="A6405" s="38" t="s">
        <v>24628</v>
      </c>
      <c r="B6405" t="s">
        <v>24629</v>
      </c>
      <c r="C6405" t="s">
        <v>2073</v>
      </c>
      <c r="D6405" t="s">
        <v>282</v>
      </c>
      <c r="E6405" t="s">
        <v>337</v>
      </c>
      <c r="H6405" t="s">
        <v>327</v>
      </c>
      <c r="I6405" t="s">
        <v>24630</v>
      </c>
      <c r="J6405" t="s">
        <v>284</v>
      </c>
      <c r="K6405" t="s">
        <v>2075</v>
      </c>
      <c r="M6405" t="s">
        <v>294</v>
      </c>
      <c r="N6405" t="s">
        <v>295</v>
      </c>
      <c r="O6405" t="s">
        <v>2076</v>
      </c>
      <c r="Q6405" t="s">
        <v>344</v>
      </c>
      <c r="R6405" t="b">
        <v>0</v>
      </c>
      <c r="S6405" t="b">
        <v>0</v>
      </c>
      <c r="T6405" s="31" t="s">
        <v>25455</v>
      </c>
      <c r="U6405" s="31">
        <v>1</v>
      </c>
      <c r="V6405" s="30" t="s">
        <v>2949</v>
      </c>
      <c r="W6405" t="s">
        <v>2950</v>
      </c>
      <c r="X6405" t="s">
        <v>282</v>
      </c>
      <c r="Y6405" t="s">
        <v>344</v>
      </c>
      <c r="Z6405" t="s">
        <v>310</v>
      </c>
      <c r="AB6405"/>
      <c r="AD6405" s="27" t="s">
        <v>2079</v>
      </c>
      <c r="AF6405" t="s">
        <v>290</v>
      </c>
      <c r="AH6405" t="s">
        <v>2012</v>
      </c>
      <c r="AI6405" t="s">
        <v>2080</v>
      </c>
      <c r="AJ6405" t="s">
        <v>2081</v>
      </c>
      <c r="AK6405" t="s">
        <v>2082</v>
      </c>
      <c r="AL6405" s="12">
        <v>45827.403483796297</v>
      </c>
    </row>
    <row r="6406" spans="1:39" ht="15" customHeight="1" x14ac:dyDescent="0.3">
      <c r="A6406" s="38" t="s">
        <v>24628</v>
      </c>
      <c r="B6406" t="s">
        <v>24629</v>
      </c>
      <c r="C6406" t="s">
        <v>2073</v>
      </c>
      <c r="D6406" t="s">
        <v>282</v>
      </c>
      <c r="E6406" t="s">
        <v>337</v>
      </c>
      <c r="H6406" t="s">
        <v>327</v>
      </c>
      <c r="I6406" t="s">
        <v>24630</v>
      </c>
      <c r="J6406" t="s">
        <v>284</v>
      </c>
      <c r="K6406" t="s">
        <v>2075</v>
      </c>
      <c r="M6406" t="s">
        <v>294</v>
      </c>
      <c r="N6406" t="s">
        <v>295</v>
      </c>
      <c r="O6406" t="s">
        <v>2076</v>
      </c>
      <c r="R6406" t="b">
        <v>0</v>
      </c>
      <c r="S6406" t="b">
        <v>0</v>
      </c>
      <c r="T6406" s="31" t="s">
        <v>25455</v>
      </c>
      <c r="U6406" s="31">
        <v>1</v>
      </c>
      <c r="V6406" s="30" t="s">
        <v>2951</v>
      </c>
      <c r="W6406" t="s">
        <v>2952</v>
      </c>
      <c r="X6406" t="s">
        <v>282</v>
      </c>
      <c r="Y6406" t="s">
        <v>311</v>
      </c>
      <c r="Z6406" t="s">
        <v>284</v>
      </c>
      <c r="AB6406"/>
      <c r="AD6406" s="27" t="s">
        <v>2075</v>
      </c>
      <c r="AF6406" t="s">
        <v>290</v>
      </c>
      <c r="AH6406" t="s">
        <v>2013</v>
      </c>
      <c r="AI6406" t="s">
        <v>2121</v>
      </c>
      <c r="AJ6406" t="s">
        <v>2122</v>
      </c>
      <c r="AK6406" t="s">
        <v>2082</v>
      </c>
      <c r="AL6406" s="12">
        <v>45884.883113425924</v>
      </c>
    </row>
    <row r="6407" spans="1:39" ht="15" customHeight="1" x14ac:dyDescent="0.3">
      <c r="A6407" s="38" t="s">
        <v>21683</v>
      </c>
      <c r="B6407" t="s">
        <v>21684</v>
      </c>
      <c r="C6407" t="s">
        <v>2073</v>
      </c>
      <c r="D6407" t="s">
        <v>282</v>
      </c>
      <c r="E6407" t="s">
        <v>337</v>
      </c>
      <c r="H6407" t="s">
        <v>327</v>
      </c>
      <c r="I6407" t="s">
        <v>21685</v>
      </c>
      <c r="J6407" t="s">
        <v>284</v>
      </c>
      <c r="K6407" t="s">
        <v>2075</v>
      </c>
      <c r="M6407" t="s">
        <v>294</v>
      </c>
      <c r="N6407" t="s">
        <v>295</v>
      </c>
      <c r="O6407" t="s">
        <v>2076</v>
      </c>
      <c r="Q6407" t="s">
        <v>344</v>
      </c>
      <c r="R6407" t="b">
        <v>0</v>
      </c>
      <c r="S6407" t="b">
        <v>0</v>
      </c>
      <c r="T6407" s="31" t="s">
        <v>25455</v>
      </c>
      <c r="U6407" s="31">
        <v>1</v>
      </c>
      <c r="V6407" s="30" t="s">
        <v>2949</v>
      </c>
      <c r="W6407" t="s">
        <v>2950</v>
      </c>
      <c r="X6407" t="s">
        <v>282</v>
      </c>
      <c r="Y6407" t="s">
        <v>344</v>
      </c>
      <c r="Z6407" t="s">
        <v>310</v>
      </c>
      <c r="AB6407"/>
      <c r="AD6407" s="27" t="s">
        <v>2079</v>
      </c>
      <c r="AF6407" t="s">
        <v>290</v>
      </c>
      <c r="AH6407" t="s">
        <v>2012</v>
      </c>
      <c r="AI6407" t="s">
        <v>2080</v>
      </c>
      <c r="AJ6407" t="s">
        <v>2081</v>
      </c>
      <c r="AK6407" t="s">
        <v>2082</v>
      </c>
      <c r="AL6407" s="12">
        <v>45827.403483796297</v>
      </c>
    </row>
    <row r="6408" spans="1:39" ht="15" customHeight="1" x14ac:dyDescent="0.3">
      <c r="A6408" s="38" t="s">
        <v>21683</v>
      </c>
      <c r="B6408" t="s">
        <v>21684</v>
      </c>
      <c r="C6408" t="s">
        <v>2073</v>
      </c>
      <c r="D6408" t="s">
        <v>282</v>
      </c>
      <c r="E6408" t="s">
        <v>337</v>
      </c>
      <c r="H6408" t="s">
        <v>327</v>
      </c>
      <c r="I6408" t="s">
        <v>21685</v>
      </c>
      <c r="J6408" t="s">
        <v>284</v>
      </c>
      <c r="K6408" t="s">
        <v>2075</v>
      </c>
      <c r="M6408" t="s">
        <v>294</v>
      </c>
      <c r="N6408" t="s">
        <v>295</v>
      </c>
      <c r="O6408" t="s">
        <v>2076</v>
      </c>
      <c r="R6408" t="b">
        <v>0</v>
      </c>
      <c r="S6408" t="b">
        <v>0</v>
      </c>
      <c r="T6408" s="31" t="s">
        <v>25455</v>
      </c>
      <c r="U6408" s="31">
        <v>1</v>
      </c>
      <c r="V6408" s="30" t="s">
        <v>2951</v>
      </c>
      <c r="W6408" t="s">
        <v>2952</v>
      </c>
      <c r="X6408" t="s">
        <v>282</v>
      </c>
      <c r="Y6408" t="s">
        <v>311</v>
      </c>
      <c r="Z6408" t="s">
        <v>284</v>
      </c>
      <c r="AB6408"/>
      <c r="AD6408" s="27" t="s">
        <v>2075</v>
      </c>
      <c r="AF6408" t="s">
        <v>290</v>
      </c>
      <c r="AH6408" t="s">
        <v>2013</v>
      </c>
      <c r="AI6408" t="s">
        <v>2121</v>
      </c>
      <c r="AJ6408" t="s">
        <v>2122</v>
      </c>
      <c r="AK6408" t="s">
        <v>2082</v>
      </c>
      <c r="AL6408" s="12">
        <v>45884.883113425924</v>
      </c>
    </row>
    <row r="6409" spans="1:39" ht="15" customHeight="1" x14ac:dyDescent="0.3">
      <c r="A6409" s="38" t="s">
        <v>21704</v>
      </c>
      <c r="B6409" t="s">
        <v>21705</v>
      </c>
      <c r="C6409" t="s">
        <v>2073</v>
      </c>
      <c r="D6409" t="s">
        <v>282</v>
      </c>
      <c r="E6409" t="s">
        <v>299</v>
      </c>
      <c r="H6409" t="s">
        <v>350</v>
      </c>
      <c r="I6409" t="s">
        <v>21706</v>
      </c>
      <c r="J6409" t="s">
        <v>284</v>
      </c>
      <c r="K6409" t="s">
        <v>2075</v>
      </c>
      <c r="M6409" t="s">
        <v>290</v>
      </c>
      <c r="O6409" t="s">
        <v>2076</v>
      </c>
      <c r="Q6409" t="s">
        <v>344</v>
      </c>
      <c r="R6409" t="b">
        <v>0</v>
      </c>
      <c r="S6409" t="b">
        <v>0</v>
      </c>
      <c r="T6409" s="31" t="s">
        <v>426</v>
      </c>
      <c r="U6409" s="31">
        <v>1</v>
      </c>
      <c r="V6409" s="30" t="s">
        <v>18707</v>
      </c>
      <c r="W6409" t="s">
        <v>18708</v>
      </c>
      <c r="X6409" t="s">
        <v>282</v>
      </c>
      <c r="Y6409" t="s">
        <v>344</v>
      </c>
      <c r="Z6409" t="s">
        <v>284</v>
      </c>
      <c r="AB6409"/>
      <c r="AD6409" s="27" t="s">
        <v>2075</v>
      </c>
      <c r="AF6409" t="s">
        <v>290</v>
      </c>
      <c r="AH6409" t="s">
        <v>2012</v>
      </c>
      <c r="AI6409" t="s">
        <v>2121</v>
      </c>
      <c r="AJ6409" t="s">
        <v>2122</v>
      </c>
      <c r="AK6409" t="s">
        <v>2082</v>
      </c>
      <c r="AL6409" s="12">
        <v>45880.272083333337</v>
      </c>
    </row>
    <row r="6410" spans="1:39" ht="15" customHeight="1" x14ac:dyDescent="0.3">
      <c r="A6410" s="38" t="s">
        <v>21704</v>
      </c>
      <c r="B6410" t="s">
        <v>21705</v>
      </c>
      <c r="C6410" t="s">
        <v>2073</v>
      </c>
      <c r="D6410" t="s">
        <v>282</v>
      </c>
      <c r="E6410" t="s">
        <v>299</v>
      </c>
      <c r="H6410" t="s">
        <v>350</v>
      </c>
      <c r="I6410" t="s">
        <v>21706</v>
      </c>
      <c r="J6410" t="s">
        <v>284</v>
      </c>
      <c r="K6410" t="s">
        <v>2075</v>
      </c>
      <c r="M6410" t="s">
        <v>290</v>
      </c>
      <c r="O6410" t="s">
        <v>2076</v>
      </c>
      <c r="R6410" t="b">
        <v>0</v>
      </c>
      <c r="S6410" t="b">
        <v>0</v>
      </c>
      <c r="T6410" s="31" t="s">
        <v>426</v>
      </c>
      <c r="U6410" s="31">
        <v>1</v>
      </c>
      <c r="V6410" s="30" t="s">
        <v>4299</v>
      </c>
      <c r="W6410" t="s">
        <v>4300</v>
      </c>
      <c r="X6410" t="s">
        <v>282</v>
      </c>
      <c r="Y6410" t="s">
        <v>311</v>
      </c>
      <c r="Z6410" t="s">
        <v>284</v>
      </c>
      <c r="AB6410"/>
      <c r="AD6410" s="27" t="s">
        <v>2075</v>
      </c>
      <c r="AF6410" t="s">
        <v>290</v>
      </c>
      <c r="AH6410" t="s">
        <v>2169</v>
      </c>
      <c r="AI6410" t="s">
        <v>2170</v>
      </c>
      <c r="AJ6410" t="s">
        <v>2171</v>
      </c>
      <c r="AK6410" t="s">
        <v>2082</v>
      </c>
      <c r="AL6410" s="12">
        <v>46007.659375000003</v>
      </c>
      <c r="AM6410" t="s">
        <v>291</v>
      </c>
    </row>
    <row r="6411" spans="1:39" ht="15" customHeight="1" x14ac:dyDescent="0.3">
      <c r="A6411" s="38" t="s">
        <v>21707</v>
      </c>
      <c r="B6411" t="s">
        <v>21708</v>
      </c>
      <c r="C6411" t="s">
        <v>2073</v>
      </c>
      <c r="D6411" t="s">
        <v>282</v>
      </c>
      <c r="E6411" t="s">
        <v>299</v>
      </c>
      <c r="H6411" t="s">
        <v>350</v>
      </c>
      <c r="I6411" t="s">
        <v>21709</v>
      </c>
      <c r="J6411" t="s">
        <v>284</v>
      </c>
      <c r="K6411" t="s">
        <v>2075</v>
      </c>
      <c r="M6411" t="s">
        <v>290</v>
      </c>
      <c r="O6411" t="s">
        <v>2076</v>
      </c>
      <c r="Q6411" t="s">
        <v>344</v>
      </c>
      <c r="R6411" t="b">
        <v>0</v>
      </c>
      <c r="S6411" t="b">
        <v>0</v>
      </c>
      <c r="T6411" s="31" t="s">
        <v>426</v>
      </c>
      <c r="U6411" s="31">
        <v>1</v>
      </c>
      <c r="V6411" s="30" t="s">
        <v>18707</v>
      </c>
      <c r="W6411" t="s">
        <v>18708</v>
      </c>
      <c r="X6411" t="s">
        <v>282</v>
      </c>
      <c r="Y6411" t="s">
        <v>344</v>
      </c>
      <c r="Z6411" t="s">
        <v>284</v>
      </c>
      <c r="AB6411"/>
      <c r="AD6411" s="27" t="s">
        <v>2075</v>
      </c>
      <c r="AF6411" t="s">
        <v>290</v>
      </c>
      <c r="AH6411" t="s">
        <v>2012</v>
      </c>
      <c r="AI6411" t="s">
        <v>2121</v>
      </c>
      <c r="AJ6411" t="s">
        <v>2122</v>
      </c>
      <c r="AK6411" t="s">
        <v>2082</v>
      </c>
      <c r="AL6411" s="12">
        <v>45880.272083333337</v>
      </c>
    </row>
    <row r="6412" spans="1:39" ht="15" customHeight="1" x14ac:dyDescent="0.3">
      <c r="A6412" s="38" t="s">
        <v>21707</v>
      </c>
      <c r="B6412" t="s">
        <v>21708</v>
      </c>
      <c r="C6412" t="s">
        <v>2073</v>
      </c>
      <c r="D6412" t="s">
        <v>282</v>
      </c>
      <c r="E6412" t="s">
        <v>299</v>
      </c>
      <c r="H6412" t="s">
        <v>350</v>
      </c>
      <c r="I6412" t="s">
        <v>21709</v>
      </c>
      <c r="J6412" t="s">
        <v>284</v>
      </c>
      <c r="K6412" t="s">
        <v>2075</v>
      </c>
      <c r="M6412" t="s">
        <v>290</v>
      </c>
      <c r="O6412" t="s">
        <v>2076</v>
      </c>
      <c r="R6412" t="b">
        <v>0</v>
      </c>
      <c r="S6412" t="b">
        <v>0</v>
      </c>
      <c r="T6412" s="31" t="s">
        <v>426</v>
      </c>
      <c r="U6412" s="31">
        <v>1</v>
      </c>
      <c r="V6412" s="32" t="s">
        <v>4299</v>
      </c>
      <c r="W6412" t="s">
        <v>4300</v>
      </c>
      <c r="X6412" t="s">
        <v>282</v>
      </c>
      <c r="Y6412" t="s">
        <v>311</v>
      </c>
      <c r="Z6412" t="s">
        <v>284</v>
      </c>
      <c r="AB6412"/>
      <c r="AD6412" s="27" t="s">
        <v>2075</v>
      </c>
      <c r="AF6412" t="s">
        <v>290</v>
      </c>
      <c r="AH6412" t="s">
        <v>2169</v>
      </c>
      <c r="AI6412" t="s">
        <v>2170</v>
      </c>
      <c r="AJ6412" t="s">
        <v>2171</v>
      </c>
      <c r="AK6412" t="s">
        <v>2082</v>
      </c>
      <c r="AL6412" s="12">
        <v>46007.659375000003</v>
      </c>
      <c r="AM6412" t="s">
        <v>291</v>
      </c>
    </row>
    <row r="6413" spans="1:39" ht="15" customHeight="1" x14ac:dyDescent="0.3">
      <c r="A6413" s="38" t="s">
        <v>21710</v>
      </c>
      <c r="B6413" t="s">
        <v>21711</v>
      </c>
      <c r="C6413" t="s">
        <v>2073</v>
      </c>
      <c r="D6413" t="s">
        <v>282</v>
      </c>
      <c r="E6413" t="s">
        <v>299</v>
      </c>
      <c r="H6413" t="s">
        <v>350</v>
      </c>
      <c r="I6413" t="s">
        <v>21712</v>
      </c>
      <c r="J6413" t="s">
        <v>284</v>
      </c>
      <c r="K6413" t="s">
        <v>2075</v>
      </c>
      <c r="M6413" t="s">
        <v>290</v>
      </c>
      <c r="O6413" t="s">
        <v>2076</v>
      </c>
      <c r="Q6413" t="s">
        <v>344</v>
      </c>
      <c r="R6413" t="b">
        <v>0</v>
      </c>
      <c r="S6413" t="b">
        <v>0</v>
      </c>
      <c r="T6413" s="31" t="s">
        <v>426</v>
      </c>
      <c r="U6413" s="31">
        <v>1</v>
      </c>
      <c r="V6413" s="32" t="s">
        <v>18707</v>
      </c>
      <c r="W6413" t="s">
        <v>18708</v>
      </c>
      <c r="X6413" t="s">
        <v>282</v>
      </c>
      <c r="Y6413" t="s">
        <v>344</v>
      </c>
      <c r="Z6413" t="s">
        <v>284</v>
      </c>
      <c r="AB6413"/>
      <c r="AD6413" s="27" t="s">
        <v>2075</v>
      </c>
      <c r="AF6413" t="s">
        <v>290</v>
      </c>
      <c r="AH6413" t="s">
        <v>2012</v>
      </c>
      <c r="AI6413" t="s">
        <v>2121</v>
      </c>
      <c r="AJ6413" t="s">
        <v>2122</v>
      </c>
      <c r="AK6413" t="s">
        <v>2082</v>
      </c>
      <c r="AL6413" s="12">
        <v>45880.272083333337</v>
      </c>
    </row>
    <row r="6414" spans="1:39" ht="15" customHeight="1" x14ac:dyDescent="0.3">
      <c r="A6414" s="38" t="s">
        <v>21710</v>
      </c>
      <c r="B6414" t="s">
        <v>21711</v>
      </c>
      <c r="C6414" t="s">
        <v>2073</v>
      </c>
      <c r="D6414" t="s">
        <v>282</v>
      </c>
      <c r="E6414" t="s">
        <v>299</v>
      </c>
      <c r="H6414" t="s">
        <v>350</v>
      </c>
      <c r="I6414" t="s">
        <v>21712</v>
      </c>
      <c r="J6414" t="s">
        <v>284</v>
      </c>
      <c r="K6414" t="s">
        <v>2075</v>
      </c>
      <c r="M6414" t="s">
        <v>290</v>
      </c>
      <c r="O6414" t="s">
        <v>2076</v>
      </c>
      <c r="R6414" t="b">
        <v>0</v>
      </c>
      <c r="S6414" t="b">
        <v>0</v>
      </c>
      <c r="T6414" s="31" t="s">
        <v>426</v>
      </c>
      <c r="U6414" s="31">
        <v>1</v>
      </c>
      <c r="V6414" s="32" t="s">
        <v>4299</v>
      </c>
      <c r="W6414" t="s">
        <v>4300</v>
      </c>
      <c r="X6414" t="s">
        <v>282</v>
      </c>
      <c r="Y6414" t="s">
        <v>311</v>
      </c>
      <c r="Z6414" t="s">
        <v>284</v>
      </c>
      <c r="AB6414"/>
      <c r="AD6414" s="27" t="s">
        <v>2075</v>
      </c>
      <c r="AF6414" t="s">
        <v>290</v>
      </c>
      <c r="AH6414" t="s">
        <v>2169</v>
      </c>
      <c r="AI6414" t="s">
        <v>2170</v>
      </c>
      <c r="AJ6414" t="s">
        <v>2171</v>
      </c>
      <c r="AK6414" t="s">
        <v>2082</v>
      </c>
      <c r="AL6414" s="12">
        <v>46007.659375000003</v>
      </c>
      <c r="AM6414" t="s">
        <v>291</v>
      </c>
    </row>
    <row r="6415" spans="1:39" ht="15" customHeight="1" x14ac:dyDescent="0.3">
      <c r="A6415" s="38" t="s">
        <v>21748</v>
      </c>
      <c r="B6415" t="s">
        <v>21749</v>
      </c>
      <c r="C6415" t="s">
        <v>2073</v>
      </c>
      <c r="D6415" t="s">
        <v>282</v>
      </c>
      <c r="E6415" t="s">
        <v>299</v>
      </c>
      <c r="H6415" t="s">
        <v>350</v>
      </c>
      <c r="I6415" t="s">
        <v>21750</v>
      </c>
      <c r="J6415" t="s">
        <v>284</v>
      </c>
      <c r="K6415" t="s">
        <v>2075</v>
      </c>
      <c r="M6415" t="s">
        <v>338</v>
      </c>
      <c r="O6415" t="s">
        <v>2076</v>
      </c>
      <c r="Q6415" t="s">
        <v>344</v>
      </c>
      <c r="R6415" t="b">
        <v>0</v>
      </c>
      <c r="S6415" t="b">
        <v>0</v>
      </c>
      <c r="T6415" s="31" t="s">
        <v>426</v>
      </c>
      <c r="U6415" s="31">
        <v>1</v>
      </c>
      <c r="V6415" s="32" t="s">
        <v>18707</v>
      </c>
      <c r="W6415" t="s">
        <v>18708</v>
      </c>
      <c r="X6415" t="s">
        <v>282</v>
      </c>
      <c r="Y6415" t="s">
        <v>344</v>
      </c>
      <c r="Z6415" t="s">
        <v>284</v>
      </c>
      <c r="AB6415"/>
      <c r="AD6415" s="27" t="s">
        <v>2075</v>
      </c>
      <c r="AF6415" t="s">
        <v>290</v>
      </c>
      <c r="AH6415" t="s">
        <v>2012</v>
      </c>
      <c r="AI6415" t="s">
        <v>2121</v>
      </c>
      <c r="AJ6415" t="s">
        <v>2122</v>
      </c>
      <c r="AK6415" t="s">
        <v>2082</v>
      </c>
      <c r="AL6415" s="12">
        <v>45880.272083333337</v>
      </c>
    </row>
    <row r="6416" spans="1:39" ht="15" customHeight="1" x14ac:dyDescent="0.3">
      <c r="A6416" s="38" t="s">
        <v>21748</v>
      </c>
      <c r="B6416" t="s">
        <v>21749</v>
      </c>
      <c r="C6416" t="s">
        <v>2073</v>
      </c>
      <c r="D6416" t="s">
        <v>282</v>
      </c>
      <c r="E6416" t="s">
        <v>299</v>
      </c>
      <c r="H6416" t="s">
        <v>350</v>
      </c>
      <c r="I6416" t="s">
        <v>21750</v>
      </c>
      <c r="J6416" t="s">
        <v>284</v>
      </c>
      <c r="K6416" t="s">
        <v>2075</v>
      </c>
      <c r="M6416" t="s">
        <v>338</v>
      </c>
      <c r="O6416" t="s">
        <v>2076</v>
      </c>
      <c r="R6416" t="b">
        <v>0</v>
      </c>
      <c r="S6416" t="b">
        <v>0</v>
      </c>
      <c r="T6416" s="31" t="s">
        <v>426</v>
      </c>
      <c r="U6416" s="31">
        <v>1</v>
      </c>
      <c r="V6416" s="32" t="s">
        <v>4299</v>
      </c>
      <c r="W6416" t="s">
        <v>4300</v>
      </c>
      <c r="X6416" t="s">
        <v>282</v>
      </c>
      <c r="Y6416" t="s">
        <v>311</v>
      </c>
      <c r="Z6416" t="s">
        <v>284</v>
      </c>
      <c r="AB6416"/>
      <c r="AD6416" s="27" t="s">
        <v>2075</v>
      </c>
      <c r="AF6416" t="s">
        <v>290</v>
      </c>
      <c r="AH6416" t="s">
        <v>2169</v>
      </c>
      <c r="AI6416" t="s">
        <v>2170</v>
      </c>
      <c r="AJ6416" t="s">
        <v>2171</v>
      </c>
      <c r="AK6416" t="s">
        <v>2082</v>
      </c>
      <c r="AL6416" s="12">
        <v>46007.659375000003</v>
      </c>
      <c r="AM6416" t="s">
        <v>291</v>
      </c>
    </row>
    <row r="6417" spans="1:39" ht="15" customHeight="1" x14ac:dyDescent="0.3">
      <c r="A6417" s="38" t="s">
        <v>21730</v>
      </c>
      <c r="B6417" t="s">
        <v>21731</v>
      </c>
      <c r="C6417" t="s">
        <v>2073</v>
      </c>
      <c r="D6417" t="s">
        <v>282</v>
      </c>
      <c r="E6417" t="s">
        <v>299</v>
      </c>
      <c r="H6417" t="s">
        <v>350</v>
      </c>
      <c r="I6417" t="s">
        <v>21732</v>
      </c>
      <c r="J6417" t="s">
        <v>284</v>
      </c>
      <c r="K6417" t="s">
        <v>2075</v>
      </c>
      <c r="M6417" t="s">
        <v>290</v>
      </c>
      <c r="O6417" t="s">
        <v>2076</v>
      </c>
      <c r="Q6417" t="s">
        <v>344</v>
      </c>
      <c r="R6417" t="b">
        <v>0</v>
      </c>
      <c r="S6417" t="b">
        <v>0</v>
      </c>
      <c r="T6417" s="31" t="s">
        <v>426</v>
      </c>
      <c r="U6417" s="31">
        <v>1</v>
      </c>
      <c r="V6417" s="32" t="s">
        <v>18707</v>
      </c>
      <c r="W6417" t="s">
        <v>18708</v>
      </c>
      <c r="X6417" t="s">
        <v>282</v>
      </c>
      <c r="Y6417" t="s">
        <v>344</v>
      </c>
      <c r="Z6417" t="s">
        <v>284</v>
      </c>
      <c r="AB6417"/>
      <c r="AD6417" s="27" t="s">
        <v>2075</v>
      </c>
      <c r="AF6417" t="s">
        <v>290</v>
      </c>
      <c r="AH6417" t="s">
        <v>2012</v>
      </c>
      <c r="AI6417" t="s">
        <v>2121</v>
      </c>
      <c r="AJ6417" t="s">
        <v>2122</v>
      </c>
      <c r="AK6417" t="s">
        <v>2082</v>
      </c>
      <c r="AL6417" s="12">
        <v>45880.272083333337</v>
      </c>
    </row>
    <row r="6418" spans="1:39" ht="15" customHeight="1" x14ac:dyDescent="0.3">
      <c r="A6418" s="38" t="s">
        <v>21730</v>
      </c>
      <c r="B6418" t="s">
        <v>21731</v>
      </c>
      <c r="C6418" t="s">
        <v>2073</v>
      </c>
      <c r="D6418" t="s">
        <v>282</v>
      </c>
      <c r="E6418" t="s">
        <v>299</v>
      </c>
      <c r="H6418" t="s">
        <v>350</v>
      </c>
      <c r="I6418" t="s">
        <v>21732</v>
      </c>
      <c r="J6418" t="s">
        <v>284</v>
      </c>
      <c r="K6418" t="s">
        <v>2075</v>
      </c>
      <c r="M6418" t="s">
        <v>290</v>
      </c>
      <c r="O6418" t="s">
        <v>2076</v>
      </c>
      <c r="R6418" t="b">
        <v>0</v>
      </c>
      <c r="S6418" t="b">
        <v>0</v>
      </c>
      <c r="T6418" s="31" t="s">
        <v>426</v>
      </c>
      <c r="U6418" s="31">
        <v>1</v>
      </c>
      <c r="V6418" s="30" t="s">
        <v>4299</v>
      </c>
      <c r="W6418" t="s">
        <v>4300</v>
      </c>
      <c r="X6418" t="s">
        <v>282</v>
      </c>
      <c r="Y6418" t="s">
        <v>311</v>
      </c>
      <c r="Z6418" t="s">
        <v>284</v>
      </c>
      <c r="AB6418"/>
      <c r="AD6418" s="27" t="s">
        <v>2075</v>
      </c>
      <c r="AF6418" t="s">
        <v>290</v>
      </c>
      <c r="AH6418" t="s">
        <v>2169</v>
      </c>
      <c r="AI6418" t="s">
        <v>2170</v>
      </c>
      <c r="AJ6418" t="s">
        <v>2171</v>
      </c>
      <c r="AK6418" t="s">
        <v>2082</v>
      </c>
      <c r="AL6418" s="12">
        <v>46007.659375000003</v>
      </c>
      <c r="AM6418" t="s">
        <v>291</v>
      </c>
    </row>
    <row r="6419" spans="1:39" ht="15" customHeight="1" x14ac:dyDescent="0.3">
      <c r="A6419" s="38" t="s">
        <v>21739</v>
      </c>
      <c r="B6419" t="s">
        <v>21740</v>
      </c>
      <c r="C6419" t="s">
        <v>2073</v>
      </c>
      <c r="D6419" t="s">
        <v>282</v>
      </c>
      <c r="E6419" t="s">
        <v>299</v>
      </c>
      <c r="H6419" t="s">
        <v>350</v>
      </c>
      <c r="I6419" t="s">
        <v>21741</v>
      </c>
      <c r="J6419" t="s">
        <v>284</v>
      </c>
      <c r="K6419" t="s">
        <v>2075</v>
      </c>
      <c r="M6419" t="s">
        <v>338</v>
      </c>
      <c r="O6419" t="s">
        <v>2076</v>
      </c>
      <c r="Q6419" t="s">
        <v>344</v>
      </c>
      <c r="R6419" t="b">
        <v>0</v>
      </c>
      <c r="S6419" t="b">
        <v>0</v>
      </c>
      <c r="T6419" s="31" t="s">
        <v>426</v>
      </c>
      <c r="U6419" s="31">
        <v>1</v>
      </c>
      <c r="V6419" s="32" t="s">
        <v>18707</v>
      </c>
      <c r="W6419" t="s">
        <v>18708</v>
      </c>
      <c r="X6419" t="s">
        <v>282</v>
      </c>
      <c r="Y6419" t="s">
        <v>344</v>
      </c>
      <c r="Z6419" t="s">
        <v>284</v>
      </c>
      <c r="AB6419"/>
      <c r="AD6419" s="27" t="s">
        <v>2075</v>
      </c>
      <c r="AF6419" t="s">
        <v>290</v>
      </c>
      <c r="AH6419" t="s">
        <v>2012</v>
      </c>
      <c r="AI6419" t="s">
        <v>2121</v>
      </c>
      <c r="AJ6419" t="s">
        <v>2122</v>
      </c>
      <c r="AK6419" t="s">
        <v>2082</v>
      </c>
      <c r="AL6419" s="12">
        <v>45880.272083333337</v>
      </c>
    </row>
    <row r="6420" spans="1:39" ht="15" customHeight="1" x14ac:dyDescent="0.3">
      <c r="A6420" s="38" t="s">
        <v>21739</v>
      </c>
      <c r="B6420" t="s">
        <v>21740</v>
      </c>
      <c r="C6420" t="s">
        <v>2073</v>
      </c>
      <c r="D6420" t="s">
        <v>282</v>
      </c>
      <c r="E6420" t="s">
        <v>299</v>
      </c>
      <c r="H6420" t="s">
        <v>350</v>
      </c>
      <c r="I6420" t="s">
        <v>21741</v>
      </c>
      <c r="J6420" t="s">
        <v>284</v>
      </c>
      <c r="K6420" t="s">
        <v>2075</v>
      </c>
      <c r="M6420" t="s">
        <v>338</v>
      </c>
      <c r="O6420" t="s">
        <v>2076</v>
      </c>
      <c r="R6420" t="b">
        <v>0</v>
      </c>
      <c r="S6420" t="b">
        <v>0</v>
      </c>
      <c r="T6420" s="31" t="s">
        <v>426</v>
      </c>
      <c r="U6420" s="31">
        <v>1</v>
      </c>
      <c r="V6420" s="32" t="s">
        <v>4299</v>
      </c>
      <c r="W6420" t="s">
        <v>4300</v>
      </c>
      <c r="X6420" t="s">
        <v>282</v>
      </c>
      <c r="Y6420" t="s">
        <v>311</v>
      </c>
      <c r="Z6420" t="s">
        <v>284</v>
      </c>
      <c r="AB6420"/>
      <c r="AD6420" s="27" t="s">
        <v>2075</v>
      </c>
      <c r="AF6420" t="s">
        <v>290</v>
      </c>
      <c r="AH6420" t="s">
        <v>2169</v>
      </c>
      <c r="AI6420" t="s">
        <v>2170</v>
      </c>
      <c r="AJ6420" t="s">
        <v>2171</v>
      </c>
      <c r="AK6420" t="s">
        <v>2082</v>
      </c>
      <c r="AL6420" s="12">
        <v>46007.659375000003</v>
      </c>
      <c r="AM6420" t="s">
        <v>291</v>
      </c>
    </row>
    <row r="6421" spans="1:39" ht="15" customHeight="1" x14ac:dyDescent="0.3">
      <c r="A6421" s="38" t="s">
        <v>21754</v>
      </c>
      <c r="B6421" t="s">
        <v>21755</v>
      </c>
      <c r="C6421" t="s">
        <v>2073</v>
      </c>
      <c r="D6421" t="s">
        <v>282</v>
      </c>
      <c r="E6421" t="s">
        <v>299</v>
      </c>
      <c r="H6421" t="s">
        <v>350</v>
      </c>
      <c r="I6421" t="s">
        <v>21756</v>
      </c>
      <c r="J6421" t="s">
        <v>284</v>
      </c>
      <c r="K6421" t="s">
        <v>2075</v>
      </c>
      <c r="M6421" t="s">
        <v>290</v>
      </c>
      <c r="O6421" t="s">
        <v>2076</v>
      </c>
      <c r="Q6421" t="s">
        <v>344</v>
      </c>
      <c r="R6421" t="b">
        <v>0</v>
      </c>
      <c r="S6421" t="b">
        <v>0</v>
      </c>
      <c r="T6421" s="31" t="s">
        <v>426</v>
      </c>
      <c r="U6421" s="31">
        <v>1</v>
      </c>
      <c r="V6421" s="32" t="s">
        <v>18707</v>
      </c>
      <c r="W6421" t="s">
        <v>18708</v>
      </c>
      <c r="X6421" t="s">
        <v>282</v>
      </c>
      <c r="Y6421" t="s">
        <v>344</v>
      </c>
      <c r="Z6421" t="s">
        <v>284</v>
      </c>
      <c r="AB6421"/>
      <c r="AD6421" s="27" t="s">
        <v>2075</v>
      </c>
      <c r="AF6421" t="s">
        <v>290</v>
      </c>
      <c r="AH6421" t="s">
        <v>2012</v>
      </c>
      <c r="AI6421" t="s">
        <v>2121</v>
      </c>
      <c r="AJ6421" t="s">
        <v>2122</v>
      </c>
      <c r="AK6421" t="s">
        <v>2082</v>
      </c>
      <c r="AL6421" s="12">
        <v>45880.272083333337</v>
      </c>
    </row>
    <row r="6422" spans="1:39" ht="15" customHeight="1" x14ac:dyDescent="0.3">
      <c r="A6422" s="38" t="s">
        <v>21754</v>
      </c>
      <c r="B6422" t="s">
        <v>21755</v>
      </c>
      <c r="C6422" t="s">
        <v>2073</v>
      </c>
      <c r="D6422" t="s">
        <v>282</v>
      </c>
      <c r="E6422" t="s">
        <v>299</v>
      </c>
      <c r="H6422" t="s">
        <v>350</v>
      </c>
      <c r="I6422" t="s">
        <v>21756</v>
      </c>
      <c r="J6422" t="s">
        <v>284</v>
      </c>
      <c r="K6422" t="s">
        <v>2075</v>
      </c>
      <c r="M6422" t="s">
        <v>290</v>
      </c>
      <c r="O6422" t="s">
        <v>2076</v>
      </c>
      <c r="R6422" t="b">
        <v>0</v>
      </c>
      <c r="S6422" t="b">
        <v>0</v>
      </c>
      <c r="T6422" s="31" t="s">
        <v>426</v>
      </c>
      <c r="U6422" s="31">
        <v>1</v>
      </c>
      <c r="V6422" s="30" t="s">
        <v>4299</v>
      </c>
      <c r="W6422" t="s">
        <v>4300</v>
      </c>
      <c r="X6422" t="s">
        <v>282</v>
      </c>
      <c r="Y6422" t="s">
        <v>311</v>
      </c>
      <c r="Z6422" t="s">
        <v>284</v>
      </c>
      <c r="AB6422"/>
      <c r="AD6422" s="27" t="s">
        <v>2075</v>
      </c>
      <c r="AF6422" t="s">
        <v>290</v>
      </c>
      <c r="AH6422" t="s">
        <v>2169</v>
      </c>
      <c r="AI6422" t="s">
        <v>2170</v>
      </c>
      <c r="AJ6422" t="s">
        <v>2171</v>
      </c>
      <c r="AK6422" t="s">
        <v>2082</v>
      </c>
      <c r="AL6422" s="12">
        <v>46007.659375000003</v>
      </c>
      <c r="AM6422" t="s">
        <v>291</v>
      </c>
    </row>
    <row r="6423" spans="1:39" ht="15" customHeight="1" x14ac:dyDescent="0.3">
      <c r="A6423" s="38" t="s">
        <v>21760</v>
      </c>
      <c r="B6423" t="s">
        <v>21761</v>
      </c>
      <c r="C6423" t="s">
        <v>2073</v>
      </c>
      <c r="D6423" t="s">
        <v>282</v>
      </c>
      <c r="E6423" t="s">
        <v>299</v>
      </c>
      <c r="H6423" t="s">
        <v>350</v>
      </c>
      <c r="I6423" t="s">
        <v>21762</v>
      </c>
      <c r="J6423" t="s">
        <v>284</v>
      </c>
      <c r="K6423" t="s">
        <v>2075</v>
      </c>
      <c r="M6423" t="s">
        <v>338</v>
      </c>
      <c r="O6423" t="s">
        <v>2076</v>
      </c>
      <c r="Q6423" t="s">
        <v>344</v>
      </c>
      <c r="R6423" t="b">
        <v>0</v>
      </c>
      <c r="S6423" t="b">
        <v>0</v>
      </c>
      <c r="T6423" s="31" t="s">
        <v>426</v>
      </c>
      <c r="U6423" s="31">
        <v>1</v>
      </c>
      <c r="V6423" s="32" t="s">
        <v>18707</v>
      </c>
      <c r="W6423" t="s">
        <v>18708</v>
      </c>
      <c r="X6423" t="s">
        <v>282</v>
      </c>
      <c r="Y6423" t="s">
        <v>344</v>
      </c>
      <c r="Z6423" t="s">
        <v>284</v>
      </c>
      <c r="AB6423"/>
      <c r="AD6423" s="27" t="s">
        <v>2075</v>
      </c>
      <c r="AF6423" t="s">
        <v>290</v>
      </c>
      <c r="AH6423" t="s">
        <v>2012</v>
      </c>
      <c r="AI6423" t="s">
        <v>2121</v>
      </c>
      <c r="AJ6423" t="s">
        <v>2122</v>
      </c>
      <c r="AK6423" t="s">
        <v>2082</v>
      </c>
      <c r="AL6423" s="12">
        <v>45880.272083333337</v>
      </c>
    </row>
    <row r="6424" spans="1:39" ht="15" customHeight="1" x14ac:dyDescent="0.3">
      <c r="A6424" s="38" t="s">
        <v>21760</v>
      </c>
      <c r="B6424" t="s">
        <v>21761</v>
      </c>
      <c r="C6424" t="s">
        <v>2073</v>
      </c>
      <c r="D6424" t="s">
        <v>282</v>
      </c>
      <c r="E6424" t="s">
        <v>299</v>
      </c>
      <c r="H6424" t="s">
        <v>350</v>
      </c>
      <c r="I6424" t="s">
        <v>21762</v>
      </c>
      <c r="J6424" t="s">
        <v>284</v>
      </c>
      <c r="K6424" t="s">
        <v>2075</v>
      </c>
      <c r="M6424" t="s">
        <v>338</v>
      </c>
      <c r="O6424" t="s">
        <v>2076</v>
      </c>
      <c r="R6424" t="b">
        <v>0</v>
      </c>
      <c r="S6424" t="b">
        <v>0</v>
      </c>
      <c r="T6424" s="31" t="s">
        <v>426</v>
      </c>
      <c r="U6424" s="31">
        <v>1</v>
      </c>
      <c r="V6424" s="32" t="s">
        <v>4299</v>
      </c>
      <c r="W6424" t="s">
        <v>4300</v>
      </c>
      <c r="X6424" t="s">
        <v>282</v>
      </c>
      <c r="Y6424" t="s">
        <v>311</v>
      </c>
      <c r="Z6424" t="s">
        <v>284</v>
      </c>
      <c r="AB6424"/>
      <c r="AD6424" s="27" t="s">
        <v>2075</v>
      </c>
      <c r="AF6424" t="s">
        <v>290</v>
      </c>
      <c r="AH6424" t="s">
        <v>2169</v>
      </c>
      <c r="AI6424" t="s">
        <v>2170</v>
      </c>
      <c r="AJ6424" t="s">
        <v>2171</v>
      </c>
      <c r="AK6424" t="s">
        <v>2082</v>
      </c>
      <c r="AL6424" s="12">
        <v>46007.659375000003</v>
      </c>
      <c r="AM6424" t="s">
        <v>291</v>
      </c>
    </row>
    <row r="6425" spans="1:39" ht="15" customHeight="1" x14ac:dyDescent="0.3">
      <c r="A6425" s="38" t="s">
        <v>18832</v>
      </c>
      <c r="B6425" t="s">
        <v>18833</v>
      </c>
      <c r="C6425" t="s">
        <v>2073</v>
      </c>
      <c r="D6425" t="s">
        <v>282</v>
      </c>
      <c r="E6425" t="s">
        <v>337</v>
      </c>
      <c r="H6425" t="s">
        <v>327</v>
      </c>
      <c r="I6425" t="s">
        <v>18834</v>
      </c>
      <c r="J6425" t="s">
        <v>284</v>
      </c>
      <c r="K6425" t="s">
        <v>2075</v>
      </c>
      <c r="M6425" t="s">
        <v>294</v>
      </c>
      <c r="N6425" t="s">
        <v>295</v>
      </c>
      <c r="O6425" t="s">
        <v>2076</v>
      </c>
      <c r="Q6425" t="s">
        <v>344</v>
      </c>
      <c r="R6425" t="b">
        <v>0</v>
      </c>
      <c r="S6425" t="b">
        <v>0</v>
      </c>
      <c r="T6425" s="31" t="s">
        <v>25455</v>
      </c>
      <c r="U6425" s="31">
        <v>1</v>
      </c>
      <c r="V6425" s="32" t="s">
        <v>2949</v>
      </c>
      <c r="W6425" t="s">
        <v>2950</v>
      </c>
      <c r="X6425" t="s">
        <v>282</v>
      </c>
      <c r="Y6425" t="s">
        <v>344</v>
      </c>
      <c r="Z6425" t="s">
        <v>310</v>
      </c>
      <c r="AB6425"/>
      <c r="AD6425" s="27" t="s">
        <v>2079</v>
      </c>
      <c r="AF6425" t="s">
        <v>290</v>
      </c>
      <c r="AH6425" t="s">
        <v>2012</v>
      </c>
      <c r="AI6425" t="s">
        <v>2080</v>
      </c>
      <c r="AJ6425" t="s">
        <v>2081</v>
      </c>
      <c r="AK6425" t="s">
        <v>2082</v>
      </c>
      <c r="AL6425" s="12">
        <v>45827.403483796297</v>
      </c>
    </row>
    <row r="6426" spans="1:39" ht="15" customHeight="1" x14ac:dyDescent="0.3">
      <c r="A6426" s="38" t="s">
        <v>18832</v>
      </c>
      <c r="B6426" t="s">
        <v>18833</v>
      </c>
      <c r="C6426" t="s">
        <v>2073</v>
      </c>
      <c r="D6426" t="s">
        <v>282</v>
      </c>
      <c r="E6426" t="s">
        <v>337</v>
      </c>
      <c r="H6426" t="s">
        <v>327</v>
      </c>
      <c r="I6426" t="s">
        <v>18834</v>
      </c>
      <c r="J6426" t="s">
        <v>284</v>
      </c>
      <c r="K6426" t="s">
        <v>2075</v>
      </c>
      <c r="M6426" t="s">
        <v>294</v>
      </c>
      <c r="N6426" t="s">
        <v>295</v>
      </c>
      <c r="O6426" t="s">
        <v>2076</v>
      </c>
      <c r="R6426" t="b">
        <v>0</v>
      </c>
      <c r="S6426" t="b">
        <v>0</v>
      </c>
      <c r="T6426" s="31" t="s">
        <v>25455</v>
      </c>
      <c r="U6426" s="31">
        <v>1</v>
      </c>
      <c r="V6426" s="32" t="s">
        <v>2951</v>
      </c>
      <c r="W6426" t="s">
        <v>2952</v>
      </c>
      <c r="X6426" t="s">
        <v>282</v>
      </c>
      <c r="Y6426" t="s">
        <v>311</v>
      </c>
      <c r="Z6426" t="s">
        <v>284</v>
      </c>
      <c r="AB6426"/>
      <c r="AD6426" s="27" t="s">
        <v>2075</v>
      </c>
      <c r="AF6426" t="s">
        <v>290</v>
      </c>
      <c r="AH6426" t="s">
        <v>2013</v>
      </c>
      <c r="AI6426" t="s">
        <v>2121</v>
      </c>
      <c r="AJ6426" t="s">
        <v>2122</v>
      </c>
      <c r="AK6426" t="s">
        <v>2082</v>
      </c>
      <c r="AL6426" s="12">
        <v>45884.883113425924</v>
      </c>
    </row>
    <row r="6427" spans="1:39" ht="15" customHeight="1" x14ac:dyDescent="0.3">
      <c r="A6427" s="38" t="s">
        <v>18584</v>
      </c>
      <c r="B6427" t="s">
        <v>18585</v>
      </c>
      <c r="C6427" t="s">
        <v>2092</v>
      </c>
      <c r="D6427" t="s">
        <v>282</v>
      </c>
      <c r="E6427" t="s">
        <v>337</v>
      </c>
      <c r="G6427" t="s">
        <v>396</v>
      </c>
      <c r="H6427" t="s">
        <v>396</v>
      </c>
      <c r="I6427" t="s">
        <v>18586</v>
      </c>
      <c r="J6427" t="s">
        <v>284</v>
      </c>
      <c r="K6427" t="s">
        <v>2075</v>
      </c>
      <c r="M6427" t="s">
        <v>294</v>
      </c>
      <c r="N6427" t="s">
        <v>295</v>
      </c>
      <c r="O6427" t="s">
        <v>2076</v>
      </c>
      <c r="R6427" t="b">
        <v>1</v>
      </c>
      <c r="S6427" t="b">
        <v>1</v>
      </c>
      <c r="T6427" s="31" t="s">
        <v>424</v>
      </c>
      <c r="U6427" s="31">
        <v>1</v>
      </c>
      <c r="V6427" s="32" t="s">
        <v>4279</v>
      </c>
      <c r="W6427" t="s">
        <v>4280</v>
      </c>
      <c r="X6427" t="s">
        <v>282</v>
      </c>
      <c r="Y6427" t="s">
        <v>380</v>
      </c>
      <c r="Z6427" t="s">
        <v>284</v>
      </c>
      <c r="AB6427"/>
      <c r="AD6427" s="27" t="s">
        <v>2075</v>
      </c>
      <c r="AF6427" t="s">
        <v>290</v>
      </c>
      <c r="AH6427" t="s">
        <v>725</v>
      </c>
      <c r="AI6427" t="s">
        <v>4270</v>
      </c>
      <c r="AJ6427" t="s">
        <v>4271</v>
      </c>
      <c r="AK6427" t="s">
        <v>2082</v>
      </c>
      <c r="AL6427" s="12">
        <v>45551.770902777775</v>
      </c>
      <c r="AM6427" t="s">
        <v>291</v>
      </c>
    </row>
    <row r="6428" spans="1:39" ht="15" customHeight="1" x14ac:dyDescent="0.3">
      <c r="A6428" s="38" t="s">
        <v>18584</v>
      </c>
      <c r="B6428" t="s">
        <v>18585</v>
      </c>
      <c r="C6428" t="s">
        <v>2092</v>
      </c>
      <c r="D6428" t="s">
        <v>282</v>
      </c>
      <c r="E6428" t="s">
        <v>337</v>
      </c>
      <c r="G6428" t="s">
        <v>396</v>
      </c>
      <c r="H6428" t="s">
        <v>396</v>
      </c>
      <c r="I6428" t="s">
        <v>18586</v>
      </c>
      <c r="J6428" t="s">
        <v>284</v>
      </c>
      <c r="K6428" t="s">
        <v>2075</v>
      </c>
      <c r="M6428" t="s">
        <v>294</v>
      </c>
      <c r="N6428" t="s">
        <v>295</v>
      </c>
      <c r="O6428" t="s">
        <v>2076</v>
      </c>
      <c r="R6428" t="b">
        <v>1</v>
      </c>
      <c r="S6428" t="b">
        <v>1</v>
      </c>
      <c r="T6428" s="31" t="s">
        <v>424</v>
      </c>
      <c r="U6428" s="31">
        <v>1</v>
      </c>
      <c r="V6428" s="32" t="s">
        <v>4281</v>
      </c>
      <c r="W6428" t="s">
        <v>4282</v>
      </c>
      <c r="X6428" t="s">
        <v>282</v>
      </c>
      <c r="Y6428" t="s">
        <v>380</v>
      </c>
      <c r="Z6428" t="s">
        <v>284</v>
      </c>
      <c r="AB6428"/>
      <c r="AD6428" s="27" t="s">
        <v>2075</v>
      </c>
      <c r="AF6428" t="s">
        <v>294</v>
      </c>
      <c r="AH6428" t="s">
        <v>725</v>
      </c>
      <c r="AI6428" t="s">
        <v>4270</v>
      </c>
      <c r="AJ6428" t="s">
        <v>4271</v>
      </c>
      <c r="AK6428" t="s">
        <v>2082</v>
      </c>
      <c r="AL6428" s="12">
        <v>45551.800752314812</v>
      </c>
      <c r="AM6428" t="s">
        <v>291</v>
      </c>
    </row>
    <row r="6429" spans="1:39" ht="15" customHeight="1" x14ac:dyDescent="0.3">
      <c r="A6429" s="38" t="s">
        <v>18584</v>
      </c>
      <c r="B6429" t="s">
        <v>18585</v>
      </c>
      <c r="C6429" t="s">
        <v>2092</v>
      </c>
      <c r="D6429" t="s">
        <v>282</v>
      </c>
      <c r="E6429" t="s">
        <v>337</v>
      </c>
      <c r="G6429" t="s">
        <v>396</v>
      </c>
      <c r="H6429" t="s">
        <v>396</v>
      </c>
      <c r="I6429" t="s">
        <v>18586</v>
      </c>
      <c r="J6429" t="s">
        <v>284</v>
      </c>
      <c r="K6429" t="s">
        <v>2075</v>
      </c>
      <c r="M6429" t="s">
        <v>294</v>
      </c>
      <c r="N6429" t="s">
        <v>295</v>
      </c>
      <c r="O6429" t="s">
        <v>2076</v>
      </c>
      <c r="R6429" t="b">
        <v>1</v>
      </c>
      <c r="S6429" t="b">
        <v>1</v>
      </c>
      <c r="T6429" s="31" t="s">
        <v>424</v>
      </c>
      <c r="U6429" s="31">
        <v>1</v>
      </c>
      <c r="V6429" s="30" t="s">
        <v>4283</v>
      </c>
      <c r="W6429" t="s">
        <v>4284</v>
      </c>
      <c r="X6429" t="s">
        <v>282</v>
      </c>
      <c r="Y6429" t="s">
        <v>380</v>
      </c>
      <c r="Z6429" t="s">
        <v>284</v>
      </c>
      <c r="AB6429"/>
      <c r="AD6429" s="27" t="s">
        <v>2075</v>
      </c>
      <c r="AF6429" t="s">
        <v>294</v>
      </c>
      <c r="AH6429" t="s">
        <v>725</v>
      </c>
      <c r="AI6429" t="s">
        <v>4270</v>
      </c>
      <c r="AJ6429" t="s">
        <v>4271</v>
      </c>
      <c r="AK6429" t="s">
        <v>2082</v>
      </c>
      <c r="AL6429" s="12">
        <v>45551.800081018519</v>
      </c>
      <c r="AM6429" t="s">
        <v>291</v>
      </c>
    </row>
    <row r="6430" spans="1:39" ht="15" customHeight="1" x14ac:dyDescent="0.3">
      <c r="A6430" s="38" t="s">
        <v>18584</v>
      </c>
      <c r="B6430" t="s">
        <v>18585</v>
      </c>
      <c r="C6430" t="s">
        <v>2092</v>
      </c>
      <c r="D6430" t="s">
        <v>282</v>
      </c>
      <c r="E6430" t="s">
        <v>337</v>
      </c>
      <c r="G6430" t="s">
        <v>396</v>
      </c>
      <c r="H6430" t="s">
        <v>396</v>
      </c>
      <c r="I6430" t="s">
        <v>18586</v>
      </c>
      <c r="J6430" t="s">
        <v>284</v>
      </c>
      <c r="K6430" t="s">
        <v>2075</v>
      </c>
      <c r="M6430" t="s">
        <v>294</v>
      </c>
      <c r="N6430" t="s">
        <v>295</v>
      </c>
      <c r="O6430" t="s">
        <v>2076</v>
      </c>
      <c r="R6430" t="b">
        <v>1</v>
      </c>
      <c r="S6430" t="b">
        <v>1</v>
      </c>
      <c r="T6430" s="31" t="s">
        <v>424</v>
      </c>
      <c r="U6430" s="31">
        <v>1</v>
      </c>
      <c r="V6430" s="32" t="s">
        <v>4272</v>
      </c>
      <c r="W6430" t="s">
        <v>4273</v>
      </c>
      <c r="X6430" t="s">
        <v>282</v>
      </c>
      <c r="Y6430" t="s">
        <v>380</v>
      </c>
      <c r="Z6430" t="s">
        <v>284</v>
      </c>
      <c r="AB6430"/>
      <c r="AD6430" s="27" t="s">
        <v>2075</v>
      </c>
      <c r="AF6430" t="s">
        <v>290</v>
      </c>
      <c r="AH6430" t="s">
        <v>725</v>
      </c>
      <c r="AI6430" t="s">
        <v>4270</v>
      </c>
      <c r="AJ6430" t="s">
        <v>4271</v>
      </c>
      <c r="AK6430" t="s">
        <v>2082</v>
      </c>
      <c r="AL6430" s="12">
        <v>45551.765902777777</v>
      </c>
      <c r="AM6430" t="s">
        <v>291</v>
      </c>
    </row>
    <row r="6431" spans="1:39" ht="15" customHeight="1" x14ac:dyDescent="0.3">
      <c r="A6431" s="38" t="s">
        <v>18584</v>
      </c>
      <c r="B6431" t="s">
        <v>18585</v>
      </c>
      <c r="C6431" t="s">
        <v>2092</v>
      </c>
      <c r="D6431" t="s">
        <v>282</v>
      </c>
      <c r="E6431" t="s">
        <v>337</v>
      </c>
      <c r="G6431" t="s">
        <v>396</v>
      </c>
      <c r="H6431" t="s">
        <v>396</v>
      </c>
      <c r="I6431" t="s">
        <v>18586</v>
      </c>
      <c r="J6431" t="s">
        <v>284</v>
      </c>
      <c r="K6431" t="s">
        <v>2075</v>
      </c>
      <c r="M6431" t="s">
        <v>294</v>
      </c>
      <c r="N6431" t="s">
        <v>295</v>
      </c>
      <c r="O6431" t="s">
        <v>2076</v>
      </c>
      <c r="R6431" t="b">
        <v>1</v>
      </c>
      <c r="S6431" t="b">
        <v>1</v>
      </c>
      <c r="T6431" s="31" t="s">
        <v>424</v>
      </c>
      <c r="U6431" s="31">
        <v>1</v>
      </c>
      <c r="V6431" s="32" t="s">
        <v>4274</v>
      </c>
      <c r="W6431" t="s">
        <v>4275</v>
      </c>
      <c r="X6431" t="s">
        <v>282</v>
      </c>
      <c r="Y6431" t="s">
        <v>380</v>
      </c>
      <c r="Z6431" t="s">
        <v>284</v>
      </c>
      <c r="AB6431"/>
      <c r="AD6431" s="27" t="s">
        <v>2075</v>
      </c>
      <c r="AF6431" t="s">
        <v>290</v>
      </c>
      <c r="AH6431" t="s">
        <v>725</v>
      </c>
      <c r="AI6431" t="s">
        <v>4270</v>
      </c>
      <c r="AJ6431" t="s">
        <v>4271</v>
      </c>
      <c r="AK6431" t="s">
        <v>2082</v>
      </c>
      <c r="AL6431" s="12">
        <v>45551.762453703705</v>
      </c>
      <c r="AM6431" t="s">
        <v>291</v>
      </c>
    </row>
    <row r="6432" spans="1:39" ht="15" customHeight="1" x14ac:dyDescent="0.3">
      <c r="A6432" s="38" t="s">
        <v>18584</v>
      </c>
      <c r="B6432" t="s">
        <v>18585</v>
      </c>
      <c r="C6432" t="s">
        <v>2092</v>
      </c>
      <c r="D6432" t="s">
        <v>282</v>
      </c>
      <c r="E6432" t="s">
        <v>337</v>
      </c>
      <c r="G6432" t="s">
        <v>396</v>
      </c>
      <c r="H6432" t="s">
        <v>396</v>
      </c>
      <c r="I6432" t="s">
        <v>18586</v>
      </c>
      <c r="J6432" t="s">
        <v>284</v>
      </c>
      <c r="K6432" t="s">
        <v>2075</v>
      </c>
      <c r="M6432" t="s">
        <v>294</v>
      </c>
      <c r="N6432" t="s">
        <v>295</v>
      </c>
      <c r="O6432" t="s">
        <v>2076</v>
      </c>
      <c r="R6432" t="b">
        <v>1</v>
      </c>
      <c r="S6432" t="b">
        <v>1</v>
      </c>
      <c r="T6432" s="31" t="s">
        <v>424</v>
      </c>
      <c r="U6432" s="31">
        <v>1</v>
      </c>
      <c r="V6432" s="32" t="s">
        <v>4268</v>
      </c>
      <c r="W6432" t="s">
        <v>4269</v>
      </c>
      <c r="X6432" t="s">
        <v>282</v>
      </c>
      <c r="Y6432" t="s">
        <v>380</v>
      </c>
      <c r="Z6432" t="s">
        <v>284</v>
      </c>
      <c r="AB6432"/>
      <c r="AD6432" s="27" t="s">
        <v>2075</v>
      </c>
      <c r="AF6432" t="s">
        <v>290</v>
      </c>
      <c r="AH6432" t="s">
        <v>725</v>
      </c>
      <c r="AI6432" t="s">
        <v>4270</v>
      </c>
      <c r="AJ6432" t="s">
        <v>4271</v>
      </c>
      <c r="AK6432" t="s">
        <v>2082</v>
      </c>
      <c r="AL6432" s="12">
        <v>45551.769641203704</v>
      </c>
      <c r="AM6432" t="s">
        <v>291</v>
      </c>
    </row>
    <row r="6433" spans="1:39" ht="15" customHeight="1" x14ac:dyDescent="0.3">
      <c r="A6433" s="38" t="s">
        <v>18584</v>
      </c>
      <c r="B6433" t="s">
        <v>18585</v>
      </c>
      <c r="C6433" t="s">
        <v>2092</v>
      </c>
      <c r="D6433" t="s">
        <v>282</v>
      </c>
      <c r="E6433" t="s">
        <v>337</v>
      </c>
      <c r="G6433" t="s">
        <v>396</v>
      </c>
      <c r="H6433" t="s">
        <v>396</v>
      </c>
      <c r="I6433" t="s">
        <v>18586</v>
      </c>
      <c r="J6433" t="s">
        <v>284</v>
      </c>
      <c r="K6433" t="s">
        <v>2075</v>
      </c>
      <c r="M6433" t="s">
        <v>294</v>
      </c>
      <c r="N6433" t="s">
        <v>295</v>
      </c>
      <c r="O6433" t="s">
        <v>2076</v>
      </c>
      <c r="Q6433" t="s">
        <v>356</v>
      </c>
      <c r="R6433" t="b">
        <v>1</v>
      </c>
      <c r="S6433" t="b">
        <v>1</v>
      </c>
      <c r="T6433" s="31" t="s">
        <v>424</v>
      </c>
      <c r="U6433" s="31">
        <v>1</v>
      </c>
      <c r="V6433" s="30" t="s">
        <v>2235</v>
      </c>
      <c r="AB6433"/>
      <c r="AD6433" s="27"/>
    </row>
    <row r="6434" spans="1:39" ht="15" customHeight="1" x14ac:dyDescent="0.3">
      <c r="A6434" s="38" t="s">
        <v>21695</v>
      </c>
      <c r="B6434" t="s">
        <v>21696</v>
      </c>
      <c r="C6434" t="s">
        <v>2073</v>
      </c>
      <c r="D6434" t="s">
        <v>282</v>
      </c>
      <c r="E6434" t="s">
        <v>299</v>
      </c>
      <c r="H6434" t="s">
        <v>350</v>
      </c>
      <c r="I6434" t="s">
        <v>21697</v>
      </c>
      <c r="J6434" t="s">
        <v>284</v>
      </c>
      <c r="K6434" t="s">
        <v>2075</v>
      </c>
      <c r="M6434" t="s">
        <v>338</v>
      </c>
      <c r="O6434" t="s">
        <v>2076</v>
      </c>
      <c r="Q6434" t="s">
        <v>344</v>
      </c>
      <c r="R6434" t="b">
        <v>0</v>
      </c>
      <c r="S6434" t="b">
        <v>0</v>
      </c>
      <c r="T6434" s="31" t="s">
        <v>426</v>
      </c>
      <c r="U6434" s="31">
        <v>1</v>
      </c>
      <c r="V6434" s="30" t="s">
        <v>18707</v>
      </c>
      <c r="W6434" t="s">
        <v>18708</v>
      </c>
      <c r="X6434" t="s">
        <v>282</v>
      </c>
      <c r="Y6434" t="s">
        <v>344</v>
      </c>
      <c r="Z6434" t="s">
        <v>284</v>
      </c>
      <c r="AB6434"/>
      <c r="AD6434" s="27" t="s">
        <v>2075</v>
      </c>
      <c r="AF6434" t="s">
        <v>290</v>
      </c>
      <c r="AH6434" t="s">
        <v>2012</v>
      </c>
      <c r="AI6434" t="s">
        <v>2121</v>
      </c>
      <c r="AJ6434" t="s">
        <v>2122</v>
      </c>
      <c r="AK6434" t="s">
        <v>2082</v>
      </c>
      <c r="AL6434" s="12">
        <v>45880.272083333337</v>
      </c>
    </row>
    <row r="6435" spans="1:39" ht="15" customHeight="1" x14ac:dyDescent="0.3">
      <c r="A6435" s="38" t="s">
        <v>21695</v>
      </c>
      <c r="B6435" t="s">
        <v>21696</v>
      </c>
      <c r="C6435" t="s">
        <v>2073</v>
      </c>
      <c r="D6435" t="s">
        <v>282</v>
      </c>
      <c r="E6435" t="s">
        <v>299</v>
      </c>
      <c r="H6435" t="s">
        <v>350</v>
      </c>
      <c r="I6435" t="s">
        <v>21697</v>
      </c>
      <c r="J6435" t="s">
        <v>284</v>
      </c>
      <c r="K6435" t="s">
        <v>2075</v>
      </c>
      <c r="M6435" t="s">
        <v>338</v>
      </c>
      <c r="O6435" t="s">
        <v>2076</v>
      </c>
      <c r="R6435" t="b">
        <v>0</v>
      </c>
      <c r="S6435" t="b">
        <v>0</v>
      </c>
      <c r="T6435" s="31" t="s">
        <v>426</v>
      </c>
      <c r="U6435" s="31">
        <v>1</v>
      </c>
      <c r="V6435" s="32" t="s">
        <v>4299</v>
      </c>
      <c r="W6435" t="s">
        <v>4300</v>
      </c>
      <c r="X6435" t="s">
        <v>282</v>
      </c>
      <c r="Y6435" t="s">
        <v>311</v>
      </c>
      <c r="Z6435" t="s">
        <v>284</v>
      </c>
      <c r="AB6435"/>
      <c r="AD6435" s="27" t="s">
        <v>2075</v>
      </c>
      <c r="AF6435" t="s">
        <v>290</v>
      </c>
      <c r="AH6435" t="s">
        <v>2169</v>
      </c>
      <c r="AI6435" t="s">
        <v>2170</v>
      </c>
      <c r="AJ6435" t="s">
        <v>2171</v>
      </c>
      <c r="AK6435" t="s">
        <v>2082</v>
      </c>
      <c r="AL6435" s="12">
        <v>46007.659375000003</v>
      </c>
      <c r="AM6435" t="s">
        <v>291</v>
      </c>
    </row>
    <row r="6436" spans="1:39" ht="15" customHeight="1" x14ac:dyDescent="0.3">
      <c r="A6436" s="38" t="s">
        <v>18729</v>
      </c>
      <c r="B6436" t="s">
        <v>18730</v>
      </c>
      <c r="C6436" t="s">
        <v>2073</v>
      </c>
      <c r="D6436" t="s">
        <v>282</v>
      </c>
      <c r="E6436" t="s">
        <v>283</v>
      </c>
      <c r="H6436" t="s">
        <v>26184</v>
      </c>
      <c r="I6436" t="s">
        <v>18731</v>
      </c>
      <c r="J6436" t="s">
        <v>284</v>
      </c>
      <c r="K6436" t="s">
        <v>2094</v>
      </c>
      <c r="M6436" t="s">
        <v>290</v>
      </c>
      <c r="N6436" t="s">
        <v>295</v>
      </c>
      <c r="Q6436" t="s">
        <v>344</v>
      </c>
      <c r="R6436" t="b">
        <v>0</v>
      </c>
      <c r="S6436" t="b">
        <v>0</v>
      </c>
      <c r="T6436" s="31" t="s">
        <v>426</v>
      </c>
      <c r="U6436" s="31">
        <v>1</v>
      </c>
      <c r="V6436" s="32" t="s">
        <v>18737</v>
      </c>
      <c r="W6436" t="s">
        <v>18738</v>
      </c>
      <c r="X6436" t="s">
        <v>282</v>
      </c>
      <c r="Y6436" t="s">
        <v>344</v>
      </c>
      <c r="Z6436" t="s">
        <v>284</v>
      </c>
      <c r="AA6436" t="s">
        <v>283</v>
      </c>
      <c r="AB6436"/>
      <c r="AD6436" s="27" t="s">
        <v>2075</v>
      </c>
      <c r="AF6436" t="s">
        <v>290</v>
      </c>
      <c r="AH6436" t="s">
        <v>18734</v>
      </c>
      <c r="AI6436" t="s">
        <v>18735</v>
      </c>
      <c r="AJ6436" t="s">
        <v>18736</v>
      </c>
      <c r="AK6436" t="s">
        <v>2082</v>
      </c>
      <c r="AL6436" s="12">
        <v>46030.580775462964</v>
      </c>
    </row>
    <row r="6437" spans="1:39" ht="15" customHeight="1" x14ac:dyDescent="0.3">
      <c r="A6437" s="38" t="s">
        <v>18729</v>
      </c>
      <c r="B6437" t="s">
        <v>18730</v>
      </c>
      <c r="C6437" t="s">
        <v>2073</v>
      </c>
      <c r="D6437" t="s">
        <v>282</v>
      </c>
      <c r="E6437" t="s">
        <v>283</v>
      </c>
      <c r="H6437" t="s">
        <v>26184</v>
      </c>
      <c r="I6437" t="s">
        <v>18731</v>
      </c>
      <c r="J6437" t="s">
        <v>284</v>
      </c>
      <c r="K6437" t="s">
        <v>2094</v>
      </c>
      <c r="M6437" t="s">
        <v>290</v>
      </c>
      <c r="N6437" t="s">
        <v>295</v>
      </c>
      <c r="R6437" t="b">
        <v>0</v>
      </c>
      <c r="S6437" t="b">
        <v>0</v>
      </c>
      <c r="T6437" s="31" t="s">
        <v>426</v>
      </c>
      <c r="U6437" s="31">
        <v>1</v>
      </c>
      <c r="V6437" s="32" t="s">
        <v>18732</v>
      </c>
      <c r="W6437" t="s">
        <v>18733</v>
      </c>
      <c r="X6437" t="s">
        <v>282</v>
      </c>
      <c r="Y6437" t="s">
        <v>311</v>
      </c>
      <c r="Z6437" t="s">
        <v>284</v>
      </c>
      <c r="AB6437"/>
      <c r="AD6437" s="27" t="s">
        <v>2075</v>
      </c>
      <c r="AF6437" t="s">
        <v>290</v>
      </c>
      <c r="AH6437" t="s">
        <v>18734</v>
      </c>
      <c r="AI6437" t="s">
        <v>18735</v>
      </c>
      <c r="AJ6437" t="s">
        <v>18736</v>
      </c>
      <c r="AK6437" t="s">
        <v>2082</v>
      </c>
      <c r="AL6437" s="12">
        <v>46021.403009259258</v>
      </c>
    </row>
    <row r="6438" spans="1:39" ht="15" customHeight="1" x14ac:dyDescent="0.3">
      <c r="A6438" s="38" t="s">
        <v>18729</v>
      </c>
      <c r="B6438" t="s">
        <v>18730</v>
      </c>
      <c r="C6438" t="s">
        <v>2073</v>
      </c>
      <c r="D6438" t="s">
        <v>282</v>
      </c>
      <c r="E6438" t="s">
        <v>283</v>
      </c>
      <c r="H6438" t="s">
        <v>26184</v>
      </c>
      <c r="I6438" t="s">
        <v>18731</v>
      </c>
      <c r="J6438" t="s">
        <v>284</v>
      </c>
      <c r="K6438" t="s">
        <v>2094</v>
      </c>
      <c r="M6438" t="s">
        <v>290</v>
      </c>
      <c r="N6438" t="s">
        <v>295</v>
      </c>
      <c r="R6438" t="b">
        <v>0</v>
      </c>
      <c r="S6438" t="b">
        <v>0</v>
      </c>
      <c r="T6438" s="31" t="s">
        <v>426</v>
      </c>
      <c r="U6438" s="31">
        <v>1</v>
      </c>
      <c r="V6438" s="32" t="s">
        <v>18679</v>
      </c>
      <c r="W6438" t="s">
        <v>18680</v>
      </c>
      <c r="X6438" t="s">
        <v>282</v>
      </c>
      <c r="Y6438" t="s">
        <v>311</v>
      </c>
      <c r="Z6438" t="s">
        <v>284</v>
      </c>
      <c r="AB6438"/>
      <c r="AD6438" s="27" t="s">
        <v>2075</v>
      </c>
      <c r="AF6438" t="s">
        <v>290</v>
      </c>
      <c r="AH6438" t="s">
        <v>18672</v>
      </c>
      <c r="AI6438" t="s">
        <v>18673</v>
      </c>
      <c r="AJ6438" t="s">
        <v>18674</v>
      </c>
      <c r="AK6438" t="s">
        <v>2082</v>
      </c>
      <c r="AL6438" s="12">
        <v>45993.713194444441</v>
      </c>
    </row>
    <row r="6439" spans="1:39" ht="15" customHeight="1" x14ac:dyDescent="0.3">
      <c r="A6439" s="38" t="s">
        <v>25125</v>
      </c>
      <c r="B6439" t="s">
        <v>25126</v>
      </c>
      <c r="C6439" t="s">
        <v>2073</v>
      </c>
      <c r="D6439" t="s">
        <v>282</v>
      </c>
      <c r="E6439" t="s">
        <v>283</v>
      </c>
      <c r="H6439" t="s">
        <v>26222</v>
      </c>
      <c r="I6439" t="s">
        <v>25127</v>
      </c>
      <c r="J6439" t="s">
        <v>284</v>
      </c>
      <c r="K6439" t="s">
        <v>2094</v>
      </c>
      <c r="M6439" t="s">
        <v>290</v>
      </c>
      <c r="N6439" t="s">
        <v>295</v>
      </c>
      <c r="Q6439" t="s">
        <v>344</v>
      </c>
      <c r="R6439" t="b">
        <v>0</v>
      </c>
      <c r="S6439" t="b">
        <v>0</v>
      </c>
      <c r="T6439" s="31" t="s">
        <v>426</v>
      </c>
      <c r="U6439" s="31">
        <v>1</v>
      </c>
      <c r="V6439" s="32" t="s">
        <v>18737</v>
      </c>
      <c r="W6439" t="s">
        <v>18738</v>
      </c>
      <c r="X6439" t="s">
        <v>282</v>
      </c>
      <c r="Y6439" t="s">
        <v>344</v>
      </c>
      <c r="Z6439" t="s">
        <v>284</v>
      </c>
      <c r="AA6439" t="s">
        <v>283</v>
      </c>
      <c r="AB6439"/>
      <c r="AD6439" s="27" t="s">
        <v>2075</v>
      </c>
      <c r="AF6439" t="s">
        <v>290</v>
      </c>
      <c r="AH6439" t="s">
        <v>18734</v>
      </c>
      <c r="AI6439" t="s">
        <v>18735</v>
      </c>
      <c r="AJ6439" t="s">
        <v>18736</v>
      </c>
      <c r="AK6439" t="s">
        <v>2082</v>
      </c>
      <c r="AL6439" s="12">
        <v>46030.580775462964</v>
      </c>
    </row>
    <row r="6440" spans="1:39" ht="15" customHeight="1" x14ac:dyDescent="0.3">
      <c r="A6440" s="38" t="s">
        <v>25125</v>
      </c>
      <c r="B6440" t="s">
        <v>25126</v>
      </c>
      <c r="C6440" t="s">
        <v>2073</v>
      </c>
      <c r="D6440" t="s">
        <v>282</v>
      </c>
      <c r="E6440" t="s">
        <v>283</v>
      </c>
      <c r="H6440" t="s">
        <v>26222</v>
      </c>
      <c r="I6440" t="s">
        <v>25127</v>
      </c>
      <c r="J6440" t="s">
        <v>284</v>
      </c>
      <c r="K6440" t="s">
        <v>2094</v>
      </c>
      <c r="M6440" t="s">
        <v>290</v>
      </c>
      <c r="N6440" t="s">
        <v>295</v>
      </c>
      <c r="R6440" t="b">
        <v>0</v>
      </c>
      <c r="S6440" t="b">
        <v>0</v>
      </c>
      <c r="T6440" s="31" t="s">
        <v>426</v>
      </c>
      <c r="U6440" s="31">
        <v>1</v>
      </c>
      <c r="V6440" s="32" t="s">
        <v>18732</v>
      </c>
      <c r="W6440" t="s">
        <v>18733</v>
      </c>
      <c r="X6440" t="s">
        <v>282</v>
      </c>
      <c r="Y6440" t="s">
        <v>311</v>
      </c>
      <c r="Z6440" t="s">
        <v>284</v>
      </c>
      <c r="AB6440"/>
      <c r="AD6440" s="27" t="s">
        <v>2075</v>
      </c>
      <c r="AF6440" t="s">
        <v>290</v>
      </c>
      <c r="AH6440" t="s">
        <v>18734</v>
      </c>
      <c r="AI6440" t="s">
        <v>18735</v>
      </c>
      <c r="AJ6440" t="s">
        <v>18736</v>
      </c>
      <c r="AK6440" t="s">
        <v>2082</v>
      </c>
      <c r="AL6440" s="12">
        <v>46021.403009259258</v>
      </c>
    </row>
    <row r="6441" spans="1:39" ht="15" customHeight="1" x14ac:dyDescent="0.3">
      <c r="A6441" s="38" t="s">
        <v>25125</v>
      </c>
      <c r="B6441" t="s">
        <v>25126</v>
      </c>
      <c r="C6441" t="s">
        <v>2073</v>
      </c>
      <c r="D6441" t="s">
        <v>282</v>
      </c>
      <c r="E6441" t="s">
        <v>283</v>
      </c>
      <c r="H6441" t="s">
        <v>26222</v>
      </c>
      <c r="I6441" t="s">
        <v>25127</v>
      </c>
      <c r="J6441" t="s">
        <v>284</v>
      </c>
      <c r="K6441" t="s">
        <v>2094</v>
      </c>
      <c r="M6441" t="s">
        <v>290</v>
      </c>
      <c r="N6441" t="s">
        <v>295</v>
      </c>
      <c r="R6441" t="b">
        <v>0</v>
      </c>
      <c r="S6441" t="b">
        <v>0</v>
      </c>
      <c r="T6441" s="31" t="s">
        <v>426</v>
      </c>
      <c r="U6441" s="31">
        <v>1</v>
      </c>
      <c r="V6441" s="30" t="s">
        <v>18679</v>
      </c>
      <c r="W6441" t="s">
        <v>18680</v>
      </c>
      <c r="X6441" t="s">
        <v>282</v>
      </c>
      <c r="Y6441" t="s">
        <v>311</v>
      </c>
      <c r="Z6441" t="s">
        <v>284</v>
      </c>
      <c r="AB6441"/>
      <c r="AD6441" s="27" t="s">
        <v>2075</v>
      </c>
      <c r="AF6441" t="s">
        <v>290</v>
      </c>
      <c r="AH6441" t="s">
        <v>18672</v>
      </c>
      <c r="AI6441" t="s">
        <v>18673</v>
      </c>
      <c r="AJ6441" t="s">
        <v>18674</v>
      </c>
      <c r="AK6441" t="s">
        <v>2082</v>
      </c>
      <c r="AL6441" s="12">
        <v>45993.713194444441</v>
      </c>
    </row>
    <row r="6442" spans="1:39" ht="15" customHeight="1" x14ac:dyDescent="0.3">
      <c r="A6442" s="38" t="s">
        <v>18750</v>
      </c>
      <c r="B6442" t="s">
        <v>18751</v>
      </c>
      <c r="C6442" t="s">
        <v>2073</v>
      </c>
      <c r="D6442" t="s">
        <v>282</v>
      </c>
      <c r="E6442" t="s">
        <v>283</v>
      </c>
      <c r="H6442" t="s">
        <v>25621</v>
      </c>
      <c r="I6442" t="s">
        <v>18752</v>
      </c>
      <c r="J6442" t="s">
        <v>284</v>
      </c>
      <c r="K6442" t="s">
        <v>2075</v>
      </c>
      <c r="M6442" t="s">
        <v>343</v>
      </c>
      <c r="N6442" t="s">
        <v>345</v>
      </c>
      <c r="O6442" t="s">
        <v>2076</v>
      </c>
      <c r="Q6442" t="s">
        <v>344</v>
      </c>
      <c r="R6442" t="b">
        <v>0</v>
      </c>
      <c r="S6442" t="b">
        <v>0</v>
      </c>
      <c r="T6442" s="31" t="s">
        <v>426</v>
      </c>
      <c r="U6442" s="31">
        <v>1</v>
      </c>
      <c r="V6442" s="30" t="s">
        <v>7803</v>
      </c>
      <c r="W6442" t="s">
        <v>7804</v>
      </c>
      <c r="X6442" t="s">
        <v>282</v>
      </c>
      <c r="Y6442" t="s">
        <v>344</v>
      </c>
      <c r="Z6442" t="s">
        <v>284</v>
      </c>
      <c r="AA6442" t="s">
        <v>283</v>
      </c>
      <c r="AB6442"/>
      <c r="AD6442" s="27" t="s">
        <v>2079</v>
      </c>
      <c r="AF6442" t="s">
        <v>290</v>
      </c>
      <c r="AH6442" t="s">
        <v>2012</v>
      </c>
      <c r="AI6442" t="s">
        <v>2121</v>
      </c>
      <c r="AJ6442" t="s">
        <v>2122</v>
      </c>
      <c r="AK6442" t="s">
        <v>2082</v>
      </c>
      <c r="AL6442" s="12">
        <v>45883.514305555553</v>
      </c>
    </row>
    <row r="6443" spans="1:39" ht="15" customHeight="1" x14ac:dyDescent="0.3">
      <c r="A6443" s="38" t="s">
        <v>18750</v>
      </c>
      <c r="B6443" t="s">
        <v>18751</v>
      </c>
      <c r="C6443" t="s">
        <v>2073</v>
      </c>
      <c r="D6443" t="s">
        <v>282</v>
      </c>
      <c r="E6443" t="s">
        <v>283</v>
      </c>
      <c r="H6443" t="s">
        <v>25621</v>
      </c>
      <c r="I6443" t="s">
        <v>18752</v>
      </c>
      <c r="J6443" t="s">
        <v>284</v>
      </c>
      <c r="K6443" t="s">
        <v>2075</v>
      </c>
      <c r="M6443" t="s">
        <v>343</v>
      </c>
      <c r="N6443" t="s">
        <v>345</v>
      </c>
      <c r="O6443" t="s">
        <v>2076</v>
      </c>
      <c r="Q6443" t="s">
        <v>344</v>
      </c>
      <c r="R6443" t="b">
        <v>0</v>
      </c>
      <c r="S6443" t="b">
        <v>0</v>
      </c>
      <c r="T6443" s="31" t="s">
        <v>426</v>
      </c>
      <c r="U6443" s="31">
        <v>1</v>
      </c>
      <c r="V6443" s="30" t="s">
        <v>7807</v>
      </c>
      <c r="W6443" t="s">
        <v>7804</v>
      </c>
      <c r="X6443" t="s">
        <v>282</v>
      </c>
      <c r="Y6443" t="s">
        <v>344</v>
      </c>
      <c r="Z6443" t="s">
        <v>284</v>
      </c>
      <c r="AA6443" t="s">
        <v>283</v>
      </c>
      <c r="AB6443"/>
      <c r="AD6443" s="27" t="s">
        <v>3330</v>
      </c>
      <c r="AF6443" t="s">
        <v>285</v>
      </c>
      <c r="AH6443" t="s">
        <v>2016</v>
      </c>
      <c r="AI6443" t="s">
        <v>2088</v>
      </c>
      <c r="AJ6443" t="s">
        <v>2089</v>
      </c>
      <c r="AK6443" t="s">
        <v>2082</v>
      </c>
      <c r="AL6443" s="12">
        <v>45849.504907407405</v>
      </c>
    </row>
    <row r="6444" spans="1:39" ht="15" customHeight="1" x14ac:dyDescent="0.3">
      <c r="A6444" s="38" t="s">
        <v>18750</v>
      </c>
      <c r="B6444" t="s">
        <v>18751</v>
      </c>
      <c r="C6444" t="s">
        <v>2073</v>
      </c>
      <c r="D6444" t="s">
        <v>282</v>
      </c>
      <c r="E6444" t="s">
        <v>283</v>
      </c>
      <c r="H6444" t="s">
        <v>25621</v>
      </c>
      <c r="I6444" t="s">
        <v>18752</v>
      </c>
      <c r="J6444" t="s">
        <v>284</v>
      </c>
      <c r="K6444" t="s">
        <v>2075</v>
      </c>
      <c r="M6444" t="s">
        <v>343</v>
      </c>
      <c r="N6444" t="s">
        <v>345</v>
      </c>
      <c r="O6444" t="s">
        <v>2076</v>
      </c>
      <c r="R6444" t="b">
        <v>0</v>
      </c>
      <c r="S6444" t="b">
        <v>0</v>
      </c>
      <c r="T6444" s="31" t="s">
        <v>426</v>
      </c>
      <c r="U6444" s="31">
        <v>1</v>
      </c>
      <c r="V6444" s="30" t="s">
        <v>7805</v>
      </c>
      <c r="W6444" t="s">
        <v>7806</v>
      </c>
      <c r="X6444" t="s">
        <v>282</v>
      </c>
      <c r="Y6444" t="s">
        <v>311</v>
      </c>
      <c r="Z6444" t="s">
        <v>284</v>
      </c>
      <c r="AA6444" t="s">
        <v>283</v>
      </c>
      <c r="AB6444"/>
      <c r="AD6444" s="27" t="s">
        <v>2075</v>
      </c>
      <c r="AF6444" t="s">
        <v>290</v>
      </c>
      <c r="AH6444" t="s">
        <v>2012</v>
      </c>
      <c r="AI6444" t="s">
        <v>2121</v>
      </c>
      <c r="AJ6444" t="s">
        <v>2122</v>
      </c>
      <c r="AK6444" t="s">
        <v>2082</v>
      </c>
      <c r="AL6444" s="12">
        <v>45885.140405092592</v>
      </c>
      <c r="AM6444" t="s">
        <v>291</v>
      </c>
    </row>
    <row r="6445" spans="1:39" ht="15" customHeight="1" x14ac:dyDescent="0.3">
      <c r="A6445" s="38" t="s">
        <v>18742</v>
      </c>
      <c r="B6445" t="s">
        <v>3680</v>
      </c>
      <c r="C6445" t="s">
        <v>2073</v>
      </c>
      <c r="D6445" t="s">
        <v>282</v>
      </c>
      <c r="E6445" t="s">
        <v>299</v>
      </c>
      <c r="H6445" t="s">
        <v>318</v>
      </c>
      <c r="I6445" t="s">
        <v>18743</v>
      </c>
      <c r="J6445" t="s">
        <v>284</v>
      </c>
      <c r="K6445" t="s">
        <v>2075</v>
      </c>
      <c r="M6445" t="s">
        <v>338</v>
      </c>
      <c r="O6445" t="s">
        <v>2076</v>
      </c>
      <c r="Q6445" t="s">
        <v>344</v>
      </c>
      <c r="R6445" t="b">
        <v>0</v>
      </c>
      <c r="S6445" t="b">
        <v>0</v>
      </c>
      <c r="T6445" s="31" t="s">
        <v>426</v>
      </c>
      <c r="U6445" s="31">
        <v>1</v>
      </c>
      <c r="V6445" s="30" t="s">
        <v>18707</v>
      </c>
      <c r="W6445" t="s">
        <v>18708</v>
      </c>
      <c r="X6445" t="s">
        <v>282</v>
      </c>
      <c r="Y6445" t="s">
        <v>344</v>
      </c>
      <c r="Z6445" t="s">
        <v>284</v>
      </c>
      <c r="AB6445"/>
      <c r="AD6445" s="27" t="s">
        <v>2075</v>
      </c>
      <c r="AF6445" t="s">
        <v>290</v>
      </c>
      <c r="AH6445" t="s">
        <v>2012</v>
      </c>
      <c r="AI6445" t="s">
        <v>2121</v>
      </c>
      <c r="AJ6445" t="s">
        <v>2122</v>
      </c>
      <c r="AK6445" t="s">
        <v>2082</v>
      </c>
      <c r="AL6445" s="12">
        <v>45880.272083333337</v>
      </c>
    </row>
    <row r="6446" spans="1:39" ht="15" customHeight="1" x14ac:dyDescent="0.3">
      <c r="A6446" s="38" t="s">
        <v>18742</v>
      </c>
      <c r="B6446" t="s">
        <v>3680</v>
      </c>
      <c r="C6446" t="s">
        <v>2073</v>
      </c>
      <c r="D6446" t="s">
        <v>282</v>
      </c>
      <c r="E6446" t="s">
        <v>299</v>
      </c>
      <c r="H6446" t="s">
        <v>318</v>
      </c>
      <c r="I6446" t="s">
        <v>18743</v>
      </c>
      <c r="J6446" t="s">
        <v>284</v>
      </c>
      <c r="K6446" t="s">
        <v>2075</v>
      </c>
      <c r="M6446" t="s">
        <v>338</v>
      </c>
      <c r="O6446" t="s">
        <v>2076</v>
      </c>
      <c r="R6446" t="b">
        <v>0</v>
      </c>
      <c r="S6446" t="b">
        <v>0</v>
      </c>
      <c r="T6446" s="31" t="s">
        <v>426</v>
      </c>
      <c r="U6446" s="31">
        <v>1</v>
      </c>
      <c r="V6446" s="30" t="s">
        <v>4299</v>
      </c>
      <c r="W6446" t="s">
        <v>4300</v>
      </c>
      <c r="X6446" t="s">
        <v>282</v>
      </c>
      <c r="Y6446" t="s">
        <v>311</v>
      </c>
      <c r="Z6446" t="s">
        <v>284</v>
      </c>
      <c r="AB6446"/>
      <c r="AD6446" s="27" t="s">
        <v>2075</v>
      </c>
      <c r="AF6446" t="s">
        <v>290</v>
      </c>
      <c r="AH6446" t="s">
        <v>2169</v>
      </c>
      <c r="AI6446" t="s">
        <v>2170</v>
      </c>
      <c r="AJ6446" t="s">
        <v>2171</v>
      </c>
      <c r="AK6446" t="s">
        <v>2082</v>
      </c>
      <c r="AL6446" s="12">
        <v>46007.659375000003</v>
      </c>
      <c r="AM6446" t="s">
        <v>291</v>
      </c>
    </row>
    <row r="6447" spans="1:39" ht="15" customHeight="1" x14ac:dyDescent="0.3">
      <c r="A6447" s="38" t="s">
        <v>18758</v>
      </c>
      <c r="B6447" t="s">
        <v>18759</v>
      </c>
      <c r="C6447" t="s">
        <v>2073</v>
      </c>
      <c r="D6447" t="s">
        <v>282</v>
      </c>
      <c r="E6447" t="s">
        <v>337</v>
      </c>
      <c r="H6447" t="s">
        <v>318</v>
      </c>
      <c r="I6447" t="s">
        <v>18760</v>
      </c>
      <c r="J6447" t="s">
        <v>310</v>
      </c>
      <c r="K6447" t="s">
        <v>2075</v>
      </c>
      <c r="M6447" t="s">
        <v>290</v>
      </c>
      <c r="Q6447" t="s">
        <v>344</v>
      </c>
      <c r="R6447" t="b">
        <v>0</v>
      </c>
      <c r="S6447" t="b">
        <v>0</v>
      </c>
      <c r="T6447" s="31" t="s">
        <v>426</v>
      </c>
      <c r="U6447" s="31">
        <v>1</v>
      </c>
      <c r="V6447" s="30" t="s">
        <v>3331</v>
      </c>
      <c r="W6447" t="s">
        <v>3332</v>
      </c>
      <c r="X6447" t="s">
        <v>282</v>
      </c>
      <c r="Y6447" t="s">
        <v>344</v>
      </c>
      <c r="Z6447" t="s">
        <v>310</v>
      </c>
      <c r="AB6447"/>
      <c r="AD6447" s="27" t="s">
        <v>2075</v>
      </c>
      <c r="AF6447" t="s">
        <v>294</v>
      </c>
      <c r="AH6447" t="s">
        <v>2169</v>
      </c>
      <c r="AI6447" t="s">
        <v>2170</v>
      </c>
      <c r="AJ6447" t="s">
        <v>2171</v>
      </c>
      <c r="AK6447" t="s">
        <v>2082</v>
      </c>
      <c r="AL6447" s="12">
        <v>46002.354097222225</v>
      </c>
    </row>
    <row r="6448" spans="1:39" ht="15" customHeight="1" x14ac:dyDescent="0.3">
      <c r="A6448" s="38" t="s">
        <v>18758</v>
      </c>
      <c r="B6448" t="s">
        <v>18759</v>
      </c>
      <c r="C6448" t="s">
        <v>2073</v>
      </c>
      <c r="D6448" t="s">
        <v>282</v>
      </c>
      <c r="E6448" t="s">
        <v>337</v>
      </c>
      <c r="H6448" t="s">
        <v>318</v>
      </c>
      <c r="I6448" t="s">
        <v>18760</v>
      </c>
      <c r="J6448" t="s">
        <v>310</v>
      </c>
      <c r="K6448" t="s">
        <v>2075</v>
      </c>
      <c r="M6448" t="s">
        <v>290</v>
      </c>
      <c r="Q6448" t="s">
        <v>344</v>
      </c>
      <c r="R6448" t="b">
        <v>0</v>
      </c>
      <c r="S6448" t="b">
        <v>0</v>
      </c>
      <c r="T6448" s="31" t="s">
        <v>426</v>
      </c>
      <c r="U6448" s="31">
        <v>1</v>
      </c>
      <c r="V6448" s="30" t="s">
        <v>3328</v>
      </c>
      <c r="W6448" t="s">
        <v>3329</v>
      </c>
      <c r="X6448" t="s">
        <v>282</v>
      </c>
      <c r="Y6448" t="s">
        <v>344</v>
      </c>
      <c r="Z6448" t="s">
        <v>310</v>
      </c>
      <c r="AB6448"/>
      <c r="AD6448" s="27" t="s">
        <v>3330</v>
      </c>
      <c r="AF6448" t="s">
        <v>294</v>
      </c>
      <c r="AH6448" t="s">
        <v>2016</v>
      </c>
      <c r="AI6448" t="s">
        <v>2088</v>
      </c>
      <c r="AJ6448" t="s">
        <v>2089</v>
      </c>
      <c r="AK6448" t="s">
        <v>2082</v>
      </c>
      <c r="AL6448" s="12">
        <v>45856.493356481478</v>
      </c>
    </row>
    <row r="6449" spans="1:39" ht="15" customHeight="1" x14ac:dyDescent="0.3">
      <c r="A6449" s="38" t="s">
        <v>18758</v>
      </c>
      <c r="B6449" t="s">
        <v>18759</v>
      </c>
      <c r="C6449" t="s">
        <v>2073</v>
      </c>
      <c r="D6449" t="s">
        <v>282</v>
      </c>
      <c r="E6449" t="s">
        <v>337</v>
      </c>
      <c r="H6449" t="s">
        <v>318</v>
      </c>
      <c r="I6449" t="s">
        <v>18760</v>
      </c>
      <c r="J6449" t="s">
        <v>310</v>
      </c>
      <c r="K6449" t="s">
        <v>2075</v>
      </c>
      <c r="M6449" t="s">
        <v>290</v>
      </c>
      <c r="R6449" t="b">
        <v>0</v>
      </c>
      <c r="S6449" t="b">
        <v>0</v>
      </c>
      <c r="T6449" s="31" t="s">
        <v>426</v>
      </c>
      <c r="U6449" s="31">
        <v>1</v>
      </c>
      <c r="V6449" s="30" t="s">
        <v>18604</v>
      </c>
      <c r="W6449" t="s">
        <v>18605</v>
      </c>
      <c r="X6449" t="s">
        <v>282</v>
      </c>
      <c r="Y6449" t="s">
        <v>311</v>
      </c>
      <c r="Z6449" t="s">
        <v>284</v>
      </c>
      <c r="AB6449"/>
      <c r="AD6449" s="27" t="s">
        <v>2075</v>
      </c>
      <c r="AF6449" t="s">
        <v>294</v>
      </c>
      <c r="AH6449" t="s">
        <v>2016</v>
      </c>
      <c r="AI6449" t="s">
        <v>2088</v>
      </c>
      <c r="AJ6449" t="s">
        <v>2089</v>
      </c>
      <c r="AK6449" t="s">
        <v>2082</v>
      </c>
      <c r="AL6449" s="12">
        <v>45856.497314814813</v>
      </c>
    </row>
    <row r="6450" spans="1:39" ht="15" customHeight="1" x14ac:dyDescent="0.3">
      <c r="A6450" s="38" t="s">
        <v>18705</v>
      </c>
      <c r="B6450" t="s">
        <v>3675</v>
      </c>
      <c r="C6450" t="s">
        <v>2073</v>
      </c>
      <c r="D6450" t="s">
        <v>282</v>
      </c>
      <c r="E6450" t="s">
        <v>299</v>
      </c>
      <c r="H6450" t="s">
        <v>318</v>
      </c>
      <c r="I6450" t="s">
        <v>18706</v>
      </c>
      <c r="J6450" t="s">
        <v>284</v>
      </c>
      <c r="K6450" t="s">
        <v>2075</v>
      </c>
      <c r="M6450" t="s">
        <v>338</v>
      </c>
      <c r="O6450" t="s">
        <v>2076</v>
      </c>
      <c r="Q6450" t="s">
        <v>344</v>
      </c>
      <c r="R6450" t="b">
        <v>0</v>
      </c>
      <c r="S6450" t="b">
        <v>0</v>
      </c>
      <c r="T6450" s="31" t="s">
        <v>426</v>
      </c>
      <c r="U6450" s="31">
        <v>1</v>
      </c>
      <c r="V6450" s="30" t="s">
        <v>18707</v>
      </c>
      <c r="W6450" t="s">
        <v>18708</v>
      </c>
      <c r="X6450" t="s">
        <v>282</v>
      </c>
      <c r="Y6450" t="s">
        <v>344</v>
      </c>
      <c r="Z6450" t="s">
        <v>284</v>
      </c>
      <c r="AB6450"/>
      <c r="AD6450" s="27" t="s">
        <v>2075</v>
      </c>
      <c r="AF6450" t="s">
        <v>290</v>
      </c>
      <c r="AH6450" t="s">
        <v>2012</v>
      </c>
      <c r="AI6450" t="s">
        <v>2121</v>
      </c>
      <c r="AJ6450" t="s">
        <v>2122</v>
      </c>
      <c r="AK6450" t="s">
        <v>2082</v>
      </c>
      <c r="AL6450" s="12">
        <v>45880.272083333337</v>
      </c>
    </row>
    <row r="6451" spans="1:39" ht="15" customHeight="1" x14ac:dyDescent="0.3">
      <c r="A6451" s="38" t="s">
        <v>18705</v>
      </c>
      <c r="B6451" t="s">
        <v>3675</v>
      </c>
      <c r="C6451" t="s">
        <v>2073</v>
      </c>
      <c r="D6451" t="s">
        <v>282</v>
      </c>
      <c r="E6451" t="s">
        <v>299</v>
      </c>
      <c r="H6451" t="s">
        <v>318</v>
      </c>
      <c r="I6451" t="s">
        <v>18706</v>
      </c>
      <c r="J6451" t="s">
        <v>284</v>
      </c>
      <c r="K6451" t="s">
        <v>2075</v>
      </c>
      <c r="M6451" t="s">
        <v>338</v>
      </c>
      <c r="O6451" t="s">
        <v>2076</v>
      </c>
      <c r="R6451" t="b">
        <v>0</v>
      </c>
      <c r="S6451" t="b">
        <v>0</v>
      </c>
      <c r="T6451" s="31" t="s">
        <v>426</v>
      </c>
      <c r="U6451" s="31">
        <v>1</v>
      </c>
      <c r="V6451" s="30" t="s">
        <v>4299</v>
      </c>
      <c r="W6451" t="s">
        <v>4300</v>
      </c>
      <c r="X6451" t="s">
        <v>282</v>
      </c>
      <c r="Y6451" t="s">
        <v>311</v>
      </c>
      <c r="Z6451" t="s">
        <v>284</v>
      </c>
      <c r="AB6451"/>
      <c r="AD6451" s="27" t="s">
        <v>2075</v>
      </c>
      <c r="AF6451" t="s">
        <v>290</v>
      </c>
      <c r="AH6451" t="s">
        <v>2169</v>
      </c>
      <c r="AI6451" t="s">
        <v>2170</v>
      </c>
      <c r="AJ6451" t="s">
        <v>2171</v>
      </c>
      <c r="AK6451" t="s">
        <v>2082</v>
      </c>
      <c r="AL6451" s="12">
        <v>46007.659375000003</v>
      </c>
      <c r="AM6451" t="s">
        <v>291</v>
      </c>
    </row>
    <row r="6452" spans="1:39" ht="15" customHeight="1" x14ac:dyDescent="0.3">
      <c r="A6452" s="38" t="s">
        <v>18764</v>
      </c>
      <c r="B6452" t="s">
        <v>18765</v>
      </c>
      <c r="C6452" t="s">
        <v>2073</v>
      </c>
      <c r="D6452" t="s">
        <v>282</v>
      </c>
      <c r="E6452" t="s">
        <v>337</v>
      </c>
      <c r="H6452" t="s">
        <v>26148</v>
      </c>
      <c r="I6452" t="s">
        <v>18766</v>
      </c>
      <c r="J6452" t="s">
        <v>310</v>
      </c>
      <c r="K6452" t="s">
        <v>2075</v>
      </c>
      <c r="M6452" t="s">
        <v>294</v>
      </c>
      <c r="N6452" t="s">
        <v>295</v>
      </c>
      <c r="Q6452" t="s">
        <v>344</v>
      </c>
      <c r="R6452" t="b">
        <v>0</v>
      </c>
      <c r="S6452" t="b">
        <v>0</v>
      </c>
      <c r="T6452" s="31" t="s">
        <v>426</v>
      </c>
      <c r="U6452" s="31">
        <v>1</v>
      </c>
      <c r="V6452" s="30" t="s">
        <v>3331</v>
      </c>
      <c r="W6452" t="s">
        <v>3332</v>
      </c>
      <c r="X6452" t="s">
        <v>282</v>
      </c>
      <c r="Y6452" t="s">
        <v>344</v>
      </c>
      <c r="Z6452" t="s">
        <v>310</v>
      </c>
      <c r="AB6452"/>
      <c r="AD6452" s="27" t="s">
        <v>2075</v>
      </c>
      <c r="AF6452" t="s">
        <v>294</v>
      </c>
      <c r="AH6452" t="s">
        <v>2169</v>
      </c>
      <c r="AI6452" t="s">
        <v>2170</v>
      </c>
      <c r="AJ6452" t="s">
        <v>2171</v>
      </c>
      <c r="AK6452" t="s">
        <v>2082</v>
      </c>
      <c r="AL6452" s="12">
        <v>46002.354097222225</v>
      </c>
    </row>
    <row r="6453" spans="1:39" ht="15" customHeight="1" x14ac:dyDescent="0.3">
      <c r="A6453" s="38" t="s">
        <v>18764</v>
      </c>
      <c r="B6453" t="s">
        <v>18765</v>
      </c>
      <c r="C6453" t="s">
        <v>2073</v>
      </c>
      <c r="D6453" t="s">
        <v>282</v>
      </c>
      <c r="E6453" t="s">
        <v>337</v>
      </c>
      <c r="H6453" t="s">
        <v>26148</v>
      </c>
      <c r="I6453" t="s">
        <v>18766</v>
      </c>
      <c r="J6453" t="s">
        <v>310</v>
      </c>
      <c r="K6453" t="s">
        <v>2075</v>
      </c>
      <c r="M6453" t="s">
        <v>294</v>
      </c>
      <c r="N6453" t="s">
        <v>295</v>
      </c>
      <c r="Q6453" t="s">
        <v>344</v>
      </c>
      <c r="R6453" t="b">
        <v>0</v>
      </c>
      <c r="S6453" t="b">
        <v>0</v>
      </c>
      <c r="T6453" s="31" t="s">
        <v>426</v>
      </c>
      <c r="U6453" s="31">
        <v>1</v>
      </c>
      <c r="V6453" s="30" t="s">
        <v>3328</v>
      </c>
      <c r="W6453" t="s">
        <v>3329</v>
      </c>
      <c r="X6453" t="s">
        <v>282</v>
      </c>
      <c r="Y6453" t="s">
        <v>344</v>
      </c>
      <c r="Z6453" t="s">
        <v>310</v>
      </c>
      <c r="AB6453"/>
      <c r="AD6453" s="27" t="s">
        <v>3330</v>
      </c>
      <c r="AF6453" t="s">
        <v>294</v>
      </c>
      <c r="AH6453" t="s">
        <v>2016</v>
      </c>
      <c r="AI6453" t="s">
        <v>2088</v>
      </c>
      <c r="AJ6453" t="s">
        <v>2089</v>
      </c>
      <c r="AK6453" t="s">
        <v>2082</v>
      </c>
      <c r="AL6453" s="12">
        <v>45856.493356481478</v>
      </c>
    </row>
    <row r="6454" spans="1:39" ht="15" customHeight="1" x14ac:dyDescent="0.3">
      <c r="A6454" s="38" t="s">
        <v>18764</v>
      </c>
      <c r="B6454" t="s">
        <v>18765</v>
      </c>
      <c r="C6454" t="s">
        <v>2073</v>
      </c>
      <c r="D6454" t="s">
        <v>282</v>
      </c>
      <c r="E6454" t="s">
        <v>337</v>
      </c>
      <c r="H6454" t="s">
        <v>26148</v>
      </c>
      <c r="I6454" t="s">
        <v>18766</v>
      </c>
      <c r="J6454" t="s">
        <v>310</v>
      </c>
      <c r="K6454" t="s">
        <v>2075</v>
      </c>
      <c r="M6454" t="s">
        <v>294</v>
      </c>
      <c r="N6454" t="s">
        <v>295</v>
      </c>
      <c r="R6454" t="b">
        <v>0</v>
      </c>
      <c r="S6454" t="b">
        <v>0</v>
      </c>
      <c r="T6454" s="31" t="s">
        <v>426</v>
      </c>
      <c r="U6454" s="31">
        <v>1</v>
      </c>
      <c r="V6454" s="30" t="s">
        <v>18604</v>
      </c>
      <c r="W6454" t="s">
        <v>18605</v>
      </c>
      <c r="X6454" t="s">
        <v>282</v>
      </c>
      <c r="Y6454" t="s">
        <v>311</v>
      </c>
      <c r="Z6454" t="s">
        <v>284</v>
      </c>
      <c r="AB6454"/>
      <c r="AD6454" s="27" t="s">
        <v>2075</v>
      </c>
      <c r="AF6454" t="s">
        <v>294</v>
      </c>
      <c r="AH6454" t="s">
        <v>2016</v>
      </c>
      <c r="AI6454" t="s">
        <v>2088</v>
      </c>
      <c r="AJ6454" t="s">
        <v>2089</v>
      </c>
      <c r="AK6454" t="s">
        <v>2082</v>
      </c>
      <c r="AL6454" s="12">
        <v>45856.497314814813</v>
      </c>
    </row>
    <row r="6455" spans="1:39" ht="15" customHeight="1" x14ac:dyDescent="0.3">
      <c r="A6455" s="38" t="s">
        <v>18761</v>
      </c>
      <c r="B6455" t="s">
        <v>18762</v>
      </c>
      <c r="C6455" t="s">
        <v>2073</v>
      </c>
      <c r="D6455" t="s">
        <v>282</v>
      </c>
      <c r="E6455" t="s">
        <v>283</v>
      </c>
      <c r="H6455" t="s">
        <v>25622</v>
      </c>
      <c r="I6455" t="s">
        <v>18763</v>
      </c>
      <c r="J6455" t="s">
        <v>284</v>
      </c>
      <c r="K6455" t="s">
        <v>2075</v>
      </c>
      <c r="M6455" t="s">
        <v>343</v>
      </c>
      <c r="N6455" t="s">
        <v>345</v>
      </c>
      <c r="O6455" t="s">
        <v>2076</v>
      </c>
      <c r="Q6455" t="s">
        <v>344</v>
      </c>
      <c r="R6455" t="b">
        <v>0</v>
      </c>
      <c r="S6455" t="b">
        <v>0</v>
      </c>
      <c r="T6455" s="31" t="s">
        <v>25455</v>
      </c>
      <c r="U6455" s="31">
        <v>1</v>
      </c>
      <c r="V6455" s="30" t="s">
        <v>7803</v>
      </c>
      <c r="W6455" t="s">
        <v>7804</v>
      </c>
      <c r="X6455" t="s">
        <v>282</v>
      </c>
      <c r="Y6455" t="s">
        <v>344</v>
      </c>
      <c r="Z6455" t="s">
        <v>284</v>
      </c>
      <c r="AA6455" t="s">
        <v>283</v>
      </c>
      <c r="AB6455"/>
      <c r="AD6455" s="27" t="s">
        <v>2079</v>
      </c>
      <c r="AF6455" t="s">
        <v>290</v>
      </c>
      <c r="AH6455" t="s">
        <v>2012</v>
      </c>
      <c r="AI6455" t="s">
        <v>2121</v>
      </c>
      <c r="AJ6455" t="s">
        <v>2122</v>
      </c>
      <c r="AK6455" t="s">
        <v>2082</v>
      </c>
      <c r="AL6455" s="12">
        <v>45883.514305555553</v>
      </c>
    </row>
    <row r="6456" spans="1:39" ht="15" customHeight="1" x14ac:dyDescent="0.3">
      <c r="A6456" s="38" t="s">
        <v>18761</v>
      </c>
      <c r="B6456" t="s">
        <v>18762</v>
      </c>
      <c r="C6456" t="s">
        <v>2073</v>
      </c>
      <c r="D6456" t="s">
        <v>282</v>
      </c>
      <c r="E6456" t="s">
        <v>283</v>
      </c>
      <c r="H6456" t="s">
        <v>25622</v>
      </c>
      <c r="I6456" t="s">
        <v>18763</v>
      </c>
      <c r="J6456" t="s">
        <v>284</v>
      </c>
      <c r="K6456" t="s">
        <v>2075</v>
      </c>
      <c r="M6456" t="s">
        <v>343</v>
      </c>
      <c r="N6456" t="s">
        <v>345</v>
      </c>
      <c r="O6456" t="s">
        <v>2076</v>
      </c>
      <c r="Q6456" t="s">
        <v>344</v>
      </c>
      <c r="R6456" t="b">
        <v>0</v>
      </c>
      <c r="S6456" t="b">
        <v>0</v>
      </c>
      <c r="T6456" s="31" t="s">
        <v>25455</v>
      </c>
      <c r="U6456" s="31">
        <v>1</v>
      </c>
      <c r="V6456" s="30" t="s">
        <v>7807</v>
      </c>
      <c r="W6456" t="s">
        <v>7804</v>
      </c>
      <c r="X6456" t="s">
        <v>282</v>
      </c>
      <c r="Y6456" t="s">
        <v>344</v>
      </c>
      <c r="Z6456" t="s">
        <v>284</v>
      </c>
      <c r="AA6456" t="s">
        <v>283</v>
      </c>
      <c r="AB6456"/>
      <c r="AD6456" s="27" t="s">
        <v>3330</v>
      </c>
      <c r="AF6456" t="s">
        <v>285</v>
      </c>
      <c r="AH6456" t="s">
        <v>2016</v>
      </c>
      <c r="AI6456" t="s">
        <v>2088</v>
      </c>
      <c r="AJ6456" t="s">
        <v>2089</v>
      </c>
      <c r="AK6456" t="s">
        <v>2082</v>
      </c>
      <c r="AL6456" s="12">
        <v>45849.504907407405</v>
      </c>
    </row>
    <row r="6457" spans="1:39" ht="15" customHeight="1" x14ac:dyDescent="0.3">
      <c r="A6457" s="38" t="s">
        <v>18761</v>
      </c>
      <c r="B6457" t="s">
        <v>18762</v>
      </c>
      <c r="C6457" t="s">
        <v>2073</v>
      </c>
      <c r="D6457" t="s">
        <v>282</v>
      </c>
      <c r="E6457" t="s">
        <v>283</v>
      </c>
      <c r="H6457" t="s">
        <v>25622</v>
      </c>
      <c r="I6457" t="s">
        <v>18763</v>
      </c>
      <c r="J6457" t="s">
        <v>284</v>
      </c>
      <c r="K6457" t="s">
        <v>2075</v>
      </c>
      <c r="M6457" t="s">
        <v>343</v>
      </c>
      <c r="N6457" t="s">
        <v>345</v>
      </c>
      <c r="O6457" t="s">
        <v>2076</v>
      </c>
      <c r="R6457" t="b">
        <v>0</v>
      </c>
      <c r="S6457" t="b">
        <v>0</v>
      </c>
      <c r="T6457" s="31" t="s">
        <v>25455</v>
      </c>
      <c r="U6457" s="31">
        <v>1</v>
      </c>
      <c r="V6457" s="30" t="s">
        <v>7805</v>
      </c>
      <c r="W6457" t="s">
        <v>7806</v>
      </c>
      <c r="X6457" t="s">
        <v>282</v>
      </c>
      <c r="Y6457" t="s">
        <v>311</v>
      </c>
      <c r="Z6457" t="s">
        <v>284</v>
      </c>
      <c r="AA6457" t="s">
        <v>283</v>
      </c>
      <c r="AB6457"/>
      <c r="AD6457" s="27" t="s">
        <v>2075</v>
      </c>
      <c r="AF6457" t="s">
        <v>290</v>
      </c>
      <c r="AH6457" t="s">
        <v>2012</v>
      </c>
      <c r="AI6457" t="s">
        <v>2121</v>
      </c>
      <c r="AJ6457" t="s">
        <v>2122</v>
      </c>
      <c r="AK6457" t="s">
        <v>2082</v>
      </c>
      <c r="AL6457" s="12">
        <v>45885.140405092592</v>
      </c>
      <c r="AM6457" t="s">
        <v>291</v>
      </c>
    </row>
    <row r="6458" spans="1:39" ht="15" customHeight="1" x14ac:dyDescent="0.3">
      <c r="A6458" s="38" t="s">
        <v>22474</v>
      </c>
      <c r="B6458" t="s">
        <v>22475</v>
      </c>
      <c r="C6458" t="s">
        <v>2073</v>
      </c>
      <c r="D6458" t="s">
        <v>282</v>
      </c>
      <c r="E6458" t="s">
        <v>283</v>
      </c>
      <c r="H6458" t="s">
        <v>25716</v>
      </c>
      <c r="I6458" t="s">
        <v>22476</v>
      </c>
      <c r="J6458" t="s">
        <v>284</v>
      </c>
      <c r="K6458" t="s">
        <v>2532</v>
      </c>
      <c r="M6458" t="s">
        <v>290</v>
      </c>
      <c r="N6458" t="s">
        <v>286</v>
      </c>
      <c r="Q6458" t="s">
        <v>344</v>
      </c>
      <c r="R6458" t="b">
        <v>0</v>
      </c>
      <c r="S6458" t="b">
        <v>0</v>
      </c>
      <c r="T6458" s="31" t="s">
        <v>426</v>
      </c>
      <c r="U6458" s="31">
        <v>1</v>
      </c>
      <c r="V6458" s="30" t="s">
        <v>18670</v>
      </c>
      <c r="W6458" t="s">
        <v>18671</v>
      </c>
      <c r="X6458" t="s">
        <v>282</v>
      </c>
      <c r="Y6458" t="s">
        <v>344</v>
      </c>
      <c r="Z6458" t="s">
        <v>284</v>
      </c>
      <c r="AA6458" t="s">
        <v>283</v>
      </c>
      <c r="AB6458"/>
      <c r="AD6458" s="27" t="s">
        <v>2075</v>
      </c>
      <c r="AF6458" t="s">
        <v>290</v>
      </c>
      <c r="AH6458" t="s">
        <v>18672</v>
      </c>
      <c r="AI6458" t="s">
        <v>18673</v>
      </c>
      <c r="AJ6458" t="s">
        <v>18674</v>
      </c>
      <c r="AK6458" t="s">
        <v>2082</v>
      </c>
      <c r="AL6458" s="12">
        <v>45968.373055555552</v>
      </c>
    </row>
    <row r="6459" spans="1:39" ht="15" customHeight="1" x14ac:dyDescent="0.3">
      <c r="A6459" s="38" t="s">
        <v>22474</v>
      </c>
      <c r="B6459" t="s">
        <v>22475</v>
      </c>
      <c r="C6459" t="s">
        <v>2073</v>
      </c>
      <c r="D6459" t="s">
        <v>282</v>
      </c>
      <c r="E6459" t="s">
        <v>283</v>
      </c>
      <c r="H6459" t="s">
        <v>25716</v>
      </c>
      <c r="I6459" t="s">
        <v>22476</v>
      </c>
      <c r="J6459" t="s">
        <v>284</v>
      </c>
      <c r="K6459" t="s">
        <v>2532</v>
      </c>
      <c r="M6459" t="s">
        <v>290</v>
      </c>
      <c r="N6459" t="s">
        <v>286</v>
      </c>
      <c r="R6459" t="b">
        <v>0</v>
      </c>
      <c r="S6459" t="b">
        <v>0</v>
      </c>
      <c r="T6459" s="31" t="s">
        <v>426</v>
      </c>
      <c r="U6459" s="31">
        <v>1</v>
      </c>
      <c r="V6459" s="30" t="s">
        <v>18679</v>
      </c>
      <c r="W6459" t="s">
        <v>18680</v>
      </c>
      <c r="X6459" t="s">
        <v>282</v>
      </c>
      <c r="Y6459" t="s">
        <v>311</v>
      </c>
      <c r="Z6459" t="s">
        <v>284</v>
      </c>
      <c r="AB6459"/>
      <c r="AD6459" s="27" t="s">
        <v>2075</v>
      </c>
      <c r="AF6459" t="s">
        <v>290</v>
      </c>
      <c r="AH6459" t="s">
        <v>18672</v>
      </c>
      <c r="AI6459" t="s">
        <v>18673</v>
      </c>
      <c r="AJ6459" t="s">
        <v>18674</v>
      </c>
      <c r="AK6459" t="s">
        <v>2082</v>
      </c>
      <c r="AL6459" s="12">
        <v>45993.713194444441</v>
      </c>
    </row>
    <row r="6460" spans="1:39" ht="15" customHeight="1" x14ac:dyDescent="0.3">
      <c r="A6460" s="38" t="s">
        <v>22503</v>
      </c>
      <c r="B6460" t="s">
        <v>22504</v>
      </c>
      <c r="C6460" t="s">
        <v>2073</v>
      </c>
      <c r="D6460" t="s">
        <v>282</v>
      </c>
      <c r="I6460" t="s">
        <v>22505</v>
      </c>
      <c r="J6460" t="s">
        <v>284</v>
      </c>
      <c r="K6460" t="s">
        <v>2075</v>
      </c>
      <c r="M6460" t="s">
        <v>290</v>
      </c>
      <c r="N6460" t="s">
        <v>365</v>
      </c>
      <c r="O6460" t="s">
        <v>2228</v>
      </c>
      <c r="Q6460" t="s">
        <v>344</v>
      </c>
      <c r="R6460" t="b">
        <v>0</v>
      </c>
      <c r="S6460" t="b">
        <v>0</v>
      </c>
      <c r="T6460" s="31" t="s">
        <v>426</v>
      </c>
      <c r="U6460" s="31">
        <v>1</v>
      </c>
      <c r="V6460" s="30" t="s">
        <v>20409</v>
      </c>
      <c r="W6460" t="s">
        <v>20410</v>
      </c>
      <c r="X6460" t="s">
        <v>282</v>
      </c>
      <c r="Y6460" t="s">
        <v>344</v>
      </c>
      <c r="Z6460" t="s">
        <v>284</v>
      </c>
      <c r="AB6460"/>
      <c r="AD6460" s="27" t="s">
        <v>2075</v>
      </c>
      <c r="AF6460" t="s">
        <v>290</v>
      </c>
      <c r="AH6460" t="s">
        <v>2169</v>
      </c>
      <c r="AI6460" t="s">
        <v>2170</v>
      </c>
      <c r="AJ6460" t="s">
        <v>2171</v>
      </c>
      <c r="AK6460" t="s">
        <v>2082</v>
      </c>
      <c r="AL6460" s="12">
        <v>45995.612199074072</v>
      </c>
    </row>
    <row r="6461" spans="1:39" ht="15" customHeight="1" x14ac:dyDescent="0.3">
      <c r="A6461" s="38" t="s">
        <v>22503</v>
      </c>
      <c r="B6461" t="s">
        <v>22504</v>
      </c>
      <c r="C6461" t="s">
        <v>2073</v>
      </c>
      <c r="D6461" t="s">
        <v>282</v>
      </c>
      <c r="I6461" t="s">
        <v>22505</v>
      </c>
      <c r="J6461" t="s">
        <v>284</v>
      </c>
      <c r="K6461" t="s">
        <v>2075</v>
      </c>
      <c r="M6461" t="s">
        <v>290</v>
      </c>
      <c r="N6461" t="s">
        <v>365</v>
      </c>
      <c r="O6461" t="s">
        <v>2228</v>
      </c>
      <c r="R6461" t="b">
        <v>0</v>
      </c>
      <c r="S6461" t="b">
        <v>0</v>
      </c>
      <c r="T6461" s="31" t="s">
        <v>426</v>
      </c>
      <c r="U6461" s="31">
        <v>1</v>
      </c>
      <c r="V6461" s="30" t="s">
        <v>20411</v>
      </c>
      <c r="W6461" t="s">
        <v>20412</v>
      </c>
      <c r="X6461" t="s">
        <v>282</v>
      </c>
      <c r="Y6461" t="s">
        <v>311</v>
      </c>
      <c r="Z6461" t="s">
        <v>284</v>
      </c>
      <c r="AB6461"/>
      <c r="AD6461" s="27" t="s">
        <v>2075</v>
      </c>
      <c r="AF6461" t="s">
        <v>290</v>
      </c>
      <c r="AH6461" t="s">
        <v>2169</v>
      </c>
      <c r="AI6461" t="s">
        <v>2170</v>
      </c>
      <c r="AJ6461" t="s">
        <v>2171</v>
      </c>
      <c r="AK6461" t="s">
        <v>2082</v>
      </c>
      <c r="AL6461" s="12">
        <v>45996.379131944443</v>
      </c>
    </row>
    <row r="6462" spans="1:39" ht="15" customHeight="1" x14ac:dyDescent="0.3">
      <c r="A6462" s="38" t="s">
        <v>22506</v>
      </c>
      <c r="B6462" t="s">
        <v>22507</v>
      </c>
      <c r="C6462" t="s">
        <v>2073</v>
      </c>
      <c r="D6462" t="s">
        <v>282</v>
      </c>
      <c r="I6462" t="s">
        <v>22508</v>
      </c>
      <c r="J6462" t="s">
        <v>284</v>
      </c>
      <c r="K6462" t="s">
        <v>2075</v>
      </c>
      <c r="M6462" t="s">
        <v>290</v>
      </c>
      <c r="N6462" t="s">
        <v>365</v>
      </c>
      <c r="O6462" t="s">
        <v>2228</v>
      </c>
      <c r="Q6462" t="s">
        <v>344</v>
      </c>
      <c r="R6462" t="b">
        <v>0</v>
      </c>
      <c r="S6462" t="b">
        <v>0</v>
      </c>
      <c r="T6462" s="31" t="s">
        <v>426</v>
      </c>
      <c r="U6462" s="31">
        <v>1</v>
      </c>
      <c r="V6462" s="30" t="s">
        <v>20409</v>
      </c>
      <c r="W6462" t="s">
        <v>20410</v>
      </c>
      <c r="X6462" t="s">
        <v>282</v>
      </c>
      <c r="Y6462" t="s">
        <v>344</v>
      </c>
      <c r="Z6462" t="s">
        <v>284</v>
      </c>
      <c r="AB6462"/>
      <c r="AD6462" s="27" t="s">
        <v>2075</v>
      </c>
      <c r="AF6462" t="s">
        <v>290</v>
      </c>
      <c r="AH6462" t="s">
        <v>2169</v>
      </c>
      <c r="AI6462" t="s">
        <v>2170</v>
      </c>
      <c r="AJ6462" t="s">
        <v>2171</v>
      </c>
      <c r="AK6462" t="s">
        <v>2082</v>
      </c>
      <c r="AL6462" s="12">
        <v>45995.612199074072</v>
      </c>
    </row>
    <row r="6463" spans="1:39" ht="15" customHeight="1" x14ac:dyDescent="0.3">
      <c r="A6463" s="38" t="s">
        <v>22506</v>
      </c>
      <c r="B6463" t="s">
        <v>22507</v>
      </c>
      <c r="C6463" t="s">
        <v>2073</v>
      </c>
      <c r="D6463" t="s">
        <v>282</v>
      </c>
      <c r="I6463" t="s">
        <v>22508</v>
      </c>
      <c r="J6463" t="s">
        <v>284</v>
      </c>
      <c r="K6463" t="s">
        <v>2075</v>
      </c>
      <c r="M6463" t="s">
        <v>290</v>
      </c>
      <c r="N6463" t="s">
        <v>365</v>
      </c>
      <c r="O6463" t="s">
        <v>2228</v>
      </c>
      <c r="R6463" t="b">
        <v>0</v>
      </c>
      <c r="S6463" t="b">
        <v>0</v>
      </c>
      <c r="T6463" s="31" t="s">
        <v>426</v>
      </c>
      <c r="U6463" s="31">
        <v>1</v>
      </c>
      <c r="V6463" s="30" t="s">
        <v>20411</v>
      </c>
      <c r="W6463" t="s">
        <v>20412</v>
      </c>
      <c r="X6463" t="s">
        <v>282</v>
      </c>
      <c r="Y6463" t="s">
        <v>311</v>
      </c>
      <c r="Z6463" t="s">
        <v>284</v>
      </c>
      <c r="AB6463"/>
      <c r="AD6463" s="27" t="s">
        <v>2075</v>
      </c>
      <c r="AF6463" t="s">
        <v>290</v>
      </c>
      <c r="AH6463" t="s">
        <v>2169</v>
      </c>
      <c r="AI6463" t="s">
        <v>2170</v>
      </c>
      <c r="AJ6463" t="s">
        <v>2171</v>
      </c>
      <c r="AK6463" t="s">
        <v>2082</v>
      </c>
      <c r="AL6463" s="12">
        <v>45996.379131944443</v>
      </c>
    </row>
    <row r="6464" spans="1:39" ht="15" customHeight="1" x14ac:dyDescent="0.3">
      <c r="A6464" s="38" t="s">
        <v>23660</v>
      </c>
      <c r="B6464" t="s">
        <v>23661</v>
      </c>
      <c r="C6464" t="s">
        <v>2073</v>
      </c>
      <c r="D6464" t="s">
        <v>282</v>
      </c>
      <c r="E6464" t="s">
        <v>337</v>
      </c>
      <c r="H6464" t="s">
        <v>2066</v>
      </c>
      <c r="I6464" t="s">
        <v>23662</v>
      </c>
      <c r="J6464" t="s">
        <v>284</v>
      </c>
      <c r="K6464" t="s">
        <v>2094</v>
      </c>
      <c r="M6464" t="s">
        <v>290</v>
      </c>
      <c r="N6464" t="s">
        <v>295</v>
      </c>
      <c r="Q6464" t="s">
        <v>344</v>
      </c>
      <c r="R6464" t="b">
        <v>0</v>
      </c>
      <c r="S6464" t="b">
        <v>0</v>
      </c>
      <c r="T6464" s="31" t="s">
        <v>426</v>
      </c>
      <c r="U6464" s="31">
        <v>1</v>
      </c>
      <c r="V6464" s="30" t="s">
        <v>22066</v>
      </c>
      <c r="W6464" t="s">
        <v>22067</v>
      </c>
      <c r="X6464" t="s">
        <v>282</v>
      </c>
      <c r="Y6464" t="s">
        <v>344</v>
      </c>
      <c r="Z6464" t="s">
        <v>284</v>
      </c>
      <c r="AB6464"/>
      <c r="AD6464" s="27" t="s">
        <v>2214</v>
      </c>
      <c r="AF6464" t="s">
        <v>290</v>
      </c>
      <c r="AH6464" t="s">
        <v>371</v>
      </c>
      <c r="AI6464" t="s">
        <v>3206</v>
      </c>
      <c r="AJ6464" t="s">
        <v>3207</v>
      </c>
      <c r="AK6464" t="s">
        <v>2082</v>
      </c>
      <c r="AL6464" s="12">
        <v>45329.436747685184</v>
      </c>
    </row>
    <row r="6465" spans="1:39" ht="15" customHeight="1" x14ac:dyDescent="0.3">
      <c r="A6465" s="38" t="s">
        <v>23660</v>
      </c>
      <c r="B6465" t="s">
        <v>23661</v>
      </c>
      <c r="C6465" t="s">
        <v>2073</v>
      </c>
      <c r="D6465" t="s">
        <v>282</v>
      </c>
      <c r="E6465" t="s">
        <v>337</v>
      </c>
      <c r="H6465" t="s">
        <v>2066</v>
      </c>
      <c r="I6465" t="s">
        <v>23662</v>
      </c>
      <c r="J6465" t="s">
        <v>284</v>
      </c>
      <c r="K6465" t="s">
        <v>2094</v>
      </c>
      <c r="M6465" t="s">
        <v>290</v>
      </c>
      <c r="N6465" t="s">
        <v>295</v>
      </c>
      <c r="Q6465" t="s">
        <v>344</v>
      </c>
      <c r="R6465" t="b">
        <v>0</v>
      </c>
      <c r="S6465" t="b">
        <v>0</v>
      </c>
      <c r="T6465" s="31" t="s">
        <v>426</v>
      </c>
      <c r="U6465" s="31">
        <v>1</v>
      </c>
      <c r="V6465" s="30" t="s">
        <v>22064</v>
      </c>
      <c r="W6465" t="s">
        <v>22065</v>
      </c>
      <c r="X6465" t="s">
        <v>282</v>
      </c>
      <c r="Y6465" t="s">
        <v>344</v>
      </c>
      <c r="Z6465" t="s">
        <v>284</v>
      </c>
      <c r="AA6465" t="s">
        <v>283</v>
      </c>
      <c r="AB6465"/>
      <c r="AD6465" s="27" t="s">
        <v>2075</v>
      </c>
      <c r="AF6465" t="s">
        <v>290</v>
      </c>
      <c r="AH6465" t="s">
        <v>1943</v>
      </c>
      <c r="AI6465" t="s">
        <v>18677</v>
      </c>
      <c r="AJ6465" t="s">
        <v>18678</v>
      </c>
      <c r="AK6465" t="s">
        <v>2082</v>
      </c>
      <c r="AL6465" s="12">
        <v>45701.472222222219</v>
      </c>
    </row>
    <row r="6466" spans="1:39" ht="15" customHeight="1" x14ac:dyDescent="0.3">
      <c r="A6466" s="38" t="s">
        <v>23660</v>
      </c>
      <c r="B6466" t="s">
        <v>23661</v>
      </c>
      <c r="C6466" t="s">
        <v>2073</v>
      </c>
      <c r="D6466" t="s">
        <v>282</v>
      </c>
      <c r="E6466" t="s">
        <v>337</v>
      </c>
      <c r="H6466" t="s">
        <v>2066</v>
      </c>
      <c r="I6466" t="s">
        <v>23662</v>
      </c>
      <c r="J6466" t="s">
        <v>284</v>
      </c>
      <c r="K6466" t="s">
        <v>2094</v>
      </c>
      <c r="M6466" t="s">
        <v>290</v>
      </c>
      <c r="N6466" t="s">
        <v>295</v>
      </c>
      <c r="R6466" t="b">
        <v>0</v>
      </c>
      <c r="S6466" t="b">
        <v>0</v>
      </c>
      <c r="T6466" s="31" t="s">
        <v>426</v>
      </c>
      <c r="U6466" s="31">
        <v>1</v>
      </c>
      <c r="V6466" s="30" t="s">
        <v>18679</v>
      </c>
      <c r="W6466" t="s">
        <v>18680</v>
      </c>
      <c r="X6466" t="s">
        <v>282</v>
      </c>
      <c r="Y6466" t="s">
        <v>311</v>
      </c>
      <c r="Z6466" t="s">
        <v>284</v>
      </c>
      <c r="AB6466"/>
      <c r="AD6466" s="27" t="s">
        <v>2075</v>
      </c>
      <c r="AF6466" t="s">
        <v>290</v>
      </c>
      <c r="AH6466" t="s">
        <v>18672</v>
      </c>
      <c r="AI6466" t="s">
        <v>18673</v>
      </c>
      <c r="AJ6466" t="s">
        <v>18674</v>
      </c>
      <c r="AK6466" t="s">
        <v>2082</v>
      </c>
      <c r="AL6466" s="12">
        <v>45993.713194444441</v>
      </c>
    </row>
    <row r="6467" spans="1:39" ht="15" customHeight="1" x14ac:dyDescent="0.3">
      <c r="A6467" s="38" t="s">
        <v>22482</v>
      </c>
      <c r="B6467" t="s">
        <v>22483</v>
      </c>
      <c r="C6467" t="s">
        <v>2092</v>
      </c>
      <c r="D6467" t="s">
        <v>282</v>
      </c>
      <c r="E6467" t="s">
        <v>322</v>
      </c>
      <c r="G6467" t="s">
        <v>312</v>
      </c>
      <c r="H6467" t="s">
        <v>312</v>
      </c>
      <c r="I6467" t="s">
        <v>22484</v>
      </c>
      <c r="J6467" t="s">
        <v>284</v>
      </c>
      <c r="K6467" t="s">
        <v>2075</v>
      </c>
      <c r="M6467" t="s">
        <v>290</v>
      </c>
      <c r="N6467" t="s">
        <v>286</v>
      </c>
      <c r="O6467" t="s">
        <v>2076</v>
      </c>
      <c r="P6467" t="s">
        <v>287</v>
      </c>
      <c r="Q6467" t="s">
        <v>288</v>
      </c>
      <c r="R6467" t="b">
        <v>0</v>
      </c>
      <c r="S6467" t="b">
        <v>0</v>
      </c>
      <c r="T6467" s="31" t="s">
        <v>25454</v>
      </c>
      <c r="U6467" s="31" t="s">
        <v>2234</v>
      </c>
      <c r="V6467" s="30" t="s">
        <v>22460</v>
      </c>
      <c r="W6467" t="s">
        <v>22461</v>
      </c>
      <c r="X6467" t="s">
        <v>282</v>
      </c>
      <c r="Y6467" t="s">
        <v>288</v>
      </c>
      <c r="Z6467" t="s">
        <v>284</v>
      </c>
      <c r="AA6467" t="s">
        <v>322</v>
      </c>
      <c r="AB6467"/>
      <c r="AD6467" s="27" t="s">
        <v>2075</v>
      </c>
      <c r="AE6467" t="s">
        <v>347</v>
      </c>
      <c r="AF6467" t="s">
        <v>290</v>
      </c>
      <c r="AI6467" t="s">
        <v>26082</v>
      </c>
      <c r="AJ6467" t="s">
        <v>26086</v>
      </c>
      <c r="AK6467" t="s">
        <v>2082</v>
      </c>
      <c r="AL6467" s="12">
        <v>46113.594965277778</v>
      </c>
      <c r="AM6467" t="s">
        <v>309</v>
      </c>
    </row>
    <row r="6468" spans="1:39" ht="15" customHeight="1" x14ac:dyDescent="0.3">
      <c r="A6468" s="38" t="s">
        <v>23669</v>
      </c>
      <c r="B6468" t="s">
        <v>23670</v>
      </c>
      <c r="C6468" t="s">
        <v>2073</v>
      </c>
      <c r="D6468" t="s">
        <v>282</v>
      </c>
      <c r="H6468" t="s">
        <v>2022</v>
      </c>
      <c r="I6468" t="s">
        <v>23671</v>
      </c>
      <c r="J6468" t="s">
        <v>284</v>
      </c>
      <c r="K6468" t="s">
        <v>2075</v>
      </c>
      <c r="M6468" t="s">
        <v>290</v>
      </c>
      <c r="N6468" t="s">
        <v>365</v>
      </c>
      <c r="O6468" t="s">
        <v>2076</v>
      </c>
      <c r="Q6468" t="s">
        <v>344</v>
      </c>
      <c r="R6468" t="b">
        <v>0</v>
      </c>
      <c r="S6468" t="b">
        <v>0</v>
      </c>
      <c r="T6468" s="31" t="s">
        <v>426</v>
      </c>
      <c r="U6468" s="31">
        <v>1</v>
      </c>
      <c r="V6468" s="30" t="s">
        <v>22066</v>
      </c>
      <c r="W6468" t="s">
        <v>22067</v>
      </c>
      <c r="X6468" t="s">
        <v>282</v>
      </c>
      <c r="Y6468" t="s">
        <v>344</v>
      </c>
      <c r="Z6468" t="s">
        <v>284</v>
      </c>
      <c r="AB6468"/>
      <c r="AD6468" s="27" t="s">
        <v>2214</v>
      </c>
      <c r="AF6468" t="s">
        <v>290</v>
      </c>
      <c r="AH6468" t="s">
        <v>371</v>
      </c>
      <c r="AI6468" t="s">
        <v>3206</v>
      </c>
      <c r="AJ6468" t="s">
        <v>3207</v>
      </c>
      <c r="AK6468" t="s">
        <v>2082</v>
      </c>
      <c r="AL6468" s="12">
        <v>45329.436747685184</v>
      </c>
    </row>
    <row r="6469" spans="1:39" ht="15" customHeight="1" x14ac:dyDescent="0.3">
      <c r="A6469" s="38" t="s">
        <v>23669</v>
      </c>
      <c r="B6469" t="s">
        <v>23670</v>
      </c>
      <c r="C6469" t="s">
        <v>2073</v>
      </c>
      <c r="D6469" t="s">
        <v>282</v>
      </c>
      <c r="H6469" t="s">
        <v>2022</v>
      </c>
      <c r="I6469" t="s">
        <v>23671</v>
      </c>
      <c r="J6469" t="s">
        <v>284</v>
      </c>
      <c r="K6469" t="s">
        <v>2075</v>
      </c>
      <c r="M6469" t="s">
        <v>290</v>
      </c>
      <c r="N6469" t="s">
        <v>365</v>
      </c>
      <c r="O6469" t="s">
        <v>2076</v>
      </c>
      <c r="Q6469" t="s">
        <v>344</v>
      </c>
      <c r="R6469" t="b">
        <v>0</v>
      </c>
      <c r="S6469" t="b">
        <v>0</v>
      </c>
      <c r="T6469" s="31" t="s">
        <v>426</v>
      </c>
      <c r="U6469" s="31">
        <v>1</v>
      </c>
      <c r="V6469" s="30" t="s">
        <v>22064</v>
      </c>
      <c r="W6469" t="s">
        <v>22065</v>
      </c>
      <c r="X6469" t="s">
        <v>282</v>
      </c>
      <c r="Y6469" t="s">
        <v>344</v>
      </c>
      <c r="Z6469" t="s">
        <v>284</v>
      </c>
      <c r="AA6469" t="s">
        <v>283</v>
      </c>
      <c r="AB6469"/>
      <c r="AD6469" s="27" t="s">
        <v>2075</v>
      </c>
      <c r="AF6469" t="s">
        <v>290</v>
      </c>
      <c r="AH6469" t="s">
        <v>1943</v>
      </c>
      <c r="AI6469" t="s">
        <v>18677</v>
      </c>
      <c r="AJ6469" t="s">
        <v>18678</v>
      </c>
      <c r="AK6469" t="s">
        <v>2082</v>
      </c>
      <c r="AL6469" s="12">
        <v>45701.472222222219</v>
      </c>
    </row>
    <row r="6470" spans="1:39" ht="15" customHeight="1" x14ac:dyDescent="0.3">
      <c r="A6470" s="38" t="s">
        <v>23669</v>
      </c>
      <c r="B6470" t="s">
        <v>23670</v>
      </c>
      <c r="C6470" t="s">
        <v>2073</v>
      </c>
      <c r="D6470" t="s">
        <v>282</v>
      </c>
      <c r="H6470" t="s">
        <v>2022</v>
      </c>
      <c r="I6470" t="s">
        <v>23671</v>
      </c>
      <c r="J6470" t="s">
        <v>284</v>
      </c>
      <c r="K6470" t="s">
        <v>2075</v>
      </c>
      <c r="M6470" t="s">
        <v>290</v>
      </c>
      <c r="N6470" t="s">
        <v>365</v>
      </c>
      <c r="O6470" t="s">
        <v>2076</v>
      </c>
      <c r="R6470" t="b">
        <v>0</v>
      </c>
      <c r="S6470" t="b">
        <v>0</v>
      </c>
      <c r="T6470" s="31" t="s">
        <v>426</v>
      </c>
      <c r="U6470" s="31">
        <v>1</v>
      </c>
      <c r="V6470" s="30" t="s">
        <v>18679</v>
      </c>
      <c r="W6470" t="s">
        <v>18680</v>
      </c>
      <c r="X6470" t="s">
        <v>282</v>
      </c>
      <c r="Y6470" t="s">
        <v>311</v>
      </c>
      <c r="Z6470" t="s">
        <v>284</v>
      </c>
      <c r="AB6470"/>
      <c r="AD6470" s="27" t="s">
        <v>2075</v>
      </c>
      <c r="AF6470" t="s">
        <v>290</v>
      </c>
      <c r="AH6470" t="s">
        <v>18672</v>
      </c>
      <c r="AI6470" t="s">
        <v>18673</v>
      </c>
      <c r="AJ6470" t="s">
        <v>18674</v>
      </c>
      <c r="AK6470" t="s">
        <v>2082</v>
      </c>
      <c r="AL6470" s="12">
        <v>45993.713194444441</v>
      </c>
    </row>
    <row r="6471" spans="1:39" ht="15" customHeight="1" x14ac:dyDescent="0.3">
      <c r="A6471" s="38" t="s">
        <v>22509</v>
      </c>
      <c r="B6471" t="s">
        <v>22510</v>
      </c>
      <c r="C6471" t="s">
        <v>2092</v>
      </c>
      <c r="D6471" t="s">
        <v>282</v>
      </c>
      <c r="E6471" t="s">
        <v>322</v>
      </c>
      <c r="I6471" t="s">
        <v>22511</v>
      </c>
      <c r="J6471" t="s">
        <v>284</v>
      </c>
      <c r="K6471" t="s">
        <v>2075</v>
      </c>
      <c r="M6471" t="s">
        <v>290</v>
      </c>
      <c r="N6471" t="s">
        <v>286</v>
      </c>
      <c r="O6471" t="s">
        <v>2076</v>
      </c>
      <c r="Q6471" t="s">
        <v>288</v>
      </c>
      <c r="R6471" t="b">
        <v>0</v>
      </c>
      <c r="S6471" t="b">
        <v>0</v>
      </c>
      <c r="T6471" s="31" t="s">
        <v>25454</v>
      </c>
      <c r="U6471" s="31" t="s">
        <v>2234</v>
      </c>
      <c r="V6471" s="30" t="s">
        <v>22512</v>
      </c>
      <c r="W6471" t="s">
        <v>22513</v>
      </c>
      <c r="X6471" t="s">
        <v>282</v>
      </c>
      <c r="Y6471" t="s">
        <v>288</v>
      </c>
      <c r="Z6471" t="s">
        <v>284</v>
      </c>
      <c r="AA6471" t="s">
        <v>322</v>
      </c>
      <c r="AB6471"/>
      <c r="AD6471" s="27" t="s">
        <v>2075</v>
      </c>
      <c r="AE6471" t="s">
        <v>347</v>
      </c>
      <c r="AF6471" t="s">
        <v>290</v>
      </c>
      <c r="AI6471" t="s">
        <v>26094</v>
      </c>
      <c r="AJ6471" t="s">
        <v>26095</v>
      </c>
      <c r="AK6471" t="s">
        <v>2082</v>
      </c>
      <c r="AL6471" s="12">
        <v>46113.598356481481</v>
      </c>
      <c r="AM6471" t="s">
        <v>309</v>
      </c>
    </row>
    <row r="6472" spans="1:39" ht="15" customHeight="1" x14ac:dyDescent="0.3">
      <c r="A6472" s="38" t="s">
        <v>22514</v>
      </c>
      <c r="B6472" t="s">
        <v>22515</v>
      </c>
      <c r="C6472" t="s">
        <v>2092</v>
      </c>
      <c r="D6472" t="s">
        <v>282</v>
      </c>
      <c r="E6472" t="s">
        <v>322</v>
      </c>
      <c r="G6472" t="s">
        <v>312</v>
      </c>
      <c r="H6472" t="s">
        <v>312</v>
      </c>
      <c r="I6472" t="s">
        <v>22516</v>
      </c>
      <c r="J6472" t="s">
        <v>284</v>
      </c>
      <c r="K6472" t="s">
        <v>2075</v>
      </c>
      <c r="M6472" t="s">
        <v>290</v>
      </c>
      <c r="N6472" t="s">
        <v>286</v>
      </c>
      <c r="O6472" t="s">
        <v>2076</v>
      </c>
      <c r="Q6472" t="s">
        <v>288</v>
      </c>
      <c r="R6472" t="b">
        <v>0</v>
      </c>
      <c r="S6472" t="b">
        <v>0</v>
      </c>
      <c r="T6472" s="31" t="s">
        <v>25454</v>
      </c>
      <c r="U6472" s="31" t="s">
        <v>2234</v>
      </c>
      <c r="V6472" s="30" t="s">
        <v>22491</v>
      </c>
      <c r="W6472" t="s">
        <v>22492</v>
      </c>
      <c r="X6472" t="s">
        <v>282</v>
      </c>
      <c r="Y6472" t="s">
        <v>288</v>
      </c>
      <c r="Z6472" t="s">
        <v>284</v>
      </c>
      <c r="AA6472" t="s">
        <v>322</v>
      </c>
      <c r="AB6472"/>
      <c r="AD6472" s="27" t="s">
        <v>2075</v>
      </c>
      <c r="AE6472" t="s">
        <v>347</v>
      </c>
      <c r="AF6472" t="s">
        <v>290</v>
      </c>
      <c r="AH6472" t="s">
        <v>541</v>
      </c>
      <c r="AI6472" t="s">
        <v>26094</v>
      </c>
      <c r="AJ6472" t="s">
        <v>26095</v>
      </c>
      <c r="AK6472" t="s">
        <v>2082</v>
      </c>
      <c r="AL6472" s="12">
        <v>46113.595821759256</v>
      </c>
      <c r="AM6472" t="s">
        <v>309</v>
      </c>
    </row>
    <row r="6473" spans="1:39" ht="15" customHeight="1" x14ac:dyDescent="0.3">
      <c r="A6473" s="38" t="s">
        <v>22517</v>
      </c>
      <c r="B6473" t="s">
        <v>22230</v>
      </c>
      <c r="C6473" t="s">
        <v>2073</v>
      </c>
      <c r="D6473" t="s">
        <v>282</v>
      </c>
      <c r="E6473" t="s">
        <v>283</v>
      </c>
      <c r="H6473" t="s">
        <v>25626</v>
      </c>
      <c r="I6473" t="s">
        <v>22518</v>
      </c>
      <c r="J6473" t="s">
        <v>310</v>
      </c>
      <c r="K6473" t="s">
        <v>2075</v>
      </c>
      <c r="M6473" t="s">
        <v>290</v>
      </c>
      <c r="N6473" t="s">
        <v>295</v>
      </c>
      <c r="Q6473" t="s">
        <v>344</v>
      </c>
      <c r="R6473" t="b">
        <v>0</v>
      </c>
      <c r="S6473" t="b">
        <v>0</v>
      </c>
      <c r="T6473" s="31" t="s">
        <v>426</v>
      </c>
      <c r="U6473" s="31">
        <v>1</v>
      </c>
      <c r="V6473" s="30" t="s">
        <v>22519</v>
      </c>
      <c r="W6473" t="s">
        <v>22520</v>
      </c>
      <c r="X6473" t="s">
        <v>282</v>
      </c>
      <c r="Y6473" t="s">
        <v>344</v>
      </c>
      <c r="Z6473" t="s">
        <v>284</v>
      </c>
      <c r="AA6473" t="s">
        <v>283</v>
      </c>
      <c r="AB6473"/>
      <c r="AD6473" s="27" t="s">
        <v>2075</v>
      </c>
      <c r="AF6473" t="s">
        <v>290</v>
      </c>
      <c r="AH6473" t="s">
        <v>1943</v>
      </c>
      <c r="AI6473" t="s">
        <v>18677</v>
      </c>
      <c r="AJ6473" t="s">
        <v>18678</v>
      </c>
      <c r="AK6473" t="s">
        <v>2082</v>
      </c>
      <c r="AL6473" s="12">
        <v>45702.383958333332</v>
      </c>
    </row>
    <row r="6474" spans="1:39" ht="15" customHeight="1" x14ac:dyDescent="0.3">
      <c r="A6474" s="38" t="s">
        <v>22517</v>
      </c>
      <c r="B6474" t="s">
        <v>22230</v>
      </c>
      <c r="C6474" t="s">
        <v>2073</v>
      </c>
      <c r="D6474" t="s">
        <v>282</v>
      </c>
      <c r="E6474" t="s">
        <v>283</v>
      </c>
      <c r="H6474" t="s">
        <v>25626</v>
      </c>
      <c r="I6474" t="s">
        <v>22518</v>
      </c>
      <c r="J6474" t="s">
        <v>310</v>
      </c>
      <c r="K6474" t="s">
        <v>2075</v>
      </c>
      <c r="M6474" t="s">
        <v>290</v>
      </c>
      <c r="N6474" t="s">
        <v>295</v>
      </c>
      <c r="R6474" t="b">
        <v>0</v>
      </c>
      <c r="S6474" t="b">
        <v>0</v>
      </c>
      <c r="T6474" s="31" t="s">
        <v>426</v>
      </c>
      <c r="U6474" s="31">
        <v>1</v>
      </c>
      <c r="V6474" s="30" t="s">
        <v>22521</v>
      </c>
      <c r="W6474" t="s">
        <v>22522</v>
      </c>
      <c r="X6474" t="s">
        <v>282</v>
      </c>
      <c r="Y6474" t="s">
        <v>311</v>
      </c>
      <c r="Z6474" t="s">
        <v>310</v>
      </c>
      <c r="AB6474"/>
      <c r="AD6474" s="27" t="s">
        <v>2094</v>
      </c>
      <c r="AF6474" t="s">
        <v>290</v>
      </c>
      <c r="AH6474" t="s">
        <v>428</v>
      </c>
      <c r="AI6474" t="s">
        <v>22523</v>
      </c>
      <c r="AJ6474" t="s">
        <v>22524</v>
      </c>
      <c r="AK6474" t="s">
        <v>2082</v>
      </c>
      <c r="AL6474" s="12">
        <v>45419.15965277778</v>
      </c>
      <c r="AM6474" t="s">
        <v>291</v>
      </c>
    </row>
    <row r="6475" spans="1:39" ht="15" customHeight="1" x14ac:dyDescent="0.3">
      <c r="A6475" s="38" t="s">
        <v>22517</v>
      </c>
      <c r="B6475" t="s">
        <v>22230</v>
      </c>
      <c r="C6475" t="s">
        <v>2073</v>
      </c>
      <c r="D6475" t="s">
        <v>282</v>
      </c>
      <c r="E6475" t="s">
        <v>283</v>
      </c>
      <c r="H6475" t="s">
        <v>25626</v>
      </c>
      <c r="I6475" t="s">
        <v>22518</v>
      </c>
      <c r="J6475" t="s">
        <v>310</v>
      </c>
      <c r="K6475" t="s">
        <v>2075</v>
      </c>
      <c r="M6475" t="s">
        <v>290</v>
      </c>
      <c r="N6475" t="s">
        <v>295</v>
      </c>
      <c r="R6475" t="b">
        <v>0</v>
      </c>
      <c r="S6475" t="b">
        <v>0</v>
      </c>
      <c r="T6475" s="31" t="s">
        <v>426</v>
      </c>
      <c r="U6475" s="31">
        <v>1</v>
      </c>
      <c r="V6475" s="30" t="s">
        <v>18679</v>
      </c>
      <c r="W6475" t="s">
        <v>18680</v>
      </c>
      <c r="X6475" t="s">
        <v>282</v>
      </c>
      <c r="Y6475" t="s">
        <v>311</v>
      </c>
      <c r="Z6475" t="s">
        <v>284</v>
      </c>
      <c r="AB6475"/>
      <c r="AD6475" s="27" t="s">
        <v>2075</v>
      </c>
      <c r="AF6475" t="s">
        <v>290</v>
      </c>
      <c r="AH6475" t="s">
        <v>18672</v>
      </c>
      <c r="AI6475" t="s">
        <v>18673</v>
      </c>
      <c r="AJ6475" t="s">
        <v>18674</v>
      </c>
      <c r="AK6475" t="s">
        <v>2082</v>
      </c>
      <c r="AL6475" s="12">
        <v>45993.713194444441</v>
      </c>
    </row>
    <row r="6476" spans="1:39" ht="15" customHeight="1" x14ac:dyDescent="0.3">
      <c r="A6476" s="38" t="s">
        <v>22493</v>
      </c>
      <c r="B6476" t="s">
        <v>22494</v>
      </c>
      <c r="C6476" t="s">
        <v>2073</v>
      </c>
      <c r="D6476" t="s">
        <v>282</v>
      </c>
      <c r="E6476" t="s">
        <v>283</v>
      </c>
      <c r="H6476" t="s">
        <v>25623</v>
      </c>
      <c r="I6476" t="s">
        <v>22495</v>
      </c>
      <c r="J6476" t="s">
        <v>284</v>
      </c>
      <c r="K6476" t="s">
        <v>2075</v>
      </c>
      <c r="M6476" t="s">
        <v>290</v>
      </c>
      <c r="N6476" t="s">
        <v>295</v>
      </c>
      <c r="Q6476" t="s">
        <v>344</v>
      </c>
      <c r="R6476" t="b">
        <v>0</v>
      </c>
      <c r="S6476" t="b">
        <v>0</v>
      </c>
      <c r="T6476" s="31" t="s">
        <v>426</v>
      </c>
      <c r="U6476" s="31">
        <v>1</v>
      </c>
      <c r="V6476" s="30" t="s">
        <v>22498</v>
      </c>
      <c r="W6476" t="s">
        <v>22499</v>
      </c>
      <c r="X6476" t="s">
        <v>282</v>
      </c>
      <c r="Y6476" t="s">
        <v>344</v>
      </c>
      <c r="Z6476" t="s">
        <v>284</v>
      </c>
      <c r="AA6476" t="s">
        <v>283</v>
      </c>
      <c r="AB6476"/>
      <c r="AD6476" s="27" t="s">
        <v>2094</v>
      </c>
      <c r="AF6476" t="s">
        <v>290</v>
      </c>
      <c r="AH6476" t="s">
        <v>371</v>
      </c>
      <c r="AI6476" t="s">
        <v>18673</v>
      </c>
      <c r="AJ6476" t="s">
        <v>18674</v>
      </c>
      <c r="AK6476" t="s">
        <v>2082</v>
      </c>
      <c r="AL6476" s="12">
        <v>45966.366886574076</v>
      </c>
    </row>
    <row r="6477" spans="1:39" ht="15" customHeight="1" x14ac:dyDescent="0.3">
      <c r="A6477" s="38" t="s">
        <v>22493</v>
      </c>
      <c r="B6477" t="s">
        <v>22494</v>
      </c>
      <c r="C6477" t="s">
        <v>2073</v>
      </c>
      <c r="D6477" t="s">
        <v>282</v>
      </c>
      <c r="E6477" t="s">
        <v>283</v>
      </c>
      <c r="H6477" t="s">
        <v>25623</v>
      </c>
      <c r="I6477" t="s">
        <v>22495</v>
      </c>
      <c r="J6477" t="s">
        <v>284</v>
      </c>
      <c r="K6477" t="s">
        <v>2075</v>
      </c>
      <c r="M6477" t="s">
        <v>290</v>
      </c>
      <c r="N6477" t="s">
        <v>295</v>
      </c>
      <c r="Q6477" t="s">
        <v>344</v>
      </c>
      <c r="R6477" t="b">
        <v>0</v>
      </c>
      <c r="S6477" t="b">
        <v>0</v>
      </c>
      <c r="T6477" s="31" t="s">
        <v>426</v>
      </c>
      <c r="U6477" s="31">
        <v>1</v>
      </c>
      <c r="V6477" s="30" t="s">
        <v>22496</v>
      </c>
      <c r="W6477" t="s">
        <v>22497</v>
      </c>
      <c r="X6477" t="s">
        <v>282</v>
      </c>
      <c r="Y6477" t="s">
        <v>344</v>
      </c>
      <c r="Z6477" t="s">
        <v>284</v>
      </c>
      <c r="AA6477" t="s">
        <v>283</v>
      </c>
      <c r="AB6477"/>
      <c r="AD6477" s="27" t="s">
        <v>2075</v>
      </c>
      <c r="AF6477" t="s">
        <v>290</v>
      </c>
      <c r="AH6477" t="s">
        <v>1943</v>
      </c>
      <c r="AI6477" t="s">
        <v>18673</v>
      </c>
      <c r="AJ6477" t="s">
        <v>18674</v>
      </c>
      <c r="AK6477" t="s">
        <v>2082</v>
      </c>
      <c r="AL6477" s="12">
        <v>45966.363657407404</v>
      </c>
    </row>
    <row r="6478" spans="1:39" ht="15" customHeight="1" x14ac:dyDescent="0.3">
      <c r="A6478" s="38" t="s">
        <v>22493</v>
      </c>
      <c r="B6478" t="s">
        <v>22494</v>
      </c>
      <c r="C6478" t="s">
        <v>2073</v>
      </c>
      <c r="D6478" t="s">
        <v>282</v>
      </c>
      <c r="E6478" t="s">
        <v>283</v>
      </c>
      <c r="H6478" t="s">
        <v>25623</v>
      </c>
      <c r="I6478" t="s">
        <v>22495</v>
      </c>
      <c r="J6478" t="s">
        <v>284</v>
      </c>
      <c r="K6478" t="s">
        <v>2075</v>
      </c>
      <c r="M6478" t="s">
        <v>290</v>
      </c>
      <c r="N6478" t="s">
        <v>295</v>
      </c>
      <c r="R6478" t="b">
        <v>0</v>
      </c>
      <c r="S6478" t="b">
        <v>0</v>
      </c>
      <c r="T6478" s="31" t="s">
        <v>426</v>
      </c>
      <c r="U6478" s="31">
        <v>1</v>
      </c>
      <c r="V6478" s="30" t="s">
        <v>18679</v>
      </c>
      <c r="W6478" t="s">
        <v>18680</v>
      </c>
      <c r="X6478" t="s">
        <v>282</v>
      </c>
      <c r="Y6478" t="s">
        <v>311</v>
      </c>
      <c r="Z6478" t="s">
        <v>284</v>
      </c>
      <c r="AB6478"/>
      <c r="AD6478" s="27" t="s">
        <v>2075</v>
      </c>
      <c r="AF6478" t="s">
        <v>290</v>
      </c>
      <c r="AH6478" t="s">
        <v>18672</v>
      </c>
      <c r="AI6478" t="s">
        <v>18673</v>
      </c>
      <c r="AJ6478" t="s">
        <v>18674</v>
      </c>
      <c r="AK6478" t="s">
        <v>2082</v>
      </c>
      <c r="AL6478" s="12">
        <v>45993.713194444441</v>
      </c>
    </row>
    <row r="6479" spans="1:39" ht="15" customHeight="1" x14ac:dyDescent="0.3">
      <c r="A6479" s="38" t="s">
        <v>22500</v>
      </c>
      <c r="B6479" t="s">
        <v>22501</v>
      </c>
      <c r="C6479" t="s">
        <v>2073</v>
      </c>
      <c r="D6479" t="s">
        <v>282</v>
      </c>
      <c r="E6479" t="s">
        <v>283</v>
      </c>
      <c r="H6479" t="s">
        <v>318</v>
      </c>
      <c r="I6479" t="s">
        <v>22502</v>
      </c>
      <c r="J6479" t="s">
        <v>284</v>
      </c>
      <c r="K6479" t="s">
        <v>2094</v>
      </c>
      <c r="M6479" t="s">
        <v>290</v>
      </c>
      <c r="Q6479" t="s">
        <v>344</v>
      </c>
      <c r="R6479" t="b">
        <v>0</v>
      </c>
      <c r="S6479" t="b">
        <v>0</v>
      </c>
      <c r="T6479" s="31" t="s">
        <v>426</v>
      </c>
      <c r="U6479" s="31">
        <v>1</v>
      </c>
      <c r="V6479" s="30" t="s">
        <v>22498</v>
      </c>
      <c r="W6479" t="s">
        <v>22499</v>
      </c>
      <c r="X6479" t="s">
        <v>282</v>
      </c>
      <c r="Y6479" t="s">
        <v>344</v>
      </c>
      <c r="Z6479" t="s">
        <v>284</v>
      </c>
      <c r="AA6479" t="s">
        <v>283</v>
      </c>
      <c r="AB6479"/>
      <c r="AD6479" s="27" t="s">
        <v>2094</v>
      </c>
      <c r="AF6479" t="s">
        <v>290</v>
      </c>
      <c r="AH6479" t="s">
        <v>371</v>
      </c>
      <c r="AI6479" t="s">
        <v>18673</v>
      </c>
      <c r="AJ6479" t="s">
        <v>18674</v>
      </c>
      <c r="AK6479" t="s">
        <v>2082</v>
      </c>
      <c r="AL6479" s="12">
        <v>45966.366886574076</v>
      </c>
    </row>
    <row r="6480" spans="1:39" ht="15" customHeight="1" x14ac:dyDescent="0.3">
      <c r="A6480" s="38" t="s">
        <v>22500</v>
      </c>
      <c r="B6480" t="s">
        <v>22501</v>
      </c>
      <c r="C6480" t="s">
        <v>2073</v>
      </c>
      <c r="D6480" t="s">
        <v>282</v>
      </c>
      <c r="E6480" t="s">
        <v>283</v>
      </c>
      <c r="H6480" t="s">
        <v>318</v>
      </c>
      <c r="I6480" t="s">
        <v>22502</v>
      </c>
      <c r="J6480" t="s">
        <v>284</v>
      </c>
      <c r="K6480" t="s">
        <v>2094</v>
      </c>
      <c r="M6480" t="s">
        <v>290</v>
      </c>
      <c r="Q6480" t="s">
        <v>344</v>
      </c>
      <c r="R6480" t="b">
        <v>0</v>
      </c>
      <c r="S6480" t="b">
        <v>0</v>
      </c>
      <c r="T6480" s="31" t="s">
        <v>426</v>
      </c>
      <c r="U6480" s="31">
        <v>1</v>
      </c>
      <c r="V6480" s="30" t="s">
        <v>22496</v>
      </c>
      <c r="W6480" t="s">
        <v>22497</v>
      </c>
      <c r="X6480" t="s">
        <v>282</v>
      </c>
      <c r="Y6480" t="s">
        <v>344</v>
      </c>
      <c r="Z6480" t="s">
        <v>284</v>
      </c>
      <c r="AA6480" t="s">
        <v>283</v>
      </c>
      <c r="AB6480"/>
      <c r="AD6480" s="27" t="s">
        <v>2075</v>
      </c>
      <c r="AF6480" t="s">
        <v>290</v>
      </c>
      <c r="AH6480" t="s">
        <v>1943</v>
      </c>
      <c r="AI6480" t="s">
        <v>18673</v>
      </c>
      <c r="AJ6480" t="s">
        <v>18674</v>
      </c>
      <c r="AK6480" t="s">
        <v>2082</v>
      </c>
      <c r="AL6480" s="12">
        <v>45966.363657407404</v>
      </c>
    </row>
    <row r="6481" spans="1:39" ht="15" customHeight="1" x14ac:dyDescent="0.3">
      <c r="A6481" s="38" t="s">
        <v>22500</v>
      </c>
      <c r="B6481" t="s">
        <v>22501</v>
      </c>
      <c r="C6481" t="s">
        <v>2073</v>
      </c>
      <c r="D6481" t="s">
        <v>282</v>
      </c>
      <c r="E6481" t="s">
        <v>283</v>
      </c>
      <c r="H6481" t="s">
        <v>318</v>
      </c>
      <c r="I6481" t="s">
        <v>22502</v>
      </c>
      <c r="J6481" t="s">
        <v>284</v>
      </c>
      <c r="K6481" t="s">
        <v>2094</v>
      </c>
      <c r="M6481" t="s">
        <v>290</v>
      </c>
      <c r="R6481" t="b">
        <v>0</v>
      </c>
      <c r="S6481" t="b">
        <v>0</v>
      </c>
      <c r="T6481" s="31" t="s">
        <v>426</v>
      </c>
      <c r="U6481" s="31">
        <v>1</v>
      </c>
      <c r="V6481" s="30" t="s">
        <v>18679</v>
      </c>
      <c r="W6481" t="s">
        <v>18680</v>
      </c>
      <c r="X6481" t="s">
        <v>282</v>
      </c>
      <c r="Y6481" t="s">
        <v>311</v>
      </c>
      <c r="Z6481" t="s">
        <v>284</v>
      </c>
      <c r="AB6481"/>
      <c r="AD6481" s="27" t="s">
        <v>2075</v>
      </c>
      <c r="AF6481" t="s">
        <v>290</v>
      </c>
      <c r="AH6481" t="s">
        <v>18672</v>
      </c>
      <c r="AI6481" t="s">
        <v>18673</v>
      </c>
      <c r="AJ6481" t="s">
        <v>18674</v>
      </c>
      <c r="AK6481" t="s">
        <v>2082</v>
      </c>
      <c r="AL6481" s="12">
        <v>45993.713194444441</v>
      </c>
    </row>
    <row r="6482" spans="1:39" ht="15" customHeight="1" x14ac:dyDescent="0.3">
      <c r="A6482" s="38" t="s">
        <v>22454</v>
      </c>
      <c r="B6482" t="s">
        <v>22455</v>
      </c>
      <c r="C6482" t="s">
        <v>2073</v>
      </c>
      <c r="D6482" t="s">
        <v>282</v>
      </c>
      <c r="E6482" t="s">
        <v>299</v>
      </c>
      <c r="H6482" t="s">
        <v>340</v>
      </c>
      <c r="I6482" t="s">
        <v>22456</v>
      </c>
      <c r="J6482" t="s">
        <v>284</v>
      </c>
      <c r="K6482" t="s">
        <v>2075</v>
      </c>
      <c r="M6482" t="s">
        <v>290</v>
      </c>
      <c r="N6482" t="s">
        <v>286</v>
      </c>
      <c r="O6482" t="s">
        <v>2076</v>
      </c>
      <c r="Q6482" t="s">
        <v>344</v>
      </c>
      <c r="R6482" t="b">
        <v>0</v>
      </c>
      <c r="S6482" t="b">
        <v>0</v>
      </c>
      <c r="T6482" s="31" t="s">
        <v>426</v>
      </c>
      <c r="U6482" s="31">
        <v>1</v>
      </c>
      <c r="V6482" s="30" t="s">
        <v>22135</v>
      </c>
      <c r="W6482" t="s">
        <v>22136</v>
      </c>
      <c r="X6482" t="s">
        <v>282</v>
      </c>
      <c r="Y6482" t="s">
        <v>344</v>
      </c>
      <c r="Z6482" t="s">
        <v>284</v>
      </c>
      <c r="AA6482" t="s">
        <v>299</v>
      </c>
      <c r="AB6482"/>
      <c r="AD6482" s="27" t="s">
        <v>2075</v>
      </c>
      <c r="AF6482" t="s">
        <v>290</v>
      </c>
      <c r="AH6482" t="s">
        <v>2012</v>
      </c>
      <c r="AI6482" t="s">
        <v>2121</v>
      </c>
      <c r="AJ6482" t="s">
        <v>2122</v>
      </c>
      <c r="AK6482" t="s">
        <v>2082</v>
      </c>
      <c r="AL6482" s="12">
        <v>45894.244849537034</v>
      </c>
    </row>
    <row r="6483" spans="1:39" ht="15" customHeight="1" x14ac:dyDescent="0.3">
      <c r="A6483" s="38" t="s">
        <v>22454</v>
      </c>
      <c r="B6483" t="s">
        <v>22455</v>
      </c>
      <c r="C6483" t="s">
        <v>2073</v>
      </c>
      <c r="D6483" t="s">
        <v>282</v>
      </c>
      <c r="E6483" t="s">
        <v>299</v>
      </c>
      <c r="H6483" t="s">
        <v>340</v>
      </c>
      <c r="I6483" t="s">
        <v>22456</v>
      </c>
      <c r="J6483" t="s">
        <v>284</v>
      </c>
      <c r="K6483" t="s">
        <v>2075</v>
      </c>
      <c r="M6483" t="s">
        <v>290</v>
      </c>
      <c r="N6483" t="s">
        <v>286</v>
      </c>
      <c r="O6483" t="s">
        <v>2076</v>
      </c>
      <c r="R6483" t="b">
        <v>0</v>
      </c>
      <c r="S6483" t="b">
        <v>0</v>
      </c>
      <c r="T6483" s="31" t="s">
        <v>426</v>
      </c>
      <c r="U6483" s="31">
        <v>1</v>
      </c>
      <c r="V6483" s="30" t="s">
        <v>22109</v>
      </c>
      <c r="W6483" t="s">
        <v>22110</v>
      </c>
      <c r="X6483" t="s">
        <v>282</v>
      </c>
      <c r="Y6483" t="s">
        <v>311</v>
      </c>
      <c r="Z6483" t="s">
        <v>284</v>
      </c>
      <c r="AB6483"/>
      <c r="AD6483" s="27" t="s">
        <v>2075</v>
      </c>
      <c r="AF6483" t="s">
        <v>290</v>
      </c>
      <c r="AH6483" t="s">
        <v>2012</v>
      </c>
      <c r="AI6483" t="s">
        <v>2121</v>
      </c>
      <c r="AJ6483" t="s">
        <v>2122</v>
      </c>
      <c r="AK6483" t="s">
        <v>2082</v>
      </c>
      <c r="AL6483" s="12">
        <v>45894.246493055558</v>
      </c>
      <c r="AM6483" t="s">
        <v>291</v>
      </c>
    </row>
    <row r="6484" spans="1:39" ht="15" customHeight="1" x14ac:dyDescent="0.3">
      <c r="A6484" s="38" t="s">
        <v>22485</v>
      </c>
      <c r="B6484" t="s">
        <v>22486</v>
      </c>
      <c r="C6484" t="s">
        <v>2092</v>
      </c>
      <c r="D6484" t="s">
        <v>282</v>
      </c>
      <c r="E6484" t="s">
        <v>322</v>
      </c>
      <c r="G6484" t="s">
        <v>312</v>
      </c>
      <c r="H6484" t="s">
        <v>312</v>
      </c>
      <c r="I6484" t="s">
        <v>22487</v>
      </c>
      <c r="J6484" t="s">
        <v>284</v>
      </c>
      <c r="K6484" t="s">
        <v>2075</v>
      </c>
      <c r="M6484" t="s">
        <v>290</v>
      </c>
      <c r="N6484" t="s">
        <v>286</v>
      </c>
      <c r="O6484" t="s">
        <v>2076</v>
      </c>
      <c r="P6484" t="s">
        <v>287</v>
      </c>
      <c r="Q6484" t="s">
        <v>288</v>
      </c>
      <c r="R6484" t="b">
        <v>0</v>
      </c>
      <c r="S6484" t="b">
        <v>0</v>
      </c>
      <c r="T6484" s="31" t="s">
        <v>25454</v>
      </c>
      <c r="U6484" s="31" t="s">
        <v>2234</v>
      </c>
      <c r="V6484" s="30" t="s">
        <v>5610</v>
      </c>
      <c r="W6484" t="s">
        <v>5611</v>
      </c>
      <c r="X6484" t="s">
        <v>282</v>
      </c>
      <c r="Y6484" t="s">
        <v>288</v>
      </c>
      <c r="Z6484" t="s">
        <v>284</v>
      </c>
      <c r="AA6484" t="s">
        <v>322</v>
      </c>
      <c r="AB6484"/>
      <c r="AD6484" s="27" t="s">
        <v>2075</v>
      </c>
      <c r="AE6484" t="s">
        <v>347</v>
      </c>
      <c r="AF6484" t="s">
        <v>290</v>
      </c>
      <c r="AH6484" t="s">
        <v>428</v>
      </c>
      <c r="AI6484" t="s">
        <v>26094</v>
      </c>
      <c r="AJ6484" t="s">
        <v>26095</v>
      </c>
      <c r="AK6484" t="s">
        <v>2082</v>
      </c>
      <c r="AL6484" s="12">
        <v>46122.396574074075</v>
      </c>
      <c r="AM6484" t="s">
        <v>291</v>
      </c>
    </row>
    <row r="6485" spans="1:39" ht="15" customHeight="1" x14ac:dyDescent="0.3">
      <c r="A6485" s="38" t="s">
        <v>22485</v>
      </c>
      <c r="B6485" t="s">
        <v>22486</v>
      </c>
      <c r="C6485" t="s">
        <v>2092</v>
      </c>
      <c r="D6485" t="s">
        <v>282</v>
      </c>
      <c r="E6485" t="s">
        <v>322</v>
      </c>
      <c r="G6485" t="s">
        <v>312</v>
      </c>
      <c r="H6485" t="s">
        <v>312</v>
      </c>
      <c r="I6485" t="s">
        <v>22487</v>
      </c>
      <c r="J6485" t="s">
        <v>284</v>
      </c>
      <c r="K6485" t="s">
        <v>2075</v>
      </c>
      <c r="M6485" t="s">
        <v>290</v>
      </c>
      <c r="N6485" t="s">
        <v>286</v>
      </c>
      <c r="O6485" t="s">
        <v>2076</v>
      </c>
      <c r="P6485" t="s">
        <v>287</v>
      </c>
      <c r="Q6485" t="s">
        <v>288</v>
      </c>
      <c r="R6485" t="b">
        <v>0</v>
      </c>
      <c r="S6485" t="b">
        <v>0</v>
      </c>
      <c r="T6485" s="31" t="s">
        <v>25454</v>
      </c>
      <c r="U6485" s="31" t="s">
        <v>2234</v>
      </c>
      <c r="V6485" s="30" t="s">
        <v>22408</v>
      </c>
      <c r="W6485" t="s">
        <v>22409</v>
      </c>
      <c r="X6485" t="s">
        <v>282</v>
      </c>
      <c r="Y6485" t="s">
        <v>288</v>
      </c>
      <c r="Z6485" t="s">
        <v>284</v>
      </c>
      <c r="AA6485" t="s">
        <v>322</v>
      </c>
      <c r="AB6485"/>
      <c r="AD6485" s="27" t="s">
        <v>2075</v>
      </c>
      <c r="AE6485" t="s">
        <v>347</v>
      </c>
      <c r="AF6485" t="s">
        <v>290</v>
      </c>
      <c r="AH6485" t="s">
        <v>633</v>
      </c>
      <c r="AI6485" t="s">
        <v>26094</v>
      </c>
      <c r="AJ6485" t="s">
        <v>26095</v>
      </c>
      <c r="AK6485" t="s">
        <v>2082</v>
      </c>
      <c r="AL6485" s="12">
        <v>46113.596261574072</v>
      </c>
      <c r="AM6485" t="s">
        <v>309</v>
      </c>
    </row>
    <row r="6486" spans="1:39" ht="15" customHeight="1" x14ac:dyDescent="0.3">
      <c r="A6486" s="38" t="s">
        <v>22525</v>
      </c>
      <c r="B6486" t="s">
        <v>22526</v>
      </c>
      <c r="C6486" t="s">
        <v>2092</v>
      </c>
      <c r="D6486" t="s">
        <v>282</v>
      </c>
      <c r="E6486" t="s">
        <v>322</v>
      </c>
      <c r="G6486" t="s">
        <v>312</v>
      </c>
      <c r="H6486" t="s">
        <v>312</v>
      </c>
      <c r="I6486" t="s">
        <v>22527</v>
      </c>
      <c r="J6486" t="s">
        <v>284</v>
      </c>
      <c r="K6486" t="s">
        <v>2075</v>
      </c>
      <c r="M6486" t="s">
        <v>290</v>
      </c>
      <c r="N6486" t="s">
        <v>286</v>
      </c>
      <c r="O6486" t="s">
        <v>2076</v>
      </c>
      <c r="Q6486" t="s">
        <v>288</v>
      </c>
      <c r="R6486" t="b">
        <v>0</v>
      </c>
      <c r="S6486" t="b">
        <v>0</v>
      </c>
      <c r="T6486" s="31" t="s">
        <v>25454</v>
      </c>
      <c r="U6486" s="31" t="s">
        <v>2234</v>
      </c>
      <c r="V6486" s="30" t="s">
        <v>5610</v>
      </c>
      <c r="W6486" t="s">
        <v>5611</v>
      </c>
      <c r="X6486" t="s">
        <v>282</v>
      </c>
      <c r="Y6486" t="s">
        <v>288</v>
      </c>
      <c r="Z6486" t="s">
        <v>284</v>
      </c>
      <c r="AA6486" t="s">
        <v>322</v>
      </c>
      <c r="AB6486"/>
      <c r="AD6486" s="27" t="s">
        <v>2075</v>
      </c>
      <c r="AE6486" t="s">
        <v>347</v>
      </c>
      <c r="AF6486" t="s">
        <v>290</v>
      </c>
      <c r="AH6486" t="s">
        <v>428</v>
      </c>
      <c r="AI6486" t="s">
        <v>26094</v>
      </c>
      <c r="AJ6486" t="s">
        <v>26095</v>
      </c>
      <c r="AK6486" t="s">
        <v>2082</v>
      </c>
      <c r="AL6486" s="12">
        <v>46122.396574074075</v>
      </c>
      <c r="AM6486" t="s">
        <v>291</v>
      </c>
    </row>
    <row r="6487" spans="1:39" ht="15" customHeight="1" x14ac:dyDescent="0.3">
      <c r="A6487" s="38" t="s">
        <v>22488</v>
      </c>
      <c r="B6487" t="s">
        <v>22489</v>
      </c>
      <c r="C6487" t="s">
        <v>2092</v>
      </c>
      <c r="D6487" t="s">
        <v>282</v>
      </c>
      <c r="E6487" t="s">
        <v>322</v>
      </c>
      <c r="G6487" t="s">
        <v>312</v>
      </c>
      <c r="H6487" t="s">
        <v>312</v>
      </c>
      <c r="I6487" t="s">
        <v>22490</v>
      </c>
      <c r="J6487" t="s">
        <v>284</v>
      </c>
      <c r="K6487" t="s">
        <v>2075</v>
      </c>
      <c r="M6487" t="s">
        <v>290</v>
      </c>
      <c r="N6487" t="s">
        <v>286</v>
      </c>
      <c r="O6487" t="s">
        <v>2076</v>
      </c>
      <c r="Q6487" t="s">
        <v>288</v>
      </c>
      <c r="R6487" t="b">
        <v>0</v>
      </c>
      <c r="S6487" t="b">
        <v>0</v>
      </c>
      <c r="T6487" s="31" t="s">
        <v>25454</v>
      </c>
      <c r="U6487" s="31" t="s">
        <v>2234</v>
      </c>
      <c r="V6487" s="30" t="s">
        <v>22491</v>
      </c>
      <c r="W6487" t="s">
        <v>22492</v>
      </c>
      <c r="X6487" t="s">
        <v>282</v>
      </c>
      <c r="Y6487" t="s">
        <v>288</v>
      </c>
      <c r="Z6487" t="s">
        <v>284</v>
      </c>
      <c r="AA6487" t="s">
        <v>322</v>
      </c>
      <c r="AB6487"/>
      <c r="AD6487" s="27" t="s">
        <v>2075</v>
      </c>
      <c r="AE6487" t="s">
        <v>347</v>
      </c>
      <c r="AF6487" t="s">
        <v>290</v>
      </c>
      <c r="AH6487" t="s">
        <v>541</v>
      </c>
      <c r="AI6487" t="s">
        <v>26094</v>
      </c>
      <c r="AJ6487" t="s">
        <v>26095</v>
      </c>
      <c r="AK6487" t="s">
        <v>2082</v>
      </c>
      <c r="AL6487" s="12">
        <v>46113.595821759256</v>
      </c>
      <c r="AM6487" t="s">
        <v>309</v>
      </c>
    </row>
    <row r="6488" spans="1:39" ht="15" customHeight="1" x14ac:dyDescent="0.3">
      <c r="A6488" s="38" t="s">
        <v>23682</v>
      </c>
      <c r="B6488" t="s">
        <v>23683</v>
      </c>
      <c r="C6488" t="s">
        <v>2073</v>
      </c>
      <c r="D6488" t="s">
        <v>282</v>
      </c>
      <c r="H6488" t="s">
        <v>2067</v>
      </c>
      <c r="I6488" t="s">
        <v>23684</v>
      </c>
      <c r="J6488" t="s">
        <v>284</v>
      </c>
      <c r="K6488" t="s">
        <v>2075</v>
      </c>
      <c r="M6488" t="s">
        <v>290</v>
      </c>
      <c r="N6488" t="s">
        <v>365</v>
      </c>
      <c r="O6488" t="s">
        <v>2228</v>
      </c>
      <c r="Q6488" t="s">
        <v>344</v>
      </c>
      <c r="R6488" t="b">
        <v>0</v>
      </c>
      <c r="S6488" t="b">
        <v>0</v>
      </c>
      <c r="T6488" s="31" t="s">
        <v>426</v>
      </c>
      <c r="U6488" s="31">
        <v>1</v>
      </c>
      <c r="V6488" s="30" t="s">
        <v>20409</v>
      </c>
      <c r="W6488" t="s">
        <v>20410</v>
      </c>
      <c r="X6488" t="s">
        <v>282</v>
      </c>
      <c r="Y6488" t="s">
        <v>344</v>
      </c>
      <c r="Z6488" t="s">
        <v>284</v>
      </c>
      <c r="AB6488"/>
      <c r="AD6488" s="27" t="s">
        <v>2075</v>
      </c>
      <c r="AF6488" t="s">
        <v>290</v>
      </c>
      <c r="AH6488" t="s">
        <v>2169</v>
      </c>
      <c r="AI6488" t="s">
        <v>2170</v>
      </c>
      <c r="AJ6488" t="s">
        <v>2171</v>
      </c>
      <c r="AK6488" t="s">
        <v>2082</v>
      </c>
      <c r="AL6488" s="12">
        <v>45995.612199074072</v>
      </c>
    </row>
    <row r="6489" spans="1:39" ht="15" customHeight="1" x14ac:dyDescent="0.3">
      <c r="A6489" s="38" t="s">
        <v>23682</v>
      </c>
      <c r="B6489" t="s">
        <v>23683</v>
      </c>
      <c r="C6489" t="s">
        <v>2073</v>
      </c>
      <c r="D6489" t="s">
        <v>282</v>
      </c>
      <c r="H6489" t="s">
        <v>2067</v>
      </c>
      <c r="I6489" t="s">
        <v>23684</v>
      </c>
      <c r="J6489" t="s">
        <v>284</v>
      </c>
      <c r="K6489" t="s">
        <v>2075</v>
      </c>
      <c r="M6489" t="s">
        <v>290</v>
      </c>
      <c r="N6489" t="s">
        <v>365</v>
      </c>
      <c r="O6489" t="s">
        <v>2228</v>
      </c>
      <c r="R6489" t="b">
        <v>0</v>
      </c>
      <c r="S6489" t="b">
        <v>0</v>
      </c>
      <c r="T6489" s="31" t="s">
        <v>426</v>
      </c>
      <c r="U6489" s="31">
        <v>1</v>
      </c>
      <c r="V6489" s="30" t="s">
        <v>20411</v>
      </c>
      <c r="W6489" t="s">
        <v>20412</v>
      </c>
      <c r="X6489" t="s">
        <v>282</v>
      </c>
      <c r="Y6489" t="s">
        <v>311</v>
      </c>
      <c r="Z6489" t="s">
        <v>284</v>
      </c>
      <c r="AB6489"/>
      <c r="AD6489" s="27" t="s">
        <v>2075</v>
      </c>
      <c r="AF6489" t="s">
        <v>290</v>
      </c>
      <c r="AH6489" t="s">
        <v>2169</v>
      </c>
      <c r="AI6489" t="s">
        <v>2170</v>
      </c>
      <c r="AJ6489" t="s">
        <v>2171</v>
      </c>
      <c r="AK6489" t="s">
        <v>2082</v>
      </c>
      <c r="AL6489" s="12">
        <v>45996.379131944443</v>
      </c>
    </row>
    <row r="6490" spans="1:39" ht="15" customHeight="1" x14ac:dyDescent="0.3">
      <c r="A6490" s="38" t="s">
        <v>24965</v>
      </c>
      <c r="B6490" t="s">
        <v>24966</v>
      </c>
      <c r="C6490" t="s">
        <v>2073</v>
      </c>
      <c r="D6490" t="s">
        <v>282</v>
      </c>
      <c r="H6490" t="s">
        <v>2017</v>
      </c>
      <c r="I6490" t="s">
        <v>24967</v>
      </c>
      <c r="J6490" t="s">
        <v>284</v>
      </c>
      <c r="K6490" t="s">
        <v>2075</v>
      </c>
      <c r="M6490" t="s">
        <v>290</v>
      </c>
      <c r="N6490" t="s">
        <v>365</v>
      </c>
      <c r="O6490" t="s">
        <v>2076</v>
      </c>
      <c r="Q6490" t="s">
        <v>344</v>
      </c>
      <c r="R6490" t="b">
        <v>0</v>
      </c>
      <c r="S6490" t="b">
        <v>0</v>
      </c>
      <c r="T6490" s="31" t="s">
        <v>426</v>
      </c>
      <c r="U6490" s="31">
        <v>1</v>
      </c>
      <c r="V6490" s="30" t="s">
        <v>6622</v>
      </c>
      <c r="W6490" t="s">
        <v>6623</v>
      </c>
      <c r="X6490" t="s">
        <v>282</v>
      </c>
      <c r="Y6490" t="s">
        <v>344</v>
      </c>
      <c r="Z6490" t="s">
        <v>284</v>
      </c>
      <c r="AB6490"/>
      <c r="AD6490" s="27" t="s">
        <v>2075</v>
      </c>
      <c r="AF6490" t="s">
        <v>290</v>
      </c>
      <c r="AH6490" t="s">
        <v>2169</v>
      </c>
      <c r="AI6490" t="s">
        <v>2170</v>
      </c>
      <c r="AJ6490" t="s">
        <v>2171</v>
      </c>
      <c r="AK6490" t="s">
        <v>2082</v>
      </c>
      <c r="AL6490" s="12">
        <v>46001.249513888892</v>
      </c>
    </row>
    <row r="6491" spans="1:39" ht="15" customHeight="1" x14ac:dyDescent="0.3">
      <c r="A6491" s="38" t="s">
        <v>24965</v>
      </c>
      <c r="B6491" t="s">
        <v>24966</v>
      </c>
      <c r="C6491" t="s">
        <v>2073</v>
      </c>
      <c r="D6491" t="s">
        <v>282</v>
      </c>
      <c r="H6491" t="s">
        <v>2017</v>
      </c>
      <c r="I6491" t="s">
        <v>24967</v>
      </c>
      <c r="J6491" t="s">
        <v>284</v>
      </c>
      <c r="K6491" t="s">
        <v>2075</v>
      </c>
      <c r="M6491" t="s">
        <v>290</v>
      </c>
      <c r="N6491" t="s">
        <v>365</v>
      </c>
      <c r="O6491" t="s">
        <v>2076</v>
      </c>
      <c r="Q6491" t="s">
        <v>344</v>
      </c>
      <c r="R6491" t="b">
        <v>0</v>
      </c>
      <c r="S6491" t="b">
        <v>0</v>
      </c>
      <c r="T6491" s="31" t="s">
        <v>426</v>
      </c>
      <c r="U6491" s="31">
        <v>1</v>
      </c>
      <c r="V6491" s="30" t="s">
        <v>6797</v>
      </c>
      <c r="W6491" t="s">
        <v>6798</v>
      </c>
      <c r="X6491" t="s">
        <v>282</v>
      </c>
      <c r="Y6491" t="s">
        <v>344</v>
      </c>
      <c r="Z6491" t="s">
        <v>284</v>
      </c>
      <c r="AB6491"/>
      <c r="AD6491" s="27" t="s">
        <v>3330</v>
      </c>
      <c r="AF6491" t="s">
        <v>290</v>
      </c>
      <c r="AH6491" t="s">
        <v>2016</v>
      </c>
      <c r="AI6491" t="s">
        <v>2088</v>
      </c>
      <c r="AJ6491" t="s">
        <v>2089</v>
      </c>
      <c r="AK6491" t="s">
        <v>2082</v>
      </c>
      <c r="AL6491" s="12">
        <v>45848.517777777779</v>
      </c>
    </row>
    <row r="6492" spans="1:39" ht="15" customHeight="1" x14ac:dyDescent="0.3">
      <c r="A6492" s="38" t="s">
        <v>24965</v>
      </c>
      <c r="B6492" t="s">
        <v>24966</v>
      </c>
      <c r="C6492" t="s">
        <v>2073</v>
      </c>
      <c r="D6492" t="s">
        <v>282</v>
      </c>
      <c r="H6492" t="s">
        <v>2017</v>
      </c>
      <c r="I6492" t="s">
        <v>24967</v>
      </c>
      <c r="J6492" t="s">
        <v>284</v>
      </c>
      <c r="K6492" t="s">
        <v>2075</v>
      </c>
      <c r="M6492" t="s">
        <v>290</v>
      </c>
      <c r="N6492" t="s">
        <v>365</v>
      </c>
      <c r="O6492" t="s">
        <v>2076</v>
      </c>
      <c r="R6492" t="b">
        <v>0</v>
      </c>
      <c r="S6492" t="b">
        <v>0</v>
      </c>
      <c r="T6492" s="31" t="s">
        <v>426</v>
      </c>
      <c r="U6492" s="31">
        <v>1</v>
      </c>
      <c r="V6492" s="30" t="s">
        <v>19736</v>
      </c>
      <c r="W6492" t="s">
        <v>19737</v>
      </c>
      <c r="X6492" t="s">
        <v>282</v>
      </c>
      <c r="Y6492" t="s">
        <v>311</v>
      </c>
      <c r="Z6492" t="s">
        <v>284</v>
      </c>
      <c r="AB6492"/>
      <c r="AD6492" s="27" t="s">
        <v>2075</v>
      </c>
      <c r="AF6492" t="s">
        <v>290</v>
      </c>
      <c r="AH6492" t="s">
        <v>2169</v>
      </c>
      <c r="AI6492" t="s">
        <v>2170</v>
      </c>
      <c r="AJ6492" t="s">
        <v>2171</v>
      </c>
      <c r="AK6492" t="s">
        <v>2082</v>
      </c>
      <c r="AL6492" s="12">
        <v>46001.253368055557</v>
      </c>
    </row>
    <row r="6493" spans="1:39" ht="15" customHeight="1" x14ac:dyDescent="0.3">
      <c r="A6493" s="38" t="s">
        <v>23685</v>
      </c>
      <c r="B6493" t="s">
        <v>23686</v>
      </c>
      <c r="C6493" t="s">
        <v>2073</v>
      </c>
      <c r="D6493" t="s">
        <v>282</v>
      </c>
      <c r="E6493" t="s">
        <v>339</v>
      </c>
      <c r="H6493" t="s">
        <v>2067</v>
      </c>
      <c r="I6493" t="s">
        <v>23687</v>
      </c>
      <c r="J6493" t="s">
        <v>310</v>
      </c>
      <c r="K6493" t="s">
        <v>2075</v>
      </c>
      <c r="M6493" t="s">
        <v>290</v>
      </c>
      <c r="N6493" t="s">
        <v>295</v>
      </c>
      <c r="Q6493" t="s">
        <v>344</v>
      </c>
      <c r="R6493" t="b">
        <v>0</v>
      </c>
      <c r="S6493" t="b">
        <v>0</v>
      </c>
      <c r="T6493" s="31" t="s">
        <v>426</v>
      </c>
      <c r="U6493" s="31">
        <v>1</v>
      </c>
      <c r="V6493" s="30" t="s">
        <v>15497</v>
      </c>
      <c r="W6493" t="s">
        <v>15498</v>
      </c>
      <c r="X6493" t="s">
        <v>282</v>
      </c>
      <c r="Y6493" t="s">
        <v>344</v>
      </c>
      <c r="Z6493" t="s">
        <v>310</v>
      </c>
      <c r="AA6493" t="s">
        <v>339</v>
      </c>
      <c r="AB6493"/>
      <c r="AD6493" s="27" t="s">
        <v>3330</v>
      </c>
      <c r="AF6493" t="s">
        <v>348</v>
      </c>
      <c r="AH6493" t="s">
        <v>2016</v>
      </c>
      <c r="AI6493" t="s">
        <v>2121</v>
      </c>
      <c r="AJ6493" t="s">
        <v>2122</v>
      </c>
      <c r="AK6493" t="s">
        <v>2082</v>
      </c>
      <c r="AL6493" s="12">
        <v>45884.883159722223</v>
      </c>
    </row>
    <row r="6494" spans="1:39" ht="15" customHeight="1" x14ac:dyDescent="0.3">
      <c r="A6494" s="38" t="s">
        <v>23685</v>
      </c>
      <c r="B6494" t="s">
        <v>23686</v>
      </c>
      <c r="C6494" t="s">
        <v>2073</v>
      </c>
      <c r="D6494" t="s">
        <v>282</v>
      </c>
      <c r="E6494" t="s">
        <v>339</v>
      </c>
      <c r="H6494" t="s">
        <v>2067</v>
      </c>
      <c r="I6494" t="s">
        <v>23687</v>
      </c>
      <c r="J6494" t="s">
        <v>310</v>
      </c>
      <c r="K6494" t="s">
        <v>2075</v>
      </c>
      <c r="M6494" t="s">
        <v>290</v>
      </c>
      <c r="N6494" t="s">
        <v>295</v>
      </c>
      <c r="Q6494" t="s">
        <v>344</v>
      </c>
      <c r="R6494" t="b">
        <v>0</v>
      </c>
      <c r="S6494" t="b">
        <v>0</v>
      </c>
      <c r="T6494" s="31" t="s">
        <v>426</v>
      </c>
      <c r="U6494" s="31">
        <v>1</v>
      </c>
      <c r="V6494" s="30" t="s">
        <v>15495</v>
      </c>
      <c r="W6494" t="s">
        <v>15496</v>
      </c>
      <c r="X6494" t="s">
        <v>282</v>
      </c>
      <c r="Y6494" t="s">
        <v>344</v>
      </c>
      <c r="Z6494" t="s">
        <v>284</v>
      </c>
      <c r="AB6494"/>
      <c r="AD6494" s="27" t="s">
        <v>2079</v>
      </c>
      <c r="AE6494" t="s">
        <v>326</v>
      </c>
      <c r="AF6494" t="s">
        <v>290</v>
      </c>
      <c r="AH6494" t="s">
        <v>2013</v>
      </c>
      <c r="AI6494" t="s">
        <v>2121</v>
      </c>
      <c r="AJ6494" t="s">
        <v>2122</v>
      </c>
      <c r="AK6494" t="s">
        <v>2082</v>
      </c>
      <c r="AL6494" s="12">
        <v>45884.87771990741</v>
      </c>
    </row>
    <row r="6495" spans="1:39" ht="15" customHeight="1" x14ac:dyDescent="0.3">
      <c r="A6495" s="38" t="s">
        <v>23685</v>
      </c>
      <c r="B6495" t="s">
        <v>23686</v>
      </c>
      <c r="C6495" t="s">
        <v>2073</v>
      </c>
      <c r="D6495" t="s">
        <v>282</v>
      </c>
      <c r="E6495" t="s">
        <v>339</v>
      </c>
      <c r="H6495" t="s">
        <v>2067</v>
      </c>
      <c r="I6495" t="s">
        <v>23687</v>
      </c>
      <c r="J6495" t="s">
        <v>310</v>
      </c>
      <c r="K6495" t="s">
        <v>2075</v>
      </c>
      <c r="M6495" t="s">
        <v>290</v>
      </c>
      <c r="N6495" t="s">
        <v>295</v>
      </c>
      <c r="R6495" t="b">
        <v>0</v>
      </c>
      <c r="S6495" t="b">
        <v>0</v>
      </c>
      <c r="T6495" s="31" t="s">
        <v>426</v>
      </c>
      <c r="U6495" s="31">
        <v>1</v>
      </c>
      <c r="V6495" s="30" t="s">
        <v>15499</v>
      </c>
      <c r="W6495" t="s">
        <v>15500</v>
      </c>
      <c r="X6495" t="s">
        <v>282</v>
      </c>
      <c r="Y6495" t="s">
        <v>311</v>
      </c>
      <c r="Z6495" t="s">
        <v>284</v>
      </c>
      <c r="AB6495"/>
      <c r="AD6495" s="27" t="s">
        <v>2075</v>
      </c>
      <c r="AF6495" t="s">
        <v>294</v>
      </c>
      <c r="AH6495" t="s">
        <v>2016</v>
      </c>
      <c r="AI6495" t="s">
        <v>2088</v>
      </c>
      <c r="AJ6495" t="s">
        <v>2089</v>
      </c>
      <c r="AK6495" t="s">
        <v>2082</v>
      </c>
      <c r="AL6495" s="12">
        <v>45846.508819444447</v>
      </c>
      <c r="AM6495" t="s">
        <v>291</v>
      </c>
    </row>
    <row r="6496" spans="1:39" ht="15" customHeight="1" x14ac:dyDescent="0.3">
      <c r="A6496" s="38" t="s">
        <v>23701</v>
      </c>
      <c r="B6496" t="s">
        <v>23702</v>
      </c>
      <c r="C6496" t="s">
        <v>2073</v>
      </c>
      <c r="D6496" t="s">
        <v>282</v>
      </c>
      <c r="E6496" t="s">
        <v>319</v>
      </c>
      <c r="H6496" t="s">
        <v>2067</v>
      </c>
      <c r="I6496" t="s">
        <v>23703</v>
      </c>
      <c r="J6496" t="s">
        <v>284</v>
      </c>
      <c r="K6496" t="s">
        <v>2075</v>
      </c>
      <c r="M6496" t="s">
        <v>290</v>
      </c>
      <c r="O6496" t="s">
        <v>2076</v>
      </c>
      <c r="Q6496" t="s">
        <v>344</v>
      </c>
      <c r="R6496" t="b">
        <v>0</v>
      </c>
      <c r="S6496" t="b">
        <v>0</v>
      </c>
      <c r="T6496" s="31" t="s">
        <v>426</v>
      </c>
      <c r="U6496" s="31">
        <v>1</v>
      </c>
      <c r="V6496" s="30" t="s">
        <v>23699</v>
      </c>
      <c r="W6496" t="s">
        <v>23700</v>
      </c>
      <c r="X6496" t="s">
        <v>282</v>
      </c>
      <c r="Y6496" t="s">
        <v>344</v>
      </c>
      <c r="Z6496" t="s">
        <v>284</v>
      </c>
      <c r="AA6496" t="s">
        <v>319</v>
      </c>
      <c r="AB6496"/>
      <c r="AD6496" s="27" t="s">
        <v>2094</v>
      </c>
      <c r="AF6496" t="s">
        <v>290</v>
      </c>
      <c r="AH6496" t="s">
        <v>2012</v>
      </c>
      <c r="AI6496" t="s">
        <v>2121</v>
      </c>
      <c r="AJ6496" t="s">
        <v>2122</v>
      </c>
      <c r="AK6496" t="s">
        <v>2082</v>
      </c>
      <c r="AL6496" s="12">
        <v>45926.350868055553</v>
      </c>
    </row>
    <row r="6497" spans="1:39" ht="15" customHeight="1" x14ac:dyDescent="0.3">
      <c r="A6497" s="38" t="s">
        <v>23701</v>
      </c>
      <c r="B6497" t="s">
        <v>23702</v>
      </c>
      <c r="C6497" t="s">
        <v>2073</v>
      </c>
      <c r="D6497" t="s">
        <v>282</v>
      </c>
      <c r="E6497" t="s">
        <v>319</v>
      </c>
      <c r="H6497" t="s">
        <v>2067</v>
      </c>
      <c r="I6497" t="s">
        <v>23703</v>
      </c>
      <c r="J6497" t="s">
        <v>284</v>
      </c>
      <c r="K6497" t="s">
        <v>2075</v>
      </c>
      <c r="M6497" t="s">
        <v>290</v>
      </c>
      <c r="O6497" t="s">
        <v>2076</v>
      </c>
      <c r="R6497" t="b">
        <v>0</v>
      </c>
      <c r="S6497" t="b">
        <v>0</v>
      </c>
      <c r="T6497" s="31" t="s">
        <v>426</v>
      </c>
      <c r="U6497" s="31">
        <v>1</v>
      </c>
      <c r="V6497" s="30" t="s">
        <v>8111</v>
      </c>
      <c r="W6497" t="s">
        <v>8112</v>
      </c>
      <c r="X6497" t="s">
        <v>282</v>
      </c>
      <c r="Y6497" t="s">
        <v>311</v>
      </c>
      <c r="Z6497" t="s">
        <v>284</v>
      </c>
      <c r="AA6497" t="s">
        <v>319</v>
      </c>
      <c r="AB6497"/>
      <c r="AD6497" s="27" t="s">
        <v>2075</v>
      </c>
      <c r="AF6497" t="s">
        <v>290</v>
      </c>
      <c r="AH6497" t="s">
        <v>2012</v>
      </c>
      <c r="AI6497" t="s">
        <v>2121</v>
      </c>
      <c r="AJ6497" t="s">
        <v>2122</v>
      </c>
      <c r="AK6497" t="s">
        <v>2082</v>
      </c>
      <c r="AL6497" s="12">
        <v>45926.305034722223</v>
      </c>
      <c r="AM6497" t="s">
        <v>291</v>
      </c>
    </row>
    <row r="6498" spans="1:39" ht="15" customHeight="1" x14ac:dyDescent="0.3">
      <c r="A6498" s="38" t="s">
        <v>23714</v>
      </c>
      <c r="B6498" t="s">
        <v>23715</v>
      </c>
      <c r="C6498" t="s">
        <v>2073</v>
      </c>
      <c r="D6498" t="s">
        <v>282</v>
      </c>
      <c r="E6498" t="s">
        <v>322</v>
      </c>
      <c r="H6498" t="s">
        <v>2017</v>
      </c>
      <c r="I6498" t="s">
        <v>23716</v>
      </c>
      <c r="J6498" t="s">
        <v>284</v>
      </c>
      <c r="K6498" t="s">
        <v>2075</v>
      </c>
      <c r="M6498" t="s">
        <v>290</v>
      </c>
      <c r="N6498" t="s">
        <v>365</v>
      </c>
      <c r="O6498" t="s">
        <v>2076</v>
      </c>
      <c r="Q6498" t="s">
        <v>344</v>
      </c>
      <c r="R6498" t="b">
        <v>0</v>
      </c>
      <c r="S6498" t="b">
        <v>0</v>
      </c>
      <c r="T6498" s="31" t="s">
        <v>426</v>
      </c>
      <c r="U6498" s="31">
        <v>1</v>
      </c>
      <c r="V6498" s="30" t="s">
        <v>13897</v>
      </c>
      <c r="W6498" t="s">
        <v>13898</v>
      </c>
      <c r="X6498" t="s">
        <v>282</v>
      </c>
      <c r="Y6498" t="s">
        <v>344</v>
      </c>
      <c r="Z6498" t="s">
        <v>284</v>
      </c>
      <c r="AB6498"/>
      <c r="AD6498" s="27" t="s">
        <v>2075</v>
      </c>
      <c r="AF6498" t="s">
        <v>290</v>
      </c>
      <c r="AH6498" t="s">
        <v>2012</v>
      </c>
      <c r="AI6498" t="s">
        <v>2121</v>
      </c>
      <c r="AJ6498" t="s">
        <v>2122</v>
      </c>
      <c r="AK6498" t="s">
        <v>2082</v>
      </c>
      <c r="AL6498" s="12">
        <v>45881.400324074071</v>
      </c>
    </row>
    <row r="6499" spans="1:39" ht="15" customHeight="1" x14ac:dyDescent="0.3">
      <c r="A6499" s="38" t="s">
        <v>23714</v>
      </c>
      <c r="B6499" t="s">
        <v>23715</v>
      </c>
      <c r="C6499" t="s">
        <v>2073</v>
      </c>
      <c r="D6499" t="s">
        <v>282</v>
      </c>
      <c r="E6499" t="s">
        <v>322</v>
      </c>
      <c r="H6499" t="s">
        <v>2017</v>
      </c>
      <c r="I6499" t="s">
        <v>23716</v>
      </c>
      <c r="J6499" t="s">
        <v>284</v>
      </c>
      <c r="K6499" t="s">
        <v>2075</v>
      </c>
      <c r="M6499" t="s">
        <v>290</v>
      </c>
      <c r="N6499" t="s">
        <v>365</v>
      </c>
      <c r="O6499" t="s">
        <v>2076</v>
      </c>
      <c r="R6499" t="b">
        <v>0</v>
      </c>
      <c r="S6499" t="b">
        <v>0</v>
      </c>
      <c r="T6499" s="31" t="s">
        <v>426</v>
      </c>
      <c r="U6499" s="31">
        <v>1</v>
      </c>
      <c r="V6499" s="30" t="s">
        <v>13899</v>
      </c>
      <c r="W6499" t="s">
        <v>13900</v>
      </c>
      <c r="X6499" t="s">
        <v>282</v>
      </c>
      <c r="Y6499" t="s">
        <v>311</v>
      </c>
      <c r="Z6499" t="s">
        <v>284</v>
      </c>
      <c r="AB6499"/>
      <c r="AD6499" s="27" t="s">
        <v>2075</v>
      </c>
      <c r="AF6499" t="s">
        <v>290</v>
      </c>
      <c r="AH6499" t="s">
        <v>2012</v>
      </c>
      <c r="AI6499" t="s">
        <v>2121</v>
      </c>
      <c r="AJ6499" t="s">
        <v>2122</v>
      </c>
      <c r="AK6499" t="s">
        <v>2082</v>
      </c>
      <c r="AL6499" s="12">
        <v>45881.404965277776</v>
      </c>
    </row>
    <row r="6500" spans="1:39" ht="15" customHeight="1" x14ac:dyDescent="0.3">
      <c r="A6500" s="38" t="s">
        <v>23717</v>
      </c>
      <c r="B6500" t="s">
        <v>23718</v>
      </c>
      <c r="C6500" t="s">
        <v>2073</v>
      </c>
      <c r="D6500" t="s">
        <v>282</v>
      </c>
      <c r="E6500" t="s">
        <v>322</v>
      </c>
      <c r="H6500" t="s">
        <v>2067</v>
      </c>
      <c r="I6500" t="s">
        <v>23719</v>
      </c>
      <c r="J6500" t="s">
        <v>284</v>
      </c>
      <c r="K6500" t="s">
        <v>2075</v>
      </c>
      <c r="M6500" t="s">
        <v>290</v>
      </c>
      <c r="N6500" t="s">
        <v>365</v>
      </c>
      <c r="O6500" t="s">
        <v>2076</v>
      </c>
      <c r="Q6500" t="s">
        <v>344</v>
      </c>
      <c r="R6500" t="b">
        <v>0</v>
      </c>
      <c r="S6500" t="b">
        <v>0</v>
      </c>
      <c r="T6500" s="31" t="s">
        <v>426</v>
      </c>
      <c r="U6500" s="31">
        <v>1</v>
      </c>
      <c r="V6500" s="30" t="s">
        <v>20021</v>
      </c>
      <c r="W6500" t="s">
        <v>20018</v>
      </c>
      <c r="X6500" t="s">
        <v>282</v>
      </c>
      <c r="Y6500" t="s">
        <v>344</v>
      </c>
      <c r="Z6500" t="s">
        <v>284</v>
      </c>
      <c r="AB6500"/>
      <c r="AD6500" s="27" t="s">
        <v>3330</v>
      </c>
      <c r="AF6500" t="s">
        <v>373</v>
      </c>
      <c r="AH6500" t="s">
        <v>1999</v>
      </c>
      <c r="AI6500" t="s">
        <v>7863</v>
      </c>
      <c r="AJ6500" t="s">
        <v>7864</v>
      </c>
      <c r="AK6500" t="s">
        <v>2082</v>
      </c>
      <c r="AL6500" s="12">
        <v>45695.463483796295</v>
      </c>
    </row>
    <row r="6501" spans="1:39" ht="15" customHeight="1" x14ac:dyDescent="0.3">
      <c r="A6501" s="38" t="s">
        <v>23717</v>
      </c>
      <c r="B6501" t="s">
        <v>23718</v>
      </c>
      <c r="C6501" t="s">
        <v>2073</v>
      </c>
      <c r="D6501" t="s">
        <v>282</v>
      </c>
      <c r="E6501" t="s">
        <v>322</v>
      </c>
      <c r="H6501" t="s">
        <v>2067</v>
      </c>
      <c r="I6501" t="s">
        <v>23719</v>
      </c>
      <c r="J6501" t="s">
        <v>284</v>
      </c>
      <c r="K6501" t="s">
        <v>2075</v>
      </c>
      <c r="M6501" t="s">
        <v>290</v>
      </c>
      <c r="N6501" t="s">
        <v>365</v>
      </c>
      <c r="O6501" t="s">
        <v>2076</v>
      </c>
      <c r="Q6501" t="s">
        <v>344</v>
      </c>
      <c r="R6501" t="b">
        <v>0</v>
      </c>
      <c r="S6501" t="b">
        <v>0</v>
      </c>
      <c r="T6501" s="31" t="s">
        <v>426</v>
      </c>
      <c r="U6501" s="31">
        <v>1</v>
      </c>
      <c r="V6501" s="30" t="s">
        <v>20017</v>
      </c>
      <c r="W6501" t="s">
        <v>20018</v>
      </c>
      <c r="X6501" t="s">
        <v>282</v>
      </c>
      <c r="Y6501" t="s">
        <v>344</v>
      </c>
      <c r="Z6501" t="s">
        <v>284</v>
      </c>
      <c r="AB6501"/>
      <c r="AD6501" s="27" t="s">
        <v>2075</v>
      </c>
      <c r="AF6501" t="s">
        <v>373</v>
      </c>
      <c r="AH6501" t="s">
        <v>2012</v>
      </c>
      <c r="AI6501" t="s">
        <v>2121</v>
      </c>
      <c r="AJ6501" t="s">
        <v>2122</v>
      </c>
      <c r="AK6501" t="s">
        <v>2082</v>
      </c>
      <c r="AL6501" s="12">
        <v>45888.393888888888</v>
      </c>
    </row>
    <row r="6502" spans="1:39" ht="15" customHeight="1" x14ac:dyDescent="0.3">
      <c r="A6502" s="38" t="s">
        <v>23717</v>
      </c>
      <c r="B6502" t="s">
        <v>23718</v>
      </c>
      <c r="C6502" t="s">
        <v>2073</v>
      </c>
      <c r="D6502" t="s">
        <v>282</v>
      </c>
      <c r="E6502" t="s">
        <v>322</v>
      </c>
      <c r="H6502" t="s">
        <v>2067</v>
      </c>
      <c r="I6502" t="s">
        <v>23719</v>
      </c>
      <c r="J6502" t="s">
        <v>284</v>
      </c>
      <c r="K6502" t="s">
        <v>2075</v>
      </c>
      <c r="M6502" t="s">
        <v>290</v>
      </c>
      <c r="N6502" t="s">
        <v>365</v>
      </c>
      <c r="O6502" t="s">
        <v>2076</v>
      </c>
      <c r="R6502" t="b">
        <v>0</v>
      </c>
      <c r="S6502" t="b">
        <v>0</v>
      </c>
      <c r="T6502" s="31" t="s">
        <v>426</v>
      </c>
      <c r="U6502" s="31">
        <v>1</v>
      </c>
      <c r="V6502" s="30" t="s">
        <v>20019</v>
      </c>
      <c r="W6502" t="s">
        <v>20020</v>
      </c>
      <c r="X6502" t="s">
        <v>282</v>
      </c>
      <c r="Y6502" t="s">
        <v>311</v>
      </c>
      <c r="Z6502" t="s">
        <v>284</v>
      </c>
      <c r="AB6502"/>
      <c r="AD6502" s="27" t="s">
        <v>2075</v>
      </c>
      <c r="AF6502" t="s">
        <v>373</v>
      </c>
      <c r="AH6502" t="s">
        <v>2012</v>
      </c>
      <c r="AI6502" t="s">
        <v>2121</v>
      </c>
      <c r="AJ6502" t="s">
        <v>2122</v>
      </c>
      <c r="AK6502" t="s">
        <v>2082</v>
      </c>
      <c r="AL6502" s="12">
        <v>45888.377835648149</v>
      </c>
    </row>
    <row r="6503" spans="1:39" ht="15" customHeight="1" x14ac:dyDescent="0.3">
      <c r="A6503" s="38" t="s">
        <v>23720</v>
      </c>
      <c r="B6503" t="s">
        <v>23721</v>
      </c>
      <c r="C6503" t="s">
        <v>2073</v>
      </c>
      <c r="D6503" t="s">
        <v>282</v>
      </c>
      <c r="E6503" t="s">
        <v>322</v>
      </c>
      <c r="H6503" t="s">
        <v>2067</v>
      </c>
      <c r="I6503" t="s">
        <v>23722</v>
      </c>
      <c r="J6503" t="s">
        <v>284</v>
      </c>
      <c r="K6503" t="s">
        <v>2075</v>
      </c>
      <c r="M6503" t="s">
        <v>290</v>
      </c>
      <c r="N6503" t="s">
        <v>365</v>
      </c>
      <c r="O6503" t="s">
        <v>2076</v>
      </c>
      <c r="Q6503" t="s">
        <v>344</v>
      </c>
      <c r="R6503" t="b">
        <v>0</v>
      </c>
      <c r="S6503" t="b">
        <v>0</v>
      </c>
      <c r="T6503" s="31" t="s">
        <v>426</v>
      </c>
      <c r="U6503" s="31">
        <v>1</v>
      </c>
      <c r="V6503" s="30" t="s">
        <v>20021</v>
      </c>
      <c r="W6503" t="s">
        <v>20018</v>
      </c>
      <c r="X6503" t="s">
        <v>282</v>
      </c>
      <c r="Y6503" t="s">
        <v>344</v>
      </c>
      <c r="Z6503" t="s">
        <v>284</v>
      </c>
      <c r="AB6503"/>
      <c r="AD6503" s="27" t="s">
        <v>3330</v>
      </c>
      <c r="AF6503" t="s">
        <v>373</v>
      </c>
      <c r="AH6503" t="s">
        <v>1999</v>
      </c>
      <c r="AI6503" t="s">
        <v>7863</v>
      </c>
      <c r="AJ6503" t="s">
        <v>7864</v>
      </c>
      <c r="AK6503" t="s">
        <v>2082</v>
      </c>
      <c r="AL6503" s="12">
        <v>45695.463483796295</v>
      </c>
    </row>
    <row r="6504" spans="1:39" ht="15" customHeight="1" x14ac:dyDescent="0.3">
      <c r="A6504" s="38" t="s">
        <v>23720</v>
      </c>
      <c r="B6504" t="s">
        <v>23721</v>
      </c>
      <c r="C6504" t="s">
        <v>2073</v>
      </c>
      <c r="D6504" t="s">
        <v>282</v>
      </c>
      <c r="E6504" t="s">
        <v>322</v>
      </c>
      <c r="H6504" t="s">
        <v>2067</v>
      </c>
      <c r="I6504" t="s">
        <v>23722</v>
      </c>
      <c r="J6504" t="s">
        <v>284</v>
      </c>
      <c r="K6504" t="s">
        <v>2075</v>
      </c>
      <c r="M6504" t="s">
        <v>290</v>
      </c>
      <c r="N6504" t="s">
        <v>365</v>
      </c>
      <c r="O6504" t="s">
        <v>2076</v>
      </c>
      <c r="Q6504" t="s">
        <v>344</v>
      </c>
      <c r="R6504" t="b">
        <v>0</v>
      </c>
      <c r="S6504" t="b">
        <v>0</v>
      </c>
      <c r="T6504" s="31" t="s">
        <v>426</v>
      </c>
      <c r="U6504" s="31">
        <v>1</v>
      </c>
      <c r="V6504" s="30" t="s">
        <v>20017</v>
      </c>
      <c r="W6504" t="s">
        <v>20018</v>
      </c>
      <c r="X6504" t="s">
        <v>282</v>
      </c>
      <c r="Y6504" t="s">
        <v>344</v>
      </c>
      <c r="Z6504" t="s">
        <v>284</v>
      </c>
      <c r="AB6504"/>
      <c r="AD6504" s="27" t="s">
        <v>2075</v>
      </c>
      <c r="AF6504" t="s">
        <v>373</v>
      </c>
      <c r="AH6504" t="s">
        <v>2012</v>
      </c>
      <c r="AI6504" t="s">
        <v>2121</v>
      </c>
      <c r="AJ6504" t="s">
        <v>2122</v>
      </c>
      <c r="AK6504" t="s">
        <v>2082</v>
      </c>
      <c r="AL6504" s="12">
        <v>45888.393888888888</v>
      </c>
    </row>
    <row r="6505" spans="1:39" ht="15" customHeight="1" x14ac:dyDescent="0.3">
      <c r="A6505" s="38" t="s">
        <v>23720</v>
      </c>
      <c r="B6505" t="s">
        <v>23721</v>
      </c>
      <c r="C6505" t="s">
        <v>2073</v>
      </c>
      <c r="D6505" t="s">
        <v>282</v>
      </c>
      <c r="E6505" t="s">
        <v>322</v>
      </c>
      <c r="H6505" t="s">
        <v>2067</v>
      </c>
      <c r="I6505" t="s">
        <v>23722</v>
      </c>
      <c r="J6505" t="s">
        <v>284</v>
      </c>
      <c r="K6505" t="s">
        <v>2075</v>
      </c>
      <c r="M6505" t="s">
        <v>290</v>
      </c>
      <c r="N6505" t="s">
        <v>365</v>
      </c>
      <c r="O6505" t="s">
        <v>2076</v>
      </c>
      <c r="R6505" t="b">
        <v>0</v>
      </c>
      <c r="S6505" t="b">
        <v>0</v>
      </c>
      <c r="T6505" s="31" t="s">
        <v>426</v>
      </c>
      <c r="U6505" s="31">
        <v>1</v>
      </c>
      <c r="V6505" s="30" t="s">
        <v>20019</v>
      </c>
      <c r="W6505" t="s">
        <v>20020</v>
      </c>
      <c r="X6505" t="s">
        <v>282</v>
      </c>
      <c r="Y6505" t="s">
        <v>311</v>
      </c>
      <c r="Z6505" t="s">
        <v>284</v>
      </c>
      <c r="AB6505"/>
      <c r="AD6505" s="27" t="s">
        <v>2075</v>
      </c>
      <c r="AF6505" t="s">
        <v>373</v>
      </c>
      <c r="AH6505" t="s">
        <v>2012</v>
      </c>
      <c r="AI6505" t="s">
        <v>2121</v>
      </c>
      <c r="AJ6505" t="s">
        <v>2122</v>
      </c>
      <c r="AK6505" t="s">
        <v>2082</v>
      </c>
      <c r="AL6505" s="12">
        <v>45888.377835648149</v>
      </c>
    </row>
    <row r="6506" spans="1:39" ht="15" customHeight="1" x14ac:dyDescent="0.3">
      <c r="A6506" s="38" t="s">
        <v>23688</v>
      </c>
      <c r="B6506" t="s">
        <v>23689</v>
      </c>
      <c r="C6506" t="s">
        <v>2212</v>
      </c>
      <c r="D6506" t="s">
        <v>282</v>
      </c>
      <c r="E6506" t="s">
        <v>337</v>
      </c>
      <c r="G6506" t="s">
        <v>2067</v>
      </c>
      <c r="I6506" t="s">
        <v>23690</v>
      </c>
      <c r="J6506" t="s">
        <v>310</v>
      </c>
      <c r="K6506" t="s">
        <v>2075</v>
      </c>
      <c r="M6506" t="s">
        <v>290</v>
      </c>
      <c r="Q6506" t="s">
        <v>305</v>
      </c>
      <c r="R6506" t="b">
        <v>0</v>
      </c>
      <c r="S6506" t="b">
        <v>0</v>
      </c>
      <c r="T6506" s="31" t="s">
        <v>426</v>
      </c>
      <c r="U6506" s="31">
        <v>1</v>
      </c>
      <c r="V6506" s="30" t="s">
        <v>23691</v>
      </c>
      <c r="W6506" t="s">
        <v>23692</v>
      </c>
      <c r="X6506" t="s">
        <v>282</v>
      </c>
      <c r="Y6506" t="s">
        <v>305</v>
      </c>
      <c r="Z6506" t="s">
        <v>284</v>
      </c>
      <c r="AA6506" t="s">
        <v>337</v>
      </c>
      <c r="AB6506"/>
      <c r="AD6506" s="27" t="s">
        <v>2075</v>
      </c>
      <c r="AE6506" t="s">
        <v>26227</v>
      </c>
      <c r="AF6506" t="s">
        <v>290</v>
      </c>
      <c r="AH6506" t="s">
        <v>428</v>
      </c>
      <c r="AI6506" t="s">
        <v>3191</v>
      </c>
      <c r="AJ6506" t="s">
        <v>3192</v>
      </c>
      <c r="AK6506" t="s">
        <v>2082</v>
      </c>
      <c r="AL6506" s="12">
        <v>46128.493784722225</v>
      </c>
      <c r="AM6506" t="s">
        <v>291</v>
      </c>
    </row>
    <row r="6507" spans="1:39" ht="15" customHeight="1" x14ac:dyDescent="0.3">
      <c r="A6507" s="38" t="s">
        <v>23688</v>
      </c>
      <c r="B6507" t="s">
        <v>23689</v>
      </c>
      <c r="C6507" t="s">
        <v>2212</v>
      </c>
      <c r="D6507" t="s">
        <v>282</v>
      </c>
      <c r="E6507" t="s">
        <v>337</v>
      </c>
      <c r="G6507" t="s">
        <v>2067</v>
      </c>
      <c r="I6507" t="s">
        <v>23690</v>
      </c>
      <c r="J6507" t="s">
        <v>310</v>
      </c>
      <c r="K6507" t="s">
        <v>2075</v>
      </c>
      <c r="M6507" t="s">
        <v>290</v>
      </c>
      <c r="Q6507" t="s">
        <v>305</v>
      </c>
      <c r="R6507" t="b">
        <v>0</v>
      </c>
      <c r="S6507" t="b">
        <v>0</v>
      </c>
      <c r="T6507" s="31" t="s">
        <v>426</v>
      </c>
      <c r="U6507" s="31">
        <v>1</v>
      </c>
      <c r="V6507" s="30" t="s">
        <v>22747</v>
      </c>
      <c r="W6507" t="s">
        <v>22748</v>
      </c>
      <c r="X6507" t="s">
        <v>282</v>
      </c>
      <c r="Y6507" t="s">
        <v>305</v>
      </c>
      <c r="Z6507" t="s">
        <v>284</v>
      </c>
      <c r="AA6507" t="s">
        <v>337</v>
      </c>
      <c r="AB6507"/>
      <c r="AD6507" s="27" t="s">
        <v>2075</v>
      </c>
      <c r="AE6507" t="s">
        <v>26227</v>
      </c>
      <c r="AF6507" t="s">
        <v>290</v>
      </c>
      <c r="AH6507" t="s">
        <v>370</v>
      </c>
      <c r="AI6507" t="s">
        <v>3191</v>
      </c>
      <c r="AJ6507" t="s">
        <v>3192</v>
      </c>
      <c r="AK6507" t="s">
        <v>2082</v>
      </c>
      <c r="AL6507" s="12">
        <v>46128.492280092592</v>
      </c>
      <c r="AM6507" t="s">
        <v>291</v>
      </c>
    </row>
    <row r="6508" spans="1:39" ht="15" customHeight="1" x14ac:dyDescent="0.3">
      <c r="A6508" s="38" t="s">
        <v>23706</v>
      </c>
      <c r="B6508" t="s">
        <v>14133</v>
      </c>
      <c r="C6508" t="s">
        <v>2073</v>
      </c>
      <c r="D6508" t="s">
        <v>282</v>
      </c>
      <c r="E6508" t="s">
        <v>322</v>
      </c>
      <c r="H6508" t="s">
        <v>25597</v>
      </c>
      <c r="I6508" t="s">
        <v>23707</v>
      </c>
      <c r="J6508" t="s">
        <v>310</v>
      </c>
      <c r="K6508" t="s">
        <v>2075</v>
      </c>
      <c r="M6508" t="s">
        <v>290</v>
      </c>
      <c r="N6508" t="s">
        <v>286</v>
      </c>
      <c r="O6508" t="s">
        <v>2076</v>
      </c>
      <c r="Q6508" t="s">
        <v>344</v>
      </c>
      <c r="R6508" t="b">
        <v>0</v>
      </c>
      <c r="S6508" t="b">
        <v>0</v>
      </c>
      <c r="T6508" s="31" t="s">
        <v>426</v>
      </c>
      <c r="U6508" s="31">
        <v>1</v>
      </c>
      <c r="V6508" s="30" t="s">
        <v>20125</v>
      </c>
      <c r="W6508" t="s">
        <v>20126</v>
      </c>
      <c r="X6508" t="s">
        <v>282</v>
      </c>
      <c r="Y6508" t="s">
        <v>344</v>
      </c>
      <c r="Z6508" t="s">
        <v>310</v>
      </c>
      <c r="AA6508" t="s">
        <v>319</v>
      </c>
      <c r="AB6508"/>
      <c r="AD6508" s="27" t="s">
        <v>2079</v>
      </c>
      <c r="AF6508" t="s">
        <v>290</v>
      </c>
      <c r="AH6508" t="s">
        <v>26251</v>
      </c>
      <c r="AI6508" t="s">
        <v>26587</v>
      </c>
      <c r="AJ6508" t="s">
        <v>26588</v>
      </c>
      <c r="AK6508" t="s">
        <v>2082</v>
      </c>
      <c r="AL6508" s="12">
        <v>46105.5471412037</v>
      </c>
    </row>
    <row r="6509" spans="1:39" ht="15" customHeight="1" x14ac:dyDescent="0.3">
      <c r="A6509" s="38" t="s">
        <v>23706</v>
      </c>
      <c r="B6509" t="s">
        <v>14133</v>
      </c>
      <c r="C6509" t="s">
        <v>2073</v>
      </c>
      <c r="D6509" t="s">
        <v>282</v>
      </c>
      <c r="E6509" t="s">
        <v>322</v>
      </c>
      <c r="H6509" t="s">
        <v>25597</v>
      </c>
      <c r="I6509" t="s">
        <v>23707</v>
      </c>
      <c r="J6509" t="s">
        <v>310</v>
      </c>
      <c r="K6509" t="s">
        <v>2075</v>
      </c>
      <c r="M6509" t="s">
        <v>290</v>
      </c>
      <c r="N6509" t="s">
        <v>286</v>
      </c>
      <c r="O6509" t="s">
        <v>2076</v>
      </c>
      <c r="Q6509" t="s">
        <v>344</v>
      </c>
      <c r="R6509" t="b">
        <v>0</v>
      </c>
      <c r="S6509" t="b">
        <v>0</v>
      </c>
      <c r="T6509" s="31" t="s">
        <v>426</v>
      </c>
      <c r="U6509" s="31">
        <v>1</v>
      </c>
      <c r="V6509" s="30" t="s">
        <v>19312</v>
      </c>
      <c r="W6509" t="s">
        <v>19313</v>
      </c>
      <c r="X6509" t="s">
        <v>282</v>
      </c>
      <c r="Y6509" t="s">
        <v>344</v>
      </c>
      <c r="Z6509" t="s">
        <v>310</v>
      </c>
      <c r="AA6509" t="s">
        <v>319</v>
      </c>
      <c r="AB6509"/>
      <c r="AD6509" s="27" t="s">
        <v>3330</v>
      </c>
      <c r="AF6509" t="s">
        <v>290</v>
      </c>
      <c r="AH6509" t="s">
        <v>2016</v>
      </c>
      <c r="AI6509" t="s">
        <v>2088</v>
      </c>
      <c r="AJ6509" t="s">
        <v>2089</v>
      </c>
      <c r="AK6509" t="s">
        <v>2082</v>
      </c>
      <c r="AL6509" s="12">
        <v>45849.875543981485</v>
      </c>
    </row>
    <row r="6510" spans="1:39" ht="15" customHeight="1" x14ac:dyDescent="0.3">
      <c r="A6510" s="38" t="s">
        <v>23706</v>
      </c>
      <c r="B6510" t="s">
        <v>14133</v>
      </c>
      <c r="C6510" t="s">
        <v>2073</v>
      </c>
      <c r="D6510" t="s">
        <v>282</v>
      </c>
      <c r="E6510" t="s">
        <v>322</v>
      </c>
      <c r="H6510" t="s">
        <v>25597</v>
      </c>
      <c r="I6510" t="s">
        <v>23707</v>
      </c>
      <c r="J6510" t="s">
        <v>310</v>
      </c>
      <c r="K6510" t="s">
        <v>2075</v>
      </c>
      <c r="M6510" t="s">
        <v>290</v>
      </c>
      <c r="N6510" t="s">
        <v>286</v>
      </c>
      <c r="O6510" t="s">
        <v>2076</v>
      </c>
      <c r="R6510" t="b">
        <v>0</v>
      </c>
      <c r="S6510" t="b">
        <v>0</v>
      </c>
      <c r="T6510" s="31" t="s">
        <v>426</v>
      </c>
      <c r="U6510" s="31">
        <v>1</v>
      </c>
      <c r="V6510" s="30" t="s">
        <v>19314</v>
      </c>
      <c r="W6510" t="s">
        <v>19315</v>
      </c>
      <c r="X6510" t="s">
        <v>282</v>
      </c>
      <c r="Y6510" t="s">
        <v>311</v>
      </c>
      <c r="Z6510" t="s">
        <v>284</v>
      </c>
      <c r="AB6510"/>
      <c r="AD6510" s="27" t="s">
        <v>2075</v>
      </c>
      <c r="AF6510" t="s">
        <v>290</v>
      </c>
      <c r="AH6510" t="s">
        <v>2016</v>
      </c>
      <c r="AI6510" t="s">
        <v>26587</v>
      </c>
      <c r="AJ6510" t="s">
        <v>26588</v>
      </c>
      <c r="AK6510" t="s">
        <v>2082</v>
      </c>
      <c r="AL6510" s="12">
        <v>46105.557268518518</v>
      </c>
    </row>
    <row r="6511" spans="1:39" ht="15" customHeight="1" x14ac:dyDescent="0.3">
      <c r="A6511" s="38" t="s">
        <v>23706</v>
      </c>
      <c r="B6511" t="s">
        <v>14133</v>
      </c>
      <c r="C6511" t="s">
        <v>2073</v>
      </c>
      <c r="D6511" t="s">
        <v>282</v>
      </c>
      <c r="E6511" t="s">
        <v>322</v>
      </c>
      <c r="H6511" t="s">
        <v>25597</v>
      </c>
      <c r="I6511" t="s">
        <v>23707</v>
      </c>
      <c r="J6511" t="s">
        <v>310</v>
      </c>
      <c r="K6511" t="s">
        <v>2075</v>
      </c>
      <c r="M6511" t="s">
        <v>290</v>
      </c>
      <c r="N6511" t="s">
        <v>286</v>
      </c>
      <c r="O6511" t="s">
        <v>2076</v>
      </c>
      <c r="Q6511" t="s">
        <v>324</v>
      </c>
      <c r="R6511" t="b">
        <v>0</v>
      </c>
      <c r="S6511" t="b">
        <v>0</v>
      </c>
      <c r="T6511" s="31" t="s">
        <v>426</v>
      </c>
      <c r="U6511" s="31">
        <v>1</v>
      </c>
      <c r="V6511" s="30" t="s">
        <v>2235</v>
      </c>
      <c r="AB6511"/>
      <c r="AD6511" s="27"/>
    </row>
    <row r="6512" spans="1:39" ht="15" customHeight="1" x14ac:dyDescent="0.3">
      <c r="A6512" s="38" t="s">
        <v>23696</v>
      </c>
      <c r="B6512" t="s">
        <v>23697</v>
      </c>
      <c r="C6512" t="s">
        <v>2073</v>
      </c>
      <c r="D6512" t="s">
        <v>282</v>
      </c>
      <c r="E6512" t="s">
        <v>319</v>
      </c>
      <c r="H6512" t="s">
        <v>2067</v>
      </c>
      <c r="I6512" t="s">
        <v>23698</v>
      </c>
      <c r="J6512" t="s">
        <v>284</v>
      </c>
      <c r="K6512" t="s">
        <v>2075</v>
      </c>
      <c r="M6512" t="s">
        <v>290</v>
      </c>
      <c r="O6512" t="s">
        <v>2076</v>
      </c>
      <c r="Q6512" t="s">
        <v>344</v>
      </c>
      <c r="R6512" t="b">
        <v>0</v>
      </c>
      <c r="S6512" t="b">
        <v>0</v>
      </c>
      <c r="T6512" s="31" t="s">
        <v>426</v>
      </c>
      <c r="U6512" s="31">
        <v>1</v>
      </c>
      <c r="V6512" s="30" t="s">
        <v>23699</v>
      </c>
      <c r="W6512" t="s">
        <v>23700</v>
      </c>
      <c r="X6512" t="s">
        <v>282</v>
      </c>
      <c r="Y6512" t="s">
        <v>344</v>
      </c>
      <c r="Z6512" t="s">
        <v>284</v>
      </c>
      <c r="AA6512" t="s">
        <v>319</v>
      </c>
      <c r="AB6512"/>
      <c r="AD6512" s="27" t="s">
        <v>2094</v>
      </c>
      <c r="AF6512" t="s">
        <v>290</v>
      </c>
      <c r="AH6512" t="s">
        <v>2012</v>
      </c>
      <c r="AI6512" t="s">
        <v>2121</v>
      </c>
      <c r="AJ6512" t="s">
        <v>2122</v>
      </c>
      <c r="AK6512" t="s">
        <v>2082</v>
      </c>
      <c r="AL6512" s="12">
        <v>45926.350868055553</v>
      </c>
    </row>
    <row r="6513" spans="1:39" ht="15" customHeight="1" x14ac:dyDescent="0.3">
      <c r="A6513" s="38" t="s">
        <v>23696</v>
      </c>
      <c r="B6513" t="s">
        <v>23697</v>
      </c>
      <c r="C6513" t="s">
        <v>2073</v>
      </c>
      <c r="D6513" t="s">
        <v>282</v>
      </c>
      <c r="E6513" t="s">
        <v>319</v>
      </c>
      <c r="H6513" t="s">
        <v>2067</v>
      </c>
      <c r="I6513" t="s">
        <v>23698</v>
      </c>
      <c r="J6513" t="s">
        <v>284</v>
      </c>
      <c r="K6513" t="s">
        <v>2075</v>
      </c>
      <c r="M6513" t="s">
        <v>290</v>
      </c>
      <c r="O6513" t="s">
        <v>2076</v>
      </c>
      <c r="R6513" t="b">
        <v>0</v>
      </c>
      <c r="S6513" t="b">
        <v>0</v>
      </c>
      <c r="T6513" s="31" t="s">
        <v>426</v>
      </c>
      <c r="U6513" s="31">
        <v>1</v>
      </c>
      <c r="V6513" s="30" t="s">
        <v>8111</v>
      </c>
      <c r="W6513" t="s">
        <v>8112</v>
      </c>
      <c r="X6513" t="s">
        <v>282</v>
      </c>
      <c r="Y6513" t="s">
        <v>311</v>
      </c>
      <c r="Z6513" t="s">
        <v>284</v>
      </c>
      <c r="AA6513" t="s">
        <v>319</v>
      </c>
      <c r="AB6513"/>
      <c r="AD6513" s="27" t="s">
        <v>2075</v>
      </c>
      <c r="AF6513" t="s">
        <v>290</v>
      </c>
      <c r="AH6513" t="s">
        <v>2012</v>
      </c>
      <c r="AI6513" t="s">
        <v>2121</v>
      </c>
      <c r="AJ6513" t="s">
        <v>2122</v>
      </c>
      <c r="AK6513" t="s">
        <v>2082</v>
      </c>
      <c r="AL6513" s="12">
        <v>45926.305034722223</v>
      </c>
      <c r="AM6513" t="s">
        <v>291</v>
      </c>
    </row>
    <row r="6514" spans="1:39" ht="15" customHeight="1" x14ac:dyDescent="0.3">
      <c r="A6514" s="38" t="s">
        <v>23704</v>
      </c>
      <c r="B6514" t="s">
        <v>13732</v>
      </c>
      <c r="C6514" t="s">
        <v>2073</v>
      </c>
      <c r="D6514" t="s">
        <v>282</v>
      </c>
      <c r="E6514" t="s">
        <v>304</v>
      </c>
      <c r="H6514" t="s">
        <v>2047</v>
      </c>
      <c r="I6514" t="s">
        <v>23705</v>
      </c>
      <c r="J6514" t="s">
        <v>284</v>
      </c>
      <c r="K6514" t="s">
        <v>2094</v>
      </c>
      <c r="M6514" t="s">
        <v>294</v>
      </c>
      <c r="N6514" t="s">
        <v>295</v>
      </c>
      <c r="Q6514" t="s">
        <v>344</v>
      </c>
      <c r="R6514" t="b">
        <v>0</v>
      </c>
      <c r="S6514" t="b">
        <v>0</v>
      </c>
      <c r="T6514" s="31" t="s">
        <v>426</v>
      </c>
      <c r="U6514" s="31">
        <v>1</v>
      </c>
      <c r="V6514" s="30" t="s">
        <v>18331</v>
      </c>
      <c r="W6514" t="s">
        <v>18332</v>
      </c>
      <c r="X6514" t="s">
        <v>282</v>
      </c>
      <c r="Y6514" t="s">
        <v>344</v>
      </c>
      <c r="Z6514" t="s">
        <v>284</v>
      </c>
      <c r="AA6514" t="s">
        <v>304</v>
      </c>
      <c r="AB6514"/>
      <c r="AD6514" s="27" t="s">
        <v>2214</v>
      </c>
      <c r="AF6514" t="s">
        <v>285</v>
      </c>
      <c r="AH6514" t="s">
        <v>2012</v>
      </c>
      <c r="AI6514" t="s">
        <v>2121</v>
      </c>
      <c r="AJ6514" t="s">
        <v>2122</v>
      </c>
      <c r="AK6514" t="s">
        <v>2082</v>
      </c>
      <c r="AL6514" s="12">
        <v>45883.593784722223</v>
      </c>
    </row>
    <row r="6515" spans="1:39" ht="15" customHeight="1" x14ac:dyDescent="0.3">
      <c r="A6515" s="38" t="s">
        <v>23704</v>
      </c>
      <c r="B6515" t="s">
        <v>13732</v>
      </c>
      <c r="C6515" t="s">
        <v>2073</v>
      </c>
      <c r="D6515" t="s">
        <v>282</v>
      </c>
      <c r="E6515" t="s">
        <v>304</v>
      </c>
      <c r="H6515" t="s">
        <v>2047</v>
      </c>
      <c r="I6515" t="s">
        <v>23705</v>
      </c>
      <c r="J6515" t="s">
        <v>284</v>
      </c>
      <c r="K6515" t="s">
        <v>2094</v>
      </c>
      <c r="M6515" t="s">
        <v>294</v>
      </c>
      <c r="N6515" t="s">
        <v>295</v>
      </c>
      <c r="Q6515" t="s">
        <v>344</v>
      </c>
      <c r="R6515" t="b">
        <v>0</v>
      </c>
      <c r="S6515" t="b">
        <v>0</v>
      </c>
      <c r="T6515" s="31" t="s">
        <v>426</v>
      </c>
      <c r="U6515" s="31">
        <v>1</v>
      </c>
      <c r="V6515" s="30" t="s">
        <v>18333</v>
      </c>
      <c r="W6515" t="s">
        <v>18334</v>
      </c>
      <c r="X6515" t="s">
        <v>282</v>
      </c>
      <c r="Y6515" t="s">
        <v>344</v>
      </c>
      <c r="Z6515" t="s">
        <v>284</v>
      </c>
      <c r="AA6515" t="s">
        <v>304</v>
      </c>
      <c r="AB6515"/>
      <c r="AD6515" s="27" t="s">
        <v>3330</v>
      </c>
      <c r="AF6515" t="s">
        <v>285</v>
      </c>
      <c r="AH6515" t="s">
        <v>1999</v>
      </c>
      <c r="AI6515" t="s">
        <v>7863</v>
      </c>
      <c r="AJ6515" t="s">
        <v>7864</v>
      </c>
      <c r="AK6515" t="s">
        <v>2082</v>
      </c>
      <c r="AL6515" s="12">
        <v>45695.29005787037</v>
      </c>
    </row>
    <row r="6516" spans="1:39" ht="15" customHeight="1" x14ac:dyDescent="0.3">
      <c r="A6516" s="38" t="s">
        <v>23704</v>
      </c>
      <c r="B6516" t="s">
        <v>13732</v>
      </c>
      <c r="C6516" t="s">
        <v>2073</v>
      </c>
      <c r="D6516" t="s">
        <v>282</v>
      </c>
      <c r="E6516" t="s">
        <v>304</v>
      </c>
      <c r="H6516" t="s">
        <v>2047</v>
      </c>
      <c r="I6516" t="s">
        <v>23705</v>
      </c>
      <c r="J6516" t="s">
        <v>284</v>
      </c>
      <c r="K6516" t="s">
        <v>2094</v>
      </c>
      <c r="M6516" t="s">
        <v>294</v>
      </c>
      <c r="N6516" t="s">
        <v>295</v>
      </c>
      <c r="R6516" t="b">
        <v>0</v>
      </c>
      <c r="S6516" t="b">
        <v>0</v>
      </c>
      <c r="T6516" s="31" t="s">
        <v>426</v>
      </c>
      <c r="U6516" s="31">
        <v>1</v>
      </c>
      <c r="V6516" s="30" t="s">
        <v>18335</v>
      </c>
      <c r="W6516" t="s">
        <v>18336</v>
      </c>
      <c r="X6516" t="s">
        <v>282</v>
      </c>
      <c r="Y6516" t="s">
        <v>311</v>
      </c>
      <c r="Z6516" t="s">
        <v>284</v>
      </c>
      <c r="AB6516"/>
      <c r="AD6516" s="27" t="s">
        <v>2075</v>
      </c>
      <c r="AF6516" t="s">
        <v>285</v>
      </c>
      <c r="AH6516" t="s">
        <v>2013</v>
      </c>
      <c r="AI6516" t="s">
        <v>2080</v>
      </c>
      <c r="AJ6516" t="s">
        <v>2081</v>
      </c>
      <c r="AK6516" t="s">
        <v>2082</v>
      </c>
      <c r="AL6516" s="12">
        <v>45824.472384259258</v>
      </c>
    </row>
    <row r="6517" spans="1:39" ht="15" customHeight="1" x14ac:dyDescent="0.3">
      <c r="A6517" s="38" t="s">
        <v>23693</v>
      </c>
      <c r="B6517" t="s">
        <v>23694</v>
      </c>
      <c r="C6517" t="s">
        <v>2073</v>
      </c>
      <c r="D6517" t="s">
        <v>282</v>
      </c>
      <c r="E6517" t="s">
        <v>319</v>
      </c>
      <c r="H6517" t="s">
        <v>2067</v>
      </c>
      <c r="I6517" t="s">
        <v>23695</v>
      </c>
      <c r="J6517" t="s">
        <v>284</v>
      </c>
      <c r="K6517" t="s">
        <v>2075</v>
      </c>
      <c r="M6517" t="s">
        <v>294</v>
      </c>
      <c r="N6517" t="s">
        <v>295</v>
      </c>
      <c r="Q6517" t="s">
        <v>344</v>
      </c>
      <c r="R6517" t="b">
        <v>0</v>
      </c>
      <c r="S6517" t="b">
        <v>0</v>
      </c>
      <c r="T6517" s="31" t="s">
        <v>426</v>
      </c>
      <c r="U6517" s="31">
        <v>1</v>
      </c>
      <c r="V6517" s="30" t="s">
        <v>7860</v>
      </c>
      <c r="W6517" t="s">
        <v>7861</v>
      </c>
      <c r="X6517" t="s">
        <v>282</v>
      </c>
      <c r="Y6517" t="s">
        <v>344</v>
      </c>
      <c r="Z6517" t="s">
        <v>310</v>
      </c>
      <c r="AA6517" t="s">
        <v>319</v>
      </c>
      <c r="AB6517"/>
      <c r="AD6517" s="27" t="s">
        <v>2094</v>
      </c>
      <c r="AF6517" t="s">
        <v>290</v>
      </c>
      <c r="AH6517" t="s">
        <v>2012</v>
      </c>
      <c r="AI6517" t="s">
        <v>2121</v>
      </c>
      <c r="AJ6517" t="s">
        <v>2122</v>
      </c>
      <c r="AK6517" t="s">
        <v>2082</v>
      </c>
      <c r="AL6517" s="12">
        <v>45883.285856481481</v>
      </c>
    </row>
    <row r="6518" spans="1:39" ht="15" customHeight="1" x14ac:dyDescent="0.3">
      <c r="A6518" s="38" t="s">
        <v>23693</v>
      </c>
      <c r="B6518" t="s">
        <v>23694</v>
      </c>
      <c r="C6518" t="s">
        <v>2073</v>
      </c>
      <c r="D6518" t="s">
        <v>282</v>
      </c>
      <c r="E6518" t="s">
        <v>319</v>
      </c>
      <c r="H6518" t="s">
        <v>2067</v>
      </c>
      <c r="I6518" t="s">
        <v>23695</v>
      </c>
      <c r="J6518" t="s">
        <v>284</v>
      </c>
      <c r="K6518" t="s">
        <v>2075</v>
      </c>
      <c r="M6518" t="s">
        <v>294</v>
      </c>
      <c r="N6518" t="s">
        <v>295</v>
      </c>
      <c r="Q6518" t="s">
        <v>344</v>
      </c>
      <c r="R6518" t="b">
        <v>0</v>
      </c>
      <c r="S6518" t="b">
        <v>0</v>
      </c>
      <c r="T6518" s="31" t="s">
        <v>426</v>
      </c>
      <c r="U6518" s="31">
        <v>1</v>
      </c>
      <c r="V6518" s="30" t="s">
        <v>7862</v>
      </c>
      <c r="W6518" t="s">
        <v>7861</v>
      </c>
      <c r="X6518" t="s">
        <v>282</v>
      </c>
      <c r="Y6518" t="s">
        <v>344</v>
      </c>
      <c r="Z6518" t="s">
        <v>310</v>
      </c>
      <c r="AA6518" t="s">
        <v>319</v>
      </c>
      <c r="AB6518"/>
      <c r="AD6518" s="27" t="s">
        <v>3330</v>
      </c>
      <c r="AF6518" t="s">
        <v>290</v>
      </c>
      <c r="AH6518" t="s">
        <v>1946</v>
      </c>
      <c r="AI6518" t="s">
        <v>7863</v>
      </c>
      <c r="AJ6518" t="s">
        <v>7864</v>
      </c>
      <c r="AK6518" t="s">
        <v>2082</v>
      </c>
      <c r="AL6518" s="12">
        <v>45695.445775462962</v>
      </c>
    </row>
    <row r="6519" spans="1:39" ht="15" customHeight="1" x14ac:dyDescent="0.3">
      <c r="A6519" s="38" t="s">
        <v>23693</v>
      </c>
      <c r="B6519" t="s">
        <v>23694</v>
      </c>
      <c r="C6519" t="s">
        <v>2073</v>
      </c>
      <c r="D6519" t="s">
        <v>282</v>
      </c>
      <c r="E6519" t="s">
        <v>319</v>
      </c>
      <c r="H6519" t="s">
        <v>2067</v>
      </c>
      <c r="I6519" t="s">
        <v>23695</v>
      </c>
      <c r="J6519" t="s">
        <v>284</v>
      </c>
      <c r="K6519" t="s">
        <v>2075</v>
      </c>
      <c r="M6519" t="s">
        <v>294</v>
      </c>
      <c r="N6519" t="s">
        <v>295</v>
      </c>
      <c r="R6519" t="b">
        <v>0</v>
      </c>
      <c r="S6519" t="b">
        <v>0</v>
      </c>
      <c r="T6519" s="31" t="s">
        <v>426</v>
      </c>
      <c r="U6519" s="31">
        <v>1</v>
      </c>
      <c r="V6519" s="30" t="s">
        <v>7865</v>
      </c>
      <c r="W6519" t="s">
        <v>7866</v>
      </c>
      <c r="X6519" t="s">
        <v>282</v>
      </c>
      <c r="Y6519" t="s">
        <v>311</v>
      </c>
      <c r="Z6519" t="s">
        <v>284</v>
      </c>
      <c r="AB6519"/>
      <c r="AD6519" s="27" t="s">
        <v>2075</v>
      </c>
      <c r="AF6519" t="s">
        <v>290</v>
      </c>
      <c r="AH6519" t="s">
        <v>2006</v>
      </c>
      <c r="AI6519" t="s">
        <v>2114</v>
      </c>
      <c r="AJ6519" t="s">
        <v>2115</v>
      </c>
      <c r="AK6519" t="s">
        <v>2082</v>
      </c>
      <c r="AL6519" s="12">
        <v>45774.193680555552</v>
      </c>
    </row>
    <row r="6520" spans="1:39" ht="15" customHeight="1" x14ac:dyDescent="0.3">
      <c r="A6520" s="38" t="s">
        <v>24970</v>
      </c>
      <c r="B6520" t="s">
        <v>24971</v>
      </c>
      <c r="C6520" t="s">
        <v>2073</v>
      </c>
      <c r="D6520" t="s">
        <v>282</v>
      </c>
      <c r="H6520" t="s">
        <v>26137</v>
      </c>
      <c r="I6520" t="s">
        <v>24972</v>
      </c>
      <c r="J6520" t="s">
        <v>284</v>
      </c>
      <c r="K6520" t="s">
        <v>2075</v>
      </c>
      <c r="M6520" t="s">
        <v>290</v>
      </c>
      <c r="N6520" t="s">
        <v>365</v>
      </c>
      <c r="O6520" t="s">
        <v>2076</v>
      </c>
      <c r="Q6520" t="s">
        <v>344</v>
      </c>
      <c r="R6520" t="b">
        <v>0</v>
      </c>
      <c r="S6520" t="b">
        <v>0</v>
      </c>
      <c r="T6520" s="31" t="s">
        <v>426</v>
      </c>
      <c r="U6520" s="31">
        <v>1</v>
      </c>
      <c r="V6520" s="30" t="s">
        <v>19526</v>
      </c>
      <c r="W6520" t="s">
        <v>19527</v>
      </c>
      <c r="X6520" t="s">
        <v>282</v>
      </c>
      <c r="Y6520" t="s">
        <v>344</v>
      </c>
      <c r="Z6520" t="s">
        <v>284</v>
      </c>
      <c r="AB6520"/>
      <c r="AD6520" s="27" t="s">
        <v>2075</v>
      </c>
      <c r="AF6520" t="s">
        <v>290</v>
      </c>
      <c r="AH6520" t="s">
        <v>2169</v>
      </c>
      <c r="AI6520" t="s">
        <v>6226</v>
      </c>
      <c r="AJ6520" t="s">
        <v>6227</v>
      </c>
      <c r="AK6520" t="s">
        <v>2082</v>
      </c>
      <c r="AL6520" s="12">
        <v>46003.497245370374</v>
      </c>
    </row>
    <row r="6521" spans="1:39" ht="15" customHeight="1" x14ac:dyDescent="0.3">
      <c r="A6521" s="38" t="s">
        <v>24970</v>
      </c>
      <c r="B6521" t="s">
        <v>24971</v>
      </c>
      <c r="C6521" t="s">
        <v>2073</v>
      </c>
      <c r="D6521" t="s">
        <v>282</v>
      </c>
      <c r="H6521" t="s">
        <v>26137</v>
      </c>
      <c r="I6521" t="s">
        <v>24972</v>
      </c>
      <c r="J6521" t="s">
        <v>284</v>
      </c>
      <c r="K6521" t="s">
        <v>2075</v>
      </c>
      <c r="M6521" t="s">
        <v>290</v>
      </c>
      <c r="N6521" t="s">
        <v>365</v>
      </c>
      <c r="O6521" t="s">
        <v>2076</v>
      </c>
      <c r="R6521" t="b">
        <v>0</v>
      </c>
      <c r="S6521" t="b">
        <v>0</v>
      </c>
      <c r="T6521" s="31" t="s">
        <v>426</v>
      </c>
      <c r="U6521" s="31">
        <v>1</v>
      </c>
      <c r="V6521" s="30" t="s">
        <v>19528</v>
      </c>
      <c r="W6521" t="s">
        <v>19529</v>
      </c>
      <c r="X6521" t="s">
        <v>282</v>
      </c>
      <c r="Y6521" t="s">
        <v>311</v>
      </c>
      <c r="Z6521" t="s">
        <v>284</v>
      </c>
      <c r="AB6521"/>
      <c r="AD6521" s="27" t="s">
        <v>2075</v>
      </c>
      <c r="AF6521" t="s">
        <v>290</v>
      </c>
      <c r="AH6521" t="s">
        <v>2012</v>
      </c>
      <c r="AI6521" t="s">
        <v>2121</v>
      </c>
      <c r="AJ6521" t="s">
        <v>2122</v>
      </c>
      <c r="AK6521" t="s">
        <v>2082</v>
      </c>
      <c r="AL6521" s="12">
        <v>45889.285624999997</v>
      </c>
    </row>
    <row r="6522" spans="1:39" ht="15" customHeight="1" x14ac:dyDescent="0.3">
      <c r="A6522" s="38" t="s">
        <v>23781</v>
      </c>
      <c r="B6522" t="s">
        <v>12847</v>
      </c>
      <c r="C6522" t="s">
        <v>2073</v>
      </c>
      <c r="D6522" t="s">
        <v>308</v>
      </c>
      <c r="I6522" t="s">
        <v>23782</v>
      </c>
      <c r="J6522" t="s">
        <v>329</v>
      </c>
      <c r="R6522" t="b">
        <v>0</v>
      </c>
      <c r="S6522" t="b">
        <v>0</v>
      </c>
      <c r="T6522" s="31"/>
      <c r="U6522" s="31"/>
      <c r="V6522" s="30" t="s">
        <v>3058</v>
      </c>
      <c r="AB6522"/>
      <c r="AD6522" s="27"/>
    </row>
    <row r="6523" spans="1:39" ht="15" customHeight="1" x14ac:dyDescent="0.3">
      <c r="A6523" s="38" t="s">
        <v>23840</v>
      </c>
      <c r="B6523" t="s">
        <v>23841</v>
      </c>
      <c r="C6523" t="s">
        <v>2092</v>
      </c>
      <c r="D6523" t="s">
        <v>282</v>
      </c>
      <c r="E6523" t="s">
        <v>353</v>
      </c>
      <c r="G6523" t="s">
        <v>2017</v>
      </c>
      <c r="I6523" t="s">
        <v>23842</v>
      </c>
      <c r="J6523" t="s">
        <v>284</v>
      </c>
      <c r="K6523" t="s">
        <v>2075</v>
      </c>
      <c r="M6523" t="s">
        <v>290</v>
      </c>
      <c r="N6523" t="s">
        <v>286</v>
      </c>
      <c r="O6523" t="s">
        <v>2076</v>
      </c>
      <c r="Q6523" t="s">
        <v>288</v>
      </c>
      <c r="R6523" t="b">
        <v>0</v>
      </c>
      <c r="S6523" t="b">
        <v>0</v>
      </c>
      <c r="T6523" s="31" t="s">
        <v>25454</v>
      </c>
      <c r="U6523" s="31" t="s">
        <v>2234</v>
      </c>
      <c r="V6523" s="30" t="s">
        <v>5834</v>
      </c>
      <c r="W6523" t="s">
        <v>5835</v>
      </c>
      <c r="X6523" t="s">
        <v>282</v>
      </c>
      <c r="Y6523" t="s">
        <v>288</v>
      </c>
      <c r="Z6523" t="s">
        <v>284</v>
      </c>
      <c r="AA6523" t="s">
        <v>319</v>
      </c>
      <c r="AB6523"/>
      <c r="AD6523" s="27" t="s">
        <v>5704</v>
      </c>
      <c r="AE6523" t="s">
        <v>289</v>
      </c>
      <c r="AF6523" t="s">
        <v>290</v>
      </c>
      <c r="AH6523" t="s">
        <v>2012</v>
      </c>
      <c r="AI6523" t="s">
        <v>26094</v>
      </c>
      <c r="AJ6523" t="s">
        <v>26095</v>
      </c>
      <c r="AK6523" t="s">
        <v>2082</v>
      </c>
      <c r="AL6523" s="12">
        <v>46120.442199074074</v>
      </c>
      <c r="AM6523" t="s">
        <v>309</v>
      </c>
    </row>
    <row r="6524" spans="1:39" ht="15" customHeight="1" x14ac:dyDescent="0.3">
      <c r="A6524" s="38" t="s">
        <v>23840</v>
      </c>
      <c r="B6524" t="s">
        <v>23841</v>
      </c>
      <c r="C6524" t="s">
        <v>2092</v>
      </c>
      <c r="D6524" t="s">
        <v>282</v>
      </c>
      <c r="E6524" t="s">
        <v>353</v>
      </c>
      <c r="G6524" t="s">
        <v>2017</v>
      </c>
      <c r="I6524" t="s">
        <v>23842</v>
      </c>
      <c r="J6524" t="s">
        <v>284</v>
      </c>
      <c r="K6524" t="s">
        <v>2075</v>
      </c>
      <c r="M6524" t="s">
        <v>290</v>
      </c>
      <c r="N6524" t="s">
        <v>286</v>
      </c>
      <c r="O6524" t="s">
        <v>2076</v>
      </c>
      <c r="Q6524" t="s">
        <v>288</v>
      </c>
      <c r="R6524" t="b">
        <v>0</v>
      </c>
      <c r="S6524" t="b">
        <v>0</v>
      </c>
      <c r="T6524" s="31" t="s">
        <v>25454</v>
      </c>
      <c r="U6524" s="31" t="s">
        <v>2234</v>
      </c>
      <c r="V6524" s="30" t="s">
        <v>5842</v>
      </c>
      <c r="W6524" t="s">
        <v>26252</v>
      </c>
      <c r="X6524" t="s">
        <v>310</v>
      </c>
      <c r="Y6524" t="s">
        <v>288</v>
      </c>
      <c r="Z6524" t="s">
        <v>284</v>
      </c>
      <c r="AA6524" t="s">
        <v>319</v>
      </c>
      <c r="AB6524"/>
      <c r="AD6524" s="27" t="s">
        <v>2094</v>
      </c>
      <c r="AE6524" t="s">
        <v>26054</v>
      </c>
      <c r="AF6524" t="s">
        <v>290</v>
      </c>
      <c r="AH6524" t="s">
        <v>2012</v>
      </c>
      <c r="AI6524" t="s">
        <v>2204</v>
      </c>
      <c r="AJ6524" t="s">
        <v>2205</v>
      </c>
      <c r="AK6524" t="s">
        <v>2082</v>
      </c>
      <c r="AL6524" s="12">
        <v>45889.37636574074</v>
      </c>
      <c r="AM6524" t="s">
        <v>309</v>
      </c>
    </row>
    <row r="6525" spans="1:39" ht="15" customHeight="1" x14ac:dyDescent="0.3">
      <c r="A6525" s="38" t="s">
        <v>23840</v>
      </c>
      <c r="B6525" t="s">
        <v>23841</v>
      </c>
      <c r="C6525" t="s">
        <v>2092</v>
      </c>
      <c r="D6525" t="s">
        <v>282</v>
      </c>
      <c r="E6525" t="s">
        <v>353</v>
      </c>
      <c r="G6525" t="s">
        <v>2017</v>
      </c>
      <c r="I6525" t="s">
        <v>23842</v>
      </c>
      <c r="J6525" t="s">
        <v>284</v>
      </c>
      <c r="K6525" t="s">
        <v>2075</v>
      </c>
      <c r="M6525" t="s">
        <v>290</v>
      </c>
      <c r="N6525" t="s">
        <v>286</v>
      </c>
      <c r="O6525" t="s">
        <v>2076</v>
      </c>
      <c r="Q6525" t="s">
        <v>288</v>
      </c>
      <c r="R6525" t="b">
        <v>0</v>
      </c>
      <c r="S6525" t="b">
        <v>0</v>
      </c>
      <c r="T6525" s="31" t="s">
        <v>25454</v>
      </c>
      <c r="U6525" s="31" t="s">
        <v>2234</v>
      </c>
      <c r="V6525" s="30" t="s">
        <v>5845</v>
      </c>
      <c r="W6525" t="s">
        <v>5846</v>
      </c>
      <c r="X6525" t="s">
        <v>282</v>
      </c>
      <c r="Y6525" t="s">
        <v>288</v>
      </c>
      <c r="Z6525" t="s">
        <v>284</v>
      </c>
      <c r="AA6525" t="s">
        <v>319</v>
      </c>
      <c r="AB6525"/>
      <c r="AD6525" s="27" t="s">
        <v>3330</v>
      </c>
      <c r="AE6525" t="s">
        <v>26054</v>
      </c>
      <c r="AF6525" t="s">
        <v>290</v>
      </c>
      <c r="AH6525" t="s">
        <v>2169</v>
      </c>
      <c r="AI6525" t="s">
        <v>26094</v>
      </c>
      <c r="AJ6525" t="s">
        <v>26095</v>
      </c>
      <c r="AK6525" t="s">
        <v>2082</v>
      </c>
      <c r="AL6525" s="12">
        <v>46052.355069444442</v>
      </c>
      <c r="AM6525" t="s">
        <v>309</v>
      </c>
    </row>
    <row r="6526" spans="1:39" ht="15" customHeight="1" x14ac:dyDescent="0.3">
      <c r="A6526" s="38" t="s">
        <v>23840</v>
      </c>
      <c r="B6526" t="s">
        <v>23841</v>
      </c>
      <c r="C6526" t="s">
        <v>2092</v>
      </c>
      <c r="D6526" t="s">
        <v>282</v>
      </c>
      <c r="E6526" t="s">
        <v>353</v>
      </c>
      <c r="G6526" t="s">
        <v>2017</v>
      </c>
      <c r="I6526" t="s">
        <v>23842</v>
      </c>
      <c r="J6526" t="s">
        <v>284</v>
      </c>
      <c r="K6526" t="s">
        <v>2075</v>
      </c>
      <c r="M6526" t="s">
        <v>290</v>
      </c>
      <c r="N6526" t="s">
        <v>286</v>
      </c>
      <c r="O6526" t="s">
        <v>2076</v>
      </c>
      <c r="Q6526" t="s">
        <v>288</v>
      </c>
      <c r="R6526" t="b">
        <v>0</v>
      </c>
      <c r="S6526" t="b">
        <v>0</v>
      </c>
      <c r="T6526" s="31" t="s">
        <v>25454</v>
      </c>
      <c r="U6526" s="31" t="s">
        <v>2234</v>
      </c>
      <c r="V6526" s="30" t="s">
        <v>5840</v>
      </c>
      <c r="W6526" t="s">
        <v>5841</v>
      </c>
      <c r="X6526" t="s">
        <v>282</v>
      </c>
      <c r="Y6526" t="s">
        <v>288</v>
      </c>
      <c r="Z6526" t="s">
        <v>284</v>
      </c>
      <c r="AA6526" t="s">
        <v>319</v>
      </c>
      <c r="AB6526"/>
      <c r="AD6526" s="27" t="s">
        <v>5704</v>
      </c>
      <c r="AE6526" t="s">
        <v>26030</v>
      </c>
      <c r="AF6526" t="s">
        <v>290</v>
      </c>
      <c r="AH6526" t="s">
        <v>2012</v>
      </c>
      <c r="AI6526" t="s">
        <v>26094</v>
      </c>
      <c r="AJ6526" t="s">
        <v>26095</v>
      </c>
      <c r="AK6526" t="s">
        <v>2082</v>
      </c>
      <c r="AL6526" s="12">
        <v>46120.443171296298</v>
      </c>
      <c r="AM6526" t="s">
        <v>309</v>
      </c>
    </row>
    <row r="6527" spans="1:39" ht="15" customHeight="1" x14ac:dyDescent="0.3">
      <c r="A6527" s="38" t="s">
        <v>23845</v>
      </c>
      <c r="B6527" t="s">
        <v>12859</v>
      </c>
      <c r="C6527" t="s">
        <v>2073</v>
      </c>
      <c r="D6527" t="s">
        <v>282</v>
      </c>
      <c r="E6527" t="s">
        <v>337</v>
      </c>
      <c r="H6527" t="s">
        <v>2017</v>
      </c>
      <c r="I6527" t="s">
        <v>23846</v>
      </c>
      <c r="J6527" t="s">
        <v>284</v>
      </c>
      <c r="K6527" t="s">
        <v>2075</v>
      </c>
      <c r="M6527" t="s">
        <v>338</v>
      </c>
      <c r="N6527" t="s">
        <v>295</v>
      </c>
      <c r="Q6527" t="s">
        <v>344</v>
      </c>
      <c r="R6527" t="b">
        <v>0</v>
      </c>
      <c r="S6527" t="b">
        <v>0</v>
      </c>
      <c r="T6527" s="31" t="s">
        <v>426</v>
      </c>
      <c r="U6527" s="31">
        <v>1</v>
      </c>
      <c r="V6527" s="30" t="s">
        <v>2949</v>
      </c>
      <c r="W6527" t="s">
        <v>2950</v>
      </c>
      <c r="X6527" t="s">
        <v>282</v>
      </c>
      <c r="Y6527" t="s">
        <v>344</v>
      </c>
      <c r="Z6527" t="s">
        <v>310</v>
      </c>
      <c r="AB6527"/>
      <c r="AD6527" s="27" t="s">
        <v>2079</v>
      </c>
      <c r="AF6527" t="s">
        <v>290</v>
      </c>
      <c r="AH6527" t="s">
        <v>2012</v>
      </c>
      <c r="AI6527" t="s">
        <v>2080</v>
      </c>
      <c r="AJ6527" t="s">
        <v>2081</v>
      </c>
      <c r="AK6527" t="s">
        <v>2082</v>
      </c>
      <c r="AL6527" s="12">
        <v>45827.403483796297</v>
      </c>
    </row>
    <row r="6528" spans="1:39" ht="15" customHeight="1" x14ac:dyDescent="0.3">
      <c r="A6528" s="38" t="s">
        <v>23845</v>
      </c>
      <c r="B6528" t="s">
        <v>12859</v>
      </c>
      <c r="C6528" t="s">
        <v>2073</v>
      </c>
      <c r="D6528" t="s">
        <v>282</v>
      </c>
      <c r="E6528" t="s">
        <v>337</v>
      </c>
      <c r="H6528" t="s">
        <v>2017</v>
      </c>
      <c r="I6528" t="s">
        <v>23846</v>
      </c>
      <c r="J6528" t="s">
        <v>284</v>
      </c>
      <c r="K6528" t="s">
        <v>2075</v>
      </c>
      <c r="M6528" t="s">
        <v>338</v>
      </c>
      <c r="N6528" t="s">
        <v>295</v>
      </c>
      <c r="R6528" t="b">
        <v>0</v>
      </c>
      <c r="S6528" t="b">
        <v>0</v>
      </c>
      <c r="T6528" s="31" t="s">
        <v>426</v>
      </c>
      <c r="U6528" s="31">
        <v>1</v>
      </c>
      <c r="V6528" s="30" t="s">
        <v>2951</v>
      </c>
      <c r="W6528" t="s">
        <v>2952</v>
      </c>
      <c r="X6528" t="s">
        <v>282</v>
      </c>
      <c r="Y6528" t="s">
        <v>311</v>
      </c>
      <c r="Z6528" t="s">
        <v>284</v>
      </c>
      <c r="AB6528"/>
      <c r="AD6528" s="27" t="s">
        <v>2075</v>
      </c>
      <c r="AF6528" t="s">
        <v>290</v>
      </c>
      <c r="AH6528" t="s">
        <v>2013</v>
      </c>
      <c r="AI6528" t="s">
        <v>2121</v>
      </c>
      <c r="AJ6528" t="s">
        <v>2122</v>
      </c>
      <c r="AK6528" t="s">
        <v>2082</v>
      </c>
      <c r="AL6528" s="12">
        <v>45884.883113425924</v>
      </c>
    </row>
    <row r="6529" spans="1:39" ht="15" customHeight="1" x14ac:dyDescent="0.3">
      <c r="A6529" s="38" t="s">
        <v>23783</v>
      </c>
      <c r="B6529" t="s">
        <v>12862</v>
      </c>
      <c r="C6529" t="s">
        <v>2073</v>
      </c>
      <c r="D6529" t="s">
        <v>282</v>
      </c>
      <c r="E6529" t="s">
        <v>337</v>
      </c>
      <c r="H6529" t="s">
        <v>2017</v>
      </c>
      <c r="I6529" t="s">
        <v>23784</v>
      </c>
      <c r="J6529" t="s">
        <v>284</v>
      </c>
      <c r="K6529" t="s">
        <v>2075</v>
      </c>
      <c r="M6529" t="s">
        <v>338</v>
      </c>
      <c r="N6529" t="s">
        <v>295</v>
      </c>
      <c r="Q6529" t="s">
        <v>344</v>
      </c>
      <c r="R6529" t="b">
        <v>0</v>
      </c>
      <c r="S6529" t="b">
        <v>0</v>
      </c>
      <c r="T6529" s="31" t="s">
        <v>426</v>
      </c>
      <c r="U6529" s="31">
        <v>1</v>
      </c>
      <c r="V6529" s="30" t="s">
        <v>2949</v>
      </c>
      <c r="W6529" t="s">
        <v>2950</v>
      </c>
      <c r="X6529" t="s">
        <v>282</v>
      </c>
      <c r="Y6529" t="s">
        <v>344</v>
      </c>
      <c r="Z6529" t="s">
        <v>310</v>
      </c>
      <c r="AB6529"/>
      <c r="AD6529" s="27" t="s">
        <v>2079</v>
      </c>
      <c r="AF6529" t="s">
        <v>290</v>
      </c>
      <c r="AH6529" t="s">
        <v>2012</v>
      </c>
      <c r="AI6529" t="s">
        <v>2080</v>
      </c>
      <c r="AJ6529" t="s">
        <v>2081</v>
      </c>
      <c r="AK6529" t="s">
        <v>2082</v>
      </c>
      <c r="AL6529" s="12">
        <v>45827.403483796297</v>
      </c>
    </row>
    <row r="6530" spans="1:39" ht="15" customHeight="1" x14ac:dyDescent="0.3">
      <c r="A6530" s="38" t="s">
        <v>23783</v>
      </c>
      <c r="B6530" t="s">
        <v>12862</v>
      </c>
      <c r="C6530" t="s">
        <v>2073</v>
      </c>
      <c r="D6530" t="s">
        <v>282</v>
      </c>
      <c r="E6530" t="s">
        <v>337</v>
      </c>
      <c r="H6530" t="s">
        <v>2017</v>
      </c>
      <c r="I6530" t="s">
        <v>23784</v>
      </c>
      <c r="J6530" t="s">
        <v>284</v>
      </c>
      <c r="K6530" t="s">
        <v>2075</v>
      </c>
      <c r="M6530" t="s">
        <v>338</v>
      </c>
      <c r="N6530" t="s">
        <v>295</v>
      </c>
      <c r="R6530" t="b">
        <v>0</v>
      </c>
      <c r="S6530" t="b">
        <v>0</v>
      </c>
      <c r="T6530" s="31" t="s">
        <v>426</v>
      </c>
      <c r="U6530" s="31">
        <v>1</v>
      </c>
      <c r="V6530" s="30" t="s">
        <v>2951</v>
      </c>
      <c r="W6530" t="s">
        <v>2952</v>
      </c>
      <c r="X6530" t="s">
        <v>282</v>
      </c>
      <c r="Y6530" t="s">
        <v>311</v>
      </c>
      <c r="Z6530" t="s">
        <v>284</v>
      </c>
      <c r="AB6530"/>
      <c r="AD6530" s="27" t="s">
        <v>2075</v>
      </c>
      <c r="AF6530" t="s">
        <v>290</v>
      </c>
      <c r="AH6530" t="s">
        <v>2013</v>
      </c>
      <c r="AI6530" t="s">
        <v>2121</v>
      </c>
      <c r="AJ6530" t="s">
        <v>2122</v>
      </c>
      <c r="AK6530" t="s">
        <v>2082</v>
      </c>
      <c r="AL6530" s="12">
        <v>45884.883113425924</v>
      </c>
    </row>
    <row r="6531" spans="1:39" ht="15" customHeight="1" x14ac:dyDescent="0.3">
      <c r="A6531" s="38" t="s">
        <v>23785</v>
      </c>
      <c r="B6531" t="s">
        <v>12937</v>
      </c>
      <c r="C6531" t="s">
        <v>2073</v>
      </c>
      <c r="D6531" t="s">
        <v>282</v>
      </c>
      <c r="E6531" t="s">
        <v>337</v>
      </c>
      <c r="H6531" t="s">
        <v>2017</v>
      </c>
      <c r="I6531" t="s">
        <v>23786</v>
      </c>
      <c r="J6531" t="s">
        <v>284</v>
      </c>
      <c r="K6531" t="s">
        <v>2075</v>
      </c>
      <c r="M6531" t="s">
        <v>338</v>
      </c>
      <c r="N6531" t="s">
        <v>295</v>
      </c>
      <c r="Q6531" t="s">
        <v>344</v>
      </c>
      <c r="R6531" t="b">
        <v>0</v>
      </c>
      <c r="S6531" t="b">
        <v>0</v>
      </c>
      <c r="T6531" s="31" t="s">
        <v>426</v>
      </c>
      <c r="U6531" s="31">
        <v>1</v>
      </c>
      <c r="V6531" s="30" t="s">
        <v>2949</v>
      </c>
      <c r="W6531" t="s">
        <v>2950</v>
      </c>
      <c r="X6531" t="s">
        <v>282</v>
      </c>
      <c r="Y6531" t="s">
        <v>344</v>
      </c>
      <c r="Z6531" t="s">
        <v>310</v>
      </c>
      <c r="AB6531"/>
      <c r="AD6531" s="27" t="s">
        <v>2079</v>
      </c>
      <c r="AF6531" t="s">
        <v>290</v>
      </c>
      <c r="AH6531" t="s">
        <v>2012</v>
      </c>
      <c r="AI6531" t="s">
        <v>2080</v>
      </c>
      <c r="AJ6531" t="s">
        <v>2081</v>
      </c>
      <c r="AK6531" t="s">
        <v>2082</v>
      </c>
      <c r="AL6531" s="12">
        <v>45827.403483796297</v>
      </c>
    </row>
    <row r="6532" spans="1:39" ht="15" customHeight="1" x14ac:dyDescent="0.3">
      <c r="A6532" s="38" t="s">
        <v>23785</v>
      </c>
      <c r="B6532" t="s">
        <v>12937</v>
      </c>
      <c r="C6532" t="s">
        <v>2073</v>
      </c>
      <c r="D6532" t="s">
        <v>282</v>
      </c>
      <c r="E6532" t="s">
        <v>337</v>
      </c>
      <c r="H6532" t="s">
        <v>2017</v>
      </c>
      <c r="I6532" t="s">
        <v>23786</v>
      </c>
      <c r="J6532" t="s">
        <v>284</v>
      </c>
      <c r="K6532" t="s">
        <v>2075</v>
      </c>
      <c r="M6532" t="s">
        <v>338</v>
      </c>
      <c r="N6532" t="s">
        <v>295</v>
      </c>
      <c r="R6532" t="b">
        <v>0</v>
      </c>
      <c r="S6532" t="b">
        <v>0</v>
      </c>
      <c r="T6532" s="31" t="s">
        <v>426</v>
      </c>
      <c r="U6532" s="31">
        <v>1</v>
      </c>
      <c r="V6532" s="30" t="s">
        <v>2951</v>
      </c>
      <c r="W6532" t="s">
        <v>2952</v>
      </c>
      <c r="X6532" t="s">
        <v>282</v>
      </c>
      <c r="Y6532" t="s">
        <v>311</v>
      </c>
      <c r="Z6532" t="s">
        <v>284</v>
      </c>
      <c r="AB6532"/>
      <c r="AD6532" s="27" t="s">
        <v>2075</v>
      </c>
      <c r="AF6532" t="s">
        <v>290</v>
      </c>
      <c r="AH6532" t="s">
        <v>2013</v>
      </c>
      <c r="AI6532" t="s">
        <v>2121</v>
      </c>
      <c r="AJ6532" t="s">
        <v>2122</v>
      </c>
      <c r="AK6532" t="s">
        <v>2082</v>
      </c>
      <c r="AL6532" s="12">
        <v>45884.883113425924</v>
      </c>
    </row>
    <row r="6533" spans="1:39" ht="15" customHeight="1" x14ac:dyDescent="0.3">
      <c r="A6533" s="38" t="s">
        <v>23797</v>
      </c>
      <c r="B6533" t="s">
        <v>23798</v>
      </c>
      <c r="C6533" t="s">
        <v>2073</v>
      </c>
      <c r="D6533" t="s">
        <v>282</v>
      </c>
      <c r="E6533" t="s">
        <v>283</v>
      </c>
      <c r="H6533" t="s">
        <v>26110</v>
      </c>
      <c r="I6533" t="s">
        <v>23799</v>
      </c>
      <c r="J6533" t="s">
        <v>284</v>
      </c>
      <c r="K6533" t="s">
        <v>2075</v>
      </c>
      <c r="M6533" t="s">
        <v>290</v>
      </c>
      <c r="N6533" t="s">
        <v>286</v>
      </c>
      <c r="Q6533" t="s">
        <v>344</v>
      </c>
      <c r="R6533" t="b">
        <v>0</v>
      </c>
      <c r="S6533" t="b">
        <v>0</v>
      </c>
      <c r="T6533" s="31" t="s">
        <v>426</v>
      </c>
      <c r="U6533" s="31">
        <v>1</v>
      </c>
      <c r="V6533" s="30" t="s">
        <v>18737</v>
      </c>
      <c r="W6533" t="s">
        <v>18738</v>
      </c>
      <c r="X6533" t="s">
        <v>282</v>
      </c>
      <c r="Y6533" t="s">
        <v>344</v>
      </c>
      <c r="Z6533" t="s">
        <v>284</v>
      </c>
      <c r="AA6533" t="s">
        <v>283</v>
      </c>
      <c r="AB6533"/>
      <c r="AD6533" s="27" t="s">
        <v>2075</v>
      </c>
      <c r="AF6533" t="s">
        <v>290</v>
      </c>
      <c r="AH6533" t="s">
        <v>18734</v>
      </c>
      <c r="AI6533" t="s">
        <v>18735</v>
      </c>
      <c r="AJ6533" t="s">
        <v>18736</v>
      </c>
      <c r="AK6533" t="s">
        <v>2082</v>
      </c>
      <c r="AL6533" s="12">
        <v>46030.580775462964</v>
      </c>
    </row>
    <row r="6534" spans="1:39" ht="15" customHeight="1" x14ac:dyDescent="0.3">
      <c r="A6534" s="38" t="s">
        <v>23797</v>
      </c>
      <c r="B6534" t="s">
        <v>23798</v>
      </c>
      <c r="C6534" t="s">
        <v>2073</v>
      </c>
      <c r="D6534" t="s">
        <v>282</v>
      </c>
      <c r="E6534" t="s">
        <v>283</v>
      </c>
      <c r="H6534" t="s">
        <v>26110</v>
      </c>
      <c r="I6534" t="s">
        <v>23799</v>
      </c>
      <c r="J6534" t="s">
        <v>284</v>
      </c>
      <c r="K6534" t="s">
        <v>2075</v>
      </c>
      <c r="M6534" t="s">
        <v>290</v>
      </c>
      <c r="N6534" t="s">
        <v>286</v>
      </c>
      <c r="Q6534" t="s">
        <v>311</v>
      </c>
      <c r="R6534" t="b">
        <v>0</v>
      </c>
      <c r="S6534" t="b">
        <v>0</v>
      </c>
      <c r="T6534" s="31" t="s">
        <v>426</v>
      </c>
      <c r="U6534" s="31">
        <v>1</v>
      </c>
      <c r="V6534" s="30" t="s">
        <v>18679</v>
      </c>
      <c r="W6534" t="s">
        <v>18680</v>
      </c>
      <c r="X6534" t="s">
        <v>282</v>
      </c>
      <c r="Y6534" t="s">
        <v>311</v>
      </c>
      <c r="Z6534" t="s">
        <v>284</v>
      </c>
      <c r="AB6534"/>
      <c r="AD6534" s="27" t="s">
        <v>2075</v>
      </c>
      <c r="AF6534" t="s">
        <v>290</v>
      </c>
      <c r="AH6534" t="s">
        <v>18672</v>
      </c>
      <c r="AI6534" t="s">
        <v>18673</v>
      </c>
      <c r="AJ6534" t="s">
        <v>18674</v>
      </c>
      <c r="AK6534" t="s">
        <v>2082</v>
      </c>
      <c r="AL6534" s="12">
        <v>45993.713194444441</v>
      </c>
    </row>
    <row r="6535" spans="1:39" ht="15" customHeight="1" x14ac:dyDescent="0.3">
      <c r="A6535" s="38" t="s">
        <v>23800</v>
      </c>
      <c r="B6535" t="s">
        <v>18839</v>
      </c>
      <c r="C6535" t="s">
        <v>2073</v>
      </c>
      <c r="D6535" t="s">
        <v>282</v>
      </c>
      <c r="E6535" t="s">
        <v>283</v>
      </c>
      <c r="H6535" t="s">
        <v>26110</v>
      </c>
      <c r="I6535" t="s">
        <v>23801</v>
      </c>
      <c r="J6535" t="s">
        <v>284</v>
      </c>
      <c r="K6535" t="s">
        <v>2094</v>
      </c>
      <c r="M6535" t="s">
        <v>330</v>
      </c>
      <c r="N6535" t="s">
        <v>295</v>
      </c>
      <c r="O6535" t="s">
        <v>2076</v>
      </c>
      <c r="Q6535" t="s">
        <v>344</v>
      </c>
      <c r="R6535" t="b">
        <v>0</v>
      </c>
      <c r="S6535" t="b">
        <v>0</v>
      </c>
      <c r="T6535" s="31" t="s">
        <v>426</v>
      </c>
      <c r="U6535" s="31">
        <v>1</v>
      </c>
      <c r="V6535" s="30" t="s">
        <v>21360</v>
      </c>
      <c r="W6535" t="s">
        <v>21361</v>
      </c>
      <c r="X6535" t="s">
        <v>282</v>
      </c>
      <c r="Y6535" t="s">
        <v>344</v>
      </c>
      <c r="Z6535" t="s">
        <v>284</v>
      </c>
      <c r="AA6535" t="s">
        <v>283</v>
      </c>
      <c r="AB6535"/>
      <c r="AD6535" s="27" t="s">
        <v>2075</v>
      </c>
      <c r="AF6535" t="s">
        <v>290</v>
      </c>
      <c r="AH6535" t="s">
        <v>18734</v>
      </c>
      <c r="AI6535" t="s">
        <v>18735</v>
      </c>
      <c r="AJ6535" t="s">
        <v>18736</v>
      </c>
      <c r="AK6535" t="s">
        <v>2082</v>
      </c>
      <c r="AL6535" s="12">
        <v>46030.578761574077</v>
      </c>
      <c r="AM6535" t="s">
        <v>291</v>
      </c>
    </row>
    <row r="6536" spans="1:39" ht="15" customHeight="1" x14ac:dyDescent="0.3">
      <c r="A6536" s="38" t="s">
        <v>23821</v>
      </c>
      <c r="B6536" t="s">
        <v>12972</v>
      </c>
      <c r="C6536" t="s">
        <v>2073</v>
      </c>
      <c r="D6536" t="s">
        <v>282</v>
      </c>
      <c r="E6536" t="s">
        <v>337</v>
      </c>
      <c r="H6536" t="s">
        <v>2017</v>
      </c>
      <c r="I6536" t="s">
        <v>23822</v>
      </c>
      <c r="J6536" t="s">
        <v>284</v>
      </c>
      <c r="K6536" t="s">
        <v>2075</v>
      </c>
      <c r="M6536" t="s">
        <v>338</v>
      </c>
      <c r="N6536" t="s">
        <v>295</v>
      </c>
      <c r="Q6536" t="s">
        <v>344</v>
      </c>
      <c r="R6536" t="b">
        <v>0</v>
      </c>
      <c r="S6536" t="b">
        <v>0</v>
      </c>
      <c r="T6536" s="31" t="s">
        <v>426</v>
      </c>
      <c r="U6536" s="31">
        <v>1</v>
      </c>
      <c r="V6536" s="30" t="s">
        <v>2949</v>
      </c>
      <c r="W6536" t="s">
        <v>2950</v>
      </c>
      <c r="X6536" t="s">
        <v>282</v>
      </c>
      <c r="Y6536" t="s">
        <v>344</v>
      </c>
      <c r="Z6536" t="s">
        <v>310</v>
      </c>
      <c r="AB6536"/>
      <c r="AD6536" s="27" t="s">
        <v>2079</v>
      </c>
      <c r="AF6536" t="s">
        <v>290</v>
      </c>
      <c r="AH6536" t="s">
        <v>2012</v>
      </c>
      <c r="AI6536" t="s">
        <v>2080</v>
      </c>
      <c r="AJ6536" t="s">
        <v>2081</v>
      </c>
      <c r="AK6536" t="s">
        <v>2082</v>
      </c>
      <c r="AL6536" s="12">
        <v>45827.403483796297</v>
      </c>
    </row>
    <row r="6537" spans="1:39" ht="15" customHeight="1" x14ac:dyDescent="0.3">
      <c r="A6537" s="38" t="s">
        <v>23821</v>
      </c>
      <c r="B6537" t="s">
        <v>12972</v>
      </c>
      <c r="C6537" t="s">
        <v>2073</v>
      </c>
      <c r="D6537" t="s">
        <v>282</v>
      </c>
      <c r="E6537" t="s">
        <v>337</v>
      </c>
      <c r="H6537" t="s">
        <v>2017</v>
      </c>
      <c r="I6537" t="s">
        <v>23822</v>
      </c>
      <c r="J6537" t="s">
        <v>284</v>
      </c>
      <c r="K6537" t="s">
        <v>2075</v>
      </c>
      <c r="M6537" t="s">
        <v>338</v>
      </c>
      <c r="N6537" t="s">
        <v>295</v>
      </c>
      <c r="R6537" t="b">
        <v>0</v>
      </c>
      <c r="S6537" t="b">
        <v>0</v>
      </c>
      <c r="T6537" s="31" t="s">
        <v>426</v>
      </c>
      <c r="U6537" s="31">
        <v>1</v>
      </c>
      <c r="V6537" s="30" t="s">
        <v>2951</v>
      </c>
      <c r="W6537" t="s">
        <v>2952</v>
      </c>
      <c r="X6537" t="s">
        <v>282</v>
      </c>
      <c r="Y6537" t="s">
        <v>311</v>
      </c>
      <c r="Z6537" t="s">
        <v>284</v>
      </c>
      <c r="AB6537"/>
      <c r="AD6537" s="27" t="s">
        <v>2075</v>
      </c>
      <c r="AF6537" t="s">
        <v>290</v>
      </c>
      <c r="AH6537" t="s">
        <v>2013</v>
      </c>
      <c r="AI6537" t="s">
        <v>2121</v>
      </c>
      <c r="AJ6537" t="s">
        <v>2122</v>
      </c>
      <c r="AK6537" t="s">
        <v>2082</v>
      </c>
      <c r="AL6537" s="12">
        <v>45884.883113425924</v>
      </c>
    </row>
    <row r="6538" spans="1:39" ht="15" customHeight="1" x14ac:dyDescent="0.3">
      <c r="A6538" s="38" t="s">
        <v>23787</v>
      </c>
      <c r="B6538" t="s">
        <v>12832</v>
      </c>
      <c r="C6538" t="s">
        <v>2073</v>
      </c>
      <c r="D6538" t="s">
        <v>282</v>
      </c>
      <c r="E6538" t="s">
        <v>337</v>
      </c>
      <c r="H6538" t="s">
        <v>2017</v>
      </c>
      <c r="I6538" t="s">
        <v>23788</v>
      </c>
      <c r="J6538" t="s">
        <v>284</v>
      </c>
      <c r="K6538" t="s">
        <v>2075</v>
      </c>
      <c r="M6538" t="s">
        <v>338</v>
      </c>
      <c r="N6538" t="s">
        <v>295</v>
      </c>
      <c r="Q6538" t="s">
        <v>344</v>
      </c>
      <c r="R6538" t="b">
        <v>0</v>
      </c>
      <c r="S6538" t="b">
        <v>0</v>
      </c>
      <c r="T6538" s="31" t="s">
        <v>426</v>
      </c>
      <c r="U6538" s="31">
        <v>1</v>
      </c>
      <c r="V6538" s="30" t="s">
        <v>2949</v>
      </c>
      <c r="W6538" t="s">
        <v>2950</v>
      </c>
      <c r="X6538" t="s">
        <v>282</v>
      </c>
      <c r="Y6538" t="s">
        <v>344</v>
      </c>
      <c r="Z6538" t="s">
        <v>310</v>
      </c>
      <c r="AB6538"/>
      <c r="AD6538" s="27" t="s">
        <v>2079</v>
      </c>
      <c r="AF6538" t="s">
        <v>290</v>
      </c>
      <c r="AH6538" t="s">
        <v>2012</v>
      </c>
      <c r="AI6538" t="s">
        <v>2080</v>
      </c>
      <c r="AJ6538" t="s">
        <v>2081</v>
      </c>
      <c r="AK6538" t="s">
        <v>2082</v>
      </c>
      <c r="AL6538" s="12">
        <v>45827.403483796297</v>
      </c>
    </row>
    <row r="6539" spans="1:39" ht="15" customHeight="1" x14ac:dyDescent="0.3">
      <c r="A6539" s="38" t="s">
        <v>23787</v>
      </c>
      <c r="B6539" t="s">
        <v>12832</v>
      </c>
      <c r="C6539" t="s">
        <v>2073</v>
      </c>
      <c r="D6539" t="s">
        <v>282</v>
      </c>
      <c r="E6539" t="s">
        <v>337</v>
      </c>
      <c r="H6539" t="s">
        <v>2017</v>
      </c>
      <c r="I6539" t="s">
        <v>23788</v>
      </c>
      <c r="J6539" t="s">
        <v>284</v>
      </c>
      <c r="K6539" t="s">
        <v>2075</v>
      </c>
      <c r="M6539" t="s">
        <v>338</v>
      </c>
      <c r="N6539" t="s">
        <v>295</v>
      </c>
      <c r="R6539" t="b">
        <v>0</v>
      </c>
      <c r="S6539" t="b">
        <v>0</v>
      </c>
      <c r="T6539" s="31" t="s">
        <v>426</v>
      </c>
      <c r="U6539" s="31">
        <v>1</v>
      </c>
      <c r="V6539" s="30" t="s">
        <v>2951</v>
      </c>
      <c r="W6539" t="s">
        <v>2952</v>
      </c>
      <c r="X6539" t="s">
        <v>282</v>
      </c>
      <c r="Y6539" t="s">
        <v>311</v>
      </c>
      <c r="Z6539" t="s">
        <v>284</v>
      </c>
      <c r="AB6539"/>
      <c r="AD6539" s="27" t="s">
        <v>2075</v>
      </c>
      <c r="AF6539" t="s">
        <v>290</v>
      </c>
      <c r="AH6539" t="s">
        <v>2013</v>
      </c>
      <c r="AI6539" t="s">
        <v>2121</v>
      </c>
      <c r="AJ6539" t="s">
        <v>2122</v>
      </c>
      <c r="AK6539" t="s">
        <v>2082</v>
      </c>
      <c r="AL6539" s="12">
        <v>45884.883113425924</v>
      </c>
    </row>
    <row r="6540" spans="1:39" ht="15" customHeight="1" x14ac:dyDescent="0.3">
      <c r="A6540" s="38" t="s">
        <v>23789</v>
      </c>
      <c r="B6540" t="s">
        <v>12954</v>
      </c>
      <c r="C6540" t="s">
        <v>2073</v>
      </c>
      <c r="D6540" t="s">
        <v>282</v>
      </c>
      <c r="E6540" t="s">
        <v>337</v>
      </c>
      <c r="H6540" t="s">
        <v>2017</v>
      </c>
      <c r="I6540" t="s">
        <v>23790</v>
      </c>
      <c r="J6540" t="s">
        <v>284</v>
      </c>
      <c r="K6540" t="s">
        <v>2075</v>
      </c>
      <c r="M6540" t="s">
        <v>338</v>
      </c>
      <c r="N6540" t="s">
        <v>295</v>
      </c>
      <c r="Q6540" t="s">
        <v>344</v>
      </c>
      <c r="R6540" t="b">
        <v>0</v>
      </c>
      <c r="S6540" t="b">
        <v>0</v>
      </c>
      <c r="T6540" s="31" t="s">
        <v>426</v>
      </c>
      <c r="U6540" s="31">
        <v>1</v>
      </c>
      <c r="V6540" s="30" t="s">
        <v>2949</v>
      </c>
      <c r="W6540" t="s">
        <v>2950</v>
      </c>
      <c r="X6540" t="s">
        <v>282</v>
      </c>
      <c r="Y6540" t="s">
        <v>344</v>
      </c>
      <c r="Z6540" t="s">
        <v>310</v>
      </c>
      <c r="AB6540"/>
      <c r="AD6540" s="27" t="s">
        <v>2079</v>
      </c>
      <c r="AF6540" t="s">
        <v>290</v>
      </c>
      <c r="AH6540" t="s">
        <v>2012</v>
      </c>
      <c r="AI6540" t="s">
        <v>2080</v>
      </c>
      <c r="AJ6540" t="s">
        <v>2081</v>
      </c>
      <c r="AK6540" t="s">
        <v>2082</v>
      </c>
      <c r="AL6540" s="12">
        <v>45827.403483796297</v>
      </c>
    </row>
    <row r="6541" spans="1:39" ht="15" customHeight="1" x14ac:dyDescent="0.3">
      <c r="A6541" s="38" t="s">
        <v>23789</v>
      </c>
      <c r="B6541" t="s">
        <v>12954</v>
      </c>
      <c r="C6541" t="s">
        <v>2073</v>
      </c>
      <c r="D6541" t="s">
        <v>282</v>
      </c>
      <c r="E6541" t="s">
        <v>337</v>
      </c>
      <c r="H6541" t="s">
        <v>2017</v>
      </c>
      <c r="I6541" t="s">
        <v>23790</v>
      </c>
      <c r="J6541" t="s">
        <v>284</v>
      </c>
      <c r="K6541" t="s">
        <v>2075</v>
      </c>
      <c r="M6541" t="s">
        <v>338</v>
      </c>
      <c r="N6541" t="s">
        <v>295</v>
      </c>
      <c r="R6541" t="b">
        <v>0</v>
      </c>
      <c r="S6541" t="b">
        <v>0</v>
      </c>
      <c r="T6541" s="31" t="s">
        <v>426</v>
      </c>
      <c r="U6541" s="31">
        <v>1</v>
      </c>
      <c r="V6541" s="30" t="s">
        <v>2951</v>
      </c>
      <c r="W6541" t="s">
        <v>2952</v>
      </c>
      <c r="X6541" t="s">
        <v>282</v>
      </c>
      <c r="Y6541" t="s">
        <v>311</v>
      </c>
      <c r="Z6541" t="s">
        <v>284</v>
      </c>
      <c r="AB6541"/>
      <c r="AD6541" s="27" t="s">
        <v>2075</v>
      </c>
      <c r="AF6541" t="s">
        <v>290</v>
      </c>
      <c r="AH6541" t="s">
        <v>2013</v>
      </c>
      <c r="AI6541" t="s">
        <v>2121</v>
      </c>
      <c r="AJ6541" t="s">
        <v>2122</v>
      </c>
      <c r="AK6541" t="s">
        <v>2082</v>
      </c>
      <c r="AL6541" s="12">
        <v>45884.883113425924</v>
      </c>
    </row>
    <row r="6542" spans="1:39" ht="15" customHeight="1" x14ac:dyDescent="0.3">
      <c r="A6542" s="38" t="s">
        <v>24534</v>
      </c>
      <c r="B6542" t="s">
        <v>13544</v>
      </c>
      <c r="C6542" t="s">
        <v>2073</v>
      </c>
      <c r="D6542" t="s">
        <v>282</v>
      </c>
      <c r="E6542" t="s">
        <v>283</v>
      </c>
      <c r="H6542" t="s">
        <v>26109</v>
      </c>
      <c r="I6542" t="s">
        <v>24535</v>
      </c>
      <c r="J6542" t="s">
        <v>284</v>
      </c>
      <c r="K6542" t="s">
        <v>2075</v>
      </c>
      <c r="M6542" t="s">
        <v>290</v>
      </c>
      <c r="N6542" t="s">
        <v>286</v>
      </c>
      <c r="Q6542" t="s">
        <v>344</v>
      </c>
      <c r="R6542" t="b">
        <v>0</v>
      </c>
      <c r="S6542" t="b">
        <v>0</v>
      </c>
      <c r="T6542" s="31" t="s">
        <v>426</v>
      </c>
      <c r="U6542" s="31">
        <v>1</v>
      </c>
      <c r="V6542" s="30" t="s">
        <v>19553</v>
      </c>
      <c r="W6542" t="s">
        <v>19554</v>
      </c>
      <c r="X6542" t="s">
        <v>282</v>
      </c>
      <c r="Y6542" t="s">
        <v>344</v>
      </c>
      <c r="Z6542" t="s">
        <v>310</v>
      </c>
      <c r="AB6542"/>
      <c r="AD6542" s="27" t="s">
        <v>3330</v>
      </c>
      <c r="AF6542" t="s">
        <v>290</v>
      </c>
      <c r="AH6542" t="s">
        <v>3650</v>
      </c>
      <c r="AI6542" t="s">
        <v>2121</v>
      </c>
      <c r="AJ6542" t="s">
        <v>2122</v>
      </c>
      <c r="AK6542" t="s">
        <v>2082</v>
      </c>
      <c r="AL6542" s="12">
        <v>45898.778437499997</v>
      </c>
    </row>
    <row r="6543" spans="1:39" ht="15" customHeight="1" x14ac:dyDescent="0.3">
      <c r="A6543" s="38" t="s">
        <v>24534</v>
      </c>
      <c r="B6543" t="s">
        <v>13544</v>
      </c>
      <c r="C6543" t="s">
        <v>2073</v>
      </c>
      <c r="D6543" t="s">
        <v>282</v>
      </c>
      <c r="E6543" t="s">
        <v>283</v>
      </c>
      <c r="H6543" t="s">
        <v>26109</v>
      </c>
      <c r="I6543" t="s">
        <v>24535</v>
      </c>
      <c r="J6543" t="s">
        <v>284</v>
      </c>
      <c r="K6543" t="s">
        <v>2075</v>
      </c>
      <c r="M6543" t="s">
        <v>290</v>
      </c>
      <c r="N6543" t="s">
        <v>286</v>
      </c>
      <c r="R6543" t="b">
        <v>0</v>
      </c>
      <c r="S6543" t="b">
        <v>0</v>
      </c>
      <c r="T6543" s="31" t="s">
        <v>426</v>
      </c>
      <c r="U6543" s="31">
        <v>1</v>
      </c>
      <c r="V6543" s="30" t="s">
        <v>13810</v>
      </c>
      <c r="W6543" t="s">
        <v>13811</v>
      </c>
      <c r="X6543" t="s">
        <v>282</v>
      </c>
      <c r="Y6543" t="s">
        <v>311</v>
      </c>
      <c r="Z6543" t="s">
        <v>284</v>
      </c>
      <c r="AB6543"/>
      <c r="AD6543" s="27" t="s">
        <v>2075</v>
      </c>
      <c r="AF6543" t="s">
        <v>290</v>
      </c>
      <c r="AH6543" t="s">
        <v>2013</v>
      </c>
      <c r="AI6543" t="s">
        <v>2088</v>
      </c>
      <c r="AJ6543" t="s">
        <v>2089</v>
      </c>
      <c r="AK6543" t="s">
        <v>2082</v>
      </c>
      <c r="AL6543" s="12">
        <v>45846.834131944444</v>
      </c>
    </row>
    <row r="6544" spans="1:39" ht="15" customHeight="1" x14ac:dyDescent="0.3">
      <c r="A6544" s="38" t="s">
        <v>19555</v>
      </c>
      <c r="B6544" t="s">
        <v>13541</v>
      </c>
      <c r="C6544" t="s">
        <v>2073</v>
      </c>
      <c r="D6544" t="s">
        <v>282</v>
      </c>
      <c r="E6544" t="s">
        <v>283</v>
      </c>
      <c r="H6544" t="s">
        <v>26109</v>
      </c>
      <c r="I6544" t="s">
        <v>19556</v>
      </c>
      <c r="J6544" t="s">
        <v>284</v>
      </c>
      <c r="K6544" t="s">
        <v>2075</v>
      </c>
      <c r="M6544" t="s">
        <v>290</v>
      </c>
      <c r="N6544" t="s">
        <v>286</v>
      </c>
      <c r="Q6544" t="s">
        <v>344</v>
      </c>
      <c r="R6544" t="b">
        <v>0</v>
      </c>
      <c r="S6544" t="b">
        <v>0</v>
      </c>
      <c r="T6544" s="31" t="s">
        <v>426</v>
      </c>
      <c r="U6544" s="31">
        <v>1</v>
      </c>
      <c r="V6544" s="30" t="s">
        <v>19553</v>
      </c>
      <c r="W6544" t="s">
        <v>19554</v>
      </c>
      <c r="X6544" t="s">
        <v>282</v>
      </c>
      <c r="Y6544" t="s">
        <v>344</v>
      </c>
      <c r="Z6544" t="s">
        <v>310</v>
      </c>
      <c r="AB6544"/>
      <c r="AD6544" s="27" t="s">
        <v>3330</v>
      </c>
      <c r="AF6544" t="s">
        <v>290</v>
      </c>
      <c r="AH6544" t="s">
        <v>3650</v>
      </c>
      <c r="AI6544" t="s">
        <v>2121</v>
      </c>
      <c r="AJ6544" t="s">
        <v>2122</v>
      </c>
      <c r="AK6544" t="s">
        <v>2082</v>
      </c>
      <c r="AL6544" s="12">
        <v>45898.778437499997</v>
      </c>
    </row>
    <row r="6545" spans="1:38" ht="15" customHeight="1" x14ac:dyDescent="0.3">
      <c r="A6545" s="38" t="s">
        <v>19555</v>
      </c>
      <c r="B6545" t="s">
        <v>13541</v>
      </c>
      <c r="C6545" t="s">
        <v>2073</v>
      </c>
      <c r="D6545" t="s">
        <v>282</v>
      </c>
      <c r="E6545" t="s">
        <v>283</v>
      </c>
      <c r="H6545" t="s">
        <v>26109</v>
      </c>
      <c r="I6545" t="s">
        <v>19556</v>
      </c>
      <c r="J6545" t="s">
        <v>284</v>
      </c>
      <c r="K6545" t="s">
        <v>2075</v>
      </c>
      <c r="M6545" t="s">
        <v>290</v>
      </c>
      <c r="N6545" t="s">
        <v>286</v>
      </c>
      <c r="R6545" t="b">
        <v>0</v>
      </c>
      <c r="S6545" t="b">
        <v>0</v>
      </c>
      <c r="T6545" s="31" t="s">
        <v>426</v>
      </c>
      <c r="U6545" s="31">
        <v>1</v>
      </c>
      <c r="V6545" s="30" t="s">
        <v>13810</v>
      </c>
      <c r="W6545" t="s">
        <v>13811</v>
      </c>
      <c r="X6545" t="s">
        <v>282</v>
      </c>
      <c r="Y6545" t="s">
        <v>311</v>
      </c>
      <c r="Z6545" t="s">
        <v>284</v>
      </c>
      <c r="AB6545"/>
      <c r="AD6545" s="27" t="s">
        <v>2075</v>
      </c>
      <c r="AF6545" t="s">
        <v>290</v>
      </c>
      <c r="AH6545" t="s">
        <v>2013</v>
      </c>
      <c r="AI6545" t="s">
        <v>2088</v>
      </c>
      <c r="AJ6545" t="s">
        <v>2089</v>
      </c>
      <c r="AK6545" t="s">
        <v>2082</v>
      </c>
      <c r="AL6545" s="12">
        <v>45846.834131944444</v>
      </c>
    </row>
    <row r="6546" spans="1:38" ht="15" customHeight="1" x14ac:dyDescent="0.3">
      <c r="A6546" s="38" t="s">
        <v>23832</v>
      </c>
      <c r="B6546" t="s">
        <v>23833</v>
      </c>
      <c r="C6546" t="s">
        <v>2092</v>
      </c>
      <c r="D6546" t="s">
        <v>282</v>
      </c>
      <c r="E6546" t="s">
        <v>299</v>
      </c>
      <c r="G6546" t="s">
        <v>396</v>
      </c>
      <c r="H6546" t="s">
        <v>396</v>
      </c>
      <c r="I6546" t="s">
        <v>23834</v>
      </c>
      <c r="J6546" t="s">
        <v>284</v>
      </c>
      <c r="K6546" t="s">
        <v>4453</v>
      </c>
      <c r="M6546" t="s">
        <v>294</v>
      </c>
      <c r="N6546" t="s">
        <v>295</v>
      </c>
      <c r="O6546" t="s">
        <v>2076</v>
      </c>
      <c r="Q6546" t="s">
        <v>360</v>
      </c>
      <c r="R6546" t="b">
        <v>1</v>
      </c>
      <c r="S6546" t="b">
        <v>1</v>
      </c>
      <c r="T6546" s="31" t="s">
        <v>424</v>
      </c>
      <c r="U6546" s="31">
        <v>1</v>
      </c>
      <c r="V6546" s="30" t="s">
        <v>2235</v>
      </c>
      <c r="AB6546"/>
      <c r="AD6546" s="27"/>
    </row>
    <row r="6547" spans="1:38" ht="15" customHeight="1" x14ac:dyDescent="0.3">
      <c r="A6547" s="38" t="s">
        <v>23835</v>
      </c>
      <c r="B6547" t="s">
        <v>23836</v>
      </c>
      <c r="C6547" t="s">
        <v>2073</v>
      </c>
      <c r="D6547" t="s">
        <v>282</v>
      </c>
      <c r="E6547" t="s">
        <v>283</v>
      </c>
      <c r="H6547" t="s">
        <v>2025</v>
      </c>
      <c r="I6547" t="s">
        <v>23837</v>
      </c>
      <c r="J6547" t="s">
        <v>284</v>
      </c>
      <c r="K6547" t="s">
        <v>2075</v>
      </c>
      <c r="M6547" t="s">
        <v>290</v>
      </c>
      <c r="N6547" t="s">
        <v>286</v>
      </c>
      <c r="Q6547" t="s">
        <v>344</v>
      </c>
      <c r="R6547" t="b">
        <v>0</v>
      </c>
      <c r="S6547" t="b">
        <v>0</v>
      </c>
      <c r="T6547" s="31" t="s">
        <v>426</v>
      </c>
      <c r="U6547" s="31">
        <v>1</v>
      </c>
      <c r="V6547" s="30" t="s">
        <v>12682</v>
      </c>
      <c r="W6547" t="s">
        <v>12683</v>
      </c>
      <c r="X6547" t="s">
        <v>282</v>
      </c>
      <c r="Y6547" t="s">
        <v>344</v>
      </c>
      <c r="Z6547" t="s">
        <v>310</v>
      </c>
      <c r="AB6547"/>
      <c r="AD6547" s="27" t="s">
        <v>2512</v>
      </c>
      <c r="AF6547" t="s">
        <v>290</v>
      </c>
      <c r="AH6547" t="s">
        <v>2169</v>
      </c>
      <c r="AI6547" t="s">
        <v>6226</v>
      </c>
      <c r="AJ6547" t="s">
        <v>6227</v>
      </c>
      <c r="AK6547" t="s">
        <v>2082</v>
      </c>
      <c r="AL6547" s="12">
        <v>46003.506527777776</v>
      </c>
    </row>
    <row r="6548" spans="1:38" ht="15" customHeight="1" x14ac:dyDescent="0.3">
      <c r="A6548" s="38" t="s">
        <v>23812</v>
      </c>
      <c r="B6548" t="s">
        <v>12963</v>
      </c>
      <c r="C6548" t="s">
        <v>2073</v>
      </c>
      <c r="D6548" t="s">
        <v>282</v>
      </c>
      <c r="E6548" t="s">
        <v>337</v>
      </c>
      <c r="H6548" t="s">
        <v>2017</v>
      </c>
      <c r="I6548" t="s">
        <v>23813</v>
      </c>
      <c r="J6548" t="s">
        <v>284</v>
      </c>
      <c r="K6548" t="s">
        <v>2075</v>
      </c>
      <c r="M6548" t="s">
        <v>338</v>
      </c>
      <c r="N6548" t="s">
        <v>295</v>
      </c>
      <c r="Q6548" t="s">
        <v>344</v>
      </c>
      <c r="R6548" t="b">
        <v>0</v>
      </c>
      <c r="S6548" t="b">
        <v>0</v>
      </c>
      <c r="T6548" s="31" t="s">
        <v>426</v>
      </c>
      <c r="U6548" s="31">
        <v>1</v>
      </c>
      <c r="V6548" s="30" t="s">
        <v>2949</v>
      </c>
      <c r="W6548" t="s">
        <v>2950</v>
      </c>
      <c r="X6548" t="s">
        <v>282</v>
      </c>
      <c r="Y6548" t="s">
        <v>344</v>
      </c>
      <c r="Z6548" t="s">
        <v>310</v>
      </c>
      <c r="AB6548"/>
      <c r="AD6548" s="27" t="s">
        <v>2079</v>
      </c>
      <c r="AF6548" t="s">
        <v>290</v>
      </c>
      <c r="AH6548" t="s">
        <v>2012</v>
      </c>
      <c r="AI6548" t="s">
        <v>2080</v>
      </c>
      <c r="AJ6548" t="s">
        <v>2081</v>
      </c>
      <c r="AK6548" t="s">
        <v>2082</v>
      </c>
      <c r="AL6548" s="12">
        <v>45827.403483796297</v>
      </c>
    </row>
    <row r="6549" spans="1:38" ht="15" customHeight="1" x14ac:dyDescent="0.3">
      <c r="A6549" s="38" t="s">
        <v>23812</v>
      </c>
      <c r="B6549" t="s">
        <v>12963</v>
      </c>
      <c r="C6549" t="s">
        <v>2073</v>
      </c>
      <c r="D6549" t="s">
        <v>282</v>
      </c>
      <c r="E6549" t="s">
        <v>337</v>
      </c>
      <c r="H6549" t="s">
        <v>2017</v>
      </c>
      <c r="I6549" t="s">
        <v>23813</v>
      </c>
      <c r="J6549" t="s">
        <v>284</v>
      </c>
      <c r="K6549" t="s">
        <v>2075</v>
      </c>
      <c r="M6549" t="s">
        <v>338</v>
      </c>
      <c r="N6549" t="s">
        <v>295</v>
      </c>
      <c r="R6549" t="b">
        <v>0</v>
      </c>
      <c r="S6549" t="b">
        <v>0</v>
      </c>
      <c r="T6549" s="31" t="s">
        <v>426</v>
      </c>
      <c r="U6549" s="31">
        <v>1</v>
      </c>
      <c r="V6549" s="30" t="s">
        <v>2951</v>
      </c>
      <c r="W6549" t="s">
        <v>2952</v>
      </c>
      <c r="X6549" t="s">
        <v>282</v>
      </c>
      <c r="Y6549" t="s">
        <v>311</v>
      </c>
      <c r="Z6549" t="s">
        <v>284</v>
      </c>
      <c r="AB6549"/>
      <c r="AD6549" s="27" t="s">
        <v>2075</v>
      </c>
      <c r="AF6549" t="s">
        <v>290</v>
      </c>
      <c r="AH6549" t="s">
        <v>2013</v>
      </c>
      <c r="AI6549" t="s">
        <v>2121</v>
      </c>
      <c r="AJ6549" t="s">
        <v>2122</v>
      </c>
      <c r="AK6549" t="s">
        <v>2082</v>
      </c>
      <c r="AL6549" s="12">
        <v>45884.883113425924</v>
      </c>
    </row>
    <row r="6550" spans="1:38" ht="15" customHeight="1" x14ac:dyDescent="0.3">
      <c r="A6550" s="38" t="s">
        <v>23814</v>
      </c>
      <c r="B6550" t="s">
        <v>12966</v>
      </c>
      <c r="C6550" t="s">
        <v>2073</v>
      </c>
      <c r="D6550" t="s">
        <v>282</v>
      </c>
      <c r="E6550" t="s">
        <v>337</v>
      </c>
      <c r="H6550" t="s">
        <v>2017</v>
      </c>
      <c r="I6550" t="s">
        <v>23815</v>
      </c>
      <c r="J6550" t="s">
        <v>284</v>
      </c>
      <c r="K6550" t="s">
        <v>2075</v>
      </c>
      <c r="M6550" t="s">
        <v>338</v>
      </c>
      <c r="N6550" t="s">
        <v>295</v>
      </c>
      <c r="Q6550" t="s">
        <v>344</v>
      </c>
      <c r="R6550" t="b">
        <v>0</v>
      </c>
      <c r="S6550" t="b">
        <v>0</v>
      </c>
      <c r="T6550" s="31" t="s">
        <v>426</v>
      </c>
      <c r="U6550" s="31">
        <v>1</v>
      </c>
      <c r="V6550" s="30" t="s">
        <v>2949</v>
      </c>
      <c r="W6550" t="s">
        <v>2950</v>
      </c>
      <c r="X6550" t="s">
        <v>282</v>
      </c>
      <c r="Y6550" t="s">
        <v>344</v>
      </c>
      <c r="Z6550" t="s">
        <v>310</v>
      </c>
      <c r="AB6550"/>
      <c r="AD6550" s="27" t="s">
        <v>2079</v>
      </c>
      <c r="AF6550" t="s">
        <v>290</v>
      </c>
      <c r="AH6550" t="s">
        <v>2012</v>
      </c>
      <c r="AI6550" t="s">
        <v>2080</v>
      </c>
      <c r="AJ6550" t="s">
        <v>2081</v>
      </c>
      <c r="AK6550" t="s">
        <v>2082</v>
      </c>
      <c r="AL6550" s="12">
        <v>45827.403483796297</v>
      </c>
    </row>
    <row r="6551" spans="1:38" ht="15" customHeight="1" x14ac:dyDescent="0.3">
      <c r="A6551" s="38" t="s">
        <v>23814</v>
      </c>
      <c r="B6551" t="s">
        <v>12966</v>
      </c>
      <c r="C6551" t="s">
        <v>2073</v>
      </c>
      <c r="D6551" t="s">
        <v>282</v>
      </c>
      <c r="E6551" t="s">
        <v>337</v>
      </c>
      <c r="H6551" t="s">
        <v>2017</v>
      </c>
      <c r="I6551" t="s">
        <v>23815</v>
      </c>
      <c r="J6551" t="s">
        <v>284</v>
      </c>
      <c r="K6551" t="s">
        <v>2075</v>
      </c>
      <c r="M6551" t="s">
        <v>338</v>
      </c>
      <c r="N6551" t="s">
        <v>295</v>
      </c>
      <c r="R6551" t="b">
        <v>0</v>
      </c>
      <c r="S6551" t="b">
        <v>0</v>
      </c>
      <c r="T6551" s="31" t="s">
        <v>426</v>
      </c>
      <c r="U6551" s="31">
        <v>1</v>
      </c>
      <c r="V6551" s="30" t="s">
        <v>2951</v>
      </c>
      <c r="W6551" t="s">
        <v>2952</v>
      </c>
      <c r="X6551" t="s">
        <v>282</v>
      </c>
      <c r="Y6551" t="s">
        <v>311</v>
      </c>
      <c r="Z6551" t="s">
        <v>284</v>
      </c>
      <c r="AB6551"/>
      <c r="AD6551" s="27" t="s">
        <v>2075</v>
      </c>
      <c r="AF6551" t="s">
        <v>290</v>
      </c>
      <c r="AH6551" t="s">
        <v>2013</v>
      </c>
      <c r="AI6551" t="s">
        <v>2121</v>
      </c>
      <c r="AJ6551" t="s">
        <v>2122</v>
      </c>
      <c r="AK6551" t="s">
        <v>2082</v>
      </c>
      <c r="AL6551" s="12">
        <v>45884.883113425924</v>
      </c>
    </row>
    <row r="6552" spans="1:38" ht="15" customHeight="1" x14ac:dyDescent="0.3">
      <c r="A6552" s="38" t="s">
        <v>23793</v>
      </c>
      <c r="B6552" t="s">
        <v>12975</v>
      </c>
      <c r="C6552" t="s">
        <v>2073</v>
      </c>
      <c r="D6552" t="s">
        <v>282</v>
      </c>
      <c r="E6552" t="s">
        <v>337</v>
      </c>
      <c r="H6552" t="s">
        <v>2017</v>
      </c>
      <c r="I6552" t="s">
        <v>23794</v>
      </c>
      <c r="J6552" t="s">
        <v>284</v>
      </c>
      <c r="K6552" t="s">
        <v>2075</v>
      </c>
      <c r="M6552" t="s">
        <v>338</v>
      </c>
      <c r="N6552" t="s">
        <v>295</v>
      </c>
      <c r="Q6552" t="s">
        <v>344</v>
      </c>
      <c r="R6552" t="b">
        <v>0</v>
      </c>
      <c r="S6552" t="b">
        <v>0</v>
      </c>
      <c r="T6552" s="31" t="s">
        <v>426</v>
      </c>
      <c r="U6552" s="31">
        <v>1</v>
      </c>
      <c r="V6552" s="30" t="s">
        <v>2949</v>
      </c>
      <c r="W6552" t="s">
        <v>2950</v>
      </c>
      <c r="X6552" t="s">
        <v>282</v>
      </c>
      <c r="Y6552" t="s">
        <v>344</v>
      </c>
      <c r="Z6552" t="s">
        <v>310</v>
      </c>
      <c r="AB6552"/>
      <c r="AD6552" s="27" t="s">
        <v>2079</v>
      </c>
      <c r="AF6552" t="s">
        <v>290</v>
      </c>
      <c r="AH6552" t="s">
        <v>2012</v>
      </c>
      <c r="AI6552" t="s">
        <v>2080</v>
      </c>
      <c r="AJ6552" t="s">
        <v>2081</v>
      </c>
      <c r="AK6552" t="s">
        <v>2082</v>
      </c>
      <c r="AL6552" s="12">
        <v>45827.403483796297</v>
      </c>
    </row>
    <row r="6553" spans="1:38" ht="15" customHeight="1" x14ac:dyDescent="0.3">
      <c r="A6553" s="38" t="s">
        <v>23793</v>
      </c>
      <c r="B6553" t="s">
        <v>12975</v>
      </c>
      <c r="C6553" t="s">
        <v>2073</v>
      </c>
      <c r="D6553" t="s">
        <v>282</v>
      </c>
      <c r="E6553" t="s">
        <v>337</v>
      </c>
      <c r="H6553" t="s">
        <v>2017</v>
      </c>
      <c r="I6553" t="s">
        <v>23794</v>
      </c>
      <c r="J6553" t="s">
        <v>284</v>
      </c>
      <c r="K6553" t="s">
        <v>2075</v>
      </c>
      <c r="M6553" t="s">
        <v>338</v>
      </c>
      <c r="N6553" t="s">
        <v>295</v>
      </c>
      <c r="R6553" t="b">
        <v>0</v>
      </c>
      <c r="S6553" t="b">
        <v>0</v>
      </c>
      <c r="T6553" s="31" t="s">
        <v>426</v>
      </c>
      <c r="U6553" s="31">
        <v>1</v>
      </c>
      <c r="V6553" s="30" t="s">
        <v>2951</v>
      </c>
      <c r="W6553" t="s">
        <v>2952</v>
      </c>
      <c r="X6553" t="s">
        <v>282</v>
      </c>
      <c r="Y6553" t="s">
        <v>311</v>
      </c>
      <c r="Z6553" t="s">
        <v>284</v>
      </c>
      <c r="AB6553"/>
      <c r="AD6553" s="27" t="s">
        <v>2075</v>
      </c>
      <c r="AF6553" t="s">
        <v>290</v>
      </c>
      <c r="AH6553" t="s">
        <v>2013</v>
      </c>
      <c r="AI6553" t="s">
        <v>2121</v>
      </c>
      <c r="AJ6553" t="s">
        <v>2122</v>
      </c>
      <c r="AK6553" t="s">
        <v>2082</v>
      </c>
      <c r="AL6553" s="12">
        <v>45884.883113425924</v>
      </c>
    </row>
    <row r="6554" spans="1:38" ht="15" customHeight="1" x14ac:dyDescent="0.3">
      <c r="A6554" s="38" t="s">
        <v>23843</v>
      </c>
      <c r="B6554" t="s">
        <v>22895</v>
      </c>
      <c r="C6554" t="s">
        <v>2073</v>
      </c>
      <c r="D6554" t="s">
        <v>282</v>
      </c>
      <c r="E6554" t="s">
        <v>337</v>
      </c>
      <c r="H6554" t="s">
        <v>25656</v>
      </c>
      <c r="I6554" t="s">
        <v>23844</v>
      </c>
      <c r="J6554" t="s">
        <v>284</v>
      </c>
      <c r="K6554" t="s">
        <v>2075</v>
      </c>
      <c r="M6554" t="s">
        <v>348</v>
      </c>
      <c r="N6554" t="s">
        <v>295</v>
      </c>
      <c r="O6554" t="s">
        <v>2076</v>
      </c>
      <c r="Q6554" t="s">
        <v>344</v>
      </c>
      <c r="R6554" t="b">
        <v>0</v>
      </c>
      <c r="S6554" t="b">
        <v>0</v>
      </c>
      <c r="T6554" s="31" t="s">
        <v>426</v>
      </c>
      <c r="U6554" s="31">
        <v>1</v>
      </c>
      <c r="V6554" s="30" t="s">
        <v>23753</v>
      </c>
      <c r="W6554" t="s">
        <v>23754</v>
      </c>
      <c r="X6554" t="s">
        <v>282</v>
      </c>
      <c r="Y6554" t="s">
        <v>344</v>
      </c>
      <c r="Z6554" t="s">
        <v>284</v>
      </c>
      <c r="AB6554"/>
      <c r="AD6554" s="27" t="s">
        <v>2075</v>
      </c>
      <c r="AF6554" t="s">
        <v>290</v>
      </c>
      <c r="AH6554" t="s">
        <v>2012</v>
      </c>
      <c r="AI6554" t="s">
        <v>2121</v>
      </c>
      <c r="AJ6554" t="s">
        <v>2122</v>
      </c>
      <c r="AK6554" t="s">
        <v>2082</v>
      </c>
      <c r="AL6554" s="12">
        <v>45929.869953703703</v>
      </c>
    </row>
    <row r="6555" spans="1:38" ht="15" customHeight="1" x14ac:dyDescent="0.3">
      <c r="A6555" s="38" t="s">
        <v>23843</v>
      </c>
      <c r="B6555" t="s">
        <v>22895</v>
      </c>
      <c r="C6555" t="s">
        <v>2073</v>
      </c>
      <c r="D6555" t="s">
        <v>282</v>
      </c>
      <c r="E6555" t="s">
        <v>337</v>
      </c>
      <c r="H6555" t="s">
        <v>25656</v>
      </c>
      <c r="I6555" t="s">
        <v>23844</v>
      </c>
      <c r="J6555" t="s">
        <v>284</v>
      </c>
      <c r="K6555" t="s">
        <v>2075</v>
      </c>
      <c r="M6555" t="s">
        <v>348</v>
      </c>
      <c r="N6555" t="s">
        <v>295</v>
      </c>
      <c r="O6555" t="s">
        <v>2076</v>
      </c>
      <c r="R6555" t="b">
        <v>0</v>
      </c>
      <c r="S6555" t="b">
        <v>0</v>
      </c>
      <c r="T6555" s="31" t="s">
        <v>426</v>
      </c>
      <c r="U6555" s="31">
        <v>1</v>
      </c>
      <c r="V6555" s="30" t="s">
        <v>23755</v>
      </c>
      <c r="W6555" t="s">
        <v>14200</v>
      </c>
      <c r="X6555" t="s">
        <v>282</v>
      </c>
      <c r="Y6555" t="s">
        <v>311</v>
      </c>
      <c r="Z6555" t="s">
        <v>284</v>
      </c>
      <c r="AA6555" t="s">
        <v>337</v>
      </c>
      <c r="AB6555"/>
      <c r="AD6555" s="27" t="s">
        <v>2075</v>
      </c>
      <c r="AF6555" t="s">
        <v>294</v>
      </c>
      <c r="AH6555" t="s">
        <v>2012</v>
      </c>
      <c r="AI6555" t="s">
        <v>2121</v>
      </c>
      <c r="AJ6555" t="s">
        <v>2122</v>
      </c>
      <c r="AK6555" t="s">
        <v>2082</v>
      </c>
      <c r="AL6555" s="12">
        <v>45929.868194444447</v>
      </c>
    </row>
    <row r="6556" spans="1:38" ht="15" customHeight="1" x14ac:dyDescent="0.3">
      <c r="A6556" s="38" t="s">
        <v>23802</v>
      </c>
      <c r="B6556" t="s">
        <v>12835</v>
      </c>
      <c r="C6556" t="s">
        <v>2073</v>
      </c>
      <c r="D6556" t="s">
        <v>282</v>
      </c>
      <c r="E6556" t="s">
        <v>337</v>
      </c>
      <c r="H6556" t="s">
        <v>2017</v>
      </c>
      <c r="I6556" t="s">
        <v>23803</v>
      </c>
      <c r="J6556" t="s">
        <v>284</v>
      </c>
      <c r="K6556" t="s">
        <v>2075</v>
      </c>
      <c r="M6556" t="s">
        <v>338</v>
      </c>
      <c r="N6556" t="s">
        <v>295</v>
      </c>
      <c r="Q6556" t="s">
        <v>344</v>
      </c>
      <c r="R6556" t="b">
        <v>0</v>
      </c>
      <c r="S6556" t="b">
        <v>0</v>
      </c>
      <c r="T6556" s="31" t="s">
        <v>426</v>
      </c>
      <c r="U6556" s="31">
        <v>1</v>
      </c>
      <c r="V6556" s="30" t="s">
        <v>2949</v>
      </c>
      <c r="W6556" t="s">
        <v>2950</v>
      </c>
      <c r="X6556" t="s">
        <v>282</v>
      </c>
      <c r="Y6556" t="s">
        <v>344</v>
      </c>
      <c r="Z6556" t="s">
        <v>310</v>
      </c>
      <c r="AB6556"/>
      <c r="AD6556" s="27" t="s">
        <v>2079</v>
      </c>
      <c r="AF6556" t="s">
        <v>290</v>
      </c>
      <c r="AH6556" t="s">
        <v>2012</v>
      </c>
      <c r="AI6556" t="s">
        <v>2080</v>
      </c>
      <c r="AJ6556" t="s">
        <v>2081</v>
      </c>
      <c r="AK6556" t="s">
        <v>2082</v>
      </c>
      <c r="AL6556" s="12">
        <v>45827.403483796297</v>
      </c>
    </row>
    <row r="6557" spans="1:38" ht="15" customHeight="1" x14ac:dyDescent="0.3">
      <c r="A6557" s="38" t="s">
        <v>23802</v>
      </c>
      <c r="B6557" t="s">
        <v>12835</v>
      </c>
      <c r="C6557" t="s">
        <v>2073</v>
      </c>
      <c r="D6557" t="s">
        <v>282</v>
      </c>
      <c r="E6557" t="s">
        <v>337</v>
      </c>
      <c r="H6557" t="s">
        <v>2017</v>
      </c>
      <c r="I6557" t="s">
        <v>23803</v>
      </c>
      <c r="J6557" t="s">
        <v>284</v>
      </c>
      <c r="K6557" t="s">
        <v>2075</v>
      </c>
      <c r="M6557" t="s">
        <v>338</v>
      </c>
      <c r="N6557" t="s">
        <v>295</v>
      </c>
      <c r="R6557" t="b">
        <v>0</v>
      </c>
      <c r="S6557" t="b">
        <v>0</v>
      </c>
      <c r="T6557" s="31" t="s">
        <v>426</v>
      </c>
      <c r="U6557" s="31">
        <v>1</v>
      </c>
      <c r="V6557" s="30" t="s">
        <v>2951</v>
      </c>
      <c r="W6557" t="s">
        <v>2952</v>
      </c>
      <c r="X6557" t="s">
        <v>282</v>
      </c>
      <c r="Y6557" t="s">
        <v>311</v>
      </c>
      <c r="Z6557" t="s">
        <v>284</v>
      </c>
      <c r="AB6557"/>
      <c r="AD6557" s="27" t="s">
        <v>2075</v>
      </c>
      <c r="AF6557" t="s">
        <v>290</v>
      </c>
      <c r="AH6557" t="s">
        <v>2013</v>
      </c>
      <c r="AI6557" t="s">
        <v>2121</v>
      </c>
      <c r="AJ6557" t="s">
        <v>2122</v>
      </c>
      <c r="AK6557" t="s">
        <v>2082</v>
      </c>
      <c r="AL6557" s="12">
        <v>45884.883113425924</v>
      </c>
    </row>
    <row r="6558" spans="1:38" ht="15" customHeight="1" x14ac:dyDescent="0.3">
      <c r="A6558" s="38" t="s">
        <v>19549</v>
      </c>
      <c r="B6558" t="s">
        <v>13728</v>
      </c>
      <c r="C6558" t="s">
        <v>2073</v>
      </c>
      <c r="D6558" t="s">
        <v>282</v>
      </c>
      <c r="E6558" t="s">
        <v>322</v>
      </c>
      <c r="H6558" t="s">
        <v>26109</v>
      </c>
      <c r="I6558" t="s">
        <v>19550</v>
      </c>
      <c r="J6558" t="s">
        <v>284</v>
      </c>
      <c r="K6558" t="s">
        <v>2075</v>
      </c>
      <c r="M6558" t="s">
        <v>290</v>
      </c>
      <c r="N6558" t="s">
        <v>365</v>
      </c>
      <c r="O6558" t="s">
        <v>2076</v>
      </c>
      <c r="Q6558" t="s">
        <v>344</v>
      </c>
      <c r="R6558" t="b">
        <v>0</v>
      </c>
      <c r="S6558" t="b">
        <v>0</v>
      </c>
      <c r="T6558" s="31" t="s">
        <v>426</v>
      </c>
      <c r="U6558" s="31">
        <v>1</v>
      </c>
      <c r="V6558" s="30" t="s">
        <v>19416</v>
      </c>
      <c r="W6558" t="s">
        <v>19417</v>
      </c>
      <c r="X6558" t="s">
        <v>282</v>
      </c>
      <c r="Y6558" t="s">
        <v>344</v>
      </c>
      <c r="Z6558" t="s">
        <v>310</v>
      </c>
      <c r="AB6558"/>
      <c r="AD6558" s="27" t="s">
        <v>3330</v>
      </c>
      <c r="AF6558" t="s">
        <v>290</v>
      </c>
      <c r="AH6558" t="s">
        <v>3650</v>
      </c>
      <c r="AI6558" t="s">
        <v>2121</v>
      </c>
      <c r="AJ6558" t="s">
        <v>2122</v>
      </c>
      <c r="AK6558" t="s">
        <v>2082</v>
      </c>
      <c r="AL6558" s="12">
        <v>45898.778043981481</v>
      </c>
    </row>
    <row r="6559" spans="1:38" ht="15" customHeight="1" x14ac:dyDescent="0.3">
      <c r="A6559" s="38" t="s">
        <v>19549</v>
      </c>
      <c r="B6559" t="s">
        <v>13728</v>
      </c>
      <c r="C6559" t="s">
        <v>2073</v>
      </c>
      <c r="D6559" t="s">
        <v>282</v>
      </c>
      <c r="E6559" t="s">
        <v>322</v>
      </c>
      <c r="H6559" t="s">
        <v>26109</v>
      </c>
      <c r="I6559" t="s">
        <v>19550</v>
      </c>
      <c r="J6559" t="s">
        <v>284</v>
      </c>
      <c r="K6559" t="s">
        <v>2075</v>
      </c>
      <c r="M6559" t="s">
        <v>290</v>
      </c>
      <c r="N6559" t="s">
        <v>365</v>
      </c>
      <c r="O6559" t="s">
        <v>2076</v>
      </c>
      <c r="Q6559" t="s">
        <v>344</v>
      </c>
      <c r="R6559" t="b">
        <v>0</v>
      </c>
      <c r="S6559" t="b">
        <v>0</v>
      </c>
      <c r="T6559" s="31" t="s">
        <v>426</v>
      </c>
      <c r="U6559" s="31">
        <v>1</v>
      </c>
      <c r="V6559" s="30" t="s">
        <v>19418</v>
      </c>
      <c r="W6559" t="s">
        <v>19419</v>
      </c>
      <c r="X6559" t="s">
        <v>282</v>
      </c>
      <c r="Y6559" t="s">
        <v>344</v>
      </c>
      <c r="Z6559" t="s">
        <v>310</v>
      </c>
      <c r="AB6559"/>
      <c r="AD6559" s="27" t="s">
        <v>2224</v>
      </c>
      <c r="AF6559" t="s">
        <v>290</v>
      </c>
      <c r="AH6559" t="s">
        <v>2169</v>
      </c>
      <c r="AI6559" t="s">
        <v>6226</v>
      </c>
      <c r="AJ6559" t="s">
        <v>6227</v>
      </c>
      <c r="AK6559" t="s">
        <v>2082</v>
      </c>
      <c r="AL6559" s="12">
        <v>46003.506921296299</v>
      </c>
    </row>
    <row r="6560" spans="1:38" ht="15" customHeight="1" x14ac:dyDescent="0.3">
      <c r="A6560" s="38" t="s">
        <v>19549</v>
      </c>
      <c r="B6560" t="s">
        <v>13728</v>
      </c>
      <c r="C6560" t="s">
        <v>2073</v>
      </c>
      <c r="D6560" t="s">
        <v>282</v>
      </c>
      <c r="E6560" t="s">
        <v>322</v>
      </c>
      <c r="H6560" t="s">
        <v>26109</v>
      </c>
      <c r="I6560" t="s">
        <v>19550</v>
      </c>
      <c r="J6560" t="s">
        <v>284</v>
      </c>
      <c r="K6560" t="s">
        <v>2075</v>
      </c>
      <c r="M6560" t="s">
        <v>290</v>
      </c>
      <c r="N6560" t="s">
        <v>365</v>
      </c>
      <c r="O6560" t="s">
        <v>2076</v>
      </c>
      <c r="R6560" t="b">
        <v>0</v>
      </c>
      <c r="S6560" t="b">
        <v>0</v>
      </c>
      <c r="T6560" s="31" t="s">
        <v>426</v>
      </c>
      <c r="U6560" s="31">
        <v>1</v>
      </c>
      <c r="V6560" s="32" t="s">
        <v>13810</v>
      </c>
      <c r="W6560" t="s">
        <v>13811</v>
      </c>
      <c r="X6560" t="s">
        <v>282</v>
      </c>
      <c r="Y6560" t="s">
        <v>311</v>
      </c>
      <c r="Z6560" t="s">
        <v>284</v>
      </c>
      <c r="AB6560"/>
      <c r="AD6560" s="27" t="s">
        <v>2075</v>
      </c>
      <c r="AF6560" t="s">
        <v>290</v>
      </c>
      <c r="AH6560" t="s">
        <v>2013</v>
      </c>
      <c r="AI6560" t="s">
        <v>2088</v>
      </c>
      <c r="AJ6560" t="s">
        <v>2089</v>
      </c>
      <c r="AK6560" t="s">
        <v>2082</v>
      </c>
      <c r="AL6560" s="12">
        <v>45846.834131944444</v>
      </c>
    </row>
    <row r="6561" spans="1:38" ht="15" customHeight="1" x14ac:dyDescent="0.3">
      <c r="A6561" s="38" t="s">
        <v>23778</v>
      </c>
      <c r="B6561" t="s">
        <v>23779</v>
      </c>
      <c r="C6561" t="s">
        <v>2092</v>
      </c>
      <c r="D6561" t="s">
        <v>308</v>
      </c>
      <c r="E6561" t="s">
        <v>353</v>
      </c>
      <c r="G6561" t="s">
        <v>26115</v>
      </c>
      <c r="I6561" t="s">
        <v>23780</v>
      </c>
      <c r="J6561" t="s">
        <v>284</v>
      </c>
      <c r="K6561" t="s">
        <v>2075</v>
      </c>
      <c r="M6561" t="s">
        <v>338</v>
      </c>
      <c r="N6561" t="s">
        <v>295</v>
      </c>
      <c r="O6561" t="s">
        <v>2076</v>
      </c>
      <c r="Q6561" t="s">
        <v>336</v>
      </c>
      <c r="R6561" t="b">
        <v>0</v>
      </c>
      <c r="S6561" t="b">
        <v>0</v>
      </c>
      <c r="T6561" s="31" t="s">
        <v>425</v>
      </c>
      <c r="U6561" s="31">
        <v>0</v>
      </c>
      <c r="V6561" s="32" t="s">
        <v>2235</v>
      </c>
      <c r="AB6561"/>
      <c r="AD6561" s="27"/>
    </row>
    <row r="6562" spans="1:38" ht="15" customHeight="1" x14ac:dyDescent="0.3">
      <c r="A6562" s="38" t="s">
        <v>23863</v>
      </c>
      <c r="B6562" t="s">
        <v>22997</v>
      </c>
      <c r="C6562" t="s">
        <v>2073</v>
      </c>
      <c r="D6562" t="s">
        <v>282</v>
      </c>
      <c r="E6562" t="s">
        <v>337</v>
      </c>
      <c r="H6562" t="s">
        <v>25656</v>
      </c>
      <c r="I6562" t="s">
        <v>23864</v>
      </c>
      <c r="J6562" t="s">
        <v>284</v>
      </c>
      <c r="K6562" t="s">
        <v>2075</v>
      </c>
      <c r="M6562" t="s">
        <v>348</v>
      </c>
      <c r="N6562" t="s">
        <v>295</v>
      </c>
      <c r="O6562" t="s">
        <v>2076</v>
      </c>
      <c r="Q6562" t="s">
        <v>344</v>
      </c>
      <c r="R6562" t="b">
        <v>0</v>
      </c>
      <c r="S6562" t="b">
        <v>0</v>
      </c>
      <c r="T6562" s="31" t="s">
        <v>426</v>
      </c>
      <c r="U6562" s="31">
        <v>1</v>
      </c>
      <c r="V6562" s="32" t="s">
        <v>23753</v>
      </c>
      <c r="W6562" t="s">
        <v>23754</v>
      </c>
      <c r="X6562" t="s">
        <v>282</v>
      </c>
      <c r="Y6562" t="s">
        <v>344</v>
      </c>
      <c r="Z6562" t="s">
        <v>284</v>
      </c>
      <c r="AB6562"/>
      <c r="AD6562" s="27" t="s">
        <v>2075</v>
      </c>
      <c r="AF6562" t="s">
        <v>290</v>
      </c>
      <c r="AH6562" t="s">
        <v>2012</v>
      </c>
      <c r="AI6562" t="s">
        <v>2121</v>
      </c>
      <c r="AJ6562" t="s">
        <v>2122</v>
      </c>
      <c r="AK6562" t="s">
        <v>2082</v>
      </c>
      <c r="AL6562" s="12">
        <v>45929.869953703703</v>
      </c>
    </row>
    <row r="6563" spans="1:38" ht="15" customHeight="1" x14ac:dyDescent="0.3">
      <c r="A6563" s="38" t="s">
        <v>23863</v>
      </c>
      <c r="B6563" t="s">
        <v>22997</v>
      </c>
      <c r="C6563" t="s">
        <v>2073</v>
      </c>
      <c r="D6563" t="s">
        <v>282</v>
      </c>
      <c r="E6563" t="s">
        <v>337</v>
      </c>
      <c r="H6563" t="s">
        <v>25656</v>
      </c>
      <c r="I6563" t="s">
        <v>23864</v>
      </c>
      <c r="J6563" t="s">
        <v>284</v>
      </c>
      <c r="K6563" t="s">
        <v>2075</v>
      </c>
      <c r="M6563" t="s">
        <v>348</v>
      </c>
      <c r="N6563" t="s">
        <v>295</v>
      </c>
      <c r="O6563" t="s">
        <v>2076</v>
      </c>
      <c r="R6563" t="b">
        <v>0</v>
      </c>
      <c r="S6563" t="b">
        <v>0</v>
      </c>
      <c r="T6563" s="31" t="s">
        <v>426</v>
      </c>
      <c r="U6563" s="31">
        <v>1</v>
      </c>
      <c r="V6563" s="30" t="s">
        <v>23755</v>
      </c>
      <c r="W6563" t="s">
        <v>14200</v>
      </c>
      <c r="X6563" t="s">
        <v>282</v>
      </c>
      <c r="Y6563" t="s">
        <v>311</v>
      </c>
      <c r="Z6563" t="s">
        <v>284</v>
      </c>
      <c r="AA6563" t="s">
        <v>337</v>
      </c>
      <c r="AB6563"/>
      <c r="AD6563" s="27" t="s">
        <v>2075</v>
      </c>
      <c r="AF6563" t="s">
        <v>294</v>
      </c>
      <c r="AH6563" t="s">
        <v>2012</v>
      </c>
      <c r="AI6563" t="s">
        <v>2121</v>
      </c>
      <c r="AJ6563" t="s">
        <v>2122</v>
      </c>
      <c r="AK6563" t="s">
        <v>2082</v>
      </c>
      <c r="AL6563" s="12">
        <v>45929.868194444447</v>
      </c>
    </row>
    <row r="6564" spans="1:38" ht="15" customHeight="1" x14ac:dyDescent="0.3">
      <c r="A6564" s="38" t="s">
        <v>19551</v>
      </c>
      <c r="B6564" t="s">
        <v>13538</v>
      </c>
      <c r="C6564" t="s">
        <v>2073</v>
      </c>
      <c r="D6564" t="s">
        <v>282</v>
      </c>
      <c r="E6564" t="s">
        <v>283</v>
      </c>
      <c r="H6564" t="s">
        <v>26109</v>
      </c>
      <c r="I6564" t="s">
        <v>19552</v>
      </c>
      <c r="J6564" t="s">
        <v>284</v>
      </c>
      <c r="K6564" t="s">
        <v>2075</v>
      </c>
      <c r="M6564" t="s">
        <v>290</v>
      </c>
      <c r="N6564" t="s">
        <v>286</v>
      </c>
      <c r="Q6564" t="s">
        <v>344</v>
      </c>
      <c r="R6564" t="b">
        <v>0</v>
      </c>
      <c r="S6564" t="b">
        <v>0</v>
      </c>
      <c r="T6564" s="31" t="s">
        <v>426</v>
      </c>
      <c r="U6564" s="31">
        <v>1</v>
      </c>
      <c r="V6564" s="32" t="s">
        <v>19553</v>
      </c>
      <c r="W6564" t="s">
        <v>19554</v>
      </c>
      <c r="X6564" t="s">
        <v>282</v>
      </c>
      <c r="Y6564" t="s">
        <v>344</v>
      </c>
      <c r="Z6564" t="s">
        <v>310</v>
      </c>
      <c r="AB6564"/>
      <c r="AD6564" s="27" t="s">
        <v>3330</v>
      </c>
      <c r="AF6564" t="s">
        <v>290</v>
      </c>
      <c r="AH6564" t="s">
        <v>3650</v>
      </c>
      <c r="AI6564" t="s">
        <v>2121</v>
      </c>
      <c r="AJ6564" t="s">
        <v>2122</v>
      </c>
      <c r="AK6564" t="s">
        <v>2082</v>
      </c>
      <c r="AL6564" s="12">
        <v>45898.778437499997</v>
      </c>
    </row>
    <row r="6565" spans="1:38" ht="15" customHeight="1" x14ac:dyDescent="0.3">
      <c r="A6565" s="38" t="s">
        <v>19551</v>
      </c>
      <c r="B6565" t="s">
        <v>13538</v>
      </c>
      <c r="C6565" t="s">
        <v>2073</v>
      </c>
      <c r="D6565" t="s">
        <v>282</v>
      </c>
      <c r="E6565" t="s">
        <v>283</v>
      </c>
      <c r="H6565" t="s">
        <v>26109</v>
      </c>
      <c r="I6565" t="s">
        <v>19552</v>
      </c>
      <c r="J6565" t="s">
        <v>284</v>
      </c>
      <c r="K6565" t="s">
        <v>2075</v>
      </c>
      <c r="M6565" t="s">
        <v>290</v>
      </c>
      <c r="N6565" t="s">
        <v>286</v>
      </c>
      <c r="R6565" t="b">
        <v>0</v>
      </c>
      <c r="S6565" t="b">
        <v>0</v>
      </c>
      <c r="T6565" s="31" t="s">
        <v>426</v>
      </c>
      <c r="U6565" s="31">
        <v>1</v>
      </c>
      <c r="V6565" s="32" t="s">
        <v>13810</v>
      </c>
      <c r="W6565" t="s">
        <v>13811</v>
      </c>
      <c r="X6565" t="s">
        <v>282</v>
      </c>
      <c r="Y6565" t="s">
        <v>311</v>
      </c>
      <c r="Z6565" t="s">
        <v>284</v>
      </c>
      <c r="AB6565"/>
      <c r="AD6565" s="27" t="s">
        <v>2075</v>
      </c>
      <c r="AF6565" t="s">
        <v>290</v>
      </c>
      <c r="AH6565" t="s">
        <v>2013</v>
      </c>
      <c r="AI6565" t="s">
        <v>2088</v>
      </c>
      <c r="AJ6565" t="s">
        <v>2089</v>
      </c>
      <c r="AK6565" t="s">
        <v>2082</v>
      </c>
      <c r="AL6565" s="12">
        <v>45846.834131944444</v>
      </c>
    </row>
    <row r="6566" spans="1:38" ht="15" customHeight="1" x14ac:dyDescent="0.3">
      <c r="A6566" s="38" t="s">
        <v>19551</v>
      </c>
      <c r="B6566" t="s">
        <v>13538</v>
      </c>
      <c r="C6566" t="s">
        <v>2073</v>
      </c>
      <c r="D6566" t="s">
        <v>282</v>
      </c>
      <c r="E6566" t="s">
        <v>283</v>
      </c>
      <c r="H6566" t="s">
        <v>26109</v>
      </c>
      <c r="I6566" t="s">
        <v>19552</v>
      </c>
      <c r="J6566" t="s">
        <v>284</v>
      </c>
      <c r="K6566" t="s">
        <v>2075</v>
      </c>
      <c r="M6566" t="s">
        <v>290</v>
      </c>
      <c r="N6566" t="s">
        <v>286</v>
      </c>
      <c r="Q6566" t="s">
        <v>344</v>
      </c>
      <c r="R6566" t="b">
        <v>0</v>
      </c>
      <c r="S6566" t="b">
        <v>0</v>
      </c>
      <c r="T6566" s="31" t="s">
        <v>426</v>
      </c>
      <c r="U6566" s="31">
        <v>1</v>
      </c>
      <c r="V6566" s="32" t="s">
        <v>6224</v>
      </c>
      <c r="W6566" t="s">
        <v>6225</v>
      </c>
      <c r="X6566" t="s">
        <v>282</v>
      </c>
      <c r="Y6566" t="s">
        <v>344</v>
      </c>
      <c r="Z6566" t="s">
        <v>310</v>
      </c>
      <c r="AB6566"/>
      <c r="AD6566" s="27" t="s">
        <v>2075</v>
      </c>
      <c r="AF6566" t="s">
        <v>290</v>
      </c>
      <c r="AH6566" t="s">
        <v>3650</v>
      </c>
      <c r="AI6566" t="s">
        <v>6226</v>
      </c>
      <c r="AJ6566" t="s">
        <v>6227</v>
      </c>
      <c r="AK6566" t="s">
        <v>2082</v>
      </c>
      <c r="AL6566" s="12">
        <v>45993.399293981478</v>
      </c>
    </row>
    <row r="6567" spans="1:38" ht="15" customHeight="1" x14ac:dyDescent="0.3">
      <c r="A6567" s="38" t="s">
        <v>23865</v>
      </c>
      <c r="B6567" t="s">
        <v>22913</v>
      </c>
      <c r="C6567" t="s">
        <v>2073</v>
      </c>
      <c r="D6567" t="s">
        <v>282</v>
      </c>
      <c r="E6567" t="s">
        <v>337</v>
      </c>
      <c r="H6567" t="s">
        <v>25656</v>
      </c>
      <c r="I6567" t="s">
        <v>23866</v>
      </c>
      <c r="J6567" t="s">
        <v>284</v>
      </c>
      <c r="K6567" t="s">
        <v>2075</v>
      </c>
      <c r="M6567" t="s">
        <v>348</v>
      </c>
      <c r="N6567" t="s">
        <v>295</v>
      </c>
      <c r="O6567" t="s">
        <v>2076</v>
      </c>
      <c r="Q6567" t="s">
        <v>344</v>
      </c>
      <c r="R6567" t="b">
        <v>0</v>
      </c>
      <c r="S6567" t="b">
        <v>0</v>
      </c>
      <c r="T6567" s="31" t="s">
        <v>426</v>
      </c>
      <c r="U6567" s="31">
        <v>1</v>
      </c>
      <c r="V6567" s="30" t="s">
        <v>23753</v>
      </c>
      <c r="W6567" t="s">
        <v>23754</v>
      </c>
      <c r="X6567" t="s">
        <v>282</v>
      </c>
      <c r="Y6567" t="s">
        <v>344</v>
      </c>
      <c r="Z6567" t="s">
        <v>284</v>
      </c>
      <c r="AB6567"/>
      <c r="AD6567" s="27" t="s">
        <v>2075</v>
      </c>
      <c r="AF6567" t="s">
        <v>290</v>
      </c>
      <c r="AH6567" t="s">
        <v>2012</v>
      </c>
      <c r="AI6567" t="s">
        <v>2121</v>
      </c>
      <c r="AJ6567" t="s">
        <v>2122</v>
      </c>
      <c r="AK6567" t="s">
        <v>2082</v>
      </c>
      <c r="AL6567" s="12">
        <v>45929.869953703703</v>
      </c>
    </row>
    <row r="6568" spans="1:38" ht="15" customHeight="1" x14ac:dyDescent="0.3">
      <c r="A6568" s="38" t="s">
        <v>23865</v>
      </c>
      <c r="B6568" t="s">
        <v>22913</v>
      </c>
      <c r="C6568" t="s">
        <v>2073</v>
      </c>
      <c r="D6568" t="s">
        <v>282</v>
      </c>
      <c r="E6568" t="s">
        <v>337</v>
      </c>
      <c r="H6568" t="s">
        <v>25656</v>
      </c>
      <c r="I6568" t="s">
        <v>23866</v>
      </c>
      <c r="J6568" t="s">
        <v>284</v>
      </c>
      <c r="K6568" t="s">
        <v>2075</v>
      </c>
      <c r="M6568" t="s">
        <v>348</v>
      </c>
      <c r="N6568" t="s">
        <v>295</v>
      </c>
      <c r="O6568" t="s">
        <v>2076</v>
      </c>
      <c r="R6568" t="b">
        <v>0</v>
      </c>
      <c r="S6568" t="b">
        <v>0</v>
      </c>
      <c r="T6568" s="31" t="s">
        <v>426</v>
      </c>
      <c r="U6568" s="31">
        <v>1</v>
      </c>
      <c r="V6568" s="32" t="s">
        <v>23755</v>
      </c>
      <c r="W6568" t="s">
        <v>14200</v>
      </c>
      <c r="X6568" t="s">
        <v>282</v>
      </c>
      <c r="Y6568" t="s">
        <v>311</v>
      </c>
      <c r="Z6568" t="s">
        <v>284</v>
      </c>
      <c r="AA6568" t="s">
        <v>337</v>
      </c>
      <c r="AB6568"/>
      <c r="AD6568" s="27" t="s">
        <v>2075</v>
      </c>
      <c r="AF6568" t="s">
        <v>294</v>
      </c>
      <c r="AH6568" t="s">
        <v>2012</v>
      </c>
      <c r="AI6568" t="s">
        <v>2121</v>
      </c>
      <c r="AJ6568" t="s">
        <v>2122</v>
      </c>
      <c r="AK6568" t="s">
        <v>2082</v>
      </c>
      <c r="AL6568" s="12">
        <v>45929.868194444447</v>
      </c>
    </row>
    <row r="6569" spans="1:38" ht="15" customHeight="1" x14ac:dyDescent="0.3">
      <c r="A6569" s="38" t="s">
        <v>19596</v>
      </c>
      <c r="B6569" t="s">
        <v>13501</v>
      </c>
      <c r="C6569" t="s">
        <v>2073</v>
      </c>
      <c r="D6569" t="s">
        <v>282</v>
      </c>
      <c r="E6569" t="s">
        <v>283</v>
      </c>
      <c r="H6569" t="s">
        <v>26109</v>
      </c>
      <c r="I6569" t="s">
        <v>19597</v>
      </c>
      <c r="J6569" t="s">
        <v>284</v>
      </c>
      <c r="K6569" t="s">
        <v>2075</v>
      </c>
      <c r="M6569" t="s">
        <v>290</v>
      </c>
      <c r="N6569" t="s">
        <v>286</v>
      </c>
      <c r="Q6569" t="s">
        <v>344</v>
      </c>
      <c r="R6569" t="b">
        <v>0</v>
      </c>
      <c r="S6569" t="b">
        <v>0</v>
      </c>
      <c r="T6569" s="31" t="s">
        <v>426</v>
      </c>
      <c r="U6569" s="31">
        <v>1</v>
      </c>
      <c r="V6569" s="32" t="s">
        <v>19553</v>
      </c>
      <c r="W6569" t="s">
        <v>19554</v>
      </c>
      <c r="X6569" t="s">
        <v>282</v>
      </c>
      <c r="Y6569" t="s">
        <v>344</v>
      </c>
      <c r="Z6569" t="s">
        <v>310</v>
      </c>
      <c r="AB6569"/>
      <c r="AD6569" s="27" t="s">
        <v>3330</v>
      </c>
      <c r="AF6569" t="s">
        <v>290</v>
      </c>
      <c r="AH6569" t="s">
        <v>3650</v>
      </c>
      <c r="AI6569" t="s">
        <v>2121</v>
      </c>
      <c r="AJ6569" t="s">
        <v>2122</v>
      </c>
      <c r="AK6569" t="s">
        <v>2082</v>
      </c>
      <c r="AL6569" s="12">
        <v>45898.778437499997</v>
      </c>
    </row>
    <row r="6570" spans="1:38" ht="15" customHeight="1" x14ac:dyDescent="0.3">
      <c r="A6570" s="38" t="s">
        <v>19596</v>
      </c>
      <c r="B6570" t="s">
        <v>13501</v>
      </c>
      <c r="C6570" t="s">
        <v>2073</v>
      </c>
      <c r="D6570" t="s">
        <v>282</v>
      </c>
      <c r="E6570" t="s">
        <v>283</v>
      </c>
      <c r="H6570" t="s">
        <v>26109</v>
      </c>
      <c r="I6570" t="s">
        <v>19597</v>
      </c>
      <c r="J6570" t="s">
        <v>284</v>
      </c>
      <c r="K6570" t="s">
        <v>2075</v>
      </c>
      <c r="M6570" t="s">
        <v>290</v>
      </c>
      <c r="N6570" t="s">
        <v>286</v>
      </c>
      <c r="R6570" t="b">
        <v>0</v>
      </c>
      <c r="S6570" t="b">
        <v>0</v>
      </c>
      <c r="T6570" s="31" t="s">
        <v>426</v>
      </c>
      <c r="U6570" s="31">
        <v>1</v>
      </c>
      <c r="V6570" s="32" t="s">
        <v>13810</v>
      </c>
      <c r="W6570" t="s">
        <v>13811</v>
      </c>
      <c r="X6570" t="s">
        <v>282</v>
      </c>
      <c r="Y6570" t="s">
        <v>311</v>
      </c>
      <c r="Z6570" t="s">
        <v>284</v>
      </c>
      <c r="AB6570"/>
      <c r="AD6570" s="27" t="s">
        <v>2075</v>
      </c>
      <c r="AF6570" t="s">
        <v>290</v>
      </c>
      <c r="AH6570" t="s">
        <v>2013</v>
      </c>
      <c r="AI6570" t="s">
        <v>2088</v>
      </c>
      <c r="AJ6570" t="s">
        <v>2089</v>
      </c>
      <c r="AK6570" t="s">
        <v>2082</v>
      </c>
      <c r="AL6570" s="12">
        <v>45846.834131944444</v>
      </c>
    </row>
    <row r="6571" spans="1:38" ht="15" customHeight="1" x14ac:dyDescent="0.3">
      <c r="A6571" s="38" t="s">
        <v>23867</v>
      </c>
      <c r="B6571" t="s">
        <v>22892</v>
      </c>
      <c r="C6571" t="s">
        <v>2073</v>
      </c>
      <c r="D6571" t="s">
        <v>282</v>
      </c>
      <c r="E6571" t="s">
        <v>337</v>
      </c>
      <c r="H6571" t="s">
        <v>25656</v>
      </c>
      <c r="I6571" t="s">
        <v>23868</v>
      </c>
      <c r="J6571" t="s">
        <v>284</v>
      </c>
      <c r="K6571" t="s">
        <v>2075</v>
      </c>
      <c r="M6571" t="s">
        <v>348</v>
      </c>
      <c r="N6571" t="s">
        <v>295</v>
      </c>
      <c r="O6571" t="s">
        <v>2076</v>
      </c>
      <c r="Q6571" t="s">
        <v>344</v>
      </c>
      <c r="R6571" t="b">
        <v>0</v>
      </c>
      <c r="S6571" t="b">
        <v>0</v>
      </c>
      <c r="T6571" s="31" t="s">
        <v>426</v>
      </c>
      <c r="U6571" s="31">
        <v>1</v>
      </c>
      <c r="V6571" s="30" t="s">
        <v>23753</v>
      </c>
      <c r="W6571" t="s">
        <v>23754</v>
      </c>
      <c r="X6571" t="s">
        <v>282</v>
      </c>
      <c r="Y6571" t="s">
        <v>344</v>
      </c>
      <c r="Z6571" t="s">
        <v>284</v>
      </c>
      <c r="AB6571"/>
      <c r="AD6571" s="27" t="s">
        <v>2075</v>
      </c>
      <c r="AF6571" t="s">
        <v>290</v>
      </c>
      <c r="AH6571" t="s">
        <v>2012</v>
      </c>
      <c r="AI6571" t="s">
        <v>2121</v>
      </c>
      <c r="AJ6571" t="s">
        <v>2122</v>
      </c>
      <c r="AK6571" t="s">
        <v>2082</v>
      </c>
      <c r="AL6571" s="12">
        <v>45929.869953703703</v>
      </c>
    </row>
    <row r="6572" spans="1:38" ht="15" customHeight="1" x14ac:dyDescent="0.3">
      <c r="A6572" s="38" t="s">
        <v>23867</v>
      </c>
      <c r="B6572" t="s">
        <v>22892</v>
      </c>
      <c r="C6572" t="s">
        <v>2073</v>
      </c>
      <c r="D6572" t="s">
        <v>282</v>
      </c>
      <c r="E6572" t="s">
        <v>337</v>
      </c>
      <c r="H6572" t="s">
        <v>25656</v>
      </c>
      <c r="I6572" t="s">
        <v>23868</v>
      </c>
      <c r="J6572" t="s">
        <v>284</v>
      </c>
      <c r="K6572" t="s">
        <v>2075</v>
      </c>
      <c r="M6572" t="s">
        <v>348</v>
      </c>
      <c r="N6572" t="s">
        <v>295</v>
      </c>
      <c r="O6572" t="s">
        <v>2076</v>
      </c>
      <c r="R6572" t="b">
        <v>0</v>
      </c>
      <c r="S6572" t="b">
        <v>0</v>
      </c>
      <c r="T6572" s="31" t="s">
        <v>426</v>
      </c>
      <c r="U6572" s="31">
        <v>1</v>
      </c>
      <c r="V6572" s="30" t="s">
        <v>23755</v>
      </c>
      <c r="W6572" t="s">
        <v>14200</v>
      </c>
      <c r="X6572" t="s">
        <v>282</v>
      </c>
      <c r="Y6572" t="s">
        <v>311</v>
      </c>
      <c r="Z6572" t="s">
        <v>284</v>
      </c>
      <c r="AA6572" t="s">
        <v>337</v>
      </c>
      <c r="AB6572"/>
      <c r="AD6572" s="27" t="s">
        <v>2075</v>
      </c>
      <c r="AF6572" t="s">
        <v>294</v>
      </c>
      <c r="AH6572" t="s">
        <v>2012</v>
      </c>
      <c r="AI6572" t="s">
        <v>2121</v>
      </c>
      <c r="AJ6572" t="s">
        <v>2122</v>
      </c>
      <c r="AK6572" t="s">
        <v>2082</v>
      </c>
      <c r="AL6572" s="12">
        <v>45929.868194444447</v>
      </c>
    </row>
    <row r="6573" spans="1:38" ht="15" customHeight="1" x14ac:dyDescent="0.3">
      <c r="A6573" s="38" t="s">
        <v>23858</v>
      </c>
      <c r="B6573" t="s">
        <v>23859</v>
      </c>
      <c r="C6573" t="s">
        <v>2073</v>
      </c>
      <c r="D6573" t="s">
        <v>282</v>
      </c>
      <c r="E6573" t="s">
        <v>322</v>
      </c>
      <c r="H6573" t="s">
        <v>2017</v>
      </c>
      <c r="I6573" t="s">
        <v>23860</v>
      </c>
      <c r="J6573" t="s">
        <v>284</v>
      </c>
      <c r="K6573" t="s">
        <v>2075</v>
      </c>
      <c r="M6573" t="s">
        <v>290</v>
      </c>
      <c r="N6573" t="s">
        <v>365</v>
      </c>
      <c r="O6573" t="s">
        <v>2076</v>
      </c>
      <c r="Q6573" t="s">
        <v>344</v>
      </c>
      <c r="R6573" t="b">
        <v>0</v>
      </c>
      <c r="S6573" t="b">
        <v>0</v>
      </c>
      <c r="T6573" s="31" t="s">
        <v>426</v>
      </c>
      <c r="U6573" s="31">
        <v>1</v>
      </c>
      <c r="V6573" s="30" t="s">
        <v>23776</v>
      </c>
      <c r="W6573" t="s">
        <v>23777</v>
      </c>
      <c r="X6573" t="s">
        <v>282</v>
      </c>
      <c r="Y6573" t="s">
        <v>344</v>
      </c>
      <c r="Z6573" t="s">
        <v>284</v>
      </c>
      <c r="AB6573"/>
      <c r="AD6573" s="27" t="s">
        <v>2075</v>
      </c>
      <c r="AF6573" t="s">
        <v>290</v>
      </c>
      <c r="AH6573" t="s">
        <v>2169</v>
      </c>
      <c r="AI6573" t="s">
        <v>2170</v>
      </c>
      <c r="AJ6573" t="s">
        <v>2171</v>
      </c>
      <c r="AK6573" t="s">
        <v>2082</v>
      </c>
      <c r="AL6573" s="12">
        <v>46001.259189814817</v>
      </c>
    </row>
    <row r="6574" spans="1:38" ht="15" customHeight="1" x14ac:dyDescent="0.3">
      <c r="A6574" s="38" t="s">
        <v>23827</v>
      </c>
      <c r="B6574" t="s">
        <v>12829</v>
      </c>
      <c r="C6574" t="s">
        <v>2073</v>
      </c>
      <c r="D6574" t="s">
        <v>282</v>
      </c>
      <c r="E6574" t="s">
        <v>337</v>
      </c>
      <c r="H6574" t="s">
        <v>2017</v>
      </c>
      <c r="I6574" t="s">
        <v>23828</v>
      </c>
      <c r="J6574" t="s">
        <v>284</v>
      </c>
      <c r="K6574" t="s">
        <v>2075</v>
      </c>
      <c r="M6574" t="s">
        <v>338</v>
      </c>
      <c r="N6574" t="s">
        <v>295</v>
      </c>
      <c r="Q6574" t="s">
        <v>344</v>
      </c>
      <c r="R6574" t="b">
        <v>0</v>
      </c>
      <c r="S6574" t="b">
        <v>0</v>
      </c>
      <c r="T6574" s="31" t="s">
        <v>426</v>
      </c>
      <c r="U6574" s="31">
        <v>1</v>
      </c>
      <c r="V6574" s="32" t="s">
        <v>2949</v>
      </c>
      <c r="W6574" t="s">
        <v>2950</v>
      </c>
      <c r="X6574" t="s">
        <v>282</v>
      </c>
      <c r="Y6574" t="s">
        <v>344</v>
      </c>
      <c r="Z6574" t="s">
        <v>310</v>
      </c>
      <c r="AB6574"/>
      <c r="AD6574" s="27" t="s">
        <v>2079</v>
      </c>
      <c r="AF6574" t="s">
        <v>290</v>
      </c>
      <c r="AH6574" t="s">
        <v>2012</v>
      </c>
      <c r="AI6574" t="s">
        <v>2080</v>
      </c>
      <c r="AJ6574" t="s">
        <v>2081</v>
      </c>
      <c r="AK6574" t="s">
        <v>2082</v>
      </c>
      <c r="AL6574" s="12">
        <v>45827.403483796297</v>
      </c>
    </row>
    <row r="6575" spans="1:38" ht="15" customHeight="1" x14ac:dyDescent="0.3">
      <c r="A6575" s="38" t="s">
        <v>23827</v>
      </c>
      <c r="B6575" t="s">
        <v>12829</v>
      </c>
      <c r="C6575" t="s">
        <v>2073</v>
      </c>
      <c r="D6575" t="s">
        <v>282</v>
      </c>
      <c r="E6575" t="s">
        <v>337</v>
      </c>
      <c r="H6575" t="s">
        <v>2017</v>
      </c>
      <c r="I6575" t="s">
        <v>23828</v>
      </c>
      <c r="J6575" t="s">
        <v>284</v>
      </c>
      <c r="K6575" t="s">
        <v>2075</v>
      </c>
      <c r="M6575" t="s">
        <v>338</v>
      </c>
      <c r="N6575" t="s">
        <v>295</v>
      </c>
      <c r="R6575" t="b">
        <v>0</v>
      </c>
      <c r="S6575" t="b">
        <v>0</v>
      </c>
      <c r="T6575" s="31" t="s">
        <v>426</v>
      </c>
      <c r="U6575" s="31">
        <v>1</v>
      </c>
      <c r="V6575" s="32" t="s">
        <v>2951</v>
      </c>
      <c r="W6575" t="s">
        <v>2952</v>
      </c>
      <c r="X6575" t="s">
        <v>282</v>
      </c>
      <c r="Y6575" t="s">
        <v>311</v>
      </c>
      <c r="Z6575" t="s">
        <v>284</v>
      </c>
      <c r="AB6575"/>
      <c r="AD6575" s="27" t="s">
        <v>2075</v>
      </c>
      <c r="AF6575" t="s">
        <v>290</v>
      </c>
      <c r="AH6575" t="s">
        <v>2013</v>
      </c>
      <c r="AI6575" t="s">
        <v>2121</v>
      </c>
      <c r="AJ6575" t="s">
        <v>2122</v>
      </c>
      <c r="AK6575" t="s">
        <v>2082</v>
      </c>
      <c r="AL6575" s="12">
        <v>45884.883113425924</v>
      </c>
    </row>
    <row r="6576" spans="1:38" ht="15" customHeight="1" x14ac:dyDescent="0.3">
      <c r="A6576" s="38" t="s">
        <v>23791</v>
      </c>
      <c r="B6576" t="s">
        <v>12957</v>
      </c>
      <c r="C6576" t="s">
        <v>2073</v>
      </c>
      <c r="D6576" t="s">
        <v>282</v>
      </c>
      <c r="E6576" t="s">
        <v>337</v>
      </c>
      <c r="H6576" t="s">
        <v>2017</v>
      </c>
      <c r="I6576" t="s">
        <v>23792</v>
      </c>
      <c r="J6576" t="s">
        <v>284</v>
      </c>
      <c r="K6576" t="s">
        <v>2075</v>
      </c>
      <c r="M6576" t="s">
        <v>338</v>
      </c>
      <c r="N6576" t="s">
        <v>295</v>
      </c>
      <c r="Q6576" t="s">
        <v>344</v>
      </c>
      <c r="R6576" t="b">
        <v>0</v>
      </c>
      <c r="S6576" t="b">
        <v>0</v>
      </c>
      <c r="T6576" s="31" t="s">
        <v>426</v>
      </c>
      <c r="U6576" s="31">
        <v>1</v>
      </c>
      <c r="V6576" s="32" t="s">
        <v>2949</v>
      </c>
      <c r="W6576" t="s">
        <v>2950</v>
      </c>
      <c r="X6576" t="s">
        <v>282</v>
      </c>
      <c r="Y6576" t="s">
        <v>344</v>
      </c>
      <c r="Z6576" t="s">
        <v>310</v>
      </c>
      <c r="AB6576"/>
      <c r="AD6576" s="27" t="s">
        <v>2079</v>
      </c>
      <c r="AF6576" t="s">
        <v>290</v>
      </c>
      <c r="AH6576" t="s">
        <v>2012</v>
      </c>
      <c r="AI6576" t="s">
        <v>2080</v>
      </c>
      <c r="AJ6576" t="s">
        <v>2081</v>
      </c>
      <c r="AK6576" t="s">
        <v>2082</v>
      </c>
      <c r="AL6576" s="12">
        <v>45827.403483796297</v>
      </c>
    </row>
    <row r="6577" spans="1:39" ht="15" customHeight="1" x14ac:dyDescent="0.3">
      <c r="A6577" s="38" t="s">
        <v>23791</v>
      </c>
      <c r="B6577" t="s">
        <v>12957</v>
      </c>
      <c r="C6577" t="s">
        <v>2073</v>
      </c>
      <c r="D6577" t="s">
        <v>282</v>
      </c>
      <c r="E6577" t="s">
        <v>337</v>
      </c>
      <c r="H6577" t="s">
        <v>2017</v>
      </c>
      <c r="I6577" t="s">
        <v>23792</v>
      </c>
      <c r="J6577" t="s">
        <v>284</v>
      </c>
      <c r="K6577" t="s">
        <v>2075</v>
      </c>
      <c r="M6577" t="s">
        <v>338</v>
      </c>
      <c r="N6577" t="s">
        <v>295</v>
      </c>
      <c r="R6577" t="b">
        <v>0</v>
      </c>
      <c r="S6577" t="b">
        <v>0</v>
      </c>
      <c r="T6577" s="31" t="s">
        <v>426</v>
      </c>
      <c r="U6577" s="31">
        <v>1</v>
      </c>
      <c r="V6577" s="30" t="s">
        <v>2951</v>
      </c>
      <c r="W6577" t="s">
        <v>2952</v>
      </c>
      <c r="X6577" t="s">
        <v>282</v>
      </c>
      <c r="Y6577" t="s">
        <v>311</v>
      </c>
      <c r="Z6577" t="s">
        <v>284</v>
      </c>
      <c r="AB6577"/>
      <c r="AD6577" s="27" t="s">
        <v>2075</v>
      </c>
      <c r="AF6577" t="s">
        <v>290</v>
      </c>
      <c r="AH6577" t="s">
        <v>2013</v>
      </c>
      <c r="AI6577" t="s">
        <v>2121</v>
      </c>
      <c r="AJ6577" t="s">
        <v>2122</v>
      </c>
      <c r="AK6577" t="s">
        <v>2082</v>
      </c>
      <c r="AL6577" s="12">
        <v>45884.883113425924</v>
      </c>
    </row>
    <row r="6578" spans="1:39" ht="15" customHeight="1" x14ac:dyDescent="0.3">
      <c r="A6578" s="38" t="s">
        <v>23810</v>
      </c>
      <c r="B6578" t="s">
        <v>12856</v>
      </c>
      <c r="C6578" t="s">
        <v>2073</v>
      </c>
      <c r="D6578" t="s">
        <v>282</v>
      </c>
      <c r="E6578" t="s">
        <v>337</v>
      </c>
      <c r="H6578" t="s">
        <v>2017</v>
      </c>
      <c r="I6578" t="s">
        <v>23811</v>
      </c>
      <c r="J6578" t="s">
        <v>284</v>
      </c>
      <c r="K6578" t="s">
        <v>2075</v>
      </c>
      <c r="M6578" t="s">
        <v>338</v>
      </c>
      <c r="N6578" t="s">
        <v>295</v>
      </c>
      <c r="Q6578" t="s">
        <v>344</v>
      </c>
      <c r="R6578" t="b">
        <v>0</v>
      </c>
      <c r="S6578" t="b">
        <v>0</v>
      </c>
      <c r="T6578" s="31" t="s">
        <v>426</v>
      </c>
      <c r="U6578" s="31">
        <v>1</v>
      </c>
      <c r="V6578" s="30" t="s">
        <v>2949</v>
      </c>
      <c r="W6578" t="s">
        <v>2950</v>
      </c>
      <c r="X6578" t="s">
        <v>282</v>
      </c>
      <c r="Y6578" t="s">
        <v>344</v>
      </c>
      <c r="Z6578" t="s">
        <v>310</v>
      </c>
      <c r="AB6578"/>
      <c r="AD6578" s="27" t="s">
        <v>2079</v>
      </c>
      <c r="AF6578" t="s">
        <v>290</v>
      </c>
      <c r="AH6578" t="s">
        <v>2012</v>
      </c>
      <c r="AI6578" t="s">
        <v>2080</v>
      </c>
      <c r="AJ6578" t="s">
        <v>2081</v>
      </c>
      <c r="AK6578" t="s">
        <v>2082</v>
      </c>
      <c r="AL6578" s="12">
        <v>45827.403483796297</v>
      </c>
    </row>
    <row r="6579" spans="1:39" ht="15" customHeight="1" x14ac:dyDescent="0.3">
      <c r="A6579" s="38" t="s">
        <v>23810</v>
      </c>
      <c r="B6579" t="s">
        <v>12856</v>
      </c>
      <c r="C6579" t="s">
        <v>2073</v>
      </c>
      <c r="D6579" t="s">
        <v>282</v>
      </c>
      <c r="E6579" t="s">
        <v>337</v>
      </c>
      <c r="H6579" t="s">
        <v>2017</v>
      </c>
      <c r="I6579" t="s">
        <v>23811</v>
      </c>
      <c r="J6579" t="s">
        <v>284</v>
      </c>
      <c r="K6579" t="s">
        <v>2075</v>
      </c>
      <c r="M6579" t="s">
        <v>338</v>
      </c>
      <c r="N6579" t="s">
        <v>295</v>
      </c>
      <c r="R6579" t="b">
        <v>0</v>
      </c>
      <c r="S6579" t="b">
        <v>0</v>
      </c>
      <c r="T6579" s="31" t="s">
        <v>426</v>
      </c>
      <c r="U6579" s="31">
        <v>1</v>
      </c>
      <c r="V6579" s="32" t="s">
        <v>2951</v>
      </c>
      <c r="W6579" t="s">
        <v>2952</v>
      </c>
      <c r="X6579" t="s">
        <v>282</v>
      </c>
      <c r="Y6579" t="s">
        <v>311</v>
      </c>
      <c r="Z6579" t="s">
        <v>284</v>
      </c>
      <c r="AB6579"/>
      <c r="AD6579" s="27" t="s">
        <v>2075</v>
      </c>
      <c r="AF6579" t="s">
        <v>290</v>
      </c>
      <c r="AH6579" t="s">
        <v>2013</v>
      </c>
      <c r="AI6579" t="s">
        <v>2121</v>
      </c>
      <c r="AJ6579" t="s">
        <v>2122</v>
      </c>
      <c r="AK6579" t="s">
        <v>2082</v>
      </c>
      <c r="AL6579" s="12">
        <v>45884.883113425924</v>
      </c>
    </row>
    <row r="6580" spans="1:39" ht="15" customHeight="1" x14ac:dyDescent="0.3">
      <c r="A6580" s="38" t="s">
        <v>23816</v>
      </c>
      <c r="B6580" t="s">
        <v>12853</v>
      </c>
      <c r="C6580" t="s">
        <v>2073</v>
      </c>
      <c r="D6580" t="s">
        <v>282</v>
      </c>
      <c r="E6580" t="s">
        <v>337</v>
      </c>
      <c r="H6580" t="s">
        <v>2017</v>
      </c>
      <c r="I6580" t="s">
        <v>23817</v>
      </c>
      <c r="J6580" t="s">
        <v>284</v>
      </c>
      <c r="K6580" t="s">
        <v>2075</v>
      </c>
      <c r="M6580" t="s">
        <v>338</v>
      </c>
      <c r="N6580" t="s">
        <v>295</v>
      </c>
      <c r="Q6580" t="s">
        <v>344</v>
      </c>
      <c r="R6580" t="b">
        <v>0</v>
      </c>
      <c r="S6580" t="b">
        <v>0</v>
      </c>
      <c r="T6580" s="31" t="s">
        <v>426</v>
      </c>
      <c r="U6580" s="31">
        <v>1</v>
      </c>
      <c r="V6580" s="32" t="s">
        <v>2949</v>
      </c>
      <c r="W6580" t="s">
        <v>2950</v>
      </c>
      <c r="X6580" t="s">
        <v>282</v>
      </c>
      <c r="Y6580" t="s">
        <v>344</v>
      </c>
      <c r="Z6580" t="s">
        <v>310</v>
      </c>
      <c r="AB6580"/>
      <c r="AD6580" s="27" t="s">
        <v>2079</v>
      </c>
      <c r="AF6580" t="s">
        <v>290</v>
      </c>
      <c r="AH6580" t="s">
        <v>2012</v>
      </c>
      <c r="AI6580" t="s">
        <v>2080</v>
      </c>
      <c r="AJ6580" t="s">
        <v>2081</v>
      </c>
      <c r="AK6580" t="s">
        <v>2082</v>
      </c>
      <c r="AL6580" s="12">
        <v>45827.403483796297</v>
      </c>
    </row>
    <row r="6581" spans="1:39" ht="15" customHeight="1" x14ac:dyDescent="0.3">
      <c r="A6581" s="38" t="s">
        <v>23816</v>
      </c>
      <c r="B6581" t="s">
        <v>12853</v>
      </c>
      <c r="C6581" t="s">
        <v>2073</v>
      </c>
      <c r="D6581" t="s">
        <v>282</v>
      </c>
      <c r="E6581" t="s">
        <v>337</v>
      </c>
      <c r="H6581" t="s">
        <v>2017</v>
      </c>
      <c r="I6581" t="s">
        <v>23817</v>
      </c>
      <c r="J6581" t="s">
        <v>284</v>
      </c>
      <c r="K6581" t="s">
        <v>2075</v>
      </c>
      <c r="M6581" t="s">
        <v>338</v>
      </c>
      <c r="N6581" t="s">
        <v>295</v>
      </c>
      <c r="R6581" t="b">
        <v>0</v>
      </c>
      <c r="S6581" t="b">
        <v>0</v>
      </c>
      <c r="T6581" s="31" t="s">
        <v>426</v>
      </c>
      <c r="U6581" s="31">
        <v>1</v>
      </c>
      <c r="V6581" s="32" t="s">
        <v>2951</v>
      </c>
      <c r="W6581" t="s">
        <v>2952</v>
      </c>
      <c r="X6581" t="s">
        <v>282</v>
      </c>
      <c r="Y6581" t="s">
        <v>311</v>
      </c>
      <c r="Z6581" t="s">
        <v>284</v>
      </c>
      <c r="AB6581"/>
      <c r="AD6581" s="27" t="s">
        <v>2075</v>
      </c>
      <c r="AF6581" t="s">
        <v>290</v>
      </c>
      <c r="AH6581" t="s">
        <v>2013</v>
      </c>
      <c r="AI6581" t="s">
        <v>2121</v>
      </c>
      <c r="AJ6581" t="s">
        <v>2122</v>
      </c>
      <c r="AK6581" t="s">
        <v>2082</v>
      </c>
      <c r="AL6581" s="12">
        <v>45884.883113425924</v>
      </c>
    </row>
    <row r="6582" spans="1:39" ht="15" customHeight="1" x14ac:dyDescent="0.3">
      <c r="A6582" s="38" t="s">
        <v>23823</v>
      </c>
      <c r="B6582" t="s">
        <v>12818</v>
      </c>
      <c r="C6582" t="s">
        <v>2073</v>
      </c>
      <c r="D6582" t="s">
        <v>282</v>
      </c>
      <c r="E6582" t="s">
        <v>337</v>
      </c>
      <c r="H6582" t="s">
        <v>2017</v>
      </c>
      <c r="I6582" t="s">
        <v>23824</v>
      </c>
      <c r="J6582" t="s">
        <v>284</v>
      </c>
      <c r="K6582" t="s">
        <v>2075</v>
      </c>
      <c r="M6582" t="s">
        <v>338</v>
      </c>
      <c r="N6582" t="s">
        <v>295</v>
      </c>
      <c r="Q6582" t="s">
        <v>344</v>
      </c>
      <c r="R6582" t="b">
        <v>0</v>
      </c>
      <c r="S6582" t="b">
        <v>0</v>
      </c>
      <c r="T6582" s="31" t="s">
        <v>426</v>
      </c>
      <c r="U6582" s="31">
        <v>1</v>
      </c>
      <c r="V6582" s="30" t="s">
        <v>2949</v>
      </c>
      <c r="W6582" t="s">
        <v>2950</v>
      </c>
      <c r="X6582" t="s">
        <v>282</v>
      </c>
      <c r="Y6582" t="s">
        <v>344</v>
      </c>
      <c r="Z6582" t="s">
        <v>310</v>
      </c>
      <c r="AB6582"/>
      <c r="AD6582" s="27" t="s">
        <v>2079</v>
      </c>
      <c r="AF6582" t="s">
        <v>290</v>
      </c>
      <c r="AH6582" t="s">
        <v>2012</v>
      </c>
      <c r="AI6582" t="s">
        <v>2080</v>
      </c>
      <c r="AJ6582" t="s">
        <v>2081</v>
      </c>
      <c r="AK6582" t="s">
        <v>2082</v>
      </c>
      <c r="AL6582" s="12">
        <v>45827.403483796297</v>
      </c>
    </row>
    <row r="6583" spans="1:39" ht="15" customHeight="1" x14ac:dyDescent="0.3">
      <c r="A6583" s="38" t="s">
        <v>23823</v>
      </c>
      <c r="B6583" t="s">
        <v>12818</v>
      </c>
      <c r="C6583" t="s">
        <v>2073</v>
      </c>
      <c r="D6583" t="s">
        <v>282</v>
      </c>
      <c r="E6583" t="s">
        <v>337</v>
      </c>
      <c r="H6583" t="s">
        <v>2017</v>
      </c>
      <c r="I6583" t="s">
        <v>23824</v>
      </c>
      <c r="J6583" t="s">
        <v>284</v>
      </c>
      <c r="K6583" t="s">
        <v>2075</v>
      </c>
      <c r="M6583" t="s">
        <v>338</v>
      </c>
      <c r="N6583" t="s">
        <v>295</v>
      </c>
      <c r="R6583" t="b">
        <v>0</v>
      </c>
      <c r="S6583" t="b">
        <v>0</v>
      </c>
      <c r="T6583" s="31" t="s">
        <v>426</v>
      </c>
      <c r="U6583" s="31">
        <v>1</v>
      </c>
      <c r="V6583" s="30" t="s">
        <v>2951</v>
      </c>
      <c r="W6583" t="s">
        <v>2952</v>
      </c>
      <c r="X6583" t="s">
        <v>282</v>
      </c>
      <c r="Y6583" t="s">
        <v>311</v>
      </c>
      <c r="Z6583" t="s">
        <v>284</v>
      </c>
      <c r="AB6583"/>
      <c r="AD6583" s="27" t="s">
        <v>2075</v>
      </c>
      <c r="AF6583" t="s">
        <v>290</v>
      </c>
      <c r="AH6583" t="s">
        <v>2013</v>
      </c>
      <c r="AI6583" t="s">
        <v>2121</v>
      </c>
      <c r="AJ6583" t="s">
        <v>2122</v>
      </c>
      <c r="AK6583" t="s">
        <v>2082</v>
      </c>
      <c r="AL6583" s="12">
        <v>45884.883113425924</v>
      </c>
    </row>
    <row r="6584" spans="1:39" ht="15" customHeight="1" x14ac:dyDescent="0.3">
      <c r="A6584" s="38" t="s">
        <v>23825</v>
      </c>
      <c r="B6584" t="s">
        <v>12949</v>
      </c>
      <c r="C6584" t="s">
        <v>2073</v>
      </c>
      <c r="D6584" t="s">
        <v>282</v>
      </c>
      <c r="E6584" t="s">
        <v>337</v>
      </c>
      <c r="H6584" t="s">
        <v>2017</v>
      </c>
      <c r="I6584" t="s">
        <v>23826</v>
      </c>
      <c r="J6584" t="s">
        <v>284</v>
      </c>
      <c r="K6584" t="s">
        <v>2075</v>
      </c>
      <c r="M6584" t="s">
        <v>338</v>
      </c>
      <c r="N6584" t="s">
        <v>295</v>
      </c>
      <c r="Q6584" t="s">
        <v>344</v>
      </c>
      <c r="R6584" t="b">
        <v>0</v>
      </c>
      <c r="S6584" t="b">
        <v>0</v>
      </c>
      <c r="T6584" s="31" t="s">
        <v>426</v>
      </c>
      <c r="U6584" s="31">
        <v>1</v>
      </c>
      <c r="V6584" s="30" t="s">
        <v>2949</v>
      </c>
      <c r="W6584" t="s">
        <v>2950</v>
      </c>
      <c r="X6584" t="s">
        <v>282</v>
      </c>
      <c r="Y6584" t="s">
        <v>344</v>
      </c>
      <c r="Z6584" t="s">
        <v>310</v>
      </c>
      <c r="AB6584"/>
      <c r="AD6584" s="27" t="s">
        <v>2079</v>
      </c>
      <c r="AF6584" t="s">
        <v>290</v>
      </c>
      <c r="AH6584" t="s">
        <v>2012</v>
      </c>
      <c r="AI6584" t="s">
        <v>2080</v>
      </c>
      <c r="AJ6584" t="s">
        <v>2081</v>
      </c>
      <c r="AK6584" t="s">
        <v>2082</v>
      </c>
      <c r="AL6584" s="12">
        <v>45827.403483796297</v>
      </c>
    </row>
    <row r="6585" spans="1:39" ht="15" customHeight="1" x14ac:dyDescent="0.3">
      <c r="A6585" s="38" t="s">
        <v>23825</v>
      </c>
      <c r="B6585" t="s">
        <v>12949</v>
      </c>
      <c r="C6585" t="s">
        <v>2073</v>
      </c>
      <c r="D6585" t="s">
        <v>282</v>
      </c>
      <c r="E6585" t="s">
        <v>337</v>
      </c>
      <c r="H6585" t="s">
        <v>2017</v>
      </c>
      <c r="I6585" t="s">
        <v>23826</v>
      </c>
      <c r="J6585" t="s">
        <v>284</v>
      </c>
      <c r="K6585" t="s">
        <v>2075</v>
      </c>
      <c r="M6585" t="s">
        <v>338</v>
      </c>
      <c r="N6585" t="s">
        <v>295</v>
      </c>
      <c r="R6585" t="b">
        <v>0</v>
      </c>
      <c r="S6585" t="b">
        <v>0</v>
      </c>
      <c r="T6585" s="31" t="s">
        <v>426</v>
      </c>
      <c r="U6585" s="31">
        <v>1</v>
      </c>
      <c r="V6585" s="30" t="s">
        <v>2951</v>
      </c>
      <c r="W6585" t="s">
        <v>2952</v>
      </c>
      <c r="X6585" t="s">
        <v>282</v>
      </c>
      <c r="Y6585" t="s">
        <v>311</v>
      </c>
      <c r="Z6585" t="s">
        <v>284</v>
      </c>
      <c r="AB6585"/>
      <c r="AD6585" s="27" t="s">
        <v>2075</v>
      </c>
      <c r="AF6585" t="s">
        <v>290</v>
      </c>
      <c r="AH6585" t="s">
        <v>2013</v>
      </c>
      <c r="AI6585" t="s">
        <v>2121</v>
      </c>
      <c r="AJ6585" t="s">
        <v>2122</v>
      </c>
      <c r="AK6585" t="s">
        <v>2082</v>
      </c>
      <c r="AL6585" s="12">
        <v>45884.883113425924</v>
      </c>
    </row>
    <row r="6586" spans="1:39" ht="15" customHeight="1" x14ac:dyDescent="0.3">
      <c r="A6586" s="38" t="s">
        <v>24536</v>
      </c>
      <c r="B6586" t="s">
        <v>14136</v>
      </c>
      <c r="C6586" t="s">
        <v>2073</v>
      </c>
      <c r="D6586" t="s">
        <v>282</v>
      </c>
      <c r="E6586" t="s">
        <v>283</v>
      </c>
      <c r="H6586" t="s">
        <v>26130</v>
      </c>
      <c r="I6586" t="s">
        <v>24537</v>
      </c>
      <c r="J6586" t="s">
        <v>284</v>
      </c>
      <c r="K6586" t="s">
        <v>2075</v>
      </c>
      <c r="M6586" t="s">
        <v>290</v>
      </c>
      <c r="N6586" t="s">
        <v>286</v>
      </c>
      <c r="Q6586" t="s">
        <v>344</v>
      </c>
      <c r="R6586" t="b">
        <v>0</v>
      </c>
      <c r="S6586" t="b">
        <v>0</v>
      </c>
      <c r="T6586" s="31" t="s">
        <v>426</v>
      </c>
      <c r="U6586" s="31">
        <v>1</v>
      </c>
      <c r="V6586" s="30" t="s">
        <v>19553</v>
      </c>
      <c r="W6586" t="s">
        <v>19554</v>
      </c>
      <c r="X6586" t="s">
        <v>282</v>
      </c>
      <c r="Y6586" t="s">
        <v>344</v>
      </c>
      <c r="Z6586" t="s">
        <v>310</v>
      </c>
      <c r="AB6586"/>
      <c r="AD6586" s="27" t="s">
        <v>3330</v>
      </c>
      <c r="AF6586" t="s">
        <v>290</v>
      </c>
      <c r="AH6586" t="s">
        <v>3650</v>
      </c>
      <c r="AI6586" t="s">
        <v>2121</v>
      </c>
      <c r="AJ6586" t="s">
        <v>2122</v>
      </c>
      <c r="AK6586" t="s">
        <v>2082</v>
      </c>
      <c r="AL6586" s="12">
        <v>45898.778437499997</v>
      </c>
    </row>
    <row r="6587" spans="1:39" ht="15" customHeight="1" x14ac:dyDescent="0.3">
      <c r="A6587" s="38" t="s">
        <v>24536</v>
      </c>
      <c r="B6587" t="s">
        <v>14136</v>
      </c>
      <c r="C6587" t="s">
        <v>2073</v>
      </c>
      <c r="D6587" t="s">
        <v>282</v>
      </c>
      <c r="E6587" t="s">
        <v>283</v>
      </c>
      <c r="H6587" t="s">
        <v>26130</v>
      </c>
      <c r="I6587" t="s">
        <v>24537</v>
      </c>
      <c r="J6587" t="s">
        <v>284</v>
      </c>
      <c r="K6587" t="s">
        <v>2075</v>
      </c>
      <c r="M6587" t="s">
        <v>290</v>
      </c>
      <c r="N6587" t="s">
        <v>286</v>
      </c>
      <c r="R6587" t="b">
        <v>0</v>
      </c>
      <c r="S6587" t="b">
        <v>0</v>
      </c>
      <c r="T6587" s="31" t="s">
        <v>426</v>
      </c>
      <c r="U6587" s="31">
        <v>1</v>
      </c>
      <c r="V6587" s="30" t="s">
        <v>13810</v>
      </c>
      <c r="W6587" t="s">
        <v>13811</v>
      </c>
      <c r="X6587" t="s">
        <v>282</v>
      </c>
      <c r="Y6587" t="s">
        <v>311</v>
      </c>
      <c r="Z6587" t="s">
        <v>284</v>
      </c>
      <c r="AB6587"/>
      <c r="AD6587" s="27" t="s">
        <v>2075</v>
      </c>
      <c r="AF6587" t="s">
        <v>290</v>
      </c>
      <c r="AH6587" t="s">
        <v>2013</v>
      </c>
      <c r="AI6587" t="s">
        <v>2088</v>
      </c>
      <c r="AJ6587" t="s">
        <v>2089</v>
      </c>
      <c r="AK6587" t="s">
        <v>2082</v>
      </c>
      <c r="AL6587" s="12">
        <v>45846.834131944444</v>
      </c>
    </row>
    <row r="6588" spans="1:39" ht="15" customHeight="1" x14ac:dyDescent="0.3">
      <c r="A6588" s="38" t="s">
        <v>23818</v>
      </c>
      <c r="B6588" t="s">
        <v>23819</v>
      </c>
      <c r="C6588" t="s">
        <v>2212</v>
      </c>
      <c r="D6588" t="s">
        <v>282</v>
      </c>
      <c r="E6588" t="s">
        <v>353</v>
      </c>
      <c r="H6588" t="s">
        <v>26108</v>
      </c>
      <c r="I6588" t="s">
        <v>23820</v>
      </c>
      <c r="J6588" t="s">
        <v>284</v>
      </c>
      <c r="K6588" t="s">
        <v>2075</v>
      </c>
      <c r="M6588" t="s">
        <v>338</v>
      </c>
      <c r="N6588" t="s">
        <v>295</v>
      </c>
      <c r="Q6588" t="s">
        <v>305</v>
      </c>
      <c r="R6588" t="b">
        <v>0</v>
      </c>
      <c r="S6588" t="b">
        <v>0</v>
      </c>
      <c r="T6588" s="31" t="s">
        <v>426</v>
      </c>
      <c r="U6588" s="31">
        <v>1</v>
      </c>
      <c r="V6588" s="30" t="s">
        <v>26103</v>
      </c>
      <c r="W6588" t="s">
        <v>26104</v>
      </c>
      <c r="X6588" t="s">
        <v>282</v>
      </c>
      <c r="Y6588" t="s">
        <v>305</v>
      </c>
      <c r="Z6588" t="s">
        <v>284</v>
      </c>
      <c r="AA6588" t="s">
        <v>353</v>
      </c>
      <c r="AB6588"/>
      <c r="AD6588" s="27" t="s">
        <v>2075</v>
      </c>
      <c r="AF6588" t="s">
        <v>348</v>
      </c>
      <c r="AH6588" t="s">
        <v>2169</v>
      </c>
      <c r="AI6588" t="s">
        <v>26097</v>
      </c>
      <c r="AJ6588" t="s">
        <v>26098</v>
      </c>
      <c r="AK6588" t="s">
        <v>3160</v>
      </c>
      <c r="AL6588" s="12">
        <v>46061.256574074076</v>
      </c>
      <c r="AM6588" t="s">
        <v>383</v>
      </c>
    </row>
    <row r="6589" spans="1:39" ht="15" customHeight="1" x14ac:dyDescent="0.3">
      <c r="A6589" s="38" t="s">
        <v>23851</v>
      </c>
      <c r="B6589" t="s">
        <v>23852</v>
      </c>
      <c r="C6589" t="s">
        <v>2073</v>
      </c>
      <c r="D6589" t="s">
        <v>282</v>
      </c>
      <c r="E6589" t="s">
        <v>337</v>
      </c>
      <c r="H6589" t="s">
        <v>25656</v>
      </c>
      <c r="I6589" t="s">
        <v>23853</v>
      </c>
      <c r="J6589" t="s">
        <v>284</v>
      </c>
      <c r="K6589" t="s">
        <v>2075</v>
      </c>
      <c r="M6589" t="s">
        <v>290</v>
      </c>
      <c r="N6589" t="s">
        <v>295</v>
      </c>
      <c r="Q6589" t="s">
        <v>344</v>
      </c>
      <c r="R6589" t="b">
        <v>0</v>
      </c>
      <c r="S6589" t="b">
        <v>0</v>
      </c>
      <c r="T6589" s="31" t="s">
        <v>426</v>
      </c>
      <c r="U6589" s="31">
        <v>1</v>
      </c>
      <c r="V6589" s="32" t="s">
        <v>23753</v>
      </c>
      <c r="W6589" t="s">
        <v>23754</v>
      </c>
      <c r="X6589" t="s">
        <v>282</v>
      </c>
      <c r="Y6589" t="s">
        <v>344</v>
      </c>
      <c r="Z6589" t="s">
        <v>284</v>
      </c>
      <c r="AB6589"/>
      <c r="AD6589" s="27" t="s">
        <v>2075</v>
      </c>
      <c r="AF6589" t="s">
        <v>290</v>
      </c>
      <c r="AH6589" t="s">
        <v>2012</v>
      </c>
      <c r="AI6589" t="s">
        <v>2121</v>
      </c>
      <c r="AJ6589" t="s">
        <v>2122</v>
      </c>
      <c r="AK6589" t="s">
        <v>2082</v>
      </c>
      <c r="AL6589" s="12">
        <v>45929.869953703703</v>
      </c>
    </row>
    <row r="6590" spans="1:39" ht="15" customHeight="1" x14ac:dyDescent="0.3">
      <c r="A6590" s="38" t="s">
        <v>23829</v>
      </c>
      <c r="B6590" t="s">
        <v>23830</v>
      </c>
      <c r="C6590" t="s">
        <v>2073</v>
      </c>
      <c r="D6590" t="s">
        <v>282</v>
      </c>
      <c r="E6590" t="s">
        <v>299</v>
      </c>
      <c r="H6590" t="s">
        <v>2017</v>
      </c>
      <c r="I6590" t="s">
        <v>23831</v>
      </c>
      <c r="J6590" t="s">
        <v>284</v>
      </c>
      <c r="K6590" t="s">
        <v>2075</v>
      </c>
      <c r="M6590" t="s">
        <v>348</v>
      </c>
      <c r="N6590" t="s">
        <v>295</v>
      </c>
      <c r="Q6590" t="s">
        <v>311</v>
      </c>
      <c r="R6590" t="b">
        <v>0</v>
      </c>
      <c r="S6590" t="b">
        <v>0</v>
      </c>
      <c r="T6590" s="31" t="s">
        <v>426</v>
      </c>
      <c r="U6590" s="31">
        <v>1</v>
      </c>
      <c r="V6590" s="32" t="s">
        <v>12990</v>
      </c>
      <c r="W6590" t="s">
        <v>12991</v>
      </c>
      <c r="X6590" t="s">
        <v>282</v>
      </c>
      <c r="Y6590" t="s">
        <v>311</v>
      </c>
      <c r="Z6590" t="s">
        <v>284</v>
      </c>
      <c r="AA6590" t="s">
        <v>302</v>
      </c>
      <c r="AB6590"/>
      <c r="AD6590" s="27" t="s">
        <v>2079</v>
      </c>
      <c r="AF6590" t="s">
        <v>294</v>
      </c>
      <c r="AH6590" t="s">
        <v>2012</v>
      </c>
      <c r="AI6590" t="s">
        <v>2121</v>
      </c>
      <c r="AJ6590" t="s">
        <v>2122</v>
      </c>
      <c r="AK6590" t="s">
        <v>2082</v>
      </c>
      <c r="AL6590" s="12">
        <v>45891.121145833335</v>
      </c>
    </row>
    <row r="6591" spans="1:39" ht="15" customHeight="1" x14ac:dyDescent="0.3">
      <c r="A6591" s="38" t="s">
        <v>23829</v>
      </c>
      <c r="B6591" t="s">
        <v>23830</v>
      </c>
      <c r="C6591" t="s">
        <v>2073</v>
      </c>
      <c r="D6591" t="s">
        <v>282</v>
      </c>
      <c r="E6591" t="s">
        <v>299</v>
      </c>
      <c r="H6591" t="s">
        <v>2017</v>
      </c>
      <c r="I6591" t="s">
        <v>23831</v>
      </c>
      <c r="J6591" t="s">
        <v>284</v>
      </c>
      <c r="K6591" t="s">
        <v>2075</v>
      </c>
      <c r="M6591" t="s">
        <v>348</v>
      </c>
      <c r="N6591" t="s">
        <v>295</v>
      </c>
      <c r="Q6591" t="s">
        <v>311</v>
      </c>
      <c r="R6591" t="b">
        <v>0</v>
      </c>
      <c r="S6591" t="b">
        <v>0</v>
      </c>
      <c r="T6591" s="31" t="s">
        <v>426</v>
      </c>
      <c r="U6591" s="31">
        <v>1</v>
      </c>
      <c r="V6591" s="32" t="s">
        <v>12988</v>
      </c>
      <c r="W6591" t="s">
        <v>12989</v>
      </c>
      <c r="X6591" t="s">
        <v>282</v>
      </c>
      <c r="Y6591" t="s">
        <v>311</v>
      </c>
      <c r="Z6591" t="s">
        <v>310</v>
      </c>
      <c r="AA6591" t="s">
        <v>302</v>
      </c>
      <c r="AB6591"/>
      <c r="AD6591" s="27" t="s">
        <v>2079</v>
      </c>
      <c r="AF6591" t="s">
        <v>294</v>
      </c>
      <c r="AH6591" t="s">
        <v>2012</v>
      </c>
      <c r="AI6591" t="s">
        <v>2121</v>
      </c>
      <c r="AJ6591" t="s">
        <v>2122</v>
      </c>
      <c r="AK6591" t="s">
        <v>2082</v>
      </c>
      <c r="AL6591" s="12">
        <v>45891.122581018521</v>
      </c>
    </row>
    <row r="6592" spans="1:39" ht="15" customHeight="1" x14ac:dyDescent="0.3">
      <c r="A6592" s="38" t="s">
        <v>23761</v>
      </c>
      <c r="B6592" t="s">
        <v>23762</v>
      </c>
      <c r="C6592" t="s">
        <v>2073</v>
      </c>
      <c r="D6592" t="s">
        <v>282</v>
      </c>
      <c r="E6592" t="s">
        <v>319</v>
      </c>
      <c r="H6592" t="s">
        <v>2017</v>
      </c>
      <c r="I6592" t="s">
        <v>23763</v>
      </c>
      <c r="J6592" t="s">
        <v>284</v>
      </c>
      <c r="K6592" t="s">
        <v>2075</v>
      </c>
      <c r="M6592" t="s">
        <v>338</v>
      </c>
      <c r="N6592" t="s">
        <v>295</v>
      </c>
      <c r="Q6592" t="s">
        <v>311</v>
      </c>
      <c r="R6592" t="b">
        <v>0</v>
      </c>
      <c r="S6592" t="b">
        <v>0</v>
      </c>
      <c r="T6592" s="31" t="s">
        <v>426</v>
      </c>
      <c r="U6592" s="31">
        <v>1</v>
      </c>
      <c r="V6592" s="30" t="s">
        <v>2235</v>
      </c>
      <c r="AB6592"/>
      <c r="AD6592" s="27"/>
    </row>
    <row r="6593" spans="1:38" ht="15" customHeight="1" x14ac:dyDescent="0.3">
      <c r="A6593" s="38" t="s">
        <v>24920</v>
      </c>
      <c r="B6593" t="s">
        <v>21157</v>
      </c>
      <c r="C6593" t="s">
        <v>2073</v>
      </c>
      <c r="D6593" t="s">
        <v>282</v>
      </c>
      <c r="E6593" t="s">
        <v>319</v>
      </c>
      <c r="H6593" t="s">
        <v>26168</v>
      </c>
      <c r="I6593" t="s">
        <v>24921</v>
      </c>
      <c r="J6593" t="s">
        <v>310</v>
      </c>
      <c r="K6593" t="s">
        <v>2075</v>
      </c>
      <c r="M6593" t="s">
        <v>294</v>
      </c>
      <c r="N6593" t="s">
        <v>295</v>
      </c>
      <c r="O6593" t="s">
        <v>2076</v>
      </c>
      <c r="Q6593" t="s">
        <v>311</v>
      </c>
      <c r="R6593" t="b">
        <v>0</v>
      </c>
      <c r="S6593" t="b">
        <v>0</v>
      </c>
      <c r="T6593" s="31" t="s">
        <v>426</v>
      </c>
      <c r="U6593" s="31">
        <v>1</v>
      </c>
      <c r="V6593" s="30" t="s">
        <v>21255</v>
      </c>
      <c r="W6593" t="s">
        <v>21256</v>
      </c>
      <c r="X6593" t="s">
        <v>282</v>
      </c>
      <c r="Y6593" t="s">
        <v>311</v>
      </c>
      <c r="Z6593" t="s">
        <v>310</v>
      </c>
      <c r="AA6593" t="s">
        <v>319</v>
      </c>
      <c r="AB6593"/>
      <c r="AD6593" s="27" t="s">
        <v>2310</v>
      </c>
      <c r="AF6593" t="s">
        <v>294</v>
      </c>
      <c r="AH6593" t="s">
        <v>2012</v>
      </c>
      <c r="AI6593" t="s">
        <v>26587</v>
      </c>
      <c r="AJ6593" t="s">
        <v>26588</v>
      </c>
      <c r="AK6593" t="s">
        <v>2082</v>
      </c>
      <c r="AL6593" s="12">
        <v>46105.553564814814</v>
      </c>
    </row>
    <row r="6594" spans="1:38" ht="15" customHeight="1" x14ac:dyDescent="0.3">
      <c r="A6594" s="38" t="s">
        <v>23764</v>
      </c>
      <c r="B6594" t="s">
        <v>23762</v>
      </c>
      <c r="C6594" t="s">
        <v>2073</v>
      </c>
      <c r="D6594" t="s">
        <v>282</v>
      </c>
      <c r="E6594" t="s">
        <v>319</v>
      </c>
      <c r="H6594" t="s">
        <v>2017</v>
      </c>
      <c r="I6594" t="s">
        <v>23765</v>
      </c>
      <c r="J6594" t="s">
        <v>284</v>
      </c>
      <c r="K6594" t="s">
        <v>2075</v>
      </c>
      <c r="M6594" t="s">
        <v>338</v>
      </c>
      <c r="N6594" t="s">
        <v>295</v>
      </c>
      <c r="Q6594" t="s">
        <v>344</v>
      </c>
      <c r="R6594" t="b">
        <v>0</v>
      </c>
      <c r="S6594" t="b">
        <v>0</v>
      </c>
      <c r="T6594" s="31" t="s">
        <v>426</v>
      </c>
      <c r="U6594" s="31">
        <v>1</v>
      </c>
      <c r="V6594" s="32" t="s">
        <v>18772</v>
      </c>
      <c r="W6594" t="s">
        <v>18773</v>
      </c>
      <c r="X6594" t="s">
        <v>282</v>
      </c>
      <c r="Y6594" t="s">
        <v>344</v>
      </c>
      <c r="Z6594" t="s">
        <v>284</v>
      </c>
      <c r="AB6594"/>
      <c r="AD6594" s="27" t="s">
        <v>2075</v>
      </c>
      <c r="AF6594" t="s">
        <v>290</v>
      </c>
      <c r="AH6594" t="s">
        <v>2169</v>
      </c>
      <c r="AI6594" t="s">
        <v>6226</v>
      </c>
      <c r="AJ6594" t="s">
        <v>6227</v>
      </c>
      <c r="AK6594" t="s">
        <v>2082</v>
      </c>
      <c r="AL6594" s="12">
        <v>46007.712314814817</v>
      </c>
    </row>
    <row r="6595" spans="1:38" ht="15" customHeight="1" x14ac:dyDescent="0.3">
      <c r="A6595" s="38" t="s">
        <v>23764</v>
      </c>
      <c r="B6595" t="s">
        <v>23762</v>
      </c>
      <c r="C6595" t="s">
        <v>2073</v>
      </c>
      <c r="D6595" t="s">
        <v>282</v>
      </c>
      <c r="E6595" t="s">
        <v>319</v>
      </c>
      <c r="H6595" t="s">
        <v>2017</v>
      </c>
      <c r="I6595" t="s">
        <v>23765</v>
      </c>
      <c r="J6595" t="s">
        <v>284</v>
      </c>
      <c r="K6595" t="s">
        <v>2075</v>
      </c>
      <c r="M6595" t="s">
        <v>338</v>
      </c>
      <c r="N6595" t="s">
        <v>295</v>
      </c>
      <c r="Q6595" t="s">
        <v>311</v>
      </c>
      <c r="R6595" t="b">
        <v>0</v>
      </c>
      <c r="S6595" t="b">
        <v>0</v>
      </c>
      <c r="T6595" s="31" t="s">
        <v>426</v>
      </c>
      <c r="U6595" s="31">
        <v>1</v>
      </c>
      <c r="V6595" s="32" t="s">
        <v>18770</v>
      </c>
      <c r="W6595" t="s">
        <v>18771</v>
      </c>
      <c r="X6595" t="s">
        <v>282</v>
      </c>
      <c r="Y6595" t="s">
        <v>311</v>
      </c>
      <c r="Z6595" t="s">
        <v>284</v>
      </c>
      <c r="AB6595"/>
      <c r="AD6595" s="27" t="s">
        <v>2075</v>
      </c>
      <c r="AF6595" t="s">
        <v>290</v>
      </c>
      <c r="AH6595" t="s">
        <v>2016</v>
      </c>
      <c r="AI6595" t="s">
        <v>2121</v>
      </c>
      <c r="AJ6595" t="s">
        <v>2122</v>
      </c>
      <c r="AK6595" t="s">
        <v>2082</v>
      </c>
      <c r="AL6595" s="12">
        <v>45884.882986111108</v>
      </c>
    </row>
    <row r="6596" spans="1:38" ht="15" customHeight="1" x14ac:dyDescent="0.3">
      <c r="A6596" s="38" t="s">
        <v>23854</v>
      </c>
      <c r="B6596" t="s">
        <v>22889</v>
      </c>
      <c r="C6596" t="s">
        <v>2073</v>
      </c>
      <c r="D6596" t="s">
        <v>282</v>
      </c>
      <c r="E6596" t="s">
        <v>337</v>
      </c>
      <c r="H6596" t="s">
        <v>25656</v>
      </c>
      <c r="I6596" t="s">
        <v>23855</v>
      </c>
      <c r="J6596" t="s">
        <v>284</v>
      </c>
      <c r="K6596" t="s">
        <v>2075</v>
      </c>
      <c r="M6596" t="s">
        <v>348</v>
      </c>
      <c r="N6596" t="s">
        <v>295</v>
      </c>
      <c r="O6596" t="s">
        <v>2076</v>
      </c>
      <c r="Q6596" t="s">
        <v>344</v>
      </c>
      <c r="R6596" t="b">
        <v>0</v>
      </c>
      <c r="S6596" t="b">
        <v>0</v>
      </c>
      <c r="T6596" s="31" t="s">
        <v>426</v>
      </c>
      <c r="U6596" s="31">
        <v>1</v>
      </c>
      <c r="V6596" s="32" t="s">
        <v>23753</v>
      </c>
      <c r="W6596" t="s">
        <v>23754</v>
      </c>
      <c r="X6596" t="s">
        <v>282</v>
      </c>
      <c r="Y6596" t="s">
        <v>344</v>
      </c>
      <c r="Z6596" t="s">
        <v>284</v>
      </c>
      <c r="AB6596"/>
      <c r="AD6596" s="27" t="s">
        <v>2075</v>
      </c>
      <c r="AF6596" t="s">
        <v>290</v>
      </c>
      <c r="AH6596" t="s">
        <v>2012</v>
      </c>
      <c r="AI6596" t="s">
        <v>2121</v>
      </c>
      <c r="AJ6596" t="s">
        <v>2122</v>
      </c>
      <c r="AK6596" t="s">
        <v>2082</v>
      </c>
      <c r="AL6596" s="12">
        <v>45929.869953703703</v>
      </c>
    </row>
    <row r="6597" spans="1:38" ht="15" customHeight="1" x14ac:dyDescent="0.3">
      <c r="A6597" s="38" t="s">
        <v>23854</v>
      </c>
      <c r="B6597" t="s">
        <v>22889</v>
      </c>
      <c r="C6597" t="s">
        <v>2073</v>
      </c>
      <c r="D6597" t="s">
        <v>282</v>
      </c>
      <c r="E6597" t="s">
        <v>337</v>
      </c>
      <c r="H6597" t="s">
        <v>25656</v>
      </c>
      <c r="I6597" t="s">
        <v>23855</v>
      </c>
      <c r="J6597" t="s">
        <v>284</v>
      </c>
      <c r="K6597" t="s">
        <v>2075</v>
      </c>
      <c r="M6597" t="s">
        <v>348</v>
      </c>
      <c r="N6597" t="s">
        <v>295</v>
      </c>
      <c r="O6597" t="s">
        <v>2076</v>
      </c>
      <c r="R6597" t="b">
        <v>0</v>
      </c>
      <c r="S6597" t="b">
        <v>0</v>
      </c>
      <c r="T6597" s="31" t="s">
        <v>426</v>
      </c>
      <c r="U6597" s="31">
        <v>1</v>
      </c>
      <c r="V6597" s="32" t="s">
        <v>23755</v>
      </c>
      <c r="W6597" t="s">
        <v>14200</v>
      </c>
      <c r="X6597" t="s">
        <v>282</v>
      </c>
      <c r="Y6597" t="s">
        <v>311</v>
      </c>
      <c r="Z6597" t="s">
        <v>284</v>
      </c>
      <c r="AA6597" t="s">
        <v>337</v>
      </c>
      <c r="AB6597"/>
      <c r="AD6597" s="27" t="s">
        <v>2075</v>
      </c>
      <c r="AF6597" t="s">
        <v>294</v>
      </c>
      <c r="AH6597" t="s">
        <v>2012</v>
      </c>
      <c r="AI6597" t="s">
        <v>2121</v>
      </c>
      <c r="AJ6597" t="s">
        <v>2122</v>
      </c>
      <c r="AK6597" t="s">
        <v>2082</v>
      </c>
      <c r="AL6597" s="12">
        <v>45929.868194444447</v>
      </c>
    </row>
    <row r="6598" spans="1:38" ht="15" customHeight="1" x14ac:dyDescent="0.3">
      <c r="A6598" s="38" t="s">
        <v>23766</v>
      </c>
      <c r="B6598" t="s">
        <v>23767</v>
      </c>
      <c r="C6598" t="s">
        <v>2073</v>
      </c>
      <c r="D6598" t="s">
        <v>282</v>
      </c>
      <c r="E6598" t="s">
        <v>319</v>
      </c>
      <c r="H6598" t="s">
        <v>2017</v>
      </c>
      <c r="I6598" t="s">
        <v>23768</v>
      </c>
      <c r="J6598" t="s">
        <v>284</v>
      </c>
      <c r="K6598" t="s">
        <v>2075</v>
      </c>
      <c r="M6598" t="s">
        <v>338</v>
      </c>
      <c r="N6598" t="s">
        <v>295</v>
      </c>
      <c r="Q6598" t="s">
        <v>344</v>
      </c>
      <c r="R6598" t="b">
        <v>0</v>
      </c>
      <c r="S6598" t="b">
        <v>0</v>
      </c>
      <c r="T6598" s="31" t="s">
        <v>426</v>
      </c>
      <c r="U6598" s="31">
        <v>1</v>
      </c>
      <c r="V6598" s="32" t="s">
        <v>18772</v>
      </c>
      <c r="W6598" t="s">
        <v>18773</v>
      </c>
      <c r="X6598" t="s">
        <v>282</v>
      </c>
      <c r="Y6598" t="s">
        <v>344</v>
      </c>
      <c r="Z6598" t="s">
        <v>284</v>
      </c>
      <c r="AB6598"/>
      <c r="AD6598" s="27" t="s">
        <v>2075</v>
      </c>
      <c r="AF6598" t="s">
        <v>290</v>
      </c>
      <c r="AH6598" t="s">
        <v>2169</v>
      </c>
      <c r="AI6598" t="s">
        <v>6226</v>
      </c>
      <c r="AJ6598" t="s">
        <v>6227</v>
      </c>
      <c r="AK6598" t="s">
        <v>2082</v>
      </c>
      <c r="AL6598" s="12">
        <v>46007.712314814817</v>
      </c>
    </row>
    <row r="6599" spans="1:38" ht="15" customHeight="1" x14ac:dyDescent="0.3">
      <c r="A6599" s="38" t="s">
        <v>23766</v>
      </c>
      <c r="B6599" t="s">
        <v>23767</v>
      </c>
      <c r="C6599" t="s">
        <v>2073</v>
      </c>
      <c r="D6599" t="s">
        <v>282</v>
      </c>
      <c r="E6599" t="s">
        <v>319</v>
      </c>
      <c r="H6599" t="s">
        <v>2017</v>
      </c>
      <c r="I6599" t="s">
        <v>23768</v>
      </c>
      <c r="J6599" t="s">
        <v>284</v>
      </c>
      <c r="K6599" t="s">
        <v>2075</v>
      </c>
      <c r="M6599" t="s">
        <v>338</v>
      </c>
      <c r="N6599" t="s">
        <v>295</v>
      </c>
      <c r="Q6599" t="s">
        <v>311</v>
      </c>
      <c r="R6599" t="b">
        <v>0</v>
      </c>
      <c r="S6599" t="b">
        <v>0</v>
      </c>
      <c r="T6599" s="31" t="s">
        <v>426</v>
      </c>
      <c r="U6599" s="31">
        <v>1</v>
      </c>
      <c r="V6599" s="32" t="s">
        <v>18770</v>
      </c>
      <c r="W6599" t="s">
        <v>18771</v>
      </c>
      <c r="X6599" t="s">
        <v>282</v>
      </c>
      <c r="Y6599" t="s">
        <v>311</v>
      </c>
      <c r="Z6599" t="s">
        <v>284</v>
      </c>
      <c r="AB6599"/>
      <c r="AD6599" s="27" t="s">
        <v>2075</v>
      </c>
      <c r="AF6599" t="s">
        <v>290</v>
      </c>
      <c r="AH6599" t="s">
        <v>2016</v>
      </c>
      <c r="AI6599" t="s">
        <v>2121</v>
      </c>
      <c r="AJ6599" t="s">
        <v>2122</v>
      </c>
      <c r="AK6599" t="s">
        <v>2082</v>
      </c>
      <c r="AL6599" s="12">
        <v>45884.882986111108</v>
      </c>
    </row>
    <row r="6600" spans="1:38" ht="15" customHeight="1" x14ac:dyDescent="0.3">
      <c r="A6600" s="38" t="s">
        <v>23838</v>
      </c>
      <c r="B6600" t="s">
        <v>22768</v>
      </c>
      <c r="C6600" t="s">
        <v>2073</v>
      </c>
      <c r="D6600" t="s">
        <v>282</v>
      </c>
      <c r="E6600" t="s">
        <v>337</v>
      </c>
      <c r="H6600" t="s">
        <v>25656</v>
      </c>
      <c r="I6600" t="s">
        <v>23839</v>
      </c>
      <c r="J6600" t="s">
        <v>284</v>
      </c>
      <c r="K6600" t="s">
        <v>2075</v>
      </c>
      <c r="M6600" t="s">
        <v>290</v>
      </c>
      <c r="N6600" t="s">
        <v>365</v>
      </c>
      <c r="O6600" t="s">
        <v>2076</v>
      </c>
      <c r="Q6600" t="s">
        <v>344</v>
      </c>
      <c r="R6600" t="b">
        <v>0</v>
      </c>
      <c r="S6600" t="b">
        <v>0</v>
      </c>
      <c r="T6600" s="31" t="s">
        <v>426</v>
      </c>
      <c r="U6600" s="31">
        <v>1</v>
      </c>
      <c r="V6600" s="30" t="s">
        <v>23753</v>
      </c>
      <c r="W6600" t="s">
        <v>23754</v>
      </c>
      <c r="X6600" t="s">
        <v>282</v>
      </c>
      <c r="Y6600" t="s">
        <v>344</v>
      </c>
      <c r="Z6600" t="s">
        <v>284</v>
      </c>
      <c r="AB6600"/>
      <c r="AD6600" s="27" t="s">
        <v>2075</v>
      </c>
      <c r="AF6600" t="s">
        <v>290</v>
      </c>
      <c r="AH6600" t="s">
        <v>2012</v>
      </c>
      <c r="AI6600" t="s">
        <v>2121</v>
      </c>
      <c r="AJ6600" t="s">
        <v>2122</v>
      </c>
      <c r="AK6600" t="s">
        <v>2082</v>
      </c>
      <c r="AL6600" s="12">
        <v>45929.869953703703</v>
      </c>
    </row>
    <row r="6601" spans="1:38" ht="15" customHeight="1" x14ac:dyDescent="0.3">
      <c r="A6601" s="38" t="s">
        <v>23838</v>
      </c>
      <c r="B6601" t="s">
        <v>22768</v>
      </c>
      <c r="C6601" t="s">
        <v>2073</v>
      </c>
      <c r="D6601" t="s">
        <v>282</v>
      </c>
      <c r="E6601" t="s">
        <v>337</v>
      </c>
      <c r="H6601" t="s">
        <v>25656</v>
      </c>
      <c r="I6601" t="s">
        <v>23839</v>
      </c>
      <c r="J6601" t="s">
        <v>284</v>
      </c>
      <c r="K6601" t="s">
        <v>2075</v>
      </c>
      <c r="M6601" t="s">
        <v>290</v>
      </c>
      <c r="N6601" t="s">
        <v>365</v>
      </c>
      <c r="O6601" t="s">
        <v>2076</v>
      </c>
      <c r="R6601" t="b">
        <v>0</v>
      </c>
      <c r="S6601" t="b">
        <v>0</v>
      </c>
      <c r="T6601" s="31" t="s">
        <v>426</v>
      </c>
      <c r="U6601" s="31">
        <v>1</v>
      </c>
      <c r="V6601" s="30" t="s">
        <v>23755</v>
      </c>
      <c r="W6601" t="s">
        <v>14200</v>
      </c>
      <c r="X6601" t="s">
        <v>282</v>
      </c>
      <c r="Y6601" t="s">
        <v>311</v>
      </c>
      <c r="Z6601" t="s">
        <v>284</v>
      </c>
      <c r="AA6601" t="s">
        <v>337</v>
      </c>
      <c r="AB6601"/>
      <c r="AD6601" s="27" t="s">
        <v>2075</v>
      </c>
      <c r="AF6601" t="s">
        <v>294</v>
      </c>
      <c r="AH6601" t="s">
        <v>2012</v>
      </c>
      <c r="AI6601" t="s">
        <v>2121</v>
      </c>
      <c r="AJ6601" t="s">
        <v>2122</v>
      </c>
      <c r="AK6601" t="s">
        <v>2082</v>
      </c>
      <c r="AL6601" s="12">
        <v>45929.868194444447</v>
      </c>
    </row>
    <row r="6602" spans="1:38" ht="15" customHeight="1" x14ac:dyDescent="0.3">
      <c r="A6602" s="38" t="s">
        <v>23769</v>
      </c>
      <c r="B6602" t="s">
        <v>23767</v>
      </c>
      <c r="C6602" t="s">
        <v>2073</v>
      </c>
      <c r="D6602" t="s">
        <v>282</v>
      </c>
      <c r="E6602" t="s">
        <v>319</v>
      </c>
      <c r="H6602" t="s">
        <v>2017</v>
      </c>
      <c r="I6602" t="s">
        <v>23770</v>
      </c>
      <c r="J6602" t="s">
        <v>284</v>
      </c>
      <c r="K6602" t="s">
        <v>2075</v>
      </c>
      <c r="M6602" t="s">
        <v>338</v>
      </c>
      <c r="N6602" t="s">
        <v>295</v>
      </c>
      <c r="Q6602" t="s">
        <v>311</v>
      </c>
      <c r="R6602" t="b">
        <v>0</v>
      </c>
      <c r="S6602" t="b">
        <v>0</v>
      </c>
      <c r="T6602" s="31" t="s">
        <v>426</v>
      </c>
      <c r="U6602" s="31">
        <v>1</v>
      </c>
      <c r="V6602" s="32" t="s">
        <v>2235</v>
      </c>
      <c r="AB6602"/>
      <c r="AD6602" s="27"/>
    </row>
    <row r="6603" spans="1:38" ht="15" customHeight="1" x14ac:dyDescent="0.3">
      <c r="A6603" s="38" t="s">
        <v>23861</v>
      </c>
      <c r="B6603" t="s">
        <v>22851</v>
      </c>
      <c r="C6603" t="s">
        <v>2073</v>
      </c>
      <c r="D6603" t="s">
        <v>282</v>
      </c>
      <c r="E6603" t="s">
        <v>337</v>
      </c>
      <c r="H6603" t="s">
        <v>25656</v>
      </c>
      <c r="I6603" t="s">
        <v>23862</v>
      </c>
      <c r="J6603" t="s">
        <v>284</v>
      </c>
      <c r="K6603" t="s">
        <v>2075</v>
      </c>
      <c r="M6603" t="s">
        <v>348</v>
      </c>
      <c r="N6603" t="s">
        <v>295</v>
      </c>
      <c r="O6603" t="s">
        <v>2076</v>
      </c>
      <c r="Q6603" t="s">
        <v>344</v>
      </c>
      <c r="R6603" t="b">
        <v>0</v>
      </c>
      <c r="S6603" t="b">
        <v>0</v>
      </c>
      <c r="T6603" s="31" t="s">
        <v>426</v>
      </c>
      <c r="U6603" s="31">
        <v>1</v>
      </c>
      <c r="V6603" s="32" t="s">
        <v>23753</v>
      </c>
      <c r="W6603" t="s">
        <v>23754</v>
      </c>
      <c r="X6603" t="s">
        <v>282</v>
      </c>
      <c r="Y6603" t="s">
        <v>344</v>
      </c>
      <c r="Z6603" t="s">
        <v>284</v>
      </c>
      <c r="AB6603"/>
      <c r="AD6603" s="27" t="s">
        <v>2075</v>
      </c>
      <c r="AF6603" t="s">
        <v>290</v>
      </c>
      <c r="AH6603" t="s">
        <v>2012</v>
      </c>
      <c r="AI6603" t="s">
        <v>2121</v>
      </c>
      <c r="AJ6603" t="s">
        <v>2122</v>
      </c>
      <c r="AK6603" t="s">
        <v>2082</v>
      </c>
      <c r="AL6603" s="12">
        <v>45929.869953703703</v>
      </c>
    </row>
    <row r="6604" spans="1:38" ht="15" customHeight="1" x14ac:dyDescent="0.3">
      <c r="A6604" s="38" t="s">
        <v>23861</v>
      </c>
      <c r="B6604" t="s">
        <v>22851</v>
      </c>
      <c r="C6604" t="s">
        <v>2073</v>
      </c>
      <c r="D6604" t="s">
        <v>282</v>
      </c>
      <c r="E6604" t="s">
        <v>337</v>
      </c>
      <c r="H6604" t="s">
        <v>25656</v>
      </c>
      <c r="I6604" t="s">
        <v>23862</v>
      </c>
      <c r="J6604" t="s">
        <v>284</v>
      </c>
      <c r="K6604" t="s">
        <v>2075</v>
      </c>
      <c r="M6604" t="s">
        <v>348</v>
      </c>
      <c r="N6604" t="s">
        <v>295</v>
      </c>
      <c r="O6604" t="s">
        <v>2076</v>
      </c>
      <c r="R6604" t="b">
        <v>0</v>
      </c>
      <c r="S6604" t="b">
        <v>0</v>
      </c>
      <c r="T6604" s="31" t="s">
        <v>426</v>
      </c>
      <c r="U6604" s="31">
        <v>1</v>
      </c>
      <c r="V6604" s="32" t="s">
        <v>23755</v>
      </c>
      <c r="W6604" t="s">
        <v>14200</v>
      </c>
      <c r="X6604" t="s">
        <v>282</v>
      </c>
      <c r="Y6604" t="s">
        <v>311</v>
      </c>
      <c r="Z6604" t="s">
        <v>284</v>
      </c>
      <c r="AA6604" t="s">
        <v>337</v>
      </c>
      <c r="AB6604"/>
      <c r="AD6604" s="27" t="s">
        <v>2075</v>
      </c>
      <c r="AF6604" t="s">
        <v>294</v>
      </c>
      <c r="AH6604" t="s">
        <v>2012</v>
      </c>
      <c r="AI6604" t="s">
        <v>2121</v>
      </c>
      <c r="AJ6604" t="s">
        <v>2122</v>
      </c>
      <c r="AK6604" t="s">
        <v>2082</v>
      </c>
      <c r="AL6604" s="12">
        <v>45929.868194444447</v>
      </c>
    </row>
    <row r="6605" spans="1:38" ht="15" customHeight="1" x14ac:dyDescent="0.3">
      <c r="A6605" s="38" t="s">
        <v>23771</v>
      </c>
      <c r="B6605" t="s">
        <v>12847</v>
      </c>
      <c r="C6605" t="s">
        <v>2073</v>
      </c>
      <c r="D6605" t="s">
        <v>282</v>
      </c>
      <c r="E6605" t="s">
        <v>337</v>
      </c>
      <c r="H6605" t="s">
        <v>2017</v>
      </c>
      <c r="I6605" t="s">
        <v>23772</v>
      </c>
      <c r="J6605" t="s">
        <v>284</v>
      </c>
      <c r="K6605" t="s">
        <v>2075</v>
      </c>
      <c r="M6605" t="s">
        <v>338</v>
      </c>
      <c r="N6605" t="s">
        <v>295</v>
      </c>
      <c r="Q6605" t="s">
        <v>344</v>
      </c>
      <c r="R6605" t="b">
        <v>0</v>
      </c>
      <c r="S6605" t="b">
        <v>0</v>
      </c>
      <c r="T6605" s="31" t="s">
        <v>426</v>
      </c>
      <c r="U6605" s="31">
        <v>1</v>
      </c>
      <c r="V6605" s="32" t="s">
        <v>2949</v>
      </c>
      <c r="W6605" t="s">
        <v>2950</v>
      </c>
      <c r="X6605" t="s">
        <v>282</v>
      </c>
      <c r="Y6605" t="s">
        <v>344</v>
      </c>
      <c r="Z6605" t="s">
        <v>310</v>
      </c>
      <c r="AB6605"/>
      <c r="AD6605" s="27" t="s">
        <v>2079</v>
      </c>
      <c r="AF6605" t="s">
        <v>290</v>
      </c>
      <c r="AH6605" t="s">
        <v>2012</v>
      </c>
      <c r="AI6605" t="s">
        <v>2080</v>
      </c>
      <c r="AJ6605" t="s">
        <v>2081</v>
      </c>
      <c r="AK6605" t="s">
        <v>2082</v>
      </c>
      <c r="AL6605" s="12">
        <v>45827.403483796297</v>
      </c>
    </row>
    <row r="6606" spans="1:38" ht="15" customHeight="1" x14ac:dyDescent="0.3">
      <c r="A6606" s="38" t="s">
        <v>23771</v>
      </c>
      <c r="B6606" t="s">
        <v>12847</v>
      </c>
      <c r="C6606" t="s">
        <v>2073</v>
      </c>
      <c r="D6606" t="s">
        <v>282</v>
      </c>
      <c r="E6606" t="s">
        <v>337</v>
      </c>
      <c r="H6606" t="s">
        <v>2017</v>
      </c>
      <c r="I6606" t="s">
        <v>23772</v>
      </c>
      <c r="J6606" t="s">
        <v>284</v>
      </c>
      <c r="K6606" t="s">
        <v>2075</v>
      </c>
      <c r="M6606" t="s">
        <v>338</v>
      </c>
      <c r="N6606" t="s">
        <v>295</v>
      </c>
      <c r="R6606" t="b">
        <v>0</v>
      </c>
      <c r="S6606" t="b">
        <v>0</v>
      </c>
      <c r="T6606" s="31" t="s">
        <v>426</v>
      </c>
      <c r="U6606" s="31">
        <v>1</v>
      </c>
      <c r="V6606" s="32" t="s">
        <v>2951</v>
      </c>
      <c r="W6606" t="s">
        <v>2952</v>
      </c>
      <c r="X6606" t="s">
        <v>282</v>
      </c>
      <c r="Y6606" t="s">
        <v>311</v>
      </c>
      <c r="Z6606" t="s">
        <v>284</v>
      </c>
      <c r="AB6606"/>
      <c r="AD6606" s="27" t="s">
        <v>2075</v>
      </c>
      <c r="AF6606" t="s">
        <v>290</v>
      </c>
      <c r="AH6606" t="s">
        <v>2013</v>
      </c>
      <c r="AI6606" t="s">
        <v>2121</v>
      </c>
      <c r="AJ6606" t="s">
        <v>2122</v>
      </c>
      <c r="AK6606" t="s">
        <v>2082</v>
      </c>
      <c r="AL6606" s="12">
        <v>45884.883113425924</v>
      </c>
    </row>
    <row r="6607" spans="1:38" ht="15" customHeight="1" x14ac:dyDescent="0.3">
      <c r="A6607" s="38" t="s">
        <v>23847</v>
      </c>
      <c r="B6607" t="s">
        <v>22839</v>
      </c>
      <c r="C6607" t="s">
        <v>2073</v>
      </c>
      <c r="D6607" t="s">
        <v>282</v>
      </c>
      <c r="E6607" t="s">
        <v>337</v>
      </c>
      <c r="H6607" t="s">
        <v>25656</v>
      </c>
      <c r="I6607" t="s">
        <v>23848</v>
      </c>
      <c r="J6607" t="s">
        <v>284</v>
      </c>
      <c r="K6607" t="s">
        <v>2075</v>
      </c>
      <c r="M6607" t="s">
        <v>348</v>
      </c>
      <c r="N6607" t="s">
        <v>295</v>
      </c>
      <c r="O6607" t="s">
        <v>2076</v>
      </c>
      <c r="Q6607" t="s">
        <v>344</v>
      </c>
      <c r="R6607" t="b">
        <v>0</v>
      </c>
      <c r="S6607" t="b">
        <v>0</v>
      </c>
      <c r="T6607" s="31" t="s">
        <v>426</v>
      </c>
      <c r="U6607" s="31">
        <v>1</v>
      </c>
      <c r="V6607" s="32" t="s">
        <v>23753</v>
      </c>
      <c r="W6607" t="s">
        <v>23754</v>
      </c>
      <c r="X6607" t="s">
        <v>282</v>
      </c>
      <c r="Y6607" t="s">
        <v>344</v>
      </c>
      <c r="Z6607" t="s">
        <v>284</v>
      </c>
      <c r="AB6607"/>
      <c r="AD6607" s="27" t="s">
        <v>2075</v>
      </c>
      <c r="AF6607" t="s">
        <v>290</v>
      </c>
      <c r="AH6607" t="s">
        <v>2012</v>
      </c>
      <c r="AI6607" t="s">
        <v>2121</v>
      </c>
      <c r="AJ6607" t="s">
        <v>2122</v>
      </c>
      <c r="AK6607" t="s">
        <v>2082</v>
      </c>
      <c r="AL6607" s="12">
        <v>45929.869953703703</v>
      </c>
    </row>
    <row r="6608" spans="1:38" ht="15" customHeight="1" x14ac:dyDescent="0.3">
      <c r="A6608" s="38" t="s">
        <v>23847</v>
      </c>
      <c r="B6608" t="s">
        <v>22839</v>
      </c>
      <c r="C6608" t="s">
        <v>2073</v>
      </c>
      <c r="D6608" t="s">
        <v>282</v>
      </c>
      <c r="E6608" t="s">
        <v>337</v>
      </c>
      <c r="H6608" t="s">
        <v>25656</v>
      </c>
      <c r="I6608" t="s">
        <v>23848</v>
      </c>
      <c r="J6608" t="s">
        <v>284</v>
      </c>
      <c r="K6608" t="s">
        <v>2075</v>
      </c>
      <c r="M6608" t="s">
        <v>348</v>
      </c>
      <c r="N6608" t="s">
        <v>295</v>
      </c>
      <c r="O6608" t="s">
        <v>2076</v>
      </c>
      <c r="R6608" t="b">
        <v>0</v>
      </c>
      <c r="S6608" t="b">
        <v>0</v>
      </c>
      <c r="T6608" s="31" t="s">
        <v>426</v>
      </c>
      <c r="U6608" s="31">
        <v>1</v>
      </c>
      <c r="V6608" s="30" t="s">
        <v>23755</v>
      </c>
      <c r="W6608" t="s">
        <v>14200</v>
      </c>
      <c r="X6608" t="s">
        <v>282</v>
      </c>
      <c r="Y6608" t="s">
        <v>311</v>
      </c>
      <c r="Z6608" t="s">
        <v>284</v>
      </c>
      <c r="AA6608" t="s">
        <v>337</v>
      </c>
      <c r="AB6608"/>
      <c r="AD6608" s="27" t="s">
        <v>2075</v>
      </c>
      <c r="AF6608" t="s">
        <v>294</v>
      </c>
      <c r="AH6608" t="s">
        <v>2012</v>
      </c>
      <c r="AI6608" t="s">
        <v>2121</v>
      </c>
      <c r="AJ6608" t="s">
        <v>2122</v>
      </c>
      <c r="AK6608" t="s">
        <v>2082</v>
      </c>
      <c r="AL6608" s="12">
        <v>45929.868194444447</v>
      </c>
    </row>
    <row r="6609" spans="1:39" ht="15" customHeight="1" x14ac:dyDescent="0.3">
      <c r="A6609" s="38" t="s">
        <v>23804</v>
      </c>
      <c r="B6609" t="s">
        <v>12960</v>
      </c>
      <c r="C6609" t="s">
        <v>2073</v>
      </c>
      <c r="D6609" t="s">
        <v>282</v>
      </c>
      <c r="E6609" t="s">
        <v>337</v>
      </c>
      <c r="H6609" t="s">
        <v>2017</v>
      </c>
      <c r="I6609" t="s">
        <v>23805</v>
      </c>
      <c r="J6609" t="s">
        <v>284</v>
      </c>
      <c r="K6609" t="s">
        <v>2075</v>
      </c>
      <c r="M6609" t="s">
        <v>338</v>
      </c>
      <c r="N6609" t="s">
        <v>295</v>
      </c>
      <c r="Q6609" t="s">
        <v>344</v>
      </c>
      <c r="R6609" t="b">
        <v>0</v>
      </c>
      <c r="S6609" t="b">
        <v>0</v>
      </c>
      <c r="T6609" s="31" t="s">
        <v>426</v>
      </c>
      <c r="U6609" s="31">
        <v>1</v>
      </c>
      <c r="V6609" s="30" t="s">
        <v>2949</v>
      </c>
      <c r="W6609" t="s">
        <v>2950</v>
      </c>
      <c r="X6609" t="s">
        <v>282</v>
      </c>
      <c r="Y6609" t="s">
        <v>344</v>
      </c>
      <c r="Z6609" t="s">
        <v>310</v>
      </c>
      <c r="AB6609"/>
      <c r="AD6609" s="27" t="s">
        <v>2079</v>
      </c>
      <c r="AF6609" t="s">
        <v>290</v>
      </c>
      <c r="AH6609" t="s">
        <v>2012</v>
      </c>
      <c r="AI6609" t="s">
        <v>2080</v>
      </c>
      <c r="AJ6609" t="s">
        <v>2081</v>
      </c>
      <c r="AK6609" t="s">
        <v>2082</v>
      </c>
      <c r="AL6609" s="12">
        <v>45827.403483796297</v>
      </c>
    </row>
    <row r="6610" spans="1:39" ht="15" customHeight="1" x14ac:dyDescent="0.3">
      <c r="A6610" s="38" t="s">
        <v>23804</v>
      </c>
      <c r="B6610" t="s">
        <v>12960</v>
      </c>
      <c r="C6610" t="s">
        <v>2073</v>
      </c>
      <c r="D6610" t="s">
        <v>282</v>
      </c>
      <c r="E6610" t="s">
        <v>337</v>
      </c>
      <c r="H6610" t="s">
        <v>2017</v>
      </c>
      <c r="I6610" t="s">
        <v>23805</v>
      </c>
      <c r="J6610" t="s">
        <v>284</v>
      </c>
      <c r="K6610" t="s">
        <v>2075</v>
      </c>
      <c r="M6610" t="s">
        <v>338</v>
      </c>
      <c r="N6610" t="s">
        <v>295</v>
      </c>
      <c r="R6610" t="b">
        <v>0</v>
      </c>
      <c r="S6610" t="b">
        <v>0</v>
      </c>
      <c r="T6610" s="31" t="s">
        <v>426</v>
      </c>
      <c r="U6610" s="31">
        <v>1</v>
      </c>
      <c r="V6610" s="30" t="s">
        <v>2951</v>
      </c>
      <c r="W6610" t="s">
        <v>2952</v>
      </c>
      <c r="X6610" t="s">
        <v>282</v>
      </c>
      <c r="Y6610" t="s">
        <v>311</v>
      </c>
      <c r="Z6610" t="s">
        <v>284</v>
      </c>
      <c r="AB6610"/>
      <c r="AD6610" s="27" t="s">
        <v>2075</v>
      </c>
      <c r="AF6610" t="s">
        <v>290</v>
      </c>
      <c r="AH6610" t="s">
        <v>2013</v>
      </c>
      <c r="AI6610" t="s">
        <v>2121</v>
      </c>
      <c r="AJ6610" t="s">
        <v>2122</v>
      </c>
      <c r="AK6610" t="s">
        <v>2082</v>
      </c>
      <c r="AL6610" s="12">
        <v>45884.883113425924</v>
      </c>
    </row>
    <row r="6611" spans="1:39" ht="15" customHeight="1" x14ac:dyDescent="0.3">
      <c r="A6611" s="38" t="s">
        <v>23806</v>
      </c>
      <c r="B6611" t="s">
        <v>12969</v>
      </c>
      <c r="C6611" t="s">
        <v>2073</v>
      </c>
      <c r="D6611" t="s">
        <v>282</v>
      </c>
      <c r="E6611" t="s">
        <v>337</v>
      </c>
      <c r="H6611" t="s">
        <v>2017</v>
      </c>
      <c r="I6611" t="s">
        <v>23807</v>
      </c>
      <c r="J6611" t="s">
        <v>284</v>
      </c>
      <c r="K6611" t="s">
        <v>2075</v>
      </c>
      <c r="M6611" t="s">
        <v>338</v>
      </c>
      <c r="N6611" t="s">
        <v>295</v>
      </c>
      <c r="Q6611" t="s">
        <v>344</v>
      </c>
      <c r="R6611" t="b">
        <v>0</v>
      </c>
      <c r="S6611" t="b">
        <v>0</v>
      </c>
      <c r="T6611" s="31" t="s">
        <v>426</v>
      </c>
      <c r="U6611" s="31">
        <v>1</v>
      </c>
      <c r="V6611" s="30" t="s">
        <v>2949</v>
      </c>
      <c r="W6611" t="s">
        <v>2950</v>
      </c>
      <c r="X6611" t="s">
        <v>282</v>
      </c>
      <c r="Y6611" t="s">
        <v>344</v>
      </c>
      <c r="Z6611" t="s">
        <v>310</v>
      </c>
      <c r="AB6611"/>
      <c r="AD6611" s="27" t="s">
        <v>2079</v>
      </c>
      <c r="AF6611" t="s">
        <v>290</v>
      </c>
      <c r="AH6611" t="s">
        <v>2012</v>
      </c>
      <c r="AI6611" t="s">
        <v>2080</v>
      </c>
      <c r="AJ6611" t="s">
        <v>2081</v>
      </c>
      <c r="AK6611" t="s">
        <v>2082</v>
      </c>
      <c r="AL6611" s="12">
        <v>45827.403483796297</v>
      </c>
    </row>
    <row r="6612" spans="1:39" ht="15" customHeight="1" x14ac:dyDescent="0.3">
      <c r="A6612" s="38" t="s">
        <v>23806</v>
      </c>
      <c r="B6612" t="s">
        <v>12969</v>
      </c>
      <c r="C6612" t="s">
        <v>2073</v>
      </c>
      <c r="D6612" t="s">
        <v>282</v>
      </c>
      <c r="E6612" t="s">
        <v>337</v>
      </c>
      <c r="H6612" t="s">
        <v>2017</v>
      </c>
      <c r="I6612" t="s">
        <v>23807</v>
      </c>
      <c r="J6612" t="s">
        <v>284</v>
      </c>
      <c r="K6612" t="s">
        <v>2075</v>
      </c>
      <c r="M6612" t="s">
        <v>338</v>
      </c>
      <c r="N6612" t="s">
        <v>295</v>
      </c>
      <c r="R6612" t="b">
        <v>0</v>
      </c>
      <c r="S6612" t="b">
        <v>0</v>
      </c>
      <c r="T6612" s="31" t="s">
        <v>426</v>
      </c>
      <c r="U6612" s="31">
        <v>1</v>
      </c>
      <c r="V6612" s="30" t="s">
        <v>2951</v>
      </c>
      <c r="W6612" t="s">
        <v>2952</v>
      </c>
      <c r="X6612" t="s">
        <v>282</v>
      </c>
      <c r="Y6612" t="s">
        <v>311</v>
      </c>
      <c r="Z6612" t="s">
        <v>284</v>
      </c>
      <c r="AB6612"/>
      <c r="AD6612" s="27" t="s">
        <v>2075</v>
      </c>
      <c r="AF6612" t="s">
        <v>290</v>
      </c>
      <c r="AH6612" t="s">
        <v>2013</v>
      </c>
      <c r="AI6612" t="s">
        <v>2121</v>
      </c>
      <c r="AJ6612" t="s">
        <v>2122</v>
      </c>
      <c r="AK6612" t="s">
        <v>2082</v>
      </c>
      <c r="AL6612" s="12">
        <v>45884.883113425924</v>
      </c>
    </row>
    <row r="6613" spans="1:39" ht="15" customHeight="1" x14ac:dyDescent="0.3">
      <c r="A6613" s="38" t="s">
        <v>23849</v>
      </c>
      <c r="B6613" t="s">
        <v>22857</v>
      </c>
      <c r="C6613" t="s">
        <v>2073</v>
      </c>
      <c r="D6613" t="s">
        <v>282</v>
      </c>
      <c r="E6613" t="s">
        <v>337</v>
      </c>
      <c r="H6613" t="s">
        <v>25656</v>
      </c>
      <c r="I6613" t="s">
        <v>23850</v>
      </c>
      <c r="J6613" t="s">
        <v>284</v>
      </c>
      <c r="K6613" t="s">
        <v>2075</v>
      </c>
      <c r="M6613" t="s">
        <v>348</v>
      </c>
      <c r="N6613" t="s">
        <v>295</v>
      </c>
      <c r="O6613" t="s">
        <v>2076</v>
      </c>
      <c r="Q6613" t="s">
        <v>344</v>
      </c>
      <c r="R6613" t="b">
        <v>0</v>
      </c>
      <c r="S6613" t="b">
        <v>0</v>
      </c>
      <c r="T6613" s="31" t="s">
        <v>426</v>
      </c>
      <c r="U6613" s="31">
        <v>1</v>
      </c>
      <c r="V6613" s="30" t="s">
        <v>23753</v>
      </c>
      <c r="W6613" t="s">
        <v>23754</v>
      </c>
      <c r="X6613" t="s">
        <v>282</v>
      </c>
      <c r="Y6613" t="s">
        <v>344</v>
      </c>
      <c r="Z6613" t="s">
        <v>284</v>
      </c>
      <c r="AB6613"/>
      <c r="AD6613" s="27" t="s">
        <v>2075</v>
      </c>
      <c r="AF6613" t="s">
        <v>290</v>
      </c>
      <c r="AH6613" t="s">
        <v>2012</v>
      </c>
      <c r="AI6613" t="s">
        <v>2121</v>
      </c>
      <c r="AJ6613" t="s">
        <v>2122</v>
      </c>
      <c r="AK6613" t="s">
        <v>2082</v>
      </c>
      <c r="AL6613" s="12">
        <v>45929.869953703703</v>
      </c>
    </row>
    <row r="6614" spans="1:39" ht="15" customHeight="1" x14ac:dyDescent="0.3">
      <c r="A6614" s="38" t="s">
        <v>23849</v>
      </c>
      <c r="B6614" t="s">
        <v>22857</v>
      </c>
      <c r="C6614" t="s">
        <v>2073</v>
      </c>
      <c r="D6614" t="s">
        <v>282</v>
      </c>
      <c r="E6614" t="s">
        <v>337</v>
      </c>
      <c r="H6614" t="s">
        <v>25656</v>
      </c>
      <c r="I6614" t="s">
        <v>23850</v>
      </c>
      <c r="J6614" t="s">
        <v>284</v>
      </c>
      <c r="K6614" t="s">
        <v>2075</v>
      </c>
      <c r="M6614" t="s">
        <v>348</v>
      </c>
      <c r="N6614" t="s">
        <v>295</v>
      </c>
      <c r="O6614" t="s">
        <v>2076</v>
      </c>
      <c r="R6614" t="b">
        <v>0</v>
      </c>
      <c r="S6614" t="b">
        <v>0</v>
      </c>
      <c r="T6614" s="31" t="s">
        <v>426</v>
      </c>
      <c r="U6614" s="31">
        <v>1</v>
      </c>
      <c r="V6614" s="30" t="s">
        <v>23755</v>
      </c>
      <c r="W6614" t="s">
        <v>14200</v>
      </c>
      <c r="X6614" t="s">
        <v>282</v>
      </c>
      <c r="Y6614" t="s">
        <v>311</v>
      </c>
      <c r="Z6614" t="s">
        <v>284</v>
      </c>
      <c r="AA6614" t="s">
        <v>337</v>
      </c>
      <c r="AB6614"/>
      <c r="AD6614" s="27" t="s">
        <v>2075</v>
      </c>
      <c r="AF6614" t="s">
        <v>294</v>
      </c>
      <c r="AH6614" t="s">
        <v>2012</v>
      </c>
      <c r="AI6614" t="s">
        <v>2121</v>
      </c>
      <c r="AJ6614" t="s">
        <v>2122</v>
      </c>
      <c r="AK6614" t="s">
        <v>2082</v>
      </c>
      <c r="AL6614" s="12">
        <v>45929.868194444447</v>
      </c>
    </row>
    <row r="6615" spans="1:39" ht="15" customHeight="1" x14ac:dyDescent="0.3">
      <c r="A6615" s="38" t="s">
        <v>23773</v>
      </c>
      <c r="B6615" t="s">
        <v>23774</v>
      </c>
      <c r="C6615" t="s">
        <v>2073</v>
      </c>
      <c r="D6615" t="s">
        <v>282</v>
      </c>
      <c r="E6615" t="s">
        <v>322</v>
      </c>
      <c r="H6615" t="s">
        <v>26108</v>
      </c>
      <c r="I6615" t="s">
        <v>23775</v>
      </c>
      <c r="J6615" t="s">
        <v>284</v>
      </c>
      <c r="K6615" t="s">
        <v>2075</v>
      </c>
      <c r="M6615" t="s">
        <v>290</v>
      </c>
      <c r="N6615" t="s">
        <v>365</v>
      </c>
      <c r="O6615" t="s">
        <v>2076</v>
      </c>
      <c r="Q6615" t="s">
        <v>344</v>
      </c>
      <c r="R6615" t="b">
        <v>0</v>
      </c>
      <c r="S6615" t="b">
        <v>0</v>
      </c>
      <c r="T6615" s="31" t="s">
        <v>426</v>
      </c>
      <c r="U6615" s="31">
        <v>1</v>
      </c>
      <c r="V6615" s="30" t="s">
        <v>23776</v>
      </c>
      <c r="W6615" t="s">
        <v>23777</v>
      </c>
      <c r="X6615" t="s">
        <v>282</v>
      </c>
      <c r="Y6615" t="s">
        <v>344</v>
      </c>
      <c r="Z6615" t="s">
        <v>284</v>
      </c>
      <c r="AB6615"/>
      <c r="AD6615" s="27" t="s">
        <v>2075</v>
      </c>
      <c r="AF6615" t="s">
        <v>290</v>
      </c>
      <c r="AH6615" t="s">
        <v>2169</v>
      </c>
      <c r="AI6615" t="s">
        <v>2170</v>
      </c>
      <c r="AJ6615" t="s">
        <v>2171</v>
      </c>
      <c r="AK6615" t="s">
        <v>2082</v>
      </c>
      <c r="AL6615" s="12">
        <v>46001.259189814817</v>
      </c>
    </row>
    <row r="6616" spans="1:39" ht="15" customHeight="1" x14ac:dyDescent="0.3">
      <c r="A6616" s="38" t="s">
        <v>23808</v>
      </c>
      <c r="B6616" t="s">
        <v>12850</v>
      </c>
      <c r="C6616" t="s">
        <v>2073</v>
      </c>
      <c r="D6616" t="s">
        <v>282</v>
      </c>
      <c r="E6616" t="s">
        <v>337</v>
      </c>
      <c r="H6616" t="s">
        <v>2017</v>
      </c>
      <c r="I6616" t="s">
        <v>23809</v>
      </c>
      <c r="J6616" t="s">
        <v>284</v>
      </c>
      <c r="K6616" t="s">
        <v>2075</v>
      </c>
      <c r="M6616" t="s">
        <v>338</v>
      </c>
      <c r="N6616" t="s">
        <v>295</v>
      </c>
      <c r="Q6616" t="s">
        <v>344</v>
      </c>
      <c r="R6616" t="b">
        <v>0</v>
      </c>
      <c r="S6616" t="b">
        <v>0</v>
      </c>
      <c r="T6616" s="31" t="s">
        <v>426</v>
      </c>
      <c r="U6616" s="31">
        <v>1</v>
      </c>
      <c r="V6616" s="30" t="s">
        <v>2949</v>
      </c>
      <c r="W6616" t="s">
        <v>2950</v>
      </c>
      <c r="X6616" t="s">
        <v>282</v>
      </c>
      <c r="Y6616" t="s">
        <v>344</v>
      </c>
      <c r="Z6616" t="s">
        <v>310</v>
      </c>
      <c r="AB6616"/>
      <c r="AD6616" s="27" t="s">
        <v>2079</v>
      </c>
      <c r="AF6616" t="s">
        <v>290</v>
      </c>
      <c r="AH6616" t="s">
        <v>2012</v>
      </c>
      <c r="AI6616" t="s">
        <v>2080</v>
      </c>
      <c r="AJ6616" t="s">
        <v>2081</v>
      </c>
      <c r="AK6616" t="s">
        <v>2082</v>
      </c>
      <c r="AL6616" s="12">
        <v>45827.403483796297</v>
      </c>
    </row>
    <row r="6617" spans="1:39" ht="15" customHeight="1" x14ac:dyDescent="0.3">
      <c r="A6617" s="38" t="s">
        <v>23808</v>
      </c>
      <c r="B6617" t="s">
        <v>12850</v>
      </c>
      <c r="C6617" t="s">
        <v>2073</v>
      </c>
      <c r="D6617" t="s">
        <v>282</v>
      </c>
      <c r="E6617" t="s">
        <v>337</v>
      </c>
      <c r="H6617" t="s">
        <v>2017</v>
      </c>
      <c r="I6617" t="s">
        <v>23809</v>
      </c>
      <c r="J6617" t="s">
        <v>284</v>
      </c>
      <c r="K6617" t="s">
        <v>2075</v>
      </c>
      <c r="M6617" t="s">
        <v>338</v>
      </c>
      <c r="N6617" t="s">
        <v>295</v>
      </c>
      <c r="R6617" t="b">
        <v>0</v>
      </c>
      <c r="S6617" t="b">
        <v>0</v>
      </c>
      <c r="T6617" s="31" t="s">
        <v>426</v>
      </c>
      <c r="U6617" s="31">
        <v>1</v>
      </c>
      <c r="V6617" s="30" t="s">
        <v>2951</v>
      </c>
      <c r="W6617" t="s">
        <v>2952</v>
      </c>
      <c r="X6617" t="s">
        <v>282</v>
      </c>
      <c r="Y6617" t="s">
        <v>311</v>
      </c>
      <c r="Z6617" t="s">
        <v>284</v>
      </c>
      <c r="AB6617"/>
      <c r="AD6617" s="27" t="s">
        <v>2075</v>
      </c>
      <c r="AF6617" t="s">
        <v>290</v>
      </c>
      <c r="AH6617" t="s">
        <v>2013</v>
      </c>
      <c r="AI6617" t="s">
        <v>2121</v>
      </c>
      <c r="AJ6617" t="s">
        <v>2122</v>
      </c>
      <c r="AK6617" t="s">
        <v>2082</v>
      </c>
      <c r="AL6617" s="12">
        <v>45884.883113425924</v>
      </c>
    </row>
    <row r="6618" spans="1:39" ht="15" customHeight="1" x14ac:dyDescent="0.3">
      <c r="A6618" s="38" t="s">
        <v>23856</v>
      </c>
      <c r="B6618" t="s">
        <v>22854</v>
      </c>
      <c r="C6618" t="s">
        <v>2073</v>
      </c>
      <c r="D6618" t="s">
        <v>282</v>
      </c>
      <c r="E6618" t="s">
        <v>337</v>
      </c>
      <c r="H6618" t="s">
        <v>25656</v>
      </c>
      <c r="I6618" t="s">
        <v>23857</v>
      </c>
      <c r="J6618" t="s">
        <v>284</v>
      </c>
      <c r="K6618" t="s">
        <v>2075</v>
      </c>
      <c r="M6618" t="s">
        <v>290</v>
      </c>
      <c r="N6618" t="s">
        <v>365</v>
      </c>
      <c r="O6618" t="s">
        <v>2076</v>
      </c>
      <c r="Q6618" t="s">
        <v>344</v>
      </c>
      <c r="R6618" t="b">
        <v>0</v>
      </c>
      <c r="S6618" t="b">
        <v>0</v>
      </c>
      <c r="T6618" s="31" t="s">
        <v>426</v>
      </c>
      <c r="U6618" s="31">
        <v>1</v>
      </c>
      <c r="V6618" s="30" t="s">
        <v>23753</v>
      </c>
      <c r="W6618" t="s">
        <v>23754</v>
      </c>
      <c r="X6618" t="s">
        <v>282</v>
      </c>
      <c r="Y6618" t="s">
        <v>344</v>
      </c>
      <c r="Z6618" t="s">
        <v>284</v>
      </c>
      <c r="AB6618"/>
      <c r="AD6618" s="27" t="s">
        <v>2075</v>
      </c>
      <c r="AF6618" t="s">
        <v>290</v>
      </c>
      <c r="AH6618" t="s">
        <v>2012</v>
      </c>
      <c r="AI6618" t="s">
        <v>2121</v>
      </c>
      <c r="AJ6618" t="s">
        <v>2122</v>
      </c>
      <c r="AK6618" t="s">
        <v>2082</v>
      </c>
      <c r="AL6618" s="12">
        <v>45929.869953703703</v>
      </c>
    </row>
    <row r="6619" spans="1:39" ht="15" customHeight="1" x14ac:dyDescent="0.3">
      <c r="A6619" s="38" t="s">
        <v>23856</v>
      </c>
      <c r="B6619" t="s">
        <v>22854</v>
      </c>
      <c r="C6619" t="s">
        <v>2073</v>
      </c>
      <c r="D6619" t="s">
        <v>282</v>
      </c>
      <c r="E6619" t="s">
        <v>337</v>
      </c>
      <c r="H6619" t="s">
        <v>25656</v>
      </c>
      <c r="I6619" t="s">
        <v>23857</v>
      </c>
      <c r="J6619" t="s">
        <v>284</v>
      </c>
      <c r="K6619" t="s">
        <v>2075</v>
      </c>
      <c r="M6619" t="s">
        <v>290</v>
      </c>
      <c r="N6619" t="s">
        <v>365</v>
      </c>
      <c r="O6619" t="s">
        <v>2076</v>
      </c>
      <c r="R6619" t="b">
        <v>0</v>
      </c>
      <c r="S6619" t="b">
        <v>0</v>
      </c>
      <c r="T6619" s="31" t="s">
        <v>426</v>
      </c>
      <c r="U6619" s="31">
        <v>1</v>
      </c>
      <c r="V6619" s="30" t="s">
        <v>23755</v>
      </c>
      <c r="W6619" t="s">
        <v>14200</v>
      </c>
      <c r="X6619" t="s">
        <v>282</v>
      </c>
      <c r="Y6619" t="s">
        <v>311</v>
      </c>
      <c r="Z6619" t="s">
        <v>284</v>
      </c>
      <c r="AA6619" t="s">
        <v>337</v>
      </c>
      <c r="AB6619"/>
      <c r="AD6619" s="27" t="s">
        <v>2075</v>
      </c>
      <c r="AF6619" t="s">
        <v>294</v>
      </c>
      <c r="AH6619" t="s">
        <v>2012</v>
      </c>
      <c r="AI6619" t="s">
        <v>2121</v>
      </c>
      <c r="AJ6619" t="s">
        <v>2122</v>
      </c>
      <c r="AK6619" t="s">
        <v>2082</v>
      </c>
      <c r="AL6619" s="12">
        <v>45929.868194444447</v>
      </c>
    </row>
    <row r="6620" spans="1:39" ht="15" customHeight="1" x14ac:dyDescent="0.3">
      <c r="A6620" s="38" t="s">
        <v>24660</v>
      </c>
      <c r="B6620" t="s">
        <v>24661</v>
      </c>
      <c r="C6620" t="s">
        <v>2073</v>
      </c>
      <c r="D6620" t="s">
        <v>310</v>
      </c>
      <c r="E6620" t="s">
        <v>299</v>
      </c>
      <c r="H6620" t="s">
        <v>2025</v>
      </c>
      <c r="I6620" t="s">
        <v>24662</v>
      </c>
      <c r="J6620" t="s">
        <v>284</v>
      </c>
      <c r="K6620" t="s">
        <v>2075</v>
      </c>
      <c r="M6620" t="s">
        <v>338</v>
      </c>
      <c r="N6620" t="s">
        <v>295</v>
      </c>
      <c r="Q6620" t="s">
        <v>344</v>
      </c>
      <c r="R6620" t="b">
        <v>0</v>
      </c>
      <c r="S6620" t="b">
        <v>0</v>
      </c>
      <c r="T6620" s="31" t="s">
        <v>426</v>
      </c>
      <c r="U6620" s="31">
        <v>1</v>
      </c>
      <c r="V6620" s="30" t="s">
        <v>18609</v>
      </c>
      <c r="W6620" t="s">
        <v>18610</v>
      </c>
      <c r="X6620" t="s">
        <v>282</v>
      </c>
      <c r="Y6620" t="s">
        <v>344</v>
      </c>
      <c r="Z6620" t="s">
        <v>284</v>
      </c>
      <c r="AA6620" t="s">
        <v>299</v>
      </c>
      <c r="AB6620"/>
      <c r="AD6620" s="27" t="s">
        <v>2075</v>
      </c>
      <c r="AE6620" t="s">
        <v>326</v>
      </c>
      <c r="AF6620" t="s">
        <v>294</v>
      </c>
      <c r="AH6620" t="s">
        <v>2012</v>
      </c>
      <c r="AI6620" t="s">
        <v>2121</v>
      </c>
      <c r="AJ6620" t="s">
        <v>2122</v>
      </c>
      <c r="AK6620" t="s">
        <v>2082</v>
      </c>
      <c r="AL6620" s="12">
        <v>45895.332615740743</v>
      </c>
    </row>
    <row r="6621" spans="1:39" ht="15" customHeight="1" x14ac:dyDescent="0.3">
      <c r="A6621" s="38" t="s">
        <v>24660</v>
      </c>
      <c r="B6621" t="s">
        <v>24661</v>
      </c>
      <c r="C6621" t="s">
        <v>2073</v>
      </c>
      <c r="D6621" t="s">
        <v>310</v>
      </c>
      <c r="E6621" t="s">
        <v>299</v>
      </c>
      <c r="H6621" t="s">
        <v>2025</v>
      </c>
      <c r="I6621" t="s">
        <v>24662</v>
      </c>
      <c r="J6621" t="s">
        <v>284</v>
      </c>
      <c r="K6621" t="s">
        <v>2075</v>
      </c>
      <c r="M6621" t="s">
        <v>338</v>
      </c>
      <c r="N6621" t="s">
        <v>295</v>
      </c>
      <c r="R6621" t="b">
        <v>0</v>
      </c>
      <c r="S6621" t="b">
        <v>0</v>
      </c>
      <c r="T6621" s="31" t="s">
        <v>426</v>
      </c>
      <c r="U6621" s="31">
        <v>1</v>
      </c>
      <c r="V6621" s="30" t="s">
        <v>18611</v>
      </c>
      <c r="W6621" t="s">
        <v>18612</v>
      </c>
      <c r="X6621" t="s">
        <v>282</v>
      </c>
      <c r="Y6621" t="s">
        <v>311</v>
      </c>
      <c r="Z6621" t="s">
        <v>284</v>
      </c>
      <c r="AA6621" t="s">
        <v>299</v>
      </c>
      <c r="AB6621"/>
      <c r="AD6621" s="27" t="s">
        <v>2075</v>
      </c>
      <c r="AF6621" t="s">
        <v>285</v>
      </c>
      <c r="AH6621" t="s">
        <v>2012</v>
      </c>
      <c r="AI6621" t="s">
        <v>2121</v>
      </c>
      <c r="AJ6621" t="s">
        <v>2122</v>
      </c>
      <c r="AK6621" t="s">
        <v>2082</v>
      </c>
      <c r="AL6621" s="12">
        <v>45901.259942129633</v>
      </c>
    </row>
    <row r="6622" spans="1:39" ht="15" customHeight="1" x14ac:dyDescent="0.3">
      <c r="A6622" s="38" t="s">
        <v>23795</v>
      </c>
      <c r="B6622" t="s">
        <v>5264</v>
      </c>
      <c r="C6622" t="s">
        <v>2212</v>
      </c>
      <c r="D6622" t="s">
        <v>282</v>
      </c>
      <c r="E6622" t="s">
        <v>353</v>
      </c>
      <c r="H6622" t="s">
        <v>26108</v>
      </c>
      <c r="I6622" t="s">
        <v>23796</v>
      </c>
      <c r="K6622" t="s">
        <v>2075</v>
      </c>
      <c r="M6622" t="s">
        <v>338</v>
      </c>
      <c r="N6622" t="s">
        <v>295</v>
      </c>
      <c r="Q6622" t="s">
        <v>324</v>
      </c>
      <c r="R6622" t="b">
        <v>0</v>
      </c>
      <c r="S6622" t="b">
        <v>0</v>
      </c>
      <c r="T6622" s="31" t="s">
        <v>426</v>
      </c>
      <c r="U6622" s="31">
        <v>1</v>
      </c>
      <c r="V6622" s="30" t="s">
        <v>26100</v>
      </c>
      <c r="W6622" t="s">
        <v>26101</v>
      </c>
      <c r="X6622" t="s">
        <v>282</v>
      </c>
      <c r="Y6622" t="s">
        <v>324</v>
      </c>
      <c r="Z6622" t="s">
        <v>284</v>
      </c>
      <c r="AA6622" t="s">
        <v>353</v>
      </c>
      <c r="AB6622"/>
      <c r="AD6622" s="27" t="s">
        <v>2075</v>
      </c>
      <c r="AE6622" t="s">
        <v>26102</v>
      </c>
      <c r="AF6622" t="s">
        <v>348</v>
      </c>
      <c r="AH6622" t="s">
        <v>2169</v>
      </c>
      <c r="AI6622" t="s">
        <v>26097</v>
      </c>
      <c r="AJ6622" t="s">
        <v>26098</v>
      </c>
      <c r="AK6622" t="s">
        <v>3160</v>
      </c>
      <c r="AL6622" s="12">
        <v>46061.254525462966</v>
      </c>
      <c r="AM6622" t="s">
        <v>291</v>
      </c>
    </row>
    <row r="6623" spans="1:39" ht="15" customHeight="1" x14ac:dyDescent="0.3">
      <c r="A6623" s="38" t="s">
        <v>13681</v>
      </c>
      <c r="B6623" t="s">
        <v>26627</v>
      </c>
      <c r="C6623" t="s">
        <v>2092</v>
      </c>
      <c r="D6623" t="s">
        <v>282</v>
      </c>
      <c r="E6623" t="s">
        <v>319</v>
      </c>
      <c r="G6623" t="s">
        <v>26609</v>
      </c>
      <c r="H6623" t="s">
        <v>2020</v>
      </c>
      <c r="I6623" t="s">
        <v>13682</v>
      </c>
      <c r="J6623" t="s">
        <v>284</v>
      </c>
      <c r="K6623" t="s">
        <v>2075</v>
      </c>
      <c r="M6623" t="s">
        <v>290</v>
      </c>
      <c r="N6623" t="s">
        <v>286</v>
      </c>
      <c r="O6623" t="s">
        <v>2076</v>
      </c>
      <c r="P6623" t="s">
        <v>287</v>
      </c>
      <c r="Q6623" t="s">
        <v>288</v>
      </c>
      <c r="R6623" t="b">
        <v>0</v>
      </c>
      <c r="S6623" t="b">
        <v>0</v>
      </c>
      <c r="T6623" s="31" t="s">
        <v>426</v>
      </c>
      <c r="U6623" s="31">
        <v>1</v>
      </c>
      <c r="V6623" s="30" t="s">
        <v>13685</v>
      </c>
      <c r="W6623" t="s">
        <v>13686</v>
      </c>
      <c r="X6623" t="s">
        <v>282</v>
      </c>
      <c r="Y6623" t="s">
        <v>288</v>
      </c>
      <c r="Z6623" t="s">
        <v>284</v>
      </c>
      <c r="AA6623" t="s">
        <v>319</v>
      </c>
      <c r="AB6623"/>
      <c r="AD6623" s="27" t="s">
        <v>2512</v>
      </c>
      <c r="AE6623" t="s">
        <v>347</v>
      </c>
      <c r="AF6623" t="s">
        <v>290</v>
      </c>
      <c r="AH6623" t="s">
        <v>1946</v>
      </c>
      <c r="AI6623" t="s">
        <v>26094</v>
      </c>
      <c r="AJ6623" t="s">
        <v>26095</v>
      </c>
      <c r="AK6623" t="s">
        <v>2082</v>
      </c>
      <c r="AL6623" s="12">
        <v>46052.287465277775</v>
      </c>
      <c r="AM6623" t="s">
        <v>307</v>
      </c>
    </row>
    <row r="6624" spans="1:39" ht="15" customHeight="1" x14ac:dyDescent="0.3">
      <c r="A6624" s="38" t="s">
        <v>13681</v>
      </c>
      <c r="B6624" t="s">
        <v>26627</v>
      </c>
      <c r="C6624" t="s">
        <v>2092</v>
      </c>
      <c r="D6624" t="s">
        <v>282</v>
      </c>
      <c r="E6624" t="s">
        <v>319</v>
      </c>
      <c r="G6624" t="s">
        <v>26609</v>
      </c>
      <c r="H6624" t="s">
        <v>2020</v>
      </c>
      <c r="I6624" t="s">
        <v>13682</v>
      </c>
      <c r="J6624" t="s">
        <v>284</v>
      </c>
      <c r="K6624" t="s">
        <v>2075</v>
      </c>
      <c r="M6624" t="s">
        <v>290</v>
      </c>
      <c r="N6624" t="s">
        <v>286</v>
      </c>
      <c r="O6624" t="s">
        <v>2076</v>
      </c>
      <c r="P6624" t="s">
        <v>287</v>
      </c>
      <c r="Q6624" t="s">
        <v>288</v>
      </c>
      <c r="R6624" t="b">
        <v>0</v>
      </c>
      <c r="S6624" t="b">
        <v>0</v>
      </c>
      <c r="T6624" s="31" t="s">
        <v>426</v>
      </c>
      <c r="U6624" s="31">
        <v>1</v>
      </c>
      <c r="V6624" s="30" t="s">
        <v>13683</v>
      </c>
      <c r="W6624" t="s">
        <v>13684</v>
      </c>
      <c r="X6624" t="s">
        <v>282</v>
      </c>
      <c r="Y6624" t="s">
        <v>288</v>
      </c>
      <c r="Z6624" t="s">
        <v>329</v>
      </c>
      <c r="AA6624" t="s">
        <v>319</v>
      </c>
      <c r="AB6624"/>
      <c r="AD6624" s="27" t="s">
        <v>3330</v>
      </c>
      <c r="AE6624" t="s">
        <v>347</v>
      </c>
      <c r="AF6624" t="s">
        <v>290</v>
      </c>
      <c r="AH6624" t="s">
        <v>1946</v>
      </c>
      <c r="AI6624" t="s">
        <v>361</v>
      </c>
      <c r="AJ6624" t="s">
        <v>361</v>
      </c>
      <c r="AK6624" t="s">
        <v>361</v>
      </c>
      <c r="AL6624" s="12" t="s">
        <v>361</v>
      </c>
    </row>
    <row r="6625" spans="1:39" ht="15" customHeight="1" x14ac:dyDescent="0.3">
      <c r="A6625" s="38" t="s">
        <v>13681</v>
      </c>
      <c r="B6625" t="s">
        <v>26627</v>
      </c>
      <c r="C6625" t="s">
        <v>2092</v>
      </c>
      <c r="D6625" t="s">
        <v>282</v>
      </c>
      <c r="E6625" t="s">
        <v>319</v>
      </c>
      <c r="G6625" t="s">
        <v>26609</v>
      </c>
      <c r="H6625" t="s">
        <v>2020</v>
      </c>
      <c r="I6625" t="s">
        <v>13682</v>
      </c>
      <c r="J6625" t="s">
        <v>284</v>
      </c>
      <c r="K6625" t="s">
        <v>2075</v>
      </c>
      <c r="M6625" t="s">
        <v>290</v>
      </c>
      <c r="N6625" t="s">
        <v>286</v>
      </c>
      <c r="O6625" t="s">
        <v>2076</v>
      </c>
      <c r="P6625" t="s">
        <v>287</v>
      </c>
      <c r="Q6625" t="s">
        <v>288</v>
      </c>
      <c r="R6625" t="b">
        <v>0</v>
      </c>
      <c r="S6625" t="b">
        <v>0</v>
      </c>
      <c r="T6625" s="31" t="s">
        <v>426</v>
      </c>
      <c r="U6625" s="31">
        <v>1</v>
      </c>
      <c r="V6625" s="30" t="s">
        <v>13687</v>
      </c>
      <c r="W6625" t="s">
        <v>13688</v>
      </c>
      <c r="X6625" t="s">
        <v>282</v>
      </c>
      <c r="Y6625" t="s">
        <v>288</v>
      </c>
      <c r="Z6625" t="s">
        <v>284</v>
      </c>
      <c r="AA6625" t="s">
        <v>319</v>
      </c>
      <c r="AB6625"/>
      <c r="AD6625" s="27" t="s">
        <v>4453</v>
      </c>
      <c r="AF6625" t="s">
        <v>290</v>
      </c>
      <c r="AH6625" t="s">
        <v>1946</v>
      </c>
      <c r="AI6625" t="s">
        <v>26082</v>
      </c>
      <c r="AJ6625" t="s">
        <v>26086</v>
      </c>
      <c r="AK6625" t="s">
        <v>3160</v>
      </c>
      <c r="AL6625" s="12">
        <v>46105.351736111108</v>
      </c>
      <c r="AM6625" t="s">
        <v>307</v>
      </c>
    </row>
    <row r="6626" spans="1:39" ht="15" customHeight="1" x14ac:dyDescent="0.3">
      <c r="A6626" s="38" t="s">
        <v>19577</v>
      </c>
      <c r="B6626" t="s">
        <v>19578</v>
      </c>
      <c r="C6626" t="s">
        <v>2073</v>
      </c>
      <c r="D6626" t="s">
        <v>282</v>
      </c>
      <c r="E6626" t="s">
        <v>353</v>
      </c>
      <c r="H6626" t="s">
        <v>2020</v>
      </c>
      <c r="I6626" t="s">
        <v>19579</v>
      </c>
      <c r="J6626" t="s">
        <v>284</v>
      </c>
      <c r="K6626" t="s">
        <v>2075</v>
      </c>
      <c r="M6626" t="s">
        <v>338</v>
      </c>
      <c r="N6626" t="s">
        <v>295</v>
      </c>
      <c r="Q6626" t="s">
        <v>344</v>
      </c>
      <c r="R6626" t="b">
        <v>0</v>
      </c>
      <c r="S6626" t="b">
        <v>0</v>
      </c>
      <c r="T6626" s="31" t="s">
        <v>426</v>
      </c>
      <c r="U6626" s="31">
        <v>1</v>
      </c>
      <c r="V6626" s="30" t="s">
        <v>16754</v>
      </c>
      <c r="W6626" t="s">
        <v>16755</v>
      </c>
      <c r="X6626" t="s">
        <v>282</v>
      </c>
      <c r="Y6626" t="s">
        <v>344</v>
      </c>
      <c r="Z6626" t="s">
        <v>310</v>
      </c>
      <c r="AA6626" t="s">
        <v>302</v>
      </c>
      <c r="AB6626"/>
      <c r="AD6626" s="27" t="s">
        <v>2079</v>
      </c>
      <c r="AF6626" t="s">
        <v>290</v>
      </c>
      <c r="AH6626" t="s">
        <v>2016</v>
      </c>
      <c r="AI6626" t="s">
        <v>2121</v>
      </c>
      <c r="AJ6626" t="s">
        <v>2122</v>
      </c>
      <c r="AK6626" t="s">
        <v>2082</v>
      </c>
      <c r="AL6626" s="12">
        <v>45884.86996527778</v>
      </c>
    </row>
    <row r="6627" spans="1:39" ht="15" customHeight="1" x14ac:dyDescent="0.3">
      <c r="A6627" s="38" t="s">
        <v>19577</v>
      </c>
      <c r="B6627" t="s">
        <v>19578</v>
      </c>
      <c r="C6627" t="s">
        <v>2073</v>
      </c>
      <c r="D6627" t="s">
        <v>282</v>
      </c>
      <c r="E6627" t="s">
        <v>353</v>
      </c>
      <c r="H6627" t="s">
        <v>2020</v>
      </c>
      <c r="I6627" t="s">
        <v>19579</v>
      </c>
      <c r="J6627" t="s">
        <v>284</v>
      </c>
      <c r="K6627" t="s">
        <v>2075</v>
      </c>
      <c r="M6627" t="s">
        <v>338</v>
      </c>
      <c r="N6627" t="s">
        <v>295</v>
      </c>
      <c r="R6627" t="b">
        <v>0</v>
      </c>
      <c r="S6627" t="b">
        <v>0</v>
      </c>
      <c r="T6627" s="31" t="s">
        <v>426</v>
      </c>
      <c r="U6627" s="31">
        <v>1</v>
      </c>
      <c r="V6627" s="30" t="s">
        <v>18630</v>
      </c>
      <c r="W6627" t="s">
        <v>18631</v>
      </c>
      <c r="X6627" t="s">
        <v>282</v>
      </c>
      <c r="Y6627" t="s">
        <v>311</v>
      </c>
      <c r="Z6627" t="s">
        <v>284</v>
      </c>
      <c r="AA6627" t="s">
        <v>337</v>
      </c>
      <c r="AB6627"/>
      <c r="AD6627" s="27" t="s">
        <v>2075</v>
      </c>
      <c r="AF6627" t="s">
        <v>290</v>
      </c>
      <c r="AH6627" t="s">
        <v>2013</v>
      </c>
      <c r="AI6627" t="s">
        <v>2121</v>
      </c>
      <c r="AJ6627" t="s">
        <v>2122</v>
      </c>
      <c r="AK6627" t="s">
        <v>2082</v>
      </c>
      <c r="AL6627" s="12">
        <v>45884.8830787037</v>
      </c>
      <c r="AM6627" t="s">
        <v>291</v>
      </c>
    </row>
    <row r="6628" spans="1:39" ht="15" customHeight="1" x14ac:dyDescent="0.3">
      <c r="A6628" s="38" t="s">
        <v>19582</v>
      </c>
      <c r="B6628" t="s">
        <v>19583</v>
      </c>
      <c r="C6628" t="s">
        <v>2073</v>
      </c>
      <c r="D6628" t="s">
        <v>282</v>
      </c>
      <c r="E6628" t="s">
        <v>283</v>
      </c>
      <c r="H6628" t="s">
        <v>25572</v>
      </c>
      <c r="I6628" t="s">
        <v>19584</v>
      </c>
      <c r="J6628" t="s">
        <v>284</v>
      </c>
      <c r="K6628" t="s">
        <v>2075</v>
      </c>
      <c r="M6628" t="s">
        <v>338</v>
      </c>
      <c r="N6628" t="s">
        <v>295</v>
      </c>
      <c r="Q6628" t="s">
        <v>344</v>
      </c>
      <c r="R6628" t="b">
        <v>0</v>
      </c>
      <c r="S6628" t="b">
        <v>0</v>
      </c>
      <c r="T6628" s="31" t="s">
        <v>426</v>
      </c>
      <c r="U6628" s="31">
        <v>1</v>
      </c>
      <c r="V6628" s="30" t="s">
        <v>3331</v>
      </c>
      <c r="W6628" t="s">
        <v>3332</v>
      </c>
      <c r="X6628" t="s">
        <v>282</v>
      </c>
      <c r="Y6628" t="s">
        <v>344</v>
      </c>
      <c r="Z6628" t="s">
        <v>310</v>
      </c>
      <c r="AB6628"/>
      <c r="AD6628" s="27" t="s">
        <v>2075</v>
      </c>
      <c r="AF6628" t="s">
        <v>294</v>
      </c>
      <c r="AH6628" t="s">
        <v>2169</v>
      </c>
      <c r="AI6628" t="s">
        <v>2170</v>
      </c>
      <c r="AJ6628" t="s">
        <v>2171</v>
      </c>
      <c r="AK6628" t="s">
        <v>2082</v>
      </c>
      <c r="AL6628" s="12">
        <v>46002.354097222225</v>
      </c>
    </row>
    <row r="6629" spans="1:39" ht="15" customHeight="1" x14ac:dyDescent="0.3">
      <c r="A6629" s="38" t="s">
        <v>19582</v>
      </c>
      <c r="B6629" t="s">
        <v>19583</v>
      </c>
      <c r="C6629" t="s">
        <v>2073</v>
      </c>
      <c r="D6629" t="s">
        <v>282</v>
      </c>
      <c r="E6629" t="s">
        <v>283</v>
      </c>
      <c r="H6629" t="s">
        <v>25572</v>
      </c>
      <c r="I6629" t="s">
        <v>19584</v>
      </c>
      <c r="J6629" t="s">
        <v>284</v>
      </c>
      <c r="K6629" t="s">
        <v>2075</v>
      </c>
      <c r="M6629" t="s">
        <v>338</v>
      </c>
      <c r="N6629" t="s">
        <v>295</v>
      </c>
      <c r="R6629" t="b">
        <v>0</v>
      </c>
      <c r="S6629" t="b">
        <v>0</v>
      </c>
      <c r="T6629" s="31" t="s">
        <v>426</v>
      </c>
      <c r="U6629" s="31">
        <v>1</v>
      </c>
      <c r="V6629" s="30" t="s">
        <v>18604</v>
      </c>
      <c r="W6629" t="s">
        <v>18605</v>
      </c>
      <c r="X6629" t="s">
        <v>282</v>
      </c>
      <c r="Y6629" t="s">
        <v>311</v>
      </c>
      <c r="Z6629" t="s">
        <v>284</v>
      </c>
      <c r="AB6629"/>
      <c r="AD6629" s="27" t="s">
        <v>2075</v>
      </c>
      <c r="AF6629" t="s">
        <v>294</v>
      </c>
      <c r="AH6629" t="s">
        <v>2016</v>
      </c>
      <c r="AI6629" t="s">
        <v>2088</v>
      </c>
      <c r="AJ6629" t="s">
        <v>2089</v>
      </c>
      <c r="AK6629" t="s">
        <v>2082</v>
      </c>
      <c r="AL6629" s="12">
        <v>45856.497314814813</v>
      </c>
    </row>
    <row r="6630" spans="1:39" ht="15" customHeight="1" x14ac:dyDescent="0.3">
      <c r="A6630" s="38" t="s">
        <v>19601</v>
      </c>
      <c r="B6630" t="s">
        <v>19602</v>
      </c>
      <c r="C6630" t="s">
        <v>2073</v>
      </c>
      <c r="D6630" t="s">
        <v>282</v>
      </c>
      <c r="E6630" t="s">
        <v>322</v>
      </c>
      <c r="H6630" t="s">
        <v>2017</v>
      </c>
      <c r="I6630" t="s">
        <v>19603</v>
      </c>
      <c r="J6630" t="s">
        <v>284</v>
      </c>
      <c r="K6630" t="s">
        <v>2075</v>
      </c>
      <c r="M6630" t="s">
        <v>290</v>
      </c>
      <c r="N6630" t="s">
        <v>365</v>
      </c>
      <c r="O6630" t="s">
        <v>2076</v>
      </c>
      <c r="Q6630" t="s">
        <v>344</v>
      </c>
      <c r="R6630" t="b">
        <v>0</v>
      </c>
      <c r="S6630" t="b">
        <v>0</v>
      </c>
      <c r="T6630" s="31" t="s">
        <v>426</v>
      </c>
      <c r="U6630" s="31">
        <v>1</v>
      </c>
      <c r="V6630" s="30" t="s">
        <v>19526</v>
      </c>
      <c r="W6630" t="s">
        <v>19527</v>
      </c>
      <c r="X6630" t="s">
        <v>282</v>
      </c>
      <c r="Y6630" t="s">
        <v>344</v>
      </c>
      <c r="Z6630" t="s">
        <v>284</v>
      </c>
      <c r="AB6630"/>
      <c r="AD6630" s="27" t="s">
        <v>2075</v>
      </c>
      <c r="AF6630" t="s">
        <v>290</v>
      </c>
      <c r="AH6630" t="s">
        <v>2169</v>
      </c>
      <c r="AI6630" t="s">
        <v>6226</v>
      </c>
      <c r="AJ6630" t="s">
        <v>6227</v>
      </c>
      <c r="AK6630" t="s">
        <v>2082</v>
      </c>
      <c r="AL6630" s="12">
        <v>46003.497245370374</v>
      </c>
    </row>
    <row r="6631" spans="1:39" ht="15" customHeight="1" x14ac:dyDescent="0.3">
      <c r="A6631" s="38" t="s">
        <v>19601</v>
      </c>
      <c r="B6631" t="s">
        <v>19602</v>
      </c>
      <c r="C6631" t="s">
        <v>2073</v>
      </c>
      <c r="D6631" t="s">
        <v>282</v>
      </c>
      <c r="E6631" t="s">
        <v>322</v>
      </c>
      <c r="H6631" t="s">
        <v>2017</v>
      </c>
      <c r="I6631" t="s">
        <v>19603</v>
      </c>
      <c r="J6631" t="s">
        <v>284</v>
      </c>
      <c r="K6631" t="s">
        <v>2075</v>
      </c>
      <c r="M6631" t="s">
        <v>290</v>
      </c>
      <c r="N6631" t="s">
        <v>365</v>
      </c>
      <c r="O6631" t="s">
        <v>2076</v>
      </c>
      <c r="R6631" t="b">
        <v>0</v>
      </c>
      <c r="S6631" t="b">
        <v>0</v>
      </c>
      <c r="T6631" s="31" t="s">
        <v>426</v>
      </c>
      <c r="U6631" s="31">
        <v>1</v>
      </c>
      <c r="V6631" s="30" t="s">
        <v>19528</v>
      </c>
      <c r="W6631" t="s">
        <v>19529</v>
      </c>
      <c r="X6631" t="s">
        <v>282</v>
      </c>
      <c r="Y6631" t="s">
        <v>311</v>
      </c>
      <c r="Z6631" t="s">
        <v>284</v>
      </c>
      <c r="AB6631"/>
      <c r="AD6631" s="27" t="s">
        <v>2075</v>
      </c>
      <c r="AF6631" t="s">
        <v>290</v>
      </c>
      <c r="AH6631" t="s">
        <v>2012</v>
      </c>
      <c r="AI6631" t="s">
        <v>2121</v>
      </c>
      <c r="AJ6631" t="s">
        <v>2122</v>
      </c>
      <c r="AK6631" t="s">
        <v>2082</v>
      </c>
      <c r="AL6631" s="12">
        <v>45889.285624999997</v>
      </c>
    </row>
    <row r="6632" spans="1:39" ht="15" customHeight="1" x14ac:dyDescent="0.3">
      <c r="A6632" s="38" t="s">
        <v>23756</v>
      </c>
      <c r="B6632" t="s">
        <v>22845</v>
      </c>
      <c r="C6632" t="s">
        <v>2073</v>
      </c>
      <c r="D6632" t="s">
        <v>282</v>
      </c>
      <c r="E6632" t="s">
        <v>337</v>
      </c>
      <c r="H6632" t="s">
        <v>25656</v>
      </c>
      <c r="I6632" t="s">
        <v>23757</v>
      </c>
      <c r="J6632" t="s">
        <v>284</v>
      </c>
      <c r="K6632" t="s">
        <v>2075</v>
      </c>
      <c r="M6632" t="s">
        <v>348</v>
      </c>
      <c r="N6632" t="s">
        <v>295</v>
      </c>
      <c r="O6632" t="s">
        <v>2076</v>
      </c>
      <c r="Q6632" t="s">
        <v>344</v>
      </c>
      <c r="R6632" t="b">
        <v>0</v>
      </c>
      <c r="S6632" t="b">
        <v>0</v>
      </c>
      <c r="T6632" s="31" t="s">
        <v>426</v>
      </c>
      <c r="U6632" s="31">
        <v>1</v>
      </c>
      <c r="V6632" s="30" t="s">
        <v>23753</v>
      </c>
      <c r="W6632" t="s">
        <v>23754</v>
      </c>
      <c r="X6632" t="s">
        <v>282</v>
      </c>
      <c r="Y6632" t="s">
        <v>344</v>
      </c>
      <c r="Z6632" t="s">
        <v>284</v>
      </c>
      <c r="AB6632"/>
      <c r="AD6632" s="27" t="s">
        <v>2075</v>
      </c>
      <c r="AF6632" t="s">
        <v>290</v>
      </c>
      <c r="AH6632" t="s">
        <v>2012</v>
      </c>
      <c r="AI6632" t="s">
        <v>2121</v>
      </c>
      <c r="AJ6632" t="s">
        <v>2122</v>
      </c>
      <c r="AK6632" t="s">
        <v>2082</v>
      </c>
      <c r="AL6632" s="12">
        <v>45929.869953703703</v>
      </c>
    </row>
    <row r="6633" spans="1:39" ht="15" customHeight="1" x14ac:dyDescent="0.3">
      <c r="A6633" s="38" t="s">
        <v>23756</v>
      </c>
      <c r="B6633" t="s">
        <v>22845</v>
      </c>
      <c r="C6633" t="s">
        <v>2073</v>
      </c>
      <c r="D6633" t="s">
        <v>282</v>
      </c>
      <c r="E6633" t="s">
        <v>337</v>
      </c>
      <c r="H6633" t="s">
        <v>25656</v>
      </c>
      <c r="I6633" t="s">
        <v>23757</v>
      </c>
      <c r="J6633" t="s">
        <v>284</v>
      </c>
      <c r="K6633" t="s">
        <v>2075</v>
      </c>
      <c r="M6633" t="s">
        <v>348</v>
      </c>
      <c r="N6633" t="s">
        <v>295</v>
      </c>
      <c r="O6633" t="s">
        <v>2076</v>
      </c>
      <c r="R6633" t="b">
        <v>0</v>
      </c>
      <c r="S6633" t="b">
        <v>0</v>
      </c>
      <c r="T6633" s="31" t="s">
        <v>426</v>
      </c>
      <c r="U6633" s="31">
        <v>1</v>
      </c>
      <c r="V6633" s="30" t="s">
        <v>23755</v>
      </c>
      <c r="W6633" t="s">
        <v>14200</v>
      </c>
      <c r="X6633" t="s">
        <v>282</v>
      </c>
      <c r="Y6633" t="s">
        <v>311</v>
      </c>
      <c r="Z6633" t="s">
        <v>284</v>
      </c>
      <c r="AA6633" t="s">
        <v>337</v>
      </c>
      <c r="AB6633"/>
      <c r="AD6633" s="27" t="s">
        <v>2075</v>
      </c>
      <c r="AF6633" t="s">
        <v>294</v>
      </c>
      <c r="AH6633" t="s">
        <v>2012</v>
      </c>
      <c r="AI6633" t="s">
        <v>2121</v>
      </c>
      <c r="AJ6633" t="s">
        <v>2122</v>
      </c>
      <c r="AK6633" t="s">
        <v>2082</v>
      </c>
      <c r="AL6633" s="12">
        <v>45929.868194444447</v>
      </c>
    </row>
    <row r="6634" spans="1:39" ht="15" customHeight="1" x14ac:dyDescent="0.3">
      <c r="A6634" s="38" t="s">
        <v>23758</v>
      </c>
      <c r="B6634" t="s">
        <v>23759</v>
      </c>
      <c r="C6634" t="s">
        <v>2073</v>
      </c>
      <c r="D6634" t="s">
        <v>282</v>
      </c>
      <c r="E6634" t="s">
        <v>337</v>
      </c>
      <c r="H6634" t="s">
        <v>25656</v>
      </c>
      <c r="I6634" t="s">
        <v>23760</v>
      </c>
      <c r="J6634" t="s">
        <v>284</v>
      </c>
      <c r="K6634" t="s">
        <v>2075</v>
      </c>
      <c r="M6634" t="s">
        <v>348</v>
      </c>
      <c r="N6634" t="s">
        <v>295</v>
      </c>
      <c r="O6634" t="s">
        <v>2076</v>
      </c>
      <c r="Q6634" t="s">
        <v>344</v>
      </c>
      <c r="R6634" t="b">
        <v>0</v>
      </c>
      <c r="S6634" t="b">
        <v>0</v>
      </c>
      <c r="T6634" s="31" t="s">
        <v>426</v>
      </c>
      <c r="U6634" s="31">
        <v>1</v>
      </c>
      <c r="V6634" s="30" t="s">
        <v>23753</v>
      </c>
      <c r="W6634" t="s">
        <v>23754</v>
      </c>
      <c r="X6634" t="s">
        <v>282</v>
      </c>
      <c r="Y6634" t="s">
        <v>344</v>
      </c>
      <c r="Z6634" t="s">
        <v>284</v>
      </c>
      <c r="AB6634"/>
      <c r="AD6634" s="27" t="s">
        <v>2075</v>
      </c>
      <c r="AF6634" t="s">
        <v>290</v>
      </c>
      <c r="AH6634" t="s">
        <v>2012</v>
      </c>
      <c r="AI6634" t="s">
        <v>2121</v>
      </c>
      <c r="AJ6634" t="s">
        <v>2122</v>
      </c>
      <c r="AK6634" t="s">
        <v>2082</v>
      </c>
      <c r="AL6634" s="12">
        <v>45929.869953703703</v>
      </c>
    </row>
    <row r="6635" spans="1:39" ht="15" customHeight="1" x14ac:dyDescent="0.3">
      <c r="A6635" s="38" t="s">
        <v>23758</v>
      </c>
      <c r="B6635" t="s">
        <v>23759</v>
      </c>
      <c r="C6635" t="s">
        <v>2073</v>
      </c>
      <c r="D6635" t="s">
        <v>282</v>
      </c>
      <c r="E6635" t="s">
        <v>337</v>
      </c>
      <c r="H6635" t="s">
        <v>25656</v>
      </c>
      <c r="I6635" t="s">
        <v>23760</v>
      </c>
      <c r="J6635" t="s">
        <v>284</v>
      </c>
      <c r="K6635" t="s">
        <v>2075</v>
      </c>
      <c r="M6635" t="s">
        <v>348</v>
      </c>
      <c r="N6635" t="s">
        <v>295</v>
      </c>
      <c r="O6635" t="s">
        <v>2076</v>
      </c>
      <c r="R6635" t="b">
        <v>0</v>
      </c>
      <c r="S6635" t="b">
        <v>0</v>
      </c>
      <c r="T6635" s="31" t="s">
        <v>426</v>
      </c>
      <c r="U6635" s="31">
        <v>1</v>
      </c>
      <c r="V6635" s="30" t="s">
        <v>23755</v>
      </c>
      <c r="W6635" t="s">
        <v>14200</v>
      </c>
      <c r="X6635" t="s">
        <v>282</v>
      </c>
      <c r="Y6635" t="s">
        <v>311</v>
      </c>
      <c r="Z6635" t="s">
        <v>284</v>
      </c>
      <c r="AA6635" t="s">
        <v>337</v>
      </c>
      <c r="AB6635"/>
      <c r="AD6635" s="27" t="s">
        <v>2075</v>
      </c>
      <c r="AF6635" t="s">
        <v>294</v>
      </c>
      <c r="AH6635" t="s">
        <v>2012</v>
      </c>
      <c r="AI6635" t="s">
        <v>2121</v>
      </c>
      <c r="AJ6635" t="s">
        <v>2122</v>
      </c>
      <c r="AK6635" t="s">
        <v>2082</v>
      </c>
      <c r="AL6635" s="12">
        <v>45929.868194444447</v>
      </c>
    </row>
    <row r="6636" spans="1:39" ht="15" customHeight="1" x14ac:dyDescent="0.3">
      <c r="A6636" s="38" t="s">
        <v>25116</v>
      </c>
      <c r="B6636" t="s">
        <v>25117</v>
      </c>
      <c r="C6636" t="s">
        <v>2073</v>
      </c>
      <c r="D6636" t="s">
        <v>282</v>
      </c>
      <c r="E6636" t="s">
        <v>283</v>
      </c>
      <c r="H6636" t="s">
        <v>26111</v>
      </c>
      <c r="I6636" t="s">
        <v>25118</v>
      </c>
      <c r="J6636" t="s">
        <v>310</v>
      </c>
      <c r="K6636" t="s">
        <v>2075</v>
      </c>
      <c r="M6636" t="s">
        <v>290</v>
      </c>
      <c r="N6636" t="s">
        <v>295</v>
      </c>
      <c r="Q6636" t="s">
        <v>344</v>
      </c>
      <c r="R6636" t="b">
        <v>0</v>
      </c>
      <c r="S6636" t="b">
        <v>0</v>
      </c>
      <c r="T6636" s="31" t="s">
        <v>426</v>
      </c>
      <c r="U6636" s="31">
        <v>1</v>
      </c>
      <c r="V6636" s="30" t="s">
        <v>19302</v>
      </c>
      <c r="W6636" t="s">
        <v>19303</v>
      </c>
      <c r="X6636" t="s">
        <v>282</v>
      </c>
      <c r="Y6636" t="s">
        <v>344</v>
      </c>
      <c r="Z6636" t="s">
        <v>310</v>
      </c>
      <c r="AA6636" t="s">
        <v>283</v>
      </c>
      <c r="AB6636"/>
      <c r="AD6636" s="27" t="s">
        <v>2075</v>
      </c>
      <c r="AF6636" t="s">
        <v>290</v>
      </c>
      <c r="AH6636" t="s">
        <v>371</v>
      </c>
      <c r="AI6636" t="s">
        <v>3206</v>
      </c>
      <c r="AJ6636" t="s">
        <v>3207</v>
      </c>
      <c r="AK6636" t="s">
        <v>2082</v>
      </c>
      <c r="AL6636" s="12">
        <v>45331.514930555553</v>
      </c>
    </row>
    <row r="6637" spans="1:39" ht="15" customHeight="1" x14ac:dyDescent="0.3">
      <c r="A6637" s="38" t="s">
        <v>25116</v>
      </c>
      <c r="B6637" t="s">
        <v>25117</v>
      </c>
      <c r="C6637" t="s">
        <v>2073</v>
      </c>
      <c r="D6637" t="s">
        <v>282</v>
      </c>
      <c r="E6637" t="s">
        <v>283</v>
      </c>
      <c r="H6637" t="s">
        <v>26111</v>
      </c>
      <c r="I6637" t="s">
        <v>25118</v>
      </c>
      <c r="J6637" t="s">
        <v>310</v>
      </c>
      <c r="K6637" t="s">
        <v>2075</v>
      </c>
      <c r="M6637" t="s">
        <v>290</v>
      </c>
      <c r="N6637" t="s">
        <v>295</v>
      </c>
      <c r="R6637" t="b">
        <v>0</v>
      </c>
      <c r="S6637" t="b">
        <v>0</v>
      </c>
      <c r="T6637" s="31" t="s">
        <v>426</v>
      </c>
      <c r="U6637" s="31">
        <v>1</v>
      </c>
      <c r="V6637" s="30" t="s">
        <v>18679</v>
      </c>
      <c r="W6637" t="s">
        <v>18680</v>
      </c>
      <c r="X6637" t="s">
        <v>282</v>
      </c>
      <c r="Y6637" t="s">
        <v>311</v>
      </c>
      <c r="Z6637" t="s">
        <v>284</v>
      </c>
      <c r="AB6637"/>
      <c r="AD6637" s="27" t="s">
        <v>2075</v>
      </c>
      <c r="AF6637" t="s">
        <v>290</v>
      </c>
      <c r="AH6637" t="s">
        <v>18672</v>
      </c>
      <c r="AI6637" t="s">
        <v>18673</v>
      </c>
      <c r="AJ6637" t="s">
        <v>18674</v>
      </c>
      <c r="AK6637" t="s">
        <v>2082</v>
      </c>
      <c r="AL6637" s="12">
        <v>45993.713194444441</v>
      </c>
    </row>
    <row r="6638" spans="1:39" ht="15" customHeight="1" x14ac:dyDescent="0.3">
      <c r="A6638" s="38" t="s">
        <v>25046</v>
      </c>
      <c r="B6638" t="s">
        <v>25047</v>
      </c>
      <c r="C6638" t="s">
        <v>2073</v>
      </c>
      <c r="D6638" t="s">
        <v>282</v>
      </c>
      <c r="E6638" t="s">
        <v>353</v>
      </c>
      <c r="H6638" t="s">
        <v>26131</v>
      </c>
      <c r="I6638" t="s">
        <v>25048</v>
      </c>
      <c r="J6638" t="s">
        <v>284</v>
      </c>
      <c r="K6638" t="s">
        <v>2094</v>
      </c>
      <c r="M6638" t="s">
        <v>338</v>
      </c>
      <c r="N6638" t="s">
        <v>295</v>
      </c>
      <c r="R6638" t="b">
        <v>0</v>
      </c>
      <c r="S6638" t="b">
        <v>0</v>
      </c>
      <c r="T6638" s="31" t="s">
        <v>426</v>
      </c>
      <c r="U6638" s="31">
        <v>1</v>
      </c>
      <c r="V6638" s="32" t="s">
        <v>19248</v>
      </c>
      <c r="W6638" t="s">
        <v>19249</v>
      </c>
      <c r="X6638" t="s">
        <v>282</v>
      </c>
      <c r="Y6638" t="s">
        <v>311</v>
      </c>
      <c r="Z6638" t="s">
        <v>284</v>
      </c>
      <c r="AA6638" t="s">
        <v>353</v>
      </c>
      <c r="AB6638"/>
      <c r="AD6638" s="27" t="s">
        <v>2075</v>
      </c>
      <c r="AF6638" t="s">
        <v>338</v>
      </c>
      <c r="AH6638" t="s">
        <v>2016</v>
      </c>
      <c r="AI6638" t="s">
        <v>2088</v>
      </c>
      <c r="AJ6638" t="s">
        <v>2089</v>
      </c>
      <c r="AK6638" t="s">
        <v>2082</v>
      </c>
      <c r="AL6638" s="12">
        <v>45853.035949074074</v>
      </c>
    </row>
    <row r="6639" spans="1:39" ht="15" customHeight="1" x14ac:dyDescent="0.3">
      <c r="A6639" s="38" t="s">
        <v>25046</v>
      </c>
      <c r="B6639" t="s">
        <v>25047</v>
      </c>
      <c r="C6639" t="s">
        <v>2073</v>
      </c>
      <c r="D6639" t="s">
        <v>282</v>
      </c>
      <c r="E6639" t="s">
        <v>353</v>
      </c>
      <c r="H6639" t="s">
        <v>26131</v>
      </c>
      <c r="I6639" t="s">
        <v>25048</v>
      </c>
      <c r="J6639" t="s">
        <v>284</v>
      </c>
      <c r="K6639" t="s">
        <v>2094</v>
      </c>
      <c r="M6639" t="s">
        <v>338</v>
      </c>
      <c r="N6639" t="s">
        <v>295</v>
      </c>
      <c r="Q6639" t="s">
        <v>344</v>
      </c>
      <c r="R6639" t="b">
        <v>0</v>
      </c>
      <c r="S6639" t="b">
        <v>0</v>
      </c>
      <c r="T6639" s="31" t="s">
        <v>426</v>
      </c>
      <c r="U6639" s="31">
        <v>1</v>
      </c>
      <c r="V6639" s="30" t="s">
        <v>19246</v>
      </c>
      <c r="W6639" t="s">
        <v>19247</v>
      </c>
      <c r="X6639" t="s">
        <v>310</v>
      </c>
      <c r="Y6639" t="s">
        <v>344</v>
      </c>
      <c r="Z6639" t="s">
        <v>284</v>
      </c>
      <c r="AA6639" t="s">
        <v>353</v>
      </c>
      <c r="AB6639"/>
      <c r="AD6639" s="27" t="s">
        <v>2075</v>
      </c>
      <c r="AF6639" t="s">
        <v>338</v>
      </c>
      <c r="AH6639" t="s">
        <v>2169</v>
      </c>
      <c r="AI6639" t="s">
        <v>2170</v>
      </c>
      <c r="AJ6639" t="s">
        <v>2171</v>
      </c>
      <c r="AK6639" t="s">
        <v>2082</v>
      </c>
      <c r="AL6639" s="12">
        <v>46051.233807870369</v>
      </c>
    </row>
    <row r="6640" spans="1:39" ht="15" customHeight="1" x14ac:dyDescent="0.3">
      <c r="A6640" s="38" t="s">
        <v>25046</v>
      </c>
      <c r="B6640" t="s">
        <v>25047</v>
      </c>
      <c r="C6640" t="s">
        <v>2073</v>
      </c>
      <c r="D6640" t="s">
        <v>282</v>
      </c>
      <c r="E6640" t="s">
        <v>353</v>
      </c>
      <c r="H6640" t="s">
        <v>26131</v>
      </c>
      <c r="I6640" t="s">
        <v>25048</v>
      </c>
      <c r="J6640" t="s">
        <v>284</v>
      </c>
      <c r="K6640" t="s">
        <v>2094</v>
      </c>
      <c r="M6640" t="s">
        <v>338</v>
      </c>
      <c r="N6640" t="s">
        <v>295</v>
      </c>
      <c r="R6640" t="b">
        <v>0</v>
      </c>
      <c r="S6640" t="b">
        <v>0</v>
      </c>
      <c r="T6640" s="31" t="s">
        <v>426</v>
      </c>
      <c r="U6640" s="31">
        <v>1</v>
      </c>
      <c r="V6640" s="32" t="s">
        <v>19250</v>
      </c>
      <c r="W6640" t="s">
        <v>19251</v>
      </c>
      <c r="X6640" t="s">
        <v>310</v>
      </c>
      <c r="Y6640" t="s">
        <v>311</v>
      </c>
      <c r="Z6640" t="s">
        <v>284</v>
      </c>
      <c r="AA6640" t="s">
        <v>353</v>
      </c>
      <c r="AB6640"/>
      <c r="AD6640" s="27" t="s">
        <v>2075</v>
      </c>
      <c r="AF6640" t="s">
        <v>338</v>
      </c>
      <c r="AH6640" t="s">
        <v>2169</v>
      </c>
      <c r="AI6640" t="s">
        <v>2170</v>
      </c>
      <c r="AJ6640" t="s">
        <v>2171</v>
      </c>
      <c r="AK6640" t="s">
        <v>2082</v>
      </c>
      <c r="AL6640" s="12">
        <v>46051.234699074077</v>
      </c>
    </row>
    <row r="6641" spans="1:39" ht="15" customHeight="1" x14ac:dyDescent="0.3">
      <c r="A6641" s="38" t="s">
        <v>24986</v>
      </c>
      <c r="B6641" t="s">
        <v>24987</v>
      </c>
      <c r="C6641" t="s">
        <v>2073</v>
      </c>
      <c r="D6641" t="s">
        <v>282</v>
      </c>
      <c r="E6641" t="s">
        <v>353</v>
      </c>
      <c r="H6641" t="s">
        <v>26131</v>
      </c>
      <c r="I6641" t="s">
        <v>24988</v>
      </c>
      <c r="J6641" t="s">
        <v>284</v>
      </c>
      <c r="K6641" t="s">
        <v>2094</v>
      </c>
      <c r="M6641" t="s">
        <v>338</v>
      </c>
      <c r="N6641" t="s">
        <v>295</v>
      </c>
      <c r="R6641" t="b">
        <v>0</v>
      </c>
      <c r="S6641" t="b">
        <v>0</v>
      </c>
      <c r="T6641" s="31" t="s">
        <v>426</v>
      </c>
      <c r="U6641" s="31">
        <v>1</v>
      </c>
      <c r="V6641" s="30" t="s">
        <v>19248</v>
      </c>
      <c r="W6641" t="s">
        <v>19249</v>
      </c>
      <c r="X6641" t="s">
        <v>282</v>
      </c>
      <c r="Y6641" t="s">
        <v>311</v>
      </c>
      <c r="Z6641" t="s">
        <v>284</v>
      </c>
      <c r="AA6641" t="s">
        <v>353</v>
      </c>
      <c r="AB6641"/>
      <c r="AD6641" s="27" t="s">
        <v>2075</v>
      </c>
      <c r="AF6641" t="s">
        <v>338</v>
      </c>
      <c r="AH6641" t="s">
        <v>2016</v>
      </c>
      <c r="AI6641" t="s">
        <v>2088</v>
      </c>
      <c r="AJ6641" t="s">
        <v>2089</v>
      </c>
      <c r="AK6641" t="s">
        <v>2082</v>
      </c>
      <c r="AL6641" s="12">
        <v>45853.035949074074</v>
      </c>
    </row>
    <row r="6642" spans="1:39" ht="15" customHeight="1" x14ac:dyDescent="0.3">
      <c r="A6642" s="38" t="s">
        <v>24986</v>
      </c>
      <c r="B6642" t="s">
        <v>24987</v>
      </c>
      <c r="C6642" t="s">
        <v>2073</v>
      </c>
      <c r="D6642" t="s">
        <v>282</v>
      </c>
      <c r="E6642" t="s">
        <v>353</v>
      </c>
      <c r="H6642" t="s">
        <v>26131</v>
      </c>
      <c r="I6642" t="s">
        <v>24988</v>
      </c>
      <c r="J6642" t="s">
        <v>284</v>
      </c>
      <c r="K6642" t="s">
        <v>2094</v>
      </c>
      <c r="M6642" t="s">
        <v>338</v>
      </c>
      <c r="N6642" t="s">
        <v>295</v>
      </c>
      <c r="Q6642" t="s">
        <v>344</v>
      </c>
      <c r="R6642" t="b">
        <v>0</v>
      </c>
      <c r="S6642" t="b">
        <v>0</v>
      </c>
      <c r="T6642" s="31" t="s">
        <v>426</v>
      </c>
      <c r="U6642" s="31">
        <v>1</v>
      </c>
      <c r="V6642" s="32" t="s">
        <v>19246</v>
      </c>
      <c r="W6642" t="s">
        <v>19247</v>
      </c>
      <c r="X6642" t="s">
        <v>310</v>
      </c>
      <c r="Y6642" t="s">
        <v>344</v>
      </c>
      <c r="Z6642" t="s">
        <v>284</v>
      </c>
      <c r="AA6642" t="s">
        <v>353</v>
      </c>
      <c r="AB6642"/>
      <c r="AD6642" s="27" t="s">
        <v>2075</v>
      </c>
      <c r="AF6642" t="s">
        <v>338</v>
      </c>
      <c r="AH6642" t="s">
        <v>2169</v>
      </c>
      <c r="AI6642" t="s">
        <v>2170</v>
      </c>
      <c r="AJ6642" t="s">
        <v>2171</v>
      </c>
      <c r="AK6642" t="s">
        <v>2082</v>
      </c>
      <c r="AL6642" s="12">
        <v>46051.233807870369</v>
      </c>
    </row>
    <row r="6643" spans="1:39" ht="15" customHeight="1" x14ac:dyDescent="0.3">
      <c r="A6643" s="38" t="s">
        <v>24986</v>
      </c>
      <c r="B6643" t="s">
        <v>24987</v>
      </c>
      <c r="C6643" t="s">
        <v>2073</v>
      </c>
      <c r="D6643" t="s">
        <v>282</v>
      </c>
      <c r="E6643" t="s">
        <v>353</v>
      </c>
      <c r="H6643" t="s">
        <v>26131</v>
      </c>
      <c r="I6643" t="s">
        <v>24988</v>
      </c>
      <c r="J6643" t="s">
        <v>284</v>
      </c>
      <c r="K6643" t="s">
        <v>2094</v>
      </c>
      <c r="M6643" t="s">
        <v>338</v>
      </c>
      <c r="N6643" t="s">
        <v>295</v>
      </c>
      <c r="R6643" t="b">
        <v>0</v>
      </c>
      <c r="S6643" t="b">
        <v>0</v>
      </c>
      <c r="T6643" s="31" t="s">
        <v>426</v>
      </c>
      <c r="U6643" s="31">
        <v>1</v>
      </c>
      <c r="V6643" s="30" t="s">
        <v>19250</v>
      </c>
      <c r="W6643" t="s">
        <v>19251</v>
      </c>
      <c r="X6643" t="s">
        <v>310</v>
      </c>
      <c r="Y6643" t="s">
        <v>311</v>
      </c>
      <c r="Z6643" t="s">
        <v>284</v>
      </c>
      <c r="AA6643" t="s">
        <v>353</v>
      </c>
      <c r="AB6643"/>
      <c r="AD6643" s="27" t="s">
        <v>2075</v>
      </c>
      <c r="AF6643" t="s">
        <v>338</v>
      </c>
      <c r="AH6643" t="s">
        <v>2169</v>
      </c>
      <c r="AI6643" t="s">
        <v>2170</v>
      </c>
      <c r="AJ6643" t="s">
        <v>2171</v>
      </c>
      <c r="AK6643" t="s">
        <v>2082</v>
      </c>
      <c r="AL6643" s="12">
        <v>46051.234699074077</v>
      </c>
    </row>
    <row r="6644" spans="1:39" ht="15" customHeight="1" x14ac:dyDescent="0.3">
      <c r="A6644" s="38" t="s">
        <v>24989</v>
      </c>
      <c r="B6644" t="s">
        <v>24990</v>
      </c>
      <c r="C6644" t="s">
        <v>2073</v>
      </c>
      <c r="D6644" t="s">
        <v>282</v>
      </c>
      <c r="E6644" t="s">
        <v>353</v>
      </c>
      <c r="H6644" t="s">
        <v>26131</v>
      </c>
      <c r="I6644" t="s">
        <v>24991</v>
      </c>
      <c r="J6644" t="s">
        <v>284</v>
      </c>
      <c r="K6644" t="s">
        <v>2094</v>
      </c>
      <c r="M6644" t="s">
        <v>338</v>
      </c>
      <c r="N6644" t="s">
        <v>295</v>
      </c>
      <c r="R6644" t="b">
        <v>0</v>
      </c>
      <c r="S6644" t="b">
        <v>0</v>
      </c>
      <c r="T6644" s="31" t="s">
        <v>426</v>
      </c>
      <c r="U6644" s="31">
        <v>1</v>
      </c>
      <c r="V6644" s="32" t="s">
        <v>19248</v>
      </c>
      <c r="W6644" t="s">
        <v>19249</v>
      </c>
      <c r="X6644" t="s">
        <v>282</v>
      </c>
      <c r="Y6644" t="s">
        <v>311</v>
      </c>
      <c r="Z6644" t="s">
        <v>284</v>
      </c>
      <c r="AA6644" t="s">
        <v>353</v>
      </c>
      <c r="AB6644"/>
      <c r="AD6644" s="27" t="s">
        <v>2075</v>
      </c>
      <c r="AF6644" t="s">
        <v>338</v>
      </c>
      <c r="AH6644" t="s">
        <v>2016</v>
      </c>
      <c r="AI6644" t="s">
        <v>2088</v>
      </c>
      <c r="AJ6644" t="s">
        <v>2089</v>
      </c>
      <c r="AK6644" t="s">
        <v>2082</v>
      </c>
      <c r="AL6644" s="12">
        <v>45853.035949074074</v>
      </c>
    </row>
    <row r="6645" spans="1:39" ht="15" customHeight="1" x14ac:dyDescent="0.3">
      <c r="A6645" s="38" t="s">
        <v>24989</v>
      </c>
      <c r="B6645" t="s">
        <v>24990</v>
      </c>
      <c r="C6645" t="s">
        <v>2073</v>
      </c>
      <c r="D6645" t="s">
        <v>282</v>
      </c>
      <c r="E6645" t="s">
        <v>353</v>
      </c>
      <c r="H6645" t="s">
        <v>26131</v>
      </c>
      <c r="I6645" t="s">
        <v>24991</v>
      </c>
      <c r="J6645" t="s">
        <v>284</v>
      </c>
      <c r="K6645" t="s">
        <v>2094</v>
      </c>
      <c r="M6645" t="s">
        <v>338</v>
      </c>
      <c r="N6645" t="s">
        <v>295</v>
      </c>
      <c r="Q6645" t="s">
        <v>344</v>
      </c>
      <c r="R6645" t="b">
        <v>0</v>
      </c>
      <c r="S6645" t="b">
        <v>0</v>
      </c>
      <c r="T6645" s="31" t="s">
        <v>426</v>
      </c>
      <c r="U6645" s="31">
        <v>1</v>
      </c>
      <c r="V6645" s="30" t="s">
        <v>19246</v>
      </c>
      <c r="W6645" t="s">
        <v>19247</v>
      </c>
      <c r="X6645" t="s">
        <v>310</v>
      </c>
      <c r="Y6645" t="s">
        <v>344</v>
      </c>
      <c r="Z6645" t="s">
        <v>284</v>
      </c>
      <c r="AA6645" t="s">
        <v>353</v>
      </c>
      <c r="AB6645"/>
      <c r="AD6645" s="27" t="s">
        <v>2075</v>
      </c>
      <c r="AF6645" t="s">
        <v>338</v>
      </c>
      <c r="AH6645" t="s">
        <v>2169</v>
      </c>
      <c r="AI6645" t="s">
        <v>2170</v>
      </c>
      <c r="AJ6645" t="s">
        <v>2171</v>
      </c>
      <c r="AK6645" t="s">
        <v>2082</v>
      </c>
      <c r="AL6645" s="12">
        <v>46051.233807870369</v>
      </c>
    </row>
    <row r="6646" spans="1:39" ht="15" customHeight="1" x14ac:dyDescent="0.3">
      <c r="A6646" s="38" t="s">
        <v>24989</v>
      </c>
      <c r="B6646" t="s">
        <v>24990</v>
      </c>
      <c r="C6646" t="s">
        <v>2073</v>
      </c>
      <c r="D6646" t="s">
        <v>282</v>
      </c>
      <c r="E6646" t="s">
        <v>353</v>
      </c>
      <c r="H6646" t="s">
        <v>26131</v>
      </c>
      <c r="I6646" t="s">
        <v>24991</v>
      </c>
      <c r="J6646" t="s">
        <v>284</v>
      </c>
      <c r="K6646" t="s">
        <v>2094</v>
      </c>
      <c r="M6646" t="s">
        <v>338</v>
      </c>
      <c r="N6646" t="s">
        <v>295</v>
      </c>
      <c r="R6646" t="b">
        <v>0</v>
      </c>
      <c r="S6646" t="b">
        <v>0</v>
      </c>
      <c r="T6646" s="31" t="s">
        <v>426</v>
      </c>
      <c r="U6646" s="31">
        <v>1</v>
      </c>
      <c r="V6646" s="30" t="s">
        <v>19250</v>
      </c>
      <c r="W6646" t="s">
        <v>19251</v>
      </c>
      <c r="X6646" t="s">
        <v>310</v>
      </c>
      <c r="Y6646" t="s">
        <v>311</v>
      </c>
      <c r="Z6646" t="s">
        <v>284</v>
      </c>
      <c r="AA6646" t="s">
        <v>353</v>
      </c>
      <c r="AB6646"/>
      <c r="AD6646" s="27" t="s">
        <v>2075</v>
      </c>
      <c r="AF6646" t="s">
        <v>338</v>
      </c>
      <c r="AH6646" t="s">
        <v>2169</v>
      </c>
      <c r="AI6646" t="s">
        <v>2170</v>
      </c>
      <c r="AJ6646" t="s">
        <v>2171</v>
      </c>
      <c r="AK6646" t="s">
        <v>2082</v>
      </c>
      <c r="AL6646" s="12">
        <v>46051.234699074077</v>
      </c>
    </row>
    <row r="6647" spans="1:39" ht="15" customHeight="1" x14ac:dyDescent="0.3">
      <c r="A6647" s="38" t="s">
        <v>24995</v>
      </c>
      <c r="B6647" t="s">
        <v>24996</v>
      </c>
      <c r="C6647" t="s">
        <v>2073</v>
      </c>
      <c r="D6647" t="s">
        <v>282</v>
      </c>
      <c r="E6647" t="s">
        <v>353</v>
      </c>
      <c r="H6647" t="s">
        <v>26131</v>
      </c>
      <c r="I6647" t="s">
        <v>24997</v>
      </c>
      <c r="J6647" t="s">
        <v>284</v>
      </c>
      <c r="K6647" t="s">
        <v>2094</v>
      </c>
      <c r="M6647" t="s">
        <v>338</v>
      </c>
      <c r="N6647" t="s">
        <v>295</v>
      </c>
      <c r="R6647" t="b">
        <v>0</v>
      </c>
      <c r="S6647" t="b">
        <v>0</v>
      </c>
      <c r="T6647" s="31" t="s">
        <v>426</v>
      </c>
      <c r="U6647" s="31">
        <v>1</v>
      </c>
      <c r="V6647" s="30" t="s">
        <v>19248</v>
      </c>
      <c r="W6647" t="s">
        <v>19249</v>
      </c>
      <c r="X6647" t="s">
        <v>282</v>
      </c>
      <c r="Y6647" t="s">
        <v>311</v>
      </c>
      <c r="Z6647" t="s">
        <v>284</v>
      </c>
      <c r="AA6647" t="s">
        <v>353</v>
      </c>
      <c r="AB6647"/>
      <c r="AD6647" s="27" t="s">
        <v>2075</v>
      </c>
      <c r="AF6647" t="s">
        <v>338</v>
      </c>
      <c r="AH6647" t="s">
        <v>2016</v>
      </c>
      <c r="AI6647" t="s">
        <v>2088</v>
      </c>
      <c r="AJ6647" t="s">
        <v>2089</v>
      </c>
      <c r="AK6647" t="s">
        <v>2082</v>
      </c>
      <c r="AL6647" s="12">
        <v>45853.035949074074</v>
      </c>
    </row>
    <row r="6648" spans="1:39" ht="15" customHeight="1" x14ac:dyDescent="0.3">
      <c r="A6648" s="38" t="s">
        <v>24995</v>
      </c>
      <c r="B6648" t="s">
        <v>24996</v>
      </c>
      <c r="C6648" t="s">
        <v>2073</v>
      </c>
      <c r="D6648" t="s">
        <v>282</v>
      </c>
      <c r="E6648" t="s">
        <v>353</v>
      </c>
      <c r="H6648" t="s">
        <v>26131</v>
      </c>
      <c r="I6648" t="s">
        <v>24997</v>
      </c>
      <c r="J6648" t="s">
        <v>284</v>
      </c>
      <c r="K6648" t="s">
        <v>2094</v>
      </c>
      <c r="M6648" t="s">
        <v>338</v>
      </c>
      <c r="N6648" t="s">
        <v>295</v>
      </c>
      <c r="Q6648" t="s">
        <v>344</v>
      </c>
      <c r="R6648" t="b">
        <v>0</v>
      </c>
      <c r="S6648" t="b">
        <v>0</v>
      </c>
      <c r="T6648" s="31" t="s">
        <v>426</v>
      </c>
      <c r="U6648" s="31">
        <v>1</v>
      </c>
      <c r="V6648" s="30" t="s">
        <v>19246</v>
      </c>
      <c r="W6648" t="s">
        <v>19247</v>
      </c>
      <c r="X6648" t="s">
        <v>310</v>
      </c>
      <c r="Y6648" t="s">
        <v>344</v>
      </c>
      <c r="Z6648" t="s">
        <v>284</v>
      </c>
      <c r="AA6648" t="s">
        <v>353</v>
      </c>
      <c r="AB6648"/>
      <c r="AD6648" s="27" t="s">
        <v>2075</v>
      </c>
      <c r="AF6648" t="s">
        <v>338</v>
      </c>
      <c r="AH6648" t="s">
        <v>2169</v>
      </c>
      <c r="AI6648" t="s">
        <v>2170</v>
      </c>
      <c r="AJ6648" t="s">
        <v>2171</v>
      </c>
      <c r="AK6648" t="s">
        <v>2082</v>
      </c>
      <c r="AL6648" s="12">
        <v>46051.233807870369</v>
      </c>
    </row>
    <row r="6649" spans="1:39" ht="15" customHeight="1" x14ac:dyDescent="0.3">
      <c r="A6649" s="38" t="s">
        <v>24995</v>
      </c>
      <c r="B6649" t="s">
        <v>24996</v>
      </c>
      <c r="C6649" t="s">
        <v>2073</v>
      </c>
      <c r="D6649" t="s">
        <v>282</v>
      </c>
      <c r="E6649" t="s">
        <v>353</v>
      </c>
      <c r="H6649" t="s">
        <v>26131</v>
      </c>
      <c r="I6649" t="s">
        <v>24997</v>
      </c>
      <c r="J6649" t="s">
        <v>284</v>
      </c>
      <c r="K6649" t="s">
        <v>2094</v>
      </c>
      <c r="M6649" t="s">
        <v>338</v>
      </c>
      <c r="N6649" t="s">
        <v>295</v>
      </c>
      <c r="R6649" t="b">
        <v>0</v>
      </c>
      <c r="S6649" t="b">
        <v>0</v>
      </c>
      <c r="T6649" s="31" t="s">
        <v>426</v>
      </c>
      <c r="U6649" s="31">
        <v>1</v>
      </c>
      <c r="V6649" s="30" t="s">
        <v>19250</v>
      </c>
      <c r="W6649" t="s">
        <v>19251</v>
      </c>
      <c r="X6649" t="s">
        <v>310</v>
      </c>
      <c r="Y6649" t="s">
        <v>311</v>
      </c>
      <c r="Z6649" t="s">
        <v>284</v>
      </c>
      <c r="AA6649" t="s">
        <v>353</v>
      </c>
      <c r="AB6649"/>
      <c r="AD6649" s="27" t="s">
        <v>2075</v>
      </c>
      <c r="AF6649" t="s">
        <v>338</v>
      </c>
      <c r="AH6649" t="s">
        <v>2169</v>
      </c>
      <c r="AI6649" t="s">
        <v>2170</v>
      </c>
      <c r="AJ6649" t="s">
        <v>2171</v>
      </c>
      <c r="AK6649" t="s">
        <v>2082</v>
      </c>
      <c r="AL6649" s="12">
        <v>46051.234699074077</v>
      </c>
    </row>
    <row r="6650" spans="1:39" ht="15" customHeight="1" x14ac:dyDescent="0.3">
      <c r="A6650" s="38" t="s">
        <v>25007</v>
      </c>
      <c r="B6650" t="s">
        <v>25008</v>
      </c>
      <c r="C6650" t="s">
        <v>2073</v>
      </c>
      <c r="D6650" t="s">
        <v>282</v>
      </c>
      <c r="E6650" t="s">
        <v>353</v>
      </c>
      <c r="H6650" t="s">
        <v>26131</v>
      </c>
      <c r="I6650" t="s">
        <v>25009</v>
      </c>
      <c r="J6650" t="s">
        <v>284</v>
      </c>
      <c r="K6650" t="s">
        <v>2094</v>
      </c>
      <c r="M6650" t="s">
        <v>338</v>
      </c>
      <c r="N6650" t="s">
        <v>295</v>
      </c>
      <c r="R6650" t="b">
        <v>0</v>
      </c>
      <c r="S6650" t="b">
        <v>0</v>
      </c>
      <c r="T6650" s="31" t="s">
        <v>426</v>
      </c>
      <c r="U6650" s="31">
        <v>1</v>
      </c>
      <c r="V6650" s="30" t="s">
        <v>19248</v>
      </c>
      <c r="W6650" t="s">
        <v>19249</v>
      </c>
      <c r="X6650" t="s">
        <v>282</v>
      </c>
      <c r="Y6650" t="s">
        <v>311</v>
      </c>
      <c r="Z6650" t="s">
        <v>284</v>
      </c>
      <c r="AA6650" t="s">
        <v>353</v>
      </c>
      <c r="AB6650"/>
      <c r="AD6650" s="27" t="s">
        <v>2075</v>
      </c>
      <c r="AF6650" t="s">
        <v>338</v>
      </c>
      <c r="AH6650" t="s">
        <v>2016</v>
      </c>
      <c r="AI6650" t="s">
        <v>2088</v>
      </c>
      <c r="AJ6650" t="s">
        <v>2089</v>
      </c>
      <c r="AK6650" t="s">
        <v>2082</v>
      </c>
      <c r="AL6650" s="12">
        <v>45853.035949074074</v>
      </c>
    </row>
    <row r="6651" spans="1:39" ht="15" customHeight="1" x14ac:dyDescent="0.3">
      <c r="A6651" s="38" t="s">
        <v>25007</v>
      </c>
      <c r="B6651" t="s">
        <v>25008</v>
      </c>
      <c r="C6651" t="s">
        <v>2073</v>
      </c>
      <c r="D6651" t="s">
        <v>282</v>
      </c>
      <c r="E6651" t="s">
        <v>353</v>
      </c>
      <c r="H6651" t="s">
        <v>26131</v>
      </c>
      <c r="I6651" t="s">
        <v>25009</v>
      </c>
      <c r="J6651" t="s">
        <v>284</v>
      </c>
      <c r="K6651" t="s">
        <v>2094</v>
      </c>
      <c r="M6651" t="s">
        <v>338</v>
      </c>
      <c r="N6651" t="s">
        <v>295</v>
      </c>
      <c r="Q6651" t="s">
        <v>344</v>
      </c>
      <c r="R6651" t="b">
        <v>0</v>
      </c>
      <c r="S6651" t="b">
        <v>0</v>
      </c>
      <c r="T6651" s="31" t="s">
        <v>426</v>
      </c>
      <c r="U6651" s="31">
        <v>1</v>
      </c>
      <c r="V6651" s="32" t="s">
        <v>19246</v>
      </c>
      <c r="W6651" t="s">
        <v>19247</v>
      </c>
      <c r="X6651" t="s">
        <v>310</v>
      </c>
      <c r="Y6651" t="s">
        <v>344</v>
      </c>
      <c r="Z6651" t="s">
        <v>284</v>
      </c>
      <c r="AA6651" t="s">
        <v>353</v>
      </c>
      <c r="AB6651"/>
      <c r="AD6651" s="27" t="s">
        <v>2075</v>
      </c>
      <c r="AF6651" t="s">
        <v>338</v>
      </c>
      <c r="AH6651" t="s">
        <v>2169</v>
      </c>
      <c r="AI6651" t="s">
        <v>2170</v>
      </c>
      <c r="AJ6651" t="s">
        <v>2171</v>
      </c>
      <c r="AK6651" t="s">
        <v>2082</v>
      </c>
      <c r="AL6651" s="12">
        <v>46051.233807870369</v>
      </c>
    </row>
    <row r="6652" spans="1:39" ht="15" customHeight="1" x14ac:dyDescent="0.3">
      <c r="A6652" s="38" t="s">
        <v>25007</v>
      </c>
      <c r="B6652" t="s">
        <v>25008</v>
      </c>
      <c r="C6652" t="s">
        <v>2073</v>
      </c>
      <c r="D6652" t="s">
        <v>282</v>
      </c>
      <c r="E6652" t="s">
        <v>353</v>
      </c>
      <c r="H6652" t="s">
        <v>26131</v>
      </c>
      <c r="I6652" t="s">
        <v>25009</v>
      </c>
      <c r="J6652" t="s">
        <v>284</v>
      </c>
      <c r="K6652" t="s">
        <v>2094</v>
      </c>
      <c r="M6652" t="s">
        <v>338</v>
      </c>
      <c r="N6652" t="s">
        <v>295</v>
      </c>
      <c r="R6652" t="b">
        <v>0</v>
      </c>
      <c r="S6652" t="b">
        <v>0</v>
      </c>
      <c r="T6652" s="31" t="s">
        <v>426</v>
      </c>
      <c r="U6652" s="31">
        <v>1</v>
      </c>
      <c r="V6652" s="32" t="s">
        <v>19250</v>
      </c>
      <c r="W6652" t="s">
        <v>19251</v>
      </c>
      <c r="X6652" t="s">
        <v>310</v>
      </c>
      <c r="Y6652" t="s">
        <v>311</v>
      </c>
      <c r="Z6652" t="s">
        <v>284</v>
      </c>
      <c r="AA6652" t="s">
        <v>353</v>
      </c>
      <c r="AB6652"/>
      <c r="AD6652" s="27" t="s">
        <v>2075</v>
      </c>
      <c r="AF6652" t="s">
        <v>338</v>
      </c>
      <c r="AH6652" t="s">
        <v>2169</v>
      </c>
      <c r="AI6652" t="s">
        <v>2170</v>
      </c>
      <c r="AJ6652" t="s">
        <v>2171</v>
      </c>
      <c r="AK6652" t="s">
        <v>2082</v>
      </c>
      <c r="AL6652" s="12">
        <v>46051.234699074077</v>
      </c>
    </row>
    <row r="6653" spans="1:39" ht="15" customHeight="1" x14ac:dyDescent="0.3">
      <c r="A6653" s="38" t="s">
        <v>24467</v>
      </c>
      <c r="B6653" t="s">
        <v>24468</v>
      </c>
      <c r="C6653" t="s">
        <v>2092</v>
      </c>
      <c r="D6653" t="s">
        <v>282</v>
      </c>
      <c r="E6653" t="s">
        <v>353</v>
      </c>
      <c r="G6653" t="s">
        <v>26108</v>
      </c>
      <c r="I6653" t="s">
        <v>24469</v>
      </c>
      <c r="J6653" t="s">
        <v>284</v>
      </c>
      <c r="K6653" t="s">
        <v>2075</v>
      </c>
      <c r="M6653" t="s">
        <v>338</v>
      </c>
      <c r="N6653" t="s">
        <v>295</v>
      </c>
      <c r="O6653" t="s">
        <v>2076</v>
      </c>
      <c r="Q6653" t="s">
        <v>336</v>
      </c>
      <c r="R6653" t="b">
        <v>0</v>
      </c>
      <c r="S6653" t="b">
        <v>0</v>
      </c>
      <c r="T6653" s="31" t="s">
        <v>25454</v>
      </c>
      <c r="U6653" s="31" t="s">
        <v>2234</v>
      </c>
      <c r="V6653" s="32" t="s">
        <v>24470</v>
      </c>
      <c r="W6653" t="s">
        <v>24471</v>
      </c>
      <c r="X6653" t="s">
        <v>282</v>
      </c>
      <c r="Y6653" t="s">
        <v>336</v>
      </c>
      <c r="Z6653" t="s">
        <v>284</v>
      </c>
      <c r="AA6653" t="s">
        <v>353</v>
      </c>
      <c r="AB6653"/>
      <c r="AC6653" t="s">
        <v>26120</v>
      </c>
      <c r="AD6653" s="27" t="s">
        <v>2075</v>
      </c>
      <c r="AE6653" t="s">
        <v>26061</v>
      </c>
      <c r="AF6653" t="s">
        <v>348</v>
      </c>
      <c r="AH6653" t="s">
        <v>2169</v>
      </c>
      <c r="AI6653" t="s">
        <v>26083</v>
      </c>
      <c r="AJ6653" t="s">
        <v>26084</v>
      </c>
      <c r="AK6653" t="s">
        <v>3160</v>
      </c>
      <c r="AL6653" s="12">
        <v>46038.59412037037</v>
      </c>
      <c r="AM6653" t="s">
        <v>307</v>
      </c>
    </row>
    <row r="6654" spans="1:39" ht="15" customHeight="1" x14ac:dyDescent="0.3">
      <c r="A6654" s="38" t="s">
        <v>24917</v>
      </c>
      <c r="B6654" t="s">
        <v>24918</v>
      </c>
      <c r="C6654" t="s">
        <v>2073</v>
      </c>
      <c r="D6654" t="s">
        <v>282</v>
      </c>
      <c r="E6654" t="s">
        <v>2005</v>
      </c>
      <c r="H6654" t="s">
        <v>26108</v>
      </c>
      <c r="I6654" t="s">
        <v>24919</v>
      </c>
      <c r="J6654" t="s">
        <v>310</v>
      </c>
      <c r="K6654" t="s">
        <v>2075</v>
      </c>
      <c r="M6654" t="s">
        <v>338</v>
      </c>
      <c r="N6654" t="s">
        <v>345</v>
      </c>
      <c r="Q6654" t="s">
        <v>344</v>
      </c>
      <c r="R6654" t="b">
        <v>0</v>
      </c>
      <c r="S6654" t="b">
        <v>0</v>
      </c>
      <c r="T6654" s="31" t="s">
        <v>426</v>
      </c>
      <c r="U6654" s="31">
        <v>1</v>
      </c>
      <c r="V6654" s="30" t="s">
        <v>2235</v>
      </c>
      <c r="AB6654"/>
      <c r="AD6654" s="27"/>
    </row>
    <row r="6655" spans="1:39" ht="15" customHeight="1" x14ac:dyDescent="0.3">
      <c r="A6655" s="38" t="s">
        <v>23751</v>
      </c>
      <c r="B6655" t="s">
        <v>22860</v>
      </c>
      <c r="C6655" t="s">
        <v>2073</v>
      </c>
      <c r="D6655" t="s">
        <v>282</v>
      </c>
      <c r="E6655" t="s">
        <v>337</v>
      </c>
      <c r="H6655" t="s">
        <v>25656</v>
      </c>
      <c r="I6655" t="s">
        <v>23752</v>
      </c>
      <c r="J6655" t="s">
        <v>284</v>
      </c>
      <c r="K6655" t="s">
        <v>2075</v>
      </c>
      <c r="M6655" t="s">
        <v>290</v>
      </c>
      <c r="N6655" t="s">
        <v>365</v>
      </c>
      <c r="O6655" t="s">
        <v>2076</v>
      </c>
      <c r="Q6655" t="s">
        <v>344</v>
      </c>
      <c r="R6655" t="b">
        <v>0</v>
      </c>
      <c r="S6655" t="b">
        <v>0</v>
      </c>
      <c r="T6655" s="31" t="s">
        <v>426</v>
      </c>
      <c r="U6655" s="31">
        <v>1</v>
      </c>
      <c r="V6655" s="32" t="s">
        <v>23753</v>
      </c>
      <c r="W6655" t="s">
        <v>23754</v>
      </c>
      <c r="X6655" t="s">
        <v>282</v>
      </c>
      <c r="Y6655" t="s">
        <v>344</v>
      </c>
      <c r="Z6655" t="s">
        <v>284</v>
      </c>
      <c r="AB6655"/>
      <c r="AD6655" s="27" t="s">
        <v>2075</v>
      </c>
      <c r="AF6655" t="s">
        <v>290</v>
      </c>
      <c r="AH6655" t="s">
        <v>2012</v>
      </c>
      <c r="AI6655" t="s">
        <v>2121</v>
      </c>
      <c r="AJ6655" t="s">
        <v>2122</v>
      </c>
      <c r="AK6655" t="s">
        <v>2082</v>
      </c>
      <c r="AL6655" s="12">
        <v>45929.869953703703</v>
      </c>
    </row>
    <row r="6656" spans="1:39" ht="15" customHeight="1" x14ac:dyDescent="0.3">
      <c r="A6656" s="38" t="s">
        <v>23751</v>
      </c>
      <c r="B6656" t="s">
        <v>22860</v>
      </c>
      <c r="C6656" t="s">
        <v>2073</v>
      </c>
      <c r="D6656" t="s">
        <v>282</v>
      </c>
      <c r="E6656" t="s">
        <v>337</v>
      </c>
      <c r="H6656" t="s">
        <v>25656</v>
      </c>
      <c r="I6656" t="s">
        <v>23752</v>
      </c>
      <c r="J6656" t="s">
        <v>284</v>
      </c>
      <c r="K6656" t="s">
        <v>2075</v>
      </c>
      <c r="M6656" t="s">
        <v>290</v>
      </c>
      <c r="N6656" t="s">
        <v>365</v>
      </c>
      <c r="O6656" t="s">
        <v>2076</v>
      </c>
      <c r="R6656" t="b">
        <v>0</v>
      </c>
      <c r="S6656" t="b">
        <v>0</v>
      </c>
      <c r="T6656" s="31" t="s">
        <v>426</v>
      </c>
      <c r="U6656" s="31">
        <v>1</v>
      </c>
      <c r="V6656" s="32" t="s">
        <v>23755</v>
      </c>
      <c r="W6656" t="s">
        <v>14200</v>
      </c>
      <c r="X6656" t="s">
        <v>282</v>
      </c>
      <c r="Y6656" t="s">
        <v>311</v>
      </c>
      <c r="Z6656" t="s">
        <v>284</v>
      </c>
      <c r="AA6656" t="s">
        <v>337</v>
      </c>
      <c r="AB6656"/>
      <c r="AD6656" s="27" t="s">
        <v>2075</v>
      </c>
      <c r="AF6656" t="s">
        <v>294</v>
      </c>
      <c r="AH6656" t="s">
        <v>2012</v>
      </c>
      <c r="AI6656" t="s">
        <v>2121</v>
      </c>
      <c r="AJ6656" t="s">
        <v>2122</v>
      </c>
      <c r="AK6656" t="s">
        <v>2082</v>
      </c>
      <c r="AL6656" s="12">
        <v>45929.868194444447</v>
      </c>
    </row>
    <row r="6657" spans="1:39" ht="15" customHeight="1" x14ac:dyDescent="0.3">
      <c r="A6657" s="38" t="s">
        <v>25100</v>
      </c>
      <c r="B6657" t="s">
        <v>25101</v>
      </c>
      <c r="C6657" t="s">
        <v>2073</v>
      </c>
      <c r="D6657" t="s">
        <v>282</v>
      </c>
      <c r="E6657" t="s">
        <v>283</v>
      </c>
      <c r="H6657" t="s">
        <v>26111</v>
      </c>
      <c r="I6657" t="s">
        <v>25102</v>
      </c>
      <c r="J6657" t="s">
        <v>310</v>
      </c>
      <c r="K6657" t="s">
        <v>2075</v>
      </c>
      <c r="M6657" t="s">
        <v>290</v>
      </c>
      <c r="N6657" t="s">
        <v>295</v>
      </c>
      <c r="Q6657" t="s">
        <v>344</v>
      </c>
      <c r="R6657" t="b">
        <v>0</v>
      </c>
      <c r="S6657" t="b">
        <v>0</v>
      </c>
      <c r="T6657" s="31" t="s">
        <v>426</v>
      </c>
      <c r="U6657" s="31">
        <v>1</v>
      </c>
      <c r="V6657" s="30" t="s">
        <v>19302</v>
      </c>
      <c r="W6657" t="s">
        <v>19303</v>
      </c>
      <c r="X6657" t="s">
        <v>282</v>
      </c>
      <c r="Y6657" t="s">
        <v>344</v>
      </c>
      <c r="Z6657" t="s">
        <v>310</v>
      </c>
      <c r="AA6657" t="s">
        <v>283</v>
      </c>
      <c r="AB6657"/>
      <c r="AD6657" s="27" t="s">
        <v>2075</v>
      </c>
      <c r="AF6657" t="s">
        <v>290</v>
      </c>
      <c r="AH6657" t="s">
        <v>371</v>
      </c>
      <c r="AI6657" t="s">
        <v>3206</v>
      </c>
      <c r="AJ6657" t="s">
        <v>3207</v>
      </c>
      <c r="AK6657" t="s">
        <v>2082</v>
      </c>
      <c r="AL6657" s="12">
        <v>45331.514930555553</v>
      </c>
    </row>
    <row r="6658" spans="1:39" ht="15" customHeight="1" x14ac:dyDescent="0.3">
      <c r="A6658" s="38" t="s">
        <v>25100</v>
      </c>
      <c r="B6658" t="s">
        <v>25101</v>
      </c>
      <c r="C6658" t="s">
        <v>2073</v>
      </c>
      <c r="D6658" t="s">
        <v>282</v>
      </c>
      <c r="E6658" t="s">
        <v>283</v>
      </c>
      <c r="H6658" t="s">
        <v>26111</v>
      </c>
      <c r="I6658" t="s">
        <v>25102</v>
      </c>
      <c r="J6658" t="s">
        <v>310</v>
      </c>
      <c r="K6658" t="s">
        <v>2075</v>
      </c>
      <c r="M6658" t="s">
        <v>290</v>
      </c>
      <c r="N6658" t="s">
        <v>295</v>
      </c>
      <c r="R6658" t="b">
        <v>0</v>
      </c>
      <c r="S6658" t="b">
        <v>0</v>
      </c>
      <c r="T6658" s="31" t="s">
        <v>426</v>
      </c>
      <c r="U6658" s="31">
        <v>1</v>
      </c>
      <c r="V6658" s="30" t="s">
        <v>18679</v>
      </c>
      <c r="W6658" t="s">
        <v>18680</v>
      </c>
      <c r="X6658" t="s">
        <v>282</v>
      </c>
      <c r="Y6658" t="s">
        <v>311</v>
      </c>
      <c r="Z6658" t="s">
        <v>284</v>
      </c>
      <c r="AB6658"/>
      <c r="AD6658" s="27" t="s">
        <v>2075</v>
      </c>
      <c r="AF6658" t="s">
        <v>290</v>
      </c>
      <c r="AH6658" t="s">
        <v>18672</v>
      </c>
      <c r="AI6658" t="s">
        <v>18673</v>
      </c>
      <c r="AJ6658" t="s">
        <v>18674</v>
      </c>
      <c r="AK6658" t="s">
        <v>2082</v>
      </c>
      <c r="AL6658" s="12">
        <v>45993.713194444441</v>
      </c>
    </row>
    <row r="6659" spans="1:39" ht="15" customHeight="1" x14ac:dyDescent="0.3">
      <c r="A6659" s="38" t="s">
        <v>19673</v>
      </c>
      <c r="B6659" t="s">
        <v>19674</v>
      </c>
      <c r="C6659" t="s">
        <v>2212</v>
      </c>
      <c r="D6659" t="s">
        <v>282</v>
      </c>
      <c r="G6659" t="s">
        <v>293</v>
      </c>
      <c r="H6659" t="s">
        <v>293</v>
      </c>
      <c r="I6659" t="s">
        <v>19675</v>
      </c>
      <c r="K6659" t="s">
        <v>2075</v>
      </c>
      <c r="M6659" t="s">
        <v>290</v>
      </c>
      <c r="N6659" t="s">
        <v>295</v>
      </c>
      <c r="Q6659" t="s">
        <v>305</v>
      </c>
      <c r="R6659" t="b">
        <v>0</v>
      </c>
      <c r="S6659" t="b">
        <v>0</v>
      </c>
      <c r="T6659" s="31" t="s">
        <v>426</v>
      </c>
      <c r="U6659" s="31">
        <v>1</v>
      </c>
      <c r="V6659" s="30" t="s">
        <v>19676</v>
      </c>
      <c r="W6659" t="s">
        <v>19677</v>
      </c>
      <c r="X6659" t="s">
        <v>282</v>
      </c>
      <c r="Y6659" t="s">
        <v>305</v>
      </c>
      <c r="Z6659" t="s">
        <v>284</v>
      </c>
      <c r="AA6659" t="s">
        <v>328</v>
      </c>
      <c r="AB6659"/>
      <c r="AD6659" s="27" t="s">
        <v>2075</v>
      </c>
      <c r="AE6659" t="s">
        <v>347</v>
      </c>
      <c r="AF6659" t="s">
        <v>290</v>
      </c>
      <c r="AH6659" t="s">
        <v>419</v>
      </c>
      <c r="AI6659" t="s">
        <v>26082</v>
      </c>
      <c r="AJ6659" t="s">
        <v>26086</v>
      </c>
      <c r="AK6659" t="s">
        <v>2082</v>
      </c>
      <c r="AL6659" s="12">
        <v>46114.41783564815</v>
      </c>
      <c r="AM6659" t="s">
        <v>309</v>
      </c>
    </row>
    <row r="6660" spans="1:39" ht="15" customHeight="1" x14ac:dyDescent="0.3">
      <c r="A6660" s="38" t="s">
        <v>19777</v>
      </c>
      <c r="B6660" t="s">
        <v>19778</v>
      </c>
      <c r="C6660" t="s">
        <v>2212</v>
      </c>
      <c r="D6660" t="s">
        <v>282</v>
      </c>
      <c r="G6660" t="s">
        <v>320</v>
      </c>
      <c r="H6660" t="s">
        <v>320</v>
      </c>
      <c r="I6660" t="s">
        <v>19779</v>
      </c>
      <c r="K6660" t="s">
        <v>2075</v>
      </c>
      <c r="M6660" t="s">
        <v>290</v>
      </c>
      <c r="Q6660" t="s">
        <v>324</v>
      </c>
      <c r="R6660" t="b">
        <v>0</v>
      </c>
      <c r="S6660" t="b">
        <v>0</v>
      </c>
      <c r="T6660" s="31" t="s">
        <v>426</v>
      </c>
      <c r="U6660" s="31">
        <v>1</v>
      </c>
      <c r="V6660" s="30" t="s">
        <v>19782</v>
      </c>
      <c r="W6660" t="s">
        <v>19783</v>
      </c>
      <c r="X6660" t="s">
        <v>282</v>
      </c>
      <c r="Y6660" t="s">
        <v>324</v>
      </c>
      <c r="Z6660" t="s">
        <v>284</v>
      </c>
      <c r="AA6660" t="s">
        <v>302</v>
      </c>
      <c r="AB6660"/>
      <c r="AD6660" s="27" t="s">
        <v>2075</v>
      </c>
      <c r="AE6660" t="s">
        <v>26030</v>
      </c>
      <c r="AF6660" t="s">
        <v>294</v>
      </c>
      <c r="AH6660" t="s">
        <v>625</v>
      </c>
      <c r="AI6660" t="s">
        <v>26578</v>
      </c>
      <c r="AJ6660" t="s">
        <v>26579</v>
      </c>
      <c r="AK6660" t="s">
        <v>2082</v>
      </c>
      <c r="AL6660" s="12">
        <v>46120.405752314815</v>
      </c>
      <c r="AM6660" t="s">
        <v>291</v>
      </c>
    </row>
    <row r="6661" spans="1:39" ht="15" customHeight="1" x14ac:dyDescent="0.3">
      <c r="A6661" s="38" t="s">
        <v>19777</v>
      </c>
      <c r="B6661" t="s">
        <v>19778</v>
      </c>
      <c r="C6661" t="s">
        <v>2212</v>
      </c>
      <c r="D6661" t="s">
        <v>282</v>
      </c>
      <c r="G6661" t="s">
        <v>320</v>
      </c>
      <c r="H6661" t="s">
        <v>320</v>
      </c>
      <c r="I6661" t="s">
        <v>19779</v>
      </c>
      <c r="K6661" t="s">
        <v>2075</v>
      </c>
      <c r="M6661" t="s">
        <v>290</v>
      </c>
      <c r="Q6661" t="s">
        <v>324</v>
      </c>
      <c r="R6661" t="b">
        <v>0</v>
      </c>
      <c r="S6661" t="b">
        <v>0</v>
      </c>
      <c r="T6661" s="31" t="s">
        <v>426</v>
      </c>
      <c r="U6661" s="31">
        <v>1</v>
      </c>
      <c r="V6661" s="30" t="s">
        <v>19780</v>
      </c>
      <c r="W6661" t="s">
        <v>19781</v>
      </c>
      <c r="X6661" t="s">
        <v>282</v>
      </c>
      <c r="Y6661" t="s">
        <v>324</v>
      </c>
      <c r="Z6661" t="s">
        <v>284</v>
      </c>
      <c r="AA6661" t="s">
        <v>302</v>
      </c>
      <c r="AB6661"/>
      <c r="AD6661" s="27" t="s">
        <v>2075</v>
      </c>
      <c r="AE6661" t="s">
        <v>289</v>
      </c>
      <c r="AF6661" t="s">
        <v>294</v>
      </c>
      <c r="AH6661" t="s">
        <v>641</v>
      </c>
      <c r="AI6661" t="s">
        <v>26578</v>
      </c>
      <c r="AJ6661" t="s">
        <v>26579</v>
      </c>
      <c r="AK6661" t="s">
        <v>2082</v>
      </c>
      <c r="AL6661" s="12">
        <v>46120.406909722224</v>
      </c>
      <c r="AM6661" t="s">
        <v>291</v>
      </c>
    </row>
    <row r="6662" spans="1:39" ht="15" customHeight="1" x14ac:dyDescent="0.3">
      <c r="A6662" s="38" t="s">
        <v>19698</v>
      </c>
      <c r="B6662" t="s">
        <v>19699</v>
      </c>
      <c r="C6662" t="s">
        <v>2073</v>
      </c>
      <c r="D6662" t="s">
        <v>282</v>
      </c>
      <c r="E6662" t="s">
        <v>339</v>
      </c>
      <c r="H6662" t="s">
        <v>313</v>
      </c>
      <c r="I6662" t="s">
        <v>19700</v>
      </c>
      <c r="J6662" t="s">
        <v>310</v>
      </c>
      <c r="K6662" t="s">
        <v>2075</v>
      </c>
      <c r="M6662" t="s">
        <v>290</v>
      </c>
      <c r="O6662" t="s">
        <v>2076</v>
      </c>
      <c r="Q6662" t="s">
        <v>344</v>
      </c>
      <c r="R6662" t="b">
        <v>0</v>
      </c>
      <c r="S6662" t="b">
        <v>0</v>
      </c>
      <c r="T6662" s="31" t="s">
        <v>426</v>
      </c>
      <c r="U6662" s="31">
        <v>1</v>
      </c>
      <c r="V6662" s="30" t="s">
        <v>15497</v>
      </c>
      <c r="W6662" t="s">
        <v>15498</v>
      </c>
      <c r="X6662" t="s">
        <v>282</v>
      </c>
      <c r="Y6662" t="s">
        <v>344</v>
      </c>
      <c r="Z6662" t="s">
        <v>310</v>
      </c>
      <c r="AA6662" t="s">
        <v>339</v>
      </c>
      <c r="AB6662"/>
      <c r="AD6662" s="27" t="s">
        <v>3330</v>
      </c>
      <c r="AF6662" t="s">
        <v>348</v>
      </c>
      <c r="AH6662" t="s">
        <v>2016</v>
      </c>
      <c r="AI6662" t="s">
        <v>2121</v>
      </c>
      <c r="AJ6662" t="s">
        <v>2122</v>
      </c>
      <c r="AK6662" t="s">
        <v>2082</v>
      </c>
      <c r="AL6662" s="12">
        <v>45884.883159722223</v>
      </c>
    </row>
    <row r="6663" spans="1:39" ht="15" customHeight="1" x14ac:dyDescent="0.3">
      <c r="A6663" s="38" t="s">
        <v>19698</v>
      </c>
      <c r="B6663" t="s">
        <v>19699</v>
      </c>
      <c r="C6663" t="s">
        <v>2073</v>
      </c>
      <c r="D6663" t="s">
        <v>282</v>
      </c>
      <c r="E6663" t="s">
        <v>339</v>
      </c>
      <c r="H6663" t="s">
        <v>313</v>
      </c>
      <c r="I6663" t="s">
        <v>19700</v>
      </c>
      <c r="J6663" t="s">
        <v>310</v>
      </c>
      <c r="K6663" t="s">
        <v>2075</v>
      </c>
      <c r="M6663" t="s">
        <v>290</v>
      </c>
      <c r="O6663" t="s">
        <v>2076</v>
      </c>
      <c r="Q6663" t="s">
        <v>344</v>
      </c>
      <c r="R6663" t="b">
        <v>0</v>
      </c>
      <c r="S6663" t="b">
        <v>0</v>
      </c>
      <c r="T6663" s="31" t="s">
        <v>426</v>
      </c>
      <c r="U6663" s="31">
        <v>1</v>
      </c>
      <c r="V6663" s="30" t="s">
        <v>15495</v>
      </c>
      <c r="W6663" t="s">
        <v>15496</v>
      </c>
      <c r="X6663" t="s">
        <v>282</v>
      </c>
      <c r="Y6663" t="s">
        <v>344</v>
      </c>
      <c r="Z6663" t="s">
        <v>284</v>
      </c>
      <c r="AB6663"/>
      <c r="AD6663" s="27" t="s">
        <v>2079</v>
      </c>
      <c r="AE6663" t="s">
        <v>326</v>
      </c>
      <c r="AF6663" t="s">
        <v>290</v>
      </c>
      <c r="AH6663" t="s">
        <v>2013</v>
      </c>
      <c r="AI6663" t="s">
        <v>2121</v>
      </c>
      <c r="AJ6663" t="s">
        <v>2122</v>
      </c>
      <c r="AK6663" t="s">
        <v>2082</v>
      </c>
      <c r="AL6663" s="12">
        <v>45884.87771990741</v>
      </c>
    </row>
    <row r="6664" spans="1:39" ht="15" customHeight="1" x14ac:dyDescent="0.3">
      <c r="A6664" s="38" t="s">
        <v>19698</v>
      </c>
      <c r="B6664" t="s">
        <v>19699</v>
      </c>
      <c r="C6664" t="s">
        <v>2073</v>
      </c>
      <c r="D6664" t="s">
        <v>282</v>
      </c>
      <c r="E6664" t="s">
        <v>339</v>
      </c>
      <c r="H6664" t="s">
        <v>313</v>
      </c>
      <c r="I6664" t="s">
        <v>19700</v>
      </c>
      <c r="J6664" t="s">
        <v>310</v>
      </c>
      <c r="K6664" t="s">
        <v>2075</v>
      </c>
      <c r="M6664" t="s">
        <v>290</v>
      </c>
      <c r="O6664" t="s">
        <v>2076</v>
      </c>
      <c r="R6664" t="b">
        <v>0</v>
      </c>
      <c r="S6664" t="b">
        <v>0</v>
      </c>
      <c r="T6664" s="31" t="s">
        <v>426</v>
      </c>
      <c r="U6664" s="31">
        <v>1</v>
      </c>
      <c r="V6664" s="30" t="s">
        <v>15499</v>
      </c>
      <c r="W6664" t="s">
        <v>15500</v>
      </c>
      <c r="X6664" t="s">
        <v>282</v>
      </c>
      <c r="Y6664" t="s">
        <v>311</v>
      </c>
      <c r="Z6664" t="s">
        <v>284</v>
      </c>
      <c r="AB6664"/>
      <c r="AD6664" s="27" t="s">
        <v>2075</v>
      </c>
      <c r="AF6664" t="s">
        <v>294</v>
      </c>
      <c r="AH6664" t="s">
        <v>2016</v>
      </c>
      <c r="AI6664" t="s">
        <v>2088</v>
      </c>
      <c r="AJ6664" t="s">
        <v>2089</v>
      </c>
      <c r="AK6664" t="s">
        <v>2082</v>
      </c>
      <c r="AL6664" s="12">
        <v>45846.508819444447</v>
      </c>
      <c r="AM6664" t="s">
        <v>291</v>
      </c>
    </row>
    <row r="6665" spans="1:39" ht="15" customHeight="1" x14ac:dyDescent="0.3">
      <c r="A6665" s="38" t="s">
        <v>19678</v>
      </c>
      <c r="B6665" t="s">
        <v>19679</v>
      </c>
      <c r="C6665" t="s">
        <v>2212</v>
      </c>
      <c r="D6665" t="s">
        <v>282</v>
      </c>
      <c r="E6665" t="s">
        <v>283</v>
      </c>
      <c r="G6665" t="s">
        <v>2067</v>
      </c>
      <c r="H6665" t="s">
        <v>293</v>
      </c>
      <c r="I6665" t="s">
        <v>19680</v>
      </c>
      <c r="K6665" t="s">
        <v>2075</v>
      </c>
      <c r="M6665" t="s">
        <v>290</v>
      </c>
      <c r="Q6665" t="s">
        <v>305</v>
      </c>
      <c r="R6665" t="b">
        <v>0</v>
      </c>
      <c r="S6665" t="b">
        <v>0</v>
      </c>
      <c r="T6665" s="31" t="s">
        <v>426</v>
      </c>
      <c r="U6665" s="31">
        <v>1</v>
      </c>
      <c r="V6665" s="30" t="s">
        <v>7442</v>
      </c>
      <c r="W6665" t="s">
        <v>7443</v>
      </c>
      <c r="X6665" t="s">
        <v>282</v>
      </c>
      <c r="Y6665" t="s">
        <v>305</v>
      </c>
      <c r="Z6665" t="s">
        <v>284</v>
      </c>
      <c r="AA6665" t="s">
        <v>283</v>
      </c>
      <c r="AB6665"/>
      <c r="AD6665" s="27" t="s">
        <v>2075</v>
      </c>
      <c r="AE6665" t="s">
        <v>26225</v>
      </c>
      <c r="AF6665" t="s">
        <v>290</v>
      </c>
      <c r="AH6665" t="s">
        <v>641</v>
      </c>
      <c r="AI6665" t="s">
        <v>3191</v>
      </c>
      <c r="AJ6665" t="s">
        <v>3192</v>
      </c>
      <c r="AK6665" t="s">
        <v>2082</v>
      </c>
      <c r="AL6665" s="12">
        <v>46128.491875</v>
      </c>
      <c r="AM6665" t="s">
        <v>307</v>
      </c>
    </row>
    <row r="6666" spans="1:39" ht="15" customHeight="1" x14ac:dyDescent="0.3">
      <c r="A6666" s="38" t="s">
        <v>19722</v>
      </c>
      <c r="B6666" t="s">
        <v>19723</v>
      </c>
      <c r="C6666" t="s">
        <v>2212</v>
      </c>
      <c r="D6666" t="s">
        <v>282</v>
      </c>
      <c r="G6666" t="s">
        <v>293</v>
      </c>
      <c r="H6666" t="s">
        <v>293</v>
      </c>
      <c r="I6666" t="s">
        <v>19724</v>
      </c>
      <c r="J6666" t="s">
        <v>284</v>
      </c>
      <c r="K6666" t="s">
        <v>2075</v>
      </c>
      <c r="L6666" t="s">
        <v>26030</v>
      </c>
      <c r="M6666" t="s">
        <v>290</v>
      </c>
      <c r="Q6666" t="s">
        <v>324</v>
      </c>
      <c r="R6666" t="b">
        <v>0</v>
      </c>
      <c r="S6666" t="b">
        <v>0</v>
      </c>
      <c r="T6666" s="31" t="s">
        <v>426</v>
      </c>
      <c r="U6666" s="31">
        <v>1</v>
      </c>
      <c r="V6666" s="30" t="s">
        <v>16548</v>
      </c>
      <c r="W6666" t="s">
        <v>16549</v>
      </c>
      <c r="X6666" t="s">
        <v>282</v>
      </c>
      <c r="Y6666" t="s">
        <v>324</v>
      </c>
      <c r="Z6666" t="s">
        <v>284</v>
      </c>
      <c r="AA6666" t="s">
        <v>319</v>
      </c>
      <c r="AB6666"/>
      <c r="AD6666" s="27" t="s">
        <v>2075</v>
      </c>
      <c r="AE6666" t="s">
        <v>26030</v>
      </c>
      <c r="AF6666" t="s">
        <v>290</v>
      </c>
      <c r="AH6666" t="s">
        <v>641</v>
      </c>
      <c r="AI6666" t="s">
        <v>26578</v>
      </c>
      <c r="AJ6666" t="s">
        <v>26579</v>
      </c>
      <c r="AK6666" t="s">
        <v>2082</v>
      </c>
      <c r="AL6666" s="12">
        <v>46122.299398148149</v>
      </c>
      <c r="AM6666" t="s">
        <v>291</v>
      </c>
    </row>
    <row r="6667" spans="1:39" ht="15" customHeight="1" x14ac:dyDescent="0.3">
      <c r="A6667" s="38" t="s">
        <v>19921</v>
      </c>
      <c r="B6667" t="s">
        <v>19922</v>
      </c>
      <c r="C6667" t="s">
        <v>2073</v>
      </c>
      <c r="D6667" t="s">
        <v>282</v>
      </c>
      <c r="E6667" t="s">
        <v>339</v>
      </c>
      <c r="H6667" t="s">
        <v>313</v>
      </c>
      <c r="I6667" t="s">
        <v>19923</v>
      </c>
      <c r="J6667" t="s">
        <v>310</v>
      </c>
      <c r="K6667" t="s">
        <v>2075</v>
      </c>
      <c r="M6667" t="s">
        <v>290</v>
      </c>
      <c r="O6667" t="s">
        <v>2076</v>
      </c>
      <c r="Q6667" t="s">
        <v>311</v>
      </c>
      <c r="R6667" t="b">
        <v>0</v>
      </c>
      <c r="S6667" t="b">
        <v>0</v>
      </c>
      <c r="T6667" s="31" t="s">
        <v>426</v>
      </c>
      <c r="U6667" s="31">
        <v>1</v>
      </c>
      <c r="V6667" s="30" t="s">
        <v>19924</v>
      </c>
      <c r="W6667" t="s">
        <v>19925</v>
      </c>
      <c r="X6667" t="s">
        <v>282</v>
      </c>
      <c r="Y6667" t="s">
        <v>311</v>
      </c>
      <c r="Z6667" t="s">
        <v>310</v>
      </c>
      <c r="AA6667" t="s">
        <v>339</v>
      </c>
      <c r="AB6667"/>
      <c r="AD6667" s="27" t="s">
        <v>2079</v>
      </c>
      <c r="AE6667" t="s">
        <v>326</v>
      </c>
      <c r="AF6667" t="s">
        <v>290</v>
      </c>
      <c r="AH6667" t="s">
        <v>2016</v>
      </c>
      <c r="AI6667" t="s">
        <v>2121</v>
      </c>
      <c r="AJ6667" t="s">
        <v>2122</v>
      </c>
      <c r="AK6667" t="s">
        <v>2082</v>
      </c>
      <c r="AL6667" s="12">
        <v>45884.868425925924</v>
      </c>
    </row>
    <row r="6668" spans="1:39" ht="15" customHeight="1" x14ac:dyDescent="0.3">
      <c r="A6668" s="38" t="s">
        <v>19692</v>
      </c>
      <c r="B6668" t="s">
        <v>18649</v>
      </c>
      <c r="C6668" t="s">
        <v>2073</v>
      </c>
      <c r="D6668" t="s">
        <v>282</v>
      </c>
      <c r="E6668" t="s">
        <v>302</v>
      </c>
      <c r="H6668" t="s">
        <v>390</v>
      </c>
      <c r="I6668" t="s">
        <v>19693</v>
      </c>
      <c r="J6668" t="s">
        <v>310</v>
      </c>
      <c r="K6668" t="s">
        <v>2075</v>
      </c>
      <c r="M6668" t="s">
        <v>294</v>
      </c>
      <c r="N6668" t="s">
        <v>295</v>
      </c>
      <c r="O6668" t="s">
        <v>2076</v>
      </c>
      <c r="Q6668" t="s">
        <v>311</v>
      </c>
      <c r="R6668" t="b">
        <v>0</v>
      </c>
      <c r="S6668" t="b">
        <v>0</v>
      </c>
      <c r="T6668" s="31" t="s">
        <v>426</v>
      </c>
      <c r="U6668" s="31">
        <v>1</v>
      </c>
      <c r="V6668" s="30" t="s">
        <v>19694</v>
      </c>
      <c r="W6668" t="s">
        <v>19695</v>
      </c>
      <c r="X6668" t="s">
        <v>282</v>
      </c>
      <c r="Y6668" t="s">
        <v>311</v>
      </c>
      <c r="Z6668" t="s">
        <v>310</v>
      </c>
      <c r="AA6668" t="s">
        <v>302</v>
      </c>
      <c r="AB6668"/>
      <c r="AD6668" s="27" t="s">
        <v>2079</v>
      </c>
      <c r="AF6668" t="s">
        <v>294</v>
      </c>
      <c r="AH6668" t="s">
        <v>2013</v>
      </c>
      <c r="AI6668" t="s">
        <v>2080</v>
      </c>
      <c r="AJ6668" t="s">
        <v>2081</v>
      </c>
      <c r="AK6668" t="s">
        <v>2082</v>
      </c>
      <c r="AL6668" s="12">
        <v>45831.29409722222</v>
      </c>
    </row>
    <row r="6669" spans="1:39" ht="15" customHeight="1" x14ac:dyDescent="0.3">
      <c r="A6669" s="38" t="s">
        <v>19708</v>
      </c>
      <c r="B6669" t="s">
        <v>19709</v>
      </c>
      <c r="C6669" t="s">
        <v>2212</v>
      </c>
      <c r="D6669" t="s">
        <v>282</v>
      </c>
      <c r="G6669" t="s">
        <v>390</v>
      </c>
      <c r="H6669" t="s">
        <v>390</v>
      </c>
      <c r="I6669" t="s">
        <v>19710</v>
      </c>
      <c r="K6669" t="s">
        <v>2075</v>
      </c>
      <c r="M6669" t="s">
        <v>294</v>
      </c>
      <c r="Q6669" t="s">
        <v>305</v>
      </c>
      <c r="R6669" t="b">
        <v>0</v>
      </c>
      <c r="S6669" t="b">
        <v>0</v>
      </c>
      <c r="T6669" s="31" t="s">
        <v>426</v>
      </c>
      <c r="U6669" s="31">
        <v>1</v>
      </c>
      <c r="V6669" s="30" t="s">
        <v>16854</v>
      </c>
      <c r="W6669" t="s">
        <v>16855</v>
      </c>
      <c r="X6669" t="s">
        <v>282</v>
      </c>
      <c r="Y6669" t="s">
        <v>305</v>
      </c>
      <c r="Z6669" t="s">
        <v>284</v>
      </c>
      <c r="AA6669" t="s">
        <v>302</v>
      </c>
      <c r="AB6669"/>
      <c r="AD6669" s="27" t="s">
        <v>2075</v>
      </c>
      <c r="AE6669" t="s">
        <v>289</v>
      </c>
      <c r="AF6669" t="s">
        <v>294</v>
      </c>
      <c r="AH6669" t="s">
        <v>625</v>
      </c>
      <c r="AI6669" t="s">
        <v>26578</v>
      </c>
      <c r="AJ6669" t="s">
        <v>26579</v>
      </c>
      <c r="AK6669" t="s">
        <v>2082</v>
      </c>
      <c r="AL6669" s="12">
        <v>46122.219282407408</v>
      </c>
      <c r="AM6669" t="s">
        <v>309</v>
      </c>
    </row>
    <row r="6670" spans="1:39" ht="15" customHeight="1" x14ac:dyDescent="0.3">
      <c r="A6670" s="38" t="s">
        <v>19668</v>
      </c>
      <c r="B6670" t="s">
        <v>19669</v>
      </c>
      <c r="C6670" t="s">
        <v>2212</v>
      </c>
      <c r="D6670" t="s">
        <v>282</v>
      </c>
      <c r="G6670" t="s">
        <v>293</v>
      </c>
      <c r="H6670" t="s">
        <v>293</v>
      </c>
      <c r="I6670" t="s">
        <v>19670</v>
      </c>
      <c r="K6670" t="s">
        <v>2075</v>
      </c>
      <c r="M6670" t="s">
        <v>290</v>
      </c>
      <c r="N6670" t="s">
        <v>295</v>
      </c>
      <c r="Q6670" t="s">
        <v>305</v>
      </c>
      <c r="R6670" t="b">
        <v>0</v>
      </c>
      <c r="S6670" t="b">
        <v>0</v>
      </c>
      <c r="T6670" s="31" t="s">
        <v>426</v>
      </c>
      <c r="U6670" s="31">
        <v>1</v>
      </c>
      <c r="V6670" s="30" t="s">
        <v>19671</v>
      </c>
      <c r="W6670" t="s">
        <v>19672</v>
      </c>
      <c r="X6670" t="s">
        <v>282</v>
      </c>
      <c r="Y6670" t="s">
        <v>305</v>
      </c>
      <c r="Z6670" t="s">
        <v>284</v>
      </c>
      <c r="AA6670" t="s">
        <v>328</v>
      </c>
      <c r="AB6670"/>
      <c r="AD6670" s="27" t="s">
        <v>2075</v>
      </c>
      <c r="AE6670" t="s">
        <v>347</v>
      </c>
      <c r="AF6670" t="s">
        <v>290</v>
      </c>
      <c r="AH6670" t="s">
        <v>419</v>
      </c>
      <c r="AI6670" t="s">
        <v>26082</v>
      </c>
      <c r="AJ6670" t="s">
        <v>26086</v>
      </c>
      <c r="AK6670" t="s">
        <v>2082</v>
      </c>
      <c r="AL6670" s="12">
        <v>46114.418993055559</v>
      </c>
      <c r="AM6670" t="s">
        <v>309</v>
      </c>
    </row>
    <row r="6671" spans="1:39" ht="15" customHeight="1" x14ac:dyDescent="0.3">
      <c r="A6671" s="38" t="s">
        <v>19719</v>
      </c>
      <c r="B6671" t="s">
        <v>19720</v>
      </c>
      <c r="C6671" t="s">
        <v>2073</v>
      </c>
      <c r="D6671" t="s">
        <v>282</v>
      </c>
      <c r="E6671" t="s">
        <v>283</v>
      </c>
      <c r="H6671" t="s">
        <v>293</v>
      </c>
      <c r="I6671" t="s">
        <v>19721</v>
      </c>
      <c r="J6671" t="s">
        <v>310</v>
      </c>
      <c r="K6671" t="s">
        <v>2075</v>
      </c>
      <c r="M6671" t="s">
        <v>290</v>
      </c>
      <c r="O6671" t="s">
        <v>2076</v>
      </c>
      <c r="Q6671" t="s">
        <v>344</v>
      </c>
      <c r="R6671" t="b">
        <v>0</v>
      </c>
      <c r="S6671" t="b">
        <v>0</v>
      </c>
      <c r="T6671" s="31" t="s">
        <v>426</v>
      </c>
      <c r="U6671" s="31">
        <v>1</v>
      </c>
      <c r="V6671" s="30" t="s">
        <v>7803</v>
      </c>
      <c r="W6671" t="s">
        <v>7804</v>
      </c>
      <c r="X6671" t="s">
        <v>282</v>
      </c>
      <c r="Y6671" t="s">
        <v>344</v>
      </c>
      <c r="Z6671" t="s">
        <v>284</v>
      </c>
      <c r="AA6671" t="s">
        <v>283</v>
      </c>
      <c r="AB6671"/>
      <c r="AD6671" s="27" t="s">
        <v>2079</v>
      </c>
      <c r="AF6671" t="s">
        <v>290</v>
      </c>
      <c r="AH6671" t="s">
        <v>2012</v>
      </c>
      <c r="AI6671" t="s">
        <v>2121</v>
      </c>
      <c r="AJ6671" t="s">
        <v>2122</v>
      </c>
      <c r="AK6671" t="s">
        <v>2082</v>
      </c>
      <c r="AL6671" s="12">
        <v>45883.514305555553</v>
      </c>
    </row>
    <row r="6672" spans="1:39" ht="15" customHeight="1" x14ac:dyDescent="0.3">
      <c r="A6672" s="38" t="s">
        <v>19719</v>
      </c>
      <c r="B6672" t="s">
        <v>19720</v>
      </c>
      <c r="C6672" t="s">
        <v>2073</v>
      </c>
      <c r="D6672" t="s">
        <v>282</v>
      </c>
      <c r="E6672" t="s">
        <v>283</v>
      </c>
      <c r="H6672" t="s">
        <v>293</v>
      </c>
      <c r="I6672" t="s">
        <v>19721</v>
      </c>
      <c r="J6672" t="s">
        <v>310</v>
      </c>
      <c r="K6672" t="s">
        <v>2075</v>
      </c>
      <c r="M6672" t="s">
        <v>290</v>
      </c>
      <c r="O6672" t="s">
        <v>2076</v>
      </c>
      <c r="Q6672" t="s">
        <v>344</v>
      </c>
      <c r="R6672" t="b">
        <v>0</v>
      </c>
      <c r="S6672" t="b">
        <v>0</v>
      </c>
      <c r="T6672" s="31" t="s">
        <v>426</v>
      </c>
      <c r="U6672" s="31">
        <v>1</v>
      </c>
      <c r="V6672" s="30" t="s">
        <v>7807</v>
      </c>
      <c r="W6672" t="s">
        <v>7804</v>
      </c>
      <c r="X6672" t="s">
        <v>282</v>
      </c>
      <c r="Y6672" t="s">
        <v>344</v>
      </c>
      <c r="Z6672" t="s">
        <v>284</v>
      </c>
      <c r="AA6672" t="s">
        <v>283</v>
      </c>
      <c r="AB6672"/>
      <c r="AD6672" s="27" t="s">
        <v>3330</v>
      </c>
      <c r="AF6672" t="s">
        <v>285</v>
      </c>
      <c r="AH6672" t="s">
        <v>2016</v>
      </c>
      <c r="AI6672" t="s">
        <v>2088</v>
      </c>
      <c r="AJ6672" t="s">
        <v>2089</v>
      </c>
      <c r="AK6672" t="s">
        <v>2082</v>
      </c>
      <c r="AL6672" s="12">
        <v>45849.504907407405</v>
      </c>
    </row>
    <row r="6673" spans="1:39" ht="15" customHeight="1" x14ac:dyDescent="0.3">
      <c r="A6673" s="38" t="s">
        <v>19719</v>
      </c>
      <c r="B6673" t="s">
        <v>19720</v>
      </c>
      <c r="C6673" t="s">
        <v>2073</v>
      </c>
      <c r="D6673" t="s">
        <v>282</v>
      </c>
      <c r="E6673" t="s">
        <v>283</v>
      </c>
      <c r="H6673" t="s">
        <v>293</v>
      </c>
      <c r="I6673" t="s">
        <v>19721</v>
      </c>
      <c r="J6673" t="s">
        <v>310</v>
      </c>
      <c r="K6673" t="s">
        <v>2075</v>
      </c>
      <c r="M6673" t="s">
        <v>290</v>
      </c>
      <c r="O6673" t="s">
        <v>2076</v>
      </c>
      <c r="R6673" t="b">
        <v>0</v>
      </c>
      <c r="S6673" t="b">
        <v>0</v>
      </c>
      <c r="T6673" s="31" t="s">
        <v>426</v>
      </c>
      <c r="U6673" s="31">
        <v>1</v>
      </c>
      <c r="V6673" s="32" t="s">
        <v>7805</v>
      </c>
      <c r="W6673" t="s">
        <v>7806</v>
      </c>
      <c r="X6673" t="s">
        <v>282</v>
      </c>
      <c r="Y6673" t="s">
        <v>311</v>
      </c>
      <c r="Z6673" t="s">
        <v>284</v>
      </c>
      <c r="AA6673" t="s">
        <v>283</v>
      </c>
      <c r="AB6673"/>
      <c r="AD6673" s="27" t="s">
        <v>2075</v>
      </c>
      <c r="AF6673" t="s">
        <v>290</v>
      </c>
      <c r="AH6673" t="s">
        <v>2012</v>
      </c>
      <c r="AI6673" t="s">
        <v>2121</v>
      </c>
      <c r="AJ6673" t="s">
        <v>2122</v>
      </c>
      <c r="AK6673" t="s">
        <v>2082</v>
      </c>
      <c r="AL6673" s="12">
        <v>45885.140405092592</v>
      </c>
      <c r="AM6673" t="s">
        <v>291</v>
      </c>
    </row>
    <row r="6674" spans="1:39" ht="15" customHeight="1" x14ac:dyDescent="0.3">
      <c r="A6674" s="38" t="s">
        <v>19728</v>
      </c>
      <c r="B6674" t="s">
        <v>19729</v>
      </c>
      <c r="C6674" t="s">
        <v>2212</v>
      </c>
      <c r="D6674" t="s">
        <v>282</v>
      </c>
      <c r="E6674" t="s">
        <v>283</v>
      </c>
      <c r="G6674" t="s">
        <v>293</v>
      </c>
      <c r="H6674" t="s">
        <v>293</v>
      </c>
      <c r="I6674" t="s">
        <v>19730</v>
      </c>
      <c r="J6674" t="s">
        <v>310</v>
      </c>
      <c r="K6674" t="s">
        <v>2075</v>
      </c>
      <c r="L6674" t="s">
        <v>26030</v>
      </c>
      <c r="M6674" t="s">
        <v>290</v>
      </c>
      <c r="Q6674" t="s">
        <v>305</v>
      </c>
      <c r="R6674" t="b">
        <v>0</v>
      </c>
      <c r="S6674" t="b">
        <v>0</v>
      </c>
      <c r="T6674" s="31" t="s">
        <v>426</v>
      </c>
      <c r="U6674" s="31">
        <v>1</v>
      </c>
      <c r="V6674" s="30" t="s">
        <v>19731</v>
      </c>
      <c r="W6674" t="s">
        <v>19732</v>
      </c>
      <c r="X6674" t="s">
        <v>282</v>
      </c>
      <c r="Y6674" t="s">
        <v>305</v>
      </c>
      <c r="Z6674" t="s">
        <v>284</v>
      </c>
      <c r="AA6674" t="s">
        <v>283</v>
      </c>
      <c r="AB6674"/>
      <c r="AD6674" s="27" t="s">
        <v>2075</v>
      </c>
      <c r="AE6674" t="s">
        <v>26030</v>
      </c>
      <c r="AF6674" t="s">
        <v>290</v>
      </c>
      <c r="AH6674" t="s">
        <v>641</v>
      </c>
      <c r="AI6674" t="s">
        <v>7871</v>
      </c>
      <c r="AJ6674" t="s">
        <v>5264</v>
      </c>
      <c r="AK6674" t="s">
        <v>2082</v>
      </c>
      <c r="AL6674" s="12">
        <v>46129.42765046296</v>
      </c>
      <c r="AM6674" t="s">
        <v>307</v>
      </c>
    </row>
    <row r="6675" spans="1:39" ht="15" customHeight="1" x14ac:dyDescent="0.3">
      <c r="A6675" s="38" t="s">
        <v>19681</v>
      </c>
      <c r="B6675" t="s">
        <v>2117</v>
      </c>
      <c r="C6675" t="s">
        <v>2073</v>
      </c>
      <c r="D6675" t="s">
        <v>282</v>
      </c>
      <c r="E6675" t="s">
        <v>339</v>
      </c>
      <c r="H6675" t="s">
        <v>26161</v>
      </c>
      <c r="I6675" t="s">
        <v>19682</v>
      </c>
      <c r="J6675" t="s">
        <v>310</v>
      </c>
      <c r="K6675" t="s">
        <v>2075</v>
      </c>
      <c r="M6675" t="s">
        <v>294</v>
      </c>
      <c r="N6675" t="s">
        <v>295</v>
      </c>
      <c r="O6675" t="s">
        <v>2076</v>
      </c>
      <c r="Q6675" t="s">
        <v>344</v>
      </c>
      <c r="R6675" t="b">
        <v>0</v>
      </c>
      <c r="S6675" t="b">
        <v>0</v>
      </c>
      <c r="T6675" s="31" t="s">
        <v>426</v>
      </c>
      <c r="U6675" s="31">
        <v>1</v>
      </c>
      <c r="V6675" s="30" t="s">
        <v>19683</v>
      </c>
      <c r="W6675" t="s">
        <v>19684</v>
      </c>
      <c r="X6675" t="s">
        <v>282</v>
      </c>
      <c r="Y6675" t="s">
        <v>344</v>
      </c>
      <c r="Z6675" t="s">
        <v>284</v>
      </c>
      <c r="AA6675" t="s">
        <v>339</v>
      </c>
      <c r="AB6675"/>
      <c r="AD6675" s="27" t="s">
        <v>3330</v>
      </c>
      <c r="AF6675" t="s">
        <v>348</v>
      </c>
      <c r="AH6675" t="s">
        <v>2016</v>
      </c>
      <c r="AI6675" t="s">
        <v>2121</v>
      </c>
      <c r="AJ6675" t="s">
        <v>2122</v>
      </c>
      <c r="AK6675" t="s">
        <v>2082</v>
      </c>
      <c r="AL6675" s="12">
        <v>45884.883206018516</v>
      </c>
    </row>
    <row r="6676" spans="1:39" ht="15" customHeight="1" x14ac:dyDescent="0.3">
      <c r="A6676" s="38" t="s">
        <v>19681</v>
      </c>
      <c r="B6676" t="s">
        <v>2117</v>
      </c>
      <c r="C6676" t="s">
        <v>2073</v>
      </c>
      <c r="D6676" t="s">
        <v>282</v>
      </c>
      <c r="E6676" t="s">
        <v>339</v>
      </c>
      <c r="H6676" t="s">
        <v>26161</v>
      </c>
      <c r="I6676" t="s">
        <v>19682</v>
      </c>
      <c r="J6676" t="s">
        <v>310</v>
      </c>
      <c r="K6676" t="s">
        <v>2075</v>
      </c>
      <c r="M6676" t="s">
        <v>294</v>
      </c>
      <c r="N6676" t="s">
        <v>295</v>
      </c>
      <c r="O6676" t="s">
        <v>2076</v>
      </c>
      <c r="Q6676" t="s">
        <v>344</v>
      </c>
      <c r="R6676" t="b">
        <v>0</v>
      </c>
      <c r="S6676" t="b">
        <v>0</v>
      </c>
      <c r="T6676" s="31" t="s">
        <v>426</v>
      </c>
      <c r="U6676" s="31">
        <v>1</v>
      </c>
      <c r="V6676" s="30" t="s">
        <v>19687</v>
      </c>
      <c r="W6676" t="s">
        <v>19688</v>
      </c>
      <c r="X6676" t="s">
        <v>282</v>
      </c>
      <c r="Y6676" t="s">
        <v>344</v>
      </c>
      <c r="Z6676" t="s">
        <v>310</v>
      </c>
      <c r="AA6676" t="s">
        <v>339</v>
      </c>
      <c r="AB6676"/>
      <c r="AD6676" s="27" t="s">
        <v>2079</v>
      </c>
      <c r="AF6676" t="s">
        <v>294</v>
      </c>
      <c r="AH6676" t="s">
        <v>2169</v>
      </c>
      <c r="AI6676" t="s">
        <v>6226</v>
      </c>
      <c r="AJ6676" t="s">
        <v>6227</v>
      </c>
      <c r="AK6676" t="s">
        <v>2082</v>
      </c>
      <c r="AL6676" s="12">
        <v>46003.494108796294</v>
      </c>
    </row>
    <row r="6677" spans="1:39" ht="15" customHeight="1" x14ac:dyDescent="0.3">
      <c r="A6677" s="38" t="s">
        <v>19681</v>
      </c>
      <c r="B6677" t="s">
        <v>2117</v>
      </c>
      <c r="C6677" t="s">
        <v>2073</v>
      </c>
      <c r="D6677" t="s">
        <v>282</v>
      </c>
      <c r="E6677" t="s">
        <v>339</v>
      </c>
      <c r="H6677" t="s">
        <v>26161</v>
      </c>
      <c r="I6677" t="s">
        <v>19682</v>
      </c>
      <c r="J6677" t="s">
        <v>310</v>
      </c>
      <c r="K6677" t="s">
        <v>2075</v>
      </c>
      <c r="M6677" t="s">
        <v>294</v>
      </c>
      <c r="N6677" t="s">
        <v>295</v>
      </c>
      <c r="O6677" t="s">
        <v>2076</v>
      </c>
      <c r="R6677" t="b">
        <v>0</v>
      </c>
      <c r="S6677" t="b">
        <v>0</v>
      </c>
      <c r="T6677" s="31" t="s">
        <v>426</v>
      </c>
      <c r="U6677" s="31">
        <v>1</v>
      </c>
      <c r="V6677" s="30" t="s">
        <v>19685</v>
      </c>
      <c r="W6677" t="s">
        <v>19686</v>
      </c>
      <c r="X6677" t="s">
        <v>282</v>
      </c>
      <c r="Y6677" t="s">
        <v>311</v>
      </c>
      <c r="Z6677" t="s">
        <v>284</v>
      </c>
      <c r="AB6677"/>
      <c r="AD6677" s="27" t="s">
        <v>2075</v>
      </c>
      <c r="AF6677" t="s">
        <v>294</v>
      </c>
      <c r="AH6677" t="s">
        <v>2016</v>
      </c>
      <c r="AI6677" t="s">
        <v>2088</v>
      </c>
      <c r="AJ6677" t="s">
        <v>2089</v>
      </c>
      <c r="AK6677" t="s">
        <v>2082</v>
      </c>
      <c r="AL6677" s="12">
        <v>45846.505659722221</v>
      </c>
      <c r="AM6677" t="s">
        <v>291</v>
      </c>
    </row>
    <row r="6678" spans="1:39" ht="15" customHeight="1" x14ac:dyDescent="0.3">
      <c r="A6678" s="38" t="s">
        <v>19689</v>
      </c>
      <c r="B6678" t="s">
        <v>19690</v>
      </c>
      <c r="C6678" t="s">
        <v>2073</v>
      </c>
      <c r="D6678" t="s">
        <v>282</v>
      </c>
      <c r="E6678" t="s">
        <v>328</v>
      </c>
      <c r="H6678" t="s">
        <v>2017</v>
      </c>
      <c r="I6678" t="s">
        <v>19691</v>
      </c>
      <c r="J6678" t="s">
        <v>284</v>
      </c>
      <c r="K6678" t="s">
        <v>2075</v>
      </c>
      <c r="M6678" t="s">
        <v>294</v>
      </c>
      <c r="N6678" t="s">
        <v>295</v>
      </c>
      <c r="O6678" t="s">
        <v>2228</v>
      </c>
      <c r="R6678" t="b">
        <v>0</v>
      </c>
      <c r="S6678" t="b">
        <v>0</v>
      </c>
      <c r="T6678" s="31" t="s">
        <v>426</v>
      </c>
      <c r="U6678" s="31">
        <v>1</v>
      </c>
      <c r="V6678" s="30" t="s">
        <v>9998</v>
      </c>
      <c r="W6678" t="s">
        <v>9999</v>
      </c>
      <c r="X6678" t="s">
        <v>282</v>
      </c>
      <c r="Y6678" t="s">
        <v>344</v>
      </c>
      <c r="Z6678" t="s">
        <v>310</v>
      </c>
      <c r="AA6678" t="s">
        <v>328</v>
      </c>
      <c r="AB6678"/>
      <c r="AD6678" s="27" t="s">
        <v>2079</v>
      </c>
      <c r="AF6678" t="s">
        <v>290</v>
      </c>
      <c r="AH6678" t="s">
        <v>2012</v>
      </c>
      <c r="AI6678" t="s">
        <v>2121</v>
      </c>
      <c r="AJ6678" t="s">
        <v>2122</v>
      </c>
      <c r="AK6678" t="s">
        <v>2082</v>
      </c>
      <c r="AL6678" s="12">
        <v>45891.123229166667</v>
      </c>
    </row>
    <row r="6679" spans="1:39" ht="15" customHeight="1" x14ac:dyDescent="0.3">
      <c r="A6679" s="38" t="s">
        <v>19689</v>
      </c>
      <c r="B6679" t="s">
        <v>19690</v>
      </c>
      <c r="C6679" t="s">
        <v>2073</v>
      </c>
      <c r="D6679" t="s">
        <v>282</v>
      </c>
      <c r="E6679" t="s">
        <v>328</v>
      </c>
      <c r="H6679" t="s">
        <v>2017</v>
      </c>
      <c r="I6679" t="s">
        <v>19691</v>
      </c>
      <c r="J6679" t="s">
        <v>284</v>
      </c>
      <c r="K6679" t="s">
        <v>2075</v>
      </c>
      <c r="M6679" t="s">
        <v>294</v>
      </c>
      <c r="N6679" t="s">
        <v>295</v>
      </c>
      <c r="O6679" t="s">
        <v>2228</v>
      </c>
      <c r="Q6679" t="s">
        <v>311</v>
      </c>
      <c r="R6679" t="b">
        <v>0</v>
      </c>
      <c r="S6679" t="b">
        <v>0</v>
      </c>
      <c r="T6679" s="31" t="s">
        <v>426</v>
      </c>
      <c r="U6679" s="31">
        <v>1</v>
      </c>
      <c r="V6679" s="30" t="s">
        <v>10000</v>
      </c>
      <c r="W6679" t="s">
        <v>10001</v>
      </c>
      <c r="X6679" t="s">
        <v>282</v>
      </c>
      <c r="Y6679" t="s">
        <v>311</v>
      </c>
      <c r="Z6679" t="s">
        <v>284</v>
      </c>
      <c r="AB6679"/>
      <c r="AD6679" s="27" t="s">
        <v>2075</v>
      </c>
      <c r="AF6679" t="s">
        <v>290</v>
      </c>
      <c r="AH6679" t="s">
        <v>2012</v>
      </c>
      <c r="AI6679" t="s">
        <v>2121</v>
      </c>
      <c r="AJ6679" t="s">
        <v>2122</v>
      </c>
      <c r="AK6679" t="s">
        <v>2082</v>
      </c>
      <c r="AL6679" s="12">
        <v>45891.124560185184</v>
      </c>
    </row>
    <row r="6680" spans="1:39" ht="15" customHeight="1" x14ac:dyDescent="0.3">
      <c r="A6680" s="38" t="s">
        <v>20697</v>
      </c>
      <c r="B6680" t="s">
        <v>20698</v>
      </c>
      <c r="C6680" t="s">
        <v>2212</v>
      </c>
      <c r="D6680" t="s">
        <v>282</v>
      </c>
      <c r="G6680" t="s">
        <v>293</v>
      </c>
      <c r="H6680" t="s">
        <v>293</v>
      </c>
      <c r="I6680" t="s">
        <v>20699</v>
      </c>
      <c r="J6680" t="s">
        <v>284</v>
      </c>
      <c r="K6680" t="s">
        <v>2075</v>
      </c>
      <c r="L6680" t="s">
        <v>26030</v>
      </c>
      <c r="M6680" t="s">
        <v>290</v>
      </c>
      <c r="Q6680" t="s">
        <v>305</v>
      </c>
      <c r="R6680" t="b">
        <v>0</v>
      </c>
      <c r="S6680" t="b">
        <v>0</v>
      </c>
      <c r="T6680" s="31" t="s">
        <v>426</v>
      </c>
      <c r="U6680" s="31">
        <v>1</v>
      </c>
      <c r="V6680" s="30" t="s">
        <v>20700</v>
      </c>
      <c r="W6680" t="s">
        <v>20701</v>
      </c>
      <c r="X6680" t="s">
        <v>282</v>
      </c>
      <c r="Y6680" t="s">
        <v>305</v>
      </c>
      <c r="Z6680" t="s">
        <v>284</v>
      </c>
      <c r="AA6680" t="s">
        <v>319</v>
      </c>
      <c r="AB6680"/>
      <c r="AD6680" s="27" t="s">
        <v>2075</v>
      </c>
      <c r="AE6680" t="s">
        <v>26030</v>
      </c>
      <c r="AF6680" t="s">
        <v>290</v>
      </c>
      <c r="AH6680" t="s">
        <v>625</v>
      </c>
      <c r="AI6680" t="s">
        <v>26578</v>
      </c>
      <c r="AJ6680" t="s">
        <v>26579</v>
      </c>
      <c r="AK6680" t="s">
        <v>2082</v>
      </c>
      <c r="AL6680" s="12">
        <v>46122.217557870368</v>
      </c>
      <c r="AM6680" t="s">
        <v>309</v>
      </c>
    </row>
    <row r="6681" spans="1:39" ht="15" customHeight="1" x14ac:dyDescent="0.3">
      <c r="A6681" s="38" t="s">
        <v>19756</v>
      </c>
      <c r="B6681" t="s">
        <v>19757</v>
      </c>
      <c r="C6681" t="s">
        <v>2212</v>
      </c>
      <c r="D6681" t="s">
        <v>282</v>
      </c>
      <c r="E6681" t="s">
        <v>304</v>
      </c>
      <c r="G6681" t="s">
        <v>320</v>
      </c>
      <c r="H6681" t="s">
        <v>320</v>
      </c>
      <c r="I6681" t="s">
        <v>19758</v>
      </c>
      <c r="J6681" t="s">
        <v>284</v>
      </c>
      <c r="K6681" t="s">
        <v>2094</v>
      </c>
      <c r="L6681" t="s">
        <v>26030</v>
      </c>
      <c r="M6681" t="s">
        <v>285</v>
      </c>
      <c r="Q6681" t="s">
        <v>305</v>
      </c>
      <c r="R6681" t="b">
        <v>0</v>
      </c>
      <c r="S6681" t="b">
        <v>0</v>
      </c>
      <c r="T6681" s="31" t="s">
        <v>426</v>
      </c>
      <c r="U6681" s="31">
        <v>1</v>
      </c>
      <c r="V6681" s="30" t="s">
        <v>19748</v>
      </c>
      <c r="W6681" t="s">
        <v>19749</v>
      </c>
      <c r="X6681" t="s">
        <v>282</v>
      </c>
      <c r="Y6681" t="s">
        <v>305</v>
      </c>
      <c r="Z6681" t="s">
        <v>284</v>
      </c>
      <c r="AB6681"/>
      <c r="AD6681" s="27" t="s">
        <v>2094</v>
      </c>
      <c r="AE6681" t="s">
        <v>289</v>
      </c>
      <c r="AF6681" t="s">
        <v>285</v>
      </c>
      <c r="AH6681" t="s">
        <v>657</v>
      </c>
      <c r="AI6681" t="s">
        <v>26578</v>
      </c>
      <c r="AJ6681" t="s">
        <v>26579</v>
      </c>
      <c r="AK6681" t="s">
        <v>2082</v>
      </c>
      <c r="AL6681" s="12">
        <v>46107.427372685182</v>
      </c>
      <c r="AM6681" t="s">
        <v>309</v>
      </c>
    </row>
    <row r="6682" spans="1:39" ht="15" customHeight="1" x14ac:dyDescent="0.3">
      <c r="A6682" s="38" t="s">
        <v>20655</v>
      </c>
      <c r="B6682" t="s">
        <v>20656</v>
      </c>
      <c r="C6682" t="s">
        <v>2212</v>
      </c>
      <c r="D6682" t="s">
        <v>282</v>
      </c>
      <c r="E6682" t="s">
        <v>319</v>
      </c>
      <c r="G6682" t="s">
        <v>293</v>
      </c>
      <c r="I6682" t="s">
        <v>20657</v>
      </c>
      <c r="J6682" t="s">
        <v>284</v>
      </c>
      <c r="K6682" t="s">
        <v>2075</v>
      </c>
      <c r="M6682" t="s">
        <v>290</v>
      </c>
      <c r="Q6682" t="s">
        <v>305</v>
      </c>
      <c r="R6682" t="b">
        <v>0</v>
      </c>
      <c r="S6682" t="b">
        <v>0</v>
      </c>
      <c r="T6682" s="31" t="s">
        <v>426</v>
      </c>
      <c r="U6682" s="31">
        <v>1</v>
      </c>
      <c r="V6682" s="30" t="s">
        <v>20658</v>
      </c>
      <c r="W6682" t="s">
        <v>20659</v>
      </c>
      <c r="X6682" t="s">
        <v>282</v>
      </c>
      <c r="Y6682" t="s">
        <v>305</v>
      </c>
      <c r="Z6682" t="s">
        <v>284</v>
      </c>
      <c r="AA6682" t="s">
        <v>319</v>
      </c>
      <c r="AB6682"/>
      <c r="AD6682" s="27" t="s">
        <v>2075</v>
      </c>
      <c r="AE6682" t="s">
        <v>26031</v>
      </c>
      <c r="AF6682" t="s">
        <v>290</v>
      </c>
      <c r="AH6682" t="s">
        <v>625</v>
      </c>
      <c r="AI6682" t="s">
        <v>26578</v>
      </c>
      <c r="AJ6682" t="s">
        <v>26579</v>
      </c>
      <c r="AK6682" t="s">
        <v>2082</v>
      </c>
      <c r="AL6682" s="12">
        <v>46122.217777777776</v>
      </c>
      <c r="AM6682" t="s">
        <v>309</v>
      </c>
    </row>
    <row r="6683" spans="1:39" ht="15" customHeight="1" x14ac:dyDescent="0.3">
      <c r="A6683" s="38" t="s">
        <v>19868</v>
      </c>
      <c r="B6683" t="s">
        <v>2485</v>
      </c>
      <c r="C6683" t="s">
        <v>2073</v>
      </c>
      <c r="D6683" t="s">
        <v>282</v>
      </c>
      <c r="E6683" t="s">
        <v>319</v>
      </c>
      <c r="H6683" t="s">
        <v>293</v>
      </c>
      <c r="I6683" t="s">
        <v>19869</v>
      </c>
      <c r="J6683" t="s">
        <v>310</v>
      </c>
      <c r="K6683" t="s">
        <v>2075</v>
      </c>
      <c r="M6683" t="s">
        <v>294</v>
      </c>
      <c r="N6683" t="s">
        <v>295</v>
      </c>
      <c r="O6683" t="s">
        <v>2076</v>
      </c>
      <c r="Q6683" t="s">
        <v>344</v>
      </c>
      <c r="R6683" t="b">
        <v>0</v>
      </c>
      <c r="S6683" t="b">
        <v>0</v>
      </c>
      <c r="T6683" s="31" t="s">
        <v>426</v>
      </c>
      <c r="U6683" s="31">
        <v>1</v>
      </c>
      <c r="V6683" s="30" t="s">
        <v>2851</v>
      </c>
      <c r="W6683" t="s">
        <v>2852</v>
      </c>
      <c r="X6683" t="s">
        <v>282</v>
      </c>
      <c r="Y6683" t="s">
        <v>344</v>
      </c>
      <c r="Z6683" t="s">
        <v>284</v>
      </c>
      <c r="AA6683" t="s">
        <v>319</v>
      </c>
      <c r="AB6683"/>
      <c r="AD6683" s="27" t="s">
        <v>2075</v>
      </c>
      <c r="AF6683" t="s">
        <v>290</v>
      </c>
      <c r="AH6683" t="s">
        <v>2012</v>
      </c>
      <c r="AI6683" t="s">
        <v>2121</v>
      </c>
      <c r="AJ6683" t="s">
        <v>2122</v>
      </c>
      <c r="AK6683" t="s">
        <v>2082</v>
      </c>
      <c r="AL6683" s="12">
        <v>45883.714687500003</v>
      </c>
    </row>
    <row r="6684" spans="1:39" ht="15" customHeight="1" x14ac:dyDescent="0.3">
      <c r="A6684" s="38" t="s">
        <v>19868</v>
      </c>
      <c r="B6684" t="s">
        <v>2485</v>
      </c>
      <c r="C6684" t="s">
        <v>2073</v>
      </c>
      <c r="D6684" t="s">
        <v>282</v>
      </c>
      <c r="E6684" t="s">
        <v>319</v>
      </c>
      <c r="H6684" t="s">
        <v>293</v>
      </c>
      <c r="I6684" t="s">
        <v>19869</v>
      </c>
      <c r="J6684" t="s">
        <v>310</v>
      </c>
      <c r="K6684" t="s">
        <v>2075</v>
      </c>
      <c r="M6684" t="s">
        <v>294</v>
      </c>
      <c r="N6684" t="s">
        <v>295</v>
      </c>
      <c r="O6684" t="s">
        <v>2076</v>
      </c>
      <c r="R6684" t="b">
        <v>0</v>
      </c>
      <c r="S6684" t="b">
        <v>0</v>
      </c>
      <c r="T6684" s="31" t="s">
        <v>426</v>
      </c>
      <c r="U6684" s="31">
        <v>1</v>
      </c>
      <c r="V6684" s="30" t="s">
        <v>2853</v>
      </c>
      <c r="W6684" t="s">
        <v>2854</v>
      </c>
      <c r="X6684" t="s">
        <v>282</v>
      </c>
      <c r="Y6684" t="s">
        <v>311</v>
      </c>
      <c r="Z6684" t="s">
        <v>284</v>
      </c>
      <c r="AA6684" t="s">
        <v>319</v>
      </c>
      <c r="AB6684"/>
      <c r="AD6684" s="27" t="s">
        <v>2075</v>
      </c>
      <c r="AF6684" t="s">
        <v>290</v>
      </c>
      <c r="AH6684" t="s">
        <v>2013</v>
      </c>
      <c r="AI6684" t="s">
        <v>2080</v>
      </c>
      <c r="AJ6684" t="s">
        <v>2081</v>
      </c>
      <c r="AK6684" t="s">
        <v>2082</v>
      </c>
      <c r="AL6684" s="12">
        <v>45831.522407407407</v>
      </c>
    </row>
    <row r="6685" spans="1:39" ht="15" customHeight="1" x14ac:dyDescent="0.3">
      <c r="A6685" s="38" t="s">
        <v>19891</v>
      </c>
      <c r="B6685" t="s">
        <v>19892</v>
      </c>
      <c r="C6685" t="s">
        <v>2212</v>
      </c>
      <c r="D6685" t="s">
        <v>282</v>
      </c>
      <c r="G6685" t="s">
        <v>293</v>
      </c>
      <c r="H6685" t="s">
        <v>293</v>
      </c>
      <c r="I6685" t="s">
        <v>19893</v>
      </c>
      <c r="J6685" t="s">
        <v>284</v>
      </c>
      <c r="K6685" t="s">
        <v>2075</v>
      </c>
      <c r="L6685" t="s">
        <v>26031</v>
      </c>
      <c r="M6685" t="s">
        <v>290</v>
      </c>
      <c r="Q6685" t="s">
        <v>305</v>
      </c>
      <c r="R6685" t="b">
        <v>0</v>
      </c>
      <c r="S6685" t="b">
        <v>0</v>
      </c>
      <c r="T6685" s="31" t="s">
        <v>426</v>
      </c>
      <c r="U6685" s="31">
        <v>1</v>
      </c>
      <c r="V6685" s="30" t="s">
        <v>19827</v>
      </c>
      <c r="W6685" t="s">
        <v>19828</v>
      </c>
      <c r="X6685" t="s">
        <v>282</v>
      </c>
      <c r="Y6685" t="s">
        <v>305</v>
      </c>
      <c r="Z6685" t="s">
        <v>284</v>
      </c>
      <c r="AA6685" t="s">
        <v>319</v>
      </c>
      <c r="AB6685"/>
      <c r="AD6685" s="27" t="s">
        <v>2075</v>
      </c>
      <c r="AE6685" t="s">
        <v>26030</v>
      </c>
      <c r="AF6685" t="s">
        <v>290</v>
      </c>
      <c r="AH6685" t="s">
        <v>641</v>
      </c>
      <c r="AI6685" t="s">
        <v>26578</v>
      </c>
      <c r="AJ6685" t="s">
        <v>26579</v>
      </c>
      <c r="AK6685" t="s">
        <v>2082</v>
      </c>
      <c r="AL6685" s="12">
        <v>46122.300046296295</v>
      </c>
      <c r="AM6685" t="s">
        <v>309</v>
      </c>
    </row>
    <row r="6686" spans="1:39" ht="15" customHeight="1" x14ac:dyDescent="0.3">
      <c r="A6686" s="38" t="s">
        <v>19870</v>
      </c>
      <c r="B6686" t="s">
        <v>2335</v>
      </c>
      <c r="C6686" t="s">
        <v>2073</v>
      </c>
      <c r="D6686" t="s">
        <v>282</v>
      </c>
      <c r="E6686" t="s">
        <v>319</v>
      </c>
      <c r="H6686" t="s">
        <v>293</v>
      </c>
      <c r="I6686" t="s">
        <v>19871</v>
      </c>
      <c r="J6686" t="s">
        <v>310</v>
      </c>
      <c r="K6686" t="s">
        <v>2075</v>
      </c>
      <c r="M6686" t="s">
        <v>294</v>
      </c>
      <c r="N6686" t="s">
        <v>295</v>
      </c>
      <c r="O6686" t="s">
        <v>2228</v>
      </c>
      <c r="Q6686" t="s">
        <v>344</v>
      </c>
      <c r="R6686" t="b">
        <v>0</v>
      </c>
      <c r="S6686" t="b">
        <v>0</v>
      </c>
      <c r="T6686" s="31" t="s">
        <v>426</v>
      </c>
      <c r="U6686" s="31">
        <v>1</v>
      </c>
      <c r="V6686" s="30" t="s">
        <v>2851</v>
      </c>
      <c r="W6686" t="s">
        <v>2852</v>
      </c>
      <c r="X6686" t="s">
        <v>282</v>
      </c>
      <c r="Y6686" t="s">
        <v>344</v>
      </c>
      <c r="Z6686" t="s">
        <v>284</v>
      </c>
      <c r="AA6686" t="s">
        <v>319</v>
      </c>
      <c r="AB6686"/>
      <c r="AD6686" s="27" t="s">
        <v>2075</v>
      </c>
      <c r="AF6686" t="s">
        <v>290</v>
      </c>
      <c r="AH6686" t="s">
        <v>2012</v>
      </c>
      <c r="AI6686" t="s">
        <v>2121</v>
      </c>
      <c r="AJ6686" t="s">
        <v>2122</v>
      </c>
      <c r="AK6686" t="s">
        <v>2082</v>
      </c>
      <c r="AL6686" s="12">
        <v>45883.714687500003</v>
      </c>
    </row>
    <row r="6687" spans="1:39" ht="15" customHeight="1" x14ac:dyDescent="0.3">
      <c r="A6687" s="38" t="s">
        <v>19870</v>
      </c>
      <c r="B6687" t="s">
        <v>2335</v>
      </c>
      <c r="C6687" t="s">
        <v>2073</v>
      </c>
      <c r="D6687" t="s">
        <v>282</v>
      </c>
      <c r="E6687" t="s">
        <v>319</v>
      </c>
      <c r="H6687" t="s">
        <v>293</v>
      </c>
      <c r="I6687" t="s">
        <v>19871</v>
      </c>
      <c r="J6687" t="s">
        <v>310</v>
      </c>
      <c r="K6687" t="s">
        <v>2075</v>
      </c>
      <c r="M6687" t="s">
        <v>294</v>
      </c>
      <c r="N6687" t="s">
        <v>295</v>
      </c>
      <c r="O6687" t="s">
        <v>2228</v>
      </c>
      <c r="R6687" t="b">
        <v>0</v>
      </c>
      <c r="S6687" t="b">
        <v>0</v>
      </c>
      <c r="T6687" s="31" t="s">
        <v>426</v>
      </c>
      <c r="U6687" s="31">
        <v>1</v>
      </c>
      <c r="V6687" s="30" t="s">
        <v>2853</v>
      </c>
      <c r="W6687" t="s">
        <v>2854</v>
      </c>
      <c r="X6687" t="s">
        <v>282</v>
      </c>
      <c r="Y6687" t="s">
        <v>311</v>
      </c>
      <c r="Z6687" t="s">
        <v>284</v>
      </c>
      <c r="AA6687" t="s">
        <v>319</v>
      </c>
      <c r="AB6687"/>
      <c r="AD6687" s="27" t="s">
        <v>2075</v>
      </c>
      <c r="AF6687" t="s">
        <v>290</v>
      </c>
      <c r="AH6687" t="s">
        <v>2013</v>
      </c>
      <c r="AI6687" t="s">
        <v>2080</v>
      </c>
      <c r="AJ6687" t="s">
        <v>2081</v>
      </c>
      <c r="AK6687" t="s">
        <v>2082</v>
      </c>
      <c r="AL6687" s="12">
        <v>45831.522407407407</v>
      </c>
    </row>
    <row r="6688" spans="1:39" ht="15" customHeight="1" x14ac:dyDescent="0.3">
      <c r="A6688" s="38" t="s">
        <v>20875</v>
      </c>
      <c r="B6688" t="s">
        <v>20876</v>
      </c>
      <c r="C6688" t="s">
        <v>2212</v>
      </c>
      <c r="D6688" t="s">
        <v>282</v>
      </c>
      <c r="E6688" t="s">
        <v>319</v>
      </c>
      <c r="G6688" t="s">
        <v>293</v>
      </c>
      <c r="H6688" t="s">
        <v>293</v>
      </c>
      <c r="I6688" t="s">
        <v>20877</v>
      </c>
      <c r="J6688" t="s">
        <v>284</v>
      </c>
      <c r="K6688" t="s">
        <v>2075</v>
      </c>
      <c r="M6688" t="s">
        <v>285</v>
      </c>
      <c r="N6688" t="s">
        <v>295</v>
      </c>
      <c r="Q6688" t="s">
        <v>305</v>
      </c>
      <c r="R6688" t="b">
        <v>0</v>
      </c>
      <c r="S6688" t="b">
        <v>0</v>
      </c>
      <c r="T6688" s="31" t="s">
        <v>426</v>
      </c>
      <c r="U6688" s="31">
        <v>1</v>
      </c>
      <c r="V6688" s="30" t="s">
        <v>20878</v>
      </c>
      <c r="W6688" t="s">
        <v>20879</v>
      </c>
      <c r="X6688" t="s">
        <v>282</v>
      </c>
      <c r="Y6688" t="s">
        <v>305</v>
      </c>
      <c r="Z6688" t="s">
        <v>284</v>
      </c>
      <c r="AA6688" t="s">
        <v>319</v>
      </c>
      <c r="AB6688"/>
      <c r="AD6688" s="27" t="s">
        <v>2075</v>
      </c>
      <c r="AE6688" t="s">
        <v>26030</v>
      </c>
      <c r="AF6688" t="s">
        <v>285</v>
      </c>
      <c r="AH6688" t="s">
        <v>625</v>
      </c>
      <c r="AI6688" t="s">
        <v>26578</v>
      </c>
      <c r="AJ6688" t="s">
        <v>26579</v>
      </c>
      <c r="AK6688" t="s">
        <v>2082</v>
      </c>
      <c r="AL6688" s="12">
        <v>46120.366377314815</v>
      </c>
      <c r="AM6688" t="s">
        <v>309</v>
      </c>
    </row>
    <row r="6689" spans="1:39" ht="15" customHeight="1" x14ac:dyDescent="0.3">
      <c r="A6689" s="38" t="s">
        <v>19725</v>
      </c>
      <c r="B6689" t="s">
        <v>19726</v>
      </c>
      <c r="C6689" t="s">
        <v>2212</v>
      </c>
      <c r="D6689" t="s">
        <v>282</v>
      </c>
      <c r="G6689" t="s">
        <v>320</v>
      </c>
      <c r="H6689" t="s">
        <v>320</v>
      </c>
      <c r="I6689" t="s">
        <v>19727</v>
      </c>
      <c r="K6689" t="s">
        <v>2075</v>
      </c>
      <c r="M6689" t="s">
        <v>290</v>
      </c>
      <c r="N6689" t="s">
        <v>295</v>
      </c>
      <c r="Q6689" t="s">
        <v>305</v>
      </c>
      <c r="R6689" t="b">
        <v>0</v>
      </c>
      <c r="S6689" t="b">
        <v>0</v>
      </c>
      <c r="T6689" s="31" t="s">
        <v>426</v>
      </c>
      <c r="U6689" s="31">
        <v>1</v>
      </c>
      <c r="V6689" s="30" t="s">
        <v>19663</v>
      </c>
      <c r="W6689" t="s">
        <v>19664</v>
      </c>
      <c r="X6689" t="s">
        <v>282</v>
      </c>
      <c r="Y6689" t="s">
        <v>305</v>
      </c>
      <c r="Z6689" t="s">
        <v>284</v>
      </c>
      <c r="AA6689" t="s">
        <v>339</v>
      </c>
      <c r="AB6689"/>
      <c r="AD6689" s="27" t="s">
        <v>2075</v>
      </c>
      <c r="AE6689" t="s">
        <v>26030</v>
      </c>
      <c r="AF6689" t="s">
        <v>290</v>
      </c>
      <c r="AH6689" t="s">
        <v>625</v>
      </c>
      <c r="AI6689" t="s">
        <v>26578</v>
      </c>
      <c r="AJ6689" t="s">
        <v>26579</v>
      </c>
      <c r="AK6689" t="s">
        <v>2082</v>
      </c>
      <c r="AL6689" s="12">
        <v>46120.420243055552</v>
      </c>
      <c r="AM6689" t="s">
        <v>309</v>
      </c>
    </row>
    <row r="6690" spans="1:39" ht="15" customHeight="1" x14ac:dyDescent="0.3">
      <c r="A6690" s="38" t="s">
        <v>19725</v>
      </c>
      <c r="B6690" t="s">
        <v>19726</v>
      </c>
      <c r="C6690" t="s">
        <v>2212</v>
      </c>
      <c r="D6690" t="s">
        <v>282</v>
      </c>
      <c r="G6690" t="s">
        <v>320</v>
      </c>
      <c r="H6690" t="s">
        <v>320</v>
      </c>
      <c r="I6690" t="s">
        <v>19727</v>
      </c>
      <c r="K6690" t="s">
        <v>2075</v>
      </c>
      <c r="M6690" t="s">
        <v>290</v>
      </c>
      <c r="N6690" t="s">
        <v>295</v>
      </c>
      <c r="Q6690" t="s">
        <v>305</v>
      </c>
      <c r="R6690" t="b">
        <v>0</v>
      </c>
      <c r="S6690" t="b">
        <v>0</v>
      </c>
      <c r="T6690" s="31" t="s">
        <v>426</v>
      </c>
      <c r="U6690" s="31">
        <v>1</v>
      </c>
      <c r="V6690" s="30" t="s">
        <v>19706</v>
      </c>
      <c r="W6690" t="s">
        <v>19707</v>
      </c>
      <c r="X6690" t="s">
        <v>282</v>
      </c>
      <c r="Y6690" t="s">
        <v>305</v>
      </c>
      <c r="Z6690" t="s">
        <v>284</v>
      </c>
      <c r="AA6690" t="s">
        <v>339</v>
      </c>
      <c r="AB6690"/>
      <c r="AD6690" s="27" t="s">
        <v>2075</v>
      </c>
      <c r="AE6690" t="s">
        <v>289</v>
      </c>
      <c r="AF6690" t="s">
        <v>294</v>
      </c>
      <c r="AH6690" t="s">
        <v>641</v>
      </c>
      <c r="AI6690" t="s">
        <v>26578</v>
      </c>
      <c r="AJ6690" t="s">
        <v>26579</v>
      </c>
      <c r="AK6690" t="s">
        <v>2082</v>
      </c>
      <c r="AL6690" s="12">
        <v>46120.421342592592</v>
      </c>
      <c r="AM6690" t="s">
        <v>309</v>
      </c>
    </row>
    <row r="6691" spans="1:39" ht="15" customHeight="1" x14ac:dyDescent="0.3">
      <c r="A6691" s="38" t="s">
        <v>19874</v>
      </c>
      <c r="B6691" t="s">
        <v>2597</v>
      </c>
      <c r="C6691" t="s">
        <v>2073</v>
      </c>
      <c r="D6691" t="s">
        <v>282</v>
      </c>
      <c r="E6691" t="s">
        <v>319</v>
      </c>
      <c r="H6691" t="s">
        <v>293</v>
      </c>
      <c r="I6691" t="s">
        <v>19875</v>
      </c>
      <c r="J6691" t="s">
        <v>310</v>
      </c>
      <c r="K6691" t="s">
        <v>2075</v>
      </c>
      <c r="M6691" t="s">
        <v>294</v>
      </c>
      <c r="N6691" t="s">
        <v>295</v>
      </c>
      <c r="O6691" t="s">
        <v>2228</v>
      </c>
      <c r="Q6691" t="s">
        <v>344</v>
      </c>
      <c r="R6691" t="b">
        <v>0</v>
      </c>
      <c r="S6691" t="b">
        <v>0</v>
      </c>
      <c r="T6691" s="31" t="s">
        <v>426</v>
      </c>
      <c r="U6691" s="31">
        <v>1</v>
      </c>
      <c r="V6691" s="30" t="s">
        <v>2851</v>
      </c>
      <c r="W6691" t="s">
        <v>2852</v>
      </c>
      <c r="X6691" t="s">
        <v>282</v>
      </c>
      <c r="Y6691" t="s">
        <v>344</v>
      </c>
      <c r="Z6691" t="s">
        <v>284</v>
      </c>
      <c r="AA6691" t="s">
        <v>319</v>
      </c>
      <c r="AB6691"/>
      <c r="AD6691" s="27" t="s">
        <v>2075</v>
      </c>
      <c r="AF6691" t="s">
        <v>290</v>
      </c>
      <c r="AH6691" t="s">
        <v>2012</v>
      </c>
      <c r="AI6691" t="s">
        <v>2121</v>
      </c>
      <c r="AJ6691" t="s">
        <v>2122</v>
      </c>
      <c r="AK6691" t="s">
        <v>2082</v>
      </c>
      <c r="AL6691" s="12">
        <v>45883.714687500003</v>
      </c>
    </row>
    <row r="6692" spans="1:39" ht="15" customHeight="1" x14ac:dyDescent="0.3">
      <c r="A6692" s="38" t="s">
        <v>19874</v>
      </c>
      <c r="B6692" t="s">
        <v>2597</v>
      </c>
      <c r="C6692" t="s">
        <v>2073</v>
      </c>
      <c r="D6692" t="s">
        <v>282</v>
      </c>
      <c r="E6692" t="s">
        <v>319</v>
      </c>
      <c r="H6692" t="s">
        <v>293</v>
      </c>
      <c r="I6692" t="s">
        <v>19875</v>
      </c>
      <c r="J6692" t="s">
        <v>310</v>
      </c>
      <c r="K6692" t="s">
        <v>2075</v>
      </c>
      <c r="M6692" t="s">
        <v>294</v>
      </c>
      <c r="N6692" t="s">
        <v>295</v>
      </c>
      <c r="O6692" t="s">
        <v>2228</v>
      </c>
      <c r="R6692" t="b">
        <v>0</v>
      </c>
      <c r="S6692" t="b">
        <v>0</v>
      </c>
      <c r="T6692" s="31" t="s">
        <v>426</v>
      </c>
      <c r="U6692" s="31">
        <v>1</v>
      </c>
      <c r="V6692" s="30" t="s">
        <v>2853</v>
      </c>
      <c r="W6692" t="s">
        <v>2854</v>
      </c>
      <c r="X6692" t="s">
        <v>282</v>
      </c>
      <c r="Y6692" t="s">
        <v>311</v>
      </c>
      <c r="Z6692" t="s">
        <v>284</v>
      </c>
      <c r="AA6692" t="s">
        <v>319</v>
      </c>
      <c r="AB6692"/>
      <c r="AD6692" s="27" t="s">
        <v>2075</v>
      </c>
      <c r="AF6692" t="s">
        <v>290</v>
      </c>
      <c r="AH6692" t="s">
        <v>2013</v>
      </c>
      <c r="AI6692" t="s">
        <v>2080</v>
      </c>
      <c r="AJ6692" t="s">
        <v>2081</v>
      </c>
      <c r="AK6692" t="s">
        <v>2082</v>
      </c>
      <c r="AL6692" s="12">
        <v>45831.522407407407</v>
      </c>
    </row>
    <row r="6693" spans="1:39" ht="15" customHeight="1" x14ac:dyDescent="0.3">
      <c r="A6693" s="38" t="s">
        <v>19894</v>
      </c>
      <c r="B6693" t="s">
        <v>19895</v>
      </c>
      <c r="C6693" t="s">
        <v>2212</v>
      </c>
      <c r="D6693" t="s">
        <v>282</v>
      </c>
      <c r="G6693" t="s">
        <v>293</v>
      </c>
      <c r="H6693" t="s">
        <v>293</v>
      </c>
      <c r="I6693" t="s">
        <v>19896</v>
      </c>
      <c r="J6693" t="s">
        <v>284</v>
      </c>
      <c r="K6693" t="s">
        <v>2075</v>
      </c>
      <c r="L6693" t="s">
        <v>26030</v>
      </c>
      <c r="M6693" t="s">
        <v>290</v>
      </c>
      <c r="Q6693" t="s">
        <v>305</v>
      </c>
      <c r="R6693" t="b">
        <v>0</v>
      </c>
      <c r="S6693" t="b">
        <v>0</v>
      </c>
      <c r="T6693" s="31" t="s">
        <v>426</v>
      </c>
      <c r="U6693" s="31">
        <v>1</v>
      </c>
      <c r="V6693" s="30" t="s">
        <v>19897</v>
      </c>
      <c r="W6693" t="s">
        <v>19898</v>
      </c>
      <c r="X6693" t="s">
        <v>282</v>
      </c>
      <c r="Y6693" t="s">
        <v>305</v>
      </c>
      <c r="Z6693" t="s">
        <v>284</v>
      </c>
      <c r="AA6693" t="s">
        <v>319</v>
      </c>
      <c r="AB6693"/>
      <c r="AD6693" s="27" t="s">
        <v>2075</v>
      </c>
      <c r="AE6693" t="s">
        <v>26030</v>
      </c>
      <c r="AF6693" t="s">
        <v>294</v>
      </c>
      <c r="AH6693" t="s">
        <v>641</v>
      </c>
      <c r="AI6693" t="s">
        <v>26578</v>
      </c>
      <c r="AJ6693" t="s">
        <v>26579</v>
      </c>
      <c r="AK6693" t="s">
        <v>2082</v>
      </c>
      <c r="AL6693" s="12">
        <v>46122.300520833334</v>
      </c>
      <c r="AM6693" t="s">
        <v>309</v>
      </c>
    </row>
    <row r="6694" spans="1:39" ht="15" customHeight="1" x14ac:dyDescent="0.3">
      <c r="A6694" s="38" t="s">
        <v>19904</v>
      </c>
      <c r="B6694" t="s">
        <v>19905</v>
      </c>
      <c r="C6694" t="s">
        <v>2073</v>
      </c>
      <c r="D6694" t="s">
        <v>282</v>
      </c>
      <c r="E6694" t="s">
        <v>299</v>
      </c>
      <c r="H6694" t="s">
        <v>25882</v>
      </c>
      <c r="I6694" t="s">
        <v>19906</v>
      </c>
      <c r="J6694" t="s">
        <v>284</v>
      </c>
      <c r="K6694" t="s">
        <v>2075</v>
      </c>
      <c r="M6694" t="s">
        <v>294</v>
      </c>
      <c r="N6694" t="s">
        <v>295</v>
      </c>
      <c r="O6694" t="s">
        <v>2076</v>
      </c>
      <c r="Q6694" t="s">
        <v>344</v>
      </c>
      <c r="R6694" t="b">
        <v>0</v>
      </c>
      <c r="S6694" t="b">
        <v>0</v>
      </c>
      <c r="T6694" s="31" t="s">
        <v>426</v>
      </c>
      <c r="U6694" s="31">
        <v>1</v>
      </c>
      <c r="V6694" s="30" t="s">
        <v>15971</v>
      </c>
      <c r="W6694" t="s">
        <v>15972</v>
      </c>
      <c r="X6694" t="s">
        <v>282</v>
      </c>
      <c r="Y6694" t="s">
        <v>344</v>
      </c>
      <c r="Z6694" t="s">
        <v>310</v>
      </c>
      <c r="AB6694"/>
      <c r="AD6694" s="27" t="s">
        <v>2512</v>
      </c>
      <c r="AF6694" t="s">
        <v>294</v>
      </c>
      <c r="AH6694" t="s">
        <v>2013</v>
      </c>
      <c r="AI6694" t="s">
        <v>2080</v>
      </c>
      <c r="AJ6694" t="s">
        <v>2081</v>
      </c>
      <c r="AK6694" t="s">
        <v>2082</v>
      </c>
      <c r="AL6694" s="12">
        <v>45831.410555555558</v>
      </c>
    </row>
    <row r="6695" spans="1:39" ht="15" customHeight="1" x14ac:dyDescent="0.3">
      <c r="A6695" s="38" t="s">
        <v>19904</v>
      </c>
      <c r="B6695" t="s">
        <v>19905</v>
      </c>
      <c r="C6695" t="s">
        <v>2073</v>
      </c>
      <c r="D6695" t="s">
        <v>282</v>
      </c>
      <c r="E6695" t="s">
        <v>299</v>
      </c>
      <c r="H6695" t="s">
        <v>25882</v>
      </c>
      <c r="I6695" t="s">
        <v>19906</v>
      </c>
      <c r="J6695" t="s">
        <v>284</v>
      </c>
      <c r="K6695" t="s">
        <v>2075</v>
      </c>
      <c r="M6695" t="s">
        <v>294</v>
      </c>
      <c r="N6695" t="s">
        <v>295</v>
      </c>
      <c r="O6695" t="s">
        <v>2076</v>
      </c>
      <c r="R6695" t="b">
        <v>0</v>
      </c>
      <c r="S6695" t="b">
        <v>0</v>
      </c>
      <c r="T6695" s="31" t="s">
        <v>426</v>
      </c>
      <c r="U6695" s="31">
        <v>1</v>
      </c>
      <c r="V6695" s="30" t="s">
        <v>19907</v>
      </c>
      <c r="W6695" t="s">
        <v>19908</v>
      </c>
      <c r="X6695" t="s">
        <v>282</v>
      </c>
      <c r="Y6695" t="s">
        <v>311</v>
      </c>
      <c r="Z6695" t="s">
        <v>284</v>
      </c>
      <c r="AB6695"/>
      <c r="AD6695" s="27" t="s">
        <v>2075</v>
      </c>
      <c r="AF6695" t="s">
        <v>290</v>
      </c>
      <c r="AH6695" t="s">
        <v>2013</v>
      </c>
      <c r="AI6695" t="s">
        <v>2080</v>
      </c>
      <c r="AJ6695" t="s">
        <v>2081</v>
      </c>
      <c r="AK6695" t="s">
        <v>2082</v>
      </c>
      <c r="AL6695" s="12">
        <v>45831.520243055558</v>
      </c>
    </row>
    <row r="6696" spans="1:39" ht="15" customHeight="1" x14ac:dyDescent="0.3">
      <c r="A6696" s="38" t="s">
        <v>20818</v>
      </c>
      <c r="B6696" t="s">
        <v>20819</v>
      </c>
      <c r="C6696" t="s">
        <v>2212</v>
      </c>
      <c r="D6696" t="s">
        <v>282</v>
      </c>
      <c r="E6696" t="s">
        <v>319</v>
      </c>
      <c r="G6696" t="s">
        <v>293</v>
      </c>
      <c r="H6696" t="s">
        <v>293</v>
      </c>
      <c r="I6696" t="s">
        <v>20820</v>
      </c>
      <c r="J6696" t="s">
        <v>284</v>
      </c>
      <c r="K6696" t="s">
        <v>2075</v>
      </c>
      <c r="M6696" t="s">
        <v>285</v>
      </c>
      <c r="N6696" t="s">
        <v>295</v>
      </c>
      <c r="Q6696" t="s">
        <v>305</v>
      </c>
      <c r="R6696" t="b">
        <v>0</v>
      </c>
      <c r="S6696" t="b">
        <v>0</v>
      </c>
      <c r="T6696" s="31" t="s">
        <v>426</v>
      </c>
      <c r="U6696" s="31">
        <v>1</v>
      </c>
      <c r="V6696" s="30" t="s">
        <v>20821</v>
      </c>
      <c r="W6696" t="s">
        <v>20822</v>
      </c>
      <c r="X6696" t="s">
        <v>282</v>
      </c>
      <c r="Y6696" t="s">
        <v>305</v>
      </c>
      <c r="Z6696" t="s">
        <v>284</v>
      </c>
      <c r="AA6696" t="s">
        <v>319</v>
      </c>
      <c r="AB6696"/>
      <c r="AD6696" s="27" t="s">
        <v>2075</v>
      </c>
      <c r="AE6696" t="s">
        <v>26030</v>
      </c>
      <c r="AF6696" t="s">
        <v>285</v>
      </c>
      <c r="AH6696" t="s">
        <v>625</v>
      </c>
      <c r="AI6696" t="s">
        <v>26578</v>
      </c>
      <c r="AJ6696" t="s">
        <v>26579</v>
      </c>
      <c r="AK6696" t="s">
        <v>2082</v>
      </c>
      <c r="AL6696" s="12">
        <v>46120.368368055555</v>
      </c>
      <c r="AM6696" t="s">
        <v>309</v>
      </c>
    </row>
    <row r="6697" spans="1:39" ht="15" customHeight="1" x14ac:dyDescent="0.3">
      <c r="A6697" s="38" t="s">
        <v>19911</v>
      </c>
      <c r="B6697" t="s">
        <v>19912</v>
      </c>
      <c r="C6697" t="s">
        <v>2073</v>
      </c>
      <c r="D6697" t="s">
        <v>282</v>
      </c>
      <c r="E6697" t="s">
        <v>299</v>
      </c>
      <c r="H6697" t="s">
        <v>25882</v>
      </c>
      <c r="I6697" t="s">
        <v>19913</v>
      </c>
      <c r="J6697" t="s">
        <v>284</v>
      </c>
      <c r="K6697" t="s">
        <v>2075</v>
      </c>
      <c r="M6697" t="s">
        <v>294</v>
      </c>
      <c r="N6697" t="s">
        <v>295</v>
      </c>
      <c r="O6697" t="s">
        <v>2076</v>
      </c>
      <c r="Q6697" t="s">
        <v>344</v>
      </c>
      <c r="R6697" t="b">
        <v>0</v>
      </c>
      <c r="S6697" t="b">
        <v>0</v>
      </c>
      <c r="T6697" s="31" t="s">
        <v>426</v>
      </c>
      <c r="U6697" s="31">
        <v>1</v>
      </c>
      <c r="V6697" s="30" t="s">
        <v>15971</v>
      </c>
      <c r="W6697" t="s">
        <v>15972</v>
      </c>
      <c r="X6697" t="s">
        <v>282</v>
      </c>
      <c r="Y6697" t="s">
        <v>344</v>
      </c>
      <c r="Z6697" t="s">
        <v>310</v>
      </c>
      <c r="AB6697"/>
      <c r="AD6697" s="27" t="s">
        <v>2512</v>
      </c>
      <c r="AF6697" t="s">
        <v>294</v>
      </c>
      <c r="AH6697" t="s">
        <v>2013</v>
      </c>
      <c r="AI6697" t="s">
        <v>2080</v>
      </c>
      <c r="AJ6697" t="s">
        <v>2081</v>
      </c>
      <c r="AK6697" t="s">
        <v>2082</v>
      </c>
      <c r="AL6697" s="12">
        <v>45831.410555555558</v>
      </c>
    </row>
    <row r="6698" spans="1:39" ht="15" customHeight="1" x14ac:dyDescent="0.3">
      <c r="A6698" s="38" t="s">
        <v>19911</v>
      </c>
      <c r="B6698" t="s">
        <v>19912</v>
      </c>
      <c r="C6698" t="s">
        <v>2073</v>
      </c>
      <c r="D6698" t="s">
        <v>282</v>
      </c>
      <c r="E6698" t="s">
        <v>299</v>
      </c>
      <c r="H6698" t="s">
        <v>25882</v>
      </c>
      <c r="I6698" t="s">
        <v>19913</v>
      </c>
      <c r="J6698" t="s">
        <v>284</v>
      </c>
      <c r="K6698" t="s">
        <v>2075</v>
      </c>
      <c r="M6698" t="s">
        <v>294</v>
      </c>
      <c r="N6698" t="s">
        <v>295</v>
      </c>
      <c r="O6698" t="s">
        <v>2076</v>
      </c>
      <c r="R6698" t="b">
        <v>0</v>
      </c>
      <c r="S6698" t="b">
        <v>0</v>
      </c>
      <c r="T6698" s="31" t="s">
        <v>426</v>
      </c>
      <c r="U6698" s="31">
        <v>1</v>
      </c>
      <c r="V6698" s="30" t="s">
        <v>19907</v>
      </c>
      <c r="W6698" t="s">
        <v>19908</v>
      </c>
      <c r="X6698" t="s">
        <v>282</v>
      </c>
      <c r="Y6698" t="s">
        <v>311</v>
      </c>
      <c r="Z6698" t="s">
        <v>284</v>
      </c>
      <c r="AB6698"/>
      <c r="AD6698" s="27" t="s">
        <v>2075</v>
      </c>
      <c r="AF6698" t="s">
        <v>290</v>
      </c>
      <c r="AH6698" t="s">
        <v>2013</v>
      </c>
      <c r="AI6698" t="s">
        <v>2080</v>
      </c>
      <c r="AJ6698" t="s">
        <v>2081</v>
      </c>
      <c r="AK6698" t="s">
        <v>2082</v>
      </c>
      <c r="AL6698" s="12">
        <v>45831.520243055558</v>
      </c>
    </row>
    <row r="6699" spans="1:39" ht="15" customHeight="1" x14ac:dyDescent="0.3">
      <c r="A6699" s="38" t="s">
        <v>19916</v>
      </c>
      <c r="B6699" t="s">
        <v>19917</v>
      </c>
      <c r="C6699" t="s">
        <v>2073</v>
      </c>
      <c r="D6699" t="s">
        <v>282</v>
      </c>
      <c r="E6699" t="s">
        <v>299</v>
      </c>
      <c r="H6699" t="s">
        <v>25882</v>
      </c>
      <c r="I6699" t="s">
        <v>19918</v>
      </c>
      <c r="J6699" t="s">
        <v>284</v>
      </c>
      <c r="K6699" t="s">
        <v>2075</v>
      </c>
      <c r="M6699" t="s">
        <v>294</v>
      </c>
      <c r="N6699" t="s">
        <v>295</v>
      </c>
      <c r="O6699" t="s">
        <v>2076</v>
      </c>
      <c r="Q6699" t="s">
        <v>344</v>
      </c>
      <c r="R6699" t="b">
        <v>0</v>
      </c>
      <c r="S6699" t="b">
        <v>0</v>
      </c>
      <c r="T6699" s="31" t="s">
        <v>426</v>
      </c>
      <c r="U6699" s="31">
        <v>1</v>
      </c>
      <c r="V6699" s="30" t="s">
        <v>15971</v>
      </c>
      <c r="W6699" t="s">
        <v>15972</v>
      </c>
      <c r="X6699" t="s">
        <v>282</v>
      </c>
      <c r="Y6699" t="s">
        <v>344</v>
      </c>
      <c r="Z6699" t="s">
        <v>310</v>
      </c>
      <c r="AB6699"/>
      <c r="AD6699" s="27" t="s">
        <v>2512</v>
      </c>
      <c r="AF6699" t="s">
        <v>294</v>
      </c>
      <c r="AH6699" t="s">
        <v>2013</v>
      </c>
      <c r="AI6699" t="s">
        <v>2080</v>
      </c>
      <c r="AJ6699" t="s">
        <v>2081</v>
      </c>
      <c r="AK6699" t="s">
        <v>2082</v>
      </c>
      <c r="AL6699" s="12">
        <v>45831.410555555558</v>
      </c>
    </row>
    <row r="6700" spans="1:39" ht="15" customHeight="1" x14ac:dyDescent="0.3">
      <c r="A6700" s="38" t="s">
        <v>19916</v>
      </c>
      <c r="B6700" t="s">
        <v>19917</v>
      </c>
      <c r="C6700" t="s">
        <v>2073</v>
      </c>
      <c r="D6700" t="s">
        <v>282</v>
      </c>
      <c r="E6700" t="s">
        <v>299</v>
      </c>
      <c r="H6700" t="s">
        <v>25882</v>
      </c>
      <c r="I6700" t="s">
        <v>19918</v>
      </c>
      <c r="J6700" t="s">
        <v>284</v>
      </c>
      <c r="K6700" t="s">
        <v>2075</v>
      </c>
      <c r="M6700" t="s">
        <v>294</v>
      </c>
      <c r="N6700" t="s">
        <v>295</v>
      </c>
      <c r="O6700" t="s">
        <v>2076</v>
      </c>
      <c r="R6700" t="b">
        <v>0</v>
      </c>
      <c r="S6700" t="b">
        <v>0</v>
      </c>
      <c r="T6700" s="31" t="s">
        <v>426</v>
      </c>
      <c r="U6700" s="31">
        <v>1</v>
      </c>
      <c r="V6700" s="30" t="s">
        <v>19907</v>
      </c>
      <c r="W6700" t="s">
        <v>19908</v>
      </c>
      <c r="X6700" t="s">
        <v>282</v>
      </c>
      <c r="Y6700" t="s">
        <v>311</v>
      </c>
      <c r="Z6700" t="s">
        <v>284</v>
      </c>
      <c r="AB6700"/>
      <c r="AD6700" s="27" t="s">
        <v>2075</v>
      </c>
      <c r="AF6700" t="s">
        <v>290</v>
      </c>
      <c r="AH6700" t="s">
        <v>2013</v>
      </c>
      <c r="AI6700" t="s">
        <v>2080</v>
      </c>
      <c r="AJ6700" t="s">
        <v>2081</v>
      </c>
      <c r="AK6700" t="s">
        <v>2082</v>
      </c>
      <c r="AL6700" s="12">
        <v>45831.520243055558</v>
      </c>
    </row>
    <row r="6701" spans="1:39" ht="15" customHeight="1" x14ac:dyDescent="0.3">
      <c r="A6701" s="38" t="s">
        <v>19947</v>
      </c>
      <c r="B6701" t="s">
        <v>19948</v>
      </c>
      <c r="C6701" t="s">
        <v>2073</v>
      </c>
      <c r="D6701" t="s">
        <v>282</v>
      </c>
      <c r="E6701" t="s">
        <v>299</v>
      </c>
      <c r="H6701" t="s">
        <v>25882</v>
      </c>
      <c r="I6701" t="s">
        <v>19949</v>
      </c>
      <c r="J6701" t="s">
        <v>284</v>
      </c>
      <c r="K6701" t="s">
        <v>2075</v>
      </c>
      <c r="M6701" t="s">
        <v>294</v>
      </c>
      <c r="N6701" t="s">
        <v>295</v>
      </c>
      <c r="O6701" t="s">
        <v>2076</v>
      </c>
      <c r="Q6701" t="s">
        <v>344</v>
      </c>
      <c r="R6701" t="b">
        <v>0</v>
      </c>
      <c r="S6701" t="b">
        <v>0</v>
      </c>
      <c r="T6701" s="31" t="s">
        <v>426</v>
      </c>
      <c r="U6701" s="31">
        <v>1</v>
      </c>
      <c r="V6701" s="30" t="s">
        <v>15971</v>
      </c>
      <c r="W6701" t="s">
        <v>15972</v>
      </c>
      <c r="X6701" t="s">
        <v>282</v>
      </c>
      <c r="Y6701" t="s">
        <v>344</v>
      </c>
      <c r="Z6701" t="s">
        <v>310</v>
      </c>
      <c r="AB6701"/>
      <c r="AD6701" s="27" t="s">
        <v>2512</v>
      </c>
      <c r="AF6701" t="s">
        <v>294</v>
      </c>
      <c r="AH6701" t="s">
        <v>2013</v>
      </c>
      <c r="AI6701" t="s">
        <v>2080</v>
      </c>
      <c r="AJ6701" t="s">
        <v>2081</v>
      </c>
      <c r="AK6701" t="s">
        <v>2082</v>
      </c>
      <c r="AL6701" s="12">
        <v>45831.410555555558</v>
      </c>
    </row>
    <row r="6702" spans="1:39" ht="15" customHeight="1" x14ac:dyDescent="0.3">
      <c r="A6702" s="38" t="s">
        <v>19947</v>
      </c>
      <c r="B6702" t="s">
        <v>19948</v>
      </c>
      <c r="C6702" t="s">
        <v>2073</v>
      </c>
      <c r="D6702" t="s">
        <v>282</v>
      </c>
      <c r="E6702" t="s">
        <v>299</v>
      </c>
      <c r="H6702" t="s">
        <v>25882</v>
      </c>
      <c r="I6702" t="s">
        <v>19949</v>
      </c>
      <c r="J6702" t="s">
        <v>284</v>
      </c>
      <c r="K6702" t="s">
        <v>2075</v>
      </c>
      <c r="M6702" t="s">
        <v>294</v>
      </c>
      <c r="N6702" t="s">
        <v>295</v>
      </c>
      <c r="O6702" t="s">
        <v>2076</v>
      </c>
      <c r="R6702" t="b">
        <v>0</v>
      </c>
      <c r="S6702" t="b">
        <v>0</v>
      </c>
      <c r="T6702" s="31" t="s">
        <v>426</v>
      </c>
      <c r="U6702" s="31">
        <v>1</v>
      </c>
      <c r="V6702" s="30" t="s">
        <v>19907</v>
      </c>
      <c r="W6702" t="s">
        <v>19908</v>
      </c>
      <c r="X6702" t="s">
        <v>282</v>
      </c>
      <c r="Y6702" t="s">
        <v>311</v>
      </c>
      <c r="Z6702" t="s">
        <v>284</v>
      </c>
      <c r="AB6702"/>
      <c r="AD6702" s="27" t="s">
        <v>2075</v>
      </c>
      <c r="AF6702" t="s">
        <v>290</v>
      </c>
      <c r="AH6702" t="s">
        <v>2013</v>
      </c>
      <c r="AI6702" t="s">
        <v>2080</v>
      </c>
      <c r="AJ6702" t="s">
        <v>2081</v>
      </c>
      <c r="AK6702" t="s">
        <v>2082</v>
      </c>
      <c r="AL6702" s="12">
        <v>45831.520243055558</v>
      </c>
    </row>
    <row r="6703" spans="1:39" ht="15" customHeight="1" x14ac:dyDescent="0.3">
      <c r="A6703" s="38" t="s">
        <v>19997</v>
      </c>
      <c r="B6703" t="s">
        <v>19998</v>
      </c>
      <c r="C6703" t="s">
        <v>2073</v>
      </c>
      <c r="D6703" t="s">
        <v>282</v>
      </c>
      <c r="E6703" t="s">
        <v>304</v>
      </c>
      <c r="H6703" t="s">
        <v>25686</v>
      </c>
      <c r="I6703" t="s">
        <v>19999</v>
      </c>
      <c r="J6703" t="s">
        <v>284</v>
      </c>
      <c r="K6703" t="s">
        <v>2075</v>
      </c>
      <c r="M6703" t="s">
        <v>285</v>
      </c>
      <c r="N6703" t="s">
        <v>286</v>
      </c>
      <c r="O6703" t="s">
        <v>2076</v>
      </c>
      <c r="Q6703" t="s">
        <v>311</v>
      </c>
      <c r="R6703" t="b">
        <v>0</v>
      </c>
      <c r="S6703" t="b">
        <v>0</v>
      </c>
      <c r="T6703" s="31" t="s">
        <v>426</v>
      </c>
      <c r="U6703" s="31">
        <v>1</v>
      </c>
      <c r="V6703" s="30" t="s">
        <v>20000</v>
      </c>
      <c r="W6703" t="s">
        <v>20001</v>
      </c>
      <c r="X6703" t="s">
        <v>282</v>
      </c>
      <c r="Y6703" t="s">
        <v>311</v>
      </c>
      <c r="Z6703" t="s">
        <v>284</v>
      </c>
      <c r="AB6703"/>
      <c r="AD6703" s="27" t="s">
        <v>2079</v>
      </c>
      <c r="AF6703" t="s">
        <v>294</v>
      </c>
      <c r="AH6703" t="s">
        <v>2013</v>
      </c>
      <c r="AI6703" t="s">
        <v>2121</v>
      </c>
      <c r="AJ6703" t="s">
        <v>2122</v>
      </c>
      <c r="AK6703" t="s">
        <v>2082</v>
      </c>
      <c r="AL6703" s="12">
        <v>45905.808020833334</v>
      </c>
    </row>
    <row r="6704" spans="1:39" ht="15" customHeight="1" x14ac:dyDescent="0.3">
      <c r="A6704" s="38" t="s">
        <v>19950</v>
      </c>
      <c r="B6704" t="s">
        <v>4017</v>
      </c>
      <c r="C6704" t="s">
        <v>2073</v>
      </c>
      <c r="D6704" t="s">
        <v>282</v>
      </c>
      <c r="E6704" t="s">
        <v>299</v>
      </c>
      <c r="H6704" t="s">
        <v>25882</v>
      </c>
      <c r="I6704" t="s">
        <v>19951</v>
      </c>
      <c r="J6704" t="s">
        <v>284</v>
      </c>
      <c r="K6704" t="s">
        <v>2075</v>
      </c>
      <c r="M6704" t="s">
        <v>294</v>
      </c>
      <c r="N6704" t="s">
        <v>295</v>
      </c>
      <c r="O6704" t="s">
        <v>2076</v>
      </c>
      <c r="Q6704" t="s">
        <v>344</v>
      </c>
      <c r="R6704" t="b">
        <v>0</v>
      </c>
      <c r="S6704" t="b">
        <v>0</v>
      </c>
      <c r="T6704" s="31" t="s">
        <v>426</v>
      </c>
      <c r="U6704" s="31">
        <v>1</v>
      </c>
      <c r="V6704" s="30" t="s">
        <v>15971</v>
      </c>
      <c r="W6704" t="s">
        <v>15972</v>
      </c>
      <c r="X6704" t="s">
        <v>282</v>
      </c>
      <c r="Y6704" t="s">
        <v>344</v>
      </c>
      <c r="Z6704" t="s">
        <v>310</v>
      </c>
      <c r="AB6704"/>
      <c r="AD6704" s="27" t="s">
        <v>2512</v>
      </c>
      <c r="AF6704" t="s">
        <v>294</v>
      </c>
      <c r="AH6704" t="s">
        <v>2013</v>
      </c>
      <c r="AI6704" t="s">
        <v>2080</v>
      </c>
      <c r="AJ6704" t="s">
        <v>2081</v>
      </c>
      <c r="AK6704" t="s">
        <v>2082</v>
      </c>
      <c r="AL6704" s="12">
        <v>45831.410555555558</v>
      </c>
    </row>
    <row r="6705" spans="1:39" ht="15" customHeight="1" x14ac:dyDescent="0.3">
      <c r="A6705" s="38" t="s">
        <v>19950</v>
      </c>
      <c r="B6705" t="s">
        <v>4017</v>
      </c>
      <c r="C6705" t="s">
        <v>2073</v>
      </c>
      <c r="D6705" t="s">
        <v>282</v>
      </c>
      <c r="E6705" t="s">
        <v>299</v>
      </c>
      <c r="H6705" t="s">
        <v>25882</v>
      </c>
      <c r="I6705" t="s">
        <v>19951</v>
      </c>
      <c r="J6705" t="s">
        <v>284</v>
      </c>
      <c r="K6705" t="s">
        <v>2075</v>
      </c>
      <c r="M6705" t="s">
        <v>294</v>
      </c>
      <c r="N6705" t="s">
        <v>295</v>
      </c>
      <c r="O6705" t="s">
        <v>2076</v>
      </c>
      <c r="R6705" t="b">
        <v>0</v>
      </c>
      <c r="S6705" t="b">
        <v>0</v>
      </c>
      <c r="T6705" s="31" t="s">
        <v>426</v>
      </c>
      <c r="U6705" s="31">
        <v>1</v>
      </c>
      <c r="V6705" s="30" t="s">
        <v>19907</v>
      </c>
      <c r="W6705" t="s">
        <v>19908</v>
      </c>
      <c r="X6705" t="s">
        <v>282</v>
      </c>
      <c r="Y6705" t="s">
        <v>311</v>
      </c>
      <c r="Z6705" t="s">
        <v>284</v>
      </c>
      <c r="AB6705"/>
      <c r="AD6705" s="27" t="s">
        <v>2075</v>
      </c>
      <c r="AF6705" t="s">
        <v>290</v>
      </c>
      <c r="AH6705" t="s">
        <v>2013</v>
      </c>
      <c r="AI6705" t="s">
        <v>2080</v>
      </c>
      <c r="AJ6705" t="s">
        <v>2081</v>
      </c>
      <c r="AK6705" t="s">
        <v>2082</v>
      </c>
      <c r="AL6705" s="12">
        <v>45831.520243055558</v>
      </c>
    </row>
    <row r="6706" spans="1:39" ht="15" customHeight="1" x14ac:dyDescent="0.3">
      <c r="A6706" s="38" t="s">
        <v>19876</v>
      </c>
      <c r="B6706" t="s">
        <v>2332</v>
      </c>
      <c r="C6706" t="s">
        <v>2073</v>
      </c>
      <c r="D6706" t="s">
        <v>282</v>
      </c>
      <c r="E6706" t="s">
        <v>319</v>
      </c>
      <c r="H6706" t="s">
        <v>293</v>
      </c>
      <c r="I6706" t="s">
        <v>19877</v>
      </c>
      <c r="J6706" t="s">
        <v>310</v>
      </c>
      <c r="K6706" t="s">
        <v>2075</v>
      </c>
      <c r="M6706" t="s">
        <v>294</v>
      </c>
      <c r="N6706" t="s">
        <v>295</v>
      </c>
      <c r="O6706" t="s">
        <v>2228</v>
      </c>
      <c r="Q6706" t="s">
        <v>344</v>
      </c>
      <c r="R6706" t="b">
        <v>0</v>
      </c>
      <c r="S6706" t="b">
        <v>0</v>
      </c>
      <c r="T6706" s="31" t="s">
        <v>426</v>
      </c>
      <c r="U6706" s="31">
        <v>1</v>
      </c>
      <c r="V6706" s="30" t="s">
        <v>2851</v>
      </c>
      <c r="W6706" t="s">
        <v>2852</v>
      </c>
      <c r="X6706" t="s">
        <v>282</v>
      </c>
      <c r="Y6706" t="s">
        <v>344</v>
      </c>
      <c r="Z6706" t="s">
        <v>284</v>
      </c>
      <c r="AA6706" t="s">
        <v>319</v>
      </c>
      <c r="AB6706"/>
      <c r="AD6706" s="27" t="s">
        <v>2075</v>
      </c>
      <c r="AF6706" t="s">
        <v>290</v>
      </c>
      <c r="AH6706" t="s">
        <v>2012</v>
      </c>
      <c r="AI6706" t="s">
        <v>2121</v>
      </c>
      <c r="AJ6706" t="s">
        <v>2122</v>
      </c>
      <c r="AK6706" t="s">
        <v>2082</v>
      </c>
      <c r="AL6706" s="12">
        <v>45883.714687500003</v>
      </c>
    </row>
    <row r="6707" spans="1:39" ht="15" customHeight="1" x14ac:dyDescent="0.3">
      <c r="A6707" s="38" t="s">
        <v>19876</v>
      </c>
      <c r="B6707" t="s">
        <v>2332</v>
      </c>
      <c r="C6707" t="s">
        <v>2073</v>
      </c>
      <c r="D6707" t="s">
        <v>282</v>
      </c>
      <c r="E6707" t="s">
        <v>319</v>
      </c>
      <c r="H6707" t="s">
        <v>293</v>
      </c>
      <c r="I6707" t="s">
        <v>19877</v>
      </c>
      <c r="J6707" t="s">
        <v>310</v>
      </c>
      <c r="K6707" t="s">
        <v>2075</v>
      </c>
      <c r="M6707" t="s">
        <v>294</v>
      </c>
      <c r="N6707" t="s">
        <v>295</v>
      </c>
      <c r="O6707" t="s">
        <v>2228</v>
      </c>
      <c r="R6707" t="b">
        <v>0</v>
      </c>
      <c r="S6707" t="b">
        <v>0</v>
      </c>
      <c r="T6707" s="31" t="s">
        <v>426</v>
      </c>
      <c r="U6707" s="31">
        <v>1</v>
      </c>
      <c r="V6707" s="30" t="s">
        <v>2853</v>
      </c>
      <c r="W6707" t="s">
        <v>2854</v>
      </c>
      <c r="X6707" t="s">
        <v>282</v>
      </c>
      <c r="Y6707" t="s">
        <v>311</v>
      </c>
      <c r="Z6707" t="s">
        <v>284</v>
      </c>
      <c r="AA6707" t="s">
        <v>319</v>
      </c>
      <c r="AB6707"/>
      <c r="AD6707" s="27" t="s">
        <v>2075</v>
      </c>
      <c r="AF6707" t="s">
        <v>290</v>
      </c>
      <c r="AH6707" t="s">
        <v>2013</v>
      </c>
      <c r="AI6707" t="s">
        <v>2080</v>
      </c>
      <c r="AJ6707" t="s">
        <v>2081</v>
      </c>
      <c r="AK6707" t="s">
        <v>2082</v>
      </c>
      <c r="AL6707" s="12">
        <v>45831.522407407407</v>
      </c>
    </row>
    <row r="6708" spans="1:39" ht="15" customHeight="1" x14ac:dyDescent="0.3">
      <c r="A6708" s="38" t="s">
        <v>19883</v>
      </c>
      <c r="B6708" t="s">
        <v>19884</v>
      </c>
      <c r="C6708" t="s">
        <v>2073</v>
      </c>
      <c r="D6708" t="s">
        <v>282</v>
      </c>
      <c r="E6708" t="s">
        <v>304</v>
      </c>
      <c r="H6708" t="s">
        <v>25686</v>
      </c>
      <c r="I6708" t="s">
        <v>19885</v>
      </c>
      <c r="J6708" t="s">
        <v>284</v>
      </c>
      <c r="K6708" t="s">
        <v>2075</v>
      </c>
      <c r="M6708" t="s">
        <v>294</v>
      </c>
      <c r="N6708" t="s">
        <v>295</v>
      </c>
      <c r="O6708" t="s">
        <v>2076</v>
      </c>
      <c r="Q6708" t="s">
        <v>344</v>
      </c>
      <c r="R6708" t="b">
        <v>0</v>
      </c>
      <c r="S6708" t="b">
        <v>0</v>
      </c>
      <c r="T6708" s="31" t="s">
        <v>426</v>
      </c>
      <c r="U6708" s="31">
        <v>1</v>
      </c>
      <c r="V6708" s="30" t="s">
        <v>18785</v>
      </c>
      <c r="W6708" t="s">
        <v>18786</v>
      </c>
      <c r="X6708" t="s">
        <v>282</v>
      </c>
      <c r="Y6708" t="s">
        <v>344</v>
      </c>
      <c r="Z6708" t="s">
        <v>284</v>
      </c>
      <c r="AB6708"/>
      <c r="AD6708" s="27" t="s">
        <v>2075</v>
      </c>
      <c r="AF6708" t="s">
        <v>294</v>
      </c>
      <c r="AH6708" t="s">
        <v>2013</v>
      </c>
      <c r="AI6708" t="s">
        <v>2121</v>
      </c>
      <c r="AJ6708" t="s">
        <v>2122</v>
      </c>
      <c r="AK6708" t="s">
        <v>2082</v>
      </c>
      <c r="AL6708" s="12">
        <v>45905.804085648146</v>
      </c>
    </row>
    <row r="6709" spans="1:39" ht="15" customHeight="1" x14ac:dyDescent="0.3">
      <c r="A6709" s="38" t="s">
        <v>19883</v>
      </c>
      <c r="B6709" t="s">
        <v>19884</v>
      </c>
      <c r="C6709" t="s">
        <v>2073</v>
      </c>
      <c r="D6709" t="s">
        <v>282</v>
      </c>
      <c r="E6709" t="s">
        <v>304</v>
      </c>
      <c r="H6709" t="s">
        <v>25686</v>
      </c>
      <c r="I6709" t="s">
        <v>19885</v>
      </c>
      <c r="J6709" t="s">
        <v>284</v>
      </c>
      <c r="K6709" t="s">
        <v>2075</v>
      </c>
      <c r="M6709" t="s">
        <v>294</v>
      </c>
      <c r="N6709" t="s">
        <v>295</v>
      </c>
      <c r="O6709" t="s">
        <v>2076</v>
      </c>
      <c r="R6709" t="b">
        <v>0</v>
      </c>
      <c r="S6709" t="b">
        <v>0</v>
      </c>
      <c r="T6709" s="31" t="s">
        <v>426</v>
      </c>
      <c r="U6709" s="31">
        <v>1</v>
      </c>
      <c r="V6709" s="30" t="s">
        <v>18787</v>
      </c>
      <c r="W6709" t="s">
        <v>18788</v>
      </c>
      <c r="X6709" t="s">
        <v>282</v>
      </c>
      <c r="Y6709" t="s">
        <v>311</v>
      </c>
      <c r="Z6709" t="s">
        <v>284</v>
      </c>
      <c r="AB6709"/>
      <c r="AD6709" s="27" t="s">
        <v>2075</v>
      </c>
      <c r="AF6709" t="s">
        <v>294</v>
      </c>
      <c r="AH6709" t="s">
        <v>2013</v>
      </c>
      <c r="AI6709" t="s">
        <v>2121</v>
      </c>
      <c r="AJ6709" t="s">
        <v>2122</v>
      </c>
      <c r="AK6709" t="s">
        <v>2082</v>
      </c>
      <c r="AL6709" s="12">
        <v>45905.825729166667</v>
      </c>
      <c r="AM6709" t="s">
        <v>291</v>
      </c>
    </row>
    <row r="6710" spans="1:39" ht="15" customHeight="1" x14ac:dyDescent="0.3">
      <c r="A6710" s="38" t="s">
        <v>19886</v>
      </c>
      <c r="B6710" t="s">
        <v>19887</v>
      </c>
      <c r="C6710" t="s">
        <v>2073</v>
      </c>
      <c r="D6710" t="s">
        <v>282</v>
      </c>
      <c r="E6710" t="s">
        <v>319</v>
      </c>
      <c r="H6710" t="s">
        <v>293</v>
      </c>
      <c r="I6710" t="s">
        <v>19888</v>
      </c>
      <c r="J6710" t="s">
        <v>310</v>
      </c>
      <c r="K6710" t="s">
        <v>2075</v>
      </c>
      <c r="M6710" t="s">
        <v>294</v>
      </c>
      <c r="N6710" t="s">
        <v>295</v>
      </c>
      <c r="O6710" t="s">
        <v>2076</v>
      </c>
      <c r="Q6710" t="s">
        <v>344</v>
      </c>
      <c r="R6710" t="b">
        <v>0</v>
      </c>
      <c r="S6710" t="b">
        <v>0</v>
      </c>
      <c r="T6710" s="31" t="s">
        <v>426</v>
      </c>
      <c r="U6710" s="31">
        <v>1</v>
      </c>
      <c r="V6710" s="30" t="s">
        <v>2851</v>
      </c>
      <c r="W6710" t="s">
        <v>2852</v>
      </c>
      <c r="X6710" t="s">
        <v>282</v>
      </c>
      <c r="Y6710" t="s">
        <v>344</v>
      </c>
      <c r="Z6710" t="s">
        <v>284</v>
      </c>
      <c r="AA6710" t="s">
        <v>319</v>
      </c>
      <c r="AB6710"/>
      <c r="AD6710" s="27" t="s">
        <v>2075</v>
      </c>
      <c r="AF6710" t="s">
        <v>290</v>
      </c>
      <c r="AH6710" t="s">
        <v>2012</v>
      </c>
      <c r="AI6710" t="s">
        <v>2121</v>
      </c>
      <c r="AJ6710" t="s">
        <v>2122</v>
      </c>
      <c r="AK6710" t="s">
        <v>2082</v>
      </c>
      <c r="AL6710" s="12">
        <v>45883.714687500003</v>
      </c>
    </row>
    <row r="6711" spans="1:39" ht="15" customHeight="1" x14ac:dyDescent="0.3">
      <c r="A6711" s="38" t="s">
        <v>19886</v>
      </c>
      <c r="B6711" t="s">
        <v>19887</v>
      </c>
      <c r="C6711" t="s">
        <v>2073</v>
      </c>
      <c r="D6711" t="s">
        <v>282</v>
      </c>
      <c r="E6711" t="s">
        <v>319</v>
      </c>
      <c r="H6711" t="s">
        <v>293</v>
      </c>
      <c r="I6711" t="s">
        <v>19888</v>
      </c>
      <c r="J6711" t="s">
        <v>310</v>
      </c>
      <c r="K6711" t="s">
        <v>2075</v>
      </c>
      <c r="M6711" t="s">
        <v>294</v>
      </c>
      <c r="N6711" t="s">
        <v>295</v>
      </c>
      <c r="O6711" t="s">
        <v>2076</v>
      </c>
      <c r="R6711" t="b">
        <v>0</v>
      </c>
      <c r="S6711" t="b">
        <v>0</v>
      </c>
      <c r="T6711" s="31" t="s">
        <v>426</v>
      </c>
      <c r="U6711" s="31">
        <v>1</v>
      </c>
      <c r="V6711" s="30" t="s">
        <v>2853</v>
      </c>
      <c r="W6711" t="s">
        <v>2854</v>
      </c>
      <c r="X6711" t="s">
        <v>282</v>
      </c>
      <c r="Y6711" t="s">
        <v>311</v>
      </c>
      <c r="Z6711" t="s">
        <v>284</v>
      </c>
      <c r="AA6711" t="s">
        <v>319</v>
      </c>
      <c r="AB6711"/>
      <c r="AD6711" s="27" t="s">
        <v>2075</v>
      </c>
      <c r="AF6711" t="s">
        <v>290</v>
      </c>
      <c r="AH6711" t="s">
        <v>2013</v>
      </c>
      <c r="AI6711" t="s">
        <v>2080</v>
      </c>
      <c r="AJ6711" t="s">
        <v>2081</v>
      </c>
      <c r="AK6711" t="s">
        <v>2082</v>
      </c>
      <c r="AL6711" s="12">
        <v>45831.522407407407</v>
      </c>
    </row>
    <row r="6712" spans="1:39" ht="15" customHeight="1" x14ac:dyDescent="0.3">
      <c r="A6712" s="38" t="s">
        <v>20823</v>
      </c>
      <c r="B6712" t="s">
        <v>20824</v>
      </c>
      <c r="C6712" t="s">
        <v>2212</v>
      </c>
      <c r="D6712" t="s">
        <v>282</v>
      </c>
      <c r="E6712" t="s">
        <v>319</v>
      </c>
      <c r="G6712" t="s">
        <v>293</v>
      </c>
      <c r="H6712" t="s">
        <v>293</v>
      </c>
      <c r="I6712" t="s">
        <v>20825</v>
      </c>
      <c r="J6712" t="s">
        <v>284</v>
      </c>
      <c r="K6712" t="s">
        <v>2075</v>
      </c>
      <c r="M6712" t="s">
        <v>285</v>
      </c>
      <c r="N6712" t="s">
        <v>295</v>
      </c>
      <c r="Q6712" t="s">
        <v>305</v>
      </c>
      <c r="R6712" t="b">
        <v>0</v>
      </c>
      <c r="S6712" t="b">
        <v>0</v>
      </c>
      <c r="T6712" s="31" t="s">
        <v>426</v>
      </c>
      <c r="U6712" s="31">
        <v>1</v>
      </c>
      <c r="V6712" s="30" t="s">
        <v>20826</v>
      </c>
      <c r="W6712" t="s">
        <v>20827</v>
      </c>
      <c r="X6712" t="s">
        <v>282</v>
      </c>
      <c r="Y6712" t="s">
        <v>305</v>
      </c>
      <c r="Z6712" t="s">
        <v>284</v>
      </c>
      <c r="AA6712" t="s">
        <v>319</v>
      </c>
      <c r="AB6712"/>
      <c r="AD6712" s="27" t="s">
        <v>2075</v>
      </c>
      <c r="AE6712" t="s">
        <v>26030</v>
      </c>
      <c r="AF6712" t="s">
        <v>285</v>
      </c>
      <c r="AH6712" t="s">
        <v>625</v>
      </c>
      <c r="AI6712" t="s">
        <v>26578</v>
      </c>
      <c r="AJ6712" t="s">
        <v>26579</v>
      </c>
      <c r="AK6712" t="s">
        <v>2082</v>
      </c>
      <c r="AL6712" s="12">
        <v>46120.369201388887</v>
      </c>
      <c r="AM6712" t="s">
        <v>309</v>
      </c>
    </row>
    <row r="6713" spans="1:39" ht="15" customHeight="1" x14ac:dyDescent="0.3">
      <c r="A6713" s="38" t="s">
        <v>19954</v>
      </c>
      <c r="B6713" t="s">
        <v>3964</v>
      </c>
      <c r="C6713" t="s">
        <v>2073</v>
      </c>
      <c r="D6713" t="s">
        <v>282</v>
      </c>
      <c r="E6713" t="s">
        <v>299</v>
      </c>
      <c r="H6713" t="s">
        <v>25882</v>
      </c>
      <c r="I6713" t="s">
        <v>19955</v>
      </c>
      <c r="J6713" t="s">
        <v>284</v>
      </c>
      <c r="K6713" t="s">
        <v>2075</v>
      </c>
      <c r="M6713" t="s">
        <v>294</v>
      </c>
      <c r="N6713" t="s">
        <v>295</v>
      </c>
      <c r="O6713" t="s">
        <v>2076</v>
      </c>
      <c r="Q6713" t="s">
        <v>344</v>
      </c>
      <c r="R6713" t="b">
        <v>0</v>
      </c>
      <c r="S6713" t="b">
        <v>0</v>
      </c>
      <c r="T6713" s="31" t="s">
        <v>426</v>
      </c>
      <c r="U6713" s="31">
        <v>1</v>
      </c>
      <c r="V6713" s="30" t="s">
        <v>19956</v>
      </c>
      <c r="W6713" t="s">
        <v>19957</v>
      </c>
      <c r="X6713" t="s">
        <v>282</v>
      </c>
      <c r="Y6713" t="s">
        <v>344</v>
      </c>
      <c r="Z6713" t="s">
        <v>310</v>
      </c>
      <c r="AA6713" t="s">
        <v>302</v>
      </c>
      <c r="AB6713"/>
      <c r="AD6713" s="27" t="s">
        <v>2079</v>
      </c>
      <c r="AF6713" t="s">
        <v>290</v>
      </c>
      <c r="AH6713" t="s">
        <v>2013</v>
      </c>
      <c r="AI6713" t="s">
        <v>2080</v>
      </c>
      <c r="AJ6713" t="s">
        <v>2081</v>
      </c>
      <c r="AK6713" t="s">
        <v>2082</v>
      </c>
      <c r="AL6713" s="12">
        <v>45833.374826388892</v>
      </c>
    </row>
    <row r="6714" spans="1:39" ht="15" customHeight="1" x14ac:dyDescent="0.3">
      <c r="A6714" s="38" t="s">
        <v>19954</v>
      </c>
      <c r="B6714" t="s">
        <v>3964</v>
      </c>
      <c r="C6714" t="s">
        <v>2073</v>
      </c>
      <c r="D6714" t="s">
        <v>282</v>
      </c>
      <c r="E6714" t="s">
        <v>299</v>
      </c>
      <c r="H6714" t="s">
        <v>25882</v>
      </c>
      <c r="I6714" t="s">
        <v>19955</v>
      </c>
      <c r="J6714" t="s">
        <v>284</v>
      </c>
      <c r="K6714" t="s">
        <v>2075</v>
      </c>
      <c r="M6714" t="s">
        <v>294</v>
      </c>
      <c r="N6714" t="s">
        <v>295</v>
      </c>
      <c r="O6714" t="s">
        <v>2076</v>
      </c>
      <c r="R6714" t="b">
        <v>0</v>
      </c>
      <c r="S6714" t="b">
        <v>0</v>
      </c>
      <c r="T6714" s="31" t="s">
        <v>426</v>
      </c>
      <c r="U6714" s="31">
        <v>1</v>
      </c>
      <c r="V6714" s="30" t="s">
        <v>19907</v>
      </c>
      <c r="W6714" t="s">
        <v>19908</v>
      </c>
      <c r="X6714" t="s">
        <v>282</v>
      </c>
      <c r="Y6714" t="s">
        <v>311</v>
      </c>
      <c r="Z6714" t="s">
        <v>284</v>
      </c>
      <c r="AB6714"/>
      <c r="AD6714" s="27" t="s">
        <v>2075</v>
      </c>
      <c r="AF6714" t="s">
        <v>290</v>
      </c>
      <c r="AH6714" t="s">
        <v>2013</v>
      </c>
      <c r="AI6714" t="s">
        <v>2080</v>
      </c>
      <c r="AJ6714" t="s">
        <v>2081</v>
      </c>
      <c r="AK6714" t="s">
        <v>2082</v>
      </c>
      <c r="AL6714" s="12">
        <v>45831.520243055558</v>
      </c>
    </row>
    <row r="6715" spans="1:39" ht="15" customHeight="1" x14ac:dyDescent="0.3">
      <c r="A6715" s="38" t="s">
        <v>20729</v>
      </c>
      <c r="B6715" t="s">
        <v>2767</v>
      </c>
      <c r="C6715" t="s">
        <v>2073</v>
      </c>
      <c r="D6715" t="s">
        <v>282</v>
      </c>
      <c r="E6715" t="s">
        <v>299</v>
      </c>
      <c r="H6715" t="s">
        <v>25771</v>
      </c>
      <c r="I6715" t="s">
        <v>20730</v>
      </c>
      <c r="J6715" t="s">
        <v>284</v>
      </c>
      <c r="K6715" t="s">
        <v>2075</v>
      </c>
      <c r="M6715" t="s">
        <v>294</v>
      </c>
      <c r="N6715" t="s">
        <v>295</v>
      </c>
      <c r="O6715" t="s">
        <v>2076</v>
      </c>
      <c r="Q6715" t="s">
        <v>344</v>
      </c>
      <c r="R6715" t="b">
        <v>0</v>
      </c>
      <c r="S6715" t="b">
        <v>0</v>
      </c>
      <c r="T6715" s="31" t="s">
        <v>25455</v>
      </c>
      <c r="U6715" s="31">
        <v>1</v>
      </c>
      <c r="V6715" s="30" t="s">
        <v>2949</v>
      </c>
      <c r="W6715" t="s">
        <v>2950</v>
      </c>
      <c r="X6715" t="s">
        <v>282</v>
      </c>
      <c r="Y6715" t="s">
        <v>344</v>
      </c>
      <c r="Z6715" t="s">
        <v>310</v>
      </c>
      <c r="AB6715"/>
      <c r="AD6715" s="27" t="s">
        <v>2079</v>
      </c>
      <c r="AF6715" t="s">
        <v>290</v>
      </c>
      <c r="AH6715" t="s">
        <v>2012</v>
      </c>
      <c r="AI6715" t="s">
        <v>2080</v>
      </c>
      <c r="AJ6715" t="s">
        <v>2081</v>
      </c>
      <c r="AK6715" t="s">
        <v>2082</v>
      </c>
      <c r="AL6715" s="12">
        <v>45827.403483796297</v>
      </c>
    </row>
    <row r="6716" spans="1:39" ht="15" customHeight="1" x14ac:dyDescent="0.3">
      <c r="A6716" s="38" t="s">
        <v>20729</v>
      </c>
      <c r="B6716" t="s">
        <v>2767</v>
      </c>
      <c r="C6716" t="s">
        <v>2073</v>
      </c>
      <c r="D6716" t="s">
        <v>282</v>
      </c>
      <c r="E6716" t="s">
        <v>299</v>
      </c>
      <c r="H6716" t="s">
        <v>25771</v>
      </c>
      <c r="I6716" t="s">
        <v>20730</v>
      </c>
      <c r="J6716" t="s">
        <v>284</v>
      </c>
      <c r="K6716" t="s">
        <v>2075</v>
      </c>
      <c r="M6716" t="s">
        <v>294</v>
      </c>
      <c r="N6716" t="s">
        <v>295</v>
      </c>
      <c r="O6716" t="s">
        <v>2076</v>
      </c>
      <c r="R6716" t="b">
        <v>0</v>
      </c>
      <c r="S6716" t="b">
        <v>0</v>
      </c>
      <c r="T6716" s="31" t="s">
        <v>25455</v>
      </c>
      <c r="U6716" s="31">
        <v>1</v>
      </c>
      <c r="V6716" s="30" t="s">
        <v>2951</v>
      </c>
      <c r="W6716" t="s">
        <v>2952</v>
      </c>
      <c r="X6716" t="s">
        <v>282</v>
      </c>
      <c r="Y6716" t="s">
        <v>311</v>
      </c>
      <c r="Z6716" t="s">
        <v>284</v>
      </c>
      <c r="AB6716"/>
      <c r="AD6716" s="27" t="s">
        <v>2075</v>
      </c>
      <c r="AF6716" t="s">
        <v>290</v>
      </c>
      <c r="AH6716" t="s">
        <v>2013</v>
      </c>
      <c r="AI6716" t="s">
        <v>2121</v>
      </c>
      <c r="AJ6716" t="s">
        <v>2122</v>
      </c>
      <c r="AK6716" t="s">
        <v>2082</v>
      </c>
      <c r="AL6716" s="12">
        <v>45884.883113425924</v>
      </c>
    </row>
    <row r="6717" spans="1:39" ht="15" customHeight="1" x14ac:dyDescent="0.3">
      <c r="A6717" s="38" t="s">
        <v>19889</v>
      </c>
      <c r="B6717" t="s">
        <v>2402</v>
      </c>
      <c r="C6717" t="s">
        <v>2092</v>
      </c>
      <c r="D6717" t="s">
        <v>282</v>
      </c>
      <c r="E6717" t="s">
        <v>292</v>
      </c>
      <c r="G6717" t="s">
        <v>293</v>
      </c>
      <c r="H6717" t="s">
        <v>298</v>
      </c>
      <c r="I6717" t="s">
        <v>19890</v>
      </c>
      <c r="J6717" t="s">
        <v>284</v>
      </c>
      <c r="K6717" t="s">
        <v>2075</v>
      </c>
      <c r="M6717" t="s">
        <v>343</v>
      </c>
      <c r="N6717" t="s">
        <v>295</v>
      </c>
      <c r="O6717" t="s">
        <v>2076</v>
      </c>
      <c r="P6717" t="s">
        <v>296</v>
      </c>
      <c r="Q6717" t="s">
        <v>367</v>
      </c>
      <c r="R6717" t="b">
        <v>1</v>
      </c>
      <c r="S6717" t="b">
        <v>1</v>
      </c>
      <c r="T6717" s="31" t="s">
        <v>25454</v>
      </c>
      <c r="U6717" s="31" t="s">
        <v>2234</v>
      </c>
      <c r="V6717" s="30" t="s">
        <v>2235</v>
      </c>
      <c r="AB6717"/>
      <c r="AD6717" s="27"/>
    </row>
    <row r="6718" spans="1:39" ht="15" customHeight="1" x14ac:dyDescent="0.3">
      <c r="A6718" s="38" t="s">
        <v>20731</v>
      </c>
      <c r="B6718" t="s">
        <v>2698</v>
      </c>
      <c r="C6718" t="s">
        <v>2073</v>
      </c>
      <c r="D6718" t="s">
        <v>282</v>
      </c>
      <c r="E6718" t="s">
        <v>299</v>
      </c>
      <c r="H6718" t="s">
        <v>25771</v>
      </c>
      <c r="I6718" t="s">
        <v>20732</v>
      </c>
      <c r="J6718" t="s">
        <v>284</v>
      </c>
      <c r="K6718" t="s">
        <v>2075</v>
      </c>
      <c r="M6718" t="s">
        <v>294</v>
      </c>
      <c r="N6718" t="s">
        <v>295</v>
      </c>
      <c r="O6718" t="s">
        <v>2076</v>
      </c>
      <c r="Q6718" t="s">
        <v>344</v>
      </c>
      <c r="R6718" t="b">
        <v>0</v>
      </c>
      <c r="S6718" t="b">
        <v>0</v>
      </c>
      <c r="T6718" s="31" t="s">
        <v>25455</v>
      </c>
      <c r="U6718" s="31">
        <v>1</v>
      </c>
      <c r="V6718" s="30" t="s">
        <v>2949</v>
      </c>
      <c r="W6718" t="s">
        <v>2950</v>
      </c>
      <c r="X6718" t="s">
        <v>282</v>
      </c>
      <c r="Y6718" t="s">
        <v>344</v>
      </c>
      <c r="Z6718" t="s">
        <v>310</v>
      </c>
      <c r="AB6718"/>
      <c r="AD6718" s="27" t="s">
        <v>2079</v>
      </c>
      <c r="AF6718" t="s">
        <v>290</v>
      </c>
      <c r="AH6718" t="s">
        <v>2012</v>
      </c>
      <c r="AI6718" t="s">
        <v>2080</v>
      </c>
      <c r="AJ6718" t="s">
        <v>2081</v>
      </c>
      <c r="AK6718" t="s">
        <v>2082</v>
      </c>
      <c r="AL6718" s="12">
        <v>45827.403483796297</v>
      </c>
    </row>
    <row r="6719" spans="1:39" ht="15" customHeight="1" x14ac:dyDescent="0.3">
      <c r="A6719" s="38" t="s">
        <v>20731</v>
      </c>
      <c r="B6719" t="s">
        <v>2698</v>
      </c>
      <c r="C6719" t="s">
        <v>2073</v>
      </c>
      <c r="D6719" t="s">
        <v>282</v>
      </c>
      <c r="E6719" t="s">
        <v>299</v>
      </c>
      <c r="H6719" t="s">
        <v>25771</v>
      </c>
      <c r="I6719" t="s">
        <v>20732</v>
      </c>
      <c r="J6719" t="s">
        <v>284</v>
      </c>
      <c r="K6719" t="s">
        <v>2075</v>
      </c>
      <c r="M6719" t="s">
        <v>294</v>
      </c>
      <c r="N6719" t="s">
        <v>295</v>
      </c>
      <c r="O6719" t="s">
        <v>2076</v>
      </c>
      <c r="R6719" t="b">
        <v>0</v>
      </c>
      <c r="S6719" t="b">
        <v>0</v>
      </c>
      <c r="T6719" s="31" t="s">
        <v>25455</v>
      </c>
      <c r="U6719" s="31">
        <v>1</v>
      </c>
      <c r="V6719" s="30" t="s">
        <v>2951</v>
      </c>
      <c r="W6719" t="s">
        <v>2952</v>
      </c>
      <c r="X6719" t="s">
        <v>282</v>
      </c>
      <c r="Y6719" t="s">
        <v>311</v>
      </c>
      <c r="Z6719" t="s">
        <v>284</v>
      </c>
      <c r="AB6719"/>
      <c r="AD6719" s="27" t="s">
        <v>2075</v>
      </c>
      <c r="AF6719" t="s">
        <v>290</v>
      </c>
      <c r="AH6719" t="s">
        <v>2013</v>
      </c>
      <c r="AI6719" t="s">
        <v>2121</v>
      </c>
      <c r="AJ6719" t="s">
        <v>2122</v>
      </c>
      <c r="AK6719" t="s">
        <v>2082</v>
      </c>
      <c r="AL6719" s="12">
        <v>45884.883113425924</v>
      </c>
    </row>
    <row r="6720" spans="1:39" ht="15" customHeight="1" x14ac:dyDescent="0.3">
      <c r="A6720" s="38" t="s">
        <v>19960</v>
      </c>
      <c r="B6720" t="s">
        <v>4004</v>
      </c>
      <c r="C6720" t="s">
        <v>2073</v>
      </c>
      <c r="D6720" t="s">
        <v>282</v>
      </c>
      <c r="E6720" t="s">
        <v>299</v>
      </c>
      <c r="H6720" t="s">
        <v>25882</v>
      </c>
      <c r="I6720" t="s">
        <v>19961</v>
      </c>
      <c r="J6720" t="s">
        <v>284</v>
      </c>
      <c r="K6720" t="s">
        <v>2075</v>
      </c>
      <c r="M6720" t="s">
        <v>294</v>
      </c>
      <c r="N6720" t="s">
        <v>295</v>
      </c>
      <c r="O6720" t="s">
        <v>2076</v>
      </c>
      <c r="Q6720" t="s">
        <v>344</v>
      </c>
      <c r="R6720" t="b">
        <v>0</v>
      </c>
      <c r="S6720" t="b">
        <v>0</v>
      </c>
      <c r="T6720" s="31" t="s">
        <v>426</v>
      </c>
      <c r="U6720" s="31">
        <v>1</v>
      </c>
      <c r="V6720" s="30" t="s">
        <v>19956</v>
      </c>
      <c r="W6720" t="s">
        <v>19957</v>
      </c>
      <c r="X6720" t="s">
        <v>282</v>
      </c>
      <c r="Y6720" t="s">
        <v>344</v>
      </c>
      <c r="Z6720" t="s">
        <v>310</v>
      </c>
      <c r="AA6720" t="s">
        <v>302</v>
      </c>
      <c r="AB6720"/>
      <c r="AD6720" s="27" t="s">
        <v>2079</v>
      </c>
      <c r="AF6720" t="s">
        <v>290</v>
      </c>
      <c r="AH6720" t="s">
        <v>2013</v>
      </c>
      <c r="AI6720" t="s">
        <v>2080</v>
      </c>
      <c r="AJ6720" t="s">
        <v>2081</v>
      </c>
      <c r="AK6720" t="s">
        <v>2082</v>
      </c>
      <c r="AL6720" s="12">
        <v>45833.374826388892</v>
      </c>
    </row>
    <row r="6721" spans="1:39" ht="15" customHeight="1" x14ac:dyDescent="0.3">
      <c r="A6721" s="38" t="s">
        <v>19960</v>
      </c>
      <c r="B6721" t="s">
        <v>4004</v>
      </c>
      <c r="C6721" t="s">
        <v>2073</v>
      </c>
      <c r="D6721" t="s">
        <v>282</v>
      </c>
      <c r="E6721" t="s">
        <v>299</v>
      </c>
      <c r="H6721" t="s">
        <v>25882</v>
      </c>
      <c r="I6721" t="s">
        <v>19961</v>
      </c>
      <c r="J6721" t="s">
        <v>284</v>
      </c>
      <c r="K6721" t="s">
        <v>2075</v>
      </c>
      <c r="M6721" t="s">
        <v>294</v>
      </c>
      <c r="N6721" t="s">
        <v>295</v>
      </c>
      <c r="O6721" t="s">
        <v>2076</v>
      </c>
      <c r="R6721" t="b">
        <v>0</v>
      </c>
      <c r="S6721" t="b">
        <v>0</v>
      </c>
      <c r="T6721" s="31" t="s">
        <v>426</v>
      </c>
      <c r="U6721" s="31">
        <v>1</v>
      </c>
      <c r="V6721" s="30" t="s">
        <v>19907</v>
      </c>
      <c r="W6721" t="s">
        <v>19908</v>
      </c>
      <c r="X6721" t="s">
        <v>282</v>
      </c>
      <c r="Y6721" t="s">
        <v>311</v>
      </c>
      <c r="Z6721" t="s">
        <v>284</v>
      </c>
      <c r="AB6721"/>
      <c r="AD6721" s="27" t="s">
        <v>2075</v>
      </c>
      <c r="AF6721" t="s">
        <v>290</v>
      </c>
      <c r="AH6721" t="s">
        <v>2013</v>
      </c>
      <c r="AI6721" t="s">
        <v>2080</v>
      </c>
      <c r="AJ6721" t="s">
        <v>2081</v>
      </c>
      <c r="AK6721" t="s">
        <v>2082</v>
      </c>
      <c r="AL6721" s="12">
        <v>45831.520243055558</v>
      </c>
    </row>
    <row r="6722" spans="1:39" ht="15" customHeight="1" x14ac:dyDescent="0.3">
      <c r="A6722" s="38" t="s">
        <v>19962</v>
      </c>
      <c r="B6722" t="s">
        <v>19963</v>
      </c>
      <c r="C6722" t="s">
        <v>2073</v>
      </c>
      <c r="D6722" t="s">
        <v>282</v>
      </c>
      <c r="E6722" t="s">
        <v>299</v>
      </c>
      <c r="H6722" t="s">
        <v>25882</v>
      </c>
      <c r="I6722" t="s">
        <v>19964</v>
      </c>
      <c r="J6722" t="s">
        <v>284</v>
      </c>
      <c r="K6722" t="s">
        <v>2075</v>
      </c>
      <c r="M6722" t="s">
        <v>294</v>
      </c>
      <c r="N6722" t="s">
        <v>295</v>
      </c>
      <c r="O6722" t="s">
        <v>2076</v>
      </c>
      <c r="Q6722" t="s">
        <v>344</v>
      </c>
      <c r="R6722" t="b">
        <v>0</v>
      </c>
      <c r="S6722" t="b">
        <v>0</v>
      </c>
      <c r="T6722" s="31" t="s">
        <v>426</v>
      </c>
      <c r="U6722" s="31">
        <v>1</v>
      </c>
      <c r="V6722" s="30" t="s">
        <v>19956</v>
      </c>
      <c r="W6722" t="s">
        <v>19957</v>
      </c>
      <c r="X6722" t="s">
        <v>282</v>
      </c>
      <c r="Y6722" t="s">
        <v>344</v>
      </c>
      <c r="Z6722" t="s">
        <v>310</v>
      </c>
      <c r="AA6722" t="s">
        <v>302</v>
      </c>
      <c r="AB6722"/>
      <c r="AD6722" s="27" t="s">
        <v>2079</v>
      </c>
      <c r="AF6722" t="s">
        <v>290</v>
      </c>
      <c r="AH6722" t="s">
        <v>2013</v>
      </c>
      <c r="AI6722" t="s">
        <v>2080</v>
      </c>
      <c r="AJ6722" t="s">
        <v>2081</v>
      </c>
      <c r="AK6722" t="s">
        <v>2082</v>
      </c>
      <c r="AL6722" s="12">
        <v>45833.374826388892</v>
      </c>
    </row>
    <row r="6723" spans="1:39" ht="15" customHeight="1" x14ac:dyDescent="0.3">
      <c r="A6723" s="38" t="s">
        <v>19962</v>
      </c>
      <c r="B6723" t="s">
        <v>19963</v>
      </c>
      <c r="C6723" t="s">
        <v>2073</v>
      </c>
      <c r="D6723" t="s">
        <v>282</v>
      </c>
      <c r="E6723" t="s">
        <v>299</v>
      </c>
      <c r="H6723" t="s">
        <v>25882</v>
      </c>
      <c r="I6723" t="s">
        <v>19964</v>
      </c>
      <c r="J6723" t="s">
        <v>284</v>
      </c>
      <c r="K6723" t="s">
        <v>2075</v>
      </c>
      <c r="M6723" t="s">
        <v>294</v>
      </c>
      <c r="N6723" t="s">
        <v>295</v>
      </c>
      <c r="O6723" t="s">
        <v>2076</v>
      </c>
      <c r="R6723" t="b">
        <v>0</v>
      </c>
      <c r="S6723" t="b">
        <v>0</v>
      </c>
      <c r="T6723" s="31" t="s">
        <v>426</v>
      </c>
      <c r="U6723" s="31">
        <v>1</v>
      </c>
      <c r="V6723" s="30" t="s">
        <v>19907</v>
      </c>
      <c r="W6723" t="s">
        <v>19908</v>
      </c>
      <c r="X6723" t="s">
        <v>282</v>
      </c>
      <c r="Y6723" t="s">
        <v>311</v>
      </c>
      <c r="Z6723" t="s">
        <v>284</v>
      </c>
      <c r="AB6723"/>
      <c r="AD6723" s="27" t="s">
        <v>2075</v>
      </c>
      <c r="AF6723" t="s">
        <v>290</v>
      </c>
      <c r="AH6723" t="s">
        <v>2013</v>
      </c>
      <c r="AI6723" t="s">
        <v>2080</v>
      </c>
      <c r="AJ6723" t="s">
        <v>2081</v>
      </c>
      <c r="AK6723" t="s">
        <v>2082</v>
      </c>
      <c r="AL6723" s="12">
        <v>45831.520243055558</v>
      </c>
    </row>
    <row r="6724" spans="1:39" ht="15" customHeight="1" x14ac:dyDescent="0.3">
      <c r="A6724" s="38" t="s">
        <v>19965</v>
      </c>
      <c r="B6724" t="s">
        <v>3843</v>
      </c>
      <c r="C6724" t="s">
        <v>2073</v>
      </c>
      <c r="D6724" t="s">
        <v>282</v>
      </c>
      <c r="E6724" t="s">
        <v>299</v>
      </c>
      <c r="H6724" t="s">
        <v>25882</v>
      </c>
      <c r="I6724" t="s">
        <v>19966</v>
      </c>
      <c r="J6724" t="s">
        <v>284</v>
      </c>
      <c r="K6724" t="s">
        <v>2075</v>
      </c>
      <c r="M6724" t="s">
        <v>294</v>
      </c>
      <c r="N6724" t="s">
        <v>295</v>
      </c>
      <c r="O6724" t="s">
        <v>2076</v>
      </c>
      <c r="Q6724" t="s">
        <v>344</v>
      </c>
      <c r="R6724" t="b">
        <v>0</v>
      </c>
      <c r="S6724" t="b">
        <v>0</v>
      </c>
      <c r="T6724" s="31" t="s">
        <v>426</v>
      </c>
      <c r="U6724" s="31">
        <v>1</v>
      </c>
      <c r="V6724" s="30" t="s">
        <v>19956</v>
      </c>
      <c r="W6724" t="s">
        <v>19957</v>
      </c>
      <c r="X6724" t="s">
        <v>282</v>
      </c>
      <c r="Y6724" t="s">
        <v>344</v>
      </c>
      <c r="Z6724" t="s">
        <v>310</v>
      </c>
      <c r="AA6724" t="s">
        <v>302</v>
      </c>
      <c r="AB6724"/>
      <c r="AD6724" s="27" t="s">
        <v>2079</v>
      </c>
      <c r="AF6724" t="s">
        <v>290</v>
      </c>
      <c r="AH6724" t="s">
        <v>2013</v>
      </c>
      <c r="AI6724" t="s">
        <v>2080</v>
      </c>
      <c r="AJ6724" t="s">
        <v>2081</v>
      </c>
      <c r="AK6724" t="s">
        <v>2082</v>
      </c>
      <c r="AL6724" s="12">
        <v>45833.374826388892</v>
      </c>
    </row>
    <row r="6725" spans="1:39" ht="15" customHeight="1" x14ac:dyDescent="0.3">
      <c r="A6725" s="38" t="s">
        <v>19965</v>
      </c>
      <c r="B6725" t="s">
        <v>3843</v>
      </c>
      <c r="C6725" t="s">
        <v>2073</v>
      </c>
      <c r="D6725" t="s">
        <v>282</v>
      </c>
      <c r="E6725" t="s">
        <v>299</v>
      </c>
      <c r="H6725" t="s">
        <v>25882</v>
      </c>
      <c r="I6725" t="s">
        <v>19966</v>
      </c>
      <c r="J6725" t="s">
        <v>284</v>
      </c>
      <c r="K6725" t="s">
        <v>2075</v>
      </c>
      <c r="M6725" t="s">
        <v>294</v>
      </c>
      <c r="N6725" t="s">
        <v>295</v>
      </c>
      <c r="O6725" t="s">
        <v>2076</v>
      </c>
      <c r="R6725" t="b">
        <v>0</v>
      </c>
      <c r="S6725" t="b">
        <v>0</v>
      </c>
      <c r="T6725" s="31" t="s">
        <v>426</v>
      </c>
      <c r="U6725" s="31">
        <v>1</v>
      </c>
      <c r="V6725" s="30" t="s">
        <v>19907</v>
      </c>
      <c r="W6725" t="s">
        <v>19908</v>
      </c>
      <c r="X6725" t="s">
        <v>282</v>
      </c>
      <c r="Y6725" t="s">
        <v>311</v>
      </c>
      <c r="Z6725" t="s">
        <v>284</v>
      </c>
      <c r="AB6725"/>
      <c r="AD6725" s="27" t="s">
        <v>2075</v>
      </c>
      <c r="AF6725" t="s">
        <v>290</v>
      </c>
      <c r="AH6725" t="s">
        <v>2013</v>
      </c>
      <c r="AI6725" t="s">
        <v>2080</v>
      </c>
      <c r="AJ6725" t="s">
        <v>2081</v>
      </c>
      <c r="AK6725" t="s">
        <v>2082</v>
      </c>
      <c r="AL6725" s="12">
        <v>45831.520243055558</v>
      </c>
    </row>
    <row r="6726" spans="1:39" ht="15" customHeight="1" x14ac:dyDescent="0.3">
      <c r="A6726" s="38" t="s">
        <v>20754</v>
      </c>
      <c r="B6726" t="s">
        <v>2787</v>
      </c>
      <c r="C6726" t="s">
        <v>2073</v>
      </c>
      <c r="D6726" t="s">
        <v>282</v>
      </c>
      <c r="E6726" t="s">
        <v>299</v>
      </c>
      <c r="H6726" t="s">
        <v>25771</v>
      </c>
      <c r="I6726" t="s">
        <v>20755</v>
      </c>
      <c r="J6726" t="s">
        <v>284</v>
      </c>
      <c r="K6726" t="s">
        <v>2075</v>
      </c>
      <c r="M6726" t="s">
        <v>294</v>
      </c>
      <c r="N6726" t="s">
        <v>295</v>
      </c>
      <c r="O6726" t="s">
        <v>2076</v>
      </c>
      <c r="Q6726" t="s">
        <v>344</v>
      </c>
      <c r="R6726" t="b">
        <v>0</v>
      </c>
      <c r="S6726" t="b">
        <v>0</v>
      </c>
      <c r="T6726" s="31" t="s">
        <v>25455</v>
      </c>
      <c r="U6726" s="31">
        <v>1</v>
      </c>
      <c r="V6726" s="30" t="s">
        <v>2949</v>
      </c>
      <c r="W6726" t="s">
        <v>2950</v>
      </c>
      <c r="X6726" t="s">
        <v>282</v>
      </c>
      <c r="Y6726" t="s">
        <v>344</v>
      </c>
      <c r="Z6726" t="s">
        <v>310</v>
      </c>
      <c r="AB6726"/>
      <c r="AD6726" s="27" t="s">
        <v>2079</v>
      </c>
      <c r="AF6726" t="s">
        <v>290</v>
      </c>
      <c r="AH6726" t="s">
        <v>2012</v>
      </c>
      <c r="AI6726" t="s">
        <v>2080</v>
      </c>
      <c r="AJ6726" t="s">
        <v>2081</v>
      </c>
      <c r="AK6726" t="s">
        <v>2082</v>
      </c>
      <c r="AL6726" s="12">
        <v>45827.403483796297</v>
      </c>
    </row>
    <row r="6727" spans="1:39" ht="15" customHeight="1" x14ac:dyDescent="0.3">
      <c r="A6727" s="38" t="s">
        <v>20754</v>
      </c>
      <c r="B6727" t="s">
        <v>2787</v>
      </c>
      <c r="C6727" t="s">
        <v>2073</v>
      </c>
      <c r="D6727" t="s">
        <v>282</v>
      </c>
      <c r="E6727" t="s">
        <v>299</v>
      </c>
      <c r="H6727" t="s">
        <v>25771</v>
      </c>
      <c r="I6727" t="s">
        <v>20755</v>
      </c>
      <c r="J6727" t="s">
        <v>284</v>
      </c>
      <c r="K6727" t="s">
        <v>2075</v>
      </c>
      <c r="M6727" t="s">
        <v>294</v>
      </c>
      <c r="N6727" t="s">
        <v>295</v>
      </c>
      <c r="O6727" t="s">
        <v>2076</v>
      </c>
      <c r="R6727" t="b">
        <v>0</v>
      </c>
      <c r="S6727" t="b">
        <v>0</v>
      </c>
      <c r="T6727" s="31" t="s">
        <v>25455</v>
      </c>
      <c r="U6727" s="31">
        <v>1</v>
      </c>
      <c r="V6727" s="32" t="s">
        <v>2951</v>
      </c>
      <c r="W6727" t="s">
        <v>2952</v>
      </c>
      <c r="X6727" t="s">
        <v>282</v>
      </c>
      <c r="Y6727" t="s">
        <v>311</v>
      </c>
      <c r="Z6727" t="s">
        <v>284</v>
      </c>
      <c r="AB6727"/>
      <c r="AD6727" s="27" t="s">
        <v>2075</v>
      </c>
      <c r="AF6727" t="s">
        <v>290</v>
      </c>
      <c r="AH6727" t="s">
        <v>2013</v>
      </c>
      <c r="AI6727" t="s">
        <v>2121</v>
      </c>
      <c r="AJ6727" t="s">
        <v>2122</v>
      </c>
      <c r="AK6727" t="s">
        <v>2082</v>
      </c>
      <c r="AL6727" s="12">
        <v>45884.883113425924</v>
      </c>
    </row>
    <row r="6728" spans="1:39" ht="15" customHeight="1" x14ac:dyDescent="0.3">
      <c r="A6728" s="38" t="s">
        <v>20738</v>
      </c>
      <c r="B6728" t="s">
        <v>2770</v>
      </c>
      <c r="C6728" t="s">
        <v>2073</v>
      </c>
      <c r="D6728" t="s">
        <v>282</v>
      </c>
      <c r="E6728" t="s">
        <v>299</v>
      </c>
      <c r="H6728" t="s">
        <v>25771</v>
      </c>
      <c r="I6728" t="s">
        <v>20739</v>
      </c>
      <c r="J6728" t="s">
        <v>284</v>
      </c>
      <c r="K6728" t="s">
        <v>2075</v>
      </c>
      <c r="M6728" t="s">
        <v>294</v>
      </c>
      <c r="N6728" t="s">
        <v>295</v>
      </c>
      <c r="O6728" t="s">
        <v>2076</v>
      </c>
      <c r="Q6728" t="s">
        <v>344</v>
      </c>
      <c r="R6728" t="b">
        <v>0</v>
      </c>
      <c r="S6728" t="b">
        <v>0</v>
      </c>
      <c r="T6728" s="31" t="s">
        <v>25455</v>
      </c>
      <c r="U6728" s="31">
        <v>1</v>
      </c>
      <c r="V6728" s="30" t="s">
        <v>2949</v>
      </c>
      <c r="W6728" t="s">
        <v>2950</v>
      </c>
      <c r="X6728" t="s">
        <v>282</v>
      </c>
      <c r="Y6728" t="s">
        <v>344</v>
      </c>
      <c r="Z6728" t="s">
        <v>310</v>
      </c>
      <c r="AB6728"/>
      <c r="AD6728" s="27" t="s">
        <v>2079</v>
      </c>
      <c r="AF6728" t="s">
        <v>290</v>
      </c>
      <c r="AH6728" t="s">
        <v>2012</v>
      </c>
      <c r="AI6728" t="s">
        <v>2080</v>
      </c>
      <c r="AJ6728" t="s">
        <v>2081</v>
      </c>
      <c r="AK6728" t="s">
        <v>2082</v>
      </c>
      <c r="AL6728" s="12">
        <v>45827.403483796297</v>
      </c>
    </row>
    <row r="6729" spans="1:39" ht="15" customHeight="1" x14ac:dyDescent="0.3">
      <c r="A6729" s="38" t="s">
        <v>20738</v>
      </c>
      <c r="B6729" t="s">
        <v>2770</v>
      </c>
      <c r="C6729" t="s">
        <v>2073</v>
      </c>
      <c r="D6729" t="s">
        <v>282</v>
      </c>
      <c r="E6729" t="s">
        <v>299</v>
      </c>
      <c r="H6729" t="s">
        <v>25771</v>
      </c>
      <c r="I6729" t="s">
        <v>20739</v>
      </c>
      <c r="J6729" t="s">
        <v>284</v>
      </c>
      <c r="K6729" t="s">
        <v>2075</v>
      </c>
      <c r="M6729" t="s">
        <v>294</v>
      </c>
      <c r="N6729" t="s">
        <v>295</v>
      </c>
      <c r="O6729" t="s">
        <v>2076</v>
      </c>
      <c r="R6729" t="b">
        <v>0</v>
      </c>
      <c r="S6729" t="b">
        <v>0</v>
      </c>
      <c r="T6729" s="31" t="s">
        <v>25455</v>
      </c>
      <c r="U6729" s="31">
        <v>1</v>
      </c>
      <c r="V6729" s="30" t="s">
        <v>2951</v>
      </c>
      <c r="W6729" t="s">
        <v>2952</v>
      </c>
      <c r="X6729" t="s">
        <v>282</v>
      </c>
      <c r="Y6729" t="s">
        <v>311</v>
      </c>
      <c r="Z6729" t="s">
        <v>284</v>
      </c>
      <c r="AB6729"/>
      <c r="AD6729" s="27" t="s">
        <v>2075</v>
      </c>
      <c r="AF6729" t="s">
        <v>290</v>
      </c>
      <c r="AH6729" t="s">
        <v>2013</v>
      </c>
      <c r="AI6729" t="s">
        <v>2121</v>
      </c>
      <c r="AJ6729" t="s">
        <v>2122</v>
      </c>
      <c r="AK6729" t="s">
        <v>2082</v>
      </c>
      <c r="AL6729" s="12">
        <v>45884.883113425924</v>
      </c>
    </row>
    <row r="6730" spans="1:39" ht="15" customHeight="1" x14ac:dyDescent="0.3">
      <c r="A6730" s="38" t="s">
        <v>19973</v>
      </c>
      <c r="B6730" t="s">
        <v>3998</v>
      </c>
      <c r="C6730" t="s">
        <v>2073</v>
      </c>
      <c r="D6730" t="s">
        <v>282</v>
      </c>
      <c r="E6730" t="s">
        <v>299</v>
      </c>
      <c r="H6730" t="s">
        <v>25882</v>
      </c>
      <c r="I6730" t="s">
        <v>19974</v>
      </c>
      <c r="J6730" t="s">
        <v>284</v>
      </c>
      <c r="K6730" t="s">
        <v>2075</v>
      </c>
      <c r="M6730" t="s">
        <v>290</v>
      </c>
      <c r="O6730" t="s">
        <v>2076</v>
      </c>
      <c r="Q6730" t="s">
        <v>344</v>
      </c>
      <c r="R6730" t="b">
        <v>0</v>
      </c>
      <c r="S6730" t="b">
        <v>0</v>
      </c>
      <c r="T6730" s="31" t="s">
        <v>426</v>
      </c>
      <c r="U6730" s="31">
        <v>1</v>
      </c>
      <c r="V6730" s="30" t="s">
        <v>19956</v>
      </c>
      <c r="W6730" t="s">
        <v>19957</v>
      </c>
      <c r="X6730" t="s">
        <v>282</v>
      </c>
      <c r="Y6730" t="s">
        <v>344</v>
      </c>
      <c r="Z6730" t="s">
        <v>310</v>
      </c>
      <c r="AA6730" t="s">
        <v>302</v>
      </c>
      <c r="AB6730"/>
      <c r="AD6730" s="27" t="s">
        <v>2079</v>
      </c>
      <c r="AF6730" t="s">
        <v>290</v>
      </c>
      <c r="AH6730" t="s">
        <v>2013</v>
      </c>
      <c r="AI6730" t="s">
        <v>2080</v>
      </c>
      <c r="AJ6730" t="s">
        <v>2081</v>
      </c>
      <c r="AK6730" t="s">
        <v>2082</v>
      </c>
      <c r="AL6730" s="12">
        <v>45833.374826388892</v>
      </c>
    </row>
    <row r="6731" spans="1:39" ht="15" customHeight="1" x14ac:dyDescent="0.3">
      <c r="A6731" s="38" t="s">
        <v>19973</v>
      </c>
      <c r="B6731" t="s">
        <v>3998</v>
      </c>
      <c r="C6731" t="s">
        <v>2073</v>
      </c>
      <c r="D6731" t="s">
        <v>282</v>
      </c>
      <c r="E6731" t="s">
        <v>299</v>
      </c>
      <c r="H6731" t="s">
        <v>25882</v>
      </c>
      <c r="I6731" t="s">
        <v>19974</v>
      </c>
      <c r="J6731" t="s">
        <v>284</v>
      </c>
      <c r="K6731" t="s">
        <v>2075</v>
      </c>
      <c r="M6731" t="s">
        <v>290</v>
      </c>
      <c r="O6731" t="s">
        <v>2076</v>
      </c>
      <c r="R6731" t="b">
        <v>0</v>
      </c>
      <c r="S6731" t="b">
        <v>0</v>
      </c>
      <c r="T6731" s="31" t="s">
        <v>426</v>
      </c>
      <c r="U6731" s="31">
        <v>1</v>
      </c>
      <c r="V6731" s="30" t="s">
        <v>19907</v>
      </c>
      <c r="W6731" t="s">
        <v>19908</v>
      </c>
      <c r="X6731" t="s">
        <v>282</v>
      </c>
      <c r="Y6731" t="s">
        <v>311</v>
      </c>
      <c r="Z6731" t="s">
        <v>284</v>
      </c>
      <c r="AB6731"/>
      <c r="AD6731" s="27" t="s">
        <v>2075</v>
      </c>
      <c r="AF6731" t="s">
        <v>290</v>
      </c>
      <c r="AH6731" t="s">
        <v>2013</v>
      </c>
      <c r="AI6731" t="s">
        <v>2080</v>
      </c>
      <c r="AJ6731" t="s">
        <v>2081</v>
      </c>
      <c r="AK6731" t="s">
        <v>2082</v>
      </c>
      <c r="AL6731" s="12">
        <v>45831.520243055558</v>
      </c>
    </row>
    <row r="6732" spans="1:39" ht="15" customHeight="1" x14ac:dyDescent="0.3">
      <c r="A6732" s="38" t="s">
        <v>20002</v>
      </c>
      <c r="B6732" t="s">
        <v>20003</v>
      </c>
      <c r="C6732" t="s">
        <v>2073</v>
      </c>
      <c r="D6732" t="s">
        <v>282</v>
      </c>
      <c r="E6732" t="s">
        <v>319</v>
      </c>
      <c r="H6732" t="s">
        <v>293</v>
      </c>
      <c r="I6732" t="s">
        <v>20004</v>
      </c>
      <c r="J6732" t="s">
        <v>310</v>
      </c>
      <c r="K6732" t="s">
        <v>2075</v>
      </c>
      <c r="M6732" t="s">
        <v>290</v>
      </c>
      <c r="O6732" t="s">
        <v>2076</v>
      </c>
      <c r="Q6732" t="s">
        <v>311</v>
      </c>
      <c r="R6732" t="b">
        <v>0</v>
      </c>
      <c r="S6732" t="b">
        <v>0</v>
      </c>
      <c r="T6732" s="31" t="s">
        <v>426</v>
      </c>
      <c r="U6732" s="31">
        <v>1</v>
      </c>
      <c r="V6732" s="30" t="s">
        <v>20005</v>
      </c>
      <c r="W6732" t="s">
        <v>20006</v>
      </c>
      <c r="X6732" t="s">
        <v>282</v>
      </c>
      <c r="Y6732" t="s">
        <v>311</v>
      </c>
      <c r="Z6732" t="s">
        <v>310</v>
      </c>
      <c r="AA6732" t="s">
        <v>319</v>
      </c>
      <c r="AB6732"/>
      <c r="AD6732" s="27" t="s">
        <v>2075</v>
      </c>
      <c r="AF6732" t="s">
        <v>290</v>
      </c>
      <c r="AH6732" t="s">
        <v>2013</v>
      </c>
      <c r="AI6732" t="s">
        <v>2080</v>
      </c>
      <c r="AJ6732" t="s">
        <v>2081</v>
      </c>
      <c r="AK6732" t="s">
        <v>2082</v>
      </c>
      <c r="AL6732" s="12">
        <v>45831.424953703703</v>
      </c>
    </row>
    <row r="6733" spans="1:39" ht="15" customHeight="1" x14ac:dyDescent="0.3">
      <c r="A6733" s="38" t="s">
        <v>20007</v>
      </c>
      <c r="B6733" t="s">
        <v>20008</v>
      </c>
      <c r="C6733" t="s">
        <v>2212</v>
      </c>
      <c r="D6733" t="s">
        <v>282</v>
      </c>
      <c r="G6733" t="s">
        <v>293</v>
      </c>
      <c r="H6733" t="s">
        <v>293</v>
      </c>
      <c r="I6733" t="s">
        <v>20009</v>
      </c>
      <c r="J6733" t="s">
        <v>284</v>
      </c>
      <c r="K6733" t="s">
        <v>2075</v>
      </c>
      <c r="M6733" t="s">
        <v>290</v>
      </c>
      <c r="Q6733" t="s">
        <v>305</v>
      </c>
      <c r="R6733" t="b">
        <v>0</v>
      </c>
      <c r="S6733" t="b">
        <v>0</v>
      </c>
      <c r="T6733" s="31" t="s">
        <v>426</v>
      </c>
      <c r="U6733" s="31">
        <v>1</v>
      </c>
      <c r="V6733" s="30" t="s">
        <v>20010</v>
      </c>
      <c r="W6733" t="s">
        <v>20011</v>
      </c>
      <c r="X6733" t="s">
        <v>282</v>
      </c>
      <c r="Y6733" t="s">
        <v>305</v>
      </c>
      <c r="Z6733" t="s">
        <v>284</v>
      </c>
      <c r="AA6733" t="s">
        <v>319</v>
      </c>
      <c r="AB6733"/>
      <c r="AD6733" s="27" t="s">
        <v>2075</v>
      </c>
      <c r="AE6733" t="s">
        <v>26030</v>
      </c>
      <c r="AF6733" t="s">
        <v>290</v>
      </c>
      <c r="AH6733" t="s">
        <v>641</v>
      </c>
      <c r="AI6733" t="s">
        <v>26578</v>
      </c>
      <c r="AJ6733" t="s">
        <v>26579</v>
      </c>
      <c r="AK6733" t="s">
        <v>2082</v>
      </c>
      <c r="AL6733" s="12">
        <v>46120.418252314812</v>
      </c>
      <c r="AM6733" t="s">
        <v>309</v>
      </c>
    </row>
    <row r="6734" spans="1:39" ht="15" customHeight="1" x14ac:dyDescent="0.3">
      <c r="A6734" s="38" t="s">
        <v>19975</v>
      </c>
      <c r="B6734" t="s">
        <v>3995</v>
      </c>
      <c r="C6734" t="s">
        <v>2073</v>
      </c>
      <c r="D6734" t="s">
        <v>282</v>
      </c>
      <c r="E6734" t="s">
        <v>299</v>
      </c>
      <c r="H6734" t="s">
        <v>25882</v>
      </c>
      <c r="I6734" t="s">
        <v>19976</v>
      </c>
      <c r="J6734" t="s">
        <v>284</v>
      </c>
      <c r="K6734" t="s">
        <v>2075</v>
      </c>
      <c r="M6734" t="s">
        <v>294</v>
      </c>
      <c r="N6734" t="s">
        <v>295</v>
      </c>
      <c r="O6734" t="s">
        <v>2076</v>
      </c>
      <c r="Q6734" t="s">
        <v>344</v>
      </c>
      <c r="R6734" t="b">
        <v>0</v>
      </c>
      <c r="S6734" t="b">
        <v>0</v>
      </c>
      <c r="T6734" s="31" t="s">
        <v>426</v>
      </c>
      <c r="U6734" s="31">
        <v>1</v>
      </c>
      <c r="V6734" s="30" t="s">
        <v>19956</v>
      </c>
      <c r="W6734" t="s">
        <v>19957</v>
      </c>
      <c r="X6734" t="s">
        <v>282</v>
      </c>
      <c r="Y6734" t="s">
        <v>344</v>
      </c>
      <c r="Z6734" t="s">
        <v>310</v>
      </c>
      <c r="AA6734" t="s">
        <v>302</v>
      </c>
      <c r="AB6734"/>
      <c r="AD6734" s="27" t="s">
        <v>2079</v>
      </c>
      <c r="AF6734" t="s">
        <v>290</v>
      </c>
      <c r="AH6734" t="s">
        <v>2013</v>
      </c>
      <c r="AI6734" t="s">
        <v>2080</v>
      </c>
      <c r="AJ6734" t="s">
        <v>2081</v>
      </c>
      <c r="AK6734" t="s">
        <v>2082</v>
      </c>
      <c r="AL6734" s="12">
        <v>45833.374826388892</v>
      </c>
    </row>
    <row r="6735" spans="1:39" ht="15" customHeight="1" x14ac:dyDescent="0.3">
      <c r="A6735" s="38" t="s">
        <v>19975</v>
      </c>
      <c r="B6735" t="s">
        <v>3995</v>
      </c>
      <c r="C6735" t="s">
        <v>2073</v>
      </c>
      <c r="D6735" t="s">
        <v>282</v>
      </c>
      <c r="E6735" t="s">
        <v>299</v>
      </c>
      <c r="H6735" t="s">
        <v>25882</v>
      </c>
      <c r="I6735" t="s">
        <v>19976</v>
      </c>
      <c r="J6735" t="s">
        <v>284</v>
      </c>
      <c r="K6735" t="s">
        <v>2075</v>
      </c>
      <c r="M6735" t="s">
        <v>294</v>
      </c>
      <c r="N6735" t="s">
        <v>295</v>
      </c>
      <c r="O6735" t="s">
        <v>2076</v>
      </c>
      <c r="R6735" t="b">
        <v>0</v>
      </c>
      <c r="S6735" t="b">
        <v>0</v>
      </c>
      <c r="T6735" s="31" t="s">
        <v>426</v>
      </c>
      <c r="U6735" s="31">
        <v>1</v>
      </c>
      <c r="V6735" s="30" t="s">
        <v>19907</v>
      </c>
      <c r="W6735" t="s">
        <v>19908</v>
      </c>
      <c r="X6735" t="s">
        <v>282</v>
      </c>
      <c r="Y6735" t="s">
        <v>311</v>
      </c>
      <c r="Z6735" t="s">
        <v>284</v>
      </c>
      <c r="AB6735"/>
      <c r="AD6735" s="27" t="s">
        <v>2075</v>
      </c>
      <c r="AF6735" t="s">
        <v>290</v>
      </c>
      <c r="AH6735" t="s">
        <v>2013</v>
      </c>
      <c r="AI6735" t="s">
        <v>2080</v>
      </c>
      <c r="AJ6735" t="s">
        <v>2081</v>
      </c>
      <c r="AK6735" t="s">
        <v>2082</v>
      </c>
      <c r="AL6735" s="12">
        <v>45831.520243055558</v>
      </c>
    </row>
    <row r="6736" spans="1:39" ht="15" customHeight="1" x14ac:dyDescent="0.3">
      <c r="A6736" s="38" t="s">
        <v>19812</v>
      </c>
      <c r="B6736" t="s">
        <v>19813</v>
      </c>
      <c r="C6736" t="s">
        <v>2212</v>
      </c>
      <c r="D6736" t="s">
        <v>282</v>
      </c>
      <c r="G6736" t="s">
        <v>293</v>
      </c>
      <c r="H6736" t="s">
        <v>293</v>
      </c>
      <c r="I6736" t="s">
        <v>19814</v>
      </c>
      <c r="K6736" t="s">
        <v>2075</v>
      </c>
      <c r="M6736" t="s">
        <v>290</v>
      </c>
      <c r="Q6736" t="s">
        <v>305</v>
      </c>
      <c r="R6736" t="b">
        <v>0</v>
      </c>
      <c r="S6736" t="b">
        <v>0</v>
      </c>
      <c r="T6736" s="31" t="s">
        <v>426</v>
      </c>
      <c r="U6736" s="31">
        <v>1</v>
      </c>
      <c r="V6736" s="30" t="s">
        <v>19815</v>
      </c>
      <c r="W6736" t="s">
        <v>19816</v>
      </c>
      <c r="X6736" t="s">
        <v>282</v>
      </c>
      <c r="Y6736" t="s">
        <v>305</v>
      </c>
      <c r="Z6736" t="s">
        <v>284</v>
      </c>
      <c r="AA6736" t="s">
        <v>319</v>
      </c>
      <c r="AB6736"/>
      <c r="AD6736" s="27" t="s">
        <v>2075</v>
      </c>
      <c r="AE6736" t="s">
        <v>26030</v>
      </c>
      <c r="AF6736" t="s">
        <v>294</v>
      </c>
      <c r="AH6736" t="s">
        <v>641</v>
      </c>
      <c r="AI6736" t="s">
        <v>26578</v>
      </c>
      <c r="AJ6736" t="s">
        <v>26579</v>
      </c>
      <c r="AK6736" t="s">
        <v>2082</v>
      </c>
      <c r="AL6736" s="12">
        <v>46122.301041666666</v>
      </c>
      <c r="AM6736" t="s">
        <v>309</v>
      </c>
    </row>
    <row r="6737" spans="1:39" ht="15" customHeight="1" x14ac:dyDescent="0.3">
      <c r="A6737" s="38" t="s">
        <v>21067</v>
      </c>
      <c r="B6737" t="s">
        <v>21068</v>
      </c>
      <c r="C6737" t="s">
        <v>2212</v>
      </c>
      <c r="D6737" t="s">
        <v>282</v>
      </c>
      <c r="E6737" t="s">
        <v>319</v>
      </c>
      <c r="G6737" t="s">
        <v>293</v>
      </c>
      <c r="H6737" t="s">
        <v>392</v>
      </c>
      <c r="I6737" t="s">
        <v>21069</v>
      </c>
      <c r="J6737" t="s">
        <v>284</v>
      </c>
      <c r="K6737" t="s">
        <v>2075</v>
      </c>
      <c r="M6737" t="s">
        <v>285</v>
      </c>
      <c r="N6737" t="s">
        <v>295</v>
      </c>
      <c r="Q6737" t="s">
        <v>324</v>
      </c>
      <c r="R6737" t="b">
        <v>0</v>
      </c>
      <c r="S6737" t="b">
        <v>0</v>
      </c>
      <c r="T6737" s="31" t="s">
        <v>426</v>
      </c>
      <c r="U6737" s="31">
        <v>1</v>
      </c>
      <c r="V6737" s="30" t="s">
        <v>16278</v>
      </c>
      <c r="W6737" t="s">
        <v>16279</v>
      </c>
      <c r="X6737" t="s">
        <v>282</v>
      </c>
      <c r="Y6737" t="s">
        <v>324</v>
      </c>
      <c r="Z6737" t="s">
        <v>284</v>
      </c>
      <c r="AA6737" t="s">
        <v>319</v>
      </c>
      <c r="AB6737"/>
      <c r="AD6737" s="27" t="s">
        <v>2075</v>
      </c>
      <c r="AE6737" t="s">
        <v>26030</v>
      </c>
      <c r="AF6737" t="s">
        <v>285</v>
      </c>
      <c r="AH6737" t="s">
        <v>625</v>
      </c>
      <c r="AI6737" t="s">
        <v>26578</v>
      </c>
      <c r="AJ6737" t="s">
        <v>26579</v>
      </c>
      <c r="AK6737" t="s">
        <v>2082</v>
      </c>
      <c r="AL6737" s="12">
        <v>46122.457094907404</v>
      </c>
      <c r="AM6737" t="s">
        <v>291</v>
      </c>
    </row>
    <row r="6738" spans="1:39" ht="15" customHeight="1" x14ac:dyDescent="0.3">
      <c r="A6738" s="38" t="s">
        <v>20733</v>
      </c>
      <c r="B6738" t="s">
        <v>20734</v>
      </c>
      <c r="C6738" t="s">
        <v>2212</v>
      </c>
      <c r="D6738" t="s">
        <v>282</v>
      </c>
      <c r="E6738" t="s">
        <v>25500</v>
      </c>
      <c r="G6738" t="s">
        <v>293</v>
      </c>
      <c r="H6738" t="s">
        <v>293</v>
      </c>
      <c r="I6738" t="s">
        <v>20735</v>
      </c>
      <c r="J6738" t="s">
        <v>284</v>
      </c>
      <c r="K6738" t="s">
        <v>2075</v>
      </c>
      <c r="M6738" t="s">
        <v>290</v>
      </c>
      <c r="Q6738" t="s">
        <v>305</v>
      </c>
      <c r="R6738" t="b">
        <v>0</v>
      </c>
      <c r="S6738" t="b">
        <v>0</v>
      </c>
      <c r="T6738" s="31" t="s">
        <v>426</v>
      </c>
      <c r="U6738" s="31">
        <v>1</v>
      </c>
      <c r="V6738" s="32" t="s">
        <v>20736</v>
      </c>
      <c r="W6738" t="s">
        <v>20737</v>
      </c>
      <c r="X6738" t="s">
        <v>282</v>
      </c>
      <c r="Y6738" t="s">
        <v>305</v>
      </c>
      <c r="Z6738" t="s">
        <v>284</v>
      </c>
      <c r="AA6738" t="s">
        <v>319</v>
      </c>
      <c r="AB6738"/>
      <c r="AD6738" s="27" t="s">
        <v>2075</v>
      </c>
      <c r="AE6738" t="s">
        <v>26030</v>
      </c>
      <c r="AF6738" t="s">
        <v>290</v>
      </c>
      <c r="AH6738" t="s">
        <v>641</v>
      </c>
      <c r="AI6738" t="s">
        <v>26578</v>
      </c>
      <c r="AJ6738" t="s">
        <v>26579</v>
      </c>
      <c r="AK6738" t="s">
        <v>2082</v>
      </c>
      <c r="AL6738" s="12">
        <v>46116.414212962962</v>
      </c>
      <c r="AM6738" t="s">
        <v>309</v>
      </c>
    </row>
    <row r="6739" spans="1:39" ht="15" customHeight="1" x14ac:dyDescent="0.3">
      <c r="A6739" s="38" t="s">
        <v>20646</v>
      </c>
      <c r="B6739" t="s">
        <v>20647</v>
      </c>
      <c r="C6739" t="s">
        <v>2073</v>
      </c>
      <c r="D6739" t="s">
        <v>282</v>
      </c>
      <c r="E6739" t="s">
        <v>319</v>
      </c>
      <c r="H6739" t="s">
        <v>293</v>
      </c>
      <c r="I6739" t="s">
        <v>20648</v>
      </c>
      <c r="J6739" t="s">
        <v>310</v>
      </c>
      <c r="K6739" t="s">
        <v>2075</v>
      </c>
      <c r="M6739" t="s">
        <v>294</v>
      </c>
      <c r="N6739" t="s">
        <v>295</v>
      </c>
      <c r="Q6739" t="s">
        <v>344</v>
      </c>
      <c r="R6739" t="b">
        <v>0</v>
      </c>
      <c r="S6739" t="b">
        <v>0</v>
      </c>
      <c r="T6739" s="31" t="s">
        <v>426</v>
      </c>
      <c r="U6739" s="31">
        <v>1</v>
      </c>
      <c r="V6739" s="30" t="s">
        <v>19820</v>
      </c>
      <c r="W6739" t="s">
        <v>19821</v>
      </c>
      <c r="X6739" t="s">
        <v>282</v>
      </c>
      <c r="Y6739" t="s">
        <v>344</v>
      </c>
      <c r="Z6739" t="s">
        <v>284</v>
      </c>
      <c r="AA6739" t="s">
        <v>319</v>
      </c>
      <c r="AB6739"/>
      <c r="AD6739" s="27" t="s">
        <v>2094</v>
      </c>
      <c r="AF6739" t="s">
        <v>290</v>
      </c>
      <c r="AH6739" t="s">
        <v>2169</v>
      </c>
      <c r="AI6739" t="s">
        <v>2170</v>
      </c>
      <c r="AJ6739" t="s">
        <v>2171</v>
      </c>
      <c r="AK6739" t="s">
        <v>2082</v>
      </c>
      <c r="AL6739" s="12">
        <v>45999.300138888888</v>
      </c>
    </row>
    <row r="6740" spans="1:39" ht="15" customHeight="1" x14ac:dyDescent="0.3">
      <c r="A6740" s="38" t="s">
        <v>20646</v>
      </c>
      <c r="B6740" t="s">
        <v>20647</v>
      </c>
      <c r="C6740" t="s">
        <v>2073</v>
      </c>
      <c r="D6740" t="s">
        <v>282</v>
      </c>
      <c r="E6740" t="s">
        <v>319</v>
      </c>
      <c r="H6740" t="s">
        <v>293</v>
      </c>
      <c r="I6740" t="s">
        <v>20648</v>
      </c>
      <c r="J6740" t="s">
        <v>310</v>
      </c>
      <c r="K6740" t="s">
        <v>2075</v>
      </c>
      <c r="M6740" t="s">
        <v>294</v>
      </c>
      <c r="N6740" t="s">
        <v>295</v>
      </c>
      <c r="R6740" t="b">
        <v>0</v>
      </c>
      <c r="S6740" t="b">
        <v>0</v>
      </c>
      <c r="T6740" s="31" t="s">
        <v>426</v>
      </c>
      <c r="U6740" s="31">
        <v>1</v>
      </c>
      <c r="V6740" s="32" t="s">
        <v>19822</v>
      </c>
      <c r="W6740" t="s">
        <v>19823</v>
      </c>
      <c r="X6740" t="s">
        <v>282</v>
      </c>
      <c r="Y6740" t="s">
        <v>311</v>
      </c>
      <c r="Z6740" t="s">
        <v>310</v>
      </c>
      <c r="AA6740" t="s">
        <v>319</v>
      </c>
      <c r="AB6740"/>
      <c r="AD6740" s="27" t="s">
        <v>2075</v>
      </c>
      <c r="AF6740" t="s">
        <v>290</v>
      </c>
      <c r="AH6740" t="s">
        <v>2169</v>
      </c>
      <c r="AI6740" t="s">
        <v>2170</v>
      </c>
      <c r="AJ6740" t="s">
        <v>2171</v>
      </c>
      <c r="AK6740" t="s">
        <v>2082</v>
      </c>
      <c r="AL6740" s="12">
        <v>45999.412175925929</v>
      </c>
    </row>
    <row r="6741" spans="1:39" ht="15" customHeight="1" x14ac:dyDescent="0.3">
      <c r="A6741" s="38" t="s">
        <v>20771</v>
      </c>
      <c r="B6741" t="s">
        <v>20772</v>
      </c>
      <c r="C6741" t="s">
        <v>2073</v>
      </c>
      <c r="D6741" t="s">
        <v>282</v>
      </c>
      <c r="E6741" t="s">
        <v>319</v>
      </c>
      <c r="H6741" t="s">
        <v>293</v>
      </c>
      <c r="I6741" t="s">
        <v>20773</v>
      </c>
      <c r="J6741" t="s">
        <v>310</v>
      </c>
      <c r="K6741" t="s">
        <v>2075</v>
      </c>
      <c r="M6741" t="s">
        <v>294</v>
      </c>
      <c r="N6741" t="s">
        <v>295</v>
      </c>
      <c r="Q6741" t="s">
        <v>344</v>
      </c>
      <c r="R6741" t="b">
        <v>0</v>
      </c>
      <c r="S6741" t="b">
        <v>0</v>
      </c>
      <c r="T6741" s="31" t="s">
        <v>426</v>
      </c>
      <c r="U6741" s="31">
        <v>1</v>
      </c>
      <c r="V6741" s="30" t="s">
        <v>19820</v>
      </c>
      <c r="W6741" t="s">
        <v>19821</v>
      </c>
      <c r="X6741" t="s">
        <v>282</v>
      </c>
      <c r="Y6741" t="s">
        <v>344</v>
      </c>
      <c r="Z6741" t="s">
        <v>284</v>
      </c>
      <c r="AA6741" t="s">
        <v>319</v>
      </c>
      <c r="AB6741"/>
      <c r="AD6741" s="27" t="s">
        <v>2094</v>
      </c>
      <c r="AF6741" t="s">
        <v>290</v>
      </c>
      <c r="AH6741" t="s">
        <v>2169</v>
      </c>
      <c r="AI6741" t="s">
        <v>2170</v>
      </c>
      <c r="AJ6741" t="s">
        <v>2171</v>
      </c>
      <c r="AK6741" t="s">
        <v>2082</v>
      </c>
      <c r="AL6741" s="12">
        <v>45999.300138888888</v>
      </c>
    </row>
    <row r="6742" spans="1:39" ht="15" customHeight="1" x14ac:dyDescent="0.3">
      <c r="A6742" s="38" t="s">
        <v>20771</v>
      </c>
      <c r="B6742" t="s">
        <v>20772</v>
      </c>
      <c r="C6742" t="s">
        <v>2073</v>
      </c>
      <c r="D6742" t="s">
        <v>282</v>
      </c>
      <c r="E6742" t="s">
        <v>319</v>
      </c>
      <c r="H6742" t="s">
        <v>293</v>
      </c>
      <c r="I6742" t="s">
        <v>20773</v>
      </c>
      <c r="J6742" t="s">
        <v>310</v>
      </c>
      <c r="K6742" t="s">
        <v>2075</v>
      </c>
      <c r="M6742" t="s">
        <v>294</v>
      </c>
      <c r="N6742" t="s">
        <v>295</v>
      </c>
      <c r="R6742" t="b">
        <v>0</v>
      </c>
      <c r="S6742" t="b">
        <v>0</v>
      </c>
      <c r="T6742" s="31" t="s">
        <v>426</v>
      </c>
      <c r="U6742" s="31">
        <v>1</v>
      </c>
      <c r="V6742" s="30" t="s">
        <v>19822</v>
      </c>
      <c r="W6742" t="s">
        <v>19823</v>
      </c>
      <c r="X6742" t="s">
        <v>282</v>
      </c>
      <c r="Y6742" t="s">
        <v>311</v>
      </c>
      <c r="Z6742" t="s">
        <v>310</v>
      </c>
      <c r="AA6742" t="s">
        <v>319</v>
      </c>
      <c r="AB6742"/>
      <c r="AD6742" s="27" t="s">
        <v>2075</v>
      </c>
      <c r="AF6742" t="s">
        <v>290</v>
      </c>
      <c r="AH6742" t="s">
        <v>2169</v>
      </c>
      <c r="AI6742" t="s">
        <v>2170</v>
      </c>
      <c r="AJ6742" t="s">
        <v>2171</v>
      </c>
      <c r="AK6742" t="s">
        <v>2082</v>
      </c>
      <c r="AL6742" s="12">
        <v>45999.412175925929</v>
      </c>
    </row>
    <row r="6743" spans="1:39" ht="15" customHeight="1" x14ac:dyDescent="0.3">
      <c r="A6743" s="38" t="s">
        <v>19824</v>
      </c>
      <c r="B6743" t="s">
        <v>19825</v>
      </c>
      <c r="C6743" t="s">
        <v>2212</v>
      </c>
      <c r="D6743" t="s">
        <v>282</v>
      </c>
      <c r="G6743" t="s">
        <v>293</v>
      </c>
      <c r="H6743" t="s">
        <v>293</v>
      </c>
      <c r="I6743" t="s">
        <v>19826</v>
      </c>
      <c r="K6743" t="s">
        <v>2075</v>
      </c>
      <c r="L6743" t="s">
        <v>26030</v>
      </c>
      <c r="M6743" t="s">
        <v>290</v>
      </c>
      <c r="Q6743" t="s">
        <v>305</v>
      </c>
      <c r="R6743" t="b">
        <v>0</v>
      </c>
      <c r="S6743" t="b">
        <v>0</v>
      </c>
      <c r="T6743" s="31" t="s">
        <v>426</v>
      </c>
      <c r="U6743" s="31">
        <v>1</v>
      </c>
      <c r="V6743" s="30" t="s">
        <v>19827</v>
      </c>
      <c r="W6743" t="s">
        <v>19828</v>
      </c>
      <c r="X6743" t="s">
        <v>282</v>
      </c>
      <c r="Y6743" t="s">
        <v>305</v>
      </c>
      <c r="Z6743" t="s">
        <v>284</v>
      </c>
      <c r="AA6743" t="s">
        <v>319</v>
      </c>
      <c r="AB6743"/>
      <c r="AD6743" s="27" t="s">
        <v>2075</v>
      </c>
      <c r="AE6743" t="s">
        <v>26030</v>
      </c>
      <c r="AF6743" t="s">
        <v>290</v>
      </c>
      <c r="AH6743" t="s">
        <v>641</v>
      </c>
      <c r="AI6743" t="s">
        <v>26578</v>
      </c>
      <c r="AJ6743" t="s">
        <v>26579</v>
      </c>
      <c r="AK6743" t="s">
        <v>2082</v>
      </c>
      <c r="AL6743" s="12">
        <v>46122.300046296295</v>
      </c>
      <c r="AM6743" t="s">
        <v>309</v>
      </c>
    </row>
    <row r="6744" spans="1:39" ht="15" customHeight="1" x14ac:dyDescent="0.3">
      <c r="A6744" s="38" t="s">
        <v>19771</v>
      </c>
      <c r="B6744" t="s">
        <v>19772</v>
      </c>
      <c r="C6744" t="s">
        <v>2212</v>
      </c>
      <c r="D6744" t="s">
        <v>282</v>
      </c>
      <c r="E6744" t="s">
        <v>25557</v>
      </c>
      <c r="G6744" t="s">
        <v>298</v>
      </c>
      <c r="H6744" t="s">
        <v>298</v>
      </c>
      <c r="I6744" t="s">
        <v>19773</v>
      </c>
      <c r="J6744" t="s">
        <v>284</v>
      </c>
      <c r="K6744" t="s">
        <v>2512</v>
      </c>
      <c r="L6744" t="s">
        <v>26030</v>
      </c>
      <c r="M6744" t="s">
        <v>294</v>
      </c>
      <c r="Q6744" t="s">
        <v>4113</v>
      </c>
      <c r="R6744" t="b">
        <v>1</v>
      </c>
      <c r="S6744" t="b">
        <v>1</v>
      </c>
      <c r="T6744" s="31" t="s">
        <v>425</v>
      </c>
      <c r="U6744" s="31">
        <v>0</v>
      </c>
      <c r="V6744" s="30" t="s">
        <v>2235</v>
      </c>
      <c r="AB6744"/>
      <c r="AD6744" s="27"/>
    </row>
    <row r="6745" spans="1:39" ht="15" customHeight="1" x14ac:dyDescent="0.3">
      <c r="A6745" s="38" t="s">
        <v>25058</v>
      </c>
      <c r="B6745" t="s">
        <v>25059</v>
      </c>
      <c r="C6745" t="s">
        <v>2073</v>
      </c>
      <c r="D6745" t="s">
        <v>282</v>
      </c>
      <c r="E6745" t="s">
        <v>299</v>
      </c>
      <c r="H6745" t="s">
        <v>25882</v>
      </c>
      <c r="I6745" t="s">
        <v>25060</v>
      </c>
      <c r="J6745" t="s">
        <v>329</v>
      </c>
      <c r="K6745" t="s">
        <v>2075</v>
      </c>
      <c r="M6745" t="s">
        <v>294</v>
      </c>
      <c r="N6745" t="s">
        <v>295</v>
      </c>
      <c r="O6745" t="s">
        <v>2076</v>
      </c>
      <c r="Q6745" t="s">
        <v>344</v>
      </c>
      <c r="R6745" t="b">
        <v>0</v>
      </c>
      <c r="S6745" t="b">
        <v>0</v>
      </c>
      <c r="T6745" s="31" t="s">
        <v>426</v>
      </c>
      <c r="U6745" s="31">
        <v>1</v>
      </c>
      <c r="V6745" s="30" t="s">
        <v>2235</v>
      </c>
      <c r="AB6745"/>
      <c r="AD6745" s="27"/>
    </row>
    <row r="6746" spans="1:39" ht="15" customHeight="1" x14ac:dyDescent="0.3">
      <c r="A6746" s="38" t="s">
        <v>19952</v>
      </c>
      <c r="B6746" t="s">
        <v>3854</v>
      </c>
      <c r="C6746" t="s">
        <v>2073</v>
      </c>
      <c r="D6746" t="s">
        <v>282</v>
      </c>
      <c r="E6746" t="s">
        <v>299</v>
      </c>
      <c r="H6746" t="s">
        <v>25882</v>
      </c>
      <c r="I6746" t="s">
        <v>19953</v>
      </c>
      <c r="J6746" t="s">
        <v>284</v>
      </c>
      <c r="K6746" t="s">
        <v>2075</v>
      </c>
      <c r="M6746" t="s">
        <v>294</v>
      </c>
      <c r="N6746" t="s">
        <v>295</v>
      </c>
      <c r="O6746" t="s">
        <v>2076</v>
      </c>
      <c r="Q6746" t="s">
        <v>344</v>
      </c>
      <c r="R6746" t="b">
        <v>0</v>
      </c>
      <c r="S6746" t="b">
        <v>0</v>
      </c>
      <c r="T6746" s="31" t="s">
        <v>426</v>
      </c>
      <c r="U6746" s="31">
        <v>1</v>
      </c>
      <c r="V6746" s="32" t="s">
        <v>15971</v>
      </c>
      <c r="W6746" t="s">
        <v>15972</v>
      </c>
      <c r="X6746" t="s">
        <v>282</v>
      </c>
      <c r="Y6746" t="s">
        <v>344</v>
      </c>
      <c r="Z6746" t="s">
        <v>310</v>
      </c>
      <c r="AB6746"/>
      <c r="AD6746" s="27" t="s">
        <v>2512</v>
      </c>
      <c r="AF6746" t="s">
        <v>294</v>
      </c>
      <c r="AH6746" t="s">
        <v>2013</v>
      </c>
      <c r="AI6746" t="s">
        <v>2080</v>
      </c>
      <c r="AJ6746" t="s">
        <v>2081</v>
      </c>
      <c r="AK6746" t="s">
        <v>2082</v>
      </c>
      <c r="AL6746" s="12">
        <v>45831.410555555558</v>
      </c>
    </row>
    <row r="6747" spans="1:39" ht="15" customHeight="1" x14ac:dyDescent="0.3">
      <c r="A6747" s="38" t="s">
        <v>19952</v>
      </c>
      <c r="B6747" t="s">
        <v>3854</v>
      </c>
      <c r="C6747" t="s">
        <v>2073</v>
      </c>
      <c r="D6747" t="s">
        <v>282</v>
      </c>
      <c r="E6747" t="s">
        <v>299</v>
      </c>
      <c r="H6747" t="s">
        <v>25882</v>
      </c>
      <c r="I6747" t="s">
        <v>19953</v>
      </c>
      <c r="J6747" t="s">
        <v>284</v>
      </c>
      <c r="K6747" t="s">
        <v>2075</v>
      </c>
      <c r="M6747" t="s">
        <v>294</v>
      </c>
      <c r="N6747" t="s">
        <v>295</v>
      </c>
      <c r="O6747" t="s">
        <v>2076</v>
      </c>
      <c r="R6747" t="b">
        <v>0</v>
      </c>
      <c r="S6747" t="b">
        <v>0</v>
      </c>
      <c r="T6747" s="31" t="s">
        <v>426</v>
      </c>
      <c r="U6747" s="31">
        <v>1</v>
      </c>
      <c r="V6747" s="32" t="s">
        <v>19907</v>
      </c>
      <c r="W6747" t="s">
        <v>19908</v>
      </c>
      <c r="X6747" t="s">
        <v>282</v>
      </c>
      <c r="Y6747" t="s">
        <v>311</v>
      </c>
      <c r="Z6747" t="s">
        <v>284</v>
      </c>
      <c r="AB6747"/>
      <c r="AD6747" s="27" t="s">
        <v>2075</v>
      </c>
      <c r="AF6747" t="s">
        <v>290</v>
      </c>
      <c r="AH6747" t="s">
        <v>2013</v>
      </c>
      <c r="AI6747" t="s">
        <v>2080</v>
      </c>
      <c r="AJ6747" t="s">
        <v>2081</v>
      </c>
      <c r="AK6747" t="s">
        <v>2082</v>
      </c>
      <c r="AL6747" s="12">
        <v>45831.520243055558</v>
      </c>
    </row>
    <row r="6748" spans="1:39" ht="15" customHeight="1" x14ac:dyDescent="0.3">
      <c r="A6748" s="38" t="s">
        <v>19958</v>
      </c>
      <c r="B6748" t="s">
        <v>3992</v>
      </c>
      <c r="C6748" t="s">
        <v>2073</v>
      </c>
      <c r="D6748" t="s">
        <v>282</v>
      </c>
      <c r="E6748" t="s">
        <v>299</v>
      </c>
      <c r="H6748" t="s">
        <v>25882</v>
      </c>
      <c r="I6748" t="s">
        <v>19959</v>
      </c>
      <c r="J6748" t="s">
        <v>284</v>
      </c>
      <c r="K6748" t="s">
        <v>2075</v>
      </c>
      <c r="M6748" t="s">
        <v>294</v>
      </c>
      <c r="N6748" t="s">
        <v>295</v>
      </c>
      <c r="O6748" t="s">
        <v>2076</v>
      </c>
      <c r="Q6748" t="s">
        <v>344</v>
      </c>
      <c r="R6748" t="b">
        <v>0</v>
      </c>
      <c r="S6748" t="b">
        <v>0</v>
      </c>
      <c r="T6748" s="31" t="s">
        <v>426</v>
      </c>
      <c r="U6748" s="31">
        <v>1</v>
      </c>
      <c r="V6748" s="32" t="s">
        <v>19956</v>
      </c>
      <c r="W6748" t="s">
        <v>19957</v>
      </c>
      <c r="X6748" t="s">
        <v>282</v>
      </c>
      <c r="Y6748" t="s">
        <v>344</v>
      </c>
      <c r="Z6748" t="s">
        <v>310</v>
      </c>
      <c r="AA6748" t="s">
        <v>302</v>
      </c>
      <c r="AB6748"/>
      <c r="AD6748" s="27" t="s">
        <v>2079</v>
      </c>
      <c r="AF6748" t="s">
        <v>290</v>
      </c>
      <c r="AH6748" t="s">
        <v>2013</v>
      </c>
      <c r="AI6748" t="s">
        <v>2080</v>
      </c>
      <c r="AJ6748" t="s">
        <v>2081</v>
      </c>
      <c r="AK6748" t="s">
        <v>2082</v>
      </c>
      <c r="AL6748" s="12">
        <v>45833.374826388892</v>
      </c>
    </row>
    <row r="6749" spans="1:39" ht="15" customHeight="1" x14ac:dyDescent="0.3">
      <c r="A6749" s="38" t="s">
        <v>19958</v>
      </c>
      <c r="B6749" t="s">
        <v>3992</v>
      </c>
      <c r="C6749" t="s">
        <v>2073</v>
      </c>
      <c r="D6749" t="s">
        <v>282</v>
      </c>
      <c r="E6749" t="s">
        <v>299</v>
      </c>
      <c r="H6749" t="s">
        <v>25882</v>
      </c>
      <c r="I6749" t="s">
        <v>19959</v>
      </c>
      <c r="J6749" t="s">
        <v>284</v>
      </c>
      <c r="K6749" t="s">
        <v>2075</v>
      </c>
      <c r="M6749" t="s">
        <v>294</v>
      </c>
      <c r="N6749" t="s">
        <v>295</v>
      </c>
      <c r="O6749" t="s">
        <v>2076</v>
      </c>
      <c r="R6749" t="b">
        <v>0</v>
      </c>
      <c r="S6749" t="b">
        <v>0</v>
      </c>
      <c r="T6749" s="31" t="s">
        <v>426</v>
      </c>
      <c r="U6749" s="31">
        <v>1</v>
      </c>
      <c r="V6749" s="32" t="s">
        <v>19907</v>
      </c>
      <c r="W6749" t="s">
        <v>19908</v>
      </c>
      <c r="X6749" t="s">
        <v>282</v>
      </c>
      <c r="Y6749" t="s">
        <v>311</v>
      </c>
      <c r="Z6749" t="s">
        <v>284</v>
      </c>
      <c r="AB6749"/>
      <c r="AD6749" s="27" t="s">
        <v>2075</v>
      </c>
      <c r="AF6749" t="s">
        <v>290</v>
      </c>
      <c r="AH6749" t="s">
        <v>2013</v>
      </c>
      <c r="AI6749" t="s">
        <v>2080</v>
      </c>
      <c r="AJ6749" t="s">
        <v>2081</v>
      </c>
      <c r="AK6749" t="s">
        <v>2082</v>
      </c>
      <c r="AL6749" s="12">
        <v>45831.520243055558</v>
      </c>
    </row>
    <row r="6750" spans="1:39" ht="15" customHeight="1" x14ac:dyDescent="0.3">
      <c r="A6750" s="38" t="s">
        <v>19738</v>
      </c>
      <c r="B6750" t="s">
        <v>2179</v>
      </c>
      <c r="C6750" t="s">
        <v>2073</v>
      </c>
      <c r="D6750" t="s">
        <v>282</v>
      </c>
      <c r="E6750" t="s">
        <v>319</v>
      </c>
      <c r="H6750" t="s">
        <v>25690</v>
      </c>
      <c r="I6750" t="s">
        <v>19739</v>
      </c>
      <c r="J6750" t="s">
        <v>310</v>
      </c>
      <c r="K6750" t="s">
        <v>2094</v>
      </c>
      <c r="M6750" t="s">
        <v>290</v>
      </c>
      <c r="N6750" t="s">
        <v>295</v>
      </c>
      <c r="O6750" t="s">
        <v>2076</v>
      </c>
      <c r="Q6750" t="s">
        <v>344</v>
      </c>
      <c r="R6750" t="b">
        <v>0</v>
      </c>
      <c r="S6750" t="b">
        <v>0</v>
      </c>
      <c r="T6750" s="31" t="s">
        <v>426</v>
      </c>
      <c r="U6750" s="31">
        <v>1</v>
      </c>
      <c r="V6750" s="30" t="s">
        <v>19740</v>
      </c>
      <c r="W6750" t="s">
        <v>19741</v>
      </c>
      <c r="X6750" t="s">
        <v>282</v>
      </c>
      <c r="Y6750" t="s">
        <v>344</v>
      </c>
      <c r="Z6750" t="s">
        <v>310</v>
      </c>
      <c r="AA6750" t="s">
        <v>319</v>
      </c>
      <c r="AB6750"/>
      <c r="AD6750" s="27" t="s">
        <v>2094</v>
      </c>
      <c r="AF6750" t="s">
        <v>290</v>
      </c>
      <c r="AH6750" t="s">
        <v>2012</v>
      </c>
      <c r="AI6750" t="s">
        <v>2121</v>
      </c>
      <c r="AJ6750" t="s">
        <v>2122</v>
      </c>
      <c r="AK6750" t="s">
        <v>2082</v>
      </c>
      <c r="AL6750" s="12">
        <v>45883.233738425923</v>
      </c>
    </row>
    <row r="6751" spans="1:39" ht="15" customHeight="1" x14ac:dyDescent="0.3">
      <c r="A6751" s="38" t="s">
        <v>19738</v>
      </c>
      <c r="B6751" t="s">
        <v>2179</v>
      </c>
      <c r="C6751" t="s">
        <v>2073</v>
      </c>
      <c r="D6751" t="s">
        <v>282</v>
      </c>
      <c r="E6751" t="s">
        <v>319</v>
      </c>
      <c r="H6751" t="s">
        <v>25690</v>
      </c>
      <c r="I6751" t="s">
        <v>19739</v>
      </c>
      <c r="J6751" t="s">
        <v>310</v>
      </c>
      <c r="K6751" t="s">
        <v>2094</v>
      </c>
      <c r="M6751" t="s">
        <v>290</v>
      </c>
      <c r="N6751" t="s">
        <v>295</v>
      </c>
      <c r="O6751" t="s">
        <v>2076</v>
      </c>
      <c r="R6751" t="b">
        <v>0</v>
      </c>
      <c r="S6751" t="b">
        <v>0</v>
      </c>
      <c r="T6751" s="31" t="s">
        <v>426</v>
      </c>
      <c r="U6751" s="31">
        <v>1</v>
      </c>
      <c r="V6751" s="30" t="s">
        <v>2176</v>
      </c>
      <c r="W6751" t="s">
        <v>2177</v>
      </c>
      <c r="X6751" t="s">
        <v>282</v>
      </c>
      <c r="Y6751" t="s">
        <v>311</v>
      </c>
      <c r="Z6751" t="s">
        <v>284</v>
      </c>
      <c r="AB6751"/>
      <c r="AD6751" s="27" t="s">
        <v>2075</v>
      </c>
      <c r="AF6751" t="s">
        <v>290</v>
      </c>
      <c r="AH6751" t="s">
        <v>2013</v>
      </c>
      <c r="AI6751" t="s">
        <v>2080</v>
      </c>
      <c r="AJ6751" t="s">
        <v>2081</v>
      </c>
      <c r="AK6751" t="s">
        <v>2082</v>
      </c>
      <c r="AL6751" s="12">
        <v>45827.376018518517</v>
      </c>
      <c r="AM6751" t="s">
        <v>291</v>
      </c>
    </row>
    <row r="6752" spans="1:39" ht="15" customHeight="1" x14ac:dyDescent="0.3">
      <c r="A6752" s="38" t="s">
        <v>20740</v>
      </c>
      <c r="B6752" t="s">
        <v>2679</v>
      </c>
      <c r="C6752" t="s">
        <v>2073</v>
      </c>
      <c r="D6752" t="s">
        <v>282</v>
      </c>
      <c r="E6752" t="s">
        <v>299</v>
      </c>
      <c r="H6752" t="s">
        <v>25784</v>
      </c>
      <c r="I6752" t="s">
        <v>20741</v>
      </c>
      <c r="J6752" t="s">
        <v>284</v>
      </c>
      <c r="K6752" t="s">
        <v>2075</v>
      </c>
      <c r="M6752" t="s">
        <v>294</v>
      </c>
      <c r="N6752" t="s">
        <v>295</v>
      </c>
      <c r="O6752" t="s">
        <v>2076</v>
      </c>
      <c r="Q6752" t="s">
        <v>344</v>
      </c>
      <c r="R6752" t="b">
        <v>0</v>
      </c>
      <c r="S6752" t="b">
        <v>0</v>
      </c>
      <c r="T6752" s="31" t="s">
        <v>25455</v>
      </c>
      <c r="U6752" s="31">
        <v>1</v>
      </c>
      <c r="V6752" s="30" t="s">
        <v>2949</v>
      </c>
      <c r="W6752" t="s">
        <v>2950</v>
      </c>
      <c r="X6752" t="s">
        <v>282</v>
      </c>
      <c r="Y6752" t="s">
        <v>344</v>
      </c>
      <c r="Z6752" t="s">
        <v>310</v>
      </c>
      <c r="AB6752"/>
      <c r="AD6752" s="27" t="s">
        <v>2079</v>
      </c>
      <c r="AF6752" t="s">
        <v>290</v>
      </c>
      <c r="AH6752" t="s">
        <v>2012</v>
      </c>
      <c r="AI6752" t="s">
        <v>2080</v>
      </c>
      <c r="AJ6752" t="s">
        <v>2081</v>
      </c>
      <c r="AK6752" t="s">
        <v>2082</v>
      </c>
      <c r="AL6752" s="12">
        <v>45827.403483796297</v>
      </c>
    </row>
    <row r="6753" spans="1:39" ht="15" customHeight="1" x14ac:dyDescent="0.3">
      <c r="A6753" s="38" t="s">
        <v>20740</v>
      </c>
      <c r="B6753" t="s">
        <v>2679</v>
      </c>
      <c r="C6753" t="s">
        <v>2073</v>
      </c>
      <c r="D6753" t="s">
        <v>282</v>
      </c>
      <c r="E6753" t="s">
        <v>299</v>
      </c>
      <c r="H6753" t="s">
        <v>25784</v>
      </c>
      <c r="I6753" t="s">
        <v>20741</v>
      </c>
      <c r="J6753" t="s">
        <v>284</v>
      </c>
      <c r="K6753" t="s">
        <v>2075</v>
      </c>
      <c r="M6753" t="s">
        <v>294</v>
      </c>
      <c r="N6753" t="s">
        <v>295</v>
      </c>
      <c r="O6753" t="s">
        <v>2076</v>
      </c>
      <c r="R6753" t="b">
        <v>0</v>
      </c>
      <c r="S6753" t="b">
        <v>0</v>
      </c>
      <c r="T6753" s="31" t="s">
        <v>25455</v>
      </c>
      <c r="U6753" s="31">
        <v>1</v>
      </c>
      <c r="V6753" s="30" t="s">
        <v>2951</v>
      </c>
      <c r="W6753" t="s">
        <v>2952</v>
      </c>
      <c r="X6753" t="s">
        <v>282</v>
      </c>
      <c r="Y6753" t="s">
        <v>311</v>
      </c>
      <c r="Z6753" t="s">
        <v>284</v>
      </c>
      <c r="AB6753"/>
      <c r="AD6753" s="27" t="s">
        <v>2075</v>
      </c>
      <c r="AF6753" t="s">
        <v>290</v>
      </c>
      <c r="AH6753" t="s">
        <v>2013</v>
      </c>
      <c r="AI6753" t="s">
        <v>2121</v>
      </c>
      <c r="AJ6753" t="s">
        <v>2122</v>
      </c>
      <c r="AK6753" t="s">
        <v>2082</v>
      </c>
      <c r="AL6753" s="12">
        <v>45884.883113425924</v>
      </c>
    </row>
    <row r="6754" spans="1:39" ht="15" customHeight="1" x14ac:dyDescent="0.3">
      <c r="A6754" s="38" t="s">
        <v>19967</v>
      </c>
      <c r="B6754" t="s">
        <v>3915</v>
      </c>
      <c r="C6754" t="s">
        <v>2073</v>
      </c>
      <c r="D6754" t="s">
        <v>282</v>
      </c>
      <c r="E6754" t="s">
        <v>299</v>
      </c>
      <c r="H6754" t="s">
        <v>25882</v>
      </c>
      <c r="I6754" t="s">
        <v>19968</v>
      </c>
      <c r="J6754" t="s">
        <v>284</v>
      </c>
      <c r="K6754" t="s">
        <v>2075</v>
      </c>
      <c r="M6754" t="s">
        <v>290</v>
      </c>
      <c r="O6754" t="s">
        <v>2076</v>
      </c>
      <c r="Q6754" t="s">
        <v>344</v>
      </c>
      <c r="R6754" t="b">
        <v>0</v>
      </c>
      <c r="S6754" t="b">
        <v>0</v>
      </c>
      <c r="T6754" s="31" t="s">
        <v>426</v>
      </c>
      <c r="U6754" s="31">
        <v>1</v>
      </c>
      <c r="V6754" s="30" t="s">
        <v>19956</v>
      </c>
      <c r="W6754" t="s">
        <v>19957</v>
      </c>
      <c r="X6754" t="s">
        <v>282</v>
      </c>
      <c r="Y6754" t="s">
        <v>344</v>
      </c>
      <c r="Z6754" t="s">
        <v>310</v>
      </c>
      <c r="AA6754" t="s">
        <v>302</v>
      </c>
      <c r="AB6754"/>
      <c r="AD6754" s="27" t="s">
        <v>2079</v>
      </c>
      <c r="AF6754" t="s">
        <v>290</v>
      </c>
      <c r="AH6754" t="s">
        <v>2013</v>
      </c>
      <c r="AI6754" t="s">
        <v>2080</v>
      </c>
      <c r="AJ6754" t="s">
        <v>2081</v>
      </c>
      <c r="AK6754" t="s">
        <v>2082</v>
      </c>
      <c r="AL6754" s="12">
        <v>45833.374826388892</v>
      </c>
    </row>
    <row r="6755" spans="1:39" ht="15" customHeight="1" x14ac:dyDescent="0.3">
      <c r="A6755" s="38" t="s">
        <v>19967</v>
      </c>
      <c r="B6755" t="s">
        <v>3915</v>
      </c>
      <c r="C6755" t="s">
        <v>2073</v>
      </c>
      <c r="D6755" t="s">
        <v>282</v>
      </c>
      <c r="E6755" t="s">
        <v>299</v>
      </c>
      <c r="H6755" t="s">
        <v>25882</v>
      </c>
      <c r="I6755" t="s">
        <v>19968</v>
      </c>
      <c r="J6755" t="s">
        <v>284</v>
      </c>
      <c r="K6755" t="s">
        <v>2075</v>
      </c>
      <c r="M6755" t="s">
        <v>290</v>
      </c>
      <c r="O6755" t="s">
        <v>2076</v>
      </c>
      <c r="R6755" t="b">
        <v>0</v>
      </c>
      <c r="S6755" t="b">
        <v>0</v>
      </c>
      <c r="T6755" s="31" t="s">
        <v>426</v>
      </c>
      <c r="U6755" s="31">
        <v>1</v>
      </c>
      <c r="V6755" s="30" t="s">
        <v>19907</v>
      </c>
      <c r="W6755" t="s">
        <v>19908</v>
      </c>
      <c r="X6755" t="s">
        <v>282</v>
      </c>
      <c r="Y6755" t="s">
        <v>311</v>
      </c>
      <c r="Z6755" t="s">
        <v>284</v>
      </c>
      <c r="AB6755"/>
      <c r="AD6755" s="27" t="s">
        <v>2075</v>
      </c>
      <c r="AF6755" t="s">
        <v>290</v>
      </c>
      <c r="AH6755" t="s">
        <v>2013</v>
      </c>
      <c r="AI6755" t="s">
        <v>2080</v>
      </c>
      <c r="AJ6755" t="s">
        <v>2081</v>
      </c>
      <c r="AK6755" t="s">
        <v>2082</v>
      </c>
      <c r="AL6755" s="12">
        <v>45831.520243055558</v>
      </c>
    </row>
    <row r="6756" spans="1:39" ht="15" customHeight="1" x14ac:dyDescent="0.3">
      <c r="A6756" s="38" t="s">
        <v>20747</v>
      </c>
      <c r="B6756" t="s">
        <v>20748</v>
      </c>
      <c r="C6756" t="s">
        <v>2073</v>
      </c>
      <c r="D6756" t="s">
        <v>282</v>
      </c>
      <c r="E6756" t="s">
        <v>304</v>
      </c>
      <c r="H6756" t="s">
        <v>293</v>
      </c>
      <c r="I6756" t="s">
        <v>20749</v>
      </c>
      <c r="J6756" t="s">
        <v>284</v>
      </c>
      <c r="K6756" t="s">
        <v>2094</v>
      </c>
      <c r="M6756" t="s">
        <v>294</v>
      </c>
      <c r="N6756" t="s">
        <v>295</v>
      </c>
      <c r="O6756" t="s">
        <v>2076</v>
      </c>
      <c r="Q6756" t="s">
        <v>344</v>
      </c>
      <c r="R6756" t="b">
        <v>0</v>
      </c>
      <c r="S6756" t="b">
        <v>0</v>
      </c>
      <c r="T6756" s="31" t="s">
        <v>426</v>
      </c>
      <c r="U6756" s="31">
        <v>1</v>
      </c>
      <c r="V6756" s="30" t="s">
        <v>20750</v>
      </c>
      <c r="W6756" t="s">
        <v>20751</v>
      </c>
      <c r="X6756" t="s">
        <v>282</v>
      </c>
      <c r="Y6756" t="s">
        <v>344</v>
      </c>
      <c r="Z6756" t="s">
        <v>284</v>
      </c>
      <c r="AB6756"/>
      <c r="AD6756" s="27" t="s">
        <v>2075</v>
      </c>
      <c r="AF6756" t="s">
        <v>294</v>
      </c>
      <c r="AH6756" t="s">
        <v>2016</v>
      </c>
      <c r="AI6756" t="s">
        <v>2088</v>
      </c>
      <c r="AJ6756" t="s">
        <v>2089</v>
      </c>
      <c r="AK6756" t="s">
        <v>2082</v>
      </c>
      <c r="AL6756" s="12">
        <v>45849.301550925928</v>
      </c>
    </row>
    <row r="6757" spans="1:39" ht="15" customHeight="1" x14ac:dyDescent="0.3">
      <c r="A6757" s="38" t="s">
        <v>20747</v>
      </c>
      <c r="B6757" t="s">
        <v>20748</v>
      </c>
      <c r="C6757" t="s">
        <v>2073</v>
      </c>
      <c r="D6757" t="s">
        <v>282</v>
      </c>
      <c r="E6757" t="s">
        <v>304</v>
      </c>
      <c r="H6757" t="s">
        <v>293</v>
      </c>
      <c r="I6757" t="s">
        <v>20749</v>
      </c>
      <c r="J6757" t="s">
        <v>284</v>
      </c>
      <c r="K6757" t="s">
        <v>2094</v>
      </c>
      <c r="M6757" t="s">
        <v>294</v>
      </c>
      <c r="N6757" t="s">
        <v>295</v>
      </c>
      <c r="O6757" t="s">
        <v>2076</v>
      </c>
      <c r="R6757" t="b">
        <v>0</v>
      </c>
      <c r="S6757" t="b">
        <v>0</v>
      </c>
      <c r="T6757" s="31" t="s">
        <v>426</v>
      </c>
      <c r="U6757" s="31">
        <v>1</v>
      </c>
      <c r="V6757" s="30" t="s">
        <v>20752</v>
      </c>
      <c r="W6757" t="s">
        <v>20753</v>
      </c>
      <c r="X6757" t="s">
        <v>282</v>
      </c>
      <c r="Y6757" t="s">
        <v>311</v>
      </c>
      <c r="Z6757" t="s">
        <v>284</v>
      </c>
      <c r="AA6757" t="s">
        <v>304</v>
      </c>
      <c r="AB6757"/>
      <c r="AD6757" s="27" t="s">
        <v>2075</v>
      </c>
      <c r="AF6757" t="s">
        <v>294</v>
      </c>
      <c r="AH6757" t="s">
        <v>2013</v>
      </c>
      <c r="AI6757" t="s">
        <v>2121</v>
      </c>
      <c r="AJ6757" t="s">
        <v>2122</v>
      </c>
      <c r="AK6757" t="s">
        <v>2082</v>
      </c>
      <c r="AL6757" s="12">
        <v>45905.135844907411</v>
      </c>
    </row>
    <row r="6758" spans="1:39" ht="15" customHeight="1" x14ac:dyDescent="0.3">
      <c r="A6758" s="38" t="s">
        <v>19969</v>
      </c>
      <c r="B6758" t="s">
        <v>3967</v>
      </c>
      <c r="C6758" t="s">
        <v>2073</v>
      </c>
      <c r="D6758" t="s">
        <v>282</v>
      </c>
      <c r="E6758" t="s">
        <v>299</v>
      </c>
      <c r="H6758" t="s">
        <v>25882</v>
      </c>
      <c r="I6758" t="s">
        <v>19970</v>
      </c>
      <c r="J6758" t="s">
        <v>284</v>
      </c>
      <c r="K6758" t="s">
        <v>2075</v>
      </c>
      <c r="M6758" t="s">
        <v>294</v>
      </c>
      <c r="N6758" t="s">
        <v>295</v>
      </c>
      <c r="O6758" t="s">
        <v>2076</v>
      </c>
      <c r="Q6758" t="s">
        <v>344</v>
      </c>
      <c r="R6758" t="b">
        <v>0</v>
      </c>
      <c r="S6758" t="b">
        <v>0</v>
      </c>
      <c r="T6758" s="31" t="s">
        <v>426</v>
      </c>
      <c r="U6758" s="31">
        <v>1</v>
      </c>
      <c r="V6758" s="30" t="s">
        <v>19956</v>
      </c>
      <c r="W6758" t="s">
        <v>19957</v>
      </c>
      <c r="X6758" t="s">
        <v>282</v>
      </c>
      <c r="Y6758" t="s">
        <v>344</v>
      </c>
      <c r="Z6758" t="s">
        <v>310</v>
      </c>
      <c r="AA6758" t="s">
        <v>302</v>
      </c>
      <c r="AB6758"/>
      <c r="AD6758" s="27" t="s">
        <v>2079</v>
      </c>
      <c r="AF6758" t="s">
        <v>290</v>
      </c>
      <c r="AH6758" t="s">
        <v>2013</v>
      </c>
      <c r="AI6758" t="s">
        <v>2080</v>
      </c>
      <c r="AJ6758" t="s">
        <v>2081</v>
      </c>
      <c r="AK6758" t="s">
        <v>2082</v>
      </c>
      <c r="AL6758" s="12">
        <v>45833.374826388892</v>
      </c>
    </row>
    <row r="6759" spans="1:39" ht="15" customHeight="1" x14ac:dyDescent="0.3">
      <c r="A6759" s="38" t="s">
        <v>19969</v>
      </c>
      <c r="B6759" t="s">
        <v>3967</v>
      </c>
      <c r="C6759" t="s">
        <v>2073</v>
      </c>
      <c r="D6759" t="s">
        <v>282</v>
      </c>
      <c r="E6759" t="s">
        <v>299</v>
      </c>
      <c r="H6759" t="s">
        <v>25882</v>
      </c>
      <c r="I6759" t="s">
        <v>19970</v>
      </c>
      <c r="J6759" t="s">
        <v>284</v>
      </c>
      <c r="K6759" t="s">
        <v>2075</v>
      </c>
      <c r="M6759" t="s">
        <v>294</v>
      </c>
      <c r="N6759" t="s">
        <v>295</v>
      </c>
      <c r="O6759" t="s">
        <v>2076</v>
      </c>
      <c r="R6759" t="b">
        <v>0</v>
      </c>
      <c r="S6759" t="b">
        <v>0</v>
      </c>
      <c r="T6759" s="31" t="s">
        <v>426</v>
      </c>
      <c r="U6759" s="31">
        <v>1</v>
      </c>
      <c r="V6759" s="30" t="s">
        <v>19907</v>
      </c>
      <c r="W6759" t="s">
        <v>19908</v>
      </c>
      <c r="X6759" t="s">
        <v>282</v>
      </c>
      <c r="Y6759" t="s">
        <v>311</v>
      </c>
      <c r="Z6759" t="s">
        <v>284</v>
      </c>
      <c r="AB6759"/>
      <c r="AD6759" s="27" t="s">
        <v>2075</v>
      </c>
      <c r="AF6759" t="s">
        <v>290</v>
      </c>
      <c r="AH6759" t="s">
        <v>2013</v>
      </c>
      <c r="AI6759" t="s">
        <v>2080</v>
      </c>
      <c r="AJ6759" t="s">
        <v>2081</v>
      </c>
      <c r="AK6759" t="s">
        <v>2082</v>
      </c>
      <c r="AL6759" s="12">
        <v>45831.520243055558</v>
      </c>
    </row>
    <row r="6760" spans="1:39" ht="15" customHeight="1" x14ac:dyDescent="0.3">
      <c r="A6760" s="38" t="s">
        <v>19936</v>
      </c>
      <c r="B6760" t="s">
        <v>19937</v>
      </c>
      <c r="C6760" t="s">
        <v>2212</v>
      </c>
      <c r="D6760" t="s">
        <v>282</v>
      </c>
      <c r="G6760" t="s">
        <v>293</v>
      </c>
      <c r="H6760" t="s">
        <v>293</v>
      </c>
      <c r="I6760" t="s">
        <v>19938</v>
      </c>
      <c r="K6760" t="s">
        <v>2075</v>
      </c>
      <c r="L6760" t="s">
        <v>26030</v>
      </c>
      <c r="M6760" t="s">
        <v>290</v>
      </c>
      <c r="Q6760" t="s">
        <v>305</v>
      </c>
      <c r="R6760" t="b">
        <v>0</v>
      </c>
      <c r="S6760" t="b">
        <v>0</v>
      </c>
      <c r="T6760" s="31" t="s">
        <v>426</v>
      </c>
      <c r="U6760" s="31">
        <v>1</v>
      </c>
      <c r="V6760" s="30" t="s">
        <v>19939</v>
      </c>
      <c r="W6760" t="s">
        <v>19940</v>
      </c>
      <c r="X6760" t="s">
        <v>282</v>
      </c>
      <c r="Y6760" t="s">
        <v>305</v>
      </c>
      <c r="Z6760" t="s">
        <v>284</v>
      </c>
      <c r="AA6760" t="s">
        <v>319</v>
      </c>
      <c r="AB6760"/>
      <c r="AD6760" s="27" t="s">
        <v>2075</v>
      </c>
      <c r="AE6760" t="s">
        <v>26030</v>
      </c>
      <c r="AF6760" t="s">
        <v>290</v>
      </c>
      <c r="AH6760" t="s">
        <v>641</v>
      </c>
      <c r="AI6760" t="s">
        <v>26578</v>
      </c>
      <c r="AJ6760" t="s">
        <v>26579</v>
      </c>
      <c r="AK6760" t="s">
        <v>2082</v>
      </c>
      <c r="AL6760" s="12">
        <v>46122.299027777779</v>
      </c>
      <c r="AM6760" t="s">
        <v>309</v>
      </c>
    </row>
    <row r="6761" spans="1:39" ht="15" customHeight="1" x14ac:dyDescent="0.3">
      <c r="A6761" s="38" t="s">
        <v>19971</v>
      </c>
      <c r="B6761" t="s">
        <v>3989</v>
      </c>
      <c r="C6761" t="s">
        <v>2073</v>
      </c>
      <c r="D6761" t="s">
        <v>282</v>
      </c>
      <c r="E6761" t="s">
        <v>299</v>
      </c>
      <c r="H6761" t="s">
        <v>25882</v>
      </c>
      <c r="I6761" t="s">
        <v>19972</v>
      </c>
      <c r="J6761" t="s">
        <v>284</v>
      </c>
      <c r="K6761" t="s">
        <v>2075</v>
      </c>
      <c r="M6761" t="s">
        <v>294</v>
      </c>
      <c r="N6761" t="s">
        <v>295</v>
      </c>
      <c r="O6761" t="s">
        <v>2076</v>
      </c>
      <c r="Q6761" t="s">
        <v>344</v>
      </c>
      <c r="R6761" t="b">
        <v>0</v>
      </c>
      <c r="S6761" t="b">
        <v>0</v>
      </c>
      <c r="T6761" s="31" t="s">
        <v>426</v>
      </c>
      <c r="U6761" s="31">
        <v>1</v>
      </c>
      <c r="V6761" s="30" t="s">
        <v>19956</v>
      </c>
      <c r="W6761" t="s">
        <v>19957</v>
      </c>
      <c r="X6761" t="s">
        <v>282</v>
      </c>
      <c r="Y6761" t="s">
        <v>344</v>
      </c>
      <c r="Z6761" t="s">
        <v>310</v>
      </c>
      <c r="AA6761" t="s">
        <v>302</v>
      </c>
      <c r="AB6761"/>
      <c r="AD6761" s="27" t="s">
        <v>2079</v>
      </c>
      <c r="AF6761" t="s">
        <v>290</v>
      </c>
      <c r="AH6761" t="s">
        <v>2013</v>
      </c>
      <c r="AI6761" t="s">
        <v>2080</v>
      </c>
      <c r="AJ6761" t="s">
        <v>2081</v>
      </c>
      <c r="AK6761" t="s">
        <v>2082</v>
      </c>
      <c r="AL6761" s="12">
        <v>45833.374826388892</v>
      </c>
    </row>
    <row r="6762" spans="1:39" ht="15" customHeight="1" x14ac:dyDescent="0.3">
      <c r="A6762" s="38" t="s">
        <v>19971</v>
      </c>
      <c r="B6762" t="s">
        <v>3989</v>
      </c>
      <c r="C6762" t="s">
        <v>2073</v>
      </c>
      <c r="D6762" t="s">
        <v>282</v>
      </c>
      <c r="E6762" t="s">
        <v>299</v>
      </c>
      <c r="H6762" t="s">
        <v>25882</v>
      </c>
      <c r="I6762" t="s">
        <v>19972</v>
      </c>
      <c r="J6762" t="s">
        <v>284</v>
      </c>
      <c r="K6762" t="s">
        <v>2075</v>
      </c>
      <c r="M6762" t="s">
        <v>294</v>
      </c>
      <c r="N6762" t="s">
        <v>295</v>
      </c>
      <c r="O6762" t="s">
        <v>2076</v>
      </c>
      <c r="R6762" t="b">
        <v>0</v>
      </c>
      <c r="S6762" t="b">
        <v>0</v>
      </c>
      <c r="T6762" s="31" t="s">
        <v>426</v>
      </c>
      <c r="U6762" s="31">
        <v>1</v>
      </c>
      <c r="V6762" s="30" t="s">
        <v>19907</v>
      </c>
      <c r="W6762" t="s">
        <v>19908</v>
      </c>
      <c r="X6762" t="s">
        <v>282</v>
      </c>
      <c r="Y6762" t="s">
        <v>311</v>
      </c>
      <c r="Z6762" t="s">
        <v>284</v>
      </c>
      <c r="AB6762"/>
      <c r="AD6762" s="27" t="s">
        <v>2075</v>
      </c>
      <c r="AF6762" t="s">
        <v>290</v>
      </c>
      <c r="AH6762" t="s">
        <v>2013</v>
      </c>
      <c r="AI6762" t="s">
        <v>2080</v>
      </c>
      <c r="AJ6762" t="s">
        <v>2081</v>
      </c>
      <c r="AK6762" t="s">
        <v>2082</v>
      </c>
      <c r="AL6762" s="12">
        <v>45831.520243055558</v>
      </c>
    </row>
    <row r="6763" spans="1:39" ht="15" customHeight="1" x14ac:dyDescent="0.3">
      <c r="A6763" s="38" t="s">
        <v>21021</v>
      </c>
      <c r="B6763" t="s">
        <v>21022</v>
      </c>
      <c r="C6763" t="s">
        <v>2212</v>
      </c>
      <c r="D6763" t="s">
        <v>282</v>
      </c>
      <c r="E6763" t="s">
        <v>319</v>
      </c>
      <c r="G6763" t="s">
        <v>293</v>
      </c>
      <c r="H6763" t="s">
        <v>293</v>
      </c>
      <c r="I6763" t="s">
        <v>21023</v>
      </c>
      <c r="J6763" t="s">
        <v>284</v>
      </c>
      <c r="K6763" t="s">
        <v>2075</v>
      </c>
      <c r="M6763" t="s">
        <v>285</v>
      </c>
      <c r="N6763" t="s">
        <v>295</v>
      </c>
      <c r="Q6763" t="s">
        <v>305</v>
      </c>
      <c r="R6763" t="b">
        <v>0</v>
      </c>
      <c r="S6763" t="b">
        <v>0</v>
      </c>
      <c r="T6763" s="31" t="s">
        <v>426</v>
      </c>
      <c r="U6763" s="31">
        <v>1</v>
      </c>
      <c r="V6763" s="30" t="s">
        <v>21024</v>
      </c>
      <c r="W6763" t="s">
        <v>21025</v>
      </c>
      <c r="X6763" t="s">
        <v>282</v>
      </c>
      <c r="Y6763" t="s">
        <v>305</v>
      </c>
      <c r="Z6763" t="s">
        <v>284</v>
      </c>
      <c r="AA6763" t="s">
        <v>319</v>
      </c>
      <c r="AB6763"/>
      <c r="AD6763" s="27" t="s">
        <v>2075</v>
      </c>
      <c r="AE6763" t="s">
        <v>26030</v>
      </c>
      <c r="AF6763" t="s">
        <v>285</v>
      </c>
      <c r="AH6763" t="s">
        <v>625</v>
      </c>
      <c r="AI6763" t="s">
        <v>26578</v>
      </c>
      <c r="AJ6763" t="s">
        <v>26579</v>
      </c>
      <c r="AK6763" t="s">
        <v>2082</v>
      </c>
      <c r="AL6763" s="12">
        <v>46120.367766203701</v>
      </c>
      <c r="AM6763" t="s">
        <v>309</v>
      </c>
    </row>
    <row r="6764" spans="1:39" ht="15" customHeight="1" x14ac:dyDescent="0.3">
      <c r="A6764" s="38" t="s">
        <v>20643</v>
      </c>
      <c r="B6764" t="s">
        <v>20644</v>
      </c>
      <c r="C6764" t="s">
        <v>2073</v>
      </c>
      <c r="D6764" t="s">
        <v>282</v>
      </c>
      <c r="E6764" t="s">
        <v>319</v>
      </c>
      <c r="H6764" t="s">
        <v>293</v>
      </c>
      <c r="I6764" t="s">
        <v>20645</v>
      </c>
      <c r="J6764" t="s">
        <v>310</v>
      </c>
      <c r="K6764" t="s">
        <v>2075</v>
      </c>
      <c r="M6764" t="s">
        <v>290</v>
      </c>
      <c r="Q6764" t="s">
        <v>344</v>
      </c>
      <c r="R6764" t="b">
        <v>0</v>
      </c>
      <c r="S6764" t="b">
        <v>0</v>
      </c>
      <c r="T6764" s="31" t="s">
        <v>426</v>
      </c>
      <c r="U6764" s="31">
        <v>1</v>
      </c>
      <c r="V6764" s="30" t="s">
        <v>19820</v>
      </c>
      <c r="W6764" t="s">
        <v>19821</v>
      </c>
      <c r="X6764" t="s">
        <v>282</v>
      </c>
      <c r="Y6764" t="s">
        <v>344</v>
      </c>
      <c r="Z6764" t="s">
        <v>284</v>
      </c>
      <c r="AA6764" t="s">
        <v>319</v>
      </c>
      <c r="AB6764"/>
      <c r="AD6764" s="27" t="s">
        <v>2094</v>
      </c>
      <c r="AF6764" t="s">
        <v>290</v>
      </c>
      <c r="AH6764" t="s">
        <v>2169</v>
      </c>
      <c r="AI6764" t="s">
        <v>2170</v>
      </c>
      <c r="AJ6764" t="s">
        <v>2171</v>
      </c>
      <c r="AK6764" t="s">
        <v>2082</v>
      </c>
      <c r="AL6764" s="12">
        <v>45999.300138888888</v>
      </c>
    </row>
    <row r="6765" spans="1:39" ht="15" customHeight="1" x14ac:dyDescent="0.3">
      <c r="A6765" s="38" t="s">
        <v>20643</v>
      </c>
      <c r="B6765" t="s">
        <v>20644</v>
      </c>
      <c r="C6765" t="s">
        <v>2073</v>
      </c>
      <c r="D6765" t="s">
        <v>282</v>
      </c>
      <c r="E6765" t="s">
        <v>319</v>
      </c>
      <c r="H6765" t="s">
        <v>293</v>
      </c>
      <c r="I6765" t="s">
        <v>20645</v>
      </c>
      <c r="J6765" t="s">
        <v>310</v>
      </c>
      <c r="K6765" t="s">
        <v>2075</v>
      </c>
      <c r="M6765" t="s">
        <v>290</v>
      </c>
      <c r="R6765" t="b">
        <v>0</v>
      </c>
      <c r="S6765" t="b">
        <v>0</v>
      </c>
      <c r="T6765" s="31" t="s">
        <v>426</v>
      </c>
      <c r="U6765" s="31">
        <v>1</v>
      </c>
      <c r="V6765" s="30" t="s">
        <v>19822</v>
      </c>
      <c r="W6765" t="s">
        <v>19823</v>
      </c>
      <c r="X6765" t="s">
        <v>282</v>
      </c>
      <c r="Y6765" t="s">
        <v>311</v>
      </c>
      <c r="Z6765" t="s">
        <v>310</v>
      </c>
      <c r="AA6765" t="s">
        <v>319</v>
      </c>
      <c r="AB6765"/>
      <c r="AD6765" s="27" t="s">
        <v>2075</v>
      </c>
      <c r="AF6765" t="s">
        <v>290</v>
      </c>
      <c r="AH6765" t="s">
        <v>2169</v>
      </c>
      <c r="AI6765" t="s">
        <v>2170</v>
      </c>
      <c r="AJ6765" t="s">
        <v>2171</v>
      </c>
      <c r="AK6765" t="s">
        <v>2082</v>
      </c>
      <c r="AL6765" s="12">
        <v>45999.412175925929</v>
      </c>
    </row>
    <row r="6766" spans="1:39" ht="15" customHeight="1" x14ac:dyDescent="0.3">
      <c r="A6766" s="38" t="s">
        <v>19878</v>
      </c>
      <c r="B6766" t="s">
        <v>19879</v>
      </c>
      <c r="C6766" t="s">
        <v>2212</v>
      </c>
      <c r="D6766" t="s">
        <v>282</v>
      </c>
      <c r="G6766" t="s">
        <v>293</v>
      </c>
      <c r="H6766" t="s">
        <v>293</v>
      </c>
      <c r="I6766" t="s">
        <v>19880</v>
      </c>
      <c r="J6766" t="s">
        <v>284</v>
      </c>
      <c r="K6766" t="s">
        <v>2075</v>
      </c>
      <c r="L6766" t="s">
        <v>26030</v>
      </c>
      <c r="M6766" t="s">
        <v>290</v>
      </c>
      <c r="Q6766" t="s">
        <v>305</v>
      </c>
      <c r="R6766" t="b">
        <v>0</v>
      </c>
      <c r="S6766" t="b">
        <v>0</v>
      </c>
      <c r="T6766" s="31" t="s">
        <v>426</v>
      </c>
      <c r="U6766" s="31">
        <v>1</v>
      </c>
      <c r="V6766" s="30" t="s">
        <v>19881</v>
      </c>
      <c r="W6766" t="s">
        <v>19882</v>
      </c>
      <c r="X6766" t="s">
        <v>282</v>
      </c>
      <c r="Y6766" t="s">
        <v>305</v>
      </c>
      <c r="Z6766" t="s">
        <v>284</v>
      </c>
      <c r="AA6766" t="s">
        <v>319</v>
      </c>
      <c r="AB6766"/>
      <c r="AD6766" s="27" t="s">
        <v>2075</v>
      </c>
      <c r="AE6766" t="s">
        <v>26030</v>
      </c>
      <c r="AF6766" t="s">
        <v>294</v>
      </c>
      <c r="AH6766" t="s">
        <v>641</v>
      </c>
      <c r="AI6766" t="s">
        <v>26578</v>
      </c>
      <c r="AJ6766" t="s">
        <v>26579</v>
      </c>
      <c r="AK6766" t="s">
        <v>2082</v>
      </c>
      <c r="AL6766" s="12">
        <v>46122.297939814816</v>
      </c>
      <c r="AM6766" t="s">
        <v>309</v>
      </c>
    </row>
    <row r="6767" spans="1:39" ht="15" customHeight="1" x14ac:dyDescent="0.3">
      <c r="A6767" s="38" t="s">
        <v>19872</v>
      </c>
      <c r="B6767" t="s">
        <v>2327</v>
      </c>
      <c r="C6767" t="s">
        <v>2073</v>
      </c>
      <c r="D6767" t="s">
        <v>282</v>
      </c>
      <c r="E6767" t="s">
        <v>319</v>
      </c>
      <c r="H6767" t="s">
        <v>293</v>
      </c>
      <c r="I6767" t="s">
        <v>19873</v>
      </c>
      <c r="J6767" t="s">
        <v>310</v>
      </c>
      <c r="K6767" t="s">
        <v>2075</v>
      </c>
      <c r="M6767" t="s">
        <v>294</v>
      </c>
      <c r="N6767" t="s">
        <v>295</v>
      </c>
      <c r="O6767" t="s">
        <v>2228</v>
      </c>
      <c r="Q6767" t="s">
        <v>344</v>
      </c>
      <c r="R6767" t="b">
        <v>0</v>
      </c>
      <c r="S6767" t="b">
        <v>0</v>
      </c>
      <c r="T6767" s="31" t="s">
        <v>426</v>
      </c>
      <c r="U6767" s="31">
        <v>1</v>
      </c>
      <c r="V6767" s="30" t="s">
        <v>2851</v>
      </c>
      <c r="W6767" t="s">
        <v>2852</v>
      </c>
      <c r="X6767" t="s">
        <v>282</v>
      </c>
      <c r="Y6767" t="s">
        <v>344</v>
      </c>
      <c r="Z6767" t="s">
        <v>284</v>
      </c>
      <c r="AA6767" t="s">
        <v>319</v>
      </c>
      <c r="AB6767"/>
      <c r="AD6767" s="27" t="s">
        <v>2075</v>
      </c>
      <c r="AF6767" t="s">
        <v>290</v>
      </c>
      <c r="AH6767" t="s">
        <v>2012</v>
      </c>
      <c r="AI6767" t="s">
        <v>2121</v>
      </c>
      <c r="AJ6767" t="s">
        <v>2122</v>
      </c>
      <c r="AK6767" t="s">
        <v>2082</v>
      </c>
      <c r="AL6767" s="12">
        <v>45883.714687500003</v>
      </c>
    </row>
    <row r="6768" spans="1:39" ht="15" customHeight="1" x14ac:dyDescent="0.3">
      <c r="A6768" s="38" t="s">
        <v>19872</v>
      </c>
      <c r="B6768" t="s">
        <v>2327</v>
      </c>
      <c r="C6768" t="s">
        <v>2073</v>
      </c>
      <c r="D6768" t="s">
        <v>282</v>
      </c>
      <c r="E6768" t="s">
        <v>319</v>
      </c>
      <c r="H6768" t="s">
        <v>293</v>
      </c>
      <c r="I6768" t="s">
        <v>19873</v>
      </c>
      <c r="J6768" t="s">
        <v>310</v>
      </c>
      <c r="K6768" t="s">
        <v>2075</v>
      </c>
      <c r="M6768" t="s">
        <v>294</v>
      </c>
      <c r="N6768" t="s">
        <v>295</v>
      </c>
      <c r="O6768" t="s">
        <v>2228</v>
      </c>
      <c r="R6768" t="b">
        <v>0</v>
      </c>
      <c r="S6768" t="b">
        <v>0</v>
      </c>
      <c r="T6768" s="31" t="s">
        <v>426</v>
      </c>
      <c r="U6768" s="31">
        <v>1</v>
      </c>
      <c r="V6768" s="30" t="s">
        <v>2853</v>
      </c>
      <c r="W6768" t="s">
        <v>2854</v>
      </c>
      <c r="X6768" t="s">
        <v>282</v>
      </c>
      <c r="Y6768" t="s">
        <v>311</v>
      </c>
      <c r="Z6768" t="s">
        <v>284</v>
      </c>
      <c r="AA6768" t="s">
        <v>319</v>
      </c>
      <c r="AB6768"/>
      <c r="AD6768" s="27" t="s">
        <v>2075</v>
      </c>
      <c r="AF6768" t="s">
        <v>290</v>
      </c>
      <c r="AH6768" t="s">
        <v>2013</v>
      </c>
      <c r="AI6768" t="s">
        <v>2080</v>
      </c>
      <c r="AJ6768" t="s">
        <v>2081</v>
      </c>
      <c r="AK6768" t="s">
        <v>2082</v>
      </c>
      <c r="AL6768" s="12">
        <v>45831.522407407407</v>
      </c>
    </row>
    <row r="6769" spans="1:39" ht="15" customHeight="1" x14ac:dyDescent="0.3">
      <c r="A6769" s="38" t="s">
        <v>20810</v>
      </c>
      <c r="B6769" t="s">
        <v>20811</v>
      </c>
      <c r="C6769" t="s">
        <v>2212</v>
      </c>
      <c r="D6769" t="s">
        <v>282</v>
      </c>
      <c r="E6769" t="s">
        <v>319</v>
      </c>
      <c r="G6769" t="s">
        <v>293</v>
      </c>
      <c r="H6769" t="s">
        <v>293</v>
      </c>
      <c r="I6769" t="s">
        <v>20812</v>
      </c>
      <c r="J6769" t="s">
        <v>284</v>
      </c>
      <c r="K6769" t="s">
        <v>2075</v>
      </c>
      <c r="M6769" t="s">
        <v>285</v>
      </c>
      <c r="N6769" t="s">
        <v>295</v>
      </c>
      <c r="Q6769" t="s">
        <v>305</v>
      </c>
      <c r="R6769" t="b">
        <v>0</v>
      </c>
      <c r="S6769" t="b">
        <v>0</v>
      </c>
      <c r="T6769" s="31" t="s">
        <v>426</v>
      </c>
      <c r="U6769" s="31">
        <v>1</v>
      </c>
      <c r="V6769" s="30" t="s">
        <v>20813</v>
      </c>
      <c r="W6769" t="s">
        <v>20814</v>
      </c>
      <c r="X6769" t="s">
        <v>282</v>
      </c>
      <c r="Y6769" t="s">
        <v>305</v>
      </c>
      <c r="Z6769" t="s">
        <v>284</v>
      </c>
      <c r="AA6769" t="s">
        <v>319</v>
      </c>
      <c r="AB6769"/>
      <c r="AD6769" s="27" t="s">
        <v>2075</v>
      </c>
      <c r="AE6769" t="s">
        <v>26030</v>
      </c>
      <c r="AF6769" t="s">
        <v>285</v>
      </c>
      <c r="AH6769" t="s">
        <v>625</v>
      </c>
      <c r="AI6769" t="s">
        <v>26578</v>
      </c>
      <c r="AJ6769" t="s">
        <v>26579</v>
      </c>
      <c r="AK6769" t="s">
        <v>2082</v>
      </c>
      <c r="AL6769" s="12">
        <v>46120.368981481479</v>
      </c>
      <c r="AM6769" t="s">
        <v>309</v>
      </c>
    </row>
    <row r="6770" spans="1:39" ht="15" customHeight="1" x14ac:dyDescent="0.3">
      <c r="A6770" s="38" t="s">
        <v>19929</v>
      </c>
      <c r="B6770" t="s">
        <v>19930</v>
      </c>
      <c r="C6770" t="s">
        <v>2212</v>
      </c>
      <c r="D6770" t="s">
        <v>282</v>
      </c>
      <c r="G6770" t="s">
        <v>293</v>
      </c>
      <c r="H6770" t="s">
        <v>293</v>
      </c>
      <c r="I6770" t="s">
        <v>19931</v>
      </c>
      <c r="K6770" t="s">
        <v>2075</v>
      </c>
      <c r="M6770" t="s">
        <v>290</v>
      </c>
      <c r="Q6770" t="s">
        <v>305</v>
      </c>
      <c r="R6770" t="b">
        <v>0</v>
      </c>
      <c r="S6770" t="b">
        <v>0</v>
      </c>
      <c r="T6770" s="31" t="s">
        <v>426</v>
      </c>
      <c r="U6770" s="31">
        <v>1</v>
      </c>
      <c r="V6770" s="30" t="s">
        <v>19932</v>
      </c>
      <c r="W6770" t="s">
        <v>19933</v>
      </c>
      <c r="X6770" t="s">
        <v>282</v>
      </c>
      <c r="Y6770" t="s">
        <v>305</v>
      </c>
      <c r="Z6770" t="s">
        <v>284</v>
      </c>
      <c r="AA6770" t="s">
        <v>319</v>
      </c>
      <c r="AB6770"/>
      <c r="AD6770" s="27" t="s">
        <v>2075</v>
      </c>
      <c r="AE6770" t="s">
        <v>26030</v>
      </c>
      <c r="AF6770" t="s">
        <v>294</v>
      </c>
      <c r="AH6770" t="s">
        <v>641</v>
      </c>
      <c r="AI6770" t="s">
        <v>26578</v>
      </c>
      <c r="AJ6770" t="s">
        <v>26579</v>
      </c>
      <c r="AK6770" t="s">
        <v>2082</v>
      </c>
      <c r="AL6770" s="12">
        <v>46122.297754629632</v>
      </c>
      <c r="AM6770" t="s">
        <v>309</v>
      </c>
    </row>
    <row r="6771" spans="1:39" ht="15" customHeight="1" x14ac:dyDescent="0.3">
      <c r="A6771" s="38" t="s">
        <v>19929</v>
      </c>
      <c r="B6771" t="s">
        <v>19930</v>
      </c>
      <c r="C6771" t="s">
        <v>2212</v>
      </c>
      <c r="D6771" t="s">
        <v>282</v>
      </c>
      <c r="G6771" t="s">
        <v>293</v>
      </c>
      <c r="H6771" t="s">
        <v>293</v>
      </c>
      <c r="I6771" t="s">
        <v>19931</v>
      </c>
      <c r="K6771" t="s">
        <v>2075</v>
      </c>
      <c r="M6771" t="s">
        <v>290</v>
      </c>
      <c r="Q6771" t="s">
        <v>305</v>
      </c>
      <c r="R6771" t="b">
        <v>0</v>
      </c>
      <c r="S6771" t="b">
        <v>0</v>
      </c>
      <c r="T6771" s="31" t="s">
        <v>426</v>
      </c>
      <c r="U6771" s="31">
        <v>1</v>
      </c>
      <c r="V6771" s="32" t="s">
        <v>19934</v>
      </c>
      <c r="W6771" t="s">
        <v>19935</v>
      </c>
      <c r="X6771" t="s">
        <v>282</v>
      </c>
      <c r="Y6771" t="s">
        <v>305</v>
      </c>
      <c r="Z6771" t="s">
        <v>284</v>
      </c>
      <c r="AA6771" t="s">
        <v>319</v>
      </c>
      <c r="AB6771"/>
      <c r="AD6771" s="27" t="s">
        <v>2075</v>
      </c>
      <c r="AE6771" t="s">
        <v>26030</v>
      </c>
      <c r="AF6771" t="s">
        <v>294</v>
      </c>
      <c r="AH6771" t="s">
        <v>641</v>
      </c>
      <c r="AI6771" t="s">
        <v>26578</v>
      </c>
      <c r="AJ6771" t="s">
        <v>26579</v>
      </c>
      <c r="AK6771" t="s">
        <v>2082</v>
      </c>
      <c r="AL6771" s="12">
        <v>46122.300798611112</v>
      </c>
      <c r="AM6771" t="s">
        <v>309</v>
      </c>
    </row>
    <row r="6772" spans="1:39" ht="15" customHeight="1" x14ac:dyDescent="0.3">
      <c r="A6772" s="38" t="s">
        <v>21404</v>
      </c>
      <c r="B6772" t="s">
        <v>21157</v>
      </c>
      <c r="C6772" t="s">
        <v>2073</v>
      </c>
      <c r="D6772" t="s">
        <v>282</v>
      </c>
      <c r="E6772" t="s">
        <v>319</v>
      </c>
      <c r="H6772" t="s">
        <v>293</v>
      </c>
      <c r="I6772" t="s">
        <v>21405</v>
      </c>
      <c r="J6772" t="s">
        <v>310</v>
      </c>
      <c r="K6772" t="s">
        <v>2075</v>
      </c>
      <c r="M6772" t="s">
        <v>290</v>
      </c>
      <c r="N6772" t="s">
        <v>295</v>
      </c>
      <c r="O6772" t="s">
        <v>2076</v>
      </c>
      <c r="Q6772" t="s">
        <v>311</v>
      </c>
      <c r="R6772" t="b">
        <v>0</v>
      </c>
      <c r="S6772" t="b">
        <v>0</v>
      </c>
      <c r="T6772" s="31" t="s">
        <v>426</v>
      </c>
      <c r="U6772" s="31">
        <v>1</v>
      </c>
      <c r="V6772" s="30" t="s">
        <v>10316</v>
      </c>
      <c r="W6772" t="s">
        <v>10317</v>
      </c>
      <c r="X6772" t="s">
        <v>282</v>
      </c>
      <c r="Y6772" t="s">
        <v>311</v>
      </c>
      <c r="Z6772" t="s">
        <v>310</v>
      </c>
      <c r="AB6772"/>
      <c r="AD6772" s="27" t="s">
        <v>2079</v>
      </c>
      <c r="AF6772" t="s">
        <v>290</v>
      </c>
      <c r="AH6772" t="s">
        <v>2013</v>
      </c>
      <c r="AI6772" t="s">
        <v>2080</v>
      </c>
      <c r="AJ6772" t="s">
        <v>2081</v>
      </c>
      <c r="AK6772" t="s">
        <v>2082</v>
      </c>
      <c r="AL6772" s="12">
        <v>45827.266319444447</v>
      </c>
    </row>
    <row r="6773" spans="1:39" ht="15" customHeight="1" x14ac:dyDescent="0.3">
      <c r="A6773" s="38" t="s">
        <v>21337</v>
      </c>
      <c r="B6773" t="s">
        <v>21338</v>
      </c>
      <c r="C6773" t="s">
        <v>2073</v>
      </c>
      <c r="D6773" t="s">
        <v>282</v>
      </c>
      <c r="E6773" t="s">
        <v>283</v>
      </c>
      <c r="H6773" t="s">
        <v>26191</v>
      </c>
      <c r="I6773" t="s">
        <v>21339</v>
      </c>
      <c r="J6773" t="s">
        <v>284</v>
      </c>
      <c r="K6773" t="s">
        <v>2094</v>
      </c>
      <c r="M6773" t="s">
        <v>290</v>
      </c>
      <c r="N6773" t="s">
        <v>286</v>
      </c>
      <c r="Q6773" t="s">
        <v>344</v>
      </c>
      <c r="R6773" t="b">
        <v>0</v>
      </c>
      <c r="S6773" t="b">
        <v>0</v>
      </c>
      <c r="T6773" s="31" t="s">
        <v>426</v>
      </c>
      <c r="U6773" s="31">
        <v>1</v>
      </c>
      <c r="V6773" s="30" t="s">
        <v>21342</v>
      </c>
      <c r="W6773" t="s">
        <v>21343</v>
      </c>
      <c r="X6773" t="s">
        <v>282</v>
      </c>
      <c r="Y6773" t="s">
        <v>344</v>
      </c>
      <c r="Z6773" t="s">
        <v>284</v>
      </c>
      <c r="AB6773"/>
      <c r="AD6773" s="27" t="s">
        <v>2075</v>
      </c>
      <c r="AF6773" t="s">
        <v>290</v>
      </c>
      <c r="AH6773" t="s">
        <v>18734</v>
      </c>
      <c r="AI6773" t="s">
        <v>18735</v>
      </c>
      <c r="AJ6773" t="s">
        <v>18736</v>
      </c>
      <c r="AK6773" t="s">
        <v>2082</v>
      </c>
      <c r="AL6773" s="12">
        <v>46030.578449074077</v>
      </c>
    </row>
    <row r="6774" spans="1:39" ht="15" customHeight="1" x14ac:dyDescent="0.3">
      <c r="A6774" s="38" t="s">
        <v>21337</v>
      </c>
      <c r="B6774" t="s">
        <v>21338</v>
      </c>
      <c r="C6774" t="s">
        <v>2073</v>
      </c>
      <c r="D6774" t="s">
        <v>282</v>
      </c>
      <c r="E6774" t="s">
        <v>283</v>
      </c>
      <c r="H6774" t="s">
        <v>26191</v>
      </c>
      <c r="I6774" t="s">
        <v>21339</v>
      </c>
      <c r="J6774" t="s">
        <v>284</v>
      </c>
      <c r="K6774" t="s">
        <v>2094</v>
      </c>
      <c r="M6774" t="s">
        <v>290</v>
      </c>
      <c r="N6774" t="s">
        <v>286</v>
      </c>
      <c r="R6774" t="b">
        <v>0</v>
      </c>
      <c r="S6774" t="b">
        <v>0</v>
      </c>
      <c r="T6774" s="31" t="s">
        <v>426</v>
      </c>
      <c r="U6774" s="31">
        <v>1</v>
      </c>
      <c r="V6774" s="30" t="s">
        <v>21340</v>
      </c>
      <c r="W6774" t="s">
        <v>21341</v>
      </c>
      <c r="X6774" t="s">
        <v>282</v>
      </c>
      <c r="Y6774" t="s">
        <v>311</v>
      </c>
      <c r="Z6774" t="s">
        <v>284</v>
      </c>
      <c r="AA6774" t="s">
        <v>283</v>
      </c>
      <c r="AB6774"/>
      <c r="AD6774" s="27" t="s">
        <v>2075</v>
      </c>
      <c r="AF6774" t="s">
        <v>290</v>
      </c>
      <c r="AH6774" t="s">
        <v>18672</v>
      </c>
      <c r="AI6774" t="s">
        <v>18673</v>
      </c>
      <c r="AJ6774" t="s">
        <v>18674</v>
      </c>
      <c r="AK6774" t="s">
        <v>2082</v>
      </c>
      <c r="AL6774" s="12">
        <v>45967.511458333334</v>
      </c>
    </row>
    <row r="6775" spans="1:39" ht="15" customHeight="1" x14ac:dyDescent="0.3">
      <c r="A6775" s="38" t="s">
        <v>21337</v>
      </c>
      <c r="B6775" t="s">
        <v>21338</v>
      </c>
      <c r="C6775" t="s">
        <v>2073</v>
      </c>
      <c r="D6775" t="s">
        <v>282</v>
      </c>
      <c r="E6775" t="s">
        <v>283</v>
      </c>
      <c r="H6775" t="s">
        <v>26191</v>
      </c>
      <c r="I6775" t="s">
        <v>21339</v>
      </c>
      <c r="J6775" t="s">
        <v>284</v>
      </c>
      <c r="K6775" t="s">
        <v>2094</v>
      </c>
      <c r="M6775" t="s">
        <v>290</v>
      </c>
      <c r="N6775" t="s">
        <v>286</v>
      </c>
      <c r="R6775" t="b">
        <v>0</v>
      </c>
      <c r="S6775" t="b">
        <v>0</v>
      </c>
      <c r="T6775" s="31" t="s">
        <v>426</v>
      </c>
      <c r="U6775" s="31">
        <v>1</v>
      </c>
      <c r="V6775" s="30" t="s">
        <v>18679</v>
      </c>
      <c r="W6775" t="s">
        <v>18680</v>
      </c>
      <c r="X6775" t="s">
        <v>282</v>
      </c>
      <c r="Y6775" t="s">
        <v>311</v>
      </c>
      <c r="Z6775" t="s">
        <v>284</v>
      </c>
      <c r="AB6775"/>
      <c r="AD6775" s="27" t="s">
        <v>2075</v>
      </c>
      <c r="AF6775" t="s">
        <v>290</v>
      </c>
      <c r="AH6775" t="s">
        <v>18672</v>
      </c>
      <c r="AI6775" t="s">
        <v>18673</v>
      </c>
      <c r="AJ6775" t="s">
        <v>18674</v>
      </c>
      <c r="AK6775" t="s">
        <v>2082</v>
      </c>
      <c r="AL6775" s="12">
        <v>45993.713194444441</v>
      </c>
    </row>
    <row r="6776" spans="1:39" ht="15" customHeight="1" x14ac:dyDescent="0.3">
      <c r="A6776" s="38" t="s">
        <v>21355</v>
      </c>
      <c r="B6776" t="s">
        <v>21356</v>
      </c>
      <c r="C6776" t="s">
        <v>2073</v>
      </c>
      <c r="D6776" t="s">
        <v>282</v>
      </c>
      <c r="E6776" t="s">
        <v>283</v>
      </c>
      <c r="H6776" t="s">
        <v>25898</v>
      </c>
      <c r="I6776" t="s">
        <v>21357</v>
      </c>
      <c r="J6776" t="s">
        <v>284</v>
      </c>
      <c r="K6776" t="s">
        <v>2075</v>
      </c>
      <c r="M6776" t="s">
        <v>290</v>
      </c>
      <c r="N6776" t="s">
        <v>295</v>
      </c>
      <c r="R6776" t="b">
        <v>0</v>
      </c>
      <c r="S6776" t="b">
        <v>0</v>
      </c>
      <c r="T6776" s="31" t="s">
        <v>426</v>
      </c>
      <c r="U6776" s="31">
        <v>1</v>
      </c>
      <c r="V6776" s="30" t="s">
        <v>21358</v>
      </c>
      <c r="W6776" t="s">
        <v>21359</v>
      </c>
      <c r="X6776" t="s">
        <v>282</v>
      </c>
      <c r="Y6776" t="s">
        <v>311</v>
      </c>
      <c r="Z6776" t="s">
        <v>284</v>
      </c>
      <c r="AA6776" t="s">
        <v>283</v>
      </c>
      <c r="AB6776"/>
      <c r="AD6776" s="27" t="s">
        <v>2094</v>
      </c>
      <c r="AF6776" t="s">
        <v>290</v>
      </c>
      <c r="AH6776" t="s">
        <v>18672</v>
      </c>
      <c r="AI6776" t="s">
        <v>18673</v>
      </c>
      <c r="AJ6776" t="s">
        <v>18674</v>
      </c>
      <c r="AK6776" t="s">
        <v>2082</v>
      </c>
      <c r="AL6776" s="12">
        <v>45967.404120370367</v>
      </c>
    </row>
    <row r="6777" spans="1:39" ht="15" customHeight="1" x14ac:dyDescent="0.3">
      <c r="A6777" s="38" t="s">
        <v>21355</v>
      </c>
      <c r="B6777" t="s">
        <v>21356</v>
      </c>
      <c r="C6777" t="s">
        <v>2073</v>
      </c>
      <c r="D6777" t="s">
        <v>282</v>
      </c>
      <c r="E6777" t="s">
        <v>283</v>
      </c>
      <c r="H6777" t="s">
        <v>25898</v>
      </c>
      <c r="I6777" t="s">
        <v>21357</v>
      </c>
      <c r="J6777" t="s">
        <v>284</v>
      </c>
      <c r="K6777" t="s">
        <v>2075</v>
      </c>
      <c r="M6777" t="s">
        <v>290</v>
      </c>
      <c r="N6777" t="s">
        <v>295</v>
      </c>
      <c r="Q6777" t="s">
        <v>344</v>
      </c>
      <c r="R6777" t="b">
        <v>0</v>
      </c>
      <c r="S6777" t="b">
        <v>0</v>
      </c>
      <c r="T6777" s="31" t="s">
        <v>426</v>
      </c>
      <c r="U6777" s="31">
        <v>1</v>
      </c>
      <c r="V6777" s="30" t="s">
        <v>21360</v>
      </c>
      <c r="W6777" t="s">
        <v>21361</v>
      </c>
      <c r="X6777" t="s">
        <v>282</v>
      </c>
      <c r="Y6777" t="s">
        <v>344</v>
      </c>
      <c r="Z6777" t="s">
        <v>284</v>
      </c>
      <c r="AA6777" t="s">
        <v>283</v>
      </c>
      <c r="AB6777"/>
      <c r="AD6777" s="27" t="s">
        <v>2075</v>
      </c>
      <c r="AF6777" t="s">
        <v>290</v>
      </c>
      <c r="AH6777" t="s">
        <v>18734</v>
      </c>
      <c r="AI6777" t="s">
        <v>18735</v>
      </c>
      <c r="AJ6777" t="s">
        <v>18736</v>
      </c>
      <c r="AK6777" t="s">
        <v>2082</v>
      </c>
      <c r="AL6777" s="12">
        <v>46030.578761574077</v>
      </c>
      <c r="AM6777" t="s">
        <v>291</v>
      </c>
    </row>
    <row r="6778" spans="1:39" ht="15" customHeight="1" x14ac:dyDescent="0.3">
      <c r="A6778" s="38" t="s">
        <v>21355</v>
      </c>
      <c r="B6778" t="s">
        <v>21356</v>
      </c>
      <c r="C6778" t="s">
        <v>2073</v>
      </c>
      <c r="D6778" t="s">
        <v>282</v>
      </c>
      <c r="E6778" t="s">
        <v>283</v>
      </c>
      <c r="H6778" t="s">
        <v>25898</v>
      </c>
      <c r="I6778" t="s">
        <v>21357</v>
      </c>
      <c r="J6778" t="s">
        <v>284</v>
      </c>
      <c r="K6778" t="s">
        <v>2075</v>
      </c>
      <c r="M6778" t="s">
        <v>290</v>
      </c>
      <c r="N6778" t="s">
        <v>295</v>
      </c>
      <c r="R6778" t="b">
        <v>0</v>
      </c>
      <c r="S6778" t="b">
        <v>0</v>
      </c>
      <c r="T6778" s="31" t="s">
        <v>426</v>
      </c>
      <c r="U6778" s="31">
        <v>1</v>
      </c>
      <c r="V6778" s="30" t="s">
        <v>18679</v>
      </c>
      <c r="W6778" t="s">
        <v>18680</v>
      </c>
      <c r="X6778" t="s">
        <v>282</v>
      </c>
      <c r="Y6778" t="s">
        <v>311</v>
      </c>
      <c r="Z6778" t="s">
        <v>284</v>
      </c>
      <c r="AB6778"/>
      <c r="AD6778" s="27" t="s">
        <v>2075</v>
      </c>
      <c r="AF6778" t="s">
        <v>290</v>
      </c>
      <c r="AH6778" t="s">
        <v>18672</v>
      </c>
      <c r="AI6778" t="s">
        <v>18673</v>
      </c>
      <c r="AJ6778" t="s">
        <v>18674</v>
      </c>
      <c r="AK6778" t="s">
        <v>2082</v>
      </c>
      <c r="AL6778" s="12">
        <v>45993.713194444441</v>
      </c>
    </row>
    <row r="6779" spans="1:39" ht="15" customHeight="1" x14ac:dyDescent="0.3">
      <c r="A6779" s="38" t="s">
        <v>21461</v>
      </c>
      <c r="B6779" t="s">
        <v>21462</v>
      </c>
      <c r="C6779" t="s">
        <v>2073</v>
      </c>
      <c r="D6779" t="s">
        <v>282</v>
      </c>
      <c r="E6779" t="s">
        <v>283</v>
      </c>
      <c r="H6779" t="s">
        <v>25718</v>
      </c>
      <c r="I6779" t="s">
        <v>21463</v>
      </c>
      <c r="J6779" t="s">
        <v>284</v>
      </c>
      <c r="K6779" t="s">
        <v>2532</v>
      </c>
      <c r="M6779" t="s">
        <v>290</v>
      </c>
      <c r="N6779" t="s">
        <v>295</v>
      </c>
      <c r="Q6779" t="s">
        <v>344</v>
      </c>
      <c r="R6779" t="b">
        <v>0</v>
      </c>
      <c r="S6779" t="b">
        <v>0</v>
      </c>
      <c r="T6779" s="31" t="s">
        <v>426</v>
      </c>
      <c r="U6779" s="31">
        <v>1</v>
      </c>
      <c r="V6779" s="30" t="s">
        <v>18737</v>
      </c>
      <c r="W6779" t="s">
        <v>18738</v>
      </c>
      <c r="X6779" t="s">
        <v>282</v>
      </c>
      <c r="Y6779" t="s">
        <v>344</v>
      </c>
      <c r="Z6779" t="s">
        <v>284</v>
      </c>
      <c r="AA6779" t="s">
        <v>283</v>
      </c>
      <c r="AB6779"/>
      <c r="AD6779" s="27" t="s">
        <v>2075</v>
      </c>
      <c r="AF6779" t="s">
        <v>290</v>
      </c>
      <c r="AH6779" t="s">
        <v>18734</v>
      </c>
      <c r="AI6779" t="s">
        <v>18735</v>
      </c>
      <c r="AJ6779" t="s">
        <v>18736</v>
      </c>
      <c r="AK6779" t="s">
        <v>2082</v>
      </c>
      <c r="AL6779" s="12">
        <v>46030.580775462964</v>
      </c>
    </row>
    <row r="6780" spans="1:39" ht="15" customHeight="1" x14ac:dyDescent="0.3">
      <c r="A6780" s="38" t="s">
        <v>21461</v>
      </c>
      <c r="B6780" t="s">
        <v>21462</v>
      </c>
      <c r="C6780" t="s">
        <v>2073</v>
      </c>
      <c r="D6780" t="s">
        <v>282</v>
      </c>
      <c r="E6780" t="s">
        <v>283</v>
      </c>
      <c r="H6780" t="s">
        <v>25718</v>
      </c>
      <c r="I6780" t="s">
        <v>21463</v>
      </c>
      <c r="J6780" t="s">
        <v>284</v>
      </c>
      <c r="K6780" t="s">
        <v>2532</v>
      </c>
      <c r="M6780" t="s">
        <v>290</v>
      </c>
      <c r="N6780" t="s">
        <v>295</v>
      </c>
      <c r="R6780" t="b">
        <v>0</v>
      </c>
      <c r="S6780" t="b">
        <v>0</v>
      </c>
      <c r="T6780" s="31" t="s">
        <v>426</v>
      </c>
      <c r="U6780" s="31">
        <v>1</v>
      </c>
      <c r="V6780" s="32" t="s">
        <v>18732</v>
      </c>
      <c r="W6780" t="s">
        <v>18733</v>
      </c>
      <c r="X6780" t="s">
        <v>282</v>
      </c>
      <c r="Y6780" t="s">
        <v>311</v>
      </c>
      <c r="Z6780" t="s">
        <v>284</v>
      </c>
      <c r="AB6780"/>
      <c r="AD6780" s="27" t="s">
        <v>2075</v>
      </c>
      <c r="AF6780" t="s">
        <v>290</v>
      </c>
      <c r="AH6780" t="s">
        <v>18734</v>
      </c>
      <c r="AI6780" t="s">
        <v>18735</v>
      </c>
      <c r="AJ6780" t="s">
        <v>18736</v>
      </c>
      <c r="AK6780" t="s">
        <v>2082</v>
      </c>
      <c r="AL6780" s="12">
        <v>46021.403009259258</v>
      </c>
    </row>
    <row r="6781" spans="1:39" ht="15" customHeight="1" x14ac:dyDescent="0.3">
      <c r="A6781" s="38" t="s">
        <v>21461</v>
      </c>
      <c r="B6781" t="s">
        <v>21462</v>
      </c>
      <c r="C6781" t="s">
        <v>2073</v>
      </c>
      <c r="D6781" t="s">
        <v>282</v>
      </c>
      <c r="E6781" t="s">
        <v>283</v>
      </c>
      <c r="H6781" t="s">
        <v>25718</v>
      </c>
      <c r="I6781" t="s">
        <v>21463</v>
      </c>
      <c r="J6781" t="s">
        <v>284</v>
      </c>
      <c r="K6781" t="s">
        <v>2532</v>
      </c>
      <c r="M6781" t="s">
        <v>290</v>
      </c>
      <c r="N6781" t="s">
        <v>295</v>
      </c>
      <c r="R6781" t="b">
        <v>0</v>
      </c>
      <c r="S6781" t="b">
        <v>0</v>
      </c>
      <c r="T6781" s="31" t="s">
        <v>426</v>
      </c>
      <c r="U6781" s="31">
        <v>1</v>
      </c>
      <c r="V6781" s="30" t="s">
        <v>18679</v>
      </c>
      <c r="W6781" t="s">
        <v>18680</v>
      </c>
      <c r="X6781" t="s">
        <v>282</v>
      </c>
      <c r="Y6781" t="s">
        <v>311</v>
      </c>
      <c r="Z6781" t="s">
        <v>284</v>
      </c>
      <c r="AB6781"/>
      <c r="AD6781" s="27" t="s">
        <v>2075</v>
      </c>
      <c r="AF6781" t="s">
        <v>290</v>
      </c>
      <c r="AH6781" t="s">
        <v>18672</v>
      </c>
      <c r="AI6781" t="s">
        <v>18673</v>
      </c>
      <c r="AJ6781" t="s">
        <v>18674</v>
      </c>
      <c r="AK6781" t="s">
        <v>2082</v>
      </c>
      <c r="AL6781" s="12">
        <v>45993.713194444441</v>
      </c>
    </row>
    <row r="6782" spans="1:39" ht="15" customHeight="1" x14ac:dyDescent="0.3">
      <c r="A6782" s="38" t="s">
        <v>21515</v>
      </c>
      <c r="B6782" t="s">
        <v>21516</v>
      </c>
      <c r="C6782" t="s">
        <v>2073</v>
      </c>
      <c r="D6782" t="s">
        <v>282</v>
      </c>
      <c r="E6782" t="s">
        <v>319</v>
      </c>
      <c r="H6782" t="s">
        <v>327</v>
      </c>
      <c r="I6782" t="s">
        <v>21517</v>
      </c>
      <c r="J6782" t="s">
        <v>284</v>
      </c>
      <c r="K6782" t="s">
        <v>2075</v>
      </c>
      <c r="M6782" t="s">
        <v>290</v>
      </c>
      <c r="O6782" t="s">
        <v>2076</v>
      </c>
      <c r="Q6782" t="s">
        <v>311</v>
      </c>
      <c r="R6782" t="b">
        <v>0</v>
      </c>
      <c r="S6782" t="b">
        <v>0</v>
      </c>
      <c r="T6782" s="31" t="s">
        <v>426</v>
      </c>
      <c r="U6782" s="31">
        <v>1</v>
      </c>
      <c r="V6782" s="30" t="s">
        <v>21518</v>
      </c>
      <c r="W6782" t="s">
        <v>21519</v>
      </c>
      <c r="X6782" t="s">
        <v>282</v>
      </c>
      <c r="Y6782" t="s">
        <v>311</v>
      </c>
      <c r="Z6782" t="s">
        <v>284</v>
      </c>
      <c r="AB6782"/>
      <c r="AD6782" s="27" t="s">
        <v>2075</v>
      </c>
      <c r="AF6782" t="s">
        <v>290</v>
      </c>
      <c r="AH6782" t="s">
        <v>371</v>
      </c>
      <c r="AI6782" t="s">
        <v>3206</v>
      </c>
      <c r="AJ6782" t="s">
        <v>3207</v>
      </c>
      <c r="AK6782" t="s">
        <v>2082</v>
      </c>
      <c r="AL6782" s="12">
        <v>45314.309131944443</v>
      </c>
    </row>
    <row r="6783" spans="1:39" ht="15" customHeight="1" x14ac:dyDescent="0.3">
      <c r="A6783" s="38" t="s">
        <v>21520</v>
      </c>
      <c r="B6783" t="s">
        <v>3285</v>
      </c>
      <c r="C6783" t="s">
        <v>2073</v>
      </c>
      <c r="D6783" t="s">
        <v>282</v>
      </c>
      <c r="E6783" t="s">
        <v>304</v>
      </c>
      <c r="H6783" t="s">
        <v>25762</v>
      </c>
      <c r="I6783" t="s">
        <v>21521</v>
      </c>
      <c r="J6783" t="s">
        <v>284</v>
      </c>
      <c r="K6783" t="s">
        <v>2094</v>
      </c>
      <c r="M6783" t="s">
        <v>285</v>
      </c>
      <c r="N6783" t="s">
        <v>286</v>
      </c>
      <c r="O6783" t="s">
        <v>2076</v>
      </c>
      <c r="Q6783" t="s">
        <v>344</v>
      </c>
      <c r="R6783" t="b">
        <v>0</v>
      </c>
      <c r="S6783" t="b">
        <v>0</v>
      </c>
      <c r="T6783" s="31" t="s">
        <v>426</v>
      </c>
      <c r="U6783" s="31">
        <v>1</v>
      </c>
      <c r="V6783" s="30" t="s">
        <v>20434</v>
      </c>
      <c r="W6783" t="s">
        <v>20435</v>
      </c>
      <c r="X6783" t="s">
        <v>282</v>
      </c>
      <c r="Y6783" t="s">
        <v>344</v>
      </c>
      <c r="Z6783" t="s">
        <v>284</v>
      </c>
      <c r="AA6783" t="s">
        <v>304</v>
      </c>
      <c r="AB6783"/>
      <c r="AD6783" s="27" t="s">
        <v>2094</v>
      </c>
      <c r="AF6783" t="s">
        <v>285</v>
      </c>
      <c r="AH6783" t="s">
        <v>2169</v>
      </c>
      <c r="AI6783" t="s">
        <v>2170</v>
      </c>
      <c r="AJ6783" t="s">
        <v>2171</v>
      </c>
      <c r="AK6783" t="s">
        <v>2082</v>
      </c>
      <c r="AL6783" s="12">
        <v>46000.287916666668</v>
      </c>
    </row>
    <row r="6784" spans="1:39" ht="15" customHeight="1" x14ac:dyDescent="0.3">
      <c r="A6784" s="38" t="s">
        <v>21520</v>
      </c>
      <c r="B6784" t="s">
        <v>3285</v>
      </c>
      <c r="C6784" t="s">
        <v>2073</v>
      </c>
      <c r="D6784" t="s">
        <v>282</v>
      </c>
      <c r="E6784" t="s">
        <v>304</v>
      </c>
      <c r="H6784" t="s">
        <v>25762</v>
      </c>
      <c r="I6784" t="s">
        <v>21521</v>
      </c>
      <c r="J6784" t="s">
        <v>284</v>
      </c>
      <c r="K6784" t="s">
        <v>2094</v>
      </c>
      <c r="M6784" t="s">
        <v>285</v>
      </c>
      <c r="N6784" t="s">
        <v>286</v>
      </c>
      <c r="O6784" t="s">
        <v>2076</v>
      </c>
      <c r="R6784" t="b">
        <v>0</v>
      </c>
      <c r="S6784" t="b">
        <v>0</v>
      </c>
      <c r="T6784" s="31" t="s">
        <v>426</v>
      </c>
      <c r="U6784" s="31">
        <v>1</v>
      </c>
      <c r="V6784" s="30" t="s">
        <v>20432</v>
      </c>
      <c r="W6784" t="s">
        <v>20433</v>
      </c>
      <c r="X6784" t="s">
        <v>282</v>
      </c>
      <c r="Y6784" t="s">
        <v>311</v>
      </c>
      <c r="Z6784" t="s">
        <v>284</v>
      </c>
      <c r="AB6784"/>
      <c r="AD6784" s="27" t="s">
        <v>2075</v>
      </c>
      <c r="AF6784" t="s">
        <v>285</v>
      </c>
      <c r="AH6784" t="s">
        <v>2013</v>
      </c>
      <c r="AI6784" t="s">
        <v>2080</v>
      </c>
      <c r="AJ6784" t="s">
        <v>2081</v>
      </c>
      <c r="AK6784" t="s">
        <v>2082</v>
      </c>
      <c r="AL6784" s="12">
        <v>45833.430648148147</v>
      </c>
      <c r="AM6784" t="s">
        <v>291</v>
      </c>
    </row>
    <row r="6785" spans="1:39" ht="15" customHeight="1" x14ac:dyDescent="0.3">
      <c r="A6785" s="38" t="s">
        <v>21467</v>
      </c>
      <c r="B6785" t="s">
        <v>21468</v>
      </c>
      <c r="C6785" t="s">
        <v>2073</v>
      </c>
      <c r="D6785" t="s">
        <v>282</v>
      </c>
      <c r="E6785" t="s">
        <v>283</v>
      </c>
      <c r="H6785" t="s">
        <v>26194</v>
      </c>
      <c r="I6785" t="s">
        <v>21469</v>
      </c>
      <c r="J6785" t="s">
        <v>284</v>
      </c>
      <c r="K6785" t="s">
        <v>3330</v>
      </c>
      <c r="M6785" t="s">
        <v>290</v>
      </c>
      <c r="N6785" t="s">
        <v>295</v>
      </c>
      <c r="Q6785" t="s">
        <v>344</v>
      </c>
      <c r="R6785" t="b">
        <v>0</v>
      </c>
      <c r="S6785" t="b">
        <v>0</v>
      </c>
      <c r="T6785" s="31" t="s">
        <v>426</v>
      </c>
      <c r="U6785" s="31">
        <v>1</v>
      </c>
      <c r="V6785" s="30" t="s">
        <v>18737</v>
      </c>
      <c r="W6785" t="s">
        <v>18738</v>
      </c>
      <c r="X6785" t="s">
        <v>282</v>
      </c>
      <c r="Y6785" t="s">
        <v>344</v>
      </c>
      <c r="Z6785" t="s">
        <v>284</v>
      </c>
      <c r="AA6785" t="s">
        <v>283</v>
      </c>
      <c r="AB6785"/>
      <c r="AD6785" s="27" t="s">
        <v>2075</v>
      </c>
      <c r="AF6785" t="s">
        <v>290</v>
      </c>
      <c r="AH6785" t="s">
        <v>18734</v>
      </c>
      <c r="AI6785" t="s">
        <v>18735</v>
      </c>
      <c r="AJ6785" t="s">
        <v>18736</v>
      </c>
      <c r="AK6785" t="s">
        <v>2082</v>
      </c>
      <c r="AL6785" s="12">
        <v>46030.580775462964</v>
      </c>
    </row>
    <row r="6786" spans="1:39" ht="15" customHeight="1" x14ac:dyDescent="0.3">
      <c r="A6786" s="38" t="s">
        <v>21467</v>
      </c>
      <c r="B6786" t="s">
        <v>21468</v>
      </c>
      <c r="C6786" t="s">
        <v>2073</v>
      </c>
      <c r="D6786" t="s">
        <v>282</v>
      </c>
      <c r="E6786" t="s">
        <v>283</v>
      </c>
      <c r="H6786" t="s">
        <v>26194</v>
      </c>
      <c r="I6786" t="s">
        <v>21469</v>
      </c>
      <c r="J6786" t="s">
        <v>284</v>
      </c>
      <c r="K6786" t="s">
        <v>3330</v>
      </c>
      <c r="M6786" t="s">
        <v>290</v>
      </c>
      <c r="N6786" t="s">
        <v>295</v>
      </c>
      <c r="R6786" t="b">
        <v>0</v>
      </c>
      <c r="S6786" t="b">
        <v>0</v>
      </c>
      <c r="T6786" s="31" t="s">
        <v>426</v>
      </c>
      <c r="U6786" s="31">
        <v>1</v>
      </c>
      <c r="V6786" s="30" t="s">
        <v>18732</v>
      </c>
      <c r="W6786" t="s">
        <v>18733</v>
      </c>
      <c r="X6786" t="s">
        <v>282</v>
      </c>
      <c r="Y6786" t="s">
        <v>311</v>
      </c>
      <c r="Z6786" t="s">
        <v>284</v>
      </c>
      <c r="AB6786"/>
      <c r="AD6786" s="27" t="s">
        <v>2075</v>
      </c>
      <c r="AF6786" t="s">
        <v>290</v>
      </c>
      <c r="AH6786" t="s">
        <v>18734</v>
      </c>
      <c r="AI6786" t="s">
        <v>18735</v>
      </c>
      <c r="AJ6786" t="s">
        <v>18736</v>
      </c>
      <c r="AK6786" t="s">
        <v>2082</v>
      </c>
      <c r="AL6786" s="12">
        <v>46021.403009259258</v>
      </c>
    </row>
    <row r="6787" spans="1:39" ht="15" customHeight="1" x14ac:dyDescent="0.3">
      <c r="A6787" s="38" t="s">
        <v>21467</v>
      </c>
      <c r="B6787" t="s">
        <v>21468</v>
      </c>
      <c r="C6787" t="s">
        <v>2073</v>
      </c>
      <c r="D6787" t="s">
        <v>282</v>
      </c>
      <c r="E6787" t="s">
        <v>283</v>
      </c>
      <c r="H6787" t="s">
        <v>26194</v>
      </c>
      <c r="I6787" t="s">
        <v>21469</v>
      </c>
      <c r="J6787" t="s">
        <v>284</v>
      </c>
      <c r="K6787" t="s">
        <v>3330</v>
      </c>
      <c r="M6787" t="s">
        <v>290</v>
      </c>
      <c r="N6787" t="s">
        <v>295</v>
      </c>
      <c r="R6787" t="b">
        <v>0</v>
      </c>
      <c r="S6787" t="b">
        <v>0</v>
      </c>
      <c r="T6787" s="31" t="s">
        <v>426</v>
      </c>
      <c r="U6787" s="31">
        <v>1</v>
      </c>
      <c r="V6787" s="30" t="s">
        <v>18679</v>
      </c>
      <c r="W6787" t="s">
        <v>18680</v>
      </c>
      <c r="X6787" t="s">
        <v>282</v>
      </c>
      <c r="Y6787" t="s">
        <v>311</v>
      </c>
      <c r="Z6787" t="s">
        <v>284</v>
      </c>
      <c r="AB6787"/>
      <c r="AD6787" s="27" t="s">
        <v>2075</v>
      </c>
      <c r="AF6787" t="s">
        <v>290</v>
      </c>
      <c r="AH6787" t="s">
        <v>18672</v>
      </c>
      <c r="AI6787" t="s">
        <v>18673</v>
      </c>
      <c r="AJ6787" t="s">
        <v>18674</v>
      </c>
      <c r="AK6787" t="s">
        <v>2082</v>
      </c>
      <c r="AL6787" s="12">
        <v>45993.713194444441</v>
      </c>
    </row>
    <row r="6788" spans="1:39" ht="15" customHeight="1" x14ac:dyDescent="0.3">
      <c r="A6788" s="38" t="s">
        <v>21522</v>
      </c>
      <c r="B6788" t="s">
        <v>3282</v>
      </c>
      <c r="C6788" t="s">
        <v>2073</v>
      </c>
      <c r="D6788" t="s">
        <v>282</v>
      </c>
      <c r="E6788" t="s">
        <v>304</v>
      </c>
      <c r="H6788" t="s">
        <v>298</v>
      </c>
      <c r="I6788" t="s">
        <v>21523</v>
      </c>
      <c r="J6788" t="s">
        <v>284</v>
      </c>
      <c r="K6788" t="s">
        <v>2094</v>
      </c>
      <c r="M6788" t="s">
        <v>285</v>
      </c>
      <c r="O6788" t="s">
        <v>2076</v>
      </c>
      <c r="Q6788" t="s">
        <v>344</v>
      </c>
      <c r="R6788" t="b">
        <v>0</v>
      </c>
      <c r="S6788" t="b">
        <v>0</v>
      </c>
      <c r="T6788" s="31" t="s">
        <v>426</v>
      </c>
      <c r="U6788" s="31">
        <v>1</v>
      </c>
      <c r="V6788" s="30" t="s">
        <v>20434</v>
      </c>
      <c r="W6788" t="s">
        <v>20435</v>
      </c>
      <c r="X6788" t="s">
        <v>282</v>
      </c>
      <c r="Y6788" t="s">
        <v>344</v>
      </c>
      <c r="Z6788" t="s">
        <v>284</v>
      </c>
      <c r="AA6788" t="s">
        <v>304</v>
      </c>
      <c r="AB6788"/>
      <c r="AD6788" s="27" t="s">
        <v>2094</v>
      </c>
      <c r="AF6788" t="s">
        <v>285</v>
      </c>
      <c r="AH6788" t="s">
        <v>2169</v>
      </c>
      <c r="AI6788" t="s">
        <v>2170</v>
      </c>
      <c r="AJ6788" t="s">
        <v>2171</v>
      </c>
      <c r="AK6788" t="s">
        <v>2082</v>
      </c>
      <c r="AL6788" s="12">
        <v>46000.287916666668</v>
      </c>
    </row>
    <row r="6789" spans="1:39" ht="15" customHeight="1" x14ac:dyDescent="0.3">
      <c r="A6789" s="38" t="s">
        <v>21522</v>
      </c>
      <c r="B6789" t="s">
        <v>3282</v>
      </c>
      <c r="C6789" t="s">
        <v>2073</v>
      </c>
      <c r="D6789" t="s">
        <v>282</v>
      </c>
      <c r="E6789" t="s">
        <v>304</v>
      </c>
      <c r="H6789" t="s">
        <v>298</v>
      </c>
      <c r="I6789" t="s">
        <v>21523</v>
      </c>
      <c r="J6789" t="s">
        <v>284</v>
      </c>
      <c r="K6789" t="s">
        <v>2094</v>
      </c>
      <c r="M6789" t="s">
        <v>285</v>
      </c>
      <c r="O6789" t="s">
        <v>2076</v>
      </c>
      <c r="R6789" t="b">
        <v>0</v>
      </c>
      <c r="S6789" t="b">
        <v>0</v>
      </c>
      <c r="T6789" s="31" t="s">
        <v>426</v>
      </c>
      <c r="U6789" s="31">
        <v>1</v>
      </c>
      <c r="V6789" s="30" t="s">
        <v>20432</v>
      </c>
      <c r="W6789" t="s">
        <v>20433</v>
      </c>
      <c r="X6789" t="s">
        <v>282</v>
      </c>
      <c r="Y6789" t="s">
        <v>311</v>
      </c>
      <c r="Z6789" t="s">
        <v>284</v>
      </c>
      <c r="AB6789"/>
      <c r="AD6789" s="27" t="s">
        <v>2075</v>
      </c>
      <c r="AF6789" t="s">
        <v>285</v>
      </c>
      <c r="AH6789" t="s">
        <v>2013</v>
      </c>
      <c r="AI6789" t="s">
        <v>2080</v>
      </c>
      <c r="AJ6789" t="s">
        <v>2081</v>
      </c>
      <c r="AK6789" t="s">
        <v>2082</v>
      </c>
      <c r="AL6789" s="12">
        <v>45833.430648148147</v>
      </c>
      <c r="AM6789" t="s">
        <v>291</v>
      </c>
    </row>
    <row r="6790" spans="1:39" ht="15" customHeight="1" x14ac:dyDescent="0.3">
      <c r="A6790" s="38" t="s">
        <v>25128</v>
      </c>
      <c r="B6790" t="s">
        <v>25129</v>
      </c>
      <c r="C6790" t="s">
        <v>2073</v>
      </c>
      <c r="D6790" t="s">
        <v>282</v>
      </c>
      <c r="E6790" t="s">
        <v>283</v>
      </c>
      <c r="H6790" t="s">
        <v>26215</v>
      </c>
      <c r="I6790" t="s">
        <v>25130</v>
      </c>
      <c r="J6790" t="s">
        <v>284</v>
      </c>
      <c r="K6790" t="s">
        <v>2094</v>
      </c>
      <c r="M6790" t="s">
        <v>290</v>
      </c>
      <c r="N6790" t="s">
        <v>295</v>
      </c>
      <c r="Q6790" t="s">
        <v>344</v>
      </c>
      <c r="R6790" t="b">
        <v>0</v>
      </c>
      <c r="S6790" t="b">
        <v>0</v>
      </c>
      <c r="T6790" s="31" t="s">
        <v>426</v>
      </c>
      <c r="U6790" s="31">
        <v>1</v>
      </c>
      <c r="V6790" s="30" t="s">
        <v>18737</v>
      </c>
      <c r="W6790" t="s">
        <v>18738</v>
      </c>
      <c r="X6790" t="s">
        <v>282</v>
      </c>
      <c r="Y6790" t="s">
        <v>344</v>
      </c>
      <c r="Z6790" t="s">
        <v>284</v>
      </c>
      <c r="AA6790" t="s">
        <v>283</v>
      </c>
      <c r="AB6790"/>
      <c r="AD6790" s="27" t="s">
        <v>2075</v>
      </c>
      <c r="AF6790" t="s">
        <v>290</v>
      </c>
      <c r="AH6790" t="s">
        <v>18734</v>
      </c>
      <c r="AI6790" t="s">
        <v>18735</v>
      </c>
      <c r="AJ6790" t="s">
        <v>18736</v>
      </c>
      <c r="AK6790" t="s">
        <v>2082</v>
      </c>
      <c r="AL6790" s="12">
        <v>46030.580775462964</v>
      </c>
    </row>
    <row r="6791" spans="1:39" ht="15" customHeight="1" x14ac:dyDescent="0.3">
      <c r="A6791" s="38" t="s">
        <v>25128</v>
      </c>
      <c r="B6791" t="s">
        <v>25129</v>
      </c>
      <c r="C6791" t="s">
        <v>2073</v>
      </c>
      <c r="D6791" t="s">
        <v>282</v>
      </c>
      <c r="E6791" t="s">
        <v>283</v>
      </c>
      <c r="H6791" t="s">
        <v>26215</v>
      </c>
      <c r="I6791" t="s">
        <v>25130</v>
      </c>
      <c r="J6791" t="s">
        <v>284</v>
      </c>
      <c r="K6791" t="s">
        <v>2094</v>
      </c>
      <c r="M6791" t="s">
        <v>290</v>
      </c>
      <c r="N6791" t="s">
        <v>295</v>
      </c>
      <c r="R6791" t="b">
        <v>0</v>
      </c>
      <c r="S6791" t="b">
        <v>0</v>
      </c>
      <c r="T6791" s="31" t="s">
        <v>426</v>
      </c>
      <c r="U6791" s="31">
        <v>1</v>
      </c>
      <c r="V6791" s="30" t="s">
        <v>18732</v>
      </c>
      <c r="W6791" t="s">
        <v>18733</v>
      </c>
      <c r="X6791" t="s">
        <v>282</v>
      </c>
      <c r="Y6791" t="s">
        <v>311</v>
      </c>
      <c r="Z6791" t="s">
        <v>284</v>
      </c>
      <c r="AB6791"/>
      <c r="AD6791" s="27" t="s">
        <v>2075</v>
      </c>
      <c r="AF6791" t="s">
        <v>290</v>
      </c>
      <c r="AH6791" t="s">
        <v>18734</v>
      </c>
      <c r="AI6791" t="s">
        <v>18735</v>
      </c>
      <c r="AJ6791" t="s">
        <v>18736</v>
      </c>
      <c r="AK6791" t="s">
        <v>2082</v>
      </c>
      <c r="AL6791" s="12">
        <v>46021.403009259258</v>
      </c>
    </row>
    <row r="6792" spans="1:39" ht="15" customHeight="1" x14ac:dyDescent="0.3">
      <c r="A6792" s="38" t="s">
        <v>25128</v>
      </c>
      <c r="B6792" t="s">
        <v>25129</v>
      </c>
      <c r="C6792" t="s">
        <v>2073</v>
      </c>
      <c r="D6792" t="s">
        <v>282</v>
      </c>
      <c r="E6792" t="s">
        <v>283</v>
      </c>
      <c r="H6792" t="s">
        <v>26215</v>
      </c>
      <c r="I6792" t="s">
        <v>25130</v>
      </c>
      <c r="J6792" t="s">
        <v>284</v>
      </c>
      <c r="K6792" t="s">
        <v>2094</v>
      </c>
      <c r="M6792" t="s">
        <v>290</v>
      </c>
      <c r="N6792" t="s">
        <v>295</v>
      </c>
      <c r="R6792" t="b">
        <v>0</v>
      </c>
      <c r="S6792" t="b">
        <v>0</v>
      </c>
      <c r="T6792" s="31" t="s">
        <v>426</v>
      </c>
      <c r="U6792" s="31">
        <v>1</v>
      </c>
      <c r="V6792" s="30" t="s">
        <v>18679</v>
      </c>
      <c r="W6792" t="s">
        <v>18680</v>
      </c>
      <c r="X6792" t="s">
        <v>282</v>
      </c>
      <c r="Y6792" t="s">
        <v>311</v>
      </c>
      <c r="Z6792" t="s">
        <v>284</v>
      </c>
      <c r="AB6792"/>
      <c r="AD6792" s="27" t="s">
        <v>2075</v>
      </c>
      <c r="AF6792" t="s">
        <v>290</v>
      </c>
      <c r="AH6792" t="s">
        <v>18672</v>
      </c>
      <c r="AI6792" t="s">
        <v>18673</v>
      </c>
      <c r="AJ6792" t="s">
        <v>18674</v>
      </c>
      <c r="AK6792" t="s">
        <v>2082</v>
      </c>
      <c r="AL6792" s="12">
        <v>45993.713194444441</v>
      </c>
    </row>
    <row r="6793" spans="1:39" ht="15" customHeight="1" x14ac:dyDescent="0.3">
      <c r="A6793" s="38" t="s">
        <v>21431</v>
      </c>
      <c r="B6793" t="s">
        <v>3288</v>
      </c>
      <c r="C6793" t="s">
        <v>2073</v>
      </c>
      <c r="D6793" t="s">
        <v>282</v>
      </c>
      <c r="E6793" t="s">
        <v>304</v>
      </c>
      <c r="H6793" t="s">
        <v>25762</v>
      </c>
      <c r="I6793" t="s">
        <v>21432</v>
      </c>
      <c r="J6793" t="s">
        <v>284</v>
      </c>
      <c r="K6793" t="s">
        <v>2094</v>
      </c>
      <c r="M6793" t="s">
        <v>285</v>
      </c>
      <c r="N6793" t="s">
        <v>286</v>
      </c>
      <c r="O6793" t="s">
        <v>2076</v>
      </c>
      <c r="Q6793" t="s">
        <v>344</v>
      </c>
      <c r="R6793" t="b">
        <v>0</v>
      </c>
      <c r="S6793" t="b">
        <v>0</v>
      </c>
      <c r="T6793" s="31" t="s">
        <v>426</v>
      </c>
      <c r="U6793" s="31">
        <v>1</v>
      </c>
      <c r="V6793" s="30" t="s">
        <v>20434</v>
      </c>
      <c r="W6793" t="s">
        <v>20435</v>
      </c>
      <c r="X6793" t="s">
        <v>282</v>
      </c>
      <c r="Y6793" t="s">
        <v>344</v>
      </c>
      <c r="Z6793" t="s">
        <v>284</v>
      </c>
      <c r="AA6793" t="s">
        <v>304</v>
      </c>
      <c r="AB6793"/>
      <c r="AD6793" s="27" t="s">
        <v>2094</v>
      </c>
      <c r="AF6793" t="s">
        <v>285</v>
      </c>
      <c r="AH6793" t="s">
        <v>2169</v>
      </c>
      <c r="AI6793" t="s">
        <v>2170</v>
      </c>
      <c r="AJ6793" t="s">
        <v>2171</v>
      </c>
      <c r="AK6793" t="s">
        <v>2082</v>
      </c>
      <c r="AL6793" s="12">
        <v>46000.287916666668</v>
      </c>
    </row>
    <row r="6794" spans="1:39" ht="15" customHeight="1" x14ac:dyDescent="0.3">
      <c r="A6794" s="38" t="s">
        <v>21431</v>
      </c>
      <c r="B6794" t="s">
        <v>3288</v>
      </c>
      <c r="C6794" t="s">
        <v>2073</v>
      </c>
      <c r="D6794" t="s">
        <v>282</v>
      </c>
      <c r="E6794" t="s">
        <v>304</v>
      </c>
      <c r="H6794" t="s">
        <v>25762</v>
      </c>
      <c r="I6794" t="s">
        <v>21432</v>
      </c>
      <c r="J6794" t="s">
        <v>284</v>
      </c>
      <c r="K6794" t="s">
        <v>2094</v>
      </c>
      <c r="M6794" t="s">
        <v>285</v>
      </c>
      <c r="N6794" t="s">
        <v>286</v>
      </c>
      <c r="O6794" t="s">
        <v>2076</v>
      </c>
      <c r="R6794" t="b">
        <v>0</v>
      </c>
      <c r="S6794" t="b">
        <v>0</v>
      </c>
      <c r="T6794" s="31" t="s">
        <v>426</v>
      </c>
      <c r="U6794" s="31">
        <v>1</v>
      </c>
      <c r="V6794" s="30" t="s">
        <v>20432</v>
      </c>
      <c r="W6794" t="s">
        <v>20433</v>
      </c>
      <c r="X6794" t="s">
        <v>282</v>
      </c>
      <c r="Y6794" t="s">
        <v>311</v>
      </c>
      <c r="Z6794" t="s">
        <v>284</v>
      </c>
      <c r="AB6794"/>
      <c r="AD6794" s="27" t="s">
        <v>2075</v>
      </c>
      <c r="AF6794" t="s">
        <v>285</v>
      </c>
      <c r="AH6794" t="s">
        <v>2013</v>
      </c>
      <c r="AI6794" t="s">
        <v>2080</v>
      </c>
      <c r="AJ6794" t="s">
        <v>2081</v>
      </c>
      <c r="AK6794" t="s">
        <v>2082</v>
      </c>
      <c r="AL6794" s="12">
        <v>45833.430648148147</v>
      </c>
      <c r="AM6794" t="s">
        <v>291</v>
      </c>
    </row>
    <row r="6795" spans="1:39" ht="15" customHeight="1" x14ac:dyDescent="0.3">
      <c r="A6795" s="38" t="s">
        <v>21439</v>
      </c>
      <c r="B6795" t="s">
        <v>21440</v>
      </c>
      <c r="C6795" t="s">
        <v>2073</v>
      </c>
      <c r="D6795" t="s">
        <v>282</v>
      </c>
      <c r="E6795" t="s">
        <v>283</v>
      </c>
      <c r="H6795" t="s">
        <v>25763</v>
      </c>
      <c r="I6795" t="s">
        <v>21441</v>
      </c>
      <c r="J6795" t="s">
        <v>284</v>
      </c>
      <c r="K6795" t="s">
        <v>2075</v>
      </c>
      <c r="M6795" t="s">
        <v>294</v>
      </c>
      <c r="N6795" t="s">
        <v>295</v>
      </c>
      <c r="O6795" t="s">
        <v>2076</v>
      </c>
      <c r="Q6795" t="s">
        <v>344</v>
      </c>
      <c r="R6795" t="b">
        <v>0</v>
      </c>
      <c r="S6795" t="b">
        <v>0</v>
      </c>
      <c r="T6795" s="31" t="s">
        <v>426</v>
      </c>
      <c r="U6795" s="31">
        <v>1</v>
      </c>
      <c r="V6795" s="30" t="s">
        <v>18737</v>
      </c>
      <c r="W6795" t="s">
        <v>18738</v>
      </c>
      <c r="X6795" t="s">
        <v>282</v>
      </c>
      <c r="Y6795" t="s">
        <v>344</v>
      </c>
      <c r="Z6795" t="s">
        <v>284</v>
      </c>
      <c r="AA6795" t="s">
        <v>283</v>
      </c>
      <c r="AB6795"/>
      <c r="AD6795" s="27" t="s">
        <v>2075</v>
      </c>
      <c r="AF6795" t="s">
        <v>290</v>
      </c>
      <c r="AH6795" t="s">
        <v>18734</v>
      </c>
      <c r="AI6795" t="s">
        <v>18735</v>
      </c>
      <c r="AJ6795" t="s">
        <v>18736</v>
      </c>
      <c r="AK6795" t="s">
        <v>2082</v>
      </c>
      <c r="AL6795" s="12">
        <v>46030.580775462964</v>
      </c>
    </row>
    <row r="6796" spans="1:39" ht="15" customHeight="1" x14ac:dyDescent="0.3">
      <c r="A6796" s="38" t="s">
        <v>21439</v>
      </c>
      <c r="B6796" t="s">
        <v>21440</v>
      </c>
      <c r="C6796" t="s">
        <v>2073</v>
      </c>
      <c r="D6796" t="s">
        <v>282</v>
      </c>
      <c r="E6796" t="s">
        <v>283</v>
      </c>
      <c r="H6796" t="s">
        <v>25763</v>
      </c>
      <c r="I6796" t="s">
        <v>21441</v>
      </c>
      <c r="J6796" t="s">
        <v>284</v>
      </c>
      <c r="K6796" t="s">
        <v>2075</v>
      </c>
      <c r="M6796" t="s">
        <v>294</v>
      </c>
      <c r="N6796" t="s">
        <v>295</v>
      </c>
      <c r="O6796" t="s">
        <v>2076</v>
      </c>
      <c r="R6796" t="b">
        <v>0</v>
      </c>
      <c r="S6796" t="b">
        <v>0</v>
      </c>
      <c r="T6796" s="31" t="s">
        <v>426</v>
      </c>
      <c r="U6796" s="31">
        <v>1</v>
      </c>
      <c r="V6796" s="30" t="s">
        <v>18732</v>
      </c>
      <c r="W6796" t="s">
        <v>18733</v>
      </c>
      <c r="X6796" t="s">
        <v>282</v>
      </c>
      <c r="Y6796" t="s">
        <v>311</v>
      </c>
      <c r="Z6796" t="s">
        <v>284</v>
      </c>
      <c r="AB6796"/>
      <c r="AD6796" s="27" t="s">
        <v>2075</v>
      </c>
      <c r="AF6796" t="s">
        <v>290</v>
      </c>
      <c r="AH6796" t="s">
        <v>18734</v>
      </c>
      <c r="AI6796" t="s">
        <v>18735</v>
      </c>
      <c r="AJ6796" t="s">
        <v>18736</v>
      </c>
      <c r="AK6796" t="s">
        <v>2082</v>
      </c>
      <c r="AL6796" s="12">
        <v>46021.403009259258</v>
      </c>
    </row>
    <row r="6797" spans="1:39" ht="15" customHeight="1" x14ac:dyDescent="0.3">
      <c r="A6797" s="38" t="s">
        <v>21439</v>
      </c>
      <c r="B6797" t="s">
        <v>21440</v>
      </c>
      <c r="C6797" t="s">
        <v>2073</v>
      </c>
      <c r="D6797" t="s">
        <v>282</v>
      </c>
      <c r="E6797" t="s">
        <v>283</v>
      </c>
      <c r="H6797" t="s">
        <v>25763</v>
      </c>
      <c r="I6797" t="s">
        <v>21441</v>
      </c>
      <c r="J6797" t="s">
        <v>284</v>
      </c>
      <c r="K6797" t="s">
        <v>2075</v>
      </c>
      <c r="M6797" t="s">
        <v>294</v>
      </c>
      <c r="N6797" t="s">
        <v>295</v>
      </c>
      <c r="O6797" t="s">
        <v>2076</v>
      </c>
      <c r="R6797" t="b">
        <v>0</v>
      </c>
      <c r="S6797" t="b">
        <v>0</v>
      </c>
      <c r="T6797" s="31" t="s">
        <v>426</v>
      </c>
      <c r="U6797" s="31">
        <v>1</v>
      </c>
      <c r="V6797" s="30" t="s">
        <v>18679</v>
      </c>
      <c r="W6797" t="s">
        <v>18680</v>
      </c>
      <c r="X6797" t="s">
        <v>282</v>
      </c>
      <c r="Y6797" t="s">
        <v>311</v>
      </c>
      <c r="Z6797" t="s">
        <v>284</v>
      </c>
      <c r="AB6797"/>
      <c r="AD6797" s="27" t="s">
        <v>2075</v>
      </c>
      <c r="AF6797" t="s">
        <v>290</v>
      </c>
      <c r="AH6797" t="s">
        <v>18672</v>
      </c>
      <c r="AI6797" t="s">
        <v>18673</v>
      </c>
      <c r="AJ6797" t="s">
        <v>18674</v>
      </c>
      <c r="AK6797" t="s">
        <v>2082</v>
      </c>
      <c r="AL6797" s="12">
        <v>45993.713194444441</v>
      </c>
    </row>
    <row r="6798" spans="1:39" ht="15" customHeight="1" x14ac:dyDescent="0.3">
      <c r="A6798" s="38" t="s">
        <v>25122</v>
      </c>
      <c r="B6798" t="s">
        <v>25123</v>
      </c>
      <c r="C6798" t="s">
        <v>2073</v>
      </c>
      <c r="D6798" t="s">
        <v>282</v>
      </c>
      <c r="E6798" t="s">
        <v>283</v>
      </c>
      <c r="H6798" t="s">
        <v>26218</v>
      </c>
      <c r="I6798" t="s">
        <v>25124</v>
      </c>
      <c r="J6798" t="s">
        <v>284</v>
      </c>
      <c r="K6798" t="s">
        <v>2075</v>
      </c>
      <c r="M6798" t="s">
        <v>290</v>
      </c>
      <c r="N6798" t="s">
        <v>295</v>
      </c>
      <c r="Q6798" t="s">
        <v>344</v>
      </c>
      <c r="R6798" t="b">
        <v>0</v>
      </c>
      <c r="S6798" t="b">
        <v>0</v>
      </c>
      <c r="T6798" s="31" t="s">
        <v>426</v>
      </c>
      <c r="U6798" s="31">
        <v>1</v>
      </c>
      <c r="V6798" s="30" t="s">
        <v>18737</v>
      </c>
      <c r="W6798" t="s">
        <v>18738</v>
      </c>
      <c r="X6798" t="s">
        <v>282</v>
      </c>
      <c r="Y6798" t="s">
        <v>344</v>
      </c>
      <c r="Z6798" t="s">
        <v>284</v>
      </c>
      <c r="AA6798" t="s">
        <v>283</v>
      </c>
      <c r="AB6798"/>
      <c r="AD6798" s="27" t="s">
        <v>2075</v>
      </c>
      <c r="AF6798" t="s">
        <v>290</v>
      </c>
      <c r="AH6798" t="s">
        <v>18734</v>
      </c>
      <c r="AI6798" t="s">
        <v>18735</v>
      </c>
      <c r="AJ6798" t="s">
        <v>18736</v>
      </c>
      <c r="AK6798" t="s">
        <v>2082</v>
      </c>
      <c r="AL6798" s="12">
        <v>46030.580775462964</v>
      </c>
    </row>
    <row r="6799" spans="1:39" ht="15" customHeight="1" x14ac:dyDescent="0.3">
      <c r="A6799" s="38" t="s">
        <v>25122</v>
      </c>
      <c r="B6799" t="s">
        <v>25123</v>
      </c>
      <c r="C6799" t="s">
        <v>2073</v>
      </c>
      <c r="D6799" t="s">
        <v>282</v>
      </c>
      <c r="E6799" t="s">
        <v>283</v>
      </c>
      <c r="H6799" t="s">
        <v>26218</v>
      </c>
      <c r="I6799" t="s">
        <v>25124</v>
      </c>
      <c r="J6799" t="s">
        <v>284</v>
      </c>
      <c r="K6799" t="s">
        <v>2075</v>
      </c>
      <c r="M6799" t="s">
        <v>290</v>
      </c>
      <c r="N6799" t="s">
        <v>295</v>
      </c>
      <c r="R6799" t="b">
        <v>0</v>
      </c>
      <c r="S6799" t="b">
        <v>0</v>
      </c>
      <c r="T6799" s="31" t="s">
        <v>426</v>
      </c>
      <c r="U6799" s="31">
        <v>1</v>
      </c>
      <c r="V6799" s="30" t="s">
        <v>18732</v>
      </c>
      <c r="W6799" t="s">
        <v>18733</v>
      </c>
      <c r="X6799" t="s">
        <v>282</v>
      </c>
      <c r="Y6799" t="s">
        <v>311</v>
      </c>
      <c r="Z6799" t="s">
        <v>284</v>
      </c>
      <c r="AB6799"/>
      <c r="AD6799" s="27" t="s">
        <v>2075</v>
      </c>
      <c r="AF6799" t="s">
        <v>290</v>
      </c>
      <c r="AH6799" t="s">
        <v>18734</v>
      </c>
      <c r="AI6799" t="s">
        <v>18735</v>
      </c>
      <c r="AJ6799" t="s">
        <v>18736</v>
      </c>
      <c r="AK6799" t="s">
        <v>2082</v>
      </c>
      <c r="AL6799" s="12">
        <v>46021.403009259258</v>
      </c>
    </row>
    <row r="6800" spans="1:39" ht="15" customHeight="1" x14ac:dyDescent="0.3">
      <c r="A6800" s="38" t="s">
        <v>25122</v>
      </c>
      <c r="B6800" t="s">
        <v>25123</v>
      </c>
      <c r="C6800" t="s">
        <v>2073</v>
      </c>
      <c r="D6800" t="s">
        <v>282</v>
      </c>
      <c r="E6800" t="s">
        <v>283</v>
      </c>
      <c r="H6800" t="s">
        <v>26218</v>
      </c>
      <c r="I6800" t="s">
        <v>25124</v>
      </c>
      <c r="J6800" t="s">
        <v>284</v>
      </c>
      <c r="K6800" t="s">
        <v>2075</v>
      </c>
      <c r="M6800" t="s">
        <v>290</v>
      </c>
      <c r="N6800" t="s">
        <v>295</v>
      </c>
      <c r="R6800" t="b">
        <v>0</v>
      </c>
      <c r="S6800" t="b">
        <v>0</v>
      </c>
      <c r="T6800" s="31" t="s">
        <v>426</v>
      </c>
      <c r="U6800" s="31">
        <v>1</v>
      </c>
      <c r="V6800" s="30" t="s">
        <v>18679</v>
      </c>
      <c r="W6800" t="s">
        <v>18680</v>
      </c>
      <c r="X6800" t="s">
        <v>282</v>
      </c>
      <c r="Y6800" t="s">
        <v>311</v>
      </c>
      <c r="Z6800" t="s">
        <v>284</v>
      </c>
      <c r="AB6800"/>
      <c r="AD6800" s="27" t="s">
        <v>2075</v>
      </c>
      <c r="AF6800" t="s">
        <v>290</v>
      </c>
      <c r="AH6800" t="s">
        <v>18672</v>
      </c>
      <c r="AI6800" t="s">
        <v>18673</v>
      </c>
      <c r="AJ6800" t="s">
        <v>18674</v>
      </c>
      <c r="AK6800" t="s">
        <v>2082</v>
      </c>
      <c r="AL6800" s="12">
        <v>45993.713194444441</v>
      </c>
    </row>
    <row r="6801" spans="1:38" ht="15" customHeight="1" x14ac:dyDescent="0.3">
      <c r="A6801" s="38" t="s">
        <v>21529</v>
      </c>
      <c r="B6801" t="s">
        <v>21530</v>
      </c>
      <c r="C6801" t="s">
        <v>2092</v>
      </c>
      <c r="D6801" t="s">
        <v>282</v>
      </c>
      <c r="E6801" t="s">
        <v>304</v>
      </c>
      <c r="G6801" t="s">
        <v>298</v>
      </c>
      <c r="I6801" t="s">
        <v>21531</v>
      </c>
      <c r="J6801" t="s">
        <v>329</v>
      </c>
      <c r="K6801" t="s">
        <v>2094</v>
      </c>
      <c r="M6801" t="s">
        <v>294</v>
      </c>
      <c r="N6801" t="s">
        <v>295</v>
      </c>
      <c r="O6801" t="s">
        <v>2228</v>
      </c>
      <c r="Q6801" t="s">
        <v>314</v>
      </c>
      <c r="R6801" t="b">
        <v>0</v>
      </c>
      <c r="S6801" t="b">
        <v>0</v>
      </c>
      <c r="T6801" s="31" t="s">
        <v>425</v>
      </c>
      <c r="U6801" s="31">
        <v>0</v>
      </c>
      <c r="V6801" s="30" t="s">
        <v>2235</v>
      </c>
      <c r="AB6801"/>
      <c r="AD6801" s="27"/>
    </row>
    <row r="6802" spans="1:38" ht="15" customHeight="1" x14ac:dyDescent="0.3">
      <c r="A6802" s="38" t="s">
        <v>21535</v>
      </c>
      <c r="B6802" t="s">
        <v>21536</v>
      </c>
      <c r="C6802" t="s">
        <v>2073</v>
      </c>
      <c r="D6802" t="s">
        <v>282</v>
      </c>
      <c r="E6802" t="s">
        <v>283</v>
      </c>
      <c r="H6802" t="s">
        <v>26195</v>
      </c>
      <c r="I6802" t="s">
        <v>21537</v>
      </c>
      <c r="J6802" t="s">
        <v>284</v>
      </c>
      <c r="K6802" t="s">
        <v>2075</v>
      </c>
      <c r="M6802" t="s">
        <v>290</v>
      </c>
      <c r="N6802" t="s">
        <v>295</v>
      </c>
      <c r="Q6802" t="s">
        <v>344</v>
      </c>
      <c r="R6802" t="b">
        <v>0</v>
      </c>
      <c r="S6802" t="b">
        <v>0</v>
      </c>
      <c r="T6802" s="31" t="s">
        <v>426</v>
      </c>
      <c r="U6802" s="31">
        <v>1</v>
      </c>
      <c r="V6802" s="30" t="s">
        <v>18737</v>
      </c>
      <c r="W6802" t="s">
        <v>18738</v>
      </c>
      <c r="X6802" t="s">
        <v>282</v>
      </c>
      <c r="Y6802" t="s">
        <v>344</v>
      </c>
      <c r="Z6802" t="s">
        <v>284</v>
      </c>
      <c r="AA6802" t="s">
        <v>283</v>
      </c>
      <c r="AB6802"/>
      <c r="AD6802" s="27" t="s">
        <v>2075</v>
      </c>
      <c r="AF6802" t="s">
        <v>290</v>
      </c>
      <c r="AH6802" t="s">
        <v>18734</v>
      </c>
      <c r="AI6802" t="s">
        <v>18735</v>
      </c>
      <c r="AJ6802" t="s">
        <v>18736</v>
      </c>
      <c r="AK6802" t="s">
        <v>2082</v>
      </c>
      <c r="AL6802" s="12">
        <v>46030.580775462964</v>
      </c>
    </row>
    <row r="6803" spans="1:38" ht="15" customHeight="1" x14ac:dyDescent="0.3">
      <c r="A6803" s="38" t="s">
        <v>21535</v>
      </c>
      <c r="B6803" t="s">
        <v>21536</v>
      </c>
      <c r="C6803" t="s">
        <v>2073</v>
      </c>
      <c r="D6803" t="s">
        <v>282</v>
      </c>
      <c r="E6803" t="s">
        <v>283</v>
      </c>
      <c r="H6803" t="s">
        <v>26195</v>
      </c>
      <c r="I6803" t="s">
        <v>21537</v>
      </c>
      <c r="J6803" t="s">
        <v>284</v>
      </c>
      <c r="K6803" t="s">
        <v>2075</v>
      </c>
      <c r="M6803" t="s">
        <v>290</v>
      </c>
      <c r="N6803" t="s">
        <v>295</v>
      </c>
      <c r="R6803" t="b">
        <v>0</v>
      </c>
      <c r="S6803" t="b">
        <v>0</v>
      </c>
      <c r="T6803" s="31" t="s">
        <v>426</v>
      </c>
      <c r="U6803" s="31">
        <v>1</v>
      </c>
      <c r="V6803" s="30" t="s">
        <v>18732</v>
      </c>
      <c r="W6803" t="s">
        <v>18733</v>
      </c>
      <c r="X6803" t="s">
        <v>282</v>
      </c>
      <c r="Y6803" t="s">
        <v>311</v>
      </c>
      <c r="Z6803" t="s">
        <v>284</v>
      </c>
      <c r="AB6803"/>
      <c r="AD6803" s="27" t="s">
        <v>2075</v>
      </c>
      <c r="AF6803" t="s">
        <v>290</v>
      </c>
      <c r="AH6803" t="s">
        <v>18734</v>
      </c>
      <c r="AI6803" t="s">
        <v>18735</v>
      </c>
      <c r="AJ6803" t="s">
        <v>18736</v>
      </c>
      <c r="AK6803" t="s">
        <v>2082</v>
      </c>
      <c r="AL6803" s="12">
        <v>46021.403009259258</v>
      </c>
    </row>
    <row r="6804" spans="1:38" ht="15" customHeight="1" x14ac:dyDescent="0.3">
      <c r="A6804" s="38" t="s">
        <v>21535</v>
      </c>
      <c r="B6804" t="s">
        <v>21536</v>
      </c>
      <c r="C6804" t="s">
        <v>2073</v>
      </c>
      <c r="D6804" t="s">
        <v>282</v>
      </c>
      <c r="E6804" t="s">
        <v>283</v>
      </c>
      <c r="H6804" t="s">
        <v>26195</v>
      </c>
      <c r="I6804" t="s">
        <v>21537</v>
      </c>
      <c r="J6804" t="s">
        <v>284</v>
      </c>
      <c r="K6804" t="s">
        <v>2075</v>
      </c>
      <c r="M6804" t="s">
        <v>290</v>
      </c>
      <c r="N6804" t="s">
        <v>295</v>
      </c>
      <c r="R6804" t="b">
        <v>0</v>
      </c>
      <c r="S6804" t="b">
        <v>0</v>
      </c>
      <c r="T6804" s="31" t="s">
        <v>426</v>
      </c>
      <c r="U6804" s="31">
        <v>1</v>
      </c>
      <c r="V6804" s="30" t="s">
        <v>18679</v>
      </c>
      <c r="W6804" t="s">
        <v>18680</v>
      </c>
      <c r="X6804" t="s">
        <v>282</v>
      </c>
      <c r="Y6804" t="s">
        <v>311</v>
      </c>
      <c r="Z6804" t="s">
        <v>284</v>
      </c>
      <c r="AB6804"/>
      <c r="AD6804" s="27" t="s">
        <v>2075</v>
      </c>
      <c r="AF6804" t="s">
        <v>290</v>
      </c>
      <c r="AH6804" t="s">
        <v>18672</v>
      </c>
      <c r="AI6804" t="s">
        <v>18673</v>
      </c>
      <c r="AJ6804" t="s">
        <v>18674</v>
      </c>
      <c r="AK6804" t="s">
        <v>2082</v>
      </c>
      <c r="AL6804" s="12">
        <v>45993.713194444441</v>
      </c>
    </row>
    <row r="6805" spans="1:38" ht="15" customHeight="1" x14ac:dyDescent="0.3">
      <c r="A6805" s="38" t="s">
        <v>21455</v>
      </c>
      <c r="B6805" t="s">
        <v>21456</v>
      </c>
      <c r="C6805" t="s">
        <v>2073</v>
      </c>
      <c r="D6805" t="s">
        <v>282</v>
      </c>
      <c r="E6805" t="s">
        <v>283</v>
      </c>
      <c r="H6805" t="s">
        <v>387</v>
      </c>
      <c r="I6805" t="s">
        <v>21457</v>
      </c>
      <c r="J6805" t="s">
        <v>284</v>
      </c>
      <c r="K6805" t="s">
        <v>2094</v>
      </c>
      <c r="M6805" t="s">
        <v>290</v>
      </c>
      <c r="Q6805" t="s">
        <v>344</v>
      </c>
      <c r="R6805" t="b">
        <v>0</v>
      </c>
      <c r="S6805" t="b">
        <v>0</v>
      </c>
      <c r="T6805" s="31" t="s">
        <v>426</v>
      </c>
      <c r="U6805" s="31">
        <v>1</v>
      </c>
      <c r="V6805" s="30" t="s">
        <v>18737</v>
      </c>
      <c r="W6805" t="s">
        <v>18738</v>
      </c>
      <c r="X6805" t="s">
        <v>282</v>
      </c>
      <c r="Y6805" t="s">
        <v>344</v>
      </c>
      <c r="Z6805" t="s">
        <v>284</v>
      </c>
      <c r="AA6805" t="s">
        <v>283</v>
      </c>
      <c r="AB6805"/>
      <c r="AD6805" s="27" t="s">
        <v>2075</v>
      </c>
      <c r="AF6805" t="s">
        <v>290</v>
      </c>
      <c r="AH6805" t="s">
        <v>18734</v>
      </c>
      <c r="AI6805" t="s">
        <v>18735</v>
      </c>
      <c r="AJ6805" t="s">
        <v>18736</v>
      </c>
      <c r="AK6805" t="s">
        <v>2082</v>
      </c>
      <c r="AL6805" s="12">
        <v>46030.580775462964</v>
      </c>
    </row>
    <row r="6806" spans="1:38" ht="15" customHeight="1" x14ac:dyDescent="0.3">
      <c r="A6806" s="38" t="s">
        <v>21455</v>
      </c>
      <c r="B6806" t="s">
        <v>21456</v>
      </c>
      <c r="C6806" t="s">
        <v>2073</v>
      </c>
      <c r="D6806" t="s">
        <v>282</v>
      </c>
      <c r="E6806" t="s">
        <v>283</v>
      </c>
      <c r="H6806" t="s">
        <v>387</v>
      </c>
      <c r="I6806" t="s">
        <v>21457</v>
      </c>
      <c r="J6806" t="s">
        <v>284</v>
      </c>
      <c r="K6806" t="s">
        <v>2094</v>
      </c>
      <c r="M6806" t="s">
        <v>290</v>
      </c>
      <c r="R6806" t="b">
        <v>0</v>
      </c>
      <c r="S6806" t="b">
        <v>0</v>
      </c>
      <c r="T6806" s="31" t="s">
        <v>426</v>
      </c>
      <c r="U6806" s="31">
        <v>1</v>
      </c>
      <c r="V6806" s="30" t="s">
        <v>18732</v>
      </c>
      <c r="W6806" t="s">
        <v>18733</v>
      </c>
      <c r="X6806" t="s">
        <v>282</v>
      </c>
      <c r="Y6806" t="s">
        <v>311</v>
      </c>
      <c r="Z6806" t="s">
        <v>284</v>
      </c>
      <c r="AB6806"/>
      <c r="AD6806" s="27" t="s">
        <v>2075</v>
      </c>
      <c r="AF6806" t="s">
        <v>290</v>
      </c>
      <c r="AH6806" t="s">
        <v>18734</v>
      </c>
      <c r="AI6806" t="s">
        <v>18735</v>
      </c>
      <c r="AJ6806" t="s">
        <v>18736</v>
      </c>
      <c r="AK6806" t="s">
        <v>2082</v>
      </c>
      <c r="AL6806" s="12">
        <v>46021.403009259258</v>
      </c>
    </row>
    <row r="6807" spans="1:38" ht="15" customHeight="1" x14ac:dyDescent="0.3">
      <c r="A6807" s="38" t="s">
        <v>21455</v>
      </c>
      <c r="B6807" t="s">
        <v>21456</v>
      </c>
      <c r="C6807" t="s">
        <v>2073</v>
      </c>
      <c r="D6807" t="s">
        <v>282</v>
      </c>
      <c r="E6807" t="s">
        <v>283</v>
      </c>
      <c r="H6807" t="s">
        <v>387</v>
      </c>
      <c r="I6807" t="s">
        <v>21457</v>
      </c>
      <c r="J6807" t="s">
        <v>284</v>
      </c>
      <c r="K6807" t="s">
        <v>2094</v>
      </c>
      <c r="M6807" t="s">
        <v>290</v>
      </c>
      <c r="R6807" t="b">
        <v>0</v>
      </c>
      <c r="S6807" t="b">
        <v>0</v>
      </c>
      <c r="T6807" s="31" t="s">
        <v>426</v>
      </c>
      <c r="U6807" s="31">
        <v>1</v>
      </c>
      <c r="V6807" s="30" t="s">
        <v>18679</v>
      </c>
      <c r="W6807" t="s">
        <v>18680</v>
      </c>
      <c r="X6807" t="s">
        <v>282</v>
      </c>
      <c r="Y6807" t="s">
        <v>311</v>
      </c>
      <c r="Z6807" t="s">
        <v>284</v>
      </c>
      <c r="AB6807"/>
      <c r="AD6807" s="27" t="s">
        <v>2075</v>
      </c>
      <c r="AF6807" t="s">
        <v>290</v>
      </c>
      <c r="AH6807" t="s">
        <v>18672</v>
      </c>
      <c r="AI6807" t="s">
        <v>18673</v>
      </c>
      <c r="AJ6807" t="s">
        <v>18674</v>
      </c>
      <c r="AK6807" t="s">
        <v>2082</v>
      </c>
      <c r="AL6807" s="12">
        <v>45993.713194444441</v>
      </c>
    </row>
    <row r="6808" spans="1:38" ht="15" customHeight="1" x14ac:dyDescent="0.3">
      <c r="A6808" s="38" t="s">
        <v>21713</v>
      </c>
      <c r="B6808" t="s">
        <v>21714</v>
      </c>
      <c r="C6808" t="s">
        <v>2073</v>
      </c>
      <c r="D6808" t="s">
        <v>282</v>
      </c>
      <c r="E6808" t="s">
        <v>337</v>
      </c>
      <c r="H6808" t="s">
        <v>2066</v>
      </c>
      <c r="I6808" t="s">
        <v>21715</v>
      </c>
      <c r="J6808" t="s">
        <v>284</v>
      </c>
      <c r="K6808" t="s">
        <v>2075</v>
      </c>
      <c r="M6808" t="s">
        <v>294</v>
      </c>
      <c r="N6808" t="s">
        <v>295</v>
      </c>
      <c r="Q6808" t="s">
        <v>311</v>
      </c>
      <c r="R6808" t="b">
        <v>0</v>
      </c>
      <c r="S6808" t="b">
        <v>0</v>
      </c>
      <c r="T6808" s="31" t="s">
        <v>426</v>
      </c>
      <c r="U6808" s="31">
        <v>1</v>
      </c>
      <c r="V6808" s="30" t="s">
        <v>18604</v>
      </c>
      <c r="W6808" t="s">
        <v>18605</v>
      </c>
      <c r="X6808" t="s">
        <v>282</v>
      </c>
      <c r="Y6808" t="s">
        <v>311</v>
      </c>
      <c r="Z6808" t="s">
        <v>284</v>
      </c>
      <c r="AB6808"/>
      <c r="AD6808" s="27" t="s">
        <v>2075</v>
      </c>
      <c r="AF6808" t="s">
        <v>294</v>
      </c>
      <c r="AH6808" t="s">
        <v>2016</v>
      </c>
      <c r="AI6808" t="s">
        <v>2088</v>
      </c>
      <c r="AJ6808" t="s">
        <v>2089</v>
      </c>
      <c r="AK6808" t="s">
        <v>2082</v>
      </c>
      <c r="AL6808" s="12">
        <v>45856.497314814813</v>
      </c>
    </row>
    <row r="6809" spans="1:38" ht="15" customHeight="1" x14ac:dyDescent="0.3">
      <c r="A6809" s="38" t="s">
        <v>21713</v>
      </c>
      <c r="B6809" t="s">
        <v>21714</v>
      </c>
      <c r="C6809" t="s">
        <v>2073</v>
      </c>
      <c r="D6809" t="s">
        <v>282</v>
      </c>
      <c r="E6809" t="s">
        <v>337</v>
      </c>
      <c r="H6809" t="s">
        <v>2066</v>
      </c>
      <c r="I6809" t="s">
        <v>21715</v>
      </c>
      <c r="J6809" t="s">
        <v>284</v>
      </c>
      <c r="K6809" t="s">
        <v>2075</v>
      </c>
      <c r="M6809" t="s">
        <v>294</v>
      </c>
      <c r="N6809" t="s">
        <v>295</v>
      </c>
      <c r="Q6809" t="s">
        <v>344</v>
      </c>
      <c r="R6809" t="b">
        <v>0</v>
      </c>
      <c r="S6809" t="b">
        <v>0</v>
      </c>
      <c r="T6809" s="31" t="s">
        <v>426</v>
      </c>
      <c r="U6809" s="31">
        <v>1</v>
      </c>
      <c r="V6809" s="30" t="s">
        <v>2235</v>
      </c>
      <c r="AB6809"/>
      <c r="AD6809" s="27"/>
    </row>
    <row r="6810" spans="1:38" ht="15" customHeight="1" x14ac:dyDescent="0.3">
      <c r="A6810" s="38" t="s">
        <v>21458</v>
      </c>
      <c r="B6810" t="s">
        <v>21459</v>
      </c>
      <c r="C6810" t="s">
        <v>2073</v>
      </c>
      <c r="D6810" t="s">
        <v>282</v>
      </c>
      <c r="E6810" t="s">
        <v>283</v>
      </c>
      <c r="H6810" t="s">
        <v>25898</v>
      </c>
      <c r="I6810" t="s">
        <v>21460</v>
      </c>
      <c r="J6810" t="s">
        <v>284</v>
      </c>
      <c r="K6810" t="s">
        <v>2075</v>
      </c>
      <c r="M6810" t="s">
        <v>330</v>
      </c>
      <c r="N6810" t="s">
        <v>286</v>
      </c>
      <c r="Q6810" t="s">
        <v>344</v>
      </c>
      <c r="R6810" t="b">
        <v>0</v>
      </c>
      <c r="S6810" t="b">
        <v>0</v>
      </c>
      <c r="T6810" s="31" t="s">
        <v>426</v>
      </c>
      <c r="U6810" s="31">
        <v>1</v>
      </c>
      <c r="V6810" s="30" t="s">
        <v>18737</v>
      </c>
      <c r="W6810" t="s">
        <v>18738</v>
      </c>
      <c r="X6810" t="s">
        <v>282</v>
      </c>
      <c r="Y6810" t="s">
        <v>344</v>
      </c>
      <c r="Z6810" t="s">
        <v>284</v>
      </c>
      <c r="AA6810" t="s">
        <v>283</v>
      </c>
      <c r="AB6810"/>
      <c r="AD6810" s="27" t="s">
        <v>2075</v>
      </c>
      <c r="AF6810" t="s">
        <v>290</v>
      </c>
      <c r="AH6810" t="s">
        <v>18734</v>
      </c>
      <c r="AI6810" t="s">
        <v>18735</v>
      </c>
      <c r="AJ6810" t="s">
        <v>18736</v>
      </c>
      <c r="AK6810" t="s">
        <v>2082</v>
      </c>
      <c r="AL6810" s="12">
        <v>46030.580775462964</v>
      </c>
    </row>
    <row r="6811" spans="1:38" ht="15" customHeight="1" x14ac:dyDescent="0.3">
      <c r="A6811" s="38" t="s">
        <v>21458</v>
      </c>
      <c r="B6811" t="s">
        <v>21459</v>
      </c>
      <c r="C6811" t="s">
        <v>2073</v>
      </c>
      <c r="D6811" t="s">
        <v>282</v>
      </c>
      <c r="E6811" t="s">
        <v>283</v>
      </c>
      <c r="H6811" t="s">
        <v>25898</v>
      </c>
      <c r="I6811" t="s">
        <v>21460</v>
      </c>
      <c r="J6811" t="s">
        <v>284</v>
      </c>
      <c r="K6811" t="s">
        <v>2075</v>
      </c>
      <c r="M6811" t="s">
        <v>330</v>
      </c>
      <c r="N6811" t="s">
        <v>286</v>
      </c>
      <c r="R6811" t="b">
        <v>0</v>
      </c>
      <c r="S6811" t="b">
        <v>0</v>
      </c>
      <c r="T6811" s="31" t="s">
        <v>426</v>
      </c>
      <c r="U6811" s="31">
        <v>1</v>
      </c>
      <c r="V6811" s="30" t="s">
        <v>18732</v>
      </c>
      <c r="W6811" t="s">
        <v>18733</v>
      </c>
      <c r="X6811" t="s">
        <v>282</v>
      </c>
      <c r="Y6811" t="s">
        <v>311</v>
      </c>
      <c r="Z6811" t="s">
        <v>284</v>
      </c>
      <c r="AB6811"/>
      <c r="AD6811" s="27" t="s">
        <v>2075</v>
      </c>
      <c r="AF6811" t="s">
        <v>290</v>
      </c>
      <c r="AH6811" t="s">
        <v>18734</v>
      </c>
      <c r="AI6811" t="s">
        <v>18735</v>
      </c>
      <c r="AJ6811" t="s">
        <v>18736</v>
      </c>
      <c r="AK6811" t="s">
        <v>2082</v>
      </c>
      <c r="AL6811" s="12">
        <v>46021.403009259258</v>
      </c>
    </row>
    <row r="6812" spans="1:38" ht="15" customHeight="1" x14ac:dyDescent="0.3">
      <c r="A6812" s="38" t="s">
        <v>21458</v>
      </c>
      <c r="B6812" t="s">
        <v>21459</v>
      </c>
      <c r="C6812" t="s">
        <v>2073</v>
      </c>
      <c r="D6812" t="s">
        <v>282</v>
      </c>
      <c r="E6812" t="s">
        <v>283</v>
      </c>
      <c r="H6812" t="s">
        <v>25898</v>
      </c>
      <c r="I6812" t="s">
        <v>21460</v>
      </c>
      <c r="J6812" t="s">
        <v>284</v>
      </c>
      <c r="K6812" t="s">
        <v>2075</v>
      </c>
      <c r="M6812" t="s">
        <v>330</v>
      </c>
      <c r="N6812" t="s">
        <v>286</v>
      </c>
      <c r="R6812" t="b">
        <v>0</v>
      </c>
      <c r="S6812" t="b">
        <v>0</v>
      </c>
      <c r="T6812" s="31" t="s">
        <v>426</v>
      </c>
      <c r="U6812" s="31">
        <v>1</v>
      </c>
      <c r="V6812" s="30" t="s">
        <v>18679</v>
      </c>
      <c r="W6812" t="s">
        <v>18680</v>
      </c>
      <c r="X6812" t="s">
        <v>282</v>
      </c>
      <c r="Y6812" t="s">
        <v>311</v>
      </c>
      <c r="Z6812" t="s">
        <v>284</v>
      </c>
      <c r="AB6812"/>
      <c r="AD6812" s="27" t="s">
        <v>2075</v>
      </c>
      <c r="AF6812" t="s">
        <v>290</v>
      </c>
      <c r="AH6812" t="s">
        <v>18672</v>
      </c>
      <c r="AI6812" t="s">
        <v>18673</v>
      </c>
      <c r="AJ6812" t="s">
        <v>18674</v>
      </c>
      <c r="AK6812" t="s">
        <v>2082</v>
      </c>
      <c r="AL6812" s="12">
        <v>45993.713194444441</v>
      </c>
    </row>
    <row r="6813" spans="1:38" ht="15" customHeight="1" x14ac:dyDescent="0.3">
      <c r="A6813" s="38" t="s">
        <v>21538</v>
      </c>
      <c r="B6813" t="s">
        <v>21539</v>
      </c>
      <c r="C6813" t="s">
        <v>2073</v>
      </c>
      <c r="D6813" t="s">
        <v>282</v>
      </c>
      <c r="E6813" t="s">
        <v>319</v>
      </c>
      <c r="H6813" t="s">
        <v>327</v>
      </c>
      <c r="I6813" t="s">
        <v>21540</v>
      </c>
      <c r="J6813" t="s">
        <v>284</v>
      </c>
      <c r="K6813" t="s">
        <v>2075</v>
      </c>
      <c r="M6813" t="s">
        <v>290</v>
      </c>
      <c r="O6813" t="s">
        <v>2076</v>
      </c>
      <c r="Q6813" t="s">
        <v>344</v>
      </c>
      <c r="R6813" t="b">
        <v>0</v>
      </c>
      <c r="S6813" t="b">
        <v>0</v>
      </c>
      <c r="T6813" s="31" t="s">
        <v>426</v>
      </c>
      <c r="U6813" s="31">
        <v>1</v>
      </c>
      <c r="V6813" s="30" t="s">
        <v>21541</v>
      </c>
      <c r="W6813" t="s">
        <v>21542</v>
      </c>
      <c r="X6813" t="s">
        <v>282</v>
      </c>
      <c r="Y6813" t="s">
        <v>344</v>
      </c>
      <c r="Z6813" t="s">
        <v>284</v>
      </c>
      <c r="AB6813"/>
      <c r="AD6813" s="27" t="s">
        <v>2075</v>
      </c>
      <c r="AF6813" t="s">
        <v>290</v>
      </c>
      <c r="AH6813" t="s">
        <v>371</v>
      </c>
      <c r="AI6813" t="s">
        <v>3206</v>
      </c>
      <c r="AJ6813" t="s">
        <v>3207</v>
      </c>
      <c r="AK6813" t="s">
        <v>2082</v>
      </c>
      <c r="AL6813" s="12">
        <v>45314.298009259262</v>
      </c>
    </row>
    <row r="6814" spans="1:38" ht="15" customHeight="1" x14ac:dyDescent="0.3">
      <c r="A6814" s="38" t="s">
        <v>21538</v>
      </c>
      <c r="B6814" t="s">
        <v>21539</v>
      </c>
      <c r="C6814" t="s">
        <v>2073</v>
      </c>
      <c r="D6814" t="s">
        <v>282</v>
      </c>
      <c r="E6814" t="s">
        <v>319</v>
      </c>
      <c r="H6814" t="s">
        <v>327</v>
      </c>
      <c r="I6814" t="s">
        <v>21540</v>
      </c>
      <c r="J6814" t="s">
        <v>284</v>
      </c>
      <c r="K6814" t="s">
        <v>2075</v>
      </c>
      <c r="M6814" t="s">
        <v>290</v>
      </c>
      <c r="O6814" t="s">
        <v>2076</v>
      </c>
      <c r="R6814" t="b">
        <v>0</v>
      </c>
      <c r="S6814" t="b">
        <v>0</v>
      </c>
      <c r="T6814" s="31" t="s">
        <v>426</v>
      </c>
      <c r="U6814" s="31">
        <v>1</v>
      </c>
      <c r="V6814" s="30" t="s">
        <v>21543</v>
      </c>
      <c r="W6814" t="s">
        <v>21544</v>
      </c>
      <c r="X6814" t="s">
        <v>310</v>
      </c>
      <c r="Y6814" t="s">
        <v>311</v>
      </c>
      <c r="Z6814" t="s">
        <v>284</v>
      </c>
      <c r="AB6814"/>
      <c r="AD6814" s="27" t="s">
        <v>2075</v>
      </c>
      <c r="AF6814" t="s">
        <v>290</v>
      </c>
      <c r="AH6814" t="s">
        <v>2006</v>
      </c>
      <c r="AI6814" t="s">
        <v>21545</v>
      </c>
      <c r="AJ6814" t="s">
        <v>21546</v>
      </c>
      <c r="AK6814" t="s">
        <v>2082</v>
      </c>
      <c r="AL6814" s="12">
        <v>45728.553078703706</v>
      </c>
    </row>
    <row r="6815" spans="1:38" ht="15" customHeight="1" x14ac:dyDescent="0.3">
      <c r="A6815" s="38" t="s">
        <v>21412</v>
      </c>
      <c r="B6815" t="s">
        <v>21413</v>
      </c>
      <c r="C6815" t="s">
        <v>2073</v>
      </c>
      <c r="D6815" t="s">
        <v>282</v>
      </c>
      <c r="E6815" t="s">
        <v>283</v>
      </c>
      <c r="H6815" t="s">
        <v>26195</v>
      </c>
      <c r="I6815" t="s">
        <v>21414</v>
      </c>
      <c r="J6815" t="s">
        <v>284</v>
      </c>
      <c r="K6815" t="s">
        <v>2094</v>
      </c>
      <c r="M6815" t="s">
        <v>290</v>
      </c>
      <c r="N6815" t="s">
        <v>295</v>
      </c>
      <c r="Q6815" t="s">
        <v>344</v>
      </c>
      <c r="R6815" t="b">
        <v>0</v>
      </c>
      <c r="S6815" t="b">
        <v>0</v>
      </c>
      <c r="T6815" s="31" t="s">
        <v>426</v>
      </c>
      <c r="U6815" s="31">
        <v>1</v>
      </c>
      <c r="V6815" s="30" t="s">
        <v>18737</v>
      </c>
      <c r="W6815" t="s">
        <v>18738</v>
      </c>
      <c r="X6815" t="s">
        <v>282</v>
      </c>
      <c r="Y6815" t="s">
        <v>344</v>
      </c>
      <c r="Z6815" t="s">
        <v>284</v>
      </c>
      <c r="AA6815" t="s">
        <v>283</v>
      </c>
      <c r="AB6815"/>
      <c r="AD6815" s="27" t="s">
        <v>2075</v>
      </c>
      <c r="AF6815" t="s">
        <v>290</v>
      </c>
      <c r="AH6815" t="s">
        <v>18734</v>
      </c>
      <c r="AI6815" t="s">
        <v>18735</v>
      </c>
      <c r="AJ6815" t="s">
        <v>18736</v>
      </c>
      <c r="AK6815" t="s">
        <v>2082</v>
      </c>
      <c r="AL6815" s="12">
        <v>46030.580775462964</v>
      </c>
    </row>
    <row r="6816" spans="1:38" ht="15" customHeight="1" x14ac:dyDescent="0.3">
      <c r="A6816" s="38" t="s">
        <v>21412</v>
      </c>
      <c r="B6816" t="s">
        <v>21413</v>
      </c>
      <c r="C6816" t="s">
        <v>2073</v>
      </c>
      <c r="D6816" t="s">
        <v>282</v>
      </c>
      <c r="E6816" t="s">
        <v>283</v>
      </c>
      <c r="H6816" t="s">
        <v>26195</v>
      </c>
      <c r="I6816" t="s">
        <v>21414</v>
      </c>
      <c r="J6816" t="s">
        <v>284</v>
      </c>
      <c r="K6816" t="s">
        <v>2094</v>
      </c>
      <c r="M6816" t="s">
        <v>290</v>
      </c>
      <c r="N6816" t="s">
        <v>295</v>
      </c>
      <c r="R6816" t="b">
        <v>0</v>
      </c>
      <c r="S6816" t="b">
        <v>0</v>
      </c>
      <c r="T6816" s="31" t="s">
        <v>426</v>
      </c>
      <c r="U6816" s="31">
        <v>1</v>
      </c>
      <c r="V6816" s="30" t="s">
        <v>18732</v>
      </c>
      <c r="W6816" t="s">
        <v>18733</v>
      </c>
      <c r="X6816" t="s">
        <v>282</v>
      </c>
      <c r="Y6816" t="s">
        <v>311</v>
      </c>
      <c r="Z6816" t="s">
        <v>284</v>
      </c>
      <c r="AB6816"/>
      <c r="AD6816" s="27" t="s">
        <v>2075</v>
      </c>
      <c r="AF6816" t="s">
        <v>290</v>
      </c>
      <c r="AH6816" t="s">
        <v>18734</v>
      </c>
      <c r="AI6816" t="s">
        <v>18735</v>
      </c>
      <c r="AJ6816" t="s">
        <v>18736</v>
      </c>
      <c r="AK6816" t="s">
        <v>2082</v>
      </c>
      <c r="AL6816" s="12">
        <v>46021.403009259258</v>
      </c>
    </row>
    <row r="6817" spans="1:39" ht="15" customHeight="1" x14ac:dyDescent="0.3">
      <c r="A6817" s="38" t="s">
        <v>21412</v>
      </c>
      <c r="B6817" t="s">
        <v>21413</v>
      </c>
      <c r="C6817" t="s">
        <v>2073</v>
      </c>
      <c r="D6817" t="s">
        <v>282</v>
      </c>
      <c r="E6817" t="s">
        <v>283</v>
      </c>
      <c r="H6817" t="s">
        <v>26195</v>
      </c>
      <c r="I6817" t="s">
        <v>21414</v>
      </c>
      <c r="J6817" t="s">
        <v>284</v>
      </c>
      <c r="K6817" t="s">
        <v>2094</v>
      </c>
      <c r="M6817" t="s">
        <v>290</v>
      </c>
      <c r="N6817" t="s">
        <v>295</v>
      </c>
      <c r="R6817" t="b">
        <v>0</v>
      </c>
      <c r="S6817" t="b">
        <v>0</v>
      </c>
      <c r="T6817" s="31" t="s">
        <v>426</v>
      </c>
      <c r="U6817" s="31">
        <v>1</v>
      </c>
      <c r="V6817" s="30" t="s">
        <v>18679</v>
      </c>
      <c r="W6817" t="s">
        <v>18680</v>
      </c>
      <c r="X6817" t="s">
        <v>282</v>
      </c>
      <c r="Y6817" t="s">
        <v>311</v>
      </c>
      <c r="Z6817" t="s">
        <v>284</v>
      </c>
      <c r="AB6817"/>
      <c r="AD6817" s="27" t="s">
        <v>2075</v>
      </c>
      <c r="AF6817" t="s">
        <v>290</v>
      </c>
      <c r="AH6817" t="s">
        <v>18672</v>
      </c>
      <c r="AI6817" t="s">
        <v>18673</v>
      </c>
      <c r="AJ6817" t="s">
        <v>18674</v>
      </c>
      <c r="AK6817" t="s">
        <v>2082</v>
      </c>
      <c r="AL6817" s="12">
        <v>45993.713194444441</v>
      </c>
    </row>
    <row r="6818" spans="1:39" ht="15" customHeight="1" x14ac:dyDescent="0.3">
      <c r="A6818" s="38" t="s">
        <v>21425</v>
      </c>
      <c r="B6818" t="s">
        <v>21426</v>
      </c>
      <c r="C6818" t="s">
        <v>2073</v>
      </c>
      <c r="D6818" t="s">
        <v>282</v>
      </c>
      <c r="E6818" t="s">
        <v>283</v>
      </c>
      <c r="H6818" t="s">
        <v>26196</v>
      </c>
      <c r="I6818" t="s">
        <v>21427</v>
      </c>
      <c r="J6818" t="s">
        <v>284</v>
      </c>
      <c r="K6818" t="s">
        <v>2094</v>
      </c>
      <c r="M6818" t="s">
        <v>290</v>
      </c>
      <c r="N6818" t="s">
        <v>365</v>
      </c>
      <c r="Q6818" t="s">
        <v>344</v>
      </c>
      <c r="R6818" t="b">
        <v>0</v>
      </c>
      <c r="S6818" t="b">
        <v>0</v>
      </c>
      <c r="T6818" s="31" t="s">
        <v>426</v>
      </c>
      <c r="U6818" s="31">
        <v>1</v>
      </c>
      <c r="V6818" s="30" t="s">
        <v>18737</v>
      </c>
      <c r="W6818" t="s">
        <v>18738</v>
      </c>
      <c r="X6818" t="s">
        <v>282</v>
      </c>
      <c r="Y6818" t="s">
        <v>344</v>
      </c>
      <c r="Z6818" t="s">
        <v>284</v>
      </c>
      <c r="AA6818" t="s">
        <v>283</v>
      </c>
      <c r="AB6818"/>
      <c r="AD6818" s="27" t="s">
        <v>2075</v>
      </c>
      <c r="AF6818" t="s">
        <v>290</v>
      </c>
      <c r="AH6818" t="s">
        <v>18734</v>
      </c>
      <c r="AI6818" t="s">
        <v>18735</v>
      </c>
      <c r="AJ6818" t="s">
        <v>18736</v>
      </c>
      <c r="AK6818" t="s">
        <v>2082</v>
      </c>
      <c r="AL6818" s="12">
        <v>46030.580775462964</v>
      </c>
    </row>
    <row r="6819" spans="1:39" ht="15" customHeight="1" x14ac:dyDescent="0.3">
      <c r="A6819" s="38" t="s">
        <v>21425</v>
      </c>
      <c r="B6819" t="s">
        <v>21426</v>
      </c>
      <c r="C6819" t="s">
        <v>2073</v>
      </c>
      <c r="D6819" t="s">
        <v>282</v>
      </c>
      <c r="E6819" t="s">
        <v>283</v>
      </c>
      <c r="H6819" t="s">
        <v>26196</v>
      </c>
      <c r="I6819" t="s">
        <v>21427</v>
      </c>
      <c r="J6819" t="s">
        <v>284</v>
      </c>
      <c r="K6819" t="s">
        <v>2094</v>
      </c>
      <c r="M6819" t="s">
        <v>290</v>
      </c>
      <c r="N6819" t="s">
        <v>365</v>
      </c>
      <c r="R6819" t="b">
        <v>0</v>
      </c>
      <c r="S6819" t="b">
        <v>0</v>
      </c>
      <c r="T6819" s="31" t="s">
        <v>426</v>
      </c>
      <c r="U6819" s="31">
        <v>1</v>
      </c>
      <c r="V6819" s="30" t="s">
        <v>18732</v>
      </c>
      <c r="W6819" t="s">
        <v>18733</v>
      </c>
      <c r="X6819" t="s">
        <v>282</v>
      </c>
      <c r="Y6819" t="s">
        <v>311</v>
      </c>
      <c r="Z6819" t="s">
        <v>284</v>
      </c>
      <c r="AB6819"/>
      <c r="AD6819" s="27" t="s">
        <v>2075</v>
      </c>
      <c r="AF6819" t="s">
        <v>290</v>
      </c>
      <c r="AH6819" t="s">
        <v>18734</v>
      </c>
      <c r="AI6819" t="s">
        <v>18735</v>
      </c>
      <c r="AJ6819" t="s">
        <v>18736</v>
      </c>
      <c r="AK6819" t="s">
        <v>2082</v>
      </c>
      <c r="AL6819" s="12">
        <v>46021.403009259258</v>
      </c>
    </row>
    <row r="6820" spans="1:39" ht="15" customHeight="1" x14ac:dyDescent="0.3">
      <c r="A6820" s="38" t="s">
        <v>21425</v>
      </c>
      <c r="B6820" t="s">
        <v>21426</v>
      </c>
      <c r="C6820" t="s">
        <v>2073</v>
      </c>
      <c r="D6820" t="s">
        <v>282</v>
      </c>
      <c r="E6820" t="s">
        <v>283</v>
      </c>
      <c r="H6820" t="s">
        <v>26196</v>
      </c>
      <c r="I6820" t="s">
        <v>21427</v>
      </c>
      <c r="J6820" t="s">
        <v>284</v>
      </c>
      <c r="K6820" t="s">
        <v>2094</v>
      </c>
      <c r="M6820" t="s">
        <v>290</v>
      </c>
      <c r="N6820" t="s">
        <v>365</v>
      </c>
      <c r="R6820" t="b">
        <v>0</v>
      </c>
      <c r="S6820" t="b">
        <v>0</v>
      </c>
      <c r="T6820" s="31" t="s">
        <v>426</v>
      </c>
      <c r="U6820" s="31">
        <v>1</v>
      </c>
      <c r="V6820" s="30" t="s">
        <v>18679</v>
      </c>
      <c r="W6820" t="s">
        <v>18680</v>
      </c>
      <c r="X6820" t="s">
        <v>282</v>
      </c>
      <c r="Y6820" t="s">
        <v>311</v>
      </c>
      <c r="Z6820" t="s">
        <v>284</v>
      </c>
      <c r="AB6820"/>
      <c r="AD6820" s="27" t="s">
        <v>2075</v>
      </c>
      <c r="AF6820" t="s">
        <v>290</v>
      </c>
      <c r="AH6820" t="s">
        <v>18672</v>
      </c>
      <c r="AI6820" t="s">
        <v>18673</v>
      </c>
      <c r="AJ6820" t="s">
        <v>18674</v>
      </c>
      <c r="AK6820" t="s">
        <v>2082</v>
      </c>
      <c r="AL6820" s="12">
        <v>45993.713194444441</v>
      </c>
    </row>
    <row r="6821" spans="1:39" ht="15" customHeight="1" x14ac:dyDescent="0.3">
      <c r="A6821" s="38" t="s">
        <v>21281</v>
      </c>
      <c r="B6821" t="s">
        <v>21282</v>
      </c>
      <c r="C6821" t="s">
        <v>2212</v>
      </c>
      <c r="D6821" t="s">
        <v>282</v>
      </c>
      <c r="G6821" t="s">
        <v>320</v>
      </c>
      <c r="H6821" t="s">
        <v>320</v>
      </c>
      <c r="I6821" t="s">
        <v>21283</v>
      </c>
      <c r="K6821" t="s">
        <v>2075</v>
      </c>
      <c r="M6821" t="s">
        <v>290</v>
      </c>
      <c r="Q6821" t="s">
        <v>324</v>
      </c>
      <c r="R6821" t="b">
        <v>0</v>
      </c>
      <c r="S6821" t="b">
        <v>0</v>
      </c>
      <c r="T6821" s="31" t="s">
        <v>426</v>
      </c>
      <c r="U6821" s="31">
        <v>1</v>
      </c>
      <c r="V6821" s="30" t="s">
        <v>16507</v>
      </c>
      <c r="W6821" t="s">
        <v>16508</v>
      </c>
      <c r="X6821" t="s">
        <v>282</v>
      </c>
      <c r="Y6821" t="s">
        <v>324</v>
      </c>
      <c r="Z6821" t="s">
        <v>284</v>
      </c>
      <c r="AA6821" t="s">
        <v>302</v>
      </c>
      <c r="AB6821"/>
      <c r="AD6821" s="27" t="s">
        <v>2075</v>
      </c>
      <c r="AE6821" t="s">
        <v>289</v>
      </c>
      <c r="AF6821" t="s">
        <v>290</v>
      </c>
      <c r="AH6821" t="s">
        <v>683</v>
      </c>
      <c r="AI6821" t="s">
        <v>26578</v>
      </c>
      <c r="AJ6821" t="s">
        <v>26579</v>
      </c>
      <c r="AK6821" t="s">
        <v>2082</v>
      </c>
      <c r="AL6821" s="12">
        <v>46120.407048611109</v>
      </c>
      <c r="AM6821" t="s">
        <v>309</v>
      </c>
    </row>
    <row r="6822" spans="1:39" ht="15" customHeight="1" x14ac:dyDescent="0.3">
      <c r="A6822" s="38" t="s">
        <v>21217</v>
      </c>
      <c r="B6822" t="s">
        <v>21218</v>
      </c>
      <c r="C6822" t="s">
        <v>2212</v>
      </c>
      <c r="D6822" t="s">
        <v>282</v>
      </c>
      <c r="E6822" t="s">
        <v>339</v>
      </c>
      <c r="G6822" t="s">
        <v>293</v>
      </c>
      <c r="H6822" t="s">
        <v>293</v>
      </c>
      <c r="I6822" t="s">
        <v>21219</v>
      </c>
      <c r="J6822" t="s">
        <v>284</v>
      </c>
      <c r="K6822" t="s">
        <v>2075</v>
      </c>
      <c r="M6822" t="s">
        <v>294</v>
      </c>
      <c r="N6822" t="s">
        <v>295</v>
      </c>
      <c r="Q6822" t="s">
        <v>305</v>
      </c>
      <c r="R6822" t="b">
        <v>0</v>
      </c>
      <c r="S6822" t="b">
        <v>0</v>
      </c>
      <c r="T6822" s="31" t="s">
        <v>426</v>
      </c>
      <c r="U6822" s="31">
        <v>1</v>
      </c>
      <c r="V6822" s="30" t="s">
        <v>7121</v>
      </c>
      <c r="W6822" t="s">
        <v>7122</v>
      </c>
      <c r="X6822" t="s">
        <v>282</v>
      </c>
      <c r="Y6822" t="s">
        <v>305</v>
      </c>
      <c r="Z6822" t="s">
        <v>284</v>
      </c>
      <c r="AA6822" t="s">
        <v>339</v>
      </c>
      <c r="AB6822"/>
      <c r="AD6822" s="27" t="s">
        <v>2075</v>
      </c>
      <c r="AE6822" t="s">
        <v>326</v>
      </c>
      <c r="AF6822" t="s">
        <v>294</v>
      </c>
      <c r="AH6822" t="s">
        <v>625</v>
      </c>
      <c r="AI6822" t="s">
        <v>26578</v>
      </c>
      <c r="AJ6822" t="s">
        <v>26579</v>
      </c>
      <c r="AK6822" t="s">
        <v>2082</v>
      </c>
      <c r="AL6822" s="12">
        <v>46120.421481481484</v>
      </c>
      <c r="AM6822" t="s">
        <v>309</v>
      </c>
    </row>
    <row r="6823" spans="1:39" ht="15" customHeight="1" x14ac:dyDescent="0.3">
      <c r="A6823" s="38" t="s">
        <v>25149</v>
      </c>
      <c r="B6823" t="s">
        <v>25150</v>
      </c>
      <c r="C6823" t="s">
        <v>2073</v>
      </c>
      <c r="D6823" t="s">
        <v>282</v>
      </c>
      <c r="E6823" t="s">
        <v>283</v>
      </c>
      <c r="H6823" t="s">
        <v>26217</v>
      </c>
      <c r="I6823" t="s">
        <v>25151</v>
      </c>
      <c r="J6823" t="s">
        <v>284</v>
      </c>
      <c r="K6823" t="s">
        <v>2765</v>
      </c>
      <c r="M6823" t="s">
        <v>290</v>
      </c>
      <c r="N6823" t="s">
        <v>365</v>
      </c>
      <c r="O6823" t="s">
        <v>2076</v>
      </c>
      <c r="Q6823" t="s">
        <v>344</v>
      </c>
      <c r="R6823" t="b">
        <v>0</v>
      </c>
      <c r="S6823" t="b">
        <v>0</v>
      </c>
      <c r="T6823" s="31" t="s">
        <v>426</v>
      </c>
      <c r="U6823" s="31">
        <v>1</v>
      </c>
      <c r="V6823" s="30" t="s">
        <v>25152</v>
      </c>
      <c r="W6823" t="s">
        <v>25153</v>
      </c>
      <c r="X6823" t="s">
        <v>282</v>
      </c>
      <c r="Y6823" t="s">
        <v>344</v>
      </c>
      <c r="Z6823" t="s">
        <v>284</v>
      </c>
      <c r="AA6823" t="s">
        <v>283</v>
      </c>
      <c r="AB6823"/>
      <c r="AD6823" s="27" t="s">
        <v>2075</v>
      </c>
      <c r="AF6823" t="s">
        <v>290</v>
      </c>
      <c r="AH6823" t="s">
        <v>18734</v>
      </c>
      <c r="AI6823" t="s">
        <v>18735</v>
      </c>
      <c r="AJ6823" t="s">
        <v>18736</v>
      </c>
      <c r="AK6823" t="s">
        <v>2082</v>
      </c>
      <c r="AL6823" s="12">
        <v>46030.579074074078</v>
      </c>
    </row>
    <row r="6824" spans="1:39" ht="15" customHeight="1" x14ac:dyDescent="0.3">
      <c r="A6824" s="38" t="s">
        <v>25149</v>
      </c>
      <c r="B6824" t="s">
        <v>25150</v>
      </c>
      <c r="C6824" t="s">
        <v>2073</v>
      </c>
      <c r="D6824" t="s">
        <v>282</v>
      </c>
      <c r="E6824" t="s">
        <v>283</v>
      </c>
      <c r="H6824" t="s">
        <v>26217</v>
      </c>
      <c r="I6824" t="s">
        <v>25151</v>
      </c>
      <c r="J6824" t="s">
        <v>284</v>
      </c>
      <c r="K6824" t="s">
        <v>2765</v>
      </c>
      <c r="M6824" t="s">
        <v>290</v>
      </c>
      <c r="N6824" t="s">
        <v>365</v>
      </c>
      <c r="O6824" t="s">
        <v>2076</v>
      </c>
      <c r="R6824" t="b">
        <v>0</v>
      </c>
      <c r="S6824" t="b">
        <v>0</v>
      </c>
      <c r="T6824" s="31" t="s">
        <v>426</v>
      </c>
      <c r="U6824" s="31">
        <v>1</v>
      </c>
      <c r="V6824" s="30" t="s">
        <v>25154</v>
      </c>
      <c r="W6824" t="s">
        <v>25155</v>
      </c>
      <c r="X6824" t="s">
        <v>282</v>
      </c>
      <c r="Y6824" t="s">
        <v>311</v>
      </c>
      <c r="Z6824" t="s">
        <v>310</v>
      </c>
      <c r="AA6824" t="s">
        <v>283</v>
      </c>
      <c r="AB6824"/>
      <c r="AD6824" s="27" t="s">
        <v>2094</v>
      </c>
      <c r="AF6824" t="s">
        <v>373</v>
      </c>
      <c r="AH6824" t="s">
        <v>428</v>
      </c>
      <c r="AI6824" t="s">
        <v>22523</v>
      </c>
      <c r="AJ6824" t="s">
        <v>22524</v>
      </c>
      <c r="AK6824" t="s">
        <v>2082</v>
      </c>
      <c r="AL6824" s="12">
        <v>45418.232951388891</v>
      </c>
      <c r="AM6824" t="s">
        <v>291</v>
      </c>
    </row>
    <row r="6825" spans="1:39" ht="15" customHeight="1" x14ac:dyDescent="0.3">
      <c r="A6825" s="38" t="s">
        <v>25149</v>
      </c>
      <c r="B6825" t="s">
        <v>25150</v>
      </c>
      <c r="C6825" t="s">
        <v>2073</v>
      </c>
      <c r="D6825" t="s">
        <v>282</v>
      </c>
      <c r="E6825" t="s">
        <v>283</v>
      </c>
      <c r="H6825" t="s">
        <v>26217</v>
      </c>
      <c r="I6825" t="s">
        <v>25151</v>
      </c>
      <c r="J6825" t="s">
        <v>284</v>
      </c>
      <c r="K6825" t="s">
        <v>2765</v>
      </c>
      <c r="M6825" t="s">
        <v>290</v>
      </c>
      <c r="N6825" t="s">
        <v>365</v>
      </c>
      <c r="O6825" t="s">
        <v>2076</v>
      </c>
      <c r="R6825" t="b">
        <v>0</v>
      </c>
      <c r="S6825" t="b">
        <v>0</v>
      </c>
      <c r="T6825" s="31" t="s">
        <v>426</v>
      </c>
      <c r="U6825" s="31">
        <v>1</v>
      </c>
      <c r="V6825" s="30" t="s">
        <v>18679</v>
      </c>
      <c r="W6825" t="s">
        <v>18680</v>
      </c>
      <c r="X6825" t="s">
        <v>282</v>
      </c>
      <c r="Y6825" t="s">
        <v>311</v>
      </c>
      <c r="Z6825" t="s">
        <v>284</v>
      </c>
      <c r="AB6825"/>
      <c r="AD6825" s="27" t="s">
        <v>2075</v>
      </c>
      <c r="AF6825" t="s">
        <v>290</v>
      </c>
      <c r="AH6825" t="s">
        <v>18672</v>
      </c>
      <c r="AI6825" t="s">
        <v>18673</v>
      </c>
      <c r="AJ6825" t="s">
        <v>18674</v>
      </c>
      <c r="AK6825" t="s">
        <v>2082</v>
      </c>
      <c r="AL6825" s="12">
        <v>45993.713194444441</v>
      </c>
    </row>
    <row r="6826" spans="1:39" ht="15" customHeight="1" x14ac:dyDescent="0.3">
      <c r="A6826" s="38" t="s">
        <v>24475</v>
      </c>
      <c r="B6826" t="s">
        <v>24476</v>
      </c>
      <c r="C6826" t="s">
        <v>2092</v>
      </c>
      <c r="D6826" t="s">
        <v>282</v>
      </c>
      <c r="E6826" t="s">
        <v>353</v>
      </c>
      <c r="G6826" t="s">
        <v>26142</v>
      </c>
      <c r="H6826" t="s">
        <v>25580</v>
      </c>
      <c r="I6826" t="s">
        <v>24477</v>
      </c>
      <c r="J6826" t="s">
        <v>284</v>
      </c>
      <c r="K6826" t="s">
        <v>2075</v>
      </c>
      <c r="M6826" t="s">
        <v>338</v>
      </c>
      <c r="N6826" t="s">
        <v>295</v>
      </c>
      <c r="O6826" t="s">
        <v>2076</v>
      </c>
      <c r="Q6826" t="s">
        <v>288</v>
      </c>
      <c r="R6826" t="b">
        <v>0</v>
      </c>
      <c r="S6826" t="b">
        <v>0</v>
      </c>
      <c r="T6826" s="31" t="s">
        <v>25454</v>
      </c>
      <c r="U6826" s="31" t="s">
        <v>2234</v>
      </c>
      <c r="V6826" s="30" t="s">
        <v>24478</v>
      </c>
      <c r="W6826" t="s">
        <v>24479</v>
      </c>
      <c r="X6826" t="s">
        <v>282</v>
      </c>
      <c r="Y6826" t="s">
        <v>288</v>
      </c>
      <c r="Z6826" t="s">
        <v>284</v>
      </c>
      <c r="AA6826" t="s">
        <v>353</v>
      </c>
      <c r="AB6826"/>
      <c r="AD6826" s="27" t="s">
        <v>2075</v>
      </c>
      <c r="AE6826" t="s">
        <v>26023</v>
      </c>
      <c r="AF6826" t="s">
        <v>348</v>
      </c>
      <c r="AH6826" t="s">
        <v>2169</v>
      </c>
      <c r="AI6826" t="s">
        <v>26094</v>
      </c>
      <c r="AJ6826" t="s">
        <v>26095</v>
      </c>
      <c r="AK6826" t="s">
        <v>3160</v>
      </c>
      <c r="AL6826" s="12">
        <v>46059.60328703704</v>
      </c>
      <c r="AM6826" t="s">
        <v>383</v>
      </c>
    </row>
    <row r="6827" spans="1:39" ht="15" customHeight="1" x14ac:dyDescent="0.3">
      <c r="A6827" s="38" t="s">
        <v>24475</v>
      </c>
      <c r="B6827" t="s">
        <v>24476</v>
      </c>
      <c r="C6827" t="s">
        <v>2092</v>
      </c>
      <c r="D6827" t="s">
        <v>282</v>
      </c>
      <c r="E6827" t="s">
        <v>353</v>
      </c>
      <c r="G6827" t="s">
        <v>26142</v>
      </c>
      <c r="H6827" t="s">
        <v>25580</v>
      </c>
      <c r="I6827" t="s">
        <v>24477</v>
      </c>
      <c r="J6827" t="s">
        <v>284</v>
      </c>
      <c r="K6827" t="s">
        <v>2075</v>
      </c>
      <c r="M6827" t="s">
        <v>338</v>
      </c>
      <c r="N6827" t="s">
        <v>295</v>
      </c>
      <c r="O6827" t="s">
        <v>2076</v>
      </c>
      <c r="R6827" t="b">
        <v>0</v>
      </c>
      <c r="S6827" t="b">
        <v>0</v>
      </c>
      <c r="T6827" s="31" t="s">
        <v>25454</v>
      </c>
      <c r="U6827" s="31" t="s">
        <v>2234</v>
      </c>
      <c r="V6827" s="30" t="s">
        <v>13626</v>
      </c>
      <c r="W6827" t="s">
        <v>26610</v>
      </c>
      <c r="X6827" t="s">
        <v>310</v>
      </c>
      <c r="Y6827" t="s">
        <v>344</v>
      </c>
      <c r="Z6827" t="s">
        <v>310</v>
      </c>
      <c r="AA6827" t="s">
        <v>353</v>
      </c>
      <c r="AB6827"/>
      <c r="AD6827" s="27" t="s">
        <v>2224</v>
      </c>
      <c r="AF6827" t="s">
        <v>338</v>
      </c>
      <c r="AH6827" t="s">
        <v>2012</v>
      </c>
      <c r="AI6827" t="s">
        <v>26573</v>
      </c>
      <c r="AJ6827" t="s">
        <v>26574</v>
      </c>
      <c r="AK6827" t="s">
        <v>2082</v>
      </c>
      <c r="AL6827" s="12">
        <v>46147.501863425925</v>
      </c>
      <c r="AM6827" t="s">
        <v>291</v>
      </c>
    </row>
    <row r="6828" spans="1:39" ht="15" customHeight="1" x14ac:dyDescent="0.3">
      <c r="A6828" s="38" t="s">
        <v>24475</v>
      </c>
      <c r="B6828" t="s">
        <v>24476</v>
      </c>
      <c r="C6828" t="s">
        <v>2092</v>
      </c>
      <c r="D6828" t="s">
        <v>282</v>
      </c>
      <c r="E6828" t="s">
        <v>353</v>
      </c>
      <c r="G6828" t="s">
        <v>26142</v>
      </c>
      <c r="H6828" t="s">
        <v>25580</v>
      </c>
      <c r="I6828" t="s">
        <v>24477</v>
      </c>
      <c r="J6828" t="s">
        <v>284</v>
      </c>
      <c r="K6828" t="s">
        <v>2075</v>
      </c>
      <c r="M6828" t="s">
        <v>338</v>
      </c>
      <c r="N6828" t="s">
        <v>295</v>
      </c>
      <c r="O6828" t="s">
        <v>2076</v>
      </c>
      <c r="R6828" t="b">
        <v>0</v>
      </c>
      <c r="S6828" t="b">
        <v>0</v>
      </c>
      <c r="T6828" s="31" t="s">
        <v>25454</v>
      </c>
      <c r="U6828" s="31" t="s">
        <v>2234</v>
      </c>
      <c r="V6828" s="30" t="s">
        <v>20221</v>
      </c>
      <c r="W6828" t="s">
        <v>26617</v>
      </c>
      <c r="X6828" t="s">
        <v>310</v>
      </c>
      <c r="Y6828" t="s">
        <v>344</v>
      </c>
      <c r="Z6828" t="s">
        <v>310</v>
      </c>
      <c r="AA6828" t="s">
        <v>353</v>
      </c>
      <c r="AB6828"/>
      <c r="AD6828" s="27" t="s">
        <v>2224</v>
      </c>
      <c r="AF6828" t="s">
        <v>338</v>
      </c>
      <c r="AH6828" t="s">
        <v>2012</v>
      </c>
      <c r="AI6828" t="s">
        <v>26573</v>
      </c>
      <c r="AJ6828" t="s">
        <v>26574</v>
      </c>
      <c r="AK6828" t="s">
        <v>2082</v>
      </c>
      <c r="AL6828" s="12">
        <v>46147.500150462962</v>
      </c>
      <c r="AM6828" t="s">
        <v>291</v>
      </c>
    </row>
    <row r="6829" spans="1:39" ht="15" customHeight="1" x14ac:dyDescent="0.3">
      <c r="A6829" s="38" t="s">
        <v>24475</v>
      </c>
      <c r="B6829" t="s">
        <v>24476</v>
      </c>
      <c r="C6829" t="s">
        <v>2092</v>
      </c>
      <c r="D6829" t="s">
        <v>282</v>
      </c>
      <c r="E6829" t="s">
        <v>353</v>
      </c>
      <c r="G6829" t="s">
        <v>26142</v>
      </c>
      <c r="H6829" t="s">
        <v>25580</v>
      </c>
      <c r="I6829" t="s">
        <v>24477</v>
      </c>
      <c r="J6829" t="s">
        <v>284</v>
      </c>
      <c r="K6829" t="s">
        <v>2075</v>
      </c>
      <c r="M6829" t="s">
        <v>338</v>
      </c>
      <c r="N6829" t="s">
        <v>295</v>
      </c>
      <c r="O6829" t="s">
        <v>2076</v>
      </c>
      <c r="R6829" t="b">
        <v>0</v>
      </c>
      <c r="S6829" t="b">
        <v>0</v>
      </c>
      <c r="T6829" s="31" t="s">
        <v>25454</v>
      </c>
      <c r="U6829" s="31" t="s">
        <v>2234</v>
      </c>
      <c r="V6829" s="30" t="s">
        <v>9025</v>
      </c>
      <c r="W6829" t="s">
        <v>9026</v>
      </c>
      <c r="X6829" t="s">
        <v>310</v>
      </c>
      <c r="Y6829" t="s">
        <v>344</v>
      </c>
      <c r="Z6829" t="s">
        <v>310</v>
      </c>
      <c r="AA6829" t="s">
        <v>353</v>
      </c>
      <c r="AB6829"/>
      <c r="AD6829" s="27" t="s">
        <v>2224</v>
      </c>
      <c r="AF6829" t="s">
        <v>338</v>
      </c>
      <c r="AH6829" t="s">
        <v>2012</v>
      </c>
      <c r="AI6829" t="s">
        <v>26573</v>
      </c>
      <c r="AJ6829" t="s">
        <v>26574</v>
      </c>
      <c r="AK6829" t="s">
        <v>2082</v>
      </c>
      <c r="AL6829" s="12">
        <v>46147.497418981482</v>
      </c>
      <c r="AM6829" t="s">
        <v>291</v>
      </c>
    </row>
    <row r="6830" spans="1:39" ht="15" customHeight="1" x14ac:dyDescent="0.3">
      <c r="A6830" s="38" t="s">
        <v>24475</v>
      </c>
      <c r="B6830" t="s">
        <v>24476</v>
      </c>
      <c r="C6830" t="s">
        <v>2092</v>
      </c>
      <c r="D6830" t="s">
        <v>282</v>
      </c>
      <c r="E6830" t="s">
        <v>353</v>
      </c>
      <c r="G6830" t="s">
        <v>26142</v>
      </c>
      <c r="H6830" t="s">
        <v>25580</v>
      </c>
      <c r="I6830" t="s">
        <v>24477</v>
      </c>
      <c r="J6830" t="s">
        <v>284</v>
      </c>
      <c r="K6830" t="s">
        <v>2075</v>
      </c>
      <c r="M6830" t="s">
        <v>338</v>
      </c>
      <c r="N6830" t="s">
        <v>295</v>
      </c>
      <c r="O6830" t="s">
        <v>2076</v>
      </c>
      <c r="R6830" t="b">
        <v>0</v>
      </c>
      <c r="S6830" t="b">
        <v>0</v>
      </c>
      <c r="T6830" s="31" t="s">
        <v>25454</v>
      </c>
      <c r="U6830" s="31" t="s">
        <v>2234</v>
      </c>
      <c r="V6830" s="30" t="s">
        <v>26611</v>
      </c>
      <c r="W6830" t="s">
        <v>26612</v>
      </c>
      <c r="X6830" t="s">
        <v>310</v>
      </c>
      <c r="Y6830" t="s">
        <v>344</v>
      </c>
      <c r="Z6830" t="s">
        <v>310</v>
      </c>
      <c r="AA6830" t="s">
        <v>353</v>
      </c>
      <c r="AB6830"/>
      <c r="AD6830" s="27" t="s">
        <v>2075</v>
      </c>
      <c r="AF6830" t="s">
        <v>338</v>
      </c>
      <c r="AI6830" t="s">
        <v>26615</v>
      </c>
      <c r="AJ6830" t="s">
        <v>26616</v>
      </c>
      <c r="AK6830" t="s">
        <v>2082</v>
      </c>
      <c r="AL6830" s="12">
        <v>46147.505844907406</v>
      </c>
      <c r="AM6830" t="s">
        <v>291</v>
      </c>
    </row>
    <row r="6831" spans="1:39" ht="15" customHeight="1" x14ac:dyDescent="0.3">
      <c r="A6831" s="38" t="s">
        <v>21006</v>
      </c>
      <c r="B6831" t="s">
        <v>21007</v>
      </c>
      <c r="C6831" t="s">
        <v>2073</v>
      </c>
      <c r="D6831" t="s">
        <v>282</v>
      </c>
      <c r="E6831" t="s">
        <v>319</v>
      </c>
      <c r="H6831" t="s">
        <v>340</v>
      </c>
      <c r="I6831" t="s">
        <v>21008</v>
      </c>
      <c r="J6831" t="s">
        <v>284</v>
      </c>
      <c r="K6831" t="s">
        <v>2075</v>
      </c>
      <c r="M6831" t="s">
        <v>348</v>
      </c>
      <c r="N6831" t="s">
        <v>295</v>
      </c>
      <c r="O6831" t="s">
        <v>2076</v>
      </c>
      <c r="Q6831" t="s">
        <v>344</v>
      </c>
      <c r="R6831" t="b">
        <v>0</v>
      </c>
      <c r="S6831" t="b">
        <v>0</v>
      </c>
      <c r="T6831" s="31" t="s">
        <v>426</v>
      </c>
      <c r="U6831" s="31">
        <v>1</v>
      </c>
      <c r="V6831" s="30" t="s">
        <v>20117</v>
      </c>
      <c r="W6831" t="s">
        <v>20118</v>
      </c>
      <c r="X6831" t="s">
        <v>282</v>
      </c>
      <c r="Y6831" t="s">
        <v>344</v>
      </c>
      <c r="Z6831" t="s">
        <v>284</v>
      </c>
      <c r="AA6831" t="s">
        <v>319</v>
      </c>
      <c r="AB6831"/>
      <c r="AD6831" s="27" t="s">
        <v>2079</v>
      </c>
      <c r="AF6831" t="s">
        <v>285</v>
      </c>
      <c r="AH6831" t="s">
        <v>2012</v>
      </c>
      <c r="AI6831" t="s">
        <v>2121</v>
      </c>
      <c r="AJ6831" t="s">
        <v>2122</v>
      </c>
      <c r="AK6831" t="s">
        <v>2082</v>
      </c>
      <c r="AL6831" s="12">
        <v>45904.768113425926</v>
      </c>
    </row>
    <row r="6832" spans="1:39" ht="15" customHeight="1" x14ac:dyDescent="0.3">
      <c r="A6832" s="38" t="s">
        <v>21006</v>
      </c>
      <c r="B6832" t="s">
        <v>21007</v>
      </c>
      <c r="C6832" t="s">
        <v>2073</v>
      </c>
      <c r="D6832" t="s">
        <v>282</v>
      </c>
      <c r="E6832" t="s">
        <v>319</v>
      </c>
      <c r="H6832" t="s">
        <v>340</v>
      </c>
      <c r="I6832" t="s">
        <v>21008</v>
      </c>
      <c r="J6832" t="s">
        <v>284</v>
      </c>
      <c r="K6832" t="s">
        <v>2075</v>
      </c>
      <c r="M6832" t="s">
        <v>348</v>
      </c>
      <c r="N6832" t="s">
        <v>295</v>
      </c>
      <c r="O6832" t="s">
        <v>2076</v>
      </c>
      <c r="R6832" t="b">
        <v>0</v>
      </c>
      <c r="S6832" t="b">
        <v>0</v>
      </c>
      <c r="T6832" s="31" t="s">
        <v>426</v>
      </c>
      <c r="U6832" s="31">
        <v>1</v>
      </c>
      <c r="V6832" s="30" t="s">
        <v>13159</v>
      </c>
      <c r="W6832" t="s">
        <v>13160</v>
      </c>
      <c r="X6832" t="s">
        <v>282</v>
      </c>
      <c r="Y6832" t="s">
        <v>311</v>
      </c>
      <c r="Z6832" t="s">
        <v>284</v>
      </c>
      <c r="AA6832" t="s">
        <v>319</v>
      </c>
      <c r="AB6832"/>
      <c r="AD6832" s="27" t="s">
        <v>2075</v>
      </c>
      <c r="AF6832" t="s">
        <v>285</v>
      </c>
      <c r="AH6832" t="s">
        <v>2012</v>
      </c>
      <c r="AI6832" t="s">
        <v>2121</v>
      </c>
      <c r="AJ6832" t="s">
        <v>2122</v>
      </c>
      <c r="AK6832" t="s">
        <v>2082</v>
      </c>
      <c r="AL6832" s="12">
        <v>45904.898958333331</v>
      </c>
      <c r="AM6832" t="s">
        <v>291</v>
      </c>
    </row>
    <row r="6833" spans="1:39" ht="15" customHeight="1" x14ac:dyDescent="0.3">
      <c r="A6833" s="38" t="s">
        <v>21009</v>
      </c>
      <c r="B6833" t="s">
        <v>21010</v>
      </c>
      <c r="C6833" t="s">
        <v>2073</v>
      </c>
      <c r="D6833" t="s">
        <v>282</v>
      </c>
      <c r="E6833" t="s">
        <v>319</v>
      </c>
      <c r="H6833" t="s">
        <v>340</v>
      </c>
      <c r="I6833" t="s">
        <v>21011</v>
      </c>
      <c r="J6833" t="s">
        <v>284</v>
      </c>
      <c r="K6833" t="s">
        <v>2075</v>
      </c>
      <c r="M6833" t="s">
        <v>348</v>
      </c>
      <c r="N6833" t="s">
        <v>295</v>
      </c>
      <c r="O6833" t="s">
        <v>2076</v>
      </c>
      <c r="Q6833" t="s">
        <v>344</v>
      </c>
      <c r="R6833" t="b">
        <v>0</v>
      </c>
      <c r="S6833" t="b">
        <v>0</v>
      </c>
      <c r="T6833" s="31" t="s">
        <v>426</v>
      </c>
      <c r="U6833" s="31">
        <v>1</v>
      </c>
      <c r="V6833" s="30" t="s">
        <v>20117</v>
      </c>
      <c r="W6833" t="s">
        <v>20118</v>
      </c>
      <c r="X6833" t="s">
        <v>282</v>
      </c>
      <c r="Y6833" t="s">
        <v>344</v>
      </c>
      <c r="Z6833" t="s">
        <v>284</v>
      </c>
      <c r="AA6833" t="s">
        <v>319</v>
      </c>
      <c r="AB6833"/>
      <c r="AD6833" s="27" t="s">
        <v>2079</v>
      </c>
      <c r="AF6833" t="s">
        <v>285</v>
      </c>
      <c r="AH6833" t="s">
        <v>2012</v>
      </c>
      <c r="AI6833" t="s">
        <v>2121</v>
      </c>
      <c r="AJ6833" t="s">
        <v>2122</v>
      </c>
      <c r="AK6833" t="s">
        <v>2082</v>
      </c>
      <c r="AL6833" s="12">
        <v>45904.768113425926</v>
      </c>
    </row>
    <row r="6834" spans="1:39" ht="15" customHeight="1" x14ac:dyDescent="0.3">
      <c r="A6834" s="38" t="s">
        <v>21009</v>
      </c>
      <c r="B6834" t="s">
        <v>21010</v>
      </c>
      <c r="C6834" t="s">
        <v>2073</v>
      </c>
      <c r="D6834" t="s">
        <v>282</v>
      </c>
      <c r="E6834" t="s">
        <v>319</v>
      </c>
      <c r="H6834" t="s">
        <v>340</v>
      </c>
      <c r="I6834" t="s">
        <v>21011</v>
      </c>
      <c r="J6834" t="s">
        <v>284</v>
      </c>
      <c r="K6834" t="s">
        <v>2075</v>
      </c>
      <c r="M6834" t="s">
        <v>348</v>
      </c>
      <c r="N6834" t="s">
        <v>295</v>
      </c>
      <c r="O6834" t="s">
        <v>2076</v>
      </c>
      <c r="R6834" t="b">
        <v>0</v>
      </c>
      <c r="S6834" t="b">
        <v>0</v>
      </c>
      <c r="T6834" s="31" t="s">
        <v>426</v>
      </c>
      <c r="U6834" s="31">
        <v>1</v>
      </c>
      <c r="V6834" s="30" t="s">
        <v>13159</v>
      </c>
      <c r="W6834" t="s">
        <v>13160</v>
      </c>
      <c r="X6834" t="s">
        <v>282</v>
      </c>
      <c r="Y6834" t="s">
        <v>311</v>
      </c>
      <c r="Z6834" t="s">
        <v>284</v>
      </c>
      <c r="AA6834" t="s">
        <v>319</v>
      </c>
      <c r="AB6834"/>
      <c r="AD6834" s="27" t="s">
        <v>2075</v>
      </c>
      <c r="AF6834" t="s">
        <v>285</v>
      </c>
      <c r="AH6834" t="s">
        <v>2012</v>
      </c>
      <c r="AI6834" t="s">
        <v>2121</v>
      </c>
      <c r="AJ6834" t="s">
        <v>2122</v>
      </c>
      <c r="AK6834" t="s">
        <v>2082</v>
      </c>
      <c r="AL6834" s="12">
        <v>45904.898958333331</v>
      </c>
      <c r="AM6834" t="s">
        <v>291</v>
      </c>
    </row>
    <row r="6835" spans="1:39" ht="15" customHeight="1" x14ac:dyDescent="0.3">
      <c r="A6835" s="38" t="s">
        <v>21284</v>
      </c>
      <c r="B6835" t="s">
        <v>21285</v>
      </c>
      <c r="C6835" t="s">
        <v>2073</v>
      </c>
      <c r="D6835" t="s">
        <v>282</v>
      </c>
      <c r="E6835" t="s">
        <v>283</v>
      </c>
      <c r="H6835" t="s">
        <v>25713</v>
      </c>
      <c r="I6835" t="s">
        <v>21286</v>
      </c>
      <c r="J6835" t="s">
        <v>284</v>
      </c>
      <c r="K6835" t="s">
        <v>2532</v>
      </c>
      <c r="M6835" t="s">
        <v>290</v>
      </c>
      <c r="N6835" t="s">
        <v>295</v>
      </c>
      <c r="R6835" t="b">
        <v>0</v>
      </c>
      <c r="S6835" t="b">
        <v>0</v>
      </c>
      <c r="T6835" s="31" t="s">
        <v>426</v>
      </c>
      <c r="U6835" s="31">
        <v>1</v>
      </c>
      <c r="V6835" s="30" t="s">
        <v>18675</v>
      </c>
      <c r="W6835" t="s">
        <v>18676</v>
      </c>
      <c r="X6835" t="s">
        <v>282</v>
      </c>
      <c r="Y6835" t="s">
        <v>311</v>
      </c>
      <c r="Z6835" t="s">
        <v>284</v>
      </c>
      <c r="AB6835"/>
      <c r="AD6835" s="27" t="s">
        <v>2075</v>
      </c>
      <c r="AF6835" t="s">
        <v>290</v>
      </c>
      <c r="AH6835" t="s">
        <v>1943</v>
      </c>
      <c r="AI6835" t="s">
        <v>18677</v>
      </c>
      <c r="AJ6835" t="s">
        <v>18678</v>
      </c>
      <c r="AK6835" t="s">
        <v>2082</v>
      </c>
      <c r="AL6835" s="12">
        <v>45702.239131944443</v>
      </c>
      <c r="AM6835" t="s">
        <v>291</v>
      </c>
    </row>
    <row r="6836" spans="1:39" ht="15" customHeight="1" x14ac:dyDescent="0.3">
      <c r="A6836" s="38" t="s">
        <v>21284</v>
      </c>
      <c r="B6836" t="s">
        <v>21285</v>
      </c>
      <c r="C6836" t="s">
        <v>2073</v>
      </c>
      <c r="D6836" t="s">
        <v>282</v>
      </c>
      <c r="E6836" t="s">
        <v>283</v>
      </c>
      <c r="H6836" t="s">
        <v>25713</v>
      </c>
      <c r="I6836" t="s">
        <v>21286</v>
      </c>
      <c r="J6836" t="s">
        <v>284</v>
      </c>
      <c r="K6836" t="s">
        <v>2532</v>
      </c>
      <c r="M6836" t="s">
        <v>290</v>
      </c>
      <c r="N6836" t="s">
        <v>295</v>
      </c>
      <c r="Q6836" t="s">
        <v>344</v>
      </c>
      <c r="R6836" t="b">
        <v>0</v>
      </c>
      <c r="S6836" t="b">
        <v>0</v>
      </c>
      <c r="T6836" s="31" t="s">
        <v>426</v>
      </c>
      <c r="U6836" s="31">
        <v>1</v>
      </c>
      <c r="V6836" s="30" t="s">
        <v>18670</v>
      </c>
      <c r="W6836" t="s">
        <v>18671</v>
      </c>
      <c r="X6836" t="s">
        <v>282</v>
      </c>
      <c r="Y6836" t="s">
        <v>344</v>
      </c>
      <c r="Z6836" t="s">
        <v>284</v>
      </c>
      <c r="AA6836" t="s">
        <v>283</v>
      </c>
      <c r="AB6836"/>
      <c r="AD6836" s="27" t="s">
        <v>2075</v>
      </c>
      <c r="AF6836" t="s">
        <v>290</v>
      </c>
      <c r="AH6836" t="s">
        <v>18672</v>
      </c>
      <c r="AI6836" t="s">
        <v>18673</v>
      </c>
      <c r="AJ6836" t="s">
        <v>18674</v>
      </c>
      <c r="AK6836" t="s">
        <v>2082</v>
      </c>
      <c r="AL6836" s="12">
        <v>45968.373055555552</v>
      </c>
    </row>
    <row r="6837" spans="1:39" ht="15" customHeight="1" x14ac:dyDescent="0.3">
      <c r="A6837" s="38" t="s">
        <v>21284</v>
      </c>
      <c r="B6837" t="s">
        <v>21285</v>
      </c>
      <c r="C6837" t="s">
        <v>2073</v>
      </c>
      <c r="D6837" t="s">
        <v>282</v>
      </c>
      <c r="E6837" t="s">
        <v>283</v>
      </c>
      <c r="H6837" t="s">
        <v>25713</v>
      </c>
      <c r="I6837" t="s">
        <v>21286</v>
      </c>
      <c r="J6837" t="s">
        <v>284</v>
      </c>
      <c r="K6837" t="s">
        <v>2532</v>
      </c>
      <c r="M6837" t="s">
        <v>290</v>
      </c>
      <c r="N6837" t="s">
        <v>295</v>
      </c>
      <c r="R6837" t="b">
        <v>0</v>
      </c>
      <c r="S6837" t="b">
        <v>0</v>
      </c>
      <c r="T6837" s="31" t="s">
        <v>426</v>
      </c>
      <c r="U6837" s="31">
        <v>1</v>
      </c>
      <c r="V6837" s="30" t="s">
        <v>18679</v>
      </c>
      <c r="W6837" t="s">
        <v>18680</v>
      </c>
      <c r="X6837" t="s">
        <v>282</v>
      </c>
      <c r="Y6837" t="s">
        <v>311</v>
      </c>
      <c r="Z6837" t="s">
        <v>284</v>
      </c>
      <c r="AB6837"/>
      <c r="AD6837" s="27" t="s">
        <v>2075</v>
      </c>
      <c r="AF6837" t="s">
        <v>290</v>
      </c>
      <c r="AH6837" t="s">
        <v>18672</v>
      </c>
      <c r="AI6837" t="s">
        <v>18673</v>
      </c>
      <c r="AJ6837" t="s">
        <v>18674</v>
      </c>
      <c r="AK6837" t="s">
        <v>2082</v>
      </c>
      <c r="AL6837" s="12">
        <v>45993.713194444441</v>
      </c>
    </row>
    <row r="6838" spans="1:39" ht="15" customHeight="1" x14ac:dyDescent="0.3">
      <c r="A6838" s="38" t="s">
        <v>21197</v>
      </c>
      <c r="B6838" t="s">
        <v>21198</v>
      </c>
      <c r="C6838" t="s">
        <v>2073</v>
      </c>
      <c r="D6838" t="s">
        <v>282</v>
      </c>
      <c r="E6838" t="s">
        <v>337</v>
      </c>
      <c r="H6838" t="s">
        <v>293</v>
      </c>
      <c r="I6838" t="s">
        <v>21199</v>
      </c>
      <c r="J6838" t="s">
        <v>284</v>
      </c>
      <c r="K6838" t="s">
        <v>2075</v>
      </c>
      <c r="M6838" t="s">
        <v>294</v>
      </c>
      <c r="N6838" t="s">
        <v>295</v>
      </c>
      <c r="Q6838" t="s">
        <v>311</v>
      </c>
      <c r="R6838" t="b">
        <v>0</v>
      </c>
      <c r="S6838" t="b">
        <v>0</v>
      </c>
      <c r="T6838" s="31" t="s">
        <v>426</v>
      </c>
      <c r="U6838" s="31">
        <v>1</v>
      </c>
      <c r="V6838" s="30" t="s">
        <v>21200</v>
      </c>
      <c r="W6838" t="s">
        <v>21201</v>
      </c>
      <c r="X6838" t="s">
        <v>282</v>
      </c>
      <c r="Y6838" t="s">
        <v>311</v>
      </c>
      <c r="Z6838" t="s">
        <v>284</v>
      </c>
      <c r="AA6838" t="s">
        <v>337</v>
      </c>
      <c r="AB6838"/>
      <c r="AD6838" s="27" t="s">
        <v>2079</v>
      </c>
      <c r="AF6838" t="s">
        <v>294</v>
      </c>
      <c r="AH6838" t="s">
        <v>3650</v>
      </c>
      <c r="AI6838" t="s">
        <v>2121</v>
      </c>
      <c r="AJ6838" t="s">
        <v>2122</v>
      </c>
      <c r="AK6838" t="s">
        <v>2082</v>
      </c>
      <c r="AL6838" s="12">
        <v>45898.776678240742</v>
      </c>
    </row>
    <row r="6839" spans="1:39" ht="15" customHeight="1" x14ac:dyDescent="0.3">
      <c r="A6839" s="38" t="s">
        <v>20931</v>
      </c>
      <c r="B6839" t="s">
        <v>20932</v>
      </c>
      <c r="C6839" t="s">
        <v>2073</v>
      </c>
      <c r="D6839" t="s">
        <v>282</v>
      </c>
      <c r="E6839" t="s">
        <v>25500</v>
      </c>
      <c r="H6839" t="s">
        <v>390</v>
      </c>
      <c r="I6839" t="s">
        <v>20933</v>
      </c>
      <c r="J6839" t="s">
        <v>284</v>
      </c>
      <c r="K6839" t="s">
        <v>2075</v>
      </c>
      <c r="M6839" t="s">
        <v>338</v>
      </c>
      <c r="O6839" t="s">
        <v>2076</v>
      </c>
      <c r="Q6839" t="s">
        <v>311</v>
      </c>
      <c r="R6839" t="b">
        <v>0</v>
      </c>
      <c r="S6839" t="b">
        <v>0</v>
      </c>
      <c r="T6839" s="31" t="s">
        <v>426</v>
      </c>
      <c r="U6839" s="31">
        <v>1</v>
      </c>
      <c r="V6839" s="30" t="s">
        <v>20934</v>
      </c>
      <c r="W6839" t="s">
        <v>20935</v>
      </c>
      <c r="X6839" t="s">
        <v>282</v>
      </c>
      <c r="Y6839" t="s">
        <v>311</v>
      </c>
      <c r="Z6839" t="s">
        <v>284</v>
      </c>
      <c r="AB6839"/>
      <c r="AD6839" s="27" t="s">
        <v>2079</v>
      </c>
      <c r="AE6839" t="s">
        <v>326</v>
      </c>
      <c r="AF6839" t="s">
        <v>338</v>
      </c>
      <c r="AH6839" t="s">
        <v>2169</v>
      </c>
      <c r="AI6839" t="s">
        <v>2170</v>
      </c>
      <c r="AJ6839" t="s">
        <v>2171</v>
      </c>
      <c r="AK6839" t="s">
        <v>2082</v>
      </c>
      <c r="AL6839" s="12">
        <v>46007.28633101852</v>
      </c>
    </row>
    <row r="6840" spans="1:39" ht="15" customHeight="1" x14ac:dyDescent="0.3">
      <c r="A6840" s="38" t="s">
        <v>20945</v>
      </c>
      <c r="B6840" t="s">
        <v>20946</v>
      </c>
      <c r="C6840" t="s">
        <v>2073</v>
      </c>
      <c r="D6840" t="s">
        <v>282</v>
      </c>
      <c r="E6840" t="s">
        <v>337</v>
      </c>
      <c r="H6840" t="s">
        <v>327</v>
      </c>
      <c r="I6840" t="s">
        <v>20947</v>
      </c>
      <c r="J6840" t="s">
        <v>284</v>
      </c>
      <c r="K6840" t="s">
        <v>2075</v>
      </c>
      <c r="M6840" t="s">
        <v>348</v>
      </c>
      <c r="N6840" t="s">
        <v>295</v>
      </c>
      <c r="Q6840" t="s">
        <v>344</v>
      </c>
      <c r="R6840" t="b">
        <v>0</v>
      </c>
      <c r="S6840" t="b">
        <v>0</v>
      </c>
      <c r="T6840" s="31" t="s">
        <v>426</v>
      </c>
      <c r="U6840" s="31">
        <v>1</v>
      </c>
      <c r="V6840" s="30" t="s">
        <v>20948</v>
      </c>
      <c r="W6840" t="s">
        <v>20949</v>
      </c>
      <c r="X6840" t="s">
        <v>282</v>
      </c>
      <c r="Y6840" t="s">
        <v>344</v>
      </c>
      <c r="Z6840" t="s">
        <v>310</v>
      </c>
      <c r="AB6840"/>
      <c r="AD6840" s="27" t="s">
        <v>12530</v>
      </c>
      <c r="AF6840" t="s">
        <v>290</v>
      </c>
      <c r="AH6840" t="s">
        <v>3650</v>
      </c>
      <c r="AI6840" t="s">
        <v>2121</v>
      </c>
      <c r="AJ6840" t="s">
        <v>2122</v>
      </c>
      <c r="AK6840" t="s">
        <v>2082</v>
      </c>
      <c r="AL6840" s="12">
        <v>45898.777118055557</v>
      </c>
    </row>
    <row r="6841" spans="1:39" ht="15" customHeight="1" x14ac:dyDescent="0.3">
      <c r="A6841" s="38" t="s">
        <v>20945</v>
      </c>
      <c r="B6841" t="s">
        <v>20946</v>
      </c>
      <c r="C6841" t="s">
        <v>2073</v>
      </c>
      <c r="D6841" t="s">
        <v>282</v>
      </c>
      <c r="E6841" t="s">
        <v>337</v>
      </c>
      <c r="H6841" t="s">
        <v>327</v>
      </c>
      <c r="I6841" t="s">
        <v>20947</v>
      </c>
      <c r="J6841" t="s">
        <v>284</v>
      </c>
      <c r="K6841" t="s">
        <v>2075</v>
      </c>
      <c r="M6841" t="s">
        <v>348</v>
      </c>
      <c r="N6841" t="s">
        <v>295</v>
      </c>
      <c r="R6841" t="b">
        <v>0</v>
      </c>
      <c r="S6841" t="b">
        <v>0</v>
      </c>
      <c r="T6841" s="31" t="s">
        <v>426</v>
      </c>
      <c r="U6841" s="31">
        <v>1</v>
      </c>
      <c r="V6841" s="30" t="s">
        <v>13810</v>
      </c>
      <c r="W6841" t="s">
        <v>13811</v>
      </c>
      <c r="X6841" t="s">
        <v>282</v>
      </c>
      <c r="Y6841" t="s">
        <v>311</v>
      </c>
      <c r="Z6841" t="s">
        <v>284</v>
      </c>
      <c r="AB6841"/>
      <c r="AD6841" s="27" t="s">
        <v>2075</v>
      </c>
      <c r="AF6841" t="s">
        <v>290</v>
      </c>
      <c r="AH6841" t="s">
        <v>2013</v>
      </c>
      <c r="AI6841" t="s">
        <v>2088</v>
      </c>
      <c r="AJ6841" t="s">
        <v>2089</v>
      </c>
      <c r="AK6841" t="s">
        <v>2082</v>
      </c>
      <c r="AL6841" s="12">
        <v>45846.834131944444</v>
      </c>
    </row>
    <row r="6842" spans="1:39" ht="15" customHeight="1" x14ac:dyDescent="0.3">
      <c r="A6842" s="38" t="s">
        <v>21481</v>
      </c>
      <c r="B6842" t="s">
        <v>21482</v>
      </c>
      <c r="C6842" t="s">
        <v>2212</v>
      </c>
      <c r="D6842" t="s">
        <v>282</v>
      </c>
      <c r="G6842" t="s">
        <v>303</v>
      </c>
      <c r="H6842" t="s">
        <v>2019</v>
      </c>
      <c r="I6842" t="s">
        <v>21483</v>
      </c>
      <c r="J6842" t="s">
        <v>329</v>
      </c>
      <c r="K6842" t="s">
        <v>2075</v>
      </c>
      <c r="M6842" t="s">
        <v>338</v>
      </c>
      <c r="Q6842" t="s">
        <v>305</v>
      </c>
      <c r="R6842" t="b">
        <v>0</v>
      </c>
      <c r="S6842" t="b">
        <v>0</v>
      </c>
      <c r="T6842" s="31" t="s">
        <v>426</v>
      </c>
      <c r="U6842" s="31">
        <v>1</v>
      </c>
      <c r="V6842" s="30" t="s">
        <v>21484</v>
      </c>
      <c r="W6842" t="s">
        <v>21485</v>
      </c>
      <c r="X6842" t="s">
        <v>282</v>
      </c>
      <c r="Y6842" t="s">
        <v>305</v>
      </c>
      <c r="Z6842" t="s">
        <v>329</v>
      </c>
      <c r="AA6842" t="s">
        <v>302</v>
      </c>
      <c r="AB6842"/>
      <c r="AD6842" s="27" t="s">
        <v>2075</v>
      </c>
      <c r="AE6842" t="s">
        <v>347</v>
      </c>
      <c r="AF6842" t="s">
        <v>338</v>
      </c>
      <c r="AH6842" t="s">
        <v>1999</v>
      </c>
      <c r="AI6842" t="s">
        <v>2217</v>
      </c>
      <c r="AJ6842" t="s">
        <v>2218</v>
      </c>
      <c r="AK6842" t="s">
        <v>2082</v>
      </c>
      <c r="AL6842" s="12">
        <v>45881.771412037036</v>
      </c>
      <c r="AM6842" t="s">
        <v>309</v>
      </c>
    </row>
    <row r="6843" spans="1:39" ht="15" customHeight="1" x14ac:dyDescent="0.3">
      <c r="A6843" s="38" t="s">
        <v>21473</v>
      </c>
      <c r="B6843" t="s">
        <v>21474</v>
      </c>
      <c r="C6843" t="s">
        <v>2073</v>
      </c>
      <c r="D6843" t="s">
        <v>282</v>
      </c>
      <c r="E6843" t="s">
        <v>299</v>
      </c>
      <c r="H6843" t="s">
        <v>25764</v>
      </c>
      <c r="I6843" t="s">
        <v>21475</v>
      </c>
      <c r="J6843" t="s">
        <v>310</v>
      </c>
      <c r="K6843" t="s">
        <v>2075</v>
      </c>
      <c r="M6843" t="s">
        <v>294</v>
      </c>
      <c r="N6843" t="s">
        <v>295</v>
      </c>
      <c r="O6843" t="s">
        <v>2076</v>
      </c>
      <c r="Q6843" t="s">
        <v>344</v>
      </c>
      <c r="R6843" t="b">
        <v>0</v>
      </c>
      <c r="S6843" t="b">
        <v>0</v>
      </c>
      <c r="T6843" s="31" t="s">
        <v>426</v>
      </c>
      <c r="U6843" s="31">
        <v>1</v>
      </c>
      <c r="V6843" s="30" t="s">
        <v>21476</v>
      </c>
      <c r="W6843" t="s">
        <v>21477</v>
      </c>
      <c r="X6843" t="s">
        <v>282</v>
      </c>
      <c r="Y6843" t="s">
        <v>344</v>
      </c>
      <c r="Z6843" t="s">
        <v>284</v>
      </c>
      <c r="AA6843" t="s">
        <v>302</v>
      </c>
      <c r="AB6843"/>
      <c r="AD6843" s="27" t="s">
        <v>2075</v>
      </c>
      <c r="AF6843" t="s">
        <v>294</v>
      </c>
      <c r="AH6843" t="s">
        <v>2012</v>
      </c>
      <c r="AI6843" t="s">
        <v>2121</v>
      </c>
      <c r="AJ6843" t="s">
        <v>2122</v>
      </c>
      <c r="AK6843" t="s">
        <v>2082</v>
      </c>
      <c r="AL6843" s="12">
        <v>45918.850069444445</v>
      </c>
    </row>
    <row r="6844" spans="1:39" ht="15" customHeight="1" x14ac:dyDescent="0.3">
      <c r="A6844" s="38" t="s">
        <v>21473</v>
      </c>
      <c r="B6844" t="s">
        <v>21474</v>
      </c>
      <c r="C6844" t="s">
        <v>2073</v>
      </c>
      <c r="D6844" t="s">
        <v>282</v>
      </c>
      <c r="E6844" t="s">
        <v>299</v>
      </c>
      <c r="H6844" t="s">
        <v>25764</v>
      </c>
      <c r="I6844" t="s">
        <v>21475</v>
      </c>
      <c r="J6844" t="s">
        <v>310</v>
      </c>
      <c r="K6844" t="s">
        <v>2075</v>
      </c>
      <c r="M6844" t="s">
        <v>294</v>
      </c>
      <c r="N6844" t="s">
        <v>295</v>
      </c>
      <c r="O6844" t="s">
        <v>2076</v>
      </c>
      <c r="R6844" t="b">
        <v>0</v>
      </c>
      <c r="S6844" t="b">
        <v>0</v>
      </c>
      <c r="T6844" s="31" t="s">
        <v>426</v>
      </c>
      <c r="U6844" s="31">
        <v>1</v>
      </c>
      <c r="V6844" s="30" t="s">
        <v>18621</v>
      </c>
      <c r="W6844" t="s">
        <v>18622</v>
      </c>
      <c r="X6844" t="s">
        <v>282</v>
      </c>
      <c r="Y6844" t="s">
        <v>311</v>
      </c>
      <c r="Z6844" t="s">
        <v>284</v>
      </c>
      <c r="AB6844"/>
      <c r="AD6844" s="27" t="s">
        <v>2075</v>
      </c>
      <c r="AF6844" t="s">
        <v>294</v>
      </c>
      <c r="AH6844" t="s">
        <v>2012</v>
      </c>
      <c r="AI6844" t="s">
        <v>2121</v>
      </c>
      <c r="AJ6844" t="s">
        <v>2122</v>
      </c>
      <c r="AK6844" t="s">
        <v>2082</v>
      </c>
      <c r="AL6844" s="12">
        <v>45918.880624999998</v>
      </c>
      <c r="AM6844" t="s">
        <v>291</v>
      </c>
    </row>
    <row r="6845" spans="1:39" ht="15" customHeight="1" x14ac:dyDescent="0.3">
      <c r="A6845" s="38" t="s">
        <v>21617</v>
      </c>
      <c r="B6845" t="s">
        <v>3222</v>
      </c>
      <c r="C6845" t="s">
        <v>2073</v>
      </c>
      <c r="D6845" t="s">
        <v>282</v>
      </c>
      <c r="E6845" t="s">
        <v>337</v>
      </c>
      <c r="H6845" t="s">
        <v>25675</v>
      </c>
      <c r="I6845" t="s">
        <v>21618</v>
      </c>
      <c r="J6845" t="s">
        <v>310</v>
      </c>
      <c r="K6845" t="s">
        <v>2075</v>
      </c>
      <c r="M6845" t="s">
        <v>294</v>
      </c>
      <c r="N6845" t="s">
        <v>295</v>
      </c>
      <c r="O6845" t="s">
        <v>2076</v>
      </c>
      <c r="Q6845" t="s">
        <v>344</v>
      </c>
      <c r="R6845" t="b">
        <v>0</v>
      </c>
      <c r="S6845" t="b">
        <v>0</v>
      </c>
      <c r="T6845" s="31" t="s">
        <v>426</v>
      </c>
      <c r="U6845" s="31">
        <v>1</v>
      </c>
      <c r="V6845" s="30" t="s">
        <v>3331</v>
      </c>
      <c r="W6845" t="s">
        <v>3332</v>
      </c>
      <c r="X6845" t="s">
        <v>282</v>
      </c>
      <c r="Y6845" t="s">
        <v>344</v>
      </c>
      <c r="Z6845" t="s">
        <v>310</v>
      </c>
      <c r="AB6845"/>
      <c r="AD6845" s="27" t="s">
        <v>2075</v>
      </c>
      <c r="AF6845" t="s">
        <v>294</v>
      </c>
      <c r="AH6845" t="s">
        <v>2169</v>
      </c>
      <c r="AI6845" t="s">
        <v>2170</v>
      </c>
      <c r="AJ6845" t="s">
        <v>2171</v>
      </c>
      <c r="AK6845" t="s">
        <v>2082</v>
      </c>
      <c r="AL6845" s="12">
        <v>46002.354097222225</v>
      </c>
    </row>
    <row r="6846" spans="1:39" ht="15" customHeight="1" x14ac:dyDescent="0.3">
      <c r="A6846" s="38" t="s">
        <v>21617</v>
      </c>
      <c r="B6846" t="s">
        <v>3222</v>
      </c>
      <c r="C6846" t="s">
        <v>2073</v>
      </c>
      <c r="D6846" t="s">
        <v>282</v>
      </c>
      <c r="E6846" t="s">
        <v>337</v>
      </c>
      <c r="H6846" t="s">
        <v>25675</v>
      </c>
      <c r="I6846" t="s">
        <v>21618</v>
      </c>
      <c r="J6846" t="s">
        <v>310</v>
      </c>
      <c r="K6846" t="s">
        <v>2075</v>
      </c>
      <c r="M6846" t="s">
        <v>294</v>
      </c>
      <c r="N6846" t="s">
        <v>295</v>
      </c>
      <c r="O6846" t="s">
        <v>2076</v>
      </c>
      <c r="Q6846" t="s">
        <v>344</v>
      </c>
      <c r="R6846" t="b">
        <v>0</v>
      </c>
      <c r="S6846" t="b">
        <v>0</v>
      </c>
      <c r="T6846" s="31" t="s">
        <v>426</v>
      </c>
      <c r="U6846" s="31">
        <v>1</v>
      </c>
      <c r="V6846" s="30" t="s">
        <v>3328</v>
      </c>
      <c r="W6846" t="s">
        <v>3329</v>
      </c>
      <c r="X6846" t="s">
        <v>282</v>
      </c>
      <c r="Y6846" t="s">
        <v>344</v>
      </c>
      <c r="Z6846" t="s">
        <v>310</v>
      </c>
      <c r="AB6846"/>
      <c r="AD6846" s="27" t="s">
        <v>3330</v>
      </c>
      <c r="AF6846" t="s">
        <v>294</v>
      </c>
      <c r="AH6846" t="s">
        <v>2016</v>
      </c>
      <c r="AI6846" t="s">
        <v>2088</v>
      </c>
      <c r="AJ6846" t="s">
        <v>2089</v>
      </c>
      <c r="AK6846" t="s">
        <v>2082</v>
      </c>
      <c r="AL6846" s="12">
        <v>45856.493356481478</v>
      </c>
    </row>
    <row r="6847" spans="1:39" ht="15" customHeight="1" x14ac:dyDescent="0.3">
      <c r="A6847" s="38" t="s">
        <v>21617</v>
      </c>
      <c r="B6847" t="s">
        <v>3222</v>
      </c>
      <c r="C6847" t="s">
        <v>2073</v>
      </c>
      <c r="D6847" t="s">
        <v>282</v>
      </c>
      <c r="E6847" t="s">
        <v>337</v>
      </c>
      <c r="H6847" t="s">
        <v>25675</v>
      </c>
      <c r="I6847" t="s">
        <v>21618</v>
      </c>
      <c r="J6847" t="s">
        <v>310</v>
      </c>
      <c r="K6847" t="s">
        <v>2075</v>
      </c>
      <c r="M6847" t="s">
        <v>294</v>
      </c>
      <c r="N6847" t="s">
        <v>295</v>
      </c>
      <c r="O6847" t="s">
        <v>2076</v>
      </c>
      <c r="R6847" t="b">
        <v>0</v>
      </c>
      <c r="S6847" t="b">
        <v>0</v>
      </c>
      <c r="T6847" s="31" t="s">
        <v>426</v>
      </c>
      <c r="U6847" s="31">
        <v>1</v>
      </c>
      <c r="V6847" s="30" t="s">
        <v>18604</v>
      </c>
      <c r="W6847" t="s">
        <v>18605</v>
      </c>
      <c r="X6847" t="s">
        <v>282</v>
      </c>
      <c r="Y6847" t="s">
        <v>311</v>
      </c>
      <c r="Z6847" t="s">
        <v>284</v>
      </c>
      <c r="AB6847"/>
      <c r="AD6847" s="27" t="s">
        <v>2075</v>
      </c>
      <c r="AF6847" t="s">
        <v>294</v>
      </c>
      <c r="AH6847" t="s">
        <v>2016</v>
      </c>
      <c r="AI6847" t="s">
        <v>2088</v>
      </c>
      <c r="AJ6847" t="s">
        <v>2089</v>
      </c>
      <c r="AK6847" t="s">
        <v>2082</v>
      </c>
      <c r="AL6847" s="12">
        <v>45856.497314814813</v>
      </c>
    </row>
    <row r="6848" spans="1:39" ht="15" customHeight="1" x14ac:dyDescent="0.3">
      <c r="A6848" s="38" t="s">
        <v>21489</v>
      </c>
      <c r="B6848" t="s">
        <v>21490</v>
      </c>
      <c r="C6848" t="s">
        <v>2212</v>
      </c>
      <c r="D6848" t="s">
        <v>282</v>
      </c>
      <c r="G6848" t="s">
        <v>303</v>
      </c>
      <c r="I6848" t="s">
        <v>21491</v>
      </c>
      <c r="J6848" t="s">
        <v>325</v>
      </c>
      <c r="K6848" t="s">
        <v>2075</v>
      </c>
      <c r="M6848" t="s">
        <v>294</v>
      </c>
      <c r="Q6848" t="s">
        <v>305</v>
      </c>
      <c r="R6848" t="b">
        <v>0</v>
      </c>
      <c r="S6848" t="b">
        <v>0</v>
      </c>
      <c r="T6848" s="31" t="s">
        <v>426</v>
      </c>
      <c r="U6848" s="31">
        <v>1</v>
      </c>
      <c r="V6848" s="30" t="s">
        <v>21492</v>
      </c>
      <c r="W6848" t="s">
        <v>21493</v>
      </c>
      <c r="X6848" t="s">
        <v>282</v>
      </c>
      <c r="Y6848" t="s">
        <v>305</v>
      </c>
      <c r="Z6848" t="s">
        <v>329</v>
      </c>
      <c r="AA6848" t="s">
        <v>302</v>
      </c>
      <c r="AB6848"/>
      <c r="AD6848" s="27" t="s">
        <v>2075</v>
      </c>
      <c r="AE6848" t="s">
        <v>347</v>
      </c>
      <c r="AF6848" t="s">
        <v>294</v>
      </c>
      <c r="AH6848" t="s">
        <v>1999</v>
      </c>
      <c r="AI6848" t="s">
        <v>2217</v>
      </c>
      <c r="AJ6848" t="s">
        <v>2218</v>
      </c>
      <c r="AK6848" t="s">
        <v>2082</v>
      </c>
      <c r="AL6848" s="12">
        <v>45881.771238425928</v>
      </c>
      <c r="AM6848" t="s">
        <v>309</v>
      </c>
    </row>
    <row r="6849" spans="1:39" ht="15" customHeight="1" x14ac:dyDescent="0.3">
      <c r="A6849" s="38" t="s">
        <v>21619</v>
      </c>
      <c r="B6849" t="s">
        <v>21620</v>
      </c>
      <c r="C6849" t="s">
        <v>2073</v>
      </c>
      <c r="D6849" t="s">
        <v>282</v>
      </c>
      <c r="E6849" t="s">
        <v>337</v>
      </c>
      <c r="H6849" t="s">
        <v>334</v>
      </c>
      <c r="I6849" t="s">
        <v>21621</v>
      </c>
      <c r="J6849" t="s">
        <v>310</v>
      </c>
      <c r="K6849" t="s">
        <v>2075</v>
      </c>
      <c r="M6849" t="s">
        <v>294</v>
      </c>
      <c r="N6849" t="s">
        <v>295</v>
      </c>
      <c r="O6849" t="s">
        <v>2076</v>
      </c>
      <c r="Q6849" t="s">
        <v>344</v>
      </c>
      <c r="R6849" t="b">
        <v>0</v>
      </c>
      <c r="S6849" t="b">
        <v>0</v>
      </c>
      <c r="T6849" s="31" t="s">
        <v>426</v>
      </c>
      <c r="U6849" s="31">
        <v>1</v>
      </c>
      <c r="V6849" s="30" t="s">
        <v>3331</v>
      </c>
      <c r="W6849" t="s">
        <v>3332</v>
      </c>
      <c r="X6849" t="s">
        <v>282</v>
      </c>
      <c r="Y6849" t="s">
        <v>344</v>
      </c>
      <c r="Z6849" t="s">
        <v>310</v>
      </c>
      <c r="AB6849"/>
      <c r="AD6849" s="27" t="s">
        <v>2075</v>
      </c>
      <c r="AF6849" t="s">
        <v>294</v>
      </c>
      <c r="AH6849" t="s">
        <v>2169</v>
      </c>
      <c r="AI6849" t="s">
        <v>2170</v>
      </c>
      <c r="AJ6849" t="s">
        <v>2171</v>
      </c>
      <c r="AK6849" t="s">
        <v>2082</v>
      </c>
      <c r="AL6849" s="12">
        <v>46002.354097222225</v>
      </c>
    </row>
    <row r="6850" spans="1:39" ht="15" customHeight="1" x14ac:dyDescent="0.3">
      <c r="A6850" s="38" t="s">
        <v>21619</v>
      </c>
      <c r="B6850" t="s">
        <v>21620</v>
      </c>
      <c r="C6850" t="s">
        <v>2073</v>
      </c>
      <c r="D6850" t="s">
        <v>282</v>
      </c>
      <c r="E6850" t="s">
        <v>337</v>
      </c>
      <c r="H6850" t="s">
        <v>334</v>
      </c>
      <c r="I6850" t="s">
        <v>21621</v>
      </c>
      <c r="J6850" t="s">
        <v>310</v>
      </c>
      <c r="K6850" t="s">
        <v>2075</v>
      </c>
      <c r="M6850" t="s">
        <v>294</v>
      </c>
      <c r="N6850" t="s">
        <v>295</v>
      </c>
      <c r="O6850" t="s">
        <v>2076</v>
      </c>
      <c r="Q6850" t="s">
        <v>344</v>
      </c>
      <c r="R6850" t="b">
        <v>0</v>
      </c>
      <c r="S6850" t="b">
        <v>0</v>
      </c>
      <c r="T6850" s="31" t="s">
        <v>426</v>
      </c>
      <c r="U6850" s="31">
        <v>1</v>
      </c>
      <c r="V6850" s="30" t="s">
        <v>3328</v>
      </c>
      <c r="W6850" t="s">
        <v>3329</v>
      </c>
      <c r="X6850" t="s">
        <v>282</v>
      </c>
      <c r="Y6850" t="s">
        <v>344</v>
      </c>
      <c r="Z6850" t="s">
        <v>310</v>
      </c>
      <c r="AB6850"/>
      <c r="AD6850" s="27" t="s">
        <v>3330</v>
      </c>
      <c r="AF6850" t="s">
        <v>294</v>
      </c>
      <c r="AH6850" t="s">
        <v>2016</v>
      </c>
      <c r="AI6850" t="s">
        <v>2088</v>
      </c>
      <c r="AJ6850" t="s">
        <v>2089</v>
      </c>
      <c r="AK6850" t="s">
        <v>2082</v>
      </c>
      <c r="AL6850" s="12">
        <v>45856.493356481478</v>
      </c>
    </row>
    <row r="6851" spans="1:39" ht="15" customHeight="1" x14ac:dyDescent="0.3">
      <c r="A6851" s="38" t="s">
        <v>21619</v>
      </c>
      <c r="B6851" t="s">
        <v>21620</v>
      </c>
      <c r="C6851" t="s">
        <v>2073</v>
      </c>
      <c r="D6851" t="s">
        <v>282</v>
      </c>
      <c r="E6851" t="s">
        <v>337</v>
      </c>
      <c r="H6851" t="s">
        <v>334</v>
      </c>
      <c r="I6851" t="s">
        <v>21621</v>
      </c>
      <c r="J6851" t="s">
        <v>310</v>
      </c>
      <c r="K6851" t="s">
        <v>2075</v>
      </c>
      <c r="M6851" t="s">
        <v>294</v>
      </c>
      <c r="N6851" t="s">
        <v>295</v>
      </c>
      <c r="O6851" t="s">
        <v>2076</v>
      </c>
      <c r="R6851" t="b">
        <v>0</v>
      </c>
      <c r="S6851" t="b">
        <v>0</v>
      </c>
      <c r="T6851" s="31" t="s">
        <v>426</v>
      </c>
      <c r="U6851" s="31">
        <v>1</v>
      </c>
      <c r="V6851" s="30" t="s">
        <v>18604</v>
      </c>
      <c r="W6851" t="s">
        <v>18605</v>
      </c>
      <c r="X6851" t="s">
        <v>282</v>
      </c>
      <c r="Y6851" t="s">
        <v>311</v>
      </c>
      <c r="Z6851" t="s">
        <v>284</v>
      </c>
      <c r="AB6851"/>
      <c r="AD6851" s="27" t="s">
        <v>2075</v>
      </c>
      <c r="AF6851" t="s">
        <v>294</v>
      </c>
      <c r="AH6851" t="s">
        <v>2016</v>
      </c>
      <c r="AI6851" t="s">
        <v>2088</v>
      </c>
      <c r="AJ6851" t="s">
        <v>2089</v>
      </c>
      <c r="AK6851" t="s">
        <v>2082</v>
      </c>
      <c r="AL6851" s="12">
        <v>45856.497314814813</v>
      </c>
    </row>
    <row r="6852" spans="1:39" ht="15" customHeight="1" x14ac:dyDescent="0.3">
      <c r="A6852" s="38" t="s">
        <v>21622</v>
      </c>
      <c r="B6852" t="s">
        <v>21623</v>
      </c>
      <c r="C6852" t="s">
        <v>2073</v>
      </c>
      <c r="D6852" t="s">
        <v>282</v>
      </c>
      <c r="E6852" t="s">
        <v>337</v>
      </c>
      <c r="H6852" t="s">
        <v>25676</v>
      </c>
      <c r="I6852" t="s">
        <v>21624</v>
      </c>
      <c r="J6852" t="s">
        <v>284</v>
      </c>
      <c r="K6852" t="s">
        <v>2075</v>
      </c>
      <c r="M6852" t="s">
        <v>294</v>
      </c>
      <c r="N6852" t="s">
        <v>295</v>
      </c>
      <c r="O6852" t="s">
        <v>2076</v>
      </c>
      <c r="Q6852" t="s">
        <v>344</v>
      </c>
      <c r="R6852" t="b">
        <v>0</v>
      </c>
      <c r="S6852" t="b">
        <v>0</v>
      </c>
      <c r="T6852" s="31" t="s">
        <v>426</v>
      </c>
      <c r="U6852" s="31">
        <v>1</v>
      </c>
      <c r="V6852" s="30" t="s">
        <v>3331</v>
      </c>
      <c r="W6852" t="s">
        <v>3332</v>
      </c>
      <c r="X6852" t="s">
        <v>282</v>
      </c>
      <c r="Y6852" t="s">
        <v>344</v>
      </c>
      <c r="Z6852" t="s">
        <v>310</v>
      </c>
      <c r="AB6852"/>
      <c r="AD6852" s="27" t="s">
        <v>2075</v>
      </c>
      <c r="AF6852" t="s">
        <v>294</v>
      </c>
      <c r="AH6852" t="s">
        <v>2169</v>
      </c>
      <c r="AI6852" t="s">
        <v>2170</v>
      </c>
      <c r="AJ6852" t="s">
        <v>2171</v>
      </c>
      <c r="AK6852" t="s">
        <v>2082</v>
      </c>
      <c r="AL6852" s="12">
        <v>46002.354097222225</v>
      </c>
    </row>
    <row r="6853" spans="1:39" ht="15" customHeight="1" x14ac:dyDescent="0.3">
      <c r="A6853" s="38" t="s">
        <v>21622</v>
      </c>
      <c r="B6853" t="s">
        <v>21623</v>
      </c>
      <c r="C6853" t="s">
        <v>2073</v>
      </c>
      <c r="D6853" t="s">
        <v>282</v>
      </c>
      <c r="E6853" t="s">
        <v>337</v>
      </c>
      <c r="H6853" t="s">
        <v>25676</v>
      </c>
      <c r="I6853" t="s">
        <v>21624</v>
      </c>
      <c r="J6853" t="s">
        <v>284</v>
      </c>
      <c r="K6853" t="s">
        <v>2075</v>
      </c>
      <c r="M6853" t="s">
        <v>294</v>
      </c>
      <c r="N6853" t="s">
        <v>295</v>
      </c>
      <c r="O6853" t="s">
        <v>2076</v>
      </c>
      <c r="Q6853" t="s">
        <v>344</v>
      </c>
      <c r="R6853" t="b">
        <v>0</v>
      </c>
      <c r="S6853" t="b">
        <v>0</v>
      </c>
      <c r="T6853" s="31" t="s">
        <v>426</v>
      </c>
      <c r="U6853" s="31">
        <v>1</v>
      </c>
      <c r="V6853" s="30" t="s">
        <v>3328</v>
      </c>
      <c r="W6853" t="s">
        <v>3329</v>
      </c>
      <c r="X6853" t="s">
        <v>282</v>
      </c>
      <c r="Y6853" t="s">
        <v>344</v>
      </c>
      <c r="Z6853" t="s">
        <v>310</v>
      </c>
      <c r="AB6853"/>
      <c r="AD6853" s="27" t="s">
        <v>3330</v>
      </c>
      <c r="AF6853" t="s">
        <v>294</v>
      </c>
      <c r="AH6853" t="s">
        <v>2016</v>
      </c>
      <c r="AI6853" t="s">
        <v>2088</v>
      </c>
      <c r="AJ6853" t="s">
        <v>2089</v>
      </c>
      <c r="AK6853" t="s">
        <v>2082</v>
      </c>
      <c r="AL6853" s="12">
        <v>45856.493356481478</v>
      </c>
    </row>
    <row r="6854" spans="1:39" ht="15" customHeight="1" x14ac:dyDescent="0.3">
      <c r="A6854" s="38" t="s">
        <v>21622</v>
      </c>
      <c r="B6854" t="s">
        <v>21623</v>
      </c>
      <c r="C6854" t="s">
        <v>2073</v>
      </c>
      <c r="D6854" t="s">
        <v>282</v>
      </c>
      <c r="E6854" t="s">
        <v>337</v>
      </c>
      <c r="H6854" t="s">
        <v>25676</v>
      </c>
      <c r="I6854" t="s">
        <v>21624</v>
      </c>
      <c r="J6854" t="s">
        <v>284</v>
      </c>
      <c r="K6854" t="s">
        <v>2075</v>
      </c>
      <c r="M6854" t="s">
        <v>294</v>
      </c>
      <c r="N6854" t="s">
        <v>295</v>
      </c>
      <c r="O6854" t="s">
        <v>2076</v>
      </c>
      <c r="R6854" t="b">
        <v>0</v>
      </c>
      <c r="S6854" t="b">
        <v>0</v>
      </c>
      <c r="T6854" s="31" t="s">
        <v>426</v>
      </c>
      <c r="U6854" s="31">
        <v>1</v>
      </c>
      <c r="V6854" s="30" t="s">
        <v>18604</v>
      </c>
      <c r="W6854" t="s">
        <v>18605</v>
      </c>
      <c r="X6854" t="s">
        <v>282</v>
      </c>
      <c r="Y6854" t="s">
        <v>311</v>
      </c>
      <c r="Z6854" t="s">
        <v>284</v>
      </c>
      <c r="AB6854"/>
      <c r="AD6854" s="27" t="s">
        <v>2075</v>
      </c>
      <c r="AF6854" t="s">
        <v>294</v>
      </c>
      <c r="AH6854" t="s">
        <v>2016</v>
      </c>
      <c r="AI6854" t="s">
        <v>2088</v>
      </c>
      <c r="AJ6854" t="s">
        <v>2089</v>
      </c>
      <c r="AK6854" t="s">
        <v>2082</v>
      </c>
      <c r="AL6854" s="12">
        <v>45856.497314814813</v>
      </c>
    </row>
    <row r="6855" spans="1:39" ht="15" customHeight="1" x14ac:dyDescent="0.3">
      <c r="A6855" s="38" t="s">
        <v>21625</v>
      </c>
      <c r="B6855" t="s">
        <v>21626</v>
      </c>
      <c r="C6855" t="s">
        <v>2073</v>
      </c>
      <c r="D6855" t="s">
        <v>282</v>
      </c>
      <c r="E6855" t="s">
        <v>337</v>
      </c>
      <c r="H6855" t="s">
        <v>26152</v>
      </c>
      <c r="I6855" t="s">
        <v>21627</v>
      </c>
      <c r="J6855" t="s">
        <v>284</v>
      </c>
      <c r="K6855" t="s">
        <v>2075</v>
      </c>
      <c r="M6855" t="s">
        <v>294</v>
      </c>
      <c r="N6855" t="s">
        <v>295</v>
      </c>
      <c r="O6855" t="s">
        <v>2076</v>
      </c>
      <c r="Q6855" t="s">
        <v>344</v>
      </c>
      <c r="R6855" t="b">
        <v>0</v>
      </c>
      <c r="S6855" t="b">
        <v>0</v>
      </c>
      <c r="T6855" s="31" t="s">
        <v>426</v>
      </c>
      <c r="U6855" s="31">
        <v>1</v>
      </c>
      <c r="V6855" s="30" t="s">
        <v>3331</v>
      </c>
      <c r="W6855" t="s">
        <v>3332</v>
      </c>
      <c r="X6855" t="s">
        <v>282</v>
      </c>
      <c r="Y6855" t="s">
        <v>344</v>
      </c>
      <c r="Z6855" t="s">
        <v>310</v>
      </c>
      <c r="AB6855"/>
      <c r="AD6855" s="27" t="s">
        <v>2075</v>
      </c>
      <c r="AF6855" t="s">
        <v>294</v>
      </c>
      <c r="AH6855" t="s">
        <v>2169</v>
      </c>
      <c r="AI6855" t="s">
        <v>2170</v>
      </c>
      <c r="AJ6855" t="s">
        <v>2171</v>
      </c>
      <c r="AK6855" t="s">
        <v>2082</v>
      </c>
      <c r="AL6855" s="12">
        <v>46002.354097222225</v>
      </c>
    </row>
    <row r="6856" spans="1:39" ht="15" customHeight="1" x14ac:dyDescent="0.3">
      <c r="A6856" s="38" t="s">
        <v>21625</v>
      </c>
      <c r="B6856" t="s">
        <v>21626</v>
      </c>
      <c r="C6856" t="s">
        <v>2073</v>
      </c>
      <c r="D6856" t="s">
        <v>282</v>
      </c>
      <c r="E6856" t="s">
        <v>337</v>
      </c>
      <c r="H6856" t="s">
        <v>26152</v>
      </c>
      <c r="I6856" t="s">
        <v>21627</v>
      </c>
      <c r="J6856" t="s">
        <v>284</v>
      </c>
      <c r="K6856" t="s">
        <v>2075</v>
      </c>
      <c r="M6856" t="s">
        <v>294</v>
      </c>
      <c r="N6856" t="s">
        <v>295</v>
      </c>
      <c r="O6856" t="s">
        <v>2076</v>
      </c>
      <c r="Q6856" t="s">
        <v>344</v>
      </c>
      <c r="R6856" t="b">
        <v>0</v>
      </c>
      <c r="S6856" t="b">
        <v>0</v>
      </c>
      <c r="T6856" s="31" t="s">
        <v>426</v>
      </c>
      <c r="U6856" s="31">
        <v>1</v>
      </c>
      <c r="V6856" s="32" t="s">
        <v>3328</v>
      </c>
      <c r="W6856" t="s">
        <v>3329</v>
      </c>
      <c r="X6856" t="s">
        <v>282</v>
      </c>
      <c r="Y6856" t="s">
        <v>344</v>
      </c>
      <c r="Z6856" t="s">
        <v>310</v>
      </c>
      <c r="AB6856"/>
      <c r="AD6856" s="27" t="s">
        <v>3330</v>
      </c>
      <c r="AF6856" t="s">
        <v>294</v>
      </c>
      <c r="AH6856" t="s">
        <v>2016</v>
      </c>
      <c r="AI6856" t="s">
        <v>2088</v>
      </c>
      <c r="AJ6856" t="s">
        <v>2089</v>
      </c>
      <c r="AK6856" t="s">
        <v>2082</v>
      </c>
      <c r="AL6856" s="12">
        <v>45856.493356481478</v>
      </c>
    </row>
    <row r="6857" spans="1:39" ht="15" customHeight="1" x14ac:dyDescent="0.3">
      <c r="A6857" s="38" t="s">
        <v>21625</v>
      </c>
      <c r="B6857" t="s">
        <v>21626</v>
      </c>
      <c r="C6857" t="s">
        <v>2073</v>
      </c>
      <c r="D6857" t="s">
        <v>282</v>
      </c>
      <c r="E6857" t="s">
        <v>337</v>
      </c>
      <c r="H6857" t="s">
        <v>26152</v>
      </c>
      <c r="I6857" t="s">
        <v>21627</v>
      </c>
      <c r="J6857" t="s">
        <v>284</v>
      </c>
      <c r="K6857" t="s">
        <v>2075</v>
      </c>
      <c r="M6857" t="s">
        <v>294</v>
      </c>
      <c r="N6857" t="s">
        <v>295</v>
      </c>
      <c r="O6857" t="s">
        <v>2076</v>
      </c>
      <c r="R6857" t="b">
        <v>0</v>
      </c>
      <c r="S6857" t="b">
        <v>0</v>
      </c>
      <c r="T6857" s="31" t="s">
        <v>426</v>
      </c>
      <c r="U6857" s="31">
        <v>1</v>
      </c>
      <c r="V6857" s="32" t="s">
        <v>18604</v>
      </c>
      <c r="W6857" t="s">
        <v>18605</v>
      </c>
      <c r="X6857" t="s">
        <v>282</v>
      </c>
      <c r="Y6857" t="s">
        <v>311</v>
      </c>
      <c r="Z6857" t="s">
        <v>284</v>
      </c>
      <c r="AB6857"/>
      <c r="AD6857" s="27" t="s">
        <v>2075</v>
      </c>
      <c r="AF6857" t="s">
        <v>294</v>
      </c>
      <c r="AH6857" t="s">
        <v>2016</v>
      </c>
      <c r="AI6857" t="s">
        <v>2088</v>
      </c>
      <c r="AJ6857" t="s">
        <v>2089</v>
      </c>
      <c r="AK6857" t="s">
        <v>2082</v>
      </c>
      <c r="AL6857" s="12">
        <v>45856.497314814813</v>
      </c>
    </row>
    <row r="6858" spans="1:39" ht="15" customHeight="1" x14ac:dyDescent="0.3">
      <c r="A6858" s="38" t="s">
        <v>21107</v>
      </c>
      <c r="B6858" t="s">
        <v>21108</v>
      </c>
      <c r="C6858" t="s">
        <v>2212</v>
      </c>
      <c r="D6858" t="s">
        <v>282</v>
      </c>
      <c r="G6858" t="s">
        <v>312</v>
      </c>
      <c r="I6858" t="s">
        <v>21109</v>
      </c>
      <c r="K6858" t="s">
        <v>2075</v>
      </c>
      <c r="M6858" t="s">
        <v>290</v>
      </c>
      <c r="R6858" t="b">
        <v>0</v>
      </c>
      <c r="S6858" t="b">
        <v>0</v>
      </c>
      <c r="T6858" s="31" t="s">
        <v>426</v>
      </c>
      <c r="U6858" s="31">
        <v>1</v>
      </c>
      <c r="V6858" s="32" t="s">
        <v>3058</v>
      </c>
      <c r="AB6858"/>
      <c r="AD6858" s="27"/>
    </row>
    <row r="6859" spans="1:39" ht="15" customHeight="1" x14ac:dyDescent="0.3">
      <c r="A6859" s="38" t="s">
        <v>21631</v>
      </c>
      <c r="B6859" t="s">
        <v>21632</v>
      </c>
      <c r="C6859" t="s">
        <v>2073</v>
      </c>
      <c r="D6859" t="s">
        <v>282</v>
      </c>
      <c r="E6859" t="s">
        <v>337</v>
      </c>
      <c r="H6859" t="s">
        <v>26153</v>
      </c>
      <c r="I6859" t="s">
        <v>21633</v>
      </c>
      <c r="J6859" t="s">
        <v>310</v>
      </c>
      <c r="K6859" t="s">
        <v>2075</v>
      </c>
      <c r="M6859" t="s">
        <v>294</v>
      </c>
      <c r="N6859" t="s">
        <v>295</v>
      </c>
      <c r="O6859" t="s">
        <v>2076</v>
      </c>
      <c r="Q6859" t="s">
        <v>344</v>
      </c>
      <c r="R6859" t="b">
        <v>0</v>
      </c>
      <c r="S6859" t="b">
        <v>0</v>
      </c>
      <c r="T6859" s="31" t="s">
        <v>426</v>
      </c>
      <c r="U6859" s="31">
        <v>1</v>
      </c>
      <c r="V6859" s="30" t="s">
        <v>3331</v>
      </c>
      <c r="W6859" t="s">
        <v>3332</v>
      </c>
      <c r="X6859" t="s">
        <v>282</v>
      </c>
      <c r="Y6859" t="s">
        <v>344</v>
      </c>
      <c r="Z6859" t="s">
        <v>310</v>
      </c>
      <c r="AB6859"/>
      <c r="AD6859" s="27" t="s">
        <v>2075</v>
      </c>
      <c r="AF6859" t="s">
        <v>294</v>
      </c>
      <c r="AH6859" t="s">
        <v>2169</v>
      </c>
      <c r="AI6859" t="s">
        <v>2170</v>
      </c>
      <c r="AJ6859" t="s">
        <v>2171</v>
      </c>
      <c r="AK6859" t="s">
        <v>2082</v>
      </c>
      <c r="AL6859" s="12">
        <v>46002.354097222225</v>
      </c>
    </row>
    <row r="6860" spans="1:39" ht="15" customHeight="1" x14ac:dyDescent="0.3">
      <c r="A6860" s="38" t="s">
        <v>21631</v>
      </c>
      <c r="B6860" t="s">
        <v>21632</v>
      </c>
      <c r="C6860" t="s">
        <v>2073</v>
      </c>
      <c r="D6860" t="s">
        <v>282</v>
      </c>
      <c r="E6860" t="s">
        <v>337</v>
      </c>
      <c r="H6860" t="s">
        <v>26153</v>
      </c>
      <c r="I6860" t="s">
        <v>21633</v>
      </c>
      <c r="J6860" t="s">
        <v>310</v>
      </c>
      <c r="K6860" t="s">
        <v>2075</v>
      </c>
      <c r="M6860" t="s">
        <v>294</v>
      </c>
      <c r="N6860" t="s">
        <v>295</v>
      </c>
      <c r="O6860" t="s">
        <v>2076</v>
      </c>
      <c r="Q6860" t="s">
        <v>344</v>
      </c>
      <c r="R6860" t="b">
        <v>0</v>
      </c>
      <c r="S6860" t="b">
        <v>0</v>
      </c>
      <c r="T6860" s="31" t="s">
        <v>426</v>
      </c>
      <c r="U6860" s="31">
        <v>1</v>
      </c>
      <c r="V6860" s="30" t="s">
        <v>3328</v>
      </c>
      <c r="W6860" t="s">
        <v>3329</v>
      </c>
      <c r="X6860" t="s">
        <v>282</v>
      </c>
      <c r="Y6860" t="s">
        <v>344</v>
      </c>
      <c r="Z6860" t="s">
        <v>310</v>
      </c>
      <c r="AB6860"/>
      <c r="AD6860" s="27" t="s">
        <v>3330</v>
      </c>
      <c r="AF6860" t="s">
        <v>294</v>
      </c>
      <c r="AH6860" t="s">
        <v>2016</v>
      </c>
      <c r="AI6860" t="s">
        <v>2088</v>
      </c>
      <c r="AJ6860" t="s">
        <v>2089</v>
      </c>
      <c r="AK6860" t="s">
        <v>2082</v>
      </c>
      <c r="AL6860" s="12">
        <v>45856.493356481478</v>
      </c>
    </row>
    <row r="6861" spans="1:39" ht="15" customHeight="1" x14ac:dyDescent="0.3">
      <c r="A6861" s="38" t="s">
        <v>21631</v>
      </c>
      <c r="B6861" t="s">
        <v>21632</v>
      </c>
      <c r="C6861" t="s">
        <v>2073</v>
      </c>
      <c r="D6861" t="s">
        <v>282</v>
      </c>
      <c r="E6861" t="s">
        <v>337</v>
      </c>
      <c r="H6861" t="s">
        <v>26153</v>
      </c>
      <c r="I6861" t="s">
        <v>21633</v>
      </c>
      <c r="J6861" t="s">
        <v>310</v>
      </c>
      <c r="K6861" t="s">
        <v>2075</v>
      </c>
      <c r="M6861" t="s">
        <v>294</v>
      </c>
      <c r="N6861" t="s">
        <v>295</v>
      </c>
      <c r="O6861" t="s">
        <v>2076</v>
      </c>
      <c r="R6861" t="b">
        <v>0</v>
      </c>
      <c r="S6861" t="b">
        <v>0</v>
      </c>
      <c r="T6861" s="31" t="s">
        <v>426</v>
      </c>
      <c r="U6861" s="31">
        <v>1</v>
      </c>
      <c r="V6861" s="30" t="s">
        <v>18604</v>
      </c>
      <c r="W6861" t="s">
        <v>18605</v>
      </c>
      <c r="X6861" t="s">
        <v>282</v>
      </c>
      <c r="Y6861" t="s">
        <v>311</v>
      </c>
      <c r="Z6861" t="s">
        <v>284</v>
      </c>
      <c r="AB6861"/>
      <c r="AD6861" s="27" t="s">
        <v>2075</v>
      </c>
      <c r="AF6861" t="s">
        <v>294</v>
      </c>
      <c r="AH6861" t="s">
        <v>2016</v>
      </c>
      <c r="AI6861" t="s">
        <v>2088</v>
      </c>
      <c r="AJ6861" t="s">
        <v>2089</v>
      </c>
      <c r="AK6861" t="s">
        <v>2082</v>
      </c>
      <c r="AL6861" s="12">
        <v>45856.497314814813</v>
      </c>
    </row>
    <row r="6862" spans="1:39" ht="15" customHeight="1" x14ac:dyDescent="0.3">
      <c r="A6862" s="38" t="s">
        <v>21501</v>
      </c>
      <c r="B6862" t="s">
        <v>21502</v>
      </c>
      <c r="C6862" t="s">
        <v>2212</v>
      </c>
      <c r="D6862" t="s">
        <v>282</v>
      </c>
      <c r="G6862" t="s">
        <v>303</v>
      </c>
      <c r="I6862" t="s">
        <v>21503</v>
      </c>
      <c r="J6862" t="s">
        <v>325</v>
      </c>
      <c r="K6862" t="s">
        <v>2075</v>
      </c>
      <c r="M6862" t="s">
        <v>294</v>
      </c>
      <c r="Q6862" t="s">
        <v>305</v>
      </c>
      <c r="R6862" t="b">
        <v>0</v>
      </c>
      <c r="S6862" t="b">
        <v>0</v>
      </c>
      <c r="T6862" s="31" t="s">
        <v>426</v>
      </c>
      <c r="U6862" s="31">
        <v>1</v>
      </c>
      <c r="V6862" s="30" t="s">
        <v>21504</v>
      </c>
      <c r="W6862" t="s">
        <v>21505</v>
      </c>
      <c r="X6862" t="s">
        <v>282</v>
      </c>
      <c r="Y6862" t="s">
        <v>305</v>
      </c>
      <c r="Z6862" t="s">
        <v>329</v>
      </c>
      <c r="AA6862" t="s">
        <v>302</v>
      </c>
      <c r="AB6862"/>
      <c r="AD6862" s="27" t="s">
        <v>2075</v>
      </c>
      <c r="AE6862" t="s">
        <v>347</v>
      </c>
      <c r="AF6862" t="s">
        <v>294</v>
      </c>
      <c r="AH6862" t="s">
        <v>1999</v>
      </c>
      <c r="AI6862" t="s">
        <v>2217</v>
      </c>
      <c r="AJ6862" t="s">
        <v>2218</v>
      </c>
      <c r="AK6862" t="s">
        <v>2082</v>
      </c>
      <c r="AL6862" s="12">
        <v>45881.770844907405</v>
      </c>
      <c r="AM6862" t="s">
        <v>309</v>
      </c>
    </row>
    <row r="6863" spans="1:39" ht="15" customHeight="1" x14ac:dyDescent="0.3">
      <c r="A6863" s="38" t="s">
        <v>21634</v>
      </c>
      <c r="B6863" t="s">
        <v>21635</v>
      </c>
      <c r="C6863" t="s">
        <v>2073</v>
      </c>
      <c r="D6863" t="s">
        <v>282</v>
      </c>
      <c r="E6863" t="s">
        <v>337</v>
      </c>
      <c r="H6863" t="s">
        <v>26154</v>
      </c>
      <c r="I6863" t="s">
        <v>21636</v>
      </c>
      <c r="J6863" t="s">
        <v>310</v>
      </c>
      <c r="K6863" t="s">
        <v>2075</v>
      </c>
      <c r="M6863" t="s">
        <v>294</v>
      </c>
      <c r="N6863" t="s">
        <v>295</v>
      </c>
      <c r="O6863" t="s">
        <v>2076</v>
      </c>
      <c r="Q6863" t="s">
        <v>344</v>
      </c>
      <c r="R6863" t="b">
        <v>0</v>
      </c>
      <c r="S6863" t="b">
        <v>0</v>
      </c>
      <c r="T6863" s="31" t="s">
        <v>426</v>
      </c>
      <c r="U6863" s="31">
        <v>1</v>
      </c>
      <c r="V6863" s="30" t="s">
        <v>3331</v>
      </c>
      <c r="W6863" t="s">
        <v>3332</v>
      </c>
      <c r="X6863" t="s">
        <v>282</v>
      </c>
      <c r="Y6863" t="s">
        <v>344</v>
      </c>
      <c r="Z6863" t="s">
        <v>310</v>
      </c>
      <c r="AB6863"/>
      <c r="AD6863" s="27" t="s">
        <v>2075</v>
      </c>
      <c r="AF6863" t="s">
        <v>294</v>
      </c>
      <c r="AH6863" t="s">
        <v>2169</v>
      </c>
      <c r="AI6863" t="s">
        <v>2170</v>
      </c>
      <c r="AJ6863" t="s">
        <v>2171</v>
      </c>
      <c r="AK6863" t="s">
        <v>2082</v>
      </c>
      <c r="AL6863" s="12">
        <v>46002.354097222225</v>
      </c>
    </row>
    <row r="6864" spans="1:39" ht="15" customHeight="1" x14ac:dyDescent="0.3">
      <c r="A6864" s="38" t="s">
        <v>21634</v>
      </c>
      <c r="B6864" t="s">
        <v>21635</v>
      </c>
      <c r="C6864" t="s">
        <v>2073</v>
      </c>
      <c r="D6864" t="s">
        <v>282</v>
      </c>
      <c r="E6864" t="s">
        <v>337</v>
      </c>
      <c r="H6864" t="s">
        <v>26154</v>
      </c>
      <c r="I6864" t="s">
        <v>21636</v>
      </c>
      <c r="J6864" t="s">
        <v>310</v>
      </c>
      <c r="K6864" t="s">
        <v>2075</v>
      </c>
      <c r="M6864" t="s">
        <v>294</v>
      </c>
      <c r="N6864" t="s">
        <v>295</v>
      </c>
      <c r="O6864" t="s">
        <v>2076</v>
      </c>
      <c r="Q6864" t="s">
        <v>344</v>
      </c>
      <c r="R6864" t="b">
        <v>0</v>
      </c>
      <c r="S6864" t="b">
        <v>0</v>
      </c>
      <c r="T6864" s="31" t="s">
        <v>426</v>
      </c>
      <c r="U6864" s="31">
        <v>1</v>
      </c>
      <c r="V6864" s="30" t="s">
        <v>3328</v>
      </c>
      <c r="W6864" t="s">
        <v>3329</v>
      </c>
      <c r="X6864" t="s">
        <v>282</v>
      </c>
      <c r="Y6864" t="s">
        <v>344</v>
      </c>
      <c r="Z6864" t="s">
        <v>310</v>
      </c>
      <c r="AB6864"/>
      <c r="AD6864" s="27" t="s">
        <v>3330</v>
      </c>
      <c r="AF6864" t="s">
        <v>294</v>
      </c>
      <c r="AH6864" t="s">
        <v>2016</v>
      </c>
      <c r="AI6864" t="s">
        <v>2088</v>
      </c>
      <c r="AJ6864" t="s">
        <v>2089</v>
      </c>
      <c r="AK6864" t="s">
        <v>2082</v>
      </c>
      <c r="AL6864" s="12">
        <v>45856.493356481478</v>
      </c>
    </row>
    <row r="6865" spans="1:39" ht="15" customHeight="1" x14ac:dyDescent="0.3">
      <c r="A6865" s="38" t="s">
        <v>21634</v>
      </c>
      <c r="B6865" t="s">
        <v>21635</v>
      </c>
      <c r="C6865" t="s">
        <v>2073</v>
      </c>
      <c r="D6865" t="s">
        <v>282</v>
      </c>
      <c r="E6865" t="s">
        <v>337</v>
      </c>
      <c r="H6865" t="s">
        <v>26154</v>
      </c>
      <c r="I6865" t="s">
        <v>21636</v>
      </c>
      <c r="J6865" t="s">
        <v>310</v>
      </c>
      <c r="K6865" t="s">
        <v>2075</v>
      </c>
      <c r="M6865" t="s">
        <v>294</v>
      </c>
      <c r="N6865" t="s">
        <v>295</v>
      </c>
      <c r="O6865" t="s">
        <v>2076</v>
      </c>
      <c r="R6865" t="b">
        <v>0</v>
      </c>
      <c r="S6865" t="b">
        <v>0</v>
      </c>
      <c r="T6865" s="31" t="s">
        <v>426</v>
      </c>
      <c r="U6865" s="31">
        <v>1</v>
      </c>
      <c r="V6865" s="30" t="s">
        <v>18604</v>
      </c>
      <c r="W6865" t="s">
        <v>18605</v>
      </c>
      <c r="X6865" t="s">
        <v>282</v>
      </c>
      <c r="Y6865" t="s">
        <v>311</v>
      </c>
      <c r="Z6865" t="s">
        <v>284</v>
      </c>
      <c r="AB6865"/>
      <c r="AD6865" s="27" t="s">
        <v>2075</v>
      </c>
      <c r="AF6865" t="s">
        <v>294</v>
      </c>
      <c r="AH6865" t="s">
        <v>2016</v>
      </c>
      <c r="AI6865" t="s">
        <v>2088</v>
      </c>
      <c r="AJ6865" t="s">
        <v>2089</v>
      </c>
      <c r="AK6865" t="s">
        <v>2082</v>
      </c>
      <c r="AL6865" s="12">
        <v>45856.497314814813</v>
      </c>
    </row>
    <row r="6866" spans="1:39" ht="15" customHeight="1" x14ac:dyDescent="0.3">
      <c r="A6866" s="38" t="s">
        <v>21552</v>
      </c>
      <c r="B6866" t="s">
        <v>21553</v>
      </c>
      <c r="C6866" t="s">
        <v>2212</v>
      </c>
      <c r="D6866" t="s">
        <v>282</v>
      </c>
      <c r="G6866" t="s">
        <v>303</v>
      </c>
      <c r="I6866" t="s">
        <v>21554</v>
      </c>
      <c r="J6866" t="s">
        <v>329</v>
      </c>
      <c r="K6866" t="s">
        <v>2075</v>
      </c>
      <c r="M6866" t="s">
        <v>338</v>
      </c>
      <c r="Q6866" t="s">
        <v>305</v>
      </c>
      <c r="R6866" t="b">
        <v>0</v>
      </c>
      <c r="S6866" t="b">
        <v>0</v>
      </c>
      <c r="T6866" s="31" t="s">
        <v>426</v>
      </c>
      <c r="U6866" s="31">
        <v>1</v>
      </c>
      <c r="V6866" s="30" t="s">
        <v>21555</v>
      </c>
      <c r="W6866" t="s">
        <v>21556</v>
      </c>
      <c r="X6866" t="s">
        <v>282</v>
      </c>
      <c r="Y6866" t="s">
        <v>305</v>
      </c>
      <c r="Z6866" t="s">
        <v>329</v>
      </c>
      <c r="AA6866" t="s">
        <v>302</v>
      </c>
      <c r="AB6866"/>
      <c r="AD6866" s="27" t="s">
        <v>2075</v>
      </c>
      <c r="AE6866" t="s">
        <v>347</v>
      </c>
      <c r="AF6866" t="s">
        <v>338</v>
      </c>
      <c r="AH6866" t="s">
        <v>1999</v>
      </c>
      <c r="AI6866" t="s">
        <v>2217</v>
      </c>
      <c r="AJ6866" t="s">
        <v>2218</v>
      </c>
      <c r="AK6866" t="s">
        <v>2082</v>
      </c>
      <c r="AL6866" s="12">
        <v>45881.770648148151</v>
      </c>
      <c r="AM6866" t="s">
        <v>309</v>
      </c>
    </row>
    <row r="6867" spans="1:39" ht="15" customHeight="1" x14ac:dyDescent="0.3">
      <c r="A6867" s="38" t="s">
        <v>21557</v>
      </c>
      <c r="B6867" t="s">
        <v>21558</v>
      </c>
      <c r="C6867" t="s">
        <v>2212</v>
      </c>
      <c r="D6867" t="s">
        <v>282</v>
      </c>
      <c r="G6867" t="s">
        <v>303</v>
      </c>
      <c r="I6867" t="s">
        <v>21559</v>
      </c>
      <c r="J6867" t="s">
        <v>325</v>
      </c>
      <c r="K6867" t="s">
        <v>2075</v>
      </c>
      <c r="L6867" t="s">
        <v>26031</v>
      </c>
      <c r="M6867" t="s">
        <v>294</v>
      </c>
      <c r="N6867" t="s">
        <v>295</v>
      </c>
      <c r="Q6867" t="s">
        <v>305</v>
      </c>
      <c r="R6867" t="b">
        <v>0</v>
      </c>
      <c r="S6867" t="b">
        <v>0</v>
      </c>
      <c r="T6867" s="31" t="s">
        <v>426</v>
      </c>
      <c r="U6867" s="31">
        <v>1</v>
      </c>
      <c r="V6867" s="30" t="s">
        <v>21560</v>
      </c>
      <c r="W6867" t="s">
        <v>21561</v>
      </c>
      <c r="X6867" t="s">
        <v>282</v>
      </c>
      <c r="Y6867" t="s">
        <v>305</v>
      </c>
      <c r="Z6867" t="s">
        <v>329</v>
      </c>
      <c r="AA6867" t="s">
        <v>302</v>
      </c>
      <c r="AB6867"/>
      <c r="AD6867" s="27" t="s">
        <v>2075</v>
      </c>
      <c r="AE6867" t="s">
        <v>347</v>
      </c>
      <c r="AF6867" t="s">
        <v>294</v>
      </c>
      <c r="AH6867" t="s">
        <v>1999</v>
      </c>
      <c r="AI6867" t="s">
        <v>2217</v>
      </c>
      <c r="AJ6867" t="s">
        <v>2218</v>
      </c>
      <c r="AK6867" t="s">
        <v>2082</v>
      </c>
      <c r="AL6867" s="12">
        <v>45881.768993055557</v>
      </c>
      <c r="AM6867" t="s">
        <v>309</v>
      </c>
    </row>
    <row r="6868" spans="1:39" ht="15" customHeight="1" x14ac:dyDescent="0.3">
      <c r="A6868" s="38" t="s">
        <v>21260</v>
      </c>
      <c r="B6868" t="s">
        <v>21261</v>
      </c>
      <c r="C6868" t="s">
        <v>2073</v>
      </c>
      <c r="D6868" t="s">
        <v>282</v>
      </c>
      <c r="E6868" t="s">
        <v>283</v>
      </c>
      <c r="H6868" t="s">
        <v>25716</v>
      </c>
      <c r="I6868" t="s">
        <v>21262</v>
      </c>
      <c r="J6868" t="s">
        <v>284</v>
      </c>
      <c r="K6868" t="s">
        <v>2075</v>
      </c>
      <c r="M6868" t="s">
        <v>290</v>
      </c>
      <c r="N6868" t="s">
        <v>295</v>
      </c>
      <c r="R6868" t="b">
        <v>0</v>
      </c>
      <c r="S6868" t="b">
        <v>0</v>
      </c>
      <c r="T6868" s="31" t="s">
        <v>426</v>
      </c>
      <c r="U6868" s="31">
        <v>1</v>
      </c>
      <c r="V6868" s="30" t="s">
        <v>18675</v>
      </c>
      <c r="W6868" t="s">
        <v>18676</v>
      </c>
      <c r="X6868" t="s">
        <v>282</v>
      </c>
      <c r="Y6868" t="s">
        <v>311</v>
      </c>
      <c r="Z6868" t="s">
        <v>284</v>
      </c>
      <c r="AB6868"/>
      <c r="AD6868" s="27" t="s">
        <v>2075</v>
      </c>
      <c r="AF6868" t="s">
        <v>290</v>
      </c>
      <c r="AH6868" t="s">
        <v>1943</v>
      </c>
      <c r="AI6868" t="s">
        <v>18677</v>
      </c>
      <c r="AJ6868" t="s">
        <v>18678</v>
      </c>
      <c r="AK6868" t="s">
        <v>2082</v>
      </c>
      <c r="AL6868" s="12">
        <v>45702.239131944443</v>
      </c>
      <c r="AM6868" t="s">
        <v>291</v>
      </c>
    </row>
    <row r="6869" spans="1:39" ht="15" customHeight="1" x14ac:dyDescent="0.3">
      <c r="A6869" s="38" t="s">
        <v>21260</v>
      </c>
      <c r="B6869" t="s">
        <v>21261</v>
      </c>
      <c r="C6869" t="s">
        <v>2073</v>
      </c>
      <c r="D6869" t="s">
        <v>282</v>
      </c>
      <c r="E6869" t="s">
        <v>283</v>
      </c>
      <c r="H6869" t="s">
        <v>25716</v>
      </c>
      <c r="I6869" t="s">
        <v>21262</v>
      </c>
      <c r="J6869" t="s">
        <v>284</v>
      </c>
      <c r="K6869" t="s">
        <v>2075</v>
      </c>
      <c r="M6869" t="s">
        <v>290</v>
      </c>
      <c r="N6869" t="s">
        <v>295</v>
      </c>
      <c r="Q6869" t="s">
        <v>344</v>
      </c>
      <c r="R6869" t="b">
        <v>0</v>
      </c>
      <c r="S6869" t="b">
        <v>0</v>
      </c>
      <c r="T6869" s="31" t="s">
        <v>426</v>
      </c>
      <c r="U6869" s="31">
        <v>1</v>
      </c>
      <c r="V6869" s="30" t="s">
        <v>18670</v>
      </c>
      <c r="W6869" t="s">
        <v>18671</v>
      </c>
      <c r="X6869" t="s">
        <v>282</v>
      </c>
      <c r="Y6869" t="s">
        <v>344</v>
      </c>
      <c r="Z6869" t="s">
        <v>284</v>
      </c>
      <c r="AA6869" t="s">
        <v>283</v>
      </c>
      <c r="AB6869"/>
      <c r="AD6869" s="27" t="s">
        <v>2075</v>
      </c>
      <c r="AF6869" t="s">
        <v>290</v>
      </c>
      <c r="AH6869" t="s">
        <v>18672</v>
      </c>
      <c r="AI6869" t="s">
        <v>18673</v>
      </c>
      <c r="AJ6869" t="s">
        <v>18674</v>
      </c>
      <c r="AK6869" t="s">
        <v>2082</v>
      </c>
      <c r="AL6869" s="12">
        <v>45968.373055555552</v>
      </c>
    </row>
    <row r="6870" spans="1:39" ht="15" customHeight="1" x14ac:dyDescent="0.3">
      <c r="A6870" s="38" t="s">
        <v>21260</v>
      </c>
      <c r="B6870" t="s">
        <v>21261</v>
      </c>
      <c r="C6870" t="s">
        <v>2073</v>
      </c>
      <c r="D6870" t="s">
        <v>282</v>
      </c>
      <c r="E6870" t="s">
        <v>283</v>
      </c>
      <c r="H6870" t="s">
        <v>25716</v>
      </c>
      <c r="I6870" t="s">
        <v>21262</v>
      </c>
      <c r="J6870" t="s">
        <v>284</v>
      </c>
      <c r="K6870" t="s">
        <v>2075</v>
      </c>
      <c r="M6870" t="s">
        <v>290</v>
      </c>
      <c r="N6870" t="s">
        <v>295</v>
      </c>
      <c r="R6870" t="b">
        <v>0</v>
      </c>
      <c r="S6870" t="b">
        <v>0</v>
      </c>
      <c r="T6870" s="31" t="s">
        <v>426</v>
      </c>
      <c r="U6870" s="31">
        <v>1</v>
      </c>
      <c r="V6870" s="30" t="s">
        <v>18679</v>
      </c>
      <c r="W6870" t="s">
        <v>18680</v>
      </c>
      <c r="X6870" t="s">
        <v>282</v>
      </c>
      <c r="Y6870" t="s">
        <v>311</v>
      </c>
      <c r="Z6870" t="s">
        <v>284</v>
      </c>
      <c r="AB6870"/>
      <c r="AD6870" s="27" t="s">
        <v>2075</v>
      </c>
      <c r="AF6870" t="s">
        <v>290</v>
      </c>
      <c r="AH6870" t="s">
        <v>18672</v>
      </c>
      <c r="AI6870" t="s">
        <v>18673</v>
      </c>
      <c r="AJ6870" t="s">
        <v>18674</v>
      </c>
      <c r="AK6870" t="s">
        <v>2082</v>
      </c>
      <c r="AL6870" s="12">
        <v>45993.713194444441</v>
      </c>
    </row>
    <row r="6871" spans="1:39" ht="15" customHeight="1" x14ac:dyDescent="0.3">
      <c r="A6871" s="38" t="s">
        <v>21562</v>
      </c>
      <c r="B6871" t="s">
        <v>21563</v>
      </c>
      <c r="C6871" t="s">
        <v>2212</v>
      </c>
      <c r="D6871" t="s">
        <v>282</v>
      </c>
      <c r="G6871" t="s">
        <v>303</v>
      </c>
      <c r="I6871" t="s">
        <v>21564</v>
      </c>
      <c r="J6871" t="s">
        <v>325</v>
      </c>
      <c r="K6871" t="s">
        <v>2075</v>
      </c>
      <c r="L6871" t="s">
        <v>26031</v>
      </c>
      <c r="M6871" t="s">
        <v>294</v>
      </c>
      <c r="N6871" t="s">
        <v>295</v>
      </c>
      <c r="Q6871" t="s">
        <v>305</v>
      </c>
      <c r="R6871" t="b">
        <v>0</v>
      </c>
      <c r="S6871" t="b">
        <v>0</v>
      </c>
      <c r="T6871" s="31" t="s">
        <v>426</v>
      </c>
      <c r="U6871" s="31">
        <v>1</v>
      </c>
      <c r="V6871" s="30" t="s">
        <v>21565</v>
      </c>
      <c r="W6871" t="s">
        <v>21566</v>
      </c>
      <c r="X6871" t="s">
        <v>282</v>
      </c>
      <c r="Y6871" t="s">
        <v>305</v>
      </c>
      <c r="Z6871" t="s">
        <v>329</v>
      </c>
      <c r="AA6871" t="s">
        <v>302</v>
      </c>
      <c r="AB6871"/>
      <c r="AD6871" s="27" t="s">
        <v>2075</v>
      </c>
      <c r="AE6871" t="s">
        <v>347</v>
      </c>
      <c r="AF6871" t="s">
        <v>294</v>
      </c>
      <c r="AH6871" t="s">
        <v>1999</v>
      </c>
      <c r="AI6871" t="s">
        <v>2217</v>
      </c>
      <c r="AJ6871" t="s">
        <v>2218</v>
      </c>
      <c r="AK6871" t="s">
        <v>2082</v>
      </c>
      <c r="AL6871" s="12">
        <v>45881.769201388888</v>
      </c>
      <c r="AM6871" t="s">
        <v>309</v>
      </c>
    </row>
    <row r="6872" spans="1:39" ht="15" customHeight="1" x14ac:dyDescent="0.3">
      <c r="A6872" s="38" t="s">
        <v>21637</v>
      </c>
      <c r="B6872" t="s">
        <v>21638</v>
      </c>
      <c r="C6872" t="s">
        <v>2073</v>
      </c>
      <c r="D6872" t="s">
        <v>282</v>
      </c>
      <c r="E6872" t="s">
        <v>337</v>
      </c>
      <c r="H6872" t="s">
        <v>26155</v>
      </c>
      <c r="I6872" t="s">
        <v>21639</v>
      </c>
      <c r="J6872" t="s">
        <v>284</v>
      </c>
      <c r="K6872" t="s">
        <v>2075</v>
      </c>
      <c r="M6872" t="s">
        <v>294</v>
      </c>
      <c r="N6872" t="s">
        <v>295</v>
      </c>
      <c r="O6872" t="s">
        <v>2076</v>
      </c>
      <c r="Q6872" t="s">
        <v>344</v>
      </c>
      <c r="R6872" t="b">
        <v>0</v>
      </c>
      <c r="S6872" t="b">
        <v>0</v>
      </c>
      <c r="T6872" s="31" t="s">
        <v>426</v>
      </c>
      <c r="U6872" s="31">
        <v>1</v>
      </c>
      <c r="V6872" s="30" t="s">
        <v>3331</v>
      </c>
      <c r="W6872" t="s">
        <v>3332</v>
      </c>
      <c r="X6872" t="s">
        <v>282</v>
      </c>
      <c r="Y6872" t="s">
        <v>344</v>
      </c>
      <c r="Z6872" t="s">
        <v>310</v>
      </c>
      <c r="AB6872"/>
      <c r="AD6872" s="27" t="s">
        <v>2075</v>
      </c>
      <c r="AF6872" t="s">
        <v>294</v>
      </c>
      <c r="AH6872" t="s">
        <v>2169</v>
      </c>
      <c r="AI6872" t="s">
        <v>2170</v>
      </c>
      <c r="AJ6872" t="s">
        <v>2171</v>
      </c>
      <c r="AK6872" t="s">
        <v>2082</v>
      </c>
      <c r="AL6872" s="12">
        <v>46002.354097222225</v>
      </c>
    </row>
    <row r="6873" spans="1:39" ht="15" customHeight="1" x14ac:dyDescent="0.3">
      <c r="A6873" s="38" t="s">
        <v>21637</v>
      </c>
      <c r="B6873" t="s">
        <v>21638</v>
      </c>
      <c r="C6873" t="s">
        <v>2073</v>
      </c>
      <c r="D6873" t="s">
        <v>282</v>
      </c>
      <c r="E6873" t="s">
        <v>337</v>
      </c>
      <c r="H6873" t="s">
        <v>26155</v>
      </c>
      <c r="I6873" t="s">
        <v>21639</v>
      </c>
      <c r="J6873" t="s">
        <v>284</v>
      </c>
      <c r="K6873" t="s">
        <v>2075</v>
      </c>
      <c r="M6873" t="s">
        <v>294</v>
      </c>
      <c r="N6873" t="s">
        <v>295</v>
      </c>
      <c r="O6873" t="s">
        <v>2076</v>
      </c>
      <c r="Q6873" t="s">
        <v>344</v>
      </c>
      <c r="R6873" t="b">
        <v>0</v>
      </c>
      <c r="S6873" t="b">
        <v>0</v>
      </c>
      <c r="T6873" s="31" t="s">
        <v>426</v>
      </c>
      <c r="U6873" s="31">
        <v>1</v>
      </c>
      <c r="V6873" s="30" t="s">
        <v>3328</v>
      </c>
      <c r="W6873" t="s">
        <v>3329</v>
      </c>
      <c r="X6873" t="s">
        <v>282</v>
      </c>
      <c r="Y6873" t="s">
        <v>344</v>
      </c>
      <c r="Z6873" t="s">
        <v>310</v>
      </c>
      <c r="AB6873"/>
      <c r="AD6873" s="27" t="s">
        <v>3330</v>
      </c>
      <c r="AF6873" t="s">
        <v>294</v>
      </c>
      <c r="AH6873" t="s">
        <v>2016</v>
      </c>
      <c r="AI6873" t="s">
        <v>2088</v>
      </c>
      <c r="AJ6873" t="s">
        <v>2089</v>
      </c>
      <c r="AK6873" t="s">
        <v>2082</v>
      </c>
      <c r="AL6873" s="12">
        <v>45856.493356481478</v>
      </c>
    </row>
    <row r="6874" spans="1:39" ht="15" customHeight="1" x14ac:dyDescent="0.3">
      <c r="A6874" s="38" t="s">
        <v>21637</v>
      </c>
      <c r="B6874" t="s">
        <v>21638</v>
      </c>
      <c r="C6874" t="s">
        <v>2073</v>
      </c>
      <c r="D6874" t="s">
        <v>282</v>
      </c>
      <c r="E6874" t="s">
        <v>337</v>
      </c>
      <c r="H6874" t="s">
        <v>26155</v>
      </c>
      <c r="I6874" t="s">
        <v>21639</v>
      </c>
      <c r="J6874" t="s">
        <v>284</v>
      </c>
      <c r="K6874" t="s">
        <v>2075</v>
      </c>
      <c r="M6874" t="s">
        <v>294</v>
      </c>
      <c r="N6874" t="s">
        <v>295</v>
      </c>
      <c r="O6874" t="s">
        <v>2076</v>
      </c>
      <c r="R6874" t="b">
        <v>0</v>
      </c>
      <c r="S6874" t="b">
        <v>0</v>
      </c>
      <c r="T6874" s="31" t="s">
        <v>426</v>
      </c>
      <c r="U6874" s="31">
        <v>1</v>
      </c>
      <c r="V6874" s="30" t="s">
        <v>18604</v>
      </c>
      <c r="W6874" t="s">
        <v>18605</v>
      </c>
      <c r="X6874" t="s">
        <v>282</v>
      </c>
      <c r="Y6874" t="s">
        <v>311</v>
      </c>
      <c r="Z6874" t="s">
        <v>284</v>
      </c>
      <c r="AB6874"/>
      <c r="AD6874" s="27" t="s">
        <v>2075</v>
      </c>
      <c r="AF6874" t="s">
        <v>294</v>
      </c>
      <c r="AH6874" t="s">
        <v>2016</v>
      </c>
      <c r="AI6874" t="s">
        <v>2088</v>
      </c>
      <c r="AJ6874" t="s">
        <v>2089</v>
      </c>
      <c r="AK6874" t="s">
        <v>2082</v>
      </c>
      <c r="AL6874" s="12">
        <v>45856.497314814813</v>
      </c>
    </row>
    <row r="6875" spans="1:39" ht="15" customHeight="1" x14ac:dyDescent="0.3">
      <c r="A6875" s="38" t="s">
        <v>21640</v>
      </c>
      <c r="B6875" t="s">
        <v>21641</v>
      </c>
      <c r="C6875" t="s">
        <v>2073</v>
      </c>
      <c r="D6875" t="s">
        <v>282</v>
      </c>
      <c r="E6875" t="s">
        <v>337</v>
      </c>
      <c r="H6875" t="s">
        <v>25678</v>
      </c>
      <c r="I6875" t="s">
        <v>21642</v>
      </c>
      <c r="J6875" t="s">
        <v>284</v>
      </c>
      <c r="K6875" t="s">
        <v>2075</v>
      </c>
      <c r="M6875" t="s">
        <v>294</v>
      </c>
      <c r="N6875" t="s">
        <v>295</v>
      </c>
      <c r="O6875" t="s">
        <v>2076</v>
      </c>
      <c r="Q6875" t="s">
        <v>344</v>
      </c>
      <c r="R6875" t="b">
        <v>0</v>
      </c>
      <c r="S6875" t="b">
        <v>0</v>
      </c>
      <c r="T6875" s="31" t="s">
        <v>426</v>
      </c>
      <c r="U6875" s="31">
        <v>1</v>
      </c>
      <c r="V6875" s="30" t="s">
        <v>3331</v>
      </c>
      <c r="W6875" t="s">
        <v>3332</v>
      </c>
      <c r="X6875" t="s">
        <v>282</v>
      </c>
      <c r="Y6875" t="s">
        <v>344</v>
      </c>
      <c r="Z6875" t="s">
        <v>310</v>
      </c>
      <c r="AB6875"/>
      <c r="AD6875" s="27" t="s">
        <v>2075</v>
      </c>
      <c r="AF6875" t="s">
        <v>294</v>
      </c>
      <c r="AH6875" t="s">
        <v>2169</v>
      </c>
      <c r="AI6875" t="s">
        <v>2170</v>
      </c>
      <c r="AJ6875" t="s">
        <v>2171</v>
      </c>
      <c r="AK6875" t="s">
        <v>2082</v>
      </c>
      <c r="AL6875" s="12">
        <v>46002.354097222225</v>
      </c>
    </row>
    <row r="6876" spans="1:39" ht="15" customHeight="1" x14ac:dyDescent="0.3">
      <c r="A6876" s="38" t="s">
        <v>21640</v>
      </c>
      <c r="B6876" t="s">
        <v>21641</v>
      </c>
      <c r="C6876" t="s">
        <v>2073</v>
      </c>
      <c r="D6876" t="s">
        <v>282</v>
      </c>
      <c r="E6876" t="s">
        <v>337</v>
      </c>
      <c r="H6876" t="s">
        <v>25678</v>
      </c>
      <c r="I6876" t="s">
        <v>21642</v>
      </c>
      <c r="J6876" t="s">
        <v>284</v>
      </c>
      <c r="K6876" t="s">
        <v>2075</v>
      </c>
      <c r="M6876" t="s">
        <v>294</v>
      </c>
      <c r="N6876" t="s">
        <v>295</v>
      </c>
      <c r="O6876" t="s">
        <v>2076</v>
      </c>
      <c r="Q6876" t="s">
        <v>344</v>
      </c>
      <c r="R6876" t="b">
        <v>0</v>
      </c>
      <c r="S6876" t="b">
        <v>0</v>
      </c>
      <c r="T6876" s="31" t="s">
        <v>426</v>
      </c>
      <c r="U6876" s="31">
        <v>1</v>
      </c>
      <c r="V6876" s="30" t="s">
        <v>3328</v>
      </c>
      <c r="W6876" t="s">
        <v>3329</v>
      </c>
      <c r="X6876" t="s">
        <v>282</v>
      </c>
      <c r="Y6876" t="s">
        <v>344</v>
      </c>
      <c r="Z6876" t="s">
        <v>310</v>
      </c>
      <c r="AB6876"/>
      <c r="AD6876" s="27" t="s">
        <v>3330</v>
      </c>
      <c r="AF6876" t="s">
        <v>294</v>
      </c>
      <c r="AH6876" t="s">
        <v>2016</v>
      </c>
      <c r="AI6876" t="s">
        <v>2088</v>
      </c>
      <c r="AJ6876" t="s">
        <v>2089</v>
      </c>
      <c r="AK6876" t="s">
        <v>2082</v>
      </c>
      <c r="AL6876" s="12">
        <v>45856.493356481478</v>
      </c>
    </row>
    <row r="6877" spans="1:39" ht="15" customHeight="1" x14ac:dyDescent="0.3">
      <c r="A6877" s="38" t="s">
        <v>21640</v>
      </c>
      <c r="B6877" t="s">
        <v>21641</v>
      </c>
      <c r="C6877" t="s">
        <v>2073</v>
      </c>
      <c r="D6877" t="s">
        <v>282</v>
      </c>
      <c r="E6877" t="s">
        <v>337</v>
      </c>
      <c r="H6877" t="s">
        <v>25678</v>
      </c>
      <c r="I6877" t="s">
        <v>21642</v>
      </c>
      <c r="J6877" t="s">
        <v>284</v>
      </c>
      <c r="K6877" t="s">
        <v>2075</v>
      </c>
      <c r="M6877" t="s">
        <v>294</v>
      </c>
      <c r="N6877" t="s">
        <v>295</v>
      </c>
      <c r="O6877" t="s">
        <v>2076</v>
      </c>
      <c r="R6877" t="b">
        <v>0</v>
      </c>
      <c r="S6877" t="b">
        <v>0</v>
      </c>
      <c r="T6877" s="31" t="s">
        <v>426</v>
      </c>
      <c r="U6877" s="31">
        <v>1</v>
      </c>
      <c r="V6877" s="30" t="s">
        <v>18604</v>
      </c>
      <c r="W6877" t="s">
        <v>18605</v>
      </c>
      <c r="X6877" t="s">
        <v>282</v>
      </c>
      <c r="Y6877" t="s">
        <v>311</v>
      </c>
      <c r="Z6877" t="s">
        <v>284</v>
      </c>
      <c r="AB6877"/>
      <c r="AD6877" s="27" t="s">
        <v>2075</v>
      </c>
      <c r="AF6877" t="s">
        <v>294</v>
      </c>
      <c r="AH6877" t="s">
        <v>2016</v>
      </c>
      <c r="AI6877" t="s">
        <v>2088</v>
      </c>
      <c r="AJ6877" t="s">
        <v>2089</v>
      </c>
      <c r="AK6877" t="s">
        <v>2082</v>
      </c>
      <c r="AL6877" s="12">
        <v>45856.497314814813</v>
      </c>
    </row>
    <row r="6878" spans="1:39" ht="15" customHeight="1" x14ac:dyDescent="0.3">
      <c r="A6878" s="38" t="s">
        <v>21643</v>
      </c>
      <c r="B6878" t="s">
        <v>21644</v>
      </c>
      <c r="C6878" t="s">
        <v>2073</v>
      </c>
      <c r="D6878" t="s">
        <v>282</v>
      </c>
      <c r="E6878" t="s">
        <v>337</v>
      </c>
      <c r="H6878" t="s">
        <v>334</v>
      </c>
      <c r="I6878" t="s">
        <v>21645</v>
      </c>
      <c r="J6878" t="s">
        <v>310</v>
      </c>
      <c r="K6878" t="s">
        <v>2075</v>
      </c>
      <c r="M6878" t="s">
        <v>294</v>
      </c>
      <c r="N6878" t="s">
        <v>295</v>
      </c>
      <c r="O6878" t="s">
        <v>2076</v>
      </c>
      <c r="Q6878" t="s">
        <v>344</v>
      </c>
      <c r="R6878" t="b">
        <v>0</v>
      </c>
      <c r="S6878" t="b">
        <v>0</v>
      </c>
      <c r="T6878" s="31" t="s">
        <v>426</v>
      </c>
      <c r="U6878" s="31">
        <v>1</v>
      </c>
      <c r="V6878" s="32" t="s">
        <v>3331</v>
      </c>
      <c r="W6878" t="s">
        <v>3332</v>
      </c>
      <c r="X6878" t="s">
        <v>282</v>
      </c>
      <c r="Y6878" t="s">
        <v>344</v>
      </c>
      <c r="Z6878" t="s">
        <v>310</v>
      </c>
      <c r="AB6878"/>
      <c r="AD6878" s="27" t="s">
        <v>2075</v>
      </c>
      <c r="AF6878" t="s">
        <v>294</v>
      </c>
      <c r="AH6878" t="s">
        <v>2169</v>
      </c>
      <c r="AI6878" t="s">
        <v>2170</v>
      </c>
      <c r="AJ6878" t="s">
        <v>2171</v>
      </c>
      <c r="AK6878" t="s">
        <v>2082</v>
      </c>
      <c r="AL6878" s="12">
        <v>46002.354097222225</v>
      </c>
    </row>
    <row r="6879" spans="1:39" ht="15" customHeight="1" x14ac:dyDescent="0.3">
      <c r="A6879" s="38" t="s">
        <v>21643</v>
      </c>
      <c r="B6879" t="s">
        <v>21644</v>
      </c>
      <c r="C6879" t="s">
        <v>2073</v>
      </c>
      <c r="D6879" t="s">
        <v>282</v>
      </c>
      <c r="E6879" t="s">
        <v>337</v>
      </c>
      <c r="H6879" t="s">
        <v>334</v>
      </c>
      <c r="I6879" t="s">
        <v>21645</v>
      </c>
      <c r="J6879" t="s">
        <v>310</v>
      </c>
      <c r="K6879" t="s">
        <v>2075</v>
      </c>
      <c r="M6879" t="s">
        <v>294</v>
      </c>
      <c r="N6879" t="s">
        <v>295</v>
      </c>
      <c r="O6879" t="s">
        <v>2076</v>
      </c>
      <c r="Q6879" t="s">
        <v>344</v>
      </c>
      <c r="R6879" t="b">
        <v>0</v>
      </c>
      <c r="S6879" t="b">
        <v>0</v>
      </c>
      <c r="T6879" s="31" t="s">
        <v>426</v>
      </c>
      <c r="U6879" s="31">
        <v>1</v>
      </c>
      <c r="V6879" s="32" t="s">
        <v>3328</v>
      </c>
      <c r="W6879" t="s">
        <v>3329</v>
      </c>
      <c r="X6879" t="s">
        <v>282</v>
      </c>
      <c r="Y6879" t="s">
        <v>344</v>
      </c>
      <c r="Z6879" t="s">
        <v>310</v>
      </c>
      <c r="AB6879"/>
      <c r="AD6879" s="27" t="s">
        <v>3330</v>
      </c>
      <c r="AF6879" t="s">
        <v>294</v>
      </c>
      <c r="AH6879" t="s">
        <v>2016</v>
      </c>
      <c r="AI6879" t="s">
        <v>2088</v>
      </c>
      <c r="AJ6879" t="s">
        <v>2089</v>
      </c>
      <c r="AK6879" t="s">
        <v>2082</v>
      </c>
      <c r="AL6879" s="12">
        <v>45856.493356481478</v>
      </c>
    </row>
    <row r="6880" spans="1:39" ht="15" customHeight="1" x14ac:dyDescent="0.3">
      <c r="A6880" s="38" t="s">
        <v>21643</v>
      </c>
      <c r="B6880" t="s">
        <v>21644</v>
      </c>
      <c r="C6880" t="s">
        <v>2073</v>
      </c>
      <c r="D6880" t="s">
        <v>282</v>
      </c>
      <c r="E6880" t="s">
        <v>337</v>
      </c>
      <c r="H6880" t="s">
        <v>334</v>
      </c>
      <c r="I6880" t="s">
        <v>21645</v>
      </c>
      <c r="J6880" t="s">
        <v>310</v>
      </c>
      <c r="K6880" t="s">
        <v>2075</v>
      </c>
      <c r="M6880" t="s">
        <v>294</v>
      </c>
      <c r="N6880" t="s">
        <v>295</v>
      </c>
      <c r="O6880" t="s">
        <v>2076</v>
      </c>
      <c r="R6880" t="b">
        <v>0</v>
      </c>
      <c r="S6880" t="b">
        <v>0</v>
      </c>
      <c r="T6880" s="31" t="s">
        <v>426</v>
      </c>
      <c r="U6880" s="31">
        <v>1</v>
      </c>
      <c r="V6880" s="32" t="s">
        <v>18604</v>
      </c>
      <c r="W6880" t="s">
        <v>18605</v>
      </c>
      <c r="X6880" t="s">
        <v>282</v>
      </c>
      <c r="Y6880" t="s">
        <v>311</v>
      </c>
      <c r="Z6880" t="s">
        <v>284</v>
      </c>
      <c r="AB6880"/>
      <c r="AD6880" s="27" t="s">
        <v>2075</v>
      </c>
      <c r="AF6880" t="s">
        <v>294</v>
      </c>
      <c r="AH6880" t="s">
        <v>2016</v>
      </c>
      <c r="AI6880" t="s">
        <v>2088</v>
      </c>
      <c r="AJ6880" t="s">
        <v>2089</v>
      </c>
      <c r="AK6880" t="s">
        <v>2082</v>
      </c>
      <c r="AL6880" s="12">
        <v>45856.497314814813</v>
      </c>
    </row>
    <row r="6881" spans="1:39" ht="15" customHeight="1" x14ac:dyDescent="0.3">
      <c r="A6881" s="38" t="s">
        <v>21409</v>
      </c>
      <c r="B6881" t="s">
        <v>21410</v>
      </c>
      <c r="C6881" t="s">
        <v>2073</v>
      </c>
      <c r="D6881" t="s">
        <v>282</v>
      </c>
      <c r="E6881" t="s">
        <v>283</v>
      </c>
      <c r="H6881" t="s">
        <v>26194</v>
      </c>
      <c r="I6881" t="s">
        <v>21411</v>
      </c>
      <c r="J6881" t="s">
        <v>284</v>
      </c>
      <c r="K6881" t="s">
        <v>2075</v>
      </c>
      <c r="M6881" t="s">
        <v>290</v>
      </c>
      <c r="N6881" t="s">
        <v>295</v>
      </c>
      <c r="R6881" t="b">
        <v>0</v>
      </c>
      <c r="S6881" t="b">
        <v>0</v>
      </c>
      <c r="T6881" s="31" t="s">
        <v>426</v>
      </c>
      <c r="U6881" s="31">
        <v>1</v>
      </c>
      <c r="V6881" s="32" t="s">
        <v>18930</v>
      </c>
      <c r="W6881" t="s">
        <v>18931</v>
      </c>
      <c r="X6881" t="s">
        <v>282</v>
      </c>
      <c r="Y6881" t="s">
        <v>311</v>
      </c>
      <c r="Z6881" t="s">
        <v>310</v>
      </c>
      <c r="AB6881"/>
      <c r="AD6881" s="27" t="s">
        <v>2094</v>
      </c>
      <c r="AF6881" t="s">
        <v>290</v>
      </c>
      <c r="AH6881" t="s">
        <v>18672</v>
      </c>
      <c r="AI6881" t="s">
        <v>18673</v>
      </c>
      <c r="AJ6881" t="s">
        <v>18674</v>
      </c>
      <c r="AK6881" t="s">
        <v>2082</v>
      </c>
      <c r="AL6881" s="12">
        <v>45957.666701388887</v>
      </c>
      <c r="AM6881" t="s">
        <v>291</v>
      </c>
    </row>
    <row r="6882" spans="1:39" ht="15" customHeight="1" x14ac:dyDescent="0.3">
      <c r="A6882" s="38" t="s">
        <v>21409</v>
      </c>
      <c r="B6882" t="s">
        <v>21410</v>
      </c>
      <c r="C6882" t="s">
        <v>2073</v>
      </c>
      <c r="D6882" t="s">
        <v>282</v>
      </c>
      <c r="E6882" t="s">
        <v>283</v>
      </c>
      <c r="H6882" t="s">
        <v>26194</v>
      </c>
      <c r="I6882" t="s">
        <v>21411</v>
      </c>
      <c r="J6882" t="s">
        <v>284</v>
      </c>
      <c r="K6882" t="s">
        <v>2075</v>
      </c>
      <c r="M6882" t="s">
        <v>290</v>
      </c>
      <c r="N6882" t="s">
        <v>295</v>
      </c>
      <c r="Q6882" t="s">
        <v>344</v>
      </c>
      <c r="R6882" t="b">
        <v>0</v>
      </c>
      <c r="S6882" t="b">
        <v>0</v>
      </c>
      <c r="T6882" s="31" t="s">
        <v>426</v>
      </c>
      <c r="U6882" s="31">
        <v>1</v>
      </c>
      <c r="V6882" s="30" t="s">
        <v>18928</v>
      </c>
      <c r="W6882" t="s">
        <v>18929</v>
      </c>
      <c r="X6882" t="s">
        <v>282</v>
      </c>
      <c r="Y6882" t="s">
        <v>344</v>
      </c>
      <c r="Z6882" t="s">
        <v>284</v>
      </c>
      <c r="AA6882" t="s">
        <v>283</v>
      </c>
      <c r="AB6882"/>
      <c r="AD6882" s="27" t="s">
        <v>2075</v>
      </c>
      <c r="AF6882" t="s">
        <v>290</v>
      </c>
      <c r="AH6882" t="s">
        <v>18672</v>
      </c>
      <c r="AI6882" t="s">
        <v>18673</v>
      </c>
      <c r="AJ6882" t="s">
        <v>18674</v>
      </c>
      <c r="AK6882" t="s">
        <v>2082</v>
      </c>
      <c r="AL6882" s="12">
        <v>45957.666342592594</v>
      </c>
    </row>
    <row r="6883" spans="1:39" ht="15" customHeight="1" x14ac:dyDescent="0.3">
      <c r="A6883" s="38" t="s">
        <v>21409</v>
      </c>
      <c r="B6883" t="s">
        <v>21410</v>
      </c>
      <c r="C6883" t="s">
        <v>2073</v>
      </c>
      <c r="D6883" t="s">
        <v>282</v>
      </c>
      <c r="E6883" t="s">
        <v>283</v>
      </c>
      <c r="H6883" t="s">
        <v>26194</v>
      </c>
      <c r="I6883" t="s">
        <v>21411</v>
      </c>
      <c r="J6883" t="s">
        <v>284</v>
      </c>
      <c r="K6883" t="s">
        <v>2075</v>
      </c>
      <c r="M6883" t="s">
        <v>290</v>
      </c>
      <c r="N6883" t="s">
        <v>295</v>
      </c>
      <c r="R6883" t="b">
        <v>0</v>
      </c>
      <c r="S6883" t="b">
        <v>0</v>
      </c>
      <c r="T6883" s="31" t="s">
        <v>426</v>
      </c>
      <c r="U6883" s="31">
        <v>1</v>
      </c>
      <c r="V6883" s="30" t="s">
        <v>18679</v>
      </c>
      <c r="W6883" t="s">
        <v>18680</v>
      </c>
      <c r="X6883" t="s">
        <v>282</v>
      </c>
      <c r="Y6883" t="s">
        <v>311</v>
      </c>
      <c r="Z6883" t="s">
        <v>284</v>
      </c>
      <c r="AB6883"/>
      <c r="AD6883" s="27" t="s">
        <v>2075</v>
      </c>
      <c r="AF6883" t="s">
        <v>290</v>
      </c>
      <c r="AH6883" t="s">
        <v>18672</v>
      </c>
      <c r="AI6883" t="s">
        <v>18673</v>
      </c>
      <c r="AJ6883" t="s">
        <v>18674</v>
      </c>
      <c r="AK6883" t="s">
        <v>2082</v>
      </c>
      <c r="AL6883" s="12">
        <v>45993.713194444441</v>
      </c>
    </row>
    <row r="6884" spans="1:39" ht="15" customHeight="1" x14ac:dyDescent="0.3">
      <c r="A6884" s="38" t="s">
        <v>21662</v>
      </c>
      <c r="B6884" t="s">
        <v>21663</v>
      </c>
      <c r="C6884" t="s">
        <v>2073</v>
      </c>
      <c r="D6884" t="s">
        <v>282</v>
      </c>
      <c r="E6884" t="s">
        <v>337</v>
      </c>
      <c r="H6884" t="s">
        <v>26157</v>
      </c>
      <c r="I6884" t="s">
        <v>21664</v>
      </c>
      <c r="J6884" t="s">
        <v>310</v>
      </c>
      <c r="K6884" t="s">
        <v>2075</v>
      </c>
      <c r="M6884" t="s">
        <v>294</v>
      </c>
      <c r="N6884" t="s">
        <v>295</v>
      </c>
      <c r="O6884" t="s">
        <v>2076</v>
      </c>
      <c r="Q6884" t="s">
        <v>344</v>
      </c>
      <c r="R6884" t="b">
        <v>0</v>
      </c>
      <c r="S6884" t="b">
        <v>0</v>
      </c>
      <c r="T6884" s="31" t="s">
        <v>426</v>
      </c>
      <c r="U6884" s="31">
        <v>1</v>
      </c>
      <c r="V6884" s="30" t="s">
        <v>3331</v>
      </c>
      <c r="W6884" t="s">
        <v>3332</v>
      </c>
      <c r="X6884" t="s">
        <v>282</v>
      </c>
      <c r="Y6884" t="s">
        <v>344</v>
      </c>
      <c r="Z6884" t="s">
        <v>310</v>
      </c>
      <c r="AB6884"/>
      <c r="AD6884" s="27" t="s">
        <v>2075</v>
      </c>
      <c r="AF6884" t="s">
        <v>294</v>
      </c>
      <c r="AH6884" t="s">
        <v>2169</v>
      </c>
      <c r="AI6884" t="s">
        <v>2170</v>
      </c>
      <c r="AJ6884" t="s">
        <v>2171</v>
      </c>
      <c r="AK6884" t="s">
        <v>2082</v>
      </c>
      <c r="AL6884" s="12">
        <v>46002.354097222225</v>
      </c>
    </row>
    <row r="6885" spans="1:39" ht="15" customHeight="1" x14ac:dyDescent="0.3">
      <c r="A6885" s="38" t="s">
        <v>21662</v>
      </c>
      <c r="B6885" t="s">
        <v>21663</v>
      </c>
      <c r="C6885" t="s">
        <v>2073</v>
      </c>
      <c r="D6885" t="s">
        <v>282</v>
      </c>
      <c r="E6885" t="s">
        <v>337</v>
      </c>
      <c r="H6885" t="s">
        <v>26157</v>
      </c>
      <c r="I6885" t="s">
        <v>21664</v>
      </c>
      <c r="J6885" t="s">
        <v>310</v>
      </c>
      <c r="K6885" t="s">
        <v>2075</v>
      </c>
      <c r="M6885" t="s">
        <v>294</v>
      </c>
      <c r="N6885" t="s">
        <v>295</v>
      </c>
      <c r="O6885" t="s">
        <v>2076</v>
      </c>
      <c r="Q6885" t="s">
        <v>344</v>
      </c>
      <c r="R6885" t="b">
        <v>0</v>
      </c>
      <c r="S6885" t="b">
        <v>0</v>
      </c>
      <c r="T6885" s="31" t="s">
        <v>426</v>
      </c>
      <c r="U6885" s="31">
        <v>1</v>
      </c>
      <c r="V6885" s="32" t="s">
        <v>3328</v>
      </c>
      <c r="W6885" t="s">
        <v>3329</v>
      </c>
      <c r="X6885" t="s">
        <v>282</v>
      </c>
      <c r="Y6885" t="s">
        <v>344</v>
      </c>
      <c r="Z6885" t="s">
        <v>310</v>
      </c>
      <c r="AB6885"/>
      <c r="AD6885" s="27" t="s">
        <v>3330</v>
      </c>
      <c r="AF6885" t="s">
        <v>294</v>
      </c>
      <c r="AH6885" t="s">
        <v>2016</v>
      </c>
      <c r="AI6885" t="s">
        <v>2088</v>
      </c>
      <c r="AJ6885" t="s">
        <v>2089</v>
      </c>
      <c r="AK6885" t="s">
        <v>2082</v>
      </c>
      <c r="AL6885" s="12">
        <v>45856.493356481478</v>
      </c>
    </row>
    <row r="6886" spans="1:39" ht="15" customHeight="1" x14ac:dyDescent="0.3">
      <c r="A6886" s="38" t="s">
        <v>21662</v>
      </c>
      <c r="B6886" t="s">
        <v>21663</v>
      </c>
      <c r="C6886" t="s">
        <v>2073</v>
      </c>
      <c r="D6886" t="s">
        <v>282</v>
      </c>
      <c r="E6886" t="s">
        <v>337</v>
      </c>
      <c r="H6886" t="s">
        <v>26157</v>
      </c>
      <c r="I6886" t="s">
        <v>21664</v>
      </c>
      <c r="J6886" t="s">
        <v>310</v>
      </c>
      <c r="K6886" t="s">
        <v>2075</v>
      </c>
      <c r="M6886" t="s">
        <v>294</v>
      </c>
      <c r="N6886" t="s">
        <v>295</v>
      </c>
      <c r="O6886" t="s">
        <v>2076</v>
      </c>
      <c r="R6886" t="b">
        <v>0</v>
      </c>
      <c r="S6886" t="b">
        <v>0</v>
      </c>
      <c r="T6886" s="31" t="s">
        <v>426</v>
      </c>
      <c r="U6886" s="31">
        <v>1</v>
      </c>
      <c r="V6886" s="30" t="s">
        <v>18604</v>
      </c>
      <c r="W6886" t="s">
        <v>18605</v>
      </c>
      <c r="X6886" t="s">
        <v>282</v>
      </c>
      <c r="Y6886" t="s">
        <v>311</v>
      </c>
      <c r="Z6886" t="s">
        <v>284</v>
      </c>
      <c r="AB6886"/>
      <c r="AD6886" s="27" t="s">
        <v>2075</v>
      </c>
      <c r="AF6886" t="s">
        <v>294</v>
      </c>
      <c r="AH6886" t="s">
        <v>2016</v>
      </c>
      <c r="AI6886" t="s">
        <v>2088</v>
      </c>
      <c r="AJ6886" t="s">
        <v>2089</v>
      </c>
      <c r="AK6886" t="s">
        <v>2082</v>
      </c>
      <c r="AL6886" s="12">
        <v>45856.497314814813</v>
      </c>
    </row>
    <row r="6887" spans="1:39" ht="15" customHeight="1" x14ac:dyDescent="0.3">
      <c r="A6887" s="38" t="s">
        <v>21668</v>
      </c>
      <c r="B6887" t="s">
        <v>21669</v>
      </c>
      <c r="C6887" t="s">
        <v>2073</v>
      </c>
      <c r="D6887" t="s">
        <v>282</v>
      </c>
      <c r="E6887" t="s">
        <v>337</v>
      </c>
      <c r="H6887" t="s">
        <v>25669</v>
      </c>
      <c r="I6887" t="s">
        <v>21670</v>
      </c>
      <c r="J6887" t="s">
        <v>310</v>
      </c>
      <c r="K6887" t="s">
        <v>2075</v>
      </c>
      <c r="M6887" t="s">
        <v>294</v>
      </c>
      <c r="N6887" t="s">
        <v>295</v>
      </c>
      <c r="O6887" t="s">
        <v>2076</v>
      </c>
      <c r="Q6887" t="s">
        <v>344</v>
      </c>
      <c r="R6887" t="b">
        <v>0</v>
      </c>
      <c r="S6887" t="b">
        <v>0</v>
      </c>
      <c r="T6887" s="31" t="s">
        <v>426</v>
      </c>
      <c r="U6887" s="31">
        <v>1</v>
      </c>
      <c r="V6887" s="30" t="s">
        <v>3331</v>
      </c>
      <c r="W6887" t="s">
        <v>3332</v>
      </c>
      <c r="X6887" t="s">
        <v>282</v>
      </c>
      <c r="Y6887" t="s">
        <v>344</v>
      </c>
      <c r="Z6887" t="s">
        <v>310</v>
      </c>
      <c r="AB6887"/>
      <c r="AD6887" s="27" t="s">
        <v>2075</v>
      </c>
      <c r="AF6887" t="s">
        <v>294</v>
      </c>
      <c r="AH6887" t="s">
        <v>2169</v>
      </c>
      <c r="AI6887" t="s">
        <v>2170</v>
      </c>
      <c r="AJ6887" t="s">
        <v>2171</v>
      </c>
      <c r="AK6887" t="s">
        <v>2082</v>
      </c>
      <c r="AL6887" s="12">
        <v>46002.354097222225</v>
      </c>
    </row>
    <row r="6888" spans="1:39" ht="15" customHeight="1" x14ac:dyDescent="0.3">
      <c r="A6888" s="38" t="s">
        <v>21668</v>
      </c>
      <c r="B6888" t="s">
        <v>21669</v>
      </c>
      <c r="C6888" t="s">
        <v>2073</v>
      </c>
      <c r="D6888" t="s">
        <v>282</v>
      </c>
      <c r="E6888" t="s">
        <v>337</v>
      </c>
      <c r="H6888" t="s">
        <v>25669</v>
      </c>
      <c r="I6888" t="s">
        <v>21670</v>
      </c>
      <c r="J6888" t="s">
        <v>310</v>
      </c>
      <c r="K6888" t="s">
        <v>2075</v>
      </c>
      <c r="M6888" t="s">
        <v>294</v>
      </c>
      <c r="N6888" t="s">
        <v>295</v>
      </c>
      <c r="O6888" t="s">
        <v>2076</v>
      </c>
      <c r="Q6888" t="s">
        <v>344</v>
      </c>
      <c r="R6888" t="b">
        <v>0</v>
      </c>
      <c r="S6888" t="b">
        <v>0</v>
      </c>
      <c r="T6888" s="31" t="s">
        <v>426</v>
      </c>
      <c r="U6888" s="31">
        <v>1</v>
      </c>
      <c r="V6888" s="30" t="s">
        <v>3328</v>
      </c>
      <c r="W6888" t="s">
        <v>3329</v>
      </c>
      <c r="X6888" t="s">
        <v>282</v>
      </c>
      <c r="Y6888" t="s">
        <v>344</v>
      </c>
      <c r="Z6888" t="s">
        <v>310</v>
      </c>
      <c r="AB6888"/>
      <c r="AD6888" s="27" t="s">
        <v>3330</v>
      </c>
      <c r="AF6888" t="s">
        <v>294</v>
      </c>
      <c r="AH6888" t="s">
        <v>2016</v>
      </c>
      <c r="AI6888" t="s">
        <v>2088</v>
      </c>
      <c r="AJ6888" t="s">
        <v>2089</v>
      </c>
      <c r="AK6888" t="s">
        <v>2082</v>
      </c>
      <c r="AL6888" s="12">
        <v>45856.493356481478</v>
      </c>
    </row>
    <row r="6889" spans="1:39" ht="15" customHeight="1" x14ac:dyDescent="0.3">
      <c r="A6889" s="38" t="s">
        <v>21668</v>
      </c>
      <c r="B6889" t="s">
        <v>21669</v>
      </c>
      <c r="C6889" t="s">
        <v>2073</v>
      </c>
      <c r="D6889" t="s">
        <v>282</v>
      </c>
      <c r="E6889" t="s">
        <v>337</v>
      </c>
      <c r="H6889" t="s">
        <v>25669</v>
      </c>
      <c r="I6889" t="s">
        <v>21670</v>
      </c>
      <c r="J6889" t="s">
        <v>310</v>
      </c>
      <c r="K6889" t="s">
        <v>2075</v>
      </c>
      <c r="M6889" t="s">
        <v>294</v>
      </c>
      <c r="N6889" t="s">
        <v>295</v>
      </c>
      <c r="O6889" t="s">
        <v>2076</v>
      </c>
      <c r="R6889" t="b">
        <v>0</v>
      </c>
      <c r="S6889" t="b">
        <v>0</v>
      </c>
      <c r="T6889" s="31" t="s">
        <v>426</v>
      </c>
      <c r="U6889" s="31">
        <v>1</v>
      </c>
      <c r="V6889" s="30" t="s">
        <v>18604</v>
      </c>
      <c r="W6889" t="s">
        <v>18605</v>
      </c>
      <c r="X6889" t="s">
        <v>282</v>
      </c>
      <c r="Y6889" t="s">
        <v>311</v>
      </c>
      <c r="Z6889" t="s">
        <v>284</v>
      </c>
      <c r="AB6889"/>
      <c r="AD6889" s="27" t="s">
        <v>2075</v>
      </c>
      <c r="AF6889" t="s">
        <v>294</v>
      </c>
      <c r="AH6889" t="s">
        <v>2016</v>
      </c>
      <c r="AI6889" t="s">
        <v>2088</v>
      </c>
      <c r="AJ6889" t="s">
        <v>2089</v>
      </c>
      <c r="AK6889" t="s">
        <v>2082</v>
      </c>
      <c r="AL6889" s="12">
        <v>45856.497314814813</v>
      </c>
    </row>
    <row r="6890" spans="1:39" ht="15" customHeight="1" x14ac:dyDescent="0.3">
      <c r="A6890" s="38" t="s">
        <v>21273</v>
      </c>
      <c r="B6890" t="s">
        <v>21274</v>
      </c>
      <c r="C6890" t="s">
        <v>2212</v>
      </c>
      <c r="D6890" t="s">
        <v>282</v>
      </c>
      <c r="E6890" t="s">
        <v>339</v>
      </c>
      <c r="G6890" t="s">
        <v>293</v>
      </c>
      <c r="H6890" t="s">
        <v>293</v>
      </c>
      <c r="I6890" t="s">
        <v>21275</v>
      </c>
      <c r="J6890" t="s">
        <v>284</v>
      </c>
      <c r="K6890" t="s">
        <v>2075</v>
      </c>
      <c r="M6890" t="s">
        <v>294</v>
      </c>
      <c r="N6890" t="s">
        <v>295</v>
      </c>
      <c r="Q6890" t="s">
        <v>305</v>
      </c>
      <c r="R6890" t="b">
        <v>0</v>
      </c>
      <c r="S6890" t="b">
        <v>0</v>
      </c>
      <c r="T6890" s="31" t="s">
        <v>426</v>
      </c>
      <c r="U6890" s="31">
        <v>1</v>
      </c>
      <c r="V6890" s="32" t="s">
        <v>7121</v>
      </c>
      <c r="W6890" t="s">
        <v>7122</v>
      </c>
      <c r="X6890" t="s">
        <v>282</v>
      </c>
      <c r="Y6890" t="s">
        <v>305</v>
      </c>
      <c r="Z6890" t="s">
        <v>284</v>
      </c>
      <c r="AA6890" t="s">
        <v>339</v>
      </c>
      <c r="AB6890"/>
      <c r="AD6890" s="27" t="s">
        <v>2075</v>
      </c>
      <c r="AE6890" t="s">
        <v>326</v>
      </c>
      <c r="AF6890" t="s">
        <v>294</v>
      </c>
      <c r="AH6890" t="s">
        <v>625</v>
      </c>
      <c r="AI6890" t="s">
        <v>26578</v>
      </c>
      <c r="AJ6890" t="s">
        <v>26579</v>
      </c>
      <c r="AK6890" t="s">
        <v>2082</v>
      </c>
      <c r="AL6890" s="12">
        <v>46120.421481481484</v>
      </c>
      <c r="AM6890" t="s">
        <v>309</v>
      </c>
    </row>
    <row r="6891" spans="1:39" ht="15" customHeight="1" x14ac:dyDescent="0.3">
      <c r="A6891" s="38" t="s">
        <v>21273</v>
      </c>
      <c r="B6891" t="s">
        <v>21274</v>
      </c>
      <c r="C6891" t="s">
        <v>2212</v>
      </c>
      <c r="D6891" t="s">
        <v>282</v>
      </c>
      <c r="E6891" t="s">
        <v>339</v>
      </c>
      <c r="G6891" t="s">
        <v>293</v>
      </c>
      <c r="H6891" t="s">
        <v>293</v>
      </c>
      <c r="I6891" t="s">
        <v>21275</v>
      </c>
      <c r="J6891" t="s">
        <v>284</v>
      </c>
      <c r="K6891" t="s">
        <v>2075</v>
      </c>
      <c r="M6891" t="s">
        <v>294</v>
      </c>
      <c r="N6891" t="s">
        <v>295</v>
      </c>
      <c r="R6891" t="b">
        <v>0</v>
      </c>
      <c r="S6891" t="b">
        <v>0</v>
      </c>
      <c r="T6891" s="31" t="s">
        <v>426</v>
      </c>
      <c r="U6891" s="31">
        <v>1</v>
      </c>
      <c r="V6891" s="32" t="s">
        <v>7376</v>
      </c>
      <c r="W6891" t="s">
        <v>7377</v>
      </c>
      <c r="X6891" t="s">
        <v>282</v>
      </c>
      <c r="Y6891" t="s">
        <v>324</v>
      </c>
      <c r="Z6891" t="s">
        <v>284</v>
      </c>
      <c r="AA6891" t="s">
        <v>339</v>
      </c>
      <c r="AB6891"/>
      <c r="AD6891" s="27" t="s">
        <v>2075</v>
      </c>
      <c r="AE6891" t="s">
        <v>289</v>
      </c>
      <c r="AF6891" t="s">
        <v>294</v>
      </c>
      <c r="AH6891" t="s">
        <v>674</v>
      </c>
      <c r="AI6891" t="s">
        <v>26578</v>
      </c>
      <c r="AJ6891" t="s">
        <v>26579</v>
      </c>
      <c r="AK6891" t="s">
        <v>2082</v>
      </c>
      <c r="AL6891" s="12">
        <v>46120.420439814814</v>
      </c>
      <c r="AM6891" t="s">
        <v>309</v>
      </c>
    </row>
    <row r="6892" spans="1:39" ht="15" customHeight="1" x14ac:dyDescent="0.3">
      <c r="A6892" s="38" t="s">
        <v>21192</v>
      </c>
      <c r="B6892" t="s">
        <v>21193</v>
      </c>
      <c r="C6892" t="s">
        <v>2073</v>
      </c>
      <c r="D6892" t="s">
        <v>282</v>
      </c>
      <c r="E6892" t="s">
        <v>337</v>
      </c>
      <c r="H6892" t="s">
        <v>25715</v>
      </c>
      <c r="I6892" t="s">
        <v>21194</v>
      </c>
      <c r="J6892" t="s">
        <v>284</v>
      </c>
      <c r="K6892" t="s">
        <v>2075</v>
      </c>
      <c r="M6892" t="s">
        <v>294</v>
      </c>
      <c r="N6892" t="s">
        <v>295</v>
      </c>
      <c r="O6892" t="s">
        <v>2076</v>
      </c>
      <c r="Q6892" t="s">
        <v>311</v>
      </c>
      <c r="R6892" t="b">
        <v>0</v>
      </c>
      <c r="S6892" t="b">
        <v>0</v>
      </c>
      <c r="T6892" s="31" t="s">
        <v>426</v>
      </c>
      <c r="U6892" s="31">
        <v>1</v>
      </c>
      <c r="V6892" s="32" t="s">
        <v>21195</v>
      </c>
      <c r="W6892" t="s">
        <v>21196</v>
      </c>
      <c r="X6892" t="s">
        <v>282</v>
      </c>
      <c r="Y6892" t="s">
        <v>311</v>
      </c>
      <c r="Z6892" t="s">
        <v>284</v>
      </c>
      <c r="AA6892" t="s">
        <v>337</v>
      </c>
      <c r="AB6892"/>
      <c r="AD6892" s="27" t="s">
        <v>2075</v>
      </c>
      <c r="AF6892" t="s">
        <v>294</v>
      </c>
      <c r="AH6892" t="s">
        <v>2013</v>
      </c>
      <c r="AI6892" t="s">
        <v>2080</v>
      </c>
      <c r="AJ6892" t="s">
        <v>2081</v>
      </c>
      <c r="AK6892" t="s">
        <v>2082</v>
      </c>
      <c r="AL6892" s="12">
        <v>45828.432893518519</v>
      </c>
    </row>
    <row r="6893" spans="1:39" ht="15" customHeight="1" x14ac:dyDescent="0.3">
      <c r="A6893" s="38" t="s">
        <v>21496</v>
      </c>
      <c r="B6893" t="s">
        <v>21497</v>
      </c>
      <c r="C6893" t="s">
        <v>2212</v>
      </c>
      <c r="D6893" t="s">
        <v>282</v>
      </c>
      <c r="G6893" t="s">
        <v>303</v>
      </c>
      <c r="I6893" t="s">
        <v>21498</v>
      </c>
      <c r="J6893" t="s">
        <v>329</v>
      </c>
      <c r="K6893" t="s">
        <v>2075</v>
      </c>
      <c r="M6893" t="s">
        <v>338</v>
      </c>
      <c r="N6893" t="s">
        <v>295</v>
      </c>
      <c r="Q6893" t="s">
        <v>305</v>
      </c>
      <c r="R6893" t="b">
        <v>0</v>
      </c>
      <c r="S6893" t="b">
        <v>0</v>
      </c>
      <c r="T6893" s="31" t="s">
        <v>426</v>
      </c>
      <c r="U6893" s="31">
        <v>1</v>
      </c>
      <c r="V6893" s="30" t="s">
        <v>21499</v>
      </c>
      <c r="W6893" t="s">
        <v>21500</v>
      </c>
      <c r="X6893" t="s">
        <v>282</v>
      </c>
      <c r="Y6893" t="s">
        <v>305</v>
      </c>
      <c r="Z6893" t="s">
        <v>329</v>
      </c>
      <c r="AA6893" t="s">
        <v>302</v>
      </c>
      <c r="AB6893"/>
      <c r="AD6893" s="27" t="s">
        <v>2075</v>
      </c>
      <c r="AE6893" t="s">
        <v>347</v>
      </c>
      <c r="AF6893" t="s">
        <v>338</v>
      </c>
      <c r="AH6893" t="s">
        <v>1999</v>
      </c>
      <c r="AI6893" t="s">
        <v>2217</v>
      </c>
      <c r="AJ6893" t="s">
        <v>2218</v>
      </c>
      <c r="AK6893" t="s">
        <v>2082</v>
      </c>
      <c r="AL6893" s="12">
        <v>45881.771018518521</v>
      </c>
      <c r="AM6893" t="s">
        <v>309</v>
      </c>
    </row>
    <row r="6894" spans="1:39" ht="15" customHeight="1" x14ac:dyDescent="0.3">
      <c r="A6894" s="38" t="s">
        <v>21428</v>
      </c>
      <c r="B6894" t="s">
        <v>21429</v>
      </c>
      <c r="C6894" t="s">
        <v>2073</v>
      </c>
      <c r="D6894" t="s">
        <v>282</v>
      </c>
      <c r="E6894" t="s">
        <v>299</v>
      </c>
      <c r="H6894" t="s">
        <v>298</v>
      </c>
      <c r="I6894" t="s">
        <v>21430</v>
      </c>
      <c r="J6894" t="s">
        <v>284</v>
      </c>
      <c r="K6894" t="s">
        <v>2075</v>
      </c>
      <c r="M6894" t="s">
        <v>290</v>
      </c>
      <c r="O6894" t="s">
        <v>2076</v>
      </c>
      <c r="Q6894" t="s">
        <v>344</v>
      </c>
      <c r="R6894" t="b">
        <v>0</v>
      </c>
      <c r="S6894" t="b">
        <v>0</v>
      </c>
      <c r="T6894" s="31" t="s">
        <v>426</v>
      </c>
      <c r="U6894" s="31">
        <v>1</v>
      </c>
      <c r="V6894" s="30" t="s">
        <v>2949</v>
      </c>
      <c r="W6894" t="s">
        <v>2950</v>
      </c>
      <c r="X6894" t="s">
        <v>282</v>
      </c>
      <c r="Y6894" t="s">
        <v>344</v>
      </c>
      <c r="Z6894" t="s">
        <v>310</v>
      </c>
      <c r="AB6894"/>
      <c r="AD6894" s="27" t="s">
        <v>2079</v>
      </c>
      <c r="AF6894" t="s">
        <v>290</v>
      </c>
      <c r="AH6894" t="s">
        <v>2012</v>
      </c>
      <c r="AI6894" t="s">
        <v>2080</v>
      </c>
      <c r="AJ6894" t="s">
        <v>2081</v>
      </c>
      <c r="AK6894" t="s">
        <v>2082</v>
      </c>
      <c r="AL6894" s="12">
        <v>45827.403483796297</v>
      </c>
    </row>
    <row r="6895" spans="1:39" ht="15" customHeight="1" x14ac:dyDescent="0.3">
      <c r="A6895" s="38" t="s">
        <v>21428</v>
      </c>
      <c r="B6895" t="s">
        <v>21429</v>
      </c>
      <c r="C6895" t="s">
        <v>2073</v>
      </c>
      <c r="D6895" t="s">
        <v>282</v>
      </c>
      <c r="E6895" t="s">
        <v>299</v>
      </c>
      <c r="H6895" t="s">
        <v>298</v>
      </c>
      <c r="I6895" t="s">
        <v>21430</v>
      </c>
      <c r="J6895" t="s">
        <v>284</v>
      </c>
      <c r="K6895" t="s">
        <v>2075</v>
      </c>
      <c r="M6895" t="s">
        <v>290</v>
      </c>
      <c r="O6895" t="s">
        <v>2076</v>
      </c>
      <c r="R6895" t="b">
        <v>0</v>
      </c>
      <c r="S6895" t="b">
        <v>0</v>
      </c>
      <c r="T6895" s="31" t="s">
        <v>426</v>
      </c>
      <c r="U6895" s="31">
        <v>1</v>
      </c>
      <c r="V6895" s="30" t="s">
        <v>2951</v>
      </c>
      <c r="W6895" t="s">
        <v>2952</v>
      </c>
      <c r="X6895" t="s">
        <v>282</v>
      </c>
      <c r="Y6895" t="s">
        <v>311</v>
      </c>
      <c r="Z6895" t="s">
        <v>284</v>
      </c>
      <c r="AB6895"/>
      <c r="AD6895" s="27" t="s">
        <v>2075</v>
      </c>
      <c r="AF6895" t="s">
        <v>290</v>
      </c>
      <c r="AH6895" t="s">
        <v>2013</v>
      </c>
      <c r="AI6895" t="s">
        <v>2121</v>
      </c>
      <c r="AJ6895" t="s">
        <v>2122</v>
      </c>
      <c r="AK6895" t="s">
        <v>2082</v>
      </c>
      <c r="AL6895" s="12">
        <v>45884.883113425924</v>
      </c>
    </row>
    <row r="6896" spans="1:39" ht="15" customHeight="1" x14ac:dyDescent="0.3">
      <c r="A6896" s="38" t="s">
        <v>21649</v>
      </c>
      <c r="B6896" t="s">
        <v>3145</v>
      </c>
      <c r="C6896" t="s">
        <v>2073</v>
      </c>
      <c r="D6896" t="s">
        <v>282</v>
      </c>
      <c r="E6896" t="s">
        <v>337</v>
      </c>
      <c r="H6896" t="s">
        <v>26156</v>
      </c>
      <c r="I6896" t="s">
        <v>21650</v>
      </c>
      <c r="J6896" t="s">
        <v>310</v>
      </c>
      <c r="K6896" t="s">
        <v>2075</v>
      </c>
      <c r="M6896" t="s">
        <v>294</v>
      </c>
      <c r="N6896" t="s">
        <v>295</v>
      </c>
      <c r="O6896" t="s">
        <v>2076</v>
      </c>
      <c r="Q6896" t="s">
        <v>344</v>
      </c>
      <c r="R6896" t="b">
        <v>0</v>
      </c>
      <c r="S6896" t="b">
        <v>0</v>
      </c>
      <c r="T6896" s="31" t="s">
        <v>426</v>
      </c>
      <c r="U6896" s="31">
        <v>1</v>
      </c>
      <c r="V6896" s="30" t="s">
        <v>3331</v>
      </c>
      <c r="W6896" t="s">
        <v>3332</v>
      </c>
      <c r="X6896" t="s">
        <v>282</v>
      </c>
      <c r="Y6896" t="s">
        <v>344</v>
      </c>
      <c r="Z6896" t="s">
        <v>310</v>
      </c>
      <c r="AB6896"/>
      <c r="AD6896" s="27" t="s">
        <v>2075</v>
      </c>
      <c r="AF6896" t="s">
        <v>294</v>
      </c>
      <c r="AH6896" t="s">
        <v>2169</v>
      </c>
      <c r="AI6896" t="s">
        <v>2170</v>
      </c>
      <c r="AJ6896" t="s">
        <v>2171</v>
      </c>
      <c r="AK6896" t="s">
        <v>2082</v>
      </c>
      <c r="AL6896" s="12">
        <v>46002.354097222225</v>
      </c>
    </row>
    <row r="6897" spans="1:38" ht="15" customHeight="1" x14ac:dyDescent="0.3">
      <c r="A6897" s="38" t="s">
        <v>21649</v>
      </c>
      <c r="B6897" t="s">
        <v>3145</v>
      </c>
      <c r="C6897" t="s">
        <v>2073</v>
      </c>
      <c r="D6897" t="s">
        <v>282</v>
      </c>
      <c r="E6897" t="s">
        <v>337</v>
      </c>
      <c r="H6897" t="s">
        <v>26156</v>
      </c>
      <c r="I6897" t="s">
        <v>21650</v>
      </c>
      <c r="J6897" t="s">
        <v>310</v>
      </c>
      <c r="K6897" t="s">
        <v>2075</v>
      </c>
      <c r="M6897" t="s">
        <v>294</v>
      </c>
      <c r="N6897" t="s">
        <v>295</v>
      </c>
      <c r="O6897" t="s">
        <v>2076</v>
      </c>
      <c r="Q6897" t="s">
        <v>344</v>
      </c>
      <c r="R6897" t="b">
        <v>0</v>
      </c>
      <c r="S6897" t="b">
        <v>0</v>
      </c>
      <c r="T6897" s="31" t="s">
        <v>426</v>
      </c>
      <c r="U6897" s="31">
        <v>1</v>
      </c>
      <c r="V6897" s="32" t="s">
        <v>3328</v>
      </c>
      <c r="W6897" t="s">
        <v>3329</v>
      </c>
      <c r="X6897" t="s">
        <v>282</v>
      </c>
      <c r="Y6897" t="s">
        <v>344</v>
      </c>
      <c r="Z6897" t="s">
        <v>310</v>
      </c>
      <c r="AB6897"/>
      <c r="AD6897" s="27" t="s">
        <v>3330</v>
      </c>
      <c r="AF6897" t="s">
        <v>294</v>
      </c>
      <c r="AH6897" t="s">
        <v>2016</v>
      </c>
      <c r="AI6897" t="s">
        <v>2088</v>
      </c>
      <c r="AJ6897" t="s">
        <v>2089</v>
      </c>
      <c r="AK6897" t="s">
        <v>2082</v>
      </c>
      <c r="AL6897" s="12">
        <v>45856.493356481478</v>
      </c>
    </row>
    <row r="6898" spans="1:38" ht="15" customHeight="1" x14ac:dyDescent="0.3">
      <c r="A6898" s="38" t="s">
        <v>21649</v>
      </c>
      <c r="B6898" t="s">
        <v>3145</v>
      </c>
      <c r="C6898" t="s">
        <v>2073</v>
      </c>
      <c r="D6898" t="s">
        <v>282</v>
      </c>
      <c r="E6898" t="s">
        <v>337</v>
      </c>
      <c r="H6898" t="s">
        <v>26156</v>
      </c>
      <c r="I6898" t="s">
        <v>21650</v>
      </c>
      <c r="J6898" t="s">
        <v>310</v>
      </c>
      <c r="K6898" t="s">
        <v>2075</v>
      </c>
      <c r="M6898" t="s">
        <v>294</v>
      </c>
      <c r="N6898" t="s">
        <v>295</v>
      </c>
      <c r="O6898" t="s">
        <v>2076</v>
      </c>
      <c r="R6898" t="b">
        <v>0</v>
      </c>
      <c r="S6898" t="b">
        <v>0</v>
      </c>
      <c r="T6898" s="31" t="s">
        <v>426</v>
      </c>
      <c r="U6898" s="31">
        <v>1</v>
      </c>
      <c r="V6898" s="32" t="s">
        <v>18604</v>
      </c>
      <c r="W6898" t="s">
        <v>18605</v>
      </c>
      <c r="X6898" t="s">
        <v>282</v>
      </c>
      <c r="Y6898" t="s">
        <v>311</v>
      </c>
      <c r="Z6898" t="s">
        <v>284</v>
      </c>
      <c r="AB6898"/>
      <c r="AD6898" s="27" t="s">
        <v>2075</v>
      </c>
      <c r="AF6898" t="s">
        <v>294</v>
      </c>
      <c r="AH6898" t="s">
        <v>2016</v>
      </c>
      <c r="AI6898" t="s">
        <v>2088</v>
      </c>
      <c r="AJ6898" t="s">
        <v>2089</v>
      </c>
      <c r="AK6898" t="s">
        <v>2082</v>
      </c>
      <c r="AL6898" s="12">
        <v>45856.497314814813</v>
      </c>
    </row>
    <row r="6899" spans="1:38" ht="15" customHeight="1" x14ac:dyDescent="0.3">
      <c r="A6899" s="38" t="s">
        <v>21524</v>
      </c>
      <c r="B6899" t="s">
        <v>21525</v>
      </c>
      <c r="C6899" t="s">
        <v>2073</v>
      </c>
      <c r="D6899" t="s">
        <v>282</v>
      </c>
      <c r="E6899" t="s">
        <v>302</v>
      </c>
      <c r="H6899" t="s">
        <v>298</v>
      </c>
      <c r="I6899" t="s">
        <v>21526</v>
      </c>
      <c r="J6899" t="s">
        <v>284</v>
      </c>
      <c r="K6899" t="s">
        <v>2075</v>
      </c>
      <c r="M6899" t="s">
        <v>290</v>
      </c>
      <c r="O6899" t="s">
        <v>2076</v>
      </c>
      <c r="Q6899" t="s">
        <v>344</v>
      </c>
      <c r="R6899" t="b">
        <v>0</v>
      </c>
      <c r="S6899" t="b">
        <v>0</v>
      </c>
      <c r="T6899" s="31" t="s">
        <v>426</v>
      </c>
      <c r="U6899" s="31">
        <v>1</v>
      </c>
      <c r="V6899" s="32" t="s">
        <v>2949</v>
      </c>
      <c r="W6899" t="s">
        <v>2950</v>
      </c>
      <c r="X6899" t="s">
        <v>282</v>
      </c>
      <c r="Y6899" t="s">
        <v>344</v>
      </c>
      <c r="Z6899" t="s">
        <v>310</v>
      </c>
      <c r="AB6899"/>
      <c r="AD6899" s="27" t="s">
        <v>2079</v>
      </c>
      <c r="AF6899" t="s">
        <v>290</v>
      </c>
      <c r="AH6899" t="s">
        <v>2012</v>
      </c>
      <c r="AI6899" t="s">
        <v>2080</v>
      </c>
      <c r="AJ6899" t="s">
        <v>2081</v>
      </c>
      <c r="AK6899" t="s">
        <v>2082</v>
      </c>
      <c r="AL6899" s="12">
        <v>45827.403483796297</v>
      </c>
    </row>
    <row r="6900" spans="1:38" ht="15" customHeight="1" x14ac:dyDescent="0.3">
      <c r="A6900" s="38" t="s">
        <v>21524</v>
      </c>
      <c r="B6900" t="s">
        <v>21525</v>
      </c>
      <c r="C6900" t="s">
        <v>2073</v>
      </c>
      <c r="D6900" t="s">
        <v>282</v>
      </c>
      <c r="E6900" t="s">
        <v>302</v>
      </c>
      <c r="H6900" t="s">
        <v>298</v>
      </c>
      <c r="I6900" t="s">
        <v>21526</v>
      </c>
      <c r="J6900" t="s">
        <v>284</v>
      </c>
      <c r="K6900" t="s">
        <v>2075</v>
      </c>
      <c r="M6900" t="s">
        <v>290</v>
      </c>
      <c r="O6900" t="s">
        <v>2076</v>
      </c>
      <c r="R6900" t="b">
        <v>0</v>
      </c>
      <c r="S6900" t="b">
        <v>0</v>
      </c>
      <c r="T6900" s="31" t="s">
        <v>426</v>
      </c>
      <c r="U6900" s="31">
        <v>1</v>
      </c>
      <c r="V6900" s="30" t="s">
        <v>2951</v>
      </c>
      <c r="W6900" t="s">
        <v>2952</v>
      </c>
      <c r="X6900" t="s">
        <v>282</v>
      </c>
      <c r="Y6900" t="s">
        <v>311</v>
      </c>
      <c r="Z6900" t="s">
        <v>284</v>
      </c>
      <c r="AB6900"/>
      <c r="AD6900" s="27" t="s">
        <v>2075</v>
      </c>
      <c r="AF6900" t="s">
        <v>290</v>
      </c>
      <c r="AH6900" t="s">
        <v>2013</v>
      </c>
      <c r="AI6900" t="s">
        <v>2121</v>
      </c>
      <c r="AJ6900" t="s">
        <v>2122</v>
      </c>
      <c r="AK6900" t="s">
        <v>2082</v>
      </c>
      <c r="AL6900" s="12">
        <v>45884.883113425924</v>
      </c>
    </row>
    <row r="6901" spans="1:38" ht="15" customHeight="1" x14ac:dyDescent="0.3">
      <c r="A6901" s="38" t="s">
        <v>21436</v>
      </c>
      <c r="B6901" t="s">
        <v>21437</v>
      </c>
      <c r="C6901" t="s">
        <v>2073</v>
      </c>
      <c r="D6901" t="s">
        <v>282</v>
      </c>
      <c r="E6901" t="s">
        <v>299</v>
      </c>
      <c r="H6901" t="s">
        <v>25771</v>
      </c>
      <c r="I6901" t="s">
        <v>21438</v>
      </c>
      <c r="J6901" t="s">
        <v>284</v>
      </c>
      <c r="K6901" t="s">
        <v>2075</v>
      </c>
      <c r="M6901" t="s">
        <v>294</v>
      </c>
      <c r="N6901" t="s">
        <v>295</v>
      </c>
      <c r="O6901" t="s">
        <v>2076</v>
      </c>
      <c r="Q6901" t="s">
        <v>344</v>
      </c>
      <c r="R6901" t="b">
        <v>0</v>
      </c>
      <c r="S6901" t="b">
        <v>0</v>
      </c>
      <c r="T6901" s="31" t="s">
        <v>426</v>
      </c>
      <c r="U6901" s="31">
        <v>1</v>
      </c>
      <c r="V6901" s="30" t="s">
        <v>3696</v>
      </c>
      <c r="W6901" t="s">
        <v>3697</v>
      </c>
      <c r="X6901" t="s">
        <v>282</v>
      </c>
      <c r="Y6901" t="s">
        <v>344</v>
      </c>
      <c r="Z6901" t="s">
        <v>284</v>
      </c>
      <c r="AA6901" t="s">
        <v>302</v>
      </c>
      <c r="AB6901"/>
      <c r="AD6901" s="27" t="s">
        <v>2310</v>
      </c>
      <c r="AF6901" t="s">
        <v>290</v>
      </c>
      <c r="AH6901" t="s">
        <v>26251</v>
      </c>
      <c r="AI6901" t="s">
        <v>26587</v>
      </c>
      <c r="AJ6901" t="s">
        <v>26588</v>
      </c>
      <c r="AK6901" t="s">
        <v>2082</v>
      </c>
      <c r="AL6901" s="12">
        <v>46105.55096064815</v>
      </c>
    </row>
    <row r="6902" spans="1:38" ht="15" customHeight="1" x14ac:dyDescent="0.3">
      <c r="A6902" s="38" t="s">
        <v>21436</v>
      </c>
      <c r="B6902" t="s">
        <v>21437</v>
      </c>
      <c r="C6902" t="s">
        <v>2073</v>
      </c>
      <c r="D6902" t="s">
        <v>282</v>
      </c>
      <c r="E6902" t="s">
        <v>299</v>
      </c>
      <c r="H6902" t="s">
        <v>25771</v>
      </c>
      <c r="I6902" t="s">
        <v>21438</v>
      </c>
      <c r="J6902" t="s">
        <v>284</v>
      </c>
      <c r="K6902" t="s">
        <v>2075</v>
      </c>
      <c r="M6902" t="s">
        <v>294</v>
      </c>
      <c r="N6902" t="s">
        <v>295</v>
      </c>
      <c r="O6902" t="s">
        <v>2076</v>
      </c>
      <c r="Q6902" t="s">
        <v>344</v>
      </c>
      <c r="R6902" t="b">
        <v>0</v>
      </c>
      <c r="S6902" t="b">
        <v>0</v>
      </c>
      <c r="T6902" s="31" t="s">
        <v>426</v>
      </c>
      <c r="U6902" s="31">
        <v>1</v>
      </c>
      <c r="V6902" s="30" t="s">
        <v>3694</v>
      </c>
      <c r="W6902" t="s">
        <v>3695</v>
      </c>
      <c r="X6902" t="s">
        <v>282</v>
      </c>
      <c r="Y6902" t="s">
        <v>344</v>
      </c>
      <c r="Z6902" t="s">
        <v>284</v>
      </c>
      <c r="AA6902" t="s">
        <v>302</v>
      </c>
      <c r="AB6902"/>
      <c r="AD6902" s="27" t="s">
        <v>3330</v>
      </c>
      <c r="AF6902" t="s">
        <v>290</v>
      </c>
      <c r="AH6902" t="s">
        <v>2016</v>
      </c>
      <c r="AI6902" t="s">
        <v>2088</v>
      </c>
      <c r="AJ6902" t="s">
        <v>2089</v>
      </c>
      <c r="AK6902" t="s">
        <v>2082</v>
      </c>
      <c r="AL6902" s="12">
        <v>45848.831504629627</v>
      </c>
    </row>
    <row r="6903" spans="1:38" ht="15" customHeight="1" x14ac:dyDescent="0.3">
      <c r="A6903" s="38" t="s">
        <v>21436</v>
      </c>
      <c r="B6903" t="s">
        <v>21437</v>
      </c>
      <c r="C6903" t="s">
        <v>2073</v>
      </c>
      <c r="D6903" t="s">
        <v>282</v>
      </c>
      <c r="E6903" t="s">
        <v>299</v>
      </c>
      <c r="H6903" t="s">
        <v>25771</v>
      </c>
      <c r="I6903" t="s">
        <v>21438</v>
      </c>
      <c r="J6903" t="s">
        <v>284</v>
      </c>
      <c r="K6903" t="s">
        <v>2075</v>
      </c>
      <c r="M6903" t="s">
        <v>294</v>
      </c>
      <c r="N6903" t="s">
        <v>295</v>
      </c>
      <c r="O6903" t="s">
        <v>2076</v>
      </c>
      <c r="R6903" t="b">
        <v>0</v>
      </c>
      <c r="S6903" t="b">
        <v>0</v>
      </c>
      <c r="T6903" s="31" t="s">
        <v>426</v>
      </c>
      <c r="U6903" s="31">
        <v>1</v>
      </c>
      <c r="V6903" s="30" t="s">
        <v>18830</v>
      </c>
      <c r="W6903" t="s">
        <v>18831</v>
      </c>
      <c r="X6903" t="s">
        <v>282</v>
      </c>
      <c r="Y6903" t="s">
        <v>311</v>
      </c>
      <c r="Z6903" t="s">
        <v>284</v>
      </c>
      <c r="AB6903"/>
      <c r="AD6903" s="27" t="s">
        <v>2075</v>
      </c>
      <c r="AF6903" t="s">
        <v>290</v>
      </c>
      <c r="AH6903" t="s">
        <v>2012</v>
      </c>
      <c r="AI6903" t="s">
        <v>26587</v>
      </c>
      <c r="AJ6903" t="s">
        <v>26588</v>
      </c>
      <c r="AK6903" t="s">
        <v>2082</v>
      </c>
      <c r="AL6903" s="12">
        <v>46105.557060185187</v>
      </c>
    </row>
    <row r="6904" spans="1:38" ht="15" customHeight="1" x14ac:dyDescent="0.3">
      <c r="A6904" s="38" t="s">
        <v>21653</v>
      </c>
      <c r="B6904" t="s">
        <v>21654</v>
      </c>
      <c r="C6904" t="s">
        <v>2073</v>
      </c>
      <c r="D6904" t="s">
        <v>282</v>
      </c>
      <c r="E6904" t="s">
        <v>337</v>
      </c>
      <c r="H6904" t="s">
        <v>25675</v>
      </c>
      <c r="I6904" t="s">
        <v>21655</v>
      </c>
      <c r="J6904" t="s">
        <v>310</v>
      </c>
      <c r="K6904" t="s">
        <v>2075</v>
      </c>
      <c r="M6904" t="s">
        <v>294</v>
      </c>
      <c r="N6904" t="s">
        <v>295</v>
      </c>
      <c r="O6904" t="s">
        <v>2076</v>
      </c>
      <c r="Q6904" t="s">
        <v>344</v>
      </c>
      <c r="R6904" t="b">
        <v>0</v>
      </c>
      <c r="S6904" t="b">
        <v>0</v>
      </c>
      <c r="T6904" s="31" t="s">
        <v>426</v>
      </c>
      <c r="U6904" s="31">
        <v>1</v>
      </c>
      <c r="V6904" s="30" t="s">
        <v>3331</v>
      </c>
      <c r="W6904" t="s">
        <v>3332</v>
      </c>
      <c r="X6904" t="s">
        <v>282</v>
      </c>
      <c r="Y6904" t="s">
        <v>344</v>
      </c>
      <c r="Z6904" t="s">
        <v>310</v>
      </c>
      <c r="AB6904"/>
      <c r="AD6904" s="27" t="s">
        <v>2075</v>
      </c>
      <c r="AF6904" t="s">
        <v>294</v>
      </c>
      <c r="AH6904" t="s">
        <v>2169</v>
      </c>
      <c r="AI6904" t="s">
        <v>2170</v>
      </c>
      <c r="AJ6904" t="s">
        <v>2171</v>
      </c>
      <c r="AK6904" t="s">
        <v>2082</v>
      </c>
      <c r="AL6904" s="12">
        <v>46002.354097222225</v>
      </c>
    </row>
    <row r="6905" spans="1:38" ht="15" customHeight="1" x14ac:dyDescent="0.3">
      <c r="A6905" s="38" t="s">
        <v>21653</v>
      </c>
      <c r="B6905" t="s">
        <v>21654</v>
      </c>
      <c r="C6905" t="s">
        <v>2073</v>
      </c>
      <c r="D6905" t="s">
        <v>282</v>
      </c>
      <c r="E6905" t="s">
        <v>337</v>
      </c>
      <c r="H6905" t="s">
        <v>25675</v>
      </c>
      <c r="I6905" t="s">
        <v>21655</v>
      </c>
      <c r="J6905" t="s">
        <v>310</v>
      </c>
      <c r="K6905" t="s">
        <v>2075</v>
      </c>
      <c r="M6905" t="s">
        <v>294</v>
      </c>
      <c r="N6905" t="s">
        <v>295</v>
      </c>
      <c r="O6905" t="s">
        <v>2076</v>
      </c>
      <c r="Q6905" t="s">
        <v>344</v>
      </c>
      <c r="R6905" t="b">
        <v>0</v>
      </c>
      <c r="S6905" t="b">
        <v>0</v>
      </c>
      <c r="T6905" s="31" t="s">
        <v>426</v>
      </c>
      <c r="U6905" s="31">
        <v>1</v>
      </c>
      <c r="V6905" s="30" t="s">
        <v>3328</v>
      </c>
      <c r="W6905" t="s">
        <v>3329</v>
      </c>
      <c r="X6905" t="s">
        <v>282</v>
      </c>
      <c r="Y6905" t="s">
        <v>344</v>
      </c>
      <c r="Z6905" t="s">
        <v>310</v>
      </c>
      <c r="AB6905"/>
      <c r="AD6905" s="27" t="s">
        <v>3330</v>
      </c>
      <c r="AF6905" t="s">
        <v>294</v>
      </c>
      <c r="AH6905" t="s">
        <v>2016</v>
      </c>
      <c r="AI6905" t="s">
        <v>2088</v>
      </c>
      <c r="AJ6905" t="s">
        <v>2089</v>
      </c>
      <c r="AK6905" t="s">
        <v>2082</v>
      </c>
      <c r="AL6905" s="12">
        <v>45856.493356481478</v>
      </c>
    </row>
    <row r="6906" spans="1:38" ht="15" customHeight="1" x14ac:dyDescent="0.3">
      <c r="A6906" s="38" t="s">
        <v>21653</v>
      </c>
      <c r="B6906" t="s">
        <v>21654</v>
      </c>
      <c r="C6906" t="s">
        <v>2073</v>
      </c>
      <c r="D6906" t="s">
        <v>282</v>
      </c>
      <c r="E6906" t="s">
        <v>337</v>
      </c>
      <c r="H6906" t="s">
        <v>25675</v>
      </c>
      <c r="I6906" t="s">
        <v>21655</v>
      </c>
      <c r="J6906" t="s">
        <v>310</v>
      </c>
      <c r="K6906" t="s">
        <v>2075</v>
      </c>
      <c r="M6906" t="s">
        <v>294</v>
      </c>
      <c r="N6906" t="s">
        <v>295</v>
      </c>
      <c r="O6906" t="s">
        <v>2076</v>
      </c>
      <c r="R6906" t="b">
        <v>0</v>
      </c>
      <c r="S6906" t="b">
        <v>0</v>
      </c>
      <c r="T6906" s="31" t="s">
        <v>426</v>
      </c>
      <c r="U6906" s="31">
        <v>1</v>
      </c>
      <c r="V6906" s="30" t="s">
        <v>18604</v>
      </c>
      <c r="W6906" t="s">
        <v>18605</v>
      </c>
      <c r="X6906" t="s">
        <v>282</v>
      </c>
      <c r="Y6906" t="s">
        <v>311</v>
      </c>
      <c r="Z6906" t="s">
        <v>284</v>
      </c>
      <c r="AB6906"/>
      <c r="AD6906" s="27" t="s">
        <v>2075</v>
      </c>
      <c r="AF6906" t="s">
        <v>294</v>
      </c>
      <c r="AH6906" t="s">
        <v>2016</v>
      </c>
      <c r="AI6906" t="s">
        <v>2088</v>
      </c>
      <c r="AJ6906" t="s">
        <v>2089</v>
      </c>
      <c r="AK6906" t="s">
        <v>2082</v>
      </c>
      <c r="AL6906" s="12">
        <v>45856.497314814813</v>
      </c>
    </row>
    <row r="6907" spans="1:38" ht="15" customHeight="1" x14ac:dyDescent="0.3">
      <c r="A6907" s="38" t="s">
        <v>21656</v>
      </c>
      <c r="B6907" t="s">
        <v>21657</v>
      </c>
      <c r="C6907" t="s">
        <v>2073</v>
      </c>
      <c r="D6907" t="s">
        <v>282</v>
      </c>
      <c r="E6907" t="s">
        <v>337</v>
      </c>
      <c r="H6907" t="s">
        <v>25679</v>
      </c>
      <c r="I6907" t="s">
        <v>21658</v>
      </c>
      <c r="J6907" t="s">
        <v>284</v>
      </c>
      <c r="K6907" t="s">
        <v>2075</v>
      </c>
      <c r="M6907" t="s">
        <v>294</v>
      </c>
      <c r="N6907" t="s">
        <v>295</v>
      </c>
      <c r="O6907" t="s">
        <v>2076</v>
      </c>
      <c r="Q6907" t="s">
        <v>344</v>
      </c>
      <c r="R6907" t="b">
        <v>0</v>
      </c>
      <c r="S6907" t="b">
        <v>0</v>
      </c>
      <c r="T6907" s="31" t="s">
        <v>426</v>
      </c>
      <c r="U6907" s="31">
        <v>1</v>
      </c>
      <c r="V6907" s="30" t="s">
        <v>3331</v>
      </c>
      <c r="W6907" t="s">
        <v>3332</v>
      </c>
      <c r="X6907" t="s">
        <v>282</v>
      </c>
      <c r="Y6907" t="s">
        <v>344</v>
      </c>
      <c r="Z6907" t="s">
        <v>310</v>
      </c>
      <c r="AB6907"/>
      <c r="AD6907" s="27" t="s">
        <v>2075</v>
      </c>
      <c r="AF6907" t="s">
        <v>294</v>
      </c>
      <c r="AH6907" t="s">
        <v>2169</v>
      </c>
      <c r="AI6907" t="s">
        <v>2170</v>
      </c>
      <c r="AJ6907" t="s">
        <v>2171</v>
      </c>
      <c r="AK6907" t="s">
        <v>2082</v>
      </c>
      <c r="AL6907" s="12">
        <v>46002.354097222225</v>
      </c>
    </row>
    <row r="6908" spans="1:38" ht="15" customHeight="1" x14ac:dyDescent="0.3">
      <c r="A6908" s="38" t="s">
        <v>21656</v>
      </c>
      <c r="B6908" t="s">
        <v>21657</v>
      </c>
      <c r="C6908" t="s">
        <v>2073</v>
      </c>
      <c r="D6908" t="s">
        <v>282</v>
      </c>
      <c r="E6908" t="s">
        <v>337</v>
      </c>
      <c r="H6908" t="s">
        <v>25679</v>
      </c>
      <c r="I6908" t="s">
        <v>21658</v>
      </c>
      <c r="J6908" t="s">
        <v>284</v>
      </c>
      <c r="K6908" t="s">
        <v>2075</v>
      </c>
      <c r="M6908" t="s">
        <v>294</v>
      </c>
      <c r="N6908" t="s">
        <v>295</v>
      </c>
      <c r="O6908" t="s">
        <v>2076</v>
      </c>
      <c r="Q6908" t="s">
        <v>344</v>
      </c>
      <c r="R6908" t="b">
        <v>0</v>
      </c>
      <c r="S6908" t="b">
        <v>0</v>
      </c>
      <c r="T6908" s="31" t="s">
        <v>426</v>
      </c>
      <c r="U6908" s="31">
        <v>1</v>
      </c>
      <c r="V6908" s="30" t="s">
        <v>3328</v>
      </c>
      <c r="W6908" t="s">
        <v>3329</v>
      </c>
      <c r="X6908" t="s">
        <v>282</v>
      </c>
      <c r="Y6908" t="s">
        <v>344</v>
      </c>
      <c r="Z6908" t="s">
        <v>310</v>
      </c>
      <c r="AB6908"/>
      <c r="AD6908" s="27" t="s">
        <v>3330</v>
      </c>
      <c r="AF6908" t="s">
        <v>294</v>
      </c>
      <c r="AH6908" t="s">
        <v>2016</v>
      </c>
      <c r="AI6908" t="s">
        <v>2088</v>
      </c>
      <c r="AJ6908" t="s">
        <v>2089</v>
      </c>
      <c r="AK6908" t="s">
        <v>2082</v>
      </c>
      <c r="AL6908" s="12">
        <v>45856.493356481478</v>
      </c>
    </row>
    <row r="6909" spans="1:38" ht="15" customHeight="1" x14ac:dyDescent="0.3">
      <c r="A6909" s="38" t="s">
        <v>21656</v>
      </c>
      <c r="B6909" t="s">
        <v>21657</v>
      </c>
      <c r="C6909" t="s">
        <v>2073</v>
      </c>
      <c r="D6909" t="s">
        <v>282</v>
      </c>
      <c r="E6909" t="s">
        <v>337</v>
      </c>
      <c r="H6909" t="s">
        <v>25679</v>
      </c>
      <c r="I6909" t="s">
        <v>21658</v>
      </c>
      <c r="J6909" t="s">
        <v>284</v>
      </c>
      <c r="K6909" t="s">
        <v>2075</v>
      </c>
      <c r="M6909" t="s">
        <v>294</v>
      </c>
      <c r="N6909" t="s">
        <v>295</v>
      </c>
      <c r="O6909" t="s">
        <v>2076</v>
      </c>
      <c r="R6909" t="b">
        <v>0</v>
      </c>
      <c r="S6909" t="b">
        <v>0</v>
      </c>
      <c r="T6909" s="31" t="s">
        <v>426</v>
      </c>
      <c r="U6909" s="31">
        <v>1</v>
      </c>
      <c r="V6909" s="30" t="s">
        <v>18604</v>
      </c>
      <c r="W6909" t="s">
        <v>18605</v>
      </c>
      <c r="X6909" t="s">
        <v>282</v>
      </c>
      <c r="Y6909" t="s">
        <v>311</v>
      </c>
      <c r="Z6909" t="s">
        <v>284</v>
      </c>
      <c r="AB6909"/>
      <c r="AD6909" s="27" t="s">
        <v>2075</v>
      </c>
      <c r="AF6909" t="s">
        <v>294</v>
      </c>
      <c r="AH6909" t="s">
        <v>2016</v>
      </c>
      <c r="AI6909" t="s">
        <v>2088</v>
      </c>
      <c r="AJ6909" t="s">
        <v>2089</v>
      </c>
      <c r="AK6909" t="s">
        <v>2082</v>
      </c>
      <c r="AL6909" s="12">
        <v>45856.497314814813</v>
      </c>
    </row>
    <row r="6910" spans="1:38" ht="15" customHeight="1" x14ac:dyDescent="0.3">
      <c r="A6910" s="38" t="s">
        <v>21646</v>
      </c>
      <c r="B6910" t="s">
        <v>21647</v>
      </c>
      <c r="C6910" t="s">
        <v>2073</v>
      </c>
      <c r="D6910" t="s">
        <v>282</v>
      </c>
      <c r="E6910" t="s">
        <v>337</v>
      </c>
      <c r="H6910" t="s">
        <v>334</v>
      </c>
      <c r="I6910" t="s">
        <v>21648</v>
      </c>
      <c r="J6910" t="s">
        <v>310</v>
      </c>
      <c r="K6910" t="s">
        <v>2075</v>
      </c>
      <c r="M6910" t="s">
        <v>294</v>
      </c>
      <c r="N6910" t="s">
        <v>295</v>
      </c>
      <c r="O6910" t="s">
        <v>2076</v>
      </c>
      <c r="Q6910" t="s">
        <v>344</v>
      </c>
      <c r="R6910" t="b">
        <v>0</v>
      </c>
      <c r="S6910" t="b">
        <v>0</v>
      </c>
      <c r="T6910" s="31" t="s">
        <v>426</v>
      </c>
      <c r="U6910" s="31">
        <v>1</v>
      </c>
      <c r="V6910" s="30" t="s">
        <v>3331</v>
      </c>
      <c r="W6910" t="s">
        <v>3332</v>
      </c>
      <c r="X6910" t="s">
        <v>282</v>
      </c>
      <c r="Y6910" t="s">
        <v>344</v>
      </c>
      <c r="Z6910" t="s">
        <v>310</v>
      </c>
      <c r="AB6910"/>
      <c r="AD6910" s="27" t="s">
        <v>2075</v>
      </c>
      <c r="AF6910" t="s">
        <v>294</v>
      </c>
      <c r="AH6910" t="s">
        <v>2169</v>
      </c>
      <c r="AI6910" t="s">
        <v>2170</v>
      </c>
      <c r="AJ6910" t="s">
        <v>2171</v>
      </c>
      <c r="AK6910" t="s">
        <v>2082</v>
      </c>
      <c r="AL6910" s="12">
        <v>46002.354097222225</v>
      </c>
    </row>
    <row r="6911" spans="1:38" ht="15" customHeight="1" x14ac:dyDescent="0.3">
      <c r="A6911" s="38" t="s">
        <v>21646</v>
      </c>
      <c r="B6911" t="s">
        <v>21647</v>
      </c>
      <c r="C6911" t="s">
        <v>2073</v>
      </c>
      <c r="D6911" t="s">
        <v>282</v>
      </c>
      <c r="E6911" t="s">
        <v>337</v>
      </c>
      <c r="H6911" t="s">
        <v>334</v>
      </c>
      <c r="I6911" t="s">
        <v>21648</v>
      </c>
      <c r="J6911" t="s">
        <v>310</v>
      </c>
      <c r="K6911" t="s">
        <v>2075</v>
      </c>
      <c r="M6911" t="s">
        <v>294</v>
      </c>
      <c r="N6911" t="s">
        <v>295</v>
      </c>
      <c r="O6911" t="s">
        <v>2076</v>
      </c>
      <c r="Q6911" t="s">
        <v>344</v>
      </c>
      <c r="R6911" t="b">
        <v>0</v>
      </c>
      <c r="S6911" t="b">
        <v>0</v>
      </c>
      <c r="T6911" s="31" t="s">
        <v>426</v>
      </c>
      <c r="U6911" s="31">
        <v>1</v>
      </c>
      <c r="V6911" s="30" t="s">
        <v>3328</v>
      </c>
      <c r="W6911" t="s">
        <v>3329</v>
      </c>
      <c r="X6911" t="s">
        <v>282</v>
      </c>
      <c r="Y6911" t="s">
        <v>344</v>
      </c>
      <c r="Z6911" t="s">
        <v>310</v>
      </c>
      <c r="AB6911"/>
      <c r="AD6911" s="27" t="s">
        <v>3330</v>
      </c>
      <c r="AF6911" t="s">
        <v>294</v>
      </c>
      <c r="AH6911" t="s">
        <v>2016</v>
      </c>
      <c r="AI6911" t="s">
        <v>2088</v>
      </c>
      <c r="AJ6911" t="s">
        <v>2089</v>
      </c>
      <c r="AK6911" t="s">
        <v>2082</v>
      </c>
      <c r="AL6911" s="12">
        <v>45856.493356481478</v>
      </c>
    </row>
    <row r="6912" spans="1:38" ht="15" customHeight="1" x14ac:dyDescent="0.3">
      <c r="A6912" s="38" t="s">
        <v>21646</v>
      </c>
      <c r="B6912" t="s">
        <v>21647</v>
      </c>
      <c r="C6912" t="s">
        <v>2073</v>
      </c>
      <c r="D6912" t="s">
        <v>282</v>
      </c>
      <c r="E6912" t="s">
        <v>337</v>
      </c>
      <c r="H6912" t="s">
        <v>334</v>
      </c>
      <c r="I6912" t="s">
        <v>21648</v>
      </c>
      <c r="J6912" t="s">
        <v>310</v>
      </c>
      <c r="K6912" t="s">
        <v>2075</v>
      </c>
      <c r="M6912" t="s">
        <v>294</v>
      </c>
      <c r="N6912" t="s">
        <v>295</v>
      </c>
      <c r="O6912" t="s">
        <v>2076</v>
      </c>
      <c r="R6912" t="b">
        <v>0</v>
      </c>
      <c r="S6912" t="b">
        <v>0</v>
      </c>
      <c r="T6912" s="31" t="s">
        <v>426</v>
      </c>
      <c r="U6912" s="31">
        <v>1</v>
      </c>
      <c r="V6912" s="32" t="s">
        <v>18604</v>
      </c>
      <c r="W6912" t="s">
        <v>18605</v>
      </c>
      <c r="X6912" t="s">
        <v>282</v>
      </c>
      <c r="Y6912" t="s">
        <v>311</v>
      </c>
      <c r="Z6912" t="s">
        <v>284</v>
      </c>
      <c r="AB6912"/>
      <c r="AD6912" s="27" t="s">
        <v>2075</v>
      </c>
      <c r="AF6912" t="s">
        <v>294</v>
      </c>
      <c r="AH6912" t="s">
        <v>2016</v>
      </c>
      <c r="AI6912" t="s">
        <v>2088</v>
      </c>
      <c r="AJ6912" t="s">
        <v>2089</v>
      </c>
      <c r="AK6912" t="s">
        <v>2082</v>
      </c>
      <c r="AL6912" s="12">
        <v>45856.497314814813</v>
      </c>
    </row>
    <row r="6913" spans="1:39" ht="15" customHeight="1" x14ac:dyDescent="0.3">
      <c r="A6913" s="38" t="s">
        <v>21651</v>
      </c>
      <c r="B6913" t="s">
        <v>3225</v>
      </c>
      <c r="C6913" t="s">
        <v>2073</v>
      </c>
      <c r="D6913" t="s">
        <v>282</v>
      </c>
      <c r="E6913" t="s">
        <v>337</v>
      </c>
      <c r="H6913" t="s">
        <v>25678</v>
      </c>
      <c r="I6913" t="s">
        <v>21652</v>
      </c>
      <c r="J6913" t="s">
        <v>284</v>
      </c>
      <c r="K6913" t="s">
        <v>2075</v>
      </c>
      <c r="M6913" t="s">
        <v>294</v>
      </c>
      <c r="N6913" t="s">
        <v>295</v>
      </c>
      <c r="O6913" t="s">
        <v>2076</v>
      </c>
      <c r="Q6913" t="s">
        <v>344</v>
      </c>
      <c r="R6913" t="b">
        <v>0</v>
      </c>
      <c r="S6913" t="b">
        <v>0</v>
      </c>
      <c r="T6913" s="31" t="s">
        <v>426</v>
      </c>
      <c r="U6913" s="31">
        <v>1</v>
      </c>
      <c r="V6913" s="30" t="s">
        <v>3331</v>
      </c>
      <c r="W6913" t="s">
        <v>3332</v>
      </c>
      <c r="X6913" t="s">
        <v>282</v>
      </c>
      <c r="Y6913" t="s">
        <v>344</v>
      </c>
      <c r="Z6913" t="s">
        <v>310</v>
      </c>
      <c r="AB6913"/>
      <c r="AD6913" s="27" t="s">
        <v>2075</v>
      </c>
      <c r="AF6913" t="s">
        <v>294</v>
      </c>
      <c r="AH6913" t="s">
        <v>2169</v>
      </c>
      <c r="AI6913" t="s">
        <v>2170</v>
      </c>
      <c r="AJ6913" t="s">
        <v>2171</v>
      </c>
      <c r="AK6913" t="s">
        <v>2082</v>
      </c>
      <c r="AL6913" s="12">
        <v>46002.354097222225</v>
      </c>
    </row>
    <row r="6914" spans="1:39" ht="15" customHeight="1" x14ac:dyDescent="0.3">
      <c r="A6914" s="38" t="s">
        <v>21651</v>
      </c>
      <c r="B6914" t="s">
        <v>3225</v>
      </c>
      <c r="C6914" t="s">
        <v>2073</v>
      </c>
      <c r="D6914" t="s">
        <v>282</v>
      </c>
      <c r="E6914" t="s">
        <v>337</v>
      </c>
      <c r="H6914" t="s">
        <v>25678</v>
      </c>
      <c r="I6914" t="s">
        <v>21652</v>
      </c>
      <c r="J6914" t="s">
        <v>284</v>
      </c>
      <c r="K6914" t="s">
        <v>2075</v>
      </c>
      <c r="M6914" t="s">
        <v>294</v>
      </c>
      <c r="N6914" t="s">
        <v>295</v>
      </c>
      <c r="O6914" t="s">
        <v>2076</v>
      </c>
      <c r="Q6914" t="s">
        <v>344</v>
      </c>
      <c r="R6914" t="b">
        <v>0</v>
      </c>
      <c r="S6914" t="b">
        <v>0</v>
      </c>
      <c r="T6914" s="31" t="s">
        <v>426</v>
      </c>
      <c r="U6914" s="31">
        <v>1</v>
      </c>
      <c r="V6914" s="30" t="s">
        <v>3328</v>
      </c>
      <c r="W6914" t="s">
        <v>3329</v>
      </c>
      <c r="X6914" t="s">
        <v>282</v>
      </c>
      <c r="Y6914" t="s">
        <v>344</v>
      </c>
      <c r="Z6914" t="s">
        <v>310</v>
      </c>
      <c r="AB6914"/>
      <c r="AD6914" s="27" t="s">
        <v>3330</v>
      </c>
      <c r="AF6914" t="s">
        <v>294</v>
      </c>
      <c r="AH6914" t="s">
        <v>2016</v>
      </c>
      <c r="AI6914" t="s">
        <v>2088</v>
      </c>
      <c r="AJ6914" t="s">
        <v>2089</v>
      </c>
      <c r="AK6914" t="s">
        <v>2082</v>
      </c>
      <c r="AL6914" s="12">
        <v>45856.493356481478</v>
      </c>
    </row>
    <row r="6915" spans="1:39" ht="15" customHeight="1" x14ac:dyDescent="0.3">
      <c r="A6915" s="38" t="s">
        <v>21651</v>
      </c>
      <c r="B6915" t="s">
        <v>3225</v>
      </c>
      <c r="C6915" t="s">
        <v>2073</v>
      </c>
      <c r="D6915" t="s">
        <v>282</v>
      </c>
      <c r="E6915" t="s">
        <v>337</v>
      </c>
      <c r="H6915" t="s">
        <v>25678</v>
      </c>
      <c r="I6915" t="s">
        <v>21652</v>
      </c>
      <c r="J6915" t="s">
        <v>284</v>
      </c>
      <c r="K6915" t="s">
        <v>2075</v>
      </c>
      <c r="M6915" t="s">
        <v>294</v>
      </c>
      <c r="N6915" t="s">
        <v>295</v>
      </c>
      <c r="O6915" t="s">
        <v>2076</v>
      </c>
      <c r="R6915" t="b">
        <v>0</v>
      </c>
      <c r="S6915" t="b">
        <v>0</v>
      </c>
      <c r="T6915" s="31" t="s">
        <v>426</v>
      </c>
      <c r="U6915" s="31">
        <v>1</v>
      </c>
      <c r="V6915" s="30" t="s">
        <v>18604</v>
      </c>
      <c r="W6915" t="s">
        <v>18605</v>
      </c>
      <c r="X6915" t="s">
        <v>282</v>
      </c>
      <c r="Y6915" t="s">
        <v>311</v>
      </c>
      <c r="Z6915" t="s">
        <v>284</v>
      </c>
      <c r="AB6915"/>
      <c r="AD6915" s="27" t="s">
        <v>2075</v>
      </c>
      <c r="AF6915" t="s">
        <v>294</v>
      </c>
      <c r="AH6915" t="s">
        <v>2016</v>
      </c>
      <c r="AI6915" t="s">
        <v>2088</v>
      </c>
      <c r="AJ6915" t="s">
        <v>2089</v>
      </c>
      <c r="AK6915" t="s">
        <v>2082</v>
      </c>
      <c r="AL6915" s="12">
        <v>45856.497314814813</v>
      </c>
    </row>
    <row r="6916" spans="1:39" ht="15" customHeight="1" x14ac:dyDescent="0.3">
      <c r="A6916" s="38" t="s">
        <v>21527</v>
      </c>
      <c r="B6916" t="s">
        <v>3275</v>
      </c>
      <c r="C6916" t="s">
        <v>2073</v>
      </c>
      <c r="D6916" t="s">
        <v>282</v>
      </c>
      <c r="E6916" t="s">
        <v>299</v>
      </c>
      <c r="H6916" t="s">
        <v>332</v>
      </c>
      <c r="I6916" t="s">
        <v>21528</v>
      </c>
      <c r="J6916" t="s">
        <v>284</v>
      </c>
      <c r="K6916" t="s">
        <v>2075</v>
      </c>
      <c r="M6916" t="s">
        <v>294</v>
      </c>
      <c r="N6916" t="s">
        <v>295</v>
      </c>
      <c r="O6916" t="s">
        <v>2076</v>
      </c>
      <c r="Q6916" t="s">
        <v>344</v>
      </c>
      <c r="R6916" t="b">
        <v>0</v>
      </c>
      <c r="S6916" t="b">
        <v>0</v>
      </c>
      <c r="T6916" s="31" t="s">
        <v>426</v>
      </c>
      <c r="U6916" s="31">
        <v>1</v>
      </c>
      <c r="V6916" s="30" t="s">
        <v>3696</v>
      </c>
      <c r="W6916" t="s">
        <v>3697</v>
      </c>
      <c r="X6916" t="s">
        <v>282</v>
      </c>
      <c r="Y6916" t="s">
        <v>344</v>
      </c>
      <c r="Z6916" t="s">
        <v>284</v>
      </c>
      <c r="AA6916" t="s">
        <v>302</v>
      </c>
      <c r="AB6916"/>
      <c r="AD6916" s="27" t="s">
        <v>2310</v>
      </c>
      <c r="AF6916" t="s">
        <v>290</v>
      </c>
      <c r="AH6916" t="s">
        <v>26251</v>
      </c>
      <c r="AI6916" t="s">
        <v>26587</v>
      </c>
      <c r="AJ6916" t="s">
        <v>26588</v>
      </c>
      <c r="AK6916" t="s">
        <v>2082</v>
      </c>
      <c r="AL6916" s="12">
        <v>46105.55096064815</v>
      </c>
    </row>
    <row r="6917" spans="1:39" ht="15" customHeight="1" x14ac:dyDescent="0.3">
      <c r="A6917" s="38" t="s">
        <v>21527</v>
      </c>
      <c r="B6917" t="s">
        <v>3275</v>
      </c>
      <c r="C6917" t="s">
        <v>2073</v>
      </c>
      <c r="D6917" t="s">
        <v>282</v>
      </c>
      <c r="E6917" t="s">
        <v>299</v>
      </c>
      <c r="H6917" t="s">
        <v>332</v>
      </c>
      <c r="I6917" t="s">
        <v>21528</v>
      </c>
      <c r="J6917" t="s">
        <v>284</v>
      </c>
      <c r="K6917" t="s">
        <v>2075</v>
      </c>
      <c r="M6917" t="s">
        <v>294</v>
      </c>
      <c r="N6917" t="s">
        <v>295</v>
      </c>
      <c r="O6917" t="s">
        <v>2076</v>
      </c>
      <c r="Q6917" t="s">
        <v>344</v>
      </c>
      <c r="R6917" t="b">
        <v>0</v>
      </c>
      <c r="S6917" t="b">
        <v>0</v>
      </c>
      <c r="T6917" s="31" t="s">
        <v>426</v>
      </c>
      <c r="U6917" s="31">
        <v>1</v>
      </c>
      <c r="V6917" s="30" t="s">
        <v>3694</v>
      </c>
      <c r="W6917" t="s">
        <v>3695</v>
      </c>
      <c r="X6917" t="s">
        <v>282</v>
      </c>
      <c r="Y6917" t="s">
        <v>344</v>
      </c>
      <c r="Z6917" t="s">
        <v>284</v>
      </c>
      <c r="AA6917" t="s">
        <v>302</v>
      </c>
      <c r="AB6917"/>
      <c r="AD6917" s="27" t="s">
        <v>3330</v>
      </c>
      <c r="AF6917" t="s">
        <v>290</v>
      </c>
      <c r="AH6917" t="s">
        <v>2016</v>
      </c>
      <c r="AI6917" t="s">
        <v>2088</v>
      </c>
      <c r="AJ6917" t="s">
        <v>2089</v>
      </c>
      <c r="AK6917" t="s">
        <v>2082</v>
      </c>
      <c r="AL6917" s="12">
        <v>45848.831504629627</v>
      </c>
    </row>
    <row r="6918" spans="1:39" ht="15" customHeight="1" x14ac:dyDescent="0.3">
      <c r="A6918" s="38" t="s">
        <v>21527</v>
      </c>
      <c r="B6918" t="s">
        <v>3275</v>
      </c>
      <c r="C6918" t="s">
        <v>2073</v>
      </c>
      <c r="D6918" t="s">
        <v>282</v>
      </c>
      <c r="E6918" t="s">
        <v>299</v>
      </c>
      <c r="H6918" t="s">
        <v>332</v>
      </c>
      <c r="I6918" t="s">
        <v>21528</v>
      </c>
      <c r="J6918" t="s">
        <v>284</v>
      </c>
      <c r="K6918" t="s">
        <v>2075</v>
      </c>
      <c r="M6918" t="s">
        <v>294</v>
      </c>
      <c r="N6918" t="s">
        <v>295</v>
      </c>
      <c r="O6918" t="s">
        <v>2076</v>
      </c>
      <c r="R6918" t="b">
        <v>0</v>
      </c>
      <c r="S6918" t="b">
        <v>0</v>
      </c>
      <c r="T6918" s="31" t="s">
        <v>426</v>
      </c>
      <c r="U6918" s="31">
        <v>1</v>
      </c>
      <c r="V6918" s="30" t="s">
        <v>18830</v>
      </c>
      <c r="W6918" t="s">
        <v>18831</v>
      </c>
      <c r="X6918" t="s">
        <v>282</v>
      </c>
      <c r="Y6918" t="s">
        <v>311</v>
      </c>
      <c r="Z6918" t="s">
        <v>284</v>
      </c>
      <c r="AB6918"/>
      <c r="AD6918" s="27" t="s">
        <v>2075</v>
      </c>
      <c r="AF6918" t="s">
        <v>290</v>
      </c>
      <c r="AH6918" t="s">
        <v>2012</v>
      </c>
      <c r="AI6918" t="s">
        <v>26587</v>
      </c>
      <c r="AJ6918" t="s">
        <v>26588</v>
      </c>
      <c r="AK6918" t="s">
        <v>2082</v>
      </c>
      <c r="AL6918" s="12">
        <v>46105.557060185187</v>
      </c>
    </row>
    <row r="6919" spans="1:39" ht="15" customHeight="1" x14ac:dyDescent="0.3">
      <c r="A6919" s="38" t="s">
        <v>21415</v>
      </c>
      <c r="B6919" t="s">
        <v>21416</v>
      </c>
      <c r="C6919" t="s">
        <v>2212</v>
      </c>
      <c r="D6919" t="s">
        <v>282</v>
      </c>
      <c r="G6919" t="s">
        <v>298</v>
      </c>
      <c r="H6919" t="s">
        <v>298</v>
      </c>
      <c r="I6919" t="s">
        <v>21417</v>
      </c>
      <c r="J6919" t="s">
        <v>325</v>
      </c>
      <c r="K6919" t="s">
        <v>2075</v>
      </c>
      <c r="L6919" t="s">
        <v>26031</v>
      </c>
      <c r="M6919" t="s">
        <v>294</v>
      </c>
      <c r="N6919" t="s">
        <v>295</v>
      </c>
      <c r="Q6919" t="s">
        <v>305</v>
      </c>
      <c r="R6919" t="b">
        <v>0</v>
      </c>
      <c r="S6919" t="b">
        <v>0</v>
      </c>
      <c r="T6919" s="31" t="s">
        <v>426</v>
      </c>
      <c r="U6919" s="31">
        <v>1</v>
      </c>
      <c r="V6919" s="30" t="s">
        <v>21418</v>
      </c>
      <c r="W6919" t="s">
        <v>21419</v>
      </c>
      <c r="X6919" t="s">
        <v>282</v>
      </c>
      <c r="Y6919" t="s">
        <v>305</v>
      </c>
      <c r="Z6919" t="s">
        <v>329</v>
      </c>
      <c r="AA6919" t="s">
        <v>302</v>
      </c>
      <c r="AB6919"/>
      <c r="AD6919" s="27" t="s">
        <v>2075</v>
      </c>
      <c r="AE6919" t="s">
        <v>347</v>
      </c>
      <c r="AF6919" t="s">
        <v>294</v>
      </c>
      <c r="AH6919" t="s">
        <v>617</v>
      </c>
      <c r="AI6919" t="s">
        <v>2217</v>
      </c>
      <c r="AJ6919" t="s">
        <v>2218</v>
      </c>
      <c r="AK6919" t="s">
        <v>2082</v>
      </c>
      <c r="AL6919" s="12">
        <v>45882.13789351852</v>
      </c>
      <c r="AM6919" t="s">
        <v>309</v>
      </c>
    </row>
    <row r="6920" spans="1:39" ht="15" customHeight="1" x14ac:dyDescent="0.3">
      <c r="A6920" s="38" t="s">
        <v>21420</v>
      </c>
      <c r="B6920" t="s">
        <v>21421</v>
      </c>
      <c r="C6920" t="s">
        <v>2212</v>
      </c>
      <c r="D6920" t="s">
        <v>282</v>
      </c>
      <c r="G6920" t="s">
        <v>303</v>
      </c>
      <c r="I6920" t="s">
        <v>21422</v>
      </c>
      <c r="J6920" t="s">
        <v>325</v>
      </c>
      <c r="K6920" t="s">
        <v>2075</v>
      </c>
      <c r="L6920" t="s">
        <v>26031</v>
      </c>
      <c r="M6920" t="s">
        <v>294</v>
      </c>
      <c r="N6920" t="s">
        <v>295</v>
      </c>
      <c r="Q6920" t="s">
        <v>305</v>
      </c>
      <c r="R6920" t="b">
        <v>0</v>
      </c>
      <c r="S6920" t="b">
        <v>0</v>
      </c>
      <c r="T6920" s="31" t="s">
        <v>426</v>
      </c>
      <c r="U6920" s="31">
        <v>1</v>
      </c>
      <c r="V6920" s="30" t="s">
        <v>21423</v>
      </c>
      <c r="W6920" t="s">
        <v>21424</v>
      </c>
      <c r="X6920" t="s">
        <v>282</v>
      </c>
      <c r="Y6920" t="s">
        <v>305</v>
      </c>
      <c r="Z6920" t="s">
        <v>329</v>
      </c>
      <c r="AA6920" t="s">
        <v>302</v>
      </c>
      <c r="AB6920"/>
      <c r="AD6920" s="27" t="s">
        <v>2075</v>
      </c>
      <c r="AE6920" t="s">
        <v>347</v>
      </c>
      <c r="AF6920" t="s">
        <v>294</v>
      </c>
      <c r="AH6920" t="s">
        <v>617</v>
      </c>
      <c r="AI6920" t="s">
        <v>2217</v>
      </c>
      <c r="AJ6920" t="s">
        <v>2218</v>
      </c>
      <c r="AK6920" t="s">
        <v>2082</v>
      </c>
      <c r="AL6920" s="12">
        <v>45881.768819444442</v>
      </c>
      <c r="AM6920" t="s">
        <v>309</v>
      </c>
    </row>
    <row r="6921" spans="1:39" ht="15" customHeight="1" x14ac:dyDescent="0.3">
      <c r="A6921" s="38" t="s">
        <v>21659</v>
      </c>
      <c r="B6921" t="s">
        <v>21660</v>
      </c>
      <c r="C6921" t="s">
        <v>2073</v>
      </c>
      <c r="D6921" t="s">
        <v>282</v>
      </c>
      <c r="E6921" t="s">
        <v>337</v>
      </c>
      <c r="H6921" t="s">
        <v>25680</v>
      </c>
      <c r="I6921" t="s">
        <v>21661</v>
      </c>
      <c r="J6921" t="s">
        <v>310</v>
      </c>
      <c r="K6921" t="s">
        <v>2075</v>
      </c>
      <c r="M6921" t="s">
        <v>294</v>
      </c>
      <c r="N6921" t="s">
        <v>295</v>
      </c>
      <c r="O6921" t="s">
        <v>2076</v>
      </c>
      <c r="Q6921" t="s">
        <v>344</v>
      </c>
      <c r="R6921" t="b">
        <v>0</v>
      </c>
      <c r="S6921" t="b">
        <v>0</v>
      </c>
      <c r="T6921" s="31" t="s">
        <v>426</v>
      </c>
      <c r="U6921" s="31">
        <v>1</v>
      </c>
      <c r="V6921" s="30" t="s">
        <v>3331</v>
      </c>
      <c r="W6921" t="s">
        <v>3332</v>
      </c>
      <c r="X6921" t="s">
        <v>282</v>
      </c>
      <c r="Y6921" t="s">
        <v>344</v>
      </c>
      <c r="Z6921" t="s">
        <v>310</v>
      </c>
      <c r="AB6921"/>
      <c r="AD6921" s="27" t="s">
        <v>2075</v>
      </c>
      <c r="AF6921" t="s">
        <v>294</v>
      </c>
      <c r="AH6921" t="s">
        <v>2169</v>
      </c>
      <c r="AI6921" t="s">
        <v>2170</v>
      </c>
      <c r="AJ6921" t="s">
        <v>2171</v>
      </c>
      <c r="AK6921" t="s">
        <v>2082</v>
      </c>
      <c r="AL6921" s="12">
        <v>46002.354097222225</v>
      </c>
    </row>
    <row r="6922" spans="1:39" ht="15" customHeight="1" x14ac:dyDescent="0.3">
      <c r="A6922" s="38" t="s">
        <v>21659</v>
      </c>
      <c r="B6922" t="s">
        <v>21660</v>
      </c>
      <c r="C6922" t="s">
        <v>2073</v>
      </c>
      <c r="D6922" t="s">
        <v>282</v>
      </c>
      <c r="E6922" t="s">
        <v>337</v>
      </c>
      <c r="H6922" t="s">
        <v>25680</v>
      </c>
      <c r="I6922" t="s">
        <v>21661</v>
      </c>
      <c r="J6922" t="s">
        <v>310</v>
      </c>
      <c r="K6922" t="s">
        <v>2075</v>
      </c>
      <c r="M6922" t="s">
        <v>294</v>
      </c>
      <c r="N6922" t="s">
        <v>295</v>
      </c>
      <c r="O6922" t="s">
        <v>2076</v>
      </c>
      <c r="Q6922" t="s">
        <v>344</v>
      </c>
      <c r="R6922" t="b">
        <v>0</v>
      </c>
      <c r="S6922" t="b">
        <v>0</v>
      </c>
      <c r="T6922" s="31" t="s">
        <v>426</v>
      </c>
      <c r="U6922" s="31">
        <v>1</v>
      </c>
      <c r="V6922" s="30" t="s">
        <v>3328</v>
      </c>
      <c r="W6922" t="s">
        <v>3329</v>
      </c>
      <c r="X6922" t="s">
        <v>282</v>
      </c>
      <c r="Y6922" t="s">
        <v>344</v>
      </c>
      <c r="Z6922" t="s">
        <v>310</v>
      </c>
      <c r="AB6922"/>
      <c r="AD6922" s="27" t="s">
        <v>3330</v>
      </c>
      <c r="AF6922" t="s">
        <v>294</v>
      </c>
      <c r="AH6922" t="s">
        <v>2016</v>
      </c>
      <c r="AI6922" t="s">
        <v>2088</v>
      </c>
      <c r="AJ6922" t="s">
        <v>2089</v>
      </c>
      <c r="AK6922" t="s">
        <v>2082</v>
      </c>
      <c r="AL6922" s="12">
        <v>45856.493356481478</v>
      </c>
    </row>
    <row r="6923" spans="1:39" ht="15" customHeight="1" x14ac:dyDescent="0.3">
      <c r="A6923" s="38" t="s">
        <v>21659</v>
      </c>
      <c r="B6923" t="s">
        <v>21660</v>
      </c>
      <c r="C6923" t="s">
        <v>2073</v>
      </c>
      <c r="D6923" t="s">
        <v>282</v>
      </c>
      <c r="E6923" t="s">
        <v>337</v>
      </c>
      <c r="H6923" t="s">
        <v>25680</v>
      </c>
      <c r="I6923" t="s">
        <v>21661</v>
      </c>
      <c r="J6923" t="s">
        <v>310</v>
      </c>
      <c r="K6923" t="s">
        <v>2075</v>
      </c>
      <c r="M6923" t="s">
        <v>294</v>
      </c>
      <c r="N6923" t="s">
        <v>295</v>
      </c>
      <c r="O6923" t="s">
        <v>2076</v>
      </c>
      <c r="R6923" t="b">
        <v>0</v>
      </c>
      <c r="S6923" t="b">
        <v>0</v>
      </c>
      <c r="T6923" s="31" t="s">
        <v>426</v>
      </c>
      <c r="U6923" s="31">
        <v>1</v>
      </c>
      <c r="V6923" s="32" t="s">
        <v>18604</v>
      </c>
      <c r="W6923" t="s">
        <v>18605</v>
      </c>
      <c r="X6923" t="s">
        <v>282</v>
      </c>
      <c r="Y6923" t="s">
        <v>311</v>
      </c>
      <c r="Z6923" t="s">
        <v>284</v>
      </c>
      <c r="AB6923"/>
      <c r="AD6923" s="27" t="s">
        <v>2075</v>
      </c>
      <c r="AF6923" t="s">
        <v>294</v>
      </c>
      <c r="AH6923" t="s">
        <v>2016</v>
      </c>
      <c r="AI6923" t="s">
        <v>2088</v>
      </c>
      <c r="AJ6923" t="s">
        <v>2089</v>
      </c>
      <c r="AK6923" t="s">
        <v>2082</v>
      </c>
      <c r="AL6923" s="12">
        <v>45856.497314814813</v>
      </c>
    </row>
    <row r="6924" spans="1:39" ht="15" customHeight="1" x14ac:dyDescent="0.3">
      <c r="A6924" s="38" t="s">
        <v>21665</v>
      </c>
      <c r="B6924" t="s">
        <v>21666</v>
      </c>
      <c r="C6924" t="s">
        <v>2073</v>
      </c>
      <c r="D6924" t="s">
        <v>282</v>
      </c>
      <c r="E6924" t="s">
        <v>337</v>
      </c>
      <c r="H6924" t="s">
        <v>25675</v>
      </c>
      <c r="I6924" t="s">
        <v>21667</v>
      </c>
      <c r="J6924" t="s">
        <v>310</v>
      </c>
      <c r="K6924" t="s">
        <v>2075</v>
      </c>
      <c r="M6924" t="s">
        <v>294</v>
      </c>
      <c r="N6924" t="s">
        <v>295</v>
      </c>
      <c r="O6924" t="s">
        <v>2076</v>
      </c>
      <c r="Q6924" t="s">
        <v>344</v>
      </c>
      <c r="R6924" t="b">
        <v>0</v>
      </c>
      <c r="S6924" t="b">
        <v>0</v>
      </c>
      <c r="T6924" s="31" t="s">
        <v>426</v>
      </c>
      <c r="U6924" s="31">
        <v>1</v>
      </c>
      <c r="V6924" s="32" t="s">
        <v>3331</v>
      </c>
      <c r="W6924" t="s">
        <v>3332</v>
      </c>
      <c r="X6924" t="s">
        <v>282</v>
      </c>
      <c r="Y6924" t="s">
        <v>344</v>
      </c>
      <c r="Z6924" t="s">
        <v>310</v>
      </c>
      <c r="AB6924"/>
      <c r="AD6924" s="27" t="s">
        <v>2075</v>
      </c>
      <c r="AF6924" t="s">
        <v>294</v>
      </c>
      <c r="AH6924" t="s">
        <v>2169</v>
      </c>
      <c r="AI6924" t="s">
        <v>2170</v>
      </c>
      <c r="AJ6924" t="s">
        <v>2171</v>
      </c>
      <c r="AK6924" t="s">
        <v>2082</v>
      </c>
      <c r="AL6924" s="12">
        <v>46002.354097222225</v>
      </c>
    </row>
    <row r="6925" spans="1:39" ht="15" customHeight="1" x14ac:dyDescent="0.3">
      <c r="A6925" s="38" t="s">
        <v>21665</v>
      </c>
      <c r="B6925" t="s">
        <v>21666</v>
      </c>
      <c r="C6925" t="s">
        <v>2073</v>
      </c>
      <c r="D6925" t="s">
        <v>282</v>
      </c>
      <c r="E6925" t="s">
        <v>337</v>
      </c>
      <c r="H6925" t="s">
        <v>25675</v>
      </c>
      <c r="I6925" t="s">
        <v>21667</v>
      </c>
      <c r="J6925" t="s">
        <v>310</v>
      </c>
      <c r="K6925" t="s">
        <v>2075</v>
      </c>
      <c r="M6925" t="s">
        <v>294</v>
      </c>
      <c r="N6925" t="s">
        <v>295</v>
      </c>
      <c r="O6925" t="s">
        <v>2076</v>
      </c>
      <c r="Q6925" t="s">
        <v>344</v>
      </c>
      <c r="R6925" t="b">
        <v>0</v>
      </c>
      <c r="S6925" t="b">
        <v>0</v>
      </c>
      <c r="T6925" s="31" t="s">
        <v>426</v>
      </c>
      <c r="U6925" s="31">
        <v>1</v>
      </c>
      <c r="V6925" s="32" t="s">
        <v>3328</v>
      </c>
      <c r="W6925" t="s">
        <v>3329</v>
      </c>
      <c r="X6925" t="s">
        <v>282</v>
      </c>
      <c r="Y6925" t="s">
        <v>344</v>
      </c>
      <c r="Z6925" t="s">
        <v>310</v>
      </c>
      <c r="AB6925"/>
      <c r="AD6925" s="27" t="s">
        <v>3330</v>
      </c>
      <c r="AF6925" t="s">
        <v>294</v>
      </c>
      <c r="AH6925" t="s">
        <v>2016</v>
      </c>
      <c r="AI6925" t="s">
        <v>2088</v>
      </c>
      <c r="AJ6925" t="s">
        <v>2089</v>
      </c>
      <c r="AK6925" t="s">
        <v>2082</v>
      </c>
      <c r="AL6925" s="12">
        <v>45856.493356481478</v>
      </c>
    </row>
    <row r="6926" spans="1:39" ht="15" customHeight="1" x14ac:dyDescent="0.3">
      <c r="A6926" s="38" t="s">
        <v>21665</v>
      </c>
      <c r="B6926" t="s">
        <v>21666</v>
      </c>
      <c r="C6926" t="s">
        <v>2073</v>
      </c>
      <c r="D6926" t="s">
        <v>282</v>
      </c>
      <c r="E6926" t="s">
        <v>337</v>
      </c>
      <c r="H6926" t="s">
        <v>25675</v>
      </c>
      <c r="I6926" t="s">
        <v>21667</v>
      </c>
      <c r="J6926" t="s">
        <v>310</v>
      </c>
      <c r="K6926" t="s">
        <v>2075</v>
      </c>
      <c r="M6926" t="s">
        <v>294</v>
      </c>
      <c r="N6926" t="s">
        <v>295</v>
      </c>
      <c r="O6926" t="s">
        <v>2076</v>
      </c>
      <c r="R6926" t="b">
        <v>0</v>
      </c>
      <c r="S6926" t="b">
        <v>0</v>
      </c>
      <c r="T6926" s="31" t="s">
        <v>426</v>
      </c>
      <c r="U6926" s="31">
        <v>1</v>
      </c>
      <c r="V6926" s="32" t="s">
        <v>18604</v>
      </c>
      <c r="W6926" t="s">
        <v>18605</v>
      </c>
      <c r="X6926" t="s">
        <v>282</v>
      </c>
      <c r="Y6926" t="s">
        <v>311</v>
      </c>
      <c r="Z6926" t="s">
        <v>284</v>
      </c>
      <c r="AB6926"/>
      <c r="AD6926" s="27" t="s">
        <v>2075</v>
      </c>
      <c r="AF6926" t="s">
        <v>294</v>
      </c>
      <c r="AH6926" t="s">
        <v>2016</v>
      </c>
      <c r="AI6926" t="s">
        <v>2088</v>
      </c>
      <c r="AJ6926" t="s">
        <v>2089</v>
      </c>
      <c r="AK6926" t="s">
        <v>2082</v>
      </c>
      <c r="AL6926" s="12">
        <v>45856.497314814813</v>
      </c>
    </row>
    <row r="6927" spans="1:39" ht="15" customHeight="1" x14ac:dyDescent="0.3">
      <c r="A6927" s="38" t="s">
        <v>21628</v>
      </c>
      <c r="B6927" t="s">
        <v>21629</v>
      </c>
      <c r="C6927" t="s">
        <v>2073</v>
      </c>
      <c r="D6927" t="s">
        <v>282</v>
      </c>
      <c r="E6927" t="s">
        <v>337</v>
      </c>
      <c r="H6927" t="s">
        <v>25677</v>
      </c>
      <c r="I6927" t="s">
        <v>21630</v>
      </c>
      <c r="J6927" t="s">
        <v>284</v>
      </c>
      <c r="K6927" t="s">
        <v>2075</v>
      </c>
      <c r="M6927" t="s">
        <v>294</v>
      </c>
      <c r="N6927" t="s">
        <v>295</v>
      </c>
      <c r="O6927" t="s">
        <v>2076</v>
      </c>
      <c r="Q6927" t="s">
        <v>344</v>
      </c>
      <c r="R6927" t="b">
        <v>0</v>
      </c>
      <c r="S6927" t="b">
        <v>0</v>
      </c>
      <c r="T6927" s="31" t="s">
        <v>426</v>
      </c>
      <c r="U6927" s="31">
        <v>1</v>
      </c>
      <c r="V6927" s="32" t="s">
        <v>3331</v>
      </c>
      <c r="W6927" t="s">
        <v>3332</v>
      </c>
      <c r="X6927" t="s">
        <v>282</v>
      </c>
      <c r="Y6927" t="s">
        <v>344</v>
      </c>
      <c r="Z6927" t="s">
        <v>310</v>
      </c>
      <c r="AB6927"/>
      <c r="AD6927" s="27" t="s">
        <v>2075</v>
      </c>
      <c r="AF6927" t="s">
        <v>294</v>
      </c>
      <c r="AH6927" t="s">
        <v>2169</v>
      </c>
      <c r="AI6927" t="s">
        <v>2170</v>
      </c>
      <c r="AJ6927" t="s">
        <v>2171</v>
      </c>
      <c r="AK6927" t="s">
        <v>2082</v>
      </c>
      <c r="AL6927" s="12">
        <v>46002.354097222225</v>
      </c>
    </row>
    <row r="6928" spans="1:39" ht="15" customHeight="1" x14ac:dyDescent="0.3">
      <c r="A6928" s="38" t="s">
        <v>21628</v>
      </c>
      <c r="B6928" t="s">
        <v>21629</v>
      </c>
      <c r="C6928" t="s">
        <v>2073</v>
      </c>
      <c r="D6928" t="s">
        <v>282</v>
      </c>
      <c r="E6928" t="s">
        <v>337</v>
      </c>
      <c r="H6928" t="s">
        <v>25677</v>
      </c>
      <c r="I6928" t="s">
        <v>21630</v>
      </c>
      <c r="J6928" t="s">
        <v>284</v>
      </c>
      <c r="K6928" t="s">
        <v>2075</v>
      </c>
      <c r="M6928" t="s">
        <v>294</v>
      </c>
      <c r="N6928" t="s">
        <v>295</v>
      </c>
      <c r="O6928" t="s">
        <v>2076</v>
      </c>
      <c r="Q6928" t="s">
        <v>344</v>
      </c>
      <c r="R6928" t="b">
        <v>0</v>
      </c>
      <c r="S6928" t="b">
        <v>0</v>
      </c>
      <c r="T6928" s="31" t="s">
        <v>426</v>
      </c>
      <c r="U6928" s="31">
        <v>1</v>
      </c>
      <c r="V6928" s="32" t="s">
        <v>3328</v>
      </c>
      <c r="W6928" t="s">
        <v>3329</v>
      </c>
      <c r="X6928" t="s">
        <v>282</v>
      </c>
      <c r="Y6928" t="s">
        <v>344</v>
      </c>
      <c r="Z6928" t="s">
        <v>310</v>
      </c>
      <c r="AB6928"/>
      <c r="AD6928" s="27" t="s">
        <v>3330</v>
      </c>
      <c r="AF6928" t="s">
        <v>294</v>
      </c>
      <c r="AH6928" t="s">
        <v>2016</v>
      </c>
      <c r="AI6928" t="s">
        <v>2088</v>
      </c>
      <c r="AJ6928" t="s">
        <v>2089</v>
      </c>
      <c r="AK6928" t="s">
        <v>2082</v>
      </c>
      <c r="AL6928" s="12">
        <v>45856.493356481478</v>
      </c>
    </row>
    <row r="6929" spans="1:39" ht="15" customHeight="1" x14ac:dyDescent="0.3">
      <c r="A6929" s="38" t="s">
        <v>21628</v>
      </c>
      <c r="B6929" t="s">
        <v>21629</v>
      </c>
      <c r="C6929" t="s">
        <v>2073</v>
      </c>
      <c r="D6929" t="s">
        <v>282</v>
      </c>
      <c r="E6929" t="s">
        <v>337</v>
      </c>
      <c r="H6929" t="s">
        <v>25677</v>
      </c>
      <c r="I6929" t="s">
        <v>21630</v>
      </c>
      <c r="J6929" t="s">
        <v>284</v>
      </c>
      <c r="K6929" t="s">
        <v>2075</v>
      </c>
      <c r="M6929" t="s">
        <v>294</v>
      </c>
      <c r="N6929" t="s">
        <v>295</v>
      </c>
      <c r="O6929" t="s">
        <v>2076</v>
      </c>
      <c r="R6929" t="b">
        <v>0</v>
      </c>
      <c r="S6929" t="b">
        <v>0</v>
      </c>
      <c r="T6929" s="31" t="s">
        <v>426</v>
      </c>
      <c r="U6929" s="31">
        <v>1</v>
      </c>
      <c r="V6929" s="32" t="s">
        <v>18604</v>
      </c>
      <c r="W6929" t="s">
        <v>18605</v>
      </c>
      <c r="X6929" t="s">
        <v>282</v>
      </c>
      <c r="Y6929" t="s">
        <v>311</v>
      </c>
      <c r="Z6929" t="s">
        <v>284</v>
      </c>
      <c r="AB6929"/>
      <c r="AD6929" s="27" t="s">
        <v>2075</v>
      </c>
      <c r="AF6929" t="s">
        <v>294</v>
      </c>
      <c r="AH6929" t="s">
        <v>2016</v>
      </c>
      <c r="AI6929" t="s">
        <v>2088</v>
      </c>
      <c r="AJ6929" t="s">
        <v>2089</v>
      </c>
      <c r="AK6929" t="s">
        <v>2082</v>
      </c>
      <c r="AL6929" s="12">
        <v>45856.497314814813</v>
      </c>
    </row>
    <row r="6930" spans="1:39" ht="15" customHeight="1" x14ac:dyDescent="0.3">
      <c r="A6930" s="38" t="s">
        <v>18984</v>
      </c>
      <c r="B6930" t="s">
        <v>18985</v>
      </c>
      <c r="C6930" t="s">
        <v>2073</v>
      </c>
      <c r="D6930" t="s">
        <v>282</v>
      </c>
      <c r="E6930" t="s">
        <v>283</v>
      </c>
      <c r="H6930" t="s">
        <v>318</v>
      </c>
      <c r="I6930" t="s">
        <v>18986</v>
      </c>
      <c r="J6930" t="s">
        <v>310</v>
      </c>
      <c r="K6930" t="s">
        <v>2094</v>
      </c>
      <c r="M6930" t="s">
        <v>290</v>
      </c>
      <c r="N6930" t="s">
        <v>295</v>
      </c>
      <c r="Q6930" t="s">
        <v>344</v>
      </c>
      <c r="R6930" t="b">
        <v>0</v>
      </c>
      <c r="S6930" t="b">
        <v>0</v>
      </c>
      <c r="T6930" s="31" t="s">
        <v>426</v>
      </c>
      <c r="U6930" s="31">
        <v>1</v>
      </c>
      <c r="V6930" s="32" t="s">
        <v>18964</v>
      </c>
      <c r="W6930" t="s">
        <v>18965</v>
      </c>
      <c r="X6930" t="s">
        <v>282</v>
      </c>
      <c r="Y6930" t="s">
        <v>344</v>
      </c>
      <c r="Z6930" t="s">
        <v>284</v>
      </c>
      <c r="AA6930" t="s">
        <v>283</v>
      </c>
      <c r="AB6930"/>
      <c r="AD6930" s="27" t="s">
        <v>2075</v>
      </c>
      <c r="AF6930" t="s">
        <v>290</v>
      </c>
      <c r="AH6930" t="s">
        <v>18672</v>
      </c>
      <c r="AI6930" t="s">
        <v>18673</v>
      </c>
      <c r="AJ6930" t="s">
        <v>18674</v>
      </c>
      <c r="AK6930" t="s">
        <v>2082</v>
      </c>
      <c r="AL6930" s="12">
        <v>45959.426921296297</v>
      </c>
    </row>
    <row r="6931" spans="1:39" ht="15" customHeight="1" x14ac:dyDescent="0.3">
      <c r="A6931" s="38" t="s">
        <v>18984</v>
      </c>
      <c r="B6931" t="s">
        <v>18985</v>
      </c>
      <c r="C6931" t="s">
        <v>2073</v>
      </c>
      <c r="D6931" t="s">
        <v>282</v>
      </c>
      <c r="E6931" t="s">
        <v>283</v>
      </c>
      <c r="H6931" t="s">
        <v>318</v>
      </c>
      <c r="I6931" t="s">
        <v>18986</v>
      </c>
      <c r="J6931" t="s">
        <v>310</v>
      </c>
      <c r="K6931" t="s">
        <v>2094</v>
      </c>
      <c r="M6931" t="s">
        <v>290</v>
      </c>
      <c r="N6931" t="s">
        <v>295</v>
      </c>
      <c r="R6931" t="b">
        <v>0</v>
      </c>
      <c r="S6931" t="b">
        <v>0</v>
      </c>
      <c r="T6931" s="31" t="s">
        <v>426</v>
      </c>
      <c r="U6931" s="31">
        <v>1</v>
      </c>
      <c r="V6931" s="30" t="s">
        <v>18966</v>
      </c>
      <c r="W6931" t="s">
        <v>18967</v>
      </c>
      <c r="X6931" t="s">
        <v>282</v>
      </c>
      <c r="Y6931" t="s">
        <v>311</v>
      </c>
      <c r="Z6931" t="s">
        <v>284</v>
      </c>
      <c r="AB6931"/>
      <c r="AD6931" s="27" t="s">
        <v>2075</v>
      </c>
      <c r="AF6931" t="s">
        <v>290</v>
      </c>
      <c r="AH6931" t="s">
        <v>18672</v>
      </c>
      <c r="AI6931" t="s">
        <v>18673</v>
      </c>
      <c r="AJ6931" t="s">
        <v>18674</v>
      </c>
      <c r="AK6931" t="s">
        <v>2082</v>
      </c>
      <c r="AL6931" s="12">
        <v>45959.428888888891</v>
      </c>
      <c r="AM6931" t="s">
        <v>291</v>
      </c>
    </row>
    <row r="6932" spans="1:39" ht="15" customHeight="1" x14ac:dyDescent="0.3">
      <c r="A6932" s="38" t="s">
        <v>18984</v>
      </c>
      <c r="B6932" t="s">
        <v>18985</v>
      </c>
      <c r="C6932" t="s">
        <v>2073</v>
      </c>
      <c r="D6932" t="s">
        <v>282</v>
      </c>
      <c r="E6932" t="s">
        <v>283</v>
      </c>
      <c r="H6932" t="s">
        <v>318</v>
      </c>
      <c r="I6932" t="s">
        <v>18986</v>
      </c>
      <c r="J6932" t="s">
        <v>310</v>
      </c>
      <c r="K6932" t="s">
        <v>2094</v>
      </c>
      <c r="M6932" t="s">
        <v>290</v>
      </c>
      <c r="N6932" t="s">
        <v>295</v>
      </c>
      <c r="R6932" t="b">
        <v>0</v>
      </c>
      <c r="S6932" t="b">
        <v>0</v>
      </c>
      <c r="T6932" s="31" t="s">
        <v>426</v>
      </c>
      <c r="U6932" s="31">
        <v>1</v>
      </c>
      <c r="V6932" s="30" t="s">
        <v>18679</v>
      </c>
      <c r="W6932" t="s">
        <v>18680</v>
      </c>
      <c r="X6932" t="s">
        <v>282</v>
      </c>
      <c r="Y6932" t="s">
        <v>311</v>
      </c>
      <c r="Z6932" t="s">
        <v>284</v>
      </c>
      <c r="AB6932"/>
      <c r="AD6932" s="27" t="s">
        <v>2075</v>
      </c>
      <c r="AF6932" t="s">
        <v>290</v>
      </c>
      <c r="AH6932" t="s">
        <v>18672</v>
      </c>
      <c r="AI6932" t="s">
        <v>18673</v>
      </c>
      <c r="AJ6932" t="s">
        <v>18674</v>
      </c>
      <c r="AK6932" t="s">
        <v>2082</v>
      </c>
      <c r="AL6932" s="12">
        <v>45993.713194444441</v>
      </c>
    </row>
    <row r="6933" spans="1:39" ht="15" customHeight="1" x14ac:dyDescent="0.3">
      <c r="A6933" s="38" t="s">
        <v>18987</v>
      </c>
      <c r="B6933" t="s">
        <v>18988</v>
      </c>
      <c r="C6933" t="s">
        <v>2073</v>
      </c>
      <c r="D6933" t="s">
        <v>282</v>
      </c>
      <c r="E6933" t="s">
        <v>283</v>
      </c>
      <c r="H6933" t="s">
        <v>26186</v>
      </c>
      <c r="I6933" t="s">
        <v>18989</v>
      </c>
      <c r="J6933" t="s">
        <v>310</v>
      </c>
      <c r="K6933" t="s">
        <v>2075</v>
      </c>
      <c r="M6933" t="s">
        <v>285</v>
      </c>
      <c r="N6933" t="s">
        <v>295</v>
      </c>
      <c r="Q6933" t="s">
        <v>344</v>
      </c>
      <c r="R6933" t="b">
        <v>0</v>
      </c>
      <c r="S6933" t="b">
        <v>0</v>
      </c>
      <c r="T6933" s="31" t="s">
        <v>426</v>
      </c>
      <c r="U6933" s="31">
        <v>1</v>
      </c>
      <c r="V6933" s="30" t="s">
        <v>18990</v>
      </c>
      <c r="W6933" t="s">
        <v>18991</v>
      </c>
      <c r="X6933" t="s">
        <v>282</v>
      </c>
      <c r="Y6933" t="s">
        <v>344</v>
      </c>
      <c r="Z6933" t="s">
        <v>284</v>
      </c>
      <c r="AA6933" t="s">
        <v>283</v>
      </c>
      <c r="AB6933"/>
      <c r="AD6933" s="27" t="s">
        <v>2075</v>
      </c>
      <c r="AF6933" t="s">
        <v>290</v>
      </c>
      <c r="AH6933" t="s">
        <v>18672</v>
      </c>
      <c r="AI6933" t="s">
        <v>18673</v>
      </c>
      <c r="AJ6933" t="s">
        <v>18674</v>
      </c>
      <c r="AK6933" t="s">
        <v>2082</v>
      </c>
      <c r="AL6933" s="12">
        <v>45967.493715277778</v>
      </c>
    </row>
    <row r="6934" spans="1:39" ht="15" customHeight="1" x14ac:dyDescent="0.3">
      <c r="A6934" s="38" t="s">
        <v>18987</v>
      </c>
      <c r="B6934" t="s">
        <v>18988</v>
      </c>
      <c r="C6934" t="s">
        <v>2073</v>
      </c>
      <c r="D6934" t="s">
        <v>282</v>
      </c>
      <c r="E6934" t="s">
        <v>283</v>
      </c>
      <c r="H6934" t="s">
        <v>26186</v>
      </c>
      <c r="I6934" t="s">
        <v>18989</v>
      </c>
      <c r="J6934" t="s">
        <v>310</v>
      </c>
      <c r="K6934" t="s">
        <v>2075</v>
      </c>
      <c r="M6934" t="s">
        <v>285</v>
      </c>
      <c r="N6934" t="s">
        <v>295</v>
      </c>
      <c r="R6934" t="b">
        <v>0</v>
      </c>
      <c r="S6934" t="b">
        <v>0</v>
      </c>
      <c r="T6934" s="31" t="s">
        <v>426</v>
      </c>
      <c r="U6934" s="31">
        <v>1</v>
      </c>
      <c r="V6934" s="30" t="s">
        <v>18992</v>
      </c>
      <c r="W6934" t="s">
        <v>18993</v>
      </c>
      <c r="X6934" t="s">
        <v>282</v>
      </c>
      <c r="Y6934" t="s">
        <v>311</v>
      </c>
      <c r="Z6934" t="s">
        <v>284</v>
      </c>
      <c r="AB6934"/>
      <c r="AD6934" s="27" t="s">
        <v>2075</v>
      </c>
      <c r="AF6934" t="s">
        <v>290</v>
      </c>
      <c r="AH6934" t="s">
        <v>18672</v>
      </c>
      <c r="AI6934" t="s">
        <v>18673</v>
      </c>
      <c r="AJ6934" t="s">
        <v>18674</v>
      </c>
      <c r="AK6934" t="s">
        <v>2082</v>
      </c>
      <c r="AL6934" s="12">
        <v>45967.496990740743</v>
      </c>
      <c r="AM6934" t="s">
        <v>291</v>
      </c>
    </row>
    <row r="6935" spans="1:39" ht="15" customHeight="1" x14ac:dyDescent="0.3">
      <c r="A6935" s="38" t="s">
        <v>18987</v>
      </c>
      <c r="B6935" t="s">
        <v>18988</v>
      </c>
      <c r="C6935" t="s">
        <v>2073</v>
      </c>
      <c r="D6935" t="s">
        <v>282</v>
      </c>
      <c r="E6935" t="s">
        <v>283</v>
      </c>
      <c r="H6935" t="s">
        <v>26186</v>
      </c>
      <c r="I6935" t="s">
        <v>18989</v>
      </c>
      <c r="J6935" t="s">
        <v>310</v>
      </c>
      <c r="K6935" t="s">
        <v>2075</v>
      </c>
      <c r="M6935" t="s">
        <v>285</v>
      </c>
      <c r="N6935" t="s">
        <v>295</v>
      </c>
      <c r="R6935" t="b">
        <v>0</v>
      </c>
      <c r="S6935" t="b">
        <v>0</v>
      </c>
      <c r="T6935" s="31" t="s">
        <v>426</v>
      </c>
      <c r="U6935" s="31">
        <v>1</v>
      </c>
      <c r="V6935" s="30" t="s">
        <v>18679</v>
      </c>
      <c r="W6935" t="s">
        <v>18680</v>
      </c>
      <c r="X6935" t="s">
        <v>282</v>
      </c>
      <c r="Y6935" t="s">
        <v>311</v>
      </c>
      <c r="Z6935" t="s">
        <v>284</v>
      </c>
      <c r="AB6935"/>
      <c r="AD6935" s="27" t="s">
        <v>2075</v>
      </c>
      <c r="AF6935" t="s">
        <v>290</v>
      </c>
      <c r="AH6935" t="s">
        <v>18672</v>
      </c>
      <c r="AI6935" t="s">
        <v>18673</v>
      </c>
      <c r="AJ6935" t="s">
        <v>18674</v>
      </c>
      <c r="AK6935" t="s">
        <v>2082</v>
      </c>
      <c r="AL6935" s="12">
        <v>45993.713194444441</v>
      </c>
    </row>
    <row r="6936" spans="1:39" ht="15" customHeight="1" x14ac:dyDescent="0.3">
      <c r="A6936" s="38" t="s">
        <v>19007</v>
      </c>
      <c r="B6936" t="s">
        <v>19008</v>
      </c>
      <c r="C6936" t="s">
        <v>2073</v>
      </c>
      <c r="D6936" t="s">
        <v>282</v>
      </c>
      <c r="E6936" t="s">
        <v>283</v>
      </c>
      <c r="H6936" t="s">
        <v>25617</v>
      </c>
      <c r="I6936" t="s">
        <v>19009</v>
      </c>
      <c r="J6936" t="s">
        <v>310</v>
      </c>
      <c r="K6936" t="s">
        <v>2075</v>
      </c>
      <c r="M6936" t="s">
        <v>290</v>
      </c>
      <c r="N6936" t="s">
        <v>295</v>
      </c>
      <c r="Q6936" t="s">
        <v>344</v>
      </c>
      <c r="R6936" t="b">
        <v>0</v>
      </c>
      <c r="S6936" t="b">
        <v>0</v>
      </c>
      <c r="T6936" s="31" t="s">
        <v>426</v>
      </c>
      <c r="U6936" s="31">
        <v>1</v>
      </c>
      <c r="V6936" s="30" t="s">
        <v>18964</v>
      </c>
      <c r="W6936" t="s">
        <v>18965</v>
      </c>
      <c r="X6936" t="s">
        <v>282</v>
      </c>
      <c r="Y6936" t="s">
        <v>344</v>
      </c>
      <c r="Z6936" t="s">
        <v>284</v>
      </c>
      <c r="AA6936" t="s">
        <v>283</v>
      </c>
      <c r="AB6936"/>
      <c r="AD6936" s="27" t="s">
        <v>2075</v>
      </c>
      <c r="AF6936" t="s">
        <v>290</v>
      </c>
      <c r="AH6936" t="s">
        <v>18672</v>
      </c>
      <c r="AI6936" t="s">
        <v>18673</v>
      </c>
      <c r="AJ6936" t="s">
        <v>18674</v>
      </c>
      <c r="AK6936" t="s">
        <v>2082</v>
      </c>
      <c r="AL6936" s="12">
        <v>45959.426921296297</v>
      </c>
    </row>
    <row r="6937" spans="1:39" ht="15" customHeight="1" x14ac:dyDescent="0.3">
      <c r="A6937" s="38" t="s">
        <v>19007</v>
      </c>
      <c r="B6937" t="s">
        <v>19008</v>
      </c>
      <c r="C6937" t="s">
        <v>2073</v>
      </c>
      <c r="D6937" t="s">
        <v>282</v>
      </c>
      <c r="E6937" t="s">
        <v>283</v>
      </c>
      <c r="H6937" t="s">
        <v>25617</v>
      </c>
      <c r="I6937" t="s">
        <v>19009</v>
      </c>
      <c r="J6937" t="s">
        <v>310</v>
      </c>
      <c r="K6937" t="s">
        <v>2075</v>
      </c>
      <c r="M6937" t="s">
        <v>290</v>
      </c>
      <c r="N6937" t="s">
        <v>295</v>
      </c>
      <c r="R6937" t="b">
        <v>0</v>
      </c>
      <c r="S6937" t="b">
        <v>0</v>
      </c>
      <c r="T6937" s="31" t="s">
        <v>426</v>
      </c>
      <c r="U6937" s="31">
        <v>1</v>
      </c>
      <c r="V6937" s="30" t="s">
        <v>18966</v>
      </c>
      <c r="W6937" t="s">
        <v>18967</v>
      </c>
      <c r="X6937" t="s">
        <v>282</v>
      </c>
      <c r="Y6937" t="s">
        <v>311</v>
      </c>
      <c r="Z6937" t="s">
        <v>284</v>
      </c>
      <c r="AB6937"/>
      <c r="AD6937" s="27" t="s">
        <v>2075</v>
      </c>
      <c r="AF6937" t="s">
        <v>290</v>
      </c>
      <c r="AH6937" t="s">
        <v>18672</v>
      </c>
      <c r="AI6937" t="s">
        <v>18673</v>
      </c>
      <c r="AJ6937" t="s">
        <v>18674</v>
      </c>
      <c r="AK6937" t="s">
        <v>2082</v>
      </c>
      <c r="AL6937" s="12">
        <v>45959.428888888891</v>
      </c>
      <c r="AM6937" t="s">
        <v>291</v>
      </c>
    </row>
    <row r="6938" spans="1:39" ht="15" customHeight="1" x14ac:dyDescent="0.3">
      <c r="A6938" s="38" t="s">
        <v>19007</v>
      </c>
      <c r="B6938" t="s">
        <v>19008</v>
      </c>
      <c r="C6938" t="s">
        <v>2073</v>
      </c>
      <c r="D6938" t="s">
        <v>282</v>
      </c>
      <c r="E6938" t="s">
        <v>283</v>
      </c>
      <c r="H6938" t="s">
        <v>25617</v>
      </c>
      <c r="I6938" t="s">
        <v>19009</v>
      </c>
      <c r="J6938" t="s">
        <v>310</v>
      </c>
      <c r="K6938" t="s">
        <v>2075</v>
      </c>
      <c r="M6938" t="s">
        <v>290</v>
      </c>
      <c r="N6938" t="s">
        <v>295</v>
      </c>
      <c r="R6938" t="b">
        <v>0</v>
      </c>
      <c r="S6938" t="b">
        <v>0</v>
      </c>
      <c r="T6938" s="31" t="s">
        <v>426</v>
      </c>
      <c r="U6938" s="31">
        <v>1</v>
      </c>
      <c r="V6938" s="30" t="s">
        <v>18679</v>
      </c>
      <c r="W6938" t="s">
        <v>18680</v>
      </c>
      <c r="X6938" t="s">
        <v>282</v>
      </c>
      <c r="Y6938" t="s">
        <v>311</v>
      </c>
      <c r="Z6938" t="s">
        <v>284</v>
      </c>
      <c r="AB6938"/>
      <c r="AD6938" s="27" t="s">
        <v>2075</v>
      </c>
      <c r="AF6938" t="s">
        <v>290</v>
      </c>
      <c r="AH6938" t="s">
        <v>18672</v>
      </c>
      <c r="AI6938" t="s">
        <v>18673</v>
      </c>
      <c r="AJ6938" t="s">
        <v>18674</v>
      </c>
      <c r="AK6938" t="s">
        <v>2082</v>
      </c>
      <c r="AL6938" s="12">
        <v>45993.713194444441</v>
      </c>
    </row>
    <row r="6939" spans="1:39" ht="15" customHeight="1" x14ac:dyDescent="0.3">
      <c r="A6939" s="38" t="s">
        <v>19050</v>
      </c>
      <c r="B6939" t="s">
        <v>19051</v>
      </c>
      <c r="C6939" t="s">
        <v>2073</v>
      </c>
      <c r="D6939" t="s">
        <v>282</v>
      </c>
      <c r="E6939" t="s">
        <v>283</v>
      </c>
      <c r="H6939" t="s">
        <v>318</v>
      </c>
      <c r="I6939" t="s">
        <v>19052</v>
      </c>
      <c r="J6939" t="s">
        <v>310</v>
      </c>
      <c r="K6939" t="s">
        <v>2075</v>
      </c>
      <c r="M6939" t="s">
        <v>290</v>
      </c>
      <c r="N6939" t="s">
        <v>295</v>
      </c>
      <c r="Q6939" t="s">
        <v>344</v>
      </c>
      <c r="R6939" t="b">
        <v>0</v>
      </c>
      <c r="S6939" t="b">
        <v>0</v>
      </c>
      <c r="T6939" s="31" t="s">
        <v>426</v>
      </c>
      <c r="U6939" s="31">
        <v>1</v>
      </c>
      <c r="V6939" s="30" t="s">
        <v>18964</v>
      </c>
      <c r="W6939" t="s">
        <v>18965</v>
      </c>
      <c r="X6939" t="s">
        <v>282</v>
      </c>
      <c r="Y6939" t="s">
        <v>344</v>
      </c>
      <c r="Z6939" t="s">
        <v>284</v>
      </c>
      <c r="AA6939" t="s">
        <v>283</v>
      </c>
      <c r="AB6939"/>
      <c r="AD6939" s="27" t="s">
        <v>2075</v>
      </c>
      <c r="AF6939" t="s">
        <v>290</v>
      </c>
      <c r="AH6939" t="s">
        <v>18672</v>
      </c>
      <c r="AI6939" t="s">
        <v>18673</v>
      </c>
      <c r="AJ6939" t="s">
        <v>18674</v>
      </c>
      <c r="AK6939" t="s">
        <v>2082</v>
      </c>
      <c r="AL6939" s="12">
        <v>45959.426921296297</v>
      </c>
    </row>
    <row r="6940" spans="1:39" ht="15" customHeight="1" x14ac:dyDescent="0.3">
      <c r="A6940" s="38" t="s">
        <v>19050</v>
      </c>
      <c r="B6940" t="s">
        <v>19051</v>
      </c>
      <c r="C6940" t="s">
        <v>2073</v>
      </c>
      <c r="D6940" t="s">
        <v>282</v>
      </c>
      <c r="E6940" t="s">
        <v>283</v>
      </c>
      <c r="H6940" t="s">
        <v>318</v>
      </c>
      <c r="I6940" t="s">
        <v>19052</v>
      </c>
      <c r="J6940" t="s">
        <v>310</v>
      </c>
      <c r="K6940" t="s">
        <v>2075</v>
      </c>
      <c r="M6940" t="s">
        <v>290</v>
      </c>
      <c r="N6940" t="s">
        <v>295</v>
      </c>
      <c r="R6940" t="b">
        <v>0</v>
      </c>
      <c r="S6940" t="b">
        <v>0</v>
      </c>
      <c r="T6940" s="31" t="s">
        <v>426</v>
      </c>
      <c r="U6940" s="31">
        <v>1</v>
      </c>
      <c r="V6940" s="30" t="s">
        <v>18966</v>
      </c>
      <c r="W6940" t="s">
        <v>18967</v>
      </c>
      <c r="X6940" t="s">
        <v>282</v>
      </c>
      <c r="Y6940" t="s">
        <v>311</v>
      </c>
      <c r="Z6940" t="s">
        <v>284</v>
      </c>
      <c r="AB6940"/>
      <c r="AD6940" s="27" t="s">
        <v>2075</v>
      </c>
      <c r="AF6940" t="s">
        <v>290</v>
      </c>
      <c r="AH6940" t="s">
        <v>18672</v>
      </c>
      <c r="AI6940" t="s">
        <v>18673</v>
      </c>
      <c r="AJ6940" t="s">
        <v>18674</v>
      </c>
      <c r="AK6940" t="s">
        <v>2082</v>
      </c>
      <c r="AL6940" s="12">
        <v>45959.428888888891</v>
      </c>
      <c r="AM6940" t="s">
        <v>291</v>
      </c>
    </row>
    <row r="6941" spans="1:39" ht="15" customHeight="1" x14ac:dyDescent="0.3">
      <c r="A6941" s="38" t="s">
        <v>19050</v>
      </c>
      <c r="B6941" t="s">
        <v>19051</v>
      </c>
      <c r="C6941" t="s">
        <v>2073</v>
      </c>
      <c r="D6941" t="s">
        <v>282</v>
      </c>
      <c r="E6941" t="s">
        <v>283</v>
      </c>
      <c r="H6941" t="s">
        <v>318</v>
      </c>
      <c r="I6941" t="s">
        <v>19052</v>
      </c>
      <c r="J6941" t="s">
        <v>310</v>
      </c>
      <c r="K6941" t="s">
        <v>2075</v>
      </c>
      <c r="M6941" t="s">
        <v>290</v>
      </c>
      <c r="N6941" t="s">
        <v>295</v>
      </c>
      <c r="R6941" t="b">
        <v>0</v>
      </c>
      <c r="S6941" t="b">
        <v>0</v>
      </c>
      <c r="T6941" s="31" t="s">
        <v>426</v>
      </c>
      <c r="U6941" s="31">
        <v>1</v>
      </c>
      <c r="V6941" s="30" t="s">
        <v>18679</v>
      </c>
      <c r="W6941" t="s">
        <v>18680</v>
      </c>
      <c r="X6941" t="s">
        <v>282</v>
      </c>
      <c r="Y6941" t="s">
        <v>311</v>
      </c>
      <c r="Z6941" t="s">
        <v>284</v>
      </c>
      <c r="AB6941"/>
      <c r="AD6941" s="27" t="s">
        <v>2075</v>
      </c>
      <c r="AF6941" t="s">
        <v>290</v>
      </c>
      <c r="AH6941" t="s">
        <v>18672</v>
      </c>
      <c r="AI6941" t="s">
        <v>18673</v>
      </c>
      <c r="AJ6941" t="s">
        <v>18674</v>
      </c>
      <c r="AK6941" t="s">
        <v>2082</v>
      </c>
      <c r="AL6941" s="12">
        <v>45993.713194444441</v>
      </c>
    </row>
    <row r="6942" spans="1:39" ht="15" customHeight="1" x14ac:dyDescent="0.3">
      <c r="A6942" s="38" t="s">
        <v>18994</v>
      </c>
      <c r="B6942" t="s">
        <v>18995</v>
      </c>
      <c r="C6942" t="s">
        <v>2073</v>
      </c>
      <c r="D6942" t="s">
        <v>282</v>
      </c>
      <c r="E6942" t="s">
        <v>283</v>
      </c>
      <c r="H6942" t="s">
        <v>25626</v>
      </c>
      <c r="I6942" t="s">
        <v>18996</v>
      </c>
      <c r="J6942" t="s">
        <v>310</v>
      </c>
      <c r="K6942" t="s">
        <v>2075</v>
      </c>
      <c r="M6942" t="s">
        <v>290</v>
      </c>
      <c r="N6942" t="s">
        <v>295</v>
      </c>
      <c r="Q6942" t="s">
        <v>344</v>
      </c>
      <c r="R6942" t="b">
        <v>0</v>
      </c>
      <c r="S6942" t="b">
        <v>0</v>
      </c>
      <c r="T6942" s="31" t="s">
        <v>426</v>
      </c>
      <c r="U6942" s="31">
        <v>1</v>
      </c>
      <c r="V6942" s="30" t="s">
        <v>18997</v>
      </c>
      <c r="W6942" t="s">
        <v>18998</v>
      </c>
      <c r="X6942" t="s">
        <v>282</v>
      </c>
      <c r="Y6942" t="s">
        <v>344</v>
      </c>
      <c r="Z6942" t="s">
        <v>284</v>
      </c>
      <c r="AA6942" t="s">
        <v>283</v>
      </c>
      <c r="AB6942"/>
      <c r="AD6942" s="27" t="s">
        <v>2075</v>
      </c>
      <c r="AF6942" t="s">
        <v>290</v>
      </c>
      <c r="AH6942" t="s">
        <v>18672</v>
      </c>
      <c r="AI6942" t="s">
        <v>18673</v>
      </c>
      <c r="AJ6942" t="s">
        <v>18674</v>
      </c>
      <c r="AK6942" t="s">
        <v>2082</v>
      </c>
      <c r="AL6942" s="12">
        <v>45953.750011574077</v>
      </c>
    </row>
    <row r="6943" spans="1:39" ht="15" customHeight="1" x14ac:dyDescent="0.3">
      <c r="A6943" s="38" t="s">
        <v>18994</v>
      </c>
      <c r="B6943" t="s">
        <v>18995</v>
      </c>
      <c r="C6943" t="s">
        <v>2073</v>
      </c>
      <c r="D6943" t="s">
        <v>282</v>
      </c>
      <c r="E6943" t="s">
        <v>283</v>
      </c>
      <c r="H6943" t="s">
        <v>25626</v>
      </c>
      <c r="I6943" t="s">
        <v>18996</v>
      </c>
      <c r="J6943" t="s">
        <v>310</v>
      </c>
      <c r="K6943" t="s">
        <v>2075</v>
      </c>
      <c r="M6943" t="s">
        <v>290</v>
      </c>
      <c r="N6943" t="s">
        <v>295</v>
      </c>
      <c r="R6943" t="b">
        <v>0</v>
      </c>
      <c r="S6943" t="b">
        <v>0</v>
      </c>
      <c r="T6943" s="31" t="s">
        <v>426</v>
      </c>
      <c r="U6943" s="31">
        <v>1</v>
      </c>
      <c r="V6943" s="30" t="s">
        <v>18999</v>
      </c>
      <c r="W6943" t="s">
        <v>19000</v>
      </c>
      <c r="X6943" t="s">
        <v>282</v>
      </c>
      <c r="Y6943" t="s">
        <v>311</v>
      </c>
      <c r="Z6943" t="s">
        <v>284</v>
      </c>
      <c r="AB6943"/>
      <c r="AD6943" s="27" t="s">
        <v>2094</v>
      </c>
      <c r="AF6943" t="s">
        <v>290</v>
      </c>
      <c r="AH6943" t="s">
        <v>18672</v>
      </c>
      <c r="AI6943" t="s">
        <v>18673</v>
      </c>
      <c r="AJ6943" t="s">
        <v>18674</v>
      </c>
      <c r="AK6943" t="s">
        <v>2082</v>
      </c>
      <c r="AL6943" s="12">
        <v>45953.755266203705</v>
      </c>
      <c r="AM6943" t="s">
        <v>291</v>
      </c>
    </row>
    <row r="6944" spans="1:39" ht="15" customHeight="1" x14ac:dyDescent="0.3">
      <c r="A6944" s="38" t="s">
        <v>18994</v>
      </c>
      <c r="B6944" t="s">
        <v>18995</v>
      </c>
      <c r="C6944" t="s">
        <v>2073</v>
      </c>
      <c r="D6944" t="s">
        <v>282</v>
      </c>
      <c r="E6944" t="s">
        <v>283</v>
      </c>
      <c r="H6944" t="s">
        <v>25626</v>
      </c>
      <c r="I6944" t="s">
        <v>18996</v>
      </c>
      <c r="J6944" t="s">
        <v>310</v>
      </c>
      <c r="K6944" t="s">
        <v>2075</v>
      </c>
      <c r="M6944" t="s">
        <v>290</v>
      </c>
      <c r="N6944" t="s">
        <v>295</v>
      </c>
      <c r="R6944" t="b">
        <v>0</v>
      </c>
      <c r="S6944" t="b">
        <v>0</v>
      </c>
      <c r="T6944" s="31" t="s">
        <v>426</v>
      </c>
      <c r="U6944" s="31">
        <v>1</v>
      </c>
      <c r="V6944" s="30" t="s">
        <v>18679</v>
      </c>
      <c r="W6944" t="s">
        <v>18680</v>
      </c>
      <c r="X6944" t="s">
        <v>282</v>
      </c>
      <c r="Y6944" t="s">
        <v>311</v>
      </c>
      <c r="Z6944" t="s">
        <v>284</v>
      </c>
      <c r="AB6944"/>
      <c r="AD6944" s="27" t="s">
        <v>2075</v>
      </c>
      <c r="AF6944" t="s">
        <v>290</v>
      </c>
      <c r="AH6944" t="s">
        <v>18672</v>
      </c>
      <c r="AI6944" t="s">
        <v>18673</v>
      </c>
      <c r="AJ6944" t="s">
        <v>18674</v>
      </c>
      <c r="AK6944" t="s">
        <v>2082</v>
      </c>
      <c r="AL6944" s="12">
        <v>45993.713194444441</v>
      </c>
    </row>
    <row r="6945" spans="1:39" ht="15" customHeight="1" x14ac:dyDescent="0.3">
      <c r="A6945" s="38" t="s">
        <v>18981</v>
      </c>
      <c r="B6945" t="s">
        <v>18982</v>
      </c>
      <c r="C6945" t="s">
        <v>2073</v>
      </c>
      <c r="D6945" t="s">
        <v>282</v>
      </c>
      <c r="E6945" t="s">
        <v>283</v>
      </c>
      <c r="H6945" t="s">
        <v>318</v>
      </c>
      <c r="I6945" t="s">
        <v>18983</v>
      </c>
      <c r="J6945" t="s">
        <v>310</v>
      </c>
      <c r="K6945" t="s">
        <v>2075</v>
      </c>
      <c r="M6945" t="s">
        <v>290</v>
      </c>
      <c r="N6945" t="s">
        <v>295</v>
      </c>
      <c r="Q6945" t="s">
        <v>344</v>
      </c>
      <c r="R6945" t="b">
        <v>0</v>
      </c>
      <c r="S6945" t="b">
        <v>0</v>
      </c>
      <c r="T6945" s="31" t="s">
        <v>426</v>
      </c>
      <c r="U6945" s="31">
        <v>1</v>
      </c>
      <c r="V6945" s="30" t="s">
        <v>18964</v>
      </c>
      <c r="W6945" t="s">
        <v>18965</v>
      </c>
      <c r="X6945" t="s">
        <v>282</v>
      </c>
      <c r="Y6945" t="s">
        <v>344</v>
      </c>
      <c r="Z6945" t="s">
        <v>284</v>
      </c>
      <c r="AA6945" t="s">
        <v>283</v>
      </c>
      <c r="AB6945"/>
      <c r="AD6945" s="27" t="s">
        <v>2075</v>
      </c>
      <c r="AF6945" t="s">
        <v>290</v>
      </c>
      <c r="AH6945" t="s">
        <v>18672</v>
      </c>
      <c r="AI6945" t="s">
        <v>18673</v>
      </c>
      <c r="AJ6945" t="s">
        <v>18674</v>
      </c>
      <c r="AK6945" t="s">
        <v>2082</v>
      </c>
      <c r="AL6945" s="12">
        <v>45959.426921296297</v>
      </c>
    </row>
    <row r="6946" spans="1:39" ht="15" customHeight="1" x14ac:dyDescent="0.3">
      <c r="A6946" s="38" t="s">
        <v>18981</v>
      </c>
      <c r="B6946" t="s">
        <v>18982</v>
      </c>
      <c r="C6946" t="s">
        <v>2073</v>
      </c>
      <c r="D6946" t="s">
        <v>282</v>
      </c>
      <c r="E6946" t="s">
        <v>283</v>
      </c>
      <c r="H6946" t="s">
        <v>318</v>
      </c>
      <c r="I6946" t="s">
        <v>18983</v>
      </c>
      <c r="J6946" t="s">
        <v>310</v>
      </c>
      <c r="K6946" t="s">
        <v>2075</v>
      </c>
      <c r="M6946" t="s">
        <v>290</v>
      </c>
      <c r="N6946" t="s">
        <v>295</v>
      </c>
      <c r="R6946" t="b">
        <v>0</v>
      </c>
      <c r="S6946" t="b">
        <v>0</v>
      </c>
      <c r="T6946" s="31" t="s">
        <v>426</v>
      </c>
      <c r="U6946" s="31">
        <v>1</v>
      </c>
      <c r="V6946" s="30" t="s">
        <v>18966</v>
      </c>
      <c r="W6946" t="s">
        <v>18967</v>
      </c>
      <c r="X6946" t="s">
        <v>282</v>
      </c>
      <c r="Y6946" t="s">
        <v>311</v>
      </c>
      <c r="Z6946" t="s">
        <v>284</v>
      </c>
      <c r="AB6946"/>
      <c r="AD6946" s="27" t="s">
        <v>2075</v>
      </c>
      <c r="AF6946" t="s">
        <v>290</v>
      </c>
      <c r="AH6946" t="s">
        <v>18672</v>
      </c>
      <c r="AI6946" t="s">
        <v>18673</v>
      </c>
      <c r="AJ6946" t="s">
        <v>18674</v>
      </c>
      <c r="AK6946" t="s">
        <v>2082</v>
      </c>
      <c r="AL6946" s="12">
        <v>45959.428888888891</v>
      </c>
      <c r="AM6946" t="s">
        <v>291</v>
      </c>
    </row>
    <row r="6947" spans="1:39" ht="15" customHeight="1" x14ac:dyDescent="0.3">
      <c r="A6947" s="38" t="s">
        <v>18981</v>
      </c>
      <c r="B6947" t="s">
        <v>18982</v>
      </c>
      <c r="C6947" t="s">
        <v>2073</v>
      </c>
      <c r="D6947" t="s">
        <v>282</v>
      </c>
      <c r="E6947" t="s">
        <v>283</v>
      </c>
      <c r="H6947" t="s">
        <v>318</v>
      </c>
      <c r="I6947" t="s">
        <v>18983</v>
      </c>
      <c r="J6947" t="s">
        <v>310</v>
      </c>
      <c r="K6947" t="s">
        <v>2075</v>
      </c>
      <c r="M6947" t="s">
        <v>290</v>
      </c>
      <c r="N6947" t="s">
        <v>295</v>
      </c>
      <c r="R6947" t="b">
        <v>0</v>
      </c>
      <c r="S6947" t="b">
        <v>0</v>
      </c>
      <c r="T6947" s="31" t="s">
        <v>426</v>
      </c>
      <c r="U6947" s="31">
        <v>1</v>
      </c>
      <c r="V6947" s="30" t="s">
        <v>18679</v>
      </c>
      <c r="W6947" t="s">
        <v>18680</v>
      </c>
      <c r="X6947" t="s">
        <v>282</v>
      </c>
      <c r="Y6947" t="s">
        <v>311</v>
      </c>
      <c r="Z6947" t="s">
        <v>284</v>
      </c>
      <c r="AB6947"/>
      <c r="AD6947" s="27" t="s">
        <v>2075</v>
      </c>
      <c r="AF6947" t="s">
        <v>290</v>
      </c>
      <c r="AH6947" t="s">
        <v>18672</v>
      </c>
      <c r="AI6947" t="s">
        <v>18673</v>
      </c>
      <c r="AJ6947" t="s">
        <v>18674</v>
      </c>
      <c r="AK6947" t="s">
        <v>2082</v>
      </c>
      <c r="AL6947" s="12">
        <v>45993.713194444441</v>
      </c>
    </row>
    <row r="6948" spans="1:39" ht="15" customHeight="1" x14ac:dyDescent="0.3">
      <c r="A6948" s="38" t="s">
        <v>25146</v>
      </c>
      <c r="B6948" t="s">
        <v>25147</v>
      </c>
      <c r="C6948" t="s">
        <v>2073</v>
      </c>
      <c r="D6948" t="s">
        <v>282</v>
      </c>
      <c r="E6948" t="s">
        <v>283</v>
      </c>
      <c r="H6948" t="s">
        <v>26224</v>
      </c>
      <c r="I6948" t="s">
        <v>25148</v>
      </c>
      <c r="J6948" t="s">
        <v>310</v>
      </c>
      <c r="K6948" t="s">
        <v>2075</v>
      </c>
      <c r="M6948" t="s">
        <v>290</v>
      </c>
      <c r="N6948" t="s">
        <v>295</v>
      </c>
      <c r="Q6948" t="s">
        <v>344</v>
      </c>
      <c r="R6948" t="b">
        <v>0</v>
      </c>
      <c r="S6948" t="b">
        <v>0</v>
      </c>
      <c r="T6948" s="31" t="s">
        <v>426</v>
      </c>
      <c r="U6948" s="31">
        <v>1</v>
      </c>
      <c r="V6948" s="30" t="s">
        <v>18997</v>
      </c>
      <c r="W6948" t="s">
        <v>18998</v>
      </c>
      <c r="X6948" t="s">
        <v>282</v>
      </c>
      <c r="Y6948" t="s">
        <v>344</v>
      </c>
      <c r="Z6948" t="s">
        <v>284</v>
      </c>
      <c r="AA6948" t="s">
        <v>283</v>
      </c>
      <c r="AB6948"/>
      <c r="AD6948" s="27" t="s">
        <v>2075</v>
      </c>
      <c r="AF6948" t="s">
        <v>290</v>
      </c>
      <c r="AH6948" t="s">
        <v>18672</v>
      </c>
      <c r="AI6948" t="s">
        <v>18673</v>
      </c>
      <c r="AJ6948" t="s">
        <v>18674</v>
      </c>
      <c r="AK6948" t="s">
        <v>2082</v>
      </c>
      <c r="AL6948" s="12">
        <v>45953.750011574077</v>
      </c>
    </row>
    <row r="6949" spans="1:39" ht="15" customHeight="1" x14ac:dyDescent="0.3">
      <c r="A6949" s="38" t="s">
        <v>25146</v>
      </c>
      <c r="B6949" t="s">
        <v>25147</v>
      </c>
      <c r="C6949" t="s">
        <v>2073</v>
      </c>
      <c r="D6949" t="s">
        <v>282</v>
      </c>
      <c r="E6949" t="s">
        <v>283</v>
      </c>
      <c r="H6949" t="s">
        <v>26224</v>
      </c>
      <c r="I6949" t="s">
        <v>25148</v>
      </c>
      <c r="J6949" t="s">
        <v>310</v>
      </c>
      <c r="K6949" t="s">
        <v>2075</v>
      </c>
      <c r="M6949" t="s">
        <v>290</v>
      </c>
      <c r="N6949" t="s">
        <v>295</v>
      </c>
      <c r="R6949" t="b">
        <v>0</v>
      </c>
      <c r="S6949" t="b">
        <v>0</v>
      </c>
      <c r="T6949" s="31" t="s">
        <v>426</v>
      </c>
      <c r="U6949" s="31">
        <v>1</v>
      </c>
      <c r="V6949" s="30" t="s">
        <v>18999</v>
      </c>
      <c r="W6949" t="s">
        <v>19000</v>
      </c>
      <c r="X6949" t="s">
        <v>282</v>
      </c>
      <c r="Y6949" t="s">
        <v>311</v>
      </c>
      <c r="Z6949" t="s">
        <v>284</v>
      </c>
      <c r="AB6949"/>
      <c r="AD6949" s="27" t="s">
        <v>2094</v>
      </c>
      <c r="AF6949" t="s">
        <v>290</v>
      </c>
      <c r="AH6949" t="s">
        <v>18672</v>
      </c>
      <c r="AI6949" t="s">
        <v>18673</v>
      </c>
      <c r="AJ6949" t="s">
        <v>18674</v>
      </c>
      <c r="AK6949" t="s">
        <v>2082</v>
      </c>
      <c r="AL6949" s="12">
        <v>45953.755266203705</v>
      </c>
      <c r="AM6949" t="s">
        <v>291</v>
      </c>
    </row>
    <row r="6950" spans="1:39" ht="15" customHeight="1" x14ac:dyDescent="0.3">
      <c r="A6950" s="38" t="s">
        <v>25146</v>
      </c>
      <c r="B6950" t="s">
        <v>25147</v>
      </c>
      <c r="C6950" t="s">
        <v>2073</v>
      </c>
      <c r="D6950" t="s">
        <v>282</v>
      </c>
      <c r="E6950" t="s">
        <v>283</v>
      </c>
      <c r="H6950" t="s">
        <v>26224</v>
      </c>
      <c r="I6950" t="s">
        <v>25148</v>
      </c>
      <c r="J6950" t="s">
        <v>310</v>
      </c>
      <c r="K6950" t="s">
        <v>2075</v>
      </c>
      <c r="M6950" t="s">
        <v>290</v>
      </c>
      <c r="N6950" t="s">
        <v>295</v>
      </c>
      <c r="R6950" t="b">
        <v>0</v>
      </c>
      <c r="S6950" t="b">
        <v>0</v>
      </c>
      <c r="T6950" s="31" t="s">
        <v>426</v>
      </c>
      <c r="U6950" s="31">
        <v>1</v>
      </c>
      <c r="V6950" s="32" t="s">
        <v>18679</v>
      </c>
      <c r="W6950" t="s">
        <v>18680</v>
      </c>
      <c r="X6950" t="s">
        <v>282</v>
      </c>
      <c r="Y6950" t="s">
        <v>311</v>
      </c>
      <c r="Z6950" t="s">
        <v>284</v>
      </c>
      <c r="AB6950"/>
      <c r="AD6950" s="27" t="s">
        <v>2075</v>
      </c>
      <c r="AF6950" t="s">
        <v>290</v>
      </c>
      <c r="AH6950" t="s">
        <v>18672</v>
      </c>
      <c r="AI6950" t="s">
        <v>18673</v>
      </c>
      <c r="AJ6950" t="s">
        <v>18674</v>
      </c>
      <c r="AK6950" t="s">
        <v>2082</v>
      </c>
      <c r="AL6950" s="12">
        <v>45993.713194444441</v>
      </c>
    </row>
    <row r="6951" spans="1:39" ht="15" customHeight="1" x14ac:dyDescent="0.3">
      <c r="A6951" s="38" t="s">
        <v>19001</v>
      </c>
      <c r="B6951" t="s">
        <v>19002</v>
      </c>
      <c r="C6951" t="s">
        <v>2073</v>
      </c>
      <c r="D6951" t="s">
        <v>282</v>
      </c>
      <c r="E6951" t="s">
        <v>283</v>
      </c>
      <c r="H6951" t="s">
        <v>25626</v>
      </c>
      <c r="I6951" t="s">
        <v>19003</v>
      </c>
      <c r="J6951" t="s">
        <v>310</v>
      </c>
      <c r="K6951" t="s">
        <v>2075</v>
      </c>
      <c r="M6951" t="s">
        <v>290</v>
      </c>
      <c r="N6951" t="s">
        <v>295</v>
      </c>
      <c r="Q6951" t="s">
        <v>344</v>
      </c>
      <c r="R6951" t="b">
        <v>0</v>
      </c>
      <c r="S6951" t="b">
        <v>0</v>
      </c>
      <c r="T6951" s="31" t="s">
        <v>426</v>
      </c>
      <c r="U6951" s="31">
        <v>1</v>
      </c>
      <c r="V6951" s="32" t="s">
        <v>18997</v>
      </c>
      <c r="W6951" t="s">
        <v>18998</v>
      </c>
      <c r="X6951" t="s">
        <v>282</v>
      </c>
      <c r="Y6951" t="s">
        <v>344</v>
      </c>
      <c r="Z6951" t="s">
        <v>284</v>
      </c>
      <c r="AA6951" t="s">
        <v>283</v>
      </c>
      <c r="AB6951"/>
      <c r="AD6951" s="27" t="s">
        <v>2075</v>
      </c>
      <c r="AF6951" t="s">
        <v>290</v>
      </c>
      <c r="AH6951" t="s">
        <v>18672</v>
      </c>
      <c r="AI6951" t="s">
        <v>18673</v>
      </c>
      <c r="AJ6951" t="s">
        <v>18674</v>
      </c>
      <c r="AK6951" t="s">
        <v>2082</v>
      </c>
      <c r="AL6951" s="12">
        <v>45953.750011574077</v>
      </c>
    </row>
    <row r="6952" spans="1:39" ht="15" customHeight="1" x14ac:dyDescent="0.3">
      <c r="A6952" s="38" t="s">
        <v>19001</v>
      </c>
      <c r="B6952" t="s">
        <v>19002</v>
      </c>
      <c r="C6952" t="s">
        <v>2073</v>
      </c>
      <c r="D6952" t="s">
        <v>282</v>
      </c>
      <c r="E6952" t="s">
        <v>283</v>
      </c>
      <c r="H6952" t="s">
        <v>25626</v>
      </c>
      <c r="I6952" t="s">
        <v>19003</v>
      </c>
      <c r="J6952" t="s">
        <v>310</v>
      </c>
      <c r="K6952" t="s">
        <v>2075</v>
      </c>
      <c r="M6952" t="s">
        <v>290</v>
      </c>
      <c r="N6952" t="s">
        <v>295</v>
      </c>
      <c r="R6952" t="b">
        <v>0</v>
      </c>
      <c r="S6952" t="b">
        <v>0</v>
      </c>
      <c r="T6952" s="31" t="s">
        <v>426</v>
      </c>
      <c r="U6952" s="31">
        <v>1</v>
      </c>
      <c r="V6952" s="32" t="s">
        <v>18999</v>
      </c>
      <c r="W6952" t="s">
        <v>19000</v>
      </c>
      <c r="X6952" t="s">
        <v>282</v>
      </c>
      <c r="Y6952" t="s">
        <v>311</v>
      </c>
      <c r="Z6952" t="s">
        <v>284</v>
      </c>
      <c r="AB6952"/>
      <c r="AD6952" s="27" t="s">
        <v>2094</v>
      </c>
      <c r="AF6952" t="s">
        <v>290</v>
      </c>
      <c r="AH6952" t="s">
        <v>18672</v>
      </c>
      <c r="AI6952" t="s">
        <v>18673</v>
      </c>
      <c r="AJ6952" t="s">
        <v>18674</v>
      </c>
      <c r="AK6952" t="s">
        <v>2082</v>
      </c>
      <c r="AL6952" s="12">
        <v>45953.755266203705</v>
      </c>
      <c r="AM6952" t="s">
        <v>291</v>
      </c>
    </row>
    <row r="6953" spans="1:39" ht="15" customHeight="1" x14ac:dyDescent="0.3">
      <c r="A6953" s="38" t="s">
        <v>19001</v>
      </c>
      <c r="B6953" t="s">
        <v>19002</v>
      </c>
      <c r="C6953" t="s">
        <v>2073</v>
      </c>
      <c r="D6953" t="s">
        <v>282</v>
      </c>
      <c r="E6953" t="s">
        <v>283</v>
      </c>
      <c r="H6953" t="s">
        <v>25626</v>
      </c>
      <c r="I6953" t="s">
        <v>19003</v>
      </c>
      <c r="J6953" t="s">
        <v>310</v>
      </c>
      <c r="K6953" t="s">
        <v>2075</v>
      </c>
      <c r="M6953" t="s">
        <v>290</v>
      </c>
      <c r="N6953" t="s">
        <v>295</v>
      </c>
      <c r="R6953" t="b">
        <v>0</v>
      </c>
      <c r="S6953" t="b">
        <v>0</v>
      </c>
      <c r="T6953" s="31" t="s">
        <v>426</v>
      </c>
      <c r="U6953" s="31">
        <v>1</v>
      </c>
      <c r="V6953" s="32" t="s">
        <v>18679</v>
      </c>
      <c r="W6953" t="s">
        <v>18680</v>
      </c>
      <c r="X6953" t="s">
        <v>282</v>
      </c>
      <c r="Y6953" t="s">
        <v>311</v>
      </c>
      <c r="Z6953" t="s">
        <v>284</v>
      </c>
      <c r="AB6953"/>
      <c r="AD6953" s="27" t="s">
        <v>2075</v>
      </c>
      <c r="AF6953" t="s">
        <v>290</v>
      </c>
      <c r="AH6953" t="s">
        <v>18672</v>
      </c>
      <c r="AI6953" t="s">
        <v>18673</v>
      </c>
      <c r="AJ6953" t="s">
        <v>18674</v>
      </c>
      <c r="AK6953" t="s">
        <v>2082</v>
      </c>
      <c r="AL6953" s="12">
        <v>45993.713194444441</v>
      </c>
    </row>
    <row r="6954" spans="1:39" ht="15" customHeight="1" x14ac:dyDescent="0.3">
      <c r="A6954" s="38" t="s">
        <v>25140</v>
      </c>
      <c r="B6954" t="s">
        <v>25141</v>
      </c>
      <c r="C6954" t="s">
        <v>2073</v>
      </c>
      <c r="D6954" t="s">
        <v>282</v>
      </c>
      <c r="E6954" t="s">
        <v>283</v>
      </c>
      <c r="H6954" t="s">
        <v>25617</v>
      </c>
      <c r="I6954" t="s">
        <v>25142</v>
      </c>
      <c r="J6954" t="s">
        <v>284</v>
      </c>
      <c r="K6954" t="s">
        <v>2075</v>
      </c>
      <c r="M6954" t="s">
        <v>290</v>
      </c>
      <c r="N6954" t="s">
        <v>365</v>
      </c>
      <c r="Q6954" t="s">
        <v>344</v>
      </c>
      <c r="R6954" t="b">
        <v>0</v>
      </c>
      <c r="S6954" t="b">
        <v>0</v>
      </c>
      <c r="T6954" s="31" t="s">
        <v>426</v>
      </c>
      <c r="U6954" s="31">
        <v>1</v>
      </c>
      <c r="V6954" s="30" t="s">
        <v>18971</v>
      </c>
      <c r="W6954" t="s">
        <v>18972</v>
      </c>
      <c r="X6954" t="s">
        <v>282</v>
      </c>
      <c r="Y6954" t="s">
        <v>344</v>
      </c>
      <c r="Z6954" t="s">
        <v>284</v>
      </c>
      <c r="AA6954" t="s">
        <v>283</v>
      </c>
      <c r="AB6954"/>
      <c r="AD6954" s="27" t="s">
        <v>2075</v>
      </c>
      <c r="AF6954" t="s">
        <v>290</v>
      </c>
      <c r="AH6954" t="s">
        <v>18672</v>
      </c>
      <c r="AI6954" t="s">
        <v>18673</v>
      </c>
      <c r="AJ6954" t="s">
        <v>18674</v>
      </c>
      <c r="AK6954" t="s">
        <v>2082</v>
      </c>
      <c r="AL6954" s="12">
        <v>45961.228090277778</v>
      </c>
    </row>
    <row r="6955" spans="1:39" ht="15" customHeight="1" x14ac:dyDescent="0.3">
      <c r="A6955" s="38" t="s">
        <v>25140</v>
      </c>
      <c r="B6955" t="s">
        <v>25141</v>
      </c>
      <c r="C6955" t="s">
        <v>2073</v>
      </c>
      <c r="D6955" t="s">
        <v>282</v>
      </c>
      <c r="E6955" t="s">
        <v>283</v>
      </c>
      <c r="H6955" t="s">
        <v>25617</v>
      </c>
      <c r="I6955" t="s">
        <v>25142</v>
      </c>
      <c r="J6955" t="s">
        <v>284</v>
      </c>
      <c r="K6955" t="s">
        <v>2075</v>
      </c>
      <c r="M6955" t="s">
        <v>290</v>
      </c>
      <c r="N6955" t="s">
        <v>365</v>
      </c>
      <c r="R6955" t="b">
        <v>0</v>
      </c>
      <c r="S6955" t="b">
        <v>0</v>
      </c>
      <c r="T6955" s="31" t="s">
        <v>426</v>
      </c>
      <c r="U6955" s="31">
        <v>1</v>
      </c>
      <c r="V6955" s="30" t="s">
        <v>18973</v>
      </c>
      <c r="W6955" t="s">
        <v>18974</v>
      </c>
      <c r="X6955" t="s">
        <v>282</v>
      </c>
      <c r="Y6955" t="s">
        <v>311</v>
      </c>
      <c r="Z6955" t="s">
        <v>284</v>
      </c>
      <c r="AB6955"/>
      <c r="AD6955" s="27" t="s">
        <v>2075</v>
      </c>
      <c r="AF6955" t="s">
        <v>290</v>
      </c>
      <c r="AH6955" t="s">
        <v>18672</v>
      </c>
      <c r="AI6955" t="s">
        <v>18673</v>
      </c>
      <c r="AJ6955" t="s">
        <v>18674</v>
      </c>
      <c r="AK6955" t="s">
        <v>2082</v>
      </c>
      <c r="AL6955" s="12">
        <v>45961.226863425924</v>
      </c>
      <c r="AM6955" t="s">
        <v>291</v>
      </c>
    </row>
    <row r="6956" spans="1:39" ht="15" customHeight="1" x14ac:dyDescent="0.3">
      <c r="A6956" s="38" t="s">
        <v>25140</v>
      </c>
      <c r="B6956" t="s">
        <v>25141</v>
      </c>
      <c r="C6956" t="s">
        <v>2073</v>
      </c>
      <c r="D6956" t="s">
        <v>282</v>
      </c>
      <c r="E6956" t="s">
        <v>283</v>
      </c>
      <c r="H6956" t="s">
        <v>25617</v>
      </c>
      <c r="I6956" t="s">
        <v>25142</v>
      </c>
      <c r="J6956" t="s">
        <v>284</v>
      </c>
      <c r="K6956" t="s">
        <v>2075</v>
      </c>
      <c r="M6956" t="s">
        <v>290</v>
      </c>
      <c r="N6956" t="s">
        <v>365</v>
      </c>
      <c r="R6956" t="b">
        <v>0</v>
      </c>
      <c r="S6956" t="b">
        <v>0</v>
      </c>
      <c r="T6956" s="31" t="s">
        <v>426</v>
      </c>
      <c r="U6956" s="31">
        <v>1</v>
      </c>
      <c r="V6956" s="30" t="s">
        <v>18679</v>
      </c>
      <c r="W6956" t="s">
        <v>18680</v>
      </c>
      <c r="X6956" t="s">
        <v>282</v>
      </c>
      <c r="Y6956" t="s">
        <v>311</v>
      </c>
      <c r="Z6956" t="s">
        <v>284</v>
      </c>
      <c r="AB6956"/>
      <c r="AD6956" s="27" t="s">
        <v>2075</v>
      </c>
      <c r="AF6956" t="s">
        <v>290</v>
      </c>
      <c r="AH6956" t="s">
        <v>18672</v>
      </c>
      <c r="AI6956" t="s">
        <v>18673</v>
      </c>
      <c r="AJ6956" t="s">
        <v>18674</v>
      </c>
      <c r="AK6956" t="s">
        <v>2082</v>
      </c>
      <c r="AL6956" s="12">
        <v>45993.713194444441</v>
      </c>
    </row>
    <row r="6957" spans="1:39" ht="15" customHeight="1" x14ac:dyDescent="0.3">
      <c r="A6957" s="38" t="s">
        <v>18961</v>
      </c>
      <c r="B6957" t="s">
        <v>18962</v>
      </c>
      <c r="C6957" t="s">
        <v>2073</v>
      </c>
      <c r="D6957" t="s">
        <v>282</v>
      </c>
      <c r="E6957" t="s">
        <v>283</v>
      </c>
      <c r="H6957" t="s">
        <v>25617</v>
      </c>
      <c r="I6957" t="s">
        <v>18963</v>
      </c>
      <c r="J6957" t="s">
        <v>310</v>
      </c>
      <c r="K6957" t="s">
        <v>2075</v>
      </c>
      <c r="M6957" t="s">
        <v>290</v>
      </c>
      <c r="N6957" t="s">
        <v>295</v>
      </c>
      <c r="Q6957" t="s">
        <v>344</v>
      </c>
      <c r="R6957" t="b">
        <v>0</v>
      </c>
      <c r="S6957" t="b">
        <v>0</v>
      </c>
      <c r="T6957" s="31" t="s">
        <v>426</v>
      </c>
      <c r="U6957" s="31">
        <v>1</v>
      </c>
      <c r="V6957" s="30" t="s">
        <v>18964</v>
      </c>
      <c r="W6957" t="s">
        <v>18965</v>
      </c>
      <c r="X6957" t="s">
        <v>282</v>
      </c>
      <c r="Y6957" t="s">
        <v>344</v>
      </c>
      <c r="Z6957" t="s">
        <v>284</v>
      </c>
      <c r="AA6957" t="s">
        <v>283</v>
      </c>
      <c r="AB6957"/>
      <c r="AD6957" s="27" t="s">
        <v>2075</v>
      </c>
      <c r="AF6957" t="s">
        <v>290</v>
      </c>
      <c r="AH6957" t="s">
        <v>18672</v>
      </c>
      <c r="AI6957" t="s">
        <v>18673</v>
      </c>
      <c r="AJ6957" t="s">
        <v>18674</v>
      </c>
      <c r="AK6957" t="s">
        <v>2082</v>
      </c>
      <c r="AL6957" s="12">
        <v>45959.426921296297</v>
      </c>
    </row>
    <row r="6958" spans="1:39" ht="15" customHeight="1" x14ac:dyDescent="0.3">
      <c r="A6958" s="38" t="s">
        <v>18961</v>
      </c>
      <c r="B6958" t="s">
        <v>18962</v>
      </c>
      <c r="C6958" t="s">
        <v>2073</v>
      </c>
      <c r="D6958" t="s">
        <v>282</v>
      </c>
      <c r="E6958" t="s">
        <v>283</v>
      </c>
      <c r="H6958" t="s">
        <v>25617</v>
      </c>
      <c r="I6958" t="s">
        <v>18963</v>
      </c>
      <c r="J6958" t="s">
        <v>310</v>
      </c>
      <c r="K6958" t="s">
        <v>2075</v>
      </c>
      <c r="M6958" t="s">
        <v>290</v>
      </c>
      <c r="N6958" t="s">
        <v>295</v>
      </c>
      <c r="R6958" t="b">
        <v>0</v>
      </c>
      <c r="S6958" t="b">
        <v>0</v>
      </c>
      <c r="T6958" s="31" t="s">
        <v>426</v>
      </c>
      <c r="U6958" s="31">
        <v>1</v>
      </c>
      <c r="V6958" s="30" t="s">
        <v>18966</v>
      </c>
      <c r="W6958" t="s">
        <v>18967</v>
      </c>
      <c r="X6958" t="s">
        <v>282</v>
      </c>
      <c r="Y6958" t="s">
        <v>311</v>
      </c>
      <c r="Z6958" t="s">
        <v>284</v>
      </c>
      <c r="AB6958"/>
      <c r="AD6958" s="27" t="s">
        <v>2075</v>
      </c>
      <c r="AF6958" t="s">
        <v>290</v>
      </c>
      <c r="AH6958" t="s">
        <v>18672</v>
      </c>
      <c r="AI6958" t="s">
        <v>18673</v>
      </c>
      <c r="AJ6958" t="s">
        <v>18674</v>
      </c>
      <c r="AK6958" t="s">
        <v>2082</v>
      </c>
      <c r="AL6958" s="12">
        <v>45959.428888888891</v>
      </c>
      <c r="AM6958" t="s">
        <v>291</v>
      </c>
    </row>
    <row r="6959" spans="1:39" ht="15" customHeight="1" x14ac:dyDescent="0.3">
      <c r="A6959" s="38" t="s">
        <v>18961</v>
      </c>
      <c r="B6959" t="s">
        <v>18962</v>
      </c>
      <c r="C6959" t="s">
        <v>2073</v>
      </c>
      <c r="D6959" t="s">
        <v>282</v>
      </c>
      <c r="E6959" t="s">
        <v>283</v>
      </c>
      <c r="H6959" t="s">
        <v>25617</v>
      </c>
      <c r="I6959" t="s">
        <v>18963</v>
      </c>
      <c r="J6959" t="s">
        <v>310</v>
      </c>
      <c r="K6959" t="s">
        <v>2075</v>
      </c>
      <c r="M6959" t="s">
        <v>290</v>
      </c>
      <c r="N6959" t="s">
        <v>295</v>
      </c>
      <c r="R6959" t="b">
        <v>0</v>
      </c>
      <c r="S6959" t="b">
        <v>0</v>
      </c>
      <c r="T6959" s="31" t="s">
        <v>426</v>
      </c>
      <c r="U6959" s="31">
        <v>1</v>
      </c>
      <c r="V6959" s="30" t="s">
        <v>18679</v>
      </c>
      <c r="W6959" t="s">
        <v>18680</v>
      </c>
      <c r="X6959" t="s">
        <v>282</v>
      </c>
      <c r="Y6959" t="s">
        <v>311</v>
      </c>
      <c r="Z6959" t="s">
        <v>284</v>
      </c>
      <c r="AB6959"/>
      <c r="AD6959" s="27" t="s">
        <v>2075</v>
      </c>
      <c r="AF6959" t="s">
        <v>290</v>
      </c>
      <c r="AH6959" t="s">
        <v>18672</v>
      </c>
      <c r="AI6959" t="s">
        <v>18673</v>
      </c>
      <c r="AJ6959" t="s">
        <v>18674</v>
      </c>
      <c r="AK6959" t="s">
        <v>2082</v>
      </c>
      <c r="AL6959" s="12">
        <v>45993.713194444441</v>
      </c>
    </row>
    <row r="6960" spans="1:39" ht="15" customHeight="1" x14ac:dyDescent="0.3">
      <c r="A6960" s="38" t="s">
        <v>18975</v>
      </c>
      <c r="B6960" t="s">
        <v>18976</v>
      </c>
      <c r="C6960" t="s">
        <v>2073</v>
      </c>
      <c r="D6960" t="s">
        <v>282</v>
      </c>
      <c r="E6960" t="s">
        <v>283</v>
      </c>
      <c r="H6960" t="s">
        <v>25619</v>
      </c>
      <c r="I6960" t="s">
        <v>18977</v>
      </c>
      <c r="J6960" t="s">
        <v>310</v>
      </c>
      <c r="K6960" t="s">
        <v>2075</v>
      </c>
      <c r="M6960" t="s">
        <v>290</v>
      </c>
      <c r="N6960" t="s">
        <v>295</v>
      </c>
      <c r="Q6960" t="s">
        <v>344</v>
      </c>
      <c r="R6960" t="b">
        <v>0</v>
      </c>
      <c r="S6960" t="b">
        <v>0</v>
      </c>
      <c r="T6960" s="31" t="s">
        <v>426</v>
      </c>
      <c r="U6960" s="31">
        <v>1</v>
      </c>
      <c r="V6960" s="32" t="s">
        <v>18971</v>
      </c>
      <c r="W6960" t="s">
        <v>18972</v>
      </c>
      <c r="X6960" t="s">
        <v>282</v>
      </c>
      <c r="Y6960" t="s">
        <v>344</v>
      </c>
      <c r="Z6960" t="s">
        <v>284</v>
      </c>
      <c r="AA6960" t="s">
        <v>283</v>
      </c>
      <c r="AB6960"/>
      <c r="AD6960" s="27" t="s">
        <v>2075</v>
      </c>
      <c r="AF6960" t="s">
        <v>290</v>
      </c>
      <c r="AH6960" t="s">
        <v>18672</v>
      </c>
      <c r="AI6960" t="s">
        <v>18673</v>
      </c>
      <c r="AJ6960" t="s">
        <v>18674</v>
      </c>
      <c r="AK6960" t="s">
        <v>2082</v>
      </c>
      <c r="AL6960" s="12">
        <v>45961.228090277778</v>
      </c>
    </row>
    <row r="6961" spans="1:39" ht="15" customHeight="1" x14ac:dyDescent="0.3">
      <c r="A6961" s="38" t="s">
        <v>18975</v>
      </c>
      <c r="B6961" t="s">
        <v>18976</v>
      </c>
      <c r="C6961" t="s">
        <v>2073</v>
      </c>
      <c r="D6961" t="s">
        <v>282</v>
      </c>
      <c r="E6961" t="s">
        <v>283</v>
      </c>
      <c r="H6961" t="s">
        <v>25619</v>
      </c>
      <c r="I6961" t="s">
        <v>18977</v>
      </c>
      <c r="J6961" t="s">
        <v>310</v>
      </c>
      <c r="K6961" t="s">
        <v>2075</v>
      </c>
      <c r="M6961" t="s">
        <v>290</v>
      </c>
      <c r="N6961" t="s">
        <v>295</v>
      </c>
      <c r="R6961" t="b">
        <v>0</v>
      </c>
      <c r="S6961" t="b">
        <v>0</v>
      </c>
      <c r="T6961" s="31" t="s">
        <v>426</v>
      </c>
      <c r="U6961" s="31">
        <v>1</v>
      </c>
      <c r="V6961" s="32" t="s">
        <v>18973</v>
      </c>
      <c r="W6961" t="s">
        <v>18974</v>
      </c>
      <c r="X6961" t="s">
        <v>282</v>
      </c>
      <c r="Y6961" t="s">
        <v>311</v>
      </c>
      <c r="Z6961" t="s">
        <v>284</v>
      </c>
      <c r="AB6961"/>
      <c r="AD6961" s="27" t="s">
        <v>2075</v>
      </c>
      <c r="AF6961" t="s">
        <v>290</v>
      </c>
      <c r="AH6961" t="s">
        <v>18672</v>
      </c>
      <c r="AI6961" t="s">
        <v>18673</v>
      </c>
      <c r="AJ6961" t="s">
        <v>18674</v>
      </c>
      <c r="AK6961" t="s">
        <v>2082</v>
      </c>
      <c r="AL6961" s="12">
        <v>45961.226863425924</v>
      </c>
      <c r="AM6961" t="s">
        <v>291</v>
      </c>
    </row>
    <row r="6962" spans="1:39" ht="15" customHeight="1" x14ac:dyDescent="0.3">
      <c r="A6962" s="38" t="s">
        <v>18975</v>
      </c>
      <c r="B6962" t="s">
        <v>18976</v>
      </c>
      <c r="C6962" t="s">
        <v>2073</v>
      </c>
      <c r="D6962" t="s">
        <v>282</v>
      </c>
      <c r="E6962" t="s">
        <v>283</v>
      </c>
      <c r="H6962" t="s">
        <v>25619</v>
      </c>
      <c r="I6962" t="s">
        <v>18977</v>
      </c>
      <c r="J6962" t="s">
        <v>310</v>
      </c>
      <c r="K6962" t="s">
        <v>2075</v>
      </c>
      <c r="M6962" t="s">
        <v>290</v>
      </c>
      <c r="N6962" t="s">
        <v>295</v>
      </c>
      <c r="R6962" t="b">
        <v>0</v>
      </c>
      <c r="S6962" t="b">
        <v>0</v>
      </c>
      <c r="T6962" s="31" t="s">
        <v>426</v>
      </c>
      <c r="U6962" s="31">
        <v>1</v>
      </c>
      <c r="V6962" s="30" t="s">
        <v>18679</v>
      </c>
      <c r="W6962" t="s">
        <v>18680</v>
      </c>
      <c r="X6962" t="s">
        <v>282</v>
      </c>
      <c r="Y6962" t="s">
        <v>311</v>
      </c>
      <c r="Z6962" t="s">
        <v>284</v>
      </c>
      <c r="AB6962"/>
      <c r="AD6962" s="27" t="s">
        <v>2075</v>
      </c>
      <c r="AF6962" t="s">
        <v>290</v>
      </c>
      <c r="AH6962" t="s">
        <v>18672</v>
      </c>
      <c r="AI6962" t="s">
        <v>18673</v>
      </c>
      <c r="AJ6962" t="s">
        <v>18674</v>
      </c>
      <c r="AK6962" t="s">
        <v>2082</v>
      </c>
      <c r="AL6962" s="12">
        <v>45993.713194444441</v>
      </c>
    </row>
    <row r="6963" spans="1:39" ht="15" customHeight="1" x14ac:dyDescent="0.3">
      <c r="A6963" s="38" t="s">
        <v>18978</v>
      </c>
      <c r="B6963" t="s">
        <v>18979</v>
      </c>
      <c r="C6963" t="s">
        <v>2092</v>
      </c>
      <c r="D6963" t="s">
        <v>282</v>
      </c>
      <c r="E6963" t="s">
        <v>25544</v>
      </c>
      <c r="G6963" t="s">
        <v>396</v>
      </c>
      <c r="H6963" t="s">
        <v>396</v>
      </c>
      <c r="I6963" t="s">
        <v>18980</v>
      </c>
      <c r="J6963" t="s">
        <v>329</v>
      </c>
      <c r="K6963" t="s">
        <v>2224</v>
      </c>
      <c r="M6963" t="s">
        <v>294</v>
      </c>
      <c r="N6963" t="s">
        <v>295</v>
      </c>
      <c r="O6963" t="s">
        <v>2228</v>
      </c>
      <c r="P6963" t="s">
        <v>395</v>
      </c>
      <c r="Q6963" t="s">
        <v>314</v>
      </c>
      <c r="R6963" t="b">
        <v>0</v>
      </c>
      <c r="S6963" t="b">
        <v>0</v>
      </c>
      <c r="T6963" s="31" t="s">
        <v>424</v>
      </c>
      <c r="U6963" s="31">
        <v>1</v>
      </c>
      <c r="V6963" s="30" t="s">
        <v>2235</v>
      </c>
      <c r="AB6963"/>
      <c r="AD6963" s="27"/>
    </row>
    <row r="6964" spans="1:39" ht="15" customHeight="1" x14ac:dyDescent="0.3">
      <c r="A6964" s="38" t="s">
        <v>19198</v>
      </c>
      <c r="B6964" t="s">
        <v>19199</v>
      </c>
      <c r="C6964" t="s">
        <v>2212</v>
      </c>
      <c r="D6964" t="s">
        <v>282</v>
      </c>
      <c r="E6964" t="s">
        <v>25548</v>
      </c>
      <c r="H6964" t="s">
        <v>313</v>
      </c>
      <c r="I6964" t="s">
        <v>19200</v>
      </c>
      <c r="J6964" t="s">
        <v>284</v>
      </c>
      <c r="K6964" t="s">
        <v>2075</v>
      </c>
      <c r="M6964" t="s">
        <v>338</v>
      </c>
      <c r="R6964" t="b">
        <v>1</v>
      </c>
      <c r="S6964" t="b">
        <v>1</v>
      </c>
      <c r="T6964" s="31" t="s">
        <v>426</v>
      </c>
      <c r="U6964" s="31">
        <v>1</v>
      </c>
      <c r="V6964" s="30" t="s">
        <v>4995</v>
      </c>
      <c r="W6964" t="s">
        <v>4996</v>
      </c>
      <c r="X6964" t="s">
        <v>282</v>
      </c>
      <c r="Y6964" t="s">
        <v>288</v>
      </c>
      <c r="Z6964" t="s">
        <v>325</v>
      </c>
      <c r="AA6964" t="s">
        <v>283</v>
      </c>
      <c r="AB6964"/>
      <c r="AD6964" s="27" t="s">
        <v>2075</v>
      </c>
      <c r="AE6964" t="s">
        <v>26226</v>
      </c>
      <c r="AF6964" t="s">
        <v>330</v>
      </c>
      <c r="AH6964" t="s">
        <v>657</v>
      </c>
      <c r="AI6964" t="s">
        <v>4997</v>
      </c>
      <c r="AJ6964" t="s">
        <v>4998</v>
      </c>
      <c r="AK6964" t="s">
        <v>2082</v>
      </c>
      <c r="AL6964" s="12">
        <v>45832.584374999999</v>
      </c>
      <c r="AM6964" t="s">
        <v>291</v>
      </c>
    </row>
    <row r="6965" spans="1:39" ht="15" customHeight="1" x14ac:dyDescent="0.3">
      <c r="A6965" s="38" t="s">
        <v>19198</v>
      </c>
      <c r="B6965" t="s">
        <v>19199</v>
      </c>
      <c r="C6965" t="s">
        <v>2212</v>
      </c>
      <c r="D6965" t="s">
        <v>282</v>
      </c>
      <c r="E6965" t="s">
        <v>25548</v>
      </c>
      <c r="H6965" t="s">
        <v>313</v>
      </c>
      <c r="I6965" t="s">
        <v>19200</v>
      </c>
      <c r="J6965" t="s">
        <v>284</v>
      </c>
      <c r="K6965" t="s">
        <v>2075</v>
      </c>
      <c r="M6965" t="s">
        <v>338</v>
      </c>
      <c r="R6965" t="b">
        <v>1</v>
      </c>
      <c r="S6965" t="b">
        <v>1</v>
      </c>
      <c r="T6965" s="31" t="s">
        <v>426</v>
      </c>
      <c r="U6965" s="31">
        <v>1</v>
      </c>
      <c r="V6965" s="30" t="s">
        <v>7442</v>
      </c>
      <c r="W6965" t="s">
        <v>7443</v>
      </c>
      <c r="X6965" t="s">
        <v>282</v>
      </c>
      <c r="Y6965" t="s">
        <v>305</v>
      </c>
      <c r="Z6965" t="s">
        <v>284</v>
      </c>
      <c r="AA6965" t="s">
        <v>283</v>
      </c>
      <c r="AB6965"/>
      <c r="AD6965" s="27" t="s">
        <v>2075</v>
      </c>
      <c r="AE6965" t="s">
        <v>26225</v>
      </c>
      <c r="AF6965" t="s">
        <v>290</v>
      </c>
      <c r="AH6965" t="s">
        <v>641</v>
      </c>
      <c r="AI6965" t="s">
        <v>3191</v>
      </c>
      <c r="AJ6965" t="s">
        <v>3192</v>
      </c>
      <c r="AK6965" t="s">
        <v>2082</v>
      </c>
      <c r="AL6965" s="12">
        <v>46128.491875</v>
      </c>
      <c r="AM6965" t="s">
        <v>307</v>
      </c>
    </row>
    <row r="6966" spans="1:39" ht="15" customHeight="1" x14ac:dyDescent="0.3">
      <c r="A6966" s="38" t="s">
        <v>19071</v>
      </c>
      <c r="B6966" t="s">
        <v>19072</v>
      </c>
      <c r="C6966" t="s">
        <v>2073</v>
      </c>
      <c r="D6966" t="s">
        <v>282</v>
      </c>
      <c r="E6966" t="s">
        <v>283</v>
      </c>
      <c r="H6966" t="s">
        <v>25617</v>
      </c>
      <c r="I6966" t="s">
        <v>19073</v>
      </c>
      <c r="J6966" t="s">
        <v>310</v>
      </c>
      <c r="K6966" t="s">
        <v>2075</v>
      </c>
      <c r="M6966" t="s">
        <v>290</v>
      </c>
      <c r="N6966" t="s">
        <v>295</v>
      </c>
      <c r="Q6966" t="s">
        <v>344</v>
      </c>
      <c r="R6966" t="b">
        <v>0</v>
      </c>
      <c r="S6966" t="b">
        <v>0</v>
      </c>
      <c r="T6966" s="31" t="s">
        <v>426</v>
      </c>
      <c r="U6966" s="31">
        <v>1</v>
      </c>
      <c r="V6966" s="30" t="s">
        <v>19074</v>
      </c>
      <c r="W6966" t="s">
        <v>19075</v>
      </c>
      <c r="X6966" t="s">
        <v>282</v>
      </c>
      <c r="Y6966" t="s">
        <v>344</v>
      </c>
      <c r="Z6966" t="s">
        <v>284</v>
      </c>
      <c r="AA6966" t="s">
        <v>283</v>
      </c>
      <c r="AB6966"/>
      <c r="AD6966" s="27" t="s">
        <v>2075</v>
      </c>
      <c r="AF6966" t="s">
        <v>290</v>
      </c>
      <c r="AH6966" t="s">
        <v>18672</v>
      </c>
      <c r="AI6966" t="s">
        <v>18673</v>
      </c>
      <c r="AJ6966" t="s">
        <v>18674</v>
      </c>
      <c r="AK6966" t="s">
        <v>2082</v>
      </c>
      <c r="AL6966" s="12">
        <v>45968.353298611109</v>
      </c>
      <c r="AM6966" t="s">
        <v>291</v>
      </c>
    </row>
    <row r="6967" spans="1:39" ht="15" customHeight="1" x14ac:dyDescent="0.3">
      <c r="A6967" s="38" t="s">
        <v>19071</v>
      </c>
      <c r="B6967" t="s">
        <v>19072</v>
      </c>
      <c r="C6967" t="s">
        <v>2073</v>
      </c>
      <c r="D6967" t="s">
        <v>282</v>
      </c>
      <c r="E6967" t="s">
        <v>283</v>
      </c>
      <c r="H6967" t="s">
        <v>25617</v>
      </c>
      <c r="I6967" t="s">
        <v>19073</v>
      </c>
      <c r="J6967" t="s">
        <v>310</v>
      </c>
      <c r="K6967" t="s">
        <v>2075</v>
      </c>
      <c r="M6967" t="s">
        <v>290</v>
      </c>
      <c r="N6967" t="s">
        <v>295</v>
      </c>
      <c r="R6967" t="b">
        <v>0</v>
      </c>
      <c r="S6967" t="b">
        <v>0</v>
      </c>
      <c r="T6967" s="31" t="s">
        <v>426</v>
      </c>
      <c r="U6967" s="31">
        <v>1</v>
      </c>
      <c r="V6967" s="30" t="s">
        <v>19076</v>
      </c>
      <c r="W6967" t="s">
        <v>19077</v>
      </c>
      <c r="X6967" t="s">
        <v>282</v>
      </c>
      <c r="Y6967" t="s">
        <v>311</v>
      </c>
      <c r="Z6967" t="s">
        <v>284</v>
      </c>
      <c r="AB6967"/>
      <c r="AD6967" s="27" t="s">
        <v>2075</v>
      </c>
      <c r="AF6967" t="s">
        <v>290</v>
      </c>
      <c r="AH6967" t="s">
        <v>18672</v>
      </c>
      <c r="AI6967" t="s">
        <v>18673</v>
      </c>
      <c r="AJ6967" t="s">
        <v>18674</v>
      </c>
      <c r="AK6967" t="s">
        <v>2082</v>
      </c>
      <c r="AL6967" s="12">
        <v>45968.355185185188</v>
      </c>
      <c r="AM6967" t="s">
        <v>291</v>
      </c>
    </row>
    <row r="6968" spans="1:39" ht="15" customHeight="1" x14ac:dyDescent="0.3">
      <c r="A6968" s="38" t="s">
        <v>19071</v>
      </c>
      <c r="B6968" t="s">
        <v>19072</v>
      </c>
      <c r="C6968" t="s">
        <v>2073</v>
      </c>
      <c r="D6968" t="s">
        <v>282</v>
      </c>
      <c r="E6968" t="s">
        <v>283</v>
      </c>
      <c r="H6968" t="s">
        <v>25617</v>
      </c>
      <c r="I6968" t="s">
        <v>19073</v>
      </c>
      <c r="J6968" t="s">
        <v>310</v>
      </c>
      <c r="K6968" t="s">
        <v>2075</v>
      </c>
      <c r="M6968" t="s">
        <v>290</v>
      </c>
      <c r="N6968" t="s">
        <v>295</v>
      </c>
      <c r="R6968" t="b">
        <v>0</v>
      </c>
      <c r="S6968" t="b">
        <v>0</v>
      </c>
      <c r="T6968" s="31" t="s">
        <v>426</v>
      </c>
      <c r="U6968" s="31">
        <v>1</v>
      </c>
      <c r="V6968" s="30" t="s">
        <v>18679</v>
      </c>
      <c r="W6968" t="s">
        <v>18680</v>
      </c>
      <c r="X6968" t="s">
        <v>282</v>
      </c>
      <c r="Y6968" t="s">
        <v>311</v>
      </c>
      <c r="Z6968" t="s">
        <v>284</v>
      </c>
      <c r="AB6968"/>
      <c r="AD6968" s="27" t="s">
        <v>2075</v>
      </c>
      <c r="AF6968" t="s">
        <v>290</v>
      </c>
      <c r="AH6968" t="s">
        <v>18672</v>
      </c>
      <c r="AI6968" t="s">
        <v>18673</v>
      </c>
      <c r="AJ6968" t="s">
        <v>18674</v>
      </c>
      <c r="AK6968" t="s">
        <v>2082</v>
      </c>
      <c r="AL6968" s="12">
        <v>45993.713194444441</v>
      </c>
    </row>
    <row r="6969" spans="1:39" ht="15" customHeight="1" x14ac:dyDescent="0.3">
      <c r="A6969" s="38" t="s">
        <v>19165</v>
      </c>
      <c r="B6969" t="s">
        <v>19166</v>
      </c>
      <c r="C6969" t="s">
        <v>2212</v>
      </c>
      <c r="D6969" t="s">
        <v>282</v>
      </c>
      <c r="E6969" t="s">
        <v>283</v>
      </c>
      <c r="G6969" t="s">
        <v>2067</v>
      </c>
      <c r="H6969" t="s">
        <v>25794</v>
      </c>
      <c r="I6969" t="s">
        <v>19167</v>
      </c>
      <c r="J6969" t="s">
        <v>284</v>
      </c>
      <c r="K6969" t="s">
        <v>2075</v>
      </c>
      <c r="M6969" t="s">
        <v>290</v>
      </c>
      <c r="N6969" t="s">
        <v>365</v>
      </c>
      <c r="R6969" t="b">
        <v>1</v>
      </c>
      <c r="S6969" t="b">
        <v>1</v>
      </c>
      <c r="T6969" s="31"/>
      <c r="U6969" s="31">
        <v>1</v>
      </c>
      <c r="V6969" s="30" t="s">
        <v>4995</v>
      </c>
      <c r="W6969" t="s">
        <v>4996</v>
      </c>
      <c r="X6969" t="s">
        <v>282</v>
      </c>
      <c r="Y6969" t="s">
        <v>288</v>
      </c>
      <c r="Z6969" t="s">
        <v>325</v>
      </c>
      <c r="AA6969" t="s">
        <v>283</v>
      </c>
      <c r="AB6969"/>
      <c r="AD6969" s="27" t="s">
        <v>2075</v>
      </c>
      <c r="AE6969" t="s">
        <v>26226</v>
      </c>
      <c r="AF6969" t="s">
        <v>330</v>
      </c>
      <c r="AH6969" t="s">
        <v>657</v>
      </c>
      <c r="AI6969" t="s">
        <v>4997</v>
      </c>
      <c r="AJ6969" t="s">
        <v>4998</v>
      </c>
      <c r="AK6969" t="s">
        <v>2082</v>
      </c>
      <c r="AL6969" s="12">
        <v>45832.584374999999</v>
      </c>
      <c r="AM6969" t="s">
        <v>291</v>
      </c>
    </row>
    <row r="6970" spans="1:39" ht="15" customHeight="1" x14ac:dyDescent="0.3">
      <c r="A6970" s="38" t="s">
        <v>19165</v>
      </c>
      <c r="B6970" t="s">
        <v>19166</v>
      </c>
      <c r="C6970" t="s">
        <v>2212</v>
      </c>
      <c r="D6970" t="s">
        <v>282</v>
      </c>
      <c r="E6970" t="s">
        <v>283</v>
      </c>
      <c r="G6970" t="s">
        <v>2067</v>
      </c>
      <c r="H6970" t="s">
        <v>25794</v>
      </c>
      <c r="I6970" t="s">
        <v>19167</v>
      </c>
      <c r="J6970" t="s">
        <v>284</v>
      </c>
      <c r="K6970" t="s">
        <v>2075</v>
      </c>
      <c r="M6970" t="s">
        <v>290</v>
      </c>
      <c r="N6970" t="s">
        <v>365</v>
      </c>
      <c r="R6970" t="b">
        <v>1</v>
      </c>
      <c r="S6970" t="b">
        <v>1</v>
      </c>
      <c r="T6970" s="31"/>
      <c r="U6970" s="31">
        <v>1</v>
      </c>
      <c r="V6970" s="30" t="s">
        <v>5047</v>
      </c>
      <c r="W6970" t="s">
        <v>5048</v>
      </c>
      <c r="X6970" t="s">
        <v>282</v>
      </c>
      <c r="Y6970" t="s">
        <v>288</v>
      </c>
      <c r="Z6970" t="s">
        <v>284</v>
      </c>
      <c r="AA6970" t="s">
        <v>283</v>
      </c>
      <c r="AB6970"/>
      <c r="AD6970" s="27" t="s">
        <v>2075</v>
      </c>
      <c r="AE6970" t="s">
        <v>26225</v>
      </c>
      <c r="AF6970" t="s">
        <v>290</v>
      </c>
      <c r="AH6970" t="s">
        <v>657</v>
      </c>
      <c r="AI6970" t="s">
        <v>26094</v>
      </c>
      <c r="AJ6970" t="s">
        <v>26095</v>
      </c>
      <c r="AK6970" t="s">
        <v>2082</v>
      </c>
      <c r="AL6970" s="12">
        <v>46129.214895833335</v>
      </c>
      <c r="AM6970" t="s">
        <v>291</v>
      </c>
    </row>
    <row r="6971" spans="1:39" ht="15" customHeight="1" x14ac:dyDescent="0.3">
      <c r="A6971" s="38" t="s">
        <v>19165</v>
      </c>
      <c r="B6971" t="s">
        <v>19166</v>
      </c>
      <c r="C6971" t="s">
        <v>2212</v>
      </c>
      <c r="D6971" t="s">
        <v>282</v>
      </c>
      <c r="E6971" t="s">
        <v>283</v>
      </c>
      <c r="G6971" t="s">
        <v>2067</v>
      </c>
      <c r="H6971" t="s">
        <v>25794</v>
      </c>
      <c r="I6971" t="s">
        <v>19167</v>
      </c>
      <c r="J6971" t="s">
        <v>284</v>
      </c>
      <c r="K6971" t="s">
        <v>2075</v>
      </c>
      <c r="M6971" t="s">
        <v>290</v>
      </c>
      <c r="N6971" t="s">
        <v>365</v>
      </c>
      <c r="R6971" t="b">
        <v>1</v>
      </c>
      <c r="S6971" t="b">
        <v>1</v>
      </c>
      <c r="T6971" s="31"/>
      <c r="U6971" s="31">
        <v>1</v>
      </c>
      <c r="V6971" s="30" t="s">
        <v>8446</v>
      </c>
      <c r="W6971" t="s">
        <v>8447</v>
      </c>
      <c r="X6971" t="s">
        <v>282</v>
      </c>
      <c r="Y6971" t="s">
        <v>288</v>
      </c>
      <c r="Z6971" t="s">
        <v>284</v>
      </c>
      <c r="AA6971" t="s">
        <v>283</v>
      </c>
      <c r="AB6971"/>
      <c r="AD6971" s="27" t="s">
        <v>2214</v>
      </c>
      <c r="AE6971" t="s">
        <v>26226</v>
      </c>
      <c r="AF6971" t="s">
        <v>335</v>
      </c>
      <c r="AH6971" t="s">
        <v>625</v>
      </c>
      <c r="AI6971" t="s">
        <v>26094</v>
      </c>
      <c r="AJ6971" t="s">
        <v>26095</v>
      </c>
      <c r="AK6971" t="s">
        <v>2082</v>
      </c>
      <c r="AL6971" s="12">
        <v>46129.207060185188</v>
      </c>
      <c r="AM6971" t="s">
        <v>291</v>
      </c>
    </row>
    <row r="6972" spans="1:39" ht="15" customHeight="1" x14ac:dyDescent="0.3">
      <c r="A6972" s="38" t="s">
        <v>19165</v>
      </c>
      <c r="B6972" t="s">
        <v>19166</v>
      </c>
      <c r="C6972" t="s">
        <v>2212</v>
      </c>
      <c r="D6972" t="s">
        <v>282</v>
      </c>
      <c r="E6972" t="s">
        <v>283</v>
      </c>
      <c r="G6972" t="s">
        <v>2067</v>
      </c>
      <c r="H6972" t="s">
        <v>25794</v>
      </c>
      <c r="I6972" t="s">
        <v>19167</v>
      </c>
      <c r="J6972" t="s">
        <v>284</v>
      </c>
      <c r="K6972" t="s">
        <v>2075</v>
      </c>
      <c r="M6972" t="s">
        <v>290</v>
      </c>
      <c r="N6972" t="s">
        <v>365</v>
      </c>
      <c r="R6972" t="b">
        <v>1</v>
      </c>
      <c r="S6972" t="b">
        <v>1</v>
      </c>
      <c r="T6972" s="31"/>
      <c r="U6972" s="31">
        <v>1</v>
      </c>
      <c r="V6972" s="30" t="s">
        <v>19168</v>
      </c>
      <c r="W6972" t="s">
        <v>19169</v>
      </c>
      <c r="X6972" t="s">
        <v>282</v>
      </c>
      <c r="Y6972" t="s">
        <v>288</v>
      </c>
      <c r="Z6972" t="s">
        <v>284</v>
      </c>
      <c r="AA6972" t="s">
        <v>322</v>
      </c>
      <c r="AB6972"/>
      <c r="AD6972" s="27" t="s">
        <v>2075</v>
      </c>
      <c r="AE6972" t="s">
        <v>26225</v>
      </c>
      <c r="AF6972" t="s">
        <v>285</v>
      </c>
      <c r="AH6972" t="s">
        <v>657</v>
      </c>
      <c r="AI6972" t="s">
        <v>26094</v>
      </c>
      <c r="AJ6972" t="s">
        <v>26095</v>
      </c>
      <c r="AK6972" t="s">
        <v>2082</v>
      </c>
      <c r="AL6972" s="12">
        <v>46129.207870370374</v>
      </c>
      <c r="AM6972" t="s">
        <v>291</v>
      </c>
    </row>
    <row r="6973" spans="1:39" ht="15" customHeight="1" x14ac:dyDescent="0.3">
      <c r="A6973" s="38" t="s">
        <v>19165</v>
      </c>
      <c r="B6973" t="s">
        <v>19166</v>
      </c>
      <c r="C6973" t="s">
        <v>2212</v>
      </c>
      <c r="D6973" t="s">
        <v>282</v>
      </c>
      <c r="E6973" t="s">
        <v>283</v>
      </c>
      <c r="G6973" t="s">
        <v>2067</v>
      </c>
      <c r="H6973" t="s">
        <v>25794</v>
      </c>
      <c r="I6973" t="s">
        <v>19167</v>
      </c>
      <c r="J6973" t="s">
        <v>284</v>
      </c>
      <c r="K6973" t="s">
        <v>2075</v>
      </c>
      <c r="M6973" t="s">
        <v>290</v>
      </c>
      <c r="N6973" t="s">
        <v>365</v>
      </c>
      <c r="R6973" t="b">
        <v>1</v>
      </c>
      <c r="S6973" t="b">
        <v>1</v>
      </c>
      <c r="T6973" s="31"/>
      <c r="U6973" s="31">
        <v>1</v>
      </c>
      <c r="V6973" s="30" t="s">
        <v>19151</v>
      </c>
      <c r="W6973" t="s">
        <v>19152</v>
      </c>
      <c r="X6973" t="s">
        <v>282</v>
      </c>
      <c r="Y6973" t="s">
        <v>288</v>
      </c>
      <c r="Z6973" t="s">
        <v>284</v>
      </c>
      <c r="AA6973" t="s">
        <v>283</v>
      </c>
      <c r="AB6973"/>
      <c r="AD6973" s="27" t="s">
        <v>2075</v>
      </c>
      <c r="AE6973" t="s">
        <v>26229</v>
      </c>
      <c r="AF6973" t="s">
        <v>290</v>
      </c>
      <c r="AH6973" t="s">
        <v>649</v>
      </c>
      <c r="AI6973" t="s">
        <v>26094</v>
      </c>
      <c r="AJ6973" t="s">
        <v>26095</v>
      </c>
      <c r="AK6973" t="s">
        <v>2082</v>
      </c>
      <c r="AL6973" s="12">
        <v>46129.210868055554</v>
      </c>
      <c r="AM6973" t="s">
        <v>291</v>
      </c>
    </row>
    <row r="6974" spans="1:39" ht="15" customHeight="1" x14ac:dyDescent="0.3">
      <c r="A6974" s="38" t="s">
        <v>19165</v>
      </c>
      <c r="B6974" t="s">
        <v>19166</v>
      </c>
      <c r="C6974" t="s">
        <v>2212</v>
      </c>
      <c r="D6974" t="s">
        <v>282</v>
      </c>
      <c r="E6974" t="s">
        <v>283</v>
      </c>
      <c r="G6974" t="s">
        <v>2067</v>
      </c>
      <c r="H6974" t="s">
        <v>25794</v>
      </c>
      <c r="I6974" t="s">
        <v>19167</v>
      </c>
      <c r="J6974" t="s">
        <v>284</v>
      </c>
      <c r="K6974" t="s">
        <v>2075</v>
      </c>
      <c r="M6974" t="s">
        <v>290</v>
      </c>
      <c r="N6974" t="s">
        <v>365</v>
      </c>
      <c r="R6974" t="b">
        <v>1</v>
      </c>
      <c r="S6974" t="b">
        <v>1</v>
      </c>
      <c r="T6974" s="31"/>
      <c r="U6974" s="31">
        <v>1</v>
      </c>
      <c r="V6974" s="30" t="s">
        <v>6390</v>
      </c>
      <c r="W6974" t="s">
        <v>6391</v>
      </c>
      <c r="X6974" t="s">
        <v>282</v>
      </c>
      <c r="Y6974" t="s">
        <v>288</v>
      </c>
      <c r="Z6974" t="s">
        <v>284</v>
      </c>
      <c r="AA6974" t="s">
        <v>283</v>
      </c>
      <c r="AB6974"/>
      <c r="AD6974" s="27" t="s">
        <v>2075</v>
      </c>
      <c r="AE6974" t="s">
        <v>26230</v>
      </c>
      <c r="AF6974" t="s">
        <v>290</v>
      </c>
      <c r="AH6974" t="s">
        <v>649</v>
      </c>
      <c r="AI6974" t="s">
        <v>26094</v>
      </c>
      <c r="AJ6974" t="s">
        <v>26095</v>
      </c>
      <c r="AK6974" t="s">
        <v>2082</v>
      </c>
      <c r="AL6974" s="12">
        <v>46129.207384259258</v>
      </c>
      <c r="AM6974" t="s">
        <v>291</v>
      </c>
    </row>
    <row r="6975" spans="1:39" ht="15" customHeight="1" x14ac:dyDescent="0.3">
      <c r="A6975" s="38" t="s">
        <v>22638</v>
      </c>
      <c r="B6975" t="s">
        <v>22639</v>
      </c>
      <c r="C6975" t="s">
        <v>2073</v>
      </c>
      <c r="D6975" t="s">
        <v>282</v>
      </c>
      <c r="E6975" t="s">
        <v>283</v>
      </c>
      <c r="H6975" t="s">
        <v>25638</v>
      </c>
      <c r="I6975" t="s">
        <v>22640</v>
      </c>
      <c r="J6975" t="s">
        <v>310</v>
      </c>
      <c r="K6975" t="s">
        <v>2075</v>
      </c>
      <c r="M6975" t="s">
        <v>290</v>
      </c>
      <c r="N6975" t="s">
        <v>295</v>
      </c>
      <c r="Q6975" t="s">
        <v>344</v>
      </c>
      <c r="R6975" t="b">
        <v>0</v>
      </c>
      <c r="S6975" t="b">
        <v>0</v>
      </c>
      <c r="T6975" s="31" t="s">
        <v>426</v>
      </c>
      <c r="U6975" s="31">
        <v>1</v>
      </c>
      <c r="V6975" s="30" t="s">
        <v>18971</v>
      </c>
      <c r="W6975" t="s">
        <v>18972</v>
      </c>
      <c r="X6975" t="s">
        <v>282</v>
      </c>
      <c r="Y6975" t="s">
        <v>344</v>
      </c>
      <c r="Z6975" t="s">
        <v>284</v>
      </c>
      <c r="AA6975" t="s">
        <v>283</v>
      </c>
      <c r="AB6975"/>
      <c r="AD6975" s="27" t="s">
        <v>2075</v>
      </c>
      <c r="AF6975" t="s">
        <v>290</v>
      </c>
      <c r="AH6975" t="s">
        <v>18672</v>
      </c>
      <c r="AI6975" t="s">
        <v>18673</v>
      </c>
      <c r="AJ6975" t="s">
        <v>18674</v>
      </c>
      <c r="AK6975" t="s">
        <v>2082</v>
      </c>
      <c r="AL6975" s="12">
        <v>45961.228090277778</v>
      </c>
    </row>
    <row r="6976" spans="1:39" ht="15" customHeight="1" x14ac:dyDescent="0.3">
      <c r="A6976" s="38" t="s">
        <v>22638</v>
      </c>
      <c r="B6976" t="s">
        <v>22639</v>
      </c>
      <c r="C6976" t="s">
        <v>2073</v>
      </c>
      <c r="D6976" t="s">
        <v>282</v>
      </c>
      <c r="E6976" t="s">
        <v>283</v>
      </c>
      <c r="H6976" t="s">
        <v>25638</v>
      </c>
      <c r="I6976" t="s">
        <v>22640</v>
      </c>
      <c r="J6976" t="s">
        <v>310</v>
      </c>
      <c r="K6976" t="s">
        <v>2075</v>
      </c>
      <c r="M6976" t="s">
        <v>290</v>
      </c>
      <c r="N6976" t="s">
        <v>295</v>
      </c>
      <c r="R6976" t="b">
        <v>0</v>
      </c>
      <c r="S6976" t="b">
        <v>0</v>
      </c>
      <c r="T6976" s="31" t="s">
        <v>426</v>
      </c>
      <c r="U6976" s="31">
        <v>1</v>
      </c>
      <c r="V6976" s="30" t="s">
        <v>18973</v>
      </c>
      <c r="W6976" t="s">
        <v>18974</v>
      </c>
      <c r="X6976" t="s">
        <v>282</v>
      </c>
      <c r="Y6976" t="s">
        <v>311</v>
      </c>
      <c r="Z6976" t="s">
        <v>284</v>
      </c>
      <c r="AB6976"/>
      <c r="AD6976" s="27" t="s">
        <v>2075</v>
      </c>
      <c r="AF6976" t="s">
        <v>290</v>
      </c>
      <c r="AH6976" t="s">
        <v>18672</v>
      </c>
      <c r="AI6976" t="s">
        <v>18673</v>
      </c>
      <c r="AJ6976" t="s">
        <v>18674</v>
      </c>
      <c r="AK6976" t="s">
        <v>2082</v>
      </c>
      <c r="AL6976" s="12">
        <v>45961.226863425924</v>
      </c>
      <c r="AM6976" t="s">
        <v>291</v>
      </c>
    </row>
    <row r="6977" spans="1:39" ht="15" customHeight="1" x14ac:dyDescent="0.3">
      <c r="A6977" s="38" t="s">
        <v>22638</v>
      </c>
      <c r="B6977" t="s">
        <v>22639</v>
      </c>
      <c r="C6977" t="s">
        <v>2073</v>
      </c>
      <c r="D6977" t="s">
        <v>282</v>
      </c>
      <c r="E6977" t="s">
        <v>283</v>
      </c>
      <c r="H6977" t="s">
        <v>25638</v>
      </c>
      <c r="I6977" t="s">
        <v>22640</v>
      </c>
      <c r="J6977" t="s">
        <v>310</v>
      </c>
      <c r="K6977" t="s">
        <v>2075</v>
      </c>
      <c r="M6977" t="s">
        <v>290</v>
      </c>
      <c r="N6977" t="s">
        <v>295</v>
      </c>
      <c r="R6977" t="b">
        <v>0</v>
      </c>
      <c r="S6977" t="b">
        <v>0</v>
      </c>
      <c r="T6977" s="31" t="s">
        <v>426</v>
      </c>
      <c r="U6977" s="31">
        <v>1</v>
      </c>
      <c r="V6977" s="30" t="s">
        <v>18679</v>
      </c>
      <c r="W6977" t="s">
        <v>18680</v>
      </c>
      <c r="X6977" t="s">
        <v>282</v>
      </c>
      <c r="Y6977" t="s">
        <v>311</v>
      </c>
      <c r="Z6977" t="s">
        <v>284</v>
      </c>
      <c r="AB6977"/>
      <c r="AD6977" s="27" t="s">
        <v>2075</v>
      </c>
      <c r="AF6977" t="s">
        <v>290</v>
      </c>
      <c r="AH6977" t="s">
        <v>18672</v>
      </c>
      <c r="AI6977" t="s">
        <v>18673</v>
      </c>
      <c r="AJ6977" t="s">
        <v>18674</v>
      </c>
      <c r="AK6977" t="s">
        <v>2082</v>
      </c>
      <c r="AL6977" s="12">
        <v>45993.713194444441</v>
      </c>
    </row>
    <row r="6978" spans="1:39" ht="15" customHeight="1" x14ac:dyDescent="0.3">
      <c r="A6978" s="38" t="s">
        <v>19153</v>
      </c>
      <c r="B6978" t="s">
        <v>19154</v>
      </c>
      <c r="C6978" t="s">
        <v>2073</v>
      </c>
      <c r="D6978" t="s">
        <v>282</v>
      </c>
      <c r="E6978" t="s">
        <v>283</v>
      </c>
      <c r="H6978" t="s">
        <v>25618</v>
      </c>
      <c r="I6978" t="s">
        <v>19155</v>
      </c>
      <c r="J6978" t="s">
        <v>284</v>
      </c>
      <c r="K6978" t="s">
        <v>2075</v>
      </c>
      <c r="M6978" t="s">
        <v>290</v>
      </c>
      <c r="N6978" t="s">
        <v>365</v>
      </c>
      <c r="O6978" t="s">
        <v>2076</v>
      </c>
      <c r="Q6978" t="s">
        <v>344</v>
      </c>
      <c r="R6978" t="b">
        <v>0</v>
      </c>
      <c r="S6978" t="b">
        <v>0</v>
      </c>
      <c r="T6978" s="31" t="s">
        <v>426</v>
      </c>
      <c r="U6978" s="31">
        <v>1</v>
      </c>
      <c r="V6978" s="32" t="s">
        <v>19074</v>
      </c>
      <c r="W6978" t="s">
        <v>19075</v>
      </c>
      <c r="X6978" t="s">
        <v>282</v>
      </c>
      <c r="Y6978" t="s">
        <v>344</v>
      </c>
      <c r="Z6978" t="s">
        <v>284</v>
      </c>
      <c r="AA6978" t="s">
        <v>283</v>
      </c>
      <c r="AB6978"/>
      <c r="AD6978" s="27" t="s">
        <v>2075</v>
      </c>
      <c r="AF6978" t="s">
        <v>290</v>
      </c>
      <c r="AH6978" t="s">
        <v>18672</v>
      </c>
      <c r="AI6978" t="s">
        <v>18673</v>
      </c>
      <c r="AJ6978" t="s">
        <v>18674</v>
      </c>
      <c r="AK6978" t="s">
        <v>2082</v>
      </c>
      <c r="AL6978" s="12">
        <v>45968.353298611109</v>
      </c>
      <c r="AM6978" t="s">
        <v>291</v>
      </c>
    </row>
    <row r="6979" spans="1:39" ht="15" customHeight="1" x14ac:dyDescent="0.3">
      <c r="A6979" s="38" t="s">
        <v>19153</v>
      </c>
      <c r="B6979" t="s">
        <v>19154</v>
      </c>
      <c r="C6979" t="s">
        <v>2073</v>
      </c>
      <c r="D6979" t="s">
        <v>282</v>
      </c>
      <c r="E6979" t="s">
        <v>283</v>
      </c>
      <c r="H6979" t="s">
        <v>25618</v>
      </c>
      <c r="I6979" t="s">
        <v>19155</v>
      </c>
      <c r="J6979" t="s">
        <v>284</v>
      </c>
      <c r="K6979" t="s">
        <v>2075</v>
      </c>
      <c r="M6979" t="s">
        <v>290</v>
      </c>
      <c r="N6979" t="s">
        <v>365</v>
      </c>
      <c r="O6979" t="s">
        <v>2076</v>
      </c>
      <c r="R6979" t="b">
        <v>0</v>
      </c>
      <c r="S6979" t="b">
        <v>0</v>
      </c>
      <c r="T6979" s="31" t="s">
        <v>426</v>
      </c>
      <c r="U6979" s="31">
        <v>1</v>
      </c>
      <c r="V6979" s="30" t="s">
        <v>19076</v>
      </c>
      <c r="W6979" t="s">
        <v>19077</v>
      </c>
      <c r="X6979" t="s">
        <v>282</v>
      </c>
      <c r="Y6979" t="s">
        <v>311</v>
      </c>
      <c r="Z6979" t="s">
        <v>284</v>
      </c>
      <c r="AB6979"/>
      <c r="AD6979" s="27" t="s">
        <v>2075</v>
      </c>
      <c r="AF6979" t="s">
        <v>290</v>
      </c>
      <c r="AH6979" t="s">
        <v>18672</v>
      </c>
      <c r="AI6979" t="s">
        <v>18673</v>
      </c>
      <c r="AJ6979" t="s">
        <v>18674</v>
      </c>
      <c r="AK6979" t="s">
        <v>2082</v>
      </c>
      <c r="AL6979" s="12">
        <v>45968.355185185188</v>
      </c>
      <c r="AM6979" t="s">
        <v>291</v>
      </c>
    </row>
    <row r="6980" spans="1:39" ht="15" customHeight="1" x14ac:dyDescent="0.3">
      <c r="A6980" s="38" t="s">
        <v>19153</v>
      </c>
      <c r="B6980" t="s">
        <v>19154</v>
      </c>
      <c r="C6980" t="s">
        <v>2073</v>
      </c>
      <c r="D6980" t="s">
        <v>282</v>
      </c>
      <c r="E6980" t="s">
        <v>283</v>
      </c>
      <c r="H6980" t="s">
        <v>25618</v>
      </c>
      <c r="I6980" t="s">
        <v>19155</v>
      </c>
      <c r="J6980" t="s">
        <v>284</v>
      </c>
      <c r="K6980" t="s">
        <v>2075</v>
      </c>
      <c r="M6980" t="s">
        <v>290</v>
      </c>
      <c r="N6980" t="s">
        <v>365</v>
      </c>
      <c r="O6980" t="s">
        <v>2076</v>
      </c>
      <c r="R6980" t="b">
        <v>0</v>
      </c>
      <c r="S6980" t="b">
        <v>0</v>
      </c>
      <c r="T6980" s="31" t="s">
        <v>426</v>
      </c>
      <c r="U6980" s="31">
        <v>1</v>
      </c>
      <c r="V6980" s="30" t="s">
        <v>18679</v>
      </c>
      <c r="W6980" t="s">
        <v>18680</v>
      </c>
      <c r="X6980" t="s">
        <v>282</v>
      </c>
      <c r="Y6980" t="s">
        <v>311</v>
      </c>
      <c r="Z6980" t="s">
        <v>284</v>
      </c>
      <c r="AB6980"/>
      <c r="AD6980" s="27" t="s">
        <v>2075</v>
      </c>
      <c r="AF6980" t="s">
        <v>290</v>
      </c>
      <c r="AH6980" t="s">
        <v>18672</v>
      </c>
      <c r="AI6980" t="s">
        <v>18673</v>
      </c>
      <c r="AJ6980" t="s">
        <v>18674</v>
      </c>
      <c r="AK6980" t="s">
        <v>2082</v>
      </c>
      <c r="AL6980" s="12">
        <v>45993.713194444441</v>
      </c>
    </row>
    <row r="6981" spans="1:39" ht="15" customHeight="1" x14ac:dyDescent="0.3">
      <c r="A6981" s="38" t="s">
        <v>19138</v>
      </c>
      <c r="B6981" t="s">
        <v>19139</v>
      </c>
      <c r="C6981" t="s">
        <v>2212</v>
      </c>
      <c r="D6981" t="s">
        <v>282</v>
      </c>
      <c r="E6981" t="s">
        <v>25548</v>
      </c>
      <c r="H6981" t="s">
        <v>313</v>
      </c>
      <c r="I6981" t="s">
        <v>19140</v>
      </c>
      <c r="J6981" t="s">
        <v>284</v>
      </c>
      <c r="K6981" t="s">
        <v>2075</v>
      </c>
      <c r="M6981" t="s">
        <v>338</v>
      </c>
      <c r="R6981" t="b">
        <v>1</v>
      </c>
      <c r="S6981" t="b">
        <v>1</v>
      </c>
      <c r="T6981" s="31" t="s">
        <v>426</v>
      </c>
      <c r="U6981" s="31">
        <v>1</v>
      </c>
      <c r="V6981" s="30" t="s">
        <v>3158</v>
      </c>
      <c r="W6981" t="s">
        <v>3159</v>
      </c>
      <c r="X6981" t="s">
        <v>282</v>
      </c>
      <c r="Y6981" t="s">
        <v>288</v>
      </c>
      <c r="Z6981" t="s">
        <v>284</v>
      </c>
      <c r="AA6981" t="s">
        <v>337</v>
      </c>
      <c r="AB6981"/>
      <c r="AD6981" s="27" t="s">
        <v>2075</v>
      </c>
      <c r="AE6981" t="s">
        <v>26228</v>
      </c>
      <c r="AF6981" t="s">
        <v>290</v>
      </c>
      <c r="AH6981" t="s">
        <v>641</v>
      </c>
      <c r="AI6981" t="s">
        <v>26094</v>
      </c>
      <c r="AJ6981" t="s">
        <v>26095</v>
      </c>
      <c r="AK6981" t="s">
        <v>2082</v>
      </c>
      <c r="AL6981" s="12">
        <v>46129.214305555557</v>
      </c>
      <c r="AM6981" t="s">
        <v>291</v>
      </c>
    </row>
    <row r="6982" spans="1:39" ht="15" customHeight="1" x14ac:dyDescent="0.3">
      <c r="A6982" s="38" t="s">
        <v>19138</v>
      </c>
      <c r="B6982" t="s">
        <v>19139</v>
      </c>
      <c r="C6982" t="s">
        <v>2212</v>
      </c>
      <c r="D6982" t="s">
        <v>282</v>
      </c>
      <c r="E6982" t="s">
        <v>25548</v>
      </c>
      <c r="H6982" t="s">
        <v>313</v>
      </c>
      <c r="I6982" t="s">
        <v>19140</v>
      </c>
      <c r="J6982" t="s">
        <v>284</v>
      </c>
      <c r="K6982" t="s">
        <v>2075</v>
      </c>
      <c r="M6982" t="s">
        <v>338</v>
      </c>
      <c r="R6982" t="b">
        <v>1</v>
      </c>
      <c r="S6982" t="b">
        <v>1</v>
      </c>
      <c r="T6982" s="31" t="s">
        <v>426</v>
      </c>
      <c r="U6982" s="31">
        <v>1</v>
      </c>
      <c r="V6982" s="30" t="s">
        <v>6198</v>
      </c>
      <c r="W6982" t="s">
        <v>6199</v>
      </c>
      <c r="X6982" t="s">
        <v>282</v>
      </c>
      <c r="Y6982" t="s">
        <v>305</v>
      </c>
      <c r="Z6982" t="s">
        <v>284</v>
      </c>
      <c r="AA6982" t="s">
        <v>283</v>
      </c>
      <c r="AB6982"/>
      <c r="AD6982" s="27" t="s">
        <v>2075</v>
      </c>
      <c r="AE6982" t="s">
        <v>26226</v>
      </c>
      <c r="AF6982" t="s">
        <v>290</v>
      </c>
      <c r="AH6982" t="s">
        <v>579</v>
      </c>
      <c r="AI6982" t="s">
        <v>26091</v>
      </c>
      <c r="AJ6982" t="s">
        <v>26092</v>
      </c>
      <c r="AK6982" t="s">
        <v>2082</v>
      </c>
      <c r="AL6982" s="12">
        <v>46128.493032407408</v>
      </c>
      <c r="AM6982" t="s">
        <v>291</v>
      </c>
    </row>
    <row r="6983" spans="1:39" ht="15" customHeight="1" x14ac:dyDescent="0.3">
      <c r="A6983" s="38" t="s">
        <v>19138</v>
      </c>
      <c r="B6983" t="s">
        <v>19139</v>
      </c>
      <c r="C6983" t="s">
        <v>2212</v>
      </c>
      <c r="D6983" t="s">
        <v>282</v>
      </c>
      <c r="E6983" t="s">
        <v>25548</v>
      </c>
      <c r="H6983" t="s">
        <v>313</v>
      </c>
      <c r="I6983" t="s">
        <v>19140</v>
      </c>
      <c r="J6983" t="s">
        <v>284</v>
      </c>
      <c r="K6983" t="s">
        <v>2075</v>
      </c>
      <c r="M6983" t="s">
        <v>338</v>
      </c>
      <c r="R6983" t="b">
        <v>1</v>
      </c>
      <c r="S6983" t="b">
        <v>1</v>
      </c>
      <c r="T6983" s="31" t="s">
        <v>426</v>
      </c>
      <c r="U6983" s="31">
        <v>1</v>
      </c>
      <c r="V6983" s="30" t="s">
        <v>7442</v>
      </c>
      <c r="W6983" t="s">
        <v>7443</v>
      </c>
      <c r="X6983" t="s">
        <v>282</v>
      </c>
      <c r="Y6983" t="s">
        <v>305</v>
      </c>
      <c r="Z6983" t="s">
        <v>284</v>
      </c>
      <c r="AA6983" t="s">
        <v>283</v>
      </c>
      <c r="AB6983"/>
      <c r="AD6983" s="27" t="s">
        <v>2075</v>
      </c>
      <c r="AE6983" t="s">
        <v>26225</v>
      </c>
      <c r="AF6983" t="s">
        <v>290</v>
      </c>
      <c r="AH6983" t="s">
        <v>641</v>
      </c>
      <c r="AI6983" t="s">
        <v>3191</v>
      </c>
      <c r="AJ6983" t="s">
        <v>3192</v>
      </c>
      <c r="AK6983" t="s">
        <v>2082</v>
      </c>
      <c r="AL6983" s="12">
        <v>46128.491875</v>
      </c>
      <c r="AM6983" t="s">
        <v>307</v>
      </c>
    </row>
    <row r="6984" spans="1:39" ht="15" customHeight="1" x14ac:dyDescent="0.3">
      <c r="A6984" s="38" t="s">
        <v>19138</v>
      </c>
      <c r="B6984" t="s">
        <v>19139</v>
      </c>
      <c r="C6984" t="s">
        <v>2212</v>
      </c>
      <c r="D6984" t="s">
        <v>282</v>
      </c>
      <c r="E6984" t="s">
        <v>25548</v>
      </c>
      <c r="H6984" t="s">
        <v>313</v>
      </c>
      <c r="I6984" t="s">
        <v>19140</v>
      </c>
      <c r="J6984" t="s">
        <v>284</v>
      </c>
      <c r="K6984" t="s">
        <v>2075</v>
      </c>
      <c r="M6984" t="s">
        <v>338</v>
      </c>
      <c r="R6984" t="b">
        <v>1</v>
      </c>
      <c r="S6984" t="b">
        <v>1</v>
      </c>
      <c r="T6984" s="31" t="s">
        <v>426</v>
      </c>
      <c r="U6984" s="31">
        <v>1</v>
      </c>
      <c r="V6984" s="30" t="s">
        <v>4160</v>
      </c>
      <c r="W6984" t="s">
        <v>4161</v>
      </c>
      <c r="X6984" t="s">
        <v>282</v>
      </c>
      <c r="Y6984" t="s">
        <v>288</v>
      </c>
      <c r="Z6984" t="s">
        <v>284</v>
      </c>
      <c r="AA6984" t="s">
        <v>337</v>
      </c>
      <c r="AB6984"/>
      <c r="AD6984" s="27" t="s">
        <v>2075</v>
      </c>
      <c r="AE6984" t="s">
        <v>26225</v>
      </c>
      <c r="AF6984" t="s">
        <v>338</v>
      </c>
      <c r="AH6984" t="s">
        <v>579</v>
      </c>
      <c r="AI6984" t="s">
        <v>26094</v>
      </c>
      <c r="AJ6984" t="s">
        <v>26095</v>
      </c>
      <c r="AK6984" t="s">
        <v>2082</v>
      </c>
      <c r="AL6984" s="12">
        <v>46129.209143518521</v>
      </c>
      <c r="AM6984" t="s">
        <v>307</v>
      </c>
    </row>
    <row r="6985" spans="1:39" ht="15" customHeight="1" x14ac:dyDescent="0.3">
      <c r="A6985" s="38" t="s">
        <v>22632</v>
      </c>
      <c r="B6985" t="s">
        <v>22633</v>
      </c>
      <c r="C6985" t="s">
        <v>2092</v>
      </c>
      <c r="D6985" t="s">
        <v>282</v>
      </c>
      <c r="E6985" t="s">
        <v>292</v>
      </c>
      <c r="G6985" t="s">
        <v>371</v>
      </c>
      <c r="I6985" t="s">
        <v>22634</v>
      </c>
      <c r="J6985" t="s">
        <v>284</v>
      </c>
      <c r="K6985" t="s">
        <v>2094</v>
      </c>
      <c r="M6985" t="s">
        <v>294</v>
      </c>
      <c r="N6985" t="s">
        <v>295</v>
      </c>
      <c r="O6985" t="s">
        <v>2076</v>
      </c>
      <c r="P6985" t="s">
        <v>296</v>
      </c>
      <c r="Q6985" t="s">
        <v>367</v>
      </c>
      <c r="R6985" t="b">
        <v>1</v>
      </c>
      <c r="S6985" t="b">
        <v>1</v>
      </c>
      <c r="T6985" s="31" t="s">
        <v>25454</v>
      </c>
      <c r="U6985" s="31" t="s">
        <v>2234</v>
      </c>
      <c r="V6985" s="32" t="s">
        <v>2235</v>
      </c>
      <c r="AB6985"/>
      <c r="AD6985" s="27"/>
    </row>
    <row r="6986" spans="1:39" ht="15" customHeight="1" x14ac:dyDescent="0.3">
      <c r="A6986" s="38" t="s">
        <v>19078</v>
      </c>
      <c r="B6986" t="s">
        <v>19079</v>
      </c>
      <c r="C6986" t="s">
        <v>2073</v>
      </c>
      <c r="D6986" t="s">
        <v>282</v>
      </c>
      <c r="E6986" t="s">
        <v>283</v>
      </c>
      <c r="H6986" t="s">
        <v>25617</v>
      </c>
      <c r="I6986" t="s">
        <v>19080</v>
      </c>
      <c r="J6986" t="s">
        <v>310</v>
      </c>
      <c r="K6986" t="s">
        <v>2075</v>
      </c>
      <c r="M6986" t="s">
        <v>290</v>
      </c>
      <c r="N6986" t="s">
        <v>295</v>
      </c>
      <c r="Q6986" t="s">
        <v>344</v>
      </c>
      <c r="R6986" t="b">
        <v>0</v>
      </c>
      <c r="S6986" t="b">
        <v>0</v>
      </c>
      <c r="T6986" s="31" t="s">
        <v>426</v>
      </c>
      <c r="U6986" s="31">
        <v>1</v>
      </c>
      <c r="V6986" s="32" t="s">
        <v>19074</v>
      </c>
      <c r="W6986" t="s">
        <v>19075</v>
      </c>
      <c r="X6986" t="s">
        <v>282</v>
      </c>
      <c r="Y6986" t="s">
        <v>344</v>
      </c>
      <c r="Z6986" t="s">
        <v>284</v>
      </c>
      <c r="AA6986" t="s">
        <v>283</v>
      </c>
      <c r="AB6986"/>
      <c r="AD6986" s="27" t="s">
        <v>2075</v>
      </c>
      <c r="AF6986" t="s">
        <v>290</v>
      </c>
      <c r="AH6986" t="s">
        <v>18672</v>
      </c>
      <c r="AI6986" t="s">
        <v>18673</v>
      </c>
      <c r="AJ6986" t="s">
        <v>18674</v>
      </c>
      <c r="AK6986" t="s">
        <v>2082</v>
      </c>
      <c r="AL6986" s="12">
        <v>45968.353298611109</v>
      </c>
      <c r="AM6986" t="s">
        <v>291</v>
      </c>
    </row>
    <row r="6987" spans="1:39" ht="15" customHeight="1" x14ac:dyDescent="0.3">
      <c r="A6987" s="38" t="s">
        <v>19078</v>
      </c>
      <c r="B6987" t="s">
        <v>19079</v>
      </c>
      <c r="C6987" t="s">
        <v>2073</v>
      </c>
      <c r="D6987" t="s">
        <v>282</v>
      </c>
      <c r="E6987" t="s">
        <v>283</v>
      </c>
      <c r="H6987" t="s">
        <v>25617</v>
      </c>
      <c r="I6987" t="s">
        <v>19080</v>
      </c>
      <c r="J6987" t="s">
        <v>310</v>
      </c>
      <c r="K6987" t="s">
        <v>2075</v>
      </c>
      <c r="M6987" t="s">
        <v>290</v>
      </c>
      <c r="N6987" t="s">
        <v>295</v>
      </c>
      <c r="R6987" t="b">
        <v>0</v>
      </c>
      <c r="S6987" t="b">
        <v>0</v>
      </c>
      <c r="T6987" s="31" t="s">
        <v>426</v>
      </c>
      <c r="U6987" s="31">
        <v>1</v>
      </c>
      <c r="V6987" s="32" t="s">
        <v>19076</v>
      </c>
      <c r="W6987" t="s">
        <v>19077</v>
      </c>
      <c r="X6987" t="s">
        <v>282</v>
      </c>
      <c r="Y6987" t="s">
        <v>311</v>
      </c>
      <c r="Z6987" t="s">
        <v>284</v>
      </c>
      <c r="AB6987"/>
      <c r="AD6987" s="27" t="s">
        <v>2075</v>
      </c>
      <c r="AF6987" t="s">
        <v>290</v>
      </c>
      <c r="AH6987" t="s">
        <v>18672</v>
      </c>
      <c r="AI6987" t="s">
        <v>18673</v>
      </c>
      <c r="AJ6987" t="s">
        <v>18674</v>
      </c>
      <c r="AK6987" t="s">
        <v>2082</v>
      </c>
      <c r="AL6987" s="12">
        <v>45968.355185185188</v>
      </c>
      <c r="AM6987" t="s">
        <v>291</v>
      </c>
    </row>
    <row r="6988" spans="1:39" ht="15" customHeight="1" x14ac:dyDescent="0.3">
      <c r="A6988" s="38" t="s">
        <v>19078</v>
      </c>
      <c r="B6988" t="s">
        <v>19079</v>
      </c>
      <c r="C6988" t="s">
        <v>2073</v>
      </c>
      <c r="D6988" t="s">
        <v>282</v>
      </c>
      <c r="E6988" t="s">
        <v>283</v>
      </c>
      <c r="H6988" t="s">
        <v>25617</v>
      </c>
      <c r="I6988" t="s">
        <v>19080</v>
      </c>
      <c r="J6988" t="s">
        <v>310</v>
      </c>
      <c r="K6988" t="s">
        <v>2075</v>
      </c>
      <c r="M6988" t="s">
        <v>290</v>
      </c>
      <c r="N6988" t="s">
        <v>295</v>
      </c>
      <c r="R6988" t="b">
        <v>0</v>
      </c>
      <c r="S6988" t="b">
        <v>0</v>
      </c>
      <c r="T6988" s="31" t="s">
        <v>426</v>
      </c>
      <c r="U6988" s="31">
        <v>1</v>
      </c>
      <c r="V6988" s="32" t="s">
        <v>18679</v>
      </c>
      <c r="W6988" t="s">
        <v>18680</v>
      </c>
      <c r="X6988" t="s">
        <v>282</v>
      </c>
      <c r="Y6988" t="s">
        <v>311</v>
      </c>
      <c r="Z6988" t="s">
        <v>284</v>
      </c>
      <c r="AB6988"/>
      <c r="AD6988" s="27" t="s">
        <v>2075</v>
      </c>
      <c r="AF6988" t="s">
        <v>290</v>
      </c>
      <c r="AH6988" t="s">
        <v>18672</v>
      </c>
      <c r="AI6988" t="s">
        <v>18673</v>
      </c>
      <c r="AJ6988" t="s">
        <v>18674</v>
      </c>
      <c r="AK6988" t="s">
        <v>2082</v>
      </c>
      <c r="AL6988" s="12">
        <v>45993.713194444441</v>
      </c>
    </row>
    <row r="6989" spans="1:39" ht="15" customHeight="1" x14ac:dyDescent="0.3">
      <c r="A6989" s="38" t="s">
        <v>19148</v>
      </c>
      <c r="B6989" t="s">
        <v>19149</v>
      </c>
      <c r="C6989" t="s">
        <v>2212</v>
      </c>
      <c r="D6989" t="s">
        <v>282</v>
      </c>
      <c r="E6989" t="s">
        <v>283</v>
      </c>
      <c r="H6989" t="s">
        <v>313</v>
      </c>
      <c r="I6989" t="s">
        <v>19150</v>
      </c>
      <c r="J6989" t="s">
        <v>284</v>
      </c>
      <c r="K6989" t="s">
        <v>2075</v>
      </c>
      <c r="M6989" t="s">
        <v>290</v>
      </c>
      <c r="R6989" t="b">
        <v>1</v>
      </c>
      <c r="S6989" t="b">
        <v>1</v>
      </c>
      <c r="T6989" s="31" t="s">
        <v>426</v>
      </c>
      <c r="U6989" s="31">
        <v>1</v>
      </c>
      <c r="V6989" s="32" t="s">
        <v>5211</v>
      </c>
      <c r="W6989" t="s">
        <v>5212</v>
      </c>
      <c r="X6989" t="s">
        <v>282</v>
      </c>
      <c r="Y6989" t="s">
        <v>288</v>
      </c>
      <c r="Z6989" t="s">
        <v>284</v>
      </c>
      <c r="AA6989" t="s">
        <v>283</v>
      </c>
      <c r="AB6989"/>
      <c r="AD6989" s="27" t="s">
        <v>2075</v>
      </c>
      <c r="AE6989" t="s">
        <v>289</v>
      </c>
      <c r="AF6989" t="s">
        <v>290</v>
      </c>
      <c r="AH6989" t="s">
        <v>674</v>
      </c>
      <c r="AI6989" t="s">
        <v>26094</v>
      </c>
      <c r="AJ6989" t="s">
        <v>26095</v>
      </c>
      <c r="AK6989" t="s">
        <v>2082</v>
      </c>
      <c r="AL6989" s="12">
        <v>46127.385289351849</v>
      </c>
      <c r="AM6989" t="s">
        <v>309</v>
      </c>
    </row>
    <row r="6990" spans="1:39" ht="15" customHeight="1" x14ac:dyDescent="0.3">
      <c r="A6990" s="38" t="s">
        <v>19148</v>
      </c>
      <c r="B6990" t="s">
        <v>19149</v>
      </c>
      <c r="C6990" t="s">
        <v>2212</v>
      </c>
      <c r="D6990" t="s">
        <v>282</v>
      </c>
      <c r="E6990" t="s">
        <v>283</v>
      </c>
      <c r="H6990" t="s">
        <v>313</v>
      </c>
      <c r="I6990" t="s">
        <v>19150</v>
      </c>
      <c r="J6990" t="s">
        <v>284</v>
      </c>
      <c r="K6990" t="s">
        <v>2075</v>
      </c>
      <c r="M6990" t="s">
        <v>290</v>
      </c>
      <c r="R6990" t="b">
        <v>1</v>
      </c>
      <c r="S6990" t="b">
        <v>1</v>
      </c>
      <c r="T6990" s="31" t="s">
        <v>426</v>
      </c>
      <c r="U6990" s="31">
        <v>1</v>
      </c>
      <c r="V6990" s="32" t="s">
        <v>19151</v>
      </c>
      <c r="W6990" t="s">
        <v>19152</v>
      </c>
      <c r="X6990" t="s">
        <v>282</v>
      </c>
      <c r="Y6990" t="s">
        <v>288</v>
      </c>
      <c r="Z6990" t="s">
        <v>284</v>
      </c>
      <c r="AA6990" t="s">
        <v>283</v>
      </c>
      <c r="AB6990"/>
      <c r="AD6990" s="27" t="s">
        <v>2075</v>
      </c>
      <c r="AE6990" t="s">
        <v>26229</v>
      </c>
      <c r="AF6990" t="s">
        <v>290</v>
      </c>
      <c r="AH6990" t="s">
        <v>649</v>
      </c>
      <c r="AI6990" t="s">
        <v>26094</v>
      </c>
      <c r="AJ6990" t="s">
        <v>26095</v>
      </c>
      <c r="AK6990" t="s">
        <v>2082</v>
      </c>
      <c r="AL6990" s="12">
        <v>46129.210868055554</v>
      </c>
      <c r="AM6990" t="s">
        <v>291</v>
      </c>
    </row>
    <row r="6991" spans="1:39" ht="15" customHeight="1" x14ac:dyDescent="0.3">
      <c r="A6991" s="38" t="s">
        <v>19148</v>
      </c>
      <c r="B6991" t="s">
        <v>19149</v>
      </c>
      <c r="C6991" t="s">
        <v>2212</v>
      </c>
      <c r="D6991" t="s">
        <v>282</v>
      </c>
      <c r="E6991" t="s">
        <v>283</v>
      </c>
      <c r="H6991" t="s">
        <v>313</v>
      </c>
      <c r="I6991" t="s">
        <v>19150</v>
      </c>
      <c r="J6991" t="s">
        <v>284</v>
      </c>
      <c r="K6991" t="s">
        <v>2075</v>
      </c>
      <c r="M6991" t="s">
        <v>290</v>
      </c>
      <c r="R6991" t="b">
        <v>1</v>
      </c>
      <c r="S6991" t="b">
        <v>1</v>
      </c>
      <c r="T6991" s="31" t="s">
        <v>426</v>
      </c>
      <c r="U6991" s="31">
        <v>1</v>
      </c>
      <c r="V6991" s="32" t="s">
        <v>6390</v>
      </c>
      <c r="W6991" t="s">
        <v>6391</v>
      </c>
      <c r="X6991" t="s">
        <v>282</v>
      </c>
      <c r="Y6991" t="s">
        <v>288</v>
      </c>
      <c r="Z6991" t="s">
        <v>284</v>
      </c>
      <c r="AA6991" t="s">
        <v>283</v>
      </c>
      <c r="AB6991"/>
      <c r="AD6991" s="27" t="s">
        <v>2075</v>
      </c>
      <c r="AE6991" t="s">
        <v>26230</v>
      </c>
      <c r="AF6991" t="s">
        <v>290</v>
      </c>
      <c r="AH6991" t="s">
        <v>649</v>
      </c>
      <c r="AI6991" t="s">
        <v>26094</v>
      </c>
      <c r="AJ6991" t="s">
        <v>26095</v>
      </c>
      <c r="AK6991" t="s">
        <v>2082</v>
      </c>
      <c r="AL6991" s="12">
        <v>46129.207384259258</v>
      </c>
      <c r="AM6991" t="s">
        <v>291</v>
      </c>
    </row>
    <row r="6992" spans="1:39" ht="15" customHeight="1" x14ac:dyDescent="0.3">
      <c r="A6992" s="38" t="s">
        <v>22635</v>
      </c>
      <c r="B6992" t="s">
        <v>22636</v>
      </c>
      <c r="C6992" t="s">
        <v>2073</v>
      </c>
      <c r="D6992" t="s">
        <v>282</v>
      </c>
      <c r="E6992" t="s">
        <v>283</v>
      </c>
      <c r="H6992" t="s">
        <v>25626</v>
      </c>
      <c r="I6992" t="s">
        <v>22637</v>
      </c>
      <c r="J6992" t="s">
        <v>310</v>
      </c>
      <c r="K6992" t="s">
        <v>2075</v>
      </c>
      <c r="M6992" t="s">
        <v>290</v>
      </c>
      <c r="N6992" t="s">
        <v>295</v>
      </c>
      <c r="Q6992" t="s">
        <v>344</v>
      </c>
      <c r="R6992" t="b">
        <v>0</v>
      </c>
      <c r="S6992" t="b">
        <v>0</v>
      </c>
      <c r="T6992" s="31" t="s">
        <v>426</v>
      </c>
      <c r="U6992" s="31">
        <v>1</v>
      </c>
      <c r="V6992" s="32" t="s">
        <v>18971</v>
      </c>
      <c r="W6992" t="s">
        <v>18972</v>
      </c>
      <c r="X6992" t="s">
        <v>282</v>
      </c>
      <c r="Y6992" t="s">
        <v>344</v>
      </c>
      <c r="Z6992" t="s">
        <v>284</v>
      </c>
      <c r="AA6992" t="s">
        <v>283</v>
      </c>
      <c r="AB6992"/>
      <c r="AD6992" s="27" t="s">
        <v>2075</v>
      </c>
      <c r="AF6992" t="s">
        <v>290</v>
      </c>
      <c r="AH6992" t="s">
        <v>18672</v>
      </c>
      <c r="AI6992" t="s">
        <v>18673</v>
      </c>
      <c r="AJ6992" t="s">
        <v>18674</v>
      </c>
      <c r="AK6992" t="s">
        <v>2082</v>
      </c>
      <c r="AL6992" s="12">
        <v>45961.228090277778</v>
      </c>
    </row>
    <row r="6993" spans="1:39" ht="15" customHeight="1" x14ac:dyDescent="0.3">
      <c r="A6993" s="38" t="s">
        <v>22635</v>
      </c>
      <c r="B6993" t="s">
        <v>22636</v>
      </c>
      <c r="C6993" t="s">
        <v>2073</v>
      </c>
      <c r="D6993" t="s">
        <v>282</v>
      </c>
      <c r="E6993" t="s">
        <v>283</v>
      </c>
      <c r="H6993" t="s">
        <v>25626</v>
      </c>
      <c r="I6993" t="s">
        <v>22637</v>
      </c>
      <c r="J6993" t="s">
        <v>310</v>
      </c>
      <c r="K6993" t="s">
        <v>2075</v>
      </c>
      <c r="M6993" t="s">
        <v>290</v>
      </c>
      <c r="N6993" t="s">
        <v>295</v>
      </c>
      <c r="R6993" t="b">
        <v>0</v>
      </c>
      <c r="S6993" t="b">
        <v>0</v>
      </c>
      <c r="T6993" s="31" t="s">
        <v>426</v>
      </c>
      <c r="U6993" s="31">
        <v>1</v>
      </c>
      <c r="V6993" s="32" t="s">
        <v>18973</v>
      </c>
      <c r="W6993" t="s">
        <v>18974</v>
      </c>
      <c r="X6993" t="s">
        <v>282</v>
      </c>
      <c r="Y6993" t="s">
        <v>311</v>
      </c>
      <c r="Z6993" t="s">
        <v>284</v>
      </c>
      <c r="AB6993"/>
      <c r="AD6993" s="27" t="s">
        <v>2075</v>
      </c>
      <c r="AF6993" t="s">
        <v>290</v>
      </c>
      <c r="AH6993" t="s">
        <v>18672</v>
      </c>
      <c r="AI6993" t="s">
        <v>18673</v>
      </c>
      <c r="AJ6993" t="s">
        <v>18674</v>
      </c>
      <c r="AK6993" t="s">
        <v>2082</v>
      </c>
      <c r="AL6993" s="12">
        <v>45961.226863425924</v>
      </c>
      <c r="AM6993" t="s">
        <v>291</v>
      </c>
    </row>
    <row r="6994" spans="1:39" ht="15" customHeight="1" x14ac:dyDescent="0.3">
      <c r="A6994" s="38" t="s">
        <v>22635</v>
      </c>
      <c r="B6994" t="s">
        <v>22636</v>
      </c>
      <c r="C6994" t="s">
        <v>2073</v>
      </c>
      <c r="D6994" t="s">
        <v>282</v>
      </c>
      <c r="E6994" t="s">
        <v>283</v>
      </c>
      <c r="H6994" t="s">
        <v>25626</v>
      </c>
      <c r="I6994" t="s">
        <v>22637</v>
      </c>
      <c r="J6994" t="s">
        <v>310</v>
      </c>
      <c r="K6994" t="s">
        <v>2075</v>
      </c>
      <c r="M6994" t="s">
        <v>290</v>
      </c>
      <c r="N6994" t="s">
        <v>295</v>
      </c>
      <c r="R6994" t="b">
        <v>0</v>
      </c>
      <c r="S6994" t="b">
        <v>0</v>
      </c>
      <c r="T6994" s="31" t="s">
        <v>426</v>
      </c>
      <c r="U6994" s="31">
        <v>1</v>
      </c>
      <c r="V6994" s="30" t="s">
        <v>18679</v>
      </c>
      <c r="W6994" t="s">
        <v>18680</v>
      </c>
      <c r="X6994" t="s">
        <v>282</v>
      </c>
      <c r="Y6994" t="s">
        <v>311</v>
      </c>
      <c r="Z6994" t="s">
        <v>284</v>
      </c>
      <c r="AB6994"/>
      <c r="AD6994" s="27" t="s">
        <v>2075</v>
      </c>
      <c r="AF6994" t="s">
        <v>290</v>
      </c>
      <c r="AH6994" t="s">
        <v>18672</v>
      </c>
      <c r="AI6994" t="s">
        <v>18673</v>
      </c>
      <c r="AJ6994" t="s">
        <v>18674</v>
      </c>
      <c r="AK6994" t="s">
        <v>2082</v>
      </c>
      <c r="AL6994" s="12">
        <v>45993.713194444441</v>
      </c>
    </row>
    <row r="6995" spans="1:39" ht="15" customHeight="1" x14ac:dyDescent="0.3">
      <c r="A6995" s="38" t="s">
        <v>24692</v>
      </c>
      <c r="B6995" t="s">
        <v>24693</v>
      </c>
      <c r="C6995" t="s">
        <v>2073</v>
      </c>
      <c r="D6995" t="s">
        <v>282</v>
      </c>
      <c r="E6995" t="s">
        <v>337</v>
      </c>
      <c r="H6995" t="s">
        <v>350</v>
      </c>
      <c r="I6995" t="s">
        <v>24694</v>
      </c>
      <c r="J6995" t="s">
        <v>284</v>
      </c>
      <c r="K6995" t="s">
        <v>2075</v>
      </c>
      <c r="M6995" t="s">
        <v>294</v>
      </c>
      <c r="N6995" t="s">
        <v>295</v>
      </c>
      <c r="O6995" t="s">
        <v>2076</v>
      </c>
      <c r="Q6995" t="s">
        <v>344</v>
      </c>
      <c r="R6995" t="b">
        <v>0</v>
      </c>
      <c r="S6995" t="b">
        <v>0</v>
      </c>
      <c r="T6995" s="31" t="s">
        <v>25455</v>
      </c>
      <c r="U6995" s="31">
        <v>1</v>
      </c>
      <c r="V6995" s="30" t="s">
        <v>2949</v>
      </c>
      <c r="W6995" t="s">
        <v>2950</v>
      </c>
      <c r="X6995" t="s">
        <v>282</v>
      </c>
      <c r="Y6995" t="s">
        <v>344</v>
      </c>
      <c r="Z6995" t="s">
        <v>310</v>
      </c>
      <c r="AB6995"/>
      <c r="AD6995" s="27" t="s">
        <v>2079</v>
      </c>
      <c r="AF6995" t="s">
        <v>290</v>
      </c>
      <c r="AH6995" t="s">
        <v>2012</v>
      </c>
      <c r="AI6995" t="s">
        <v>2080</v>
      </c>
      <c r="AJ6995" t="s">
        <v>2081</v>
      </c>
      <c r="AK6995" t="s">
        <v>2082</v>
      </c>
      <c r="AL6995" s="12">
        <v>45827.403483796297</v>
      </c>
    </row>
    <row r="6996" spans="1:39" ht="15" customHeight="1" x14ac:dyDescent="0.3">
      <c r="A6996" s="38" t="s">
        <v>24692</v>
      </c>
      <c r="B6996" t="s">
        <v>24693</v>
      </c>
      <c r="C6996" t="s">
        <v>2073</v>
      </c>
      <c r="D6996" t="s">
        <v>282</v>
      </c>
      <c r="E6996" t="s">
        <v>337</v>
      </c>
      <c r="H6996" t="s">
        <v>350</v>
      </c>
      <c r="I6996" t="s">
        <v>24694</v>
      </c>
      <c r="J6996" t="s">
        <v>284</v>
      </c>
      <c r="K6996" t="s">
        <v>2075</v>
      </c>
      <c r="M6996" t="s">
        <v>294</v>
      </c>
      <c r="N6996" t="s">
        <v>295</v>
      </c>
      <c r="O6996" t="s">
        <v>2076</v>
      </c>
      <c r="R6996" t="b">
        <v>0</v>
      </c>
      <c r="S6996" t="b">
        <v>0</v>
      </c>
      <c r="T6996" s="31" t="s">
        <v>25455</v>
      </c>
      <c r="U6996" s="31">
        <v>1</v>
      </c>
      <c r="V6996" s="30" t="s">
        <v>2951</v>
      </c>
      <c r="W6996" t="s">
        <v>2952</v>
      </c>
      <c r="X6996" t="s">
        <v>282</v>
      </c>
      <c r="Y6996" t="s">
        <v>311</v>
      </c>
      <c r="Z6996" t="s">
        <v>284</v>
      </c>
      <c r="AB6996"/>
      <c r="AD6996" s="27" t="s">
        <v>2075</v>
      </c>
      <c r="AF6996" t="s">
        <v>290</v>
      </c>
      <c r="AH6996" t="s">
        <v>2013</v>
      </c>
      <c r="AI6996" t="s">
        <v>2121</v>
      </c>
      <c r="AJ6996" t="s">
        <v>2122</v>
      </c>
      <c r="AK6996" t="s">
        <v>2082</v>
      </c>
      <c r="AL6996" s="12">
        <v>45884.883113425924</v>
      </c>
    </row>
    <row r="6997" spans="1:39" ht="15" customHeight="1" x14ac:dyDescent="0.3">
      <c r="A6997" s="38" t="s">
        <v>19378</v>
      </c>
      <c r="B6997" t="s">
        <v>19379</v>
      </c>
      <c r="C6997" t="s">
        <v>2092</v>
      </c>
      <c r="D6997" t="s">
        <v>282</v>
      </c>
      <c r="E6997" t="s">
        <v>337</v>
      </c>
      <c r="G6997" t="s">
        <v>2032</v>
      </c>
      <c r="I6997" t="s">
        <v>25957</v>
      </c>
      <c r="J6997" t="s">
        <v>284</v>
      </c>
      <c r="K6997" t="s">
        <v>2075</v>
      </c>
      <c r="M6997" t="s">
        <v>294</v>
      </c>
      <c r="N6997" t="s">
        <v>295</v>
      </c>
      <c r="O6997" t="s">
        <v>2256</v>
      </c>
      <c r="Q6997" t="s">
        <v>288</v>
      </c>
      <c r="R6997" t="b">
        <v>0</v>
      </c>
      <c r="S6997" t="b">
        <v>0</v>
      </c>
      <c r="T6997" s="31" t="s">
        <v>425</v>
      </c>
      <c r="U6997" s="31">
        <v>0</v>
      </c>
      <c r="V6997" s="30" t="s">
        <v>19286</v>
      </c>
      <c r="W6997" t="s">
        <v>19287</v>
      </c>
      <c r="X6997" t="s">
        <v>282</v>
      </c>
      <c r="Y6997" t="s">
        <v>288</v>
      </c>
      <c r="Z6997" t="s">
        <v>284</v>
      </c>
      <c r="AA6997" t="s">
        <v>337</v>
      </c>
      <c r="AB6997"/>
      <c r="AD6997" s="27" t="s">
        <v>2075</v>
      </c>
      <c r="AE6997" t="s">
        <v>26227</v>
      </c>
      <c r="AF6997" t="s">
        <v>338</v>
      </c>
      <c r="AH6997" t="s">
        <v>2006</v>
      </c>
      <c r="AI6997" t="s">
        <v>26094</v>
      </c>
      <c r="AJ6997" t="s">
        <v>26095</v>
      </c>
      <c r="AK6997" t="s">
        <v>2082</v>
      </c>
      <c r="AL6997" s="12">
        <v>46129.214016203703</v>
      </c>
      <c r="AM6997" t="s">
        <v>291</v>
      </c>
    </row>
    <row r="6998" spans="1:39" ht="15" customHeight="1" x14ac:dyDescent="0.3">
      <c r="A6998" s="38" t="s">
        <v>19394</v>
      </c>
      <c r="B6998" t="s">
        <v>19395</v>
      </c>
      <c r="C6998" t="s">
        <v>2073</v>
      </c>
      <c r="D6998" t="s">
        <v>282</v>
      </c>
      <c r="E6998" t="s">
        <v>25500</v>
      </c>
      <c r="H6998" t="s">
        <v>2067</v>
      </c>
      <c r="I6998" t="s">
        <v>19396</v>
      </c>
      <c r="J6998" t="s">
        <v>284</v>
      </c>
      <c r="K6998" t="s">
        <v>2075</v>
      </c>
      <c r="M6998" t="s">
        <v>290</v>
      </c>
      <c r="N6998" t="s">
        <v>286</v>
      </c>
      <c r="O6998" t="s">
        <v>2076</v>
      </c>
      <c r="R6998" t="b">
        <v>0</v>
      </c>
      <c r="S6998" t="b">
        <v>0</v>
      </c>
      <c r="T6998" s="31" t="s">
        <v>426</v>
      </c>
      <c r="U6998" s="31">
        <v>1</v>
      </c>
      <c r="V6998" s="32" t="s">
        <v>8111</v>
      </c>
      <c r="W6998" t="s">
        <v>8112</v>
      </c>
      <c r="X6998" t="s">
        <v>282</v>
      </c>
      <c r="Y6998" t="s">
        <v>311</v>
      </c>
      <c r="Z6998" t="s">
        <v>284</v>
      </c>
      <c r="AA6998" t="s">
        <v>319</v>
      </c>
      <c r="AB6998"/>
      <c r="AD6998" s="27" t="s">
        <v>2075</v>
      </c>
      <c r="AF6998" t="s">
        <v>290</v>
      </c>
      <c r="AH6998" t="s">
        <v>2012</v>
      </c>
      <c r="AI6998" t="s">
        <v>2121</v>
      </c>
      <c r="AJ6998" t="s">
        <v>2122</v>
      </c>
      <c r="AK6998" t="s">
        <v>2082</v>
      </c>
      <c r="AL6998" s="12">
        <v>45926.305034722223</v>
      </c>
      <c r="AM6998" t="s">
        <v>291</v>
      </c>
    </row>
    <row r="6999" spans="1:39" ht="15" customHeight="1" x14ac:dyDescent="0.3">
      <c r="A6999" s="38" t="s">
        <v>19394</v>
      </c>
      <c r="B6999" t="s">
        <v>19395</v>
      </c>
      <c r="C6999" t="s">
        <v>2073</v>
      </c>
      <c r="D6999" t="s">
        <v>282</v>
      </c>
      <c r="E6999" t="s">
        <v>25500</v>
      </c>
      <c r="H6999" t="s">
        <v>2067</v>
      </c>
      <c r="I6999" t="s">
        <v>19396</v>
      </c>
      <c r="J6999" t="s">
        <v>284</v>
      </c>
      <c r="K6999" t="s">
        <v>2075</v>
      </c>
      <c r="M6999" t="s">
        <v>290</v>
      </c>
      <c r="N6999" t="s">
        <v>286</v>
      </c>
      <c r="O6999" t="s">
        <v>2076</v>
      </c>
      <c r="Q6999" t="s">
        <v>344</v>
      </c>
      <c r="R6999" t="b">
        <v>0</v>
      </c>
      <c r="S6999" t="b">
        <v>0</v>
      </c>
      <c r="T6999" s="31" t="s">
        <v>426</v>
      </c>
      <c r="U6999" s="31">
        <v>1</v>
      </c>
      <c r="V6999" s="32" t="s">
        <v>8113</v>
      </c>
      <c r="W6999" t="s">
        <v>8114</v>
      </c>
      <c r="X6999" t="s">
        <v>282</v>
      </c>
      <c r="Y6999" t="s">
        <v>344</v>
      </c>
      <c r="Z6999" t="s">
        <v>284</v>
      </c>
      <c r="AA6999" t="s">
        <v>319</v>
      </c>
      <c r="AB6999"/>
      <c r="AD6999" s="27" t="s">
        <v>2075</v>
      </c>
      <c r="AE6999" t="s">
        <v>326</v>
      </c>
      <c r="AF6999" t="s">
        <v>290</v>
      </c>
      <c r="AH6999" t="s">
        <v>2012</v>
      </c>
      <c r="AI6999" t="s">
        <v>2121</v>
      </c>
      <c r="AJ6999" t="s">
        <v>2122</v>
      </c>
      <c r="AK6999" t="s">
        <v>2082</v>
      </c>
      <c r="AL6999" s="12">
        <v>45926.223043981481</v>
      </c>
    </row>
    <row r="7000" spans="1:39" ht="15" customHeight="1" x14ac:dyDescent="0.3">
      <c r="A7000" s="38" t="s">
        <v>19288</v>
      </c>
      <c r="B7000" t="s">
        <v>19289</v>
      </c>
      <c r="C7000" t="s">
        <v>2073</v>
      </c>
      <c r="D7000" t="s">
        <v>282</v>
      </c>
      <c r="E7000" t="s">
        <v>283</v>
      </c>
      <c r="H7000" t="s">
        <v>2066</v>
      </c>
      <c r="I7000" t="s">
        <v>19290</v>
      </c>
      <c r="J7000" t="s">
        <v>310</v>
      </c>
      <c r="K7000" t="s">
        <v>2075</v>
      </c>
      <c r="M7000" t="s">
        <v>290</v>
      </c>
      <c r="N7000" t="s">
        <v>295</v>
      </c>
      <c r="Q7000" t="s">
        <v>344</v>
      </c>
      <c r="R7000" t="b">
        <v>0</v>
      </c>
      <c r="S7000" t="b">
        <v>0</v>
      </c>
      <c r="T7000" s="31" t="s">
        <v>426</v>
      </c>
      <c r="U7000" s="31">
        <v>1</v>
      </c>
      <c r="V7000" s="32" t="s">
        <v>19291</v>
      </c>
      <c r="W7000" t="s">
        <v>19292</v>
      </c>
      <c r="X7000" t="s">
        <v>282</v>
      </c>
      <c r="Y7000" t="s">
        <v>344</v>
      </c>
      <c r="Z7000" t="s">
        <v>284</v>
      </c>
      <c r="AA7000" t="s">
        <v>283</v>
      </c>
      <c r="AB7000"/>
      <c r="AD7000" s="27" t="s">
        <v>2075</v>
      </c>
      <c r="AF7000" t="s">
        <v>290</v>
      </c>
      <c r="AH7000" t="s">
        <v>18672</v>
      </c>
      <c r="AI7000" t="s">
        <v>18673</v>
      </c>
      <c r="AJ7000" t="s">
        <v>18674</v>
      </c>
      <c r="AK7000" t="s">
        <v>2082</v>
      </c>
      <c r="AL7000" s="12">
        <v>45965.6875</v>
      </c>
    </row>
    <row r="7001" spans="1:39" ht="15" customHeight="1" x14ac:dyDescent="0.3">
      <c r="A7001" s="38" t="s">
        <v>19288</v>
      </c>
      <c r="B7001" t="s">
        <v>19289</v>
      </c>
      <c r="C7001" t="s">
        <v>2073</v>
      </c>
      <c r="D7001" t="s">
        <v>282</v>
      </c>
      <c r="E7001" t="s">
        <v>283</v>
      </c>
      <c r="H7001" t="s">
        <v>2066</v>
      </c>
      <c r="I7001" t="s">
        <v>19290</v>
      </c>
      <c r="J7001" t="s">
        <v>310</v>
      </c>
      <c r="K7001" t="s">
        <v>2075</v>
      </c>
      <c r="M7001" t="s">
        <v>290</v>
      </c>
      <c r="N7001" t="s">
        <v>295</v>
      </c>
      <c r="R7001" t="b">
        <v>0</v>
      </c>
      <c r="S7001" t="b">
        <v>0</v>
      </c>
      <c r="T7001" s="31" t="s">
        <v>426</v>
      </c>
      <c r="U7001" s="31">
        <v>1</v>
      </c>
      <c r="V7001" s="32" t="s">
        <v>18679</v>
      </c>
      <c r="W7001" t="s">
        <v>18680</v>
      </c>
      <c r="X7001" t="s">
        <v>282</v>
      </c>
      <c r="Y7001" t="s">
        <v>311</v>
      </c>
      <c r="Z7001" t="s">
        <v>284</v>
      </c>
      <c r="AB7001"/>
      <c r="AD7001" s="27" t="s">
        <v>2075</v>
      </c>
      <c r="AF7001" t="s">
        <v>290</v>
      </c>
      <c r="AH7001" t="s">
        <v>18672</v>
      </c>
      <c r="AI7001" t="s">
        <v>18673</v>
      </c>
      <c r="AJ7001" t="s">
        <v>18674</v>
      </c>
      <c r="AK7001" t="s">
        <v>2082</v>
      </c>
      <c r="AL7001" s="12">
        <v>45993.713194444441</v>
      </c>
    </row>
    <row r="7002" spans="1:39" ht="15" customHeight="1" x14ac:dyDescent="0.3">
      <c r="A7002" s="38" t="s">
        <v>19397</v>
      </c>
      <c r="B7002" t="s">
        <v>19398</v>
      </c>
      <c r="C7002" t="s">
        <v>2092</v>
      </c>
      <c r="D7002" t="s">
        <v>282</v>
      </c>
      <c r="E7002" t="s">
        <v>2005</v>
      </c>
      <c r="G7002" t="s">
        <v>26628</v>
      </c>
      <c r="H7002" t="s">
        <v>2020</v>
      </c>
      <c r="I7002" t="s">
        <v>19399</v>
      </c>
      <c r="J7002" t="s">
        <v>284</v>
      </c>
      <c r="K7002" t="s">
        <v>2075</v>
      </c>
      <c r="M7002" t="s">
        <v>290</v>
      </c>
      <c r="N7002" t="s">
        <v>286</v>
      </c>
      <c r="O7002" t="s">
        <v>2076</v>
      </c>
      <c r="Q7002" t="s">
        <v>306</v>
      </c>
      <c r="R7002" t="b">
        <v>0</v>
      </c>
      <c r="S7002" t="b">
        <v>0</v>
      </c>
      <c r="T7002" s="31" t="s">
        <v>25454</v>
      </c>
      <c r="U7002" s="31" t="s">
        <v>2234</v>
      </c>
      <c r="V7002" s="32" t="s">
        <v>19400</v>
      </c>
      <c r="W7002" t="s">
        <v>19401</v>
      </c>
      <c r="X7002" t="s">
        <v>282</v>
      </c>
      <c r="Y7002" t="s">
        <v>306</v>
      </c>
      <c r="Z7002" t="s">
        <v>284</v>
      </c>
      <c r="AA7002" t="s">
        <v>2005</v>
      </c>
      <c r="AB7002"/>
      <c r="AC7002" t="s">
        <v>26118</v>
      </c>
      <c r="AD7002" s="27" t="s">
        <v>4453</v>
      </c>
      <c r="AF7002" t="s">
        <v>290</v>
      </c>
      <c r="AH7002" t="s">
        <v>2012</v>
      </c>
      <c r="AI7002" t="s">
        <v>4649</v>
      </c>
      <c r="AJ7002" t="s">
        <v>4650</v>
      </c>
      <c r="AK7002" t="s">
        <v>2082</v>
      </c>
      <c r="AL7002" s="12">
        <v>45891.581759259258</v>
      </c>
      <c r="AM7002" t="s">
        <v>291</v>
      </c>
    </row>
    <row r="7003" spans="1:39" ht="15" customHeight="1" x14ac:dyDescent="0.3">
      <c r="A7003" s="38" t="s">
        <v>19397</v>
      </c>
      <c r="B7003" t="s">
        <v>19398</v>
      </c>
      <c r="C7003" t="s">
        <v>2092</v>
      </c>
      <c r="D7003" t="s">
        <v>282</v>
      </c>
      <c r="E7003" t="s">
        <v>2005</v>
      </c>
      <c r="G7003" t="s">
        <v>26628</v>
      </c>
      <c r="H7003" t="s">
        <v>2020</v>
      </c>
      <c r="I7003" t="s">
        <v>19399</v>
      </c>
      <c r="J7003" t="s">
        <v>284</v>
      </c>
      <c r="K7003" t="s">
        <v>2075</v>
      </c>
      <c r="M7003" t="s">
        <v>290</v>
      </c>
      <c r="N7003" t="s">
        <v>286</v>
      </c>
      <c r="O7003" t="s">
        <v>2076</v>
      </c>
      <c r="Q7003" t="s">
        <v>306</v>
      </c>
      <c r="R7003" t="b">
        <v>0</v>
      </c>
      <c r="S7003" t="b">
        <v>0</v>
      </c>
      <c r="T7003" s="31" t="s">
        <v>25454</v>
      </c>
      <c r="U7003" s="31" t="s">
        <v>2234</v>
      </c>
      <c r="V7003" s="32" t="s">
        <v>19410</v>
      </c>
      <c r="W7003" t="s">
        <v>19411</v>
      </c>
      <c r="X7003" t="s">
        <v>282</v>
      </c>
      <c r="Y7003" t="s">
        <v>306</v>
      </c>
      <c r="Z7003" t="s">
        <v>284</v>
      </c>
      <c r="AA7003" t="s">
        <v>2005</v>
      </c>
      <c r="AB7003"/>
      <c r="AC7003" t="s">
        <v>26118</v>
      </c>
      <c r="AD7003" s="27" t="s">
        <v>3330</v>
      </c>
      <c r="AF7003" t="s">
        <v>290</v>
      </c>
      <c r="AH7003" t="s">
        <v>2012</v>
      </c>
      <c r="AI7003" t="s">
        <v>19412</v>
      </c>
      <c r="AJ7003" t="s">
        <v>19413</v>
      </c>
      <c r="AK7003" t="s">
        <v>2082</v>
      </c>
      <c r="AL7003" s="12">
        <v>45786.848541666666</v>
      </c>
      <c r="AM7003" t="s">
        <v>291</v>
      </c>
    </row>
    <row r="7004" spans="1:39" ht="15" customHeight="1" x14ac:dyDescent="0.3">
      <c r="A7004" s="38" t="s">
        <v>19397</v>
      </c>
      <c r="B7004" t="s">
        <v>19398</v>
      </c>
      <c r="C7004" t="s">
        <v>2092</v>
      </c>
      <c r="D7004" t="s">
        <v>282</v>
      </c>
      <c r="E7004" t="s">
        <v>2005</v>
      </c>
      <c r="G7004" t="s">
        <v>26628</v>
      </c>
      <c r="H7004" t="s">
        <v>2020</v>
      </c>
      <c r="I7004" t="s">
        <v>19399</v>
      </c>
      <c r="J7004" t="s">
        <v>284</v>
      </c>
      <c r="K7004" t="s">
        <v>2075</v>
      </c>
      <c r="M7004" t="s">
        <v>290</v>
      </c>
      <c r="N7004" t="s">
        <v>286</v>
      </c>
      <c r="O7004" t="s">
        <v>2076</v>
      </c>
      <c r="Q7004" t="s">
        <v>306</v>
      </c>
      <c r="R7004" t="b">
        <v>0</v>
      </c>
      <c r="S7004" t="b">
        <v>0</v>
      </c>
      <c r="T7004" s="31" t="s">
        <v>25454</v>
      </c>
      <c r="U7004" s="31" t="s">
        <v>2234</v>
      </c>
      <c r="V7004" s="32" t="s">
        <v>19408</v>
      </c>
      <c r="W7004" t="s">
        <v>19409</v>
      </c>
      <c r="X7004" t="s">
        <v>282</v>
      </c>
      <c r="Y7004" t="s">
        <v>306</v>
      </c>
      <c r="Z7004" t="s">
        <v>284</v>
      </c>
      <c r="AA7004" t="s">
        <v>2005</v>
      </c>
      <c r="AB7004"/>
      <c r="AC7004" t="s">
        <v>26118</v>
      </c>
      <c r="AD7004" s="27" t="s">
        <v>4453</v>
      </c>
      <c r="AF7004" t="s">
        <v>290</v>
      </c>
      <c r="AH7004" t="s">
        <v>3650</v>
      </c>
      <c r="AI7004" t="s">
        <v>4649</v>
      </c>
      <c r="AJ7004" t="s">
        <v>4650</v>
      </c>
      <c r="AK7004" t="s">
        <v>2082</v>
      </c>
      <c r="AL7004" s="12">
        <v>45891.576145833336</v>
      </c>
      <c r="AM7004" t="s">
        <v>291</v>
      </c>
    </row>
    <row r="7005" spans="1:39" ht="15" customHeight="1" x14ac:dyDescent="0.3">
      <c r="A7005" s="38" t="s">
        <v>19397</v>
      </c>
      <c r="B7005" t="s">
        <v>19398</v>
      </c>
      <c r="C7005" t="s">
        <v>2092</v>
      </c>
      <c r="D7005" t="s">
        <v>282</v>
      </c>
      <c r="E7005" t="s">
        <v>2005</v>
      </c>
      <c r="G7005" t="s">
        <v>26628</v>
      </c>
      <c r="H7005" t="s">
        <v>2020</v>
      </c>
      <c r="I7005" t="s">
        <v>19399</v>
      </c>
      <c r="J7005" t="s">
        <v>284</v>
      </c>
      <c r="K7005" t="s">
        <v>2075</v>
      </c>
      <c r="M7005" t="s">
        <v>290</v>
      </c>
      <c r="N7005" t="s">
        <v>286</v>
      </c>
      <c r="O7005" t="s">
        <v>2076</v>
      </c>
      <c r="Q7005" t="s">
        <v>306</v>
      </c>
      <c r="R7005" t="b">
        <v>0</v>
      </c>
      <c r="S7005" t="b">
        <v>0</v>
      </c>
      <c r="T7005" s="31" t="s">
        <v>25454</v>
      </c>
      <c r="U7005" s="31" t="s">
        <v>2234</v>
      </c>
      <c r="V7005" s="30" t="s">
        <v>19404</v>
      </c>
      <c r="W7005" t="s">
        <v>19405</v>
      </c>
      <c r="X7005" t="s">
        <v>282</v>
      </c>
      <c r="Y7005" t="s">
        <v>306</v>
      </c>
      <c r="Z7005" t="s">
        <v>284</v>
      </c>
      <c r="AA7005" t="s">
        <v>2005</v>
      </c>
      <c r="AB7005"/>
      <c r="AC7005" t="s">
        <v>26118</v>
      </c>
      <c r="AD7005" s="27" t="s">
        <v>2512</v>
      </c>
      <c r="AF7005" t="s">
        <v>290</v>
      </c>
      <c r="AH7005" t="s">
        <v>2012</v>
      </c>
      <c r="AI7005" t="s">
        <v>19406</v>
      </c>
      <c r="AJ7005" t="s">
        <v>19407</v>
      </c>
      <c r="AK7005" t="s">
        <v>2082</v>
      </c>
      <c r="AL7005" s="12">
        <v>45786.864814814813</v>
      </c>
      <c r="AM7005" t="s">
        <v>291</v>
      </c>
    </row>
    <row r="7006" spans="1:39" ht="15" customHeight="1" x14ac:dyDescent="0.3">
      <c r="A7006" s="38" t="s">
        <v>19397</v>
      </c>
      <c r="B7006" t="s">
        <v>19398</v>
      </c>
      <c r="C7006" t="s">
        <v>2092</v>
      </c>
      <c r="D7006" t="s">
        <v>282</v>
      </c>
      <c r="E7006" t="s">
        <v>2005</v>
      </c>
      <c r="G7006" t="s">
        <v>26628</v>
      </c>
      <c r="H7006" t="s">
        <v>2020</v>
      </c>
      <c r="I7006" t="s">
        <v>19399</v>
      </c>
      <c r="J7006" t="s">
        <v>284</v>
      </c>
      <c r="K7006" t="s">
        <v>2075</v>
      </c>
      <c r="M7006" t="s">
        <v>290</v>
      </c>
      <c r="N7006" t="s">
        <v>286</v>
      </c>
      <c r="O7006" t="s">
        <v>2076</v>
      </c>
      <c r="Q7006" t="s">
        <v>306</v>
      </c>
      <c r="R7006" t="b">
        <v>0</v>
      </c>
      <c r="S7006" t="b">
        <v>0</v>
      </c>
      <c r="T7006" s="31" t="s">
        <v>25454</v>
      </c>
      <c r="U7006" s="31" t="s">
        <v>2234</v>
      </c>
      <c r="V7006" s="32" t="s">
        <v>19402</v>
      </c>
      <c r="W7006" t="s">
        <v>19403</v>
      </c>
      <c r="X7006" t="s">
        <v>282</v>
      </c>
      <c r="Y7006" t="s">
        <v>306</v>
      </c>
      <c r="Z7006" t="s">
        <v>284</v>
      </c>
      <c r="AA7006" t="s">
        <v>2005</v>
      </c>
      <c r="AB7006"/>
      <c r="AC7006" t="s">
        <v>26118</v>
      </c>
      <c r="AD7006" s="27" t="s">
        <v>4453</v>
      </c>
      <c r="AF7006" t="s">
        <v>290</v>
      </c>
      <c r="AH7006" t="s">
        <v>2012</v>
      </c>
      <c r="AI7006" t="s">
        <v>26083</v>
      </c>
      <c r="AJ7006" t="s">
        <v>26084</v>
      </c>
      <c r="AK7006" t="s">
        <v>2082</v>
      </c>
      <c r="AL7006" s="12">
        <v>46038.864687499998</v>
      </c>
      <c r="AM7006" t="s">
        <v>291</v>
      </c>
    </row>
    <row r="7007" spans="1:39" ht="15" customHeight="1" x14ac:dyDescent="0.3">
      <c r="A7007" s="38" t="s">
        <v>19397</v>
      </c>
      <c r="B7007" t="s">
        <v>19398</v>
      </c>
      <c r="C7007" t="s">
        <v>2092</v>
      </c>
      <c r="D7007" t="s">
        <v>282</v>
      </c>
      <c r="E7007" t="s">
        <v>2005</v>
      </c>
      <c r="G7007" t="s">
        <v>26628</v>
      </c>
      <c r="H7007" t="s">
        <v>2020</v>
      </c>
      <c r="I7007" t="s">
        <v>19399</v>
      </c>
      <c r="J7007" t="s">
        <v>284</v>
      </c>
      <c r="K7007" t="s">
        <v>2075</v>
      </c>
      <c r="M7007" t="s">
        <v>290</v>
      </c>
      <c r="N7007" t="s">
        <v>286</v>
      </c>
      <c r="O7007" t="s">
        <v>2076</v>
      </c>
      <c r="Q7007" t="s">
        <v>288</v>
      </c>
      <c r="R7007" t="b">
        <v>0</v>
      </c>
      <c r="S7007" t="b">
        <v>0</v>
      </c>
      <c r="T7007" s="31" t="s">
        <v>25454</v>
      </c>
      <c r="U7007" s="31" t="s">
        <v>2234</v>
      </c>
      <c r="V7007" s="32" t="s">
        <v>13614</v>
      </c>
      <c r="W7007" t="s">
        <v>13615</v>
      </c>
      <c r="X7007" t="s">
        <v>282</v>
      </c>
      <c r="Y7007" t="s">
        <v>288</v>
      </c>
      <c r="Z7007" t="s">
        <v>284</v>
      </c>
      <c r="AA7007" t="s">
        <v>353</v>
      </c>
      <c r="AB7007"/>
      <c r="AD7007" s="27" t="s">
        <v>2075</v>
      </c>
      <c r="AE7007" t="s">
        <v>26061</v>
      </c>
      <c r="AF7007" t="s">
        <v>338</v>
      </c>
      <c r="AH7007" t="s">
        <v>2169</v>
      </c>
      <c r="AI7007" t="s">
        <v>26094</v>
      </c>
      <c r="AJ7007" t="s">
        <v>26095</v>
      </c>
      <c r="AK7007" t="s">
        <v>2082</v>
      </c>
      <c r="AL7007" s="12">
        <v>46107.394201388888</v>
      </c>
      <c r="AM7007" t="s">
        <v>291</v>
      </c>
    </row>
    <row r="7008" spans="1:39" ht="15" customHeight="1" x14ac:dyDescent="0.3">
      <c r="A7008" s="38" t="s">
        <v>19397</v>
      </c>
      <c r="B7008" t="s">
        <v>19398</v>
      </c>
      <c r="C7008" t="s">
        <v>2092</v>
      </c>
      <c r="D7008" t="s">
        <v>282</v>
      </c>
      <c r="E7008" t="s">
        <v>2005</v>
      </c>
      <c r="G7008" t="s">
        <v>26628</v>
      </c>
      <c r="H7008" t="s">
        <v>2020</v>
      </c>
      <c r="I7008" t="s">
        <v>19399</v>
      </c>
      <c r="J7008" t="s">
        <v>284</v>
      </c>
      <c r="K7008" t="s">
        <v>2075</v>
      </c>
      <c r="M7008" t="s">
        <v>290</v>
      </c>
      <c r="N7008" t="s">
        <v>286</v>
      </c>
      <c r="O7008" t="s">
        <v>2076</v>
      </c>
      <c r="Q7008" t="s">
        <v>288</v>
      </c>
      <c r="R7008" t="b">
        <v>0</v>
      </c>
      <c r="S7008" t="b">
        <v>0</v>
      </c>
      <c r="T7008" s="31" t="s">
        <v>25454</v>
      </c>
      <c r="U7008" s="31" t="s">
        <v>2234</v>
      </c>
      <c r="V7008" s="32" t="s">
        <v>13095</v>
      </c>
      <c r="W7008" t="s">
        <v>13096</v>
      </c>
      <c r="X7008" t="s">
        <v>282</v>
      </c>
      <c r="Y7008" t="s">
        <v>288</v>
      </c>
      <c r="Z7008" t="s">
        <v>284</v>
      </c>
      <c r="AA7008" t="s">
        <v>2005</v>
      </c>
      <c r="AB7008"/>
      <c r="AD7008" s="27" t="s">
        <v>2075</v>
      </c>
      <c r="AF7008" t="s">
        <v>290</v>
      </c>
      <c r="AH7008" t="s">
        <v>1946</v>
      </c>
      <c r="AI7008" t="s">
        <v>26094</v>
      </c>
      <c r="AJ7008" t="s">
        <v>26095</v>
      </c>
      <c r="AK7008" t="s">
        <v>2082</v>
      </c>
      <c r="AL7008" s="12">
        <v>46107.393854166665</v>
      </c>
      <c r="AM7008" t="s">
        <v>291</v>
      </c>
    </row>
    <row r="7009" spans="1:39" ht="15" customHeight="1" x14ac:dyDescent="0.3">
      <c r="A7009" s="38" t="s">
        <v>19397</v>
      </c>
      <c r="B7009" t="s">
        <v>19398</v>
      </c>
      <c r="C7009" t="s">
        <v>2092</v>
      </c>
      <c r="D7009" t="s">
        <v>282</v>
      </c>
      <c r="E7009" t="s">
        <v>2005</v>
      </c>
      <c r="G7009" t="s">
        <v>26628</v>
      </c>
      <c r="H7009" t="s">
        <v>2020</v>
      </c>
      <c r="I7009" t="s">
        <v>19399</v>
      </c>
      <c r="J7009" t="s">
        <v>284</v>
      </c>
      <c r="K7009" t="s">
        <v>2075</v>
      </c>
      <c r="M7009" t="s">
        <v>290</v>
      </c>
      <c r="N7009" t="s">
        <v>286</v>
      </c>
      <c r="O7009" t="s">
        <v>2076</v>
      </c>
      <c r="Q7009" t="s">
        <v>288</v>
      </c>
      <c r="R7009" t="b">
        <v>0</v>
      </c>
      <c r="S7009" t="b">
        <v>0</v>
      </c>
      <c r="T7009" s="31" t="s">
        <v>25454</v>
      </c>
      <c r="U7009" s="31" t="s">
        <v>2234</v>
      </c>
      <c r="V7009" s="32" t="s">
        <v>13687</v>
      </c>
      <c r="W7009" t="s">
        <v>13688</v>
      </c>
      <c r="X7009" t="s">
        <v>282</v>
      </c>
      <c r="Y7009" t="s">
        <v>288</v>
      </c>
      <c r="Z7009" t="s">
        <v>284</v>
      </c>
      <c r="AA7009" t="s">
        <v>319</v>
      </c>
      <c r="AB7009"/>
      <c r="AD7009" s="27" t="s">
        <v>4453</v>
      </c>
      <c r="AF7009" t="s">
        <v>290</v>
      </c>
      <c r="AH7009" t="s">
        <v>1946</v>
      </c>
      <c r="AI7009" t="s">
        <v>26082</v>
      </c>
      <c r="AJ7009" t="s">
        <v>26086</v>
      </c>
      <c r="AK7009" t="s">
        <v>3160</v>
      </c>
      <c r="AL7009" s="12">
        <v>46105.351736111108</v>
      </c>
      <c r="AM7009" t="s">
        <v>307</v>
      </c>
    </row>
    <row r="7010" spans="1:39" ht="15" customHeight="1" x14ac:dyDescent="0.3">
      <c r="A7010" s="38" t="s">
        <v>19293</v>
      </c>
      <c r="B7010" t="s">
        <v>19294</v>
      </c>
      <c r="C7010" t="s">
        <v>2212</v>
      </c>
      <c r="D7010" t="s">
        <v>282</v>
      </c>
      <c r="E7010" t="s">
        <v>339</v>
      </c>
      <c r="G7010" t="s">
        <v>2020</v>
      </c>
      <c r="H7010" t="s">
        <v>2020</v>
      </c>
      <c r="I7010" t="s">
        <v>19295</v>
      </c>
      <c r="J7010" t="s">
        <v>284</v>
      </c>
      <c r="K7010" t="s">
        <v>2075</v>
      </c>
      <c r="M7010" t="s">
        <v>290</v>
      </c>
      <c r="Q7010" t="s">
        <v>288</v>
      </c>
      <c r="R7010" t="b">
        <v>0</v>
      </c>
      <c r="S7010" t="b">
        <v>0</v>
      </c>
      <c r="T7010" s="31" t="s">
        <v>25460</v>
      </c>
      <c r="U7010" s="31">
        <v>0</v>
      </c>
      <c r="V7010" s="32" t="s">
        <v>3158</v>
      </c>
      <c r="W7010" t="s">
        <v>3159</v>
      </c>
      <c r="X7010" t="s">
        <v>282</v>
      </c>
      <c r="Y7010" t="s">
        <v>288</v>
      </c>
      <c r="Z7010" t="s">
        <v>284</v>
      </c>
      <c r="AA7010" t="s">
        <v>337</v>
      </c>
      <c r="AB7010"/>
      <c r="AD7010" s="27" t="s">
        <v>2075</v>
      </c>
      <c r="AE7010" t="s">
        <v>26228</v>
      </c>
      <c r="AF7010" t="s">
        <v>290</v>
      </c>
      <c r="AH7010" t="s">
        <v>641</v>
      </c>
      <c r="AI7010" t="s">
        <v>26094</v>
      </c>
      <c r="AJ7010" t="s">
        <v>26095</v>
      </c>
      <c r="AK7010" t="s">
        <v>2082</v>
      </c>
      <c r="AL7010" s="12">
        <v>46129.214305555557</v>
      </c>
      <c r="AM7010" t="s">
        <v>291</v>
      </c>
    </row>
    <row r="7011" spans="1:39" ht="15" customHeight="1" x14ac:dyDescent="0.3">
      <c r="A7011" s="38" t="s">
        <v>24486</v>
      </c>
      <c r="B7011" t="s">
        <v>15039</v>
      </c>
      <c r="C7011" t="s">
        <v>2073</v>
      </c>
      <c r="D7011" t="s">
        <v>282</v>
      </c>
      <c r="E7011" t="s">
        <v>299</v>
      </c>
      <c r="H7011" t="s">
        <v>26134</v>
      </c>
      <c r="I7011" t="s">
        <v>24487</v>
      </c>
      <c r="J7011" t="s">
        <v>284</v>
      </c>
      <c r="K7011" t="s">
        <v>2075</v>
      </c>
      <c r="M7011" t="s">
        <v>290</v>
      </c>
      <c r="N7011" t="s">
        <v>295</v>
      </c>
      <c r="O7011" t="s">
        <v>2076</v>
      </c>
      <c r="Q7011" t="s">
        <v>344</v>
      </c>
      <c r="R7011" t="b">
        <v>0</v>
      </c>
      <c r="S7011" t="b">
        <v>0</v>
      </c>
      <c r="T7011" s="31" t="s">
        <v>426</v>
      </c>
      <c r="U7011" s="31">
        <v>1</v>
      </c>
      <c r="V7011" s="32" t="s">
        <v>18772</v>
      </c>
      <c r="W7011" t="s">
        <v>18773</v>
      </c>
      <c r="X7011" t="s">
        <v>282</v>
      </c>
      <c r="Y7011" t="s">
        <v>344</v>
      </c>
      <c r="Z7011" t="s">
        <v>284</v>
      </c>
      <c r="AB7011"/>
      <c r="AD7011" s="27" t="s">
        <v>2075</v>
      </c>
      <c r="AF7011" t="s">
        <v>290</v>
      </c>
      <c r="AH7011" t="s">
        <v>2169</v>
      </c>
      <c r="AI7011" t="s">
        <v>6226</v>
      </c>
      <c r="AJ7011" t="s">
        <v>6227</v>
      </c>
      <c r="AK7011" t="s">
        <v>2082</v>
      </c>
      <c r="AL7011" s="12">
        <v>46007.712314814817</v>
      </c>
    </row>
    <row r="7012" spans="1:39" ht="15" customHeight="1" x14ac:dyDescent="0.3">
      <c r="A7012" s="38" t="s">
        <v>24486</v>
      </c>
      <c r="B7012" t="s">
        <v>15039</v>
      </c>
      <c r="C7012" t="s">
        <v>2073</v>
      </c>
      <c r="D7012" t="s">
        <v>282</v>
      </c>
      <c r="E7012" t="s">
        <v>299</v>
      </c>
      <c r="H7012" t="s">
        <v>26134</v>
      </c>
      <c r="I7012" t="s">
        <v>24487</v>
      </c>
      <c r="J7012" t="s">
        <v>284</v>
      </c>
      <c r="K7012" t="s">
        <v>2075</v>
      </c>
      <c r="M7012" t="s">
        <v>290</v>
      </c>
      <c r="N7012" t="s">
        <v>295</v>
      </c>
      <c r="O7012" t="s">
        <v>2076</v>
      </c>
      <c r="R7012" t="b">
        <v>0</v>
      </c>
      <c r="S7012" t="b">
        <v>0</v>
      </c>
      <c r="T7012" s="31" t="s">
        <v>426</v>
      </c>
      <c r="U7012" s="31">
        <v>1</v>
      </c>
      <c r="V7012" s="32" t="s">
        <v>18770</v>
      </c>
      <c r="W7012" t="s">
        <v>18771</v>
      </c>
      <c r="X7012" t="s">
        <v>282</v>
      </c>
      <c r="Y7012" t="s">
        <v>311</v>
      </c>
      <c r="Z7012" t="s">
        <v>284</v>
      </c>
      <c r="AB7012"/>
      <c r="AD7012" s="27" t="s">
        <v>2075</v>
      </c>
      <c r="AF7012" t="s">
        <v>290</v>
      </c>
      <c r="AH7012" t="s">
        <v>2016</v>
      </c>
      <c r="AI7012" t="s">
        <v>2121</v>
      </c>
      <c r="AJ7012" t="s">
        <v>2122</v>
      </c>
      <c r="AK7012" t="s">
        <v>2082</v>
      </c>
      <c r="AL7012" s="12">
        <v>45884.882986111108</v>
      </c>
    </row>
    <row r="7013" spans="1:39" ht="15" customHeight="1" x14ac:dyDescent="0.3">
      <c r="A7013" s="38" t="s">
        <v>19344</v>
      </c>
      <c r="B7013" t="s">
        <v>19345</v>
      </c>
      <c r="C7013" t="s">
        <v>2092</v>
      </c>
      <c r="D7013" t="s">
        <v>282</v>
      </c>
      <c r="E7013" t="s">
        <v>283</v>
      </c>
      <c r="G7013" t="s">
        <v>2046</v>
      </c>
      <c r="H7013" t="s">
        <v>2046</v>
      </c>
      <c r="I7013" t="s">
        <v>19346</v>
      </c>
      <c r="J7013" t="s">
        <v>284</v>
      </c>
      <c r="K7013" t="s">
        <v>2075</v>
      </c>
      <c r="M7013" t="s">
        <v>285</v>
      </c>
      <c r="N7013" t="s">
        <v>286</v>
      </c>
      <c r="O7013" t="s">
        <v>2076</v>
      </c>
      <c r="P7013" t="s">
        <v>287</v>
      </c>
      <c r="Q7013" t="s">
        <v>288</v>
      </c>
      <c r="R7013" t="b">
        <v>0</v>
      </c>
      <c r="S7013" t="b">
        <v>0</v>
      </c>
      <c r="T7013" s="31" t="s">
        <v>25454</v>
      </c>
      <c r="U7013" s="31" t="s">
        <v>2234</v>
      </c>
      <c r="V7013" s="30" t="s">
        <v>8210</v>
      </c>
      <c r="W7013" t="s">
        <v>8211</v>
      </c>
      <c r="X7013" t="s">
        <v>282</v>
      </c>
      <c r="Y7013" t="s">
        <v>288</v>
      </c>
      <c r="Z7013" t="s">
        <v>284</v>
      </c>
      <c r="AA7013" t="s">
        <v>283</v>
      </c>
      <c r="AB7013"/>
      <c r="AD7013" s="27" t="s">
        <v>2075</v>
      </c>
      <c r="AE7013" t="s">
        <v>347</v>
      </c>
      <c r="AF7013" t="s">
        <v>285</v>
      </c>
      <c r="AH7013" t="s">
        <v>2001</v>
      </c>
      <c r="AI7013" t="s">
        <v>26094</v>
      </c>
      <c r="AJ7013" t="s">
        <v>26095</v>
      </c>
      <c r="AK7013" t="s">
        <v>2082</v>
      </c>
      <c r="AL7013" s="12">
        <v>46129.408587962964</v>
      </c>
      <c r="AM7013" t="s">
        <v>291</v>
      </c>
    </row>
    <row r="7014" spans="1:39" ht="15" customHeight="1" x14ac:dyDescent="0.3">
      <c r="A7014" s="38" t="s">
        <v>19344</v>
      </c>
      <c r="B7014" t="s">
        <v>19345</v>
      </c>
      <c r="C7014" t="s">
        <v>2092</v>
      </c>
      <c r="D7014" t="s">
        <v>282</v>
      </c>
      <c r="E7014" t="s">
        <v>283</v>
      </c>
      <c r="G7014" t="s">
        <v>2046</v>
      </c>
      <c r="H7014" t="s">
        <v>2046</v>
      </c>
      <c r="I7014" t="s">
        <v>19346</v>
      </c>
      <c r="J7014" t="s">
        <v>284</v>
      </c>
      <c r="K7014" t="s">
        <v>2075</v>
      </c>
      <c r="M7014" t="s">
        <v>285</v>
      </c>
      <c r="N7014" t="s">
        <v>286</v>
      </c>
      <c r="O7014" t="s">
        <v>2076</v>
      </c>
      <c r="P7014" t="s">
        <v>287</v>
      </c>
      <c r="Q7014" t="s">
        <v>336</v>
      </c>
      <c r="R7014" t="b">
        <v>0</v>
      </c>
      <c r="S7014" t="b">
        <v>0</v>
      </c>
      <c r="T7014" s="31" t="s">
        <v>25454</v>
      </c>
      <c r="U7014" s="31" t="s">
        <v>2234</v>
      </c>
      <c r="V7014" s="30" t="s">
        <v>19334</v>
      </c>
      <c r="W7014" t="s">
        <v>19335</v>
      </c>
      <c r="X7014" t="s">
        <v>282</v>
      </c>
      <c r="Y7014" t="s">
        <v>336</v>
      </c>
      <c r="Z7014" t="s">
        <v>284</v>
      </c>
      <c r="AA7014" t="s">
        <v>283</v>
      </c>
      <c r="AB7014"/>
      <c r="AC7014" t="s">
        <v>26118</v>
      </c>
      <c r="AD7014" s="27" t="s">
        <v>2075</v>
      </c>
      <c r="AE7014" t="s">
        <v>347</v>
      </c>
      <c r="AF7014" t="s">
        <v>285</v>
      </c>
      <c r="AH7014" t="s">
        <v>2001</v>
      </c>
      <c r="AI7014" t="s">
        <v>26581</v>
      </c>
      <c r="AJ7014" t="s">
        <v>3247</v>
      </c>
      <c r="AK7014" t="s">
        <v>2082</v>
      </c>
      <c r="AL7014" s="12">
        <v>46114.775081018517</v>
      </c>
      <c r="AM7014" t="s">
        <v>309</v>
      </c>
    </row>
    <row r="7015" spans="1:39" ht="15" customHeight="1" x14ac:dyDescent="0.3">
      <c r="A7015" s="38" t="s">
        <v>19347</v>
      </c>
      <c r="B7015" t="s">
        <v>19348</v>
      </c>
      <c r="C7015" t="s">
        <v>2073</v>
      </c>
      <c r="D7015" t="s">
        <v>282</v>
      </c>
      <c r="E7015" t="s">
        <v>283</v>
      </c>
      <c r="H7015" t="s">
        <v>2066</v>
      </c>
      <c r="I7015" t="s">
        <v>19349</v>
      </c>
      <c r="J7015" t="s">
        <v>310</v>
      </c>
      <c r="K7015" t="s">
        <v>2075</v>
      </c>
      <c r="M7015" t="s">
        <v>290</v>
      </c>
      <c r="N7015" t="s">
        <v>295</v>
      </c>
      <c r="Q7015" t="s">
        <v>344</v>
      </c>
      <c r="R7015" t="b">
        <v>0</v>
      </c>
      <c r="S7015" t="b">
        <v>0</v>
      </c>
      <c r="T7015" s="31" t="s">
        <v>426</v>
      </c>
      <c r="U7015" s="31">
        <v>1</v>
      </c>
      <c r="V7015" s="30" t="s">
        <v>19302</v>
      </c>
      <c r="W7015" t="s">
        <v>19303</v>
      </c>
      <c r="X7015" t="s">
        <v>282</v>
      </c>
      <c r="Y7015" t="s">
        <v>344</v>
      </c>
      <c r="Z7015" t="s">
        <v>310</v>
      </c>
      <c r="AA7015" t="s">
        <v>283</v>
      </c>
      <c r="AB7015"/>
      <c r="AD7015" s="27" t="s">
        <v>2075</v>
      </c>
      <c r="AF7015" t="s">
        <v>290</v>
      </c>
      <c r="AH7015" t="s">
        <v>371</v>
      </c>
      <c r="AI7015" t="s">
        <v>3206</v>
      </c>
      <c r="AJ7015" t="s">
        <v>3207</v>
      </c>
      <c r="AK7015" t="s">
        <v>2082</v>
      </c>
      <c r="AL7015" s="12">
        <v>45331.514930555553</v>
      </c>
    </row>
    <row r="7016" spans="1:39" ht="15" customHeight="1" x14ac:dyDescent="0.3">
      <c r="A7016" s="38" t="s">
        <v>19347</v>
      </c>
      <c r="B7016" t="s">
        <v>19348</v>
      </c>
      <c r="C7016" t="s">
        <v>2073</v>
      </c>
      <c r="D7016" t="s">
        <v>282</v>
      </c>
      <c r="E7016" t="s">
        <v>283</v>
      </c>
      <c r="H7016" t="s">
        <v>2066</v>
      </c>
      <c r="I7016" t="s">
        <v>19349</v>
      </c>
      <c r="J7016" t="s">
        <v>310</v>
      </c>
      <c r="K7016" t="s">
        <v>2075</v>
      </c>
      <c r="M7016" t="s">
        <v>290</v>
      </c>
      <c r="N7016" t="s">
        <v>295</v>
      </c>
      <c r="R7016" t="b">
        <v>0</v>
      </c>
      <c r="S7016" t="b">
        <v>0</v>
      </c>
      <c r="T7016" s="31" t="s">
        <v>426</v>
      </c>
      <c r="U7016" s="31">
        <v>1</v>
      </c>
      <c r="V7016" s="30" t="s">
        <v>18679</v>
      </c>
      <c r="W7016" t="s">
        <v>18680</v>
      </c>
      <c r="X7016" t="s">
        <v>282</v>
      </c>
      <c r="Y7016" t="s">
        <v>311</v>
      </c>
      <c r="Z7016" t="s">
        <v>284</v>
      </c>
      <c r="AB7016"/>
      <c r="AD7016" s="27" t="s">
        <v>2075</v>
      </c>
      <c r="AF7016" t="s">
        <v>290</v>
      </c>
      <c r="AH7016" t="s">
        <v>18672</v>
      </c>
      <c r="AI7016" t="s">
        <v>18673</v>
      </c>
      <c r="AJ7016" t="s">
        <v>18674</v>
      </c>
      <c r="AK7016" t="s">
        <v>2082</v>
      </c>
      <c r="AL7016" s="12">
        <v>45993.713194444441</v>
      </c>
    </row>
    <row r="7017" spans="1:39" ht="15" customHeight="1" x14ac:dyDescent="0.3">
      <c r="A7017" s="38" t="s">
        <v>19299</v>
      </c>
      <c r="B7017" t="s">
        <v>19300</v>
      </c>
      <c r="C7017" t="s">
        <v>2073</v>
      </c>
      <c r="D7017" t="s">
        <v>282</v>
      </c>
      <c r="E7017" t="s">
        <v>283</v>
      </c>
      <c r="H7017" t="s">
        <v>2066</v>
      </c>
      <c r="I7017" t="s">
        <v>19301</v>
      </c>
      <c r="J7017" t="s">
        <v>310</v>
      </c>
      <c r="K7017" t="s">
        <v>2075</v>
      </c>
      <c r="M7017" t="s">
        <v>290</v>
      </c>
      <c r="N7017" t="s">
        <v>295</v>
      </c>
      <c r="Q7017" t="s">
        <v>344</v>
      </c>
      <c r="R7017" t="b">
        <v>0</v>
      </c>
      <c r="S7017" t="b">
        <v>0</v>
      </c>
      <c r="T7017" s="31" t="s">
        <v>426</v>
      </c>
      <c r="U7017" s="31">
        <v>1</v>
      </c>
      <c r="V7017" s="30" t="s">
        <v>19302</v>
      </c>
      <c r="W7017" t="s">
        <v>19303</v>
      </c>
      <c r="X7017" t="s">
        <v>282</v>
      </c>
      <c r="Y7017" t="s">
        <v>344</v>
      </c>
      <c r="Z7017" t="s">
        <v>310</v>
      </c>
      <c r="AA7017" t="s">
        <v>283</v>
      </c>
      <c r="AB7017"/>
      <c r="AD7017" s="27" t="s">
        <v>2075</v>
      </c>
      <c r="AF7017" t="s">
        <v>290</v>
      </c>
      <c r="AH7017" t="s">
        <v>371</v>
      </c>
      <c r="AI7017" t="s">
        <v>3206</v>
      </c>
      <c r="AJ7017" t="s">
        <v>3207</v>
      </c>
      <c r="AK7017" t="s">
        <v>2082</v>
      </c>
      <c r="AL7017" s="12">
        <v>45331.514930555553</v>
      </c>
    </row>
    <row r="7018" spans="1:39" ht="15" customHeight="1" x14ac:dyDescent="0.3">
      <c r="A7018" s="38" t="s">
        <v>19299</v>
      </c>
      <c r="B7018" t="s">
        <v>19300</v>
      </c>
      <c r="C7018" t="s">
        <v>2073</v>
      </c>
      <c r="D7018" t="s">
        <v>282</v>
      </c>
      <c r="E7018" t="s">
        <v>283</v>
      </c>
      <c r="H7018" t="s">
        <v>2066</v>
      </c>
      <c r="I7018" t="s">
        <v>19301</v>
      </c>
      <c r="J7018" t="s">
        <v>310</v>
      </c>
      <c r="K7018" t="s">
        <v>2075</v>
      </c>
      <c r="M7018" t="s">
        <v>290</v>
      </c>
      <c r="N7018" t="s">
        <v>295</v>
      </c>
      <c r="R7018" t="b">
        <v>0</v>
      </c>
      <c r="S7018" t="b">
        <v>0</v>
      </c>
      <c r="T7018" s="31" t="s">
        <v>426</v>
      </c>
      <c r="U7018" s="31">
        <v>1</v>
      </c>
      <c r="V7018" s="30" t="s">
        <v>18679</v>
      </c>
      <c r="W7018" t="s">
        <v>18680</v>
      </c>
      <c r="X7018" t="s">
        <v>282</v>
      </c>
      <c r="Y7018" t="s">
        <v>311</v>
      </c>
      <c r="Z7018" t="s">
        <v>284</v>
      </c>
      <c r="AB7018"/>
      <c r="AD7018" s="27" t="s">
        <v>2075</v>
      </c>
      <c r="AF7018" t="s">
        <v>290</v>
      </c>
      <c r="AH7018" t="s">
        <v>18672</v>
      </c>
      <c r="AI7018" t="s">
        <v>18673</v>
      </c>
      <c r="AJ7018" t="s">
        <v>18674</v>
      </c>
      <c r="AK7018" t="s">
        <v>2082</v>
      </c>
      <c r="AL7018" s="12">
        <v>45993.713194444441</v>
      </c>
    </row>
    <row r="7019" spans="1:39" ht="15" customHeight="1" x14ac:dyDescent="0.3">
      <c r="A7019" s="38" t="s">
        <v>19350</v>
      </c>
      <c r="B7019" t="s">
        <v>19351</v>
      </c>
      <c r="C7019" t="s">
        <v>2073</v>
      </c>
      <c r="D7019" t="s">
        <v>282</v>
      </c>
      <c r="E7019" t="s">
        <v>283</v>
      </c>
      <c r="H7019" t="s">
        <v>2066</v>
      </c>
      <c r="I7019" t="s">
        <v>19352</v>
      </c>
      <c r="J7019" t="s">
        <v>310</v>
      </c>
      <c r="K7019" t="s">
        <v>2075</v>
      </c>
      <c r="M7019" t="s">
        <v>290</v>
      </c>
      <c r="N7019" t="s">
        <v>295</v>
      </c>
      <c r="Q7019" t="s">
        <v>344</v>
      </c>
      <c r="R7019" t="b">
        <v>0</v>
      </c>
      <c r="S7019" t="b">
        <v>0</v>
      </c>
      <c r="T7019" s="31" t="s">
        <v>426</v>
      </c>
      <c r="U7019" s="31">
        <v>1</v>
      </c>
      <c r="V7019" s="30" t="s">
        <v>19291</v>
      </c>
      <c r="W7019" t="s">
        <v>19292</v>
      </c>
      <c r="X7019" t="s">
        <v>282</v>
      </c>
      <c r="Y7019" t="s">
        <v>344</v>
      </c>
      <c r="Z7019" t="s">
        <v>284</v>
      </c>
      <c r="AA7019" t="s">
        <v>283</v>
      </c>
      <c r="AB7019"/>
      <c r="AD7019" s="27" t="s">
        <v>2075</v>
      </c>
      <c r="AF7019" t="s">
        <v>290</v>
      </c>
      <c r="AH7019" t="s">
        <v>18672</v>
      </c>
      <c r="AI7019" t="s">
        <v>18673</v>
      </c>
      <c r="AJ7019" t="s">
        <v>18674</v>
      </c>
      <c r="AK7019" t="s">
        <v>2082</v>
      </c>
      <c r="AL7019" s="12">
        <v>45965.6875</v>
      </c>
    </row>
    <row r="7020" spans="1:39" ht="15" customHeight="1" x14ac:dyDescent="0.3">
      <c r="A7020" s="38" t="s">
        <v>19350</v>
      </c>
      <c r="B7020" t="s">
        <v>19351</v>
      </c>
      <c r="C7020" t="s">
        <v>2073</v>
      </c>
      <c r="D7020" t="s">
        <v>282</v>
      </c>
      <c r="E7020" t="s">
        <v>283</v>
      </c>
      <c r="H7020" t="s">
        <v>2066</v>
      </c>
      <c r="I7020" t="s">
        <v>19352</v>
      </c>
      <c r="J7020" t="s">
        <v>310</v>
      </c>
      <c r="K7020" t="s">
        <v>2075</v>
      </c>
      <c r="M7020" t="s">
        <v>290</v>
      </c>
      <c r="N7020" t="s">
        <v>295</v>
      </c>
      <c r="R7020" t="b">
        <v>0</v>
      </c>
      <c r="S7020" t="b">
        <v>0</v>
      </c>
      <c r="T7020" s="31" t="s">
        <v>426</v>
      </c>
      <c r="U7020" s="31">
        <v>1</v>
      </c>
      <c r="V7020" s="30" t="s">
        <v>18679</v>
      </c>
      <c r="W7020" t="s">
        <v>18680</v>
      </c>
      <c r="X7020" t="s">
        <v>282</v>
      </c>
      <c r="Y7020" t="s">
        <v>311</v>
      </c>
      <c r="Z7020" t="s">
        <v>284</v>
      </c>
      <c r="AB7020"/>
      <c r="AD7020" s="27" t="s">
        <v>2075</v>
      </c>
      <c r="AF7020" t="s">
        <v>290</v>
      </c>
      <c r="AH7020" t="s">
        <v>18672</v>
      </c>
      <c r="AI7020" t="s">
        <v>18673</v>
      </c>
      <c r="AJ7020" t="s">
        <v>18674</v>
      </c>
      <c r="AK7020" t="s">
        <v>2082</v>
      </c>
      <c r="AL7020" s="12">
        <v>45993.713194444441</v>
      </c>
    </row>
    <row r="7021" spans="1:39" ht="15" customHeight="1" x14ac:dyDescent="0.3">
      <c r="A7021" s="38" t="s">
        <v>19573</v>
      </c>
      <c r="B7021" t="s">
        <v>16947</v>
      </c>
      <c r="C7021" t="s">
        <v>2073</v>
      </c>
      <c r="D7021" t="s">
        <v>282</v>
      </c>
      <c r="E7021" t="s">
        <v>322</v>
      </c>
      <c r="H7021" t="s">
        <v>25568</v>
      </c>
      <c r="I7021" t="s">
        <v>19574</v>
      </c>
      <c r="J7021" t="s">
        <v>310</v>
      </c>
      <c r="K7021" t="s">
        <v>2075</v>
      </c>
      <c r="M7021" t="s">
        <v>290</v>
      </c>
      <c r="N7021" t="s">
        <v>365</v>
      </c>
      <c r="Q7021" t="s">
        <v>344</v>
      </c>
      <c r="R7021" t="b">
        <v>0</v>
      </c>
      <c r="S7021" t="b">
        <v>0</v>
      </c>
      <c r="T7021" s="31" t="s">
        <v>426</v>
      </c>
      <c r="U7021" s="31">
        <v>1</v>
      </c>
      <c r="V7021" s="30" t="s">
        <v>17204</v>
      </c>
      <c r="W7021" t="s">
        <v>17205</v>
      </c>
      <c r="X7021" t="s">
        <v>282</v>
      </c>
      <c r="Y7021" t="s">
        <v>344</v>
      </c>
      <c r="Z7021" t="s">
        <v>310</v>
      </c>
      <c r="AB7021"/>
      <c r="AD7021" s="27" t="s">
        <v>2512</v>
      </c>
      <c r="AF7021" t="s">
        <v>290</v>
      </c>
      <c r="AH7021" t="s">
        <v>3650</v>
      </c>
      <c r="AI7021" t="s">
        <v>2121</v>
      </c>
      <c r="AJ7021" t="s">
        <v>2122</v>
      </c>
      <c r="AK7021" t="s">
        <v>2082</v>
      </c>
      <c r="AL7021" s="12">
        <v>45898.775821759256</v>
      </c>
    </row>
    <row r="7022" spans="1:39" ht="15" customHeight="1" x14ac:dyDescent="0.3">
      <c r="A7022" s="38" t="s">
        <v>19575</v>
      </c>
      <c r="B7022" t="s">
        <v>17181</v>
      </c>
      <c r="C7022" t="s">
        <v>2073</v>
      </c>
      <c r="D7022" t="s">
        <v>282</v>
      </c>
      <c r="E7022" t="s">
        <v>322</v>
      </c>
      <c r="H7022" t="s">
        <v>25568</v>
      </c>
      <c r="I7022" t="s">
        <v>19576</v>
      </c>
      <c r="J7022" t="s">
        <v>310</v>
      </c>
      <c r="K7022" t="s">
        <v>2075</v>
      </c>
      <c r="M7022" t="s">
        <v>290</v>
      </c>
      <c r="N7022" t="s">
        <v>365</v>
      </c>
      <c r="Q7022" t="s">
        <v>344</v>
      </c>
      <c r="R7022" t="b">
        <v>0</v>
      </c>
      <c r="S7022" t="b">
        <v>0</v>
      </c>
      <c r="T7022" s="31" t="s">
        <v>426</v>
      </c>
      <c r="U7022" s="31">
        <v>1</v>
      </c>
      <c r="V7022" s="30" t="s">
        <v>17204</v>
      </c>
      <c r="W7022" t="s">
        <v>17205</v>
      </c>
      <c r="X7022" t="s">
        <v>282</v>
      </c>
      <c r="Y7022" t="s">
        <v>344</v>
      </c>
      <c r="Z7022" t="s">
        <v>310</v>
      </c>
      <c r="AB7022"/>
      <c r="AD7022" s="27" t="s">
        <v>2512</v>
      </c>
      <c r="AF7022" t="s">
        <v>290</v>
      </c>
      <c r="AH7022" t="s">
        <v>3650</v>
      </c>
      <c r="AI7022" t="s">
        <v>2121</v>
      </c>
      <c r="AJ7022" t="s">
        <v>2122</v>
      </c>
      <c r="AK7022" t="s">
        <v>2082</v>
      </c>
      <c r="AL7022" s="12">
        <v>45898.775821759256</v>
      </c>
    </row>
    <row r="7023" spans="1:39" ht="15" customHeight="1" x14ac:dyDescent="0.3">
      <c r="A7023" s="38" t="s">
        <v>19580</v>
      </c>
      <c r="B7023" t="s">
        <v>17216</v>
      </c>
      <c r="C7023" t="s">
        <v>2073</v>
      </c>
      <c r="D7023" t="s">
        <v>282</v>
      </c>
      <c r="E7023" t="s">
        <v>322</v>
      </c>
      <c r="H7023" t="s">
        <v>25568</v>
      </c>
      <c r="I7023" t="s">
        <v>19581</v>
      </c>
      <c r="J7023" t="s">
        <v>310</v>
      </c>
      <c r="K7023" t="s">
        <v>2075</v>
      </c>
      <c r="M7023" t="s">
        <v>290</v>
      </c>
      <c r="N7023" t="s">
        <v>365</v>
      </c>
      <c r="Q7023" t="s">
        <v>344</v>
      </c>
      <c r="R7023" t="b">
        <v>0</v>
      </c>
      <c r="S7023" t="b">
        <v>0</v>
      </c>
      <c r="T7023" s="31" t="s">
        <v>426</v>
      </c>
      <c r="U7023" s="31">
        <v>1</v>
      </c>
      <c r="V7023" s="30" t="s">
        <v>17204</v>
      </c>
      <c r="W7023" t="s">
        <v>17205</v>
      </c>
      <c r="X7023" t="s">
        <v>282</v>
      </c>
      <c r="Y7023" t="s">
        <v>344</v>
      </c>
      <c r="Z7023" t="s">
        <v>310</v>
      </c>
      <c r="AB7023"/>
      <c r="AD7023" s="27" t="s">
        <v>2512</v>
      </c>
      <c r="AF7023" t="s">
        <v>290</v>
      </c>
      <c r="AH7023" t="s">
        <v>3650</v>
      </c>
      <c r="AI7023" t="s">
        <v>2121</v>
      </c>
      <c r="AJ7023" t="s">
        <v>2122</v>
      </c>
      <c r="AK7023" t="s">
        <v>2082</v>
      </c>
      <c r="AL7023" s="12">
        <v>45898.775821759256</v>
      </c>
    </row>
    <row r="7024" spans="1:39" ht="15" customHeight="1" x14ac:dyDescent="0.3">
      <c r="A7024" s="38" t="s">
        <v>19473</v>
      </c>
      <c r="B7024" t="s">
        <v>19474</v>
      </c>
      <c r="C7024" t="s">
        <v>2073</v>
      </c>
      <c r="D7024" t="s">
        <v>282</v>
      </c>
      <c r="E7024" t="s">
        <v>25500</v>
      </c>
      <c r="H7024" t="s">
        <v>25861</v>
      </c>
      <c r="I7024" t="s">
        <v>19475</v>
      </c>
      <c r="J7024" t="s">
        <v>284</v>
      </c>
      <c r="K7024" t="s">
        <v>2075</v>
      </c>
      <c r="M7024" t="s">
        <v>290</v>
      </c>
      <c r="N7024" t="s">
        <v>286</v>
      </c>
      <c r="O7024" t="s">
        <v>2076</v>
      </c>
      <c r="R7024" t="b">
        <v>0</v>
      </c>
      <c r="S7024" t="b">
        <v>0</v>
      </c>
      <c r="T7024" s="31" t="s">
        <v>426</v>
      </c>
      <c r="U7024" s="31">
        <v>1</v>
      </c>
      <c r="V7024" s="30" t="s">
        <v>8111</v>
      </c>
      <c r="W7024" t="s">
        <v>8112</v>
      </c>
      <c r="X7024" t="s">
        <v>282</v>
      </c>
      <c r="Y7024" t="s">
        <v>311</v>
      </c>
      <c r="Z7024" t="s">
        <v>284</v>
      </c>
      <c r="AA7024" t="s">
        <v>319</v>
      </c>
      <c r="AB7024"/>
      <c r="AD7024" s="27" t="s">
        <v>2075</v>
      </c>
      <c r="AF7024" t="s">
        <v>290</v>
      </c>
      <c r="AH7024" t="s">
        <v>2012</v>
      </c>
      <c r="AI7024" t="s">
        <v>2121</v>
      </c>
      <c r="AJ7024" t="s">
        <v>2122</v>
      </c>
      <c r="AK7024" t="s">
        <v>2082</v>
      </c>
      <c r="AL7024" s="12">
        <v>45926.305034722223</v>
      </c>
      <c r="AM7024" t="s">
        <v>291</v>
      </c>
    </row>
    <row r="7025" spans="1:39" ht="15" customHeight="1" x14ac:dyDescent="0.3">
      <c r="A7025" s="38" t="s">
        <v>19473</v>
      </c>
      <c r="B7025" t="s">
        <v>19474</v>
      </c>
      <c r="C7025" t="s">
        <v>2073</v>
      </c>
      <c r="D7025" t="s">
        <v>282</v>
      </c>
      <c r="E7025" t="s">
        <v>25500</v>
      </c>
      <c r="H7025" t="s">
        <v>25861</v>
      </c>
      <c r="I7025" t="s">
        <v>19475</v>
      </c>
      <c r="J7025" t="s">
        <v>284</v>
      </c>
      <c r="K7025" t="s">
        <v>2075</v>
      </c>
      <c r="M7025" t="s">
        <v>290</v>
      </c>
      <c r="N7025" t="s">
        <v>286</v>
      </c>
      <c r="O7025" t="s">
        <v>2076</v>
      </c>
      <c r="Q7025" t="s">
        <v>344</v>
      </c>
      <c r="R7025" t="b">
        <v>0</v>
      </c>
      <c r="S7025" t="b">
        <v>0</v>
      </c>
      <c r="T7025" s="31" t="s">
        <v>426</v>
      </c>
      <c r="U7025" s="31">
        <v>1</v>
      </c>
      <c r="V7025" s="30" t="s">
        <v>8113</v>
      </c>
      <c r="W7025" t="s">
        <v>8114</v>
      </c>
      <c r="X7025" t="s">
        <v>282</v>
      </c>
      <c r="Y7025" t="s">
        <v>344</v>
      </c>
      <c r="Z7025" t="s">
        <v>284</v>
      </c>
      <c r="AA7025" t="s">
        <v>319</v>
      </c>
      <c r="AB7025"/>
      <c r="AD7025" s="27" t="s">
        <v>2075</v>
      </c>
      <c r="AE7025" t="s">
        <v>326</v>
      </c>
      <c r="AF7025" t="s">
        <v>290</v>
      </c>
      <c r="AH7025" t="s">
        <v>2012</v>
      </c>
      <c r="AI7025" t="s">
        <v>2121</v>
      </c>
      <c r="AJ7025" t="s">
        <v>2122</v>
      </c>
      <c r="AK7025" t="s">
        <v>2082</v>
      </c>
      <c r="AL7025" s="12">
        <v>45926.223043981481</v>
      </c>
    </row>
    <row r="7026" spans="1:39" ht="15" customHeight="1" x14ac:dyDescent="0.3">
      <c r="A7026" s="38" t="s">
        <v>24914</v>
      </c>
      <c r="B7026" t="s">
        <v>24915</v>
      </c>
      <c r="C7026" t="s">
        <v>2073</v>
      </c>
      <c r="D7026" t="s">
        <v>282</v>
      </c>
      <c r="E7026" t="s">
        <v>2005</v>
      </c>
      <c r="H7026" t="s">
        <v>26108</v>
      </c>
      <c r="I7026" t="s">
        <v>24916</v>
      </c>
      <c r="J7026" t="s">
        <v>310</v>
      </c>
      <c r="K7026" t="s">
        <v>2075</v>
      </c>
      <c r="M7026" t="s">
        <v>338</v>
      </c>
      <c r="N7026" t="s">
        <v>345</v>
      </c>
      <c r="R7026" t="b">
        <v>0</v>
      </c>
      <c r="S7026" t="b">
        <v>0</v>
      </c>
      <c r="T7026" s="31" t="s">
        <v>426</v>
      </c>
      <c r="U7026" s="31">
        <v>1</v>
      </c>
      <c r="V7026" s="30" t="s">
        <v>19433</v>
      </c>
      <c r="W7026" t="s">
        <v>19434</v>
      </c>
      <c r="X7026" t="s">
        <v>282</v>
      </c>
      <c r="Y7026" t="s">
        <v>311</v>
      </c>
      <c r="Z7026" t="s">
        <v>284</v>
      </c>
      <c r="AB7026"/>
      <c r="AD7026" s="27" t="s">
        <v>2075</v>
      </c>
      <c r="AF7026" t="s">
        <v>285</v>
      </c>
      <c r="AH7026" t="s">
        <v>2012</v>
      </c>
      <c r="AI7026" t="s">
        <v>2121</v>
      </c>
      <c r="AJ7026" t="s">
        <v>2122</v>
      </c>
      <c r="AK7026" t="s">
        <v>2082</v>
      </c>
      <c r="AL7026" s="12">
        <v>45936.229351851849</v>
      </c>
      <c r="AM7026" t="s">
        <v>291</v>
      </c>
    </row>
    <row r="7027" spans="1:39" ht="15" customHeight="1" x14ac:dyDescent="0.3">
      <c r="A7027" s="38" t="s">
        <v>24914</v>
      </c>
      <c r="B7027" t="s">
        <v>24915</v>
      </c>
      <c r="C7027" t="s">
        <v>2073</v>
      </c>
      <c r="D7027" t="s">
        <v>282</v>
      </c>
      <c r="E7027" t="s">
        <v>2005</v>
      </c>
      <c r="H7027" t="s">
        <v>26108</v>
      </c>
      <c r="I7027" t="s">
        <v>24916</v>
      </c>
      <c r="J7027" t="s">
        <v>310</v>
      </c>
      <c r="K7027" t="s">
        <v>2075</v>
      </c>
      <c r="M7027" t="s">
        <v>338</v>
      </c>
      <c r="N7027" t="s">
        <v>345</v>
      </c>
      <c r="Q7027" t="s">
        <v>344</v>
      </c>
      <c r="R7027" t="b">
        <v>0</v>
      </c>
      <c r="S7027" t="b">
        <v>0</v>
      </c>
      <c r="T7027" s="31" t="s">
        <v>426</v>
      </c>
      <c r="U7027" s="31">
        <v>1</v>
      </c>
      <c r="V7027" s="30" t="s">
        <v>19637</v>
      </c>
      <c r="W7027" t="s">
        <v>19638</v>
      </c>
      <c r="X7027" t="s">
        <v>282</v>
      </c>
      <c r="Y7027" t="s">
        <v>344</v>
      </c>
      <c r="Z7027" t="s">
        <v>284</v>
      </c>
      <c r="AA7027" t="s">
        <v>2005</v>
      </c>
      <c r="AB7027"/>
      <c r="AD7027" s="27" t="s">
        <v>2075</v>
      </c>
      <c r="AF7027" t="s">
        <v>338</v>
      </c>
      <c r="AH7027" t="s">
        <v>26251</v>
      </c>
      <c r="AI7027" t="s">
        <v>26587</v>
      </c>
      <c r="AJ7027" t="s">
        <v>26588</v>
      </c>
      <c r="AK7027" t="s">
        <v>2082</v>
      </c>
      <c r="AL7027" s="12">
        <v>46105.557835648149</v>
      </c>
    </row>
    <row r="7028" spans="1:39" ht="15" customHeight="1" x14ac:dyDescent="0.3">
      <c r="A7028" s="38" t="s">
        <v>19639</v>
      </c>
      <c r="B7028" t="s">
        <v>19640</v>
      </c>
      <c r="C7028" t="s">
        <v>2073</v>
      </c>
      <c r="D7028" t="s">
        <v>282</v>
      </c>
      <c r="E7028" t="s">
        <v>2005</v>
      </c>
      <c r="H7028" t="s">
        <v>2020</v>
      </c>
      <c r="I7028" t="s">
        <v>19641</v>
      </c>
      <c r="J7028" t="s">
        <v>310</v>
      </c>
      <c r="K7028" t="s">
        <v>2075</v>
      </c>
      <c r="M7028" t="s">
        <v>338</v>
      </c>
      <c r="N7028" t="s">
        <v>365</v>
      </c>
      <c r="R7028" t="b">
        <v>0</v>
      </c>
      <c r="S7028" t="b">
        <v>0</v>
      </c>
      <c r="T7028" s="31" t="s">
        <v>426</v>
      </c>
      <c r="U7028" s="31">
        <v>1</v>
      </c>
      <c r="V7028" s="30" t="s">
        <v>19433</v>
      </c>
      <c r="W7028" t="s">
        <v>19434</v>
      </c>
      <c r="X7028" t="s">
        <v>282</v>
      </c>
      <c r="Y7028" t="s">
        <v>311</v>
      </c>
      <c r="Z7028" t="s">
        <v>284</v>
      </c>
      <c r="AB7028"/>
      <c r="AD7028" s="27" t="s">
        <v>2075</v>
      </c>
      <c r="AF7028" t="s">
        <v>285</v>
      </c>
      <c r="AH7028" t="s">
        <v>2012</v>
      </c>
      <c r="AI7028" t="s">
        <v>2121</v>
      </c>
      <c r="AJ7028" t="s">
        <v>2122</v>
      </c>
      <c r="AK7028" t="s">
        <v>2082</v>
      </c>
      <c r="AL7028" s="12">
        <v>45936.229351851849</v>
      </c>
      <c r="AM7028" t="s">
        <v>291</v>
      </c>
    </row>
    <row r="7029" spans="1:39" ht="15" customHeight="1" x14ac:dyDescent="0.3">
      <c r="A7029" s="38" t="s">
        <v>19639</v>
      </c>
      <c r="B7029" t="s">
        <v>19640</v>
      </c>
      <c r="C7029" t="s">
        <v>2073</v>
      </c>
      <c r="D7029" t="s">
        <v>282</v>
      </c>
      <c r="E7029" t="s">
        <v>2005</v>
      </c>
      <c r="H7029" t="s">
        <v>2020</v>
      </c>
      <c r="I7029" t="s">
        <v>19641</v>
      </c>
      <c r="J7029" t="s">
        <v>310</v>
      </c>
      <c r="K7029" t="s">
        <v>2075</v>
      </c>
      <c r="M7029" t="s">
        <v>338</v>
      </c>
      <c r="N7029" t="s">
        <v>365</v>
      </c>
      <c r="Q7029" t="s">
        <v>344</v>
      </c>
      <c r="R7029" t="b">
        <v>0</v>
      </c>
      <c r="S7029" t="b">
        <v>0</v>
      </c>
      <c r="T7029" s="31" t="s">
        <v>426</v>
      </c>
      <c r="U7029" s="31">
        <v>1</v>
      </c>
      <c r="V7029" s="30" t="s">
        <v>19637</v>
      </c>
      <c r="W7029" t="s">
        <v>19638</v>
      </c>
      <c r="X7029" t="s">
        <v>282</v>
      </c>
      <c r="Y7029" t="s">
        <v>344</v>
      </c>
      <c r="Z7029" t="s">
        <v>284</v>
      </c>
      <c r="AA7029" t="s">
        <v>2005</v>
      </c>
      <c r="AB7029"/>
      <c r="AD7029" s="27" t="s">
        <v>2075</v>
      </c>
      <c r="AF7029" t="s">
        <v>338</v>
      </c>
      <c r="AH7029" t="s">
        <v>26251</v>
      </c>
      <c r="AI7029" t="s">
        <v>26587</v>
      </c>
      <c r="AJ7029" t="s">
        <v>26588</v>
      </c>
      <c r="AK7029" t="s">
        <v>2082</v>
      </c>
      <c r="AL7029" s="12">
        <v>46105.557835648149</v>
      </c>
    </row>
    <row r="7030" spans="1:39" ht="15" customHeight="1" x14ac:dyDescent="0.3">
      <c r="A7030" s="38" t="s">
        <v>19645</v>
      </c>
      <c r="B7030" t="s">
        <v>19646</v>
      </c>
      <c r="C7030" t="s">
        <v>2073</v>
      </c>
      <c r="D7030" t="s">
        <v>282</v>
      </c>
      <c r="E7030" t="s">
        <v>2005</v>
      </c>
      <c r="H7030" t="s">
        <v>25562</v>
      </c>
      <c r="I7030" t="s">
        <v>19647</v>
      </c>
      <c r="J7030" t="s">
        <v>310</v>
      </c>
      <c r="K7030" t="s">
        <v>2075</v>
      </c>
      <c r="M7030" t="s">
        <v>338</v>
      </c>
      <c r="N7030" t="s">
        <v>345</v>
      </c>
      <c r="R7030" t="b">
        <v>0</v>
      </c>
      <c r="S7030" t="b">
        <v>0</v>
      </c>
      <c r="T7030" s="31" t="s">
        <v>426</v>
      </c>
      <c r="U7030" s="31">
        <v>1</v>
      </c>
      <c r="V7030" s="30" t="s">
        <v>19433</v>
      </c>
      <c r="W7030" t="s">
        <v>19434</v>
      </c>
      <c r="X7030" t="s">
        <v>282</v>
      </c>
      <c r="Y7030" t="s">
        <v>311</v>
      </c>
      <c r="Z7030" t="s">
        <v>284</v>
      </c>
      <c r="AB7030"/>
      <c r="AD7030" s="27" t="s">
        <v>2075</v>
      </c>
      <c r="AF7030" t="s">
        <v>285</v>
      </c>
      <c r="AH7030" t="s">
        <v>2012</v>
      </c>
      <c r="AI7030" t="s">
        <v>2121</v>
      </c>
      <c r="AJ7030" t="s">
        <v>2122</v>
      </c>
      <c r="AK7030" t="s">
        <v>2082</v>
      </c>
      <c r="AL7030" s="12">
        <v>45936.229351851849</v>
      </c>
      <c r="AM7030" t="s">
        <v>291</v>
      </c>
    </row>
    <row r="7031" spans="1:39" ht="15" customHeight="1" x14ac:dyDescent="0.3">
      <c r="A7031" s="38" t="s">
        <v>19645</v>
      </c>
      <c r="B7031" t="s">
        <v>19646</v>
      </c>
      <c r="C7031" t="s">
        <v>2073</v>
      </c>
      <c r="D7031" t="s">
        <v>282</v>
      </c>
      <c r="E7031" t="s">
        <v>2005</v>
      </c>
      <c r="H7031" t="s">
        <v>25562</v>
      </c>
      <c r="I7031" t="s">
        <v>19647</v>
      </c>
      <c r="J7031" t="s">
        <v>310</v>
      </c>
      <c r="K7031" t="s">
        <v>2075</v>
      </c>
      <c r="M7031" t="s">
        <v>338</v>
      </c>
      <c r="N7031" t="s">
        <v>345</v>
      </c>
      <c r="Q7031" t="s">
        <v>344</v>
      </c>
      <c r="R7031" t="b">
        <v>0</v>
      </c>
      <c r="S7031" t="b">
        <v>0</v>
      </c>
      <c r="T7031" s="31" t="s">
        <v>426</v>
      </c>
      <c r="U7031" s="31">
        <v>1</v>
      </c>
      <c r="V7031" s="30" t="s">
        <v>19637</v>
      </c>
      <c r="W7031" t="s">
        <v>19638</v>
      </c>
      <c r="X7031" t="s">
        <v>282</v>
      </c>
      <c r="Y7031" t="s">
        <v>344</v>
      </c>
      <c r="Z7031" t="s">
        <v>284</v>
      </c>
      <c r="AA7031" t="s">
        <v>2005</v>
      </c>
      <c r="AB7031"/>
      <c r="AD7031" s="27" t="s">
        <v>2075</v>
      </c>
      <c r="AF7031" t="s">
        <v>338</v>
      </c>
      <c r="AH7031" t="s">
        <v>26251</v>
      </c>
      <c r="AI7031" t="s">
        <v>26587</v>
      </c>
      <c r="AJ7031" t="s">
        <v>26588</v>
      </c>
      <c r="AK7031" t="s">
        <v>2082</v>
      </c>
      <c r="AL7031" s="12">
        <v>46105.557835648149</v>
      </c>
    </row>
    <row r="7032" spans="1:39" ht="15" customHeight="1" x14ac:dyDescent="0.3">
      <c r="A7032" s="38" t="s">
        <v>19634</v>
      </c>
      <c r="B7032" t="s">
        <v>19635</v>
      </c>
      <c r="C7032" t="s">
        <v>2073</v>
      </c>
      <c r="D7032" t="s">
        <v>282</v>
      </c>
      <c r="E7032" t="s">
        <v>2005</v>
      </c>
      <c r="H7032" t="s">
        <v>25562</v>
      </c>
      <c r="I7032" t="s">
        <v>19636</v>
      </c>
      <c r="J7032" t="s">
        <v>310</v>
      </c>
      <c r="K7032" t="s">
        <v>2075</v>
      </c>
      <c r="M7032" t="s">
        <v>338</v>
      </c>
      <c r="N7032" t="s">
        <v>345</v>
      </c>
      <c r="R7032" t="b">
        <v>0</v>
      </c>
      <c r="S7032" t="b">
        <v>0</v>
      </c>
      <c r="T7032" s="31" t="s">
        <v>426</v>
      </c>
      <c r="U7032" s="31">
        <v>1</v>
      </c>
      <c r="V7032" s="30" t="s">
        <v>19433</v>
      </c>
      <c r="W7032" t="s">
        <v>19434</v>
      </c>
      <c r="X7032" t="s">
        <v>282</v>
      </c>
      <c r="Y7032" t="s">
        <v>311</v>
      </c>
      <c r="Z7032" t="s">
        <v>284</v>
      </c>
      <c r="AB7032"/>
      <c r="AD7032" s="27" t="s">
        <v>2075</v>
      </c>
      <c r="AF7032" t="s">
        <v>285</v>
      </c>
      <c r="AH7032" t="s">
        <v>2012</v>
      </c>
      <c r="AI7032" t="s">
        <v>2121</v>
      </c>
      <c r="AJ7032" t="s">
        <v>2122</v>
      </c>
      <c r="AK7032" t="s">
        <v>2082</v>
      </c>
      <c r="AL7032" s="12">
        <v>45936.229351851849</v>
      </c>
      <c r="AM7032" t="s">
        <v>291</v>
      </c>
    </row>
    <row r="7033" spans="1:39" ht="15" customHeight="1" x14ac:dyDescent="0.3">
      <c r="A7033" s="38" t="s">
        <v>19634</v>
      </c>
      <c r="B7033" t="s">
        <v>19635</v>
      </c>
      <c r="C7033" t="s">
        <v>2073</v>
      </c>
      <c r="D7033" t="s">
        <v>282</v>
      </c>
      <c r="E7033" t="s">
        <v>2005</v>
      </c>
      <c r="H7033" t="s">
        <v>25562</v>
      </c>
      <c r="I7033" t="s">
        <v>19636</v>
      </c>
      <c r="J7033" t="s">
        <v>310</v>
      </c>
      <c r="K7033" t="s">
        <v>2075</v>
      </c>
      <c r="M7033" t="s">
        <v>338</v>
      </c>
      <c r="N7033" t="s">
        <v>345</v>
      </c>
      <c r="Q7033" t="s">
        <v>344</v>
      </c>
      <c r="R7033" t="b">
        <v>0</v>
      </c>
      <c r="S7033" t="b">
        <v>0</v>
      </c>
      <c r="T7033" s="31" t="s">
        <v>426</v>
      </c>
      <c r="U7033" s="31">
        <v>1</v>
      </c>
      <c r="V7033" s="30" t="s">
        <v>19637</v>
      </c>
      <c r="W7033" t="s">
        <v>19638</v>
      </c>
      <c r="X7033" t="s">
        <v>282</v>
      </c>
      <c r="Y7033" t="s">
        <v>344</v>
      </c>
      <c r="Z7033" t="s">
        <v>284</v>
      </c>
      <c r="AA7033" t="s">
        <v>2005</v>
      </c>
      <c r="AB7033"/>
      <c r="AD7033" s="27" t="s">
        <v>2075</v>
      </c>
      <c r="AF7033" t="s">
        <v>338</v>
      </c>
      <c r="AH7033" t="s">
        <v>26251</v>
      </c>
      <c r="AI7033" t="s">
        <v>26587</v>
      </c>
      <c r="AJ7033" t="s">
        <v>26588</v>
      </c>
      <c r="AK7033" t="s">
        <v>2082</v>
      </c>
      <c r="AL7033" s="12">
        <v>46105.557835648149</v>
      </c>
    </row>
    <row r="7034" spans="1:39" ht="15" customHeight="1" x14ac:dyDescent="0.3">
      <c r="A7034" s="38" t="s">
        <v>19609</v>
      </c>
      <c r="B7034" t="s">
        <v>19610</v>
      </c>
      <c r="C7034" t="s">
        <v>2073</v>
      </c>
      <c r="D7034" t="s">
        <v>282</v>
      </c>
      <c r="E7034" t="s">
        <v>2005</v>
      </c>
      <c r="H7034" t="s">
        <v>2020</v>
      </c>
      <c r="I7034" t="s">
        <v>19611</v>
      </c>
      <c r="J7034" t="s">
        <v>284</v>
      </c>
      <c r="K7034" t="s">
        <v>2075</v>
      </c>
      <c r="M7034" t="s">
        <v>290</v>
      </c>
      <c r="N7034" t="s">
        <v>345</v>
      </c>
      <c r="O7034" t="s">
        <v>2076</v>
      </c>
      <c r="Q7034" t="s">
        <v>344</v>
      </c>
      <c r="R7034" t="b">
        <v>0</v>
      </c>
      <c r="S7034" t="b">
        <v>0</v>
      </c>
      <c r="T7034" s="31" t="s">
        <v>426</v>
      </c>
      <c r="U7034" s="31">
        <v>1</v>
      </c>
      <c r="V7034" s="30" t="s">
        <v>18772</v>
      </c>
      <c r="W7034" t="s">
        <v>18773</v>
      </c>
      <c r="X7034" t="s">
        <v>282</v>
      </c>
      <c r="Y7034" t="s">
        <v>344</v>
      </c>
      <c r="Z7034" t="s">
        <v>284</v>
      </c>
      <c r="AB7034"/>
      <c r="AD7034" s="27" t="s">
        <v>2075</v>
      </c>
      <c r="AF7034" t="s">
        <v>290</v>
      </c>
      <c r="AH7034" t="s">
        <v>2169</v>
      </c>
      <c r="AI7034" t="s">
        <v>6226</v>
      </c>
      <c r="AJ7034" t="s">
        <v>6227</v>
      </c>
      <c r="AK7034" t="s">
        <v>2082</v>
      </c>
      <c r="AL7034" s="12">
        <v>46007.712314814817</v>
      </c>
    </row>
    <row r="7035" spans="1:39" ht="15" customHeight="1" x14ac:dyDescent="0.3">
      <c r="A7035" s="38" t="s">
        <v>19609</v>
      </c>
      <c r="B7035" t="s">
        <v>19610</v>
      </c>
      <c r="C7035" t="s">
        <v>2073</v>
      </c>
      <c r="D7035" t="s">
        <v>282</v>
      </c>
      <c r="E7035" t="s">
        <v>2005</v>
      </c>
      <c r="H7035" t="s">
        <v>2020</v>
      </c>
      <c r="I7035" t="s">
        <v>19611</v>
      </c>
      <c r="J7035" t="s">
        <v>284</v>
      </c>
      <c r="K7035" t="s">
        <v>2075</v>
      </c>
      <c r="M7035" t="s">
        <v>290</v>
      </c>
      <c r="N7035" t="s">
        <v>345</v>
      </c>
      <c r="O7035" t="s">
        <v>2076</v>
      </c>
      <c r="R7035" t="b">
        <v>0</v>
      </c>
      <c r="S7035" t="b">
        <v>0</v>
      </c>
      <c r="T7035" s="31" t="s">
        <v>426</v>
      </c>
      <c r="U7035" s="31">
        <v>1</v>
      </c>
      <c r="V7035" s="30" t="s">
        <v>18770</v>
      </c>
      <c r="W7035" t="s">
        <v>18771</v>
      </c>
      <c r="X7035" t="s">
        <v>282</v>
      </c>
      <c r="Y7035" t="s">
        <v>311</v>
      </c>
      <c r="Z7035" t="s">
        <v>284</v>
      </c>
      <c r="AB7035"/>
      <c r="AD7035" s="27" t="s">
        <v>2075</v>
      </c>
      <c r="AF7035" t="s">
        <v>290</v>
      </c>
      <c r="AH7035" t="s">
        <v>2016</v>
      </c>
      <c r="AI7035" t="s">
        <v>2121</v>
      </c>
      <c r="AJ7035" t="s">
        <v>2122</v>
      </c>
      <c r="AK7035" t="s">
        <v>2082</v>
      </c>
      <c r="AL7035" s="12">
        <v>45884.882986111108</v>
      </c>
    </row>
    <row r="7036" spans="1:39" ht="15" customHeight="1" x14ac:dyDescent="0.3">
      <c r="A7036" s="38" t="s">
        <v>19252</v>
      </c>
      <c r="B7036" t="s">
        <v>13113</v>
      </c>
      <c r="C7036" t="s">
        <v>2073</v>
      </c>
      <c r="D7036" t="s">
        <v>282</v>
      </c>
      <c r="E7036" t="s">
        <v>337</v>
      </c>
      <c r="H7036" t="s">
        <v>26133</v>
      </c>
      <c r="I7036" t="s">
        <v>19253</v>
      </c>
      <c r="J7036" t="s">
        <v>284</v>
      </c>
      <c r="K7036" t="s">
        <v>2075</v>
      </c>
      <c r="M7036" t="s">
        <v>294</v>
      </c>
      <c r="N7036" t="s">
        <v>295</v>
      </c>
      <c r="O7036" t="s">
        <v>2076</v>
      </c>
      <c r="Q7036" t="s">
        <v>344</v>
      </c>
      <c r="R7036" t="b">
        <v>0</v>
      </c>
      <c r="S7036" t="b">
        <v>0</v>
      </c>
      <c r="T7036" s="31" t="s">
        <v>426</v>
      </c>
      <c r="U7036" s="31">
        <v>1</v>
      </c>
      <c r="V7036" s="30" t="s">
        <v>3331</v>
      </c>
      <c r="W7036" t="s">
        <v>3332</v>
      </c>
      <c r="X7036" t="s">
        <v>282</v>
      </c>
      <c r="Y7036" t="s">
        <v>344</v>
      </c>
      <c r="Z7036" t="s">
        <v>310</v>
      </c>
      <c r="AB7036"/>
      <c r="AD7036" s="27" t="s">
        <v>2075</v>
      </c>
      <c r="AF7036" t="s">
        <v>294</v>
      </c>
      <c r="AH7036" t="s">
        <v>2169</v>
      </c>
      <c r="AI7036" t="s">
        <v>2170</v>
      </c>
      <c r="AJ7036" t="s">
        <v>2171</v>
      </c>
      <c r="AK7036" t="s">
        <v>2082</v>
      </c>
      <c r="AL7036" s="12">
        <v>46002.354097222225</v>
      </c>
    </row>
    <row r="7037" spans="1:39" ht="15" customHeight="1" x14ac:dyDescent="0.3">
      <c r="A7037" s="38" t="s">
        <v>19252</v>
      </c>
      <c r="B7037" t="s">
        <v>13113</v>
      </c>
      <c r="C7037" t="s">
        <v>2073</v>
      </c>
      <c r="D7037" t="s">
        <v>282</v>
      </c>
      <c r="E7037" t="s">
        <v>337</v>
      </c>
      <c r="H7037" t="s">
        <v>26133</v>
      </c>
      <c r="I7037" t="s">
        <v>19253</v>
      </c>
      <c r="J7037" t="s">
        <v>284</v>
      </c>
      <c r="K7037" t="s">
        <v>2075</v>
      </c>
      <c r="M7037" t="s">
        <v>294</v>
      </c>
      <c r="N7037" t="s">
        <v>295</v>
      </c>
      <c r="O7037" t="s">
        <v>2076</v>
      </c>
      <c r="R7037" t="b">
        <v>0</v>
      </c>
      <c r="S7037" t="b">
        <v>0</v>
      </c>
      <c r="T7037" s="31" t="s">
        <v>426</v>
      </c>
      <c r="U7037" s="31">
        <v>1</v>
      </c>
      <c r="V7037" s="30" t="s">
        <v>18604</v>
      </c>
      <c r="W7037" t="s">
        <v>18605</v>
      </c>
      <c r="X7037" t="s">
        <v>282</v>
      </c>
      <c r="Y7037" t="s">
        <v>311</v>
      </c>
      <c r="Z7037" t="s">
        <v>284</v>
      </c>
      <c r="AB7037"/>
      <c r="AD7037" s="27" t="s">
        <v>2075</v>
      </c>
      <c r="AF7037" t="s">
        <v>294</v>
      </c>
      <c r="AH7037" t="s">
        <v>2016</v>
      </c>
      <c r="AI7037" t="s">
        <v>2088</v>
      </c>
      <c r="AJ7037" t="s">
        <v>2089</v>
      </c>
      <c r="AK7037" t="s">
        <v>2082</v>
      </c>
      <c r="AL7037" s="12">
        <v>45856.497314814813</v>
      </c>
    </row>
    <row r="7038" spans="1:39" ht="15" customHeight="1" x14ac:dyDescent="0.3">
      <c r="A7038" s="38" t="s">
        <v>19257</v>
      </c>
      <c r="B7038" t="s">
        <v>19258</v>
      </c>
      <c r="C7038" t="s">
        <v>2073</v>
      </c>
      <c r="D7038" t="s">
        <v>282</v>
      </c>
      <c r="E7038" t="s">
        <v>337</v>
      </c>
      <c r="H7038" t="s">
        <v>2041</v>
      </c>
      <c r="I7038" t="s">
        <v>19259</v>
      </c>
      <c r="J7038" t="s">
        <v>284</v>
      </c>
      <c r="K7038" t="s">
        <v>2075</v>
      </c>
      <c r="M7038" t="s">
        <v>294</v>
      </c>
      <c r="N7038" t="s">
        <v>295</v>
      </c>
      <c r="O7038" t="s">
        <v>2076</v>
      </c>
      <c r="Q7038" t="s">
        <v>344</v>
      </c>
      <c r="R7038" t="b">
        <v>0</v>
      </c>
      <c r="S7038" t="b">
        <v>0</v>
      </c>
      <c r="T7038" s="31" t="s">
        <v>25455</v>
      </c>
      <c r="U7038" s="31">
        <v>1</v>
      </c>
      <c r="V7038" s="30" t="s">
        <v>2949</v>
      </c>
      <c r="W7038" t="s">
        <v>2950</v>
      </c>
      <c r="X7038" t="s">
        <v>282</v>
      </c>
      <c r="Y7038" t="s">
        <v>344</v>
      </c>
      <c r="Z7038" t="s">
        <v>310</v>
      </c>
      <c r="AB7038"/>
      <c r="AD7038" s="27" t="s">
        <v>2079</v>
      </c>
      <c r="AF7038" t="s">
        <v>290</v>
      </c>
      <c r="AH7038" t="s">
        <v>2012</v>
      </c>
      <c r="AI7038" t="s">
        <v>2080</v>
      </c>
      <c r="AJ7038" t="s">
        <v>2081</v>
      </c>
      <c r="AK7038" t="s">
        <v>2082</v>
      </c>
      <c r="AL7038" s="12">
        <v>45827.403483796297</v>
      </c>
    </row>
    <row r="7039" spans="1:39" ht="15" customHeight="1" x14ac:dyDescent="0.3">
      <c r="A7039" s="38" t="s">
        <v>19257</v>
      </c>
      <c r="B7039" t="s">
        <v>19258</v>
      </c>
      <c r="C7039" t="s">
        <v>2073</v>
      </c>
      <c r="D7039" t="s">
        <v>282</v>
      </c>
      <c r="E7039" t="s">
        <v>337</v>
      </c>
      <c r="H7039" t="s">
        <v>2041</v>
      </c>
      <c r="I7039" t="s">
        <v>19259</v>
      </c>
      <c r="J7039" t="s">
        <v>284</v>
      </c>
      <c r="K7039" t="s">
        <v>2075</v>
      </c>
      <c r="M7039" t="s">
        <v>294</v>
      </c>
      <c r="N7039" t="s">
        <v>295</v>
      </c>
      <c r="O7039" t="s">
        <v>2076</v>
      </c>
      <c r="R7039" t="b">
        <v>0</v>
      </c>
      <c r="S7039" t="b">
        <v>0</v>
      </c>
      <c r="T7039" s="31" t="s">
        <v>25455</v>
      </c>
      <c r="U7039" s="31">
        <v>1</v>
      </c>
      <c r="V7039" s="32" t="s">
        <v>2951</v>
      </c>
      <c r="W7039" t="s">
        <v>2952</v>
      </c>
      <c r="X7039" t="s">
        <v>282</v>
      </c>
      <c r="Y7039" t="s">
        <v>311</v>
      </c>
      <c r="Z7039" t="s">
        <v>284</v>
      </c>
      <c r="AB7039"/>
      <c r="AD7039" s="27" t="s">
        <v>2075</v>
      </c>
      <c r="AF7039" t="s">
        <v>290</v>
      </c>
      <c r="AH7039" t="s">
        <v>2013</v>
      </c>
      <c r="AI7039" t="s">
        <v>2121</v>
      </c>
      <c r="AJ7039" t="s">
        <v>2122</v>
      </c>
      <c r="AK7039" t="s">
        <v>2082</v>
      </c>
      <c r="AL7039" s="12">
        <v>45884.883113425924</v>
      </c>
    </row>
    <row r="7040" spans="1:39" ht="15" customHeight="1" x14ac:dyDescent="0.3">
      <c r="A7040" s="38" t="s">
        <v>19266</v>
      </c>
      <c r="B7040" t="s">
        <v>19267</v>
      </c>
      <c r="C7040" t="s">
        <v>2073</v>
      </c>
      <c r="D7040" t="s">
        <v>282</v>
      </c>
      <c r="E7040" t="s">
        <v>337</v>
      </c>
      <c r="H7040" t="s">
        <v>2041</v>
      </c>
      <c r="I7040" t="s">
        <v>19268</v>
      </c>
      <c r="J7040" t="s">
        <v>284</v>
      </c>
      <c r="K7040" t="s">
        <v>2075</v>
      </c>
      <c r="M7040" t="s">
        <v>294</v>
      </c>
      <c r="N7040" t="s">
        <v>295</v>
      </c>
      <c r="O7040" t="s">
        <v>2076</v>
      </c>
      <c r="Q7040" t="s">
        <v>344</v>
      </c>
      <c r="R7040" t="b">
        <v>0</v>
      </c>
      <c r="S7040" t="b">
        <v>0</v>
      </c>
      <c r="T7040" s="31" t="s">
        <v>25455</v>
      </c>
      <c r="U7040" s="31">
        <v>1</v>
      </c>
      <c r="V7040" s="32" t="s">
        <v>2949</v>
      </c>
      <c r="W7040" t="s">
        <v>2950</v>
      </c>
      <c r="X7040" t="s">
        <v>282</v>
      </c>
      <c r="Y7040" t="s">
        <v>344</v>
      </c>
      <c r="Z7040" t="s">
        <v>310</v>
      </c>
      <c r="AB7040"/>
      <c r="AD7040" s="27" t="s">
        <v>2079</v>
      </c>
      <c r="AF7040" t="s">
        <v>290</v>
      </c>
      <c r="AH7040" t="s">
        <v>2012</v>
      </c>
      <c r="AI7040" t="s">
        <v>2080</v>
      </c>
      <c r="AJ7040" t="s">
        <v>2081</v>
      </c>
      <c r="AK7040" t="s">
        <v>2082</v>
      </c>
      <c r="AL7040" s="12">
        <v>45827.403483796297</v>
      </c>
    </row>
    <row r="7041" spans="1:39" ht="15" customHeight="1" x14ac:dyDescent="0.3">
      <c r="A7041" s="38" t="s">
        <v>19266</v>
      </c>
      <c r="B7041" t="s">
        <v>19267</v>
      </c>
      <c r="C7041" t="s">
        <v>2073</v>
      </c>
      <c r="D7041" t="s">
        <v>282</v>
      </c>
      <c r="E7041" t="s">
        <v>337</v>
      </c>
      <c r="H7041" t="s">
        <v>2041</v>
      </c>
      <c r="I7041" t="s">
        <v>19268</v>
      </c>
      <c r="J7041" t="s">
        <v>284</v>
      </c>
      <c r="K7041" t="s">
        <v>2075</v>
      </c>
      <c r="M7041" t="s">
        <v>294</v>
      </c>
      <c r="N7041" t="s">
        <v>295</v>
      </c>
      <c r="O7041" t="s">
        <v>2076</v>
      </c>
      <c r="R7041" t="b">
        <v>0</v>
      </c>
      <c r="S7041" t="b">
        <v>0</v>
      </c>
      <c r="T7041" s="31" t="s">
        <v>25455</v>
      </c>
      <c r="U7041" s="31">
        <v>1</v>
      </c>
      <c r="V7041" s="32" t="s">
        <v>2951</v>
      </c>
      <c r="W7041" t="s">
        <v>2952</v>
      </c>
      <c r="X7041" t="s">
        <v>282</v>
      </c>
      <c r="Y7041" t="s">
        <v>311</v>
      </c>
      <c r="Z7041" t="s">
        <v>284</v>
      </c>
      <c r="AB7041"/>
      <c r="AD7041" s="27" t="s">
        <v>2075</v>
      </c>
      <c r="AF7041" t="s">
        <v>290</v>
      </c>
      <c r="AH7041" t="s">
        <v>2013</v>
      </c>
      <c r="AI7041" t="s">
        <v>2121</v>
      </c>
      <c r="AJ7041" t="s">
        <v>2122</v>
      </c>
      <c r="AK7041" t="s">
        <v>2082</v>
      </c>
      <c r="AL7041" s="12">
        <v>45884.883113425924</v>
      </c>
    </row>
    <row r="7042" spans="1:39" ht="15" customHeight="1" x14ac:dyDescent="0.3">
      <c r="A7042" s="38" t="s">
        <v>19307</v>
      </c>
      <c r="B7042" t="s">
        <v>19308</v>
      </c>
      <c r="C7042" t="s">
        <v>2092</v>
      </c>
      <c r="D7042" t="s">
        <v>282</v>
      </c>
      <c r="E7042" t="s">
        <v>337</v>
      </c>
      <c r="G7042" t="s">
        <v>25567</v>
      </c>
      <c r="H7042" t="s">
        <v>25571</v>
      </c>
      <c r="I7042" t="s">
        <v>25955</v>
      </c>
      <c r="J7042" t="s">
        <v>284</v>
      </c>
      <c r="K7042" t="s">
        <v>2075</v>
      </c>
      <c r="M7042" t="s">
        <v>294</v>
      </c>
      <c r="N7042" t="s">
        <v>295</v>
      </c>
      <c r="O7042" t="s">
        <v>2076</v>
      </c>
      <c r="Q7042" t="s">
        <v>288</v>
      </c>
      <c r="R7042" t="b">
        <v>0</v>
      </c>
      <c r="S7042" t="b">
        <v>0</v>
      </c>
      <c r="T7042" s="31" t="s">
        <v>25454</v>
      </c>
      <c r="U7042" s="31">
        <v>0</v>
      </c>
      <c r="V7042" s="32" t="s">
        <v>19286</v>
      </c>
      <c r="W7042" t="s">
        <v>19287</v>
      </c>
      <c r="X7042" t="s">
        <v>282</v>
      </c>
      <c r="Y7042" t="s">
        <v>288</v>
      </c>
      <c r="Z7042" t="s">
        <v>284</v>
      </c>
      <c r="AA7042" t="s">
        <v>337</v>
      </c>
      <c r="AB7042"/>
      <c r="AD7042" s="27" t="s">
        <v>2075</v>
      </c>
      <c r="AE7042" t="s">
        <v>26227</v>
      </c>
      <c r="AF7042" t="s">
        <v>338</v>
      </c>
      <c r="AH7042" t="s">
        <v>2006</v>
      </c>
      <c r="AI7042" t="s">
        <v>26094</v>
      </c>
      <c r="AJ7042" t="s">
        <v>26095</v>
      </c>
      <c r="AK7042" t="s">
        <v>2082</v>
      </c>
      <c r="AL7042" s="12">
        <v>46129.214016203703</v>
      </c>
      <c r="AM7042" t="s">
        <v>291</v>
      </c>
    </row>
    <row r="7043" spans="1:39" ht="15" customHeight="1" x14ac:dyDescent="0.3">
      <c r="A7043" s="38" t="s">
        <v>19331</v>
      </c>
      <c r="B7043" t="s">
        <v>19332</v>
      </c>
      <c r="C7043" t="s">
        <v>2212</v>
      </c>
      <c r="D7043" t="s">
        <v>282</v>
      </c>
      <c r="E7043" t="s">
        <v>283</v>
      </c>
      <c r="G7043" t="s">
        <v>25581</v>
      </c>
      <c r="H7043" t="s">
        <v>25583</v>
      </c>
      <c r="I7043" t="s">
        <v>19333</v>
      </c>
      <c r="J7043" t="s">
        <v>284</v>
      </c>
      <c r="K7043" t="s">
        <v>2075</v>
      </c>
      <c r="M7043" t="s">
        <v>290</v>
      </c>
      <c r="Q7043" t="s">
        <v>336</v>
      </c>
      <c r="R7043" t="b">
        <v>0</v>
      </c>
      <c r="S7043" t="b">
        <v>0</v>
      </c>
      <c r="T7043" s="31" t="s">
        <v>425</v>
      </c>
      <c r="U7043" s="31">
        <v>0</v>
      </c>
      <c r="V7043" s="32" t="s">
        <v>19334</v>
      </c>
      <c r="W7043" t="s">
        <v>19335</v>
      </c>
      <c r="X7043" t="s">
        <v>282</v>
      </c>
      <c r="Y7043" t="s">
        <v>336</v>
      </c>
      <c r="Z7043" t="s">
        <v>284</v>
      </c>
      <c r="AA7043" t="s">
        <v>283</v>
      </c>
      <c r="AB7043"/>
      <c r="AC7043" t="s">
        <v>26118</v>
      </c>
      <c r="AD7043" s="27" t="s">
        <v>2075</v>
      </c>
      <c r="AE7043" t="s">
        <v>347</v>
      </c>
      <c r="AF7043" t="s">
        <v>285</v>
      </c>
      <c r="AH7043" t="s">
        <v>2001</v>
      </c>
      <c r="AI7043" t="s">
        <v>26581</v>
      </c>
      <c r="AJ7043" t="s">
        <v>3247</v>
      </c>
      <c r="AK7043" t="s">
        <v>2082</v>
      </c>
      <c r="AL7043" s="12">
        <v>46114.775081018517</v>
      </c>
      <c r="AM7043" t="s">
        <v>309</v>
      </c>
    </row>
    <row r="7044" spans="1:39" ht="15" customHeight="1" x14ac:dyDescent="0.3">
      <c r="A7044" s="38" t="s">
        <v>19353</v>
      </c>
      <c r="B7044" t="s">
        <v>19354</v>
      </c>
      <c r="C7044" t="s">
        <v>2092</v>
      </c>
      <c r="D7044" t="s">
        <v>282</v>
      </c>
      <c r="E7044" t="s">
        <v>337</v>
      </c>
      <c r="G7044" t="s">
        <v>2066</v>
      </c>
      <c r="H7044" t="s">
        <v>2066</v>
      </c>
      <c r="I7044" t="s">
        <v>25956</v>
      </c>
      <c r="J7044" t="s">
        <v>284</v>
      </c>
      <c r="K7044" t="s">
        <v>2075</v>
      </c>
      <c r="M7044" t="s">
        <v>294</v>
      </c>
      <c r="N7044" t="s">
        <v>295</v>
      </c>
      <c r="O7044" t="s">
        <v>2076</v>
      </c>
      <c r="Q7044" t="s">
        <v>288</v>
      </c>
      <c r="R7044" t="b">
        <v>0</v>
      </c>
      <c r="S7044" t="b">
        <v>0</v>
      </c>
      <c r="T7044" s="31" t="s">
        <v>426</v>
      </c>
      <c r="U7044" s="31">
        <v>1</v>
      </c>
      <c r="V7044" s="32" t="s">
        <v>19286</v>
      </c>
      <c r="W7044" t="s">
        <v>19287</v>
      </c>
      <c r="X7044" t="s">
        <v>282</v>
      </c>
      <c r="Y7044" t="s">
        <v>288</v>
      </c>
      <c r="Z7044" t="s">
        <v>284</v>
      </c>
      <c r="AA7044" t="s">
        <v>337</v>
      </c>
      <c r="AB7044"/>
      <c r="AD7044" s="27" t="s">
        <v>2075</v>
      </c>
      <c r="AE7044" t="s">
        <v>26227</v>
      </c>
      <c r="AF7044" t="s">
        <v>338</v>
      </c>
      <c r="AH7044" t="s">
        <v>2006</v>
      </c>
      <c r="AI7044" t="s">
        <v>26094</v>
      </c>
      <c r="AJ7044" t="s">
        <v>26095</v>
      </c>
      <c r="AK7044" t="s">
        <v>2082</v>
      </c>
      <c r="AL7044" s="12">
        <v>46129.214016203703</v>
      </c>
      <c r="AM7044" t="s">
        <v>291</v>
      </c>
    </row>
    <row r="7045" spans="1:39" ht="15" customHeight="1" x14ac:dyDescent="0.3">
      <c r="A7045" s="38" t="s">
        <v>19517</v>
      </c>
      <c r="B7045" t="s">
        <v>19518</v>
      </c>
      <c r="C7045" t="s">
        <v>2073</v>
      </c>
      <c r="D7045" t="s">
        <v>282</v>
      </c>
      <c r="E7045" t="s">
        <v>283</v>
      </c>
      <c r="H7045" t="s">
        <v>2022</v>
      </c>
      <c r="I7045" t="s">
        <v>19519</v>
      </c>
      <c r="J7045" t="s">
        <v>284</v>
      </c>
      <c r="K7045" t="s">
        <v>2075</v>
      </c>
      <c r="M7045" t="s">
        <v>290</v>
      </c>
      <c r="N7045" t="s">
        <v>365</v>
      </c>
      <c r="O7045" t="s">
        <v>2076</v>
      </c>
      <c r="Q7045" t="s">
        <v>344</v>
      </c>
      <c r="R7045" t="b">
        <v>0</v>
      </c>
      <c r="S7045" t="b">
        <v>0</v>
      </c>
      <c r="T7045" s="31" t="s">
        <v>426</v>
      </c>
      <c r="U7045" s="31">
        <v>1</v>
      </c>
      <c r="V7045" s="32" t="s">
        <v>19074</v>
      </c>
      <c r="W7045" t="s">
        <v>19075</v>
      </c>
      <c r="X7045" t="s">
        <v>282</v>
      </c>
      <c r="Y7045" t="s">
        <v>344</v>
      </c>
      <c r="Z7045" t="s">
        <v>284</v>
      </c>
      <c r="AA7045" t="s">
        <v>283</v>
      </c>
      <c r="AB7045"/>
      <c r="AD7045" s="27" t="s">
        <v>2075</v>
      </c>
      <c r="AF7045" t="s">
        <v>290</v>
      </c>
      <c r="AH7045" t="s">
        <v>18672</v>
      </c>
      <c r="AI7045" t="s">
        <v>18673</v>
      </c>
      <c r="AJ7045" t="s">
        <v>18674</v>
      </c>
      <c r="AK7045" t="s">
        <v>2082</v>
      </c>
      <c r="AL7045" s="12">
        <v>45968.353298611109</v>
      </c>
      <c r="AM7045" t="s">
        <v>291</v>
      </c>
    </row>
    <row r="7046" spans="1:39" ht="15" customHeight="1" x14ac:dyDescent="0.3">
      <c r="A7046" s="38" t="s">
        <v>19517</v>
      </c>
      <c r="B7046" t="s">
        <v>19518</v>
      </c>
      <c r="C7046" t="s">
        <v>2073</v>
      </c>
      <c r="D7046" t="s">
        <v>282</v>
      </c>
      <c r="E7046" t="s">
        <v>283</v>
      </c>
      <c r="H7046" t="s">
        <v>2022</v>
      </c>
      <c r="I7046" t="s">
        <v>19519</v>
      </c>
      <c r="J7046" t="s">
        <v>284</v>
      </c>
      <c r="K7046" t="s">
        <v>2075</v>
      </c>
      <c r="M7046" t="s">
        <v>290</v>
      </c>
      <c r="N7046" t="s">
        <v>365</v>
      </c>
      <c r="O7046" t="s">
        <v>2076</v>
      </c>
      <c r="R7046" t="b">
        <v>0</v>
      </c>
      <c r="S7046" t="b">
        <v>0</v>
      </c>
      <c r="T7046" s="31" t="s">
        <v>426</v>
      </c>
      <c r="U7046" s="31">
        <v>1</v>
      </c>
      <c r="V7046" s="32" t="s">
        <v>19076</v>
      </c>
      <c r="W7046" t="s">
        <v>19077</v>
      </c>
      <c r="X7046" t="s">
        <v>282</v>
      </c>
      <c r="Y7046" t="s">
        <v>311</v>
      </c>
      <c r="Z7046" t="s">
        <v>284</v>
      </c>
      <c r="AB7046"/>
      <c r="AD7046" s="27" t="s">
        <v>2075</v>
      </c>
      <c r="AF7046" t="s">
        <v>290</v>
      </c>
      <c r="AH7046" t="s">
        <v>18672</v>
      </c>
      <c r="AI7046" t="s">
        <v>18673</v>
      </c>
      <c r="AJ7046" t="s">
        <v>18674</v>
      </c>
      <c r="AK7046" t="s">
        <v>2082</v>
      </c>
      <c r="AL7046" s="12">
        <v>45968.355185185188</v>
      </c>
      <c r="AM7046" t="s">
        <v>291</v>
      </c>
    </row>
    <row r="7047" spans="1:39" ht="15" customHeight="1" x14ac:dyDescent="0.3">
      <c r="A7047" s="38" t="s">
        <v>19517</v>
      </c>
      <c r="B7047" t="s">
        <v>19518</v>
      </c>
      <c r="C7047" t="s">
        <v>2073</v>
      </c>
      <c r="D7047" t="s">
        <v>282</v>
      </c>
      <c r="E7047" t="s">
        <v>283</v>
      </c>
      <c r="H7047" t="s">
        <v>2022</v>
      </c>
      <c r="I7047" t="s">
        <v>19519</v>
      </c>
      <c r="J7047" t="s">
        <v>284</v>
      </c>
      <c r="K7047" t="s">
        <v>2075</v>
      </c>
      <c r="M7047" t="s">
        <v>290</v>
      </c>
      <c r="N7047" t="s">
        <v>365</v>
      </c>
      <c r="O7047" t="s">
        <v>2076</v>
      </c>
      <c r="R7047" t="b">
        <v>0</v>
      </c>
      <c r="S7047" t="b">
        <v>0</v>
      </c>
      <c r="T7047" s="31" t="s">
        <v>426</v>
      </c>
      <c r="U7047" s="31">
        <v>1</v>
      </c>
      <c r="V7047" s="32" t="s">
        <v>18679</v>
      </c>
      <c r="W7047" t="s">
        <v>18680</v>
      </c>
      <c r="X7047" t="s">
        <v>282</v>
      </c>
      <c r="Y7047" t="s">
        <v>311</v>
      </c>
      <c r="Z7047" t="s">
        <v>284</v>
      </c>
      <c r="AB7047"/>
      <c r="AD7047" s="27" t="s">
        <v>2075</v>
      </c>
      <c r="AF7047" t="s">
        <v>290</v>
      </c>
      <c r="AH7047" t="s">
        <v>18672</v>
      </c>
      <c r="AI7047" t="s">
        <v>18673</v>
      </c>
      <c r="AJ7047" t="s">
        <v>18674</v>
      </c>
      <c r="AK7047" t="s">
        <v>2082</v>
      </c>
      <c r="AL7047" s="12">
        <v>45993.713194444441</v>
      </c>
    </row>
    <row r="7048" spans="1:39" ht="15" customHeight="1" x14ac:dyDescent="0.3">
      <c r="A7048" s="38" t="s">
        <v>19355</v>
      </c>
      <c r="B7048" t="s">
        <v>19356</v>
      </c>
      <c r="C7048" t="s">
        <v>2073</v>
      </c>
      <c r="D7048" t="s">
        <v>282</v>
      </c>
      <c r="E7048" t="s">
        <v>25542</v>
      </c>
      <c r="H7048" t="s">
        <v>2022</v>
      </c>
      <c r="I7048" t="s">
        <v>19357</v>
      </c>
      <c r="J7048" t="s">
        <v>284</v>
      </c>
      <c r="K7048" t="s">
        <v>2075</v>
      </c>
      <c r="M7048" t="s">
        <v>290</v>
      </c>
      <c r="N7048" t="s">
        <v>365</v>
      </c>
      <c r="O7048" t="s">
        <v>2076</v>
      </c>
      <c r="Q7048" t="s">
        <v>344</v>
      </c>
      <c r="R7048" t="b">
        <v>0</v>
      </c>
      <c r="S7048" t="b">
        <v>0</v>
      </c>
      <c r="T7048" s="31" t="s">
        <v>426</v>
      </c>
      <c r="U7048" s="31">
        <v>1</v>
      </c>
      <c r="V7048" s="30" t="s">
        <v>19097</v>
      </c>
      <c r="W7048" t="s">
        <v>19098</v>
      </c>
      <c r="X7048" t="s">
        <v>282</v>
      </c>
      <c r="Y7048" t="s">
        <v>344</v>
      </c>
      <c r="Z7048" t="s">
        <v>284</v>
      </c>
      <c r="AA7048" t="s">
        <v>283</v>
      </c>
      <c r="AB7048"/>
      <c r="AD7048" s="27" t="s">
        <v>2075</v>
      </c>
      <c r="AF7048" t="s">
        <v>290</v>
      </c>
      <c r="AH7048" t="s">
        <v>18672</v>
      </c>
      <c r="AI7048" t="s">
        <v>18673</v>
      </c>
      <c r="AJ7048" t="s">
        <v>18674</v>
      </c>
      <c r="AK7048" t="s">
        <v>2082</v>
      </c>
      <c r="AL7048" s="12">
        <v>45964.376064814816</v>
      </c>
    </row>
    <row r="7049" spans="1:39" ht="15" customHeight="1" x14ac:dyDescent="0.3">
      <c r="A7049" s="38" t="s">
        <v>19355</v>
      </c>
      <c r="B7049" t="s">
        <v>19356</v>
      </c>
      <c r="C7049" t="s">
        <v>2073</v>
      </c>
      <c r="D7049" t="s">
        <v>282</v>
      </c>
      <c r="E7049" t="s">
        <v>25542</v>
      </c>
      <c r="H7049" t="s">
        <v>2022</v>
      </c>
      <c r="I7049" t="s">
        <v>19357</v>
      </c>
      <c r="J7049" t="s">
        <v>284</v>
      </c>
      <c r="K7049" t="s">
        <v>2075</v>
      </c>
      <c r="M7049" t="s">
        <v>290</v>
      </c>
      <c r="N7049" t="s">
        <v>365</v>
      </c>
      <c r="O7049" t="s">
        <v>2076</v>
      </c>
      <c r="R7049" t="b">
        <v>0</v>
      </c>
      <c r="S7049" t="b">
        <v>0</v>
      </c>
      <c r="T7049" s="31" t="s">
        <v>426</v>
      </c>
      <c r="U7049" s="31">
        <v>1</v>
      </c>
      <c r="V7049" s="30" t="s">
        <v>19099</v>
      </c>
      <c r="W7049" t="s">
        <v>19100</v>
      </c>
      <c r="X7049" t="s">
        <v>282</v>
      </c>
      <c r="Y7049" t="s">
        <v>311</v>
      </c>
      <c r="Z7049" t="s">
        <v>284</v>
      </c>
      <c r="AB7049"/>
      <c r="AD7049" s="27" t="s">
        <v>2075</v>
      </c>
      <c r="AF7049" t="s">
        <v>290</v>
      </c>
      <c r="AH7049" t="s">
        <v>18672</v>
      </c>
      <c r="AI7049" t="s">
        <v>18673</v>
      </c>
      <c r="AJ7049" t="s">
        <v>18674</v>
      </c>
      <c r="AK7049" t="s">
        <v>2082</v>
      </c>
      <c r="AL7049" s="12">
        <v>45964.377141203702</v>
      </c>
      <c r="AM7049" t="s">
        <v>291</v>
      </c>
    </row>
    <row r="7050" spans="1:39" ht="15" customHeight="1" x14ac:dyDescent="0.3">
      <c r="A7050" s="38" t="s">
        <v>19355</v>
      </c>
      <c r="B7050" t="s">
        <v>19356</v>
      </c>
      <c r="C7050" t="s">
        <v>2073</v>
      </c>
      <c r="D7050" t="s">
        <v>282</v>
      </c>
      <c r="E7050" t="s">
        <v>25542</v>
      </c>
      <c r="H7050" t="s">
        <v>2022</v>
      </c>
      <c r="I7050" t="s">
        <v>19357</v>
      </c>
      <c r="J7050" t="s">
        <v>284</v>
      </c>
      <c r="K7050" t="s">
        <v>2075</v>
      </c>
      <c r="M7050" t="s">
        <v>290</v>
      </c>
      <c r="N7050" t="s">
        <v>365</v>
      </c>
      <c r="O7050" t="s">
        <v>2076</v>
      </c>
      <c r="R7050" t="b">
        <v>0</v>
      </c>
      <c r="S7050" t="b">
        <v>0</v>
      </c>
      <c r="T7050" s="31" t="s">
        <v>426</v>
      </c>
      <c r="U7050" s="31">
        <v>1</v>
      </c>
      <c r="V7050" s="30" t="s">
        <v>18679</v>
      </c>
      <c r="W7050" t="s">
        <v>18680</v>
      </c>
      <c r="X7050" t="s">
        <v>282</v>
      </c>
      <c r="Y7050" t="s">
        <v>311</v>
      </c>
      <c r="Z7050" t="s">
        <v>284</v>
      </c>
      <c r="AB7050"/>
      <c r="AD7050" s="27" t="s">
        <v>2075</v>
      </c>
      <c r="AF7050" t="s">
        <v>290</v>
      </c>
      <c r="AH7050" t="s">
        <v>18672</v>
      </c>
      <c r="AI7050" t="s">
        <v>18673</v>
      </c>
      <c r="AJ7050" t="s">
        <v>18674</v>
      </c>
      <c r="AK7050" t="s">
        <v>2082</v>
      </c>
      <c r="AL7050" s="12">
        <v>45993.713194444441</v>
      </c>
    </row>
    <row r="7051" spans="1:39" ht="15" customHeight="1" x14ac:dyDescent="0.3">
      <c r="A7051" s="38" t="s">
        <v>19321</v>
      </c>
      <c r="B7051" t="s">
        <v>12903</v>
      </c>
      <c r="C7051" t="s">
        <v>2073</v>
      </c>
      <c r="D7051" t="s">
        <v>464</v>
      </c>
      <c r="I7051" t="s">
        <v>19322</v>
      </c>
      <c r="R7051" t="b">
        <v>0</v>
      </c>
      <c r="S7051" t="b">
        <v>0</v>
      </c>
      <c r="T7051" s="31"/>
      <c r="U7051" s="31"/>
      <c r="V7051" s="30" t="s">
        <v>3058</v>
      </c>
      <c r="AB7051"/>
      <c r="AD7051" s="27"/>
    </row>
    <row r="7052" spans="1:39" ht="15" customHeight="1" x14ac:dyDescent="0.3">
      <c r="A7052" s="38" t="s">
        <v>19358</v>
      </c>
      <c r="B7052" t="s">
        <v>19359</v>
      </c>
      <c r="C7052" t="s">
        <v>2073</v>
      </c>
      <c r="D7052" t="s">
        <v>282</v>
      </c>
      <c r="E7052" t="s">
        <v>283</v>
      </c>
      <c r="H7052" t="s">
        <v>2022</v>
      </c>
      <c r="I7052" t="s">
        <v>19360</v>
      </c>
      <c r="J7052" t="s">
        <v>284</v>
      </c>
      <c r="K7052" t="s">
        <v>2075</v>
      </c>
      <c r="M7052" t="s">
        <v>290</v>
      </c>
      <c r="N7052" t="s">
        <v>365</v>
      </c>
      <c r="O7052" t="s">
        <v>2076</v>
      </c>
      <c r="Q7052" t="s">
        <v>344</v>
      </c>
      <c r="R7052" t="b">
        <v>0</v>
      </c>
      <c r="S7052" t="b">
        <v>0</v>
      </c>
      <c r="T7052" s="31" t="s">
        <v>426</v>
      </c>
      <c r="U7052" s="31">
        <v>1</v>
      </c>
      <c r="V7052" s="30" t="s">
        <v>19074</v>
      </c>
      <c r="W7052" t="s">
        <v>19075</v>
      </c>
      <c r="X7052" t="s">
        <v>282</v>
      </c>
      <c r="Y7052" t="s">
        <v>344</v>
      </c>
      <c r="Z7052" t="s">
        <v>284</v>
      </c>
      <c r="AA7052" t="s">
        <v>283</v>
      </c>
      <c r="AB7052"/>
      <c r="AD7052" s="27" t="s">
        <v>2075</v>
      </c>
      <c r="AF7052" t="s">
        <v>290</v>
      </c>
      <c r="AH7052" t="s">
        <v>18672</v>
      </c>
      <c r="AI7052" t="s">
        <v>18673</v>
      </c>
      <c r="AJ7052" t="s">
        <v>18674</v>
      </c>
      <c r="AK7052" t="s">
        <v>2082</v>
      </c>
      <c r="AL7052" s="12">
        <v>45968.353298611109</v>
      </c>
      <c r="AM7052" t="s">
        <v>291</v>
      </c>
    </row>
    <row r="7053" spans="1:39" ht="15" customHeight="1" x14ac:dyDescent="0.3">
      <c r="A7053" s="38" t="s">
        <v>19358</v>
      </c>
      <c r="B7053" t="s">
        <v>19359</v>
      </c>
      <c r="C7053" t="s">
        <v>2073</v>
      </c>
      <c r="D7053" t="s">
        <v>282</v>
      </c>
      <c r="E7053" t="s">
        <v>283</v>
      </c>
      <c r="H7053" t="s">
        <v>2022</v>
      </c>
      <c r="I7053" t="s">
        <v>19360</v>
      </c>
      <c r="J7053" t="s">
        <v>284</v>
      </c>
      <c r="K7053" t="s">
        <v>2075</v>
      </c>
      <c r="M7053" t="s">
        <v>290</v>
      </c>
      <c r="N7053" t="s">
        <v>365</v>
      </c>
      <c r="O7053" t="s">
        <v>2076</v>
      </c>
      <c r="R7053" t="b">
        <v>0</v>
      </c>
      <c r="S7053" t="b">
        <v>0</v>
      </c>
      <c r="T7053" s="31" t="s">
        <v>426</v>
      </c>
      <c r="U7053" s="31">
        <v>1</v>
      </c>
      <c r="V7053" s="30" t="s">
        <v>19076</v>
      </c>
      <c r="W7053" t="s">
        <v>19077</v>
      </c>
      <c r="X7053" t="s">
        <v>282</v>
      </c>
      <c r="Y7053" t="s">
        <v>311</v>
      </c>
      <c r="Z7053" t="s">
        <v>284</v>
      </c>
      <c r="AB7053"/>
      <c r="AD7053" s="27" t="s">
        <v>2075</v>
      </c>
      <c r="AF7053" t="s">
        <v>290</v>
      </c>
      <c r="AH7053" t="s">
        <v>18672</v>
      </c>
      <c r="AI7053" t="s">
        <v>18673</v>
      </c>
      <c r="AJ7053" t="s">
        <v>18674</v>
      </c>
      <c r="AK7053" t="s">
        <v>2082</v>
      </c>
      <c r="AL7053" s="12">
        <v>45968.355185185188</v>
      </c>
      <c r="AM7053" t="s">
        <v>291</v>
      </c>
    </row>
    <row r="7054" spans="1:39" ht="15" customHeight="1" x14ac:dyDescent="0.3">
      <c r="A7054" s="38" t="s">
        <v>19358</v>
      </c>
      <c r="B7054" t="s">
        <v>19359</v>
      </c>
      <c r="C7054" t="s">
        <v>2073</v>
      </c>
      <c r="D7054" t="s">
        <v>282</v>
      </c>
      <c r="E7054" t="s">
        <v>283</v>
      </c>
      <c r="H7054" t="s">
        <v>2022</v>
      </c>
      <c r="I7054" t="s">
        <v>19360</v>
      </c>
      <c r="J7054" t="s">
        <v>284</v>
      </c>
      <c r="K7054" t="s">
        <v>2075</v>
      </c>
      <c r="M7054" t="s">
        <v>290</v>
      </c>
      <c r="N7054" t="s">
        <v>365</v>
      </c>
      <c r="O7054" t="s">
        <v>2076</v>
      </c>
      <c r="R7054" t="b">
        <v>0</v>
      </c>
      <c r="S7054" t="b">
        <v>0</v>
      </c>
      <c r="T7054" s="31" t="s">
        <v>426</v>
      </c>
      <c r="U7054" s="31">
        <v>1</v>
      </c>
      <c r="V7054" s="30" t="s">
        <v>18679</v>
      </c>
      <c r="W7054" t="s">
        <v>18680</v>
      </c>
      <c r="X7054" t="s">
        <v>282</v>
      </c>
      <c r="Y7054" t="s">
        <v>311</v>
      </c>
      <c r="Z7054" t="s">
        <v>284</v>
      </c>
      <c r="AB7054"/>
      <c r="AD7054" s="27" t="s">
        <v>2075</v>
      </c>
      <c r="AF7054" t="s">
        <v>290</v>
      </c>
      <c r="AH7054" t="s">
        <v>18672</v>
      </c>
      <c r="AI7054" t="s">
        <v>18673</v>
      </c>
      <c r="AJ7054" t="s">
        <v>18674</v>
      </c>
      <c r="AK7054" t="s">
        <v>2082</v>
      </c>
      <c r="AL7054" s="12">
        <v>45993.713194444441</v>
      </c>
    </row>
    <row r="7055" spans="1:39" ht="15" customHeight="1" x14ac:dyDescent="0.3">
      <c r="A7055" s="38" t="s">
        <v>19361</v>
      </c>
      <c r="B7055" t="s">
        <v>19362</v>
      </c>
      <c r="C7055" t="s">
        <v>2073</v>
      </c>
      <c r="D7055" t="s">
        <v>282</v>
      </c>
      <c r="E7055" t="s">
        <v>337</v>
      </c>
      <c r="H7055" t="s">
        <v>26188</v>
      </c>
      <c r="I7055" t="s">
        <v>19363</v>
      </c>
      <c r="J7055" t="s">
        <v>284</v>
      </c>
      <c r="K7055" t="s">
        <v>2075</v>
      </c>
      <c r="M7055" t="s">
        <v>294</v>
      </c>
      <c r="N7055" t="s">
        <v>365</v>
      </c>
      <c r="O7055" t="s">
        <v>2076</v>
      </c>
      <c r="Q7055" t="s">
        <v>344</v>
      </c>
      <c r="R7055" t="b">
        <v>0</v>
      </c>
      <c r="S7055" t="b">
        <v>0</v>
      </c>
      <c r="T7055" s="31" t="s">
        <v>426</v>
      </c>
      <c r="U7055" s="31">
        <v>1</v>
      </c>
      <c r="V7055" s="30" t="s">
        <v>18737</v>
      </c>
      <c r="W7055" t="s">
        <v>18738</v>
      </c>
      <c r="X7055" t="s">
        <v>282</v>
      </c>
      <c r="Y7055" t="s">
        <v>344</v>
      </c>
      <c r="Z7055" t="s">
        <v>284</v>
      </c>
      <c r="AA7055" t="s">
        <v>283</v>
      </c>
      <c r="AB7055"/>
      <c r="AD7055" s="27" t="s">
        <v>2075</v>
      </c>
      <c r="AF7055" t="s">
        <v>290</v>
      </c>
      <c r="AH7055" t="s">
        <v>18734</v>
      </c>
      <c r="AI7055" t="s">
        <v>18735</v>
      </c>
      <c r="AJ7055" t="s">
        <v>18736</v>
      </c>
      <c r="AK7055" t="s">
        <v>2082</v>
      </c>
      <c r="AL7055" s="12">
        <v>46030.580775462964</v>
      </c>
    </row>
    <row r="7056" spans="1:39" ht="15" customHeight="1" x14ac:dyDescent="0.3">
      <c r="A7056" s="38" t="s">
        <v>19361</v>
      </c>
      <c r="B7056" t="s">
        <v>19362</v>
      </c>
      <c r="C7056" t="s">
        <v>2073</v>
      </c>
      <c r="D7056" t="s">
        <v>282</v>
      </c>
      <c r="E7056" t="s">
        <v>337</v>
      </c>
      <c r="H7056" t="s">
        <v>26188</v>
      </c>
      <c r="I7056" t="s">
        <v>19363</v>
      </c>
      <c r="J7056" t="s">
        <v>284</v>
      </c>
      <c r="K7056" t="s">
        <v>2075</v>
      </c>
      <c r="M7056" t="s">
        <v>294</v>
      </c>
      <c r="N7056" t="s">
        <v>365</v>
      </c>
      <c r="O7056" t="s">
        <v>2076</v>
      </c>
      <c r="R7056" t="b">
        <v>0</v>
      </c>
      <c r="S7056" t="b">
        <v>0</v>
      </c>
      <c r="T7056" s="31" t="s">
        <v>426</v>
      </c>
      <c r="U7056" s="31">
        <v>1</v>
      </c>
      <c r="V7056" s="30" t="s">
        <v>18732</v>
      </c>
      <c r="W7056" t="s">
        <v>18733</v>
      </c>
      <c r="X7056" t="s">
        <v>282</v>
      </c>
      <c r="Y7056" t="s">
        <v>311</v>
      </c>
      <c r="Z7056" t="s">
        <v>284</v>
      </c>
      <c r="AB7056"/>
      <c r="AD7056" s="27" t="s">
        <v>2075</v>
      </c>
      <c r="AF7056" t="s">
        <v>290</v>
      </c>
      <c r="AH7056" t="s">
        <v>18734</v>
      </c>
      <c r="AI7056" t="s">
        <v>18735</v>
      </c>
      <c r="AJ7056" t="s">
        <v>18736</v>
      </c>
      <c r="AK7056" t="s">
        <v>2082</v>
      </c>
      <c r="AL7056" s="12">
        <v>46021.403009259258</v>
      </c>
    </row>
    <row r="7057" spans="1:39" ht="15" customHeight="1" x14ac:dyDescent="0.3">
      <c r="A7057" s="38" t="s">
        <v>19361</v>
      </c>
      <c r="B7057" t="s">
        <v>19362</v>
      </c>
      <c r="C7057" t="s">
        <v>2073</v>
      </c>
      <c r="D7057" t="s">
        <v>282</v>
      </c>
      <c r="E7057" t="s">
        <v>337</v>
      </c>
      <c r="H7057" t="s">
        <v>26188</v>
      </c>
      <c r="I7057" t="s">
        <v>19363</v>
      </c>
      <c r="J7057" t="s">
        <v>284</v>
      </c>
      <c r="K7057" t="s">
        <v>2075</v>
      </c>
      <c r="M7057" t="s">
        <v>294</v>
      </c>
      <c r="N7057" t="s">
        <v>365</v>
      </c>
      <c r="O7057" t="s">
        <v>2076</v>
      </c>
      <c r="R7057" t="b">
        <v>0</v>
      </c>
      <c r="S7057" t="b">
        <v>0</v>
      </c>
      <c r="T7057" s="31" t="s">
        <v>426</v>
      </c>
      <c r="U7057" s="31">
        <v>1</v>
      </c>
      <c r="V7057" s="30" t="s">
        <v>18679</v>
      </c>
      <c r="W7057" t="s">
        <v>18680</v>
      </c>
      <c r="X7057" t="s">
        <v>282</v>
      </c>
      <c r="Y7057" t="s">
        <v>311</v>
      </c>
      <c r="Z7057" t="s">
        <v>284</v>
      </c>
      <c r="AB7057"/>
      <c r="AD7057" s="27" t="s">
        <v>2075</v>
      </c>
      <c r="AF7057" t="s">
        <v>290</v>
      </c>
      <c r="AH7057" t="s">
        <v>18672</v>
      </c>
      <c r="AI7057" t="s">
        <v>18673</v>
      </c>
      <c r="AJ7057" t="s">
        <v>18674</v>
      </c>
      <c r="AK7057" t="s">
        <v>2082</v>
      </c>
      <c r="AL7057" s="12">
        <v>45993.713194444441</v>
      </c>
    </row>
    <row r="7058" spans="1:39" ht="15" customHeight="1" x14ac:dyDescent="0.3">
      <c r="A7058" s="38" t="s">
        <v>19269</v>
      </c>
      <c r="B7058" t="s">
        <v>19270</v>
      </c>
      <c r="C7058" t="s">
        <v>2073</v>
      </c>
      <c r="D7058" t="s">
        <v>282</v>
      </c>
      <c r="E7058" t="s">
        <v>299</v>
      </c>
      <c r="H7058" t="s">
        <v>25604</v>
      </c>
      <c r="I7058" t="s">
        <v>19271</v>
      </c>
      <c r="J7058" t="s">
        <v>284</v>
      </c>
      <c r="K7058" t="s">
        <v>3330</v>
      </c>
      <c r="M7058" t="s">
        <v>294</v>
      </c>
      <c r="N7058" t="s">
        <v>295</v>
      </c>
      <c r="O7058" t="s">
        <v>2076</v>
      </c>
      <c r="Q7058" t="s">
        <v>344</v>
      </c>
      <c r="R7058" t="b">
        <v>0</v>
      </c>
      <c r="S7058" t="b">
        <v>0</v>
      </c>
      <c r="T7058" s="31" t="s">
        <v>426</v>
      </c>
      <c r="U7058" s="31">
        <v>1</v>
      </c>
      <c r="V7058" s="32" t="s">
        <v>19272</v>
      </c>
      <c r="W7058" t="s">
        <v>19273</v>
      </c>
      <c r="X7058" t="s">
        <v>282</v>
      </c>
      <c r="Y7058" t="s">
        <v>344</v>
      </c>
      <c r="Z7058" t="s">
        <v>284</v>
      </c>
      <c r="AA7058" t="s">
        <v>302</v>
      </c>
      <c r="AB7058"/>
      <c r="AD7058" s="27" t="s">
        <v>3330</v>
      </c>
      <c r="AF7058" t="s">
        <v>294</v>
      </c>
      <c r="AH7058" t="s">
        <v>1995</v>
      </c>
      <c r="AI7058" t="s">
        <v>19274</v>
      </c>
      <c r="AJ7058" t="s">
        <v>19275</v>
      </c>
      <c r="AK7058" t="s">
        <v>2082</v>
      </c>
      <c r="AL7058" s="12">
        <v>45605.319201388891</v>
      </c>
    </row>
    <row r="7059" spans="1:39" ht="15" customHeight="1" x14ac:dyDescent="0.3">
      <c r="A7059" s="38" t="s">
        <v>19269</v>
      </c>
      <c r="B7059" t="s">
        <v>19270</v>
      </c>
      <c r="C7059" t="s">
        <v>2073</v>
      </c>
      <c r="D7059" t="s">
        <v>282</v>
      </c>
      <c r="E7059" t="s">
        <v>299</v>
      </c>
      <c r="H7059" t="s">
        <v>25604</v>
      </c>
      <c r="I7059" t="s">
        <v>19271</v>
      </c>
      <c r="J7059" t="s">
        <v>284</v>
      </c>
      <c r="K7059" t="s">
        <v>3330</v>
      </c>
      <c r="M7059" t="s">
        <v>294</v>
      </c>
      <c r="N7059" t="s">
        <v>295</v>
      </c>
      <c r="O7059" t="s">
        <v>2076</v>
      </c>
      <c r="R7059" t="b">
        <v>0</v>
      </c>
      <c r="S7059" t="b">
        <v>0</v>
      </c>
      <c r="T7059" s="31" t="s">
        <v>426</v>
      </c>
      <c r="U7059" s="31">
        <v>1</v>
      </c>
      <c r="V7059" s="32" t="s">
        <v>19276</v>
      </c>
      <c r="W7059" t="s">
        <v>19277</v>
      </c>
      <c r="X7059" t="s">
        <v>282</v>
      </c>
      <c r="Y7059" t="s">
        <v>311</v>
      </c>
      <c r="Z7059" t="s">
        <v>284</v>
      </c>
      <c r="AA7059" t="s">
        <v>299</v>
      </c>
      <c r="AB7059"/>
      <c r="AD7059" s="27" t="s">
        <v>2075</v>
      </c>
      <c r="AF7059" t="s">
        <v>294</v>
      </c>
      <c r="AH7059" t="s">
        <v>2013</v>
      </c>
      <c r="AI7059" t="s">
        <v>2080</v>
      </c>
      <c r="AJ7059" t="s">
        <v>2081</v>
      </c>
      <c r="AK7059" t="s">
        <v>2082</v>
      </c>
      <c r="AL7059" s="12">
        <v>45831.363923611112</v>
      </c>
    </row>
    <row r="7060" spans="1:39" ht="15" customHeight="1" x14ac:dyDescent="0.3">
      <c r="A7060" s="38" t="s">
        <v>19364</v>
      </c>
      <c r="B7060" t="s">
        <v>19365</v>
      </c>
      <c r="C7060" t="s">
        <v>2073</v>
      </c>
      <c r="D7060" t="s">
        <v>282</v>
      </c>
      <c r="E7060" t="s">
        <v>337</v>
      </c>
      <c r="H7060" t="s">
        <v>26188</v>
      </c>
      <c r="I7060" t="s">
        <v>19366</v>
      </c>
      <c r="J7060" t="s">
        <v>284</v>
      </c>
      <c r="K7060" t="s">
        <v>2075</v>
      </c>
      <c r="M7060" t="s">
        <v>294</v>
      </c>
      <c r="N7060" t="s">
        <v>365</v>
      </c>
      <c r="O7060" t="s">
        <v>2076</v>
      </c>
      <c r="Q7060" t="s">
        <v>344</v>
      </c>
      <c r="R7060" t="b">
        <v>0</v>
      </c>
      <c r="S7060" t="b">
        <v>0</v>
      </c>
      <c r="T7060" s="31" t="s">
        <v>426</v>
      </c>
      <c r="U7060" s="31">
        <v>1</v>
      </c>
      <c r="V7060" s="32" t="s">
        <v>18737</v>
      </c>
      <c r="W7060" t="s">
        <v>18738</v>
      </c>
      <c r="X7060" t="s">
        <v>282</v>
      </c>
      <c r="Y7060" t="s">
        <v>344</v>
      </c>
      <c r="Z7060" t="s">
        <v>284</v>
      </c>
      <c r="AA7060" t="s">
        <v>283</v>
      </c>
      <c r="AB7060"/>
      <c r="AD7060" s="27" t="s">
        <v>2075</v>
      </c>
      <c r="AF7060" t="s">
        <v>290</v>
      </c>
      <c r="AH7060" t="s">
        <v>18734</v>
      </c>
      <c r="AI7060" t="s">
        <v>18735</v>
      </c>
      <c r="AJ7060" t="s">
        <v>18736</v>
      </c>
      <c r="AK7060" t="s">
        <v>2082</v>
      </c>
      <c r="AL7060" s="12">
        <v>46030.580775462964</v>
      </c>
    </row>
    <row r="7061" spans="1:39" ht="15" customHeight="1" x14ac:dyDescent="0.3">
      <c r="A7061" s="38" t="s">
        <v>19364</v>
      </c>
      <c r="B7061" t="s">
        <v>19365</v>
      </c>
      <c r="C7061" t="s">
        <v>2073</v>
      </c>
      <c r="D7061" t="s">
        <v>282</v>
      </c>
      <c r="E7061" t="s">
        <v>337</v>
      </c>
      <c r="H7061" t="s">
        <v>26188</v>
      </c>
      <c r="I7061" t="s">
        <v>19366</v>
      </c>
      <c r="J7061" t="s">
        <v>284</v>
      </c>
      <c r="K7061" t="s">
        <v>2075</v>
      </c>
      <c r="M7061" t="s">
        <v>294</v>
      </c>
      <c r="N7061" t="s">
        <v>365</v>
      </c>
      <c r="O7061" t="s">
        <v>2076</v>
      </c>
      <c r="R7061" t="b">
        <v>0</v>
      </c>
      <c r="S7061" t="b">
        <v>0</v>
      </c>
      <c r="T7061" s="31" t="s">
        <v>426</v>
      </c>
      <c r="U7061" s="31">
        <v>1</v>
      </c>
      <c r="V7061" s="32" t="s">
        <v>18732</v>
      </c>
      <c r="W7061" t="s">
        <v>18733</v>
      </c>
      <c r="X7061" t="s">
        <v>282</v>
      </c>
      <c r="Y7061" t="s">
        <v>311</v>
      </c>
      <c r="Z7061" t="s">
        <v>284</v>
      </c>
      <c r="AB7061"/>
      <c r="AD7061" s="27" t="s">
        <v>2075</v>
      </c>
      <c r="AF7061" t="s">
        <v>290</v>
      </c>
      <c r="AH7061" t="s">
        <v>18734</v>
      </c>
      <c r="AI7061" t="s">
        <v>18735</v>
      </c>
      <c r="AJ7061" t="s">
        <v>18736</v>
      </c>
      <c r="AK7061" t="s">
        <v>2082</v>
      </c>
      <c r="AL7061" s="12">
        <v>46021.403009259258</v>
      </c>
    </row>
    <row r="7062" spans="1:39" ht="15" customHeight="1" x14ac:dyDescent="0.3">
      <c r="A7062" s="38" t="s">
        <v>19364</v>
      </c>
      <c r="B7062" t="s">
        <v>19365</v>
      </c>
      <c r="C7062" t="s">
        <v>2073</v>
      </c>
      <c r="D7062" t="s">
        <v>282</v>
      </c>
      <c r="E7062" t="s">
        <v>337</v>
      </c>
      <c r="H7062" t="s">
        <v>26188</v>
      </c>
      <c r="I7062" t="s">
        <v>19366</v>
      </c>
      <c r="J7062" t="s">
        <v>284</v>
      </c>
      <c r="K7062" t="s">
        <v>2075</v>
      </c>
      <c r="M7062" t="s">
        <v>294</v>
      </c>
      <c r="N7062" t="s">
        <v>365</v>
      </c>
      <c r="O7062" t="s">
        <v>2076</v>
      </c>
      <c r="R7062" t="b">
        <v>0</v>
      </c>
      <c r="S7062" t="b">
        <v>0</v>
      </c>
      <c r="T7062" s="31" t="s">
        <v>426</v>
      </c>
      <c r="U7062" s="31">
        <v>1</v>
      </c>
      <c r="V7062" s="32" t="s">
        <v>18679</v>
      </c>
      <c r="W7062" t="s">
        <v>18680</v>
      </c>
      <c r="X7062" t="s">
        <v>282</v>
      </c>
      <c r="Y7062" t="s">
        <v>311</v>
      </c>
      <c r="Z7062" t="s">
        <v>284</v>
      </c>
      <c r="AB7062"/>
      <c r="AD7062" s="27" t="s">
        <v>2075</v>
      </c>
      <c r="AF7062" t="s">
        <v>290</v>
      </c>
      <c r="AH7062" t="s">
        <v>18672</v>
      </c>
      <c r="AI7062" t="s">
        <v>18673</v>
      </c>
      <c r="AJ7062" t="s">
        <v>18674</v>
      </c>
      <c r="AK7062" t="s">
        <v>2082</v>
      </c>
      <c r="AL7062" s="12">
        <v>45993.713194444441</v>
      </c>
    </row>
    <row r="7063" spans="1:39" ht="15" customHeight="1" x14ac:dyDescent="0.3">
      <c r="A7063" s="38" t="s">
        <v>19278</v>
      </c>
      <c r="B7063" t="s">
        <v>19279</v>
      </c>
      <c r="C7063" t="s">
        <v>2073</v>
      </c>
      <c r="D7063" t="s">
        <v>282</v>
      </c>
      <c r="E7063" t="s">
        <v>319</v>
      </c>
      <c r="H7063" t="s">
        <v>2066</v>
      </c>
      <c r="I7063" t="s">
        <v>19280</v>
      </c>
      <c r="J7063" t="s">
        <v>284</v>
      </c>
      <c r="K7063" t="s">
        <v>3330</v>
      </c>
      <c r="M7063" t="s">
        <v>285</v>
      </c>
      <c r="N7063" t="s">
        <v>365</v>
      </c>
      <c r="Q7063" t="s">
        <v>344</v>
      </c>
      <c r="R7063" t="b">
        <v>0</v>
      </c>
      <c r="S7063" t="b">
        <v>0</v>
      </c>
      <c r="T7063" s="31" t="s">
        <v>426</v>
      </c>
      <c r="U7063" s="31">
        <v>1</v>
      </c>
      <c r="V7063" s="32" t="s">
        <v>13157</v>
      </c>
      <c r="W7063" t="s">
        <v>13158</v>
      </c>
      <c r="X7063" t="s">
        <v>282</v>
      </c>
      <c r="Y7063" t="s">
        <v>344</v>
      </c>
      <c r="Z7063" t="s">
        <v>284</v>
      </c>
      <c r="AA7063" t="s">
        <v>319</v>
      </c>
      <c r="AB7063"/>
      <c r="AD7063" s="27" t="s">
        <v>3330</v>
      </c>
      <c r="AF7063" t="s">
        <v>285</v>
      </c>
      <c r="AH7063" t="s">
        <v>1999</v>
      </c>
      <c r="AI7063" t="s">
        <v>7863</v>
      </c>
      <c r="AJ7063" t="s">
        <v>7864</v>
      </c>
      <c r="AK7063" t="s">
        <v>2082</v>
      </c>
      <c r="AL7063" s="12">
        <v>45695.296689814815</v>
      </c>
      <c r="AM7063" t="s">
        <v>291</v>
      </c>
    </row>
    <row r="7064" spans="1:39" ht="15" customHeight="1" x14ac:dyDescent="0.3">
      <c r="A7064" s="38" t="s">
        <v>19278</v>
      </c>
      <c r="B7064" t="s">
        <v>19279</v>
      </c>
      <c r="C7064" t="s">
        <v>2073</v>
      </c>
      <c r="D7064" t="s">
        <v>282</v>
      </c>
      <c r="E7064" t="s">
        <v>319</v>
      </c>
      <c r="H7064" t="s">
        <v>2066</v>
      </c>
      <c r="I7064" t="s">
        <v>19280</v>
      </c>
      <c r="J7064" t="s">
        <v>284</v>
      </c>
      <c r="K7064" t="s">
        <v>3330</v>
      </c>
      <c r="M7064" t="s">
        <v>285</v>
      </c>
      <c r="N7064" t="s">
        <v>365</v>
      </c>
      <c r="R7064" t="b">
        <v>0</v>
      </c>
      <c r="S7064" t="b">
        <v>0</v>
      </c>
      <c r="T7064" s="31" t="s">
        <v>426</v>
      </c>
      <c r="U7064" s="31">
        <v>1</v>
      </c>
      <c r="V7064" s="32" t="s">
        <v>13159</v>
      </c>
      <c r="W7064" t="s">
        <v>13160</v>
      </c>
      <c r="X7064" t="s">
        <v>282</v>
      </c>
      <c r="Y7064" t="s">
        <v>311</v>
      </c>
      <c r="Z7064" t="s">
        <v>284</v>
      </c>
      <c r="AA7064" t="s">
        <v>319</v>
      </c>
      <c r="AB7064"/>
      <c r="AD7064" s="27" t="s">
        <v>2075</v>
      </c>
      <c r="AF7064" t="s">
        <v>285</v>
      </c>
      <c r="AH7064" t="s">
        <v>2012</v>
      </c>
      <c r="AI7064" t="s">
        <v>2121</v>
      </c>
      <c r="AJ7064" t="s">
        <v>2122</v>
      </c>
      <c r="AK7064" t="s">
        <v>2082</v>
      </c>
      <c r="AL7064" s="12">
        <v>45904.898958333331</v>
      </c>
      <c r="AM7064" t="s">
        <v>291</v>
      </c>
    </row>
    <row r="7065" spans="1:39" ht="15" customHeight="1" x14ac:dyDescent="0.3">
      <c r="A7065" s="38" t="s">
        <v>19281</v>
      </c>
      <c r="B7065" t="s">
        <v>19282</v>
      </c>
      <c r="C7065" t="s">
        <v>2073</v>
      </c>
      <c r="D7065" t="s">
        <v>282</v>
      </c>
      <c r="E7065" t="s">
        <v>299</v>
      </c>
      <c r="H7065" t="s">
        <v>25662</v>
      </c>
      <c r="I7065" t="s">
        <v>19283</v>
      </c>
      <c r="J7065" t="s">
        <v>284</v>
      </c>
      <c r="K7065" t="s">
        <v>3330</v>
      </c>
      <c r="M7065" t="s">
        <v>290</v>
      </c>
      <c r="N7065" t="s">
        <v>295</v>
      </c>
      <c r="O7065" t="s">
        <v>2076</v>
      </c>
      <c r="Q7065" t="s">
        <v>344</v>
      </c>
      <c r="R7065" t="b">
        <v>0</v>
      </c>
      <c r="S7065" t="b">
        <v>0</v>
      </c>
      <c r="T7065" s="31" t="s">
        <v>426</v>
      </c>
      <c r="U7065" s="31">
        <v>1</v>
      </c>
      <c r="V7065" s="32" t="s">
        <v>18643</v>
      </c>
      <c r="W7065" t="s">
        <v>18642</v>
      </c>
      <c r="X7065" t="s">
        <v>282</v>
      </c>
      <c r="Y7065" t="s">
        <v>344</v>
      </c>
      <c r="Z7065" t="s">
        <v>284</v>
      </c>
      <c r="AA7065" t="s">
        <v>299</v>
      </c>
      <c r="AB7065"/>
      <c r="AD7065" s="27" t="s">
        <v>2075</v>
      </c>
      <c r="AE7065" t="s">
        <v>326</v>
      </c>
      <c r="AF7065" t="s">
        <v>290</v>
      </c>
      <c r="AH7065" t="s">
        <v>1946</v>
      </c>
      <c r="AI7065" t="s">
        <v>18644</v>
      </c>
      <c r="AJ7065" t="s">
        <v>18645</v>
      </c>
      <c r="AK7065" t="s">
        <v>2082</v>
      </c>
      <c r="AL7065" s="12">
        <v>45832.339166666665</v>
      </c>
    </row>
    <row r="7066" spans="1:39" ht="15" customHeight="1" x14ac:dyDescent="0.3">
      <c r="A7066" s="38" t="s">
        <v>19281</v>
      </c>
      <c r="B7066" t="s">
        <v>19282</v>
      </c>
      <c r="C7066" t="s">
        <v>2073</v>
      </c>
      <c r="D7066" t="s">
        <v>282</v>
      </c>
      <c r="E7066" t="s">
        <v>299</v>
      </c>
      <c r="H7066" t="s">
        <v>25662</v>
      </c>
      <c r="I7066" t="s">
        <v>19283</v>
      </c>
      <c r="J7066" t="s">
        <v>284</v>
      </c>
      <c r="K7066" t="s">
        <v>3330</v>
      </c>
      <c r="M7066" t="s">
        <v>290</v>
      </c>
      <c r="N7066" t="s">
        <v>295</v>
      </c>
      <c r="O7066" t="s">
        <v>2076</v>
      </c>
      <c r="R7066" t="b">
        <v>0</v>
      </c>
      <c r="S7066" t="b">
        <v>0</v>
      </c>
      <c r="T7066" s="31" t="s">
        <v>426</v>
      </c>
      <c r="U7066" s="31">
        <v>1</v>
      </c>
      <c r="V7066" s="30" t="s">
        <v>18646</v>
      </c>
      <c r="W7066" t="s">
        <v>18647</v>
      </c>
      <c r="X7066" t="s">
        <v>282</v>
      </c>
      <c r="Y7066" t="s">
        <v>311</v>
      </c>
      <c r="Z7066" t="s">
        <v>284</v>
      </c>
      <c r="AB7066"/>
      <c r="AD7066" s="27" t="s">
        <v>2075</v>
      </c>
      <c r="AF7066" t="s">
        <v>290</v>
      </c>
      <c r="AH7066" t="s">
        <v>1946</v>
      </c>
      <c r="AI7066" t="s">
        <v>26587</v>
      </c>
      <c r="AJ7066" t="s">
        <v>26588</v>
      </c>
      <c r="AK7066" t="s">
        <v>2082</v>
      </c>
      <c r="AL7066" s="12">
        <v>46105.557164351849</v>
      </c>
    </row>
    <row r="7067" spans="1:39" ht="15" customHeight="1" x14ac:dyDescent="0.3">
      <c r="A7067" s="38" t="s">
        <v>19375</v>
      </c>
      <c r="B7067" t="s">
        <v>19376</v>
      </c>
      <c r="C7067" t="s">
        <v>2073</v>
      </c>
      <c r="D7067" t="s">
        <v>282</v>
      </c>
      <c r="E7067" t="s">
        <v>337</v>
      </c>
      <c r="H7067" t="s">
        <v>2041</v>
      </c>
      <c r="I7067" t="s">
        <v>19377</v>
      </c>
      <c r="J7067" t="s">
        <v>284</v>
      </c>
      <c r="K7067" t="s">
        <v>2075</v>
      </c>
      <c r="M7067" t="s">
        <v>294</v>
      </c>
      <c r="N7067" t="s">
        <v>295</v>
      </c>
      <c r="O7067" t="s">
        <v>2076</v>
      </c>
      <c r="Q7067" t="s">
        <v>344</v>
      </c>
      <c r="R7067" t="b">
        <v>0</v>
      </c>
      <c r="S7067" t="b">
        <v>0</v>
      </c>
      <c r="T7067" s="31" t="s">
        <v>25454</v>
      </c>
      <c r="U7067" s="31">
        <v>1</v>
      </c>
      <c r="V7067" s="30" t="s">
        <v>2949</v>
      </c>
      <c r="W7067" t="s">
        <v>2950</v>
      </c>
      <c r="X7067" t="s">
        <v>282</v>
      </c>
      <c r="Y7067" t="s">
        <v>344</v>
      </c>
      <c r="Z7067" t="s">
        <v>310</v>
      </c>
      <c r="AB7067"/>
      <c r="AD7067" s="27" t="s">
        <v>2079</v>
      </c>
      <c r="AF7067" t="s">
        <v>290</v>
      </c>
      <c r="AH7067" t="s">
        <v>2012</v>
      </c>
      <c r="AI7067" t="s">
        <v>2080</v>
      </c>
      <c r="AJ7067" t="s">
        <v>2081</v>
      </c>
      <c r="AK7067" t="s">
        <v>2082</v>
      </c>
      <c r="AL7067" s="12">
        <v>45827.403483796297</v>
      </c>
    </row>
    <row r="7068" spans="1:39" ht="15" customHeight="1" x14ac:dyDescent="0.3">
      <c r="A7068" s="38" t="s">
        <v>19375</v>
      </c>
      <c r="B7068" t="s">
        <v>19376</v>
      </c>
      <c r="C7068" t="s">
        <v>2073</v>
      </c>
      <c r="D7068" t="s">
        <v>282</v>
      </c>
      <c r="E7068" t="s">
        <v>337</v>
      </c>
      <c r="H7068" t="s">
        <v>2041</v>
      </c>
      <c r="I7068" t="s">
        <v>19377</v>
      </c>
      <c r="J7068" t="s">
        <v>284</v>
      </c>
      <c r="K7068" t="s">
        <v>2075</v>
      </c>
      <c r="M7068" t="s">
        <v>294</v>
      </c>
      <c r="N7068" t="s">
        <v>295</v>
      </c>
      <c r="O7068" t="s">
        <v>2076</v>
      </c>
      <c r="R7068" t="b">
        <v>0</v>
      </c>
      <c r="S7068" t="b">
        <v>0</v>
      </c>
      <c r="T7068" s="31" t="s">
        <v>25454</v>
      </c>
      <c r="U7068" s="31">
        <v>1</v>
      </c>
      <c r="V7068" s="30" t="s">
        <v>2951</v>
      </c>
      <c r="W7068" t="s">
        <v>2952</v>
      </c>
      <c r="X7068" t="s">
        <v>282</v>
      </c>
      <c r="Y7068" t="s">
        <v>311</v>
      </c>
      <c r="Z7068" t="s">
        <v>284</v>
      </c>
      <c r="AB7068"/>
      <c r="AD7068" s="27" t="s">
        <v>2075</v>
      </c>
      <c r="AF7068" t="s">
        <v>290</v>
      </c>
      <c r="AH7068" t="s">
        <v>2013</v>
      </c>
      <c r="AI7068" t="s">
        <v>2121</v>
      </c>
      <c r="AJ7068" t="s">
        <v>2122</v>
      </c>
      <c r="AK7068" t="s">
        <v>2082</v>
      </c>
      <c r="AL7068" s="12">
        <v>45884.883113425924</v>
      </c>
    </row>
    <row r="7069" spans="1:39" ht="15" customHeight="1" x14ac:dyDescent="0.3">
      <c r="A7069" s="38" t="s">
        <v>24717</v>
      </c>
      <c r="B7069" t="s">
        <v>24690</v>
      </c>
      <c r="C7069" t="s">
        <v>2073</v>
      </c>
      <c r="D7069" t="s">
        <v>282</v>
      </c>
      <c r="E7069" t="s">
        <v>283</v>
      </c>
      <c r="H7069" t="s">
        <v>26130</v>
      </c>
      <c r="I7069" t="s">
        <v>24718</v>
      </c>
      <c r="J7069" t="s">
        <v>284</v>
      </c>
      <c r="K7069" t="s">
        <v>2075</v>
      </c>
      <c r="M7069" t="s">
        <v>290</v>
      </c>
      <c r="N7069" t="s">
        <v>286</v>
      </c>
      <c r="Q7069" t="s">
        <v>344</v>
      </c>
      <c r="R7069" t="b">
        <v>0</v>
      </c>
      <c r="S7069" t="b">
        <v>0</v>
      </c>
      <c r="T7069" s="31" t="s">
        <v>426</v>
      </c>
      <c r="U7069" s="31">
        <v>1</v>
      </c>
      <c r="V7069" s="30" t="s">
        <v>19553</v>
      </c>
      <c r="W7069" t="s">
        <v>19554</v>
      </c>
      <c r="X7069" t="s">
        <v>282</v>
      </c>
      <c r="Y7069" t="s">
        <v>344</v>
      </c>
      <c r="Z7069" t="s">
        <v>310</v>
      </c>
      <c r="AB7069"/>
      <c r="AD7069" s="27" t="s">
        <v>3330</v>
      </c>
      <c r="AF7069" t="s">
        <v>290</v>
      </c>
      <c r="AH7069" t="s">
        <v>3650</v>
      </c>
      <c r="AI7069" t="s">
        <v>2121</v>
      </c>
      <c r="AJ7069" t="s">
        <v>2122</v>
      </c>
      <c r="AK7069" t="s">
        <v>2082</v>
      </c>
      <c r="AL7069" s="12">
        <v>45898.778437499997</v>
      </c>
    </row>
    <row r="7070" spans="1:39" ht="15" customHeight="1" x14ac:dyDescent="0.3">
      <c r="A7070" s="38" t="s">
        <v>24717</v>
      </c>
      <c r="B7070" t="s">
        <v>24690</v>
      </c>
      <c r="C7070" t="s">
        <v>2073</v>
      </c>
      <c r="D7070" t="s">
        <v>282</v>
      </c>
      <c r="E7070" t="s">
        <v>283</v>
      </c>
      <c r="H7070" t="s">
        <v>26130</v>
      </c>
      <c r="I7070" t="s">
        <v>24718</v>
      </c>
      <c r="J7070" t="s">
        <v>284</v>
      </c>
      <c r="K7070" t="s">
        <v>2075</v>
      </c>
      <c r="M7070" t="s">
        <v>290</v>
      </c>
      <c r="N7070" t="s">
        <v>286</v>
      </c>
      <c r="R7070" t="b">
        <v>0</v>
      </c>
      <c r="S7070" t="b">
        <v>0</v>
      </c>
      <c r="T7070" s="31" t="s">
        <v>426</v>
      </c>
      <c r="U7070" s="31">
        <v>1</v>
      </c>
      <c r="V7070" s="30" t="s">
        <v>13810</v>
      </c>
      <c r="W7070" t="s">
        <v>13811</v>
      </c>
      <c r="X7070" t="s">
        <v>282</v>
      </c>
      <c r="Y7070" t="s">
        <v>311</v>
      </c>
      <c r="Z7070" t="s">
        <v>284</v>
      </c>
      <c r="AB7070"/>
      <c r="AD7070" s="27" t="s">
        <v>2075</v>
      </c>
      <c r="AF7070" t="s">
        <v>290</v>
      </c>
      <c r="AH7070" t="s">
        <v>2013</v>
      </c>
      <c r="AI7070" t="s">
        <v>2088</v>
      </c>
      <c r="AJ7070" t="s">
        <v>2089</v>
      </c>
      <c r="AK7070" t="s">
        <v>2082</v>
      </c>
      <c r="AL7070" s="12">
        <v>45846.834131944444</v>
      </c>
    </row>
    <row r="7071" spans="1:39" ht="15" customHeight="1" x14ac:dyDescent="0.3">
      <c r="A7071" s="38" t="s">
        <v>24717</v>
      </c>
      <c r="B7071" t="s">
        <v>24690</v>
      </c>
      <c r="C7071" t="s">
        <v>2073</v>
      </c>
      <c r="D7071" t="s">
        <v>282</v>
      </c>
      <c r="E7071" t="s">
        <v>283</v>
      </c>
      <c r="H7071" t="s">
        <v>26130</v>
      </c>
      <c r="I7071" t="s">
        <v>24718</v>
      </c>
      <c r="J7071" t="s">
        <v>284</v>
      </c>
      <c r="K7071" t="s">
        <v>2075</v>
      </c>
      <c r="M7071" t="s">
        <v>290</v>
      </c>
      <c r="N7071" t="s">
        <v>286</v>
      </c>
      <c r="Q7071" t="s">
        <v>344</v>
      </c>
      <c r="R7071" t="b">
        <v>0</v>
      </c>
      <c r="S7071" t="b">
        <v>0</v>
      </c>
      <c r="T7071" s="31" t="s">
        <v>426</v>
      </c>
      <c r="U7071" s="31">
        <v>1</v>
      </c>
      <c r="V7071" s="30" t="s">
        <v>6224</v>
      </c>
      <c r="W7071" t="s">
        <v>6225</v>
      </c>
      <c r="X7071" t="s">
        <v>282</v>
      </c>
      <c r="Y7071" t="s">
        <v>344</v>
      </c>
      <c r="Z7071" t="s">
        <v>310</v>
      </c>
      <c r="AB7071"/>
      <c r="AD7071" s="27" t="s">
        <v>2075</v>
      </c>
      <c r="AF7071" t="s">
        <v>290</v>
      </c>
      <c r="AH7071" t="s">
        <v>3650</v>
      </c>
      <c r="AI7071" t="s">
        <v>6226</v>
      </c>
      <c r="AJ7071" t="s">
        <v>6227</v>
      </c>
      <c r="AK7071" t="s">
        <v>2082</v>
      </c>
      <c r="AL7071" s="12">
        <v>45993.399293981478</v>
      </c>
    </row>
    <row r="7072" spans="1:39" ht="15" customHeight="1" x14ac:dyDescent="0.3">
      <c r="A7072" s="38" t="s">
        <v>19515</v>
      </c>
      <c r="B7072" t="s">
        <v>19516</v>
      </c>
      <c r="C7072" t="s">
        <v>2092</v>
      </c>
      <c r="D7072" t="s">
        <v>308</v>
      </c>
      <c r="E7072" t="s">
        <v>2005</v>
      </c>
      <c r="G7072" t="s">
        <v>2020</v>
      </c>
      <c r="H7072" t="s">
        <v>2020</v>
      </c>
      <c r="I7072" t="s">
        <v>26009</v>
      </c>
      <c r="J7072" t="s">
        <v>329</v>
      </c>
      <c r="K7072" t="s">
        <v>2075</v>
      </c>
      <c r="M7072" t="s">
        <v>343</v>
      </c>
      <c r="N7072" t="s">
        <v>295</v>
      </c>
      <c r="O7072" t="s">
        <v>2256</v>
      </c>
      <c r="Q7072" t="s">
        <v>530</v>
      </c>
      <c r="R7072" t="b">
        <v>1</v>
      </c>
      <c r="S7072" t="b">
        <v>1</v>
      </c>
      <c r="T7072" s="31" t="s">
        <v>25454</v>
      </c>
      <c r="U7072" s="31" t="s">
        <v>2234</v>
      </c>
      <c r="V7072" s="30" t="s">
        <v>2235</v>
      </c>
      <c r="AB7072"/>
      <c r="AD7072" s="27"/>
    </row>
    <row r="7073" spans="1:39" ht="15" customHeight="1" x14ac:dyDescent="0.3">
      <c r="A7073" s="38" t="s">
        <v>19296</v>
      </c>
      <c r="B7073" t="s">
        <v>19297</v>
      </c>
      <c r="C7073" t="s">
        <v>2092</v>
      </c>
      <c r="D7073" t="s">
        <v>282</v>
      </c>
      <c r="E7073" t="s">
        <v>299</v>
      </c>
      <c r="G7073" t="s">
        <v>396</v>
      </c>
      <c r="H7073" t="s">
        <v>396</v>
      </c>
      <c r="I7073" t="s">
        <v>19298</v>
      </c>
      <c r="J7073" t="s">
        <v>325</v>
      </c>
      <c r="K7073" t="s">
        <v>2512</v>
      </c>
      <c r="M7073" t="s">
        <v>294</v>
      </c>
      <c r="N7073" t="s">
        <v>295</v>
      </c>
      <c r="O7073" t="s">
        <v>2076</v>
      </c>
      <c r="Q7073" t="s">
        <v>360</v>
      </c>
      <c r="R7073" t="b">
        <v>1</v>
      </c>
      <c r="S7073" t="b">
        <v>1</v>
      </c>
      <c r="T7073" s="31" t="s">
        <v>424</v>
      </c>
      <c r="U7073" s="31">
        <v>1</v>
      </c>
      <c r="V7073" s="30" t="s">
        <v>2235</v>
      </c>
      <c r="AB7073"/>
      <c r="AD7073" s="27"/>
    </row>
    <row r="7074" spans="1:39" ht="15" customHeight="1" x14ac:dyDescent="0.3">
      <c r="A7074" s="38" t="s">
        <v>19380</v>
      </c>
      <c r="B7074" t="s">
        <v>19381</v>
      </c>
      <c r="C7074" t="s">
        <v>2073</v>
      </c>
      <c r="D7074" t="s">
        <v>282</v>
      </c>
      <c r="E7074" t="s">
        <v>337</v>
      </c>
      <c r="H7074" t="s">
        <v>2041</v>
      </c>
      <c r="I7074" t="s">
        <v>19382</v>
      </c>
      <c r="J7074" t="s">
        <v>284</v>
      </c>
      <c r="K7074" t="s">
        <v>2075</v>
      </c>
      <c r="M7074" t="s">
        <v>294</v>
      </c>
      <c r="N7074" t="s">
        <v>295</v>
      </c>
      <c r="O7074" t="s">
        <v>2076</v>
      </c>
      <c r="Q7074" t="s">
        <v>344</v>
      </c>
      <c r="R7074" t="b">
        <v>0</v>
      </c>
      <c r="S7074" t="b">
        <v>0</v>
      </c>
      <c r="T7074" s="31" t="s">
        <v>25455</v>
      </c>
      <c r="U7074" s="31">
        <v>1</v>
      </c>
      <c r="V7074" s="30" t="s">
        <v>2949</v>
      </c>
      <c r="W7074" t="s">
        <v>2950</v>
      </c>
      <c r="X7074" t="s">
        <v>282</v>
      </c>
      <c r="Y7074" t="s">
        <v>344</v>
      </c>
      <c r="Z7074" t="s">
        <v>310</v>
      </c>
      <c r="AB7074"/>
      <c r="AD7074" s="27" t="s">
        <v>2079</v>
      </c>
      <c r="AF7074" t="s">
        <v>290</v>
      </c>
      <c r="AH7074" t="s">
        <v>2012</v>
      </c>
      <c r="AI7074" t="s">
        <v>2080</v>
      </c>
      <c r="AJ7074" t="s">
        <v>2081</v>
      </c>
      <c r="AK7074" t="s">
        <v>2082</v>
      </c>
      <c r="AL7074" s="12">
        <v>45827.403483796297</v>
      </c>
    </row>
    <row r="7075" spans="1:39" ht="15" customHeight="1" x14ac:dyDescent="0.3">
      <c r="A7075" s="38" t="s">
        <v>19380</v>
      </c>
      <c r="B7075" t="s">
        <v>19381</v>
      </c>
      <c r="C7075" t="s">
        <v>2073</v>
      </c>
      <c r="D7075" t="s">
        <v>282</v>
      </c>
      <c r="E7075" t="s">
        <v>337</v>
      </c>
      <c r="H7075" t="s">
        <v>2041</v>
      </c>
      <c r="I7075" t="s">
        <v>19382</v>
      </c>
      <c r="J7075" t="s">
        <v>284</v>
      </c>
      <c r="K7075" t="s">
        <v>2075</v>
      </c>
      <c r="M7075" t="s">
        <v>294</v>
      </c>
      <c r="N7075" t="s">
        <v>295</v>
      </c>
      <c r="O7075" t="s">
        <v>2076</v>
      </c>
      <c r="R7075" t="b">
        <v>0</v>
      </c>
      <c r="S7075" t="b">
        <v>0</v>
      </c>
      <c r="T7075" s="31" t="s">
        <v>25455</v>
      </c>
      <c r="U7075" s="31">
        <v>1</v>
      </c>
      <c r="V7075" s="30" t="s">
        <v>2951</v>
      </c>
      <c r="W7075" t="s">
        <v>2952</v>
      </c>
      <c r="X7075" t="s">
        <v>282</v>
      </c>
      <c r="Y7075" t="s">
        <v>311</v>
      </c>
      <c r="Z7075" t="s">
        <v>284</v>
      </c>
      <c r="AB7075"/>
      <c r="AD7075" s="27" t="s">
        <v>2075</v>
      </c>
      <c r="AF7075" t="s">
        <v>290</v>
      </c>
      <c r="AH7075" t="s">
        <v>2013</v>
      </c>
      <c r="AI7075" t="s">
        <v>2121</v>
      </c>
      <c r="AJ7075" t="s">
        <v>2122</v>
      </c>
      <c r="AK7075" t="s">
        <v>2082</v>
      </c>
      <c r="AL7075" s="12">
        <v>45884.883113425924</v>
      </c>
    </row>
    <row r="7076" spans="1:39" ht="15" customHeight="1" x14ac:dyDescent="0.3">
      <c r="A7076" s="38" t="s">
        <v>19319</v>
      </c>
      <c r="B7076" t="s">
        <v>19270</v>
      </c>
      <c r="C7076" t="s">
        <v>2073</v>
      </c>
      <c r="D7076" t="s">
        <v>282</v>
      </c>
      <c r="E7076" t="s">
        <v>299</v>
      </c>
      <c r="H7076" t="s">
        <v>2066</v>
      </c>
      <c r="I7076" t="s">
        <v>19320</v>
      </c>
      <c r="J7076" t="s">
        <v>284</v>
      </c>
      <c r="K7076" t="s">
        <v>3330</v>
      </c>
      <c r="M7076" t="s">
        <v>294</v>
      </c>
      <c r="N7076" t="s">
        <v>295</v>
      </c>
      <c r="O7076" t="s">
        <v>2076</v>
      </c>
      <c r="Q7076" t="s">
        <v>311</v>
      </c>
      <c r="R7076" t="b">
        <v>0</v>
      </c>
      <c r="S7076" t="b">
        <v>0</v>
      </c>
      <c r="T7076" s="31" t="s">
        <v>426</v>
      </c>
      <c r="U7076" s="31">
        <v>1</v>
      </c>
      <c r="V7076" s="30" t="s">
        <v>19276</v>
      </c>
      <c r="W7076" t="s">
        <v>19277</v>
      </c>
      <c r="X7076" t="s">
        <v>282</v>
      </c>
      <c r="Y7076" t="s">
        <v>311</v>
      </c>
      <c r="Z7076" t="s">
        <v>284</v>
      </c>
      <c r="AA7076" t="s">
        <v>299</v>
      </c>
      <c r="AB7076"/>
      <c r="AD7076" s="27" t="s">
        <v>2075</v>
      </c>
      <c r="AF7076" t="s">
        <v>294</v>
      </c>
      <c r="AH7076" t="s">
        <v>2013</v>
      </c>
      <c r="AI7076" t="s">
        <v>2080</v>
      </c>
      <c r="AJ7076" t="s">
        <v>2081</v>
      </c>
      <c r="AK7076" t="s">
        <v>2082</v>
      </c>
      <c r="AL7076" s="12">
        <v>45831.363923611112</v>
      </c>
    </row>
    <row r="7077" spans="1:39" ht="15" customHeight="1" x14ac:dyDescent="0.3">
      <c r="A7077" s="38" t="s">
        <v>19319</v>
      </c>
      <c r="B7077" t="s">
        <v>19270</v>
      </c>
      <c r="C7077" t="s">
        <v>2073</v>
      </c>
      <c r="D7077" t="s">
        <v>282</v>
      </c>
      <c r="E7077" t="s">
        <v>299</v>
      </c>
      <c r="H7077" t="s">
        <v>2066</v>
      </c>
      <c r="I7077" t="s">
        <v>19320</v>
      </c>
      <c r="J7077" t="s">
        <v>284</v>
      </c>
      <c r="K7077" t="s">
        <v>3330</v>
      </c>
      <c r="M7077" t="s">
        <v>294</v>
      </c>
      <c r="N7077" t="s">
        <v>295</v>
      </c>
      <c r="O7077" t="s">
        <v>2076</v>
      </c>
      <c r="Q7077" t="s">
        <v>344</v>
      </c>
      <c r="R7077" t="b">
        <v>0</v>
      </c>
      <c r="S7077" t="b">
        <v>0</v>
      </c>
      <c r="T7077" s="31" t="s">
        <v>426</v>
      </c>
      <c r="U7077" s="31">
        <v>1</v>
      </c>
      <c r="V7077" s="30" t="s">
        <v>2235</v>
      </c>
      <c r="AB7077"/>
      <c r="AD7077" s="27"/>
    </row>
    <row r="7078" spans="1:39" ht="15" customHeight="1" x14ac:dyDescent="0.3">
      <c r="A7078" s="38" t="s">
        <v>19530</v>
      </c>
      <c r="B7078" t="s">
        <v>19531</v>
      </c>
      <c r="C7078" t="s">
        <v>2073</v>
      </c>
      <c r="D7078" t="s">
        <v>282</v>
      </c>
      <c r="E7078" t="s">
        <v>283</v>
      </c>
      <c r="H7078" t="s">
        <v>2045</v>
      </c>
      <c r="I7078" t="s">
        <v>19532</v>
      </c>
      <c r="J7078" t="s">
        <v>310</v>
      </c>
      <c r="K7078" t="s">
        <v>2075</v>
      </c>
      <c r="M7078" t="s">
        <v>343</v>
      </c>
      <c r="N7078" t="s">
        <v>345</v>
      </c>
      <c r="O7078" t="s">
        <v>2076</v>
      </c>
      <c r="Q7078" t="s">
        <v>344</v>
      </c>
      <c r="R7078" t="b">
        <v>0</v>
      </c>
      <c r="S7078" t="b">
        <v>0</v>
      </c>
      <c r="T7078" s="31" t="s">
        <v>426</v>
      </c>
      <c r="U7078" s="31">
        <v>1</v>
      </c>
      <c r="V7078" s="32" t="s">
        <v>7803</v>
      </c>
      <c r="W7078" t="s">
        <v>7804</v>
      </c>
      <c r="X7078" t="s">
        <v>282</v>
      </c>
      <c r="Y7078" t="s">
        <v>344</v>
      </c>
      <c r="Z7078" t="s">
        <v>284</v>
      </c>
      <c r="AA7078" t="s">
        <v>283</v>
      </c>
      <c r="AB7078"/>
      <c r="AD7078" s="27" t="s">
        <v>2079</v>
      </c>
      <c r="AF7078" t="s">
        <v>290</v>
      </c>
      <c r="AH7078" t="s">
        <v>2012</v>
      </c>
      <c r="AI7078" t="s">
        <v>2121</v>
      </c>
      <c r="AJ7078" t="s">
        <v>2122</v>
      </c>
      <c r="AK7078" t="s">
        <v>2082</v>
      </c>
      <c r="AL7078" s="12">
        <v>45883.514305555553</v>
      </c>
    </row>
    <row r="7079" spans="1:39" ht="15" customHeight="1" x14ac:dyDescent="0.3">
      <c r="A7079" s="38" t="s">
        <v>19530</v>
      </c>
      <c r="B7079" t="s">
        <v>19531</v>
      </c>
      <c r="C7079" t="s">
        <v>2073</v>
      </c>
      <c r="D7079" t="s">
        <v>282</v>
      </c>
      <c r="E7079" t="s">
        <v>283</v>
      </c>
      <c r="H7079" t="s">
        <v>2045</v>
      </c>
      <c r="I7079" t="s">
        <v>19532</v>
      </c>
      <c r="J7079" t="s">
        <v>310</v>
      </c>
      <c r="K7079" t="s">
        <v>2075</v>
      </c>
      <c r="M7079" t="s">
        <v>343</v>
      </c>
      <c r="N7079" t="s">
        <v>345</v>
      </c>
      <c r="O7079" t="s">
        <v>2076</v>
      </c>
      <c r="Q7079" t="s">
        <v>344</v>
      </c>
      <c r="R7079" t="b">
        <v>0</v>
      </c>
      <c r="S7079" t="b">
        <v>0</v>
      </c>
      <c r="T7079" s="31" t="s">
        <v>426</v>
      </c>
      <c r="U7079" s="31">
        <v>1</v>
      </c>
      <c r="V7079" s="32" t="s">
        <v>7807</v>
      </c>
      <c r="W7079" t="s">
        <v>7804</v>
      </c>
      <c r="X7079" t="s">
        <v>282</v>
      </c>
      <c r="Y7079" t="s">
        <v>344</v>
      </c>
      <c r="Z7079" t="s">
        <v>284</v>
      </c>
      <c r="AA7079" t="s">
        <v>283</v>
      </c>
      <c r="AB7079"/>
      <c r="AD7079" s="27" t="s">
        <v>3330</v>
      </c>
      <c r="AF7079" t="s">
        <v>285</v>
      </c>
      <c r="AH7079" t="s">
        <v>2016</v>
      </c>
      <c r="AI7079" t="s">
        <v>2088</v>
      </c>
      <c r="AJ7079" t="s">
        <v>2089</v>
      </c>
      <c r="AK7079" t="s">
        <v>2082</v>
      </c>
      <c r="AL7079" s="12">
        <v>45849.504907407405</v>
      </c>
    </row>
    <row r="7080" spans="1:39" ht="15" customHeight="1" x14ac:dyDescent="0.3">
      <c r="A7080" s="38" t="s">
        <v>19530</v>
      </c>
      <c r="B7080" t="s">
        <v>19531</v>
      </c>
      <c r="C7080" t="s">
        <v>2073</v>
      </c>
      <c r="D7080" t="s">
        <v>282</v>
      </c>
      <c r="E7080" t="s">
        <v>283</v>
      </c>
      <c r="H7080" t="s">
        <v>2045</v>
      </c>
      <c r="I7080" t="s">
        <v>19532</v>
      </c>
      <c r="J7080" t="s">
        <v>310</v>
      </c>
      <c r="K7080" t="s">
        <v>2075</v>
      </c>
      <c r="M7080" t="s">
        <v>343</v>
      </c>
      <c r="N7080" t="s">
        <v>345</v>
      </c>
      <c r="O7080" t="s">
        <v>2076</v>
      </c>
      <c r="R7080" t="b">
        <v>0</v>
      </c>
      <c r="S7080" t="b">
        <v>0</v>
      </c>
      <c r="T7080" s="31" t="s">
        <v>426</v>
      </c>
      <c r="U7080" s="31">
        <v>1</v>
      </c>
      <c r="V7080" s="30" t="s">
        <v>7805</v>
      </c>
      <c r="W7080" t="s">
        <v>7806</v>
      </c>
      <c r="X7080" t="s">
        <v>282</v>
      </c>
      <c r="Y7080" t="s">
        <v>311</v>
      </c>
      <c r="Z7080" t="s">
        <v>284</v>
      </c>
      <c r="AA7080" t="s">
        <v>283</v>
      </c>
      <c r="AB7080"/>
      <c r="AD7080" s="27" t="s">
        <v>2075</v>
      </c>
      <c r="AF7080" t="s">
        <v>290</v>
      </c>
      <c r="AH7080" t="s">
        <v>2012</v>
      </c>
      <c r="AI7080" t="s">
        <v>2121</v>
      </c>
      <c r="AJ7080" t="s">
        <v>2122</v>
      </c>
      <c r="AK7080" t="s">
        <v>2082</v>
      </c>
      <c r="AL7080" s="12">
        <v>45885.140405092592</v>
      </c>
      <c r="AM7080" t="s">
        <v>291</v>
      </c>
    </row>
    <row r="7081" spans="1:39" ht="15" customHeight="1" x14ac:dyDescent="0.3">
      <c r="A7081" s="38" t="s">
        <v>24697</v>
      </c>
      <c r="B7081" t="s">
        <v>24682</v>
      </c>
      <c r="C7081" t="s">
        <v>2073</v>
      </c>
      <c r="D7081" t="s">
        <v>282</v>
      </c>
      <c r="E7081" t="s">
        <v>283</v>
      </c>
      <c r="H7081" t="s">
        <v>2067</v>
      </c>
      <c r="I7081" t="s">
        <v>24698</v>
      </c>
      <c r="J7081" t="s">
        <v>284</v>
      </c>
      <c r="K7081" t="s">
        <v>2075</v>
      </c>
      <c r="M7081" t="s">
        <v>290</v>
      </c>
      <c r="N7081" t="s">
        <v>286</v>
      </c>
      <c r="Q7081" t="s">
        <v>344</v>
      </c>
      <c r="R7081" t="b">
        <v>0</v>
      </c>
      <c r="S7081" t="b">
        <v>0</v>
      </c>
      <c r="T7081" s="31" t="s">
        <v>426</v>
      </c>
      <c r="U7081" s="31">
        <v>1</v>
      </c>
      <c r="V7081" s="30" t="s">
        <v>19553</v>
      </c>
      <c r="W7081" t="s">
        <v>19554</v>
      </c>
      <c r="X7081" t="s">
        <v>282</v>
      </c>
      <c r="Y7081" t="s">
        <v>344</v>
      </c>
      <c r="Z7081" t="s">
        <v>310</v>
      </c>
      <c r="AB7081"/>
      <c r="AD7081" s="27" t="s">
        <v>3330</v>
      </c>
      <c r="AF7081" t="s">
        <v>290</v>
      </c>
      <c r="AH7081" t="s">
        <v>3650</v>
      </c>
      <c r="AI7081" t="s">
        <v>2121</v>
      </c>
      <c r="AJ7081" t="s">
        <v>2122</v>
      </c>
      <c r="AK7081" t="s">
        <v>2082</v>
      </c>
      <c r="AL7081" s="12">
        <v>45898.778437499997</v>
      </c>
    </row>
    <row r="7082" spans="1:39" ht="15" customHeight="1" x14ac:dyDescent="0.3">
      <c r="A7082" s="38" t="s">
        <v>24697</v>
      </c>
      <c r="B7082" t="s">
        <v>24682</v>
      </c>
      <c r="C7082" t="s">
        <v>2073</v>
      </c>
      <c r="D7082" t="s">
        <v>282</v>
      </c>
      <c r="E7082" t="s">
        <v>283</v>
      </c>
      <c r="H7082" t="s">
        <v>2067</v>
      </c>
      <c r="I7082" t="s">
        <v>24698</v>
      </c>
      <c r="J7082" t="s">
        <v>284</v>
      </c>
      <c r="K7082" t="s">
        <v>2075</v>
      </c>
      <c r="M7082" t="s">
        <v>290</v>
      </c>
      <c r="N7082" t="s">
        <v>286</v>
      </c>
      <c r="R7082" t="b">
        <v>0</v>
      </c>
      <c r="S7082" t="b">
        <v>0</v>
      </c>
      <c r="T7082" s="31" t="s">
        <v>426</v>
      </c>
      <c r="U7082" s="31">
        <v>1</v>
      </c>
      <c r="V7082" s="30" t="s">
        <v>13810</v>
      </c>
      <c r="W7082" t="s">
        <v>13811</v>
      </c>
      <c r="X7082" t="s">
        <v>282</v>
      </c>
      <c r="Y7082" t="s">
        <v>311</v>
      </c>
      <c r="Z7082" t="s">
        <v>284</v>
      </c>
      <c r="AB7082"/>
      <c r="AD7082" s="27" t="s">
        <v>2075</v>
      </c>
      <c r="AF7082" t="s">
        <v>290</v>
      </c>
      <c r="AH7082" t="s">
        <v>2013</v>
      </c>
      <c r="AI7082" t="s">
        <v>2088</v>
      </c>
      <c r="AJ7082" t="s">
        <v>2089</v>
      </c>
      <c r="AK7082" t="s">
        <v>2082</v>
      </c>
      <c r="AL7082" s="12">
        <v>45846.834131944444</v>
      </c>
    </row>
    <row r="7083" spans="1:39" ht="15" customHeight="1" x14ac:dyDescent="0.3">
      <c r="A7083" s="38" t="s">
        <v>24697</v>
      </c>
      <c r="B7083" t="s">
        <v>24682</v>
      </c>
      <c r="C7083" t="s">
        <v>2073</v>
      </c>
      <c r="D7083" t="s">
        <v>282</v>
      </c>
      <c r="E7083" t="s">
        <v>283</v>
      </c>
      <c r="H7083" t="s">
        <v>2067</v>
      </c>
      <c r="I7083" t="s">
        <v>24698</v>
      </c>
      <c r="J7083" t="s">
        <v>284</v>
      </c>
      <c r="K7083" t="s">
        <v>2075</v>
      </c>
      <c r="M7083" t="s">
        <v>290</v>
      </c>
      <c r="N7083" t="s">
        <v>286</v>
      </c>
      <c r="Q7083" t="s">
        <v>344</v>
      </c>
      <c r="R7083" t="b">
        <v>0</v>
      </c>
      <c r="S7083" t="b">
        <v>0</v>
      </c>
      <c r="T7083" s="31" t="s">
        <v>426</v>
      </c>
      <c r="U7083" s="31">
        <v>1</v>
      </c>
      <c r="V7083" s="30" t="s">
        <v>6224</v>
      </c>
      <c r="W7083" t="s">
        <v>6225</v>
      </c>
      <c r="X7083" t="s">
        <v>282</v>
      </c>
      <c r="Y7083" t="s">
        <v>344</v>
      </c>
      <c r="Z7083" t="s">
        <v>310</v>
      </c>
      <c r="AB7083"/>
      <c r="AD7083" s="27" t="s">
        <v>2075</v>
      </c>
      <c r="AF7083" t="s">
        <v>290</v>
      </c>
      <c r="AH7083" t="s">
        <v>3650</v>
      </c>
      <c r="AI7083" t="s">
        <v>6226</v>
      </c>
      <c r="AJ7083" t="s">
        <v>6227</v>
      </c>
      <c r="AK7083" t="s">
        <v>2082</v>
      </c>
      <c r="AL7083" s="12">
        <v>45993.399293981478</v>
      </c>
    </row>
    <row r="7084" spans="1:39" ht="15" customHeight="1" x14ac:dyDescent="0.3">
      <c r="A7084" s="38" t="s">
        <v>19383</v>
      </c>
      <c r="B7084" t="s">
        <v>19384</v>
      </c>
      <c r="C7084" t="s">
        <v>2073</v>
      </c>
      <c r="D7084" t="s">
        <v>282</v>
      </c>
      <c r="E7084" t="s">
        <v>337</v>
      </c>
      <c r="H7084" t="s">
        <v>2041</v>
      </c>
      <c r="I7084" t="s">
        <v>19385</v>
      </c>
      <c r="J7084" t="s">
        <v>284</v>
      </c>
      <c r="K7084" t="s">
        <v>2075</v>
      </c>
      <c r="M7084" t="s">
        <v>294</v>
      </c>
      <c r="N7084" t="s">
        <v>295</v>
      </c>
      <c r="O7084" t="s">
        <v>2076</v>
      </c>
      <c r="Q7084" t="s">
        <v>344</v>
      </c>
      <c r="R7084" t="b">
        <v>0</v>
      </c>
      <c r="S7084" t="b">
        <v>0</v>
      </c>
      <c r="T7084" s="31" t="s">
        <v>25455</v>
      </c>
      <c r="U7084" s="31">
        <v>1</v>
      </c>
      <c r="V7084" s="30" t="s">
        <v>2949</v>
      </c>
      <c r="W7084" t="s">
        <v>2950</v>
      </c>
      <c r="X7084" t="s">
        <v>282</v>
      </c>
      <c r="Y7084" t="s">
        <v>344</v>
      </c>
      <c r="Z7084" t="s">
        <v>310</v>
      </c>
      <c r="AB7084"/>
      <c r="AD7084" s="27" t="s">
        <v>2079</v>
      </c>
      <c r="AF7084" t="s">
        <v>290</v>
      </c>
      <c r="AH7084" t="s">
        <v>2012</v>
      </c>
      <c r="AI7084" t="s">
        <v>2080</v>
      </c>
      <c r="AJ7084" t="s">
        <v>2081</v>
      </c>
      <c r="AK7084" t="s">
        <v>2082</v>
      </c>
      <c r="AL7084" s="12">
        <v>45827.403483796297</v>
      </c>
    </row>
    <row r="7085" spans="1:39" ht="15" customHeight="1" x14ac:dyDescent="0.3">
      <c r="A7085" s="38" t="s">
        <v>19383</v>
      </c>
      <c r="B7085" t="s">
        <v>19384</v>
      </c>
      <c r="C7085" t="s">
        <v>2073</v>
      </c>
      <c r="D7085" t="s">
        <v>282</v>
      </c>
      <c r="E7085" t="s">
        <v>337</v>
      </c>
      <c r="H7085" t="s">
        <v>2041</v>
      </c>
      <c r="I7085" t="s">
        <v>19385</v>
      </c>
      <c r="J7085" t="s">
        <v>284</v>
      </c>
      <c r="K7085" t="s">
        <v>2075</v>
      </c>
      <c r="M7085" t="s">
        <v>294</v>
      </c>
      <c r="N7085" t="s">
        <v>295</v>
      </c>
      <c r="O7085" t="s">
        <v>2076</v>
      </c>
      <c r="R7085" t="b">
        <v>0</v>
      </c>
      <c r="S7085" t="b">
        <v>0</v>
      </c>
      <c r="T7085" s="31" t="s">
        <v>25455</v>
      </c>
      <c r="U7085" s="31">
        <v>1</v>
      </c>
      <c r="V7085" s="30" t="s">
        <v>2951</v>
      </c>
      <c r="W7085" t="s">
        <v>2952</v>
      </c>
      <c r="X7085" t="s">
        <v>282</v>
      </c>
      <c r="Y7085" t="s">
        <v>311</v>
      </c>
      <c r="Z7085" t="s">
        <v>284</v>
      </c>
      <c r="AB7085"/>
      <c r="AD7085" s="27" t="s">
        <v>2075</v>
      </c>
      <c r="AF7085" t="s">
        <v>290</v>
      </c>
      <c r="AH7085" t="s">
        <v>2013</v>
      </c>
      <c r="AI7085" t="s">
        <v>2121</v>
      </c>
      <c r="AJ7085" t="s">
        <v>2122</v>
      </c>
      <c r="AK7085" t="s">
        <v>2082</v>
      </c>
      <c r="AL7085" s="12">
        <v>45884.883113425924</v>
      </c>
    </row>
    <row r="7086" spans="1:39" ht="15" customHeight="1" x14ac:dyDescent="0.3">
      <c r="A7086" s="38" t="s">
        <v>19414</v>
      </c>
      <c r="B7086" t="s">
        <v>13802</v>
      </c>
      <c r="C7086" t="s">
        <v>2073</v>
      </c>
      <c r="D7086" t="s">
        <v>282</v>
      </c>
      <c r="E7086" t="s">
        <v>322</v>
      </c>
      <c r="H7086" t="s">
        <v>2067</v>
      </c>
      <c r="I7086" t="s">
        <v>19415</v>
      </c>
      <c r="J7086" t="s">
        <v>284</v>
      </c>
      <c r="K7086" t="s">
        <v>2075</v>
      </c>
      <c r="M7086" t="s">
        <v>290</v>
      </c>
      <c r="N7086" t="s">
        <v>365</v>
      </c>
      <c r="O7086" t="s">
        <v>2076</v>
      </c>
      <c r="Q7086" t="s">
        <v>344</v>
      </c>
      <c r="R7086" t="b">
        <v>0</v>
      </c>
      <c r="S7086" t="b">
        <v>0</v>
      </c>
      <c r="T7086" s="31" t="s">
        <v>426</v>
      </c>
      <c r="U7086" s="31">
        <v>1</v>
      </c>
      <c r="V7086" s="30" t="s">
        <v>19416</v>
      </c>
      <c r="W7086" t="s">
        <v>19417</v>
      </c>
      <c r="X7086" t="s">
        <v>282</v>
      </c>
      <c r="Y7086" t="s">
        <v>344</v>
      </c>
      <c r="Z7086" t="s">
        <v>310</v>
      </c>
      <c r="AB7086"/>
      <c r="AD7086" s="27" t="s">
        <v>3330</v>
      </c>
      <c r="AF7086" t="s">
        <v>290</v>
      </c>
      <c r="AH7086" t="s">
        <v>3650</v>
      </c>
      <c r="AI7086" t="s">
        <v>2121</v>
      </c>
      <c r="AJ7086" t="s">
        <v>2122</v>
      </c>
      <c r="AK7086" t="s">
        <v>2082</v>
      </c>
      <c r="AL7086" s="12">
        <v>45898.778043981481</v>
      </c>
    </row>
    <row r="7087" spans="1:39" ht="15" customHeight="1" x14ac:dyDescent="0.3">
      <c r="A7087" s="38" t="s">
        <v>19414</v>
      </c>
      <c r="B7087" t="s">
        <v>13802</v>
      </c>
      <c r="C7087" t="s">
        <v>2073</v>
      </c>
      <c r="D7087" t="s">
        <v>282</v>
      </c>
      <c r="E7087" t="s">
        <v>322</v>
      </c>
      <c r="H7087" t="s">
        <v>2067</v>
      </c>
      <c r="I7087" t="s">
        <v>19415</v>
      </c>
      <c r="J7087" t="s">
        <v>284</v>
      </c>
      <c r="K7087" t="s">
        <v>2075</v>
      </c>
      <c r="M7087" t="s">
        <v>290</v>
      </c>
      <c r="N7087" t="s">
        <v>365</v>
      </c>
      <c r="O7087" t="s">
        <v>2076</v>
      </c>
      <c r="Q7087" t="s">
        <v>344</v>
      </c>
      <c r="R7087" t="b">
        <v>0</v>
      </c>
      <c r="S7087" t="b">
        <v>0</v>
      </c>
      <c r="T7087" s="31" t="s">
        <v>426</v>
      </c>
      <c r="U7087" s="31">
        <v>1</v>
      </c>
      <c r="V7087" s="30" t="s">
        <v>19418</v>
      </c>
      <c r="W7087" t="s">
        <v>19419</v>
      </c>
      <c r="X7087" t="s">
        <v>282</v>
      </c>
      <c r="Y7087" t="s">
        <v>344</v>
      </c>
      <c r="Z7087" t="s">
        <v>310</v>
      </c>
      <c r="AB7087"/>
      <c r="AD7087" s="27" t="s">
        <v>2224</v>
      </c>
      <c r="AF7087" t="s">
        <v>290</v>
      </c>
      <c r="AH7087" t="s">
        <v>2169</v>
      </c>
      <c r="AI7087" t="s">
        <v>6226</v>
      </c>
      <c r="AJ7087" t="s">
        <v>6227</v>
      </c>
      <c r="AK7087" t="s">
        <v>2082</v>
      </c>
      <c r="AL7087" s="12">
        <v>46003.506921296299</v>
      </c>
    </row>
    <row r="7088" spans="1:39" ht="15" customHeight="1" x14ac:dyDescent="0.3">
      <c r="A7088" s="38" t="s">
        <v>19414</v>
      </c>
      <c r="B7088" t="s">
        <v>13802</v>
      </c>
      <c r="C7088" t="s">
        <v>2073</v>
      </c>
      <c r="D7088" t="s">
        <v>282</v>
      </c>
      <c r="E7088" t="s">
        <v>322</v>
      </c>
      <c r="H7088" t="s">
        <v>2067</v>
      </c>
      <c r="I7088" t="s">
        <v>19415</v>
      </c>
      <c r="J7088" t="s">
        <v>284</v>
      </c>
      <c r="K7088" t="s">
        <v>2075</v>
      </c>
      <c r="M7088" t="s">
        <v>290</v>
      </c>
      <c r="N7088" t="s">
        <v>365</v>
      </c>
      <c r="O7088" t="s">
        <v>2076</v>
      </c>
      <c r="R7088" t="b">
        <v>0</v>
      </c>
      <c r="S7088" t="b">
        <v>0</v>
      </c>
      <c r="T7088" s="31" t="s">
        <v>426</v>
      </c>
      <c r="U7088" s="31">
        <v>1</v>
      </c>
      <c r="V7088" s="30" t="s">
        <v>13810</v>
      </c>
      <c r="W7088" t="s">
        <v>13811</v>
      </c>
      <c r="X7088" t="s">
        <v>282</v>
      </c>
      <c r="Y7088" t="s">
        <v>311</v>
      </c>
      <c r="Z7088" t="s">
        <v>284</v>
      </c>
      <c r="AB7088"/>
      <c r="AD7088" s="27" t="s">
        <v>2075</v>
      </c>
      <c r="AF7088" t="s">
        <v>290</v>
      </c>
      <c r="AH7088" t="s">
        <v>2013</v>
      </c>
      <c r="AI7088" t="s">
        <v>2088</v>
      </c>
      <c r="AJ7088" t="s">
        <v>2089</v>
      </c>
      <c r="AK7088" t="s">
        <v>2082</v>
      </c>
      <c r="AL7088" s="12">
        <v>45846.834131944444</v>
      </c>
    </row>
    <row r="7089" spans="1:39" ht="15" customHeight="1" x14ac:dyDescent="0.3">
      <c r="A7089" s="38" t="s">
        <v>24699</v>
      </c>
      <c r="B7089" t="s">
        <v>24685</v>
      </c>
      <c r="C7089" t="s">
        <v>2073</v>
      </c>
      <c r="D7089" t="s">
        <v>282</v>
      </c>
      <c r="E7089" t="s">
        <v>283</v>
      </c>
      <c r="H7089" t="s">
        <v>2067</v>
      </c>
      <c r="I7089" t="s">
        <v>24700</v>
      </c>
      <c r="J7089" t="s">
        <v>284</v>
      </c>
      <c r="K7089" t="s">
        <v>2075</v>
      </c>
      <c r="M7089" t="s">
        <v>290</v>
      </c>
      <c r="N7089" t="s">
        <v>286</v>
      </c>
      <c r="Q7089" t="s">
        <v>344</v>
      </c>
      <c r="R7089" t="b">
        <v>0</v>
      </c>
      <c r="S7089" t="b">
        <v>0</v>
      </c>
      <c r="T7089" s="31" t="s">
        <v>426</v>
      </c>
      <c r="U7089" s="31">
        <v>1</v>
      </c>
      <c r="V7089" s="30" t="s">
        <v>19553</v>
      </c>
      <c r="W7089" t="s">
        <v>19554</v>
      </c>
      <c r="X7089" t="s">
        <v>282</v>
      </c>
      <c r="Y7089" t="s">
        <v>344</v>
      </c>
      <c r="Z7089" t="s">
        <v>310</v>
      </c>
      <c r="AB7089"/>
      <c r="AD7089" s="27" t="s">
        <v>3330</v>
      </c>
      <c r="AF7089" t="s">
        <v>290</v>
      </c>
      <c r="AH7089" t="s">
        <v>3650</v>
      </c>
      <c r="AI7089" t="s">
        <v>2121</v>
      </c>
      <c r="AJ7089" t="s">
        <v>2122</v>
      </c>
      <c r="AK7089" t="s">
        <v>2082</v>
      </c>
      <c r="AL7089" s="12">
        <v>45898.778437499997</v>
      </c>
    </row>
    <row r="7090" spans="1:39" ht="15" customHeight="1" x14ac:dyDescent="0.3">
      <c r="A7090" s="38" t="s">
        <v>24699</v>
      </c>
      <c r="B7090" t="s">
        <v>24685</v>
      </c>
      <c r="C7090" t="s">
        <v>2073</v>
      </c>
      <c r="D7090" t="s">
        <v>282</v>
      </c>
      <c r="E7090" t="s">
        <v>283</v>
      </c>
      <c r="H7090" t="s">
        <v>2067</v>
      </c>
      <c r="I7090" t="s">
        <v>24700</v>
      </c>
      <c r="J7090" t="s">
        <v>284</v>
      </c>
      <c r="K7090" t="s">
        <v>2075</v>
      </c>
      <c r="M7090" t="s">
        <v>290</v>
      </c>
      <c r="N7090" t="s">
        <v>286</v>
      </c>
      <c r="R7090" t="b">
        <v>0</v>
      </c>
      <c r="S7090" t="b">
        <v>0</v>
      </c>
      <c r="T7090" s="31" t="s">
        <v>426</v>
      </c>
      <c r="U7090" s="31">
        <v>1</v>
      </c>
      <c r="V7090" s="30" t="s">
        <v>13810</v>
      </c>
      <c r="W7090" t="s">
        <v>13811</v>
      </c>
      <c r="X7090" t="s">
        <v>282</v>
      </c>
      <c r="Y7090" t="s">
        <v>311</v>
      </c>
      <c r="Z7090" t="s">
        <v>284</v>
      </c>
      <c r="AB7090"/>
      <c r="AD7090" s="27" t="s">
        <v>2075</v>
      </c>
      <c r="AF7090" t="s">
        <v>290</v>
      </c>
      <c r="AH7090" t="s">
        <v>2013</v>
      </c>
      <c r="AI7090" t="s">
        <v>2088</v>
      </c>
      <c r="AJ7090" t="s">
        <v>2089</v>
      </c>
      <c r="AK7090" t="s">
        <v>2082</v>
      </c>
      <c r="AL7090" s="12">
        <v>45846.834131944444</v>
      </c>
    </row>
    <row r="7091" spans="1:39" ht="15" customHeight="1" x14ac:dyDescent="0.3">
      <c r="A7091" s="38" t="s">
        <v>24699</v>
      </c>
      <c r="B7091" t="s">
        <v>24685</v>
      </c>
      <c r="C7091" t="s">
        <v>2073</v>
      </c>
      <c r="D7091" t="s">
        <v>282</v>
      </c>
      <c r="E7091" t="s">
        <v>283</v>
      </c>
      <c r="H7091" t="s">
        <v>2067</v>
      </c>
      <c r="I7091" t="s">
        <v>24700</v>
      </c>
      <c r="J7091" t="s">
        <v>284</v>
      </c>
      <c r="K7091" t="s">
        <v>2075</v>
      </c>
      <c r="M7091" t="s">
        <v>290</v>
      </c>
      <c r="N7091" t="s">
        <v>286</v>
      </c>
      <c r="Q7091" t="s">
        <v>344</v>
      </c>
      <c r="R7091" t="b">
        <v>0</v>
      </c>
      <c r="S7091" t="b">
        <v>0</v>
      </c>
      <c r="T7091" s="31" t="s">
        <v>426</v>
      </c>
      <c r="U7091" s="31">
        <v>1</v>
      </c>
      <c r="V7091" s="32" t="s">
        <v>6224</v>
      </c>
      <c r="W7091" t="s">
        <v>6225</v>
      </c>
      <c r="X7091" t="s">
        <v>282</v>
      </c>
      <c r="Y7091" t="s">
        <v>344</v>
      </c>
      <c r="Z7091" t="s">
        <v>310</v>
      </c>
      <c r="AB7091"/>
      <c r="AD7091" s="27" t="s">
        <v>2075</v>
      </c>
      <c r="AF7091" t="s">
        <v>290</v>
      </c>
      <c r="AH7091" t="s">
        <v>3650</v>
      </c>
      <c r="AI7091" t="s">
        <v>6226</v>
      </c>
      <c r="AJ7091" t="s">
        <v>6227</v>
      </c>
      <c r="AK7091" t="s">
        <v>2082</v>
      </c>
      <c r="AL7091" s="12">
        <v>45993.399293981478</v>
      </c>
    </row>
    <row r="7092" spans="1:39" ht="15" customHeight="1" x14ac:dyDescent="0.3">
      <c r="A7092" s="38" t="s">
        <v>19389</v>
      </c>
      <c r="B7092" t="s">
        <v>14953</v>
      </c>
      <c r="C7092" t="s">
        <v>2073</v>
      </c>
      <c r="D7092" t="s">
        <v>282</v>
      </c>
      <c r="E7092" t="s">
        <v>25500</v>
      </c>
      <c r="H7092" t="s">
        <v>2067</v>
      </c>
      <c r="I7092" t="s">
        <v>19390</v>
      </c>
      <c r="J7092" t="s">
        <v>284</v>
      </c>
      <c r="K7092" t="s">
        <v>2075</v>
      </c>
      <c r="M7092" t="s">
        <v>290</v>
      </c>
      <c r="N7092" t="s">
        <v>286</v>
      </c>
      <c r="O7092" t="s">
        <v>2076</v>
      </c>
      <c r="R7092" t="b">
        <v>0</v>
      </c>
      <c r="S7092" t="b">
        <v>0</v>
      </c>
      <c r="T7092" s="31" t="s">
        <v>426</v>
      </c>
      <c r="U7092" s="31">
        <v>1</v>
      </c>
      <c r="V7092" s="32" t="s">
        <v>8111</v>
      </c>
      <c r="W7092" t="s">
        <v>8112</v>
      </c>
      <c r="X7092" t="s">
        <v>282</v>
      </c>
      <c r="Y7092" t="s">
        <v>311</v>
      </c>
      <c r="Z7092" t="s">
        <v>284</v>
      </c>
      <c r="AA7092" t="s">
        <v>319</v>
      </c>
      <c r="AB7092"/>
      <c r="AD7092" s="27" t="s">
        <v>2075</v>
      </c>
      <c r="AF7092" t="s">
        <v>290</v>
      </c>
      <c r="AH7092" t="s">
        <v>2012</v>
      </c>
      <c r="AI7092" t="s">
        <v>2121</v>
      </c>
      <c r="AJ7092" t="s">
        <v>2122</v>
      </c>
      <c r="AK7092" t="s">
        <v>2082</v>
      </c>
      <c r="AL7092" s="12">
        <v>45926.305034722223</v>
      </c>
      <c r="AM7092" t="s">
        <v>291</v>
      </c>
    </row>
    <row r="7093" spans="1:39" ht="15" customHeight="1" x14ac:dyDescent="0.3">
      <c r="A7093" s="38" t="s">
        <v>19389</v>
      </c>
      <c r="B7093" t="s">
        <v>14953</v>
      </c>
      <c r="C7093" t="s">
        <v>2073</v>
      </c>
      <c r="D7093" t="s">
        <v>282</v>
      </c>
      <c r="E7093" t="s">
        <v>25500</v>
      </c>
      <c r="H7093" t="s">
        <v>2067</v>
      </c>
      <c r="I7093" t="s">
        <v>19390</v>
      </c>
      <c r="J7093" t="s">
        <v>284</v>
      </c>
      <c r="K7093" t="s">
        <v>2075</v>
      </c>
      <c r="M7093" t="s">
        <v>290</v>
      </c>
      <c r="N7093" t="s">
        <v>286</v>
      </c>
      <c r="O7093" t="s">
        <v>2076</v>
      </c>
      <c r="Q7093" t="s">
        <v>344</v>
      </c>
      <c r="R7093" t="b">
        <v>0</v>
      </c>
      <c r="S7093" t="b">
        <v>0</v>
      </c>
      <c r="T7093" s="31" t="s">
        <v>426</v>
      </c>
      <c r="U7093" s="31">
        <v>1</v>
      </c>
      <c r="V7093" s="32" t="s">
        <v>8113</v>
      </c>
      <c r="W7093" t="s">
        <v>8114</v>
      </c>
      <c r="X7093" t="s">
        <v>282</v>
      </c>
      <c r="Y7093" t="s">
        <v>344</v>
      </c>
      <c r="Z7093" t="s">
        <v>284</v>
      </c>
      <c r="AA7093" t="s">
        <v>319</v>
      </c>
      <c r="AB7093"/>
      <c r="AD7093" s="27" t="s">
        <v>2075</v>
      </c>
      <c r="AE7093" t="s">
        <v>326</v>
      </c>
      <c r="AF7093" t="s">
        <v>290</v>
      </c>
      <c r="AH7093" t="s">
        <v>2012</v>
      </c>
      <c r="AI7093" t="s">
        <v>2121</v>
      </c>
      <c r="AJ7093" t="s">
        <v>2122</v>
      </c>
      <c r="AK7093" t="s">
        <v>2082</v>
      </c>
      <c r="AL7093" s="12">
        <v>45926.223043981481</v>
      </c>
    </row>
    <row r="7094" spans="1:39" ht="15" customHeight="1" x14ac:dyDescent="0.3">
      <c r="A7094" s="38" t="s">
        <v>19386</v>
      </c>
      <c r="B7094" t="s">
        <v>19387</v>
      </c>
      <c r="C7094" t="s">
        <v>2073</v>
      </c>
      <c r="D7094" t="s">
        <v>282</v>
      </c>
      <c r="E7094" t="s">
        <v>337</v>
      </c>
      <c r="H7094" t="s">
        <v>2041</v>
      </c>
      <c r="I7094" t="s">
        <v>19388</v>
      </c>
      <c r="J7094" t="s">
        <v>284</v>
      </c>
      <c r="K7094" t="s">
        <v>2075</v>
      </c>
      <c r="M7094" t="s">
        <v>294</v>
      </c>
      <c r="N7094" t="s">
        <v>295</v>
      </c>
      <c r="O7094" t="s">
        <v>2076</v>
      </c>
      <c r="Q7094" t="s">
        <v>344</v>
      </c>
      <c r="R7094" t="b">
        <v>0</v>
      </c>
      <c r="S7094" t="b">
        <v>0</v>
      </c>
      <c r="T7094" s="31" t="s">
        <v>25454</v>
      </c>
      <c r="U7094" s="31">
        <v>1</v>
      </c>
      <c r="V7094" s="30" t="s">
        <v>2949</v>
      </c>
      <c r="W7094" t="s">
        <v>2950</v>
      </c>
      <c r="X7094" t="s">
        <v>282</v>
      </c>
      <c r="Y7094" t="s">
        <v>344</v>
      </c>
      <c r="Z7094" t="s">
        <v>310</v>
      </c>
      <c r="AB7094"/>
      <c r="AD7094" s="27" t="s">
        <v>2079</v>
      </c>
      <c r="AF7094" t="s">
        <v>290</v>
      </c>
      <c r="AH7094" t="s">
        <v>2012</v>
      </c>
      <c r="AI7094" t="s">
        <v>2080</v>
      </c>
      <c r="AJ7094" t="s">
        <v>2081</v>
      </c>
      <c r="AK7094" t="s">
        <v>2082</v>
      </c>
      <c r="AL7094" s="12">
        <v>45827.403483796297</v>
      </c>
    </row>
    <row r="7095" spans="1:39" ht="15" customHeight="1" x14ac:dyDescent="0.3">
      <c r="A7095" s="38" t="s">
        <v>19386</v>
      </c>
      <c r="B7095" t="s">
        <v>19387</v>
      </c>
      <c r="C7095" t="s">
        <v>2073</v>
      </c>
      <c r="D7095" t="s">
        <v>282</v>
      </c>
      <c r="E7095" t="s">
        <v>337</v>
      </c>
      <c r="H7095" t="s">
        <v>2041</v>
      </c>
      <c r="I7095" t="s">
        <v>19388</v>
      </c>
      <c r="J7095" t="s">
        <v>284</v>
      </c>
      <c r="K7095" t="s">
        <v>2075</v>
      </c>
      <c r="M7095" t="s">
        <v>294</v>
      </c>
      <c r="N7095" t="s">
        <v>295</v>
      </c>
      <c r="O7095" t="s">
        <v>2076</v>
      </c>
      <c r="R7095" t="b">
        <v>0</v>
      </c>
      <c r="S7095" t="b">
        <v>0</v>
      </c>
      <c r="T7095" s="31" t="s">
        <v>25454</v>
      </c>
      <c r="U7095" s="31">
        <v>1</v>
      </c>
      <c r="V7095" s="30" t="s">
        <v>2951</v>
      </c>
      <c r="W7095" t="s">
        <v>2952</v>
      </c>
      <c r="X7095" t="s">
        <v>282</v>
      </c>
      <c r="Y7095" t="s">
        <v>311</v>
      </c>
      <c r="Z7095" t="s">
        <v>284</v>
      </c>
      <c r="AB7095"/>
      <c r="AD7095" s="27" t="s">
        <v>2075</v>
      </c>
      <c r="AF7095" t="s">
        <v>290</v>
      </c>
      <c r="AH7095" t="s">
        <v>2013</v>
      </c>
      <c r="AI7095" t="s">
        <v>2121</v>
      </c>
      <c r="AJ7095" t="s">
        <v>2122</v>
      </c>
      <c r="AK7095" t="s">
        <v>2082</v>
      </c>
      <c r="AL7095" s="12">
        <v>45884.883113425924</v>
      </c>
    </row>
    <row r="7096" spans="1:39" ht="15" customHeight="1" x14ac:dyDescent="0.3">
      <c r="A7096" s="38" t="s">
        <v>19367</v>
      </c>
      <c r="B7096" t="s">
        <v>19368</v>
      </c>
      <c r="C7096" t="s">
        <v>2073</v>
      </c>
      <c r="D7096" t="s">
        <v>282</v>
      </c>
      <c r="E7096" t="s">
        <v>319</v>
      </c>
      <c r="H7096" t="s">
        <v>25886</v>
      </c>
      <c r="I7096" t="s">
        <v>19369</v>
      </c>
      <c r="J7096" t="s">
        <v>284</v>
      </c>
      <c r="K7096" t="s">
        <v>2075</v>
      </c>
      <c r="M7096" t="s">
        <v>290</v>
      </c>
      <c r="N7096" t="s">
        <v>365</v>
      </c>
      <c r="Q7096" t="s">
        <v>344</v>
      </c>
      <c r="R7096" t="b">
        <v>0</v>
      </c>
      <c r="S7096" t="b">
        <v>0</v>
      </c>
      <c r="T7096" s="31" t="s">
        <v>426</v>
      </c>
      <c r="U7096" s="31">
        <v>1</v>
      </c>
      <c r="V7096" s="30" t="s">
        <v>19370</v>
      </c>
      <c r="W7096" t="s">
        <v>19371</v>
      </c>
      <c r="X7096" t="s">
        <v>282</v>
      </c>
      <c r="Y7096" t="s">
        <v>344</v>
      </c>
      <c r="Z7096" t="s">
        <v>284</v>
      </c>
      <c r="AA7096" t="s">
        <v>319</v>
      </c>
      <c r="AB7096"/>
      <c r="AD7096" s="27" t="s">
        <v>2079</v>
      </c>
      <c r="AF7096" t="s">
        <v>285</v>
      </c>
      <c r="AH7096" t="s">
        <v>2012</v>
      </c>
      <c r="AI7096" t="s">
        <v>2121</v>
      </c>
      <c r="AJ7096" t="s">
        <v>2122</v>
      </c>
      <c r="AK7096" t="s">
        <v>2082</v>
      </c>
      <c r="AL7096" s="12">
        <v>45904.770289351851</v>
      </c>
      <c r="AM7096" t="s">
        <v>291</v>
      </c>
    </row>
    <row r="7097" spans="1:39" ht="15" customHeight="1" x14ac:dyDescent="0.3">
      <c r="A7097" s="38" t="s">
        <v>19367</v>
      </c>
      <c r="B7097" t="s">
        <v>19368</v>
      </c>
      <c r="C7097" t="s">
        <v>2073</v>
      </c>
      <c r="D7097" t="s">
        <v>282</v>
      </c>
      <c r="E7097" t="s">
        <v>319</v>
      </c>
      <c r="H7097" t="s">
        <v>25886</v>
      </c>
      <c r="I7097" t="s">
        <v>19369</v>
      </c>
      <c r="J7097" t="s">
        <v>284</v>
      </c>
      <c r="K7097" t="s">
        <v>2075</v>
      </c>
      <c r="M7097" t="s">
        <v>290</v>
      </c>
      <c r="N7097" t="s">
        <v>365</v>
      </c>
      <c r="Q7097" t="s">
        <v>344</v>
      </c>
      <c r="R7097" t="b">
        <v>0</v>
      </c>
      <c r="S7097" t="b">
        <v>0</v>
      </c>
      <c r="T7097" s="31" t="s">
        <v>426</v>
      </c>
      <c r="U7097" s="31">
        <v>1</v>
      </c>
      <c r="V7097" s="30" t="s">
        <v>13157</v>
      </c>
      <c r="W7097" t="s">
        <v>13158</v>
      </c>
      <c r="X7097" t="s">
        <v>282</v>
      </c>
      <c r="Y7097" t="s">
        <v>344</v>
      </c>
      <c r="Z7097" t="s">
        <v>284</v>
      </c>
      <c r="AA7097" t="s">
        <v>319</v>
      </c>
      <c r="AB7097"/>
      <c r="AD7097" s="27" t="s">
        <v>3330</v>
      </c>
      <c r="AF7097" t="s">
        <v>285</v>
      </c>
      <c r="AH7097" t="s">
        <v>1999</v>
      </c>
      <c r="AI7097" t="s">
        <v>7863</v>
      </c>
      <c r="AJ7097" t="s">
        <v>7864</v>
      </c>
      <c r="AK7097" t="s">
        <v>2082</v>
      </c>
      <c r="AL7097" s="12">
        <v>45695.296689814815</v>
      </c>
      <c r="AM7097" t="s">
        <v>291</v>
      </c>
    </row>
    <row r="7098" spans="1:39" ht="15" customHeight="1" x14ac:dyDescent="0.3">
      <c r="A7098" s="38" t="s">
        <v>19367</v>
      </c>
      <c r="B7098" t="s">
        <v>19368</v>
      </c>
      <c r="C7098" t="s">
        <v>2073</v>
      </c>
      <c r="D7098" t="s">
        <v>282</v>
      </c>
      <c r="E7098" t="s">
        <v>319</v>
      </c>
      <c r="H7098" t="s">
        <v>25886</v>
      </c>
      <c r="I7098" t="s">
        <v>19369</v>
      </c>
      <c r="J7098" t="s">
        <v>284</v>
      </c>
      <c r="K7098" t="s">
        <v>2075</v>
      </c>
      <c r="M7098" t="s">
        <v>290</v>
      </c>
      <c r="N7098" t="s">
        <v>365</v>
      </c>
      <c r="R7098" t="b">
        <v>0</v>
      </c>
      <c r="S7098" t="b">
        <v>0</v>
      </c>
      <c r="T7098" s="31" t="s">
        <v>426</v>
      </c>
      <c r="U7098" s="31">
        <v>1</v>
      </c>
      <c r="V7098" s="30" t="s">
        <v>13159</v>
      </c>
      <c r="W7098" t="s">
        <v>13160</v>
      </c>
      <c r="X7098" t="s">
        <v>282</v>
      </c>
      <c r="Y7098" t="s">
        <v>311</v>
      </c>
      <c r="Z7098" t="s">
        <v>284</v>
      </c>
      <c r="AA7098" t="s">
        <v>319</v>
      </c>
      <c r="AB7098"/>
      <c r="AD7098" s="27" t="s">
        <v>2075</v>
      </c>
      <c r="AF7098" t="s">
        <v>285</v>
      </c>
      <c r="AH7098" t="s">
        <v>2012</v>
      </c>
      <c r="AI7098" t="s">
        <v>2121</v>
      </c>
      <c r="AJ7098" t="s">
        <v>2122</v>
      </c>
      <c r="AK7098" t="s">
        <v>2082</v>
      </c>
      <c r="AL7098" s="12">
        <v>45904.898958333331</v>
      </c>
      <c r="AM7098" t="s">
        <v>291</v>
      </c>
    </row>
    <row r="7099" spans="1:39" ht="15" customHeight="1" x14ac:dyDescent="0.3">
      <c r="A7099" s="38" t="s">
        <v>19342</v>
      </c>
      <c r="B7099" t="s">
        <v>19310</v>
      </c>
      <c r="C7099" t="s">
        <v>2073</v>
      </c>
      <c r="D7099" t="s">
        <v>282</v>
      </c>
      <c r="E7099" t="s">
        <v>319</v>
      </c>
      <c r="H7099" t="s">
        <v>25592</v>
      </c>
      <c r="I7099" t="s">
        <v>19343</v>
      </c>
      <c r="J7099" t="s">
        <v>284</v>
      </c>
      <c r="K7099" t="s">
        <v>3330</v>
      </c>
      <c r="M7099" t="s">
        <v>290</v>
      </c>
      <c r="N7099" t="s">
        <v>295</v>
      </c>
      <c r="O7099" t="s">
        <v>2076</v>
      </c>
      <c r="Q7099" t="s">
        <v>344</v>
      </c>
      <c r="R7099" t="b">
        <v>0</v>
      </c>
      <c r="S7099" t="b">
        <v>0</v>
      </c>
      <c r="T7099" s="31" t="s">
        <v>426</v>
      </c>
      <c r="U7099" s="31">
        <v>1</v>
      </c>
      <c r="V7099" s="30" t="s">
        <v>19312</v>
      </c>
      <c r="W7099" t="s">
        <v>19313</v>
      </c>
      <c r="X7099" t="s">
        <v>282</v>
      </c>
      <c r="Y7099" t="s">
        <v>344</v>
      </c>
      <c r="Z7099" t="s">
        <v>310</v>
      </c>
      <c r="AA7099" t="s">
        <v>319</v>
      </c>
      <c r="AB7099"/>
      <c r="AD7099" s="27" t="s">
        <v>3330</v>
      </c>
      <c r="AF7099" t="s">
        <v>290</v>
      </c>
      <c r="AH7099" t="s">
        <v>2016</v>
      </c>
      <c r="AI7099" t="s">
        <v>2088</v>
      </c>
      <c r="AJ7099" t="s">
        <v>2089</v>
      </c>
      <c r="AK7099" t="s">
        <v>2082</v>
      </c>
      <c r="AL7099" s="12">
        <v>45849.875543981485</v>
      </c>
    </row>
    <row r="7100" spans="1:39" ht="15" customHeight="1" x14ac:dyDescent="0.3">
      <c r="A7100" s="38" t="s">
        <v>19342</v>
      </c>
      <c r="B7100" t="s">
        <v>19310</v>
      </c>
      <c r="C7100" t="s">
        <v>2073</v>
      </c>
      <c r="D7100" t="s">
        <v>282</v>
      </c>
      <c r="E7100" t="s">
        <v>319</v>
      </c>
      <c r="H7100" t="s">
        <v>25592</v>
      </c>
      <c r="I7100" t="s">
        <v>19343</v>
      </c>
      <c r="J7100" t="s">
        <v>284</v>
      </c>
      <c r="K7100" t="s">
        <v>3330</v>
      </c>
      <c r="M7100" t="s">
        <v>290</v>
      </c>
      <c r="N7100" t="s">
        <v>295</v>
      </c>
      <c r="O7100" t="s">
        <v>2076</v>
      </c>
      <c r="R7100" t="b">
        <v>0</v>
      </c>
      <c r="S7100" t="b">
        <v>0</v>
      </c>
      <c r="T7100" s="31" t="s">
        <v>426</v>
      </c>
      <c r="U7100" s="31">
        <v>1</v>
      </c>
      <c r="V7100" s="30" t="s">
        <v>19314</v>
      </c>
      <c r="W7100" t="s">
        <v>19315</v>
      </c>
      <c r="X7100" t="s">
        <v>282</v>
      </c>
      <c r="Y7100" t="s">
        <v>311</v>
      </c>
      <c r="Z7100" t="s">
        <v>284</v>
      </c>
      <c r="AB7100"/>
      <c r="AD7100" s="27" t="s">
        <v>2075</v>
      </c>
      <c r="AF7100" t="s">
        <v>290</v>
      </c>
      <c r="AH7100" t="s">
        <v>2016</v>
      </c>
      <c r="AI7100" t="s">
        <v>26587</v>
      </c>
      <c r="AJ7100" t="s">
        <v>26588</v>
      </c>
      <c r="AK7100" t="s">
        <v>2082</v>
      </c>
      <c r="AL7100" s="12">
        <v>46105.557268518518</v>
      </c>
    </row>
    <row r="7101" spans="1:39" ht="15" customHeight="1" x14ac:dyDescent="0.3">
      <c r="A7101" s="38" t="s">
        <v>19391</v>
      </c>
      <c r="B7101" t="s">
        <v>19392</v>
      </c>
      <c r="C7101" t="s">
        <v>2073</v>
      </c>
      <c r="D7101" t="s">
        <v>282</v>
      </c>
      <c r="E7101" t="s">
        <v>25500</v>
      </c>
      <c r="H7101" t="s">
        <v>2067</v>
      </c>
      <c r="I7101" t="s">
        <v>19393</v>
      </c>
      <c r="J7101" t="s">
        <v>284</v>
      </c>
      <c r="K7101" t="s">
        <v>2075</v>
      </c>
      <c r="M7101" t="s">
        <v>290</v>
      </c>
      <c r="N7101" t="s">
        <v>286</v>
      </c>
      <c r="O7101" t="s">
        <v>2076</v>
      </c>
      <c r="R7101" t="b">
        <v>0</v>
      </c>
      <c r="S7101" t="b">
        <v>0</v>
      </c>
      <c r="T7101" s="31" t="s">
        <v>426</v>
      </c>
      <c r="U7101" s="31">
        <v>1</v>
      </c>
      <c r="V7101" s="30" t="s">
        <v>8111</v>
      </c>
      <c r="W7101" t="s">
        <v>8112</v>
      </c>
      <c r="X7101" t="s">
        <v>282</v>
      </c>
      <c r="Y7101" t="s">
        <v>311</v>
      </c>
      <c r="Z7101" t="s">
        <v>284</v>
      </c>
      <c r="AA7101" t="s">
        <v>319</v>
      </c>
      <c r="AB7101"/>
      <c r="AD7101" s="27" t="s">
        <v>2075</v>
      </c>
      <c r="AF7101" t="s">
        <v>290</v>
      </c>
      <c r="AH7101" t="s">
        <v>2012</v>
      </c>
      <c r="AI7101" t="s">
        <v>2121</v>
      </c>
      <c r="AJ7101" t="s">
        <v>2122</v>
      </c>
      <c r="AK7101" t="s">
        <v>2082</v>
      </c>
      <c r="AL7101" s="12">
        <v>45926.305034722223</v>
      </c>
      <c r="AM7101" t="s">
        <v>291</v>
      </c>
    </row>
    <row r="7102" spans="1:39" ht="15" customHeight="1" x14ac:dyDescent="0.3">
      <c r="A7102" s="38" t="s">
        <v>19391</v>
      </c>
      <c r="B7102" t="s">
        <v>19392</v>
      </c>
      <c r="C7102" t="s">
        <v>2073</v>
      </c>
      <c r="D7102" t="s">
        <v>282</v>
      </c>
      <c r="E7102" t="s">
        <v>25500</v>
      </c>
      <c r="H7102" t="s">
        <v>2067</v>
      </c>
      <c r="I7102" t="s">
        <v>19393</v>
      </c>
      <c r="J7102" t="s">
        <v>284</v>
      </c>
      <c r="K7102" t="s">
        <v>2075</v>
      </c>
      <c r="M7102" t="s">
        <v>290</v>
      </c>
      <c r="N7102" t="s">
        <v>286</v>
      </c>
      <c r="O7102" t="s">
        <v>2076</v>
      </c>
      <c r="Q7102" t="s">
        <v>344</v>
      </c>
      <c r="R7102" t="b">
        <v>0</v>
      </c>
      <c r="S7102" t="b">
        <v>0</v>
      </c>
      <c r="T7102" s="31" t="s">
        <v>426</v>
      </c>
      <c r="U7102" s="31">
        <v>1</v>
      </c>
      <c r="V7102" s="30" t="s">
        <v>8113</v>
      </c>
      <c r="W7102" t="s">
        <v>8114</v>
      </c>
      <c r="X7102" t="s">
        <v>282</v>
      </c>
      <c r="Y7102" t="s">
        <v>344</v>
      </c>
      <c r="Z7102" t="s">
        <v>284</v>
      </c>
      <c r="AA7102" t="s">
        <v>319</v>
      </c>
      <c r="AB7102"/>
      <c r="AD7102" s="27" t="s">
        <v>2075</v>
      </c>
      <c r="AE7102" t="s">
        <v>326</v>
      </c>
      <c r="AF7102" t="s">
        <v>290</v>
      </c>
      <c r="AH7102" t="s">
        <v>2012</v>
      </c>
      <c r="AI7102" t="s">
        <v>2121</v>
      </c>
      <c r="AJ7102" t="s">
        <v>2122</v>
      </c>
      <c r="AK7102" t="s">
        <v>2082</v>
      </c>
      <c r="AL7102" s="12">
        <v>45926.223043981481</v>
      </c>
    </row>
    <row r="7103" spans="1:39" ht="15" customHeight="1" x14ac:dyDescent="0.3">
      <c r="A7103" s="38" t="s">
        <v>19493</v>
      </c>
      <c r="B7103" t="s">
        <v>19494</v>
      </c>
      <c r="C7103" t="s">
        <v>2092</v>
      </c>
      <c r="D7103" t="s">
        <v>282</v>
      </c>
      <c r="E7103" t="s">
        <v>353</v>
      </c>
      <c r="G7103" t="s">
        <v>26131</v>
      </c>
      <c r="I7103" t="s">
        <v>19495</v>
      </c>
      <c r="J7103" t="s">
        <v>284</v>
      </c>
      <c r="K7103" t="s">
        <v>2075</v>
      </c>
      <c r="M7103" t="s">
        <v>338</v>
      </c>
      <c r="N7103" t="s">
        <v>295</v>
      </c>
      <c r="O7103" t="s">
        <v>2076</v>
      </c>
      <c r="Q7103" t="s">
        <v>288</v>
      </c>
      <c r="R7103" t="b">
        <v>0</v>
      </c>
      <c r="S7103" t="b">
        <v>0</v>
      </c>
      <c r="T7103" s="31" t="s">
        <v>25454</v>
      </c>
      <c r="U7103" s="31" t="s">
        <v>2234</v>
      </c>
      <c r="V7103" s="30" t="s">
        <v>19496</v>
      </c>
      <c r="W7103" t="s">
        <v>19497</v>
      </c>
      <c r="X7103" t="s">
        <v>282</v>
      </c>
      <c r="Y7103" t="s">
        <v>288</v>
      </c>
      <c r="Z7103" t="s">
        <v>284</v>
      </c>
      <c r="AA7103" t="s">
        <v>353</v>
      </c>
      <c r="AB7103"/>
      <c r="AD7103" s="27" t="s">
        <v>2075</v>
      </c>
      <c r="AE7103" t="s">
        <v>26062</v>
      </c>
      <c r="AF7103" t="s">
        <v>348</v>
      </c>
      <c r="AH7103" t="s">
        <v>2169</v>
      </c>
      <c r="AI7103" t="s">
        <v>26094</v>
      </c>
      <c r="AJ7103" t="s">
        <v>26095</v>
      </c>
      <c r="AK7103" t="s">
        <v>3160</v>
      </c>
      <c r="AL7103" s="12">
        <v>46059.600763888891</v>
      </c>
      <c r="AM7103" t="s">
        <v>307</v>
      </c>
    </row>
    <row r="7104" spans="1:39" ht="15" customHeight="1" x14ac:dyDescent="0.3">
      <c r="A7104" s="38" t="s">
        <v>19493</v>
      </c>
      <c r="B7104" t="s">
        <v>19494</v>
      </c>
      <c r="C7104" t="s">
        <v>2092</v>
      </c>
      <c r="D7104" t="s">
        <v>282</v>
      </c>
      <c r="E7104" t="s">
        <v>353</v>
      </c>
      <c r="G7104" t="s">
        <v>26131</v>
      </c>
      <c r="I7104" t="s">
        <v>19495</v>
      </c>
      <c r="J7104" t="s">
        <v>284</v>
      </c>
      <c r="K7104" t="s">
        <v>2075</v>
      </c>
      <c r="M7104" t="s">
        <v>338</v>
      </c>
      <c r="N7104" t="s">
        <v>295</v>
      </c>
      <c r="O7104" t="s">
        <v>2076</v>
      </c>
      <c r="R7104" t="b">
        <v>0</v>
      </c>
      <c r="S7104" t="b">
        <v>0</v>
      </c>
      <c r="T7104" s="31" t="s">
        <v>25454</v>
      </c>
      <c r="U7104" s="31" t="s">
        <v>2234</v>
      </c>
      <c r="V7104" s="30" t="s">
        <v>26611</v>
      </c>
      <c r="W7104" t="s">
        <v>26612</v>
      </c>
      <c r="X7104" t="s">
        <v>310</v>
      </c>
      <c r="Y7104" t="s">
        <v>344</v>
      </c>
      <c r="Z7104" t="s">
        <v>310</v>
      </c>
      <c r="AA7104" t="s">
        <v>353</v>
      </c>
      <c r="AB7104"/>
      <c r="AD7104" s="27" t="s">
        <v>2075</v>
      </c>
      <c r="AF7104" t="s">
        <v>338</v>
      </c>
      <c r="AI7104" t="s">
        <v>26615</v>
      </c>
      <c r="AJ7104" t="s">
        <v>26616</v>
      </c>
      <c r="AK7104" t="s">
        <v>2082</v>
      </c>
      <c r="AL7104" s="12">
        <v>46147.505844907406</v>
      </c>
      <c r="AM7104" t="s">
        <v>291</v>
      </c>
    </row>
    <row r="7105" spans="1:39" ht="15" customHeight="1" x14ac:dyDescent="0.3">
      <c r="A7105" s="38" t="s">
        <v>25004</v>
      </c>
      <c r="B7105" t="s">
        <v>25005</v>
      </c>
      <c r="C7105" t="s">
        <v>2073</v>
      </c>
      <c r="D7105" t="s">
        <v>282</v>
      </c>
      <c r="E7105" t="s">
        <v>353</v>
      </c>
      <c r="H7105" t="s">
        <v>26131</v>
      </c>
      <c r="I7105" t="s">
        <v>25006</v>
      </c>
      <c r="J7105" t="s">
        <v>284</v>
      </c>
      <c r="K7105" t="s">
        <v>2075</v>
      </c>
      <c r="M7105" t="s">
        <v>338</v>
      </c>
      <c r="N7105" t="s">
        <v>295</v>
      </c>
      <c r="R7105" t="b">
        <v>0</v>
      </c>
      <c r="S7105" t="b">
        <v>0</v>
      </c>
      <c r="T7105" s="31" t="s">
        <v>426</v>
      </c>
      <c r="U7105" s="31">
        <v>1</v>
      </c>
      <c r="V7105" s="30" t="s">
        <v>19248</v>
      </c>
      <c r="W7105" t="s">
        <v>19249</v>
      </c>
      <c r="X7105" t="s">
        <v>282</v>
      </c>
      <c r="Y7105" t="s">
        <v>311</v>
      </c>
      <c r="Z7105" t="s">
        <v>284</v>
      </c>
      <c r="AA7105" t="s">
        <v>353</v>
      </c>
      <c r="AB7105"/>
      <c r="AD7105" s="27" t="s">
        <v>2075</v>
      </c>
      <c r="AF7105" t="s">
        <v>338</v>
      </c>
      <c r="AH7105" t="s">
        <v>2016</v>
      </c>
      <c r="AI7105" t="s">
        <v>2088</v>
      </c>
      <c r="AJ7105" t="s">
        <v>2089</v>
      </c>
      <c r="AK7105" t="s">
        <v>2082</v>
      </c>
      <c r="AL7105" s="12">
        <v>45853.035949074074</v>
      </c>
    </row>
    <row r="7106" spans="1:39" ht="15" customHeight="1" x14ac:dyDescent="0.3">
      <c r="A7106" s="38" t="s">
        <v>25004</v>
      </c>
      <c r="B7106" t="s">
        <v>25005</v>
      </c>
      <c r="C7106" t="s">
        <v>2073</v>
      </c>
      <c r="D7106" t="s">
        <v>282</v>
      </c>
      <c r="E7106" t="s">
        <v>353</v>
      </c>
      <c r="H7106" t="s">
        <v>26131</v>
      </c>
      <c r="I7106" t="s">
        <v>25006</v>
      </c>
      <c r="J7106" t="s">
        <v>284</v>
      </c>
      <c r="K7106" t="s">
        <v>2075</v>
      </c>
      <c r="M7106" t="s">
        <v>338</v>
      </c>
      <c r="N7106" t="s">
        <v>295</v>
      </c>
      <c r="Q7106" t="s">
        <v>344</v>
      </c>
      <c r="R7106" t="b">
        <v>0</v>
      </c>
      <c r="S7106" t="b">
        <v>0</v>
      </c>
      <c r="T7106" s="31" t="s">
        <v>426</v>
      </c>
      <c r="U7106" s="31">
        <v>1</v>
      </c>
      <c r="V7106" s="30" t="s">
        <v>19246</v>
      </c>
      <c r="W7106" t="s">
        <v>19247</v>
      </c>
      <c r="X7106" t="s">
        <v>310</v>
      </c>
      <c r="Y7106" t="s">
        <v>344</v>
      </c>
      <c r="Z7106" t="s">
        <v>284</v>
      </c>
      <c r="AA7106" t="s">
        <v>353</v>
      </c>
      <c r="AB7106"/>
      <c r="AD7106" s="27" t="s">
        <v>2075</v>
      </c>
      <c r="AF7106" t="s">
        <v>338</v>
      </c>
      <c r="AH7106" t="s">
        <v>2169</v>
      </c>
      <c r="AI7106" t="s">
        <v>2170</v>
      </c>
      <c r="AJ7106" t="s">
        <v>2171</v>
      </c>
      <c r="AK7106" t="s">
        <v>2082</v>
      </c>
      <c r="AL7106" s="12">
        <v>46051.233807870369</v>
      </c>
    </row>
    <row r="7107" spans="1:39" ht="15" customHeight="1" x14ac:dyDescent="0.3">
      <c r="A7107" s="38" t="s">
        <v>25004</v>
      </c>
      <c r="B7107" t="s">
        <v>25005</v>
      </c>
      <c r="C7107" t="s">
        <v>2073</v>
      </c>
      <c r="D7107" t="s">
        <v>282</v>
      </c>
      <c r="E7107" t="s">
        <v>353</v>
      </c>
      <c r="H7107" t="s">
        <v>26131</v>
      </c>
      <c r="I7107" t="s">
        <v>25006</v>
      </c>
      <c r="J7107" t="s">
        <v>284</v>
      </c>
      <c r="K7107" t="s">
        <v>2075</v>
      </c>
      <c r="M7107" t="s">
        <v>338</v>
      </c>
      <c r="N7107" t="s">
        <v>295</v>
      </c>
      <c r="R7107" t="b">
        <v>0</v>
      </c>
      <c r="S7107" t="b">
        <v>0</v>
      </c>
      <c r="T7107" s="31" t="s">
        <v>426</v>
      </c>
      <c r="U7107" s="31">
        <v>1</v>
      </c>
      <c r="V7107" s="30" t="s">
        <v>19250</v>
      </c>
      <c r="W7107" t="s">
        <v>19251</v>
      </c>
      <c r="X7107" t="s">
        <v>310</v>
      </c>
      <c r="Y7107" t="s">
        <v>311</v>
      </c>
      <c r="Z7107" t="s">
        <v>284</v>
      </c>
      <c r="AA7107" t="s">
        <v>353</v>
      </c>
      <c r="AB7107"/>
      <c r="AD7107" s="27" t="s">
        <v>2075</v>
      </c>
      <c r="AF7107" t="s">
        <v>338</v>
      </c>
      <c r="AH7107" t="s">
        <v>2169</v>
      </c>
      <c r="AI7107" t="s">
        <v>2170</v>
      </c>
      <c r="AJ7107" t="s">
        <v>2171</v>
      </c>
      <c r="AK7107" t="s">
        <v>2082</v>
      </c>
      <c r="AL7107" s="12">
        <v>46051.234699074077</v>
      </c>
    </row>
    <row r="7108" spans="1:39" ht="15" customHeight="1" x14ac:dyDescent="0.3">
      <c r="A7108" s="38" t="s">
        <v>19420</v>
      </c>
      <c r="B7108" t="s">
        <v>14959</v>
      </c>
      <c r="C7108" t="s">
        <v>2073</v>
      </c>
      <c r="D7108" t="s">
        <v>282</v>
      </c>
      <c r="E7108" t="s">
        <v>25500</v>
      </c>
      <c r="H7108" t="s">
        <v>2067</v>
      </c>
      <c r="I7108" t="s">
        <v>19421</v>
      </c>
      <c r="J7108" t="s">
        <v>284</v>
      </c>
      <c r="K7108" t="s">
        <v>2075</v>
      </c>
      <c r="M7108" t="s">
        <v>290</v>
      </c>
      <c r="N7108" t="s">
        <v>286</v>
      </c>
      <c r="O7108" t="s">
        <v>2076</v>
      </c>
      <c r="R7108" t="b">
        <v>0</v>
      </c>
      <c r="S7108" t="b">
        <v>0</v>
      </c>
      <c r="T7108" s="31" t="s">
        <v>426</v>
      </c>
      <c r="U7108" s="31">
        <v>1</v>
      </c>
      <c r="V7108" s="30" t="s">
        <v>8111</v>
      </c>
      <c r="W7108" t="s">
        <v>8112</v>
      </c>
      <c r="X7108" t="s">
        <v>282</v>
      </c>
      <c r="Y7108" t="s">
        <v>311</v>
      </c>
      <c r="Z7108" t="s">
        <v>284</v>
      </c>
      <c r="AA7108" t="s">
        <v>319</v>
      </c>
      <c r="AB7108"/>
      <c r="AD7108" s="27" t="s">
        <v>2075</v>
      </c>
      <c r="AF7108" t="s">
        <v>290</v>
      </c>
      <c r="AH7108" t="s">
        <v>2012</v>
      </c>
      <c r="AI7108" t="s">
        <v>2121</v>
      </c>
      <c r="AJ7108" t="s">
        <v>2122</v>
      </c>
      <c r="AK7108" t="s">
        <v>2082</v>
      </c>
      <c r="AL7108" s="12">
        <v>45926.305034722223</v>
      </c>
      <c r="AM7108" t="s">
        <v>291</v>
      </c>
    </row>
    <row r="7109" spans="1:39" ht="15" customHeight="1" x14ac:dyDescent="0.3">
      <c r="A7109" s="38" t="s">
        <v>19420</v>
      </c>
      <c r="B7109" t="s">
        <v>14959</v>
      </c>
      <c r="C7109" t="s">
        <v>2073</v>
      </c>
      <c r="D7109" t="s">
        <v>282</v>
      </c>
      <c r="E7109" t="s">
        <v>25500</v>
      </c>
      <c r="H7109" t="s">
        <v>2067</v>
      </c>
      <c r="I7109" t="s">
        <v>19421</v>
      </c>
      <c r="J7109" t="s">
        <v>284</v>
      </c>
      <c r="K7109" t="s">
        <v>2075</v>
      </c>
      <c r="M7109" t="s">
        <v>290</v>
      </c>
      <c r="N7109" t="s">
        <v>286</v>
      </c>
      <c r="O7109" t="s">
        <v>2076</v>
      </c>
      <c r="Q7109" t="s">
        <v>344</v>
      </c>
      <c r="R7109" t="b">
        <v>0</v>
      </c>
      <c r="S7109" t="b">
        <v>0</v>
      </c>
      <c r="T7109" s="31" t="s">
        <v>426</v>
      </c>
      <c r="U7109" s="31">
        <v>1</v>
      </c>
      <c r="V7109" s="30" t="s">
        <v>8113</v>
      </c>
      <c r="W7109" t="s">
        <v>8114</v>
      </c>
      <c r="X7109" t="s">
        <v>282</v>
      </c>
      <c r="Y7109" t="s">
        <v>344</v>
      </c>
      <c r="Z7109" t="s">
        <v>284</v>
      </c>
      <c r="AA7109" t="s">
        <v>319</v>
      </c>
      <c r="AB7109"/>
      <c r="AD7109" s="27" t="s">
        <v>2075</v>
      </c>
      <c r="AE7109" t="s">
        <v>326</v>
      </c>
      <c r="AF7109" t="s">
        <v>290</v>
      </c>
      <c r="AH7109" t="s">
        <v>2012</v>
      </c>
      <c r="AI7109" t="s">
        <v>2121</v>
      </c>
      <c r="AJ7109" t="s">
        <v>2122</v>
      </c>
      <c r="AK7109" t="s">
        <v>2082</v>
      </c>
      <c r="AL7109" s="12">
        <v>45926.223043981481</v>
      </c>
    </row>
    <row r="7110" spans="1:39" ht="15" customHeight="1" x14ac:dyDescent="0.3">
      <c r="A7110" s="38" t="s">
        <v>19422</v>
      </c>
      <c r="B7110" t="s">
        <v>14956</v>
      </c>
      <c r="C7110" t="s">
        <v>2073</v>
      </c>
      <c r="D7110" t="s">
        <v>282</v>
      </c>
      <c r="E7110" t="s">
        <v>25500</v>
      </c>
      <c r="H7110" t="s">
        <v>2067</v>
      </c>
      <c r="I7110" t="s">
        <v>19423</v>
      </c>
      <c r="J7110" t="s">
        <v>284</v>
      </c>
      <c r="K7110" t="s">
        <v>2075</v>
      </c>
      <c r="M7110" t="s">
        <v>290</v>
      </c>
      <c r="N7110" t="s">
        <v>286</v>
      </c>
      <c r="O7110" t="s">
        <v>2076</v>
      </c>
      <c r="R7110" t="b">
        <v>0</v>
      </c>
      <c r="S7110" t="b">
        <v>0</v>
      </c>
      <c r="T7110" s="31" t="s">
        <v>426</v>
      </c>
      <c r="U7110" s="31">
        <v>1</v>
      </c>
      <c r="V7110" s="30" t="s">
        <v>8111</v>
      </c>
      <c r="W7110" t="s">
        <v>8112</v>
      </c>
      <c r="X7110" t="s">
        <v>282</v>
      </c>
      <c r="Y7110" t="s">
        <v>311</v>
      </c>
      <c r="Z7110" t="s">
        <v>284</v>
      </c>
      <c r="AA7110" t="s">
        <v>319</v>
      </c>
      <c r="AB7110"/>
      <c r="AD7110" s="27" t="s">
        <v>2075</v>
      </c>
      <c r="AF7110" t="s">
        <v>290</v>
      </c>
      <c r="AH7110" t="s">
        <v>2012</v>
      </c>
      <c r="AI7110" t="s">
        <v>2121</v>
      </c>
      <c r="AJ7110" t="s">
        <v>2122</v>
      </c>
      <c r="AK7110" t="s">
        <v>2082</v>
      </c>
      <c r="AL7110" s="12">
        <v>45926.305034722223</v>
      </c>
      <c r="AM7110" t="s">
        <v>291</v>
      </c>
    </row>
    <row r="7111" spans="1:39" ht="15" customHeight="1" x14ac:dyDescent="0.3">
      <c r="A7111" s="38" t="s">
        <v>19422</v>
      </c>
      <c r="B7111" t="s">
        <v>14956</v>
      </c>
      <c r="C7111" t="s">
        <v>2073</v>
      </c>
      <c r="D7111" t="s">
        <v>282</v>
      </c>
      <c r="E7111" t="s">
        <v>25500</v>
      </c>
      <c r="H7111" t="s">
        <v>2067</v>
      </c>
      <c r="I7111" t="s">
        <v>19423</v>
      </c>
      <c r="J7111" t="s">
        <v>284</v>
      </c>
      <c r="K7111" t="s">
        <v>2075</v>
      </c>
      <c r="M7111" t="s">
        <v>290</v>
      </c>
      <c r="N7111" t="s">
        <v>286</v>
      </c>
      <c r="O7111" t="s">
        <v>2076</v>
      </c>
      <c r="Q7111" t="s">
        <v>344</v>
      </c>
      <c r="R7111" t="b">
        <v>0</v>
      </c>
      <c r="S7111" t="b">
        <v>0</v>
      </c>
      <c r="T7111" s="31" t="s">
        <v>426</v>
      </c>
      <c r="U7111" s="31">
        <v>1</v>
      </c>
      <c r="V7111" s="30" t="s">
        <v>8113</v>
      </c>
      <c r="W7111" t="s">
        <v>8114</v>
      </c>
      <c r="X7111" t="s">
        <v>282</v>
      </c>
      <c r="Y7111" t="s">
        <v>344</v>
      </c>
      <c r="Z7111" t="s">
        <v>284</v>
      </c>
      <c r="AA7111" t="s">
        <v>319</v>
      </c>
      <c r="AB7111"/>
      <c r="AD7111" s="27" t="s">
        <v>2075</v>
      </c>
      <c r="AE7111" t="s">
        <v>326</v>
      </c>
      <c r="AF7111" t="s">
        <v>290</v>
      </c>
      <c r="AH7111" t="s">
        <v>2012</v>
      </c>
      <c r="AI7111" t="s">
        <v>2121</v>
      </c>
      <c r="AJ7111" t="s">
        <v>2122</v>
      </c>
      <c r="AK7111" t="s">
        <v>2082</v>
      </c>
      <c r="AL7111" s="12">
        <v>45926.223043981481</v>
      </c>
    </row>
    <row r="7112" spans="1:39" ht="15" customHeight="1" x14ac:dyDescent="0.3">
      <c r="A7112" s="38" t="s">
        <v>19424</v>
      </c>
      <c r="B7112" t="s">
        <v>14968</v>
      </c>
      <c r="C7112" t="s">
        <v>2073</v>
      </c>
      <c r="D7112" t="s">
        <v>282</v>
      </c>
      <c r="E7112" t="s">
        <v>25500</v>
      </c>
      <c r="H7112" t="s">
        <v>2067</v>
      </c>
      <c r="I7112" t="s">
        <v>19425</v>
      </c>
      <c r="J7112" t="s">
        <v>284</v>
      </c>
      <c r="K7112" t="s">
        <v>2075</v>
      </c>
      <c r="M7112" t="s">
        <v>290</v>
      </c>
      <c r="N7112" t="s">
        <v>286</v>
      </c>
      <c r="O7112" t="s">
        <v>2076</v>
      </c>
      <c r="R7112" t="b">
        <v>0</v>
      </c>
      <c r="S7112" t="b">
        <v>0</v>
      </c>
      <c r="T7112" s="31" t="s">
        <v>426</v>
      </c>
      <c r="U7112" s="31">
        <v>1</v>
      </c>
      <c r="V7112" s="30" t="s">
        <v>8111</v>
      </c>
      <c r="W7112" t="s">
        <v>8112</v>
      </c>
      <c r="X7112" t="s">
        <v>282</v>
      </c>
      <c r="Y7112" t="s">
        <v>311</v>
      </c>
      <c r="Z7112" t="s">
        <v>284</v>
      </c>
      <c r="AA7112" t="s">
        <v>319</v>
      </c>
      <c r="AB7112"/>
      <c r="AD7112" s="27" t="s">
        <v>2075</v>
      </c>
      <c r="AF7112" t="s">
        <v>290</v>
      </c>
      <c r="AH7112" t="s">
        <v>2012</v>
      </c>
      <c r="AI7112" t="s">
        <v>2121</v>
      </c>
      <c r="AJ7112" t="s">
        <v>2122</v>
      </c>
      <c r="AK7112" t="s">
        <v>2082</v>
      </c>
      <c r="AL7112" s="12">
        <v>45926.305034722223</v>
      </c>
      <c r="AM7112" t="s">
        <v>291</v>
      </c>
    </row>
    <row r="7113" spans="1:39" ht="15" customHeight="1" x14ac:dyDescent="0.3">
      <c r="A7113" s="38" t="s">
        <v>19424</v>
      </c>
      <c r="B7113" t="s">
        <v>14968</v>
      </c>
      <c r="C7113" t="s">
        <v>2073</v>
      </c>
      <c r="D7113" t="s">
        <v>282</v>
      </c>
      <c r="E7113" t="s">
        <v>25500</v>
      </c>
      <c r="H7113" t="s">
        <v>2067</v>
      </c>
      <c r="I7113" t="s">
        <v>19425</v>
      </c>
      <c r="J7113" t="s">
        <v>284</v>
      </c>
      <c r="K7113" t="s">
        <v>2075</v>
      </c>
      <c r="M7113" t="s">
        <v>290</v>
      </c>
      <c r="N7113" t="s">
        <v>286</v>
      </c>
      <c r="O7113" t="s">
        <v>2076</v>
      </c>
      <c r="Q7113" t="s">
        <v>344</v>
      </c>
      <c r="R7113" t="b">
        <v>0</v>
      </c>
      <c r="S7113" t="b">
        <v>0</v>
      </c>
      <c r="T7113" s="31" t="s">
        <v>426</v>
      </c>
      <c r="U7113" s="31">
        <v>1</v>
      </c>
      <c r="V7113" s="30" t="s">
        <v>8113</v>
      </c>
      <c r="W7113" t="s">
        <v>8114</v>
      </c>
      <c r="X7113" t="s">
        <v>282</v>
      </c>
      <c r="Y7113" t="s">
        <v>344</v>
      </c>
      <c r="Z7113" t="s">
        <v>284</v>
      </c>
      <c r="AA7113" t="s">
        <v>319</v>
      </c>
      <c r="AB7113"/>
      <c r="AD7113" s="27" t="s">
        <v>2075</v>
      </c>
      <c r="AE7113" t="s">
        <v>326</v>
      </c>
      <c r="AF7113" t="s">
        <v>290</v>
      </c>
      <c r="AH7113" t="s">
        <v>2012</v>
      </c>
      <c r="AI7113" t="s">
        <v>2121</v>
      </c>
      <c r="AJ7113" t="s">
        <v>2122</v>
      </c>
      <c r="AK7113" t="s">
        <v>2082</v>
      </c>
      <c r="AL7113" s="12">
        <v>45926.223043981481</v>
      </c>
    </row>
    <row r="7114" spans="1:39" ht="15" customHeight="1" x14ac:dyDescent="0.3">
      <c r="A7114" s="38" t="s">
        <v>19426</v>
      </c>
      <c r="B7114" t="s">
        <v>14962</v>
      </c>
      <c r="C7114" t="s">
        <v>2073</v>
      </c>
      <c r="D7114" t="s">
        <v>282</v>
      </c>
      <c r="E7114" t="s">
        <v>25500</v>
      </c>
      <c r="H7114" t="s">
        <v>2067</v>
      </c>
      <c r="I7114" t="s">
        <v>19427</v>
      </c>
      <c r="J7114" t="s">
        <v>284</v>
      </c>
      <c r="K7114" t="s">
        <v>2075</v>
      </c>
      <c r="M7114" t="s">
        <v>290</v>
      </c>
      <c r="N7114" t="s">
        <v>286</v>
      </c>
      <c r="O7114" t="s">
        <v>2076</v>
      </c>
      <c r="R7114" t="b">
        <v>0</v>
      </c>
      <c r="S7114" t="b">
        <v>0</v>
      </c>
      <c r="T7114" s="31" t="s">
        <v>426</v>
      </c>
      <c r="U7114" s="31">
        <v>1</v>
      </c>
      <c r="V7114" s="30" t="s">
        <v>8111</v>
      </c>
      <c r="W7114" t="s">
        <v>8112</v>
      </c>
      <c r="X7114" t="s">
        <v>282</v>
      </c>
      <c r="Y7114" t="s">
        <v>311</v>
      </c>
      <c r="Z7114" t="s">
        <v>284</v>
      </c>
      <c r="AA7114" t="s">
        <v>319</v>
      </c>
      <c r="AB7114"/>
      <c r="AD7114" s="27" t="s">
        <v>2075</v>
      </c>
      <c r="AF7114" t="s">
        <v>290</v>
      </c>
      <c r="AH7114" t="s">
        <v>2012</v>
      </c>
      <c r="AI7114" t="s">
        <v>2121</v>
      </c>
      <c r="AJ7114" t="s">
        <v>2122</v>
      </c>
      <c r="AK7114" t="s">
        <v>2082</v>
      </c>
      <c r="AL7114" s="12">
        <v>45926.305034722223</v>
      </c>
      <c r="AM7114" t="s">
        <v>291</v>
      </c>
    </row>
    <row r="7115" spans="1:39" ht="15" customHeight="1" x14ac:dyDescent="0.3">
      <c r="A7115" s="38" t="s">
        <v>19426</v>
      </c>
      <c r="B7115" t="s">
        <v>14962</v>
      </c>
      <c r="C7115" t="s">
        <v>2073</v>
      </c>
      <c r="D7115" t="s">
        <v>282</v>
      </c>
      <c r="E7115" t="s">
        <v>25500</v>
      </c>
      <c r="H7115" t="s">
        <v>2067</v>
      </c>
      <c r="I7115" t="s">
        <v>19427</v>
      </c>
      <c r="J7115" t="s">
        <v>284</v>
      </c>
      <c r="K7115" t="s">
        <v>2075</v>
      </c>
      <c r="M7115" t="s">
        <v>290</v>
      </c>
      <c r="N7115" t="s">
        <v>286</v>
      </c>
      <c r="O7115" t="s">
        <v>2076</v>
      </c>
      <c r="Q7115" t="s">
        <v>344</v>
      </c>
      <c r="R7115" t="b">
        <v>0</v>
      </c>
      <c r="S7115" t="b">
        <v>0</v>
      </c>
      <c r="T7115" s="31" t="s">
        <v>426</v>
      </c>
      <c r="U7115" s="31">
        <v>1</v>
      </c>
      <c r="V7115" s="30" t="s">
        <v>8113</v>
      </c>
      <c r="W7115" t="s">
        <v>8114</v>
      </c>
      <c r="X7115" t="s">
        <v>282</v>
      </c>
      <c r="Y7115" t="s">
        <v>344</v>
      </c>
      <c r="Z7115" t="s">
        <v>284</v>
      </c>
      <c r="AA7115" t="s">
        <v>319</v>
      </c>
      <c r="AB7115"/>
      <c r="AD7115" s="27" t="s">
        <v>2075</v>
      </c>
      <c r="AE7115" t="s">
        <v>326</v>
      </c>
      <c r="AF7115" t="s">
        <v>290</v>
      </c>
      <c r="AH7115" t="s">
        <v>2012</v>
      </c>
      <c r="AI7115" t="s">
        <v>2121</v>
      </c>
      <c r="AJ7115" t="s">
        <v>2122</v>
      </c>
      <c r="AK7115" t="s">
        <v>2082</v>
      </c>
      <c r="AL7115" s="12">
        <v>45926.223043981481</v>
      </c>
    </row>
    <row r="7116" spans="1:39" ht="15" customHeight="1" x14ac:dyDescent="0.3">
      <c r="A7116" s="38" t="s">
        <v>19571</v>
      </c>
      <c r="B7116" t="s">
        <v>13198</v>
      </c>
      <c r="C7116" t="s">
        <v>2073</v>
      </c>
      <c r="D7116" t="s">
        <v>282</v>
      </c>
      <c r="E7116" t="s">
        <v>322</v>
      </c>
      <c r="H7116" t="s">
        <v>25568</v>
      </c>
      <c r="I7116" t="s">
        <v>19572</v>
      </c>
      <c r="J7116" t="s">
        <v>310</v>
      </c>
      <c r="K7116" t="s">
        <v>2075</v>
      </c>
      <c r="M7116" t="s">
        <v>290</v>
      </c>
      <c r="N7116" t="s">
        <v>365</v>
      </c>
      <c r="Q7116" t="s">
        <v>344</v>
      </c>
      <c r="R7116" t="b">
        <v>0</v>
      </c>
      <c r="S7116" t="b">
        <v>0</v>
      </c>
      <c r="T7116" s="31" t="s">
        <v>426</v>
      </c>
      <c r="U7116" s="31">
        <v>1</v>
      </c>
      <c r="V7116" s="30" t="s">
        <v>12682</v>
      </c>
      <c r="W7116" t="s">
        <v>12683</v>
      </c>
      <c r="X7116" t="s">
        <v>282</v>
      </c>
      <c r="Y7116" t="s">
        <v>344</v>
      </c>
      <c r="Z7116" t="s">
        <v>310</v>
      </c>
      <c r="AB7116"/>
      <c r="AD7116" s="27" t="s">
        <v>2512</v>
      </c>
      <c r="AF7116" t="s">
        <v>290</v>
      </c>
      <c r="AH7116" t="s">
        <v>2169</v>
      </c>
      <c r="AI7116" t="s">
        <v>6226</v>
      </c>
      <c r="AJ7116" t="s">
        <v>6227</v>
      </c>
      <c r="AK7116" t="s">
        <v>2082</v>
      </c>
      <c r="AL7116" s="12">
        <v>46003.506527777776</v>
      </c>
    </row>
    <row r="7117" spans="1:39" ht="15" customHeight="1" x14ac:dyDescent="0.3">
      <c r="A7117" s="38" t="s">
        <v>19642</v>
      </c>
      <c r="B7117" t="s">
        <v>19643</v>
      </c>
      <c r="C7117" t="s">
        <v>2073</v>
      </c>
      <c r="D7117" t="s">
        <v>282</v>
      </c>
      <c r="E7117" t="s">
        <v>2005</v>
      </c>
      <c r="H7117" t="s">
        <v>25562</v>
      </c>
      <c r="I7117" t="s">
        <v>19644</v>
      </c>
      <c r="J7117" t="s">
        <v>310</v>
      </c>
      <c r="K7117" t="s">
        <v>2075</v>
      </c>
      <c r="M7117" t="s">
        <v>338</v>
      </c>
      <c r="N7117" t="s">
        <v>365</v>
      </c>
      <c r="R7117" t="b">
        <v>0</v>
      </c>
      <c r="S7117" t="b">
        <v>0</v>
      </c>
      <c r="T7117" s="31" t="s">
        <v>426</v>
      </c>
      <c r="U7117" s="31">
        <v>1</v>
      </c>
      <c r="V7117" s="30" t="s">
        <v>19433</v>
      </c>
      <c r="W7117" t="s">
        <v>19434</v>
      </c>
      <c r="X7117" t="s">
        <v>282</v>
      </c>
      <c r="Y7117" t="s">
        <v>311</v>
      </c>
      <c r="Z7117" t="s">
        <v>284</v>
      </c>
      <c r="AB7117"/>
      <c r="AD7117" s="27" t="s">
        <v>2075</v>
      </c>
      <c r="AF7117" t="s">
        <v>285</v>
      </c>
      <c r="AH7117" t="s">
        <v>2012</v>
      </c>
      <c r="AI7117" t="s">
        <v>2121</v>
      </c>
      <c r="AJ7117" t="s">
        <v>2122</v>
      </c>
      <c r="AK7117" t="s">
        <v>2082</v>
      </c>
      <c r="AL7117" s="12">
        <v>45936.229351851849</v>
      </c>
      <c r="AM7117" t="s">
        <v>291</v>
      </c>
    </row>
    <row r="7118" spans="1:39" ht="15" customHeight="1" x14ac:dyDescent="0.3">
      <c r="A7118" s="38" t="s">
        <v>19642</v>
      </c>
      <c r="B7118" t="s">
        <v>19643</v>
      </c>
      <c r="C7118" t="s">
        <v>2073</v>
      </c>
      <c r="D7118" t="s">
        <v>282</v>
      </c>
      <c r="E7118" t="s">
        <v>2005</v>
      </c>
      <c r="H7118" t="s">
        <v>25562</v>
      </c>
      <c r="I7118" t="s">
        <v>19644</v>
      </c>
      <c r="J7118" t="s">
        <v>310</v>
      </c>
      <c r="K7118" t="s">
        <v>2075</v>
      </c>
      <c r="M7118" t="s">
        <v>338</v>
      </c>
      <c r="N7118" t="s">
        <v>365</v>
      </c>
      <c r="Q7118" t="s">
        <v>344</v>
      </c>
      <c r="R7118" t="b">
        <v>0</v>
      </c>
      <c r="S7118" t="b">
        <v>0</v>
      </c>
      <c r="T7118" s="31" t="s">
        <v>426</v>
      </c>
      <c r="U7118" s="31">
        <v>1</v>
      </c>
      <c r="V7118" s="30" t="s">
        <v>19637</v>
      </c>
      <c r="W7118" t="s">
        <v>19638</v>
      </c>
      <c r="X7118" t="s">
        <v>282</v>
      </c>
      <c r="Y7118" t="s">
        <v>344</v>
      </c>
      <c r="Z7118" t="s">
        <v>284</v>
      </c>
      <c r="AA7118" t="s">
        <v>2005</v>
      </c>
      <c r="AB7118"/>
      <c r="AD7118" s="27" t="s">
        <v>2075</v>
      </c>
      <c r="AF7118" t="s">
        <v>338</v>
      </c>
      <c r="AH7118" t="s">
        <v>26251</v>
      </c>
      <c r="AI7118" t="s">
        <v>26587</v>
      </c>
      <c r="AJ7118" t="s">
        <v>26588</v>
      </c>
      <c r="AK7118" t="s">
        <v>2082</v>
      </c>
      <c r="AL7118" s="12">
        <v>46105.557835648149</v>
      </c>
    </row>
    <row r="7119" spans="1:39" ht="15" customHeight="1" x14ac:dyDescent="0.3">
      <c r="A7119" s="38" t="s">
        <v>19428</v>
      </c>
      <c r="B7119" t="s">
        <v>19429</v>
      </c>
      <c r="C7119" t="s">
        <v>2073</v>
      </c>
      <c r="D7119" t="s">
        <v>282</v>
      </c>
      <c r="E7119" t="s">
        <v>319</v>
      </c>
      <c r="H7119" t="s">
        <v>25564</v>
      </c>
      <c r="I7119" t="s">
        <v>19430</v>
      </c>
      <c r="J7119" t="s">
        <v>310</v>
      </c>
      <c r="K7119" t="s">
        <v>2075</v>
      </c>
      <c r="M7119" t="s">
        <v>338</v>
      </c>
      <c r="N7119" t="s">
        <v>295</v>
      </c>
      <c r="R7119" t="b">
        <v>0</v>
      </c>
      <c r="S7119" t="b">
        <v>0</v>
      </c>
      <c r="T7119" s="31" t="s">
        <v>426</v>
      </c>
      <c r="U7119" s="31">
        <v>1</v>
      </c>
      <c r="V7119" s="30" t="s">
        <v>19431</v>
      </c>
      <c r="W7119" t="s">
        <v>19432</v>
      </c>
      <c r="X7119" t="s">
        <v>282</v>
      </c>
      <c r="Y7119" t="s">
        <v>344</v>
      </c>
      <c r="Z7119" t="s">
        <v>310</v>
      </c>
      <c r="AA7119" t="s">
        <v>319</v>
      </c>
      <c r="AB7119"/>
      <c r="AD7119" s="27" t="s">
        <v>2310</v>
      </c>
      <c r="AF7119" t="s">
        <v>285</v>
      </c>
      <c r="AH7119" t="s">
        <v>2012</v>
      </c>
      <c r="AI7119" t="s">
        <v>2121</v>
      </c>
      <c r="AJ7119" t="s">
        <v>2122</v>
      </c>
      <c r="AK7119" t="s">
        <v>2082</v>
      </c>
      <c r="AL7119" s="12">
        <v>45933.552141203705</v>
      </c>
    </row>
    <row r="7120" spans="1:39" ht="15" customHeight="1" x14ac:dyDescent="0.3">
      <c r="A7120" s="38" t="s">
        <v>19428</v>
      </c>
      <c r="B7120" t="s">
        <v>19429</v>
      </c>
      <c r="C7120" t="s">
        <v>2073</v>
      </c>
      <c r="D7120" t="s">
        <v>282</v>
      </c>
      <c r="E7120" t="s">
        <v>319</v>
      </c>
      <c r="H7120" t="s">
        <v>25564</v>
      </c>
      <c r="I7120" t="s">
        <v>19430</v>
      </c>
      <c r="J7120" t="s">
        <v>310</v>
      </c>
      <c r="K7120" t="s">
        <v>2075</v>
      </c>
      <c r="M7120" t="s">
        <v>338</v>
      </c>
      <c r="N7120" t="s">
        <v>295</v>
      </c>
      <c r="Q7120" t="s">
        <v>311</v>
      </c>
      <c r="R7120" t="b">
        <v>0</v>
      </c>
      <c r="S7120" t="b">
        <v>0</v>
      </c>
      <c r="T7120" s="31" t="s">
        <v>426</v>
      </c>
      <c r="U7120" s="31">
        <v>1</v>
      </c>
      <c r="V7120" s="30" t="s">
        <v>19433</v>
      </c>
      <c r="W7120" t="s">
        <v>19434</v>
      </c>
      <c r="X7120" t="s">
        <v>282</v>
      </c>
      <c r="Y7120" t="s">
        <v>311</v>
      </c>
      <c r="Z7120" t="s">
        <v>284</v>
      </c>
      <c r="AB7120"/>
      <c r="AD7120" s="27" t="s">
        <v>2075</v>
      </c>
      <c r="AF7120" t="s">
        <v>285</v>
      </c>
      <c r="AH7120" t="s">
        <v>2012</v>
      </c>
      <c r="AI7120" t="s">
        <v>2121</v>
      </c>
      <c r="AJ7120" t="s">
        <v>2122</v>
      </c>
      <c r="AK7120" t="s">
        <v>2082</v>
      </c>
      <c r="AL7120" s="12">
        <v>45936.229351851849</v>
      </c>
      <c r="AM7120" t="s">
        <v>291</v>
      </c>
    </row>
    <row r="7121" spans="1:39" ht="15" customHeight="1" x14ac:dyDescent="0.3">
      <c r="A7121" s="38" t="s">
        <v>19509</v>
      </c>
      <c r="B7121" t="s">
        <v>19510</v>
      </c>
      <c r="C7121" t="s">
        <v>2073</v>
      </c>
      <c r="D7121" t="s">
        <v>282</v>
      </c>
      <c r="E7121" t="s">
        <v>25500</v>
      </c>
      <c r="H7121" t="s">
        <v>2067</v>
      </c>
      <c r="I7121" t="s">
        <v>19511</v>
      </c>
      <c r="J7121" t="s">
        <v>284</v>
      </c>
      <c r="K7121" t="s">
        <v>2075</v>
      </c>
      <c r="M7121" t="s">
        <v>290</v>
      </c>
      <c r="N7121" t="s">
        <v>286</v>
      </c>
      <c r="O7121" t="s">
        <v>2076</v>
      </c>
      <c r="R7121" t="b">
        <v>0</v>
      </c>
      <c r="S7121" t="b">
        <v>0</v>
      </c>
      <c r="T7121" s="31" t="s">
        <v>426</v>
      </c>
      <c r="U7121" s="31">
        <v>1</v>
      </c>
      <c r="V7121" s="30" t="s">
        <v>8111</v>
      </c>
      <c r="W7121" t="s">
        <v>8112</v>
      </c>
      <c r="X7121" t="s">
        <v>282</v>
      </c>
      <c r="Y7121" t="s">
        <v>311</v>
      </c>
      <c r="Z7121" t="s">
        <v>284</v>
      </c>
      <c r="AA7121" t="s">
        <v>319</v>
      </c>
      <c r="AB7121"/>
      <c r="AD7121" s="27" t="s">
        <v>2075</v>
      </c>
      <c r="AF7121" t="s">
        <v>290</v>
      </c>
      <c r="AH7121" t="s">
        <v>2012</v>
      </c>
      <c r="AI7121" t="s">
        <v>2121</v>
      </c>
      <c r="AJ7121" t="s">
        <v>2122</v>
      </c>
      <c r="AK7121" t="s">
        <v>2082</v>
      </c>
      <c r="AL7121" s="12">
        <v>45926.305034722223</v>
      </c>
      <c r="AM7121" t="s">
        <v>291</v>
      </c>
    </row>
    <row r="7122" spans="1:39" ht="15" customHeight="1" x14ac:dyDescent="0.3">
      <c r="A7122" s="38" t="s">
        <v>19509</v>
      </c>
      <c r="B7122" t="s">
        <v>19510</v>
      </c>
      <c r="C7122" t="s">
        <v>2073</v>
      </c>
      <c r="D7122" t="s">
        <v>282</v>
      </c>
      <c r="E7122" t="s">
        <v>25500</v>
      </c>
      <c r="H7122" t="s">
        <v>2067</v>
      </c>
      <c r="I7122" t="s">
        <v>19511</v>
      </c>
      <c r="J7122" t="s">
        <v>284</v>
      </c>
      <c r="K7122" t="s">
        <v>2075</v>
      </c>
      <c r="M7122" t="s">
        <v>290</v>
      </c>
      <c r="N7122" t="s">
        <v>286</v>
      </c>
      <c r="O7122" t="s">
        <v>2076</v>
      </c>
      <c r="Q7122" t="s">
        <v>344</v>
      </c>
      <c r="R7122" t="b">
        <v>0</v>
      </c>
      <c r="S7122" t="b">
        <v>0</v>
      </c>
      <c r="T7122" s="31" t="s">
        <v>426</v>
      </c>
      <c r="U7122" s="31">
        <v>1</v>
      </c>
      <c r="V7122" s="30" t="s">
        <v>8113</v>
      </c>
      <c r="W7122" t="s">
        <v>8114</v>
      </c>
      <c r="X7122" t="s">
        <v>282</v>
      </c>
      <c r="Y7122" t="s">
        <v>344</v>
      </c>
      <c r="Z7122" t="s">
        <v>284</v>
      </c>
      <c r="AA7122" t="s">
        <v>319</v>
      </c>
      <c r="AB7122"/>
      <c r="AD7122" s="27" t="s">
        <v>2075</v>
      </c>
      <c r="AE7122" t="s">
        <v>326</v>
      </c>
      <c r="AF7122" t="s">
        <v>290</v>
      </c>
      <c r="AH7122" t="s">
        <v>2012</v>
      </c>
      <c r="AI7122" t="s">
        <v>2121</v>
      </c>
      <c r="AJ7122" t="s">
        <v>2122</v>
      </c>
      <c r="AK7122" t="s">
        <v>2082</v>
      </c>
      <c r="AL7122" s="12">
        <v>45926.223043981481</v>
      </c>
    </row>
    <row r="7123" spans="1:39" ht="15" customHeight="1" x14ac:dyDescent="0.3">
      <c r="A7123" s="38" t="s">
        <v>19435</v>
      </c>
      <c r="B7123" t="s">
        <v>19436</v>
      </c>
      <c r="C7123" t="s">
        <v>2073</v>
      </c>
      <c r="D7123" t="s">
        <v>282</v>
      </c>
      <c r="E7123" t="s">
        <v>319</v>
      </c>
      <c r="H7123" t="s">
        <v>2020</v>
      </c>
      <c r="I7123" t="s">
        <v>19437</v>
      </c>
      <c r="J7123" t="s">
        <v>284</v>
      </c>
      <c r="K7123" t="s">
        <v>2075</v>
      </c>
      <c r="M7123" t="s">
        <v>338</v>
      </c>
      <c r="N7123" t="s">
        <v>295</v>
      </c>
      <c r="R7123" t="b">
        <v>0</v>
      </c>
      <c r="S7123" t="b">
        <v>0</v>
      </c>
      <c r="T7123" s="31" t="s">
        <v>426</v>
      </c>
      <c r="U7123" s="31">
        <v>1</v>
      </c>
      <c r="V7123" s="30" t="s">
        <v>19431</v>
      </c>
      <c r="W7123" t="s">
        <v>19432</v>
      </c>
      <c r="X7123" t="s">
        <v>282</v>
      </c>
      <c r="Y7123" t="s">
        <v>344</v>
      </c>
      <c r="Z7123" t="s">
        <v>310</v>
      </c>
      <c r="AA7123" t="s">
        <v>319</v>
      </c>
      <c r="AB7123"/>
      <c r="AD7123" s="27" t="s">
        <v>2310</v>
      </c>
      <c r="AF7123" t="s">
        <v>285</v>
      </c>
      <c r="AH7123" t="s">
        <v>2012</v>
      </c>
      <c r="AI7123" t="s">
        <v>2121</v>
      </c>
      <c r="AJ7123" t="s">
        <v>2122</v>
      </c>
      <c r="AK7123" t="s">
        <v>2082</v>
      </c>
      <c r="AL7123" s="12">
        <v>45933.552141203705</v>
      </c>
    </row>
    <row r="7124" spans="1:39" ht="15" customHeight="1" x14ac:dyDescent="0.3">
      <c r="A7124" s="38" t="s">
        <v>19435</v>
      </c>
      <c r="B7124" t="s">
        <v>19436</v>
      </c>
      <c r="C7124" t="s">
        <v>2073</v>
      </c>
      <c r="D7124" t="s">
        <v>282</v>
      </c>
      <c r="E7124" t="s">
        <v>319</v>
      </c>
      <c r="H7124" t="s">
        <v>2020</v>
      </c>
      <c r="I7124" t="s">
        <v>19437</v>
      </c>
      <c r="J7124" t="s">
        <v>284</v>
      </c>
      <c r="K7124" t="s">
        <v>2075</v>
      </c>
      <c r="M7124" t="s">
        <v>338</v>
      </c>
      <c r="N7124" t="s">
        <v>295</v>
      </c>
      <c r="Q7124" t="s">
        <v>311</v>
      </c>
      <c r="R7124" t="b">
        <v>0</v>
      </c>
      <c r="S7124" t="b">
        <v>0</v>
      </c>
      <c r="T7124" s="31" t="s">
        <v>426</v>
      </c>
      <c r="U7124" s="31">
        <v>1</v>
      </c>
      <c r="V7124" s="30" t="s">
        <v>19433</v>
      </c>
      <c r="W7124" t="s">
        <v>19434</v>
      </c>
      <c r="X7124" t="s">
        <v>282</v>
      </c>
      <c r="Y7124" t="s">
        <v>311</v>
      </c>
      <c r="Z7124" t="s">
        <v>284</v>
      </c>
      <c r="AB7124"/>
      <c r="AD7124" s="27" t="s">
        <v>2075</v>
      </c>
      <c r="AF7124" t="s">
        <v>285</v>
      </c>
      <c r="AH7124" t="s">
        <v>2012</v>
      </c>
      <c r="AI7124" t="s">
        <v>2121</v>
      </c>
      <c r="AJ7124" t="s">
        <v>2122</v>
      </c>
      <c r="AK7124" t="s">
        <v>2082</v>
      </c>
      <c r="AL7124" s="12">
        <v>45936.229351851849</v>
      </c>
      <c r="AM7124" t="s">
        <v>291</v>
      </c>
    </row>
    <row r="7125" spans="1:39" ht="15" customHeight="1" x14ac:dyDescent="0.3">
      <c r="A7125" s="38" t="s">
        <v>19438</v>
      </c>
      <c r="B7125" t="s">
        <v>19439</v>
      </c>
      <c r="C7125" t="s">
        <v>2073</v>
      </c>
      <c r="D7125" t="s">
        <v>282</v>
      </c>
      <c r="E7125" t="s">
        <v>319</v>
      </c>
      <c r="H7125" t="s">
        <v>2020</v>
      </c>
      <c r="I7125" t="s">
        <v>19440</v>
      </c>
      <c r="J7125" t="s">
        <v>284</v>
      </c>
      <c r="K7125" t="s">
        <v>2075</v>
      </c>
      <c r="M7125" t="s">
        <v>338</v>
      </c>
      <c r="N7125" t="s">
        <v>295</v>
      </c>
      <c r="R7125" t="b">
        <v>0</v>
      </c>
      <c r="S7125" t="b">
        <v>0</v>
      </c>
      <c r="T7125" s="31" t="s">
        <v>426</v>
      </c>
      <c r="U7125" s="31">
        <v>1</v>
      </c>
      <c r="V7125" s="30" t="s">
        <v>19431</v>
      </c>
      <c r="W7125" t="s">
        <v>19432</v>
      </c>
      <c r="X7125" t="s">
        <v>282</v>
      </c>
      <c r="Y7125" t="s">
        <v>344</v>
      </c>
      <c r="Z7125" t="s">
        <v>310</v>
      </c>
      <c r="AA7125" t="s">
        <v>319</v>
      </c>
      <c r="AB7125"/>
      <c r="AD7125" s="27" t="s">
        <v>2310</v>
      </c>
      <c r="AF7125" t="s">
        <v>285</v>
      </c>
      <c r="AH7125" t="s">
        <v>2012</v>
      </c>
      <c r="AI7125" t="s">
        <v>2121</v>
      </c>
      <c r="AJ7125" t="s">
        <v>2122</v>
      </c>
      <c r="AK7125" t="s">
        <v>2082</v>
      </c>
      <c r="AL7125" s="12">
        <v>45933.552141203705</v>
      </c>
    </row>
    <row r="7126" spans="1:39" ht="15" customHeight="1" x14ac:dyDescent="0.3">
      <c r="A7126" s="38" t="s">
        <v>19438</v>
      </c>
      <c r="B7126" t="s">
        <v>19439</v>
      </c>
      <c r="C7126" t="s">
        <v>2073</v>
      </c>
      <c r="D7126" t="s">
        <v>282</v>
      </c>
      <c r="E7126" t="s">
        <v>319</v>
      </c>
      <c r="H7126" t="s">
        <v>2020</v>
      </c>
      <c r="I7126" t="s">
        <v>19440</v>
      </c>
      <c r="J7126" t="s">
        <v>284</v>
      </c>
      <c r="K7126" t="s">
        <v>2075</v>
      </c>
      <c r="M7126" t="s">
        <v>338</v>
      </c>
      <c r="N7126" t="s">
        <v>295</v>
      </c>
      <c r="Q7126" t="s">
        <v>311</v>
      </c>
      <c r="R7126" t="b">
        <v>0</v>
      </c>
      <c r="S7126" t="b">
        <v>0</v>
      </c>
      <c r="T7126" s="31" t="s">
        <v>426</v>
      </c>
      <c r="U7126" s="31">
        <v>1</v>
      </c>
      <c r="V7126" s="30" t="s">
        <v>19433</v>
      </c>
      <c r="W7126" t="s">
        <v>19434</v>
      </c>
      <c r="X7126" t="s">
        <v>282</v>
      </c>
      <c r="Y7126" t="s">
        <v>311</v>
      </c>
      <c r="Z7126" t="s">
        <v>284</v>
      </c>
      <c r="AB7126"/>
      <c r="AD7126" s="27" t="s">
        <v>2075</v>
      </c>
      <c r="AF7126" t="s">
        <v>285</v>
      </c>
      <c r="AH7126" t="s">
        <v>2012</v>
      </c>
      <c r="AI7126" t="s">
        <v>2121</v>
      </c>
      <c r="AJ7126" t="s">
        <v>2122</v>
      </c>
      <c r="AK7126" t="s">
        <v>2082</v>
      </c>
      <c r="AL7126" s="12">
        <v>45936.229351851849</v>
      </c>
      <c r="AM7126" t="s">
        <v>291</v>
      </c>
    </row>
    <row r="7127" spans="1:39" ht="15" customHeight="1" x14ac:dyDescent="0.3">
      <c r="A7127" s="38" t="s">
        <v>19441</v>
      </c>
      <c r="B7127" t="s">
        <v>19442</v>
      </c>
      <c r="C7127" t="s">
        <v>2073</v>
      </c>
      <c r="D7127" t="s">
        <v>282</v>
      </c>
      <c r="E7127" t="s">
        <v>319</v>
      </c>
      <c r="H7127" t="s">
        <v>2020</v>
      </c>
      <c r="I7127" t="s">
        <v>19443</v>
      </c>
      <c r="J7127" t="s">
        <v>284</v>
      </c>
      <c r="K7127" t="s">
        <v>2075</v>
      </c>
      <c r="M7127" t="s">
        <v>338</v>
      </c>
      <c r="N7127" t="s">
        <v>295</v>
      </c>
      <c r="R7127" t="b">
        <v>0</v>
      </c>
      <c r="S7127" t="b">
        <v>0</v>
      </c>
      <c r="T7127" s="31" t="s">
        <v>426</v>
      </c>
      <c r="U7127" s="31">
        <v>1</v>
      </c>
      <c r="V7127" s="30" t="s">
        <v>19431</v>
      </c>
      <c r="W7127" t="s">
        <v>19432</v>
      </c>
      <c r="X7127" t="s">
        <v>282</v>
      </c>
      <c r="Y7127" t="s">
        <v>344</v>
      </c>
      <c r="Z7127" t="s">
        <v>310</v>
      </c>
      <c r="AA7127" t="s">
        <v>319</v>
      </c>
      <c r="AB7127"/>
      <c r="AD7127" s="27" t="s">
        <v>2310</v>
      </c>
      <c r="AF7127" t="s">
        <v>285</v>
      </c>
      <c r="AH7127" t="s">
        <v>2012</v>
      </c>
      <c r="AI7127" t="s">
        <v>2121</v>
      </c>
      <c r="AJ7127" t="s">
        <v>2122</v>
      </c>
      <c r="AK7127" t="s">
        <v>2082</v>
      </c>
      <c r="AL7127" s="12">
        <v>45933.552141203705</v>
      </c>
    </row>
    <row r="7128" spans="1:39" ht="15" customHeight="1" x14ac:dyDescent="0.3">
      <c r="A7128" s="38" t="s">
        <v>19441</v>
      </c>
      <c r="B7128" t="s">
        <v>19442</v>
      </c>
      <c r="C7128" t="s">
        <v>2073</v>
      </c>
      <c r="D7128" t="s">
        <v>282</v>
      </c>
      <c r="E7128" t="s">
        <v>319</v>
      </c>
      <c r="H7128" t="s">
        <v>2020</v>
      </c>
      <c r="I7128" t="s">
        <v>19443</v>
      </c>
      <c r="J7128" t="s">
        <v>284</v>
      </c>
      <c r="K7128" t="s">
        <v>2075</v>
      </c>
      <c r="M7128" t="s">
        <v>338</v>
      </c>
      <c r="N7128" t="s">
        <v>295</v>
      </c>
      <c r="Q7128" t="s">
        <v>311</v>
      </c>
      <c r="R7128" t="b">
        <v>0</v>
      </c>
      <c r="S7128" t="b">
        <v>0</v>
      </c>
      <c r="T7128" s="31" t="s">
        <v>426</v>
      </c>
      <c r="U7128" s="31">
        <v>1</v>
      </c>
      <c r="V7128" s="30" t="s">
        <v>19433</v>
      </c>
      <c r="W7128" t="s">
        <v>19434</v>
      </c>
      <c r="X7128" t="s">
        <v>282</v>
      </c>
      <c r="Y7128" t="s">
        <v>311</v>
      </c>
      <c r="Z7128" t="s">
        <v>284</v>
      </c>
      <c r="AB7128"/>
      <c r="AD7128" s="27" t="s">
        <v>2075</v>
      </c>
      <c r="AF7128" t="s">
        <v>285</v>
      </c>
      <c r="AH7128" t="s">
        <v>2012</v>
      </c>
      <c r="AI7128" t="s">
        <v>2121</v>
      </c>
      <c r="AJ7128" t="s">
        <v>2122</v>
      </c>
      <c r="AK7128" t="s">
        <v>2082</v>
      </c>
      <c r="AL7128" s="12">
        <v>45936.229351851849</v>
      </c>
      <c r="AM7128" t="s">
        <v>291</v>
      </c>
    </row>
    <row r="7129" spans="1:39" ht="15" customHeight="1" x14ac:dyDescent="0.3">
      <c r="A7129" s="38" t="s">
        <v>19444</v>
      </c>
      <c r="B7129" t="s">
        <v>19445</v>
      </c>
      <c r="C7129" t="s">
        <v>2073</v>
      </c>
      <c r="D7129" t="s">
        <v>282</v>
      </c>
      <c r="E7129" t="s">
        <v>319</v>
      </c>
      <c r="H7129" t="s">
        <v>2020</v>
      </c>
      <c r="I7129" t="s">
        <v>19446</v>
      </c>
      <c r="J7129" t="s">
        <v>284</v>
      </c>
      <c r="K7129" t="s">
        <v>2075</v>
      </c>
      <c r="M7129" t="s">
        <v>338</v>
      </c>
      <c r="N7129" t="s">
        <v>295</v>
      </c>
      <c r="R7129" t="b">
        <v>0</v>
      </c>
      <c r="S7129" t="b">
        <v>0</v>
      </c>
      <c r="T7129" s="31" t="s">
        <v>426</v>
      </c>
      <c r="U7129" s="31">
        <v>1</v>
      </c>
      <c r="V7129" s="30" t="s">
        <v>19431</v>
      </c>
      <c r="W7129" t="s">
        <v>19432</v>
      </c>
      <c r="X7129" t="s">
        <v>282</v>
      </c>
      <c r="Y7129" t="s">
        <v>344</v>
      </c>
      <c r="Z7129" t="s">
        <v>310</v>
      </c>
      <c r="AA7129" t="s">
        <v>319</v>
      </c>
      <c r="AB7129"/>
      <c r="AD7129" s="27" t="s">
        <v>2310</v>
      </c>
      <c r="AF7129" t="s">
        <v>285</v>
      </c>
      <c r="AH7129" t="s">
        <v>2012</v>
      </c>
      <c r="AI7129" t="s">
        <v>2121</v>
      </c>
      <c r="AJ7129" t="s">
        <v>2122</v>
      </c>
      <c r="AK7129" t="s">
        <v>2082</v>
      </c>
      <c r="AL7129" s="12">
        <v>45933.552141203705</v>
      </c>
    </row>
    <row r="7130" spans="1:39" ht="15" customHeight="1" x14ac:dyDescent="0.3">
      <c r="A7130" s="38" t="s">
        <v>19444</v>
      </c>
      <c r="B7130" t="s">
        <v>19445</v>
      </c>
      <c r="C7130" t="s">
        <v>2073</v>
      </c>
      <c r="D7130" t="s">
        <v>282</v>
      </c>
      <c r="E7130" t="s">
        <v>319</v>
      </c>
      <c r="H7130" t="s">
        <v>2020</v>
      </c>
      <c r="I7130" t="s">
        <v>19446</v>
      </c>
      <c r="J7130" t="s">
        <v>284</v>
      </c>
      <c r="K7130" t="s">
        <v>2075</v>
      </c>
      <c r="M7130" t="s">
        <v>338</v>
      </c>
      <c r="N7130" t="s">
        <v>295</v>
      </c>
      <c r="Q7130" t="s">
        <v>311</v>
      </c>
      <c r="R7130" t="b">
        <v>0</v>
      </c>
      <c r="S7130" t="b">
        <v>0</v>
      </c>
      <c r="T7130" s="31" t="s">
        <v>426</v>
      </c>
      <c r="U7130" s="31">
        <v>1</v>
      </c>
      <c r="V7130" s="30" t="s">
        <v>19433</v>
      </c>
      <c r="W7130" t="s">
        <v>19434</v>
      </c>
      <c r="X7130" t="s">
        <v>282</v>
      </c>
      <c r="Y7130" t="s">
        <v>311</v>
      </c>
      <c r="Z7130" t="s">
        <v>284</v>
      </c>
      <c r="AB7130"/>
      <c r="AD7130" s="27" t="s">
        <v>2075</v>
      </c>
      <c r="AF7130" t="s">
        <v>285</v>
      </c>
      <c r="AH7130" t="s">
        <v>2012</v>
      </c>
      <c r="AI7130" t="s">
        <v>2121</v>
      </c>
      <c r="AJ7130" t="s">
        <v>2122</v>
      </c>
      <c r="AK7130" t="s">
        <v>2082</v>
      </c>
      <c r="AL7130" s="12">
        <v>45936.229351851849</v>
      </c>
      <c r="AM7130" t="s">
        <v>291</v>
      </c>
    </row>
    <row r="7131" spans="1:39" ht="15" customHeight="1" x14ac:dyDescent="0.3">
      <c r="A7131" s="38" t="s">
        <v>19447</v>
      </c>
      <c r="B7131" t="s">
        <v>19448</v>
      </c>
      <c r="C7131" t="s">
        <v>2073</v>
      </c>
      <c r="D7131" t="s">
        <v>282</v>
      </c>
      <c r="E7131" t="s">
        <v>319</v>
      </c>
      <c r="H7131" t="s">
        <v>2020</v>
      </c>
      <c r="I7131" t="s">
        <v>19449</v>
      </c>
      <c r="J7131" t="s">
        <v>284</v>
      </c>
      <c r="K7131" t="s">
        <v>2075</v>
      </c>
      <c r="M7131" t="s">
        <v>338</v>
      </c>
      <c r="N7131" t="s">
        <v>295</v>
      </c>
      <c r="R7131" t="b">
        <v>0</v>
      </c>
      <c r="S7131" t="b">
        <v>0</v>
      </c>
      <c r="T7131" s="31" t="s">
        <v>426</v>
      </c>
      <c r="U7131" s="31">
        <v>1</v>
      </c>
      <c r="V7131" s="30" t="s">
        <v>19431</v>
      </c>
      <c r="W7131" t="s">
        <v>19432</v>
      </c>
      <c r="X7131" t="s">
        <v>282</v>
      </c>
      <c r="Y7131" t="s">
        <v>344</v>
      </c>
      <c r="Z7131" t="s">
        <v>310</v>
      </c>
      <c r="AA7131" t="s">
        <v>319</v>
      </c>
      <c r="AB7131"/>
      <c r="AD7131" s="27" t="s">
        <v>2310</v>
      </c>
      <c r="AF7131" t="s">
        <v>285</v>
      </c>
      <c r="AH7131" t="s">
        <v>2012</v>
      </c>
      <c r="AI7131" t="s">
        <v>2121</v>
      </c>
      <c r="AJ7131" t="s">
        <v>2122</v>
      </c>
      <c r="AK7131" t="s">
        <v>2082</v>
      </c>
      <c r="AL7131" s="12">
        <v>45933.552141203705</v>
      </c>
    </row>
    <row r="7132" spans="1:39" ht="15" customHeight="1" x14ac:dyDescent="0.3">
      <c r="A7132" s="38" t="s">
        <v>19447</v>
      </c>
      <c r="B7132" t="s">
        <v>19448</v>
      </c>
      <c r="C7132" t="s">
        <v>2073</v>
      </c>
      <c r="D7132" t="s">
        <v>282</v>
      </c>
      <c r="E7132" t="s">
        <v>319</v>
      </c>
      <c r="H7132" t="s">
        <v>2020</v>
      </c>
      <c r="I7132" t="s">
        <v>19449</v>
      </c>
      <c r="J7132" t="s">
        <v>284</v>
      </c>
      <c r="K7132" t="s">
        <v>2075</v>
      </c>
      <c r="M7132" t="s">
        <v>338</v>
      </c>
      <c r="N7132" t="s">
        <v>295</v>
      </c>
      <c r="Q7132" t="s">
        <v>311</v>
      </c>
      <c r="R7132" t="b">
        <v>0</v>
      </c>
      <c r="S7132" t="b">
        <v>0</v>
      </c>
      <c r="T7132" s="31" t="s">
        <v>426</v>
      </c>
      <c r="U7132" s="31">
        <v>1</v>
      </c>
      <c r="V7132" s="30" t="s">
        <v>19433</v>
      </c>
      <c r="W7132" t="s">
        <v>19434</v>
      </c>
      <c r="X7132" t="s">
        <v>282</v>
      </c>
      <c r="Y7132" t="s">
        <v>311</v>
      </c>
      <c r="Z7132" t="s">
        <v>284</v>
      </c>
      <c r="AB7132"/>
      <c r="AD7132" s="27" t="s">
        <v>2075</v>
      </c>
      <c r="AF7132" t="s">
        <v>285</v>
      </c>
      <c r="AH7132" t="s">
        <v>2012</v>
      </c>
      <c r="AI7132" t="s">
        <v>2121</v>
      </c>
      <c r="AJ7132" t="s">
        <v>2122</v>
      </c>
      <c r="AK7132" t="s">
        <v>2082</v>
      </c>
      <c r="AL7132" s="12">
        <v>45936.229351851849</v>
      </c>
      <c r="AM7132" t="s">
        <v>291</v>
      </c>
    </row>
    <row r="7133" spans="1:39" ht="15" customHeight="1" x14ac:dyDescent="0.3">
      <c r="A7133" s="38" t="s">
        <v>19523</v>
      </c>
      <c r="B7133" t="s">
        <v>19524</v>
      </c>
      <c r="C7133" t="s">
        <v>2073</v>
      </c>
      <c r="D7133" t="s">
        <v>282</v>
      </c>
      <c r="E7133" t="s">
        <v>322</v>
      </c>
      <c r="H7133" t="s">
        <v>2017</v>
      </c>
      <c r="I7133" t="s">
        <v>19525</v>
      </c>
      <c r="J7133" t="s">
        <v>284</v>
      </c>
      <c r="K7133" t="s">
        <v>2075</v>
      </c>
      <c r="M7133" t="s">
        <v>290</v>
      </c>
      <c r="N7133" t="s">
        <v>365</v>
      </c>
      <c r="O7133" t="s">
        <v>2076</v>
      </c>
      <c r="Q7133" t="s">
        <v>344</v>
      </c>
      <c r="R7133" t="b">
        <v>0</v>
      </c>
      <c r="S7133" t="b">
        <v>0</v>
      </c>
      <c r="T7133" s="31" t="s">
        <v>426</v>
      </c>
      <c r="U7133" s="31">
        <v>1</v>
      </c>
      <c r="V7133" s="30" t="s">
        <v>19526</v>
      </c>
      <c r="W7133" t="s">
        <v>19527</v>
      </c>
      <c r="X7133" t="s">
        <v>282</v>
      </c>
      <c r="Y7133" t="s">
        <v>344</v>
      </c>
      <c r="Z7133" t="s">
        <v>284</v>
      </c>
      <c r="AB7133"/>
      <c r="AD7133" s="27" t="s">
        <v>2075</v>
      </c>
      <c r="AF7133" t="s">
        <v>290</v>
      </c>
      <c r="AH7133" t="s">
        <v>2169</v>
      </c>
      <c r="AI7133" t="s">
        <v>6226</v>
      </c>
      <c r="AJ7133" t="s">
        <v>6227</v>
      </c>
      <c r="AK7133" t="s">
        <v>2082</v>
      </c>
      <c r="AL7133" s="12">
        <v>46003.497245370374</v>
      </c>
    </row>
    <row r="7134" spans="1:39" ht="15" customHeight="1" x14ac:dyDescent="0.3">
      <c r="A7134" s="38" t="s">
        <v>19523</v>
      </c>
      <c r="B7134" t="s">
        <v>19524</v>
      </c>
      <c r="C7134" t="s">
        <v>2073</v>
      </c>
      <c r="D7134" t="s">
        <v>282</v>
      </c>
      <c r="E7134" t="s">
        <v>322</v>
      </c>
      <c r="H7134" t="s">
        <v>2017</v>
      </c>
      <c r="I7134" t="s">
        <v>19525</v>
      </c>
      <c r="J7134" t="s">
        <v>284</v>
      </c>
      <c r="K7134" t="s">
        <v>2075</v>
      </c>
      <c r="M7134" t="s">
        <v>290</v>
      </c>
      <c r="N7134" t="s">
        <v>365</v>
      </c>
      <c r="O7134" t="s">
        <v>2076</v>
      </c>
      <c r="R7134" t="b">
        <v>0</v>
      </c>
      <c r="S7134" t="b">
        <v>0</v>
      </c>
      <c r="T7134" s="31" t="s">
        <v>426</v>
      </c>
      <c r="U7134" s="31">
        <v>1</v>
      </c>
      <c r="V7134" s="30" t="s">
        <v>19528</v>
      </c>
      <c r="W7134" t="s">
        <v>19529</v>
      </c>
      <c r="X7134" t="s">
        <v>282</v>
      </c>
      <c r="Y7134" t="s">
        <v>311</v>
      </c>
      <c r="Z7134" t="s">
        <v>284</v>
      </c>
      <c r="AB7134"/>
      <c r="AD7134" s="27" t="s">
        <v>2075</v>
      </c>
      <c r="AF7134" t="s">
        <v>290</v>
      </c>
      <c r="AH7134" t="s">
        <v>2012</v>
      </c>
      <c r="AI7134" t="s">
        <v>2121</v>
      </c>
      <c r="AJ7134" t="s">
        <v>2122</v>
      </c>
      <c r="AK7134" t="s">
        <v>2082</v>
      </c>
      <c r="AL7134" s="12">
        <v>45889.285624999997</v>
      </c>
    </row>
    <row r="7135" spans="1:39" ht="15" customHeight="1" x14ac:dyDescent="0.3">
      <c r="A7135" s="38" t="s">
        <v>19453</v>
      </c>
      <c r="B7135" t="s">
        <v>19454</v>
      </c>
      <c r="C7135" t="s">
        <v>2073</v>
      </c>
      <c r="D7135" t="s">
        <v>282</v>
      </c>
      <c r="E7135" t="s">
        <v>283</v>
      </c>
      <c r="H7135" t="s">
        <v>25566</v>
      </c>
      <c r="I7135" t="s">
        <v>19455</v>
      </c>
      <c r="J7135" t="s">
        <v>310</v>
      </c>
      <c r="K7135" t="s">
        <v>2075</v>
      </c>
      <c r="M7135" t="s">
        <v>338</v>
      </c>
      <c r="N7135" t="s">
        <v>295</v>
      </c>
      <c r="Q7135" t="s">
        <v>344</v>
      </c>
      <c r="R7135" t="b">
        <v>0</v>
      </c>
      <c r="S7135" t="b">
        <v>0</v>
      </c>
      <c r="T7135" s="31" t="s">
        <v>426</v>
      </c>
      <c r="U7135" s="31">
        <v>1</v>
      </c>
      <c r="V7135" s="30" t="s">
        <v>3331</v>
      </c>
      <c r="W7135" t="s">
        <v>3332</v>
      </c>
      <c r="X7135" t="s">
        <v>282</v>
      </c>
      <c r="Y7135" t="s">
        <v>344</v>
      </c>
      <c r="Z7135" t="s">
        <v>310</v>
      </c>
      <c r="AB7135"/>
      <c r="AD7135" s="27" t="s">
        <v>2075</v>
      </c>
      <c r="AF7135" t="s">
        <v>294</v>
      </c>
      <c r="AH7135" t="s">
        <v>2169</v>
      </c>
      <c r="AI7135" t="s">
        <v>2170</v>
      </c>
      <c r="AJ7135" t="s">
        <v>2171</v>
      </c>
      <c r="AK7135" t="s">
        <v>2082</v>
      </c>
      <c r="AL7135" s="12">
        <v>46002.354097222225</v>
      </c>
    </row>
    <row r="7136" spans="1:39" ht="15" customHeight="1" x14ac:dyDescent="0.3">
      <c r="A7136" s="38" t="s">
        <v>19453</v>
      </c>
      <c r="B7136" t="s">
        <v>19454</v>
      </c>
      <c r="C7136" t="s">
        <v>2073</v>
      </c>
      <c r="D7136" t="s">
        <v>282</v>
      </c>
      <c r="E7136" t="s">
        <v>283</v>
      </c>
      <c r="H7136" t="s">
        <v>25566</v>
      </c>
      <c r="I7136" t="s">
        <v>19455</v>
      </c>
      <c r="J7136" t="s">
        <v>310</v>
      </c>
      <c r="K7136" t="s">
        <v>2075</v>
      </c>
      <c r="M7136" t="s">
        <v>338</v>
      </c>
      <c r="N7136" t="s">
        <v>295</v>
      </c>
      <c r="R7136" t="b">
        <v>0</v>
      </c>
      <c r="S7136" t="b">
        <v>0</v>
      </c>
      <c r="T7136" s="31" t="s">
        <v>426</v>
      </c>
      <c r="U7136" s="31">
        <v>1</v>
      </c>
      <c r="V7136" s="30" t="s">
        <v>18604</v>
      </c>
      <c r="W7136" t="s">
        <v>18605</v>
      </c>
      <c r="X7136" t="s">
        <v>282</v>
      </c>
      <c r="Y7136" t="s">
        <v>311</v>
      </c>
      <c r="Z7136" t="s">
        <v>284</v>
      </c>
      <c r="AB7136"/>
      <c r="AD7136" s="27" t="s">
        <v>2075</v>
      </c>
      <c r="AF7136" t="s">
        <v>294</v>
      </c>
      <c r="AH7136" t="s">
        <v>2016</v>
      </c>
      <c r="AI7136" t="s">
        <v>2088</v>
      </c>
      <c r="AJ7136" t="s">
        <v>2089</v>
      </c>
      <c r="AK7136" t="s">
        <v>2082</v>
      </c>
      <c r="AL7136" s="12">
        <v>45856.497314814813</v>
      </c>
    </row>
    <row r="7137" spans="1:38" ht="15" customHeight="1" x14ac:dyDescent="0.3">
      <c r="A7137" s="38" t="s">
        <v>19465</v>
      </c>
      <c r="B7137" t="s">
        <v>13575</v>
      </c>
      <c r="C7137" t="s">
        <v>2073</v>
      </c>
      <c r="D7137" t="s">
        <v>282</v>
      </c>
      <c r="H7137" t="s">
        <v>2019</v>
      </c>
      <c r="I7137" t="s">
        <v>19466</v>
      </c>
      <c r="J7137" t="s">
        <v>284</v>
      </c>
      <c r="K7137" t="s">
        <v>2075</v>
      </c>
      <c r="M7137" t="s">
        <v>290</v>
      </c>
      <c r="N7137" t="s">
        <v>295</v>
      </c>
      <c r="R7137" t="b">
        <v>0</v>
      </c>
      <c r="S7137" t="b">
        <v>0</v>
      </c>
      <c r="T7137" s="31" t="s">
        <v>426</v>
      </c>
      <c r="U7137" s="31">
        <v>1</v>
      </c>
      <c r="V7137" s="30" t="s">
        <v>19418</v>
      </c>
      <c r="W7137" t="s">
        <v>19419</v>
      </c>
      <c r="X7137" t="s">
        <v>282</v>
      </c>
      <c r="Y7137" t="s">
        <v>344</v>
      </c>
      <c r="Z7137" t="s">
        <v>310</v>
      </c>
      <c r="AB7137"/>
      <c r="AD7137" s="27" t="s">
        <v>2224</v>
      </c>
      <c r="AF7137" t="s">
        <v>290</v>
      </c>
      <c r="AH7137" t="s">
        <v>2169</v>
      </c>
      <c r="AI7137" t="s">
        <v>6226</v>
      </c>
      <c r="AJ7137" t="s">
        <v>6227</v>
      </c>
      <c r="AK7137" t="s">
        <v>2082</v>
      </c>
      <c r="AL7137" s="12">
        <v>46003.506921296299</v>
      </c>
    </row>
    <row r="7138" spans="1:38" ht="15" customHeight="1" x14ac:dyDescent="0.3">
      <c r="A7138" s="38" t="s">
        <v>19465</v>
      </c>
      <c r="B7138" t="s">
        <v>13575</v>
      </c>
      <c r="C7138" t="s">
        <v>2073</v>
      </c>
      <c r="D7138" t="s">
        <v>282</v>
      </c>
      <c r="H7138" t="s">
        <v>2019</v>
      </c>
      <c r="I7138" t="s">
        <v>19466</v>
      </c>
      <c r="J7138" t="s">
        <v>284</v>
      </c>
      <c r="K7138" t="s">
        <v>2075</v>
      </c>
      <c r="M7138" t="s">
        <v>290</v>
      </c>
      <c r="N7138" t="s">
        <v>295</v>
      </c>
      <c r="Q7138" t="s">
        <v>311</v>
      </c>
      <c r="R7138" t="b">
        <v>0</v>
      </c>
      <c r="S7138" t="b">
        <v>0</v>
      </c>
      <c r="T7138" s="31" t="s">
        <v>426</v>
      </c>
      <c r="U7138" s="31">
        <v>1</v>
      </c>
      <c r="V7138" s="30" t="s">
        <v>13810</v>
      </c>
      <c r="W7138" t="s">
        <v>13811</v>
      </c>
      <c r="X7138" t="s">
        <v>282</v>
      </c>
      <c r="Y7138" t="s">
        <v>311</v>
      </c>
      <c r="Z7138" t="s">
        <v>284</v>
      </c>
      <c r="AB7138"/>
      <c r="AD7138" s="27" t="s">
        <v>2075</v>
      </c>
      <c r="AF7138" t="s">
        <v>290</v>
      </c>
      <c r="AH7138" t="s">
        <v>2013</v>
      </c>
      <c r="AI7138" t="s">
        <v>2088</v>
      </c>
      <c r="AJ7138" t="s">
        <v>2089</v>
      </c>
      <c r="AK7138" t="s">
        <v>2082</v>
      </c>
      <c r="AL7138" s="12">
        <v>45846.834131944444</v>
      </c>
    </row>
    <row r="7139" spans="1:38" ht="15" customHeight="1" x14ac:dyDescent="0.3">
      <c r="A7139" s="38" t="s">
        <v>19456</v>
      </c>
      <c r="B7139" t="s">
        <v>19457</v>
      </c>
      <c r="C7139" t="s">
        <v>2073</v>
      </c>
      <c r="D7139" t="s">
        <v>282</v>
      </c>
      <c r="E7139" t="s">
        <v>283</v>
      </c>
      <c r="H7139" t="s">
        <v>25566</v>
      </c>
      <c r="I7139" t="s">
        <v>19458</v>
      </c>
      <c r="J7139" t="s">
        <v>310</v>
      </c>
      <c r="K7139" t="s">
        <v>2075</v>
      </c>
      <c r="M7139" t="s">
        <v>338</v>
      </c>
      <c r="N7139" t="s">
        <v>295</v>
      </c>
      <c r="Q7139" t="s">
        <v>344</v>
      </c>
      <c r="R7139" t="b">
        <v>0</v>
      </c>
      <c r="S7139" t="b">
        <v>0</v>
      </c>
      <c r="T7139" s="31" t="s">
        <v>426</v>
      </c>
      <c r="U7139" s="31">
        <v>1</v>
      </c>
      <c r="V7139" s="30" t="s">
        <v>3331</v>
      </c>
      <c r="W7139" t="s">
        <v>3332</v>
      </c>
      <c r="X7139" t="s">
        <v>282</v>
      </c>
      <c r="Y7139" t="s">
        <v>344</v>
      </c>
      <c r="Z7139" t="s">
        <v>310</v>
      </c>
      <c r="AB7139"/>
      <c r="AD7139" s="27" t="s">
        <v>2075</v>
      </c>
      <c r="AF7139" t="s">
        <v>294</v>
      </c>
      <c r="AH7139" t="s">
        <v>2169</v>
      </c>
      <c r="AI7139" t="s">
        <v>2170</v>
      </c>
      <c r="AJ7139" t="s">
        <v>2171</v>
      </c>
      <c r="AK7139" t="s">
        <v>2082</v>
      </c>
      <c r="AL7139" s="12">
        <v>46002.354097222225</v>
      </c>
    </row>
    <row r="7140" spans="1:38" ht="15" customHeight="1" x14ac:dyDescent="0.3">
      <c r="A7140" s="38" t="s">
        <v>19456</v>
      </c>
      <c r="B7140" t="s">
        <v>19457</v>
      </c>
      <c r="C7140" t="s">
        <v>2073</v>
      </c>
      <c r="D7140" t="s">
        <v>282</v>
      </c>
      <c r="E7140" t="s">
        <v>283</v>
      </c>
      <c r="H7140" t="s">
        <v>25566</v>
      </c>
      <c r="I7140" t="s">
        <v>19458</v>
      </c>
      <c r="J7140" t="s">
        <v>310</v>
      </c>
      <c r="K7140" t="s">
        <v>2075</v>
      </c>
      <c r="M7140" t="s">
        <v>338</v>
      </c>
      <c r="N7140" t="s">
        <v>295</v>
      </c>
      <c r="R7140" t="b">
        <v>0</v>
      </c>
      <c r="S7140" t="b">
        <v>0</v>
      </c>
      <c r="T7140" s="31" t="s">
        <v>426</v>
      </c>
      <c r="U7140" s="31">
        <v>1</v>
      </c>
      <c r="V7140" s="30" t="s">
        <v>18604</v>
      </c>
      <c r="W7140" t="s">
        <v>18605</v>
      </c>
      <c r="X7140" t="s">
        <v>282</v>
      </c>
      <c r="Y7140" t="s">
        <v>311</v>
      </c>
      <c r="Z7140" t="s">
        <v>284</v>
      </c>
      <c r="AB7140"/>
      <c r="AD7140" s="27" t="s">
        <v>2075</v>
      </c>
      <c r="AF7140" t="s">
        <v>294</v>
      </c>
      <c r="AH7140" t="s">
        <v>2016</v>
      </c>
      <c r="AI7140" t="s">
        <v>2088</v>
      </c>
      <c r="AJ7140" t="s">
        <v>2089</v>
      </c>
      <c r="AK7140" t="s">
        <v>2082</v>
      </c>
      <c r="AL7140" s="12">
        <v>45856.497314814813</v>
      </c>
    </row>
    <row r="7141" spans="1:38" ht="15" customHeight="1" x14ac:dyDescent="0.3">
      <c r="A7141" s="38" t="s">
        <v>19459</v>
      </c>
      <c r="B7141" t="s">
        <v>19460</v>
      </c>
      <c r="C7141" t="s">
        <v>2073</v>
      </c>
      <c r="D7141" t="s">
        <v>282</v>
      </c>
      <c r="E7141" t="s">
        <v>283</v>
      </c>
      <c r="H7141" t="s">
        <v>25566</v>
      </c>
      <c r="I7141" t="s">
        <v>19461</v>
      </c>
      <c r="J7141" t="s">
        <v>310</v>
      </c>
      <c r="K7141" t="s">
        <v>2075</v>
      </c>
      <c r="M7141" t="s">
        <v>338</v>
      </c>
      <c r="N7141" t="s">
        <v>295</v>
      </c>
      <c r="Q7141" t="s">
        <v>344</v>
      </c>
      <c r="R7141" t="b">
        <v>0</v>
      </c>
      <c r="S7141" t="b">
        <v>0</v>
      </c>
      <c r="T7141" s="31" t="s">
        <v>426</v>
      </c>
      <c r="U7141" s="31">
        <v>1</v>
      </c>
      <c r="V7141" s="30" t="s">
        <v>3331</v>
      </c>
      <c r="W7141" t="s">
        <v>3332</v>
      </c>
      <c r="X7141" t="s">
        <v>282</v>
      </c>
      <c r="Y7141" t="s">
        <v>344</v>
      </c>
      <c r="Z7141" t="s">
        <v>310</v>
      </c>
      <c r="AB7141"/>
      <c r="AD7141" s="27" t="s">
        <v>2075</v>
      </c>
      <c r="AF7141" t="s">
        <v>294</v>
      </c>
      <c r="AH7141" t="s">
        <v>2169</v>
      </c>
      <c r="AI7141" t="s">
        <v>2170</v>
      </c>
      <c r="AJ7141" t="s">
        <v>2171</v>
      </c>
      <c r="AK7141" t="s">
        <v>2082</v>
      </c>
      <c r="AL7141" s="12">
        <v>46002.354097222225</v>
      </c>
    </row>
    <row r="7142" spans="1:38" ht="15" customHeight="1" x14ac:dyDescent="0.3">
      <c r="A7142" s="38" t="s">
        <v>19459</v>
      </c>
      <c r="B7142" t="s">
        <v>19460</v>
      </c>
      <c r="C7142" t="s">
        <v>2073</v>
      </c>
      <c r="D7142" t="s">
        <v>282</v>
      </c>
      <c r="E7142" t="s">
        <v>283</v>
      </c>
      <c r="H7142" t="s">
        <v>25566</v>
      </c>
      <c r="I7142" t="s">
        <v>19461</v>
      </c>
      <c r="J7142" t="s">
        <v>310</v>
      </c>
      <c r="K7142" t="s">
        <v>2075</v>
      </c>
      <c r="M7142" t="s">
        <v>338</v>
      </c>
      <c r="N7142" t="s">
        <v>295</v>
      </c>
      <c r="R7142" t="b">
        <v>0</v>
      </c>
      <c r="S7142" t="b">
        <v>0</v>
      </c>
      <c r="T7142" s="31" t="s">
        <v>426</v>
      </c>
      <c r="U7142" s="31">
        <v>1</v>
      </c>
      <c r="V7142" s="30" t="s">
        <v>18604</v>
      </c>
      <c r="W7142" t="s">
        <v>18605</v>
      </c>
      <c r="X7142" t="s">
        <v>282</v>
      </c>
      <c r="Y7142" t="s">
        <v>311</v>
      </c>
      <c r="Z7142" t="s">
        <v>284</v>
      </c>
      <c r="AB7142"/>
      <c r="AD7142" s="27" t="s">
        <v>2075</v>
      </c>
      <c r="AF7142" t="s">
        <v>294</v>
      </c>
      <c r="AH7142" t="s">
        <v>2016</v>
      </c>
      <c r="AI7142" t="s">
        <v>2088</v>
      </c>
      <c r="AJ7142" t="s">
        <v>2089</v>
      </c>
      <c r="AK7142" t="s">
        <v>2082</v>
      </c>
      <c r="AL7142" s="12">
        <v>45856.497314814813</v>
      </c>
    </row>
    <row r="7143" spans="1:38" ht="15" customHeight="1" x14ac:dyDescent="0.3">
      <c r="A7143" s="38" t="s">
        <v>19467</v>
      </c>
      <c r="B7143" t="s">
        <v>13541</v>
      </c>
      <c r="C7143" t="s">
        <v>2073</v>
      </c>
      <c r="D7143" t="s">
        <v>282</v>
      </c>
      <c r="H7143" t="s">
        <v>2019</v>
      </c>
      <c r="I7143" t="s">
        <v>19468</v>
      </c>
      <c r="J7143" t="s">
        <v>284</v>
      </c>
      <c r="K7143" t="s">
        <v>2075</v>
      </c>
      <c r="M7143" t="s">
        <v>290</v>
      </c>
      <c r="N7143" t="s">
        <v>295</v>
      </c>
      <c r="R7143" t="b">
        <v>0</v>
      </c>
      <c r="S7143" t="b">
        <v>0</v>
      </c>
      <c r="T7143" s="31" t="s">
        <v>426</v>
      </c>
      <c r="U7143" s="31">
        <v>1</v>
      </c>
      <c r="V7143" s="30" t="s">
        <v>12682</v>
      </c>
      <c r="W7143" t="s">
        <v>12683</v>
      </c>
      <c r="X7143" t="s">
        <v>282</v>
      </c>
      <c r="Y7143" t="s">
        <v>344</v>
      </c>
      <c r="Z7143" t="s">
        <v>310</v>
      </c>
      <c r="AB7143"/>
      <c r="AD7143" s="27" t="s">
        <v>2512</v>
      </c>
      <c r="AF7143" t="s">
        <v>290</v>
      </c>
      <c r="AH7143" t="s">
        <v>2169</v>
      </c>
      <c r="AI7143" t="s">
        <v>6226</v>
      </c>
      <c r="AJ7143" t="s">
        <v>6227</v>
      </c>
      <c r="AK7143" t="s">
        <v>2082</v>
      </c>
      <c r="AL7143" s="12">
        <v>46003.506527777776</v>
      </c>
    </row>
    <row r="7144" spans="1:38" ht="15" customHeight="1" x14ac:dyDescent="0.3">
      <c r="A7144" s="38" t="s">
        <v>19467</v>
      </c>
      <c r="B7144" t="s">
        <v>13541</v>
      </c>
      <c r="C7144" t="s">
        <v>2073</v>
      </c>
      <c r="D7144" t="s">
        <v>282</v>
      </c>
      <c r="H7144" t="s">
        <v>2019</v>
      </c>
      <c r="I7144" t="s">
        <v>19468</v>
      </c>
      <c r="J7144" t="s">
        <v>284</v>
      </c>
      <c r="K7144" t="s">
        <v>2075</v>
      </c>
      <c r="M7144" t="s">
        <v>290</v>
      </c>
      <c r="N7144" t="s">
        <v>295</v>
      </c>
      <c r="Q7144" t="s">
        <v>311</v>
      </c>
      <c r="R7144" t="b">
        <v>0</v>
      </c>
      <c r="S7144" t="b">
        <v>0</v>
      </c>
      <c r="T7144" s="31" t="s">
        <v>426</v>
      </c>
      <c r="U7144" s="31">
        <v>1</v>
      </c>
      <c r="V7144" s="30" t="s">
        <v>13810</v>
      </c>
      <c r="W7144" t="s">
        <v>13811</v>
      </c>
      <c r="X7144" t="s">
        <v>282</v>
      </c>
      <c r="Y7144" t="s">
        <v>311</v>
      </c>
      <c r="Z7144" t="s">
        <v>284</v>
      </c>
      <c r="AB7144"/>
      <c r="AD7144" s="27" t="s">
        <v>2075</v>
      </c>
      <c r="AF7144" t="s">
        <v>290</v>
      </c>
      <c r="AH7144" t="s">
        <v>2013</v>
      </c>
      <c r="AI7144" t="s">
        <v>2088</v>
      </c>
      <c r="AJ7144" t="s">
        <v>2089</v>
      </c>
      <c r="AK7144" t="s">
        <v>2082</v>
      </c>
      <c r="AL7144" s="12">
        <v>45846.834131944444</v>
      </c>
    </row>
    <row r="7145" spans="1:38" ht="15" customHeight="1" x14ac:dyDescent="0.3">
      <c r="A7145" s="38" t="s">
        <v>19469</v>
      </c>
      <c r="B7145" t="s">
        <v>13501</v>
      </c>
      <c r="C7145" t="s">
        <v>2073</v>
      </c>
      <c r="D7145" t="s">
        <v>282</v>
      </c>
      <c r="H7145" t="s">
        <v>2019</v>
      </c>
      <c r="I7145" t="s">
        <v>19470</v>
      </c>
      <c r="J7145" t="s">
        <v>284</v>
      </c>
      <c r="K7145" t="s">
        <v>2075</v>
      </c>
      <c r="M7145" t="s">
        <v>290</v>
      </c>
      <c r="N7145" t="s">
        <v>295</v>
      </c>
      <c r="R7145" t="b">
        <v>0</v>
      </c>
      <c r="S7145" t="b">
        <v>0</v>
      </c>
      <c r="T7145" s="31" t="s">
        <v>426</v>
      </c>
      <c r="U7145" s="31">
        <v>1</v>
      </c>
      <c r="V7145" s="30" t="s">
        <v>12682</v>
      </c>
      <c r="W7145" t="s">
        <v>12683</v>
      </c>
      <c r="X7145" t="s">
        <v>282</v>
      </c>
      <c r="Y7145" t="s">
        <v>344</v>
      </c>
      <c r="Z7145" t="s">
        <v>310</v>
      </c>
      <c r="AB7145"/>
      <c r="AD7145" s="27" t="s">
        <v>2512</v>
      </c>
      <c r="AF7145" t="s">
        <v>290</v>
      </c>
      <c r="AH7145" t="s">
        <v>2169</v>
      </c>
      <c r="AI7145" t="s">
        <v>6226</v>
      </c>
      <c r="AJ7145" t="s">
        <v>6227</v>
      </c>
      <c r="AK7145" t="s">
        <v>2082</v>
      </c>
      <c r="AL7145" s="12">
        <v>46003.506527777776</v>
      </c>
    </row>
    <row r="7146" spans="1:38" ht="15" customHeight="1" x14ac:dyDescent="0.3">
      <c r="A7146" s="38" t="s">
        <v>19469</v>
      </c>
      <c r="B7146" t="s">
        <v>13501</v>
      </c>
      <c r="C7146" t="s">
        <v>2073</v>
      </c>
      <c r="D7146" t="s">
        <v>282</v>
      </c>
      <c r="H7146" t="s">
        <v>2019</v>
      </c>
      <c r="I7146" t="s">
        <v>19470</v>
      </c>
      <c r="J7146" t="s">
        <v>284</v>
      </c>
      <c r="K7146" t="s">
        <v>2075</v>
      </c>
      <c r="M7146" t="s">
        <v>290</v>
      </c>
      <c r="N7146" t="s">
        <v>295</v>
      </c>
      <c r="Q7146" t="s">
        <v>311</v>
      </c>
      <c r="R7146" t="b">
        <v>0</v>
      </c>
      <c r="S7146" t="b">
        <v>0</v>
      </c>
      <c r="T7146" s="31" t="s">
        <v>426</v>
      </c>
      <c r="U7146" s="31">
        <v>1</v>
      </c>
      <c r="V7146" s="30" t="s">
        <v>13810</v>
      </c>
      <c r="W7146" t="s">
        <v>13811</v>
      </c>
      <c r="X7146" t="s">
        <v>282</v>
      </c>
      <c r="Y7146" t="s">
        <v>311</v>
      </c>
      <c r="Z7146" t="s">
        <v>284</v>
      </c>
      <c r="AB7146"/>
      <c r="AD7146" s="27" t="s">
        <v>2075</v>
      </c>
      <c r="AF7146" t="s">
        <v>290</v>
      </c>
      <c r="AH7146" t="s">
        <v>2013</v>
      </c>
      <c r="AI7146" t="s">
        <v>2088</v>
      </c>
      <c r="AJ7146" t="s">
        <v>2089</v>
      </c>
      <c r="AK7146" t="s">
        <v>2082</v>
      </c>
      <c r="AL7146" s="12">
        <v>45846.834131944444</v>
      </c>
    </row>
    <row r="7147" spans="1:38" ht="15" customHeight="1" x14ac:dyDescent="0.3">
      <c r="A7147" s="38" t="s">
        <v>19471</v>
      </c>
      <c r="B7147" t="s">
        <v>13538</v>
      </c>
      <c r="C7147" t="s">
        <v>2073</v>
      </c>
      <c r="D7147" t="s">
        <v>282</v>
      </c>
      <c r="H7147" t="s">
        <v>2019</v>
      </c>
      <c r="I7147" t="s">
        <v>19472</v>
      </c>
      <c r="J7147" t="s">
        <v>284</v>
      </c>
      <c r="K7147" t="s">
        <v>2075</v>
      </c>
      <c r="M7147" t="s">
        <v>290</v>
      </c>
      <c r="N7147" t="s">
        <v>295</v>
      </c>
      <c r="R7147" t="b">
        <v>0</v>
      </c>
      <c r="S7147" t="b">
        <v>0</v>
      </c>
      <c r="T7147" s="31" t="s">
        <v>426</v>
      </c>
      <c r="U7147" s="31">
        <v>1</v>
      </c>
      <c r="V7147" s="30" t="s">
        <v>12682</v>
      </c>
      <c r="W7147" t="s">
        <v>12683</v>
      </c>
      <c r="X7147" t="s">
        <v>282</v>
      </c>
      <c r="Y7147" t="s">
        <v>344</v>
      </c>
      <c r="Z7147" t="s">
        <v>310</v>
      </c>
      <c r="AB7147"/>
      <c r="AD7147" s="27" t="s">
        <v>2512</v>
      </c>
      <c r="AF7147" t="s">
        <v>290</v>
      </c>
      <c r="AH7147" t="s">
        <v>2169</v>
      </c>
      <c r="AI7147" t="s">
        <v>6226</v>
      </c>
      <c r="AJ7147" t="s">
        <v>6227</v>
      </c>
      <c r="AK7147" t="s">
        <v>2082</v>
      </c>
      <c r="AL7147" s="12">
        <v>46003.506527777776</v>
      </c>
    </row>
    <row r="7148" spans="1:38" ht="15" customHeight="1" x14ac:dyDescent="0.3">
      <c r="A7148" s="38" t="s">
        <v>19471</v>
      </c>
      <c r="B7148" t="s">
        <v>13538</v>
      </c>
      <c r="C7148" t="s">
        <v>2073</v>
      </c>
      <c r="D7148" t="s">
        <v>282</v>
      </c>
      <c r="H7148" t="s">
        <v>2019</v>
      </c>
      <c r="I7148" t="s">
        <v>19472</v>
      </c>
      <c r="J7148" t="s">
        <v>284</v>
      </c>
      <c r="K7148" t="s">
        <v>2075</v>
      </c>
      <c r="M7148" t="s">
        <v>290</v>
      </c>
      <c r="N7148" t="s">
        <v>295</v>
      </c>
      <c r="Q7148" t="s">
        <v>311</v>
      </c>
      <c r="R7148" t="b">
        <v>0</v>
      </c>
      <c r="S7148" t="b">
        <v>0</v>
      </c>
      <c r="T7148" s="31" t="s">
        <v>426</v>
      </c>
      <c r="U7148" s="31">
        <v>1</v>
      </c>
      <c r="V7148" s="32" t="s">
        <v>13810</v>
      </c>
      <c r="W7148" t="s">
        <v>13811</v>
      </c>
      <c r="X7148" t="s">
        <v>282</v>
      </c>
      <c r="Y7148" t="s">
        <v>311</v>
      </c>
      <c r="Z7148" t="s">
        <v>284</v>
      </c>
      <c r="AB7148"/>
      <c r="AD7148" s="27" t="s">
        <v>2075</v>
      </c>
      <c r="AF7148" t="s">
        <v>290</v>
      </c>
      <c r="AH7148" t="s">
        <v>2013</v>
      </c>
      <c r="AI7148" t="s">
        <v>2088</v>
      </c>
      <c r="AJ7148" t="s">
        <v>2089</v>
      </c>
      <c r="AK7148" t="s">
        <v>2082</v>
      </c>
      <c r="AL7148" s="12">
        <v>45846.834131944444</v>
      </c>
    </row>
    <row r="7149" spans="1:38" ht="15" customHeight="1" x14ac:dyDescent="0.3">
      <c r="A7149" s="38" t="s">
        <v>19476</v>
      </c>
      <c r="B7149" t="s">
        <v>13544</v>
      </c>
      <c r="C7149" t="s">
        <v>2073</v>
      </c>
      <c r="D7149" t="s">
        <v>282</v>
      </c>
      <c r="H7149" t="s">
        <v>2019</v>
      </c>
      <c r="I7149" t="s">
        <v>19477</v>
      </c>
      <c r="J7149" t="s">
        <v>284</v>
      </c>
      <c r="K7149" t="s">
        <v>2075</v>
      </c>
      <c r="M7149" t="s">
        <v>290</v>
      </c>
      <c r="N7149" t="s">
        <v>295</v>
      </c>
      <c r="R7149" t="b">
        <v>0</v>
      </c>
      <c r="S7149" t="b">
        <v>0</v>
      </c>
      <c r="T7149" s="31" t="s">
        <v>426</v>
      </c>
      <c r="U7149" s="31">
        <v>1</v>
      </c>
      <c r="V7149" s="30" t="s">
        <v>12682</v>
      </c>
      <c r="W7149" t="s">
        <v>12683</v>
      </c>
      <c r="X7149" t="s">
        <v>282</v>
      </c>
      <c r="Y7149" t="s">
        <v>344</v>
      </c>
      <c r="Z7149" t="s">
        <v>310</v>
      </c>
      <c r="AB7149"/>
      <c r="AD7149" s="27" t="s">
        <v>2512</v>
      </c>
      <c r="AF7149" t="s">
        <v>290</v>
      </c>
      <c r="AH7149" t="s">
        <v>2169</v>
      </c>
      <c r="AI7149" t="s">
        <v>6226</v>
      </c>
      <c r="AJ7149" t="s">
        <v>6227</v>
      </c>
      <c r="AK7149" t="s">
        <v>2082</v>
      </c>
      <c r="AL7149" s="12">
        <v>46003.506527777776</v>
      </c>
    </row>
    <row r="7150" spans="1:38" ht="15" customHeight="1" x14ac:dyDescent="0.3">
      <c r="A7150" s="38" t="s">
        <v>19476</v>
      </c>
      <c r="B7150" t="s">
        <v>13544</v>
      </c>
      <c r="C7150" t="s">
        <v>2073</v>
      </c>
      <c r="D7150" t="s">
        <v>282</v>
      </c>
      <c r="H7150" t="s">
        <v>2019</v>
      </c>
      <c r="I7150" t="s">
        <v>19477</v>
      </c>
      <c r="J7150" t="s">
        <v>284</v>
      </c>
      <c r="K7150" t="s">
        <v>2075</v>
      </c>
      <c r="M7150" t="s">
        <v>290</v>
      </c>
      <c r="N7150" t="s">
        <v>295</v>
      </c>
      <c r="Q7150" t="s">
        <v>311</v>
      </c>
      <c r="R7150" t="b">
        <v>0</v>
      </c>
      <c r="S7150" t="b">
        <v>0</v>
      </c>
      <c r="T7150" s="31" t="s">
        <v>426</v>
      </c>
      <c r="U7150" s="31">
        <v>1</v>
      </c>
      <c r="V7150" s="32" t="s">
        <v>13810</v>
      </c>
      <c r="W7150" t="s">
        <v>13811</v>
      </c>
      <c r="X7150" t="s">
        <v>282</v>
      </c>
      <c r="Y7150" t="s">
        <v>311</v>
      </c>
      <c r="Z7150" t="s">
        <v>284</v>
      </c>
      <c r="AB7150"/>
      <c r="AD7150" s="27" t="s">
        <v>2075</v>
      </c>
      <c r="AF7150" t="s">
        <v>290</v>
      </c>
      <c r="AH7150" t="s">
        <v>2013</v>
      </c>
      <c r="AI7150" t="s">
        <v>2088</v>
      </c>
      <c r="AJ7150" t="s">
        <v>2089</v>
      </c>
      <c r="AK7150" t="s">
        <v>2082</v>
      </c>
      <c r="AL7150" s="12">
        <v>45846.834131944444</v>
      </c>
    </row>
    <row r="7151" spans="1:38" ht="15" customHeight="1" x14ac:dyDescent="0.3">
      <c r="A7151" s="38" t="s">
        <v>19478</v>
      </c>
      <c r="B7151" t="s">
        <v>14136</v>
      </c>
      <c r="C7151" t="s">
        <v>2073</v>
      </c>
      <c r="D7151" t="s">
        <v>282</v>
      </c>
      <c r="H7151" t="s">
        <v>2019</v>
      </c>
      <c r="I7151" t="s">
        <v>19479</v>
      </c>
      <c r="J7151" t="s">
        <v>284</v>
      </c>
      <c r="K7151" t="s">
        <v>2075</v>
      </c>
      <c r="M7151" t="s">
        <v>290</v>
      </c>
      <c r="N7151" t="s">
        <v>295</v>
      </c>
      <c r="R7151" t="b">
        <v>0</v>
      </c>
      <c r="S7151" t="b">
        <v>0</v>
      </c>
      <c r="T7151" s="31" t="s">
        <v>426</v>
      </c>
      <c r="U7151" s="31">
        <v>1</v>
      </c>
      <c r="V7151" s="30" t="s">
        <v>12682</v>
      </c>
      <c r="W7151" t="s">
        <v>12683</v>
      </c>
      <c r="X7151" t="s">
        <v>282</v>
      </c>
      <c r="Y7151" t="s">
        <v>344</v>
      </c>
      <c r="Z7151" t="s">
        <v>310</v>
      </c>
      <c r="AB7151"/>
      <c r="AD7151" s="27" t="s">
        <v>2512</v>
      </c>
      <c r="AF7151" t="s">
        <v>290</v>
      </c>
      <c r="AH7151" t="s">
        <v>2169</v>
      </c>
      <c r="AI7151" t="s">
        <v>6226</v>
      </c>
      <c r="AJ7151" t="s">
        <v>6227</v>
      </c>
      <c r="AK7151" t="s">
        <v>2082</v>
      </c>
      <c r="AL7151" s="12">
        <v>46003.506527777776</v>
      </c>
    </row>
    <row r="7152" spans="1:38" ht="15" customHeight="1" x14ac:dyDescent="0.3">
      <c r="A7152" s="38" t="s">
        <v>19478</v>
      </c>
      <c r="B7152" t="s">
        <v>14136</v>
      </c>
      <c r="C7152" t="s">
        <v>2073</v>
      </c>
      <c r="D7152" t="s">
        <v>282</v>
      </c>
      <c r="H7152" t="s">
        <v>2019</v>
      </c>
      <c r="I7152" t="s">
        <v>19479</v>
      </c>
      <c r="J7152" t="s">
        <v>284</v>
      </c>
      <c r="K7152" t="s">
        <v>2075</v>
      </c>
      <c r="M7152" t="s">
        <v>290</v>
      </c>
      <c r="N7152" t="s">
        <v>295</v>
      </c>
      <c r="Q7152" t="s">
        <v>311</v>
      </c>
      <c r="R7152" t="b">
        <v>0</v>
      </c>
      <c r="S7152" t="b">
        <v>0</v>
      </c>
      <c r="T7152" s="31" t="s">
        <v>426</v>
      </c>
      <c r="U7152" s="31">
        <v>1</v>
      </c>
      <c r="V7152" s="30" t="s">
        <v>13810</v>
      </c>
      <c r="W7152" t="s">
        <v>13811</v>
      </c>
      <c r="X7152" t="s">
        <v>282</v>
      </c>
      <c r="Y7152" t="s">
        <v>311</v>
      </c>
      <c r="Z7152" t="s">
        <v>284</v>
      </c>
      <c r="AB7152"/>
      <c r="AD7152" s="27" t="s">
        <v>2075</v>
      </c>
      <c r="AF7152" t="s">
        <v>290</v>
      </c>
      <c r="AH7152" t="s">
        <v>2013</v>
      </c>
      <c r="AI7152" t="s">
        <v>2088</v>
      </c>
      <c r="AJ7152" t="s">
        <v>2089</v>
      </c>
      <c r="AK7152" t="s">
        <v>2082</v>
      </c>
      <c r="AL7152" s="12">
        <v>45846.834131944444</v>
      </c>
    </row>
    <row r="7153" spans="1:39" ht="15" customHeight="1" x14ac:dyDescent="0.3">
      <c r="A7153" s="38" t="s">
        <v>19485</v>
      </c>
      <c r="B7153" t="s">
        <v>13206</v>
      </c>
      <c r="C7153" t="s">
        <v>2073</v>
      </c>
      <c r="D7153" t="s">
        <v>282</v>
      </c>
      <c r="E7153" t="s">
        <v>319</v>
      </c>
      <c r="H7153" t="s">
        <v>2020</v>
      </c>
      <c r="I7153" t="s">
        <v>19486</v>
      </c>
      <c r="J7153" t="s">
        <v>310</v>
      </c>
      <c r="K7153" t="s">
        <v>2075</v>
      </c>
      <c r="M7153" t="s">
        <v>338</v>
      </c>
      <c r="N7153" t="s">
        <v>365</v>
      </c>
      <c r="Q7153" t="s">
        <v>344</v>
      </c>
      <c r="R7153" t="b">
        <v>0</v>
      </c>
      <c r="S7153" t="b">
        <v>0</v>
      </c>
      <c r="T7153" s="31" t="s">
        <v>426</v>
      </c>
      <c r="U7153" s="31">
        <v>1</v>
      </c>
      <c r="V7153" s="30" t="s">
        <v>4301</v>
      </c>
      <c r="W7153" t="s">
        <v>4302</v>
      </c>
      <c r="X7153" t="s">
        <v>282</v>
      </c>
      <c r="Y7153" t="s">
        <v>344</v>
      </c>
      <c r="Z7153" t="s">
        <v>284</v>
      </c>
      <c r="AA7153" t="s">
        <v>319</v>
      </c>
      <c r="AB7153"/>
      <c r="AD7153" s="27" t="s">
        <v>2079</v>
      </c>
      <c r="AF7153" t="s">
        <v>290</v>
      </c>
      <c r="AH7153" t="s">
        <v>2169</v>
      </c>
      <c r="AI7153" t="s">
        <v>2170</v>
      </c>
      <c r="AJ7153" t="s">
        <v>2171</v>
      </c>
      <c r="AK7153" t="s">
        <v>2082</v>
      </c>
      <c r="AL7153" s="12">
        <v>46000.461689814816</v>
      </c>
    </row>
    <row r="7154" spans="1:39" ht="15" customHeight="1" x14ac:dyDescent="0.3">
      <c r="A7154" s="38" t="s">
        <v>19520</v>
      </c>
      <c r="B7154" t="s">
        <v>19521</v>
      </c>
      <c r="C7154" t="s">
        <v>2073</v>
      </c>
      <c r="D7154" t="s">
        <v>282</v>
      </c>
      <c r="E7154" t="s">
        <v>339</v>
      </c>
      <c r="H7154" t="s">
        <v>2020</v>
      </c>
      <c r="I7154" t="s">
        <v>19522</v>
      </c>
      <c r="J7154" t="s">
        <v>310</v>
      </c>
      <c r="K7154" t="s">
        <v>2075</v>
      </c>
      <c r="M7154" t="s">
        <v>290</v>
      </c>
      <c r="N7154" t="s">
        <v>365</v>
      </c>
      <c r="Q7154" t="s">
        <v>344</v>
      </c>
      <c r="R7154" t="b">
        <v>0</v>
      </c>
      <c r="S7154" t="b">
        <v>0</v>
      </c>
      <c r="T7154" s="31" t="s">
        <v>426</v>
      </c>
      <c r="U7154" s="31">
        <v>1</v>
      </c>
      <c r="V7154" s="30" t="s">
        <v>15497</v>
      </c>
      <c r="W7154" t="s">
        <v>15498</v>
      </c>
      <c r="X7154" t="s">
        <v>282</v>
      </c>
      <c r="Y7154" t="s">
        <v>344</v>
      </c>
      <c r="Z7154" t="s">
        <v>310</v>
      </c>
      <c r="AA7154" t="s">
        <v>339</v>
      </c>
      <c r="AB7154"/>
      <c r="AD7154" s="27" t="s">
        <v>3330</v>
      </c>
      <c r="AF7154" t="s">
        <v>348</v>
      </c>
      <c r="AH7154" t="s">
        <v>2016</v>
      </c>
      <c r="AI7154" t="s">
        <v>2121</v>
      </c>
      <c r="AJ7154" t="s">
        <v>2122</v>
      </c>
      <c r="AK7154" t="s">
        <v>2082</v>
      </c>
      <c r="AL7154" s="12">
        <v>45884.883159722223</v>
      </c>
    </row>
    <row r="7155" spans="1:39" ht="15" customHeight="1" x14ac:dyDescent="0.3">
      <c r="A7155" s="38" t="s">
        <v>19520</v>
      </c>
      <c r="B7155" t="s">
        <v>19521</v>
      </c>
      <c r="C7155" t="s">
        <v>2073</v>
      </c>
      <c r="D7155" t="s">
        <v>282</v>
      </c>
      <c r="E7155" t="s">
        <v>339</v>
      </c>
      <c r="H7155" t="s">
        <v>2020</v>
      </c>
      <c r="I7155" t="s">
        <v>19522</v>
      </c>
      <c r="J7155" t="s">
        <v>310</v>
      </c>
      <c r="K7155" t="s">
        <v>2075</v>
      </c>
      <c r="M7155" t="s">
        <v>290</v>
      </c>
      <c r="N7155" t="s">
        <v>365</v>
      </c>
      <c r="Q7155" t="s">
        <v>344</v>
      </c>
      <c r="R7155" t="b">
        <v>0</v>
      </c>
      <c r="S7155" t="b">
        <v>0</v>
      </c>
      <c r="T7155" s="31" t="s">
        <v>426</v>
      </c>
      <c r="U7155" s="31">
        <v>1</v>
      </c>
      <c r="V7155" s="30" t="s">
        <v>15495</v>
      </c>
      <c r="W7155" t="s">
        <v>15496</v>
      </c>
      <c r="X7155" t="s">
        <v>282</v>
      </c>
      <c r="Y7155" t="s">
        <v>344</v>
      </c>
      <c r="Z7155" t="s">
        <v>284</v>
      </c>
      <c r="AB7155"/>
      <c r="AD7155" s="27" t="s">
        <v>2079</v>
      </c>
      <c r="AE7155" t="s">
        <v>326</v>
      </c>
      <c r="AF7155" t="s">
        <v>290</v>
      </c>
      <c r="AH7155" t="s">
        <v>2013</v>
      </c>
      <c r="AI7155" t="s">
        <v>2121</v>
      </c>
      <c r="AJ7155" t="s">
        <v>2122</v>
      </c>
      <c r="AK7155" t="s">
        <v>2082</v>
      </c>
      <c r="AL7155" s="12">
        <v>45884.87771990741</v>
      </c>
    </row>
    <row r="7156" spans="1:39" ht="15" customHeight="1" x14ac:dyDescent="0.3">
      <c r="A7156" s="38" t="s">
        <v>19585</v>
      </c>
      <c r="B7156" t="s">
        <v>19586</v>
      </c>
      <c r="C7156" t="s">
        <v>2073</v>
      </c>
      <c r="D7156" t="s">
        <v>282</v>
      </c>
      <c r="E7156" t="s">
        <v>353</v>
      </c>
      <c r="I7156" t="s">
        <v>19587</v>
      </c>
      <c r="J7156" t="s">
        <v>284</v>
      </c>
      <c r="K7156" t="s">
        <v>2224</v>
      </c>
      <c r="M7156" t="s">
        <v>338</v>
      </c>
      <c r="N7156" t="s">
        <v>295</v>
      </c>
      <c r="O7156" t="s">
        <v>2076</v>
      </c>
      <c r="Q7156" t="s">
        <v>344</v>
      </c>
      <c r="R7156" t="b">
        <v>0</v>
      </c>
      <c r="S7156" t="b">
        <v>0</v>
      </c>
      <c r="T7156" s="31" t="s">
        <v>426</v>
      </c>
      <c r="U7156" s="31">
        <v>1</v>
      </c>
      <c r="V7156" s="30" t="s">
        <v>19588</v>
      </c>
      <c r="W7156" t="s">
        <v>19589</v>
      </c>
      <c r="X7156" t="s">
        <v>282</v>
      </c>
      <c r="Y7156" t="s">
        <v>344</v>
      </c>
      <c r="Z7156" t="s">
        <v>284</v>
      </c>
      <c r="AA7156" t="s">
        <v>353</v>
      </c>
      <c r="AB7156"/>
      <c r="AD7156" s="27" t="s">
        <v>2224</v>
      </c>
      <c r="AF7156" t="s">
        <v>338</v>
      </c>
      <c r="AH7156" t="s">
        <v>418</v>
      </c>
      <c r="AI7156" t="s">
        <v>9027</v>
      </c>
      <c r="AJ7156" t="s">
        <v>9028</v>
      </c>
      <c r="AK7156" t="s">
        <v>2082</v>
      </c>
      <c r="AL7156" s="12">
        <v>45929.305173611108</v>
      </c>
      <c r="AM7156" t="s">
        <v>291</v>
      </c>
    </row>
    <row r="7157" spans="1:39" ht="15" customHeight="1" x14ac:dyDescent="0.3">
      <c r="A7157" s="38" t="s">
        <v>19604</v>
      </c>
      <c r="B7157" t="s">
        <v>19605</v>
      </c>
      <c r="C7157" t="s">
        <v>2073</v>
      </c>
      <c r="D7157" t="s">
        <v>310</v>
      </c>
      <c r="E7157" t="s">
        <v>353</v>
      </c>
      <c r="I7157" t="s">
        <v>19606</v>
      </c>
      <c r="J7157" t="s">
        <v>284</v>
      </c>
      <c r="K7157" t="s">
        <v>2224</v>
      </c>
      <c r="M7157" t="s">
        <v>338</v>
      </c>
      <c r="N7157" t="s">
        <v>386</v>
      </c>
      <c r="O7157" t="s">
        <v>2076</v>
      </c>
      <c r="Q7157" t="s">
        <v>344</v>
      </c>
      <c r="R7157" t="b">
        <v>0</v>
      </c>
      <c r="S7157" t="b">
        <v>0</v>
      </c>
      <c r="T7157" s="31" t="s">
        <v>426</v>
      </c>
      <c r="U7157" s="31">
        <v>1</v>
      </c>
      <c r="V7157" s="30" t="s">
        <v>19588</v>
      </c>
      <c r="W7157" t="s">
        <v>19589</v>
      </c>
      <c r="X7157" t="s">
        <v>282</v>
      </c>
      <c r="Y7157" t="s">
        <v>344</v>
      </c>
      <c r="Z7157" t="s">
        <v>284</v>
      </c>
      <c r="AA7157" t="s">
        <v>353</v>
      </c>
      <c r="AB7157"/>
      <c r="AD7157" s="27" t="s">
        <v>2224</v>
      </c>
      <c r="AF7157" t="s">
        <v>338</v>
      </c>
      <c r="AH7157" t="s">
        <v>418</v>
      </c>
      <c r="AI7157" t="s">
        <v>9027</v>
      </c>
      <c r="AJ7157" t="s">
        <v>9028</v>
      </c>
      <c r="AK7157" t="s">
        <v>2082</v>
      </c>
      <c r="AL7157" s="12">
        <v>45929.305173611108</v>
      </c>
      <c r="AM7157" t="s">
        <v>291</v>
      </c>
    </row>
    <row r="7158" spans="1:39" ht="15" customHeight="1" x14ac:dyDescent="0.3">
      <c r="A7158" s="38" t="s">
        <v>19462</v>
      </c>
      <c r="B7158" t="s">
        <v>19463</v>
      </c>
      <c r="C7158" t="s">
        <v>2073</v>
      </c>
      <c r="D7158" t="s">
        <v>282</v>
      </c>
      <c r="E7158" t="s">
        <v>283</v>
      </c>
      <c r="H7158" t="s">
        <v>2020</v>
      </c>
      <c r="I7158" t="s">
        <v>19464</v>
      </c>
      <c r="J7158" t="s">
        <v>310</v>
      </c>
      <c r="K7158" t="s">
        <v>2075</v>
      </c>
      <c r="M7158" t="s">
        <v>338</v>
      </c>
      <c r="N7158" t="s">
        <v>295</v>
      </c>
      <c r="Q7158" t="s">
        <v>344</v>
      </c>
      <c r="R7158" t="b">
        <v>0</v>
      </c>
      <c r="S7158" t="b">
        <v>0</v>
      </c>
      <c r="T7158" s="31" t="s">
        <v>426</v>
      </c>
      <c r="U7158" s="31">
        <v>1</v>
      </c>
      <c r="V7158" s="30" t="s">
        <v>3331</v>
      </c>
      <c r="W7158" t="s">
        <v>3332</v>
      </c>
      <c r="X7158" t="s">
        <v>282</v>
      </c>
      <c r="Y7158" t="s">
        <v>344</v>
      </c>
      <c r="Z7158" t="s">
        <v>310</v>
      </c>
      <c r="AB7158"/>
      <c r="AD7158" s="27" t="s">
        <v>2075</v>
      </c>
      <c r="AF7158" t="s">
        <v>294</v>
      </c>
      <c r="AH7158" t="s">
        <v>2169</v>
      </c>
      <c r="AI7158" t="s">
        <v>2170</v>
      </c>
      <c r="AJ7158" t="s">
        <v>2171</v>
      </c>
      <c r="AK7158" t="s">
        <v>2082</v>
      </c>
      <c r="AL7158" s="12">
        <v>46002.354097222225</v>
      </c>
    </row>
    <row r="7159" spans="1:39" ht="15" customHeight="1" x14ac:dyDescent="0.3">
      <c r="A7159" s="38" t="s">
        <v>19462</v>
      </c>
      <c r="B7159" t="s">
        <v>19463</v>
      </c>
      <c r="C7159" t="s">
        <v>2073</v>
      </c>
      <c r="D7159" t="s">
        <v>282</v>
      </c>
      <c r="E7159" t="s">
        <v>283</v>
      </c>
      <c r="H7159" t="s">
        <v>2020</v>
      </c>
      <c r="I7159" t="s">
        <v>19464</v>
      </c>
      <c r="J7159" t="s">
        <v>310</v>
      </c>
      <c r="K7159" t="s">
        <v>2075</v>
      </c>
      <c r="M7159" t="s">
        <v>338</v>
      </c>
      <c r="N7159" t="s">
        <v>295</v>
      </c>
      <c r="R7159" t="b">
        <v>0</v>
      </c>
      <c r="S7159" t="b">
        <v>0</v>
      </c>
      <c r="T7159" s="31" t="s">
        <v>426</v>
      </c>
      <c r="U7159" s="31">
        <v>1</v>
      </c>
      <c r="V7159" s="30" t="s">
        <v>18604</v>
      </c>
      <c r="W7159" t="s">
        <v>18605</v>
      </c>
      <c r="X7159" t="s">
        <v>282</v>
      </c>
      <c r="Y7159" t="s">
        <v>311</v>
      </c>
      <c r="Z7159" t="s">
        <v>284</v>
      </c>
      <c r="AB7159"/>
      <c r="AD7159" s="27" t="s">
        <v>2075</v>
      </c>
      <c r="AF7159" t="s">
        <v>294</v>
      </c>
      <c r="AH7159" t="s">
        <v>2016</v>
      </c>
      <c r="AI7159" t="s">
        <v>2088</v>
      </c>
      <c r="AJ7159" t="s">
        <v>2089</v>
      </c>
      <c r="AK7159" t="s">
        <v>2082</v>
      </c>
      <c r="AL7159" s="12">
        <v>45856.497314814813</v>
      </c>
    </row>
    <row r="7160" spans="1:39" ht="15" customHeight="1" x14ac:dyDescent="0.3">
      <c r="A7160" s="38" t="s">
        <v>19630</v>
      </c>
      <c r="B7160" t="s">
        <v>19631</v>
      </c>
      <c r="C7160" t="s">
        <v>2212</v>
      </c>
      <c r="D7160" t="s">
        <v>282</v>
      </c>
      <c r="E7160" t="s">
        <v>322</v>
      </c>
      <c r="G7160" t="s">
        <v>2020</v>
      </c>
      <c r="H7160" t="s">
        <v>19632</v>
      </c>
      <c r="I7160" t="s">
        <v>19633</v>
      </c>
      <c r="J7160" t="s">
        <v>284</v>
      </c>
      <c r="K7160" t="s">
        <v>2224</v>
      </c>
      <c r="M7160" t="s">
        <v>290</v>
      </c>
      <c r="N7160" t="s">
        <v>286</v>
      </c>
      <c r="Q7160" t="s">
        <v>305</v>
      </c>
      <c r="R7160" t="b">
        <v>0</v>
      </c>
      <c r="S7160" t="b">
        <v>0</v>
      </c>
      <c r="T7160" s="31" t="s">
        <v>426</v>
      </c>
      <c r="U7160" s="31">
        <v>1</v>
      </c>
      <c r="V7160" s="30" t="s">
        <v>19087</v>
      </c>
      <c r="W7160" t="s">
        <v>19088</v>
      </c>
      <c r="X7160" t="s">
        <v>282</v>
      </c>
      <c r="Y7160" t="s">
        <v>305</v>
      </c>
      <c r="Z7160" t="s">
        <v>284</v>
      </c>
      <c r="AA7160" t="s">
        <v>322</v>
      </c>
      <c r="AB7160"/>
      <c r="AD7160" s="27" t="s">
        <v>2075</v>
      </c>
      <c r="AE7160" t="s">
        <v>347</v>
      </c>
      <c r="AF7160" t="s">
        <v>290</v>
      </c>
      <c r="AH7160" t="s">
        <v>617</v>
      </c>
      <c r="AI7160" t="s">
        <v>26082</v>
      </c>
      <c r="AJ7160" t="s">
        <v>26086</v>
      </c>
      <c r="AK7160" t="s">
        <v>2082</v>
      </c>
      <c r="AL7160" s="12">
        <v>46114.417488425926</v>
      </c>
      <c r="AM7160" t="s">
        <v>309</v>
      </c>
    </row>
    <row r="7161" spans="1:39" ht="15" customHeight="1" x14ac:dyDescent="0.3">
      <c r="A7161" s="38" t="s">
        <v>19630</v>
      </c>
      <c r="B7161" t="s">
        <v>19631</v>
      </c>
      <c r="C7161" t="s">
        <v>2212</v>
      </c>
      <c r="D7161" t="s">
        <v>282</v>
      </c>
      <c r="E7161" t="s">
        <v>322</v>
      </c>
      <c r="G7161" t="s">
        <v>2020</v>
      </c>
      <c r="H7161" t="s">
        <v>19632</v>
      </c>
      <c r="I7161" t="s">
        <v>19633</v>
      </c>
      <c r="J7161" t="s">
        <v>284</v>
      </c>
      <c r="K7161" t="s">
        <v>2224</v>
      </c>
      <c r="M7161" t="s">
        <v>290</v>
      </c>
      <c r="N7161" t="s">
        <v>286</v>
      </c>
      <c r="Q7161" t="s">
        <v>305</v>
      </c>
      <c r="R7161" t="b">
        <v>0</v>
      </c>
      <c r="S7161" t="b">
        <v>0</v>
      </c>
      <c r="T7161" s="31" t="s">
        <v>426</v>
      </c>
      <c r="U7161" s="31">
        <v>1</v>
      </c>
      <c r="V7161" s="30" t="s">
        <v>19092</v>
      </c>
      <c r="W7161" t="s">
        <v>19093</v>
      </c>
      <c r="X7161" t="s">
        <v>282</v>
      </c>
      <c r="Y7161" t="s">
        <v>305</v>
      </c>
      <c r="Z7161" t="s">
        <v>284</v>
      </c>
      <c r="AA7161" t="s">
        <v>322</v>
      </c>
      <c r="AB7161"/>
      <c r="AD7161" s="27" t="s">
        <v>2075</v>
      </c>
      <c r="AE7161" t="s">
        <v>347</v>
      </c>
      <c r="AF7161" t="s">
        <v>290</v>
      </c>
      <c r="AH7161" t="s">
        <v>617</v>
      </c>
      <c r="AI7161" t="s">
        <v>26082</v>
      </c>
      <c r="AJ7161" t="s">
        <v>26086</v>
      </c>
      <c r="AK7161" t="s">
        <v>2082</v>
      </c>
      <c r="AL7161" s="12">
        <v>46114.418402777781</v>
      </c>
      <c r="AM7161" t="s">
        <v>309</v>
      </c>
    </row>
    <row r="7162" spans="1:39" ht="15" customHeight="1" x14ac:dyDescent="0.3">
      <c r="A7162" s="38" t="s">
        <v>19480</v>
      </c>
      <c r="B7162" t="s">
        <v>19481</v>
      </c>
      <c r="C7162" t="s">
        <v>2073</v>
      </c>
      <c r="D7162" t="s">
        <v>282</v>
      </c>
      <c r="E7162" t="s">
        <v>339</v>
      </c>
      <c r="H7162" t="s">
        <v>2020</v>
      </c>
      <c r="I7162" t="s">
        <v>19482</v>
      </c>
      <c r="J7162" t="s">
        <v>310</v>
      </c>
      <c r="K7162" t="s">
        <v>2075</v>
      </c>
      <c r="M7162" t="s">
        <v>290</v>
      </c>
      <c r="N7162" t="s">
        <v>365</v>
      </c>
      <c r="Q7162" t="s">
        <v>344</v>
      </c>
      <c r="R7162" t="b">
        <v>0</v>
      </c>
      <c r="S7162" t="b">
        <v>0</v>
      </c>
      <c r="T7162" s="31" t="s">
        <v>426</v>
      </c>
      <c r="U7162" s="31">
        <v>1</v>
      </c>
      <c r="V7162" s="30" t="s">
        <v>15497</v>
      </c>
      <c r="W7162" t="s">
        <v>15498</v>
      </c>
      <c r="X7162" t="s">
        <v>282</v>
      </c>
      <c r="Y7162" t="s">
        <v>344</v>
      </c>
      <c r="Z7162" t="s">
        <v>310</v>
      </c>
      <c r="AA7162" t="s">
        <v>339</v>
      </c>
      <c r="AB7162"/>
      <c r="AD7162" s="27" t="s">
        <v>3330</v>
      </c>
      <c r="AF7162" t="s">
        <v>348</v>
      </c>
      <c r="AH7162" t="s">
        <v>2016</v>
      </c>
      <c r="AI7162" t="s">
        <v>2121</v>
      </c>
      <c r="AJ7162" t="s">
        <v>2122</v>
      </c>
      <c r="AK7162" t="s">
        <v>2082</v>
      </c>
      <c r="AL7162" s="12">
        <v>45884.883159722223</v>
      </c>
    </row>
    <row r="7163" spans="1:39" ht="15" customHeight="1" x14ac:dyDescent="0.3">
      <c r="A7163" s="38" t="s">
        <v>19480</v>
      </c>
      <c r="B7163" t="s">
        <v>19481</v>
      </c>
      <c r="C7163" t="s">
        <v>2073</v>
      </c>
      <c r="D7163" t="s">
        <v>282</v>
      </c>
      <c r="E7163" t="s">
        <v>339</v>
      </c>
      <c r="H7163" t="s">
        <v>2020</v>
      </c>
      <c r="I7163" t="s">
        <v>19482</v>
      </c>
      <c r="J7163" t="s">
        <v>310</v>
      </c>
      <c r="K7163" t="s">
        <v>2075</v>
      </c>
      <c r="M7163" t="s">
        <v>290</v>
      </c>
      <c r="N7163" t="s">
        <v>365</v>
      </c>
      <c r="Q7163" t="s">
        <v>344</v>
      </c>
      <c r="R7163" t="b">
        <v>0</v>
      </c>
      <c r="S7163" t="b">
        <v>0</v>
      </c>
      <c r="T7163" s="31" t="s">
        <v>426</v>
      </c>
      <c r="U7163" s="31">
        <v>1</v>
      </c>
      <c r="V7163" s="30" t="s">
        <v>15495</v>
      </c>
      <c r="W7163" t="s">
        <v>15496</v>
      </c>
      <c r="X7163" t="s">
        <v>282</v>
      </c>
      <c r="Y7163" t="s">
        <v>344</v>
      </c>
      <c r="Z7163" t="s">
        <v>284</v>
      </c>
      <c r="AB7163"/>
      <c r="AD7163" s="27" t="s">
        <v>2079</v>
      </c>
      <c r="AE7163" t="s">
        <v>326</v>
      </c>
      <c r="AF7163" t="s">
        <v>290</v>
      </c>
      <c r="AH7163" t="s">
        <v>2013</v>
      </c>
      <c r="AI7163" t="s">
        <v>2121</v>
      </c>
      <c r="AJ7163" t="s">
        <v>2122</v>
      </c>
      <c r="AK7163" t="s">
        <v>2082</v>
      </c>
      <c r="AL7163" s="12">
        <v>45884.87771990741</v>
      </c>
    </row>
    <row r="7164" spans="1:39" ht="15" customHeight="1" x14ac:dyDescent="0.3">
      <c r="A7164" s="38" t="s">
        <v>19483</v>
      </c>
      <c r="B7164" t="s">
        <v>13203</v>
      </c>
      <c r="C7164" t="s">
        <v>2073</v>
      </c>
      <c r="D7164" t="s">
        <v>282</v>
      </c>
      <c r="E7164" t="s">
        <v>319</v>
      </c>
      <c r="H7164" t="s">
        <v>25568</v>
      </c>
      <c r="I7164" t="s">
        <v>19484</v>
      </c>
      <c r="J7164" t="s">
        <v>310</v>
      </c>
      <c r="K7164" t="s">
        <v>2075</v>
      </c>
      <c r="M7164" t="s">
        <v>338</v>
      </c>
      <c r="N7164" t="s">
        <v>365</v>
      </c>
      <c r="Q7164" t="s">
        <v>344</v>
      </c>
      <c r="R7164" t="b">
        <v>0</v>
      </c>
      <c r="S7164" t="b">
        <v>0</v>
      </c>
      <c r="T7164" s="31" t="s">
        <v>426</v>
      </c>
      <c r="U7164" s="31">
        <v>1</v>
      </c>
      <c r="V7164" s="32" t="s">
        <v>4301</v>
      </c>
      <c r="W7164" t="s">
        <v>4302</v>
      </c>
      <c r="X7164" t="s">
        <v>282</v>
      </c>
      <c r="Y7164" t="s">
        <v>344</v>
      </c>
      <c r="Z7164" t="s">
        <v>284</v>
      </c>
      <c r="AA7164" t="s">
        <v>319</v>
      </c>
      <c r="AB7164"/>
      <c r="AD7164" s="27" t="s">
        <v>2079</v>
      </c>
      <c r="AF7164" t="s">
        <v>290</v>
      </c>
      <c r="AH7164" t="s">
        <v>2169</v>
      </c>
      <c r="AI7164" t="s">
        <v>2170</v>
      </c>
      <c r="AJ7164" t="s">
        <v>2171</v>
      </c>
      <c r="AK7164" t="s">
        <v>2082</v>
      </c>
      <c r="AL7164" s="12">
        <v>46000.461689814816</v>
      </c>
    </row>
    <row r="7165" spans="1:39" ht="15" customHeight="1" x14ac:dyDescent="0.3">
      <c r="A7165" s="38" t="s">
        <v>24962</v>
      </c>
      <c r="B7165" t="s">
        <v>24963</v>
      </c>
      <c r="C7165" t="s">
        <v>2073</v>
      </c>
      <c r="D7165" t="s">
        <v>282</v>
      </c>
      <c r="H7165" t="s">
        <v>2020</v>
      </c>
      <c r="I7165" t="s">
        <v>24964</v>
      </c>
      <c r="J7165" t="s">
        <v>284</v>
      </c>
      <c r="K7165" t="s">
        <v>2075</v>
      </c>
      <c r="M7165" t="s">
        <v>290</v>
      </c>
      <c r="N7165" t="s">
        <v>286</v>
      </c>
      <c r="Q7165" t="s">
        <v>344</v>
      </c>
      <c r="R7165" t="b">
        <v>0</v>
      </c>
      <c r="S7165" t="b">
        <v>0</v>
      </c>
      <c r="T7165" s="31" t="s">
        <v>426</v>
      </c>
      <c r="U7165" s="31">
        <v>1</v>
      </c>
      <c r="V7165" s="30" t="s">
        <v>6622</v>
      </c>
      <c r="W7165" t="s">
        <v>6623</v>
      </c>
      <c r="X7165" t="s">
        <v>282</v>
      </c>
      <c r="Y7165" t="s">
        <v>344</v>
      </c>
      <c r="Z7165" t="s">
        <v>284</v>
      </c>
      <c r="AB7165"/>
      <c r="AD7165" s="27" t="s">
        <v>2075</v>
      </c>
      <c r="AF7165" t="s">
        <v>290</v>
      </c>
      <c r="AH7165" t="s">
        <v>2169</v>
      </c>
      <c r="AI7165" t="s">
        <v>2170</v>
      </c>
      <c r="AJ7165" t="s">
        <v>2171</v>
      </c>
      <c r="AK7165" t="s">
        <v>2082</v>
      </c>
      <c r="AL7165" s="12">
        <v>46001.249513888892</v>
      </c>
    </row>
    <row r="7166" spans="1:39" ht="15" customHeight="1" x14ac:dyDescent="0.3">
      <c r="A7166" s="38" t="s">
        <v>19612</v>
      </c>
      <c r="B7166" t="s">
        <v>17076</v>
      </c>
      <c r="C7166" t="s">
        <v>2073</v>
      </c>
      <c r="D7166" t="s">
        <v>282</v>
      </c>
      <c r="E7166" t="s">
        <v>322</v>
      </c>
      <c r="H7166" t="s">
        <v>25568</v>
      </c>
      <c r="I7166" t="s">
        <v>19613</v>
      </c>
      <c r="J7166" t="s">
        <v>310</v>
      </c>
      <c r="K7166" t="s">
        <v>2075</v>
      </c>
      <c r="M7166" t="s">
        <v>290</v>
      </c>
      <c r="N7166" t="s">
        <v>365</v>
      </c>
      <c r="Q7166" t="s">
        <v>344</v>
      </c>
      <c r="R7166" t="b">
        <v>0</v>
      </c>
      <c r="S7166" t="b">
        <v>0</v>
      </c>
      <c r="T7166" s="31" t="s">
        <v>426</v>
      </c>
      <c r="U7166" s="31">
        <v>1</v>
      </c>
      <c r="V7166" s="30" t="s">
        <v>19565</v>
      </c>
      <c r="W7166" t="s">
        <v>19566</v>
      </c>
      <c r="X7166" t="s">
        <v>282</v>
      </c>
      <c r="Y7166" t="s">
        <v>344</v>
      </c>
      <c r="Z7166" t="s">
        <v>310</v>
      </c>
      <c r="AB7166"/>
      <c r="AD7166" s="27" t="s">
        <v>2079</v>
      </c>
      <c r="AF7166" t="s">
        <v>294</v>
      </c>
      <c r="AH7166" t="s">
        <v>3650</v>
      </c>
      <c r="AI7166" t="s">
        <v>2121</v>
      </c>
      <c r="AJ7166" t="s">
        <v>2122</v>
      </c>
      <c r="AK7166" t="s">
        <v>2082</v>
      </c>
      <c r="AL7166" s="12">
        <v>45898.776400462964</v>
      </c>
    </row>
    <row r="7167" spans="1:39" ht="15" customHeight="1" x14ac:dyDescent="0.3">
      <c r="A7167" s="38" t="s">
        <v>19617</v>
      </c>
      <c r="B7167" t="s">
        <v>17213</v>
      </c>
      <c r="C7167" t="s">
        <v>2073</v>
      </c>
      <c r="D7167" t="s">
        <v>282</v>
      </c>
      <c r="E7167" t="s">
        <v>322</v>
      </c>
      <c r="H7167" t="s">
        <v>25568</v>
      </c>
      <c r="I7167" t="s">
        <v>19618</v>
      </c>
      <c r="J7167" t="s">
        <v>310</v>
      </c>
      <c r="K7167" t="s">
        <v>2075</v>
      </c>
      <c r="M7167" t="s">
        <v>290</v>
      </c>
      <c r="N7167" t="s">
        <v>365</v>
      </c>
      <c r="Q7167" t="s">
        <v>344</v>
      </c>
      <c r="R7167" t="b">
        <v>0</v>
      </c>
      <c r="S7167" t="b">
        <v>0</v>
      </c>
      <c r="T7167" s="31" t="s">
        <v>426</v>
      </c>
      <c r="U7167" s="31">
        <v>1</v>
      </c>
      <c r="V7167" s="30" t="s">
        <v>19565</v>
      </c>
      <c r="W7167" t="s">
        <v>19566</v>
      </c>
      <c r="X7167" t="s">
        <v>282</v>
      </c>
      <c r="Y7167" t="s">
        <v>344</v>
      </c>
      <c r="Z7167" t="s">
        <v>310</v>
      </c>
      <c r="AB7167"/>
      <c r="AD7167" s="27" t="s">
        <v>2079</v>
      </c>
      <c r="AF7167" t="s">
        <v>294</v>
      </c>
      <c r="AH7167" t="s">
        <v>3650</v>
      </c>
      <c r="AI7167" t="s">
        <v>2121</v>
      </c>
      <c r="AJ7167" t="s">
        <v>2122</v>
      </c>
      <c r="AK7167" t="s">
        <v>2082</v>
      </c>
      <c r="AL7167" s="12">
        <v>45898.776400462964</v>
      </c>
    </row>
    <row r="7168" spans="1:39" ht="15" customHeight="1" x14ac:dyDescent="0.3">
      <c r="A7168" s="38" t="s">
        <v>19619</v>
      </c>
      <c r="B7168" t="s">
        <v>19620</v>
      </c>
      <c r="C7168" t="s">
        <v>2073</v>
      </c>
      <c r="D7168" t="s">
        <v>282</v>
      </c>
      <c r="E7168" t="s">
        <v>322</v>
      </c>
      <c r="H7168" t="s">
        <v>25568</v>
      </c>
      <c r="I7168" t="s">
        <v>19621</v>
      </c>
      <c r="J7168" t="s">
        <v>310</v>
      </c>
      <c r="K7168" t="s">
        <v>2075</v>
      </c>
      <c r="M7168" t="s">
        <v>290</v>
      </c>
      <c r="N7168" t="s">
        <v>365</v>
      </c>
      <c r="Q7168" t="s">
        <v>344</v>
      </c>
      <c r="R7168" t="b">
        <v>0</v>
      </c>
      <c r="S7168" t="b">
        <v>0</v>
      </c>
      <c r="T7168" s="31" t="s">
        <v>426</v>
      </c>
      <c r="U7168" s="31">
        <v>1</v>
      </c>
      <c r="V7168" s="30" t="s">
        <v>19565</v>
      </c>
      <c r="W7168" t="s">
        <v>19566</v>
      </c>
      <c r="X7168" t="s">
        <v>282</v>
      </c>
      <c r="Y7168" t="s">
        <v>344</v>
      </c>
      <c r="Z7168" t="s">
        <v>310</v>
      </c>
      <c r="AB7168"/>
      <c r="AD7168" s="27" t="s">
        <v>2079</v>
      </c>
      <c r="AF7168" t="s">
        <v>294</v>
      </c>
      <c r="AH7168" t="s">
        <v>3650</v>
      </c>
      <c r="AI7168" t="s">
        <v>2121</v>
      </c>
      <c r="AJ7168" t="s">
        <v>2122</v>
      </c>
      <c r="AK7168" t="s">
        <v>2082</v>
      </c>
      <c r="AL7168" s="12">
        <v>45898.776400462964</v>
      </c>
    </row>
    <row r="7169" spans="1:39" ht="15" customHeight="1" x14ac:dyDescent="0.3">
      <c r="A7169" s="38" t="s">
        <v>19622</v>
      </c>
      <c r="B7169" t="s">
        <v>16991</v>
      </c>
      <c r="C7169" t="s">
        <v>2073</v>
      </c>
      <c r="D7169" t="s">
        <v>282</v>
      </c>
      <c r="E7169" t="s">
        <v>322</v>
      </c>
      <c r="H7169" t="s">
        <v>25568</v>
      </c>
      <c r="I7169" t="s">
        <v>19623</v>
      </c>
      <c r="J7169" t="s">
        <v>284</v>
      </c>
      <c r="K7169" t="s">
        <v>2075</v>
      </c>
      <c r="M7169" t="s">
        <v>290</v>
      </c>
      <c r="N7169" t="s">
        <v>365</v>
      </c>
      <c r="R7169" t="b">
        <v>0</v>
      </c>
      <c r="S7169" t="b">
        <v>0</v>
      </c>
      <c r="T7169" s="31" t="s">
        <v>426</v>
      </c>
      <c r="U7169" s="31">
        <v>1</v>
      </c>
      <c r="V7169" s="30" t="s">
        <v>16537</v>
      </c>
      <c r="W7169" t="s">
        <v>16538</v>
      </c>
      <c r="X7169" t="s">
        <v>282</v>
      </c>
      <c r="Y7169" t="s">
        <v>311</v>
      </c>
      <c r="Z7169" t="s">
        <v>284</v>
      </c>
      <c r="AA7169" t="s">
        <v>337</v>
      </c>
      <c r="AB7169"/>
      <c r="AD7169" s="27" t="s">
        <v>2079</v>
      </c>
      <c r="AF7169" t="s">
        <v>285</v>
      </c>
      <c r="AH7169" t="s">
        <v>2013</v>
      </c>
      <c r="AI7169" t="s">
        <v>2088</v>
      </c>
      <c r="AJ7169" t="s">
        <v>2089</v>
      </c>
      <c r="AK7169" t="s">
        <v>2082</v>
      </c>
      <c r="AL7169" s="12">
        <v>45846.828935185185</v>
      </c>
    </row>
    <row r="7170" spans="1:39" ht="15" customHeight="1" x14ac:dyDescent="0.3">
      <c r="A7170" s="38" t="s">
        <v>19622</v>
      </c>
      <c r="B7170" t="s">
        <v>16991</v>
      </c>
      <c r="C7170" t="s">
        <v>2073</v>
      </c>
      <c r="D7170" t="s">
        <v>282</v>
      </c>
      <c r="E7170" t="s">
        <v>322</v>
      </c>
      <c r="H7170" t="s">
        <v>25568</v>
      </c>
      <c r="I7170" t="s">
        <v>19623</v>
      </c>
      <c r="J7170" t="s">
        <v>284</v>
      </c>
      <c r="K7170" t="s">
        <v>2075</v>
      </c>
      <c r="M7170" t="s">
        <v>290</v>
      </c>
      <c r="N7170" t="s">
        <v>365</v>
      </c>
      <c r="Q7170" t="s">
        <v>344</v>
      </c>
      <c r="R7170" t="b">
        <v>0</v>
      </c>
      <c r="S7170" t="b">
        <v>0</v>
      </c>
      <c r="T7170" s="31" t="s">
        <v>426</v>
      </c>
      <c r="U7170" s="31">
        <v>1</v>
      </c>
      <c r="V7170" s="30" t="s">
        <v>2235</v>
      </c>
      <c r="AB7170"/>
      <c r="AD7170" s="27"/>
    </row>
    <row r="7171" spans="1:39" ht="15" customHeight="1" x14ac:dyDescent="0.3">
      <c r="A7171" s="38" t="s">
        <v>19624</v>
      </c>
      <c r="B7171" t="s">
        <v>17079</v>
      </c>
      <c r="C7171" t="s">
        <v>2073</v>
      </c>
      <c r="D7171" t="s">
        <v>282</v>
      </c>
      <c r="E7171" t="s">
        <v>322</v>
      </c>
      <c r="H7171" t="s">
        <v>25568</v>
      </c>
      <c r="I7171" t="s">
        <v>19625</v>
      </c>
      <c r="J7171" t="s">
        <v>284</v>
      </c>
      <c r="K7171" t="s">
        <v>2075</v>
      </c>
      <c r="M7171" t="s">
        <v>290</v>
      </c>
      <c r="N7171" t="s">
        <v>365</v>
      </c>
      <c r="R7171" t="b">
        <v>0</v>
      </c>
      <c r="S7171" t="b">
        <v>0</v>
      </c>
      <c r="T7171" s="31" t="s">
        <v>426</v>
      </c>
      <c r="U7171" s="31">
        <v>1</v>
      </c>
      <c r="V7171" s="30" t="s">
        <v>16537</v>
      </c>
      <c r="W7171" t="s">
        <v>16538</v>
      </c>
      <c r="X7171" t="s">
        <v>282</v>
      </c>
      <c r="Y7171" t="s">
        <v>311</v>
      </c>
      <c r="Z7171" t="s">
        <v>284</v>
      </c>
      <c r="AA7171" t="s">
        <v>337</v>
      </c>
      <c r="AB7171"/>
      <c r="AD7171" s="27" t="s">
        <v>2079</v>
      </c>
      <c r="AF7171" t="s">
        <v>285</v>
      </c>
      <c r="AH7171" t="s">
        <v>2013</v>
      </c>
      <c r="AI7171" t="s">
        <v>2088</v>
      </c>
      <c r="AJ7171" t="s">
        <v>2089</v>
      </c>
      <c r="AK7171" t="s">
        <v>2082</v>
      </c>
      <c r="AL7171" s="12">
        <v>45846.828935185185</v>
      </c>
    </row>
    <row r="7172" spans="1:39" ht="15" customHeight="1" x14ac:dyDescent="0.3">
      <c r="A7172" s="38" t="s">
        <v>19624</v>
      </c>
      <c r="B7172" t="s">
        <v>17079</v>
      </c>
      <c r="C7172" t="s">
        <v>2073</v>
      </c>
      <c r="D7172" t="s">
        <v>282</v>
      </c>
      <c r="E7172" t="s">
        <v>322</v>
      </c>
      <c r="H7172" t="s">
        <v>25568</v>
      </c>
      <c r="I7172" t="s">
        <v>19625</v>
      </c>
      <c r="J7172" t="s">
        <v>284</v>
      </c>
      <c r="K7172" t="s">
        <v>2075</v>
      </c>
      <c r="M7172" t="s">
        <v>290</v>
      </c>
      <c r="N7172" t="s">
        <v>365</v>
      </c>
      <c r="Q7172" t="s">
        <v>344</v>
      </c>
      <c r="R7172" t="b">
        <v>0</v>
      </c>
      <c r="S7172" t="b">
        <v>0</v>
      </c>
      <c r="T7172" s="31" t="s">
        <v>426</v>
      </c>
      <c r="U7172" s="31">
        <v>1</v>
      </c>
      <c r="V7172" s="30" t="s">
        <v>2235</v>
      </c>
      <c r="AB7172"/>
      <c r="AD7172" s="27"/>
    </row>
    <row r="7173" spans="1:39" ht="15" customHeight="1" x14ac:dyDescent="0.3">
      <c r="A7173" s="38" t="s">
        <v>19626</v>
      </c>
      <c r="B7173" t="s">
        <v>17127</v>
      </c>
      <c r="C7173" t="s">
        <v>2073</v>
      </c>
      <c r="D7173" t="s">
        <v>282</v>
      </c>
      <c r="E7173" t="s">
        <v>322</v>
      </c>
      <c r="H7173" t="s">
        <v>25568</v>
      </c>
      <c r="I7173" t="s">
        <v>19627</v>
      </c>
      <c r="J7173" t="s">
        <v>310</v>
      </c>
      <c r="K7173" t="s">
        <v>2075</v>
      </c>
      <c r="M7173" t="s">
        <v>290</v>
      </c>
      <c r="N7173" t="s">
        <v>365</v>
      </c>
      <c r="Q7173" t="s">
        <v>344</v>
      </c>
      <c r="R7173" t="b">
        <v>0</v>
      </c>
      <c r="S7173" t="b">
        <v>0</v>
      </c>
      <c r="T7173" s="31" t="s">
        <v>426</v>
      </c>
      <c r="U7173" s="31">
        <v>1</v>
      </c>
      <c r="V7173" s="30" t="s">
        <v>17204</v>
      </c>
      <c r="W7173" t="s">
        <v>17205</v>
      </c>
      <c r="X7173" t="s">
        <v>282</v>
      </c>
      <c r="Y7173" t="s">
        <v>344</v>
      </c>
      <c r="Z7173" t="s">
        <v>310</v>
      </c>
      <c r="AB7173"/>
      <c r="AD7173" s="27" t="s">
        <v>2512</v>
      </c>
      <c r="AF7173" t="s">
        <v>290</v>
      </c>
      <c r="AH7173" t="s">
        <v>3650</v>
      </c>
      <c r="AI7173" t="s">
        <v>2121</v>
      </c>
      <c r="AJ7173" t="s">
        <v>2122</v>
      </c>
      <c r="AK7173" t="s">
        <v>2082</v>
      </c>
      <c r="AL7173" s="12">
        <v>45898.775821759256</v>
      </c>
    </row>
    <row r="7174" spans="1:39" ht="15" customHeight="1" x14ac:dyDescent="0.3">
      <c r="A7174" s="38" t="s">
        <v>19628</v>
      </c>
      <c r="B7174" t="s">
        <v>16942</v>
      </c>
      <c r="C7174" t="s">
        <v>2073</v>
      </c>
      <c r="D7174" t="s">
        <v>282</v>
      </c>
      <c r="E7174" t="s">
        <v>322</v>
      </c>
      <c r="H7174" t="s">
        <v>25568</v>
      </c>
      <c r="I7174" t="s">
        <v>19629</v>
      </c>
      <c r="J7174" t="s">
        <v>310</v>
      </c>
      <c r="K7174" t="s">
        <v>2075</v>
      </c>
      <c r="M7174" t="s">
        <v>290</v>
      </c>
      <c r="N7174" t="s">
        <v>365</v>
      </c>
      <c r="Q7174" t="s">
        <v>344</v>
      </c>
      <c r="R7174" t="b">
        <v>0</v>
      </c>
      <c r="S7174" t="b">
        <v>0</v>
      </c>
      <c r="T7174" s="31" t="s">
        <v>426</v>
      </c>
      <c r="U7174" s="31">
        <v>1</v>
      </c>
      <c r="V7174" s="30" t="s">
        <v>17204</v>
      </c>
      <c r="W7174" t="s">
        <v>17205</v>
      </c>
      <c r="X7174" t="s">
        <v>282</v>
      </c>
      <c r="Y7174" t="s">
        <v>344</v>
      </c>
      <c r="Z7174" t="s">
        <v>310</v>
      </c>
      <c r="AB7174"/>
      <c r="AD7174" s="27" t="s">
        <v>2512</v>
      </c>
      <c r="AF7174" t="s">
        <v>290</v>
      </c>
      <c r="AH7174" t="s">
        <v>3650</v>
      </c>
      <c r="AI7174" t="s">
        <v>2121</v>
      </c>
      <c r="AJ7174" t="s">
        <v>2122</v>
      </c>
      <c r="AK7174" t="s">
        <v>2082</v>
      </c>
      <c r="AL7174" s="12">
        <v>45898.775821759256</v>
      </c>
    </row>
    <row r="7175" spans="1:39" ht="15" customHeight="1" x14ac:dyDescent="0.3">
      <c r="A7175" s="38" t="s">
        <v>19557</v>
      </c>
      <c r="B7175" t="s">
        <v>16950</v>
      </c>
      <c r="C7175" t="s">
        <v>2073</v>
      </c>
      <c r="D7175" t="s">
        <v>282</v>
      </c>
      <c r="E7175" t="s">
        <v>322</v>
      </c>
      <c r="H7175" t="s">
        <v>25568</v>
      </c>
      <c r="I7175" t="s">
        <v>19558</v>
      </c>
      <c r="J7175" t="s">
        <v>310</v>
      </c>
      <c r="K7175" t="s">
        <v>2075</v>
      </c>
      <c r="M7175" t="s">
        <v>290</v>
      </c>
      <c r="N7175" t="s">
        <v>365</v>
      </c>
      <c r="Q7175" t="s">
        <v>344</v>
      </c>
      <c r="R7175" t="b">
        <v>0</v>
      </c>
      <c r="S7175" t="b">
        <v>0</v>
      </c>
      <c r="T7175" s="31" t="s">
        <v>426</v>
      </c>
      <c r="U7175" s="31">
        <v>1</v>
      </c>
      <c r="V7175" s="30" t="s">
        <v>17204</v>
      </c>
      <c r="W7175" t="s">
        <v>17205</v>
      </c>
      <c r="X7175" t="s">
        <v>282</v>
      </c>
      <c r="Y7175" t="s">
        <v>344</v>
      </c>
      <c r="Z7175" t="s">
        <v>310</v>
      </c>
      <c r="AB7175"/>
      <c r="AD7175" s="27" t="s">
        <v>2512</v>
      </c>
      <c r="AF7175" t="s">
        <v>290</v>
      </c>
      <c r="AH7175" t="s">
        <v>3650</v>
      </c>
      <c r="AI7175" t="s">
        <v>2121</v>
      </c>
      <c r="AJ7175" t="s">
        <v>2122</v>
      </c>
      <c r="AK7175" t="s">
        <v>2082</v>
      </c>
      <c r="AL7175" s="12">
        <v>45898.775821759256</v>
      </c>
    </row>
    <row r="7176" spans="1:39" ht="15" customHeight="1" x14ac:dyDescent="0.3">
      <c r="A7176" s="38" t="s">
        <v>19559</v>
      </c>
      <c r="B7176" t="s">
        <v>16979</v>
      </c>
      <c r="C7176" t="s">
        <v>2073</v>
      </c>
      <c r="D7176" t="s">
        <v>282</v>
      </c>
      <c r="E7176" t="s">
        <v>322</v>
      </c>
      <c r="H7176" t="s">
        <v>25568</v>
      </c>
      <c r="I7176" t="s">
        <v>19560</v>
      </c>
      <c r="J7176" t="s">
        <v>310</v>
      </c>
      <c r="K7176" t="s">
        <v>2075</v>
      </c>
      <c r="M7176" t="s">
        <v>290</v>
      </c>
      <c r="N7176" t="s">
        <v>365</v>
      </c>
      <c r="Q7176" t="s">
        <v>344</v>
      </c>
      <c r="R7176" t="b">
        <v>0</v>
      </c>
      <c r="S7176" t="b">
        <v>0</v>
      </c>
      <c r="T7176" s="31" t="s">
        <v>426</v>
      </c>
      <c r="U7176" s="31">
        <v>1</v>
      </c>
      <c r="V7176" s="30" t="s">
        <v>19561</v>
      </c>
      <c r="W7176" t="s">
        <v>19562</v>
      </c>
      <c r="X7176" t="s">
        <v>282</v>
      </c>
      <c r="Y7176" t="s">
        <v>344</v>
      </c>
      <c r="Z7176" t="s">
        <v>310</v>
      </c>
      <c r="AB7176"/>
      <c r="AD7176" s="27" t="s">
        <v>2512</v>
      </c>
      <c r="AF7176" t="s">
        <v>294</v>
      </c>
      <c r="AH7176" t="s">
        <v>3650</v>
      </c>
      <c r="AI7176" t="s">
        <v>2121</v>
      </c>
      <c r="AJ7176" t="s">
        <v>2122</v>
      </c>
      <c r="AK7176" t="s">
        <v>2082</v>
      </c>
      <c r="AL7176" s="12">
        <v>45898.775972222225</v>
      </c>
    </row>
    <row r="7177" spans="1:39" ht="15" customHeight="1" x14ac:dyDescent="0.3">
      <c r="A7177" s="38" t="s">
        <v>19563</v>
      </c>
      <c r="B7177" t="s">
        <v>16973</v>
      </c>
      <c r="C7177" t="s">
        <v>2073</v>
      </c>
      <c r="D7177" t="s">
        <v>282</v>
      </c>
      <c r="E7177" t="s">
        <v>322</v>
      </c>
      <c r="H7177" t="s">
        <v>25568</v>
      </c>
      <c r="I7177" t="s">
        <v>19564</v>
      </c>
      <c r="J7177" t="s">
        <v>310</v>
      </c>
      <c r="K7177" t="s">
        <v>2075</v>
      </c>
      <c r="M7177" t="s">
        <v>290</v>
      </c>
      <c r="N7177" t="s">
        <v>365</v>
      </c>
      <c r="Q7177" t="s">
        <v>344</v>
      </c>
      <c r="R7177" t="b">
        <v>0</v>
      </c>
      <c r="S7177" t="b">
        <v>0</v>
      </c>
      <c r="T7177" s="31" t="s">
        <v>426</v>
      </c>
      <c r="U7177" s="31">
        <v>1</v>
      </c>
      <c r="V7177" s="30" t="s">
        <v>19565</v>
      </c>
      <c r="W7177" t="s">
        <v>19566</v>
      </c>
      <c r="X7177" t="s">
        <v>282</v>
      </c>
      <c r="Y7177" t="s">
        <v>344</v>
      </c>
      <c r="Z7177" t="s">
        <v>310</v>
      </c>
      <c r="AB7177"/>
      <c r="AD7177" s="27" t="s">
        <v>2079</v>
      </c>
      <c r="AF7177" t="s">
        <v>294</v>
      </c>
      <c r="AH7177" t="s">
        <v>3650</v>
      </c>
      <c r="AI7177" t="s">
        <v>2121</v>
      </c>
      <c r="AJ7177" t="s">
        <v>2122</v>
      </c>
      <c r="AK7177" t="s">
        <v>2082</v>
      </c>
      <c r="AL7177" s="12">
        <v>45898.776400462964</v>
      </c>
    </row>
    <row r="7178" spans="1:39" ht="15" customHeight="1" x14ac:dyDescent="0.3">
      <c r="A7178" s="38" t="s">
        <v>19614</v>
      </c>
      <c r="B7178" t="s">
        <v>19615</v>
      </c>
      <c r="C7178" t="s">
        <v>2073</v>
      </c>
      <c r="D7178" t="s">
        <v>282</v>
      </c>
      <c r="E7178" t="s">
        <v>322</v>
      </c>
      <c r="H7178" t="s">
        <v>2032</v>
      </c>
      <c r="I7178" t="s">
        <v>19616</v>
      </c>
      <c r="J7178" t="s">
        <v>284</v>
      </c>
      <c r="K7178" t="s">
        <v>2075</v>
      </c>
      <c r="M7178" t="s">
        <v>290</v>
      </c>
      <c r="N7178" t="s">
        <v>286</v>
      </c>
      <c r="Q7178" t="s">
        <v>344</v>
      </c>
      <c r="R7178" t="b">
        <v>0</v>
      </c>
      <c r="S7178" t="b">
        <v>0</v>
      </c>
      <c r="T7178" s="31" t="s">
        <v>426</v>
      </c>
      <c r="U7178" s="31">
        <v>1</v>
      </c>
      <c r="V7178" s="30" t="s">
        <v>6622</v>
      </c>
      <c r="W7178" t="s">
        <v>6623</v>
      </c>
      <c r="X7178" t="s">
        <v>282</v>
      </c>
      <c r="Y7178" t="s">
        <v>344</v>
      </c>
      <c r="Z7178" t="s">
        <v>284</v>
      </c>
      <c r="AB7178"/>
      <c r="AD7178" s="27" t="s">
        <v>2075</v>
      </c>
      <c r="AF7178" t="s">
        <v>290</v>
      </c>
      <c r="AH7178" t="s">
        <v>2169</v>
      </c>
      <c r="AI7178" t="s">
        <v>2170</v>
      </c>
      <c r="AJ7178" t="s">
        <v>2171</v>
      </c>
      <c r="AK7178" t="s">
        <v>2082</v>
      </c>
      <c r="AL7178" s="12">
        <v>46001.249513888892</v>
      </c>
    </row>
    <row r="7179" spans="1:39" ht="15" customHeight="1" x14ac:dyDescent="0.3">
      <c r="A7179" s="38" t="s">
        <v>19598</v>
      </c>
      <c r="B7179" t="s">
        <v>19599</v>
      </c>
      <c r="C7179" t="s">
        <v>2073</v>
      </c>
      <c r="D7179" t="s">
        <v>282</v>
      </c>
      <c r="E7179" t="s">
        <v>353</v>
      </c>
      <c r="I7179" t="s">
        <v>19600</v>
      </c>
      <c r="J7179" t="s">
        <v>284</v>
      </c>
      <c r="K7179" t="s">
        <v>2224</v>
      </c>
      <c r="M7179" t="s">
        <v>338</v>
      </c>
      <c r="N7179" t="s">
        <v>295</v>
      </c>
      <c r="O7179" t="s">
        <v>2076</v>
      </c>
      <c r="Q7179" t="s">
        <v>344</v>
      </c>
      <c r="R7179" t="b">
        <v>0</v>
      </c>
      <c r="S7179" t="b">
        <v>0</v>
      </c>
      <c r="T7179" s="31" t="s">
        <v>426</v>
      </c>
      <c r="U7179" s="31">
        <v>1</v>
      </c>
      <c r="V7179" s="30" t="s">
        <v>19588</v>
      </c>
      <c r="W7179" t="s">
        <v>19589</v>
      </c>
      <c r="X7179" t="s">
        <v>282</v>
      </c>
      <c r="Y7179" t="s">
        <v>344</v>
      </c>
      <c r="Z7179" t="s">
        <v>284</v>
      </c>
      <c r="AA7179" t="s">
        <v>353</v>
      </c>
      <c r="AB7179"/>
      <c r="AD7179" s="27" t="s">
        <v>2224</v>
      </c>
      <c r="AF7179" t="s">
        <v>338</v>
      </c>
      <c r="AH7179" t="s">
        <v>418</v>
      </c>
      <c r="AI7179" t="s">
        <v>9027</v>
      </c>
      <c r="AJ7179" t="s">
        <v>9028</v>
      </c>
      <c r="AK7179" t="s">
        <v>2082</v>
      </c>
      <c r="AL7179" s="12">
        <v>45929.305173611108</v>
      </c>
      <c r="AM7179" t="s">
        <v>291</v>
      </c>
    </row>
    <row r="7180" spans="1:39" ht="15" customHeight="1" x14ac:dyDescent="0.3">
      <c r="A7180" s="38" t="s">
        <v>19284</v>
      </c>
      <c r="B7180" t="s">
        <v>19285</v>
      </c>
      <c r="C7180" t="s">
        <v>2092</v>
      </c>
      <c r="D7180" t="s">
        <v>282</v>
      </c>
      <c r="E7180" t="s">
        <v>337</v>
      </c>
      <c r="G7180" t="s">
        <v>25567</v>
      </c>
      <c r="H7180" t="s">
        <v>25570</v>
      </c>
      <c r="I7180" t="s">
        <v>25954</v>
      </c>
      <c r="J7180" t="s">
        <v>284</v>
      </c>
      <c r="K7180" t="s">
        <v>2075</v>
      </c>
      <c r="M7180" t="s">
        <v>294</v>
      </c>
      <c r="N7180" t="s">
        <v>295</v>
      </c>
      <c r="O7180" t="s">
        <v>2076</v>
      </c>
      <c r="Q7180" t="s">
        <v>288</v>
      </c>
      <c r="R7180" t="b">
        <v>0</v>
      </c>
      <c r="S7180" t="b">
        <v>0</v>
      </c>
      <c r="T7180" s="31" t="s">
        <v>25454</v>
      </c>
      <c r="U7180" s="31">
        <v>0</v>
      </c>
      <c r="V7180" s="30" t="s">
        <v>19286</v>
      </c>
      <c r="W7180" t="s">
        <v>19287</v>
      </c>
      <c r="X7180" t="s">
        <v>282</v>
      </c>
      <c r="Y7180" t="s">
        <v>288</v>
      </c>
      <c r="Z7180" t="s">
        <v>284</v>
      </c>
      <c r="AA7180" t="s">
        <v>337</v>
      </c>
      <c r="AB7180"/>
      <c r="AD7180" s="27" t="s">
        <v>2075</v>
      </c>
      <c r="AE7180" t="s">
        <v>26227</v>
      </c>
      <c r="AF7180" t="s">
        <v>338</v>
      </c>
      <c r="AH7180" t="s">
        <v>2006</v>
      </c>
      <c r="AI7180" t="s">
        <v>26094</v>
      </c>
      <c r="AJ7180" t="s">
        <v>26095</v>
      </c>
      <c r="AK7180" t="s">
        <v>2082</v>
      </c>
      <c r="AL7180" s="12">
        <v>46129.214016203703</v>
      </c>
      <c r="AM7180" t="s">
        <v>291</v>
      </c>
    </row>
    <row r="7181" spans="1:39" ht="15" customHeight="1" x14ac:dyDescent="0.3">
      <c r="A7181" s="38" t="s">
        <v>19263</v>
      </c>
      <c r="B7181" t="s">
        <v>19264</v>
      </c>
      <c r="C7181" t="s">
        <v>2073</v>
      </c>
      <c r="D7181" t="s">
        <v>282</v>
      </c>
      <c r="E7181" t="s">
        <v>299</v>
      </c>
      <c r="H7181" t="s">
        <v>25783</v>
      </c>
      <c r="I7181" t="s">
        <v>19265</v>
      </c>
      <c r="J7181" t="s">
        <v>284</v>
      </c>
      <c r="K7181" t="s">
        <v>3330</v>
      </c>
      <c r="M7181" t="s">
        <v>294</v>
      </c>
      <c r="N7181" t="s">
        <v>295</v>
      </c>
      <c r="O7181" t="s">
        <v>2076</v>
      </c>
      <c r="Q7181" t="s">
        <v>344</v>
      </c>
      <c r="R7181" t="b">
        <v>0</v>
      </c>
      <c r="S7181" t="b">
        <v>0</v>
      </c>
      <c r="T7181" s="31" t="s">
        <v>426</v>
      </c>
      <c r="U7181" s="31">
        <v>1</v>
      </c>
      <c r="V7181" s="32" t="s">
        <v>18619</v>
      </c>
      <c r="W7181" t="s">
        <v>18620</v>
      </c>
      <c r="X7181" t="s">
        <v>282</v>
      </c>
      <c r="Y7181" t="s">
        <v>344</v>
      </c>
      <c r="Z7181" t="s">
        <v>284</v>
      </c>
      <c r="AA7181" t="s">
        <v>302</v>
      </c>
      <c r="AB7181"/>
      <c r="AD7181" s="27" t="s">
        <v>2310</v>
      </c>
      <c r="AF7181" t="s">
        <v>294</v>
      </c>
      <c r="AH7181" t="s">
        <v>2012</v>
      </c>
      <c r="AI7181" t="s">
        <v>2121</v>
      </c>
      <c r="AJ7181" t="s">
        <v>2122</v>
      </c>
      <c r="AK7181" t="s">
        <v>2082</v>
      </c>
      <c r="AL7181" s="12">
        <v>45918.848506944443</v>
      </c>
    </row>
    <row r="7182" spans="1:39" ht="15" customHeight="1" x14ac:dyDescent="0.3">
      <c r="A7182" s="38" t="s">
        <v>19263</v>
      </c>
      <c r="B7182" t="s">
        <v>19264</v>
      </c>
      <c r="C7182" t="s">
        <v>2073</v>
      </c>
      <c r="D7182" t="s">
        <v>282</v>
      </c>
      <c r="E7182" t="s">
        <v>299</v>
      </c>
      <c r="H7182" t="s">
        <v>25783</v>
      </c>
      <c r="I7182" t="s">
        <v>19265</v>
      </c>
      <c r="J7182" t="s">
        <v>284</v>
      </c>
      <c r="K7182" t="s">
        <v>3330</v>
      </c>
      <c r="M7182" t="s">
        <v>294</v>
      </c>
      <c r="N7182" t="s">
        <v>295</v>
      </c>
      <c r="O7182" t="s">
        <v>2076</v>
      </c>
      <c r="R7182" t="b">
        <v>0</v>
      </c>
      <c r="S7182" t="b">
        <v>0</v>
      </c>
      <c r="T7182" s="31" t="s">
        <v>426</v>
      </c>
      <c r="U7182" s="31">
        <v>1</v>
      </c>
      <c r="V7182" s="30" t="s">
        <v>18621</v>
      </c>
      <c r="W7182" t="s">
        <v>18622</v>
      </c>
      <c r="X7182" t="s">
        <v>282</v>
      </c>
      <c r="Y7182" t="s">
        <v>311</v>
      </c>
      <c r="Z7182" t="s">
        <v>284</v>
      </c>
      <c r="AB7182"/>
      <c r="AD7182" s="27" t="s">
        <v>2075</v>
      </c>
      <c r="AF7182" t="s">
        <v>294</v>
      </c>
      <c r="AH7182" t="s">
        <v>2012</v>
      </c>
      <c r="AI7182" t="s">
        <v>2121</v>
      </c>
      <c r="AJ7182" t="s">
        <v>2122</v>
      </c>
      <c r="AK7182" t="s">
        <v>2082</v>
      </c>
      <c r="AL7182" s="12">
        <v>45918.880624999998</v>
      </c>
      <c r="AM7182" t="s">
        <v>291</v>
      </c>
    </row>
    <row r="7183" spans="1:39" ht="15" customHeight="1" x14ac:dyDescent="0.3">
      <c r="A7183" s="38" t="s">
        <v>19309</v>
      </c>
      <c r="B7183" t="s">
        <v>19310</v>
      </c>
      <c r="C7183" t="s">
        <v>2073</v>
      </c>
      <c r="D7183" t="s">
        <v>282</v>
      </c>
      <c r="E7183" t="s">
        <v>319</v>
      </c>
      <c r="H7183" t="s">
        <v>2064</v>
      </c>
      <c r="I7183" t="s">
        <v>19311</v>
      </c>
      <c r="J7183" t="s">
        <v>284</v>
      </c>
      <c r="K7183" t="s">
        <v>3330</v>
      </c>
      <c r="M7183" t="s">
        <v>290</v>
      </c>
      <c r="N7183" t="s">
        <v>286</v>
      </c>
      <c r="O7183" t="s">
        <v>2076</v>
      </c>
      <c r="Q7183" t="s">
        <v>344</v>
      </c>
      <c r="R7183" t="b">
        <v>0</v>
      </c>
      <c r="S7183" t="b">
        <v>0</v>
      </c>
      <c r="T7183" s="31" t="s">
        <v>426</v>
      </c>
      <c r="U7183" s="31">
        <v>1</v>
      </c>
      <c r="V7183" s="30" t="s">
        <v>19312</v>
      </c>
      <c r="W7183" t="s">
        <v>19313</v>
      </c>
      <c r="X7183" t="s">
        <v>282</v>
      </c>
      <c r="Y7183" t="s">
        <v>344</v>
      </c>
      <c r="Z7183" t="s">
        <v>310</v>
      </c>
      <c r="AA7183" t="s">
        <v>319</v>
      </c>
      <c r="AB7183"/>
      <c r="AD7183" s="27" t="s">
        <v>3330</v>
      </c>
      <c r="AF7183" t="s">
        <v>290</v>
      </c>
      <c r="AH7183" t="s">
        <v>2016</v>
      </c>
      <c r="AI7183" t="s">
        <v>2088</v>
      </c>
      <c r="AJ7183" t="s">
        <v>2089</v>
      </c>
      <c r="AK7183" t="s">
        <v>2082</v>
      </c>
      <c r="AL7183" s="12">
        <v>45849.875543981485</v>
      </c>
    </row>
    <row r="7184" spans="1:39" ht="15" customHeight="1" x14ac:dyDescent="0.3">
      <c r="A7184" s="38" t="s">
        <v>19309</v>
      </c>
      <c r="B7184" t="s">
        <v>19310</v>
      </c>
      <c r="C7184" t="s">
        <v>2073</v>
      </c>
      <c r="D7184" t="s">
        <v>282</v>
      </c>
      <c r="E7184" t="s">
        <v>319</v>
      </c>
      <c r="H7184" t="s">
        <v>2064</v>
      </c>
      <c r="I7184" t="s">
        <v>19311</v>
      </c>
      <c r="J7184" t="s">
        <v>284</v>
      </c>
      <c r="K7184" t="s">
        <v>3330</v>
      </c>
      <c r="M7184" t="s">
        <v>290</v>
      </c>
      <c r="N7184" t="s">
        <v>286</v>
      </c>
      <c r="O7184" t="s">
        <v>2076</v>
      </c>
      <c r="R7184" t="b">
        <v>0</v>
      </c>
      <c r="S7184" t="b">
        <v>0</v>
      </c>
      <c r="T7184" s="31" t="s">
        <v>426</v>
      </c>
      <c r="U7184" s="31">
        <v>1</v>
      </c>
      <c r="V7184" s="30" t="s">
        <v>19314</v>
      </c>
      <c r="W7184" t="s">
        <v>19315</v>
      </c>
      <c r="X7184" t="s">
        <v>282</v>
      </c>
      <c r="Y7184" t="s">
        <v>311</v>
      </c>
      <c r="Z7184" t="s">
        <v>284</v>
      </c>
      <c r="AB7184"/>
      <c r="AD7184" s="27" t="s">
        <v>2075</v>
      </c>
      <c r="AF7184" t="s">
        <v>290</v>
      </c>
      <c r="AH7184" t="s">
        <v>2016</v>
      </c>
      <c r="AI7184" t="s">
        <v>26587</v>
      </c>
      <c r="AJ7184" t="s">
        <v>26588</v>
      </c>
      <c r="AK7184" t="s">
        <v>2082</v>
      </c>
      <c r="AL7184" s="12">
        <v>46105.557268518518</v>
      </c>
    </row>
    <row r="7185" spans="1:39" ht="15" customHeight="1" x14ac:dyDescent="0.3">
      <c r="A7185" s="38" t="s">
        <v>19336</v>
      </c>
      <c r="B7185" t="s">
        <v>19264</v>
      </c>
      <c r="C7185" t="s">
        <v>2073</v>
      </c>
      <c r="D7185" t="s">
        <v>282</v>
      </c>
      <c r="E7185" t="s">
        <v>299</v>
      </c>
      <c r="H7185" t="s">
        <v>25593</v>
      </c>
      <c r="I7185" t="s">
        <v>19337</v>
      </c>
      <c r="J7185" t="s">
        <v>284</v>
      </c>
      <c r="K7185" t="s">
        <v>3330</v>
      </c>
      <c r="M7185" t="s">
        <v>294</v>
      </c>
      <c r="N7185" t="s">
        <v>295</v>
      </c>
      <c r="O7185" t="s">
        <v>2076</v>
      </c>
      <c r="R7185" t="b">
        <v>0</v>
      </c>
      <c r="S7185" t="b">
        <v>0</v>
      </c>
      <c r="T7185" s="31" t="s">
        <v>426</v>
      </c>
      <c r="U7185" s="31">
        <v>1</v>
      </c>
      <c r="V7185" s="30" t="s">
        <v>18621</v>
      </c>
      <c r="W7185" t="s">
        <v>18622</v>
      </c>
      <c r="X7185" t="s">
        <v>282</v>
      </c>
      <c r="Y7185" t="s">
        <v>311</v>
      </c>
      <c r="Z7185" t="s">
        <v>284</v>
      </c>
      <c r="AB7185"/>
      <c r="AD7185" s="27" t="s">
        <v>2075</v>
      </c>
      <c r="AF7185" t="s">
        <v>294</v>
      </c>
      <c r="AH7185" t="s">
        <v>2012</v>
      </c>
      <c r="AI7185" t="s">
        <v>2121</v>
      </c>
      <c r="AJ7185" t="s">
        <v>2122</v>
      </c>
      <c r="AK7185" t="s">
        <v>2082</v>
      </c>
      <c r="AL7185" s="12">
        <v>45918.880624999998</v>
      </c>
      <c r="AM7185" t="s">
        <v>291</v>
      </c>
    </row>
    <row r="7186" spans="1:39" ht="15" customHeight="1" x14ac:dyDescent="0.3">
      <c r="A7186" s="38" t="s">
        <v>19336</v>
      </c>
      <c r="B7186" t="s">
        <v>19264</v>
      </c>
      <c r="C7186" t="s">
        <v>2073</v>
      </c>
      <c r="D7186" t="s">
        <v>282</v>
      </c>
      <c r="E7186" t="s">
        <v>299</v>
      </c>
      <c r="H7186" t="s">
        <v>25593</v>
      </c>
      <c r="I7186" t="s">
        <v>19337</v>
      </c>
      <c r="J7186" t="s">
        <v>284</v>
      </c>
      <c r="K7186" t="s">
        <v>3330</v>
      </c>
      <c r="M7186" t="s">
        <v>294</v>
      </c>
      <c r="N7186" t="s">
        <v>295</v>
      </c>
      <c r="O7186" t="s">
        <v>2076</v>
      </c>
      <c r="Q7186" t="s">
        <v>344</v>
      </c>
      <c r="R7186" t="b">
        <v>0</v>
      </c>
      <c r="S7186" t="b">
        <v>0</v>
      </c>
      <c r="T7186" s="31" t="s">
        <v>426</v>
      </c>
      <c r="U7186" s="31">
        <v>1</v>
      </c>
      <c r="V7186" s="30" t="s">
        <v>2235</v>
      </c>
      <c r="AB7186"/>
      <c r="AD7186" s="27"/>
    </row>
    <row r="7187" spans="1:39" ht="15" customHeight="1" x14ac:dyDescent="0.3">
      <c r="A7187" s="38" t="s">
        <v>19372</v>
      </c>
      <c r="B7187" t="s">
        <v>19373</v>
      </c>
      <c r="C7187" t="s">
        <v>2073</v>
      </c>
      <c r="D7187" t="s">
        <v>282</v>
      </c>
      <c r="E7187" t="s">
        <v>337</v>
      </c>
      <c r="H7187" t="s">
        <v>26188</v>
      </c>
      <c r="I7187" t="s">
        <v>19374</v>
      </c>
      <c r="J7187" t="s">
        <v>284</v>
      </c>
      <c r="K7187" t="s">
        <v>2075</v>
      </c>
      <c r="M7187" t="s">
        <v>294</v>
      </c>
      <c r="N7187" t="s">
        <v>365</v>
      </c>
      <c r="O7187" t="s">
        <v>2076</v>
      </c>
      <c r="Q7187" t="s">
        <v>344</v>
      </c>
      <c r="R7187" t="b">
        <v>0</v>
      </c>
      <c r="S7187" t="b">
        <v>0</v>
      </c>
      <c r="T7187" s="31" t="s">
        <v>426</v>
      </c>
      <c r="U7187" s="31">
        <v>1</v>
      </c>
      <c r="V7187" s="30" t="s">
        <v>18737</v>
      </c>
      <c r="W7187" t="s">
        <v>18738</v>
      </c>
      <c r="X7187" t="s">
        <v>282</v>
      </c>
      <c r="Y7187" t="s">
        <v>344</v>
      </c>
      <c r="Z7187" t="s">
        <v>284</v>
      </c>
      <c r="AA7187" t="s">
        <v>283</v>
      </c>
      <c r="AB7187"/>
      <c r="AD7187" s="27" t="s">
        <v>2075</v>
      </c>
      <c r="AF7187" t="s">
        <v>290</v>
      </c>
      <c r="AH7187" t="s">
        <v>18734</v>
      </c>
      <c r="AI7187" t="s">
        <v>18735</v>
      </c>
      <c r="AJ7187" t="s">
        <v>18736</v>
      </c>
      <c r="AK7187" t="s">
        <v>2082</v>
      </c>
      <c r="AL7187" s="12">
        <v>46030.580775462964</v>
      </c>
    </row>
    <row r="7188" spans="1:39" ht="15" customHeight="1" x14ac:dyDescent="0.3">
      <c r="A7188" s="38" t="s">
        <v>19372</v>
      </c>
      <c r="B7188" t="s">
        <v>19373</v>
      </c>
      <c r="C7188" t="s">
        <v>2073</v>
      </c>
      <c r="D7188" t="s">
        <v>282</v>
      </c>
      <c r="E7188" t="s">
        <v>337</v>
      </c>
      <c r="H7188" t="s">
        <v>26188</v>
      </c>
      <c r="I7188" t="s">
        <v>19374</v>
      </c>
      <c r="J7188" t="s">
        <v>284</v>
      </c>
      <c r="K7188" t="s">
        <v>2075</v>
      </c>
      <c r="M7188" t="s">
        <v>294</v>
      </c>
      <c r="N7188" t="s">
        <v>365</v>
      </c>
      <c r="O7188" t="s">
        <v>2076</v>
      </c>
      <c r="R7188" t="b">
        <v>0</v>
      </c>
      <c r="S7188" t="b">
        <v>0</v>
      </c>
      <c r="T7188" s="31" t="s">
        <v>426</v>
      </c>
      <c r="U7188" s="31">
        <v>1</v>
      </c>
      <c r="V7188" s="30" t="s">
        <v>18732</v>
      </c>
      <c r="W7188" t="s">
        <v>18733</v>
      </c>
      <c r="X7188" t="s">
        <v>282</v>
      </c>
      <c r="Y7188" t="s">
        <v>311</v>
      </c>
      <c r="Z7188" t="s">
        <v>284</v>
      </c>
      <c r="AB7188"/>
      <c r="AD7188" s="27" t="s">
        <v>2075</v>
      </c>
      <c r="AF7188" t="s">
        <v>290</v>
      </c>
      <c r="AH7188" t="s">
        <v>18734</v>
      </c>
      <c r="AI7188" t="s">
        <v>18735</v>
      </c>
      <c r="AJ7188" t="s">
        <v>18736</v>
      </c>
      <c r="AK7188" t="s">
        <v>2082</v>
      </c>
      <c r="AL7188" s="12">
        <v>46021.403009259258</v>
      </c>
    </row>
    <row r="7189" spans="1:39" ht="15" customHeight="1" x14ac:dyDescent="0.3">
      <c r="A7189" s="38" t="s">
        <v>19372</v>
      </c>
      <c r="B7189" t="s">
        <v>19373</v>
      </c>
      <c r="C7189" t="s">
        <v>2073</v>
      </c>
      <c r="D7189" t="s">
        <v>282</v>
      </c>
      <c r="E7189" t="s">
        <v>337</v>
      </c>
      <c r="H7189" t="s">
        <v>26188</v>
      </c>
      <c r="I7189" t="s">
        <v>19374</v>
      </c>
      <c r="J7189" t="s">
        <v>284</v>
      </c>
      <c r="K7189" t="s">
        <v>2075</v>
      </c>
      <c r="M7189" t="s">
        <v>294</v>
      </c>
      <c r="N7189" t="s">
        <v>365</v>
      </c>
      <c r="O7189" t="s">
        <v>2076</v>
      </c>
      <c r="R7189" t="b">
        <v>0</v>
      </c>
      <c r="S7189" t="b">
        <v>0</v>
      </c>
      <c r="T7189" s="31" t="s">
        <v>426</v>
      </c>
      <c r="U7189" s="31">
        <v>1</v>
      </c>
      <c r="V7189" s="30" t="s">
        <v>18679</v>
      </c>
      <c r="W7189" t="s">
        <v>18680</v>
      </c>
      <c r="X7189" t="s">
        <v>282</v>
      </c>
      <c r="Y7189" t="s">
        <v>311</v>
      </c>
      <c r="Z7189" t="s">
        <v>284</v>
      </c>
      <c r="AB7189"/>
      <c r="AD7189" s="27" t="s">
        <v>2075</v>
      </c>
      <c r="AF7189" t="s">
        <v>290</v>
      </c>
      <c r="AH7189" t="s">
        <v>18672</v>
      </c>
      <c r="AI7189" t="s">
        <v>18673</v>
      </c>
      <c r="AJ7189" t="s">
        <v>18674</v>
      </c>
      <c r="AK7189" t="s">
        <v>2082</v>
      </c>
      <c r="AL7189" s="12">
        <v>45993.713194444441</v>
      </c>
    </row>
    <row r="7190" spans="1:39" ht="15" customHeight="1" x14ac:dyDescent="0.3">
      <c r="A7190" s="38" t="s">
        <v>19316</v>
      </c>
      <c r="B7190" t="s">
        <v>19317</v>
      </c>
      <c r="C7190" t="s">
        <v>2092</v>
      </c>
      <c r="D7190" t="s">
        <v>282</v>
      </c>
      <c r="E7190" t="s">
        <v>321</v>
      </c>
      <c r="G7190" t="s">
        <v>396</v>
      </c>
      <c r="H7190" t="s">
        <v>396</v>
      </c>
      <c r="I7190" t="s">
        <v>19318</v>
      </c>
      <c r="J7190" t="s">
        <v>284</v>
      </c>
      <c r="K7190" t="s">
        <v>2075</v>
      </c>
      <c r="M7190" t="s">
        <v>294</v>
      </c>
      <c r="N7190" t="s">
        <v>295</v>
      </c>
      <c r="O7190" t="s">
        <v>2076</v>
      </c>
      <c r="Q7190" t="s">
        <v>380</v>
      </c>
      <c r="R7190" t="b">
        <v>0</v>
      </c>
      <c r="S7190" t="b">
        <v>0</v>
      </c>
      <c r="T7190" s="31" t="s">
        <v>424</v>
      </c>
      <c r="U7190" s="31">
        <v>1</v>
      </c>
      <c r="V7190" s="30" t="s">
        <v>14935</v>
      </c>
      <c r="W7190" t="s">
        <v>14936</v>
      </c>
      <c r="X7190" t="s">
        <v>282</v>
      </c>
      <c r="Y7190" t="s">
        <v>380</v>
      </c>
      <c r="Z7190" t="s">
        <v>284</v>
      </c>
      <c r="AB7190"/>
      <c r="AD7190" s="27" t="s">
        <v>2075</v>
      </c>
      <c r="AF7190" t="s">
        <v>294</v>
      </c>
      <c r="AH7190" t="s">
        <v>725</v>
      </c>
      <c r="AI7190" t="s">
        <v>4461</v>
      </c>
      <c r="AJ7190" t="s">
        <v>4462</v>
      </c>
      <c r="AK7190" t="s">
        <v>2082</v>
      </c>
      <c r="AL7190" s="12">
        <v>45534.579201388886</v>
      </c>
      <c r="AM7190" t="s">
        <v>291</v>
      </c>
    </row>
    <row r="7191" spans="1:39" ht="15" customHeight="1" x14ac:dyDescent="0.3">
      <c r="A7191" s="38" t="s">
        <v>19490</v>
      </c>
      <c r="B7191" t="s">
        <v>19491</v>
      </c>
      <c r="C7191" t="s">
        <v>2073</v>
      </c>
      <c r="D7191" t="s">
        <v>282</v>
      </c>
      <c r="E7191" t="s">
        <v>337</v>
      </c>
      <c r="H7191" t="s">
        <v>2041</v>
      </c>
      <c r="I7191" t="s">
        <v>19492</v>
      </c>
      <c r="J7191" t="s">
        <v>284</v>
      </c>
      <c r="K7191" t="s">
        <v>2075</v>
      </c>
      <c r="M7191" t="s">
        <v>294</v>
      </c>
      <c r="N7191" t="s">
        <v>295</v>
      </c>
      <c r="O7191" t="s">
        <v>2076</v>
      </c>
      <c r="Q7191" t="s">
        <v>344</v>
      </c>
      <c r="R7191" t="b">
        <v>0</v>
      </c>
      <c r="S7191" t="b">
        <v>0</v>
      </c>
      <c r="T7191" s="31" t="s">
        <v>25454</v>
      </c>
      <c r="U7191" s="31">
        <v>1</v>
      </c>
      <c r="V7191" s="30" t="s">
        <v>2949</v>
      </c>
      <c r="W7191" t="s">
        <v>2950</v>
      </c>
      <c r="X7191" t="s">
        <v>282</v>
      </c>
      <c r="Y7191" t="s">
        <v>344</v>
      </c>
      <c r="Z7191" t="s">
        <v>310</v>
      </c>
      <c r="AB7191"/>
      <c r="AD7191" s="27" t="s">
        <v>2079</v>
      </c>
      <c r="AF7191" t="s">
        <v>290</v>
      </c>
      <c r="AH7191" t="s">
        <v>2012</v>
      </c>
      <c r="AI7191" t="s">
        <v>2080</v>
      </c>
      <c r="AJ7191" t="s">
        <v>2081</v>
      </c>
      <c r="AK7191" t="s">
        <v>2082</v>
      </c>
      <c r="AL7191" s="12">
        <v>45827.403483796297</v>
      </c>
    </row>
    <row r="7192" spans="1:39" ht="15" customHeight="1" x14ac:dyDescent="0.3">
      <c r="A7192" s="38" t="s">
        <v>19490</v>
      </c>
      <c r="B7192" t="s">
        <v>19491</v>
      </c>
      <c r="C7192" t="s">
        <v>2073</v>
      </c>
      <c r="D7192" t="s">
        <v>282</v>
      </c>
      <c r="E7192" t="s">
        <v>337</v>
      </c>
      <c r="H7192" t="s">
        <v>2041</v>
      </c>
      <c r="I7192" t="s">
        <v>19492</v>
      </c>
      <c r="J7192" t="s">
        <v>284</v>
      </c>
      <c r="K7192" t="s">
        <v>2075</v>
      </c>
      <c r="M7192" t="s">
        <v>294</v>
      </c>
      <c r="N7192" t="s">
        <v>295</v>
      </c>
      <c r="O7192" t="s">
        <v>2076</v>
      </c>
      <c r="R7192" t="b">
        <v>0</v>
      </c>
      <c r="S7192" t="b">
        <v>0</v>
      </c>
      <c r="T7192" s="31" t="s">
        <v>25454</v>
      </c>
      <c r="U7192" s="31">
        <v>1</v>
      </c>
      <c r="V7192" s="30" t="s">
        <v>2951</v>
      </c>
      <c r="W7192" t="s">
        <v>2952</v>
      </c>
      <c r="X7192" t="s">
        <v>282</v>
      </c>
      <c r="Y7192" t="s">
        <v>311</v>
      </c>
      <c r="Z7192" t="s">
        <v>284</v>
      </c>
      <c r="AB7192"/>
      <c r="AD7192" s="27" t="s">
        <v>2075</v>
      </c>
      <c r="AF7192" t="s">
        <v>290</v>
      </c>
      <c r="AH7192" t="s">
        <v>2013</v>
      </c>
      <c r="AI7192" t="s">
        <v>2121</v>
      </c>
      <c r="AJ7192" t="s">
        <v>2122</v>
      </c>
      <c r="AK7192" t="s">
        <v>2082</v>
      </c>
      <c r="AL7192" s="12">
        <v>45884.883113425924</v>
      </c>
    </row>
    <row r="7193" spans="1:39" ht="15" customHeight="1" x14ac:dyDescent="0.3">
      <c r="A7193" s="38" t="s">
        <v>24605</v>
      </c>
      <c r="B7193" t="s">
        <v>24606</v>
      </c>
      <c r="C7193" t="s">
        <v>2073</v>
      </c>
      <c r="D7193" t="s">
        <v>282</v>
      </c>
      <c r="E7193" t="s">
        <v>283</v>
      </c>
      <c r="H7193" t="s">
        <v>26130</v>
      </c>
      <c r="I7193" t="s">
        <v>24607</v>
      </c>
      <c r="J7193" t="s">
        <v>284</v>
      </c>
      <c r="K7193" t="s">
        <v>2075</v>
      </c>
      <c r="M7193" t="s">
        <v>290</v>
      </c>
      <c r="N7193" t="s">
        <v>286</v>
      </c>
      <c r="Q7193" t="s">
        <v>344</v>
      </c>
      <c r="R7193" t="b">
        <v>0</v>
      </c>
      <c r="S7193" t="b">
        <v>0</v>
      </c>
      <c r="T7193" s="31" t="s">
        <v>426</v>
      </c>
      <c r="U7193" s="31">
        <v>1</v>
      </c>
      <c r="V7193" s="30" t="s">
        <v>19553</v>
      </c>
      <c r="W7193" t="s">
        <v>19554</v>
      </c>
      <c r="X7193" t="s">
        <v>282</v>
      </c>
      <c r="Y7193" t="s">
        <v>344</v>
      </c>
      <c r="Z7193" t="s">
        <v>310</v>
      </c>
      <c r="AB7193"/>
      <c r="AD7193" s="27" t="s">
        <v>3330</v>
      </c>
      <c r="AF7193" t="s">
        <v>290</v>
      </c>
      <c r="AH7193" t="s">
        <v>3650</v>
      </c>
      <c r="AI7193" t="s">
        <v>2121</v>
      </c>
      <c r="AJ7193" t="s">
        <v>2122</v>
      </c>
      <c r="AK7193" t="s">
        <v>2082</v>
      </c>
      <c r="AL7193" s="12">
        <v>45898.778437499997</v>
      </c>
    </row>
    <row r="7194" spans="1:39" ht="15" customHeight="1" x14ac:dyDescent="0.3">
      <c r="A7194" s="38" t="s">
        <v>24605</v>
      </c>
      <c r="B7194" t="s">
        <v>24606</v>
      </c>
      <c r="C7194" t="s">
        <v>2073</v>
      </c>
      <c r="D7194" t="s">
        <v>282</v>
      </c>
      <c r="E7194" t="s">
        <v>283</v>
      </c>
      <c r="H7194" t="s">
        <v>26130</v>
      </c>
      <c r="I7194" t="s">
        <v>24607</v>
      </c>
      <c r="J7194" t="s">
        <v>284</v>
      </c>
      <c r="K7194" t="s">
        <v>2075</v>
      </c>
      <c r="M7194" t="s">
        <v>290</v>
      </c>
      <c r="N7194" t="s">
        <v>286</v>
      </c>
      <c r="R7194" t="b">
        <v>0</v>
      </c>
      <c r="S7194" t="b">
        <v>0</v>
      </c>
      <c r="T7194" s="31" t="s">
        <v>426</v>
      </c>
      <c r="U7194" s="31">
        <v>1</v>
      </c>
      <c r="V7194" s="30" t="s">
        <v>13810</v>
      </c>
      <c r="W7194" t="s">
        <v>13811</v>
      </c>
      <c r="X7194" t="s">
        <v>282</v>
      </c>
      <c r="Y7194" t="s">
        <v>311</v>
      </c>
      <c r="Z7194" t="s">
        <v>284</v>
      </c>
      <c r="AB7194"/>
      <c r="AD7194" s="27" t="s">
        <v>2075</v>
      </c>
      <c r="AF7194" t="s">
        <v>290</v>
      </c>
      <c r="AH7194" t="s">
        <v>2013</v>
      </c>
      <c r="AI7194" t="s">
        <v>2088</v>
      </c>
      <c r="AJ7194" t="s">
        <v>2089</v>
      </c>
      <c r="AK7194" t="s">
        <v>2082</v>
      </c>
      <c r="AL7194" s="12">
        <v>45846.834131944444</v>
      </c>
    </row>
    <row r="7195" spans="1:39" ht="15" customHeight="1" x14ac:dyDescent="0.3">
      <c r="A7195" s="38" t="s">
        <v>24605</v>
      </c>
      <c r="B7195" t="s">
        <v>24606</v>
      </c>
      <c r="C7195" t="s">
        <v>2073</v>
      </c>
      <c r="D7195" t="s">
        <v>282</v>
      </c>
      <c r="E7195" t="s">
        <v>283</v>
      </c>
      <c r="H7195" t="s">
        <v>26130</v>
      </c>
      <c r="I7195" t="s">
        <v>24607</v>
      </c>
      <c r="J7195" t="s">
        <v>284</v>
      </c>
      <c r="K7195" t="s">
        <v>2075</v>
      </c>
      <c r="M7195" t="s">
        <v>290</v>
      </c>
      <c r="N7195" t="s">
        <v>286</v>
      </c>
      <c r="Q7195" t="s">
        <v>344</v>
      </c>
      <c r="R7195" t="b">
        <v>0</v>
      </c>
      <c r="S7195" t="b">
        <v>0</v>
      </c>
      <c r="T7195" s="31" t="s">
        <v>426</v>
      </c>
      <c r="U7195" s="31">
        <v>1</v>
      </c>
      <c r="V7195" s="30" t="s">
        <v>6224</v>
      </c>
      <c r="W7195" t="s">
        <v>6225</v>
      </c>
      <c r="X7195" t="s">
        <v>282</v>
      </c>
      <c r="Y7195" t="s">
        <v>344</v>
      </c>
      <c r="Z7195" t="s">
        <v>310</v>
      </c>
      <c r="AB7195"/>
      <c r="AD7195" s="27" t="s">
        <v>2075</v>
      </c>
      <c r="AF7195" t="s">
        <v>290</v>
      </c>
      <c r="AH7195" t="s">
        <v>3650</v>
      </c>
      <c r="AI7195" t="s">
        <v>6226</v>
      </c>
      <c r="AJ7195" t="s">
        <v>6227</v>
      </c>
      <c r="AK7195" t="s">
        <v>2082</v>
      </c>
      <c r="AL7195" s="12">
        <v>45993.399293981478</v>
      </c>
    </row>
    <row r="7196" spans="1:39" ht="15" customHeight="1" x14ac:dyDescent="0.3">
      <c r="A7196" s="38" t="s">
        <v>19338</v>
      </c>
      <c r="B7196" t="s">
        <v>5653</v>
      </c>
      <c r="C7196" t="s">
        <v>2073</v>
      </c>
      <c r="D7196" t="s">
        <v>282</v>
      </c>
      <c r="E7196" t="s">
        <v>299</v>
      </c>
      <c r="H7196" t="s">
        <v>25592</v>
      </c>
      <c r="I7196" t="s">
        <v>19339</v>
      </c>
      <c r="J7196" t="s">
        <v>284</v>
      </c>
      <c r="K7196" t="s">
        <v>3330</v>
      </c>
      <c r="M7196" t="s">
        <v>290</v>
      </c>
      <c r="N7196" t="s">
        <v>365</v>
      </c>
      <c r="O7196" t="s">
        <v>2076</v>
      </c>
      <c r="Q7196" t="s">
        <v>344</v>
      </c>
      <c r="R7196" t="b">
        <v>0</v>
      </c>
      <c r="S7196" t="b">
        <v>0</v>
      </c>
      <c r="T7196" s="31" t="s">
        <v>426</v>
      </c>
      <c r="U7196" s="31">
        <v>1</v>
      </c>
      <c r="V7196" s="30" t="s">
        <v>3694</v>
      </c>
      <c r="W7196" t="s">
        <v>3695</v>
      </c>
      <c r="X7196" t="s">
        <v>282</v>
      </c>
      <c r="Y7196" t="s">
        <v>344</v>
      </c>
      <c r="Z7196" t="s">
        <v>284</v>
      </c>
      <c r="AA7196" t="s">
        <v>302</v>
      </c>
      <c r="AB7196"/>
      <c r="AD7196" s="27" t="s">
        <v>3330</v>
      </c>
      <c r="AF7196" t="s">
        <v>290</v>
      </c>
      <c r="AH7196" t="s">
        <v>2016</v>
      </c>
      <c r="AI7196" t="s">
        <v>2088</v>
      </c>
      <c r="AJ7196" t="s">
        <v>2089</v>
      </c>
      <c r="AK7196" t="s">
        <v>2082</v>
      </c>
      <c r="AL7196" s="12">
        <v>45848.831504629627</v>
      </c>
    </row>
    <row r="7197" spans="1:39" ht="15" customHeight="1" x14ac:dyDescent="0.3">
      <c r="A7197" s="38" t="s">
        <v>19338</v>
      </c>
      <c r="B7197" t="s">
        <v>5653</v>
      </c>
      <c r="C7197" t="s">
        <v>2073</v>
      </c>
      <c r="D7197" t="s">
        <v>282</v>
      </c>
      <c r="E7197" t="s">
        <v>299</v>
      </c>
      <c r="H7197" t="s">
        <v>25592</v>
      </c>
      <c r="I7197" t="s">
        <v>19339</v>
      </c>
      <c r="J7197" t="s">
        <v>284</v>
      </c>
      <c r="K7197" t="s">
        <v>3330</v>
      </c>
      <c r="M7197" t="s">
        <v>290</v>
      </c>
      <c r="N7197" t="s">
        <v>365</v>
      </c>
      <c r="O7197" t="s">
        <v>2076</v>
      </c>
      <c r="R7197" t="b">
        <v>0</v>
      </c>
      <c r="S7197" t="b">
        <v>0</v>
      </c>
      <c r="T7197" s="31" t="s">
        <v>426</v>
      </c>
      <c r="U7197" s="31">
        <v>1</v>
      </c>
      <c r="V7197" s="30" t="s">
        <v>18830</v>
      </c>
      <c r="W7197" t="s">
        <v>18831</v>
      </c>
      <c r="X7197" t="s">
        <v>282</v>
      </c>
      <c r="Y7197" t="s">
        <v>311</v>
      </c>
      <c r="Z7197" t="s">
        <v>284</v>
      </c>
      <c r="AB7197"/>
      <c r="AD7197" s="27" t="s">
        <v>2075</v>
      </c>
      <c r="AF7197" t="s">
        <v>290</v>
      </c>
      <c r="AH7197" t="s">
        <v>2012</v>
      </c>
      <c r="AI7197" t="s">
        <v>26587</v>
      </c>
      <c r="AJ7197" t="s">
        <v>26588</v>
      </c>
      <c r="AK7197" t="s">
        <v>2082</v>
      </c>
      <c r="AL7197" s="12">
        <v>46105.557060185187</v>
      </c>
    </row>
    <row r="7198" spans="1:39" ht="15" customHeight="1" x14ac:dyDescent="0.3">
      <c r="A7198" s="38" t="s">
        <v>24695</v>
      </c>
      <c r="B7198" t="s">
        <v>24679</v>
      </c>
      <c r="C7198" t="s">
        <v>2073</v>
      </c>
      <c r="D7198" t="s">
        <v>282</v>
      </c>
      <c r="E7198" t="s">
        <v>283</v>
      </c>
      <c r="H7198" t="s">
        <v>2067</v>
      </c>
      <c r="I7198" t="s">
        <v>24696</v>
      </c>
      <c r="J7198" t="s">
        <v>284</v>
      </c>
      <c r="K7198" t="s">
        <v>2075</v>
      </c>
      <c r="M7198" t="s">
        <v>290</v>
      </c>
      <c r="N7198" t="s">
        <v>286</v>
      </c>
      <c r="Q7198" t="s">
        <v>344</v>
      </c>
      <c r="R7198" t="b">
        <v>0</v>
      </c>
      <c r="S7198" t="b">
        <v>0</v>
      </c>
      <c r="T7198" s="31" t="s">
        <v>426</v>
      </c>
      <c r="U7198" s="31">
        <v>1</v>
      </c>
      <c r="V7198" s="30" t="s">
        <v>19553</v>
      </c>
      <c r="W7198" t="s">
        <v>19554</v>
      </c>
      <c r="X7198" t="s">
        <v>282</v>
      </c>
      <c r="Y7198" t="s">
        <v>344</v>
      </c>
      <c r="Z7198" t="s">
        <v>310</v>
      </c>
      <c r="AB7198"/>
      <c r="AD7198" s="27" t="s">
        <v>3330</v>
      </c>
      <c r="AF7198" t="s">
        <v>290</v>
      </c>
      <c r="AH7198" t="s">
        <v>3650</v>
      </c>
      <c r="AI7198" t="s">
        <v>2121</v>
      </c>
      <c r="AJ7198" t="s">
        <v>2122</v>
      </c>
      <c r="AK7198" t="s">
        <v>2082</v>
      </c>
      <c r="AL7198" s="12">
        <v>45898.778437499997</v>
      </c>
    </row>
    <row r="7199" spans="1:39" ht="15" customHeight="1" x14ac:dyDescent="0.3">
      <c r="A7199" s="38" t="s">
        <v>24695</v>
      </c>
      <c r="B7199" t="s">
        <v>24679</v>
      </c>
      <c r="C7199" t="s">
        <v>2073</v>
      </c>
      <c r="D7199" t="s">
        <v>282</v>
      </c>
      <c r="E7199" t="s">
        <v>283</v>
      </c>
      <c r="H7199" t="s">
        <v>2067</v>
      </c>
      <c r="I7199" t="s">
        <v>24696</v>
      </c>
      <c r="J7199" t="s">
        <v>284</v>
      </c>
      <c r="K7199" t="s">
        <v>2075</v>
      </c>
      <c r="M7199" t="s">
        <v>290</v>
      </c>
      <c r="N7199" t="s">
        <v>286</v>
      </c>
      <c r="R7199" t="b">
        <v>0</v>
      </c>
      <c r="S7199" t="b">
        <v>0</v>
      </c>
      <c r="T7199" s="31" t="s">
        <v>426</v>
      </c>
      <c r="U7199" s="31">
        <v>1</v>
      </c>
      <c r="V7199" s="30" t="s">
        <v>13810</v>
      </c>
      <c r="W7199" t="s">
        <v>13811</v>
      </c>
      <c r="X7199" t="s">
        <v>282</v>
      </c>
      <c r="Y7199" t="s">
        <v>311</v>
      </c>
      <c r="Z7199" t="s">
        <v>284</v>
      </c>
      <c r="AB7199"/>
      <c r="AD7199" s="27" t="s">
        <v>2075</v>
      </c>
      <c r="AF7199" t="s">
        <v>290</v>
      </c>
      <c r="AH7199" t="s">
        <v>2013</v>
      </c>
      <c r="AI7199" t="s">
        <v>2088</v>
      </c>
      <c r="AJ7199" t="s">
        <v>2089</v>
      </c>
      <c r="AK7199" t="s">
        <v>2082</v>
      </c>
      <c r="AL7199" s="12">
        <v>45846.834131944444</v>
      </c>
    </row>
    <row r="7200" spans="1:39" ht="15" customHeight="1" x14ac:dyDescent="0.3">
      <c r="A7200" s="38" t="s">
        <v>24695</v>
      </c>
      <c r="B7200" t="s">
        <v>24679</v>
      </c>
      <c r="C7200" t="s">
        <v>2073</v>
      </c>
      <c r="D7200" t="s">
        <v>282</v>
      </c>
      <c r="E7200" t="s">
        <v>283</v>
      </c>
      <c r="H7200" t="s">
        <v>2067</v>
      </c>
      <c r="I7200" t="s">
        <v>24696</v>
      </c>
      <c r="J7200" t="s">
        <v>284</v>
      </c>
      <c r="K7200" t="s">
        <v>2075</v>
      </c>
      <c r="M7200" t="s">
        <v>290</v>
      </c>
      <c r="N7200" t="s">
        <v>286</v>
      </c>
      <c r="Q7200" t="s">
        <v>344</v>
      </c>
      <c r="R7200" t="b">
        <v>0</v>
      </c>
      <c r="S7200" t="b">
        <v>0</v>
      </c>
      <c r="T7200" s="31" t="s">
        <v>426</v>
      </c>
      <c r="U7200" s="31">
        <v>1</v>
      </c>
      <c r="V7200" s="30" t="s">
        <v>6224</v>
      </c>
      <c r="W7200" t="s">
        <v>6225</v>
      </c>
      <c r="X7200" t="s">
        <v>282</v>
      </c>
      <c r="Y7200" t="s">
        <v>344</v>
      </c>
      <c r="Z7200" t="s">
        <v>310</v>
      </c>
      <c r="AB7200"/>
      <c r="AD7200" s="27" t="s">
        <v>2075</v>
      </c>
      <c r="AF7200" t="s">
        <v>290</v>
      </c>
      <c r="AH7200" t="s">
        <v>3650</v>
      </c>
      <c r="AI7200" t="s">
        <v>6226</v>
      </c>
      <c r="AJ7200" t="s">
        <v>6227</v>
      </c>
      <c r="AK7200" t="s">
        <v>2082</v>
      </c>
      <c r="AL7200" s="12">
        <v>45993.399293981478</v>
      </c>
    </row>
    <row r="7201" spans="1:39" ht="15" customHeight="1" x14ac:dyDescent="0.3">
      <c r="A7201" s="38" t="s">
        <v>19533</v>
      </c>
      <c r="B7201" t="s">
        <v>19534</v>
      </c>
      <c r="C7201" t="s">
        <v>2073</v>
      </c>
      <c r="D7201" t="s">
        <v>282</v>
      </c>
      <c r="E7201" t="s">
        <v>337</v>
      </c>
      <c r="H7201" t="s">
        <v>2041</v>
      </c>
      <c r="I7201" t="s">
        <v>19535</v>
      </c>
      <c r="J7201" t="s">
        <v>310</v>
      </c>
      <c r="K7201" t="s">
        <v>2075</v>
      </c>
      <c r="M7201" t="s">
        <v>294</v>
      </c>
      <c r="N7201" t="s">
        <v>295</v>
      </c>
      <c r="O7201" t="s">
        <v>2076</v>
      </c>
      <c r="Q7201" t="s">
        <v>344</v>
      </c>
      <c r="R7201" t="b">
        <v>0</v>
      </c>
      <c r="S7201" t="b">
        <v>0</v>
      </c>
      <c r="T7201" s="31" t="s">
        <v>25454</v>
      </c>
      <c r="U7201" s="31">
        <v>1</v>
      </c>
      <c r="V7201" s="30" t="s">
        <v>2949</v>
      </c>
      <c r="W7201" t="s">
        <v>2950</v>
      </c>
      <c r="X7201" t="s">
        <v>282</v>
      </c>
      <c r="Y7201" t="s">
        <v>344</v>
      </c>
      <c r="Z7201" t="s">
        <v>310</v>
      </c>
      <c r="AB7201"/>
      <c r="AD7201" s="27" t="s">
        <v>2079</v>
      </c>
      <c r="AF7201" t="s">
        <v>290</v>
      </c>
      <c r="AH7201" t="s">
        <v>2012</v>
      </c>
      <c r="AI7201" t="s">
        <v>2080</v>
      </c>
      <c r="AJ7201" t="s">
        <v>2081</v>
      </c>
      <c r="AK7201" t="s">
        <v>2082</v>
      </c>
      <c r="AL7201" s="12">
        <v>45827.403483796297</v>
      </c>
    </row>
    <row r="7202" spans="1:39" ht="15" customHeight="1" x14ac:dyDescent="0.3">
      <c r="A7202" s="38" t="s">
        <v>19533</v>
      </c>
      <c r="B7202" t="s">
        <v>19534</v>
      </c>
      <c r="C7202" t="s">
        <v>2073</v>
      </c>
      <c r="D7202" t="s">
        <v>282</v>
      </c>
      <c r="E7202" t="s">
        <v>337</v>
      </c>
      <c r="H7202" t="s">
        <v>2041</v>
      </c>
      <c r="I7202" t="s">
        <v>19535</v>
      </c>
      <c r="J7202" t="s">
        <v>310</v>
      </c>
      <c r="K7202" t="s">
        <v>2075</v>
      </c>
      <c r="M7202" t="s">
        <v>294</v>
      </c>
      <c r="N7202" t="s">
        <v>295</v>
      </c>
      <c r="O7202" t="s">
        <v>2076</v>
      </c>
      <c r="R7202" t="b">
        <v>0</v>
      </c>
      <c r="S7202" t="b">
        <v>0</v>
      </c>
      <c r="T7202" s="31" t="s">
        <v>25454</v>
      </c>
      <c r="U7202" s="31">
        <v>1</v>
      </c>
      <c r="V7202" s="30" t="s">
        <v>2951</v>
      </c>
      <c r="W7202" t="s">
        <v>2952</v>
      </c>
      <c r="X7202" t="s">
        <v>282</v>
      </c>
      <c r="Y7202" t="s">
        <v>311</v>
      </c>
      <c r="Z7202" t="s">
        <v>284</v>
      </c>
      <c r="AB7202"/>
      <c r="AD7202" s="27" t="s">
        <v>2075</v>
      </c>
      <c r="AF7202" t="s">
        <v>290</v>
      </c>
      <c r="AH7202" t="s">
        <v>2013</v>
      </c>
      <c r="AI7202" t="s">
        <v>2121</v>
      </c>
      <c r="AJ7202" t="s">
        <v>2122</v>
      </c>
      <c r="AK7202" t="s">
        <v>2082</v>
      </c>
      <c r="AL7202" s="12">
        <v>45884.883113425924</v>
      </c>
    </row>
    <row r="7203" spans="1:39" ht="15" customHeight="1" x14ac:dyDescent="0.3">
      <c r="A7203" s="38" t="s">
        <v>19323</v>
      </c>
      <c r="B7203" t="s">
        <v>19324</v>
      </c>
      <c r="C7203" t="s">
        <v>2092</v>
      </c>
      <c r="D7203" t="s">
        <v>282</v>
      </c>
      <c r="E7203" t="s">
        <v>299</v>
      </c>
      <c r="G7203" t="s">
        <v>396</v>
      </c>
      <c r="H7203" t="s">
        <v>396</v>
      </c>
      <c r="I7203" t="s">
        <v>19325</v>
      </c>
      <c r="J7203" t="s">
        <v>325</v>
      </c>
      <c r="K7203" t="s">
        <v>2512</v>
      </c>
      <c r="M7203" t="s">
        <v>294</v>
      </c>
      <c r="N7203" t="s">
        <v>295</v>
      </c>
      <c r="O7203" t="s">
        <v>2076</v>
      </c>
      <c r="Q7203" t="s">
        <v>360</v>
      </c>
      <c r="R7203" t="b">
        <v>1</v>
      </c>
      <c r="S7203" t="b">
        <v>1</v>
      </c>
      <c r="T7203" s="31" t="s">
        <v>424</v>
      </c>
      <c r="U7203" s="31">
        <v>1</v>
      </c>
      <c r="V7203" s="30" t="s">
        <v>2235</v>
      </c>
      <c r="AB7203"/>
      <c r="AD7203" s="27"/>
    </row>
    <row r="7204" spans="1:39" ht="15" customHeight="1" x14ac:dyDescent="0.3">
      <c r="A7204" s="38" t="s">
        <v>19487</v>
      </c>
      <c r="B7204" t="s">
        <v>19488</v>
      </c>
      <c r="C7204" t="s">
        <v>2073</v>
      </c>
      <c r="D7204" t="s">
        <v>282</v>
      </c>
      <c r="E7204" t="s">
        <v>319</v>
      </c>
      <c r="H7204" t="s">
        <v>2067</v>
      </c>
      <c r="I7204" t="s">
        <v>19489</v>
      </c>
      <c r="J7204" t="s">
        <v>284</v>
      </c>
      <c r="K7204" t="s">
        <v>2075</v>
      </c>
      <c r="M7204" t="s">
        <v>290</v>
      </c>
      <c r="N7204" t="s">
        <v>365</v>
      </c>
      <c r="Q7204" t="s">
        <v>344</v>
      </c>
      <c r="R7204" t="b">
        <v>0</v>
      </c>
      <c r="S7204" t="b">
        <v>0</v>
      </c>
      <c r="T7204" s="31" t="s">
        <v>426</v>
      </c>
      <c r="U7204" s="31">
        <v>1</v>
      </c>
      <c r="V7204" s="30" t="s">
        <v>19370</v>
      </c>
      <c r="W7204" t="s">
        <v>19371</v>
      </c>
      <c r="X7204" t="s">
        <v>282</v>
      </c>
      <c r="Y7204" t="s">
        <v>344</v>
      </c>
      <c r="Z7204" t="s">
        <v>284</v>
      </c>
      <c r="AA7204" t="s">
        <v>319</v>
      </c>
      <c r="AB7204"/>
      <c r="AD7204" s="27" t="s">
        <v>2079</v>
      </c>
      <c r="AF7204" t="s">
        <v>285</v>
      </c>
      <c r="AH7204" t="s">
        <v>2012</v>
      </c>
      <c r="AI7204" t="s">
        <v>2121</v>
      </c>
      <c r="AJ7204" t="s">
        <v>2122</v>
      </c>
      <c r="AK7204" t="s">
        <v>2082</v>
      </c>
      <c r="AL7204" s="12">
        <v>45904.770289351851</v>
      </c>
      <c r="AM7204" t="s">
        <v>291</v>
      </c>
    </row>
    <row r="7205" spans="1:39" ht="15" customHeight="1" x14ac:dyDescent="0.3">
      <c r="A7205" s="38" t="s">
        <v>19487</v>
      </c>
      <c r="B7205" t="s">
        <v>19488</v>
      </c>
      <c r="C7205" t="s">
        <v>2073</v>
      </c>
      <c r="D7205" t="s">
        <v>282</v>
      </c>
      <c r="E7205" t="s">
        <v>319</v>
      </c>
      <c r="H7205" t="s">
        <v>2067</v>
      </c>
      <c r="I7205" t="s">
        <v>19489</v>
      </c>
      <c r="J7205" t="s">
        <v>284</v>
      </c>
      <c r="K7205" t="s">
        <v>2075</v>
      </c>
      <c r="M7205" t="s">
        <v>290</v>
      </c>
      <c r="N7205" t="s">
        <v>365</v>
      </c>
      <c r="Q7205" t="s">
        <v>344</v>
      </c>
      <c r="R7205" t="b">
        <v>0</v>
      </c>
      <c r="S7205" t="b">
        <v>0</v>
      </c>
      <c r="T7205" s="31" t="s">
        <v>426</v>
      </c>
      <c r="U7205" s="31">
        <v>1</v>
      </c>
      <c r="V7205" s="30" t="s">
        <v>13157</v>
      </c>
      <c r="W7205" t="s">
        <v>13158</v>
      </c>
      <c r="X7205" t="s">
        <v>282</v>
      </c>
      <c r="Y7205" t="s">
        <v>344</v>
      </c>
      <c r="Z7205" t="s">
        <v>284</v>
      </c>
      <c r="AA7205" t="s">
        <v>319</v>
      </c>
      <c r="AB7205"/>
      <c r="AD7205" s="27" t="s">
        <v>3330</v>
      </c>
      <c r="AF7205" t="s">
        <v>285</v>
      </c>
      <c r="AH7205" t="s">
        <v>1999</v>
      </c>
      <c r="AI7205" t="s">
        <v>7863</v>
      </c>
      <c r="AJ7205" t="s">
        <v>7864</v>
      </c>
      <c r="AK7205" t="s">
        <v>2082</v>
      </c>
      <c r="AL7205" s="12">
        <v>45695.296689814815</v>
      </c>
      <c r="AM7205" t="s">
        <v>291</v>
      </c>
    </row>
    <row r="7206" spans="1:39" ht="15" customHeight="1" x14ac:dyDescent="0.3">
      <c r="A7206" s="38" t="s">
        <v>19487</v>
      </c>
      <c r="B7206" t="s">
        <v>19488</v>
      </c>
      <c r="C7206" t="s">
        <v>2073</v>
      </c>
      <c r="D7206" t="s">
        <v>282</v>
      </c>
      <c r="E7206" t="s">
        <v>319</v>
      </c>
      <c r="H7206" t="s">
        <v>2067</v>
      </c>
      <c r="I7206" t="s">
        <v>19489</v>
      </c>
      <c r="J7206" t="s">
        <v>284</v>
      </c>
      <c r="K7206" t="s">
        <v>2075</v>
      </c>
      <c r="M7206" t="s">
        <v>290</v>
      </c>
      <c r="N7206" t="s">
        <v>365</v>
      </c>
      <c r="R7206" t="b">
        <v>0</v>
      </c>
      <c r="S7206" t="b">
        <v>0</v>
      </c>
      <c r="T7206" s="31" t="s">
        <v>426</v>
      </c>
      <c r="U7206" s="31">
        <v>1</v>
      </c>
      <c r="V7206" s="30" t="s">
        <v>13159</v>
      </c>
      <c r="W7206" t="s">
        <v>13160</v>
      </c>
      <c r="X7206" t="s">
        <v>282</v>
      </c>
      <c r="Y7206" t="s">
        <v>311</v>
      </c>
      <c r="Z7206" t="s">
        <v>284</v>
      </c>
      <c r="AA7206" t="s">
        <v>319</v>
      </c>
      <c r="AB7206"/>
      <c r="AD7206" s="27" t="s">
        <v>2075</v>
      </c>
      <c r="AF7206" t="s">
        <v>285</v>
      </c>
      <c r="AH7206" t="s">
        <v>2012</v>
      </c>
      <c r="AI7206" t="s">
        <v>2121</v>
      </c>
      <c r="AJ7206" t="s">
        <v>2122</v>
      </c>
      <c r="AK7206" t="s">
        <v>2082</v>
      </c>
      <c r="AL7206" s="12">
        <v>45904.898958333331</v>
      </c>
      <c r="AM7206" t="s">
        <v>291</v>
      </c>
    </row>
    <row r="7207" spans="1:39" ht="15" customHeight="1" x14ac:dyDescent="0.3">
      <c r="A7207" s="38" t="s">
        <v>19498</v>
      </c>
      <c r="B7207" t="s">
        <v>19499</v>
      </c>
      <c r="C7207" t="s">
        <v>2073</v>
      </c>
      <c r="D7207" t="s">
        <v>282</v>
      </c>
      <c r="E7207" t="s">
        <v>25500</v>
      </c>
      <c r="H7207" t="s">
        <v>2067</v>
      </c>
      <c r="I7207" t="s">
        <v>19500</v>
      </c>
      <c r="J7207" t="s">
        <v>284</v>
      </c>
      <c r="K7207" t="s">
        <v>2075</v>
      </c>
      <c r="M7207" t="s">
        <v>290</v>
      </c>
      <c r="N7207" t="s">
        <v>286</v>
      </c>
      <c r="O7207" t="s">
        <v>2076</v>
      </c>
      <c r="R7207" t="b">
        <v>0</v>
      </c>
      <c r="S7207" t="b">
        <v>0</v>
      </c>
      <c r="T7207" s="31" t="s">
        <v>426</v>
      </c>
      <c r="U7207" s="31">
        <v>1</v>
      </c>
      <c r="V7207" s="30" t="s">
        <v>8111</v>
      </c>
      <c r="W7207" t="s">
        <v>8112</v>
      </c>
      <c r="X7207" t="s">
        <v>282</v>
      </c>
      <c r="Y7207" t="s">
        <v>311</v>
      </c>
      <c r="Z7207" t="s">
        <v>284</v>
      </c>
      <c r="AA7207" t="s">
        <v>319</v>
      </c>
      <c r="AB7207"/>
      <c r="AD7207" s="27" t="s">
        <v>2075</v>
      </c>
      <c r="AF7207" t="s">
        <v>290</v>
      </c>
      <c r="AH7207" t="s">
        <v>2012</v>
      </c>
      <c r="AI7207" t="s">
        <v>2121</v>
      </c>
      <c r="AJ7207" t="s">
        <v>2122</v>
      </c>
      <c r="AK7207" t="s">
        <v>2082</v>
      </c>
      <c r="AL7207" s="12">
        <v>45926.305034722223</v>
      </c>
      <c r="AM7207" t="s">
        <v>291</v>
      </c>
    </row>
    <row r="7208" spans="1:39" ht="15" customHeight="1" x14ac:dyDescent="0.3">
      <c r="A7208" s="38" t="s">
        <v>19498</v>
      </c>
      <c r="B7208" t="s">
        <v>19499</v>
      </c>
      <c r="C7208" t="s">
        <v>2073</v>
      </c>
      <c r="D7208" t="s">
        <v>282</v>
      </c>
      <c r="E7208" t="s">
        <v>25500</v>
      </c>
      <c r="H7208" t="s">
        <v>2067</v>
      </c>
      <c r="I7208" t="s">
        <v>19500</v>
      </c>
      <c r="J7208" t="s">
        <v>284</v>
      </c>
      <c r="K7208" t="s">
        <v>2075</v>
      </c>
      <c r="M7208" t="s">
        <v>290</v>
      </c>
      <c r="N7208" t="s">
        <v>286</v>
      </c>
      <c r="O7208" t="s">
        <v>2076</v>
      </c>
      <c r="Q7208" t="s">
        <v>344</v>
      </c>
      <c r="R7208" t="b">
        <v>0</v>
      </c>
      <c r="S7208" t="b">
        <v>0</v>
      </c>
      <c r="T7208" s="31" t="s">
        <v>426</v>
      </c>
      <c r="U7208" s="31">
        <v>1</v>
      </c>
      <c r="V7208" s="30" t="s">
        <v>8113</v>
      </c>
      <c r="W7208" t="s">
        <v>8114</v>
      </c>
      <c r="X7208" t="s">
        <v>282</v>
      </c>
      <c r="Y7208" t="s">
        <v>344</v>
      </c>
      <c r="Z7208" t="s">
        <v>284</v>
      </c>
      <c r="AA7208" t="s">
        <v>319</v>
      </c>
      <c r="AB7208"/>
      <c r="AD7208" s="27" t="s">
        <v>2075</v>
      </c>
      <c r="AE7208" t="s">
        <v>326</v>
      </c>
      <c r="AF7208" t="s">
        <v>290</v>
      </c>
      <c r="AH7208" t="s">
        <v>2012</v>
      </c>
      <c r="AI7208" t="s">
        <v>2121</v>
      </c>
      <c r="AJ7208" t="s">
        <v>2122</v>
      </c>
      <c r="AK7208" t="s">
        <v>2082</v>
      </c>
      <c r="AL7208" s="12">
        <v>45926.223043981481</v>
      </c>
    </row>
    <row r="7209" spans="1:39" ht="15" customHeight="1" x14ac:dyDescent="0.3">
      <c r="A7209" s="38" t="s">
        <v>19501</v>
      </c>
      <c r="B7209" t="s">
        <v>8423</v>
      </c>
      <c r="C7209" t="s">
        <v>2073</v>
      </c>
      <c r="D7209" t="s">
        <v>308</v>
      </c>
      <c r="I7209" t="s">
        <v>19502</v>
      </c>
      <c r="J7209" t="s">
        <v>329</v>
      </c>
      <c r="R7209" t="b">
        <v>0</v>
      </c>
      <c r="S7209" t="b">
        <v>0</v>
      </c>
      <c r="T7209" s="31"/>
      <c r="U7209" s="31"/>
      <c r="V7209" s="30" t="s">
        <v>3058</v>
      </c>
      <c r="AB7209"/>
      <c r="AD7209" s="27"/>
    </row>
    <row r="7210" spans="1:39" ht="15" customHeight="1" x14ac:dyDescent="0.3">
      <c r="A7210" s="38" t="s">
        <v>19567</v>
      </c>
      <c r="B7210" t="s">
        <v>13434</v>
      </c>
      <c r="C7210" t="s">
        <v>2073</v>
      </c>
      <c r="D7210" t="s">
        <v>282</v>
      </c>
      <c r="E7210" t="s">
        <v>353</v>
      </c>
      <c r="H7210" t="s">
        <v>25561</v>
      </c>
      <c r="I7210" t="s">
        <v>19568</v>
      </c>
      <c r="J7210" t="s">
        <v>284</v>
      </c>
      <c r="K7210" t="s">
        <v>2075</v>
      </c>
      <c r="M7210" t="s">
        <v>338</v>
      </c>
      <c r="N7210" t="s">
        <v>295</v>
      </c>
      <c r="Q7210" t="s">
        <v>311</v>
      </c>
      <c r="R7210" t="b">
        <v>0</v>
      </c>
      <c r="S7210" t="b">
        <v>0</v>
      </c>
      <c r="T7210" s="31" t="s">
        <v>426</v>
      </c>
      <c r="U7210" s="31">
        <v>1</v>
      </c>
      <c r="V7210" s="30" t="s">
        <v>19569</v>
      </c>
      <c r="W7210" t="s">
        <v>19570</v>
      </c>
      <c r="X7210" t="s">
        <v>282</v>
      </c>
      <c r="Y7210" t="s">
        <v>311</v>
      </c>
      <c r="Z7210" t="s">
        <v>284</v>
      </c>
      <c r="AA7210" t="s">
        <v>353</v>
      </c>
      <c r="AB7210"/>
      <c r="AD7210" s="27" t="s">
        <v>2075</v>
      </c>
      <c r="AF7210" t="s">
        <v>338</v>
      </c>
      <c r="AH7210" t="s">
        <v>2016</v>
      </c>
      <c r="AI7210" t="s">
        <v>2121</v>
      </c>
      <c r="AJ7210" t="s">
        <v>2122</v>
      </c>
      <c r="AK7210" t="s">
        <v>2082</v>
      </c>
      <c r="AL7210" s="12">
        <v>45910.741412037038</v>
      </c>
    </row>
    <row r="7211" spans="1:39" ht="15" customHeight="1" x14ac:dyDescent="0.3">
      <c r="A7211" s="38" t="s">
        <v>19607</v>
      </c>
      <c r="B7211" t="s">
        <v>26618</v>
      </c>
      <c r="C7211" t="s">
        <v>2073</v>
      </c>
      <c r="D7211" t="s">
        <v>310</v>
      </c>
      <c r="E7211" t="s">
        <v>353</v>
      </c>
      <c r="H7211" t="s">
        <v>26619</v>
      </c>
      <c r="I7211" t="s">
        <v>19608</v>
      </c>
      <c r="J7211" t="s">
        <v>284</v>
      </c>
      <c r="K7211" t="s">
        <v>2224</v>
      </c>
      <c r="M7211" t="s">
        <v>338</v>
      </c>
      <c r="N7211" t="s">
        <v>295</v>
      </c>
      <c r="O7211" t="s">
        <v>2076</v>
      </c>
      <c r="Q7211" t="s">
        <v>344</v>
      </c>
      <c r="R7211" t="b">
        <v>0</v>
      </c>
      <c r="S7211" t="b">
        <v>0</v>
      </c>
      <c r="T7211" s="31" t="s">
        <v>426</v>
      </c>
      <c r="U7211" s="31">
        <v>1</v>
      </c>
      <c r="V7211" s="30" t="s">
        <v>19588</v>
      </c>
      <c r="W7211" t="s">
        <v>19589</v>
      </c>
      <c r="X7211" t="s">
        <v>282</v>
      </c>
      <c r="Y7211" t="s">
        <v>344</v>
      </c>
      <c r="Z7211" t="s">
        <v>284</v>
      </c>
      <c r="AA7211" t="s">
        <v>353</v>
      </c>
      <c r="AB7211"/>
      <c r="AD7211" s="27" t="s">
        <v>2224</v>
      </c>
      <c r="AF7211" t="s">
        <v>338</v>
      </c>
      <c r="AH7211" t="s">
        <v>418</v>
      </c>
      <c r="AI7211" t="s">
        <v>9027</v>
      </c>
      <c r="AJ7211" t="s">
        <v>9028</v>
      </c>
      <c r="AK7211" t="s">
        <v>2082</v>
      </c>
      <c r="AL7211" s="12">
        <v>45929.305173611108</v>
      </c>
      <c r="AM7211" t="s">
        <v>291</v>
      </c>
    </row>
    <row r="7212" spans="1:39" ht="15" customHeight="1" x14ac:dyDescent="0.3">
      <c r="A7212" s="38" t="s">
        <v>19607</v>
      </c>
      <c r="B7212" t="s">
        <v>26618</v>
      </c>
      <c r="C7212" t="s">
        <v>2073</v>
      </c>
      <c r="D7212" t="s">
        <v>310</v>
      </c>
      <c r="E7212" t="s">
        <v>353</v>
      </c>
      <c r="H7212" t="s">
        <v>26619</v>
      </c>
      <c r="I7212" t="s">
        <v>19608</v>
      </c>
      <c r="J7212" t="s">
        <v>284</v>
      </c>
      <c r="K7212" t="s">
        <v>2224</v>
      </c>
      <c r="M7212" t="s">
        <v>338</v>
      </c>
      <c r="N7212" t="s">
        <v>295</v>
      </c>
      <c r="O7212" t="s">
        <v>2076</v>
      </c>
      <c r="Q7212" t="s">
        <v>344</v>
      </c>
      <c r="R7212" t="b">
        <v>0</v>
      </c>
      <c r="S7212" t="b">
        <v>0</v>
      </c>
      <c r="T7212" s="31" t="s">
        <v>426</v>
      </c>
      <c r="U7212" s="31">
        <v>1</v>
      </c>
      <c r="V7212" s="30" t="s">
        <v>13626</v>
      </c>
      <c r="W7212" t="s">
        <v>26610</v>
      </c>
      <c r="X7212" t="s">
        <v>310</v>
      </c>
      <c r="Y7212" t="s">
        <v>344</v>
      </c>
      <c r="Z7212" t="s">
        <v>310</v>
      </c>
      <c r="AA7212" t="s">
        <v>353</v>
      </c>
      <c r="AB7212"/>
      <c r="AD7212" s="27" t="s">
        <v>2224</v>
      </c>
      <c r="AF7212" t="s">
        <v>338</v>
      </c>
      <c r="AH7212" t="s">
        <v>2012</v>
      </c>
      <c r="AI7212" t="s">
        <v>26573</v>
      </c>
      <c r="AJ7212" t="s">
        <v>26574</v>
      </c>
      <c r="AK7212" t="s">
        <v>2082</v>
      </c>
      <c r="AL7212" s="12">
        <v>46147.501863425925</v>
      </c>
      <c r="AM7212" t="s">
        <v>291</v>
      </c>
    </row>
    <row r="7213" spans="1:39" ht="15" customHeight="1" x14ac:dyDescent="0.3">
      <c r="A7213" s="38" t="s">
        <v>19607</v>
      </c>
      <c r="B7213" t="s">
        <v>26618</v>
      </c>
      <c r="C7213" t="s">
        <v>2073</v>
      </c>
      <c r="D7213" t="s">
        <v>310</v>
      </c>
      <c r="E7213" t="s">
        <v>353</v>
      </c>
      <c r="H7213" t="s">
        <v>26619</v>
      </c>
      <c r="I7213" t="s">
        <v>19608</v>
      </c>
      <c r="J7213" t="s">
        <v>284</v>
      </c>
      <c r="K7213" t="s">
        <v>2224</v>
      </c>
      <c r="M7213" t="s">
        <v>338</v>
      </c>
      <c r="N7213" t="s">
        <v>295</v>
      </c>
      <c r="O7213" t="s">
        <v>2076</v>
      </c>
      <c r="Q7213" t="s">
        <v>344</v>
      </c>
      <c r="R7213" t="b">
        <v>0</v>
      </c>
      <c r="S7213" t="b">
        <v>0</v>
      </c>
      <c r="T7213" s="31" t="s">
        <v>426</v>
      </c>
      <c r="U7213" s="31">
        <v>1</v>
      </c>
      <c r="V7213" s="30" t="s">
        <v>20221</v>
      </c>
      <c r="W7213" t="s">
        <v>26617</v>
      </c>
      <c r="X7213" t="s">
        <v>310</v>
      </c>
      <c r="Y7213" t="s">
        <v>344</v>
      </c>
      <c r="Z7213" t="s">
        <v>310</v>
      </c>
      <c r="AA7213" t="s">
        <v>353</v>
      </c>
      <c r="AB7213"/>
      <c r="AD7213" s="27" t="s">
        <v>2224</v>
      </c>
      <c r="AF7213" t="s">
        <v>338</v>
      </c>
      <c r="AH7213" t="s">
        <v>2012</v>
      </c>
      <c r="AI7213" t="s">
        <v>26573</v>
      </c>
      <c r="AJ7213" t="s">
        <v>26574</v>
      </c>
      <c r="AK7213" t="s">
        <v>2082</v>
      </c>
      <c r="AL7213" s="12">
        <v>46147.500150462962</v>
      </c>
      <c r="AM7213" t="s">
        <v>291</v>
      </c>
    </row>
    <row r="7214" spans="1:39" ht="15" customHeight="1" x14ac:dyDescent="0.3">
      <c r="A7214" s="38" t="s">
        <v>19607</v>
      </c>
      <c r="B7214" t="s">
        <v>26618</v>
      </c>
      <c r="C7214" t="s">
        <v>2073</v>
      </c>
      <c r="D7214" t="s">
        <v>310</v>
      </c>
      <c r="E7214" t="s">
        <v>353</v>
      </c>
      <c r="H7214" t="s">
        <v>26619</v>
      </c>
      <c r="I7214" t="s">
        <v>19608</v>
      </c>
      <c r="J7214" t="s">
        <v>284</v>
      </c>
      <c r="K7214" t="s">
        <v>2224</v>
      </c>
      <c r="M7214" t="s">
        <v>338</v>
      </c>
      <c r="N7214" t="s">
        <v>295</v>
      </c>
      <c r="O7214" t="s">
        <v>2076</v>
      </c>
      <c r="Q7214" t="s">
        <v>344</v>
      </c>
      <c r="R7214" t="b">
        <v>0</v>
      </c>
      <c r="S7214" t="b">
        <v>0</v>
      </c>
      <c r="T7214" s="31" t="s">
        <v>426</v>
      </c>
      <c r="U7214" s="31">
        <v>1</v>
      </c>
      <c r="V7214" s="30" t="s">
        <v>9025</v>
      </c>
      <c r="W7214" t="s">
        <v>9026</v>
      </c>
      <c r="X7214" t="s">
        <v>310</v>
      </c>
      <c r="Y7214" t="s">
        <v>344</v>
      </c>
      <c r="Z7214" t="s">
        <v>310</v>
      </c>
      <c r="AA7214" t="s">
        <v>353</v>
      </c>
      <c r="AB7214"/>
      <c r="AD7214" s="27" t="s">
        <v>2224</v>
      </c>
      <c r="AF7214" t="s">
        <v>338</v>
      </c>
      <c r="AH7214" t="s">
        <v>2012</v>
      </c>
      <c r="AI7214" t="s">
        <v>26573</v>
      </c>
      <c r="AJ7214" t="s">
        <v>26574</v>
      </c>
      <c r="AK7214" t="s">
        <v>2082</v>
      </c>
      <c r="AL7214" s="12">
        <v>46147.497418981482</v>
      </c>
      <c r="AM7214" t="s">
        <v>291</v>
      </c>
    </row>
    <row r="7215" spans="1:39" ht="15" customHeight="1" x14ac:dyDescent="0.3">
      <c r="A7215" s="38" t="s">
        <v>19607</v>
      </c>
      <c r="B7215" t="s">
        <v>26618</v>
      </c>
      <c r="C7215" t="s">
        <v>2073</v>
      </c>
      <c r="D7215" t="s">
        <v>310</v>
      </c>
      <c r="E7215" t="s">
        <v>353</v>
      </c>
      <c r="H7215" t="s">
        <v>26619</v>
      </c>
      <c r="I7215" t="s">
        <v>19608</v>
      </c>
      <c r="J7215" t="s">
        <v>284</v>
      </c>
      <c r="K7215" t="s">
        <v>2224</v>
      </c>
      <c r="M7215" t="s">
        <v>338</v>
      </c>
      <c r="N7215" t="s">
        <v>295</v>
      </c>
      <c r="O7215" t="s">
        <v>2076</v>
      </c>
      <c r="Q7215" t="s">
        <v>344</v>
      </c>
      <c r="R7215" t="b">
        <v>0</v>
      </c>
      <c r="S7215" t="b">
        <v>0</v>
      </c>
      <c r="T7215" s="31" t="s">
        <v>426</v>
      </c>
      <c r="U7215" s="31">
        <v>1</v>
      </c>
      <c r="V7215" s="30" t="s">
        <v>26611</v>
      </c>
      <c r="W7215" t="s">
        <v>26612</v>
      </c>
      <c r="X7215" t="s">
        <v>310</v>
      </c>
      <c r="Y7215" t="s">
        <v>344</v>
      </c>
      <c r="Z7215" t="s">
        <v>310</v>
      </c>
      <c r="AA7215" t="s">
        <v>353</v>
      </c>
      <c r="AB7215"/>
      <c r="AD7215" s="27" t="s">
        <v>2075</v>
      </c>
      <c r="AF7215" t="s">
        <v>338</v>
      </c>
      <c r="AI7215" t="s">
        <v>26615</v>
      </c>
      <c r="AJ7215" t="s">
        <v>26616</v>
      </c>
      <c r="AK7215" t="s">
        <v>2082</v>
      </c>
      <c r="AL7215" s="12">
        <v>46147.505844907406</v>
      </c>
      <c r="AM7215" t="s">
        <v>291</v>
      </c>
    </row>
    <row r="7216" spans="1:39" ht="15" customHeight="1" x14ac:dyDescent="0.3">
      <c r="A7216" s="38" t="s">
        <v>19607</v>
      </c>
      <c r="B7216" t="s">
        <v>26618</v>
      </c>
      <c r="C7216" t="s">
        <v>2073</v>
      </c>
      <c r="D7216" t="s">
        <v>310</v>
      </c>
      <c r="E7216" t="s">
        <v>353</v>
      </c>
      <c r="H7216" t="s">
        <v>26619</v>
      </c>
      <c r="I7216" t="s">
        <v>19608</v>
      </c>
      <c r="J7216" t="s">
        <v>284</v>
      </c>
      <c r="K7216" t="s">
        <v>2224</v>
      </c>
      <c r="M7216" t="s">
        <v>338</v>
      </c>
      <c r="N7216" t="s">
        <v>295</v>
      </c>
      <c r="O7216" t="s">
        <v>2076</v>
      </c>
      <c r="Q7216" t="s">
        <v>344</v>
      </c>
      <c r="R7216" t="b">
        <v>0</v>
      </c>
      <c r="S7216" t="b">
        <v>0</v>
      </c>
      <c r="T7216" s="31" t="s">
        <v>426</v>
      </c>
      <c r="U7216" s="31">
        <v>1</v>
      </c>
      <c r="V7216" s="30" t="s">
        <v>26613</v>
      </c>
      <c r="W7216" t="s">
        <v>26614</v>
      </c>
      <c r="X7216" t="s">
        <v>310</v>
      </c>
      <c r="Y7216" t="s">
        <v>344</v>
      </c>
      <c r="Z7216" t="s">
        <v>310</v>
      </c>
      <c r="AA7216" t="s">
        <v>353</v>
      </c>
      <c r="AB7216"/>
      <c r="AD7216" s="27" t="s">
        <v>2075</v>
      </c>
      <c r="AF7216" t="s">
        <v>338</v>
      </c>
      <c r="AH7216" t="s">
        <v>2012</v>
      </c>
      <c r="AI7216" t="s">
        <v>26615</v>
      </c>
      <c r="AJ7216" t="s">
        <v>26616</v>
      </c>
      <c r="AK7216" t="s">
        <v>2082</v>
      </c>
      <c r="AL7216" s="12">
        <v>46148.451990740738</v>
      </c>
      <c r="AM7216" t="s">
        <v>291</v>
      </c>
    </row>
    <row r="7217" spans="1:39" ht="15" customHeight="1" x14ac:dyDescent="0.3">
      <c r="A7217" s="38" t="s">
        <v>25025</v>
      </c>
      <c r="B7217" t="s">
        <v>25026</v>
      </c>
      <c r="C7217" t="s">
        <v>2073</v>
      </c>
      <c r="D7217" t="s">
        <v>282</v>
      </c>
      <c r="E7217" t="s">
        <v>353</v>
      </c>
      <c r="H7217" t="s">
        <v>26129</v>
      </c>
      <c r="I7217" t="s">
        <v>25027</v>
      </c>
      <c r="J7217" t="s">
        <v>284</v>
      </c>
      <c r="K7217" t="s">
        <v>2075</v>
      </c>
      <c r="M7217" t="s">
        <v>338</v>
      </c>
      <c r="N7217" t="s">
        <v>295</v>
      </c>
      <c r="R7217" t="b">
        <v>0</v>
      </c>
      <c r="S7217" t="b">
        <v>0</v>
      </c>
      <c r="T7217" s="31" t="s">
        <v>426</v>
      </c>
      <c r="U7217" s="31">
        <v>1</v>
      </c>
      <c r="V7217" s="30" t="s">
        <v>19248</v>
      </c>
      <c r="W7217" t="s">
        <v>19249</v>
      </c>
      <c r="X7217" t="s">
        <v>282</v>
      </c>
      <c r="Y7217" t="s">
        <v>311</v>
      </c>
      <c r="Z7217" t="s">
        <v>284</v>
      </c>
      <c r="AA7217" t="s">
        <v>353</v>
      </c>
      <c r="AB7217"/>
      <c r="AD7217" s="27" t="s">
        <v>2075</v>
      </c>
      <c r="AF7217" t="s">
        <v>338</v>
      </c>
      <c r="AH7217" t="s">
        <v>2016</v>
      </c>
      <c r="AI7217" t="s">
        <v>2088</v>
      </c>
      <c r="AJ7217" t="s">
        <v>2089</v>
      </c>
      <c r="AK7217" t="s">
        <v>2082</v>
      </c>
      <c r="AL7217" s="12">
        <v>45853.035949074074</v>
      </c>
    </row>
    <row r="7218" spans="1:39" ht="15" customHeight="1" x14ac:dyDescent="0.3">
      <c r="A7218" s="38" t="s">
        <v>25025</v>
      </c>
      <c r="B7218" t="s">
        <v>25026</v>
      </c>
      <c r="C7218" t="s">
        <v>2073</v>
      </c>
      <c r="D7218" t="s">
        <v>282</v>
      </c>
      <c r="E7218" t="s">
        <v>353</v>
      </c>
      <c r="H7218" t="s">
        <v>26129</v>
      </c>
      <c r="I7218" t="s">
        <v>25027</v>
      </c>
      <c r="J7218" t="s">
        <v>284</v>
      </c>
      <c r="K7218" t="s">
        <v>2075</v>
      </c>
      <c r="M7218" t="s">
        <v>338</v>
      </c>
      <c r="N7218" t="s">
        <v>295</v>
      </c>
      <c r="Q7218" t="s">
        <v>344</v>
      </c>
      <c r="R7218" t="b">
        <v>0</v>
      </c>
      <c r="S7218" t="b">
        <v>0</v>
      </c>
      <c r="T7218" s="31" t="s">
        <v>426</v>
      </c>
      <c r="U7218" s="31">
        <v>1</v>
      </c>
      <c r="V7218" s="30" t="s">
        <v>19246</v>
      </c>
      <c r="W7218" t="s">
        <v>19247</v>
      </c>
      <c r="X7218" t="s">
        <v>310</v>
      </c>
      <c r="Y7218" t="s">
        <v>344</v>
      </c>
      <c r="Z7218" t="s">
        <v>284</v>
      </c>
      <c r="AA7218" t="s">
        <v>353</v>
      </c>
      <c r="AB7218"/>
      <c r="AD7218" s="27" t="s">
        <v>2075</v>
      </c>
      <c r="AF7218" t="s">
        <v>338</v>
      </c>
      <c r="AH7218" t="s">
        <v>2169</v>
      </c>
      <c r="AI7218" t="s">
        <v>2170</v>
      </c>
      <c r="AJ7218" t="s">
        <v>2171</v>
      </c>
      <c r="AK7218" t="s">
        <v>2082</v>
      </c>
      <c r="AL7218" s="12">
        <v>46051.233807870369</v>
      </c>
    </row>
    <row r="7219" spans="1:39" ht="15" customHeight="1" x14ac:dyDescent="0.3">
      <c r="A7219" s="38" t="s">
        <v>25025</v>
      </c>
      <c r="B7219" t="s">
        <v>25026</v>
      </c>
      <c r="C7219" t="s">
        <v>2073</v>
      </c>
      <c r="D7219" t="s">
        <v>282</v>
      </c>
      <c r="E7219" t="s">
        <v>353</v>
      </c>
      <c r="H7219" t="s">
        <v>26129</v>
      </c>
      <c r="I7219" t="s">
        <v>25027</v>
      </c>
      <c r="J7219" t="s">
        <v>284</v>
      </c>
      <c r="K7219" t="s">
        <v>2075</v>
      </c>
      <c r="M7219" t="s">
        <v>338</v>
      </c>
      <c r="N7219" t="s">
        <v>295</v>
      </c>
      <c r="R7219" t="b">
        <v>0</v>
      </c>
      <c r="S7219" t="b">
        <v>0</v>
      </c>
      <c r="T7219" s="31" t="s">
        <v>426</v>
      </c>
      <c r="U7219" s="31">
        <v>1</v>
      </c>
      <c r="V7219" s="30" t="s">
        <v>19250</v>
      </c>
      <c r="W7219" t="s">
        <v>19251</v>
      </c>
      <c r="X7219" t="s">
        <v>310</v>
      </c>
      <c r="Y7219" t="s">
        <v>311</v>
      </c>
      <c r="Z7219" t="s">
        <v>284</v>
      </c>
      <c r="AA7219" t="s">
        <v>353</v>
      </c>
      <c r="AB7219"/>
      <c r="AD7219" s="27" t="s">
        <v>2075</v>
      </c>
      <c r="AF7219" t="s">
        <v>338</v>
      </c>
      <c r="AH7219" t="s">
        <v>2169</v>
      </c>
      <c r="AI7219" t="s">
        <v>2170</v>
      </c>
      <c r="AJ7219" t="s">
        <v>2171</v>
      </c>
      <c r="AK7219" t="s">
        <v>2082</v>
      </c>
      <c r="AL7219" s="12">
        <v>46051.234699074077</v>
      </c>
    </row>
    <row r="7220" spans="1:39" ht="15" customHeight="1" x14ac:dyDescent="0.3">
      <c r="A7220" s="38" t="s">
        <v>26631</v>
      </c>
      <c r="B7220" t="s">
        <v>26632</v>
      </c>
      <c r="C7220" t="s">
        <v>2073</v>
      </c>
      <c r="D7220" t="s">
        <v>310</v>
      </c>
      <c r="E7220" t="s">
        <v>353</v>
      </c>
      <c r="H7220" t="s">
        <v>26619</v>
      </c>
      <c r="I7220" t="s">
        <v>26633</v>
      </c>
      <c r="J7220" t="s">
        <v>284</v>
      </c>
      <c r="K7220" t="s">
        <v>2075</v>
      </c>
      <c r="M7220" t="s">
        <v>338</v>
      </c>
      <c r="N7220" t="s">
        <v>286</v>
      </c>
      <c r="Q7220" t="s">
        <v>344</v>
      </c>
      <c r="R7220" t="b">
        <v>0</v>
      </c>
      <c r="S7220" t="b">
        <v>0</v>
      </c>
      <c r="T7220" s="31" t="s">
        <v>426</v>
      </c>
      <c r="U7220" s="31">
        <v>1</v>
      </c>
      <c r="V7220" s="30" t="s">
        <v>13624</v>
      </c>
      <c r="W7220" t="s">
        <v>13625</v>
      </c>
      <c r="X7220" t="s">
        <v>310</v>
      </c>
      <c r="Y7220" t="s">
        <v>344</v>
      </c>
      <c r="Z7220" t="s">
        <v>310</v>
      </c>
      <c r="AA7220" t="s">
        <v>353</v>
      </c>
      <c r="AB7220"/>
      <c r="AD7220" s="27" t="s">
        <v>2224</v>
      </c>
      <c r="AF7220" t="s">
        <v>338</v>
      </c>
      <c r="AH7220" t="s">
        <v>418</v>
      </c>
      <c r="AI7220" t="s">
        <v>26615</v>
      </c>
      <c r="AJ7220" t="s">
        <v>26616</v>
      </c>
      <c r="AK7220" t="s">
        <v>2082</v>
      </c>
      <c r="AL7220" s="12">
        <v>46147.527638888889</v>
      </c>
      <c r="AM7220" t="s">
        <v>291</v>
      </c>
    </row>
    <row r="7221" spans="1:39" ht="15" customHeight="1" x14ac:dyDescent="0.3">
      <c r="A7221" s="38" t="s">
        <v>19590</v>
      </c>
      <c r="B7221" t="s">
        <v>19591</v>
      </c>
      <c r="C7221" t="s">
        <v>2073</v>
      </c>
      <c r="D7221" t="s">
        <v>310</v>
      </c>
      <c r="E7221" t="s">
        <v>353</v>
      </c>
      <c r="H7221" t="s">
        <v>26619</v>
      </c>
      <c r="I7221" t="s">
        <v>19592</v>
      </c>
      <c r="J7221" t="s">
        <v>284</v>
      </c>
      <c r="K7221" t="s">
        <v>2224</v>
      </c>
      <c r="M7221" t="s">
        <v>338</v>
      </c>
      <c r="N7221" t="s">
        <v>295</v>
      </c>
      <c r="O7221" t="s">
        <v>2076</v>
      </c>
      <c r="Q7221" t="s">
        <v>344</v>
      </c>
      <c r="R7221" t="b">
        <v>0</v>
      </c>
      <c r="S7221" t="b">
        <v>0</v>
      </c>
      <c r="T7221" s="31" t="s">
        <v>426</v>
      </c>
      <c r="U7221" s="31">
        <v>1</v>
      </c>
      <c r="V7221" s="30" t="s">
        <v>13624</v>
      </c>
      <c r="W7221" t="s">
        <v>13625</v>
      </c>
      <c r="X7221" t="s">
        <v>310</v>
      </c>
      <c r="Y7221" t="s">
        <v>344</v>
      </c>
      <c r="Z7221" t="s">
        <v>310</v>
      </c>
      <c r="AA7221" t="s">
        <v>353</v>
      </c>
      <c r="AB7221"/>
      <c r="AD7221" s="27" t="s">
        <v>2224</v>
      </c>
      <c r="AF7221" t="s">
        <v>338</v>
      </c>
      <c r="AH7221" t="s">
        <v>418</v>
      </c>
      <c r="AI7221" t="s">
        <v>26615</v>
      </c>
      <c r="AJ7221" t="s">
        <v>26616</v>
      </c>
      <c r="AK7221" t="s">
        <v>2082</v>
      </c>
      <c r="AL7221" s="12">
        <v>46147.527638888889</v>
      </c>
      <c r="AM7221" t="s">
        <v>291</v>
      </c>
    </row>
    <row r="7222" spans="1:39" ht="15" customHeight="1" x14ac:dyDescent="0.3">
      <c r="A7222" s="38" t="s">
        <v>19593</v>
      </c>
      <c r="B7222" t="s">
        <v>19594</v>
      </c>
      <c r="C7222" t="s">
        <v>2073</v>
      </c>
      <c r="D7222" t="s">
        <v>310</v>
      </c>
      <c r="E7222" t="s">
        <v>353</v>
      </c>
      <c r="H7222" t="s">
        <v>26619</v>
      </c>
      <c r="I7222" t="s">
        <v>19595</v>
      </c>
      <c r="J7222" t="s">
        <v>284</v>
      </c>
      <c r="K7222" t="s">
        <v>2224</v>
      </c>
      <c r="M7222" t="s">
        <v>338</v>
      </c>
      <c r="N7222" t="s">
        <v>286</v>
      </c>
      <c r="O7222" t="s">
        <v>2076</v>
      </c>
      <c r="Q7222" t="s">
        <v>344</v>
      </c>
      <c r="R7222" t="b">
        <v>0</v>
      </c>
      <c r="S7222" t="b">
        <v>0</v>
      </c>
      <c r="T7222" s="31" t="s">
        <v>426</v>
      </c>
      <c r="U7222" s="31">
        <v>1</v>
      </c>
      <c r="V7222" s="30" t="s">
        <v>13624</v>
      </c>
      <c r="W7222" t="s">
        <v>13625</v>
      </c>
      <c r="X7222" t="s">
        <v>310</v>
      </c>
      <c r="Y7222" t="s">
        <v>344</v>
      </c>
      <c r="Z7222" t="s">
        <v>310</v>
      </c>
      <c r="AA7222" t="s">
        <v>353</v>
      </c>
      <c r="AB7222"/>
      <c r="AD7222" s="27" t="s">
        <v>2224</v>
      </c>
      <c r="AF7222" t="s">
        <v>338</v>
      </c>
      <c r="AH7222" t="s">
        <v>418</v>
      </c>
      <c r="AI7222" t="s">
        <v>26615</v>
      </c>
      <c r="AJ7222" t="s">
        <v>26616</v>
      </c>
      <c r="AK7222" t="s">
        <v>2082</v>
      </c>
      <c r="AL7222" s="12">
        <v>46147.527638888889</v>
      </c>
      <c r="AM7222" t="s">
        <v>291</v>
      </c>
    </row>
    <row r="7223" spans="1:39" ht="15" customHeight="1" x14ac:dyDescent="0.3">
      <c r="A7223" s="38" t="s">
        <v>19536</v>
      </c>
      <c r="B7223" t="s">
        <v>19537</v>
      </c>
      <c r="C7223" t="s">
        <v>2073</v>
      </c>
      <c r="D7223" t="s">
        <v>310</v>
      </c>
      <c r="E7223" t="s">
        <v>353</v>
      </c>
      <c r="H7223" t="s">
        <v>26619</v>
      </c>
      <c r="I7223" t="s">
        <v>19538</v>
      </c>
      <c r="J7223" t="s">
        <v>284</v>
      </c>
      <c r="K7223" t="s">
        <v>2224</v>
      </c>
      <c r="M7223" t="s">
        <v>338</v>
      </c>
      <c r="N7223" t="s">
        <v>286</v>
      </c>
      <c r="O7223" t="s">
        <v>2076</v>
      </c>
      <c r="Q7223" t="s">
        <v>344</v>
      </c>
      <c r="R7223" t="b">
        <v>0</v>
      </c>
      <c r="S7223" t="b">
        <v>0</v>
      </c>
      <c r="T7223" s="31" t="s">
        <v>426</v>
      </c>
      <c r="U7223" s="31">
        <v>1</v>
      </c>
      <c r="V7223" s="30" t="s">
        <v>13624</v>
      </c>
      <c r="W7223" t="s">
        <v>13625</v>
      </c>
      <c r="X7223" t="s">
        <v>310</v>
      </c>
      <c r="Y7223" t="s">
        <v>344</v>
      </c>
      <c r="Z7223" t="s">
        <v>310</v>
      </c>
      <c r="AA7223" t="s">
        <v>353</v>
      </c>
      <c r="AB7223"/>
      <c r="AD7223" s="27" t="s">
        <v>2224</v>
      </c>
      <c r="AF7223" t="s">
        <v>338</v>
      </c>
      <c r="AH7223" t="s">
        <v>418</v>
      </c>
      <c r="AI7223" t="s">
        <v>26615</v>
      </c>
      <c r="AJ7223" t="s">
        <v>26616</v>
      </c>
      <c r="AK7223" t="s">
        <v>2082</v>
      </c>
      <c r="AL7223" s="12">
        <v>46147.527638888889</v>
      </c>
      <c r="AM7223" t="s">
        <v>291</v>
      </c>
    </row>
    <row r="7224" spans="1:39" ht="15" customHeight="1" x14ac:dyDescent="0.3">
      <c r="A7224" s="38" t="s">
        <v>19539</v>
      </c>
      <c r="B7224" t="s">
        <v>19540</v>
      </c>
      <c r="C7224" t="s">
        <v>2073</v>
      </c>
      <c r="D7224" t="s">
        <v>310</v>
      </c>
      <c r="E7224" t="s">
        <v>353</v>
      </c>
      <c r="I7224" t="s">
        <v>19541</v>
      </c>
      <c r="J7224" t="s">
        <v>284</v>
      </c>
      <c r="K7224" t="s">
        <v>2224</v>
      </c>
      <c r="M7224" t="s">
        <v>338</v>
      </c>
      <c r="N7224" t="s">
        <v>295</v>
      </c>
      <c r="O7224" t="s">
        <v>2076</v>
      </c>
      <c r="Q7224" t="s">
        <v>344</v>
      </c>
      <c r="R7224" t="b">
        <v>0</v>
      </c>
      <c r="S7224" t="b">
        <v>0</v>
      </c>
      <c r="T7224" s="31" t="s">
        <v>426</v>
      </c>
      <c r="U7224" s="31">
        <v>1</v>
      </c>
      <c r="V7224" s="30" t="s">
        <v>13619</v>
      </c>
      <c r="W7224" t="s">
        <v>13620</v>
      </c>
      <c r="X7224" t="s">
        <v>310</v>
      </c>
      <c r="Y7224" t="s">
        <v>344</v>
      </c>
      <c r="Z7224" t="s">
        <v>310</v>
      </c>
      <c r="AA7224" t="s">
        <v>353</v>
      </c>
      <c r="AB7224"/>
      <c r="AD7224" s="27" t="s">
        <v>2224</v>
      </c>
      <c r="AF7224" t="s">
        <v>338</v>
      </c>
      <c r="AH7224" t="s">
        <v>418</v>
      </c>
      <c r="AI7224" t="s">
        <v>26615</v>
      </c>
      <c r="AJ7224" t="s">
        <v>26616</v>
      </c>
      <c r="AK7224" t="s">
        <v>2082</v>
      </c>
      <c r="AL7224" s="12">
        <v>46148.456689814811</v>
      </c>
      <c r="AM7224" t="s">
        <v>291</v>
      </c>
    </row>
    <row r="7225" spans="1:39" ht="15" customHeight="1" x14ac:dyDescent="0.3">
      <c r="A7225" s="38" t="s">
        <v>19539</v>
      </c>
      <c r="B7225" t="s">
        <v>19540</v>
      </c>
      <c r="C7225" t="s">
        <v>2073</v>
      </c>
      <c r="D7225" t="s">
        <v>310</v>
      </c>
      <c r="E7225" t="s">
        <v>353</v>
      </c>
      <c r="I7225" t="s">
        <v>19541</v>
      </c>
      <c r="J7225" t="s">
        <v>284</v>
      </c>
      <c r="K7225" t="s">
        <v>2224</v>
      </c>
      <c r="M7225" t="s">
        <v>338</v>
      </c>
      <c r="N7225" t="s">
        <v>295</v>
      </c>
      <c r="O7225" t="s">
        <v>2076</v>
      </c>
      <c r="Q7225" t="s">
        <v>344</v>
      </c>
      <c r="R7225" t="b">
        <v>0</v>
      </c>
      <c r="S7225" t="b">
        <v>0</v>
      </c>
      <c r="T7225" s="31" t="s">
        <v>426</v>
      </c>
      <c r="U7225" s="31">
        <v>1</v>
      </c>
      <c r="V7225" s="30" t="s">
        <v>20219</v>
      </c>
      <c r="W7225" t="s">
        <v>20220</v>
      </c>
      <c r="X7225" t="s">
        <v>310</v>
      </c>
      <c r="Y7225" t="s">
        <v>344</v>
      </c>
      <c r="Z7225" t="s">
        <v>310</v>
      </c>
      <c r="AA7225" t="s">
        <v>353</v>
      </c>
      <c r="AB7225"/>
      <c r="AD7225" s="27" t="s">
        <v>2224</v>
      </c>
      <c r="AF7225" t="s">
        <v>338</v>
      </c>
      <c r="AH7225" t="s">
        <v>418</v>
      </c>
      <c r="AI7225" t="s">
        <v>26615</v>
      </c>
      <c r="AJ7225" t="s">
        <v>26616</v>
      </c>
      <c r="AK7225" t="s">
        <v>2082</v>
      </c>
      <c r="AL7225" s="12">
        <v>46148.450659722221</v>
      </c>
      <c r="AM7225" t="s">
        <v>291</v>
      </c>
    </row>
    <row r="7226" spans="1:39" ht="15" customHeight="1" x14ac:dyDescent="0.3">
      <c r="A7226" s="38" t="s">
        <v>19542</v>
      </c>
      <c r="B7226" t="s">
        <v>19543</v>
      </c>
      <c r="C7226" t="s">
        <v>2073</v>
      </c>
      <c r="D7226" t="s">
        <v>310</v>
      </c>
      <c r="E7226" t="s">
        <v>353</v>
      </c>
      <c r="I7226" t="s">
        <v>19544</v>
      </c>
      <c r="J7226" t="s">
        <v>284</v>
      </c>
      <c r="K7226" t="s">
        <v>2224</v>
      </c>
      <c r="M7226" t="s">
        <v>338</v>
      </c>
      <c r="N7226" t="s">
        <v>295</v>
      </c>
      <c r="O7226" t="s">
        <v>2076</v>
      </c>
      <c r="Q7226" t="s">
        <v>344</v>
      </c>
      <c r="R7226" t="b">
        <v>0</v>
      </c>
      <c r="S7226" t="b">
        <v>0</v>
      </c>
      <c r="T7226" s="31" t="s">
        <v>426</v>
      </c>
      <c r="U7226" s="31">
        <v>1</v>
      </c>
      <c r="V7226" s="30" t="s">
        <v>13619</v>
      </c>
      <c r="W7226" t="s">
        <v>13620</v>
      </c>
      <c r="X7226" t="s">
        <v>310</v>
      </c>
      <c r="Y7226" t="s">
        <v>344</v>
      </c>
      <c r="Z7226" t="s">
        <v>310</v>
      </c>
      <c r="AA7226" t="s">
        <v>353</v>
      </c>
      <c r="AB7226"/>
      <c r="AD7226" s="27" t="s">
        <v>2224</v>
      </c>
      <c r="AF7226" t="s">
        <v>338</v>
      </c>
      <c r="AH7226" t="s">
        <v>418</v>
      </c>
      <c r="AI7226" t="s">
        <v>26615</v>
      </c>
      <c r="AJ7226" t="s">
        <v>26616</v>
      </c>
      <c r="AK7226" t="s">
        <v>2082</v>
      </c>
      <c r="AL7226" s="12">
        <v>46148.456689814811</v>
      </c>
      <c r="AM7226" t="s">
        <v>291</v>
      </c>
    </row>
    <row r="7227" spans="1:39" ht="15" customHeight="1" x14ac:dyDescent="0.3">
      <c r="A7227" s="38" t="s">
        <v>19545</v>
      </c>
      <c r="B7227" t="s">
        <v>13631</v>
      </c>
      <c r="C7227" t="s">
        <v>2073</v>
      </c>
      <c r="D7227" t="s">
        <v>282</v>
      </c>
      <c r="E7227" t="s">
        <v>283</v>
      </c>
      <c r="H7227" t="s">
        <v>2032</v>
      </c>
      <c r="I7227" t="s">
        <v>19546</v>
      </c>
      <c r="J7227" t="s">
        <v>284</v>
      </c>
      <c r="K7227" t="s">
        <v>2075</v>
      </c>
      <c r="M7227" t="s">
        <v>290</v>
      </c>
      <c r="N7227" t="s">
        <v>286</v>
      </c>
      <c r="Q7227" t="s">
        <v>344</v>
      </c>
      <c r="R7227" t="b">
        <v>0</v>
      </c>
      <c r="S7227" t="b">
        <v>0</v>
      </c>
      <c r="T7227" s="31" t="s">
        <v>426</v>
      </c>
      <c r="U7227" s="31">
        <v>1</v>
      </c>
      <c r="V7227" s="30" t="s">
        <v>12682</v>
      </c>
      <c r="W7227" t="s">
        <v>12683</v>
      </c>
      <c r="X7227" t="s">
        <v>282</v>
      </c>
      <c r="Y7227" t="s">
        <v>344</v>
      </c>
      <c r="Z7227" t="s">
        <v>310</v>
      </c>
      <c r="AB7227"/>
      <c r="AD7227" s="27" t="s">
        <v>2512</v>
      </c>
      <c r="AF7227" t="s">
        <v>290</v>
      </c>
      <c r="AH7227" t="s">
        <v>2169</v>
      </c>
      <c r="AI7227" t="s">
        <v>6226</v>
      </c>
      <c r="AJ7227" t="s">
        <v>6227</v>
      </c>
      <c r="AK7227" t="s">
        <v>2082</v>
      </c>
      <c r="AL7227" s="12">
        <v>46003.506527777776</v>
      </c>
    </row>
    <row r="7228" spans="1:39" ht="15" customHeight="1" x14ac:dyDescent="0.3">
      <c r="A7228" s="38" t="s">
        <v>19545</v>
      </c>
      <c r="B7228" t="s">
        <v>13631</v>
      </c>
      <c r="C7228" t="s">
        <v>2073</v>
      </c>
      <c r="D7228" t="s">
        <v>282</v>
      </c>
      <c r="E7228" t="s">
        <v>283</v>
      </c>
      <c r="H7228" t="s">
        <v>2032</v>
      </c>
      <c r="I7228" t="s">
        <v>19546</v>
      </c>
      <c r="J7228" t="s">
        <v>284</v>
      </c>
      <c r="K7228" t="s">
        <v>2075</v>
      </c>
      <c r="M7228" t="s">
        <v>290</v>
      </c>
      <c r="N7228" t="s">
        <v>286</v>
      </c>
      <c r="R7228" t="b">
        <v>0</v>
      </c>
      <c r="S7228" t="b">
        <v>0</v>
      </c>
      <c r="T7228" s="31" t="s">
        <v>426</v>
      </c>
      <c r="U7228" s="31">
        <v>1</v>
      </c>
      <c r="V7228" s="30" t="s">
        <v>13810</v>
      </c>
      <c r="W7228" t="s">
        <v>13811</v>
      </c>
      <c r="X7228" t="s">
        <v>282</v>
      </c>
      <c r="Y7228" t="s">
        <v>311</v>
      </c>
      <c r="Z7228" t="s">
        <v>284</v>
      </c>
      <c r="AB7228"/>
      <c r="AD7228" s="27" t="s">
        <v>2075</v>
      </c>
      <c r="AF7228" t="s">
        <v>290</v>
      </c>
      <c r="AH7228" t="s">
        <v>2013</v>
      </c>
      <c r="AI7228" t="s">
        <v>2088</v>
      </c>
      <c r="AJ7228" t="s">
        <v>2089</v>
      </c>
      <c r="AK7228" t="s">
        <v>2082</v>
      </c>
      <c r="AL7228" s="12">
        <v>45846.834131944444</v>
      </c>
    </row>
    <row r="7229" spans="1:39" ht="15" customHeight="1" x14ac:dyDescent="0.3">
      <c r="A7229" s="38" t="s">
        <v>19547</v>
      </c>
      <c r="B7229" t="s">
        <v>13628</v>
      </c>
      <c r="C7229" t="s">
        <v>2073</v>
      </c>
      <c r="D7229" t="s">
        <v>282</v>
      </c>
      <c r="E7229" t="s">
        <v>283</v>
      </c>
      <c r="H7229" t="s">
        <v>2032</v>
      </c>
      <c r="I7229" t="s">
        <v>19548</v>
      </c>
      <c r="J7229" t="s">
        <v>284</v>
      </c>
      <c r="K7229" t="s">
        <v>2075</v>
      </c>
      <c r="M7229" t="s">
        <v>290</v>
      </c>
      <c r="N7229" t="s">
        <v>286</v>
      </c>
      <c r="Q7229" t="s">
        <v>344</v>
      </c>
      <c r="R7229" t="b">
        <v>0</v>
      </c>
      <c r="S7229" t="b">
        <v>0</v>
      </c>
      <c r="T7229" s="31" t="s">
        <v>426</v>
      </c>
      <c r="U7229" s="31">
        <v>1</v>
      </c>
      <c r="V7229" s="30" t="s">
        <v>12682</v>
      </c>
      <c r="W7229" t="s">
        <v>12683</v>
      </c>
      <c r="X7229" t="s">
        <v>282</v>
      </c>
      <c r="Y7229" t="s">
        <v>344</v>
      </c>
      <c r="Z7229" t="s">
        <v>310</v>
      </c>
      <c r="AB7229"/>
      <c r="AD7229" s="27" t="s">
        <v>2512</v>
      </c>
      <c r="AF7229" t="s">
        <v>290</v>
      </c>
      <c r="AH7229" t="s">
        <v>2169</v>
      </c>
      <c r="AI7229" t="s">
        <v>6226</v>
      </c>
      <c r="AJ7229" t="s">
        <v>6227</v>
      </c>
      <c r="AK7229" t="s">
        <v>2082</v>
      </c>
      <c r="AL7229" s="12">
        <v>46003.506527777776</v>
      </c>
    </row>
    <row r="7230" spans="1:39" ht="15" customHeight="1" x14ac:dyDescent="0.3">
      <c r="A7230" s="38" t="s">
        <v>19547</v>
      </c>
      <c r="B7230" t="s">
        <v>13628</v>
      </c>
      <c r="C7230" t="s">
        <v>2073</v>
      </c>
      <c r="D7230" t="s">
        <v>282</v>
      </c>
      <c r="E7230" t="s">
        <v>283</v>
      </c>
      <c r="H7230" t="s">
        <v>2032</v>
      </c>
      <c r="I7230" t="s">
        <v>19548</v>
      </c>
      <c r="J7230" t="s">
        <v>284</v>
      </c>
      <c r="K7230" t="s">
        <v>2075</v>
      </c>
      <c r="M7230" t="s">
        <v>290</v>
      </c>
      <c r="N7230" t="s">
        <v>286</v>
      </c>
      <c r="R7230" t="b">
        <v>0</v>
      </c>
      <c r="S7230" t="b">
        <v>0</v>
      </c>
      <c r="T7230" s="31" t="s">
        <v>426</v>
      </c>
      <c r="U7230" s="31">
        <v>1</v>
      </c>
      <c r="V7230" s="30" t="s">
        <v>13810</v>
      </c>
      <c r="W7230" t="s">
        <v>13811</v>
      </c>
      <c r="X7230" t="s">
        <v>282</v>
      </c>
      <c r="Y7230" t="s">
        <v>311</v>
      </c>
      <c r="Z7230" t="s">
        <v>284</v>
      </c>
      <c r="AB7230"/>
      <c r="AD7230" s="27" t="s">
        <v>2075</v>
      </c>
      <c r="AF7230" t="s">
        <v>290</v>
      </c>
      <c r="AH7230" t="s">
        <v>2013</v>
      </c>
      <c r="AI7230" t="s">
        <v>2088</v>
      </c>
      <c r="AJ7230" t="s">
        <v>2089</v>
      </c>
      <c r="AK7230" t="s">
        <v>2082</v>
      </c>
      <c r="AL7230" s="12">
        <v>45846.834131944444</v>
      </c>
    </row>
    <row r="7231" spans="1:39" ht="15" customHeight="1" x14ac:dyDescent="0.3">
      <c r="A7231" s="38" t="s">
        <v>19506</v>
      </c>
      <c r="B7231" t="s">
        <v>19507</v>
      </c>
      <c r="C7231" t="s">
        <v>2073</v>
      </c>
      <c r="D7231" t="s">
        <v>282</v>
      </c>
      <c r="E7231" t="s">
        <v>25500</v>
      </c>
      <c r="H7231" t="s">
        <v>2067</v>
      </c>
      <c r="I7231" t="s">
        <v>19508</v>
      </c>
      <c r="J7231" t="s">
        <v>284</v>
      </c>
      <c r="K7231" t="s">
        <v>2075</v>
      </c>
      <c r="M7231" t="s">
        <v>290</v>
      </c>
      <c r="N7231" t="s">
        <v>286</v>
      </c>
      <c r="O7231" t="s">
        <v>2076</v>
      </c>
      <c r="R7231" t="b">
        <v>0</v>
      </c>
      <c r="S7231" t="b">
        <v>0</v>
      </c>
      <c r="T7231" s="31" t="s">
        <v>426</v>
      </c>
      <c r="U7231" s="31">
        <v>1</v>
      </c>
      <c r="V7231" s="30" t="s">
        <v>8111</v>
      </c>
      <c r="W7231" t="s">
        <v>8112</v>
      </c>
      <c r="X7231" t="s">
        <v>282</v>
      </c>
      <c r="Y7231" t="s">
        <v>311</v>
      </c>
      <c r="Z7231" t="s">
        <v>284</v>
      </c>
      <c r="AA7231" t="s">
        <v>319</v>
      </c>
      <c r="AB7231"/>
      <c r="AD7231" s="27" t="s">
        <v>2075</v>
      </c>
      <c r="AF7231" t="s">
        <v>290</v>
      </c>
      <c r="AH7231" t="s">
        <v>2012</v>
      </c>
      <c r="AI7231" t="s">
        <v>2121</v>
      </c>
      <c r="AJ7231" t="s">
        <v>2122</v>
      </c>
      <c r="AK7231" t="s">
        <v>2082</v>
      </c>
      <c r="AL7231" s="12">
        <v>45926.305034722223</v>
      </c>
      <c r="AM7231" t="s">
        <v>291</v>
      </c>
    </row>
    <row r="7232" spans="1:39" ht="15" customHeight="1" x14ac:dyDescent="0.3">
      <c r="A7232" s="38" t="s">
        <v>19506</v>
      </c>
      <c r="B7232" t="s">
        <v>19507</v>
      </c>
      <c r="C7232" t="s">
        <v>2073</v>
      </c>
      <c r="D7232" t="s">
        <v>282</v>
      </c>
      <c r="E7232" t="s">
        <v>25500</v>
      </c>
      <c r="H7232" t="s">
        <v>2067</v>
      </c>
      <c r="I7232" t="s">
        <v>19508</v>
      </c>
      <c r="J7232" t="s">
        <v>284</v>
      </c>
      <c r="K7232" t="s">
        <v>2075</v>
      </c>
      <c r="M7232" t="s">
        <v>290</v>
      </c>
      <c r="N7232" t="s">
        <v>286</v>
      </c>
      <c r="O7232" t="s">
        <v>2076</v>
      </c>
      <c r="Q7232" t="s">
        <v>344</v>
      </c>
      <c r="R7232" t="b">
        <v>0</v>
      </c>
      <c r="S7232" t="b">
        <v>0</v>
      </c>
      <c r="T7232" s="31" t="s">
        <v>426</v>
      </c>
      <c r="U7232" s="31">
        <v>1</v>
      </c>
      <c r="V7232" s="30" t="s">
        <v>8113</v>
      </c>
      <c r="W7232" t="s">
        <v>8114</v>
      </c>
      <c r="X7232" t="s">
        <v>282</v>
      </c>
      <c r="Y7232" t="s">
        <v>344</v>
      </c>
      <c r="Z7232" t="s">
        <v>284</v>
      </c>
      <c r="AA7232" t="s">
        <v>319</v>
      </c>
      <c r="AB7232"/>
      <c r="AD7232" s="27" t="s">
        <v>2075</v>
      </c>
      <c r="AE7232" t="s">
        <v>326</v>
      </c>
      <c r="AF7232" t="s">
        <v>290</v>
      </c>
      <c r="AH7232" t="s">
        <v>2012</v>
      </c>
      <c r="AI7232" t="s">
        <v>2121</v>
      </c>
      <c r="AJ7232" t="s">
        <v>2122</v>
      </c>
      <c r="AK7232" t="s">
        <v>2082</v>
      </c>
      <c r="AL7232" s="12">
        <v>45926.223043981481</v>
      </c>
    </row>
    <row r="7233" spans="1:39" ht="15" customHeight="1" x14ac:dyDescent="0.3">
      <c r="A7233" s="38" t="s">
        <v>19512</v>
      </c>
      <c r="B7233" t="s">
        <v>19513</v>
      </c>
      <c r="C7233" t="s">
        <v>2073</v>
      </c>
      <c r="D7233" t="s">
        <v>282</v>
      </c>
      <c r="E7233" t="s">
        <v>25500</v>
      </c>
      <c r="H7233" t="s">
        <v>2067</v>
      </c>
      <c r="I7233" t="s">
        <v>19514</v>
      </c>
      <c r="J7233" t="s">
        <v>284</v>
      </c>
      <c r="K7233" t="s">
        <v>2075</v>
      </c>
      <c r="M7233" t="s">
        <v>290</v>
      </c>
      <c r="N7233" t="s">
        <v>286</v>
      </c>
      <c r="O7233" t="s">
        <v>2076</v>
      </c>
      <c r="R7233" t="b">
        <v>0</v>
      </c>
      <c r="S7233" t="b">
        <v>0</v>
      </c>
      <c r="T7233" s="31" t="s">
        <v>426</v>
      </c>
      <c r="U7233" s="31">
        <v>1</v>
      </c>
      <c r="V7233" s="30" t="s">
        <v>8111</v>
      </c>
      <c r="W7233" t="s">
        <v>8112</v>
      </c>
      <c r="X7233" t="s">
        <v>282</v>
      </c>
      <c r="Y7233" t="s">
        <v>311</v>
      </c>
      <c r="Z7233" t="s">
        <v>284</v>
      </c>
      <c r="AA7233" t="s">
        <v>319</v>
      </c>
      <c r="AB7233"/>
      <c r="AD7233" s="27" t="s">
        <v>2075</v>
      </c>
      <c r="AF7233" t="s">
        <v>290</v>
      </c>
      <c r="AH7233" t="s">
        <v>2012</v>
      </c>
      <c r="AI7233" t="s">
        <v>2121</v>
      </c>
      <c r="AJ7233" t="s">
        <v>2122</v>
      </c>
      <c r="AK7233" t="s">
        <v>2082</v>
      </c>
      <c r="AL7233" s="12">
        <v>45926.305034722223</v>
      </c>
      <c r="AM7233" t="s">
        <v>291</v>
      </c>
    </row>
    <row r="7234" spans="1:39" ht="15" customHeight="1" x14ac:dyDescent="0.3">
      <c r="A7234" s="38" t="s">
        <v>19512</v>
      </c>
      <c r="B7234" t="s">
        <v>19513</v>
      </c>
      <c r="C7234" t="s">
        <v>2073</v>
      </c>
      <c r="D7234" t="s">
        <v>282</v>
      </c>
      <c r="E7234" t="s">
        <v>25500</v>
      </c>
      <c r="H7234" t="s">
        <v>2067</v>
      </c>
      <c r="I7234" t="s">
        <v>19514</v>
      </c>
      <c r="J7234" t="s">
        <v>284</v>
      </c>
      <c r="K7234" t="s">
        <v>2075</v>
      </c>
      <c r="M7234" t="s">
        <v>290</v>
      </c>
      <c r="N7234" t="s">
        <v>286</v>
      </c>
      <c r="O7234" t="s">
        <v>2076</v>
      </c>
      <c r="Q7234" t="s">
        <v>344</v>
      </c>
      <c r="R7234" t="b">
        <v>0</v>
      </c>
      <c r="S7234" t="b">
        <v>0</v>
      </c>
      <c r="T7234" s="31" t="s">
        <v>426</v>
      </c>
      <c r="U7234" s="31">
        <v>1</v>
      </c>
      <c r="V7234" s="32" t="s">
        <v>8113</v>
      </c>
      <c r="W7234" t="s">
        <v>8114</v>
      </c>
      <c r="X7234" t="s">
        <v>282</v>
      </c>
      <c r="Y7234" t="s">
        <v>344</v>
      </c>
      <c r="Z7234" t="s">
        <v>284</v>
      </c>
      <c r="AA7234" t="s">
        <v>319</v>
      </c>
      <c r="AB7234"/>
      <c r="AD7234" s="27" t="s">
        <v>2075</v>
      </c>
      <c r="AE7234" t="s">
        <v>326</v>
      </c>
      <c r="AF7234" t="s">
        <v>290</v>
      </c>
      <c r="AH7234" t="s">
        <v>2012</v>
      </c>
      <c r="AI7234" t="s">
        <v>2121</v>
      </c>
      <c r="AJ7234" t="s">
        <v>2122</v>
      </c>
      <c r="AK7234" t="s">
        <v>2082</v>
      </c>
      <c r="AL7234" s="12">
        <v>45926.223043981481</v>
      </c>
    </row>
    <row r="7235" spans="1:39" ht="15" customHeight="1" x14ac:dyDescent="0.3">
      <c r="A7235" s="38" t="s">
        <v>19450</v>
      </c>
      <c r="B7235" t="s">
        <v>19451</v>
      </c>
      <c r="C7235" t="s">
        <v>2073</v>
      </c>
      <c r="D7235" t="s">
        <v>282</v>
      </c>
      <c r="E7235" t="s">
        <v>319</v>
      </c>
      <c r="H7235" t="s">
        <v>2020</v>
      </c>
      <c r="I7235" t="s">
        <v>19452</v>
      </c>
      <c r="J7235" t="s">
        <v>284</v>
      </c>
      <c r="K7235" t="s">
        <v>2075</v>
      </c>
      <c r="M7235" t="s">
        <v>338</v>
      </c>
      <c r="N7235" t="s">
        <v>295</v>
      </c>
      <c r="R7235" t="b">
        <v>0</v>
      </c>
      <c r="S7235" t="b">
        <v>0</v>
      </c>
      <c r="T7235" s="31" t="s">
        <v>426</v>
      </c>
      <c r="U7235" s="31">
        <v>1</v>
      </c>
      <c r="V7235" s="32" t="s">
        <v>19431</v>
      </c>
      <c r="W7235" t="s">
        <v>19432</v>
      </c>
      <c r="X7235" t="s">
        <v>282</v>
      </c>
      <c r="Y7235" t="s">
        <v>344</v>
      </c>
      <c r="Z7235" t="s">
        <v>310</v>
      </c>
      <c r="AA7235" t="s">
        <v>319</v>
      </c>
      <c r="AB7235"/>
      <c r="AD7235" s="27" t="s">
        <v>2310</v>
      </c>
      <c r="AF7235" t="s">
        <v>285</v>
      </c>
      <c r="AH7235" t="s">
        <v>2012</v>
      </c>
      <c r="AI7235" t="s">
        <v>2121</v>
      </c>
      <c r="AJ7235" t="s">
        <v>2122</v>
      </c>
      <c r="AK7235" t="s">
        <v>2082</v>
      </c>
      <c r="AL7235" s="12">
        <v>45933.552141203705</v>
      </c>
    </row>
    <row r="7236" spans="1:39" ht="15" customHeight="1" x14ac:dyDescent="0.3">
      <c r="A7236" s="38" t="s">
        <v>19450</v>
      </c>
      <c r="B7236" t="s">
        <v>19451</v>
      </c>
      <c r="C7236" t="s">
        <v>2073</v>
      </c>
      <c r="D7236" t="s">
        <v>282</v>
      </c>
      <c r="E7236" t="s">
        <v>319</v>
      </c>
      <c r="H7236" t="s">
        <v>2020</v>
      </c>
      <c r="I7236" t="s">
        <v>19452</v>
      </c>
      <c r="J7236" t="s">
        <v>284</v>
      </c>
      <c r="K7236" t="s">
        <v>2075</v>
      </c>
      <c r="M7236" t="s">
        <v>338</v>
      </c>
      <c r="N7236" t="s">
        <v>295</v>
      </c>
      <c r="Q7236" t="s">
        <v>311</v>
      </c>
      <c r="R7236" t="b">
        <v>0</v>
      </c>
      <c r="S7236" t="b">
        <v>0</v>
      </c>
      <c r="T7236" s="31" t="s">
        <v>426</v>
      </c>
      <c r="U7236" s="31">
        <v>1</v>
      </c>
      <c r="V7236" s="32" t="s">
        <v>19433</v>
      </c>
      <c r="W7236" t="s">
        <v>19434</v>
      </c>
      <c r="X7236" t="s">
        <v>282</v>
      </c>
      <c r="Y7236" t="s">
        <v>311</v>
      </c>
      <c r="Z7236" t="s">
        <v>284</v>
      </c>
      <c r="AB7236"/>
      <c r="AD7236" s="27" t="s">
        <v>2075</v>
      </c>
      <c r="AF7236" t="s">
        <v>285</v>
      </c>
      <c r="AH7236" t="s">
        <v>2012</v>
      </c>
      <c r="AI7236" t="s">
        <v>2121</v>
      </c>
      <c r="AJ7236" t="s">
        <v>2122</v>
      </c>
      <c r="AK7236" t="s">
        <v>2082</v>
      </c>
      <c r="AL7236" s="12">
        <v>45936.229351851849</v>
      </c>
      <c r="AM7236" t="s">
        <v>291</v>
      </c>
    </row>
    <row r="7237" spans="1:39" ht="15" customHeight="1" x14ac:dyDescent="0.3">
      <c r="A7237" s="38" t="s">
        <v>19503</v>
      </c>
      <c r="B7237" t="s">
        <v>19504</v>
      </c>
      <c r="C7237" t="s">
        <v>2073</v>
      </c>
      <c r="D7237" t="s">
        <v>282</v>
      </c>
      <c r="E7237" t="s">
        <v>319</v>
      </c>
      <c r="H7237" t="s">
        <v>2020</v>
      </c>
      <c r="I7237" t="s">
        <v>19505</v>
      </c>
      <c r="J7237" t="s">
        <v>284</v>
      </c>
      <c r="K7237" t="s">
        <v>2075</v>
      </c>
      <c r="M7237" t="s">
        <v>338</v>
      </c>
      <c r="N7237" t="s">
        <v>295</v>
      </c>
      <c r="R7237" t="b">
        <v>0</v>
      </c>
      <c r="S7237" t="b">
        <v>0</v>
      </c>
      <c r="T7237" s="31" t="s">
        <v>426</v>
      </c>
      <c r="U7237" s="31">
        <v>1</v>
      </c>
      <c r="V7237" s="32" t="s">
        <v>19431</v>
      </c>
      <c r="W7237" t="s">
        <v>19432</v>
      </c>
      <c r="X7237" t="s">
        <v>282</v>
      </c>
      <c r="Y7237" t="s">
        <v>344</v>
      </c>
      <c r="Z7237" t="s">
        <v>310</v>
      </c>
      <c r="AA7237" t="s">
        <v>319</v>
      </c>
      <c r="AB7237"/>
      <c r="AD7237" s="27" t="s">
        <v>2310</v>
      </c>
      <c r="AF7237" t="s">
        <v>285</v>
      </c>
      <c r="AH7237" t="s">
        <v>2012</v>
      </c>
      <c r="AI7237" t="s">
        <v>2121</v>
      </c>
      <c r="AJ7237" t="s">
        <v>2122</v>
      </c>
      <c r="AK7237" t="s">
        <v>2082</v>
      </c>
      <c r="AL7237" s="12">
        <v>45933.552141203705</v>
      </c>
    </row>
    <row r="7238" spans="1:39" ht="15" customHeight="1" x14ac:dyDescent="0.3">
      <c r="A7238" s="38" t="s">
        <v>19503</v>
      </c>
      <c r="B7238" t="s">
        <v>19504</v>
      </c>
      <c r="C7238" t="s">
        <v>2073</v>
      </c>
      <c r="D7238" t="s">
        <v>282</v>
      </c>
      <c r="E7238" t="s">
        <v>319</v>
      </c>
      <c r="H7238" t="s">
        <v>2020</v>
      </c>
      <c r="I7238" t="s">
        <v>19505</v>
      </c>
      <c r="J7238" t="s">
        <v>284</v>
      </c>
      <c r="K7238" t="s">
        <v>2075</v>
      </c>
      <c r="M7238" t="s">
        <v>338</v>
      </c>
      <c r="N7238" t="s">
        <v>295</v>
      </c>
      <c r="Q7238" t="s">
        <v>311</v>
      </c>
      <c r="R7238" t="b">
        <v>0</v>
      </c>
      <c r="S7238" t="b">
        <v>0</v>
      </c>
      <c r="T7238" s="31" t="s">
        <v>426</v>
      </c>
      <c r="U7238" s="31">
        <v>1</v>
      </c>
      <c r="V7238" s="30" t="s">
        <v>19433</v>
      </c>
      <c r="W7238" t="s">
        <v>19434</v>
      </c>
      <c r="X7238" t="s">
        <v>282</v>
      </c>
      <c r="Y7238" t="s">
        <v>311</v>
      </c>
      <c r="Z7238" t="s">
        <v>284</v>
      </c>
      <c r="AB7238"/>
      <c r="AD7238" s="27" t="s">
        <v>2075</v>
      </c>
      <c r="AF7238" t="s">
        <v>285</v>
      </c>
      <c r="AH7238" t="s">
        <v>2012</v>
      </c>
      <c r="AI7238" t="s">
        <v>2121</v>
      </c>
      <c r="AJ7238" t="s">
        <v>2122</v>
      </c>
      <c r="AK7238" t="s">
        <v>2082</v>
      </c>
      <c r="AL7238" s="12">
        <v>45936.229351851849</v>
      </c>
      <c r="AM7238" t="s">
        <v>291</v>
      </c>
    </row>
    <row r="7239" spans="1:39" ht="15" customHeight="1" x14ac:dyDescent="0.3">
      <c r="A7239" s="38" t="s">
        <v>19340</v>
      </c>
      <c r="B7239" t="s">
        <v>19282</v>
      </c>
      <c r="C7239" t="s">
        <v>2073</v>
      </c>
      <c r="D7239" t="s">
        <v>282</v>
      </c>
      <c r="E7239" t="s">
        <v>299</v>
      </c>
      <c r="H7239" t="s">
        <v>25592</v>
      </c>
      <c r="I7239" t="s">
        <v>19341</v>
      </c>
      <c r="J7239" t="s">
        <v>284</v>
      </c>
      <c r="K7239" t="s">
        <v>3330</v>
      </c>
      <c r="M7239" t="s">
        <v>290</v>
      </c>
      <c r="N7239" t="s">
        <v>295</v>
      </c>
      <c r="O7239" t="s">
        <v>2076</v>
      </c>
      <c r="Q7239" t="s">
        <v>344</v>
      </c>
      <c r="R7239" t="b">
        <v>0</v>
      </c>
      <c r="S7239" t="b">
        <v>0</v>
      </c>
      <c r="T7239" s="31" t="s">
        <v>426</v>
      </c>
      <c r="U7239" s="31">
        <v>1</v>
      </c>
      <c r="V7239" s="30" t="s">
        <v>18643</v>
      </c>
      <c r="W7239" t="s">
        <v>18642</v>
      </c>
      <c r="X7239" t="s">
        <v>282</v>
      </c>
      <c r="Y7239" t="s">
        <v>344</v>
      </c>
      <c r="Z7239" t="s">
        <v>284</v>
      </c>
      <c r="AA7239" t="s">
        <v>299</v>
      </c>
      <c r="AB7239"/>
      <c r="AD7239" s="27" t="s">
        <v>2075</v>
      </c>
      <c r="AE7239" t="s">
        <v>326</v>
      </c>
      <c r="AF7239" t="s">
        <v>290</v>
      </c>
      <c r="AH7239" t="s">
        <v>1946</v>
      </c>
      <c r="AI7239" t="s">
        <v>18644</v>
      </c>
      <c r="AJ7239" t="s">
        <v>18645</v>
      </c>
      <c r="AK7239" t="s">
        <v>2082</v>
      </c>
      <c r="AL7239" s="12">
        <v>45832.339166666665</v>
      </c>
    </row>
    <row r="7240" spans="1:39" ht="15" customHeight="1" x14ac:dyDescent="0.3">
      <c r="A7240" s="38" t="s">
        <v>19340</v>
      </c>
      <c r="B7240" t="s">
        <v>19282</v>
      </c>
      <c r="C7240" t="s">
        <v>2073</v>
      </c>
      <c r="D7240" t="s">
        <v>282</v>
      </c>
      <c r="E7240" t="s">
        <v>299</v>
      </c>
      <c r="H7240" t="s">
        <v>25592</v>
      </c>
      <c r="I7240" t="s">
        <v>19341</v>
      </c>
      <c r="J7240" t="s">
        <v>284</v>
      </c>
      <c r="K7240" t="s">
        <v>3330</v>
      </c>
      <c r="M7240" t="s">
        <v>290</v>
      </c>
      <c r="N7240" t="s">
        <v>295</v>
      </c>
      <c r="O7240" t="s">
        <v>2076</v>
      </c>
      <c r="R7240" t="b">
        <v>0</v>
      </c>
      <c r="S7240" t="b">
        <v>0</v>
      </c>
      <c r="T7240" s="31" t="s">
        <v>426</v>
      </c>
      <c r="U7240" s="31">
        <v>1</v>
      </c>
      <c r="V7240" s="30" t="s">
        <v>18646</v>
      </c>
      <c r="W7240" t="s">
        <v>18647</v>
      </c>
      <c r="X7240" t="s">
        <v>282</v>
      </c>
      <c r="Y7240" t="s">
        <v>311</v>
      </c>
      <c r="Z7240" t="s">
        <v>284</v>
      </c>
      <c r="AB7240"/>
      <c r="AD7240" s="27" t="s">
        <v>2075</v>
      </c>
      <c r="AF7240" t="s">
        <v>290</v>
      </c>
      <c r="AH7240" t="s">
        <v>1946</v>
      </c>
      <c r="AI7240" t="s">
        <v>26587</v>
      </c>
      <c r="AJ7240" t="s">
        <v>26588</v>
      </c>
      <c r="AK7240" t="s">
        <v>2082</v>
      </c>
      <c r="AL7240" s="12">
        <v>46105.557164351849</v>
      </c>
    </row>
    <row r="7241" spans="1:39" ht="15" customHeight="1" x14ac:dyDescent="0.3">
      <c r="A7241" s="38" t="s">
        <v>22028</v>
      </c>
      <c r="B7241" t="s">
        <v>22029</v>
      </c>
      <c r="C7241" t="s">
        <v>2073</v>
      </c>
      <c r="D7241" t="s">
        <v>282</v>
      </c>
      <c r="E7241" t="s">
        <v>283</v>
      </c>
      <c r="H7241" t="s">
        <v>25738</v>
      </c>
      <c r="I7241" t="s">
        <v>22030</v>
      </c>
      <c r="J7241" t="s">
        <v>284</v>
      </c>
      <c r="K7241" t="s">
        <v>2075</v>
      </c>
      <c r="M7241" t="s">
        <v>343</v>
      </c>
      <c r="N7241" t="s">
        <v>345</v>
      </c>
      <c r="O7241" t="s">
        <v>2076</v>
      </c>
      <c r="Q7241" t="s">
        <v>344</v>
      </c>
      <c r="R7241" t="b">
        <v>0</v>
      </c>
      <c r="S7241" t="b">
        <v>0</v>
      </c>
      <c r="T7241" s="31" t="s">
        <v>426</v>
      </c>
      <c r="U7241" s="31">
        <v>1</v>
      </c>
      <c r="V7241" s="30" t="s">
        <v>7803</v>
      </c>
      <c r="W7241" t="s">
        <v>7804</v>
      </c>
      <c r="X7241" t="s">
        <v>282</v>
      </c>
      <c r="Y7241" t="s">
        <v>344</v>
      </c>
      <c r="Z7241" t="s">
        <v>284</v>
      </c>
      <c r="AA7241" t="s">
        <v>283</v>
      </c>
      <c r="AB7241"/>
      <c r="AD7241" s="27" t="s">
        <v>2079</v>
      </c>
      <c r="AF7241" t="s">
        <v>290</v>
      </c>
      <c r="AH7241" t="s">
        <v>2012</v>
      </c>
      <c r="AI7241" t="s">
        <v>2121</v>
      </c>
      <c r="AJ7241" t="s">
        <v>2122</v>
      </c>
      <c r="AK7241" t="s">
        <v>2082</v>
      </c>
      <c r="AL7241" s="12">
        <v>45883.514305555553</v>
      </c>
    </row>
    <row r="7242" spans="1:39" ht="15" customHeight="1" x14ac:dyDescent="0.3">
      <c r="A7242" s="38" t="s">
        <v>22028</v>
      </c>
      <c r="B7242" t="s">
        <v>22029</v>
      </c>
      <c r="C7242" t="s">
        <v>2073</v>
      </c>
      <c r="D7242" t="s">
        <v>282</v>
      </c>
      <c r="E7242" t="s">
        <v>283</v>
      </c>
      <c r="H7242" t="s">
        <v>25738</v>
      </c>
      <c r="I7242" t="s">
        <v>22030</v>
      </c>
      <c r="J7242" t="s">
        <v>284</v>
      </c>
      <c r="K7242" t="s">
        <v>2075</v>
      </c>
      <c r="M7242" t="s">
        <v>343</v>
      </c>
      <c r="N7242" t="s">
        <v>345</v>
      </c>
      <c r="O7242" t="s">
        <v>2076</v>
      </c>
      <c r="Q7242" t="s">
        <v>344</v>
      </c>
      <c r="R7242" t="b">
        <v>0</v>
      </c>
      <c r="S7242" t="b">
        <v>0</v>
      </c>
      <c r="T7242" s="31" t="s">
        <v>426</v>
      </c>
      <c r="U7242" s="31">
        <v>1</v>
      </c>
      <c r="V7242" s="30" t="s">
        <v>7807</v>
      </c>
      <c r="W7242" t="s">
        <v>7804</v>
      </c>
      <c r="X7242" t="s">
        <v>282</v>
      </c>
      <c r="Y7242" t="s">
        <v>344</v>
      </c>
      <c r="Z7242" t="s">
        <v>284</v>
      </c>
      <c r="AA7242" t="s">
        <v>283</v>
      </c>
      <c r="AB7242"/>
      <c r="AD7242" s="27" t="s">
        <v>3330</v>
      </c>
      <c r="AF7242" t="s">
        <v>285</v>
      </c>
      <c r="AH7242" t="s">
        <v>2016</v>
      </c>
      <c r="AI7242" t="s">
        <v>2088</v>
      </c>
      <c r="AJ7242" t="s">
        <v>2089</v>
      </c>
      <c r="AK7242" t="s">
        <v>2082</v>
      </c>
      <c r="AL7242" s="12">
        <v>45849.504907407405</v>
      </c>
    </row>
    <row r="7243" spans="1:39" ht="15" customHeight="1" x14ac:dyDescent="0.3">
      <c r="A7243" s="38" t="s">
        <v>22028</v>
      </c>
      <c r="B7243" t="s">
        <v>22029</v>
      </c>
      <c r="C7243" t="s">
        <v>2073</v>
      </c>
      <c r="D7243" t="s">
        <v>282</v>
      </c>
      <c r="E7243" t="s">
        <v>283</v>
      </c>
      <c r="H7243" t="s">
        <v>25738</v>
      </c>
      <c r="I7243" t="s">
        <v>22030</v>
      </c>
      <c r="J7243" t="s">
        <v>284</v>
      </c>
      <c r="K7243" t="s">
        <v>2075</v>
      </c>
      <c r="M7243" t="s">
        <v>343</v>
      </c>
      <c r="N7243" t="s">
        <v>345</v>
      </c>
      <c r="O7243" t="s">
        <v>2076</v>
      </c>
      <c r="R7243" t="b">
        <v>0</v>
      </c>
      <c r="S7243" t="b">
        <v>0</v>
      </c>
      <c r="T7243" s="31" t="s">
        <v>426</v>
      </c>
      <c r="U7243" s="31">
        <v>1</v>
      </c>
      <c r="V7243" s="30" t="s">
        <v>7805</v>
      </c>
      <c r="W7243" t="s">
        <v>7806</v>
      </c>
      <c r="X7243" t="s">
        <v>282</v>
      </c>
      <c r="Y7243" t="s">
        <v>311</v>
      </c>
      <c r="Z7243" t="s">
        <v>284</v>
      </c>
      <c r="AA7243" t="s">
        <v>283</v>
      </c>
      <c r="AB7243"/>
      <c r="AD7243" s="27" t="s">
        <v>2075</v>
      </c>
      <c r="AF7243" t="s">
        <v>290</v>
      </c>
      <c r="AH7243" t="s">
        <v>2012</v>
      </c>
      <c r="AI7243" t="s">
        <v>2121</v>
      </c>
      <c r="AJ7243" t="s">
        <v>2122</v>
      </c>
      <c r="AK7243" t="s">
        <v>2082</v>
      </c>
      <c r="AL7243" s="12">
        <v>45885.140405092592</v>
      </c>
      <c r="AM7243" t="s">
        <v>291</v>
      </c>
    </row>
    <row r="7244" spans="1:39" ht="15" customHeight="1" x14ac:dyDescent="0.3">
      <c r="A7244" s="38" t="s">
        <v>22025</v>
      </c>
      <c r="B7244" t="s">
        <v>22026</v>
      </c>
      <c r="C7244" t="s">
        <v>2073</v>
      </c>
      <c r="D7244" t="s">
        <v>282</v>
      </c>
      <c r="E7244" t="s">
        <v>283</v>
      </c>
      <c r="H7244" t="s">
        <v>25735</v>
      </c>
      <c r="I7244" t="s">
        <v>22027</v>
      </c>
      <c r="J7244" t="s">
        <v>284</v>
      </c>
      <c r="K7244" t="s">
        <v>2075</v>
      </c>
      <c r="M7244" t="s">
        <v>343</v>
      </c>
      <c r="N7244" t="s">
        <v>345</v>
      </c>
      <c r="O7244" t="s">
        <v>2076</v>
      </c>
      <c r="Q7244" t="s">
        <v>344</v>
      </c>
      <c r="R7244" t="b">
        <v>0</v>
      </c>
      <c r="S7244" t="b">
        <v>0</v>
      </c>
      <c r="T7244" s="31" t="s">
        <v>426</v>
      </c>
      <c r="U7244" s="31">
        <v>1</v>
      </c>
      <c r="V7244" s="30" t="s">
        <v>7803</v>
      </c>
      <c r="W7244" t="s">
        <v>7804</v>
      </c>
      <c r="X7244" t="s">
        <v>282</v>
      </c>
      <c r="Y7244" t="s">
        <v>344</v>
      </c>
      <c r="Z7244" t="s">
        <v>284</v>
      </c>
      <c r="AA7244" t="s">
        <v>283</v>
      </c>
      <c r="AB7244"/>
      <c r="AD7244" s="27" t="s">
        <v>2079</v>
      </c>
      <c r="AF7244" t="s">
        <v>290</v>
      </c>
      <c r="AH7244" t="s">
        <v>2012</v>
      </c>
      <c r="AI7244" t="s">
        <v>2121</v>
      </c>
      <c r="AJ7244" t="s">
        <v>2122</v>
      </c>
      <c r="AK7244" t="s">
        <v>2082</v>
      </c>
      <c r="AL7244" s="12">
        <v>45883.514305555553</v>
      </c>
    </row>
    <row r="7245" spans="1:39" ht="15" customHeight="1" x14ac:dyDescent="0.3">
      <c r="A7245" s="38" t="s">
        <v>22025</v>
      </c>
      <c r="B7245" t="s">
        <v>22026</v>
      </c>
      <c r="C7245" t="s">
        <v>2073</v>
      </c>
      <c r="D7245" t="s">
        <v>282</v>
      </c>
      <c r="E7245" t="s">
        <v>283</v>
      </c>
      <c r="H7245" t="s">
        <v>25735</v>
      </c>
      <c r="I7245" t="s">
        <v>22027</v>
      </c>
      <c r="J7245" t="s">
        <v>284</v>
      </c>
      <c r="K7245" t="s">
        <v>2075</v>
      </c>
      <c r="M7245" t="s">
        <v>343</v>
      </c>
      <c r="N7245" t="s">
        <v>345</v>
      </c>
      <c r="O7245" t="s">
        <v>2076</v>
      </c>
      <c r="Q7245" t="s">
        <v>344</v>
      </c>
      <c r="R7245" t="b">
        <v>0</v>
      </c>
      <c r="S7245" t="b">
        <v>0</v>
      </c>
      <c r="T7245" s="31" t="s">
        <v>426</v>
      </c>
      <c r="U7245" s="31">
        <v>1</v>
      </c>
      <c r="V7245" s="30" t="s">
        <v>7807</v>
      </c>
      <c r="W7245" t="s">
        <v>7804</v>
      </c>
      <c r="X7245" t="s">
        <v>282</v>
      </c>
      <c r="Y7245" t="s">
        <v>344</v>
      </c>
      <c r="Z7245" t="s">
        <v>284</v>
      </c>
      <c r="AA7245" t="s">
        <v>283</v>
      </c>
      <c r="AB7245"/>
      <c r="AD7245" s="27" t="s">
        <v>3330</v>
      </c>
      <c r="AF7245" t="s">
        <v>285</v>
      </c>
      <c r="AH7245" t="s">
        <v>2016</v>
      </c>
      <c r="AI7245" t="s">
        <v>2088</v>
      </c>
      <c r="AJ7245" t="s">
        <v>2089</v>
      </c>
      <c r="AK7245" t="s">
        <v>2082</v>
      </c>
      <c r="AL7245" s="12">
        <v>45849.504907407405</v>
      </c>
    </row>
    <row r="7246" spans="1:39" ht="15" customHeight="1" x14ac:dyDescent="0.3">
      <c r="A7246" s="38" t="s">
        <v>22025</v>
      </c>
      <c r="B7246" t="s">
        <v>22026</v>
      </c>
      <c r="C7246" t="s">
        <v>2073</v>
      </c>
      <c r="D7246" t="s">
        <v>282</v>
      </c>
      <c r="E7246" t="s">
        <v>283</v>
      </c>
      <c r="H7246" t="s">
        <v>25735</v>
      </c>
      <c r="I7246" t="s">
        <v>22027</v>
      </c>
      <c r="J7246" t="s">
        <v>284</v>
      </c>
      <c r="K7246" t="s">
        <v>2075</v>
      </c>
      <c r="M7246" t="s">
        <v>343</v>
      </c>
      <c r="N7246" t="s">
        <v>345</v>
      </c>
      <c r="O7246" t="s">
        <v>2076</v>
      </c>
      <c r="R7246" t="b">
        <v>0</v>
      </c>
      <c r="S7246" t="b">
        <v>0</v>
      </c>
      <c r="T7246" s="31" t="s">
        <v>426</v>
      </c>
      <c r="U7246" s="31">
        <v>1</v>
      </c>
      <c r="V7246" s="30" t="s">
        <v>7805</v>
      </c>
      <c r="W7246" t="s">
        <v>7806</v>
      </c>
      <c r="X7246" t="s">
        <v>282</v>
      </c>
      <c r="Y7246" t="s">
        <v>311</v>
      </c>
      <c r="Z7246" t="s">
        <v>284</v>
      </c>
      <c r="AA7246" t="s">
        <v>283</v>
      </c>
      <c r="AB7246"/>
      <c r="AD7246" s="27" t="s">
        <v>2075</v>
      </c>
      <c r="AF7246" t="s">
        <v>290</v>
      </c>
      <c r="AH7246" t="s">
        <v>2012</v>
      </c>
      <c r="AI7246" t="s">
        <v>2121</v>
      </c>
      <c r="AJ7246" t="s">
        <v>2122</v>
      </c>
      <c r="AK7246" t="s">
        <v>2082</v>
      </c>
      <c r="AL7246" s="12">
        <v>45885.140405092592</v>
      </c>
      <c r="AM7246" t="s">
        <v>291</v>
      </c>
    </row>
    <row r="7247" spans="1:39" ht="15" customHeight="1" x14ac:dyDescent="0.3">
      <c r="A7247" s="38" t="s">
        <v>22034</v>
      </c>
      <c r="B7247" t="s">
        <v>22035</v>
      </c>
      <c r="C7247" t="s">
        <v>2073</v>
      </c>
      <c r="D7247" t="s">
        <v>282</v>
      </c>
      <c r="E7247" t="s">
        <v>283</v>
      </c>
      <c r="H7247" t="s">
        <v>293</v>
      </c>
      <c r="I7247" t="s">
        <v>22036</v>
      </c>
      <c r="J7247" t="s">
        <v>310</v>
      </c>
      <c r="K7247" t="s">
        <v>2224</v>
      </c>
      <c r="M7247" t="s">
        <v>343</v>
      </c>
      <c r="N7247" t="s">
        <v>345</v>
      </c>
      <c r="O7247" t="s">
        <v>2076</v>
      </c>
      <c r="Q7247" t="s">
        <v>344</v>
      </c>
      <c r="R7247" t="b">
        <v>0</v>
      </c>
      <c r="S7247" t="b">
        <v>0</v>
      </c>
      <c r="T7247" s="31" t="s">
        <v>426</v>
      </c>
      <c r="U7247" s="31">
        <v>1</v>
      </c>
      <c r="V7247" s="30" t="s">
        <v>7803</v>
      </c>
      <c r="W7247" t="s">
        <v>7804</v>
      </c>
      <c r="X7247" t="s">
        <v>282</v>
      </c>
      <c r="Y7247" t="s">
        <v>344</v>
      </c>
      <c r="Z7247" t="s">
        <v>284</v>
      </c>
      <c r="AA7247" t="s">
        <v>283</v>
      </c>
      <c r="AB7247"/>
      <c r="AD7247" s="27" t="s">
        <v>2079</v>
      </c>
      <c r="AF7247" t="s">
        <v>290</v>
      </c>
      <c r="AH7247" t="s">
        <v>2012</v>
      </c>
      <c r="AI7247" t="s">
        <v>2121</v>
      </c>
      <c r="AJ7247" t="s">
        <v>2122</v>
      </c>
      <c r="AK7247" t="s">
        <v>2082</v>
      </c>
      <c r="AL7247" s="12">
        <v>45883.514305555553</v>
      </c>
    </row>
    <row r="7248" spans="1:39" ht="15" customHeight="1" x14ac:dyDescent="0.3">
      <c r="A7248" s="38" t="s">
        <v>22034</v>
      </c>
      <c r="B7248" t="s">
        <v>22035</v>
      </c>
      <c r="C7248" t="s">
        <v>2073</v>
      </c>
      <c r="D7248" t="s">
        <v>282</v>
      </c>
      <c r="E7248" t="s">
        <v>283</v>
      </c>
      <c r="H7248" t="s">
        <v>293</v>
      </c>
      <c r="I7248" t="s">
        <v>22036</v>
      </c>
      <c r="J7248" t="s">
        <v>310</v>
      </c>
      <c r="K7248" t="s">
        <v>2224</v>
      </c>
      <c r="M7248" t="s">
        <v>343</v>
      </c>
      <c r="N7248" t="s">
        <v>345</v>
      </c>
      <c r="O7248" t="s">
        <v>2076</v>
      </c>
      <c r="Q7248" t="s">
        <v>344</v>
      </c>
      <c r="R7248" t="b">
        <v>0</v>
      </c>
      <c r="S7248" t="b">
        <v>0</v>
      </c>
      <c r="T7248" s="31" t="s">
        <v>426</v>
      </c>
      <c r="U7248" s="31">
        <v>1</v>
      </c>
      <c r="V7248" s="30" t="s">
        <v>7807</v>
      </c>
      <c r="W7248" t="s">
        <v>7804</v>
      </c>
      <c r="X7248" t="s">
        <v>282</v>
      </c>
      <c r="Y7248" t="s">
        <v>344</v>
      </c>
      <c r="Z7248" t="s">
        <v>284</v>
      </c>
      <c r="AA7248" t="s">
        <v>283</v>
      </c>
      <c r="AB7248"/>
      <c r="AD7248" s="27" t="s">
        <v>3330</v>
      </c>
      <c r="AF7248" t="s">
        <v>285</v>
      </c>
      <c r="AH7248" t="s">
        <v>2016</v>
      </c>
      <c r="AI7248" t="s">
        <v>2088</v>
      </c>
      <c r="AJ7248" t="s">
        <v>2089</v>
      </c>
      <c r="AK7248" t="s">
        <v>2082</v>
      </c>
      <c r="AL7248" s="12">
        <v>45849.504907407405</v>
      </c>
    </row>
    <row r="7249" spans="1:39" ht="15" customHeight="1" x14ac:dyDescent="0.3">
      <c r="A7249" s="38" t="s">
        <v>22034</v>
      </c>
      <c r="B7249" t="s">
        <v>22035</v>
      </c>
      <c r="C7249" t="s">
        <v>2073</v>
      </c>
      <c r="D7249" t="s">
        <v>282</v>
      </c>
      <c r="E7249" t="s">
        <v>283</v>
      </c>
      <c r="H7249" t="s">
        <v>293</v>
      </c>
      <c r="I7249" t="s">
        <v>22036</v>
      </c>
      <c r="J7249" t="s">
        <v>310</v>
      </c>
      <c r="K7249" t="s">
        <v>2224</v>
      </c>
      <c r="M7249" t="s">
        <v>343</v>
      </c>
      <c r="N7249" t="s">
        <v>345</v>
      </c>
      <c r="O7249" t="s">
        <v>2076</v>
      </c>
      <c r="R7249" t="b">
        <v>0</v>
      </c>
      <c r="S7249" t="b">
        <v>0</v>
      </c>
      <c r="T7249" s="31" t="s">
        <v>426</v>
      </c>
      <c r="U7249" s="31">
        <v>1</v>
      </c>
      <c r="V7249" s="30" t="s">
        <v>7805</v>
      </c>
      <c r="W7249" t="s">
        <v>7806</v>
      </c>
      <c r="X7249" t="s">
        <v>282</v>
      </c>
      <c r="Y7249" t="s">
        <v>311</v>
      </c>
      <c r="Z7249" t="s">
        <v>284</v>
      </c>
      <c r="AA7249" t="s">
        <v>283</v>
      </c>
      <c r="AB7249"/>
      <c r="AD7249" s="27" t="s">
        <v>2075</v>
      </c>
      <c r="AF7249" t="s">
        <v>290</v>
      </c>
      <c r="AH7249" t="s">
        <v>2012</v>
      </c>
      <c r="AI7249" t="s">
        <v>2121</v>
      </c>
      <c r="AJ7249" t="s">
        <v>2122</v>
      </c>
      <c r="AK7249" t="s">
        <v>2082</v>
      </c>
      <c r="AL7249" s="12">
        <v>45885.140405092592</v>
      </c>
      <c r="AM7249" t="s">
        <v>291</v>
      </c>
    </row>
    <row r="7250" spans="1:39" ht="15" customHeight="1" x14ac:dyDescent="0.3">
      <c r="A7250" s="38" t="s">
        <v>22052</v>
      </c>
      <c r="B7250" t="s">
        <v>22053</v>
      </c>
      <c r="C7250" t="s">
        <v>2073</v>
      </c>
      <c r="D7250" t="s">
        <v>282</v>
      </c>
      <c r="E7250" t="s">
        <v>283</v>
      </c>
      <c r="H7250" t="s">
        <v>293</v>
      </c>
      <c r="I7250" t="s">
        <v>22054</v>
      </c>
      <c r="J7250" t="s">
        <v>310</v>
      </c>
      <c r="K7250" t="s">
        <v>2765</v>
      </c>
      <c r="M7250" t="s">
        <v>343</v>
      </c>
      <c r="N7250" t="s">
        <v>345</v>
      </c>
      <c r="O7250" t="s">
        <v>2076</v>
      </c>
      <c r="Q7250" t="s">
        <v>344</v>
      </c>
      <c r="R7250" t="b">
        <v>0</v>
      </c>
      <c r="S7250" t="b">
        <v>0</v>
      </c>
      <c r="T7250" s="31" t="s">
        <v>426</v>
      </c>
      <c r="U7250" s="31">
        <v>1</v>
      </c>
      <c r="V7250" s="30" t="s">
        <v>7803</v>
      </c>
      <c r="W7250" t="s">
        <v>7804</v>
      </c>
      <c r="X7250" t="s">
        <v>282</v>
      </c>
      <c r="Y7250" t="s">
        <v>344</v>
      </c>
      <c r="Z7250" t="s">
        <v>284</v>
      </c>
      <c r="AA7250" t="s">
        <v>283</v>
      </c>
      <c r="AB7250"/>
      <c r="AD7250" s="27" t="s">
        <v>2079</v>
      </c>
      <c r="AF7250" t="s">
        <v>290</v>
      </c>
      <c r="AH7250" t="s">
        <v>2012</v>
      </c>
      <c r="AI7250" t="s">
        <v>2121</v>
      </c>
      <c r="AJ7250" t="s">
        <v>2122</v>
      </c>
      <c r="AK7250" t="s">
        <v>2082</v>
      </c>
      <c r="AL7250" s="12">
        <v>45883.514305555553</v>
      </c>
    </row>
    <row r="7251" spans="1:39" ht="15" customHeight="1" x14ac:dyDescent="0.3">
      <c r="A7251" s="38" t="s">
        <v>22052</v>
      </c>
      <c r="B7251" t="s">
        <v>22053</v>
      </c>
      <c r="C7251" t="s">
        <v>2073</v>
      </c>
      <c r="D7251" t="s">
        <v>282</v>
      </c>
      <c r="E7251" t="s">
        <v>283</v>
      </c>
      <c r="H7251" t="s">
        <v>293</v>
      </c>
      <c r="I7251" t="s">
        <v>22054</v>
      </c>
      <c r="J7251" t="s">
        <v>310</v>
      </c>
      <c r="K7251" t="s">
        <v>2765</v>
      </c>
      <c r="M7251" t="s">
        <v>343</v>
      </c>
      <c r="N7251" t="s">
        <v>345</v>
      </c>
      <c r="O7251" t="s">
        <v>2076</v>
      </c>
      <c r="Q7251" t="s">
        <v>344</v>
      </c>
      <c r="R7251" t="b">
        <v>0</v>
      </c>
      <c r="S7251" t="b">
        <v>0</v>
      </c>
      <c r="T7251" s="31" t="s">
        <v>426</v>
      </c>
      <c r="U7251" s="31">
        <v>1</v>
      </c>
      <c r="V7251" s="30" t="s">
        <v>7807</v>
      </c>
      <c r="W7251" t="s">
        <v>7804</v>
      </c>
      <c r="X7251" t="s">
        <v>282</v>
      </c>
      <c r="Y7251" t="s">
        <v>344</v>
      </c>
      <c r="Z7251" t="s">
        <v>284</v>
      </c>
      <c r="AA7251" t="s">
        <v>283</v>
      </c>
      <c r="AB7251"/>
      <c r="AD7251" s="27" t="s">
        <v>3330</v>
      </c>
      <c r="AF7251" t="s">
        <v>285</v>
      </c>
      <c r="AH7251" t="s">
        <v>2016</v>
      </c>
      <c r="AI7251" t="s">
        <v>2088</v>
      </c>
      <c r="AJ7251" t="s">
        <v>2089</v>
      </c>
      <c r="AK7251" t="s">
        <v>2082</v>
      </c>
      <c r="AL7251" s="12">
        <v>45849.504907407405</v>
      </c>
    </row>
    <row r="7252" spans="1:39" ht="15" customHeight="1" x14ac:dyDescent="0.3">
      <c r="A7252" s="38" t="s">
        <v>22052</v>
      </c>
      <c r="B7252" t="s">
        <v>22053</v>
      </c>
      <c r="C7252" t="s">
        <v>2073</v>
      </c>
      <c r="D7252" t="s">
        <v>282</v>
      </c>
      <c r="E7252" t="s">
        <v>283</v>
      </c>
      <c r="H7252" t="s">
        <v>293</v>
      </c>
      <c r="I7252" t="s">
        <v>22054</v>
      </c>
      <c r="J7252" t="s">
        <v>310</v>
      </c>
      <c r="K7252" t="s">
        <v>2765</v>
      </c>
      <c r="M7252" t="s">
        <v>343</v>
      </c>
      <c r="N7252" t="s">
        <v>345</v>
      </c>
      <c r="O7252" t="s">
        <v>2076</v>
      </c>
      <c r="R7252" t="b">
        <v>0</v>
      </c>
      <c r="S7252" t="b">
        <v>0</v>
      </c>
      <c r="T7252" s="31" t="s">
        <v>426</v>
      </c>
      <c r="U7252" s="31">
        <v>1</v>
      </c>
      <c r="V7252" s="30" t="s">
        <v>7805</v>
      </c>
      <c r="W7252" t="s">
        <v>7806</v>
      </c>
      <c r="X7252" t="s">
        <v>282</v>
      </c>
      <c r="Y7252" t="s">
        <v>311</v>
      </c>
      <c r="Z7252" t="s">
        <v>284</v>
      </c>
      <c r="AA7252" t="s">
        <v>283</v>
      </c>
      <c r="AB7252"/>
      <c r="AD7252" s="27" t="s">
        <v>2075</v>
      </c>
      <c r="AF7252" t="s">
        <v>290</v>
      </c>
      <c r="AH7252" t="s">
        <v>2012</v>
      </c>
      <c r="AI7252" t="s">
        <v>2121</v>
      </c>
      <c r="AJ7252" t="s">
        <v>2122</v>
      </c>
      <c r="AK7252" t="s">
        <v>2082</v>
      </c>
      <c r="AL7252" s="12">
        <v>45885.140405092592</v>
      </c>
      <c r="AM7252" t="s">
        <v>291</v>
      </c>
    </row>
    <row r="7253" spans="1:39" ht="15" customHeight="1" x14ac:dyDescent="0.3">
      <c r="A7253" s="38" t="s">
        <v>22055</v>
      </c>
      <c r="B7253" t="s">
        <v>22056</v>
      </c>
      <c r="C7253" t="s">
        <v>2073</v>
      </c>
      <c r="D7253" t="s">
        <v>282</v>
      </c>
      <c r="E7253" t="s">
        <v>283</v>
      </c>
      <c r="H7253" t="s">
        <v>25769</v>
      </c>
      <c r="I7253" t="s">
        <v>22057</v>
      </c>
      <c r="J7253" t="s">
        <v>310</v>
      </c>
      <c r="K7253" t="s">
        <v>2075</v>
      </c>
      <c r="M7253" t="s">
        <v>290</v>
      </c>
      <c r="N7253" t="s">
        <v>295</v>
      </c>
      <c r="O7253" t="s">
        <v>2076</v>
      </c>
      <c r="Q7253" t="s">
        <v>344</v>
      </c>
      <c r="R7253" t="b">
        <v>0</v>
      </c>
      <c r="S7253" t="b">
        <v>0</v>
      </c>
      <c r="T7253" s="31" t="s">
        <v>426</v>
      </c>
      <c r="U7253" s="31">
        <v>1</v>
      </c>
      <c r="V7253" s="30" t="s">
        <v>7803</v>
      </c>
      <c r="W7253" t="s">
        <v>7804</v>
      </c>
      <c r="X7253" t="s">
        <v>282</v>
      </c>
      <c r="Y7253" t="s">
        <v>344</v>
      </c>
      <c r="Z7253" t="s">
        <v>284</v>
      </c>
      <c r="AA7253" t="s">
        <v>283</v>
      </c>
      <c r="AB7253"/>
      <c r="AD7253" s="27" t="s">
        <v>2079</v>
      </c>
      <c r="AF7253" t="s">
        <v>290</v>
      </c>
      <c r="AH7253" t="s">
        <v>2012</v>
      </c>
      <c r="AI7253" t="s">
        <v>2121</v>
      </c>
      <c r="AJ7253" t="s">
        <v>2122</v>
      </c>
      <c r="AK7253" t="s">
        <v>2082</v>
      </c>
      <c r="AL7253" s="12">
        <v>45883.514305555553</v>
      </c>
    </row>
    <row r="7254" spans="1:39" ht="15" customHeight="1" x14ac:dyDescent="0.3">
      <c r="A7254" s="38" t="s">
        <v>22055</v>
      </c>
      <c r="B7254" t="s">
        <v>22056</v>
      </c>
      <c r="C7254" t="s">
        <v>2073</v>
      </c>
      <c r="D7254" t="s">
        <v>282</v>
      </c>
      <c r="E7254" t="s">
        <v>283</v>
      </c>
      <c r="H7254" t="s">
        <v>25769</v>
      </c>
      <c r="I7254" t="s">
        <v>22057</v>
      </c>
      <c r="J7254" t="s">
        <v>310</v>
      </c>
      <c r="K7254" t="s">
        <v>2075</v>
      </c>
      <c r="M7254" t="s">
        <v>290</v>
      </c>
      <c r="N7254" t="s">
        <v>295</v>
      </c>
      <c r="O7254" t="s">
        <v>2076</v>
      </c>
      <c r="Q7254" t="s">
        <v>344</v>
      </c>
      <c r="R7254" t="b">
        <v>0</v>
      </c>
      <c r="S7254" t="b">
        <v>0</v>
      </c>
      <c r="T7254" s="31" t="s">
        <v>426</v>
      </c>
      <c r="U7254" s="31">
        <v>1</v>
      </c>
      <c r="V7254" s="30" t="s">
        <v>7807</v>
      </c>
      <c r="W7254" t="s">
        <v>7804</v>
      </c>
      <c r="X7254" t="s">
        <v>282</v>
      </c>
      <c r="Y7254" t="s">
        <v>344</v>
      </c>
      <c r="Z7254" t="s">
        <v>284</v>
      </c>
      <c r="AA7254" t="s">
        <v>283</v>
      </c>
      <c r="AB7254"/>
      <c r="AD7254" s="27" t="s">
        <v>3330</v>
      </c>
      <c r="AF7254" t="s">
        <v>285</v>
      </c>
      <c r="AH7254" t="s">
        <v>2016</v>
      </c>
      <c r="AI7254" t="s">
        <v>2088</v>
      </c>
      <c r="AJ7254" t="s">
        <v>2089</v>
      </c>
      <c r="AK7254" t="s">
        <v>2082</v>
      </c>
      <c r="AL7254" s="12">
        <v>45849.504907407405</v>
      </c>
    </row>
    <row r="7255" spans="1:39" ht="15" customHeight="1" x14ac:dyDescent="0.3">
      <c r="A7255" s="38" t="s">
        <v>22055</v>
      </c>
      <c r="B7255" t="s">
        <v>22056</v>
      </c>
      <c r="C7255" t="s">
        <v>2073</v>
      </c>
      <c r="D7255" t="s">
        <v>282</v>
      </c>
      <c r="E7255" t="s">
        <v>283</v>
      </c>
      <c r="H7255" t="s">
        <v>25769</v>
      </c>
      <c r="I7255" t="s">
        <v>22057</v>
      </c>
      <c r="J7255" t="s">
        <v>310</v>
      </c>
      <c r="K7255" t="s">
        <v>2075</v>
      </c>
      <c r="M7255" t="s">
        <v>290</v>
      </c>
      <c r="N7255" t="s">
        <v>295</v>
      </c>
      <c r="O7255" t="s">
        <v>2076</v>
      </c>
      <c r="R7255" t="b">
        <v>0</v>
      </c>
      <c r="S7255" t="b">
        <v>0</v>
      </c>
      <c r="T7255" s="31" t="s">
        <v>426</v>
      </c>
      <c r="U7255" s="31">
        <v>1</v>
      </c>
      <c r="V7255" s="32" t="s">
        <v>7805</v>
      </c>
      <c r="W7255" t="s">
        <v>7806</v>
      </c>
      <c r="X7255" t="s">
        <v>282</v>
      </c>
      <c r="Y7255" t="s">
        <v>311</v>
      </c>
      <c r="Z7255" t="s">
        <v>284</v>
      </c>
      <c r="AA7255" t="s">
        <v>283</v>
      </c>
      <c r="AB7255"/>
      <c r="AD7255" s="27" t="s">
        <v>2075</v>
      </c>
      <c r="AF7255" t="s">
        <v>290</v>
      </c>
      <c r="AH7255" t="s">
        <v>2012</v>
      </c>
      <c r="AI7255" t="s">
        <v>2121</v>
      </c>
      <c r="AJ7255" t="s">
        <v>2122</v>
      </c>
      <c r="AK7255" t="s">
        <v>2082</v>
      </c>
      <c r="AL7255" s="12">
        <v>45885.140405092592</v>
      </c>
      <c r="AM7255" t="s">
        <v>291</v>
      </c>
    </row>
    <row r="7256" spans="1:39" ht="15" customHeight="1" x14ac:dyDescent="0.3">
      <c r="A7256" s="38" t="s">
        <v>22037</v>
      </c>
      <c r="B7256" t="s">
        <v>22038</v>
      </c>
      <c r="C7256" t="s">
        <v>2073</v>
      </c>
      <c r="D7256" t="s">
        <v>282</v>
      </c>
      <c r="E7256" t="s">
        <v>283</v>
      </c>
      <c r="H7256" t="s">
        <v>25768</v>
      </c>
      <c r="I7256" t="s">
        <v>22039</v>
      </c>
      <c r="J7256" t="s">
        <v>284</v>
      </c>
      <c r="K7256" t="s">
        <v>2075</v>
      </c>
      <c r="M7256" t="s">
        <v>290</v>
      </c>
      <c r="N7256" t="s">
        <v>295</v>
      </c>
      <c r="O7256" t="s">
        <v>2076</v>
      </c>
      <c r="Q7256" t="s">
        <v>344</v>
      </c>
      <c r="R7256" t="b">
        <v>0</v>
      </c>
      <c r="S7256" t="b">
        <v>0</v>
      </c>
      <c r="T7256" s="31" t="s">
        <v>426</v>
      </c>
      <c r="U7256" s="31">
        <v>1</v>
      </c>
      <c r="V7256" s="32" t="s">
        <v>7803</v>
      </c>
      <c r="W7256" t="s">
        <v>7804</v>
      </c>
      <c r="X7256" t="s">
        <v>282</v>
      </c>
      <c r="Y7256" t="s">
        <v>344</v>
      </c>
      <c r="Z7256" t="s">
        <v>284</v>
      </c>
      <c r="AA7256" t="s">
        <v>283</v>
      </c>
      <c r="AB7256"/>
      <c r="AD7256" s="27" t="s">
        <v>2079</v>
      </c>
      <c r="AF7256" t="s">
        <v>290</v>
      </c>
      <c r="AH7256" t="s">
        <v>2012</v>
      </c>
      <c r="AI7256" t="s">
        <v>2121</v>
      </c>
      <c r="AJ7256" t="s">
        <v>2122</v>
      </c>
      <c r="AK7256" t="s">
        <v>2082</v>
      </c>
      <c r="AL7256" s="12">
        <v>45883.514305555553</v>
      </c>
    </row>
    <row r="7257" spans="1:39" ht="15" customHeight="1" x14ac:dyDescent="0.3">
      <c r="A7257" s="38" t="s">
        <v>22037</v>
      </c>
      <c r="B7257" t="s">
        <v>22038</v>
      </c>
      <c r="C7257" t="s">
        <v>2073</v>
      </c>
      <c r="D7257" t="s">
        <v>282</v>
      </c>
      <c r="E7257" t="s">
        <v>283</v>
      </c>
      <c r="H7257" t="s">
        <v>25768</v>
      </c>
      <c r="I7257" t="s">
        <v>22039</v>
      </c>
      <c r="J7257" t="s">
        <v>284</v>
      </c>
      <c r="K7257" t="s">
        <v>2075</v>
      </c>
      <c r="M7257" t="s">
        <v>290</v>
      </c>
      <c r="N7257" t="s">
        <v>295</v>
      </c>
      <c r="O7257" t="s">
        <v>2076</v>
      </c>
      <c r="Q7257" t="s">
        <v>344</v>
      </c>
      <c r="R7257" t="b">
        <v>0</v>
      </c>
      <c r="S7257" t="b">
        <v>0</v>
      </c>
      <c r="T7257" s="31" t="s">
        <v>426</v>
      </c>
      <c r="U7257" s="31">
        <v>1</v>
      </c>
      <c r="V7257" s="32" t="s">
        <v>7807</v>
      </c>
      <c r="W7257" t="s">
        <v>7804</v>
      </c>
      <c r="X7257" t="s">
        <v>282</v>
      </c>
      <c r="Y7257" t="s">
        <v>344</v>
      </c>
      <c r="Z7257" t="s">
        <v>284</v>
      </c>
      <c r="AA7257" t="s">
        <v>283</v>
      </c>
      <c r="AB7257"/>
      <c r="AD7257" s="27" t="s">
        <v>3330</v>
      </c>
      <c r="AF7257" t="s">
        <v>285</v>
      </c>
      <c r="AH7257" t="s">
        <v>2016</v>
      </c>
      <c r="AI7257" t="s">
        <v>2088</v>
      </c>
      <c r="AJ7257" t="s">
        <v>2089</v>
      </c>
      <c r="AK7257" t="s">
        <v>2082</v>
      </c>
      <c r="AL7257" s="12">
        <v>45849.504907407405</v>
      </c>
    </row>
    <row r="7258" spans="1:39" ht="15" customHeight="1" x14ac:dyDescent="0.3">
      <c r="A7258" s="38" t="s">
        <v>22037</v>
      </c>
      <c r="B7258" t="s">
        <v>22038</v>
      </c>
      <c r="C7258" t="s">
        <v>2073</v>
      </c>
      <c r="D7258" t="s">
        <v>282</v>
      </c>
      <c r="E7258" t="s">
        <v>283</v>
      </c>
      <c r="H7258" t="s">
        <v>25768</v>
      </c>
      <c r="I7258" t="s">
        <v>22039</v>
      </c>
      <c r="J7258" t="s">
        <v>284</v>
      </c>
      <c r="K7258" t="s">
        <v>2075</v>
      </c>
      <c r="M7258" t="s">
        <v>290</v>
      </c>
      <c r="N7258" t="s">
        <v>295</v>
      </c>
      <c r="O7258" t="s">
        <v>2076</v>
      </c>
      <c r="R7258" t="b">
        <v>0</v>
      </c>
      <c r="S7258" t="b">
        <v>0</v>
      </c>
      <c r="T7258" s="31" t="s">
        <v>426</v>
      </c>
      <c r="U7258" s="31">
        <v>1</v>
      </c>
      <c r="V7258" s="30" t="s">
        <v>7805</v>
      </c>
      <c r="W7258" t="s">
        <v>7806</v>
      </c>
      <c r="X7258" t="s">
        <v>282</v>
      </c>
      <c r="Y7258" t="s">
        <v>311</v>
      </c>
      <c r="Z7258" t="s">
        <v>284</v>
      </c>
      <c r="AA7258" t="s">
        <v>283</v>
      </c>
      <c r="AB7258"/>
      <c r="AD7258" s="27" t="s">
        <v>2075</v>
      </c>
      <c r="AF7258" t="s">
        <v>290</v>
      </c>
      <c r="AH7258" t="s">
        <v>2012</v>
      </c>
      <c r="AI7258" t="s">
        <v>2121</v>
      </c>
      <c r="AJ7258" t="s">
        <v>2122</v>
      </c>
      <c r="AK7258" t="s">
        <v>2082</v>
      </c>
      <c r="AL7258" s="12">
        <v>45885.140405092592</v>
      </c>
      <c r="AM7258" t="s">
        <v>291</v>
      </c>
    </row>
    <row r="7259" spans="1:39" ht="15" customHeight="1" x14ac:dyDescent="0.3">
      <c r="A7259" s="38" t="s">
        <v>22046</v>
      </c>
      <c r="B7259" t="s">
        <v>22047</v>
      </c>
      <c r="C7259" t="s">
        <v>2073</v>
      </c>
      <c r="D7259" t="s">
        <v>282</v>
      </c>
      <c r="E7259" t="s">
        <v>283</v>
      </c>
      <c r="H7259" t="s">
        <v>25693</v>
      </c>
      <c r="I7259" t="s">
        <v>22048</v>
      </c>
      <c r="J7259" t="s">
        <v>310</v>
      </c>
      <c r="K7259" t="s">
        <v>2075</v>
      </c>
      <c r="M7259" t="s">
        <v>343</v>
      </c>
      <c r="N7259" t="s">
        <v>345</v>
      </c>
      <c r="O7259" t="s">
        <v>2076</v>
      </c>
      <c r="Q7259" t="s">
        <v>344</v>
      </c>
      <c r="R7259" t="b">
        <v>0</v>
      </c>
      <c r="S7259" t="b">
        <v>0</v>
      </c>
      <c r="T7259" s="31" t="s">
        <v>426</v>
      </c>
      <c r="U7259" s="31">
        <v>1</v>
      </c>
      <c r="V7259" s="30" t="s">
        <v>7803</v>
      </c>
      <c r="W7259" t="s">
        <v>7804</v>
      </c>
      <c r="X7259" t="s">
        <v>282</v>
      </c>
      <c r="Y7259" t="s">
        <v>344</v>
      </c>
      <c r="Z7259" t="s">
        <v>284</v>
      </c>
      <c r="AA7259" t="s">
        <v>283</v>
      </c>
      <c r="AB7259"/>
      <c r="AD7259" s="27" t="s">
        <v>2079</v>
      </c>
      <c r="AF7259" t="s">
        <v>290</v>
      </c>
      <c r="AH7259" t="s">
        <v>2012</v>
      </c>
      <c r="AI7259" t="s">
        <v>2121</v>
      </c>
      <c r="AJ7259" t="s">
        <v>2122</v>
      </c>
      <c r="AK7259" t="s">
        <v>2082</v>
      </c>
      <c r="AL7259" s="12">
        <v>45883.514305555553</v>
      </c>
    </row>
    <row r="7260" spans="1:39" ht="15" customHeight="1" x14ac:dyDescent="0.3">
      <c r="A7260" s="38" t="s">
        <v>22046</v>
      </c>
      <c r="B7260" t="s">
        <v>22047</v>
      </c>
      <c r="C7260" t="s">
        <v>2073</v>
      </c>
      <c r="D7260" t="s">
        <v>282</v>
      </c>
      <c r="E7260" t="s">
        <v>283</v>
      </c>
      <c r="H7260" t="s">
        <v>25693</v>
      </c>
      <c r="I7260" t="s">
        <v>22048</v>
      </c>
      <c r="J7260" t="s">
        <v>310</v>
      </c>
      <c r="K7260" t="s">
        <v>2075</v>
      </c>
      <c r="M7260" t="s">
        <v>343</v>
      </c>
      <c r="N7260" t="s">
        <v>345</v>
      </c>
      <c r="O7260" t="s">
        <v>2076</v>
      </c>
      <c r="Q7260" t="s">
        <v>344</v>
      </c>
      <c r="R7260" t="b">
        <v>0</v>
      </c>
      <c r="S7260" t="b">
        <v>0</v>
      </c>
      <c r="T7260" s="31" t="s">
        <v>426</v>
      </c>
      <c r="U7260" s="31">
        <v>1</v>
      </c>
      <c r="V7260" s="30" t="s">
        <v>7807</v>
      </c>
      <c r="W7260" t="s">
        <v>7804</v>
      </c>
      <c r="X7260" t="s">
        <v>282</v>
      </c>
      <c r="Y7260" t="s">
        <v>344</v>
      </c>
      <c r="Z7260" t="s">
        <v>284</v>
      </c>
      <c r="AA7260" t="s">
        <v>283</v>
      </c>
      <c r="AB7260"/>
      <c r="AD7260" s="27" t="s">
        <v>3330</v>
      </c>
      <c r="AF7260" t="s">
        <v>285</v>
      </c>
      <c r="AH7260" t="s">
        <v>2016</v>
      </c>
      <c r="AI7260" t="s">
        <v>2088</v>
      </c>
      <c r="AJ7260" t="s">
        <v>2089</v>
      </c>
      <c r="AK7260" t="s">
        <v>2082</v>
      </c>
      <c r="AL7260" s="12">
        <v>45849.504907407405</v>
      </c>
    </row>
    <row r="7261" spans="1:39" ht="15" customHeight="1" x14ac:dyDescent="0.3">
      <c r="A7261" s="38" t="s">
        <v>22046</v>
      </c>
      <c r="B7261" t="s">
        <v>22047</v>
      </c>
      <c r="C7261" t="s">
        <v>2073</v>
      </c>
      <c r="D7261" t="s">
        <v>282</v>
      </c>
      <c r="E7261" t="s">
        <v>283</v>
      </c>
      <c r="H7261" t="s">
        <v>25693</v>
      </c>
      <c r="I7261" t="s">
        <v>22048</v>
      </c>
      <c r="J7261" t="s">
        <v>310</v>
      </c>
      <c r="K7261" t="s">
        <v>2075</v>
      </c>
      <c r="M7261" t="s">
        <v>343</v>
      </c>
      <c r="N7261" t="s">
        <v>345</v>
      </c>
      <c r="O7261" t="s">
        <v>2076</v>
      </c>
      <c r="R7261" t="b">
        <v>0</v>
      </c>
      <c r="S7261" t="b">
        <v>0</v>
      </c>
      <c r="T7261" s="31" t="s">
        <v>426</v>
      </c>
      <c r="U7261" s="31">
        <v>1</v>
      </c>
      <c r="V7261" s="30" t="s">
        <v>7805</v>
      </c>
      <c r="W7261" t="s">
        <v>7806</v>
      </c>
      <c r="X7261" t="s">
        <v>282</v>
      </c>
      <c r="Y7261" t="s">
        <v>311</v>
      </c>
      <c r="Z7261" t="s">
        <v>284</v>
      </c>
      <c r="AA7261" t="s">
        <v>283</v>
      </c>
      <c r="AB7261"/>
      <c r="AD7261" s="27" t="s">
        <v>2075</v>
      </c>
      <c r="AF7261" t="s">
        <v>290</v>
      </c>
      <c r="AH7261" t="s">
        <v>2012</v>
      </c>
      <c r="AI7261" t="s">
        <v>2121</v>
      </c>
      <c r="AJ7261" t="s">
        <v>2122</v>
      </c>
      <c r="AK7261" t="s">
        <v>2082</v>
      </c>
      <c r="AL7261" s="12">
        <v>45885.140405092592</v>
      </c>
      <c r="AM7261" t="s">
        <v>291</v>
      </c>
    </row>
    <row r="7262" spans="1:39" ht="15" customHeight="1" x14ac:dyDescent="0.3">
      <c r="A7262" s="38" t="s">
        <v>22049</v>
      </c>
      <c r="B7262" t="s">
        <v>22050</v>
      </c>
      <c r="C7262" t="s">
        <v>2073</v>
      </c>
      <c r="D7262" t="s">
        <v>282</v>
      </c>
      <c r="E7262" t="s">
        <v>283</v>
      </c>
      <c r="H7262" t="s">
        <v>293</v>
      </c>
      <c r="I7262" t="s">
        <v>22051</v>
      </c>
      <c r="J7262" t="s">
        <v>310</v>
      </c>
      <c r="K7262" t="s">
        <v>2075</v>
      </c>
      <c r="M7262" t="s">
        <v>290</v>
      </c>
      <c r="O7262" t="s">
        <v>2076</v>
      </c>
      <c r="Q7262" t="s">
        <v>344</v>
      </c>
      <c r="R7262" t="b">
        <v>0</v>
      </c>
      <c r="S7262" t="b">
        <v>0</v>
      </c>
      <c r="T7262" s="31" t="s">
        <v>426</v>
      </c>
      <c r="U7262" s="31">
        <v>1</v>
      </c>
      <c r="V7262" s="30" t="s">
        <v>7803</v>
      </c>
      <c r="W7262" t="s">
        <v>7804</v>
      </c>
      <c r="X7262" t="s">
        <v>282</v>
      </c>
      <c r="Y7262" t="s">
        <v>344</v>
      </c>
      <c r="Z7262" t="s">
        <v>284</v>
      </c>
      <c r="AA7262" t="s">
        <v>283</v>
      </c>
      <c r="AB7262"/>
      <c r="AD7262" s="27" t="s">
        <v>2079</v>
      </c>
      <c r="AF7262" t="s">
        <v>290</v>
      </c>
      <c r="AH7262" t="s">
        <v>2012</v>
      </c>
      <c r="AI7262" t="s">
        <v>2121</v>
      </c>
      <c r="AJ7262" t="s">
        <v>2122</v>
      </c>
      <c r="AK7262" t="s">
        <v>2082</v>
      </c>
      <c r="AL7262" s="12">
        <v>45883.514305555553</v>
      </c>
    </row>
    <row r="7263" spans="1:39" ht="15" customHeight="1" x14ac:dyDescent="0.3">
      <c r="A7263" s="38" t="s">
        <v>22049</v>
      </c>
      <c r="B7263" t="s">
        <v>22050</v>
      </c>
      <c r="C7263" t="s">
        <v>2073</v>
      </c>
      <c r="D7263" t="s">
        <v>282</v>
      </c>
      <c r="E7263" t="s">
        <v>283</v>
      </c>
      <c r="H7263" t="s">
        <v>293</v>
      </c>
      <c r="I7263" t="s">
        <v>22051</v>
      </c>
      <c r="J7263" t="s">
        <v>310</v>
      </c>
      <c r="K7263" t="s">
        <v>2075</v>
      </c>
      <c r="M7263" t="s">
        <v>290</v>
      </c>
      <c r="O7263" t="s">
        <v>2076</v>
      </c>
      <c r="Q7263" t="s">
        <v>344</v>
      </c>
      <c r="R7263" t="b">
        <v>0</v>
      </c>
      <c r="S7263" t="b">
        <v>0</v>
      </c>
      <c r="T7263" s="31" t="s">
        <v>426</v>
      </c>
      <c r="U7263" s="31">
        <v>1</v>
      </c>
      <c r="V7263" s="30" t="s">
        <v>7807</v>
      </c>
      <c r="W7263" t="s">
        <v>7804</v>
      </c>
      <c r="X7263" t="s">
        <v>282</v>
      </c>
      <c r="Y7263" t="s">
        <v>344</v>
      </c>
      <c r="Z7263" t="s">
        <v>284</v>
      </c>
      <c r="AA7263" t="s">
        <v>283</v>
      </c>
      <c r="AB7263"/>
      <c r="AD7263" s="27" t="s">
        <v>3330</v>
      </c>
      <c r="AF7263" t="s">
        <v>285</v>
      </c>
      <c r="AH7263" t="s">
        <v>2016</v>
      </c>
      <c r="AI7263" t="s">
        <v>2088</v>
      </c>
      <c r="AJ7263" t="s">
        <v>2089</v>
      </c>
      <c r="AK7263" t="s">
        <v>2082</v>
      </c>
      <c r="AL7263" s="12">
        <v>45849.504907407405</v>
      </c>
    </row>
    <row r="7264" spans="1:39" ht="15" customHeight="1" x14ac:dyDescent="0.3">
      <c r="A7264" s="38" t="s">
        <v>22049</v>
      </c>
      <c r="B7264" t="s">
        <v>22050</v>
      </c>
      <c r="C7264" t="s">
        <v>2073</v>
      </c>
      <c r="D7264" t="s">
        <v>282</v>
      </c>
      <c r="E7264" t="s">
        <v>283</v>
      </c>
      <c r="H7264" t="s">
        <v>293</v>
      </c>
      <c r="I7264" t="s">
        <v>22051</v>
      </c>
      <c r="J7264" t="s">
        <v>310</v>
      </c>
      <c r="K7264" t="s">
        <v>2075</v>
      </c>
      <c r="M7264" t="s">
        <v>290</v>
      </c>
      <c r="O7264" t="s">
        <v>2076</v>
      </c>
      <c r="R7264" t="b">
        <v>0</v>
      </c>
      <c r="S7264" t="b">
        <v>0</v>
      </c>
      <c r="T7264" s="31" t="s">
        <v>426</v>
      </c>
      <c r="U7264" s="31">
        <v>1</v>
      </c>
      <c r="V7264" s="30" t="s">
        <v>7805</v>
      </c>
      <c r="W7264" t="s">
        <v>7806</v>
      </c>
      <c r="X7264" t="s">
        <v>282</v>
      </c>
      <c r="Y7264" t="s">
        <v>311</v>
      </c>
      <c r="Z7264" t="s">
        <v>284</v>
      </c>
      <c r="AA7264" t="s">
        <v>283</v>
      </c>
      <c r="AB7264"/>
      <c r="AD7264" s="27" t="s">
        <v>2075</v>
      </c>
      <c r="AF7264" t="s">
        <v>290</v>
      </c>
      <c r="AH7264" t="s">
        <v>2012</v>
      </c>
      <c r="AI7264" t="s">
        <v>2121</v>
      </c>
      <c r="AJ7264" t="s">
        <v>2122</v>
      </c>
      <c r="AK7264" t="s">
        <v>2082</v>
      </c>
      <c r="AL7264" s="12">
        <v>45885.140405092592</v>
      </c>
      <c r="AM7264" t="s">
        <v>291</v>
      </c>
    </row>
    <row r="7265" spans="1:39" ht="15" customHeight="1" x14ac:dyDescent="0.3">
      <c r="A7265" s="38" t="s">
        <v>19648</v>
      </c>
      <c r="B7265" t="s">
        <v>19649</v>
      </c>
      <c r="C7265" t="s">
        <v>2073</v>
      </c>
      <c r="D7265" t="s">
        <v>282</v>
      </c>
      <c r="E7265" t="s">
        <v>283</v>
      </c>
      <c r="H7265" t="s">
        <v>25693</v>
      </c>
      <c r="I7265" t="s">
        <v>19650</v>
      </c>
      <c r="J7265" t="s">
        <v>310</v>
      </c>
      <c r="K7265" t="s">
        <v>2075</v>
      </c>
      <c r="M7265" t="s">
        <v>343</v>
      </c>
      <c r="N7265" t="s">
        <v>345</v>
      </c>
      <c r="O7265" t="s">
        <v>2076</v>
      </c>
      <c r="Q7265" t="s">
        <v>344</v>
      </c>
      <c r="R7265" t="b">
        <v>0</v>
      </c>
      <c r="S7265" t="b">
        <v>0</v>
      </c>
      <c r="T7265" s="31" t="s">
        <v>426</v>
      </c>
      <c r="U7265" s="31">
        <v>1</v>
      </c>
      <c r="V7265" s="30" t="s">
        <v>7803</v>
      </c>
      <c r="W7265" t="s">
        <v>7804</v>
      </c>
      <c r="X7265" t="s">
        <v>282</v>
      </c>
      <c r="Y7265" t="s">
        <v>344</v>
      </c>
      <c r="Z7265" t="s">
        <v>284</v>
      </c>
      <c r="AA7265" t="s">
        <v>283</v>
      </c>
      <c r="AB7265"/>
      <c r="AD7265" s="27" t="s">
        <v>2079</v>
      </c>
      <c r="AF7265" t="s">
        <v>290</v>
      </c>
      <c r="AH7265" t="s">
        <v>2012</v>
      </c>
      <c r="AI7265" t="s">
        <v>2121</v>
      </c>
      <c r="AJ7265" t="s">
        <v>2122</v>
      </c>
      <c r="AK7265" t="s">
        <v>2082</v>
      </c>
      <c r="AL7265" s="12">
        <v>45883.514305555553</v>
      </c>
    </row>
    <row r="7266" spans="1:39" ht="15" customHeight="1" x14ac:dyDescent="0.3">
      <c r="A7266" s="38" t="s">
        <v>19648</v>
      </c>
      <c r="B7266" t="s">
        <v>19649</v>
      </c>
      <c r="C7266" t="s">
        <v>2073</v>
      </c>
      <c r="D7266" t="s">
        <v>282</v>
      </c>
      <c r="E7266" t="s">
        <v>283</v>
      </c>
      <c r="H7266" t="s">
        <v>25693</v>
      </c>
      <c r="I7266" t="s">
        <v>19650</v>
      </c>
      <c r="J7266" t="s">
        <v>310</v>
      </c>
      <c r="K7266" t="s">
        <v>2075</v>
      </c>
      <c r="M7266" t="s">
        <v>343</v>
      </c>
      <c r="N7266" t="s">
        <v>345</v>
      </c>
      <c r="O7266" t="s">
        <v>2076</v>
      </c>
      <c r="Q7266" t="s">
        <v>344</v>
      </c>
      <c r="R7266" t="b">
        <v>0</v>
      </c>
      <c r="S7266" t="b">
        <v>0</v>
      </c>
      <c r="T7266" s="31" t="s">
        <v>426</v>
      </c>
      <c r="U7266" s="31">
        <v>1</v>
      </c>
      <c r="V7266" s="30" t="s">
        <v>7807</v>
      </c>
      <c r="W7266" t="s">
        <v>7804</v>
      </c>
      <c r="X7266" t="s">
        <v>282</v>
      </c>
      <c r="Y7266" t="s">
        <v>344</v>
      </c>
      <c r="Z7266" t="s">
        <v>284</v>
      </c>
      <c r="AA7266" t="s">
        <v>283</v>
      </c>
      <c r="AB7266"/>
      <c r="AD7266" s="27" t="s">
        <v>3330</v>
      </c>
      <c r="AF7266" t="s">
        <v>285</v>
      </c>
      <c r="AH7266" t="s">
        <v>2016</v>
      </c>
      <c r="AI7266" t="s">
        <v>2088</v>
      </c>
      <c r="AJ7266" t="s">
        <v>2089</v>
      </c>
      <c r="AK7266" t="s">
        <v>2082</v>
      </c>
      <c r="AL7266" s="12">
        <v>45849.504907407405</v>
      </c>
    </row>
    <row r="7267" spans="1:39" ht="15" customHeight="1" x14ac:dyDescent="0.3">
      <c r="A7267" s="38" t="s">
        <v>19648</v>
      </c>
      <c r="B7267" t="s">
        <v>19649</v>
      </c>
      <c r="C7267" t="s">
        <v>2073</v>
      </c>
      <c r="D7267" t="s">
        <v>282</v>
      </c>
      <c r="E7267" t="s">
        <v>283</v>
      </c>
      <c r="H7267" t="s">
        <v>25693</v>
      </c>
      <c r="I7267" t="s">
        <v>19650</v>
      </c>
      <c r="J7267" t="s">
        <v>310</v>
      </c>
      <c r="K7267" t="s">
        <v>2075</v>
      </c>
      <c r="M7267" t="s">
        <v>343</v>
      </c>
      <c r="N7267" t="s">
        <v>345</v>
      </c>
      <c r="O7267" t="s">
        <v>2076</v>
      </c>
      <c r="R7267" t="b">
        <v>0</v>
      </c>
      <c r="S7267" t="b">
        <v>0</v>
      </c>
      <c r="T7267" s="31" t="s">
        <v>426</v>
      </c>
      <c r="U7267" s="31">
        <v>1</v>
      </c>
      <c r="V7267" s="30" t="s">
        <v>7805</v>
      </c>
      <c r="W7267" t="s">
        <v>7806</v>
      </c>
      <c r="X7267" t="s">
        <v>282</v>
      </c>
      <c r="Y7267" t="s">
        <v>311</v>
      </c>
      <c r="Z7267" t="s">
        <v>284</v>
      </c>
      <c r="AA7267" t="s">
        <v>283</v>
      </c>
      <c r="AB7267"/>
      <c r="AD7267" s="27" t="s">
        <v>2075</v>
      </c>
      <c r="AF7267" t="s">
        <v>290</v>
      </c>
      <c r="AH7267" t="s">
        <v>2012</v>
      </c>
      <c r="AI7267" t="s">
        <v>2121</v>
      </c>
      <c r="AJ7267" t="s">
        <v>2122</v>
      </c>
      <c r="AK7267" t="s">
        <v>2082</v>
      </c>
      <c r="AL7267" s="12">
        <v>45885.140405092592</v>
      </c>
      <c r="AM7267" t="s">
        <v>291</v>
      </c>
    </row>
    <row r="7268" spans="1:39" ht="15" customHeight="1" x14ac:dyDescent="0.3">
      <c r="A7268" s="38" t="s">
        <v>22019</v>
      </c>
      <c r="B7268" t="s">
        <v>22020</v>
      </c>
      <c r="C7268" t="s">
        <v>2212</v>
      </c>
      <c r="D7268" t="s">
        <v>282</v>
      </c>
      <c r="E7268" t="s">
        <v>292</v>
      </c>
      <c r="G7268" t="s">
        <v>293</v>
      </c>
      <c r="H7268" t="s">
        <v>293</v>
      </c>
      <c r="I7268" t="s">
        <v>22021</v>
      </c>
      <c r="J7268" t="s">
        <v>284</v>
      </c>
      <c r="K7268" t="s">
        <v>2512</v>
      </c>
      <c r="M7268" t="s">
        <v>294</v>
      </c>
      <c r="N7268" t="s">
        <v>295</v>
      </c>
      <c r="Q7268" t="s">
        <v>20169</v>
      </c>
      <c r="R7268" t="b">
        <v>1</v>
      </c>
      <c r="S7268" t="b">
        <v>1</v>
      </c>
      <c r="T7268" s="31" t="s">
        <v>425</v>
      </c>
      <c r="U7268" s="31">
        <v>0</v>
      </c>
      <c r="V7268" s="30" t="s">
        <v>2235</v>
      </c>
      <c r="AB7268"/>
      <c r="AD7268" s="27"/>
    </row>
    <row r="7269" spans="1:39" ht="15" customHeight="1" x14ac:dyDescent="0.3">
      <c r="A7269" s="38" t="s">
        <v>22022</v>
      </c>
      <c r="B7269" t="s">
        <v>22023</v>
      </c>
      <c r="C7269" t="s">
        <v>2092</v>
      </c>
      <c r="D7269" t="s">
        <v>282</v>
      </c>
      <c r="E7269" t="s">
        <v>319</v>
      </c>
      <c r="G7269" t="s">
        <v>298</v>
      </c>
      <c r="H7269" t="s">
        <v>327</v>
      </c>
      <c r="I7269" t="s">
        <v>22024</v>
      </c>
      <c r="J7269" t="s">
        <v>284</v>
      </c>
      <c r="K7269" t="s">
        <v>2075</v>
      </c>
      <c r="M7269" t="s">
        <v>285</v>
      </c>
      <c r="N7269" t="s">
        <v>286</v>
      </c>
      <c r="O7269" t="s">
        <v>2076</v>
      </c>
      <c r="Q7269" t="s">
        <v>288</v>
      </c>
      <c r="R7269" t="b">
        <v>0</v>
      </c>
      <c r="S7269" t="b">
        <v>0</v>
      </c>
      <c r="T7269" s="31" t="s">
        <v>426</v>
      </c>
      <c r="U7269" s="31">
        <v>1</v>
      </c>
      <c r="V7269" s="30" t="s">
        <v>5372</v>
      </c>
      <c r="W7269" t="s">
        <v>5373</v>
      </c>
      <c r="X7269" t="s">
        <v>282</v>
      </c>
      <c r="Y7269" t="s">
        <v>288</v>
      </c>
      <c r="Z7269" t="s">
        <v>284</v>
      </c>
      <c r="AA7269" t="s">
        <v>319</v>
      </c>
      <c r="AB7269"/>
      <c r="AD7269" s="27" t="s">
        <v>2094</v>
      </c>
      <c r="AE7269" t="s">
        <v>289</v>
      </c>
      <c r="AF7269" t="s">
        <v>290</v>
      </c>
      <c r="AH7269" t="s">
        <v>649</v>
      </c>
      <c r="AI7269" t="s">
        <v>26094</v>
      </c>
      <c r="AJ7269" t="s">
        <v>26095</v>
      </c>
      <c r="AK7269" t="s">
        <v>2082</v>
      </c>
      <c r="AL7269" s="12">
        <v>46119.157187500001</v>
      </c>
      <c r="AM7269" t="s">
        <v>309</v>
      </c>
    </row>
    <row r="7270" spans="1:39" ht="15" customHeight="1" x14ac:dyDescent="0.3">
      <c r="A7270" s="38" t="s">
        <v>19651</v>
      </c>
      <c r="B7270" t="s">
        <v>19652</v>
      </c>
      <c r="C7270" t="s">
        <v>2073</v>
      </c>
      <c r="D7270" t="s">
        <v>282</v>
      </c>
      <c r="E7270" t="s">
        <v>319</v>
      </c>
      <c r="H7270" t="s">
        <v>25812</v>
      </c>
      <c r="I7270" t="s">
        <v>19653</v>
      </c>
      <c r="J7270" t="s">
        <v>310</v>
      </c>
      <c r="K7270" t="s">
        <v>2094</v>
      </c>
      <c r="M7270" t="s">
        <v>290</v>
      </c>
      <c r="N7270" t="s">
        <v>286</v>
      </c>
      <c r="O7270" t="s">
        <v>2076</v>
      </c>
      <c r="Q7270" t="s">
        <v>344</v>
      </c>
      <c r="R7270" t="b">
        <v>0</v>
      </c>
      <c r="S7270" t="b">
        <v>0</v>
      </c>
      <c r="T7270" s="31" t="s">
        <v>426</v>
      </c>
      <c r="U7270" s="31">
        <v>1</v>
      </c>
      <c r="V7270" s="30" t="s">
        <v>7890</v>
      </c>
      <c r="W7270" t="s">
        <v>7891</v>
      </c>
      <c r="X7270" t="s">
        <v>282</v>
      </c>
      <c r="Y7270" t="s">
        <v>344</v>
      </c>
      <c r="Z7270" t="s">
        <v>310</v>
      </c>
      <c r="AA7270" t="s">
        <v>319</v>
      </c>
      <c r="AB7270"/>
      <c r="AD7270" s="27" t="s">
        <v>2094</v>
      </c>
      <c r="AF7270" t="s">
        <v>294</v>
      </c>
      <c r="AH7270" t="s">
        <v>2012</v>
      </c>
      <c r="AI7270" t="s">
        <v>2121</v>
      </c>
      <c r="AJ7270" t="s">
        <v>2122</v>
      </c>
      <c r="AK7270" t="s">
        <v>2082</v>
      </c>
      <c r="AL7270" s="12">
        <v>45883.286400462966</v>
      </c>
    </row>
    <row r="7271" spans="1:39" ht="15" customHeight="1" x14ac:dyDescent="0.3">
      <c r="A7271" s="38" t="s">
        <v>19651</v>
      </c>
      <c r="B7271" t="s">
        <v>19652</v>
      </c>
      <c r="C7271" t="s">
        <v>2073</v>
      </c>
      <c r="D7271" t="s">
        <v>282</v>
      </c>
      <c r="E7271" t="s">
        <v>319</v>
      </c>
      <c r="H7271" t="s">
        <v>25812</v>
      </c>
      <c r="I7271" t="s">
        <v>19653</v>
      </c>
      <c r="J7271" t="s">
        <v>310</v>
      </c>
      <c r="K7271" t="s">
        <v>2094</v>
      </c>
      <c r="M7271" t="s">
        <v>290</v>
      </c>
      <c r="N7271" t="s">
        <v>286</v>
      </c>
      <c r="O7271" t="s">
        <v>2076</v>
      </c>
      <c r="R7271" t="b">
        <v>0</v>
      </c>
      <c r="S7271" t="b">
        <v>0</v>
      </c>
      <c r="T7271" s="31" t="s">
        <v>426</v>
      </c>
      <c r="U7271" s="31">
        <v>1</v>
      </c>
      <c r="V7271" s="30" t="s">
        <v>7865</v>
      </c>
      <c r="W7271" t="s">
        <v>7866</v>
      </c>
      <c r="X7271" t="s">
        <v>282</v>
      </c>
      <c r="Y7271" t="s">
        <v>311</v>
      </c>
      <c r="Z7271" t="s">
        <v>284</v>
      </c>
      <c r="AB7271"/>
      <c r="AD7271" s="27" t="s">
        <v>2075</v>
      </c>
      <c r="AF7271" t="s">
        <v>290</v>
      </c>
      <c r="AH7271" t="s">
        <v>2006</v>
      </c>
      <c r="AI7271" t="s">
        <v>2114</v>
      </c>
      <c r="AJ7271" t="s">
        <v>2115</v>
      </c>
      <c r="AK7271" t="s">
        <v>2082</v>
      </c>
      <c r="AL7271" s="12">
        <v>45774.193680555552</v>
      </c>
    </row>
    <row r="7272" spans="1:39" ht="15" customHeight="1" x14ac:dyDescent="0.3">
      <c r="A7272" s="38" t="s">
        <v>22040</v>
      </c>
      <c r="B7272" t="s">
        <v>22041</v>
      </c>
      <c r="C7272" t="s">
        <v>2212</v>
      </c>
      <c r="D7272" t="s">
        <v>282</v>
      </c>
      <c r="G7272" t="s">
        <v>293</v>
      </c>
      <c r="H7272" t="s">
        <v>293</v>
      </c>
      <c r="I7272" t="s">
        <v>22042</v>
      </c>
      <c r="J7272" t="s">
        <v>284</v>
      </c>
      <c r="K7272" t="s">
        <v>2075</v>
      </c>
      <c r="L7272" t="s">
        <v>26030</v>
      </c>
      <c r="M7272" t="s">
        <v>290</v>
      </c>
      <c r="Q7272" t="s">
        <v>305</v>
      </c>
      <c r="R7272" t="b">
        <v>0</v>
      </c>
      <c r="S7272" t="b">
        <v>0</v>
      </c>
      <c r="T7272" s="31" t="s">
        <v>426</v>
      </c>
      <c r="U7272" s="31">
        <v>1</v>
      </c>
      <c r="V7272" s="30" t="s">
        <v>16222</v>
      </c>
      <c r="W7272" t="s">
        <v>16223</v>
      </c>
      <c r="X7272" t="s">
        <v>282</v>
      </c>
      <c r="Y7272" t="s">
        <v>305</v>
      </c>
      <c r="Z7272" t="s">
        <v>284</v>
      </c>
      <c r="AA7272" t="s">
        <v>328</v>
      </c>
      <c r="AB7272"/>
      <c r="AD7272" s="27" t="s">
        <v>2075</v>
      </c>
      <c r="AE7272" t="s">
        <v>26030</v>
      </c>
      <c r="AF7272" t="s">
        <v>290</v>
      </c>
      <c r="AH7272" t="s">
        <v>625</v>
      </c>
      <c r="AI7272" t="s">
        <v>26094</v>
      </c>
      <c r="AJ7272" t="s">
        <v>26095</v>
      </c>
      <c r="AK7272" t="s">
        <v>2082</v>
      </c>
      <c r="AL7272" s="12">
        <v>46114.418634259258</v>
      </c>
      <c r="AM7272" t="s">
        <v>309</v>
      </c>
    </row>
    <row r="7273" spans="1:39" ht="15" customHeight="1" x14ac:dyDescent="0.3">
      <c r="A7273" s="38" t="s">
        <v>22040</v>
      </c>
      <c r="B7273" t="s">
        <v>22041</v>
      </c>
      <c r="C7273" t="s">
        <v>2212</v>
      </c>
      <c r="D7273" t="s">
        <v>282</v>
      </c>
      <c r="G7273" t="s">
        <v>293</v>
      </c>
      <c r="H7273" t="s">
        <v>293</v>
      </c>
      <c r="I7273" t="s">
        <v>22042</v>
      </c>
      <c r="J7273" t="s">
        <v>284</v>
      </c>
      <c r="K7273" t="s">
        <v>2075</v>
      </c>
      <c r="L7273" t="s">
        <v>26030</v>
      </c>
      <c r="M7273" t="s">
        <v>290</v>
      </c>
      <c r="Q7273" t="s">
        <v>305</v>
      </c>
      <c r="R7273" t="b">
        <v>0</v>
      </c>
      <c r="S7273" t="b">
        <v>0</v>
      </c>
      <c r="T7273" s="31" t="s">
        <v>426</v>
      </c>
      <c r="U7273" s="31">
        <v>1</v>
      </c>
      <c r="V7273" s="30" t="s">
        <v>3120</v>
      </c>
      <c r="W7273" t="s">
        <v>3121</v>
      </c>
      <c r="X7273" t="s">
        <v>282</v>
      </c>
      <c r="Y7273" t="s">
        <v>305</v>
      </c>
      <c r="Z7273" t="s">
        <v>284</v>
      </c>
      <c r="AA7273" t="s">
        <v>328</v>
      </c>
      <c r="AB7273"/>
      <c r="AD7273" s="27" t="s">
        <v>2075</v>
      </c>
      <c r="AE7273" t="s">
        <v>289</v>
      </c>
      <c r="AF7273" t="s">
        <v>290</v>
      </c>
      <c r="AH7273" t="s">
        <v>625</v>
      </c>
      <c r="AI7273" t="s">
        <v>26082</v>
      </c>
      <c r="AJ7273" t="s">
        <v>26086</v>
      </c>
      <c r="AK7273" t="s">
        <v>2082</v>
      </c>
      <c r="AL7273" s="12">
        <v>46104.424780092595</v>
      </c>
      <c r="AM7273" t="s">
        <v>309</v>
      </c>
    </row>
    <row r="7274" spans="1:39" ht="15" customHeight="1" x14ac:dyDescent="0.3">
      <c r="A7274" s="38" t="s">
        <v>22031</v>
      </c>
      <c r="B7274" t="s">
        <v>22032</v>
      </c>
      <c r="C7274" t="s">
        <v>2073</v>
      </c>
      <c r="D7274" t="s">
        <v>282</v>
      </c>
      <c r="E7274" t="s">
        <v>319</v>
      </c>
      <c r="H7274" t="s">
        <v>25759</v>
      </c>
      <c r="I7274" t="s">
        <v>22033</v>
      </c>
      <c r="J7274" t="s">
        <v>284</v>
      </c>
      <c r="K7274" t="s">
        <v>2075</v>
      </c>
      <c r="M7274" t="s">
        <v>294</v>
      </c>
      <c r="N7274" t="s">
        <v>295</v>
      </c>
      <c r="O7274" t="s">
        <v>2076</v>
      </c>
      <c r="Q7274" t="s">
        <v>344</v>
      </c>
      <c r="R7274" t="b">
        <v>0</v>
      </c>
      <c r="S7274" t="b">
        <v>0</v>
      </c>
      <c r="T7274" s="31" t="s">
        <v>426</v>
      </c>
      <c r="U7274" s="31">
        <v>1</v>
      </c>
      <c r="V7274" s="30" t="s">
        <v>7860</v>
      </c>
      <c r="W7274" t="s">
        <v>7861</v>
      </c>
      <c r="X7274" t="s">
        <v>282</v>
      </c>
      <c r="Y7274" t="s">
        <v>344</v>
      </c>
      <c r="Z7274" t="s">
        <v>310</v>
      </c>
      <c r="AA7274" t="s">
        <v>319</v>
      </c>
      <c r="AB7274"/>
      <c r="AD7274" s="27" t="s">
        <v>2094</v>
      </c>
      <c r="AF7274" t="s">
        <v>290</v>
      </c>
      <c r="AH7274" t="s">
        <v>2012</v>
      </c>
      <c r="AI7274" t="s">
        <v>2121</v>
      </c>
      <c r="AJ7274" t="s">
        <v>2122</v>
      </c>
      <c r="AK7274" t="s">
        <v>2082</v>
      </c>
      <c r="AL7274" s="12">
        <v>45883.285856481481</v>
      </c>
    </row>
    <row r="7275" spans="1:39" ht="15" customHeight="1" x14ac:dyDescent="0.3">
      <c r="A7275" s="38" t="s">
        <v>22031</v>
      </c>
      <c r="B7275" t="s">
        <v>22032</v>
      </c>
      <c r="C7275" t="s">
        <v>2073</v>
      </c>
      <c r="D7275" t="s">
        <v>282</v>
      </c>
      <c r="E7275" t="s">
        <v>319</v>
      </c>
      <c r="H7275" t="s">
        <v>25759</v>
      </c>
      <c r="I7275" t="s">
        <v>22033</v>
      </c>
      <c r="J7275" t="s">
        <v>284</v>
      </c>
      <c r="K7275" t="s">
        <v>2075</v>
      </c>
      <c r="M7275" t="s">
        <v>294</v>
      </c>
      <c r="N7275" t="s">
        <v>295</v>
      </c>
      <c r="O7275" t="s">
        <v>2076</v>
      </c>
      <c r="Q7275" t="s">
        <v>344</v>
      </c>
      <c r="R7275" t="b">
        <v>0</v>
      </c>
      <c r="S7275" t="b">
        <v>0</v>
      </c>
      <c r="T7275" s="31" t="s">
        <v>426</v>
      </c>
      <c r="U7275" s="31">
        <v>1</v>
      </c>
      <c r="V7275" s="30" t="s">
        <v>7862</v>
      </c>
      <c r="W7275" t="s">
        <v>7861</v>
      </c>
      <c r="X7275" t="s">
        <v>282</v>
      </c>
      <c r="Y7275" t="s">
        <v>344</v>
      </c>
      <c r="Z7275" t="s">
        <v>310</v>
      </c>
      <c r="AA7275" t="s">
        <v>319</v>
      </c>
      <c r="AB7275"/>
      <c r="AD7275" s="27" t="s">
        <v>3330</v>
      </c>
      <c r="AF7275" t="s">
        <v>290</v>
      </c>
      <c r="AH7275" t="s">
        <v>1946</v>
      </c>
      <c r="AI7275" t="s">
        <v>7863</v>
      </c>
      <c r="AJ7275" t="s">
        <v>7864</v>
      </c>
      <c r="AK7275" t="s">
        <v>2082</v>
      </c>
      <c r="AL7275" s="12">
        <v>45695.445775462962</v>
      </c>
    </row>
    <row r="7276" spans="1:39" ht="15" customHeight="1" x14ac:dyDescent="0.3">
      <c r="A7276" s="38" t="s">
        <v>22031</v>
      </c>
      <c r="B7276" t="s">
        <v>22032</v>
      </c>
      <c r="C7276" t="s">
        <v>2073</v>
      </c>
      <c r="D7276" t="s">
        <v>282</v>
      </c>
      <c r="E7276" t="s">
        <v>319</v>
      </c>
      <c r="H7276" t="s">
        <v>25759</v>
      </c>
      <c r="I7276" t="s">
        <v>22033</v>
      </c>
      <c r="J7276" t="s">
        <v>284</v>
      </c>
      <c r="K7276" t="s">
        <v>2075</v>
      </c>
      <c r="M7276" t="s">
        <v>294</v>
      </c>
      <c r="N7276" t="s">
        <v>295</v>
      </c>
      <c r="O7276" t="s">
        <v>2076</v>
      </c>
      <c r="R7276" t="b">
        <v>0</v>
      </c>
      <c r="S7276" t="b">
        <v>0</v>
      </c>
      <c r="T7276" s="31" t="s">
        <v>426</v>
      </c>
      <c r="U7276" s="31">
        <v>1</v>
      </c>
      <c r="V7276" s="30" t="s">
        <v>7865</v>
      </c>
      <c r="W7276" t="s">
        <v>7866</v>
      </c>
      <c r="X7276" t="s">
        <v>282</v>
      </c>
      <c r="Y7276" t="s">
        <v>311</v>
      </c>
      <c r="Z7276" t="s">
        <v>284</v>
      </c>
      <c r="AB7276"/>
      <c r="AD7276" s="27" t="s">
        <v>2075</v>
      </c>
      <c r="AF7276" t="s">
        <v>290</v>
      </c>
      <c r="AH7276" t="s">
        <v>2006</v>
      </c>
      <c r="AI7276" t="s">
        <v>2114</v>
      </c>
      <c r="AJ7276" t="s">
        <v>2115</v>
      </c>
      <c r="AK7276" t="s">
        <v>2082</v>
      </c>
      <c r="AL7276" s="12">
        <v>45774.193680555552</v>
      </c>
    </row>
    <row r="7277" spans="1:39" ht="15" customHeight="1" x14ac:dyDescent="0.3">
      <c r="A7277" s="38" t="s">
        <v>22043</v>
      </c>
      <c r="B7277" t="s">
        <v>22044</v>
      </c>
      <c r="C7277" t="s">
        <v>2212</v>
      </c>
      <c r="D7277" t="s">
        <v>282</v>
      </c>
      <c r="E7277" t="s">
        <v>339</v>
      </c>
      <c r="G7277" t="s">
        <v>293</v>
      </c>
      <c r="H7277" t="s">
        <v>293</v>
      </c>
      <c r="I7277" t="s">
        <v>22045</v>
      </c>
      <c r="J7277" t="s">
        <v>284</v>
      </c>
      <c r="K7277" t="s">
        <v>2075</v>
      </c>
      <c r="M7277" t="s">
        <v>294</v>
      </c>
      <c r="N7277" t="s">
        <v>295</v>
      </c>
      <c r="R7277" t="b">
        <v>0</v>
      </c>
      <c r="S7277" t="b">
        <v>0</v>
      </c>
      <c r="T7277" s="31" t="s">
        <v>426</v>
      </c>
      <c r="U7277" s="31">
        <v>1</v>
      </c>
      <c r="V7277" s="30" t="s">
        <v>7121</v>
      </c>
      <c r="W7277" t="s">
        <v>7122</v>
      </c>
      <c r="X7277" t="s">
        <v>282</v>
      </c>
      <c r="Y7277" t="s">
        <v>305</v>
      </c>
      <c r="Z7277" t="s">
        <v>284</v>
      </c>
      <c r="AA7277" t="s">
        <v>339</v>
      </c>
      <c r="AB7277"/>
      <c r="AD7277" s="27" t="s">
        <v>2075</v>
      </c>
      <c r="AE7277" t="s">
        <v>326</v>
      </c>
      <c r="AF7277" t="s">
        <v>294</v>
      </c>
      <c r="AH7277" t="s">
        <v>625</v>
      </c>
      <c r="AI7277" t="s">
        <v>26578</v>
      </c>
      <c r="AJ7277" t="s">
        <v>26579</v>
      </c>
      <c r="AK7277" t="s">
        <v>2082</v>
      </c>
      <c r="AL7277" s="12">
        <v>46120.421481481484</v>
      </c>
      <c r="AM7277" t="s">
        <v>309</v>
      </c>
    </row>
    <row r="7278" spans="1:39" ht="15" customHeight="1" x14ac:dyDescent="0.3">
      <c r="A7278" s="38" t="s">
        <v>22043</v>
      </c>
      <c r="B7278" t="s">
        <v>22044</v>
      </c>
      <c r="C7278" t="s">
        <v>2212</v>
      </c>
      <c r="D7278" t="s">
        <v>282</v>
      </c>
      <c r="E7278" t="s">
        <v>339</v>
      </c>
      <c r="G7278" t="s">
        <v>293</v>
      </c>
      <c r="H7278" t="s">
        <v>293</v>
      </c>
      <c r="I7278" t="s">
        <v>22045</v>
      </c>
      <c r="J7278" t="s">
        <v>284</v>
      </c>
      <c r="K7278" t="s">
        <v>2075</v>
      </c>
      <c r="M7278" t="s">
        <v>294</v>
      </c>
      <c r="N7278" t="s">
        <v>295</v>
      </c>
      <c r="Q7278" t="s">
        <v>324</v>
      </c>
      <c r="R7278" t="b">
        <v>0</v>
      </c>
      <c r="S7278" t="b">
        <v>0</v>
      </c>
      <c r="T7278" s="31" t="s">
        <v>426</v>
      </c>
      <c r="U7278" s="31">
        <v>1</v>
      </c>
      <c r="V7278" s="30" t="s">
        <v>7376</v>
      </c>
      <c r="W7278" t="s">
        <v>7377</v>
      </c>
      <c r="X7278" t="s">
        <v>282</v>
      </c>
      <c r="Y7278" t="s">
        <v>324</v>
      </c>
      <c r="Z7278" t="s">
        <v>284</v>
      </c>
      <c r="AA7278" t="s">
        <v>339</v>
      </c>
      <c r="AB7278"/>
      <c r="AD7278" s="27" t="s">
        <v>2075</v>
      </c>
      <c r="AE7278" t="s">
        <v>289</v>
      </c>
      <c r="AF7278" t="s">
        <v>294</v>
      </c>
      <c r="AH7278" t="s">
        <v>674</v>
      </c>
      <c r="AI7278" t="s">
        <v>26578</v>
      </c>
      <c r="AJ7278" t="s">
        <v>26579</v>
      </c>
      <c r="AK7278" t="s">
        <v>2082</v>
      </c>
      <c r="AL7278" s="12">
        <v>46120.420439814814</v>
      </c>
      <c r="AM7278" t="s">
        <v>309</v>
      </c>
    </row>
    <row r="7279" spans="1:39" ht="15" customHeight="1" x14ac:dyDescent="0.3">
      <c r="A7279" s="38" t="s">
        <v>21433</v>
      </c>
      <c r="B7279" t="s">
        <v>21434</v>
      </c>
      <c r="C7279" t="s">
        <v>2073</v>
      </c>
      <c r="D7279" t="s">
        <v>282</v>
      </c>
      <c r="E7279" t="s">
        <v>283</v>
      </c>
      <c r="H7279" t="s">
        <v>25897</v>
      </c>
      <c r="I7279" t="s">
        <v>21435</v>
      </c>
      <c r="J7279" t="s">
        <v>284</v>
      </c>
      <c r="K7279" t="s">
        <v>2075</v>
      </c>
      <c r="M7279" t="s">
        <v>290</v>
      </c>
      <c r="N7279" t="s">
        <v>295</v>
      </c>
      <c r="Q7279" t="s">
        <v>344</v>
      </c>
      <c r="R7279" t="b">
        <v>0</v>
      </c>
      <c r="S7279" t="b">
        <v>0</v>
      </c>
      <c r="T7279" s="31" t="s">
        <v>426</v>
      </c>
      <c r="U7279" s="31">
        <v>1</v>
      </c>
      <c r="V7279" s="30" t="s">
        <v>18737</v>
      </c>
      <c r="W7279" t="s">
        <v>18738</v>
      </c>
      <c r="X7279" t="s">
        <v>282</v>
      </c>
      <c r="Y7279" t="s">
        <v>344</v>
      </c>
      <c r="Z7279" t="s">
        <v>284</v>
      </c>
      <c r="AA7279" t="s">
        <v>283</v>
      </c>
      <c r="AB7279"/>
      <c r="AD7279" s="27" t="s">
        <v>2075</v>
      </c>
      <c r="AF7279" t="s">
        <v>290</v>
      </c>
      <c r="AH7279" t="s">
        <v>18734</v>
      </c>
      <c r="AI7279" t="s">
        <v>18735</v>
      </c>
      <c r="AJ7279" t="s">
        <v>18736</v>
      </c>
      <c r="AK7279" t="s">
        <v>2082</v>
      </c>
      <c r="AL7279" s="12">
        <v>46030.580775462964</v>
      </c>
    </row>
    <row r="7280" spans="1:39" ht="15" customHeight="1" x14ac:dyDescent="0.3">
      <c r="A7280" s="38" t="s">
        <v>21433</v>
      </c>
      <c r="B7280" t="s">
        <v>21434</v>
      </c>
      <c r="C7280" t="s">
        <v>2073</v>
      </c>
      <c r="D7280" t="s">
        <v>282</v>
      </c>
      <c r="E7280" t="s">
        <v>283</v>
      </c>
      <c r="H7280" t="s">
        <v>25897</v>
      </c>
      <c r="I7280" t="s">
        <v>21435</v>
      </c>
      <c r="J7280" t="s">
        <v>284</v>
      </c>
      <c r="K7280" t="s">
        <v>2075</v>
      </c>
      <c r="M7280" t="s">
        <v>290</v>
      </c>
      <c r="N7280" t="s">
        <v>295</v>
      </c>
      <c r="R7280" t="b">
        <v>0</v>
      </c>
      <c r="S7280" t="b">
        <v>0</v>
      </c>
      <c r="T7280" s="31" t="s">
        <v>426</v>
      </c>
      <c r="U7280" s="31">
        <v>1</v>
      </c>
      <c r="V7280" s="30" t="s">
        <v>18732</v>
      </c>
      <c r="W7280" t="s">
        <v>18733</v>
      </c>
      <c r="X7280" t="s">
        <v>282</v>
      </c>
      <c r="Y7280" t="s">
        <v>311</v>
      </c>
      <c r="Z7280" t="s">
        <v>284</v>
      </c>
      <c r="AB7280"/>
      <c r="AD7280" s="27" t="s">
        <v>2075</v>
      </c>
      <c r="AF7280" t="s">
        <v>290</v>
      </c>
      <c r="AH7280" t="s">
        <v>18734</v>
      </c>
      <c r="AI7280" t="s">
        <v>18735</v>
      </c>
      <c r="AJ7280" t="s">
        <v>18736</v>
      </c>
      <c r="AK7280" t="s">
        <v>2082</v>
      </c>
      <c r="AL7280" s="12">
        <v>46021.403009259258</v>
      </c>
    </row>
    <row r="7281" spans="1:39" ht="15" customHeight="1" x14ac:dyDescent="0.3">
      <c r="A7281" s="38" t="s">
        <v>21433</v>
      </c>
      <c r="B7281" t="s">
        <v>21434</v>
      </c>
      <c r="C7281" t="s">
        <v>2073</v>
      </c>
      <c r="D7281" t="s">
        <v>282</v>
      </c>
      <c r="E7281" t="s">
        <v>283</v>
      </c>
      <c r="H7281" t="s">
        <v>25897</v>
      </c>
      <c r="I7281" t="s">
        <v>21435</v>
      </c>
      <c r="J7281" t="s">
        <v>284</v>
      </c>
      <c r="K7281" t="s">
        <v>2075</v>
      </c>
      <c r="M7281" t="s">
        <v>290</v>
      </c>
      <c r="N7281" t="s">
        <v>295</v>
      </c>
      <c r="R7281" t="b">
        <v>0</v>
      </c>
      <c r="S7281" t="b">
        <v>0</v>
      </c>
      <c r="T7281" s="31" t="s">
        <v>426</v>
      </c>
      <c r="U7281" s="31">
        <v>1</v>
      </c>
      <c r="V7281" s="30" t="s">
        <v>18679</v>
      </c>
      <c r="W7281" t="s">
        <v>18680</v>
      </c>
      <c r="X7281" t="s">
        <v>282</v>
      </c>
      <c r="Y7281" t="s">
        <v>311</v>
      </c>
      <c r="Z7281" t="s">
        <v>284</v>
      </c>
      <c r="AB7281"/>
      <c r="AD7281" s="27" t="s">
        <v>2075</v>
      </c>
      <c r="AF7281" t="s">
        <v>290</v>
      </c>
      <c r="AH7281" t="s">
        <v>18672</v>
      </c>
      <c r="AI7281" t="s">
        <v>18673</v>
      </c>
      <c r="AJ7281" t="s">
        <v>18674</v>
      </c>
      <c r="AK7281" t="s">
        <v>2082</v>
      </c>
      <c r="AL7281" s="12">
        <v>45993.713194444441</v>
      </c>
    </row>
    <row r="7282" spans="1:39" ht="15" customHeight="1" x14ac:dyDescent="0.3">
      <c r="A7282" s="38" t="s">
        <v>21442</v>
      </c>
      <c r="B7282" t="s">
        <v>21157</v>
      </c>
      <c r="C7282" t="s">
        <v>2073</v>
      </c>
      <c r="D7282" t="s">
        <v>282</v>
      </c>
      <c r="E7282" t="s">
        <v>302</v>
      </c>
      <c r="H7282" t="s">
        <v>390</v>
      </c>
      <c r="I7282" t="s">
        <v>21443</v>
      </c>
      <c r="J7282" t="s">
        <v>310</v>
      </c>
      <c r="K7282" t="s">
        <v>2075</v>
      </c>
      <c r="M7282" t="s">
        <v>294</v>
      </c>
      <c r="N7282" t="s">
        <v>295</v>
      </c>
      <c r="O7282" t="s">
        <v>2076</v>
      </c>
      <c r="Q7282" t="s">
        <v>324</v>
      </c>
      <c r="R7282" t="b">
        <v>0</v>
      </c>
      <c r="S7282" t="b">
        <v>0</v>
      </c>
      <c r="T7282" s="31" t="s">
        <v>426</v>
      </c>
      <c r="U7282" s="31">
        <v>1</v>
      </c>
      <c r="V7282" s="30" t="s">
        <v>21444</v>
      </c>
      <c r="W7282" t="s">
        <v>21445</v>
      </c>
      <c r="X7282" t="s">
        <v>282</v>
      </c>
      <c r="Y7282" t="s">
        <v>324</v>
      </c>
      <c r="Z7282" t="s">
        <v>284</v>
      </c>
      <c r="AA7282" t="s">
        <v>302</v>
      </c>
      <c r="AB7282"/>
      <c r="AD7282" s="27" t="s">
        <v>2224</v>
      </c>
      <c r="AE7282" t="s">
        <v>289</v>
      </c>
      <c r="AF7282" t="s">
        <v>294</v>
      </c>
      <c r="AH7282" t="s">
        <v>666</v>
      </c>
      <c r="AI7282" t="s">
        <v>26578</v>
      </c>
      <c r="AJ7282" t="s">
        <v>26579</v>
      </c>
      <c r="AK7282" t="s">
        <v>2082</v>
      </c>
      <c r="AL7282" s="12">
        <v>46098.410844907405</v>
      </c>
      <c r="AM7282" t="s">
        <v>291</v>
      </c>
    </row>
    <row r="7283" spans="1:39" ht="15" customHeight="1" x14ac:dyDescent="0.3">
      <c r="A7283" s="38" t="s">
        <v>21446</v>
      </c>
      <c r="B7283" t="s">
        <v>21447</v>
      </c>
      <c r="C7283" t="s">
        <v>2073</v>
      </c>
      <c r="D7283" t="s">
        <v>282</v>
      </c>
      <c r="E7283" t="s">
        <v>319</v>
      </c>
      <c r="H7283" t="s">
        <v>25785</v>
      </c>
      <c r="I7283" t="s">
        <v>21448</v>
      </c>
      <c r="J7283" t="s">
        <v>284</v>
      </c>
      <c r="K7283" t="s">
        <v>2075</v>
      </c>
      <c r="M7283" t="s">
        <v>294</v>
      </c>
      <c r="N7283" t="s">
        <v>295</v>
      </c>
      <c r="Q7283" t="s">
        <v>344</v>
      </c>
      <c r="R7283" t="b">
        <v>0</v>
      </c>
      <c r="S7283" t="b">
        <v>0</v>
      </c>
      <c r="T7283" s="31" t="s">
        <v>426</v>
      </c>
      <c r="U7283" s="31">
        <v>1</v>
      </c>
      <c r="V7283" s="30" t="s">
        <v>19370</v>
      </c>
      <c r="W7283" t="s">
        <v>19371</v>
      </c>
      <c r="X7283" t="s">
        <v>282</v>
      </c>
      <c r="Y7283" t="s">
        <v>344</v>
      </c>
      <c r="Z7283" t="s">
        <v>284</v>
      </c>
      <c r="AA7283" t="s">
        <v>319</v>
      </c>
      <c r="AB7283"/>
      <c r="AD7283" s="27" t="s">
        <v>2079</v>
      </c>
      <c r="AF7283" t="s">
        <v>285</v>
      </c>
      <c r="AH7283" t="s">
        <v>2012</v>
      </c>
      <c r="AI7283" t="s">
        <v>2121</v>
      </c>
      <c r="AJ7283" t="s">
        <v>2122</v>
      </c>
      <c r="AK7283" t="s">
        <v>2082</v>
      </c>
      <c r="AL7283" s="12">
        <v>45904.770289351851</v>
      </c>
      <c r="AM7283" t="s">
        <v>291</v>
      </c>
    </row>
    <row r="7284" spans="1:39" ht="15" customHeight="1" x14ac:dyDescent="0.3">
      <c r="A7284" s="38" t="s">
        <v>21446</v>
      </c>
      <c r="B7284" t="s">
        <v>21447</v>
      </c>
      <c r="C7284" t="s">
        <v>2073</v>
      </c>
      <c r="D7284" t="s">
        <v>282</v>
      </c>
      <c r="E7284" t="s">
        <v>319</v>
      </c>
      <c r="H7284" t="s">
        <v>25785</v>
      </c>
      <c r="I7284" t="s">
        <v>21448</v>
      </c>
      <c r="J7284" t="s">
        <v>284</v>
      </c>
      <c r="K7284" t="s">
        <v>2075</v>
      </c>
      <c r="M7284" t="s">
        <v>294</v>
      </c>
      <c r="N7284" t="s">
        <v>295</v>
      </c>
      <c r="Q7284" t="s">
        <v>344</v>
      </c>
      <c r="R7284" t="b">
        <v>0</v>
      </c>
      <c r="S7284" t="b">
        <v>0</v>
      </c>
      <c r="T7284" s="31" t="s">
        <v>426</v>
      </c>
      <c r="U7284" s="31">
        <v>1</v>
      </c>
      <c r="V7284" s="30" t="s">
        <v>13157</v>
      </c>
      <c r="W7284" t="s">
        <v>13158</v>
      </c>
      <c r="X7284" t="s">
        <v>282</v>
      </c>
      <c r="Y7284" t="s">
        <v>344</v>
      </c>
      <c r="Z7284" t="s">
        <v>284</v>
      </c>
      <c r="AA7284" t="s">
        <v>319</v>
      </c>
      <c r="AB7284"/>
      <c r="AD7284" s="27" t="s">
        <v>3330</v>
      </c>
      <c r="AF7284" t="s">
        <v>285</v>
      </c>
      <c r="AH7284" t="s">
        <v>1999</v>
      </c>
      <c r="AI7284" t="s">
        <v>7863</v>
      </c>
      <c r="AJ7284" t="s">
        <v>7864</v>
      </c>
      <c r="AK7284" t="s">
        <v>2082</v>
      </c>
      <c r="AL7284" s="12">
        <v>45695.296689814815</v>
      </c>
      <c r="AM7284" t="s">
        <v>291</v>
      </c>
    </row>
    <row r="7285" spans="1:39" ht="15" customHeight="1" x14ac:dyDescent="0.3">
      <c r="A7285" s="38" t="s">
        <v>21446</v>
      </c>
      <c r="B7285" t="s">
        <v>21447</v>
      </c>
      <c r="C7285" t="s">
        <v>2073</v>
      </c>
      <c r="D7285" t="s">
        <v>282</v>
      </c>
      <c r="E7285" t="s">
        <v>319</v>
      </c>
      <c r="H7285" t="s">
        <v>25785</v>
      </c>
      <c r="I7285" t="s">
        <v>21448</v>
      </c>
      <c r="J7285" t="s">
        <v>284</v>
      </c>
      <c r="K7285" t="s">
        <v>2075</v>
      </c>
      <c r="M7285" t="s">
        <v>294</v>
      </c>
      <c r="N7285" t="s">
        <v>295</v>
      </c>
      <c r="R7285" t="b">
        <v>0</v>
      </c>
      <c r="S7285" t="b">
        <v>0</v>
      </c>
      <c r="T7285" s="31" t="s">
        <v>426</v>
      </c>
      <c r="U7285" s="31">
        <v>1</v>
      </c>
      <c r="V7285" s="30" t="s">
        <v>13159</v>
      </c>
      <c r="W7285" t="s">
        <v>13160</v>
      </c>
      <c r="X7285" t="s">
        <v>282</v>
      </c>
      <c r="Y7285" t="s">
        <v>311</v>
      </c>
      <c r="Z7285" t="s">
        <v>284</v>
      </c>
      <c r="AA7285" t="s">
        <v>319</v>
      </c>
      <c r="AB7285"/>
      <c r="AD7285" s="27" t="s">
        <v>2075</v>
      </c>
      <c r="AF7285" t="s">
        <v>285</v>
      </c>
      <c r="AH7285" t="s">
        <v>2012</v>
      </c>
      <c r="AI7285" t="s">
        <v>2121</v>
      </c>
      <c r="AJ7285" t="s">
        <v>2122</v>
      </c>
      <c r="AK7285" t="s">
        <v>2082</v>
      </c>
      <c r="AL7285" s="12">
        <v>45904.898958333331</v>
      </c>
      <c r="AM7285" t="s">
        <v>291</v>
      </c>
    </row>
    <row r="7286" spans="1:39" ht="15" customHeight="1" x14ac:dyDescent="0.3">
      <c r="A7286" s="38" t="s">
        <v>21449</v>
      </c>
      <c r="B7286" t="s">
        <v>21450</v>
      </c>
      <c r="C7286" t="s">
        <v>2073</v>
      </c>
      <c r="D7286" t="s">
        <v>282</v>
      </c>
      <c r="E7286" t="s">
        <v>319</v>
      </c>
      <c r="H7286" t="s">
        <v>25603</v>
      </c>
      <c r="I7286" t="s">
        <v>21451</v>
      </c>
      <c r="J7286" t="s">
        <v>284</v>
      </c>
      <c r="K7286" t="s">
        <v>2075</v>
      </c>
      <c r="M7286" t="s">
        <v>294</v>
      </c>
      <c r="N7286" t="s">
        <v>295</v>
      </c>
      <c r="Q7286" t="s">
        <v>344</v>
      </c>
      <c r="R7286" t="b">
        <v>0</v>
      </c>
      <c r="S7286" t="b">
        <v>0</v>
      </c>
      <c r="T7286" s="31" t="s">
        <v>426</v>
      </c>
      <c r="U7286" s="31">
        <v>1</v>
      </c>
      <c r="V7286" s="30" t="s">
        <v>19370</v>
      </c>
      <c r="W7286" t="s">
        <v>19371</v>
      </c>
      <c r="X7286" t="s">
        <v>282</v>
      </c>
      <c r="Y7286" t="s">
        <v>344</v>
      </c>
      <c r="Z7286" t="s">
        <v>284</v>
      </c>
      <c r="AA7286" t="s">
        <v>319</v>
      </c>
      <c r="AB7286"/>
      <c r="AD7286" s="27" t="s">
        <v>2079</v>
      </c>
      <c r="AF7286" t="s">
        <v>285</v>
      </c>
      <c r="AH7286" t="s">
        <v>2012</v>
      </c>
      <c r="AI7286" t="s">
        <v>2121</v>
      </c>
      <c r="AJ7286" t="s">
        <v>2122</v>
      </c>
      <c r="AK7286" t="s">
        <v>2082</v>
      </c>
      <c r="AL7286" s="12">
        <v>45904.770289351851</v>
      </c>
      <c r="AM7286" t="s">
        <v>291</v>
      </c>
    </row>
    <row r="7287" spans="1:39" ht="15" customHeight="1" x14ac:dyDescent="0.3">
      <c r="A7287" s="38" t="s">
        <v>21449</v>
      </c>
      <c r="B7287" t="s">
        <v>21450</v>
      </c>
      <c r="C7287" t="s">
        <v>2073</v>
      </c>
      <c r="D7287" t="s">
        <v>282</v>
      </c>
      <c r="E7287" t="s">
        <v>319</v>
      </c>
      <c r="H7287" t="s">
        <v>25603</v>
      </c>
      <c r="I7287" t="s">
        <v>21451</v>
      </c>
      <c r="J7287" t="s">
        <v>284</v>
      </c>
      <c r="K7287" t="s">
        <v>2075</v>
      </c>
      <c r="M7287" t="s">
        <v>294</v>
      </c>
      <c r="N7287" t="s">
        <v>295</v>
      </c>
      <c r="Q7287" t="s">
        <v>344</v>
      </c>
      <c r="R7287" t="b">
        <v>0</v>
      </c>
      <c r="S7287" t="b">
        <v>0</v>
      </c>
      <c r="T7287" s="31" t="s">
        <v>426</v>
      </c>
      <c r="U7287" s="31">
        <v>1</v>
      </c>
      <c r="V7287" s="30" t="s">
        <v>13157</v>
      </c>
      <c r="W7287" t="s">
        <v>13158</v>
      </c>
      <c r="X7287" t="s">
        <v>282</v>
      </c>
      <c r="Y7287" t="s">
        <v>344</v>
      </c>
      <c r="Z7287" t="s">
        <v>284</v>
      </c>
      <c r="AA7287" t="s">
        <v>319</v>
      </c>
      <c r="AB7287"/>
      <c r="AD7287" s="27" t="s">
        <v>3330</v>
      </c>
      <c r="AF7287" t="s">
        <v>285</v>
      </c>
      <c r="AH7287" t="s">
        <v>1999</v>
      </c>
      <c r="AI7287" t="s">
        <v>7863</v>
      </c>
      <c r="AJ7287" t="s">
        <v>7864</v>
      </c>
      <c r="AK7287" t="s">
        <v>2082</v>
      </c>
      <c r="AL7287" s="12">
        <v>45695.296689814815</v>
      </c>
      <c r="AM7287" t="s">
        <v>291</v>
      </c>
    </row>
    <row r="7288" spans="1:39" ht="15" customHeight="1" x14ac:dyDescent="0.3">
      <c r="A7288" s="38" t="s">
        <v>21449</v>
      </c>
      <c r="B7288" t="s">
        <v>21450</v>
      </c>
      <c r="C7288" t="s">
        <v>2073</v>
      </c>
      <c r="D7288" t="s">
        <v>282</v>
      </c>
      <c r="E7288" t="s">
        <v>319</v>
      </c>
      <c r="H7288" t="s">
        <v>25603</v>
      </c>
      <c r="I7288" t="s">
        <v>21451</v>
      </c>
      <c r="J7288" t="s">
        <v>284</v>
      </c>
      <c r="K7288" t="s">
        <v>2075</v>
      </c>
      <c r="M7288" t="s">
        <v>294</v>
      </c>
      <c r="N7288" t="s">
        <v>295</v>
      </c>
      <c r="R7288" t="b">
        <v>0</v>
      </c>
      <c r="S7288" t="b">
        <v>0</v>
      </c>
      <c r="T7288" s="31" t="s">
        <v>426</v>
      </c>
      <c r="U7288" s="31">
        <v>1</v>
      </c>
      <c r="V7288" s="30" t="s">
        <v>13159</v>
      </c>
      <c r="W7288" t="s">
        <v>13160</v>
      </c>
      <c r="X7288" t="s">
        <v>282</v>
      </c>
      <c r="Y7288" t="s">
        <v>311</v>
      </c>
      <c r="Z7288" t="s">
        <v>284</v>
      </c>
      <c r="AA7288" t="s">
        <v>319</v>
      </c>
      <c r="AB7288"/>
      <c r="AD7288" s="27" t="s">
        <v>2075</v>
      </c>
      <c r="AF7288" t="s">
        <v>285</v>
      </c>
      <c r="AH7288" t="s">
        <v>2012</v>
      </c>
      <c r="AI7288" t="s">
        <v>2121</v>
      </c>
      <c r="AJ7288" t="s">
        <v>2122</v>
      </c>
      <c r="AK7288" t="s">
        <v>2082</v>
      </c>
      <c r="AL7288" s="12">
        <v>45904.898958333331</v>
      </c>
      <c r="AM7288" t="s">
        <v>291</v>
      </c>
    </row>
    <row r="7289" spans="1:39" ht="15" customHeight="1" x14ac:dyDescent="0.3">
      <c r="A7289" s="38" t="s">
        <v>21452</v>
      </c>
      <c r="B7289" t="s">
        <v>21453</v>
      </c>
      <c r="C7289" t="s">
        <v>2073</v>
      </c>
      <c r="D7289" t="s">
        <v>282</v>
      </c>
      <c r="H7289" t="s">
        <v>25792</v>
      </c>
      <c r="I7289" t="s">
        <v>21454</v>
      </c>
      <c r="J7289" t="s">
        <v>284</v>
      </c>
      <c r="K7289" t="s">
        <v>2075</v>
      </c>
      <c r="M7289" t="s">
        <v>348</v>
      </c>
      <c r="N7289" t="s">
        <v>295</v>
      </c>
      <c r="Q7289" t="s">
        <v>344</v>
      </c>
      <c r="R7289" t="b">
        <v>0</v>
      </c>
      <c r="S7289" t="b">
        <v>0</v>
      </c>
      <c r="T7289" s="31" t="s">
        <v>426</v>
      </c>
      <c r="U7289" s="31">
        <v>1</v>
      </c>
      <c r="V7289" s="30" t="s">
        <v>19370</v>
      </c>
      <c r="W7289" t="s">
        <v>19371</v>
      </c>
      <c r="X7289" t="s">
        <v>282</v>
      </c>
      <c r="Y7289" t="s">
        <v>344</v>
      </c>
      <c r="Z7289" t="s">
        <v>284</v>
      </c>
      <c r="AA7289" t="s">
        <v>319</v>
      </c>
      <c r="AB7289"/>
      <c r="AD7289" s="27" t="s">
        <v>2079</v>
      </c>
      <c r="AF7289" t="s">
        <v>285</v>
      </c>
      <c r="AH7289" t="s">
        <v>2012</v>
      </c>
      <c r="AI7289" t="s">
        <v>2121</v>
      </c>
      <c r="AJ7289" t="s">
        <v>2122</v>
      </c>
      <c r="AK7289" t="s">
        <v>2082</v>
      </c>
      <c r="AL7289" s="12">
        <v>45904.770289351851</v>
      </c>
      <c r="AM7289" t="s">
        <v>291</v>
      </c>
    </row>
    <row r="7290" spans="1:39" ht="15" customHeight="1" x14ac:dyDescent="0.3">
      <c r="A7290" s="38" t="s">
        <v>21452</v>
      </c>
      <c r="B7290" t="s">
        <v>21453</v>
      </c>
      <c r="C7290" t="s">
        <v>2073</v>
      </c>
      <c r="D7290" t="s">
        <v>282</v>
      </c>
      <c r="H7290" t="s">
        <v>25792</v>
      </c>
      <c r="I7290" t="s">
        <v>21454</v>
      </c>
      <c r="J7290" t="s">
        <v>284</v>
      </c>
      <c r="K7290" t="s">
        <v>2075</v>
      </c>
      <c r="M7290" t="s">
        <v>348</v>
      </c>
      <c r="N7290" t="s">
        <v>295</v>
      </c>
      <c r="Q7290" t="s">
        <v>344</v>
      </c>
      <c r="R7290" t="b">
        <v>0</v>
      </c>
      <c r="S7290" t="b">
        <v>0</v>
      </c>
      <c r="T7290" s="31" t="s">
        <v>426</v>
      </c>
      <c r="U7290" s="31">
        <v>1</v>
      </c>
      <c r="V7290" s="30" t="s">
        <v>13157</v>
      </c>
      <c r="W7290" t="s">
        <v>13158</v>
      </c>
      <c r="X7290" t="s">
        <v>282</v>
      </c>
      <c r="Y7290" t="s">
        <v>344</v>
      </c>
      <c r="Z7290" t="s">
        <v>284</v>
      </c>
      <c r="AA7290" t="s">
        <v>319</v>
      </c>
      <c r="AB7290"/>
      <c r="AD7290" s="27" t="s">
        <v>3330</v>
      </c>
      <c r="AF7290" t="s">
        <v>285</v>
      </c>
      <c r="AH7290" t="s">
        <v>1999</v>
      </c>
      <c r="AI7290" t="s">
        <v>7863</v>
      </c>
      <c r="AJ7290" t="s">
        <v>7864</v>
      </c>
      <c r="AK7290" t="s">
        <v>2082</v>
      </c>
      <c r="AL7290" s="12">
        <v>45695.296689814815</v>
      </c>
      <c r="AM7290" t="s">
        <v>291</v>
      </c>
    </row>
    <row r="7291" spans="1:39" ht="15" customHeight="1" x14ac:dyDescent="0.3">
      <c r="A7291" s="38" t="s">
        <v>21452</v>
      </c>
      <c r="B7291" t="s">
        <v>21453</v>
      </c>
      <c r="C7291" t="s">
        <v>2073</v>
      </c>
      <c r="D7291" t="s">
        <v>282</v>
      </c>
      <c r="H7291" t="s">
        <v>25792</v>
      </c>
      <c r="I7291" t="s">
        <v>21454</v>
      </c>
      <c r="J7291" t="s">
        <v>284</v>
      </c>
      <c r="K7291" t="s">
        <v>2075</v>
      </c>
      <c r="M7291" t="s">
        <v>348</v>
      </c>
      <c r="N7291" t="s">
        <v>295</v>
      </c>
      <c r="R7291" t="b">
        <v>0</v>
      </c>
      <c r="S7291" t="b">
        <v>0</v>
      </c>
      <c r="T7291" s="31" t="s">
        <v>426</v>
      </c>
      <c r="U7291" s="31">
        <v>1</v>
      </c>
      <c r="V7291" s="30" t="s">
        <v>13159</v>
      </c>
      <c r="W7291" t="s">
        <v>13160</v>
      </c>
      <c r="X7291" t="s">
        <v>282</v>
      </c>
      <c r="Y7291" t="s">
        <v>311</v>
      </c>
      <c r="Z7291" t="s">
        <v>284</v>
      </c>
      <c r="AA7291" t="s">
        <v>319</v>
      </c>
      <c r="AB7291"/>
      <c r="AD7291" s="27" t="s">
        <v>2075</v>
      </c>
      <c r="AF7291" t="s">
        <v>285</v>
      </c>
      <c r="AH7291" t="s">
        <v>2012</v>
      </c>
      <c r="AI7291" t="s">
        <v>2121</v>
      </c>
      <c r="AJ7291" t="s">
        <v>2122</v>
      </c>
      <c r="AK7291" t="s">
        <v>2082</v>
      </c>
      <c r="AL7291" s="12">
        <v>45904.898958333331</v>
      </c>
      <c r="AM7291" t="s">
        <v>291</v>
      </c>
    </row>
    <row r="7292" spans="1:39" ht="15" customHeight="1" x14ac:dyDescent="0.3">
      <c r="A7292" s="38" t="s">
        <v>21547</v>
      </c>
      <c r="B7292" t="s">
        <v>21548</v>
      </c>
      <c r="C7292" t="s">
        <v>2073</v>
      </c>
      <c r="D7292" t="s">
        <v>282</v>
      </c>
      <c r="E7292" t="s">
        <v>302</v>
      </c>
      <c r="H7292" t="s">
        <v>390</v>
      </c>
      <c r="I7292" t="s">
        <v>21549</v>
      </c>
      <c r="J7292" t="s">
        <v>310</v>
      </c>
      <c r="K7292" t="s">
        <v>2075</v>
      </c>
      <c r="M7292" t="s">
        <v>294</v>
      </c>
      <c r="N7292" t="s">
        <v>295</v>
      </c>
      <c r="O7292" t="s">
        <v>2076</v>
      </c>
      <c r="Q7292" t="s">
        <v>324</v>
      </c>
      <c r="R7292" t="b">
        <v>0</v>
      </c>
      <c r="S7292" t="b">
        <v>0</v>
      </c>
      <c r="T7292" s="31" t="s">
        <v>426</v>
      </c>
      <c r="U7292" s="31">
        <v>1</v>
      </c>
      <c r="V7292" s="30" t="s">
        <v>21550</v>
      </c>
      <c r="W7292" t="s">
        <v>21551</v>
      </c>
      <c r="X7292" t="s">
        <v>282</v>
      </c>
      <c r="Y7292" t="s">
        <v>324</v>
      </c>
      <c r="Z7292" t="s">
        <v>284</v>
      </c>
      <c r="AA7292" t="s">
        <v>302</v>
      </c>
      <c r="AB7292"/>
      <c r="AD7292" s="27" t="s">
        <v>2075</v>
      </c>
      <c r="AE7292" t="s">
        <v>347</v>
      </c>
      <c r="AF7292" t="s">
        <v>338</v>
      </c>
      <c r="AH7292" t="s">
        <v>666</v>
      </c>
      <c r="AI7292" t="s">
        <v>26578</v>
      </c>
      <c r="AJ7292" t="s">
        <v>26579</v>
      </c>
      <c r="AK7292" t="s">
        <v>2082</v>
      </c>
      <c r="AL7292" s="12">
        <v>46098.411539351851</v>
      </c>
      <c r="AM7292" t="s">
        <v>291</v>
      </c>
    </row>
    <row r="7293" spans="1:39" ht="15" customHeight="1" x14ac:dyDescent="0.3">
      <c r="A7293" s="38" t="s">
        <v>21532</v>
      </c>
      <c r="B7293" t="s">
        <v>21533</v>
      </c>
      <c r="C7293" t="s">
        <v>2073</v>
      </c>
      <c r="D7293" t="s">
        <v>282</v>
      </c>
      <c r="E7293" t="s">
        <v>319</v>
      </c>
      <c r="H7293" t="s">
        <v>25785</v>
      </c>
      <c r="I7293" t="s">
        <v>21534</v>
      </c>
      <c r="J7293" t="s">
        <v>284</v>
      </c>
      <c r="K7293" t="s">
        <v>2075</v>
      </c>
      <c r="M7293" t="s">
        <v>348</v>
      </c>
      <c r="N7293" t="s">
        <v>295</v>
      </c>
      <c r="Q7293" t="s">
        <v>344</v>
      </c>
      <c r="R7293" t="b">
        <v>0</v>
      </c>
      <c r="S7293" t="b">
        <v>0</v>
      </c>
      <c r="T7293" s="31" t="s">
        <v>426</v>
      </c>
      <c r="U7293" s="31">
        <v>1</v>
      </c>
      <c r="V7293" s="30" t="s">
        <v>19370</v>
      </c>
      <c r="W7293" t="s">
        <v>19371</v>
      </c>
      <c r="X7293" t="s">
        <v>282</v>
      </c>
      <c r="Y7293" t="s">
        <v>344</v>
      </c>
      <c r="Z7293" t="s">
        <v>284</v>
      </c>
      <c r="AA7293" t="s">
        <v>319</v>
      </c>
      <c r="AB7293"/>
      <c r="AD7293" s="27" t="s">
        <v>2079</v>
      </c>
      <c r="AF7293" t="s">
        <v>285</v>
      </c>
      <c r="AH7293" t="s">
        <v>2012</v>
      </c>
      <c r="AI7293" t="s">
        <v>2121</v>
      </c>
      <c r="AJ7293" t="s">
        <v>2122</v>
      </c>
      <c r="AK7293" t="s">
        <v>2082</v>
      </c>
      <c r="AL7293" s="12">
        <v>45904.770289351851</v>
      </c>
      <c r="AM7293" t="s">
        <v>291</v>
      </c>
    </row>
    <row r="7294" spans="1:39" ht="15" customHeight="1" x14ac:dyDescent="0.3">
      <c r="A7294" s="38" t="s">
        <v>21532</v>
      </c>
      <c r="B7294" t="s">
        <v>21533</v>
      </c>
      <c r="C7294" t="s">
        <v>2073</v>
      </c>
      <c r="D7294" t="s">
        <v>282</v>
      </c>
      <c r="E7294" t="s">
        <v>319</v>
      </c>
      <c r="H7294" t="s">
        <v>25785</v>
      </c>
      <c r="I7294" t="s">
        <v>21534</v>
      </c>
      <c r="J7294" t="s">
        <v>284</v>
      </c>
      <c r="K7294" t="s">
        <v>2075</v>
      </c>
      <c r="M7294" t="s">
        <v>348</v>
      </c>
      <c r="N7294" t="s">
        <v>295</v>
      </c>
      <c r="Q7294" t="s">
        <v>344</v>
      </c>
      <c r="R7294" t="b">
        <v>0</v>
      </c>
      <c r="S7294" t="b">
        <v>0</v>
      </c>
      <c r="T7294" s="31" t="s">
        <v>426</v>
      </c>
      <c r="U7294" s="31">
        <v>1</v>
      </c>
      <c r="V7294" s="30" t="s">
        <v>13157</v>
      </c>
      <c r="W7294" t="s">
        <v>13158</v>
      </c>
      <c r="X7294" t="s">
        <v>282</v>
      </c>
      <c r="Y7294" t="s">
        <v>344</v>
      </c>
      <c r="Z7294" t="s">
        <v>284</v>
      </c>
      <c r="AA7294" t="s">
        <v>319</v>
      </c>
      <c r="AB7294"/>
      <c r="AD7294" s="27" t="s">
        <v>3330</v>
      </c>
      <c r="AF7294" t="s">
        <v>285</v>
      </c>
      <c r="AH7294" t="s">
        <v>1999</v>
      </c>
      <c r="AI7294" t="s">
        <v>7863</v>
      </c>
      <c r="AJ7294" t="s">
        <v>7864</v>
      </c>
      <c r="AK7294" t="s">
        <v>2082</v>
      </c>
      <c r="AL7294" s="12">
        <v>45695.296689814815</v>
      </c>
      <c r="AM7294" t="s">
        <v>291</v>
      </c>
    </row>
    <row r="7295" spans="1:39" ht="15" customHeight="1" x14ac:dyDescent="0.3">
      <c r="A7295" s="38" t="s">
        <v>21532</v>
      </c>
      <c r="B7295" t="s">
        <v>21533</v>
      </c>
      <c r="C7295" t="s">
        <v>2073</v>
      </c>
      <c r="D7295" t="s">
        <v>282</v>
      </c>
      <c r="E7295" t="s">
        <v>319</v>
      </c>
      <c r="H7295" t="s">
        <v>25785</v>
      </c>
      <c r="I7295" t="s">
        <v>21534</v>
      </c>
      <c r="J7295" t="s">
        <v>284</v>
      </c>
      <c r="K7295" t="s">
        <v>2075</v>
      </c>
      <c r="M7295" t="s">
        <v>348</v>
      </c>
      <c r="N7295" t="s">
        <v>295</v>
      </c>
      <c r="R7295" t="b">
        <v>0</v>
      </c>
      <c r="S7295" t="b">
        <v>0</v>
      </c>
      <c r="T7295" s="31" t="s">
        <v>426</v>
      </c>
      <c r="U7295" s="31">
        <v>1</v>
      </c>
      <c r="V7295" s="30" t="s">
        <v>13159</v>
      </c>
      <c r="W7295" t="s">
        <v>13160</v>
      </c>
      <c r="X7295" t="s">
        <v>282</v>
      </c>
      <c r="Y7295" t="s">
        <v>311</v>
      </c>
      <c r="Z7295" t="s">
        <v>284</v>
      </c>
      <c r="AA7295" t="s">
        <v>319</v>
      </c>
      <c r="AB7295"/>
      <c r="AD7295" s="27" t="s">
        <v>2075</v>
      </c>
      <c r="AF7295" t="s">
        <v>285</v>
      </c>
      <c r="AH7295" t="s">
        <v>2012</v>
      </c>
      <c r="AI7295" t="s">
        <v>2121</v>
      </c>
      <c r="AJ7295" t="s">
        <v>2122</v>
      </c>
      <c r="AK7295" t="s">
        <v>2082</v>
      </c>
      <c r="AL7295" s="12">
        <v>45904.898958333331</v>
      </c>
      <c r="AM7295" t="s">
        <v>291</v>
      </c>
    </row>
    <row r="7296" spans="1:39" ht="15" customHeight="1" x14ac:dyDescent="0.3">
      <c r="A7296" s="38" t="s">
        <v>21478</v>
      </c>
      <c r="B7296" t="s">
        <v>21479</v>
      </c>
      <c r="C7296" t="s">
        <v>2073</v>
      </c>
      <c r="D7296" t="s">
        <v>282</v>
      </c>
      <c r="E7296" t="s">
        <v>319</v>
      </c>
      <c r="H7296" t="s">
        <v>25785</v>
      </c>
      <c r="I7296" t="s">
        <v>21480</v>
      </c>
      <c r="J7296" t="s">
        <v>284</v>
      </c>
      <c r="K7296" t="s">
        <v>2075</v>
      </c>
      <c r="M7296" t="s">
        <v>294</v>
      </c>
      <c r="N7296" t="s">
        <v>295</v>
      </c>
      <c r="Q7296" t="s">
        <v>344</v>
      </c>
      <c r="R7296" t="b">
        <v>0</v>
      </c>
      <c r="S7296" t="b">
        <v>0</v>
      </c>
      <c r="T7296" s="31" t="s">
        <v>426</v>
      </c>
      <c r="U7296" s="31">
        <v>1</v>
      </c>
      <c r="V7296" s="32" t="s">
        <v>19370</v>
      </c>
      <c r="W7296" t="s">
        <v>19371</v>
      </c>
      <c r="X7296" t="s">
        <v>282</v>
      </c>
      <c r="Y7296" t="s">
        <v>344</v>
      </c>
      <c r="Z7296" t="s">
        <v>284</v>
      </c>
      <c r="AA7296" t="s">
        <v>319</v>
      </c>
      <c r="AB7296"/>
      <c r="AD7296" s="27" t="s">
        <v>2079</v>
      </c>
      <c r="AF7296" t="s">
        <v>285</v>
      </c>
      <c r="AH7296" t="s">
        <v>2012</v>
      </c>
      <c r="AI7296" t="s">
        <v>2121</v>
      </c>
      <c r="AJ7296" t="s">
        <v>2122</v>
      </c>
      <c r="AK7296" t="s">
        <v>2082</v>
      </c>
      <c r="AL7296" s="12">
        <v>45904.770289351851</v>
      </c>
      <c r="AM7296" t="s">
        <v>291</v>
      </c>
    </row>
    <row r="7297" spans="1:39" ht="15" customHeight="1" x14ac:dyDescent="0.3">
      <c r="A7297" s="38" t="s">
        <v>21478</v>
      </c>
      <c r="B7297" t="s">
        <v>21479</v>
      </c>
      <c r="C7297" t="s">
        <v>2073</v>
      </c>
      <c r="D7297" t="s">
        <v>282</v>
      </c>
      <c r="E7297" t="s">
        <v>319</v>
      </c>
      <c r="H7297" t="s">
        <v>25785</v>
      </c>
      <c r="I7297" t="s">
        <v>21480</v>
      </c>
      <c r="J7297" t="s">
        <v>284</v>
      </c>
      <c r="K7297" t="s">
        <v>2075</v>
      </c>
      <c r="M7297" t="s">
        <v>294</v>
      </c>
      <c r="N7297" t="s">
        <v>295</v>
      </c>
      <c r="Q7297" t="s">
        <v>344</v>
      </c>
      <c r="R7297" t="b">
        <v>0</v>
      </c>
      <c r="S7297" t="b">
        <v>0</v>
      </c>
      <c r="T7297" s="31" t="s">
        <v>426</v>
      </c>
      <c r="U7297" s="31">
        <v>1</v>
      </c>
      <c r="V7297" s="32" t="s">
        <v>13157</v>
      </c>
      <c r="W7297" t="s">
        <v>13158</v>
      </c>
      <c r="X7297" t="s">
        <v>282</v>
      </c>
      <c r="Y7297" t="s">
        <v>344</v>
      </c>
      <c r="Z7297" t="s">
        <v>284</v>
      </c>
      <c r="AA7297" t="s">
        <v>319</v>
      </c>
      <c r="AB7297"/>
      <c r="AD7297" s="27" t="s">
        <v>3330</v>
      </c>
      <c r="AF7297" t="s">
        <v>285</v>
      </c>
      <c r="AH7297" t="s">
        <v>1999</v>
      </c>
      <c r="AI7297" t="s">
        <v>7863</v>
      </c>
      <c r="AJ7297" t="s">
        <v>7864</v>
      </c>
      <c r="AK7297" t="s">
        <v>2082</v>
      </c>
      <c r="AL7297" s="12">
        <v>45695.296689814815</v>
      </c>
      <c r="AM7297" t="s">
        <v>291</v>
      </c>
    </row>
    <row r="7298" spans="1:39" ht="15" customHeight="1" x14ac:dyDescent="0.3">
      <c r="A7298" s="38" t="s">
        <v>21478</v>
      </c>
      <c r="B7298" t="s">
        <v>21479</v>
      </c>
      <c r="C7298" t="s">
        <v>2073</v>
      </c>
      <c r="D7298" t="s">
        <v>282</v>
      </c>
      <c r="E7298" t="s">
        <v>319</v>
      </c>
      <c r="H7298" t="s">
        <v>25785</v>
      </c>
      <c r="I7298" t="s">
        <v>21480</v>
      </c>
      <c r="J7298" t="s">
        <v>284</v>
      </c>
      <c r="K7298" t="s">
        <v>2075</v>
      </c>
      <c r="M7298" t="s">
        <v>294</v>
      </c>
      <c r="N7298" t="s">
        <v>295</v>
      </c>
      <c r="R7298" t="b">
        <v>0</v>
      </c>
      <c r="S7298" t="b">
        <v>0</v>
      </c>
      <c r="T7298" s="31" t="s">
        <v>426</v>
      </c>
      <c r="U7298" s="31">
        <v>1</v>
      </c>
      <c r="V7298" s="32" t="s">
        <v>13159</v>
      </c>
      <c r="W7298" t="s">
        <v>13160</v>
      </c>
      <c r="X7298" t="s">
        <v>282</v>
      </c>
      <c r="Y7298" t="s">
        <v>311</v>
      </c>
      <c r="Z7298" t="s">
        <v>284</v>
      </c>
      <c r="AA7298" t="s">
        <v>319</v>
      </c>
      <c r="AB7298"/>
      <c r="AD7298" s="27" t="s">
        <v>2075</v>
      </c>
      <c r="AF7298" t="s">
        <v>285</v>
      </c>
      <c r="AH7298" t="s">
        <v>2012</v>
      </c>
      <c r="AI7298" t="s">
        <v>2121</v>
      </c>
      <c r="AJ7298" t="s">
        <v>2122</v>
      </c>
      <c r="AK7298" t="s">
        <v>2082</v>
      </c>
      <c r="AL7298" s="12">
        <v>45904.898958333331</v>
      </c>
      <c r="AM7298" t="s">
        <v>291</v>
      </c>
    </row>
    <row r="7299" spans="1:39" ht="15" customHeight="1" x14ac:dyDescent="0.3">
      <c r="A7299" s="38" t="s">
        <v>21494</v>
      </c>
      <c r="B7299" t="s">
        <v>21157</v>
      </c>
      <c r="C7299" t="s">
        <v>2073</v>
      </c>
      <c r="D7299" t="s">
        <v>282</v>
      </c>
      <c r="E7299" t="s">
        <v>299</v>
      </c>
      <c r="H7299" t="s">
        <v>390</v>
      </c>
      <c r="I7299" t="s">
        <v>21495</v>
      </c>
      <c r="J7299" t="s">
        <v>310</v>
      </c>
      <c r="K7299" t="s">
        <v>2075</v>
      </c>
      <c r="M7299" t="s">
        <v>294</v>
      </c>
      <c r="N7299" t="s">
        <v>295</v>
      </c>
      <c r="O7299" t="s">
        <v>2076</v>
      </c>
      <c r="Q7299" t="s">
        <v>311</v>
      </c>
      <c r="R7299" t="b">
        <v>0</v>
      </c>
      <c r="S7299" t="b">
        <v>0</v>
      </c>
      <c r="T7299" s="31" t="s">
        <v>426</v>
      </c>
      <c r="U7299" s="31">
        <v>1</v>
      </c>
      <c r="V7299" s="32" t="s">
        <v>21159</v>
      </c>
      <c r="W7299" t="s">
        <v>21160</v>
      </c>
      <c r="X7299" t="s">
        <v>282</v>
      </c>
      <c r="Y7299" t="s">
        <v>311</v>
      </c>
      <c r="Z7299" t="s">
        <v>310</v>
      </c>
      <c r="AA7299" t="s">
        <v>302</v>
      </c>
      <c r="AB7299"/>
      <c r="AD7299" s="27" t="s">
        <v>5704</v>
      </c>
      <c r="AF7299" t="s">
        <v>294</v>
      </c>
      <c r="AH7299" t="s">
        <v>2012</v>
      </c>
      <c r="AI7299" t="s">
        <v>2121</v>
      </c>
      <c r="AJ7299" t="s">
        <v>2122</v>
      </c>
      <c r="AK7299" t="s">
        <v>2082</v>
      </c>
      <c r="AL7299" s="12">
        <v>45904.892268518517</v>
      </c>
    </row>
    <row r="7300" spans="1:39" ht="15" customHeight="1" x14ac:dyDescent="0.3">
      <c r="A7300" s="38" t="s">
        <v>21156</v>
      </c>
      <c r="B7300" t="s">
        <v>21157</v>
      </c>
      <c r="C7300" t="s">
        <v>2073</v>
      </c>
      <c r="D7300" t="s">
        <v>282</v>
      </c>
      <c r="E7300" t="s">
        <v>302</v>
      </c>
      <c r="H7300" t="s">
        <v>25787</v>
      </c>
      <c r="I7300" t="s">
        <v>21158</v>
      </c>
      <c r="J7300" t="s">
        <v>310</v>
      </c>
      <c r="K7300" t="s">
        <v>2075</v>
      </c>
      <c r="M7300" t="s">
        <v>294</v>
      </c>
      <c r="N7300" t="s">
        <v>295</v>
      </c>
      <c r="O7300" t="s">
        <v>2076</v>
      </c>
      <c r="Q7300" t="s">
        <v>311</v>
      </c>
      <c r="R7300" t="b">
        <v>0</v>
      </c>
      <c r="S7300" t="b">
        <v>0</v>
      </c>
      <c r="T7300" s="31" t="s">
        <v>426</v>
      </c>
      <c r="U7300" s="31">
        <v>1</v>
      </c>
      <c r="V7300" s="32" t="s">
        <v>21159</v>
      </c>
      <c r="W7300" t="s">
        <v>21160</v>
      </c>
      <c r="X7300" t="s">
        <v>282</v>
      </c>
      <c r="Y7300" t="s">
        <v>311</v>
      </c>
      <c r="Z7300" t="s">
        <v>310</v>
      </c>
      <c r="AA7300" t="s">
        <v>302</v>
      </c>
      <c r="AB7300"/>
      <c r="AD7300" s="27" t="s">
        <v>5704</v>
      </c>
      <c r="AF7300" t="s">
        <v>294</v>
      </c>
      <c r="AH7300" t="s">
        <v>2012</v>
      </c>
      <c r="AI7300" t="s">
        <v>2121</v>
      </c>
      <c r="AJ7300" t="s">
        <v>2122</v>
      </c>
      <c r="AK7300" t="s">
        <v>2082</v>
      </c>
      <c r="AL7300" s="12">
        <v>45904.892268518517</v>
      </c>
    </row>
    <row r="7301" spans="1:39" ht="15" customHeight="1" x14ac:dyDescent="0.3">
      <c r="A7301" s="38" t="s">
        <v>21076</v>
      </c>
      <c r="B7301" t="s">
        <v>21077</v>
      </c>
      <c r="C7301" t="s">
        <v>2073</v>
      </c>
      <c r="D7301" t="s">
        <v>282</v>
      </c>
      <c r="E7301" t="s">
        <v>319</v>
      </c>
      <c r="H7301" t="s">
        <v>25785</v>
      </c>
      <c r="I7301" t="s">
        <v>21078</v>
      </c>
      <c r="J7301" t="s">
        <v>284</v>
      </c>
      <c r="K7301" t="s">
        <v>2075</v>
      </c>
      <c r="M7301" t="s">
        <v>294</v>
      </c>
      <c r="N7301" t="s">
        <v>295</v>
      </c>
      <c r="Q7301" t="s">
        <v>344</v>
      </c>
      <c r="R7301" t="b">
        <v>0</v>
      </c>
      <c r="S7301" t="b">
        <v>0</v>
      </c>
      <c r="T7301" s="31" t="s">
        <v>426</v>
      </c>
      <c r="U7301" s="31">
        <v>1</v>
      </c>
      <c r="V7301" s="32" t="s">
        <v>19370</v>
      </c>
      <c r="W7301" t="s">
        <v>19371</v>
      </c>
      <c r="X7301" t="s">
        <v>282</v>
      </c>
      <c r="Y7301" t="s">
        <v>344</v>
      </c>
      <c r="Z7301" t="s">
        <v>284</v>
      </c>
      <c r="AA7301" t="s">
        <v>319</v>
      </c>
      <c r="AB7301"/>
      <c r="AD7301" s="27" t="s">
        <v>2079</v>
      </c>
      <c r="AF7301" t="s">
        <v>285</v>
      </c>
      <c r="AH7301" t="s">
        <v>2012</v>
      </c>
      <c r="AI7301" t="s">
        <v>2121</v>
      </c>
      <c r="AJ7301" t="s">
        <v>2122</v>
      </c>
      <c r="AK7301" t="s">
        <v>2082</v>
      </c>
      <c r="AL7301" s="12">
        <v>45904.770289351851</v>
      </c>
      <c r="AM7301" t="s">
        <v>291</v>
      </c>
    </row>
    <row r="7302" spans="1:39" ht="15" customHeight="1" x14ac:dyDescent="0.3">
      <c r="A7302" s="38" t="s">
        <v>21076</v>
      </c>
      <c r="B7302" t="s">
        <v>21077</v>
      </c>
      <c r="C7302" t="s">
        <v>2073</v>
      </c>
      <c r="D7302" t="s">
        <v>282</v>
      </c>
      <c r="E7302" t="s">
        <v>319</v>
      </c>
      <c r="H7302" t="s">
        <v>25785</v>
      </c>
      <c r="I7302" t="s">
        <v>21078</v>
      </c>
      <c r="J7302" t="s">
        <v>284</v>
      </c>
      <c r="K7302" t="s">
        <v>2075</v>
      </c>
      <c r="M7302" t="s">
        <v>294</v>
      </c>
      <c r="N7302" t="s">
        <v>295</v>
      </c>
      <c r="Q7302" t="s">
        <v>344</v>
      </c>
      <c r="R7302" t="b">
        <v>0</v>
      </c>
      <c r="S7302" t="b">
        <v>0</v>
      </c>
      <c r="T7302" s="31" t="s">
        <v>426</v>
      </c>
      <c r="U7302" s="31">
        <v>1</v>
      </c>
      <c r="V7302" s="32" t="s">
        <v>13157</v>
      </c>
      <c r="W7302" t="s">
        <v>13158</v>
      </c>
      <c r="X7302" t="s">
        <v>282</v>
      </c>
      <c r="Y7302" t="s">
        <v>344</v>
      </c>
      <c r="Z7302" t="s">
        <v>284</v>
      </c>
      <c r="AA7302" t="s">
        <v>319</v>
      </c>
      <c r="AB7302"/>
      <c r="AD7302" s="27" t="s">
        <v>3330</v>
      </c>
      <c r="AF7302" t="s">
        <v>285</v>
      </c>
      <c r="AH7302" t="s">
        <v>1999</v>
      </c>
      <c r="AI7302" t="s">
        <v>7863</v>
      </c>
      <c r="AJ7302" t="s">
        <v>7864</v>
      </c>
      <c r="AK7302" t="s">
        <v>2082</v>
      </c>
      <c r="AL7302" s="12">
        <v>45695.296689814815</v>
      </c>
      <c r="AM7302" t="s">
        <v>291</v>
      </c>
    </row>
    <row r="7303" spans="1:39" ht="15" customHeight="1" x14ac:dyDescent="0.3">
      <c r="A7303" s="38" t="s">
        <v>21076</v>
      </c>
      <c r="B7303" t="s">
        <v>21077</v>
      </c>
      <c r="C7303" t="s">
        <v>2073</v>
      </c>
      <c r="D7303" t="s">
        <v>282</v>
      </c>
      <c r="E7303" t="s">
        <v>319</v>
      </c>
      <c r="H7303" t="s">
        <v>25785</v>
      </c>
      <c r="I7303" t="s">
        <v>21078</v>
      </c>
      <c r="J7303" t="s">
        <v>284</v>
      </c>
      <c r="K7303" t="s">
        <v>2075</v>
      </c>
      <c r="M7303" t="s">
        <v>294</v>
      </c>
      <c r="N7303" t="s">
        <v>295</v>
      </c>
      <c r="R7303" t="b">
        <v>0</v>
      </c>
      <c r="S7303" t="b">
        <v>0</v>
      </c>
      <c r="T7303" s="31" t="s">
        <v>426</v>
      </c>
      <c r="U7303" s="31">
        <v>1</v>
      </c>
      <c r="V7303" s="30" t="s">
        <v>13159</v>
      </c>
      <c r="W7303" t="s">
        <v>13160</v>
      </c>
      <c r="X7303" t="s">
        <v>282</v>
      </c>
      <c r="Y7303" t="s">
        <v>311</v>
      </c>
      <c r="Z7303" t="s">
        <v>284</v>
      </c>
      <c r="AA7303" t="s">
        <v>319</v>
      </c>
      <c r="AB7303"/>
      <c r="AD7303" s="27" t="s">
        <v>2075</v>
      </c>
      <c r="AF7303" t="s">
        <v>285</v>
      </c>
      <c r="AH7303" t="s">
        <v>2012</v>
      </c>
      <c r="AI7303" t="s">
        <v>2121</v>
      </c>
      <c r="AJ7303" t="s">
        <v>2122</v>
      </c>
      <c r="AK7303" t="s">
        <v>2082</v>
      </c>
      <c r="AL7303" s="12">
        <v>45904.898958333331</v>
      </c>
      <c r="AM7303" t="s">
        <v>291</v>
      </c>
    </row>
    <row r="7304" spans="1:39" ht="15" customHeight="1" x14ac:dyDescent="0.3">
      <c r="A7304" s="38" t="s">
        <v>21084</v>
      </c>
      <c r="B7304" t="s">
        <v>21085</v>
      </c>
      <c r="C7304" t="s">
        <v>2073</v>
      </c>
      <c r="D7304" t="s">
        <v>282</v>
      </c>
      <c r="E7304" t="s">
        <v>319</v>
      </c>
      <c r="H7304" t="s">
        <v>25786</v>
      </c>
      <c r="I7304" t="s">
        <v>21086</v>
      </c>
      <c r="J7304" t="s">
        <v>284</v>
      </c>
      <c r="K7304" t="s">
        <v>2075</v>
      </c>
      <c r="M7304" t="s">
        <v>294</v>
      </c>
      <c r="N7304" t="s">
        <v>295</v>
      </c>
      <c r="Q7304" t="s">
        <v>344</v>
      </c>
      <c r="R7304" t="b">
        <v>0</v>
      </c>
      <c r="S7304" t="b">
        <v>0</v>
      </c>
      <c r="T7304" s="31" t="s">
        <v>426</v>
      </c>
      <c r="U7304" s="31">
        <v>1</v>
      </c>
      <c r="V7304" s="30" t="s">
        <v>19370</v>
      </c>
      <c r="W7304" t="s">
        <v>19371</v>
      </c>
      <c r="X7304" t="s">
        <v>282</v>
      </c>
      <c r="Y7304" t="s">
        <v>344</v>
      </c>
      <c r="Z7304" t="s">
        <v>284</v>
      </c>
      <c r="AA7304" t="s">
        <v>319</v>
      </c>
      <c r="AB7304"/>
      <c r="AD7304" s="27" t="s">
        <v>2079</v>
      </c>
      <c r="AF7304" t="s">
        <v>285</v>
      </c>
      <c r="AH7304" t="s">
        <v>2012</v>
      </c>
      <c r="AI7304" t="s">
        <v>2121</v>
      </c>
      <c r="AJ7304" t="s">
        <v>2122</v>
      </c>
      <c r="AK7304" t="s">
        <v>2082</v>
      </c>
      <c r="AL7304" s="12">
        <v>45904.770289351851</v>
      </c>
      <c r="AM7304" t="s">
        <v>291</v>
      </c>
    </row>
    <row r="7305" spans="1:39" ht="15" customHeight="1" x14ac:dyDescent="0.3">
      <c r="A7305" s="38" t="s">
        <v>21084</v>
      </c>
      <c r="B7305" t="s">
        <v>21085</v>
      </c>
      <c r="C7305" t="s">
        <v>2073</v>
      </c>
      <c r="D7305" t="s">
        <v>282</v>
      </c>
      <c r="E7305" t="s">
        <v>319</v>
      </c>
      <c r="H7305" t="s">
        <v>25786</v>
      </c>
      <c r="I7305" t="s">
        <v>21086</v>
      </c>
      <c r="J7305" t="s">
        <v>284</v>
      </c>
      <c r="K7305" t="s">
        <v>2075</v>
      </c>
      <c r="M7305" t="s">
        <v>294</v>
      </c>
      <c r="N7305" t="s">
        <v>295</v>
      </c>
      <c r="Q7305" t="s">
        <v>344</v>
      </c>
      <c r="R7305" t="b">
        <v>0</v>
      </c>
      <c r="S7305" t="b">
        <v>0</v>
      </c>
      <c r="T7305" s="31" t="s">
        <v>426</v>
      </c>
      <c r="U7305" s="31">
        <v>1</v>
      </c>
      <c r="V7305" s="30" t="s">
        <v>13157</v>
      </c>
      <c r="W7305" t="s">
        <v>13158</v>
      </c>
      <c r="X7305" t="s">
        <v>282</v>
      </c>
      <c r="Y7305" t="s">
        <v>344</v>
      </c>
      <c r="Z7305" t="s">
        <v>284</v>
      </c>
      <c r="AA7305" t="s">
        <v>319</v>
      </c>
      <c r="AB7305"/>
      <c r="AD7305" s="27" t="s">
        <v>3330</v>
      </c>
      <c r="AF7305" t="s">
        <v>285</v>
      </c>
      <c r="AH7305" t="s">
        <v>1999</v>
      </c>
      <c r="AI7305" t="s">
        <v>7863</v>
      </c>
      <c r="AJ7305" t="s">
        <v>7864</v>
      </c>
      <c r="AK7305" t="s">
        <v>2082</v>
      </c>
      <c r="AL7305" s="12">
        <v>45695.296689814815</v>
      </c>
      <c r="AM7305" t="s">
        <v>291</v>
      </c>
    </row>
    <row r="7306" spans="1:39" ht="15" customHeight="1" x14ac:dyDescent="0.3">
      <c r="A7306" s="38" t="s">
        <v>21084</v>
      </c>
      <c r="B7306" t="s">
        <v>21085</v>
      </c>
      <c r="C7306" t="s">
        <v>2073</v>
      </c>
      <c r="D7306" t="s">
        <v>282</v>
      </c>
      <c r="E7306" t="s">
        <v>319</v>
      </c>
      <c r="H7306" t="s">
        <v>25786</v>
      </c>
      <c r="I7306" t="s">
        <v>21086</v>
      </c>
      <c r="J7306" t="s">
        <v>284</v>
      </c>
      <c r="K7306" t="s">
        <v>2075</v>
      </c>
      <c r="M7306" t="s">
        <v>294</v>
      </c>
      <c r="N7306" t="s">
        <v>295</v>
      </c>
      <c r="R7306" t="b">
        <v>0</v>
      </c>
      <c r="S7306" t="b">
        <v>0</v>
      </c>
      <c r="T7306" s="31" t="s">
        <v>426</v>
      </c>
      <c r="U7306" s="31">
        <v>1</v>
      </c>
      <c r="V7306" s="30" t="s">
        <v>13159</v>
      </c>
      <c r="W7306" t="s">
        <v>13160</v>
      </c>
      <c r="X7306" t="s">
        <v>282</v>
      </c>
      <c r="Y7306" t="s">
        <v>311</v>
      </c>
      <c r="Z7306" t="s">
        <v>284</v>
      </c>
      <c r="AA7306" t="s">
        <v>319</v>
      </c>
      <c r="AB7306"/>
      <c r="AD7306" s="27" t="s">
        <v>2075</v>
      </c>
      <c r="AF7306" t="s">
        <v>285</v>
      </c>
      <c r="AH7306" t="s">
        <v>2012</v>
      </c>
      <c r="AI7306" t="s">
        <v>2121</v>
      </c>
      <c r="AJ7306" t="s">
        <v>2122</v>
      </c>
      <c r="AK7306" t="s">
        <v>2082</v>
      </c>
      <c r="AL7306" s="12">
        <v>45904.898958333331</v>
      </c>
      <c r="AM7306" t="s">
        <v>291</v>
      </c>
    </row>
    <row r="7307" spans="1:39" ht="15" customHeight="1" x14ac:dyDescent="0.3">
      <c r="A7307" s="38" t="s">
        <v>21224</v>
      </c>
      <c r="B7307" t="s">
        <v>21225</v>
      </c>
      <c r="C7307" t="s">
        <v>2073</v>
      </c>
      <c r="D7307" t="s">
        <v>282</v>
      </c>
      <c r="E7307" t="s">
        <v>283</v>
      </c>
      <c r="H7307" t="s">
        <v>25897</v>
      </c>
      <c r="I7307" t="s">
        <v>21226</v>
      </c>
      <c r="J7307" t="s">
        <v>284</v>
      </c>
      <c r="K7307" t="s">
        <v>2075</v>
      </c>
      <c r="M7307" t="s">
        <v>290</v>
      </c>
      <c r="N7307" t="s">
        <v>286</v>
      </c>
      <c r="Q7307" t="s">
        <v>344</v>
      </c>
      <c r="R7307" t="b">
        <v>0</v>
      </c>
      <c r="S7307" t="b">
        <v>0</v>
      </c>
      <c r="T7307" s="31" t="s">
        <v>426</v>
      </c>
      <c r="U7307" s="31">
        <v>1</v>
      </c>
      <c r="V7307" s="30" t="s">
        <v>18737</v>
      </c>
      <c r="W7307" t="s">
        <v>18738</v>
      </c>
      <c r="X7307" t="s">
        <v>282</v>
      </c>
      <c r="Y7307" t="s">
        <v>344</v>
      </c>
      <c r="Z7307" t="s">
        <v>284</v>
      </c>
      <c r="AA7307" t="s">
        <v>283</v>
      </c>
      <c r="AB7307"/>
      <c r="AD7307" s="27" t="s">
        <v>2075</v>
      </c>
      <c r="AF7307" t="s">
        <v>290</v>
      </c>
      <c r="AH7307" t="s">
        <v>18734</v>
      </c>
      <c r="AI7307" t="s">
        <v>18735</v>
      </c>
      <c r="AJ7307" t="s">
        <v>18736</v>
      </c>
      <c r="AK7307" t="s">
        <v>2082</v>
      </c>
      <c r="AL7307" s="12">
        <v>46030.580775462964</v>
      </c>
    </row>
    <row r="7308" spans="1:39" ht="15" customHeight="1" x14ac:dyDescent="0.3">
      <c r="A7308" s="38" t="s">
        <v>21224</v>
      </c>
      <c r="B7308" t="s">
        <v>21225</v>
      </c>
      <c r="C7308" t="s">
        <v>2073</v>
      </c>
      <c r="D7308" t="s">
        <v>282</v>
      </c>
      <c r="E7308" t="s">
        <v>283</v>
      </c>
      <c r="H7308" t="s">
        <v>25897</v>
      </c>
      <c r="I7308" t="s">
        <v>21226</v>
      </c>
      <c r="J7308" t="s">
        <v>284</v>
      </c>
      <c r="K7308" t="s">
        <v>2075</v>
      </c>
      <c r="M7308" t="s">
        <v>290</v>
      </c>
      <c r="N7308" t="s">
        <v>286</v>
      </c>
      <c r="R7308" t="b">
        <v>0</v>
      </c>
      <c r="S7308" t="b">
        <v>0</v>
      </c>
      <c r="T7308" s="31" t="s">
        <v>426</v>
      </c>
      <c r="U7308" s="31">
        <v>1</v>
      </c>
      <c r="V7308" s="30" t="s">
        <v>18732</v>
      </c>
      <c r="W7308" t="s">
        <v>18733</v>
      </c>
      <c r="X7308" t="s">
        <v>282</v>
      </c>
      <c r="Y7308" t="s">
        <v>311</v>
      </c>
      <c r="Z7308" t="s">
        <v>284</v>
      </c>
      <c r="AB7308"/>
      <c r="AD7308" s="27" t="s">
        <v>2075</v>
      </c>
      <c r="AF7308" t="s">
        <v>290</v>
      </c>
      <c r="AH7308" t="s">
        <v>18734</v>
      </c>
      <c r="AI7308" t="s">
        <v>18735</v>
      </c>
      <c r="AJ7308" t="s">
        <v>18736</v>
      </c>
      <c r="AK7308" t="s">
        <v>2082</v>
      </c>
      <c r="AL7308" s="12">
        <v>46021.403009259258</v>
      </c>
    </row>
    <row r="7309" spans="1:39" ht="15" customHeight="1" x14ac:dyDescent="0.3">
      <c r="A7309" s="38" t="s">
        <v>21224</v>
      </c>
      <c r="B7309" t="s">
        <v>21225</v>
      </c>
      <c r="C7309" t="s">
        <v>2073</v>
      </c>
      <c r="D7309" t="s">
        <v>282</v>
      </c>
      <c r="E7309" t="s">
        <v>283</v>
      </c>
      <c r="H7309" t="s">
        <v>25897</v>
      </c>
      <c r="I7309" t="s">
        <v>21226</v>
      </c>
      <c r="J7309" t="s">
        <v>284</v>
      </c>
      <c r="K7309" t="s">
        <v>2075</v>
      </c>
      <c r="M7309" t="s">
        <v>290</v>
      </c>
      <c r="N7309" t="s">
        <v>286</v>
      </c>
      <c r="R7309" t="b">
        <v>0</v>
      </c>
      <c r="S7309" t="b">
        <v>0</v>
      </c>
      <c r="T7309" s="31" t="s">
        <v>426</v>
      </c>
      <c r="U7309" s="31">
        <v>1</v>
      </c>
      <c r="V7309" s="30" t="s">
        <v>18679</v>
      </c>
      <c r="W7309" t="s">
        <v>18680</v>
      </c>
      <c r="X7309" t="s">
        <v>282</v>
      </c>
      <c r="Y7309" t="s">
        <v>311</v>
      </c>
      <c r="Z7309" t="s">
        <v>284</v>
      </c>
      <c r="AB7309"/>
      <c r="AD7309" s="27" t="s">
        <v>2075</v>
      </c>
      <c r="AF7309" t="s">
        <v>290</v>
      </c>
      <c r="AH7309" t="s">
        <v>18672</v>
      </c>
      <c r="AI7309" t="s">
        <v>18673</v>
      </c>
      <c r="AJ7309" t="s">
        <v>18674</v>
      </c>
      <c r="AK7309" t="s">
        <v>2082</v>
      </c>
      <c r="AL7309" s="12">
        <v>45993.713194444441</v>
      </c>
    </row>
    <row r="7310" spans="1:39" ht="15" customHeight="1" x14ac:dyDescent="0.3">
      <c r="A7310" s="38" t="s">
        <v>21229</v>
      </c>
      <c r="B7310" t="s">
        <v>21230</v>
      </c>
      <c r="C7310" t="s">
        <v>2073</v>
      </c>
      <c r="D7310" t="s">
        <v>282</v>
      </c>
      <c r="E7310" t="s">
        <v>319</v>
      </c>
      <c r="H7310" t="s">
        <v>25786</v>
      </c>
      <c r="I7310" t="s">
        <v>21231</v>
      </c>
      <c r="J7310" t="s">
        <v>284</v>
      </c>
      <c r="K7310" t="s">
        <v>2075</v>
      </c>
      <c r="M7310" t="s">
        <v>348</v>
      </c>
      <c r="N7310" t="s">
        <v>295</v>
      </c>
      <c r="Q7310" t="s">
        <v>344</v>
      </c>
      <c r="R7310" t="b">
        <v>0</v>
      </c>
      <c r="S7310" t="b">
        <v>0</v>
      </c>
      <c r="T7310" s="31" t="s">
        <v>426</v>
      </c>
      <c r="U7310" s="31">
        <v>1</v>
      </c>
      <c r="V7310" s="30" t="s">
        <v>19370</v>
      </c>
      <c r="W7310" t="s">
        <v>19371</v>
      </c>
      <c r="X7310" t="s">
        <v>282</v>
      </c>
      <c r="Y7310" t="s">
        <v>344</v>
      </c>
      <c r="Z7310" t="s">
        <v>284</v>
      </c>
      <c r="AA7310" t="s">
        <v>319</v>
      </c>
      <c r="AB7310"/>
      <c r="AD7310" s="27" t="s">
        <v>2079</v>
      </c>
      <c r="AF7310" t="s">
        <v>285</v>
      </c>
      <c r="AH7310" t="s">
        <v>2012</v>
      </c>
      <c r="AI7310" t="s">
        <v>2121</v>
      </c>
      <c r="AJ7310" t="s">
        <v>2122</v>
      </c>
      <c r="AK7310" t="s">
        <v>2082</v>
      </c>
      <c r="AL7310" s="12">
        <v>45904.770289351851</v>
      </c>
      <c r="AM7310" t="s">
        <v>291</v>
      </c>
    </row>
    <row r="7311" spans="1:39" ht="15" customHeight="1" x14ac:dyDescent="0.3">
      <c r="A7311" s="38" t="s">
        <v>21229</v>
      </c>
      <c r="B7311" t="s">
        <v>21230</v>
      </c>
      <c r="C7311" t="s">
        <v>2073</v>
      </c>
      <c r="D7311" t="s">
        <v>282</v>
      </c>
      <c r="E7311" t="s">
        <v>319</v>
      </c>
      <c r="H7311" t="s">
        <v>25786</v>
      </c>
      <c r="I7311" t="s">
        <v>21231</v>
      </c>
      <c r="J7311" t="s">
        <v>284</v>
      </c>
      <c r="K7311" t="s">
        <v>2075</v>
      </c>
      <c r="M7311" t="s">
        <v>348</v>
      </c>
      <c r="N7311" t="s">
        <v>295</v>
      </c>
      <c r="Q7311" t="s">
        <v>344</v>
      </c>
      <c r="R7311" t="b">
        <v>0</v>
      </c>
      <c r="S7311" t="b">
        <v>0</v>
      </c>
      <c r="T7311" s="31" t="s">
        <v>426</v>
      </c>
      <c r="U7311" s="31">
        <v>1</v>
      </c>
      <c r="V7311" s="30" t="s">
        <v>13157</v>
      </c>
      <c r="W7311" t="s">
        <v>13158</v>
      </c>
      <c r="X7311" t="s">
        <v>282</v>
      </c>
      <c r="Y7311" t="s">
        <v>344</v>
      </c>
      <c r="Z7311" t="s">
        <v>284</v>
      </c>
      <c r="AA7311" t="s">
        <v>319</v>
      </c>
      <c r="AB7311"/>
      <c r="AD7311" s="27" t="s">
        <v>3330</v>
      </c>
      <c r="AF7311" t="s">
        <v>285</v>
      </c>
      <c r="AH7311" t="s">
        <v>1999</v>
      </c>
      <c r="AI7311" t="s">
        <v>7863</v>
      </c>
      <c r="AJ7311" t="s">
        <v>7864</v>
      </c>
      <c r="AK7311" t="s">
        <v>2082</v>
      </c>
      <c r="AL7311" s="12">
        <v>45695.296689814815</v>
      </c>
      <c r="AM7311" t="s">
        <v>291</v>
      </c>
    </row>
    <row r="7312" spans="1:39" ht="15" customHeight="1" x14ac:dyDescent="0.3">
      <c r="A7312" s="38" t="s">
        <v>21229</v>
      </c>
      <c r="B7312" t="s">
        <v>21230</v>
      </c>
      <c r="C7312" t="s">
        <v>2073</v>
      </c>
      <c r="D7312" t="s">
        <v>282</v>
      </c>
      <c r="E7312" t="s">
        <v>319</v>
      </c>
      <c r="H7312" t="s">
        <v>25786</v>
      </c>
      <c r="I7312" t="s">
        <v>21231</v>
      </c>
      <c r="J7312" t="s">
        <v>284</v>
      </c>
      <c r="K7312" t="s">
        <v>2075</v>
      </c>
      <c r="M7312" t="s">
        <v>348</v>
      </c>
      <c r="N7312" t="s">
        <v>295</v>
      </c>
      <c r="R7312" t="b">
        <v>0</v>
      </c>
      <c r="S7312" t="b">
        <v>0</v>
      </c>
      <c r="T7312" s="31" t="s">
        <v>426</v>
      </c>
      <c r="U7312" s="31">
        <v>1</v>
      </c>
      <c r="V7312" s="30" t="s">
        <v>13159</v>
      </c>
      <c r="W7312" t="s">
        <v>13160</v>
      </c>
      <c r="X7312" t="s">
        <v>282</v>
      </c>
      <c r="Y7312" t="s">
        <v>311</v>
      </c>
      <c r="Z7312" t="s">
        <v>284</v>
      </c>
      <c r="AA7312" t="s">
        <v>319</v>
      </c>
      <c r="AB7312"/>
      <c r="AD7312" s="27" t="s">
        <v>2075</v>
      </c>
      <c r="AF7312" t="s">
        <v>285</v>
      </c>
      <c r="AH7312" t="s">
        <v>2012</v>
      </c>
      <c r="AI7312" t="s">
        <v>2121</v>
      </c>
      <c r="AJ7312" t="s">
        <v>2122</v>
      </c>
      <c r="AK7312" t="s">
        <v>2082</v>
      </c>
      <c r="AL7312" s="12">
        <v>45904.898958333331</v>
      </c>
      <c r="AM7312" t="s">
        <v>291</v>
      </c>
    </row>
    <row r="7313" spans="1:39" ht="15" customHeight="1" x14ac:dyDescent="0.3">
      <c r="A7313" s="38" t="s">
        <v>21745</v>
      </c>
      <c r="B7313" t="s">
        <v>21746</v>
      </c>
      <c r="C7313" t="s">
        <v>2073</v>
      </c>
      <c r="D7313" t="s">
        <v>282</v>
      </c>
      <c r="E7313" t="s">
        <v>299</v>
      </c>
      <c r="H7313" t="s">
        <v>332</v>
      </c>
      <c r="I7313" t="s">
        <v>21747</v>
      </c>
      <c r="J7313" t="s">
        <v>310</v>
      </c>
      <c r="K7313" t="s">
        <v>4453</v>
      </c>
      <c r="M7313" t="s">
        <v>294</v>
      </c>
      <c r="N7313" t="s">
        <v>295</v>
      </c>
      <c r="Q7313" t="s">
        <v>344</v>
      </c>
      <c r="R7313" t="b">
        <v>0</v>
      </c>
      <c r="S7313" t="b">
        <v>0</v>
      </c>
      <c r="T7313" s="31" t="s">
        <v>426</v>
      </c>
      <c r="U7313" s="31">
        <v>1</v>
      </c>
      <c r="V7313" s="30" t="s">
        <v>18772</v>
      </c>
      <c r="W7313" t="s">
        <v>18773</v>
      </c>
      <c r="X7313" t="s">
        <v>282</v>
      </c>
      <c r="Y7313" t="s">
        <v>344</v>
      </c>
      <c r="Z7313" t="s">
        <v>284</v>
      </c>
      <c r="AB7313"/>
      <c r="AD7313" s="27" t="s">
        <v>2075</v>
      </c>
      <c r="AF7313" t="s">
        <v>290</v>
      </c>
      <c r="AH7313" t="s">
        <v>2169</v>
      </c>
      <c r="AI7313" t="s">
        <v>6226</v>
      </c>
      <c r="AJ7313" t="s">
        <v>6227</v>
      </c>
      <c r="AK7313" t="s">
        <v>2082</v>
      </c>
      <c r="AL7313" s="12">
        <v>46007.712314814817</v>
      </c>
    </row>
    <row r="7314" spans="1:39" ht="15" customHeight="1" x14ac:dyDescent="0.3">
      <c r="A7314" s="38" t="s">
        <v>21745</v>
      </c>
      <c r="B7314" t="s">
        <v>21746</v>
      </c>
      <c r="C7314" t="s">
        <v>2073</v>
      </c>
      <c r="D7314" t="s">
        <v>282</v>
      </c>
      <c r="E7314" t="s">
        <v>299</v>
      </c>
      <c r="H7314" t="s">
        <v>332</v>
      </c>
      <c r="I7314" t="s">
        <v>21747</v>
      </c>
      <c r="J7314" t="s">
        <v>310</v>
      </c>
      <c r="K7314" t="s">
        <v>4453</v>
      </c>
      <c r="M7314" t="s">
        <v>294</v>
      </c>
      <c r="N7314" t="s">
        <v>295</v>
      </c>
      <c r="R7314" t="b">
        <v>0</v>
      </c>
      <c r="S7314" t="b">
        <v>0</v>
      </c>
      <c r="T7314" s="31" t="s">
        <v>426</v>
      </c>
      <c r="U7314" s="31">
        <v>1</v>
      </c>
      <c r="V7314" s="30" t="s">
        <v>18770</v>
      </c>
      <c r="W7314" t="s">
        <v>18771</v>
      </c>
      <c r="X7314" t="s">
        <v>282</v>
      </c>
      <c r="Y7314" t="s">
        <v>311</v>
      </c>
      <c r="Z7314" t="s">
        <v>284</v>
      </c>
      <c r="AB7314"/>
      <c r="AD7314" s="27" t="s">
        <v>2075</v>
      </c>
      <c r="AF7314" t="s">
        <v>290</v>
      </c>
      <c r="AH7314" t="s">
        <v>2016</v>
      </c>
      <c r="AI7314" t="s">
        <v>2121</v>
      </c>
      <c r="AJ7314" t="s">
        <v>2122</v>
      </c>
      <c r="AK7314" t="s">
        <v>2082</v>
      </c>
      <c r="AL7314" s="12">
        <v>45884.882986111108</v>
      </c>
    </row>
    <row r="7315" spans="1:39" ht="15" customHeight="1" x14ac:dyDescent="0.3">
      <c r="A7315" s="38" t="s">
        <v>21751</v>
      </c>
      <c r="B7315" t="s">
        <v>21752</v>
      </c>
      <c r="C7315" t="s">
        <v>2073</v>
      </c>
      <c r="D7315" t="s">
        <v>282</v>
      </c>
      <c r="E7315" t="s">
        <v>299</v>
      </c>
      <c r="H7315" t="s">
        <v>332</v>
      </c>
      <c r="I7315" t="s">
        <v>21753</v>
      </c>
      <c r="J7315" t="s">
        <v>310</v>
      </c>
      <c r="K7315" t="s">
        <v>3330</v>
      </c>
      <c r="M7315" t="s">
        <v>290</v>
      </c>
      <c r="N7315" t="s">
        <v>286</v>
      </c>
      <c r="Q7315" t="s">
        <v>344</v>
      </c>
      <c r="R7315" t="b">
        <v>0</v>
      </c>
      <c r="S7315" t="b">
        <v>0</v>
      </c>
      <c r="T7315" s="31" t="s">
        <v>426</v>
      </c>
      <c r="U7315" s="31">
        <v>1</v>
      </c>
      <c r="V7315" s="30" t="s">
        <v>18772</v>
      </c>
      <c r="W7315" t="s">
        <v>18773</v>
      </c>
      <c r="X7315" t="s">
        <v>282</v>
      </c>
      <c r="Y7315" t="s">
        <v>344</v>
      </c>
      <c r="Z7315" t="s">
        <v>284</v>
      </c>
      <c r="AB7315"/>
      <c r="AD7315" s="27" t="s">
        <v>2075</v>
      </c>
      <c r="AF7315" t="s">
        <v>290</v>
      </c>
      <c r="AH7315" t="s">
        <v>2169</v>
      </c>
      <c r="AI7315" t="s">
        <v>6226</v>
      </c>
      <c r="AJ7315" t="s">
        <v>6227</v>
      </c>
      <c r="AK7315" t="s">
        <v>2082</v>
      </c>
      <c r="AL7315" s="12">
        <v>46007.712314814817</v>
      </c>
    </row>
    <row r="7316" spans="1:39" ht="15" customHeight="1" x14ac:dyDescent="0.3">
      <c r="A7316" s="38" t="s">
        <v>21751</v>
      </c>
      <c r="B7316" t="s">
        <v>21752</v>
      </c>
      <c r="C7316" t="s">
        <v>2073</v>
      </c>
      <c r="D7316" t="s">
        <v>282</v>
      </c>
      <c r="E7316" t="s">
        <v>299</v>
      </c>
      <c r="H7316" t="s">
        <v>332</v>
      </c>
      <c r="I7316" t="s">
        <v>21753</v>
      </c>
      <c r="J7316" t="s">
        <v>310</v>
      </c>
      <c r="K7316" t="s">
        <v>3330</v>
      </c>
      <c r="M7316" t="s">
        <v>290</v>
      </c>
      <c r="N7316" t="s">
        <v>286</v>
      </c>
      <c r="R7316" t="b">
        <v>0</v>
      </c>
      <c r="S7316" t="b">
        <v>0</v>
      </c>
      <c r="T7316" s="31" t="s">
        <v>426</v>
      </c>
      <c r="U7316" s="31">
        <v>1</v>
      </c>
      <c r="V7316" s="30" t="s">
        <v>18770</v>
      </c>
      <c r="W7316" t="s">
        <v>18771</v>
      </c>
      <c r="X7316" t="s">
        <v>282</v>
      </c>
      <c r="Y7316" t="s">
        <v>311</v>
      </c>
      <c r="Z7316" t="s">
        <v>284</v>
      </c>
      <c r="AB7316"/>
      <c r="AD7316" s="27" t="s">
        <v>2075</v>
      </c>
      <c r="AF7316" t="s">
        <v>290</v>
      </c>
      <c r="AH7316" t="s">
        <v>2016</v>
      </c>
      <c r="AI7316" t="s">
        <v>2121</v>
      </c>
      <c r="AJ7316" t="s">
        <v>2122</v>
      </c>
      <c r="AK7316" t="s">
        <v>2082</v>
      </c>
      <c r="AL7316" s="12">
        <v>45884.882986111108</v>
      </c>
    </row>
    <row r="7317" spans="1:39" ht="15" customHeight="1" x14ac:dyDescent="0.3">
      <c r="A7317" s="38" t="s">
        <v>21486</v>
      </c>
      <c r="B7317" t="s">
        <v>21487</v>
      </c>
      <c r="C7317" t="s">
        <v>2073</v>
      </c>
      <c r="D7317" t="s">
        <v>282</v>
      </c>
      <c r="E7317" t="s">
        <v>304</v>
      </c>
      <c r="H7317" t="s">
        <v>25735</v>
      </c>
      <c r="I7317" t="s">
        <v>21488</v>
      </c>
      <c r="J7317" t="s">
        <v>325</v>
      </c>
      <c r="K7317" t="s">
        <v>2094</v>
      </c>
      <c r="M7317" t="s">
        <v>294</v>
      </c>
      <c r="N7317" t="s">
        <v>295</v>
      </c>
      <c r="O7317" t="s">
        <v>2076</v>
      </c>
      <c r="Q7317" t="s">
        <v>344</v>
      </c>
      <c r="R7317" t="b">
        <v>0</v>
      </c>
      <c r="S7317" t="b">
        <v>0</v>
      </c>
      <c r="T7317" s="31" t="s">
        <v>426</v>
      </c>
      <c r="U7317" s="31">
        <v>1</v>
      </c>
      <c r="V7317" s="30" t="s">
        <v>20867</v>
      </c>
      <c r="W7317" t="s">
        <v>20868</v>
      </c>
      <c r="X7317" t="s">
        <v>282</v>
      </c>
      <c r="Y7317" t="s">
        <v>344</v>
      </c>
      <c r="Z7317" t="s">
        <v>284</v>
      </c>
      <c r="AB7317"/>
      <c r="AD7317" s="27" t="s">
        <v>2075</v>
      </c>
      <c r="AF7317" t="s">
        <v>294</v>
      </c>
      <c r="AH7317" t="s">
        <v>2016</v>
      </c>
      <c r="AI7317" t="s">
        <v>2121</v>
      </c>
      <c r="AJ7317" t="s">
        <v>2122</v>
      </c>
      <c r="AK7317" t="s">
        <v>2082</v>
      </c>
      <c r="AL7317" s="12">
        <v>45905.117534722223</v>
      </c>
    </row>
    <row r="7318" spans="1:39" ht="15" customHeight="1" x14ac:dyDescent="0.3">
      <c r="A7318" s="38" t="s">
        <v>21486</v>
      </c>
      <c r="B7318" t="s">
        <v>21487</v>
      </c>
      <c r="C7318" t="s">
        <v>2073</v>
      </c>
      <c r="D7318" t="s">
        <v>282</v>
      </c>
      <c r="E7318" t="s">
        <v>304</v>
      </c>
      <c r="H7318" t="s">
        <v>25735</v>
      </c>
      <c r="I7318" t="s">
        <v>21488</v>
      </c>
      <c r="J7318" t="s">
        <v>325</v>
      </c>
      <c r="K7318" t="s">
        <v>2094</v>
      </c>
      <c r="M7318" t="s">
        <v>294</v>
      </c>
      <c r="N7318" t="s">
        <v>295</v>
      </c>
      <c r="O7318" t="s">
        <v>2076</v>
      </c>
      <c r="R7318" t="b">
        <v>0</v>
      </c>
      <c r="S7318" t="b">
        <v>0</v>
      </c>
      <c r="T7318" s="31" t="s">
        <v>426</v>
      </c>
      <c r="U7318" s="31">
        <v>1</v>
      </c>
      <c r="V7318" s="30" t="s">
        <v>20752</v>
      </c>
      <c r="W7318" t="s">
        <v>20753</v>
      </c>
      <c r="X7318" t="s">
        <v>282</v>
      </c>
      <c r="Y7318" t="s">
        <v>311</v>
      </c>
      <c r="Z7318" t="s">
        <v>284</v>
      </c>
      <c r="AA7318" t="s">
        <v>304</v>
      </c>
      <c r="AB7318"/>
      <c r="AD7318" s="27" t="s">
        <v>2075</v>
      </c>
      <c r="AF7318" t="s">
        <v>294</v>
      </c>
      <c r="AH7318" t="s">
        <v>2013</v>
      </c>
      <c r="AI7318" t="s">
        <v>2121</v>
      </c>
      <c r="AJ7318" t="s">
        <v>2122</v>
      </c>
      <c r="AK7318" t="s">
        <v>2082</v>
      </c>
      <c r="AL7318" s="12">
        <v>45905.135844907411</v>
      </c>
    </row>
    <row r="7319" spans="1:39" ht="15" customHeight="1" x14ac:dyDescent="0.3">
      <c r="A7319" s="38" t="s">
        <v>21153</v>
      </c>
      <c r="B7319" t="s">
        <v>21154</v>
      </c>
      <c r="C7319" t="s">
        <v>2073</v>
      </c>
      <c r="D7319" t="s">
        <v>282</v>
      </c>
      <c r="E7319" t="s">
        <v>283</v>
      </c>
      <c r="H7319" t="s">
        <v>26189</v>
      </c>
      <c r="I7319" t="s">
        <v>21155</v>
      </c>
      <c r="J7319" t="s">
        <v>284</v>
      </c>
      <c r="K7319" t="s">
        <v>2075</v>
      </c>
      <c r="M7319" t="s">
        <v>290</v>
      </c>
      <c r="N7319" t="s">
        <v>365</v>
      </c>
      <c r="Q7319" t="s">
        <v>344</v>
      </c>
      <c r="R7319" t="b">
        <v>0</v>
      </c>
      <c r="S7319" t="b">
        <v>0</v>
      </c>
      <c r="T7319" s="31" t="s">
        <v>426</v>
      </c>
      <c r="U7319" s="31">
        <v>1</v>
      </c>
      <c r="V7319" s="30" t="s">
        <v>18737</v>
      </c>
      <c r="W7319" t="s">
        <v>18738</v>
      </c>
      <c r="X7319" t="s">
        <v>282</v>
      </c>
      <c r="Y7319" t="s">
        <v>344</v>
      </c>
      <c r="Z7319" t="s">
        <v>284</v>
      </c>
      <c r="AA7319" t="s">
        <v>283</v>
      </c>
      <c r="AB7319"/>
      <c r="AD7319" s="27" t="s">
        <v>2075</v>
      </c>
      <c r="AF7319" t="s">
        <v>290</v>
      </c>
      <c r="AH7319" t="s">
        <v>18734</v>
      </c>
      <c r="AI7319" t="s">
        <v>18735</v>
      </c>
      <c r="AJ7319" t="s">
        <v>18736</v>
      </c>
      <c r="AK7319" t="s">
        <v>2082</v>
      </c>
      <c r="AL7319" s="12">
        <v>46030.580775462964</v>
      </c>
    </row>
    <row r="7320" spans="1:39" ht="15" customHeight="1" x14ac:dyDescent="0.3">
      <c r="A7320" s="38" t="s">
        <v>21153</v>
      </c>
      <c r="B7320" t="s">
        <v>21154</v>
      </c>
      <c r="C7320" t="s">
        <v>2073</v>
      </c>
      <c r="D7320" t="s">
        <v>282</v>
      </c>
      <c r="E7320" t="s">
        <v>283</v>
      </c>
      <c r="H7320" t="s">
        <v>26189</v>
      </c>
      <c r="I7320" t="s">
        <v>21155</v>
      </c>
      <c r="J7320" t="s">
        <v>284</v>
      </c>
      <c r="K7320" t="s">
        <v>2075</v>
      </c>
      <c r="M7320" t="s">
        <v>290</v>
      </c>
      <c r="N7320" t="s">
        <v>365</v>
      </c>
      <c r="R7320" t="b">
        <v>0</v>
      </c>
      <c r="S7320" t="b">
        <v>0</v>
      </c>
      <c r="T7320" s="31" t="s">
        <v>426</v>
      </c>
      <c r="U7320" s="31">
        <v>1</v>
      </c>
      <c r="V7320" s="30" t="s">
        <v>18732</v>
      </c>
      <c r="W7320" t="s">
        <v>18733</v>
      </c>
      <c r="X7320" t="s">
        <v>282</v>
      </c>
      <c r="Y7320" t="s">
        <v>311</v>
      </c>
      <c r="Z7320" t="s">
        <v>284</v>
      </c>
      <c r="AB7320"/>
      <c r="AD7320" s="27" t="s">
        <v>2075</v>
      </c>
      <c r="AF7320" t="s">
        <v>290</v>
      </c>
      <c r="AH7320" t="s">
        <v>18734</v>
      </c>
      <c r="AI7320" t="s">
        <v>18735</v>
      </c>
      <c r="AJ7320" t="s">
        <v>18736</v>
      </c>
      <c r="AK7320" t="s">
        <v>2082</v>
      </c>
      <c r="AL7320" s="12">
        <v>46021.403009259258</v>
      </c>
    </row>
    <row r="7321" spans="1:39" ht="15" customHeight="1" x14ac:dyDescent="0.3">
      <c r="A7321" s="38" t="s">
        <v>21153</v>
      </c>
      <c r="B7321" t="s">
        <v>21154</v>
      </c>
      <c r="C7321" t="s">
        <v>2073</v>
      </c>
      <c r="D7321" t="s">
        <v>282</v>
      </c>
      <c r="E7321" t="s">
        <v>283</v>
      </c>
      <c r="H7321" t="s">
        <v>26189</v>
      </c>
      <c r="I7321" t="s">
        <v>21155</v>
      </c>
      <c r="J7321" t="s">
        <v>284</v>
      </c>
      <c r="K7321" t="s">
        <v>2075</v>
      </c>
      <c r="M7321" t="s">
        <v>290</v>
      </c>
      <c r="N7321" t="s">
        <v>365</v>
      </c>
      <c r="R7321" t="b">
        <v>0</v>
      </c>
      <c r="S7321" t="b">
        <v>0</v>
      </c>
      <c r="T7321" s="31" t="s">
        <v>426</v>
      </c>
      <c r="U7321" s="31">
        <v>1</v>
      </c>
      <c r="V7321" s="30" t="s">
        <v>18679</v>
      </c>
      <c r="W7321" t="s">
        <v>18680</v>
      </c>
      <c r="X7321" t="s">
        <v>282</v>
      </c>
      <c r="Y7321" t="s">
        <v>311</v>
      </c>
      <c r="Z7321" t="s">
        <v>284</v>
      </c>
      <c r="AB7321"/>
      <c r="AD7321" s="27" t="s">
        <v>2075</v>
      </c>
      <c r="AF7321" t="s">
        <v>290</v>
      </c>
      <c r="AH7321" t="s">
        <v>18672</v>
      </c>
      <c r="AI7321" t="s">
        <v>18673</v>
      </c>
      <c r="AJ7321" t="s">
        <v>18674</v>
      </c>
      <c r="AK7321" t="s">
        <v>2082</v>
      </c>
      <c r="AL7321" s="12">
        <v>45993.713194444441</v>
      </c>
    </row>
    <row r="7322" spans="1:39" ht="15" customHeight="1" x14ac:dyDescent="0.3">
      <c r="A7322" s="38" t="s">
        <v>21240</v>
      </c>
      <c r="B7322" t="s">
        <v>21241</v>
      </c>
      <c r="C7322" t="s">
        <v>2073</v>
      </c>
      <c r="D7322" t="s">
        <v>282</v>
      </c>
      <c r="E7322" t="s">
        <v>283</v>
      </c>
      <c r="H7322" t="s">
        <v>26190</v>
      </c>
      <c r="I7322" t="s">
        <v>21242</v>
      </c>
      <c r="J7322" t="s">
        <v>284</v>
      </c>
      <c r="K7322" t="s">
        <v>2075</v>
      </c>
      <c r="M7322" t="s">
        <v>290</v>
      </c>
      <c r="N7322" t="s">
        <v>365</v>
      </c>
      <c r="Q7322" t="s">
        <v>344</v>
      </c>
      <c r="R7322" t="b">
        <v>0</v>
      </c>
      <c r="S7322" t="b">
        <v>0</v>
      </c>
      <c r="T7322" s="31" t="s">
        <v>426</v>
      </c>
      <c r="U7322" s="31">
        <v>1</v>
      </c>
      <c r="V7322" s="30" t="s">
        <v>18737</v>
      </c>
      <c r="W7322" t="s">
        <v>18738</v>
      </c>
      <c r="X7322" t="s">
        <v>282</v>
      </c>
      <c r="Y7322" t="s">
        <v>344</v>
      </c>
      <c r="Z7322" t="s">
        <v>284</v>
      </c>
      <c r="AA7322" t="s">
        <v>283</v>
      </c>
      <c r="AB7322"/>
      <c r="AD7322" s="27" t="s">
        <v>2075</v>
      </c>
      <c r="AF7322" t="s">
        <v>290</v>
      </c>
      <c r="AH7322" t="s">
        <v>18734</v>
      </c>
      <c r="AI7322" t="s">
        <v>18735</v>
      </c>
      <c r="AJ7322" t="s">
        <v>18736</v>
      </c>
      <c r="AK7322" t="s">
        <v>2082</v>
      </c>
      <c r="AL7322" s="12">
        <v>46030.580775462964</v>
      </c>
    </row>
    <row r="7323" spans="1:39" ht="15" customHeight="1" x14ac:dyDescent="0.3">
      <c r="A7323" s="38" t="s">
        <v>21240</v>
      </c>
      <c r="B7323" t="s">
        <v>21241</v>
      </c>
      <c r="C7323" t="s">
        <v>2073</v>
      </c>
      <c r="D7323" t="s">
        <v>282</v>
      </c>
      <c r="E7323" t="s">
        <v>283</v>
      </c>
      <c r="H7323" t="s">
        <v>26190</v>
      </c>
      <c r="I7323" t="s">
        <v>21242</v>
      </c>
      <c r="J7323" t="s">
        <v>284</v>
      </c>
      <c r="K7323" t="s">
        <v>2075</v>
      </c>
      <c r="M7323" t="s">
        <v>290</v>
      </c>
      <c r="N7323" t="s">
        <v>365</v>
      </c>
      <c r="R7323" t="b">
        <v>0</v>
      </c>
      <c r="S7323" t="b">
        <v>0</v>
      </c>
      <c r="T7323" s="31" t="s">
        <v>426</v>
      </c>
      <c r="U7323" s="31">
        <v>1</v>
      </c>
      <c r="V7323" s="30" t="s">
        <v>18732</v>
      </c>
      <c r="W7323" t="s">
        <v>18733</v>
      </c>
      <c r="X7323" t="s">
        <v>282</v>
      </c>
      <c r="Y7323" t="s">
        <v>311</v>
      </c>
      <c r="Z7323" t="s">
        <v>284</v>
      </c>
      <c r="AB7323"/>
      <c r="AD7323" s="27" t="s">
        <v>2075</v>
      </c>
      <c r="AF7323" t="s">
        <v>290</v>
      </c>
      <c r="AH7323" t="s">
        <v>18734</v>
      </c>
      <c r="AI7323" t="s">
        <v>18735</v>
      </c>
      <c r="AJ7323" t="s">
        <v>18736</v>
      </c>
      <c r="AK7323" t="s">
        <v>2082</v>
      </c>
      <c r="AL7323" s="12">
        <v>46021.403009259258</v>
      </c>
    </row>
    <row r="7324" spans="1:39" ht="15" customHeight="1" x14ac:dyDescent="0.3">
      <c r="A7324" s="38" t="s">
        <v>21240</v>
      </c>
      <c r="B7324" t="s">
        <v>21241</v>
      </c>
      <c r="C7324" t="s">
        <v>2073</v>
      </c>
      <c r="D7324" t="s">
        <v>282</v>
      </c>
      <c r="E7324" t="s">
        <v>283</v>
      </c>
      <c r="H7324" t="s">
        <v>26190</v>
      </c>
      <c r="I7324" t="s">
        <v>21242</v>
      </c>
      <c r="J7324" t="s">
        <v>284</v>
      </c>
      <c r="K7324" t="s">
        <v>2075</v>
      </c>
      <c r="M7324" t="s">
        <v>290</v>
      </c>
      <c r="N7324" t="s">
        <v>365</v>
      </c>
      <c r="R7324" t="b">
        <v>0</v>
      </c>
      <c r="S7324" t="b">
        <v>0</v>
      </c>
      <c r="T7324" s="31" t="s">
        <v>426</v>
      </c>
      <c r="U7324" s="31">
        <v>1</v>
      </c>
      <c r="V7324" s="30" t="s">
        <v>18679</v>
      </c>
      <c r="W7324" t="s">
        <v>18680</v>
      </c>
      <c r="X7324" t="s">
        <v>282</v>
      </c>
      <c r="Y7324" t="s">
        <v>311</v>
      </c>
      <c r="Z7324" t="s">
        <v>284</v>
      </c>
      <c r="AB7324"/>
      <c r="AD7324" s="27" t="s">
        <v>2075</v>
      </c>
      <c r="AF7324" t="s">
        <v>290</v>
      </c>
      <c r="AH7324" t="s">
        <v>18672</v>
      </c>
      <c r="AI7324" t="s">
        <v>18673</v>
      </c>
      <c r="AJ7324" t="s">
        <v>18674</v>
      </c>
      <c r="AK7324" t="s">
        <v>2082</v>
      </c>
      <c r="AL7324" s="12">
        <v>45993.713194444441</v>
      </c>
    </row>
    <row r="7325" spans="1:39" ht="15" customHeight="1" x14ac:dyDescent="0.3">
      <c r="A7325" s="38" t="s">
        <v>21293</v>
      </c>
      <c r="B7325" t="s">
        <v>21294</v>
      </c>
      <c r="C7325" t="s">
        <v>2073</v>
      </c>
      <c r="D7325" t="s">
        <v>282</v>
      </c>
      <c r="E7325" t="s">
        <v>319</v>
      </c>
      <c r="H7325" t="s">
        <v>25785</v>
      </c>
      <c r="I7325" t="s">
        <v>21295</v>
      </c>
      <c r="J7325" t="s">
        <v>284</v>
      </c>
      <c r="K7325" t="s">
        <v>2075</v>
      </c>
      <c r="M7325" t="s">
        <v>348</v>
      </c>
      <c r="N7325" t="s">
        <v>295</v>
      </c>
      <c r="Q7325" t="s">
        <v>344</v>
      </c>
      <c r="R7325" t="b">
        <v>0</v>
      </c>
      <c r="S7325" t="b">
        <v>0</v>
      </c>
      <c r="T7325" s="31" t="s">
        <v>426</v>
      </c>
      <c r="U7325" s="31">
        <v>1</v>
      </c>
      <c r="V7325" s="30" t="s">
        <v>19370</v>
      </c>
      <c r="W7325" t="s">
        <v>19371</v>
      </c>
      <c r="X7325" t="s">
        <v>282</v>
      </c>
      <c r="Y7325" t="s">
        <v>344</v>
      </c>
      <c r="Z7325" t="s">
        <v>284</v>
      </c>
      <c r="AA7325" t="s">
        <v>319</v>
      </c>
      <c r="AB7325"/>
      <c r="AD7325" s="27" t="s">
        <v>2079</v>
      </c>
      <c r="AF7325" t="s">
        <v>285</v>
      </c>
      <c r="AH7325" t="s">
        <v>2012</v>
      </c>
      <c r="AI7325" t="s">
        <v>2121</v>
      </c>
      <c r="AJ7325" t="s">
        <v>2122</v>
      </c>
      <c r="AK7325" t="s">
        <v>2082</v>
      </c>
      <c r="AL7325" s="12">
        <v>45904.770289351851</v>
      </c>
      <c r="AM7325" t="s">
        <v>291</v>
      </c>
    </row>
    <row r="7326" spans="1:39" ht="15" customHeight="1" x14ac:dyDescent="0.3">
      <c r="A7326" s="38" t="s">
        <v>21293</v>
      </c>
      <c r="B7326" t="s">
        <v>21294</v>
      </c>
      <c r="C7326" t="s">
        <v>2073</v>
      </c>
      <c r="D7326" t="s">
        <v>282</v>
      </c>
      <c r="E7326" t="s">
        <v>319</v>
      </c>
      <c r="H7326" t="s">
        <v>25785</v>
      </c>
      <c r="I7326" t="s">
        <v>21295</v>
      </c>
      <c r="J7326" t="s">
        <v>284</v>
      </c>
      <c r="K7326" t="s">
        <v>2075</v>
      </c>
      <c r="M7326" t="s">
        <v>348</v>
      </c>
      <c r="N7326" t="s">
        <v>295</v>
      </c>
      <c r="Q7326" t="s">
        <v>344</v>
      </c>
      <c r="R7326" t="b">
        <v>0</v>
      </c>
      <c r="S7326" t="b">
        <v>0</v>
      </c>
      <c r="T7326" s="31" t="s">
        <v>426</v>
      </c>
      <c r="U7326" s="31">
        <v>1</v>
      </c>
      <c r="V7326" s="30" t="s">
        <v>13157</v>
      </c>
      <c r="W7326" t="s">
        <v>13158</v>
      </c>
      <c r="X7326" t="s">
        <v>282</v>
      </c>
      <c r="Y7326" t="s">
        <v>344</v>
      </c>
      <c r="Z7326" t="s">
        <v>284</v>
      </c>
      <c r="AA7326" t="s">
        <v>319</v>
      </c>
      <c r="AB7326"/>
      <c r="AD7326" s="27" t="s">
        <v>3330</v>
      </c>
      <c r="AF7326" t="s">
        <v>285</v>
      </c>
      <c r="AH7326" t="s">
        <v>1999</v>
      </c>
      <c r="AI7326" t="s">
        <v>7863</v>
      </c>
      <c r="AJ7326" t="s">
        <v>7864</v>
      </c>
      <c r="AK7326" t="s">
        <v>2082</v>
      </c>
      <c r="AL7326" s="12">
        <v>45695.296689814815</v>
      </c>
      <c r="AM7326" t="s">
        <v>291</v>
      </c>
    </row>
    <row r="7327" spans="1:39" ht="15" customHeight="1" x14ac:dyDescent="0.3">
      <c r="A7327" s="38" t="s">
        <v>21293</v>
      </c>
      <c r="B7327" t="s">
        <v>21294</v>
      </c>
      <c r="C7327" t="s">
        <v>2073</v>
      </c>
      <c r="D7327" t="s">
        <v>282</v>
      </c>
      <c r="E7327" t="s">
        <v>319</v>
      </c>
      <c r="H7327" t="s">
        <v>25785</v>
      </c>
      <c r="I7327" t="s">
        <v>21295</v>
      </c>
      <c r="J7327" t="s">
        <v>284</v>
      </c>
      <c r="K7327" t="s">
        <v>2075</v>
      </c>
      <c r="M7327" t="s">
        <v>348</v>
      </c>
      <c r="N7327" t="s">
        <v>295</v>
      </c>
      <c r="R7327" t="b">
        <v>0</v>
      </c>
      <c r="S7327" t="b">
        <v>0</v>
      </c>
      <c r="T7327" s="31" t="s">
        <v>426</v>
      </c>
      <c r="U7327" s="31">
        <v>1</v>
      </c>
      <c r="V7327" s="30" t="s">
        <v>13159</v>
      </c>
      <c r="W7327" t="s">
        <v>13160</v>
      </c>
      <c r="X7327" t="s">
        <v>282</v>
      </c>
      <c r="Y7327" t="s">
        <v>311</v>
      </c>
      <c r="Z7327" t="s">
        <v>284</v>
      </c>
      <c r="AA7327" t="s">
        <v>319</v>
      </c>
      <c r="AB7327"/>
      <c r="AD7327" s="27" t="s">
        <v>2075</v>
      </c>
      <c r="AF7327" t="s">
        <v>285</v>
      </c>
      <c r="AH7327" t="s">
        <v>2012</v>
      </c>
      <c r="AI7327" t="s">
        <v>2121</v>
      </c>
      <c r="AJ7327" t="s">
        <v>2122</v>
      </c>
      <c r="AK7327" t="s">
        <v>2082</v>
      </c>
      <c r="AL7327" s="12">
        <v>45904.898958333331</v>
      </c>
      <c r="AM7327" t="s">
        <v>291</v>
      </c>
    </row>
    <row r="7328" spans="1:39" ht="15" customHeight="1" x14ac:dyDescent="0.3">
      <c r="A7328" s="38" t="s">
        <v>21243</v>
      </c>
      <c r="B7328" t="s">
        <v>21157</v>
      </c>
      <c r="C7328" t="s">
        <v>2073</v>
      </c>
      <c r="D7328" t="s">
        <v>282</v>
      </c>
      <c r="E7328" t="s">
        <v>319</v>
      </c>
      <c r="H7328" t="s">
        <v>293</v>
      </c>
      <c r="I7328" t="s">
        <v>21244</v>
      </c>
      <c r="J7328" t="s">
        <v>310</v>
      </c>
      <c r="K7328" t="s">
        <v>2075</v>
      </c>
      <c r="M7328" t="s">
        <v>294</v>
      </c>
      <c r="N7328" t="s">
        <v>295</v>
      </c>
      <c r="O7328" t="s">
        <v>2076</v>
      </c>
      <c r="Q7328" t="s">
        <v>311</v>
      </c>
      <c r="R7328" t="b">
        <v>0</v>
      </c>
      <c r="S7328" t="b">
        <v>0</v>
      </c>
      <c r="T7328" s="31" t="s">
        <v>426</v>
      </c>
      <c r="U7328" s="31">
        <v>1</v>
      </c>
      <c r="V7328" s="30" t="s">
        <v>21245</v>
      </c>
      <c r="W7328" t="s">
        <v>21246</v>
      </c>
      <c r="X7328" t="s">
        <v>282</v>
      </c>
      <c r="Y7328" t="s">
        <v>311</v>
      </c>
      <c r="Z7328" t="s">
        <v>310</v>
      </c>
      <c r="AA7328" t="s">
        <v>319</v>
      </c>
      <c r="AB7328"/>
      <c r="AD7328" s="27" t="s">
        <v>2094</v>
      </c>
      <c r="AF7328" t="s">
        <v>294</v>
      </c>
      <c r="AH7328" t="s">
        <v>1946</v>
      </c>
      <c r="AI7328" t="s">
        <v>2114</v>
      </c>
      <c r="AJ7328" t="s">
        <v>2115</v>
      </c>
      <c r="AK7328" t="s">
        <v>2082</v>
      </c>
      <c r="AL7328" s="12">
        <v>45774.180555555555</v>
      </c>
    </row>
    <row r="7329" spans="1:39" ht="15" customHeight="1" x14ac:dyDescent="0.3">
      <c r="A7329" s="38" t="s">
        <v>21671</v>
      </c>
      <c r="B7329" t="s">
        <v>21672</v>
      </c>
      <c r="C7329" t="s">
        <v>2073</v>
      </c>
      <c r="D7329" t="s">
        <v>282</v>
      </c>
      <c r="E7329" t="s">
        <v>299</v>
      </c>
      <c r="H7329" t="s">
        <v>350</v>
      </c>
      <c r="I7329" t="s">
        <v>21673</v>
      </c>
      <c r="J7329" t="s">
        <v>284</v>
      </c>
      <c r="K7329" t="s">
        <v>2075</v>
      </c>
      <c r="M7329" t="s">
        <v>294</v>
      </c>
      <c r="N7329" t="s">
        <v>295</v>
      </c>
      <c r="Q7329" t="s">
        <v>344</v>
      </c>
      <c r="R7329" t="b">
        <v>0</v>
      </c>
      <c r="S7329" t="b">
        <v>0</v>
      </c>
      <c r="T7329" s="31" t="s">
        <v>426</v>
      </c>
      <c r="U7329" s="31">
        <v>1</v>
      </c>
      <c r="V7329" s="30" t="s">
        <v>18609</v>
      </c>
      <c r="W7329" t="s">
        <v>18610</v>
      </c>
      <c r="X7329" t="s">
        <v>282</v>
      </c>
      <c r="Y7329" t="s">
        <v>344</v>
      </c>
      <c r="Z7329" t="s">
        <v>284</v>
      </c>
      <c r="AA7329" t="s">
        <v>299</v>
      </c>
      <c r="AB7329"/>
      <c r="AD7329" s="27" t="s">
        <v>2075</v>
      </c>
      <c r="AE7329" t="s">
        <v>326</v>
      </c>
      <c r="AF7329" t="s">
        <v>294</v>
      </c>
      <c r="AH7329" t="s">
        <v>2012</v>
      </c>
      <c r="AI7329" t="s">
        <v>2121</v>
      </c>
      <c r="AJ7329" t="s">
        <v>2122</v>
      </c>
      <c r="AK7329" t="s">
        <v>2082</v>
      </c>
      <c r="AL7329" s="12">
        <v>45895.332615740743</v>
      </c>
    </row>
    <row r="7330" spans="1:39" ht="15" customHeight="1" x14ac:dyDescent="0.3">
      <c r="A7330" s="38" t="s">
        <v>21671</v>
      </c>
      <c r="B7330" t="s">
        <v>21672</v>
      </c>
      <c r="C7330" t="s">
        <v>2073</v>
      </c>
      <c r="D7330" t="s">
        <v>282</v>
      </c>
      <c r="E7330" t="s">
        <v>299</v>
      </c>
      <c r="H7330" t="s">
        <v>350</v>
      </c>
      <c r="I7330" t="s">
        <v>21673</v>
      </c>
      <c r="J7330" t="s">
        <v>284</v>
      </c>
      <c r="K7330" t="s">
        <v>2075</v>
      </c>
      <c r="M7330" t="s">
        <v>294</v>
      </c>
      <c r="N7330" t="s">
        <v>295</v>
      </c>
      <c r="R7330" t="b">
        <v>0</v>
      </c>
      <c r="S7330" t="b">
        <v>0</v>
      </c>
      <c r="T7330" s="31" t="s">
        <v>426</v>
      </c>
      <c r="U7330" s="31">
        <v>1</v>
      </c>
      <c r="V7330" s="30" t="s">
        <v>18611</v>
      </c>
      <c r="W7330" t="s">
        <v>18612</v>
      </c>
      <c r="X7330" t="s">
        <v>282</v>
      </c>
      <c r="Y7330" t="s">
        <v>311</v>
      </c>
      <c r="Z7330" t="s">
        <v>284</v>
      </c>
      <c r="AA7330" t="s">
        <v>299</v>
      </c>
      <c r="AB7330"/>
      <c r="AD7330" s="27" t="s">
        <v>2075</v>
      </c>
      <c r="AF7330" t="s">
        <v>285</v>
      </c>
      <c r="AH7330" t="s">
        <v>2012</v>
      </c>
      <c r="AI7330" t="s">
        <v>2121</v>
      </c>
      <c r="AJ7330" t="s">
        <v>2122</v>
      </c>
      <c r="AK7330" t="s">
        <v>2082</v>
      </c>
      <c r="AL7330" s="12">
        <v>45901.259942129633</v>
      </c>
    </row>
    <row r="7331" spans="1:39" ht="15" customHeight="1" x14ac:dyDescent="0.3">
      <c r="A7331" s="38" t="s">
        <v>21247</v>
      </c>
      <c r="B7331" t="s">
        <v>21157</v>
      </c>
      <c r="C7331" t="s">
        <v>2073</v>
      </c>
      <c r="D7331" t="s">
        <v>282</v>
      </c>
      <c r="E7331" t="s">
        <v>319</v>
      </c>
      <c r="H7331" t="s">
        <v>293</v>
      </c>
      <c r="I7331" t="s">
        <v>21248</v>
      </c>
      <c r="J7331" t="s">
        <v>310</v>
      </c>
      <c r="K7331" t="s">
        <v>2075</v>
      </c>
      <c r="M7331" t="s">
        <v>294</v>
      </c>
      <c r="N7331" t="s">
        <v>295</v>
      </c>
      <c r="Q7331" t="s">
        <v>311</v>
      </c>
      <c r="R7331" t="b">
        <v>0</v>
      </c>
      <c r="S7331" t="b">
        <v>0</v>
      </c>
      <c r="T7331" s="31" t="s">
        <v>426</v>
      </c>
      <c r="U7331" s="31">
        <v>1</v>
      </c>
      <c r="V7331" s="30" t="s">
        <v>21249</v>
      </c>
      <c r="W7331" t="s">
        <v>21250</v>
      </c>
      <c r="X7331" t="s">
        <v>282</v>
      </c>
      <c r="Y7331" t="s">
        <v>311</v>
      </c>
      <c r="Z7331" t="s">
        <v>310</v>
      </c>
      <c r="AA7331" t="s">
        <v>319</v>
      </c>
      <c r="AB7331"/>
      <c r="AD7331" s="27" t="s">
        <v>2075</v>
      </c>
      <c r="AF7331" t="s">
        <v>294</v>
      </c>
      <c r="AH7331" t="s">
        <v>2169</v>
      </c>
      <c r="AI7331" t="s">
        <v>2170</v>
      </c>
      <c r="AJ7331" t="s">
        <v>2171</v>
      </c>
      <c r="AK7331" t="s">
        <v>2082</v>
      </c>
      <c r="AL7331" s="12">
        <v>45999.386284722219</v>
      </c>
    </row>
    <row r="7332" spans="1:39" ht="15" customHeight="1" x14ac:dyDescent="0.3">
      <c r="A7332" s="38" t="s">
        <v>21674</v>
      </c>
      <c r="B7332" t="s">
        <v>21675</v>
      </c>
      <c r="C7332" t="s">
        <v>2073</v>
      </c>
      <c r="D7332" t="s">
        <v>282</v>
      </c>
      <c r="E7332" t="s">
        <v>299</v>
      </c>
      <c r="H7332" t="s">
        <v>350</v>
      </c>
      <c r="I7332" t="s">
        <v>21676</v>
      </c>
      <c r="J7332" t="s">
        <v>284</v>
      </c>
      <c r="K7332" t="s">
        <v>2075</v>
      </c>
      <c r="M7332" t="s">
        <v>294</v>
      </c>
      <c r="N7332" t="s">
        <v>295</v>
      </c>
      <c r="Q7332" t="s">
        <v>344</v>
      </c>
      <c r="R7332" t="b">
        <v>0</v>
      </c>
      <c r="S7332" t="b">
        <v>0</v>
      </c>
      <c r="T7332" s="31" t="s">
        <v>426</v>
      </c>
      <c r="U7332" s="31">
        <v>1</v>
      </c>
      <c r="V7332" s="30" t="s">
        <v>18609</v>
      </c>
      <c r="W7332" t="s">
        <v>18610</v>
      </c>
      <c r="X7332" t="s">
        <v>282</v>
      </c>
      <c r="Y7332" t="s">
        <v>344</v>
      </c>
      <c r="Z7332" t="s">
        <v>284</v>
      </c>
      <c r="AA7332" t="s">
        <v>299</v>
      </c>
      <c r="AB7332"/>
      <c r="AD7332" s="27" t="s">
        <v>2075</v>
      </c>
      <c r="AE7332" t="s">
        <v>326</v>
      </c>
      <c r="AF7332" t="s">
        <v>294</v>
      </c>
      <c r="AH7332" t="s">
        <v>2012</v>
      </c>
      <c r="AI7332" t="s">
        <v>2121</v>
      </c>
      <c r="AJ7332" t="s">
        <v>2122</v>
      </c>
      <c r="AK7332" t="s">
        <v>2082</v>
      </c>
      <c r="AL7332" s="12">
        <v>45895.332615740743</v>
      </c>
    </row>
    <row r="7333" spans="1:39" ht="15" customHeight="1" x14ac:dyDescent="0.3">
      <c r="A7333" s="38" t="s">
        <v>21674</v>
      </c>
      <c r="B7333" t="s">
        <v>21675</v>
      </c>
      <c r="C7333" t="s">
        <v>2073</v>
      </c>
      <c r="D7333" t="s">
        <v>282</v>
      </c>
      <c r="E7333" t="s">
        <v>299</v>
      </c>
      <c r="H7333" t="s">
        <v>350</v>
      </c>
      <c r="I7333" t="s">
        <v>21676</v>
      </c>
      <c r="J7333" t="s">
        <v>284</v>
      </c>
      <c r="K7333" t="s">
        <v>2075</v>
      </c>
      <c r="M7333" t="s">
        <v>294</v>
      </c>
      <c r="N7333" t="s">
        <v>295</v>
      </c>
      <c r="R7333" t="b">
        <v>0</v>
      </c>
      <c r="S7333" t="b">
        <v>0</v>
      </c>
      <c r="T7333" s="31" t="s">
        <v>426</v>
      </c>
      <c r="U7333" s="31">
        <v>1</v>
      </c>
      <c r="V7333" s="30" t="s">
        <v>18611</v>
      </c>
      <c r="W7333" t="s">
        <v>18612</v>
      </c>
      <c r="X7333" t="s">
        <v>282</v>
      </c>
      <c r="Y7333" t="s">
        <v>311</v>
      </c>
      <c r="Z7333" t="s">
        <v>284</v>
      </c>
      <c r="AA7333" t="s">
        <v>299</v>
      </c>
      <c r="AB7333"/>
      <c r="AD7333" s="27" t="s">
        <v>2075</v>
      </c>
      <c r="AF7333" t="s">
        <v>285</v>
      </c>
      <c r="AH7333" t="s">
        <v>2012</v>
      </c>
      <c r="AI7333" t="s">
        <v>2121</v>
      </c>
      <c r="AJ7333" t="s">
        <v>2122</v>
      </c>
      <c r="AK7333" t="s">
        <v>2082</v>
      </c>
      <c r="AL7333" s="12">
        <v>45901.259942129633</v>
      </c>
    </row>
    <row r="7334" spans="1:39" ht="15" customHeight="1" x14ac:dyDescent="0.3">
      <c r="A7334" s="38" t="s">
        <v>21677</v>
      </c>
      <c r="B7334" t="s">
        <v>21678</v>
      </c>
      <c r="C7334" t="s">
        <v>2073</v>
      </c>
      <c r="D7334" t="s">
        <v>282</v>
      </c>
      <c r="E7334" t="s">
        <v>299</v>
      </c>
      <c r="H7334" t="s">
        <v>350</v>
      </c>
      <c r="I7334" t="s">
        <v>21679</v>
      </c>
      <c r="J7334" t="s">
        <v>284</v>
      </c>
      <c r="K7334" t="s">
        <v>2075</v>
      </c>
      <c r="M7334" t="s">
        <v>294</v>
      </c>
      <c r="N7334" t="s">
        <v>295</v>
      </c>
      <c r="Q7334" t="s">
        <v>344</v>
      </c>
      <c r="R7334" t="b">
        <v>0</v>
      </c>
      <c r="S7334" t="b">
        <v>0</v>
      </c>
      <c r="T7334" s="31" t="s">
        <v>426</v>
      </c>
      <c r="U7334" s="31">
        <v>1</v>
      </c>
      <c r="V7334" s="30" t="s">
        <v>18609</v>
      </c>
      <c r="W7334" t="s">
        <v>18610</v>
      </c>
      <c r="X7334" t="s">
        <v>282</v>
      </c>
      <c r="Y7334" t="s">
        <v>344</v>
      </c>
      <c r="Z7334" t="s">
        <v>284</v>
      </c>
      <c r="AA7334" t="s">
        <v>299</v>
      </c>
      <c r="AB7334"/>
      <c r="AD7334" s="27" t="s">
        <v>2075</v>
      </c>
      <c r="AE7334" t="s">
        <v>326</v>
      </c>
      <c r="AF7334" t="s">
        <v>294</v>
      </c>
      <c r="AH7334" t="s">
        <v>2012</v>
      </c>
      <c r="AI7334" t="s">
        <v>2121</v>
      </c>
      <c r="AJ7334" t="s">
        <v>2122</v>
      </c>
      <c r="AK7334" t="s">
        <v>2082</v>
      </c>
      <c r="AL7334" s="12">
        <v>45895.332615740743</v>
      </c>
    </row>
    <row r="7335" spans="1:39" ht="15" customHeight="1" x14ac:dyDescent="0.3">
      <c r="A7335" s="38" t="s">
        <v>21677</v>
      </c>
      <c r="B7335" t="s">
        <v>21678</v>
      </c>
      <c r="C7335" t="s">
        <v>2073</v>
      </c>
      <c r="D7335" t="s">
        <v>282</v>
      </c>
      <c r="E7335" t="s">
        <v>299</v>
      </c>
      <c r="H7335" t="s">
        <v>350</v>
      </c>
      <c r="I7335" t="s">
        <v>21679</v>
      </c>
      <c r="J7335" t="s">
        <v>284</v>
      </c>
      <c r="K7335" t="s">
        <v>2075</v>
      </c>
      <c r="M7335" t="s">
        <v>294</v>
      </c>
      <c r="N7335" t="s">
        <v>295</v>
      </c>
      <c r="R7335" t="b">
        <v>0</v>
      </c>
      <c r="S7335" t="b">
        <v>0</v>
      </c>
      <c r="T7335" s="31" t="s">
        <v>426</v>
      </c>
      <c r="U7335" s="31">
        <v>1</v>
      </c>
      <c r="V7335" s="32" t="s">
        <v>18611</v>
      </c>
      <c r="W7335" t="s">
        <v>18612</v>
      </c>
      <c r="X7335" t="s">
        <v>282</v>
      </c>
      <c r="Y7335" t="s">
        <v>311</v>
      </c>
      <c r="Z7335" t="s">
        <v>284</v>
      </c>
      <c r="AA7335" t="s">
        <v>299</v>
      </c>
      <c r="AB7335"/>
      <c r="AD7335" s="27" t="s">
        <v>2075</v>
      </c>
      <c r="AF7335" t="s">
        <v>285</v>
      </c>
      <c r="AH7335" t="s">
        <v>2012</v>
      </c>
      <c r="AI7335" t="s">
        <v>2121</v>
      </c>
      <c r="AJ7335" t="s">
        <v>2122</v>
      </c>
      <c r="AK7335" t="s">
        <v>2082</v>
      </c>
      <c r="AL7335" s="12">
        <v>45901.259942129633</v>
      </c>
    </row>
    <row r="7336" spans="1:39" ht="15" customHeight="1" x14ac:dyDescent="0.3">
      <c r="A7336" s="38" t="s">
        <v>21680</v>
      </c>
      <c r="B7336" t="s">
        <v>21681</v>
      </c>
      <c r="C7336" t="s">
        <v>2073</v>
      </c>
      <c r="D7336" t="s">
        <v>282</v>
      </c>
      <c r="E7336" t="s">
        <v>299</v>
      </c>
      <c r="H7336" t="s">
        <v>350</v>
      </c>
      <c r="I7336" t="s">
        <v>21682</v>
      </c>
      <c r="J7336" t="s">
        <v>284</v>
      </c>
      <c r="K7336" t="s">
        <v>2075</v>
      </c>
      <c r="M7336" t="s">
        <v>294</v>
      </c>
      <c r="N7336" t="s">
        <v>295</v>
      </c>
      <c r="Q7336" t="s">
        <v>344</v>
      </c>
      <c r="R7336" t="b">
        <v>0</v>
      </c>
      <c r="S7336" t="b">
        <v>0</v>
      </c>
      <c r="T7336" s="31" t="s">
        <v>426</v>
      </c>
      <c r="U7336" s="31">
        <v>1</v>
      </c>
      <c r="V7336" s="30" t="s">
        <v>18609</v>
      </c>
      <c r="W7336" t="s">
        <v>18610</v>
      </c>
      <c r="X7336" t="s">
        <v>282</v>
      </c>
      <c r="Y7336" t="s">
        <v>344</v>
      </c>
      <c r="Z7336" t="s">
        <v>284</v>
      </c>
      <c r="AA7336" t="s">
        <v>299</v>
      </c>
      <c r="AB7336"/>
      <c r="AD7336" s="27" t="s">
        <v>2075</v>
      </c>
      <c r="AE7336" t="s">
        <v>326</v>
      </c>
      <c r="AF7336" t="s">
        <v>294</v>
      </c>
      <c r="AH7336" t="s">
        <v>2012</v>
      </c>
      <c r="AI7336" t="s">
        <v>2121</v>
      </c>
      <c r="AJ7336" t="s">
        <v>2122</v>
      </c>
      <c r="AK7336" t="s">
        <v>2082</v>
      </c>
      <c r="AL7336" s="12">
        <v>45895.332615740743</v>
      </c>
    </row>
    <row r="7337" spans="1:39" ht="15" customHeight="1" x14ac:dyDescent="0.3">
      <c r="A7337" s="38" t="s">
        <v>21680</v>
      </c>
      <c r="B7337" t="s">
        <v>21681</v>
      </c>
      <c r="C7337" t="s">
        <v>2073</v>
      </c>
      <c r="D7337" t="s">
        <v>282</v>
      </c>
      <c r="E7337" t="s">
        <v>299</v>
      </c>
      <c r="H7337" t="s">
        <v>350</v>
      </c>
      <c r="I7337" t="s">
        <v>21682</v>
      </c>
      <c r="J7337" t="s">
        <v>284</v>
      </c>
      <c r="K7337" t="s">
        <v>2075</v>
      </c>
      <c r="M7337" t="s">
        <v>294</v>
      </c>
      <c r="N7337" t="s">
        <v>295</v>
      </c>
      <c r="R7337" t="b">
        <v>0</v>
      </c>
      <c r="S7337" t="b">
        <v>0</v>
      </c>
      <c r="T7337" s="31" t="s">
        <v>426</v>
      </c>
      <c r="U7337" s="31">
        <v>1</v>
      </c>
      <c r="V7337" s="30" t="s">
        <v>18611</v>
      </c>
      <c r="W7337" t="s">
        <v>18612</v>
      </c>
      <c r="X7337" t="s">
        <v>282</v>
      </c>
      <c r="Y7337" t="s">
        <v>311</v>
      </c>
      <c r="Z7337" t="s">
        <v>284</v>
      </c>
      <c r="AA7337" t="s">
        <v>299</v>
      </c>
      <c r="AB7337"/>
      <c r="AD7337" s="27" t="s">
        <v>2075</v>
      </c>
      <c r="AF7337" t="s">
        <v>285</v>
      </c>
      <c r="AH7337" t="s">
        <v>2012</v>
      </c>
      <c r="AI7337" t="s">
        <v>2121</v>
      </c>
      <c r="AJ7337" t="s">
        <v>2122</v>
      </c>
      <c r="AK7337" t="s">
        <v>2082</v>
      </c>
      <c r="AL7337" s="12">
        <v>45901.259942129633</v>
      </c>
    </row>
    <row r="7338" spans="1:39" ht="15" customHeight="1" x14ac:dyDescent="0.3">
      <c r="A7338" s="38" t="s">
        <v>21253</v>
      </c>
      <c r="B7338" t="s">
        <v>21157</v>
      </c>
      <c r="C7338" t="s">
        <v>2073</v>
      </c>
      <c r="D7338" t="s">
        <v>282</v>
      </c>
      <c r="E7338" t="s">
        <v>319</v>
      </c>
      <c r="H7338" t="s">
        <v>25700</v>
      </c>
      <c r="I7338" t="s">
        <v>21254</v>
      </c>
      <c r="J7338" t="s">
        <v>310</v>
      </c>
      <c r="K7338" t="s">
        <v>2075</v>
      </c>
      <c r="M7338" t="s">
        <v>294</v>
      </c>
      <c r="N7338" t="s">
        <v>295</v>
      </c>
      <c r="O7338" t="s">
        <v>2228</v>
      </c>
      <c r="Q7338" t="s">
        <v>311</v>
      </c>
      <c r="R7338" t="b">
        <v>0</v>
      </c>
      <c r="S7338" t="b">
        <v>0</v>
      </c>
      <c r="T7338" s="31" t="s">
        <v>426</v>
      </c>
      <c r="U7338" s="31">
        <v>1</v>
      </c>
      <c r="V7338" s="30" t="s">
        <v>21255</v>
      </c>
      <c r="W7338" t="s">
        <v>21256</v>
      </c>
      <c r="X7338" t="s">
        <v>282</v>
      </c>
      <c r="Y7338" t="s">
        <v>311</v>
      </c>
      <c r="Z7338" t="s">
        <v>310</v>
      </c>
      <c r="AA7338" t="s">
        <v>319</v>
      </c>
      <c r="AB7338"/>
      <c r="AD7338" s="27" t="s">
        <v>2310</v>
      </c>
      <c r="AF7338" t="s">
        <v>294</v>
      </c>
      <c r="AH7338" t="s">
        <v>2012</v>
      </c>
      <c r="AI7338" t="s">
        <v>26587</v>
      </c>
      <c r="AJ7338" t="s">
        <v>26588</v>
      </c>
      <c r="AK7338" t="s">
        <v>2082</v>
      </c>
      <c r="AL7338" s="12">
        <v>46105.553564814814</v>
      </c>
    </row>
    <row r="7339" spans="1:39" ht="15" customHeight="1" x14ac:dyDescent="0.3">
      <c r="A7339" s="38" t="s">
        <v>18625</v>
      </c>
      <c r="B7339" t="s">
        <v>18626</v>
      </c>
      <c r="C7339" t="s">
        <v>2073</v>
      </c>
      <c r="D7339" t="s">
        <v>282</v>
      </c>
      <c r="H7339" t="s">
        <v>25658</v>
      </c>
      <c r="I7339" t="s">
        <v>18627</v>
      </c>
      <c r="J7339" t="s">
        <v>310</v>
      </c>
      <c r="K7339" t="s">
        <v>2075</v>
      </c>
      <c r="M7339" t="s">
        <v>294</v>
      </c>
      <c r="N7339" t="s">
        <v>295</v>
      </c>
      <c r="Q7339" t="s">
        <v>344</v>
      </c>
      <c r="R7339" t="b">
        <v>0</v>
      </c>
      <c r="S7339" t="b">
        <v>0</v>
      </c>
      <c r="T7339" s="31" t="s">
        <v>426</v>
      </c>
      <c r="U7339" s="31">
        <v>1</v>
      </c>
      <c r="V7339" s="32" t="s">
        <v>18628</v>
      </c>
      <c r="W7339" t="s">
        <v>18629</v>
      </c>
      <c r="X7339" t="s">
        <v>282</v>
      </c>
      <c r="Y7339" t="s">
        <v>344</v>
      </c>
      <c r="Z7339" t="s">
        <v>310</v>
      </c>
      <c r="AB7339"/>
      <c r="AD7339" s="27" t="s">
        <v>2075</v>
      </c>
      <c r="AF7339" t="s">
        <v>294</v>
      </c>
      <c r="AH7339" t="s">
        <v>2016</v>
      </c>
      <c r="AI7339" t="s">
        <v>2121</v>
      </c>
      <c r="AJ7339" t="s">
        <v>2122</v>
      </c>
      <c r="AK7339" t="s">
        <v>2082</v>
      </c>
      <c r="AL7339" s="12">
        <v>45884.880104166667</v>
      </c>
      <c r="AM7339" t="s">
        <v>291</v>
      </c>
    </row>
    <row r="7340" spans="1:39" ht="15" customHeight="1" x14ac:dyDescent="0.3">
      <c r="A7340" s="38" t="s">
        <v>18625</v>
      </c>
      <c r="B7340" t="s">
        <v>18626</v>
      </c>
      <c r="C7340" t="s">
        <v>2073</v>
      </c>
      <c r="D7340" t="s">
        <v>282</v>
      </c>
      <c r="H7340" t="s">
        <v>25658</v>
      </c>
      <c r="I7340" t="s">
        <v>18627</v>
      </c>
      <c r="J7340" t="s">
        <v>310</v>
      </c>
      <c r="K7340" t="s">
        <v>2075</v>
      </c>
      <c r="M7340" t="s">
        <v>294</v>
      </c>
      <c r="N7340" t="s">
        <v>295</v>
      </c>
      <c r="R7340" t="b">
        <v>0</v>
      </c>
      <c r="S7340" t="b">
        <v>0</v>
      </c>
      <c r="T7340" s="31" t="s">
        <v>426</v>
      </c>
      <c r="U7340" s="31">
        <v>1</v>
      </c>
      <c r="V7340" s="32" t="s">
        <v>18630</v>
      </c>
      <c r="W7340" t="s">
        <v>18631</v>
      </c>
      <c r="X7340" t="s">
        <v>282</v>
      </c>
      <c r="Y7340" t="s">
        <v>311</v>
      </c>
      <c r="Z7340" t="s">
        <v>284</v>
      </c>
      <c r="AA7340" t="s">
        <v>337</v>
      </c>
      <c r="AB7340"/>
      <c r="AD7340" s="27" t="s">
        <v>2075</v>
      </c>
      <c r="AF7340" t="s">
        <v>290</v>
      </c>
      <c r="AH7340" t="s">
        <v>2013</v>
      </c>
      <c r="AI7340" t="s">
        <v>2121</v>
      </c>
      <c r="AJ7340" t="s">
        <v>2122</v>
      </c>
      <c r="AK7340" t="s">
        <v>2082</v>
      </c>
      <c r="AL7340" s="12">
        <v>45884.8830787037</v>
      </c>
      <c r="AM7340" t="s">
        <v>291</v>
      </c>
    </row>
    <row r="7341" spans="1:39" ht="15" customHeight="1" x14ac:dyDescent="0.3">
      <c r="A7341" s="38" t="s">
        <v>18625</v>
      </c>
      <c r="B7341" t="s">
        <v>18626</v>
      </c>
      <c r="C7341" t="s">
        <v>2073</v>
      </c>
      <c r="D7341" t="s">
        <v>282</v>
      </c>
      <c r="H7341" t="s">
        <v>25658</v>
      </c>
      <c r="I7341" t="s">
        <v>18627</v>
      </c>
      <c r="J7341" t="s">
        <v>310</v>
      </c>
      <c r="K7341" t="s">
        <v>2075</v>
      </c>
      <c r="M7341" t="s">
        <v>294</v>
      </c>
      <c r="N7341" t="s">
        <v>295</v>
      </c>
      <c r="R7341" t="b">
        <v>0</v>
      </c>
      <c r="S7341" t="b">
        <v>0</v>
      </c>
      <c r="T7341" s="31" t="s">
        <v>426</v>
      </c>
      <c r="U7341" s="31">
        <v>1</v>
      </c>
      <c r="V7341" s="32" t="s">
        <v>16749</v>
      </c>
      <c r="W7341" t="s">
        <v>16750</v>
      </c>
      <c r="X7341" t="s">
        <v>282</v>
      </c>
      <c r="Y7341" t="s">
        <v>311</v>
      </c>
      <c r="Z7341" t="s">
        <v>284</v>
      </c>
      <c r="AA7341" t="s">
        <v>299</v>
      </c>
      <c r="AB7341"/>
      <c r="AD7341" s="27" t="s">
        <v>2075</v>
      </c>
      <c r="AF7341" t="s">
        <v>343</v>
      </c>
      <c r="AH7341" t="s">
        <v>2013</v>
      </c>
      <c r="AI7341" t="s">
        <v>2080</v>
      </c>
      <c r="AJ7341" t="s">
        <v>2081</v>
      </c>
      <c r="AK7341" t="s">
        <v>2082</v>
      </c>
      <c r="AL7341" s="12">
        <v>45833.389305555553</v>
      </c>
    </row>
    <row r="7342" spans="1:39" ht="15" customHeight="1" x14ac:dyDescent="0.3">
      <c r="A7342" s="38" t="s">
        <v>21326</v>
      </c>
      <c r="B7342" t="s">
        <v>21157</v>
      </c>
      <c r="C7342" t="s">
        <v>2073</v>
      </c>
      <c r="D7342" t="s">
        <v>282</v>
      </c>
      <c r="E7342" t="s">
        <v>319</v>
      </c>
      <c r="H7342" t="s">
        <v>293</v>
      </c>
      <c r="I7342" t="s">
        <v>21327</v>
      </c>
      <c r="J7342" t="s">
        <v>310</v>
      </c>
      <c r="K7342" t="s">
        <v>2075</v>
      </c>
      <c r="M7342" t="s">
        <v>290</v>
      </c>
      <c r="O7342" t="s">
        <v>2228</v>
      </c>
      <c r="Q7342" t="s">
        <v>311</v>
      </c>
      <c r="R7342" t="b">
        <v>0</v>
      </c>
      <c r="S7342" t="b">
        <v>0</v>
      </c>
      <c r="T7342" s="31" t="s">
        <v>426</v>
      </c>
      <c r="U7342" s="31">
        <v>1</v>
      </c>
      <c r="V7342" s="30" t="s">
        <v>20005</v>
      </c>
      <c r="W7342" t="s">
        <v>20006</v>
      </c>
      <c r="X7342" t="s">
        <v>282</v>
      </c>
      <c r="Y7342" t="s">
        <v>311</v>
      </c>
      <c r="Z7342" t="s">
        <v>310</v>
      </c>
      <c r="AA7342" t="s">
        <v>319</v>
      </c>
      <c r="AB7342"/>
      <c r="AD7342" s="27" t="s">
        <v>2075</v>
      </c>
      <c r="AF7342" t="s">
        <v>290</v>
      </c>
      <c r="AH7342" t="s">
        <v>2013</v>
      </c>
      <c r="AI7342" t="s">
        <v>2080</v>
      </c>
      <c r="AJ7342" t="s">
        <v>2081</v>
      </c>
      <c r="AK7342" t="s">
        <v>2082</v>
      </c>
      <c r="AL7342" s="12">
        <v>45831.424953703703</v>
      </c>
    </row>
    <row r="7343" spans="1:39" ht="15" customHeight="1" x14ac:dyDescent="0.3">
      <c r="A7343" s="38" t="s">
        <v>18606</v>
      </c>
      <c r="B7343" t="s">
        <v>18607</v>
      </c>
      <c r="C7343" t="s">
        <v>2073</v>
      </c>
      <c r="D7343" t="s">
        <v>282</v>
      </c>
      <c r="E7343" t="s">
        <v>299</v>
      </c>
      <c r="H7343" t="s">
        <v>350</v>
      </c>
      <c r="I7343" t="s">
        <v>18608</v>
      </c>
      <c r="J7343" t="s">
        <v>284</v>
      </c>
      <c r="K7343" t="s">
        <v>2075</v>
      </c>
      <c r="M7343" t="s">
        <v>294</v>
      </c>
      <c r="N7343" t="s">
        <v>295</v>
      </c>
      <c r="Q7343" t="s">
        <v>344</v>
      </c>
      <c r="R7343" t="b">
        <v>0</v>
      </c>
      <c r="S7343" t="b">
        <v>0</v>
      </c>
      <c r="T7343" s="31" t="s">
        <v>426</v>
      </c>
      <c r="U7343" s="31">
        <v>1</v>
      </c>
      <c r="V7343" s="30" t="s">
        <v>18609</v>
      </c>
      <c r="W7343" t="s">
        <v>18610</v>
      </c>
      <c r="X7343" t="s">
        <v>282</v>
      </c>
      <c r="Y7343" t="s">
        <v>344</v>
      </c>
      <c r="Z7343" t="s">
        <v>284</v>
      </c>
      <c r="AA7343" t="s">
        <v>299</v>
      </c>
      <c r="AB7343"/>
      <c r="AD7343" s="27" t="s">
        <v>2075</v>
      </c>
      <c r="AE7343" t="s">
        <v>326</v>
      </c>
      <c r="AF7343" t="s">
        <v>294</v>
      </c>
      <c r="AH7343" t="s">
        <v>2012</v>
      </c>
      <c r="AI7343" t="s">
        <v>2121</v>
      </c>
      <c r="AJ7343" t="s">
        <v>2122</v>
      </c>
      <c r="AK7343" t="s">
        <v>2082</v>
      </c>
      <c r="AL7343" s="12">
        <v>45895.332615740743</v>
      </c>
    </row>
    <row r="7344" spans="1:39" ht="15" customHeight="1" x14ac:dyDescent="0.3">
      <c r="A7344" s="38" t="s">
        <v>18606</v>
      </c>
      <c r="B7344" t="s">
        <v>18607</v>
      </c>
      <c r="C7344" t="s">
        <v>2073</v>
      </c>
      <c r="D7344" t="s">
        <v>282</v>
      </c>
      <c r="E7344" t="s">
        <v>299</v>
      </c>
      <c r="H7344" t="s">
        <v>350</v>
      </c>
      <c r="I7344" t="s">
        <v>18608</v>
      </c>
      <c r="J7344" t="s">
        <v>284</v>
      </c>
      <c r="K7344" t="s">
        <v>2075</v>
      </c>
      <c r="M7344" t="s">
        <v>294</v>
      </c>
      <c r="N7344" t="s">
        <v>295</v>
      </c>
      <c r="R7344" t="b">
        <v>0</v>
      </c>
      <c r="S7344" t="b">
        <v>0</v>
      </c>
      <c r="T7344" s="31" t="s">
        <v>426</v>
      </c>
      <c r="U7344" s="31">
        <v>1</v>
      </c>
      <c r="V7344" s="30" t="s">
        <v>18611</v>
      </c>
      <c r="W7344" t="s">
        <v>18612</v>
      </c>
      <c r="X7344" t="s">
        <v>282</v>
      </c>
      <c r="Y7344" t="s">
        <v>311</v>
      </c>
      <c r="Z7344" t="s">
        <v>284</v>
      </c>
      <c r="AA7344" t="s">
        <v>299</v>
      </c>
      <c r="AB7344"/>
      <c r="AD7344" s="27" t="s">
        <v>2075</v>
      </c>
      <c r="AF7344" t="s">
        <v>285</v>
      </c>
      <c r="AH7344" t="s">
        <v>2012</v>
      </c>
      <c r="AI7344" t="s">
        <v>2121</v>
      </c>
      <c r="AJ7344" t="s">
        <v>2122</v>
      </c>
      <c r="AK7344" t="s">
        <v>2082</v>
      </c>
      <c r="AL7344" s="12">
        <v>45901.259942129633</v>
      </c>
    </row>
    <row r="7345" spans="1:38" ht="15" customHeight="1" x14ac:dyDescent="0.3">
      <c r="A7345" s="38" t="s">
        <v>18613</v>
      </c>
      <c r="B7345" t="s">
        <v>18614</v>
      </c>
      <c r="C7345" t="s">
        <v>2073</v>
      </c>
      <c r="D7345" t="s">
        <v>282</v>
      </c>
      <c r="E7345" t="s">
        <v>299</v>
      </c>
      <c r="H7345" t="s">
        <v>350</v>
      </c>
      <c r="I7345" t="s">
        <v>18615</v>
      </c>
      <c r="J7345" t="s">
        <v>284</v>
      </c>
      <c r="K7345" t="s">
        <v>2075</v>
      </c>
      <c r="M7345" t="s">
        <v>294</v>
      </c>
      <c r="N7345" t="s">
        <v>295</v>
      </c>
      <c r="Q7345" t="s">
        <v>344</v>
      </c>
      <c r="R7345" t="b">
        <v>0</v>
      </c>
      <c r="S7345" t="b">
        <v>0</v>
      </c>
      <c r="T7345" s="31" t="s">
        <v>426</v>
      </c>
      <c r="U7345" s="31">
        <v>1</v>
      </c>
      <c r="V7345" s="30" t="s">
        <v>18609</v>
      </c>
      <c r="W7345" t="s">
        <v>18610</v>
      </c>
      <c r="X7345" t="s">
        <v>282</v>
      </c>
      <c r="Y7345" t="s">
        <v>344</v>
      </c>
      <c r="Z7345" t="s">
        <v>284</v>
      </c>
      <c r="AA7345" t="s">
        <v>299</v>
      </c>
      <c r="AB7345"/>
      <c r="AD7345" s="27" t="s">
        <v>2075</v>
      </c>
      <c r="AE7345" t="s">
        <v>326</v>
      </c>
      <c r="AF7345" t="s">
        <v>294</v>
      </c>
      <c r="AH7345" t="s">
        <v>2012</v>
      </c>
      <c r="AI7345" t="s">
        <v>2121</v>
      </c>
      <c r="AJ7345" t="s">
        <v>2122</v>
      </c>
      <c r="AK7345" t="s">
        <v>2082</v>
      </c>
      <c r="AL7345" s="12">
        <v>45895.332615740743</v>
      </c>
    </row>
    <row r="7346" spans="1:38" ht="15" customHeight="1" x14ac:dyDescent="0.3">
      <c r="A7346" s="38" t="s">
        <v>18613</v>
      </c>
      <c r="B7346" t="s">
        <v>18614</v>
      </c>
      <c r="C7346" t="s">
        <v>2073</v>
      </c>
      <c r="D7346" t="s">
        <v>282</v>
      </c>
      <c r="E7346" t="s">
        <v>299</v>
      </c>
      <c r="H7346" t="s">
        <v>350</v>
      </c>
      <c r="I7346" t="s">
        <v>18615</v>
      </c>
      <c r="J7346" t="s">
        <v>284</v>
      </c>
      <c r="K7346" t="s">
        <v>2075</v>
      </c>
      <c r="M7346" t="s">
        <v>294</v>
      </c>
      <c r="N7346" t="s">
        <v>295</v>
      </c>
      <c r="R7346" t="b">
        <v>0</v>
      </c>
      <c r="S7346" t="b">
        <v>0</v>
      </c>
      <c r="T7346" s="31" t="s">
        <v>426</v>
      </c>
      <c r="U7346" s="31">
        <v>1</v>
      </c>
      <c r="V7346" s="30" t="s">
        <v>18611</v>
      </c>
      <c r="W7346" t="s">
        <v>18612</v>
      </c>
      <c r="X7346" t="s">
        <v>282</v>
      </c>
      <c r="Y7346" t="s">
        <v>311</v>
      </c>
      <c r="Z7346" t="s">
        <v>284</v>
      </c>
      <c r="AA7346" t="s">
        <v>299</v>
      </c>
      <c r="AB7346"/>
      <c r="AD7346" s="27" t="s">
        <v>2075</v>
      </c>
      <c r="AF7346" t="s">
        <v>285</v>
      </c>
      <c r="AH7346" t="s">
        <v>2012</v>
      </c>
      <c r="AI7346" t="s">
        <v>2121</v>
      </c>
      <c r="AJ7346" t="s">
        <v>2122</v>
      </c>
      <c r="AK7346" t="s">
        <v>2082</v>
      </c>
      <c r="AL7346" s="12">
        <v>45901.259942129633</v>
      </c>
    </row>
    <row r="7347" spans="1:38" ht="15" customHeight="1" x14ac:dyDescent="0.3">
      <c r="A7347" s="38" t="s">
        <v>21686</v>
      </c>
      <c r="B7347" t="s">
        <v>21687</v>
      </c>
      <c r="C7347" t="s">
        <v>2073</v>
      </c>
      <c r="D7347" t="s">
        <v>282</v>
      </c>
      <c r="E7347" t="s">
        <v>299</v>
      </c>
      <c r="H7347" t="s">
        <v>350</v>
      </c>
      <c r="I7347" t="s">
        <v>21688</v>
      </c>
      <c r="J7347" t="s">
        <v>284</v>
      </c>
      <c r="K7347" t="s">
        <v>2075</v>
      </c>
      <c r="M7347" t="s">
        <v>294</v>
      </c>
      <c r="N7347" t="s">
        <v>295</v>
      </c>
      <c r="Q7347" t="s">
        <v>344</v>
      </c>
      <c r="R7347" t="b">
        <v>0</v>
      </c>
      <c r="S7347" t="b">
        <v>0</v>
      </c>
      <c r="T7347" s="31" t="s">
        <v>426</v>
      </c>
      <c r="U7347" s="31">
        <v>1</v>
      </c>
      <c r="V7347" s="30" t="s">
        <v>18609</v>
      </c>
      <c r="W7347" t="s">
        <v>18610</v>
      </c>
      <c r="X7347" t="s">
        <v>282</v>
      </c>
      <c r="Y7347" t="s">
        <v>344</v>
      </c>
      <c r="Z7347" t="s">
        <v>284</v>
      </c>
      <c r="AA7347" t="s">
        <v>299</v>
      </c>
      <c r="AB7347"/>
      <c r="AD7347" s="27" t="s">
        <v>2075</v>
      </c>
      <c r="AE7347" t="s">
        <v>326</v>
      </c>
      <c r="AF7347" t="s">
        <v>294</v>
      </c>
      <c r="AH7347" t="s">
        <v>2012</v>
      </c>
      <c r="AI7347" t="s">
        <v>2121</v>
      </c>
      <c r="AJ7347" t="s">
        <v>2122</v>
      </c>
      <c r="AK7347" t="s">
        <v>2082</v>
      </c>
      <c r="AL7347" s="12">
        <v>45895.332615740743</v>
      </c>
    </row>
    <row r="7348" spans="1:38" ht="15" customHeight="1" x14ac:dyDescent="0.3">
      <c r="A7348" s="38" t="s">
        <v>21686</v>
      </c>
      <c r="B7348" t="s">
        <v>21687</v>
      </c>
      <c r="C7348" t="s">
        <v>2073</v>
      </c>
      <c r="D7348" t="s">
        <v>282</v>
      </c>
      <c r="E7348" t="s">
        <v>299</v>
      </c>
      <c r="H7348" t="s">
        <v>350</v>
      </c>
      <c r="I7348" t="s">
        <v>21688</v>
      </c>
      <c r="J7348" t="s">
        <v>284</v>
      </c>
      <c r="K7348" t="s">
        <v>2075</v>
      </c>
      <c r="M7348" t="s">
        <v>294</v>
      </c>
      <c r="N7348" t="s">
        <v>295</v>
      </c>
      <c r="R7348" t="b">
        <v>0</v>
      </c>
      <c r="S7348" t="b">
        <v>0</v>
      </c>
      <c r="T7348" s="31" t="s">
        <v>426</v>
      </c>
      <c r="U7348" s="31">
        <v>1</v>
      </c>
      <c r="V7348" s="32" t="s">
        <v>18611</v>
      </c>
      <c r="W7348" t="s">
        <v>18612</v>
      </c>
      <c r="X7348" t="s">
        <v>282</v>
      </c>
      <c r="Y7348" t="s">
        <v>311</v>
      </c>
      <c r="Z7348" t="s">
        <v>284</v>
      </c>
      <c r="AA7348" t="s">
        <v>299</v>
      </c>
      <c r="AB7348"/>
      <c r="AD7348" s="27" t="s">
        <v>2075</v>
      </c>
      <c r="AF7348" t="s">
        <v>285</v>
      </c>
      <c r="AH7348" t="s">
        <v>2012</v>
      </c>
      <c r="AI7348" t="s">
        <v>2121</v>
      </c>
      <c r="AJ7348" t="s">
        <v>2122</v>
      </c>
      <c r="AK7348" t="s">
        <v>2082</v>
      </c>
      <c r="AL7348" s="12">
        <v>45901.259942129633</v>
      </c>
    </row>
    <row r="7349" spans="1:38" ht="15" customHeight="1" x14ac:dyDescent="0.3">
      <c r="A7349" s="38" t="s">
        <v>24480</v>
      </c>
      <c r="B7349" t="s">
        <v>24481</v>
      </c>
      <c r="C7349" t="s">
        <v>2073</v>
      </c>
      <c r="D7349" t="s">
        <v>282</v>
      </c>
      <c r="E7349" t="s">
        <v>299</v>
      </c>
      <c r="H7349" t="s">
        <v>26138</v>
      </c>
      <c r="I7349" t="s">
        <v>24482</v>
      </c>
      <c r="J7349" t="s">
        <v>284</v>
      </c>
      <c r="K7349" t="s">
        <v>2075</v>
      </c>
      <c r="M7349" t="s">
        <v>285</v>
      </c>
      <c r="N7349" t="s">
        <v>365</v>
      </c>
      <c r="O7349" t="s">
        <v>2076</v>
      </c>
      <c r="Q7349" t="s">
        <v>344</v>
      </c>
      <c r="R7349" t="b">
        <v>0</v>
      </c>
      <c r="S7349" t="b">
        <v>0</v>
      </c>
      <c r="T7349" s="31" t="s">
        <v>426</v>
      </c>
      <c r="U7349" s="31">
        <v>1</v>
      </c>
      <c r="V7349" s="32" t="s">
        <v>18772</v>
      </c>
      <c r="W7349" t="s">
        <v>18773</v>
      </c>
      <c r="X7349" t="s">
        <v>282</v>
      </c>
      <c r="Y7349" t="s">
        <v>344</v>
      </c>
      <c r="Z7349" t="s">
        <v>284</v>
      </c>
      <c r="AB7349"/>
      <c r="AD7349" s="27" t="s">
        <v>2075</v>
      </c>
      <c r="AF7349" t="s">
        <v>290</v>
      </c>
      <c r="AH7349" t="s">
        <v>2169</v>
      </c>
      <c r="AI7349" t="s">
        <v>6226</v>
      </c>
      <c r="AJ7349" t="s">
        <v>6227</v>
      </c>
      <c r="AK7349" t="s">
        <v>2082</v>
      </c>
      <c r="AL7349" s="12">
        <v>46007.712314814817</v>
      </c>
    </row>
    <row r="7350" spans="1:38" ht="15" customHeight="1" x14ac:dyDescent="0.3">
      <c r="A7350" s="38" t="s">
        <v>24480</v>
      </c>
      <c r="B7350" t="s">
        <v>24481</v>
      </c>
      <c r="C7350" t="s">
        <v>2073</v>
      </c>
      <c r="D7350" t="s">
        <v>282</v>
      </c>
      <c r="E7350" t="s">
        <v>299</v>
      </c>
      <c r="H7350" t="s">
        <v>26138</v>
      </c>
      <c r="I7350" t="s">
        <v>24482</v>
      </c>
      <c r="J7350" t="s">
        <v>284</v>
      </c>
      <c r="K7350" t="s">
        <v>2075</v>
      </c>
      <c r="M7350" t="s">
        <v>285</v>
      </c>
      <c r="N7350" t="s">
        <v>365</v>
      </c>
      <c r="O7350" t="s">
        <v>2076</v>
      </c>
      <c r="R7350" t="b">
        <v>0</v>
      </c>
      <c r="S7350" t="b">
        <v>0</v>
      </c>
      <c r="T7350" s="31" t="s">
        <v>426</v>
      </c>
      <c r="U7350" s="31">
        <v>1</v>
      </c>
      <c r="V7350" s="32" t="s">
        <v>18770</v>
      </c>
      <c r="W7350" t="s">
        <v>18771</v>
      </c>
      <c r="X7350" t="s">
        <v>282</v>
      </c>
      <c r="Y7350" t="s">
        <v>311</v>
      </c>
      <c r="Z7350" t="s">
        <v>284</v>
      </c>
      <c r="AB7350"/>
      <c r="AD7350" s="27" t="s">
        <v>2075</v>
      </c>
      <c r="AF7350" t="s">
        <v>290</v>
      </c>
      <c r="AH7350" t="s">
        <v>2016</v>
      </c>
      <c r="AI7350" t="s">
        <v>2121</v>
      </c>
      <c r="AJ7350" t="s">
        <v>2122</v>
      </c>
      <c r="AK7350" t="s">
        <v>2082</v>
      </c>
      <c r="AL7350" s="12">
        <v>45884.882986111108</v>
      </c>
    </row>
    <row r="7351" spans="1:38" ht="15" customHeight="1" x14ac:dyDescent="0.3">
      <c r="A7351" s="38" t="s">
        <v>21763</v>
      </c>
      <c r="B7351" t="s">
        <v>21764</v>
      </c>
      <c r="C7351" t="s">
        <v>2073</v>
      </c>
      <c r="D7351" t="s">
        <v>282</v>
      </c>
      <c r="E7351" t="s">
        <v>299</v>
      </c>
      <c r="H7351" t="s">
        <v>318</v>
      </c>
      <c r="I7351" t="s">
        <v>21765</v>
      </c>
      <c r="J7351" t="s">
        <v>284</v>
      </c>
      <c r="K7351" t="s">
        <v>2075</v>
      </c>
      <c r="M7351" t="s">
        <v>294</v>
      </c>
      <c r="N7351" t="s">
        <v>295</v>
      </c>
      <c r="O7351" t="s">
        <v>2076</v>
      </c>
      <c r="Q7351" t="s">
        <v>344</v>
      </c>
      <c r="R7351" t="b">
        <v>0</v>
      </c>
      <c r="S7351" t="b">
        <v>0</v>
      </c>
      <c r="T7351" s="31" t="s">
        <v>426</v>
      </c>
      <c r="U7351" s="31">
        <v>1</v>
      </c>
      <c r="V7351" s="32" t="s">
        <v>18772</v>
      </c>
      <c r="W7351" t="s">
        <v>18773</v>
      </c>
      <c r="X7351" t="s">
        <v>282</v>
      </c>
      <c r="Y7351" t="s">
        <v>344</v>
      </c>
      <c r="Z7351" t="s">
        <v>284</v>
      </c>
      <c r="AB7351"/>
      <c r="AD7351" s="27" t="s">
        <v>2075</v>
      </c>
      <c r="AF7351" t="s">
        <v>290</v>
      </c>
      <c r="AH7351" t="s">
        <v>2169</v>
      </c>
      <c r="AI7351" t="s">
        <v>6226</v>
      </c>
      <c r="AJ7351" t="s">
        <v>6227</v>
      </c>
      <c r="AK7351" t="s">
        <v>2082</v>
      </c>
      <c r="AL7351" s="12">
        <v>46007.712314814817</v>
      </c>
    </row>
    <row r="7352" spans="1:38" ht="15" customHeight="1" x14ac:dyDescent="0.3">
      <c r="A7352" s="38" t="s">
        <v>21763</v>
      </c>
      <c r="B7352" t="s">
        <v>21764</v>
      </c>
      <c r="C7352" t="s">
        <v>2073</v>
      </c>
      <c r="D7352" t="s">
        <v>282</v>
      </c>
      <c r="E7352" t="s">
        <v>299</v>
      </c>
      <c r="H7352" t="s">
        <v>318</v>
      </c>
      <c r="I7352" t="s">
        <v>21765</v>
      </c>
      <c r="J7352" t="s">
        <v>284</v>
      </c>
      <c r="K7352" t="s">
        <v>2075</v>
      </c>
      <c r="M7352" t="s">
        <v>294</v>
      </c>
      <c r="N7352" t="s">
        <v>295</v>
      </c>
      <c r="O7352" t="s">
        <v>2076</v>
      </c>
      <c r="R7352" t="b">
        <v>0</v>
      </c>
      <c r="S7352" t="b">
        <v>0</v>
      </c>
      <c r="T7352" s="31" t="s">
        <v>426</v>
      </c>
      <c r="U7352" s="31">
        <v>1</v>
      </c>
      <c r="V7352" s="32" t="s">
        <v>18770</v>
      </c>
      <c r="W7352" t="s">
        <v>18771</v>
      </c>
      <c r="X7352" t="s">
        <v>282</v>
      </c>
      <c r="Y7352" t="s">
        <v>311</v>
      </c>
      <c r="Z7352" t="s">
        <v>284</v>
      </c>
      <c r="AB7352"/>
      <c r="AD7352" s="27" t="s">
        <v>2075</v>
      </c>
      <c r="AF7352" t="s">
        <v>290</v>
      </c>
      <c r="AH7352" t="s">
        <v>2016</v>
      </c>
      <c r="AI7352" t="s">
        <v>2121</v>
      </c>
      <c r="AJ7352" t="s">
        <v>2122</v>
      </c>
      <c r="AK7352" t="s">
        <v>2082</v>
      </c>
      <c r="AL7352" s="12">
        <v>45884.882986111108</v>
      </c>
    </row>
    <row r="7353" spans="1:38" ht="15" customHeight="1" x14ac:dyDescent="0.3">
      <c r="A7353" s="38" t="s">
        <v>21733</v>
      </c>
      <c r="B7353" t="s">
        <v>21734</v>
      </c>
      <c r="C7353" t="s">
        <v>2073</v>
      </c>
      <c r="D7353" t="s">
        <v>282</v>
      </c>
      <c r="E7353" t="s">
        <v>302</v>
      </c>
      <c r="H7353" t="s">
        <v>25628</v>
      </c>
      <c r="I7353" t="s">
        <v>21735</v>
      </c>
      <c r="J7353" t="s">
        <v>310</v>
      </c>
      <c r="K7353" t="s">
        <v>2094</v>
      </c>
      <c r="M7353" t="s">
        <v>294</v>
      </c>
      <c r="N7353" t="s">
        <v>295</v>
      </c>
      <c r="Q7353" t="s">
        <v>344</v>
      </c>
      <c r="R7353" t="b">
        <v>0</v>
      </c>
      <c r="S7353" t="b">
        <v>0</v>
      </c>
      <c r="T7353" s="31" t="s">
        <v>426</v>
      </c>
      <c r="U7353" s="31">
        <v>1</v>
      </c>
      <c r="V7353" s="32" t="s">
        <v>18772</v>
      </c>
      <c r="W7353" t="s">
        <v>18773</v>
      </c>
      <c r="X7353" t="s">
        <v>282</v>
      </c>
      <c r="Y7353" t="s">
        <v>344</v>
      </c>
      <c r="Z7353" t="s">
        <v>284</v>
      </c>
      <c r="AB7353"/>
      <c r="AD7353" s="27" t="s">
        <v>2075</v>
      </c>
      <c r="AF7353" t="s">
        <v>290</v>
      </c>
      <c r="AH7353" t="s">
        <v>2169</v>
      </c>
      <c r="AI7353" t="s">
        <v>6226</v>
      </c>
      <c r="AJ7353" t="s">
        <v>6227</v>
      </c>
      <c r="AK7353" t="s">
        <v>2082</v>
      </c>
      <c r="AL7353" s="12">
        <v>46007.712314814817</v>
      </c>
    </row>
    <row r="7354" spans="1:38" ht="15" customHeight="1" x14ac:dyDescent="0.3">
      <c r="A7354" s="38" t="s">
        <v>21733</v>
      </c>
      <c r="B7354" t="s">
        <v>21734</v>
      </c>
      <c r="C7354" t="s">
        <v>2073</v>
      </c>
      <c r="D7354" t="s">
        <v>282</v>
      </c>
      <c r="E7354" t="s">
        <v>302</v>
      </c>
      <c r="H7354" t="s">
        <v>25628</v>
      </c>
      <c r="I7354" t="s">
        <v>21735</v>
      </c>
      <c r="J7354" t="s">
        <v>310</v>
      </c>
      <c r="K7354" t="s">
        <v>2094</v>
      </c>
      <c r="M7354" t="s">
        <v>294</v>
      </c>
      <c r="N7354" t="s">
        <v>295</v>
      </c>
      <c r="R7354" t="b">
        <v>0</v>
      </c>
      <c r="S7354" t="b">
        <v>0</v>
      </c>
      <c r="T7354" s="31" t="s">
        <v>426</v>
      </c>
      <c r="U7354" s="31">
        <v>1</v>
      </c>
      <c r="V7354" s="32" t="s">
        <v>18770</v>
      </c>
      <c r="W7354" t="s">
        <v>18771</v>
      </c>
      <c r="X7354" t="s">
        <v>282</v>
      </c>
      <c r="Y7354" t="s">
        <v>311</v>
      </c>
      <c r="Z7354" t="s">
        <v>284</v>
      </c>
      <c r="AB7354"/>
      <c r="AD7354" s="27" t="s">
        <v>2075</v>
      </c>
      <c r="AF7354" t="s">
        <v>290</v>
      </c>
      <c r="AH7354" t="s">
        <v>2016</v>
      </c>
      <c r="AI7354" t="s">
        <v>2121</v>
      </c>
      <c r="AJ7354" t="s">
        <v>2122</v>
      </c>
      <c r="AK7354" t="s">
        <v>2082</v>
      </c>
      <c r="AL7354" s="12">
        <v>45884.882986111108</v>
      </c>
    </row>
    <row r="7355" spans="1:38" ht="15" customHeight="1" x14ac:dyDescent="0.3">
      <c r="A7355" s="38" t="s">
        <v>21721</v>
      </c>
      <c r="B7355" t="s">
        <v>21722</v>
      </c>
      <c r="C7355" t="s">
        <v>2073</v>
      </c>
      <c r="D7355" t="s">
        <v>282</v>
      </c>
      <c r="E7355" t="s">
        <v>299</v>
      </c>
      <c r="H7355" t="s">
        <v>350</v>
      </c>
      <c r="I7355" t="s">
        <v>21723</v>
      </c>
      <c r="J7355" t="s">
        <v>284</v>
      </c>
      <c r="K7355" t="s">
        <v>2075</v>
      </c>
      <c r="M7355" t="s">
        <v>294</v>
      </c>
      <c r="N7355" t="s">
        <v>295</v>
      </c>
      <c r="Q7355" t="s">
        <v>344</v>
      </c>
      <c r="R7355" t="b">
        <v>0</v>
      </c>
      <c r="S7355" t="b">
        <v>0</v>
      </c>
      <c r="T7355" s="31" t="s">
        <v>426</v>
      </c>
      <c r="U7355" s="31">
        <v>1</v>
      </c>
      <c r="V7355" s="32" t="s">
        <v>18609</v>
      </c>
      <c r="W7355" t="s">
        <v>18610</v>
      </c>
      <c r="X7355" t="s">
        <v>282</v>
      </c>
      <c r="Y7355" t="s">
        <v>344</v>
      </c>
      <c r="Z7355" t="s">
        <v>284</v>
      </c>
      <c r="AA7355" t="s">
        <v>299</v>
      </c>
      <c r="AB7355"/>
      <c r="AD7355" s="27" t="s">
        <v>2075</v>
      </c>
      <c r="AE7355" t="s">
        <v>326</v>
      </c>
      <c r="AF7355" t="s">
        <v>294</v>
      </c>
      <c r="AH7355" t="s">
        <v>2012</v>
      </c>
      <c r="AI7355" t="s">
        <v>2121</v>
      </c>
      <c r="AJ7355" t="s">
        <v>2122</v>
      </c>
      <c r="AK7355" t="s">
        <v>2082</v>
      </c>
      <c r="AL7355" s="12">
        <v>45895.332615740743</v>
      </c>
    </row>
    <row r="7356" spans="1:38" ht="15" customHeight="1" x14ac:dyDescent="0.3">
      <c r="A7356" s="38" t="s">
        <v>21721</v>
      </c>
      <c r="B7356" t="s">
        <v>21722</v>
      </c>
      <c r="C7356" t="s">
        <v>2073</v>
      </c>
      <c r="D7356" t="s">
        <v>282</v>
      </c>
      <c r="E7356" t="s">
        <v>299</v>
      </c>
      <c r="H7356" t="s">
        <v>350</v>
      </c>
      <c r="I7356" t="s">
        <v>21723</v>
      </c>
      <c r="J7356" t="s">
        <v>284</v>
      </c>
      <c r="K7356" t="s">
        <v>2075</v>
      </c>
      <c r="M7356" t="s">
        <v>294</v>
      </c>
      <c r="N7356" t="s">
        <v>295</v>
      </c>
      <c r="R7356" t="b">
        <v>0</v>
      </c>
      <c r="S7356" t="b">
        <v>0</v>
      </c>
      <c r="T7356" s="31" t="s">
        <v>426</v>
      </c>
      <c r="U7356" s="31">
        <v>1</v>
      </c>
      <c r="V7356" s="32" t="s">
        <v>18611</v>
      </c>
      <c r="W7356" t="s">
        <v>18612</v>
      </c>
      <c r="X7356" t="s">
        <v>282</v>
      </c>
      <c r="Y7356" t="s">
        <v>311</v>
      </c>
      <c r="Z7356" t="s">
        <v>284</v>
      </c>
      <c r="AA7356" t="s">
        <v>299</v>
      </c>
      <c r="AB7356"/>
      <c r="AD7356" s="27" t="s">
        <v>2075</v>
      </c>
      <c r="AF7356" t="s">
        <v>285</v>
      </c>
      <c r="AH7356" t="s">
        <v>2012</v>
      </c>
      <c r="AI7356" t="s">
        <v>2121</v>
      </c>
      <c r="AJ7356" t="s">
        <v>2122</v>
      </c>
      <c r="AK7356" t="s">
        <v>2082</v>
      </c>
      <c r="AL7356" s="12">
        <v>45901.259942129633</v>
      </c>
    </row>
    <row r="7357" spans="1:38" ht="15" customHeight="1" x14ac:dyDescent="0.3">
      <c r="A7357" s="38" t="s">
        <v>18598</v>
      </c>
      <c r="B7357" t="s">
        <v>18599</v>
      </c>
      <c r="C7357" t="s">
        <v>2073</v>
      </c>
      <c r="D7357" t="s">
        <v>282</v>
      </c>
      <c r="E7357" t="s">
        <v>337</v>
      </c>
      <c r="H7357" t="s">
        <v>25703</v>
      </c>
      <c r="I7357" t="s">
        <v>18600</v>
      </c>
      <c r="J7357" t="s">
        <v>310</v>
      </c>
      <c r="K7357" t="s">
        <v>2075</v>
      </c>
      <c r="M7357" t="s">
        <v>294</v>
      </c>
      <c r="N7357" t="s">
        <v>295</v>
      </c>
      <c r="Q7357" t="s">
        <v>344</v>
      </c>
      <c r="R7357" t="b">
        <v>0</v>
      </c>
      <c r="S7357" t="b">
        <v>0</v>
      </c>
      <c r="T7357" s="31" t="s">
        <v>426</v>
      </c>
      <c r="U7357" s="31">
        <v>1</v>
      </c>
      <c r="V7357" s="32" t="s">
        <v>3331</v>
      </c>
      <c r="W7357" t="s">
        <v>3332</v>
      </c>
      <c r="X7357" t="s">
        <v>282</v>
      </c>
      <c r="Y7357" t="s">
        <v>344</v>
      </c>
      <c r="Z7357" t="s">
        <v>310</v>
      </c>
      <c r="AB7357"/>
      <c r="AD7357" s="27" t="s">
        <v>2075</v>
      </c>
      <c r="AF7357" t="s">
        <v>294</v>
      </c>
      <c r="AH7357" t="s">
        <v>2169</v>
      </c>
      <c r="AI7357" t="s">
        <v>2170</v>
      </c>
      <c r="AJ7357" t="s">
        <v>2171</v>
      </c>
      <c r="AK7357" t="s">
        <v>2082</v>
      </c>
      <c r="AL7357" s="12">
        <v>46002.354097222225</v>
      </c>
    </row>
    <row r="7358" spans="1:38" ht="15" customHeight="1" x14ac:dyDescent="0.3">
      <c r="A7358" s="38" t="s">
        <v>18598</v>
      </c>
      <c r="B7358" t="s">
        <v>18599</v>
      </c>
      <c r="C7358" t="s">
        <v>2073</v>
      </c>
      <c r="D7358" t="s">
        <v>282</v>
      </c>
      <c r="E7358" t="s">
        <v>337</v>
      </c>
      <c r="H7358" t="s">
        <v>25703</v>
      </c>
      <c r="I7358" t="s">
        <v>18600</v>
      </c>
      <c r="J7358" t="s">
        <v>310</v>
      </c>
      <c r="K7358" t="s">
        <v>2075</v>
      </c>
      <c r="M7358" t="s">
        <v>294</v>
      </c>
      <c r="N7358" t="s">
        <v>295</v>
      </c>
      <c r="Q7358" t="s">
        <v>344</v>
      </c>
      <c r="R7358" t="b">
        <v>0</v>
      </c>
      <c r="S7358" t="b">
        <v>0</v>
      </c>
      <c r="T7358" s="31" t="s">
        <v>426</v>
      </c>
      <c r="U7358" s="31">
        <v>1</v>
      </c>
      <c r="V7358" s="32" t="s">
        <v>3328</v>
      </c>
      <c r="W7358" t="s">
        <v>3329</v>
      </c>
      <c r="X7358" t="s">
        <v>282</v>
      </c>
      <c r="Y7358" t="s">
        <v>344</v>
      </c>
      <c r="Z7358" t="s">
        <v>310</v>
      </c>
      <c r="AB7358"/>
      <c r="AD7358" s="27" t="s">
        <v>3330</v>
      </c>
      <c r="AF7358" t="s">
        <v>294</v>
      </c>
      <c r="AH7358" t="s">
        <v>2016</v>
      </c>
      <c r="AI7358" t="s">
        <v>2088</v>
      </c>
      <c r="AJ7358" t="s">
        <v>2089</v>
      </c>
      <c r="AK7358" t="s">
        <v>2082</v>
      </c>
      <c r="AL7358" s="12">
        <v>45856.493356481478</v>
      </c>
    </row>
    <row r="7359" spans="1:38" ht="15" customHeight="1" x14ac:dyDescent="0.3">
      <c r="A7359" s="38" t="s">
        <v>18596</v>
      </c>
      <c r="B7359" t="s">
        <v>4178</v>
      </c>
      <c r="C7359" t="s">
        <v>2073</v>
      </c>
      <c r="D7359" t="s">
        <v>282</v>
      </c>
      <c r="E7359" t="s">
        <v>328</v>
      </c>
      <c r="H7359" t="s">
        <v>25654</v>
      </c>
      <c r="I7359" t="s">
        <v>18597</v>
      </c>
      <c r="J7359" t="s">
        <v>310</v>
      </c>
      <c r="K7359" t="s">
        <v>2079</v>
      </c>
      <c r="M7359" t="s">
        <v>290</v>
      </c>
      <c r="N7359" t="s">
        <v>365</v>
      </c>
      <c r="Q7359" t="s">
        <v>344</v>
      </c>
      <c r="R7359" t="b">
        <v>0</v>
      </c>
      <c r="S7359" t="b">
        <v>0</v>
      </c>
      <c r="T7359" s="31" t="s">
        <v>426</v>
      </c>
      <c r="U7359" s="31">
        <v>1</v>
      </c>
      <c r="V7359" s="32" t="s">
        <v>9998</v>
      </c>
      <c r="W7359" t="s">
        <v>9999</v>
      </c>
      <c r="X7359" t="s">
        <v>282</v>
      </c>
      <c r="Y7359" t="s">
        <v>344</v>
      </c>
      <c r="Z7359" t="s">
        <v>310</v>
      </c>
      <c r="AA7359" t="s">
        <v>328</v>
      </c>
      <c r="AB7359"/>
      <c r="AD7359" s="27" t="s">
        <v>2079</v>
      </c>
      <c r="AF7359" t="s">
        <v>290</v>
      </c>
      <c r="AH7359" t="s">
        <v>2012</v>
      </c>
      <c r="AI7359" t="s">
        <v>2121</v>
      </c>
      <c r="AJ7359" t="s">
        <v>2122</v>
      </c>
      <c r="AK7359" t="s">
        <v>2082</v>
      </c>
      <c r="AL7359" s="12">
        <v>45891.123229166667</v>
      </c>
    </row>
    <row r="7360" spans="1:38" ht="15" customHeight="1" x14ac:dyDescent="0.3">
      <c r="A7360" s="38" t="s">
        <v>18596</v>
      </c>
      <c r="B7360" t="s">
        <v>4178</v>
      </c>
      <c r="C7360" t="s">
        <v>2073</v>
      </c>
      <c r="D7360" t="s">
        <v>282</v>
      </c>
      <c r="E7360" t="s">
        <v>328</v>
      </c>
      <c r="H7360" t="s">
        <v>25654</v>
      </c>
      <c r="I7360" t="s">
        <v>18597</v>
      </c>
      <c r="J7360" t="s">
        <v>310</v>
      </c>
      <c r="K7360" t="s">
        <v>2079</v>
      </c>
      <c r="M7360" t="s">
        <v>290</v>
      </c>
      <c r="N7360" t="s">
        <v>365</v>
      </c>
      <c r="R7360" t="b">
        <v>0</v>
      </c>
      <c r="S7360" t="b">
        <v>0</v>
      </c>
      <c r="T7360" s="31" t="s">
        <v>426</v>
      </c>
      <c r="U7360" s="31">
        <v>1</v>
      </c>
      <c r="V7360" s="32" t="s">
        <v>10000</v>
      </c>
      <c r="W7360" t="s">
        <v>10001</v>
      </c>
      <c r="X7360" t="s">
        <v>282</v>
      </c>
      <c r="Y7360" t="s">
        <v>311</v>
      </c>
      <c r="Z7360" t="s">
        <v>284</v>
      </c>
      <c r="AB7360"/>
      <c r="AD7360" s="27" t="s">
        <v>2075</v>
      </c>
      <c r="AF7360" t="s">
        <v>290</v>
      </c>
      <c r="AH7360" t="s">
        <v>2012</v>
      </c>
      <c r="AI7360" t="s">
        <v>2121</v>
      </c>
      <c r="AJ7360" t="s">
        <v>2122</v>
      </c>
      <c r="AK7360" t="s">
        <v>2082</v>
      </c>
      <c r="AL7360" s="12">
        <v>45891.124560185184</v>
      </c>
    </row>
    <row r="7361" spans="1:39" ht="15" customHeight="1" x14ac:dyDescent="0.3">
      <c r="A7361" s="38" t="s">
        <v>21184</v>
      </c>
      <c r="B7361" t="s">
        <v>21185</v>
      </c>
      <c r="C7361" t="s">
        <v>2073</v>
      </c>
      <c r="D7361" t="s">
        <v>282</v>
      </c>
      <c r="E7361" t="s">
        <v>319</v>
      </c>
      <c r="H7361" t="s">
        <v>25785</v>
      </c>
      <c r="I7361" t="s">
        <v>21186</v>
      </c>
      <c r="J7361" t="s">
        <v>284</v>
      </c>
      <c r="K7361" t="s">
        <v>2075</v>
      </c>
      <c r="M7361" t="s">
        <v>294</v>
      </c>
      <c r="N7361" t="s">
        <v>295</v>
      </c>
      <c r="Q7361" t="s">
        <v>344</v>
      </c>
      <c r="R7361" t="b">
        <v>0</v>
      </c>
      <c r="S7361" t="b">
        <v>0</v>
      </c>
      <c r="T7361" s="31" t="s">
        <v>426</v>
      </c>
      <c r="U7361" s="31">
        <v>1</v>
      </c>
      <c r="V7361" s="32" t="s">
        <v>19370</v>
      </c>
      <c r="W7361" t="s">
        <v>19371</v>
      </c>
      <c r="X7361" t="s">
        <v>282</v>
      </c>
      <c r="Y7361" t="s">
        <v>344</v>
      </c>
      <c r="Z7361" t="s">
        <v>284</v>
      </c>
      <c r="AA7361" t="s">
        <v>319</v>
      </c>
      <c r="AB7361"/>
      <c r="AD7361" s="27" t="s">
        <v>2079</v>
      </c>
      <c r="AF7361" t="s">
        <v>285</v>
      </c>
      <c r="AH7361" t="s">
        <v>2012</v>
      </c>
      <c r="AI7361" t="s">
        <v>2121</v>
      </c>
      <c r="AJ7361" t="s">
        <v>2122</v>
      </c>
      <c r="AK7361" t="s">
        <v>2082</v>
      </c>
      <c r="AL7361" s="12">
        <v>45904.770289351851</v>
      </c>
      <c r="AM7361" t="s">
        <v>291</v>
      </c>
    </row>
    <row r="7362" spans="1:39" ht="15" customHeight="1" x14ac:dyDescent="0.3">
      <c r="A7362" s="38" t="s">
        <v>21184</v>
      </c>
      <c r="B7362" t="s">
        <v>21185</v>
      </c>
      <c r="C7362" t="s">
        <v>2073</v>
      </c>
      <c r="D7362" t="s">
        <v>282</v>
      </c>
      <c r="E7362" t="s">
        <v>319</v>
      </c>
      <c r="H7362" t="s">
        <v>25785</v>
      </c>
      <c r="I7362" t="s">
        <v>21186</v>
      </c>
      <c r="J7362" t="s">
        <v>284</v>
      </c>
      <c r="K7362" t="s">
        <v>2075</v>
      </c>
      <c r="M7362" t="s">
        <v>294</v>
      </c>
      <c r="N7362" t="s">
        <v>295</v>
      </c>
      <c r="Q7362" t="s">
        <v>344</v>
      </c>
      <c r="R7362" t="b">
        <v>0</v>
      </c>
      <c r="S7362" t="b">
        <v>0</v>
      </c>
      <c r="T7362" s="31" t="s">
        <v>426</v>
      </c>
      <c r="U7362" s="31">
        <v>1</v>
      </c>
      <c r="V7362" s="32" t="s">
        <v>13157</v>
      </c>
      <c r="W7362" t="s">
        <v>13158</v>
      </c>
      <c r="X7362" t="s">
        <v>282</v>
      </c>
      <c r="Y7362" t="s">
        <v>344</v>
      </c>
      <c r="Z7362" t="s">
        <v>284</v>
      </c>
      <c r="AA7362" t="s">
        <v>319</v>
      </c>
      <c r="AB7362"/>
      <c r="AD7362" s="27" t="s">
        <v>3330</v>
      </c>
      <c r="AF7362" t="s">
        <v>285</v>
      </c>
      <c r="AH7362" t="s">
        <v>1999</v>
      </c>
      <c r="AI7362" t="s">
        <v>7863</v>
      </c>
      <c r="AJ7362" t="s">
        <v>7864</v>
      </c>
      <c r="AK7362" t="s">
        <v>2082</v>
      </c>
      <c r="AL7362" s="12">
        <v>45695.296689814815</v>
      </c>
      <c r="AM7362" t="s">
        <v>291</v>
      </c>
    </row>
    <row r="7363" spans="1:39" ht="15" customHeight="1" x14ac:dyDescent="0.3">
      <c r="A7363" s="38" t="s">
        <v>21184</v>
      </c>
      <c r="B7363" t="s">
        <v>21185</v>
      </c>
      <c r="C7363" t="s">
        <v>2073</v>
      </c>
      <c r="D7363" t="s">
        <v>282</v>
      </c>
      <c r="E7363" t="s">
        <v>319</v>
      </c>
      <c r="H7363" t="s">
        <v>25785</v>
      </c>
      <c r="I7363" t="s">
        <v>21186</v>
      </c>
      <c r="J7363" t="s">
        <v>284</v>
      </c>
      <c r="K7363" t="s">
        <v>2075</v>
      </c>
      <c r="M7363" t="s">
        <v>294</v>
      </c>
      <c r="N7363" t="s">
        <v>295</v>
      </c>
      <c r="R7363" t="b">
        <v>0</v>
      </c>
      <c r="S7363" t="b">
        <v>0</v>
      </c>
      <c r="T7363" s="31" t="s">
        <v>426</v>
      </c>
      <c r="U7363" s="31">
        <v>1</v>
      </c>
      <c r="V7363" s="32" t="s">
        <v>13159</v>
      </c>
      <c r="W7363" t="s">
        <v>13160</v>
      </c>
      <c r="X7363" t="s">
        <v>282</v>
      </c>
      <c r="Y7363" t="s">
        <v>311</v>
      </c>
      <c r="Z7363" t="s">
        <v>284</v>
      </c>
      <c r="AA7363" t="s">
        <v>319</v>
      </c>
      <c r="AB7363"/>
      <c r="AD7363" s="27" t="s">
        <v>2075</v>
      </c>
      <c r="AF7363" t="s">
        <v>285</v>
      </c>
      <c r="AH7363" t="s">
        <v>2012</v>
      </c>
      <c r="AI7363" t="s">
        <v>2121</v>
      </c>
      <c r="AJ7363" t="s">
        <v>2122</v>
      </c>
      <c r="AK7363" t="s">
        <v>2082</v>
      </c>
      <c r="AL7363" s="12">
        <v>45904.898958333331</v>
      </c>
      <c r="AM7363" t="s">
        <v>291</v>
      </c>
    </row>
    <row r="7364" spans="1:39" ht="15" customHeight="1" x14ac:dyDescent="0.3">
      <c r="A7364" s="38" t="s">
        <v>18648</v>
      </c>
      <c r="B7364" t="s">
        <v>18649</v>
      </c>
      <c r="C7364" t="s">
        <v>2073</v>
      </c>
      <c r="D7364" t="s">
        <v>282</v>
      </c>
      <c r="E7364" t="s">
        <v>302</v>
      </c>
      <c r="H7364" t="s">
        <v>25641</v>
      </c>
      <c r="I7364" t="s">
        <v>18650</v>
      </c>
      <c r="J7364" t="s">
        <v>310</v>
      </c>
      <c r="K7364" t="s">
        <v>2075</v>
      </c>
      <c r="M7364" t="s">
        <v>290</v>
      </c>
      <c r="N7364" t="s">
        <v>286</v>
      </c>
      <c r="O7364" t="s">
        <v>2076</v>
      </c>
      <c r="Q7364" t="s">
        <v>311</v>
      </c>
      <c r="R7364" t="b">
        <v>0</v>
      </c>
      <c r="S7364" t="b">
        <v>0</v>
      </c>
      <c r="T7364" s="31" t="s">
        <v>426</v>
      </c>
      <c r="U7364" s="31">
        <v>1</v>
      </c>
      <c r="V7364" s="32" t="s">
        <v>18651</v>
      </c>
      <c r="W7364" t="s">
        <v>18652</v>
      </c>
      <c r="X7364" t="s">
        <v>282</v>
      </c>
      <c r="Y7364" t="s">
        <v>311</v>
      </c>
      <c r="Z7364" t="s">
        <v>310</v>
      </c>
      <c r="AB7364"/>
      <c r="AD7364" s="27" t="s">
        <v>2075</v>
      </c>
      <c r="AF7364" t="s">
        <v>290</v>
      </c>
      <c r="AH7364" t="s">
        <v>2169</v>
      </c>
      <c r="AI7364" t="s">
        <v>2170</v>
      </c>
      <c r="AJ7364" t="s">
        <v>2171</v>
      </c>
      <c r="AK7364" t="s">
        <v>2082</v>
      </c>
      <c r="AL7364" s="12">
        <v>46007.716851851852</v>
      </c>
    </row>
    <row r="7365" spans="1:39" ht="15" customHeight="1" x14ac:dyDescent="0.3">
      <c r="A7365" s="38" t="s">
        <v>18653</v>
      </c>
      <c r="B7365" t="s">
        <v>18617</v>
      </c>
      <c r="C7365" t="s">
        <v>2073</v>
      </c>
      <c r="D7365" t="s">
        <v>282</v>
      </c>
      <c r="E7365" t="s">
        <v>299</v>
      </c>
      <c r="H7365" t="s">
        <v>327</v>
      </c>
      <c r="I7365" t="s">
        <v>18654</v>
      </c>
      <c r="J7365" t="s">
        <v>284</v>
      </c>
      <c r="K7365" t="s">
        <v>2075</v>
      </c>
      <c r="M7365" t="s">
        <v>294</v>
      </c>
      <c r="N7365" t="s">
        <v>295</v>
      </c>
      <c r="O7365" t="s">
        <v>2076</v>
      </c>
      <c r="Q7365" t="s">
        <v>344</v>
      </c>
      <c r="R7365" t="b">
        <v>0</v>
      </c>
      <c r="S7365" t="b">
        <v>0</v>
      </c>
      <c r="T7365" s="31" t="s">
        <v>426</v>
      </c>
      <c r="U7365" s="31">
        <v>1</v>
      </c>
      <c r="V7365" s="32" t="s">
        <v>18619</v>
      </c>
      <c r="W7365" t="s">
        <v>18620</v>
      </c>
      <c r="X7365" t="s">
        <v>282</v>
      </c>
      <c r="Y7365" t="s">
        <v>344</v>
      </c>
      <c r="Z7365" t="s">
        <v>284</v>
      </c>
      <c r="AA7365" t="s">
        <v>302</v>
      </c>
      <c r="AB7365"/>
      <c r="AD7365" s="27" t="s">
        <v>2310</v>
      </c>
      <c r="AF7365" t="s">
        <v>294</v>
      </c>
      <c r="AH7365" t="s">
        <v>2012</v>
      </c>
      <c r="AI7365" t="s">
        <v>2121</v>
      </c>
      <c r="AJ7365" t="s">
        <v>2122</v>
      </c>
      <c r="AK7365" t="s">
        <v>2082</v>
      </c>
      <c r="AL7365" s="12">
        <v>45918.848506944443</v>
      </c>
    </row>
    <row r="7366" spans="1:39" ht="15" customHeight="1" x14ac:dyDescent="0.3">
      <c r="A7366" s="38" t="s">
        <v>18653</v>
      </c>
      <c r="B7366" t="s">
        <v>18617</v>
      </c>
      <c r="C7366" t="s">
        <v>2073</v>
      </c>
      <c r="D7366" t="s">
        <v>282</v>
      </c>
      <c r="E7366" t="s">
        <v>299</v>
      </c>
      <c r="H7366" t="s">
        <v>327</v>
      </c>
      <c r="I7366" t="s">
        <v>18654</v>
      </c>
      <c r="J7366" t="s">
        <v>284</v>
      </c>
      <c r="K7366" t="s">
        <v>2075</v>
      </c>
      <c r="M7366" t="s">
        <v>294</v>
      </c>
      <c r="N7366" t="s">
        <v>295</v>
      </c>
      <c r="O7366" t="s">
        <v>2076</v>
      </c>
      <c r="Q7366" t="s">
        <v>344</v>
      </c>
      <c r="R7366" t="b">
        <v>0</v>
      </c>
      <c r="S7366" t="b">
        <v>0</v>
      </c>
      <c r="T7366" s="31" t="s">
        <v>426</v>
      </c>
      <c r="U7366" s="31">
        <v>1</v>
      </c>
      <c r="V7366" s="32" t="s">
        <v>18623</v>
      </c>
      <c r="W7366" t="s">
        <v>18624</v>
      </c>
      <c r="X7366" t="s">
        <v>282</v>
      </c>
      <c r="Y7366" t="s">
        <v>344</v>
      </c>
      <c r="Z7366" t="s">
        <v>310</v>
      </c>
      <c r="AA7366" t="s">
        <v>302</v>
      </c>
      <c r="AB7366"/>
      <c r="AD7366" s="27" t="s">
        <v>3330</v>
      </c>
      <c r="AF7366" t="s">
        <v>294</v>
      </c>
      <c r="AH7366" t="s">
        <v>1995</v>
      </c>
      <c r="AI7366" t="s">
        <v>2121</v>
      </c>
      <c r="AJ7366" t="s">
        <v>2122</v>
      </c>
      <c r="AK7366" t="s">
        <v>2082</v>
      </c>
      <c r="AL7366" s="12">
        <v>45950.733240740738</v>
      </c>
    </row>
    <row r="7367" spans="1:39" ht="15" customHeight="1" x14ac:dyDescent="0.3">
      <c r="A7367" s="38" t="s">
        <v>18653</v>
      </c>
      <c r="B7367" t="s">
        <v>18617</v>
      </c>
      <c r="C7367" t="s">
        <v>2073</v>
      </c>
      <c r="D7367" t="s">
        <v>282</v>
      </c>
      <c r="E7367" t="s">
        <v>299</v>
      </c>
      <c r="H7367" t="s">
        <v>327</v>
      </c>
      <c r="I7367" t="s">
        <v>18654</v>
      </c>
      <c r="J7367" t="s">
        <v>284</v>
      </c>
      <c r="K7367" t="s">
        <v>2075</v>
      </c>
      <c r="M7367" t="s">
        <v>294</v>
      </c>
      <c r="N7367" t="s">
        <v>295</v>
      </c>
      <c r="O7367" t="s">
        <v>2076</v>
      </c>
      <c r="R7367" t="b">
        <v>0</v>
      </c>
      <c r="S7367" t="b">
        <v>0</v>
      </c>
      <c r="T7367" s="31" t="s">
        <v>426</v>
      </c>
      <c r="U7367" s="31">
        <v>1</v>
      </c>
      <c r="V7367" s="32" t="s">
        <v>18621</v>
      </c>
      <c r="W7367" t="s">
        <v>18622</v>
      </c>
      <c r="X7367" t="s">
        <v>282</v>
      </c>
      <c r="Y7367" t="s">
        <v>311</v>
      </c>
      <c r="Z7367" t="s">
        <v>284</v>
      </c>
      <c r="AB7367"/>
      <c r="AD7367" s="27" t="s">
        <v>2075</v>
      </c>
      <c r="AF7367" t="s">
        <v>294</v>
      </c>
      <c r="AH7367" t="s">
        <v>2012</v>
      </c>
      <c r="AI7367" t="s">
        <v>2121</v>
      </c>
      <c r="AJ7367" t="s">
        <v>2122</v>
      </c>
      <c r="AK7367" t="s">
        <v>2082</v>
      </c>
      <c r="AL7367" s="12">
        <v>45918.880624999998</v>
      </c>
      <c r="AM7367" t="s">
        <v>291</v>
      </c>
    </row>
    <row r="7368" spans="1:39" ht="15" customHeight="1" x14ac:dyDescent="0.3">
      <c r="A7368" s="38" t="s">
        <v>18655</v>
      </c>
      <c r="B7368" t="s">
        <v>18617</v>
      </c>
      <c r="C7368" t="s">
        <v>2073</v>
      </c>
      <c r="D7368" t="s">
        <v>282</v>
      </c>
      <c r="E7368" t="s">
        <v>299</v>
      </c>
      <c r="H7368" t="s">
        <v>327</v>
      </c>
      <c r="I7368" t="s">
        <v>18656</v>
      </c>
      <c r="J7368" t="s">
        <v>284</v>
      </c>
      <c r="K7368" t="s">
        <v>2075</v>
      </c>
      <c r="M7368" t="s">
        <v>294</v>
      </c>
      <c r="N7368" t="s">
        <v>295</v>
      </c>
      <c r="O7368" t="s">
        <v>2076</v>
      </c>
      <c r="Q7368" t="s">
        <v>344</v>
      </c>
      <c r="R7368" t="b">
        <v>0</v>
      </c>
      <c r="S7368" t="b">
        <v>0</v>
      </c>
      <c r="T7368" s="31" t="s">
        <v>426</v>
      </c>
      <c r="U7368" s="31">
        <v>1</v>
      </c>
      <c r="V7368" s="32" t="s">
        <v>18619</v>
      </c>
      <c r="W7368" t="s">
        <v>18620</v>
      </c>
      <c r="X7368" t="s">
        <v>282</v>
      </c>
      <c r="Y7368" t="s">
        <v>344</v>
      </c>
      <c r="Z7368" t="s">
        <v>284</v>
      </c>
      <c r="AA7368" t="s">
        <v>302</v>
      </c>
      <c r="AB7368"/>
      <c r="AD7368" s="27" t="s">
        <v>2310</v>
      </c>
      <c r="AF7368" t="s">
        <v>294</v>
      </c>
      <c r="AH7368" t="s">
        <v>2012</v>
      </c>
      <c r="AI7368" t="s">
        <v>2121</v>
      </c>
      <c r="AJ7368" t="s">
        <v>2122</v>
      </c>
      <c r="AK7368" t="s">
        <v>2082</v>
      </c>
      <c r="AL7368" s="12">
        <v>45918.848506944443</v>
      </c>
    </row>
    <row r="7369" spans="1:39" ht="15" customHeight="1" x14ac:dyDescent="0.3">
      <c r="A7369" s="38" t="s">
        <v>18655</v>
      </c>
      <c r="B7369" t="s">
        <v>18617</v>
      </c>
      <c r="C7369" t="s">
        <v>2073</v>
      </c>
      <c r="D7369" t="s">
        <v>282</v>
      </c>
      <c r="E7369" t="s">
        <v>299</v>
      </c>
      <c r="H7369" t="s">
        <v>327</v>
      </c>
      <c r="I7369" t="s">
        <v>18656</v>
      </c>
      <c r="J7369" t="s">
        <v>284</v>
      </c>
      <c r="K7369" t="s">
        <v>2075</v>
      </c>
      <c r="M7369" t="s">
        <v>294</v>
      </c>
      <c r="N7369" t="s">
        <v>295</v>
      </c>
      <c r="O7369" t="s">
        <v>2076</v>
      </c>
      <c r="Q7369" t="s">
        <v>344</v>
      </c>
      <c r="R7369" t="b">
        <v>0</v>
      </c>
      <c r="S7369" t="b">
        <v>0</v>
      </c>
      <c r="T7369" s="31" t="s">
        <v>426</v>
      </c>
      <c r="U7369" s="31">
        <v>1</v>
      </c>
      <c r="V7369" s="32" t="s">
        <v>18623</v>
      </c>
      <c r="W7369" t="s">
        <v>18624</v>
      </c>
      <c r="X7369" t="s">
        <v>282</v>
      </c>
      <c r="Y7369" t="s">
        <v>344</v>
      </c>
      <c r="Z7369" t="s">
        <v>310</v>
      </c>
      <c r="AA7369" t="s">
        <v>302</v>
      </c>
      <c r="AB7369"/>
      <c r="AD7369" s="27" t="s">
        <v>3330</v>
      </c>
      <c r="AF7369" t="s">
        <v>294</v>
      </c>
      <c r="AH7369" t="s">
        <v>1995</v>
      </c>
      <c r="AI7369" t="s">
        <v>2121</v>
      </c>
      <c r="AJ7369" t="s">
        <v>2122</v>
      </c>
      <c r="AK7369" t="s">
        <v>2082</v>
      </c>
      <c r="AL7369" s="12">
        <v>45950.733240740738</v>
      </c>
    </row>
    <row r="7370" spans="1:39" ht="15" customHeight="1" x14ac:dyDescent="0.3">
      <c r="A7370" s="38" t="s">
        <v>18655</v>
      </c>
      <c r="B7370" t="s">
        <v>18617</v>
      </c>
      <c r="C7370" t="s">
        <v>2073</v>
      </c>
      <c r="D7370" t="s">
        <v>282</v>
      </c>
      <c r="E7370" t="s">
        <v>299</v>
      </c>
      <c r="H7370" t="s">
        <v>327</v>
      </c>
      <c r="I7370" t="s">
        <v>18656</v>
      </c>
      <c r="J7370" t="s">
        <v>284</v>
      </c>
      <c r="K7370" t="s">
        <v>2075</v>
      </c>
      <c r="M7370" t="s">
        <v>294</v>
      </c>
      <c r="N7370" t="s">
        <v>295</v>
      </c>
      <c r="O7370" t="s">
        <v>2076</v>
      </c>
      <c r="R7370" t="b">
        <v>0</v>
      </c>
      <c r="S7370" t="b">
        <v>0</v>
      </c>
      <c r="T7370" s="31" t="s">
        <v>426</v>
      </c>
      <c r="U7370" s="31">
        <v>1</v>
      </c>
      <c r="V7370" s="32" t="s">
        <v>18621</v>
      </c>
      <c r="W7370" t="s">
        <v>18622</v>
      </c>
      <c r="X7370" t="s">
        <v>282</v>
      </c>
      <c r="Y7370" t="s">
        <v>311</v>
      </c>
      <c r="Z7370" t="s">
        <v>284</v>
      </c>
      <c r="AB7370"/>
      <c r="AD7370" s="27" t="s">
        <v>2075</v>
      </c>
      <c r="AF7370" t="s">
        <v>294</v>
      </c>
      <c r="AH7370" t="s">
        <v>2012</v>
      </c>
      <c r="AI7370" t="s">
        <v>2121</v>
      </c>
      <c r="AJ7370" t="s">
        <v>2122</v>
      </c>
      <c r="AK7370" t="s">
        <v>2082</v>
      </c>
      <c r="AL7370" s="12">
        <v>45918.880624999998</v>
      </c>
      <c r="AM7370" t="s">
        <v>291</v>
      </c>
    </row>
    <row r="7371" spans="1:39" ht="15" customHeight="1" x14ac:dyDescent="0.3">
      <c r="A7371" s="38" t="s">
        <v>21724</v>
      </c>
      <c r="B7371" t="s">
        <v>21725</v>
      </c>
      <c r="C7371" t="s">
        <v>2073</v>
      </c>
      <c r="D7371" t="s">
        <v>282</v>
      </c>
      <c r="E7371" t="s">
        <v>299</v>
      </c>
      <c r="H7371" t="s">
        <v>350</v>
      </c>
      <c r="I7371" t="s">
        <v>21726</v>
      </c>
      <c r="J7371" t="s">
        <v>284</v>
      </c>
      <c r="K7371" t="s">
        <v>2075</v>
      </c>
      <c r="M7371" t="s">
        <v>294</v>
      </c>
      <c r="N7371" t="s">
        <v>295</v>
      </c>
      <c r="Q7371" t="s">
        <v>344</v>
      </c>
      <c r="R7371" t="b">
        <v>0</v>
      </c>
      <c r="S7371" t="b">
        <v>0</v>
      </c>
      <c r="T7371" s="31" t="s">
        <v>426</v>
      </c>
      <c r="U7371" s="31">
        <v>1</v>
      </c>
      <c r="V7371" s="32" t="s">
        <v>18609</v>
      </c>
      <c r="W7371" t="s">
        <v>18610</v>
      </c>
      <c r="X7371" t="s">
        <v>282</v>
      </c>
      <c r="Y7371" t="s">
        <v>344</v>
      </c>
      <c r="Z7371" t="s">
        <v>284</v>
      </c>
      <c r="AA7371" t="s">
        <v>299</v>
      </c>
      <c r="AB7371"/>
      <c r="AD7371" s="27" t="s">
        <v>2075</v>
      </c>
      <c r="AE7371" t="s">
        <v>326</v>
      </c>
      <c r="AF7371" t="s">
        <v>294</v>
      </c>
      <c r="AH7371" t="s">
        <v>2012</v>
      </c>
      <c r="AI7371" t="s">
        <v>2121</v>
      </c>
      <c r="AJ7371" t="s">
        <v>2122</v>
      </c>
      <c r="AK7371" t="s">
        <v>2082</v>
      </c>
      <c r="AL7371" s="12">
        <v>45895.332615740743</v>
      </c>
    </row>
    <row r="7372" spans="1:39" ht="15" customHeight="1" x14ac:dyDescent="0.3">
      <c r="A7372" s="38" t="s">
        <v>21724</v>
      </c>
      <c r="B7372" t="s">
        <v>21725</v>
      </c>
      <c r="C7372" t="s">
        <v>2073</v>
      </c>
      <c r="D7372" t="s">
        <v>282</v>
      </c>
      <c r="E7372" t="s">
        <v>299</v>
      </c>
      <c r="H7372" t="s">
        <v>350</v>
      </c>
      <c r="I7372" t="s">
        <v>21726</v>
      </c>
      <c r="J7372" t="s">
        <v>284</v>
      </c>
      <c r="K7372" t="s">
        <v>2075</v>
      </c>
      <c r="M7372" t="s">
        <v>294</v>
      </c>
      <c r="N7372" t="s">
        <v>295</v>
      </c>
      <c r="R7372" t="b">
        <v>0</v>
      </c>
      <c r="S7372" t="b">
        <v>0</v>
      </c>
      <c r="T7372" s="31" t="s">
        <v>426</v>
      </c>
      <c r="U7372" s="31">
        <v>1</v>
      </c>
      <c r="V7372" s="32" t="s">
        <v>18611</v>
      </c>
      <c r="W7372" t="s">
        <v>18612</v>
      </c>
      <c r="X7372" t="s">
        <v>282</v>
      </c>
      <c r="Y7372" t="s">
        <v>311</v>
      </c>
      <c r="Z7372" t="s">
        <v>284</v>
      </c>
      <c r="AA7372" t="s">
        <v>299</v>
      </c>
      <c r="AB7372"/>
      <c r="AD7372" s="27" t="s">
        <v>2075</v>
      </c>
      <c r="AF7372" t="s">
        <v>285</v>
      </c>
      <c r="AH7372" t="s">
        <v>2012</v>
      </c>
      <c r="AI7372" t="s">
        <v>2121</v>
      </c>
      <c r="AJ7372" t="s">
        <v>2122</v>
      </c>
      <c r="AK7372" t="s">
        <v>2082</v>
      </c>
      <c r="AL7372" s="12">
        <v>45901.259942129633</v>
      </c>
    </row>
    <row r="7373" spans="1:39" ht="15" customHeight="1" x14ac:dyDescent="0.3">
      <c r="A7373" s="38" t="s">
        <v>21757</v>
      </c>
      <c r="B7373" t="s">
        <v>21758</v>
      </c>
      <c r="C7373" t="s">
        <v>2073</v>
      </c>
      <c r="D7373" t="s">
        <v>282</v>
      </c>
      <c r="E7373" t="s">
        <v>302</v>
      </c>
      <c r="H7373" t="s">
        <v>318</v>
      </c>
      <c r="I7373" t="s">
        <v>21759</v>
      </c>
      <c r="J7373" t="s">
        <v>310</v>
      </c>
      <c r="K7373" t="s">
        <v>3330</v>
      </c>
      <c r="M7373" t="s">
        <v>294</v>
      </c>
      <c r="N7373" t="s">
        <v>295</v>
      </c>
      <c r="Q7373" t="s">
        <v>344</v>
      </c>
      <c r="R7373" t="b">
        <v>0</v>
      </c>
      <c r="S7373" t="b">
        <v>0</v>
      </c>
      <c r="T7373" s="31" t="s">
        <v>426</v>
      </c>
      <c r="U7373" s="31">
        <v>1</v>
      </c>
      <c r="V7373" s="32" t="s">
        <v>18772</v>
      </c>
      <c r="W7373" t="s">
        <v>18773</v>
      </c>
      <c r="X7373" t="s">
        <v>282</v>
      </c>
      <c r="Y7373" t="s">
        <v>344</v>
      </c>
      <c r="Z7373" t="s">
        <v>284</v>
      </c>
      <c r="AB7373"/>
      <c r="AD7373" s="27" t="s">
        <v>2075</v>
      </c>
      <c r="AF7373" t="s">
        <v>290</v>
      </c>
      <c r="AH7373" t="s">
        <v>2169</v>
      </c>
      <c r="AI7373" t="s">
        <v>6226</v>
      </c>
      <c r="AJ7373" t="s">
        <v>6227</v>
      </c>
      <c r="AK7373" t="s">
        <v>2082</v>
      </c>
      <c r="AL7373" s="12">
        <v>46007.712314814817</v>
      </c>
    </row>
    <row r="7374" spans="1:39" ht="15" customHeight="1" x14ac:dyDescent="0.3">
      <c r="A7374" s="38" t="s">
        <v>21757</v>
      </c>
      <c r="B7374" t="s">
        <v>21758</v>
      </c>
      <c r="C7374" t="s">
        <v>2073</v>
      </c>
      <c r="D7374" t="s">
        <v>282</v>
      </c>
      <c r="E7374" t="s">
        <v>302</v>
      </c>
      <c r="H7374" t="s">
        <v>318</v>
      </c>
      <c r="I7374" t="s">
        <v>21759</v>
      </c>
      <c r="J7374" t="s">
        <v>310</v>
      </c>
      <c r="K7374" t="s">
        <v>3330</v>
      </c>
      <c r="M7374" t="s">
        <v>294</v>
      </c>
      <c r="N7374" t="s">
        <v>295</v>
      </c>
      <c r="R7374" t="b">
        <v>0</v>
      </c>
      <c r="S7374" t="b">
        <v>0</v>
      </c>
      <c r="T7374" s="31" t="s">
        <v>426</v>
      </c>
      <c r="U7374" s="31">
        <v>1</v>
      </c>
      <c r="V7374" s="32" t="s">
        <v>18770</v>
      </c>
      <c r="W7374" t="s">
        <v>18771</v>
      </c>
      <c r="X7374" t="s">
        <v>282</v>
      </c>
      <c r="Y7374" t="s">
        <v>311</v>
      </c>
      <c r="Z7374" t="s">
        <v>284</v>
      </c>
      <c r="AB7374"/>
      <c r="AD7374" s="27" t="s">
        <v>2075</v>
      </c>
      <c r="AF7374" t="s">
        <v>290</v>
      </c>
      <c r="AH7374" t="s">
        <v>2016</v>
      </c>
      <c r="AI7374" t="s">
        <v>2121</v>
      </c>
      <c r="AJ7374" t="s">
        <v>2122</v>
      </c>
      <c r="AK7374" t="s">
        <v>2082</v>
      </c>
      <c r="AL7374" s="12">
        <v>45884.882986111108</v>
      </c>
    </row>
    <row r="7375" spans="1:39" ht="15" customHeight="1" x14ac:dyDescent="0.3">
      <c r="A7375" s="38" t="s">
        <v>21727</v>
      </c>
      <c r="B7375" t="s">
        <v>21728</v>
      </c>
      <c r="C7375" t="s">
        <v>2073</v>
      </c>
      <c r="D7375" t="s">
        <v>282</v>
      </c>
      <c r="E7375" t="s">
        <v>299</v>
      </c>
      <c r="H7375" t="s">
        <v>350</v>
      </c>
      <c r="I7375" t="s">
        <v>21729</v>
      </c>
      <c r="J7375" t="s">
        <v>284</v>
      </c>
      <c r="K7375" t="s">
        <v>2075</v>
      </c>
      <c r="M7375" t="s">
        <v>294</v>
      </c>
      <c r="N7375" t="s">
        <v>295</v>
      </c>
      <c r="Q7375" t="s">
        <v>344</v>
      </c>
      <c r="R7375" t="b">
        <v>0</v>
      </c>
      <c r="S7375" t="b">
        <v>0</v>
      </c>
      <c r="T7375" s="31" t="s">
        <v>426</v>
      </c>
      <c r="U7375" s="31">
        <v>1</v>
      </c>
      <c r="V7375" s="32" t="s">
        <v>18609</v>
      </c>
      <c r="W7375" t="s">
        <v>18610</v>
      </c>
      <c r="X7375" t="s">
        <v>282</v>
      </c>
      <c r="Y7375" t="s">
        <v>344</v>
      </c>
      <c r="Z7375" t="s">
        <v>284</v>
      </c>
      <c r="AA7375" t="s">
        <v>299</v>
      </c>
      <c r="AB7375"/>
      <c r="AD7375" s="27" t="s">
        <v>2075</v>
      </c>
      <c r="AE7375" t="s">
        <v>326</v>
      </c>
      <c r="AF7375" t="s">
        <v>294</v>
      </c>
      <c r="AH7375" t="s">
        <v>2012</v>
      </c>
      <c r="AI7375" t="s">
        <v>2121</v>
      </c>
      <c r="AJ7375" t="s">
        <v>2122</v>
      </c>
      <c r="AK7375" t="s">
        <v>2082</v>
      </c>
      <c r="AL7375" s="12">
        <v>45895.332615740743</v>
      </c>
    </row>
    <row r="7376" spans="1:39" ht="15" customHeight="1" x14ac:dyDescent="0.3">
      <c r="A7376" s="38" t="s">
        <v>21727</v>
      </c>
      <c r="B7376" t="s">
        <v>21728</v>
      </c>
      <c r="C7376" t="s">
        <v>2073</v>
      </c>
      <c r="D7376" t="s">
        <v>282</v>
      </c>
      <c r="E7376" t="s">
        <v>299</v>
      </c>
      <c r="H7376" t="s">
        <v>350</v>
      </c>
      <c r="I7376" t="s">
        <v>21729</v>
      </c>
      <c r="J7376" t="s">
        <v>284</v>
      </c>
      <c r="K7376" t="s">
        <v>2075</v>
      </c>
      <c r="M7376" t="s">
        <v>294</v>
      </c>
      <c r="N7376" t="s">
        <v>295</v>
      </c>
      <c r="R7376" t="b">
        <v>0</v>
      </c>
      <c r="S7376" t="b">
        <v>0</v>
      </c>
      <c r="T7376" s="31" t="s">
        <v>426</v>
      </c>
      <c r="U7376" s="31">
        <v>1</v>
      </c>
      <c r="V7376" s="32" t="s">
        <v>18611</v>
      </c>
      <c r="W7376" t="s">
        <v>18612</v>
      </c>
      <c r="X7376" t="s">
        <v>282</v>
      </c>
      <c r="Y7376" t="s">
        <v>311</v>
      </c>
      <c r="Z7376" t="s">
        <v>284</v>
      </c>
      <c r="AA7376" t="s">
        <v>299</v>
      </c>
      <c r="AB7376"/>
      <c r="AD7376" s="27" t="s">
        <v>2075</v>
      </c>
      <c r="AF7376" t="s">
        <v>285</v>
      </c>
      <c r="AH7376" t="s">
        <v>2012</v>
      </c>
      <c r="AI7376" t="s">
        <v>2121</v>
      </c>
      <c r="AJ7376" t="s">
        <v>2122</v>
      </c>
      <c r="AK7376" t="s">
        <v>2082</v>
      </c>
      <c r="AL7376" s="12">
        <v>45901.259942129633</v>
      </c>
    </row>
    <row r="7377" spans="1:39" ht="15" customHeight="1" x14ac:dyDescent="0.3">
      <c r="A7377" s="38" t="s">
        <v>21692</v>
      </c>
      <c r="B7377" t="s">
        <v>21693</v>
      </c>
      <c r="C7377" t="s">
        <v>2073</v>
      </c>
      <c r="D7377" t="s">
        <v>282</v>
      </c>
      <c r="E7377" t="s">
        <v>299</v>
      </c>
      <c r="H7377" t="s">
        <v>332</v>
      </c>
      <c r="I7377" t="s">
        <v>21694</v>
      </c>
      <c r="J7377" t="s">
        <v>284</v>
      </c>
      <c r="K7377" t="s">
        <v>2075</v>
      </c>
      <c r="M7377" t="s">
        <v>294</v>
      </c>
      <c r="N7377" t="s">
        <v>295</v>
      </c>
      <c r="Q7377" t="s">
        <v>344</v>
      </c>
      <c r="R7377" t="b">
        <v>0</v>
      </c>
      <c r="S7377" t="b">
        <v>0</v>
      </c>
      <c r="T7377" s="31" t="s">
        <v>426</v>
      </c>
      <c r="U7377" s="31">
        <v>1</v>
      </c>
      <c r="V7377" s="32" t="s">
        <v>18609</v>
      </c>
      <c r="W7377" t="s">
        <v>18610</v>
      </c>
      <c r="X7377" t="s">
        <v>282</v>
      </c>
      <c r="Y7377" t="s">
        <v>344</v>
      </c>
      <c r="Z7377" t="s">
        <v>284</v>
      </c>
      <c r="AA7377" t="s">
        <v>299</v>
      </c>
      <c r="AB7377"/>
      <c r="AD7377" s="27" t="s">
        <v>2075</v>
      </c>
      <c r="AE7377" t="s">
        <v>326</v>
      </c>
      <c r="AF7377" t="s">
        <v>294</v>
      </c>
      <c r="AH7377" t="s">
        <v>2012</v>
      </c>
      <c r="AI7377" t="s">
        <v>2121</v>
      </c>
      <c r="AJ7377" t="s">
        <v>2122</v>
      </c>
      <c r="AK7377" t="s">
        <v>2082</v>
      </c>
      <c r="AL7377" s="12">
        <v>45895.332615740743</v>
      </c>
    </row>
    <row r="7378" spans="1:39" ht="15" customHeight="1" x14ac:dyDescent="0.3">
      <c r="A7378" s="38" t="s">
        <v>21692</v>
      </c>
      <c r="B7378" t="s">
        <v>21693</v>
      </c>
      <c r="C7378" t="s">
        <v>2073</v>
      </c>
      <c r="D7378" t="s">
        <v>282</v>
      </c>
      <c r="E7378" t="s">
        <v>299</v>
      </c>
      <c r="H7378" t="s">
        <v>332</v>
      </c>
      <c r="I7378" t="s">
        <v>21694</v>
      </c>
      <c r="J7378" t="s">
        <v>284</v>
      </c>
      <c r="K7378" t="s">
        <v>2075</v>
      </c>
      <c r="M7378" t="s">
        <v>294</v>
      </c>
      <c r="N7378" t="s">
        <v>295</v>
      </c>
      <c r="R7378" t="b">
        <v>0</v>
      </c>
      <c r="S7378" t="b">
        <v>0</v>
      </c>
      <c r="T7378" s="31" t="s">
        <v>426</v>
      </c>
      <c r="U7378" s="31">
        <v>1</v>
      </c>
      <c r="V7378" s="32" t="s">
        <v>18611</v>
      </c>
      <c r="W7378" t="s">
        <v>18612</v>
      </c>
      <c r="X7378" t="s">
        <v>282</v>
      </c>
      <c r="Y7378" t="s">
        <v>311</v>
      </c>
      <c r="Z7378" t="s">
        <v>284</v>
      </c>
      <c r="AA7378" t="s">
        <v>299</v>
      </c>
      <c r="AB7378"/>
      <c r="AD7378" s="27" t="s">
        <v>2075</v>
      </c>
      <c r="AF7378" t="s">
        <v>285</v>
      </c>
      <c r="AH7378" t="s">
        <v>2012</v>
      </c>
      <c r="AI7378" t="s">
        <v>2121</v>
      </c>
      <c r="AJ7378" t="s">
        <v>2122</v>
      </c>
      <c r="AK7378" t="s">
        <v>2082</v>
      </c>
      <c r="AL7378" s="12">
        <v>45901.259942129633</v>
      </c>
    </row>
    <row r="7379" spans="1:39" ht="15" customHeight="1" x14ac:dyDescent="0.3">
      <c r="A7379" s="38" t="s">
        <v>21698</v>
      </c>
      <c r="B7379" t="s">
        <v>21699</v>
      </c>
      <c r="C7379" t="s">
        <v>2073</v>
      </c>
      <c r="D7379" t="s">
        <v>282</v>
      </c>
      <c r="E7379" t="s">
        <v>299</v>
      </c>
      <c r="H7379" t="s">
        <v>350</v>
      </c>
      <c r="I7379" t="s">
        <v>21700</v>
      </c>
      <c r="J7379" t="s">
        <v>284</v>
      </c>
      <c r="K7379" t="s">
        <v>2075</v>
      </c>
      <c r="M7379" t="s">
        <v>294</v>
      </c>
      <c r="N7379" t="s">
        <v>295</v>
      </c>
      <c r="Q7379" t="s">
        <v>344</v>
      </c>
      <c r="R7379" t="b">
        <v>0</v>
      </c>
      <c r="S7379" t="b">
        <v>0</v>
      </c>
      <c r="T7379" s="31" t="s">
        <v>426</v>
      </c>
      <c r="U7379" s="31">
        <v>1</v>
      </c>
      <c r="V7379" s="32" t="s">
        <v>18609</v>
      </c>
      <c r="W7379" t="s">
        <v>18610</v>
      </c>
      <c r="X7379" t="s">
        <v>282</v>
      </c>
      <c r="Y7379" t="s">
        <v>344</v>
      </c>
      <c r="Z7379" t="s">
        <v>284</v>
      </c>
      <c r="AA7379" t="s">
        <v>299</v>
      </c>
      <c r="AB7379"/>
      <c r="AD7379" s="27" t="s">
        <v>2075</v>
      </c>
      <c r="AE7379" t="s">
        <v>326</v>
      </c>
      <c r="AF7379" t="s">
        <v>294</v>
      </c>
      <c r="AH7379" t="s">
        <v>2012</v>
      </c>
      <c r="AI7379" t="s">
        <v>2121</v>
      </c>
      <c r="AJ7379" t="s">
        <v>2122</v>
      </c>
      <c r="AK7379" t="s">
        <v>2082</v>
      </c>
      <c r="AL7379" s="12">
        <v>45895.332615740743</v>
      </c>
    </row>
    <row r="7380" spans="1:39" ht="15" customHeight="1" x14ac:dyDescent="0.3">
      <c r="A7380" s="38" t="s">
        <v>21698</v>
      </c>
      <c r="B7380" t="s">
        <v>21699</v>
      </c>
      <c r="C7380" t="s">
        <v>2073</v>
      </c>
      <c r="D7380" t="s">
        <v>282</v>
      </c>
      <c r="E7380" t="s">
        <v>299</v>
      </c>
      <c r="H7380" t="s">
        <v>350</v>
      </c>
      <c r="I7380" t="s">
        <v>21700</v>
      </c>
      <c r="J7380" t="s">
        <v>284</v>
      </c>
      <c r="K7380" t="s">
        <v>2075</v>
      </c>
      <c r="M7380" t="s">
        <v>294</v>
      </c>
      <c r="N7380" t="s">
        <v>295</v>
      </c>
      <c r="R7380" t="b">
        <v>0</v>
      </c>
      <c r="S7380" t="b">
        <v>0</v>
      </c>
      <c r="T7380" s="31" t="s">
        <v>426</v>
      </c>
      <c r="U7380" s="31">
        <v>1</v>
      </c>
      <c r="V7380" s="32" t="s">
        <v>18611</v>
      </c>
      <c r="W7380" t="s">
        <v>18612</v>
      </c>
      <c r="X7380" t="s">
        <v>282</v>
      </c>
      <c r="Y7380" t="s">
        <v>311</v>
      </c>
      <c r="Z7380" t="s">
        <v>284</v>
      </c>
      <c r="AA7380" t="s">
        <v>299</v>
      </c>
      <c r="AB7380"/>
      <c r="AD7380" s="27" t="s">
        <v>2075</v>
      </c>
      <c r="AF7380" t="s">
        <v>285</v>
      </c>
      <c r="AH7380" t="s">
        <v>2012</v>
      </c>
      <c r="AI7380" t="s">
        <v>2121</v>
      </c>
      <c r="AJ7380" t="s">
        <v>2122</v>
      </c>
      <c r="AK7380" t="s">
        <v>2082</v>
      </c>
      <c r="AL7380" s="12">
        <v>45901.259942129633</v>
      </c>
    </row>
    <row r="7381" spans="1:39" ht="15" customHeight="1" x14ac:dyDescent="0.3">
      <c r="A7381" s="38" t="s">
        <v>21701</v>
      </c>
      <c r="B7381" t="s">
        <v>21702</v>
      </c>
      <c r="C7381" t="s">
        <v>2073</v>
      </c>
      <c r="D7381" t="s">
        <v>282</v>
      </c>
      <c r="E7381" t="s">
        <v>299</v>
      </c>
      <c r="H7381" t="s">
        <v>332</v>
      </c>
      <c r="I7381" t="s">
        <v>21703</v>
      </c>
      <c r="J7381" t="s">
        <v>284</v>
      </c>
      <c r="K7381" t="s">
        <v>2075</v>
      </c>
      <c r="M7381" t="s">
        <v>294</v>
      </c>
      <c r="N7381" t="s">
        <v>295</v>
      </c>
      <c r="Q7381" t="s">
        <v>344</v>
      </c>
      <c r="R7381" t="b">
        <v>0</v>
      </c>
      <c r="S7381" t="b">
        <v>0</v>
      </c>
      <c r="T7381" s="31" t="s">
        <v>426</v>
      </c>
      <c r="U7381" s="31">
        <v>1</v>
      </c>
      <c r="V7381" s="32" t="s">
        <v>18609</v>
      </c>
      <c r="W7381" t="s">
        <v>18610</v>
      </c>
      <c r="X7381" t="s">
        <v>282</v>
      </c>
      <c r="Y7381" t="s">
        <v>344</v>
      </c>
      <c r="Z7381" t="s">
        <v>284</v>
      </c>
      <c r="AA7381" t="s">
        <v>299</v>
      </c>
      <c r="AB7381"/>
      <c r="AD7381" s="27" t="s">
        <v>2075</v>
      </c>
      <c r="AE7381" t="s">
        <v>326</v>
      </c>
      <c r="AF7381" t="s">
        <v>294</v>
      </c>
      <c r="AH7381" t="s">
        <v>2012</v>
      </c>
      <c r="AI7381" t="s">
        <v>2121</v>
      </c>
      <c r="AJ7381" t="s">
        <v>2122</v>
      </c>
      <c r="AK7381" t="s">
        <v>2082</v>
      </c>
      <c r="AL7381" s="12">
        <v>45895.332615740743</v>
      </c>
    </row>
    <row r="7382" spans="1:39" ht="15" customHeight="1" x14ac:dyDescent="0.3">
      <c r="A7382" s="38" t="s">
        <v>21701</v>
      </c>
      <c r="B7382" t="s">
        <v>21702</v>
      </c>
      <c r="C7382" t="s">
        <v>2073</v>
      </c>
      <c r="D7382" t="s">
        <v>282</v>
      </c>
      <c r="E7382" t="s">
        <v>299</v>
      </c>
      <c r="H7382" t="s">
        <v>332</v>
      </c>
      <c r="I7382" t="s">
        <v>21703</v>
      </c>
      <c r="J7382" t="s">
        <v>284</v>
      </c>
      <c r="K7382" t="s">
        <v>2075</v>
      </c>
      <c r="M7382" t="s">
        <v>294</v>
      </c>
      <c r="N7382" t="s">
        <v>295</v>
      </c>
      <c r="R7382" t="b">
        <v>0</v>
      </c>
      <c r="S7382" t="b">
        <v>0</v>
      </c>
      <c r="T7382" s="31" t="s">
        <v>426</v>
      </c>
      <c r="U7382" s="31">
        <v>1</v>
      </c>
      <c r="V7382" s="32" t="s">
        <v>18611</v>
      </c>
      <c r="W7382" t="s">
        <v>18612</v>
      </c>
      <c r="X7382" t="s">
        <v>282</v>
      </c>
      <c r="Y7382" t="s">
        <v>311</v>
      </c>
      <c r="Z7382" t="s">
        <v>284</v>
      </c>
      <c r="AA7382" t="s">
        <v>299</v>
      </c>
      <c r="AB7382"/>
      <c r="AD7382" s="27" t="s">
        <v>2075</v>
      </c>
      <c r="AF7382" t="s">
        <v>285</v>
      </c>
      <c r="AH7382" t="s">
        <v>2012</v>
      </c>
      <c r="AI7382" t="s">
        <v>2121</v>
      </c>
      <c r="AJ7382" t="s">
        <v>2122</v>
      </c>
      <c r="AK7382" t="s">
        <v>2082</v>
      </c>
      <c r="AL7382" s="12">
        <v>45901.259942129633</v>
      </c>
    </row>
    <row r="7383" spans="1:39" ht="15" customHeight="1" x14ac:dyDescent="0.3">
      <c r="A7383" s="38" t="s">
        <v>18657</v>
      </c>
      <c r="B7383" t="s">
        <v>18617</v>
      </c>
      <c r="C7383" t="s">
        <v>2073</v>
      </c>
      <c r="D7383" t="s">
        <v>282</v>
      </c>
      <c r="E7383" t="s">
        <v>299</v>
      </c>
      <c r="H7383" t="s">
        <v>327</v>
      </c>
      <c r="I7383" t="s">
        <v>18658</v>
      </c>
      <c r="J7383" t="s">
        <v>284</v>
      </c>
      <c r="K7383" t="s">
        <v>2075</v>
      </c>
      <c r="M7383" t="s">
        <v>294</v>
      </c>
      <c r="N7383" t="s">
        <v>295</v>
      </c>
      <c r="O7383" t="s">
        <v>2076</v>
      </c>
      <c r="Q7383" t="s">
        <v>344</v>
      </c>
      <c r="R7383" t="b">
        <v>0</v>
      </c>
      <c r="S7383" t="b">
        <v>0</v>
      </c>
      <c r="T7383" s="31" t="s">
        <v>426</v>
      </c>
      <c r="U7383" s="31">
        <v>1</v>
      </c>
      <c r="V7383" s="30" t="s">
        <v>18619</v>
      </c>
      <c r="W7383" t="s">
        <v>18620</v>
      </c>
      <c r="X7383" t="s">
        <v>282</v>
      </c>
      <c r="Y7383" t="s">
        <v>344</v>
      </c>
      <c r="Z7383" t="s">
        <v>284</v>
      </c>
      <c r="AA7383" t="s">
        <v>302</v>
      </c>
      <c r="AB7383"/>
      <c r="AD7383" s="27" t="s">
        <v>2310</v>
      </c>
      <c r="AF7383" t="s">
        <v>294</v>
      </c>
      <c r="AH7383" t="s">
        <v>2012</v>
      </c>
      <c r="AI7383" t="s">
        <v>2121</v>
      </c>
      <c r="AJ7383" t="s">
        <v>2122</v>
      </c>
      <c r="AK7383" t="s">
        <v>2082</v>
      </c>
      <c r="AL7383" s="12">
        <v>45918.848506944443</v>
      </c>
    </row>
    <row r="7384" spans="1:39" ht="15" customHeight="1" x14ac:dyDescent="0.3">
      <c r="A7384" s="38" t="s">
        <v>18657</v>
      </c>
      <c r="B7384" t="s">
        <v>18617</v>
      </c>
      <c r="C7384" t="s">
        <v>2073</v>
      </c>
      <c r="D7384" t="s">
        <v>282</v>
      </c>
      <c r="E7384" t="s">
        <v>299</v>
      </c>
      <c r="H7384" t="s">
        <v>327</v>
      </c>
      <c r="I7384" t="s">
        <v>18658</v>
      </c>
      <c r="J7384" t="s">
        <v>284</v>
      </c>
      <c r="K7384" t="s">
        <v>2075</v>
      </c>
      <c r="M7384" t="s">
        <v>294</v>
      </c>
      <c r="N7384" t="s">
        <v>295</v>
      </c>
      <c r="O7384" t="s">
        <v>2076</v>
      </c>
      <c r="Q7384" t="s">
        <v>344</v>
      </c>
      <c r="R7384" t="b">
        <v>0</v>
      </c>
      <c r="S7384" t="b">
        <v>0</v>
      </c>
      <c r="T7384" s="31" t="s">
        <v>426</v>
      </c>
      <c r="U7384" s="31">
        <v>1</v>
      </c>
      <c r="V7384" s="32" t="s">
        <v>18623</v>
      </c>
      <c r="W7384" t="s">
        <v>18624</v>
      </c>
      <c r="X7384" t="s">
        <v>282</v>
      </c>
      <c r="Y7384" t="s">
        <v>344</v>
      </c>
      <c r="Z7384" t="s">
        <v>310</v>
      </c>
      <c r="AA7384" t="s">
        <v>302</v>
      </c>
      <c r="AB7384"/>
      <c r="AD7384" s="27" t="s">
        <v>3330</v>
      </c>
      <c r="AF7384" t="s">
        <v>294</v>
      </c>
      <c r="AH7384" t="s">
        <v>1995</v>
      </c>
      <c r="AI7384" t="s">
        <v>2121</v>
      </c>
      <c r="AJ7384" t="s">
        <v>2122</v>
      </c>
      <c r="AK7384" t="s">
        <v>2082</v>
      </c>
      <c r="AL7384" s="12">
        <v>45950.733240740738</v>
      </c>
    </row>
    <row r="7385" spans="1:39" ht="15" customHeight="1" x14ac:dyDescent="0.3">
      <c r="A7385" s="38" t="s">
        <v>18657</v>
      </c>
      <c r="B7385" t="s">
        <v>18617</v>
      </c>
      <c r="C7385" t="s">
        <v>2073</v>
      </c>
      <c r="D7385" t="s">
        <v>282</v>
      </c>
      <c r="E7385" t="s">
        <v>299</v>
      </c>
      <c r="H7385" t="s">
        <v>327</v>
      </c>
      <c r="I7385" t="s">
        <v>18658</v>
      </c>
      <c r="J7385" t="s">
        <v>284</v>
      </c>
      <c r="K7385" t="s">
        <v>2075</v>
      </c>
      <c r="M7385" t="s">
        <v>294</v>
      </c>
      <c r="N7385" t="s">
        <v>295</v>
      </c>
      <c r="O7385" t="s">
        <v>2076</v>
      </c>
      <c r="R7385" t="b">
        <v>0</v>
      </c>
      <c r="S7385" t="b">
        <v>0</v>
      </c>
      <c r="T7385" s="31" t="s">
        <v>426</v>
      </c>
      <c r="U7385" s="31">
        <v>1</v>
      </c>
      <c r="V7385" s="32" t="s">
        <v>18621</v>
      </c>
      <c r="W7385" t="s">
        <v>18622</v>
      </c>
      <c r="X7385" t="s">
        <v>282</v>
      </c>
      <c r="Y7385" t="s">
        <v>311</v>
      </c>
      <c r="Z7385" t="s">
        <v>284</v>
      </c>
      <c r="AB7385"/>
      <c r="AD7385" s="27" t="s">
        <v>2075</v>
      </c>
      <c r="AF7385" t="s">
        <v>294</v>
      </c>
      <c r="AH7385" t="s">
        <v>2012</v>
      </c>
      <c r="AI7385" t="s">
        <v>2121</v>
      </c>
      <c r="AJ7385" t="s">
        <v>2122</v>
      </c>
      <c r="AK7385" t="s">
        <v>2082</v>
      </c>
      <c r="AL7385" s="12">
        <v>45918.880624999998</v>
      </c>
      <c r="AM7385" t="s">
        <v>291</v>
      </c>
    </row>
    <row r="7386" spans="1:39" ht="15" customHeight="1" x14ac:dyDescent="0.3">
      <c r="A7386" s="38" t="s">
        <v>24491</v>
      </c>
      <c r="B7386" t="s">
        <v>24492</v>
      </c>
      <c r="C7386" t="s">
        <v>2073</v>
      </c>
      <c r="D7386" t="s">
        <v>282</v>
      </c>
      <c r="E7386" t="s">
        <v>299</v>
      </c>
      <c r="H7386" t="s">
        <v>26151</v>
      </c>
      <c r="I7386" t="s">
        <v>24493</v>
      </c>
      <c r="J7386" t="s">
        <v>284</v>
      </c>
      <c r="K7386" t="s">
        <v>2075</v>
      </c>
      <c r="M7386" t="s">
        <v>294</v>
      </c>
      <c r="N7386" t="s">
        <v>295</v>
      </c>
      <c r="Q7386" t="s">
        <v>344</v>
      </c>
      <c r="R7386" t="b">
        <v>0</v>
      </c>
      <c r="S7386" t="b">
        <v>0</v>
      </c>
      <c r="T7386" s="31" t="s">
        <v>426</v>
      </c>
      <c r="U7386" s="31">
        <v>1</v>
      </c>
      <c r="V7386" s="32" t="s">
        <v>18772</v>
      </c>
      <c r="W7386" t="s">
        <v>18773</v>
      </c>
      <c r="X7386" t="s">
        <v>282</v>
      </c>
      <c r="Y7386" t="s">
        <v>344</v>
      </c>
      <c r="Z7386" t="s">
        <v>284</v>
      </c>
      <c r="AB7386"/>
      <c r="AD7386" s="27" t="s">
        <v>2075</v>
      </c>
      <c r="AF7386" t="s">
        <v>290</v>
      </c>
      <c r="AH7386" t="s">
        <v>2169</v>
      </c>
      <c r="AI7386" t="s">
        <v>6226</v>
      </c>
      <c r="AJ7386" t="s">
        <v>6227</v>
      </c>
      <c r="AK7386" t="s">
        <v>2082</v>
      </c>
      <c r="AL7386" s="12">
        <v>46007.712314814817</v>
      </c>
    </row>
    <row r="7387" spans="1:39" ht="15" customHeight="1" x14ac:dyDescent="0.3">
      <c r="A7387" s="38" t="s">
        <v>24491</v>
      </c>
      <c r="B7387" t="s">
        <v>24492</v>
      </c>
      <c r="C7387" t="s">
        <v>2073</v>
      </c>
      <c r="D7387" t="s">
        <v>282</v>
      </c>
      <c r="E7387" t="s">
        <v>299</v>
      </c>
      <c r="H7387" t="s">
        <v>26151</v>
      </c>
      <c r="I7387" t="s">
        <v>24493</v>
      </c>
      <c r="J7387" t="s">
        <v>284</v>
      </c>
      <c r="K7387" t="s">
        <v>2075</v>
      </c>
      <c r="M7387" t="s">
        <v>294</v>
      </c>
      <c r="N7387" t="s">
        <v>295</v>
      </c>
      <c r="R7387" t="b">
        <v>0</v>
      </c>
      <c r="S7387" t="b">
        <v>0</v>
      </c>
      <c r="T7387" s="31" t="s">
        <v>426</v>
      </c>
      <c r="U7387" s="31">
        <v>1</v>
      </c>
      <c r="V7387" s="32" t="s">
        <v>18770</v>
      </c>
      <c r="W7387" t="s">
        <v>18771</v>
      </c>
      <c r="X7387" t="s">
        <v>282</v>
      </c>
      <c r="Y7387" t="s">
        <v>311</v>
      </c>
      <c r="Z7387" t="s">
        <v>284</v>
      </c>
      <c r="AB7387"/>
      <c r="AD7387" s="27" t="s">
        <v>2075</v>
      </c>
      <c r="AF7387" t="s">
        <v>290</v>
      </c>
      <c r="AH7387" t="s">
        <v>2016</v>
      </c>
      <c r="AI7387" t="s">
        <v>2121</v>
      </c>
      <c r="AJ7387" t="s">
        <v>2122</v>
      </c>
      <c r="AK7387" t="s">
        <v>2082</v>
      </c>
      <c r="AL7387" s="12">
        <v>45884.882986111108</v>
      </c>
    </row>
    <row r="7388" spans="1:39" ht="15" customHeight="1" x14ac:dyDescent="0.3">
      <c r="A7388" s="38" t="s">
        <v>21766</v>
      </c>
      <c r="B7388" t="s">
        <v>21767</v>
      </c>
      <c r="C7388" t="s">
        <v>2073</v>
      </c>
      <c r="D7388" t="s">
        <v>282</v>
      </c>
      <c r="E7388" t="s">
        <v>299</v>
      </c>
      <c r="H7388" t="s">
        <v>332</v>
      </c>
      <c r="I7388" t="s">
        <v>21768</v>
      </c>
      <c r="J7388" t="s">
        <v>310</v>
      </c>
      <c r="K7388" t="s">
        <v>3330</v>
      </c>
      <c r="M7388" t="s">
        <v>294</v>
      </c>
      <c r="N7388" t="s">
        <v>295</v>
      </c>
      <c r="Q7388" t="s">
        <v>344</v>
      </c>
      <c r="R7388" t="b">
        <v>0</v>
      </c>
      <c r="S7388" t="b">
        <v>0</v>
      </c>
      <c r="T7388" s="31" t="s">
        <v>426</v>
      </c>
      <c r="U7388" s="31">
        <v>1</v>
      </c>
      <c r="V7388" s="32" t="s">
        <v>18772</v>
      </c>
      <c r="W7388" t="s">
        <v>18773</v>
      </c>
      <c r="X7388" t="s">
        <v>282</v>
      </c>
      <c r="Y7388" t="s">
        <v>344</v>
      </c>
      <c r="Z7388" t="s">
        <v>284</v>
      </c>
      <c r="AB7388"/>
      <c r="AD7388" s="27" t="s">
        <v>2075</v>
      </c>
      <c r="AF7388" t="s">
        <v>290</v>
      </c>
      <c r="AH7388" t="s">
        <v>2169</v>
      </c>
      <c r="AI7388" t="s">
        <v>6226</v>
      </c>
      <c r="AJ7388" t="s">
        <v>6227</v>
      </c>
      <c r="AK7388" t="s">
        <v>2082</v>
      </c>
      <c r="AL7388" s="12">
        <v>46007.712314814817</v>
      </c>
    </row>
    <row r="7389" spans="1:39" ht="15" customHeight="1" x14ac:dyDescent="0.3">
      <c r="A7389" s="38" t="s">
        <v>21766</v>
      </c>
      <c r="B7389" t="s">
        <v>21767</v>
      </c>
      <c r="C7389" t="s">
        <v>2073</v>
      </c>
      <c r="D7389" t="s">
        <v>282</v>
      </c>
      <c r="E7389" t="s">
        <v>299</v>
      </c>
      <c r="H7389" t="s">
        <v>332</v>
      </c>
      <c r="I7389" t="s">
        <v>21768</v>
      </c>
      <c r="J7389" t="s">
        <v>310</v>
      </c>
      <c r="K7389" t="s">
        <v>3330</v>
      </c>
      <c r="M7389" t="s">
        <v>294</v>
      </c>
      <c r="N7389" t="s">
        <v>295</v>
      </c>
      <c r="R7389" t="b">
        <v>0</v>
      </c>
      <c r="S7389" t="b">
        <v>0</v>
      </c>
      <c r="T7389" s="31" t="s">
        <v>426</v>
      </c>
      <c r="U7389" s="31">
        <v>1</v>
      </c>
      <c r="V7389" s="32" t="s">
        <v>18770</v>
      </c>
      <c r="W7389" t="s">
        <v>18771</v>
      </c>
      <c r="X7389" t="s">
        <v>282</v>
      </c>
      <c r="Y7389" t="s">
        <v>311</v>
      </c>
      <c r="Z7389" t="s">
        <v>284</v>
      </c>
      <c r="AB7389"/>
      <c r="AD7389" s="27" t="s">
        <v>2075</v>
      </c>
      <c r="AF7389" t="s">
        <v>290</v>
      </c>
      <c r="AH7389" t="s">
        <v>2016</v>
      </c>
      <c r="AI7389" t="s">
        <v>2121</v>
      </c>
      <c r="AJ7389" t="s">
        <v>2122</v>
      </c>
      <c r="AK7389" t="s">
        <v>2082</v>
      </c>
      <c r="AL7389" s="12">
        <v>45884.882986111108</v>
      </c>
    </row>
    <row r="7390" spans="1:39" ht="15" customHeight="1" x14ac:dyDescent="0.3">
      <c r="A7390" s="38" t="s">
        <v>21689</v>
      </c>
      <c r="B7390" t="s">
        <v>21690</v>
      </c>
      <c r="C7390" t="s">
        <v>2073</v>
      </c>
      <c r="D7390" t="s">
        <v>282</v>
      </c>
      <c r="E7390" t="s">
        <v>299</v>
      </c>
      <c r="H7390" t="s">
        <v>350</v>
      </c>
      <c r="I7390" t="s">
        <v>21691</v>
      </c>
      <c r="J7390" t="s">
        <v>284</v>
      </c>
      <c r="K7390" t="s">
        <v>2075</v>
      </c>
      <c r="M7390" t="s">
        <v>294</v>
      </c>
      <c r="N7390" t="s">
        <v>295</v>
      </c>
      <c r="Q7390" t="s">
        <v>344</v>
      </c>
      <c r="R7390" t="b">
        <v>0</v>
      </c>
      <c r="S7390" t="b">
        <v>0</v>
      </c>
      <c r="T7390" s="31" t="s">
        <v>426</v>
      </c>
      <c r="U7390" s="31">
        <v>1</v>
      </c>
      <c r="V7390" s="32" t="s">
        <v>18609</v>
      </c>
      <c r="W7390" t="s">
        <v>18610</v>
      </c>
      <c r="X7390" t="s">
        <v>282</v>
      </c>
      <c r="Y7390" t="s">
        <v>344</v>
      </c>
      <c r="Z7390" t="s">
        <v>284</v>
      </c>
      <c r="AA7390" t="s">
        <v>299</v>
      </c>
      <c r="AB7390"/>
      <c r="AD7390" s="27" t="s">
        <v>2075</v>
      </c>
      <c r="AE7390" t="s">
        <v>326</v>
      </c>
      <c r="AF7390" t="s">
        <v>294</v>
      </c>
      <c r="AH7390" t="s">
        <v>2012</v>
      </c>
      <c r="AI7390" t="s">
        <v>2121</v>
      </c>
      <c r="AJ7390" t="s">
        <v>2122</v>
      </c>
      <c r="AK7390" t="s">
        <v>2082</v>
      </c>
      <c r="AL7390" s="12">
        <v>45895.332615740743</v>
      </c>
    </row>
    <row r="7391" spans="1:39" ht="15" customHeight="1" x14ac:dyDescent="0.3">
      <c r="A7391" s="38" t="s">
        <v>21689</v>
      </c>
      <c r="B7391" t="s">
        <v>21690</v>
      </c>
      <c r="C7391" t="s">
        <v>2073</v>
      </c>
      <c r="D7391" t="s">
        <v>282</v>
      </c>
      <c r="E7391" t="s">
        <v>299</v>
      </c>
      <c r="H7391" t="s">
        <v>350</v>
      </c>
      <c r="I7391" t="s">
        <v>21691</v>
      </c>
      <c r="J7391" t="s">
        <v>284</v>
      </c>
      <c r="K7391" t="s">
        <v>2075</v>
      </c>
      <c r="M7391" t="s">
        <v>294</v>
      </c>
      <c r="N7391" t="s">
        <v>295</v>
      </c>
      <c r="R7391" t="b">
        <v>0</v>
      </c>
      <c r="S7391" t="b">
        <v>0</v>
      </c>
      <c r="T7391" s="31" t="s">
        <v>426</v>
      </c>
      <c r="U7391" s="31">
        <v>1</v>
      </c>
      <c r="V7391" s="30" t="s">
        <v>18611</v>
      </c>
      <c r="W7391" t="s">
        <v>18612</v>
      </c>
      <c r="X7391" t="s">
        <v>282</v>
      </c>
      <c r="Y7391" t="s">
        <v>311</v>
      </c>
      <c r="Z7391" t="s">
        <v>284</v>
      </c>
      <c r="AA7391" t="s">
        <v>299</v>
      </c>
      <c r="AB7391"/>
      <c r="AD7391" s="27" t="s">
        <v>2075</v>
      </c>
      <c r="AF7391" t="s">
        <v>285</v>
      </c>
      <c r="AH7391" t="s">
        <v>2012</v>
      </c>
      <c r="AI7391" t="s">
        <v>2121</v>
      </c>
      <c r="AJ7391" t="s">
        <v>2122</v>
      </c>
      <c r="AK7391" t="s">
        <v>2082</v>
      </c>
      <c r="AL7391" s="12">
        <v>45901.259942129633</v>
      </c>
    </row>
    <row r="7392" spans="1:39" ht="15" customHeight="1" x14ac:dyDescent="0.3">
      <c r="A7392" s="38" t="s">
        <v>21736</v>
      </c>
      <c r="B7392" t="s">
        <v>21737</v>
      </c>
      <c r="C7392" t="s">
        <v>2073</v>
      </c>
      <c r="D7392" t="s">
        <v>282</v>
      </c>
      <c r="E7392" t="s">
        <v>299</v>
      </c>
      <c r="H7392" t="s">
        <v>318</v>
      </c>
      <c r="I7392" t="s">
        <v>21738</v>
      </c>
      <c r="J7392" t="s">
        <v>310</v>
      </c>
      <c r="K7392" t="s">
        <v>3330</v>
      </c>
      <c r="M7392" t="s">
        <v>294</v>
      </c>
      <c r="N7392" t="s">
        <v>295</v>
      </c>
      <c r="Q7392" t="s">
        <v>344</v>
      </c>
      <c r="R7392" t="b">
        <v>0</v>
      </c>
      <c r="S7392" t="b">
        <v>0</v>
      </c>
      <c r="T7392" s="31" t="s">
        <v>426</v>
      </c>
      <c r="U7392" s="31">
        <v>1</v>
      </c>
      <c r="V7392" s="32" t="s">
        <v>18772</v>
      </c>
      <c r="W7392" t="s">
        <v>18773</v>
      </c>
      <c r="X7392" t="s">
        <v>282</v>
      </c>
      <c r="Y7392" t="s">
        <v>344</v>
      </c>
      <c r="Z7392" t="s">
        <v>284</v>
      </c>
      <c r="AB7392"/>
      <c r="AD7392" s="27" t="s">
        <v>2075</v>
      </c>
      <c r="AF7392" t="s">
        <v>290</v>
      </c>
      <c r="AH7392" t="s">
        <v>2169</v>
      </c>
      <c r="AI7392" t="s">
        <v>6226</v>
      </c>
      <c r="AJ7392" t="s">
        <v>6227</v>
      </c>
      <c r="AK7392" t="s">
        <v>2082</v>
      </c>
      <c r="AL7392" s="12">
        <v>46007.712314814817</v>
      </c>
    </row>
    <row r="7393" spans="1:39" ht="15" customHeight="1" x14ac:dyDescent="0.3">
      <c r="A7393" s="38" t="s">
        <v>21736</v>
      </c>
      <c r="B7393" t="s">
        <v>21737</v>
      </c>
      <c r="C7393" t="s">
        <v>2073</v>
      </c>
      <c r="D7393" t="s">
        <v>282</v>
      </c>
      <c r="E7393" t="s">
        <v>299</v>
      </c>
      <c r="H7393" t="s">
        <v>318</v>
      </c>
      <c r="I7393" t="s">
        <v>21738</v>
      </c>
      <c r="J7393" t="s">
        <v>310</v>
      </c>
      <c r="K7393" t="s">
        <v>3330</v>
      </c>
      <c r="M7393" t="s">
        <v>294</v>
      </c>
      <c r="N7393" t="s">
        <v>295</v>
      </c>
      <c r="R7393" t="b">
        <v>0</v>
      </c>
      <c r="S7393" t="b">
        <v>0</v>
      </c>
      <c r="T7393" s="31" t="s">
        <v>426</v>
      </c>
      <c r="U7393" s="31">
        <v>1</v>
      </c>
      <c r="V7393" s="32" t="s">
        <v>18770</v>
      </c>
      <c r="W7393" t="s">
        <v>18771</v>
      </c>
      <c r="X7393" t="s">
        <v>282</v>
      </c>
      <c r="Y7393" t="s">
        <v>311</v>
      </c>
      <c r="Z7393" t="s">
        <v>284</v>
      </c>
      <c r="AB7393"/>
      <c r="AD7393" s="27" t="s">
        <v>2075</v>
      </c>
      <c r="AF7393" t="s">
        <v>290</v>
      </c>
      <c r="AH7393" t="s">
        <v>2016</v>
      </c>
      <c r="AI7393" t="s">
        <v>2121</v>
      </c>
      <c r="AJ7393" t="s">
        <v>2122</v>
      </c>
      <c r="AK7393" t="s">
        <v>2082</v>
      </c>
      <c r="AL7393" s="12">
        <v>45884.882986111108</v>
      </c>
    </row>
    <row r="7394" spans="1:39" ht="15" customHeight="1" x14ac:dyDescent="0.3">
      <c r="A7394" s="38" t="s">
        <v>18632</v>
      </c>
      <c r="B7394" t="s">
        <v>18633</v>
      </c>
      <c r="C7394" t="s">
        <v>2073</v>
      </c>
      <c r="D7394" t="s">
        <v>282</v>
      </c>
      <c r="E7394" t="s">
        <v>299</v>
      </c>
      <c r="H7394" t="s">
        <v>350</v>
      </c>
      <c r="I7394" t="s">
        <v>18634</v>
      </c>
      <c r="J7394" t="s">
        <v>284</v>
      </c>
      <c r="K7394" t="s">
        <v>2075</v>
      </c>
      <c r="M7394" t="s">
        <v>294</v>
      </c>
      <c r="N7394" t="s">
        <v>295</v>
      </c>
      <c r="Q7394" t="s">
        <v>344</v>
      </c>
      <c r="R7394" t="b">
        <v>0</v>
      </c>
      <c r="S7394" t="b">
        <v>0</v>
      </c>
      <c r="T7394" s="31" t="s">
        <v>426</v>
      </c>
      <c r="U7394" s="31">
        <v>1</v>
      </c>
      <c r="V7394" s="32" t="s">
        <v>18609</v>
      </c>
      <c r="W7394" t="s">
        <v>18610</v>
      </c>
      <c r="X7394" t="s">
        <v>282</v>
      </c>
      <c r="Y7394" t="s">
        <v>344</v>
      </c>
      <c r="Z7394" t="s">
        <v>284</v>
      </c>
      <c r="AA7394" t="s">
        <v>299</v>
      </c>
      <c r="AB7394"/>
      <c r="AD7394" s="27" t="s">
        <v>2075</v>
      </c>
      <c r="AE7394" t="s">
        <v>326</v>
      </c>
      <c r="AF7394" t="s">
        <v>294</v>
      </c>
      <c r="AH7394" t="s">
        <v>2012</v>
      </c>
      <c r="AI7394" t="s">
        <v>2121</v>
      </c>
      <c r="AJ7394" t="s">
        <v>2122</v>
      </c>
      <c r="AK7394" t="s">
        <v>2082</v>
      </c>
      <c r="AL7394" s="12">
        <v>45895.332615740743</v>
      </c>
    </row>
    <row r="7395" spans="1:39" ht="15" customHeight="1" x14ac:dyDescent="0.3">
      <c r="A7395" s="38" t="s">
        <v>18632</v>
      </c>
      <c r="B7395" t="s">
        <v>18633</v>
      </c>
      <c r="C7395" t="s">
        <v>2073</v>
      </c>
      <c r="D7395" t="s">
        <v>282</v>
      </c>
      <c r="E7395" t="s">
        <v>299</v>
      </c>
      <c r="H7395" t="s">
        <v>350</v>
      </c>
      <c r="I7395" t="s">
        <v>18634</v>
      </c>
      <c r="J7395" t="s">
        <v>284</v>
      </c>
      <c r="K7395" t="s">
        <v>2075</v>
      </c>
      <c r="M7395" t="s">
        <v>294</v>
      </c>
      <c r="N7395" t="s">
        <v>295</v>
      </c>
      <c r="R7395" t="b">
        <v>0</v>
      </c>
      <c r="S7395" t="b">
        <v>0</v>
      </c>
      <c r="T7395" s="31" t="s">
        <v>426</v>
      </c>
      <c r="U7395" s="31">
        <v>1</v>
      </c>
      <c r="V7395" s="32" t="s">
        <v>18611</v>
      </c>
      <c r="W7395" t="s">
        <v>18612</v>
      </c>
      <c r="X7395" t="s">
        <v>282</v>
      </c>
      <c r="Y7395" t="s">
        <v>311</v>
      </c>
      <c r="Z7395" t="s">
        <v>284</v>
      </c>
      <c r="AA7395" t="s">
        <v>299</v>
      </c>
      <c r="AB7395"/>
      <c r="AD7395" s="27" t="s">
        <v>2075</v>
      </c>
      <c r="AF7395" t="s">
        <v>285</v>
      </c>
      <c r="AH7395" t="s">
        <v>2012</v>
      </c>
      <c r="AI7395" t="s">
        <v>2121</v>
      </c>
      <c r="AJ7395" t="s">
        <v>2122</v>
      </c>
      <c r="AK7395" t="s">
        <v>2082</v>
      </c>
      <c r="AL7395" s="12">
        <v>45901.259942129633</v>
      </c>
    </row>
    <row r="7396" spans="1:39" ht="15" customHeight="1" x14ac:dyDescent="0.3">
      <c r="A7396" s="38" t="s">
        <v>21742</v>
      </c>
      <c r="B7396" t="s">
        <v>21743</v>
      </c>
      <c r="C7396" t="s">
        <v>2073</v>
      </c>
      <c r="D7396" t="s">
        <v>282</v>
      </c>
      <c r="E7396" t="s">
        <v>299</v>
      </c>
      <c r="H7396" t="s">
        <v>332</v>
      </c>
      <c r="I7396" t="s">
        <v>21744</v>
      </c>
      <c r="J7396" t="s">
        <v>310</v>
      </c>
      <c r="K7396" t="s">
        <v>3330</v>
      </c>
      <c r="M7396" t="s">
        <v>294</v>
      </c>
      <c r="N7396" t="s">
        <v>295</v>
      </c>
      <c r="Q7396" t="s">
        <v>344</v>
      </c>
      <c r="R7396" t="b">
        <v>0</v>
      </c>
      <c r="S7396" t="b">
        <v>0</v>
      </c>
      <c r="T7396" s="31" t="s">
        <v>426</v>
      </c>
      <c r="U7396" s="31">
        <v>1</v>
      </c>
      <c r="V7396" s="32" t="s">
        <v>18772</v>
      </c>
      <c r="W7396" t="s">
        <v>18773</v>
      </c>
      <c r="X7396" t="s">
        <v>282</v>
      </c>
      <c r="Y7396" t="s">
        <v>344</v>
      </c>
      <c r="Z7396" t="s">
        <v>284</v>
      </c>
      <c r="AB7396"/>
      <c r="AD7396" s="27" t="s">
        <v>2075</v>
      </c>
      <c r="AF7396" t="s">
        <v>290</v>
      </c>
      <c r="AH7396" t="s">
        <v>2169</v>
      </c>
      <c r="AI7396" t="s">
        <v>6226</v>
      </c>
      <c r="AJ7396" t="s">
        <v>6227</v>
      </c>
      <c r="AK7396" t="s">
        <v>2082</v>
      </c>
      <c r="AL7396" s="12">
        <v>46007.712314814817</v>
      </c>
    </row>
    <row r="7397" spans="1:39" ht="15" customHeight="1" x14ac:dyDescent="0.3">
      <c r="A7397" s="38" t="s">
        <v>21742</v>
      </c>
      <c r="B7397" t="s">
        <v>21743</v>
      </c>
      <c r="C7397" t="s">
        <v>2073</v>
      </c>
      <c r="D7397" t="s">
        <v>282</v>
      </c>
      <c r="E7397" t="s">
        <v>299</v>
      </c>
      <c r="H7397" t="s">
        <v>332</v>
      </c>
      <c r="I7397" t="s">
        <v>21744</v>
      </c>
      <c r="J7397" t="s">
        <v>310</v>
      </c>
      <c r="K7397" t="s">
        <v>3330</v>
      </c>
      <c r="M7397" t="s">
        <v>294</v>
      </c>
      <c r="N7397" t="s">
        <v>295</v>
      </c>
      <c r="R7397" t="b">
        <v>0</v>
      </c>
      <c r="S7397" t="b">
        <v>0</v>
      </c>
      <c r="T7397" s="31" t="s">
        <v>426</v>
      </c>
      <c r="U7397" s="31">
        <v>1</v>
      </c>
      <c r="V7397" s="32" t="s">
        <v>18770</v>
      </c>
      <c r="W7397" t="s">
        <v>18771</v>
      </c>
      <c r="X7397" t="s">
        <v>282</v>
      </c>
      <c r="Y7397" t="s">
        <v>311</v>
      </c>
      <c r="Z7397" t="s">
        <v>284</v>
      </c>
      <c r="AB7397"/>
      <c r="AD7397" s="27" t="s">
        <v>2075</v>
      </c>
      <c r="AF7397" t="s">
        <v>290</v>
      </c>
      <c r="AH7397" t="s">
        <v>2016</v>
      </c>
      <c r="AI7397" t="s">
        <v>2121</v>
      </c>
      <c r="AJ7397" t="s">
        <v>2122</v>
      </c>
      <c r="AK7397" t="s">
        <v>2082</v>
      </c>
      <c r="AL7397" s="12">
        <v>45884.882986111108</v>
      </c>
    </row>
    <row r="7398" spans="1:39" ht="15" customHeight="1" x14ac:dyDescent="0.3">
      <c r="A7398" s="38" t="s">
        <v>21718</v>
      </c>
      <c r="B7398" t="s">
        <v>21719</v>
      </c>
      <c r="C7398" t="s">
        <v>2073</v>
      </c>
      <c r="D7398" t="s">
        <v>282</v>
      </c>
      <c r="E7398" t="s">
        <v>337</v>
      </c>
      <c r="H7398" t="s">
        <v>26170</v>
      </c>
      <c r="I7398" t="s">
        <v>21720</v>
      </c>
      <c r="J7398" t="s">
        <v>310</v>
      </c>
      <c r="K7398" t="s">
        <v>2224</v>
      </c>
      <c r="M7398" t="s">
        <v>294</v>
      </c>
      <c r="N7398" t="s">
        <v>295</v>
      </c>
      <c r="Q7398" t="s">
        <v>344</v>
      </c>
      <c r="R7398" t="b">
        <v>0</v>
      </c>
      <c r="S7398" t="b">
        <v>0</v>
      </c>
      <c r="T7398" s="31" t="s">
        <v>426</v>
      </c>
      <c r="U7398" s="31">
        <v>1</v>
      </c>
      <c r="V7398" s="32" t="s">
        <v>3331</v>
      </c>
      <c r="W7398" t="s">
        <v>3332</v>
      </c>
      <c r="X7398" t="s">
        <v>282</v>
      </c>
      <c r="Y7398" t="s">
        <v>344</v>
      </c>
      <c r="Z7398" t="s">
        <v>310</v>
      </c>
      <c r="AB7398"/>
      <c r="AD7398" s="27" t="s">
        <v>2075</v>
      </c>
      <c r="AF7398" t="s">
        <v>294</v>
      </c>
      <c r="AH7398" t="s">
        <v>2169</v>
      </c>
      <c r="AI7398" t="s">
        <v>2170</v>
      </c>
      <c r="AJ7398" t="s">
        <v>2171</v>
      </c>
      <c r="AK7398" t="s">
        <v>2082</v>
      </c>
      <c r="AL7398" s="12">
        <v>46002.354097222225</v>
      </c>
    </row>
    <row r="7399" spans="1:39" ht="15" customHeight="1" x14ac:dyDescent="0.3">
      <c r="A7399" s="38" t="s">
        <v>21718</v>
      </c>
      <c r="B7399" t="s">
        <v>21719</v>
      </c>
      <c r="C7399" t="s">
        <v>2073</v>
      </c>
      <c r="D7399" t="s">
        <v>282</v>
      </c>
      <c r="E7399" t="s">
        <v>337</v>
      </c>
      <c r="H7399" t="s">
        <v>26170</v>
      </c>
      <c r="I7399" t="s">
        <v>21720</v>
      </c>
      <c r="J7399" t="s">
        <v>310</v>
      </c>
      <c r="K7399" t="s">
        <v>2224</v>
      </c>
      <c r="M7399" t="s">
        <v>294</v>
      </c>
      <c r="N7399" t="s">
        <v>295</v>
      </c>
      <c r="Q7399" t="s">
        <v>344</v>
      </c>
      <c r="R7399" t="b">
        <v>0</v>
      </c>
      <c r="S7399" t="b">
        <v>0</v>
      </c>
      <c r="T7399" s="31" t="s">
        <v>426</v>
      </c>
      <c r="U7399" s="31">
        <v>1</v>
      </c>
      <c r="V7399" s="30" t="s">
        <v>3328</v>
      </c>
      <c r="W7399" t="s">
        <v>3329</v>
      </c>
      <c r="X7399" t="s">
        <v>282</v>
      </c>
      <c r="Y7399" t="s">
        <v>344</v>
      </c>
      <c r="Z7399" t="s">
        <v>310</v>
      </c>
      <c r="AB7399"/>
      <c r="AD7399" s="27" t="s">
        <v>3330</v>
      </c>
      <c r="AF7399" t="s">
        <v>294</v>
      </c>
      <c r="AH7399" t="s">
        <v>2016</v>
      </c>
      <c r="AI7399" t="s">
        <v>2088</v>
      </c>
      <c r="AJ7399" t="s">
        <v>2089</v>
      </c>
      <c r="AK7399" t="s">
        <v>2082</v>
      </c>
      <c r="AL7399" s="12">
        <v>45856.493356481478</v>
      </c>
    </row>
    <row r="7400" spans="1:39" ht="15" customHeight="1" x14ac:dyDescent="0.3">
      <c r="A7400" s="38" t="s">
        <v>18659</v>
      </c>
      <c r="B7400" t="s">
        <v>18660</v>
      </c>
      <c r="C7400" t="s">
        <v>2073</v>
      </c>
      <c r="D7400" t="s">
        <v>282</v>
      </c>
      <c r="E7400" t="s">
        <v>299</v>
      </c>
      <c r="H7400" t="s">
        <v>340</v>
      </c>
      <c r="I7400" t="s">
        <v>18661</v>
      </c>
      <c r="J7400" t="s">
        <v>284</v>
      </c>
      <c r="K7400" t="s">
        <v>2075</v>
      </c>
      <c r="M7400" t="s">
        <v>294</v>
      </c>
      <c r="N7400" t="s">
        <v>295</v>
      </c>
      <c r="O7400" t="s">
        <v>2076</v>
      </c>
      <c r="Q7400" t="s">
        <v>344</v>
      </c>
      <c r="R7400" t="b">
        <v>0</v>
      </c>
      <c r="S7400" t="b">
        <v>0</v>
      </c>
      <c r="T7400" s="31" t="s">
        <v>426</v>
      </c>
      <c r="U7400" s="31">
        <v>1</v>
      </c>
      <c r="V7400" s="30" t="s">
        <v>18662</v>
      </c>
      <c r="W7400" t="s">
        <v>18663</v>
      </c>
      <c r="X7400" t="s">
        <v>282</v>
      </c>
      <c r="Y7400" t="s">
        <v>344</v>
      </c>
      <c r="Z7400" t="s">
        <v>284</v>
      </c>
      <c r="AA7400" t="s">
        <v>299</v>
      </c>
      <c r="AB7400"/>
      <c r="AD7400" s="27" t="s">
        <v>2310</v>
      </c>
      <c r="AF7400" t="s">
        <v>294</v>
      </c>
      <c r="AH7400" t="s">
        <v>2012</v>
      </c>
      <c r="AI7400" t="s">
        <v>2121</v>
      </c>
      <c r="AJ7400" t="s">
        <v>2122</v>
      </c>
      <c r="AK7400" t="s">
        <v>2082</v>
      </c>
      <c r="AL7400" s="12">
        <v>45895.168703703705</v>
      </c>
    </row>
    <row r="7401" spans="1:39" ht="15" customHeight="1" x14ac:dyDescent="0.3">
      <c r="A7401" s="38" t="s">
        <v>18659</v>
      </c>
      <c r="B7401" t="s">
        <v>18660</v>
      </c>
      <c r="C7401" t="s">
        <v>2073</v>
      </c>
      <c r="D7401" t="s">
        <v>282</v>
      </c>
      <c r="E7401" t="s">
        <v>299</v>
      </c>
      <c r="H7401" t="s">
        <v>340</v>
      </c>
      <c r="I7401" t="s">
        <v>18661</v>
      </c>
      <c r="J7401" t="s">
        <v>284</v>
      </c>
      <c r="K7401" t="s">
        <v>2075</v>
      </c>
      <c r="M7401" t="s">
        <v>294</v>
      </c>
      <c r="N7401" t="s">
        <v>295</v>
      </c>
      <c r="O7401" t="s">
        <v>2076</v>
      </c>
      <c r="R7401" t="b">
        <v>0</v>
      </c>
      <c r="S7401" t="b">
        <v>0</v>
      </c>
      <c r="T7401" s="31" t="s">
        <v>426</v>
      </c>
      <c r="U7401" s="31">
        <v>1</v>
      </c>
      <c r="V7401" s="30" t="s">
        <v>18611</v>
      </c>
      <c r="W7401" t="s">
        <v>18612</v>
      </c>
      <c r="X7401" t="s">
        <v>282</v>
      </c>
      <c r="Y7401" t="s">
        <v>311</v>
      </c>
      <c r="Z7401" t="s">
        <v>284</v>
      </c>
      <c r="AA7401" t="s">
        <v>299</v>
      </c>
      <c r="AB7401"/>
      <c r="AD7401" s="27" t="s">
        <v>2075</v>
      </c>
      <c r="AF7401" t="s">
        <v>285</v>
      </c>
      <c r="AH7401" t="s">
        <v>2012</v>
      </c>
      <c r="AI7401" t="s">
        <v>2121</v>
      </c>
      <c r="AJ7401" t="s">
        <v>2122</v>
      </c>
      <c r="AK7401" t="s">
        <v>2082</v>
      </c>
      <c r="AL7401" s="12">
        <v>45901.259942129633</v>
      </c>
    </row>
    <row r="7402" spans="1:39" ht="15" customHeight="1" x14ac:dyDescent="0.3">
      <c r="A7402" s="38" t="s">
        <v>18616</v>
      </c>
      <c r="B7402" t="s">
        <v>18617</v>
      </c>
      <c r="C7402" t="s">
        <v>2073</v>
      </c>
      <c r="D7402" t="s">
        <v>282</v>
      </c>
      <c r="E7402" t="s">
        <v>299</v>
      </c>
      <c r="H7402" t="s">
        <v>327</v>
      </c>
      <c r="I7402" t="s">
        <v>18618</v>
      </c>
      <c r="J7402" t="s">
        <v>284</v>
      </c>
      <c r="K7402" t="s">
        <v>2075</v>
      </c>
      <c r="M7402" t="s">
        <v>294</v>
      </c>
      <c r="N7402" t="s">
        <v>295</v>
      </c>
      <c r="O7402" t="s">
        <v>2076</v>
      </c>
      <c r="Q7402" t="s">
        <v>344</v>
      </c>
      <c r="R7402" t="b">
        <v>0</v>
      </c>
      <c r="S7402" t="b">
        <v>0</v>
      </c>
      <c r="T7402" s="31" t="s">
        <v>426</v>
      </c>
      <c r="U7402" s="31">
        <v>1</v>
      </c>
      <c r="V7402" s="32" t="s">
        <v>18619</v>
      </c>
      <c r="W7402" t="s">
        <v>18620</v>
      </c>
      <c r="X7402" t="s">
        <v>282</v>
      </c>
      <c r="Y7402" t="s">
        <v>344</v>
      </c>
      <c r="Z7402" t="s">
        <v>284</v>
      </c>
      <c r="AA7402" t="s">
        <v>302</v>
      </c>
      <c r="AB7402"/>
      <c r="AD7402" s="27" t="s">
        <v>2310</v>
      </c>
      <c r="AF7402" t="s">
        <v>294</v>
      </c>
      <c r="AH7402" t="s">
        <v>2012</v>
      </c>
      <c r="AI7402" t="s">
        <v>2121</v>
      </c>
      <c r="AJ7402" t="s">
        <v>2122</v>
      </c>
      <c r="AK7402" t="s">
        <v>2082</v>
      </c>
      <c r="AL7402" s="12">
        <v>45918.848506944443</v>
      </c>
    </row>
    <row r="7403" spans="1:39" ht="15" customHeight="1" x14ac:dyDescent="0.3">
      <c r="A7403" s="38" t="s">
        <v>18616</v>
      </c>
      <c r="B7403" t="s">
        <v>18617</v>
      </c>
      <c r="C7403" t="s">
        <v>2073</v>
      </c>
      <c r="D7403" t="s">
        <v>282</v>
      </c>
      <c r="E7403" t="s">
        <v>299</v>
      </c>
      <c r="H7403" t="s">
        <v>327</v>
      </c>
      <c r="I7403" t="s">
        <v>18618</v>
      </c>
      <c r="J7403" t="s">
        <v>284</v>
      </c>
      <c r="K7403" t="s">
        <v>2075</v>
      </c>
      <c r="M7403" t="s">
        <v>294</v>
      </c>
      <c r="N7403" t="s">
        <v>295</v>
      </c>
      <c r="O7403" t="s">
        <v>2076</v>
      </c>
      <c r="Q7403" t="s">
        <v>344</v>
      </c>
      <c r="R7403" t="b">
        <v>0</v>
      </c>
      <c r="S7403" t="b">
        <v>0</v>
      </c>
      <c r="T7403" s="31" t="s">
        <v>426</v>
      </c>
      <c r="U7403" s="31">
        <v>1</v>
      </c>
      <c r="V7403" s="30" t="s">
        <v>18623</v>
      </c>
      <c r="W7403" t="s">
        <v>18624</v>
      </c>
      <c r="X7403" t="s">
        <v>282</v>
      </c>
      <c r="Y7403" t="s">
        <v>344</v>
      </c>
      <c r="Z7403" t="s">
        <v>310</v>
      </c>
      <c r="AA7403" t="s">
        <v>302</v>
      </c>
      <c r="AB7403"/>
      <c r="AD7403" s="27" t="s">
        <v>3330</v>
      </c>
      <c r="AF7403" t="s">
        <v>294</v>
      </c>
      <c r="AH7403" t="s">
        <v>1995</v>
      </c>
      <c r="AI7403" t="s">
        <v>2121</v>
      </c>
      <c r="AJ7403" t="s">
        <v>2122</v>
      </c>
      <c r="AK7403" t="s">
        <v>2082</v>
      </c>
      <c r="AL7403" s="12">
        <v>45950.733240740738</v>
      </c>
    </row>
    <row r="7404" spans="1:39" ht="15" customHeight="1" x14ac:dyDescent="0.3">
      <c r="A7404" s="38" t="s">
        <v>18616</v>
      </c>
      <c r="B7404" t="s">
        <v>18617</v>
      </c>
      <c r="C7404" t="s">
        <v>2073</v>
      </c>
      <c r="D7404" t="s">
        <v>282</v>
      </c>
      <c r="E7404" t="s">
        <v>299</v>
      </c>
      <c r="H7404" t="s">
        <v>327</v>
      </c>
      <c r="I7404" t="s">
        <v>18618</v>
      </c>
      <c r="J7404" t="s">
        <v>284</v>
      </c>
      <c r="K7404" t="s">
        <v>2075</v>
      </c>
      <c r="M7404" t="s">
        <v>294</v>
      </c>
      <c r="N7404" t="s">
        <v>295</v>
      </c>
      <c r="O7404" t="s">
        <v>2076</v>
      </c>
      <c r="R7404" t="b">
        <v>0</v>
      </c>
      <c r="S7404" t="b">
        <v>0</v>
      </c>
      <c r="T7404" s="31" t="s">
        <v>426</v>
      </c>
      <c r="U7404" s="31">
        <v>1</v>
      </c>
      <c r="V7404" s="30" t="s">
        <v>18621</v>
      </c>
      <c r="W7404" t="s">
        <v>18622</v>
      </c>
      <c r="X7404" t="s">
        <v>282</v>
      </c>
      <c r="Y7404" t="s">
        <v>311</v>
      </c>
      <c r="Z7404" t="s">
        <v>284</v>
      </c>
      <c r="AB7404"/>
      <c r="AD7404" s="27" t="s">
        <v>2075</v>
      </c>
      <c r="AF7404" t="s">
        <v>294</v>
      </c>
      <c r="AH7404" t="s">
        <v>2012</v>
      </c>
      <c r="AI7404" t="s">
        <v>2121</v>
      </c>
      <c r="AJ7404" t="s">
        <v>2122</v>
      </c>
      <c r="AK7404" t="s">
        <v>2082</v>
      </c>
      <c r="AL7404" s="12">
        <v>45918.880624999998</v>
      </c>
      <c r="AM7404" t="s">
        <v>291</v>
      </c>
    </row>
    <row r="7405" spans="1:39" ht="15" customHeight="1" x14ac:dyDescent="0.3">
      <c r="A7405" s="38" t="s">
        <v>21716</v>
      </c>
      <c r="B7405" t="s">
        <v>4040</v>
      </c>
      <c r="C7405" t="s">
        <v>2073</v>
      </c>
      <c r="D7405" t="s">
        <v>282</v>
      </c>
      <c r="E7405" t="s">
        <v>299</v>
      </c>
      <c r="H7405" t="s">
        <v>327</v>
      </c>
      <c r="I7405" t="s">
        <v>21717</v>
      </c>
      <c r="J7405" t="s">
        <v>284</v>
      </c>
      <c r="K7405" t="s">
        <v>2075</v>
      </c>
      <c r="M7405" t="s">
        <v>294</v>
      </c>
      <c r="N7405" t="s">
        <v>295</v>
      </c>
      <c r="Q7405" t="s">
        <v>344</v>
      </c>
      <c r="R7405" t="b">
        <v>0</v>
      </c>
      <c r="S7405" t="b">
        <v>0</v>
      </c>
      <c r="T7405" s="31" t="s">
        <v>426</v>
      </c>
      <c r="U7405" s="31">
        <v>1</v>
      </c>
      <c r="V7405" s="30" t="s">
        <v>3696</v>
      </c>
      <c r="W7405" t="s">
        <v>3697</v>
      </c>
      <c r="X7405" t="s">
        <v>282</v>
      </c>
      <c r="Y7405" t="s">
        <v>344</v>
      </c>
      <c r="Z7405" t="s">
        <v>284</v>
      </c>
      <c r="AA7405" t="s">
        <v>302</v>
      </c>
      <c r="AB7405"/>
      <c r="AD7405" s="27" t="s">
        <v>2310</v>
      </c>
      <c r="AF7405" t="s">
        <v>290</v>
      </c>
      <c r="AH7405" t="s">
        <v>26251</v>
      </c>
      <c r="AI7405" t="s">
        <v>26587</v>
      </c>
      <c r="AJ7405" t="s">
        <v>26588</v>
      </c>
      <c r="AK7405" t="s">
        <v>2082</v>
      </c>
      <c r="AL7405" s="12">
        <v>46105.55096064815</v>
      </c>
    </row>
    <row r="7406" spans="1:39" ht="15" customHeight="1" x14ac:dyDescent="0.3">
      <c r="A7406" s="38" t="s">
        <v>21716</v>
      </c>
      <c r="B7406" t="s">
        <v>4040</v>
      </c>
      <c r="C7406" t="s">
        <v>2073</v>
      </c>
      <c r="D7406" t="s">
        <v>282</v>
      </c>
      <c r="E7406" t="s">
        <v>299</v>
      </c>
      <c r="H7406" t="s">
        <v>327</v>
      </c>
      <c r="I7406" t="s">
        <v>21717</v>
      </c>
      <c r="J7406" t="s">
        <v>284</v>
      </c>
      <c r="K7406" t="s">
        <v>2075</v>
      </c>
      <c r="M7406" t="s">
        <v>294</v>
      </c>
      <c r="N7406" t="s">
        <v>295</v>
      </c>
      <c r="Q7406" t="s">
        <v>344</v>
      </c>
      <c r="R7406" t="b">
        <v>0</v>
      </c>
      <c r="S7406" t="b">
        <v>0</v>
      </c>
      <c r="T7406" s="31" t="s">
        <v>426</v>
      </c>
      <c r="U7406" s="31">
        <v>1</v>
      </c>
      <c r="V7406" s="30" t="s">
        <v>3694</v>
      </c>
      <c r="W7406" t="s">
        <v>3695</v>
      </c>
      <c r="X7406" t="s">
        <v>282</v>
      </c>
      <c r="Y7406" t="s">
        <v>344</v>
      </c>
      <c r="Z7406" t="s">
        <v>284</v>
      </c>
      <c r="AA7406" t="s">
        <v>302</v>
      </c>
      <c r="AB7406"/>
      <c r="AD7406" s="27" t="s">
        <v>3330</v>
      </c>
      <c r="AF7406" t="s">
        <v>290</v>
      </c>
      <c r="AH7406" t="s">
        <v>2016</v>
      </c>
      <c r="AI7406" t="s">
        <v>2088</v>
      </c>
      <c r="AJ7406" t="s">
        <v>2089</v>
      </c>
      <c r="AK7406" t="s">
        <v>2082</v>
      </c>
      <c r="AL7406" s="12">
        <v>45848.831504629627</v>
      </c>
    </row>
    <row r="7407" spans="1:39" ht="15" customHeight="1" x14ac:dyDescent="0.3">
      <c r="A7407" s="38" t="s">
        <v>21716</v>
      </c>
      <c r="B7407" t="s">
        <v>4040</v>
      </c>
      <c r="C7407" t="s">
        <v>2073</v>
      </c>
      <c r="D7407" t="s">
        <v>282</v>
      </c>
      <c r="E7407" t="s">
        <v>299</v>
      </c>
      <c r="H7407" t="s">
        <v>327</v>
      </c>
      <c r="I7407" t="s">
        <v>21717</v>
      </c>
      <c r="J7407" t="s">
        <v>284</v>
      </c>
      <c r="K7407" t="s">
        <v>2075</v>
      </c>
      <c r="M7407" t="s">
        <v>294</v>
      </c>
      <c r="N7407" t="s">
        <v>295</v>
      </c>
      <c r="R7407" t="b">
        <v>0</v>
      </c>
      <c r="S7407" t="b">
        <v>0</v>
      </c>
      <c r="T7407" s="31" t="s">
        <v>426</v>
      </c>
      <c r="U7407" s="31">
        <v>1</v>
      </c>
      <c r="V7407" s="30" t="s">
        <v>18830</v>
      </c>
      <c r="W7407" t="s">
        <v>18831</v>
      </c>
      <c r="X7407" t="s">
        <v>282</v>
      </c>
      <c r="Y7407" t="s">
        <v>311</v>
      </c>
      <c r="Z7407" t="s">
        <v>284</v>
      </c>
      <c r="AB7407"/>
      <c r="AD7407" s="27" t="s">
        <v>2075</v>
      </c>
      <c r="AF7407" t="s">
        <v>290</v>
      </c>
      <c r="AH7407" t="s">
        <v>2012</v>
      </c>
      <c r="AI7407" t="s">
        <v>26587</v>
      </c>
      <c r="AJ7407" t="s">
        <v>26588</v>
      </c>
      <c r="AK7407" t="s">
        <v>2082</v>
      </c>
      <c r="AL7407" s="12">
        <v>46105.557060185187</v>
      </c>
    </row>
    <row r="7408" spans="1:39" ht="15" customHeight="1" x14ac:dyDescent="0.3">
      <c r="A7408" s="38" t="s">
        <v>19329</v>
      </c>
      <c r="B7408" t="s">
        <v>26626</v>
      </c>
      <c r="C7408" t="s">
        <v>2092</v>
      </c>
      <c r="D7408" t="s">
        <v>282</v>
      </c>
      <c r="E7408" t="s">
        <v>2005</v>
      </c>
      <c r="G7408" t="s">
        <v>26630</v>
      </c>
      <c r="H7408" t="s">
        <v>2020</v>
      </c>
      <c r="I7408" t="s">
        <v>19330</v>
      </c>
      <c r="J7408" t="s">
        <v>284</v>
      </c>
      <c r="K7408" t="s">
        <v>2075</v>
      </c>
      <c r="M7408" t="s">
        <v>290</v>
      </c>
      <c r="N7408" t="s">
        <v>286</v>
      </c>
      <c r="O7408" t="s">
        <v>2076</v>
      </c>
      <c r="Q7408" t="s">
        <v>288</v>
      </c>
      <c r="R7408" t="b">
        <v>0</v>
      </c>
      <c r="S7408" t="b">
        <v>0</v>
      </c>
      <c r="T7408" s="31" t="s">
        <v>25454</v>
      </c>
      <c r="U7408" s="31" t="s">
        <v>2234</v>
      </c>
      <c r="V7408" s="32" t="s">
        <v>13095</v>
      </c>
      <c r="W7408" t="s">
        <v>13096</v>
      </c>
      <c r="X7408" t="s">
        <v>282</v>
      </c>
      <c r="Y7408" t="s">
        <v>288</v>
      </c>
      <c r="Z7408" t="s">
        <v>284</v>
      </c>
      <c r="AA7408" t="s">
        <v>2005</v>
      </c>
      <c r="AB7408"/>
      <c r="AD7408" s="27" t="s">
        <v>2075</v>
      </c>
      <c r="AF7408" t="s">
        <v>290</v>
      </c>
      <c r="AH7408" t="s">
        <v>1946</v>
      </c>
      <c r="AI7408" t="s">
        <v>26094</v>
      </c>
      <c r="AJ7408" t="s">
        <v>26095</v>
      </c>
      <c r="AK7408" t="s">
        <v>2082</v>
      </c>
      <c r="AL7408" s="12">
        <v>46107.393854166665</v>
      </c>
      <c r="AM7408" t="s">
        <v>291</v>
      </c>
    </row>
    <row r="7409" spans="1:38" ht="15" customHeight="1" x14ac:dyDescent="0.3">
      <c r="A7409" s="38" t="s">
        <v>25034</v>
      </c>
      <c r="B7409" t="s">
        <v>25035</v>
      </c>
      <c r="C7409" t="s">
        <v>2073</v>
      </c>
      <c r="D7409" t="s">
        <v>282</v>
      </c>
      <c r="E7409" t="s">
        <v>353</v>
      </c>
      <c r="H7409" t="s">
        <v>26135</v>
      </c>
      <c r="I7409" t="s">
        <v>25036</v>
      </c>
      <c r="J7409" t="s">
        <v>284</v>
      </c>
      <c r="K7409" t="s">
        <v>2075</v>
      </c>
      <c r="M7409" t="s">
        <v>338</v>
      </c>
      <c r="N7409" t="s">
        <v>295</v>
      </c>
      <c r="R7409" t="b">
        <v>0</v>
      </c>
      <c r="S7409" t="b">
        <v>0</v>
      </c>
      <c r="T7409" s="31" t="s">
        <v>426</v>
      </c>
      <c r="U7409" s="31">
        <v>1</v>
      </c>
      <c r="V7409" s="32" t="s">
        <v>19248</v>
      </c>
      <c r="W7409" t="s">
        <v>19249</v>
      </c>
      <c r="X7409" t="s">
        <v>282</v>
      </c>
      <c r="Y7409" t="s">
        <v>311</v>
      </c>
      <c r="Z7409" t="s">
        <v>284</v>
      </c>
      <c r="AA7409" t="s">
        <v>353</v>
      </c>
      <c r="AB7409"/>
      <c r="AD7409" s="27" t="s">
        <v>2075</v>
      </c>
      <c r="AF7409" t="s">
        <v>338</v>
      </c>
      <c r="AH7409" t="s">
        <v>2016</v>
      </c>
      <c r="AI7409" t="s">
        <v>2088</v>
      </c>
      <c r="AJ7409" t="s">
        <v>2089</v>
      </c>
      <c r="AK7409" t="s">
        <v>2082</v>
      </c>
      <c r="AL7409" s="12">
        <v>45853.035949074074</v>
      </c>
    </row>
    <row r="7410" spans="1:38" ht="15" customHeight="1" x14ac:dyDescent="0.3">
      <c r="A7410" s="38" t="s">
        <v>25034</v>
      </c>
      <c r="B7410" t="s">
        <v>25035</v>
      </c>
      <c r="C7410" t="s">
        <v>2073</v>
      </c>
      <c r="D7410" t="s">
        <v>282</v>
      </c>
      <c r="E7410" t="s">
        <v>353</v>
      </c>
      <c r="H7410" t="s">
        <v>26135</v>
      </c>
      <c r="I7410" t="s">
        <v>25036</v>
      </c>
      <c r="J7410" t="s">
        <v>284</v>
      </c>
      <c r="K7410" t="s">
        <v>2075</v>
      </c>
      <c r="M7410" t="s">
        <v>338</v>
      </c>
      <c r="N7410" t="s">
        <v>295</v>
      </c>
      <c r="Q7410" t="s">
        <v>344</v>
      </c>
      <c r="R7410" t="b">
        <v>0</v>
      </c>
      <c r="S7410" t="b">
        <v>0</v>
      </c>
      <c r="T7410" s="31" t="s">
        <v>426</v>
      </c>
      <c r="U7410" s="31">
        <v>1</v>
      </c>
      <c r="V7410" s="32" t="s">
        <v>19246</v>
      </c>
      <c r="W7410" t="s">
        <v>19247</v>
      </c>
      <c r="X7410" t="s">
        <v>310</v>
      </c>
      <c r="Y7410" t="s">
        <v>344</v>
      </c>
      <c r="Z7410" t="s">
        <v>284</v>
      </c>
      <c r="AA7410" t="s">
        <v>353</v>
      </c>
      <c r="AB7410"/>
      <c r="AD7410" s="27" t="s">
        <v>2075</v>
      </c>
      <c r="AF7410" t="s">
        <v>338</v>
      </c>
      <c r="AH7410" t="s">
        <v>2169</v>
      </c>
      <c r="AI7410" t="s">
        <v>2170</v>
      </c>
      <c r="AJ7410" t="s">
        <v>2171</v>
      </c>
      <c r="AK7410" t="s">
        <v>2082</v>
      </c>
      <c r="AL7410" s="12">
        <v>46051.233807870369</v>
      </c>
    </row>
    <row r="7411" spans="1:38" ht="15" customHeight="1" x14ac:dyDescent="0.3">
      <c r="A7411" s="38" t="s">
        <v>25034</v>
      </c>
      <c r="B7411" t="s">
        <v>25035</v>
      </c>
      <c r="C7411" t="s">
        <v>2073</v>
      </c>
      <c r="D7411" t="s">
        <v>282</v>
      </c>
      <c r="E7411" t="s">
        <v>353</v>
      </c>
      <c r="H7411" t="s">
        <v>26135</v>
      </c>
      <c r="I7411" t="s">
        <v>25036</v>
      </c>
      <c r="J7411" t="s">
        <v>284</v>
      </c>
      <c r="K7411" t="s">
        <v>2075</v>
      </c>
      <c r="M7411" t="s">
        <v>338</v>
      </c>
      <c r="N7411" t="s">
        <v>295</v>
      </c>
      <c r="R7411" t="b">
        <v>0</v>
      </c>
      <c r="S7411" t="b">
        <v>0</v>
      </c>
      <c r="T7411" s="31" t="s">
        <v>426</v>
      </c>
      <c r="U7411" s="31">
        <v>1</v>
      </c>
      <c r="V7411" s="30" t="s">
        <v>19250</v>
      </c>
      <c r="W7411" t="s">
        <v>19251</v>
      </c>
      <c r="X7411" t="s">
        <v>310</v>
      </c>
      <c r="Y7411" t="s">
        <v>311</v>
      </c>
      <c r="Z7411" t="s">
        <v>284</v>
      </c>
      <c r="AA7411" t="s">
        <v>353</v>
      </c>
      <c r="AB7411"/>
      <c r="AD7411" s="27" t="s">
        <v>2075</v>
      </c>
      <c r="AF7411" t="s">
        <v>338</v>
      </c>
      <c r="AH7411" t="s">
        <v>2169</v>
      </c>
      <c r="AI7411" t="s">
        <v>2170</v>
      </c>
      <c r="AJ7411" t="s">
        <v>2171</v>
      </c>
      <c r="AK7411" t="s">
        <v>2082</v>
      </c>
      <c r="AL7411" s="12">
        <v>46051.234699074077</v>
      </c>
    </row>
    <row r="7412" spans="1:38" ht="15" customHeight="1" x14ac:dyDescent="0.3">
      <c r="A7412" s="38" t="s">
        <v>25037</v>
      </c>
      <c r="B7412" t="s">
        <v>25038</v>
      </c>
      <c r="C7412" t="s">
        <v>2073</v>
      </c>
      <c r="D7412" t="s">
        <v>282</v>
      </c>
      <c r="E7412" t="s">
        <v>353</v>
      </c>
      <c r="H7412" t="s">
        <v>26135</v>
      </c>
      <c r="I7412" t="s">
        <v>25039</v>
      </c>
      <c r="J7412" t="s">
        <v>284</v>
      </c>
      <c r="K7412" t="s">
        <v>2075</v>
      </c>
      <c r="M7412" t="s">
        <v>338</v>
      </c>
      <c r="N7412" t="s">
        <v>295</v>
      </c>
      <c r="R7412" t="b">
        <v>0</v>
      </c>
      <c r="S7412" t="b">
        <v>0</v>
      </c>
      <c r="T7412" s="31" t="s">
        <v>426</v>
      </c>
      <c r="U7412" s="31">
        <v>1</v>
      </c>
      <c r="V7412" s="32" t="s">
        <v>19248</v>
      </c>
      <c r="W7412" t="s">
        <v>19249</v>
      </c>
      <c r="X7412" t="s">
        <v>282</v>
      </c>
      <c r="Y7412" t="s">
        <v>311</v>
      </c>
      <c r="Z7412" t="s">
        <v>284</v>
      </c>
      <c r="AA7412" t="s">
        <v>353</v>
      </c>
      <c r="AB7412"/>
      <c r="AD7412" s="27" t="s">
        <v>2075</v>
      </c>
      <c r="AF7412" t="s">
        <v>338</v>
      </c>
      <c r="AH7412" t="s">
        <v>2016</v>
      </c>
      <c r="AI7412" t="s">
        <v>2088</v>
      </c>
      <c r="AJ7412" t="s">
        <v>2089</v>
      </c>
      <c r="AK7412" t="s">
        <v>2082</v>
      </c>
      <c r="AL7412" s="12">
        <v>45853.035949074074</v>
      </c>
    </row>
    <row r="7413" spans="1:38" ht="15" customHeight="1" x14ac:dyDescent="0.3">
      <c r="A7413" s="38" t="s">
        <v>25037</v>
      </c>
      <c r="B7413" t="s">
        <v>25038</v>
      </c>
      <c r="C7413" t="s">
        <v>2073</v>
      </c>
      <c r="D7413" t="s">
        <v>282</v>
      </c>
      <c r="E7413" t="s">
        <v>353</v>
      </c>
      <c r="H7413" t="s">
        <v>26135</v>
      </c>
      <c r="I7413" t="s">
        <v>25039</v>
      </c>
      <c r="J7413" t="s">
        <v>284</v>
      </c>
      <c r="K7413" t="s">
        <v>2075</v>
      </c>
      <c r="M7413" t="s">
        <v>338</v>
      </c>
      <c r="N7413" t="s">
        <v>295</v>
      </c>
      <c r="Q7413" t="s">
        <v>344</v>
      </c>
      <c r="R7413" t="b">
        <v>0</v>
      </c>
      <c r="S7413" t="b">
        <v>0</v>
      </c>
      <c r="T7413" s="31" t="s">
        <v>426</v>
      </c>
      <c r="U7413" s="31">
        <v>1</v>
      </c>
      <c r="V7413" s="32" t="s">
        <v>19246</v>
      </c>
      <c r="W7413" t="s">
        <v>19247</v>
      </c>
      <c r="X7413" t="s">
        <v>310</v>
      </c>
      <c r="Y7413" t="s">
        <v>344</v>
      </c>
      <c r="Z7413" t="s">
        <v>284</v>
      </c>
      <c r="AA7413" t="s">
        <v>353</v>
      </c>
      <c r="AB7413"/>
      <c r="AD7413" s="27" t="s">
        <v>2075</v>
      </c>
      <c r="AF7413" t="s">
        <v>338</v>
      </c>
      <c r="AH7413" t="s">
        <v>2169</v>
      </c>
      <c r="AI7413" t="s">
        <v>2170</v>
      </c>
      <c r="AJ7413" t="s">
        <v>2171</v>
      </c>
      <c r="AK7413" t="s">
        <v>2082</v>
      </c>
      <c r="AL7413" s="12">
        <v>46051.233807870369</v>
      </c>
    </row>
    <row r="7414" spans="1:38" ht="15" customHeight="1" x14ac:dyDescent="0.3">
      <c r="A7414" s="38" t="s">
        <v>25037</v>
      </c>
      <c r="B7414" t="s">
        <v>25038</v>
      </c>
      <c r="C7414" t="s">
        <v>2073</v>
      </c>
      <c r="D7414" t="s">
        <v>282</v>
      </c>
      <c r="E7414" t="s">
        <v>353</v>
      </c>
      <c r="H7414" t="s">
        <v>26135</v>
      </c>
      <c r="I7414" t="s">
        <v>25039</v>
      </c>
      <c r="J7414" t="s">
        <v>284</v>
      </c>
      <c r="K7414" t="s">
        <v>2075</v>
      </c>
      <c r="M7414" t="s">
        <v>338</v>
      </c>
      <c r="N7414" t="s">
        <v>295</v>
      </c>
      <c r="R7414" t="b">
        <v>0</v>
      </c>
      <c r="S7414" t="b">
        <v>0</v>
      </c>
      <c r="T7414" s="31" t="s">
        <v>426</v>
      </c>
      <c r="U7414" s="31">
        <v>1</v>
      </c>
      <c r="V7414" s="32" t="s">
        <v>19250</v>
      </c>
      <c r="W7414" t="s">
        <v>19251</v>
      </c>
      <c r="X7414" t="s">
        <v>310</v>
      </c>
      <c r="Y7414" t="s">
        <v>311</v>
      </c>
      <c r="Z7414" t="s">
        <v>284</v>
      </c>
      <c r="AA7414" t="s">
        <v>353</v>
      </c>
      <c r="AB7414"/>
      <c r="AD7414" s="27" t="s">
        <v>2075</v>
      </c>
      <c r="AF7414" t="s">
        <v>338</v>
      </c>
      <c r="AH7414" t="s">
        <v>2169</v>
      </c>
      <c r="AI7414" t="s">
        <v>2170</v>
      </c>
      <c r="AJ7414" t="s">
        <v>2171</v>
      </c>
      <c r="AK7414" t="s">
        <v>2082</v>
      </c>
      <c r="AL7414" s="12">
        <v>46051.234699074077</v>
      </c>
    </row>
    <row r="7415" spans="1:38" ht="15" customHeight="1" x14ac:dyDescent="0.3">
      <c r="A7415" s="38" t="s">
        <v>25040</v>
      </c>
      <c r="B7415" t="s">
        <v>25041</v>
      </c>
      <c r="C7415" t="s">
        <v>2073</v>
      </c>
      <c r="D7415" t="s">
        <v>282</v>
      </c>
      <c r="E7415" t="s">
        <v>353</v>
      </c>
      <c r="H7415" t="s">
        <v>26135</v>
      </c>
      <c r="I7415" t="s">
        <v>25042</v>
      </c>
      <c r="J7415" t="s">
        <v>284</v>
      </c>
      <c r="K7415" t="s">
        <v>2075</v>
      </c>
      <c r="M7415" t="s">
        <v>338</v>
      </c>
      <c r="N7415" t="s">
        <v>295</v>
      </c>
      <c r="R7415" t="b">
        <v>0</v>
      </c>
      <c r="S7415" t="b">
        <v>0</v>
      </c>
      <c r="T7415" s="31" t="s">
        <v>426</v>
      </c>
      <c r="U7415" s="31">
        <v>1</v>
      </c>
      <c r="V7415" s="30" t="s">
        <v>19248</v>
      </c>
      <c r="W7415" t="s">
        <v>19249</v>
      </c>
      <c r="X7415" t="s">
        <v>282</v>
      </c>
      <c r="Y7415" t="s">
        <v>311</v>
      </c>
      <c r="Z7415" t="s">
        <v>284</v>
      </c>
      <c r="AA7415" t="s">
        <v>353</v>
      </c>
      <c r="AB7415"/>
      <c r="AD7415" s="27" t="s">
        <v>2075</v>
      </c>
      <c r="AF7415" t="s">
        <v>338</v>
      </c>
      <c r="AH7415" t="s">
        <v>2016</v>
      </c>
      <c r="AI7415" t="s">
        <v>2088</v>
      </c>
      <c r="AJ7415" t="s">
        <v>2089</v>
      </c>
      <c r="AK7415" t="s">
        <v>2082</v>
      </c>
      <c r="AL7415" s="12">
        <v>45853.035949074074</v>
      </c>
    </row>
    <row r="7416" spans="1:38" ht="15" customHeight="1" x14ac:dyDescent="0.3">
      <c r="A7416" s="38" t="s">
        <v>25040</v>
      </c>
      <c r="B7416" t="s">
        <v>25041</v>
      </c>
      <c r="C7416" t="s">
        <v>2073</v>
      </c>
      <c r="D7416" t="s">
        <v>282</v>
      </c>
      <c r="E7416" t="s">
        <v>353</v>
      </c>
      <c r="H7416" t="s">
        <v>26135</v>
      </c>
      <c r="I7416" t="s">
        <v>25042</v>
      </c>
      <c r="J7416" t="s">
        <v>284</v>
      </c>
      <c r="K7416" t="s">
        <v>2075</v>
      </c>
      <c r="M7416" t="s">
        <v>338</v>
      </c>
      <c r="N7416" t="s">
        <v>295</v>
      </c>
      <c r="Q7416" t="s">
        <v>344</v>
      </c>
      <c r="R7416" t="b">
        <v>0</v>
      </c>
      <c r="S7416" t="b">
        <v>0</v>
      </c>
      <c r="T7416" s="31" t="s">
        <v>426</v>
      </c>
      <c r="U7416" s="31">
        <v>1</v>
      </c>
      <c r="V7416" s="30" t="s">
        <v>19246</v>
      </c>
      <c r="W7416" t="s">
        <v>19247</v>
      </c>
      <c r="X7416" t="s">
        <v>310</v>
      </c>
      <c r="Y7416" t="s">
        <v>344</v>
      </c>
      <c r="Z7416" t="s">
        <v>284</v>
      </c>
      <c r="AA7416" t="s">
        <v>353</v>
      </c>
      <c r="AB7416"/>
      <c r="AD7416" s="27" t="s">
        <v>2075</v>
      </c>
      <c r="AF7416" t="s">
        <v>338</v>
      </c>
      <c r="AH7416" t="s">
        <v>2169</v>
      </c>
      <c r="AI7416" t="s">
        <v>2170</v>
      </c>
      <c r="AJ7416" t="s">
        <v>2171</v>
      </c>
      <c r="AK7416" t="s">
        <v>2082</v>
      </c>
      <c r="AL7416" s="12">
        <v>46051.233807870369</v>
      </c>
    </row>
    <row r="7417" spans="1:38" ht="15" customHeight="1" x14ac:dyDescent="0.3">
      <c r="A7417" s="38" t="s">
        <v>25040</v>
      </c>
      <c r="B7417" t="s">
        <v>25041</v>
      </c>
      <c r="C7417" t="s">
        <v>2073</v>
      </c>
      <c r="D7417" t="s">
        <v>282</v>
      </c>
      <c r="E7417" t="s">
        <v>353</v>
      </c>
      <c r="H7417" t="s">
        <v>26135</v>
      </c>
      <c r="I7417" t="s">
        <v>25042</v>
      </c>
      <c r="J7417" t="s">
        <v>284</v>
      </c>
      <c r="K7417" t="s">
        <v>2075</v>
      </c>
      <c r="M7417" t="s">
        <v>338</v>
      </c>
      <c r="N7417" t="s">
        <v>295</v>
      </c>
      <c r="R7417" t="b">
        <v>0</v>
      </c>
      <c r="S7417" t="b">
        <v>0</v>
      </c>
      <c r="T7417" s="31" t="s">
        <v>426</v>
      </c>
      <c r="U7417" s="31">
        <v>1</v>
      </c>
      <c r="V7417" s="32" t="s">
        <v>19250</v>
      </c>
      <c r="W7417" t="s">
        <v>19251</v>
      </c>
      <c r="X7417" t="s">
        <v>310</v>
      </c>
      <c r="Y7417" t="s">
        <v>311</v>
      </c>
      <c r="Z7417" t="s">
        <v>284</v>
      </c>
      <c r="AA7417" t="s">
        <v>353</v>
      </c>
      <c r="AB7417"/>
      <c r="AD7417" s="27" t="s">
        <v>2075</v>
      </c>
      <c r="AF7417" t="s">
        <v>338</v>
      </c>
      <c r="AH7417" t="s">
        <v>2169</v>
      </c>
      <c r="AI7417" t="s">
        <v>2170</v>
      </c>
      <c r="AJ7417" t="s">
        <v>2171</v>
      </c>
      <c r="AK7417" t="s">
        <v>2082</v>
      </c>
      <c r="AL7417" s="12">
        <v>46051.234699074077</v>
      </c>
    </row>
    <row r="7418" spans="1:38" ht="15" customHeight="1" x14ac:dyDescent="0.3">
      <c r="A7418" s="38" t="s">
        <v>19243</v>
      </c>
      <c r="B7418" t="s">
        <v>19244</v>
      </c>
      <c r="C7418" t="s">
        <v>2073</v>
      </c>
      <c r="D7418" t="s">
        <v>282</v>
      </c>
      <c r="E7418" t="s">
        <v>353</v>
      </c>
      <c r="H7418" t="s">
        <v>2020</v>
      </c>
      <c r="I7418" t="s">
        <v>19245</v>
      </c>
      <c r="J7418" t="s">
        <v>284</v>
      </c>
      <c r="K7418" t="s">
        <v>2094</v>
      </c>
      <c r="M7418" t="s">
        <v>338</v>
      </c>
      <c r="N7418" t="s">
        <v>295</v>
      </c>
      <c r="R7418" t="b">
        <v>0</v>
      </c>
      <c r="S7418" t="b">
        <v>0</v>
      </c>
      <c r="T7418" s="31" t="s">
        <v>426</v>
      </c>
      <c r="U7418" s="31">
        <v>1</v>
      </c>
      <c r="V7418" s="32" t="s">
        <v>19248</v>
      </c>
      <c r="W7418" t="s">
        <v>19249</v>
      </c>
      <c r="X7418" t="s">
        <v>282</v>
      </c>
      <c r="Y7418" t="s">
        <v>311</v>
      </c>
      <c r="Z7418" t="s">
        <v>284</v>
      </c>
      <c r="AA7418" t="s">
        <v>353</v>
      </c>
      <c r="AB7418"/>
      <c r="AD7418" s="27" t="s">
        <v>2075</v>
      </c>
      <c r="AF7418" t="s">
        <v>338</v>
      </c>
      <c r="AH7418" t="s">
        <v>2016</v>
      </c>
      <c r="AI7418" t="s">
        <v>2088</v>
      </c>
      <c r="AJ7418" t="s">
        <v>2089</v>
      </c>
      <c r="AK7418" t="s">
        <v>2082</v>
      </c>
      <c r="AL7418" s="12">
        <v>45853.035949074074</v>
      </c>
    </row>
    <row r="7419" spans="1:38" ht="15" customHeight="1" x14ac:dyDescent="0.3">
      <c r="A7419" s="38" t="s">
        <v>19243</v>
      </c>
      <c r="B7419" t="s">
        <v>19244</v>
      </c>
      <c r="C7419" t="s">
        <v>2073</v>
      </c>
      <c r="D7419" t="s">
        <v>282</v>
      </c>
      <c r="E7419" t="s">
        <v>353</v>
      </c>
      <c r="H7419" t="s">
        <v>2020</v>
      </c>
      <c r="I7419" t="s">
        <v>19245</v>
      </c>
      <c r="J7419" t="s">
        <v>284</v>
      </c>
      <c r="K7419" t="s">
        <v>2094</v>
      </c>
      <c r="M7419" t="s">
        <v>338</v>
      </c>
      <c r="N7419" t="s">
        <v>295</v>
      </c>
      <c r="Q7419" t="s">
        <v>344</v>
      </c>
      <c r="R7419" t="b">
        <v>0</v>
      </c>
      <c r="S7419" t="b">
        <v>0</v>
      </c>
      <c r="T7419" s="31" t="s">
        <v>426</v>
      </c>
      <c r="U7419" s="31">
        <v>1</v>
      </c>
      <c r="V7419" s="30" t="s">
        <v>19246</v>
      </c>
      <c r="W7419" t="s">
        <v>19247</v>
      </c>
      <c r="X7419" t="s">
        <v>310</v>
      </c>
      <c r="Y7419" t="s">
        <v>344</v>
      </c>
      <c r="Z7419" t="s">
        <v>284</v>
      </c>
      <c r="AA7419" t="s">
        <v>353</v>
      </c>
      <c r="AB7419"/>
      <c r="AD7419" s="27" t="s">
        <v>2075</v>
      </c>
      <c r="AF7419" t="s">
        <v>338</v>
      </c>
      <c r="AH7419" t="s">
        <v>2169</v>
      </c>
      <c r="AI7419" t="s">
        <v>2170</v>
      </c>
      <c r="AJ7419" t="s">
        <v>2171</v>
      </c>
      <c r="AK7419" t="s">
        <v>2082</v>
      </c>
      <c r="AL7419" s="12">
        <v>46051.233807870369</v>
      </c>
    </row>
    <row r="7420" spans="1:38" ht="15" customHeight="1" x14ac:dyDescent="0.3">
      <c r="A7420" s="38" t="s">
        <v>19243</v>
      </c>
      <c r="B7420" t="s">
        <v>19244</v>
      </c>
      <c r="C7420" t="s">
        <v>2073</v>
      </c>
      <c r="D7420" t="s">
        <v>282</v>
      </c>
      <c r="E7420" t="s">
        <v>353</v>
      </c>
      <c r="H7420" t="s">
        <v>2020</v>
      </c>
      <c r="I7420" t="s">
        <v>19245</v>
      </c>
      <c r="J7420" t="s">
        <v>284</v>
      </c>
      <c r="K7420" t="s">
        <v>2094</v>
      </c>
      <c r="M7420" t="s">
        <v>338</v>
      </c>
      <c r="N7420" t="s">
        <v>295</v>
      </c>
      <c r="R7420" t="b">
        <v>0</v>
      </c>
      <c r="S7420" t="b">
        <v>0</v>
      </c>
      <c r="T7420" s="31" t="s">
        <v>426</v>
      </c>
      <c r="U7420" s="31">
        <v>1</v>
      </c>
      <c r="V7420" s="30" t="s">
        <v>19250</v>
      </c>
      <c r="W7420" t="s">
        <v>19251</v>
      </c>
      <c r="X7420" t="s">
        <v>310</v>
      </c>
      <c r="Y7420" t="s">
        <v>311</v>
      </c>
      <c r="Z7420" t="s">
        <v>284</v>
      </c>
      <c r="AA7420" t="s">
        <v>353</v>
      </c>
      <c r="AB7420"/>
      <c r="AD7420" s="27" t="s">
        <v>2075</v>
      </c>
      <c r="AF7420" t="s">
        <v>338</v>
      </c>
      <c r="AH7420" t="s">
        <v>2169</v>
      </c>
      <c r="AI7420" t="s">
        <v>2170</v>
      </c>
      <c r="AJ7420" t="s">
        <v>2171</v>
      </c>
      <c r="AK7420" t="s">
        <v>2082</v>
      </c>
      <c r="AL7420" s="12">
        <v>46051.234699074077</v>
      </c>
    </row>
    <row r="7421" spans="1:38" ht="15" customHeight="1" x14ac:dyDescent="0.3">
      <c r="A7421" s="38" t="s">
        <v>19254</v>
      </c>
      <c r="B7421" t="s">
        <v>19255</v>
      </c>
      <c r="C7421" t="s">
        <v>2073</v>
      </c>
      <c r="D7421" t="s">
        <v>282</v>
      </c>
      <c r="E7421" t="s">
        <v>353</v>
      </c>
      <c r="H7421" t="s">
        <v>2020</v>
      </c>
      <c r="I7421" t="s">
        <v>19256</v>
      </c>
      <c r="J7421" t="s">
        <v>284</v>
      </c>
      <c r="K7421" t="s">
        <v>2094</v>
      </c>
      <c r="M7421" t="s">
        <v>338</v>
      </c>
      <c r="N7421" t="s">
        <v>295</v>
      </c>
      <c r="R7421" t="b">
        <v>0</v>
      </c>
      <c r="S7421" t="b">
        <v>0</v>
      </c>
      <c r="T7421" s="31" t="s">
        <v>426</v>
      </c>
      <c r="U7421" s="31">
        <v>1</v>
      </c>
      <c r="V7421" s="32" t="s">
        <v>19248</v>
      </c>
      <c r="W7421" t="s">
        <v>19249</v>
      </c>
      <c r="X7421" t="s">
        <v>282</v>
      </c>
      <c r="Y7421" t="s">
        <v>311</v>
      </c>
      <c r="Z7421" t="s">
        <v>284</v>
      </c>
      <c r="AA7421" t="s">
        <v>353</v>
      </c>
      <c r="AB7421"/>
      <c r="AD7421" s="27" t="s">
        <v>2075</v>
      </c>
      <c r="AF7421" t="s">
        <v>338</v>
      </c>
      <c r="AH7421" t="s">
        <v>2016</v>
      </c>
      <c r="AI7421" t="s">
        <v>2088</v>
      </c>
      <c r="AJ7421" t="s">
        <v>2089</v>
      </c>
      <c r="AK7421" t="s">
        <v>2082</v>
      </c>
      <c r="AL7421" s="12">
        <v>45853.035949074074</v>
      </c>
    </row>
    <row r="7422" spans="1:38" ht="15" customHeight="1" x14ac:dyDescent="0.3">
      <c r="A7422" s="38" t="s">
        <v>19254</v>
      </c>
      <c r="B7422" t="s">
        <v>19255</v>
      </c>
      <c r="C7422" t="s">
        <v>2073</v>
      </c>
      <c r="D7422" t="s">
        <v>282</v>
      </c>
      <c r="E7422" t="s">
        <v>353</v>
      </c>
      <c r="H7422" t="s">
        <v>2020</v>
      </c>
      <c r="I7422" t="s">
        <v>19256</v>
      </c>
      <c r="J7422" t="s">
        <v>284</v>
      </c>
      <c r="K7422" t="s">
        <v>2094</v>
      </c>
      <c r="M7422" t="s">
        <v>338</v>
      </c>
      <c r="N7422" t="s">
        <v>295</v>
      </c>
      <c r="Q7422" t="s">
        <v>344</v>
      </c>
      <c r="R7422" t="b">
        <v>0</v>
      </c>
      <c r="S7422" t="b">
        <v>0</v>
      </c>
      <c r="T7422" s="31" t="s">
        <v>426</v>
      </c>
      <c r="U7422" s="31">
        <v>1</v>
      </c>
      <c r="V7422" s="32" t="s">
        <v>19246</v>
      </c>
      <c r="W7422" t="s">
        <v>19247</v>
      </c>
      <c r="X7422" t="s">
        <v>310</v>
      </c>
      <c r="Y7422" t="s">
        <v>344</v>
      </c>
      <c r="Z7422" t="s">
        <v>284</v>
      </c>
      <c r="AA7422" t="s">
        <v>353</v>
      </c>
      <c r="AB7422"/>
      <c r="AD7422" s="27" t="s">
        <v>2075</v>
      </c>
      <c r="AF7422" t="s">
        <v>338</v>
      </c>
      <c r="AH7422" t="s">
        <v>2169</v>
      </c>
      <c r="AI7422" t="s">
        <v>2170</v>
      </c>
      <c r="AJ7422" t="s">
        <v>2171</v>
      </c>
      <c r="AK7422" t="s">
        <v>2082</v>
      </c>
      <c r="AL7422" s="12">
        <v>46051.233807870369</v>
      </c>
    </row>
    <row r="7423" spans="1:38" ht="15" customHeight="1" x14ac:dyDescent="0.3">
      <c r="A7423" s="38" t="s">
        <v>19254</v>
      </c>
      <c r="B7423" t="s">
        <v>19255</v>
      </c>
      <c r="C7423" t="s">
        <v>2073</v>
      </c>
      <c r="D7423" t="s">
        <v>282</v>
      </c>
      <c r="E7423" t="s">
        <v>353</v>
      </c>
      <c r="H7423" t="s">
        <v>2020</v>
      </c>
      <c r="I7423" t="s">
        <v>19256</v>
      </c>
      <c r="J7423" t="s">
        <v>284</v>
      </c>
      <c r="K7423" t="s">
        <v>2094</v>
      </c>
      <c r="M7423" t="s">
        <v>338</v>
      </c>
      <c r="N7423" t="s">
        <v>295</v>
      </c>
      <c r="R7423" t="b">
        <v>0</v>
      </c>
      <c r="S7423" t="b">
        <v>0</v>
      </c>
      <c r="T7423" s="31" t="s">
        <v>426</v>
      </c>
      <c r="U7423" s="31">
        <v>1</v>
      </c>
      <c r="V7423" s="32" t="s">
        <v>19250</v>
      </c>
      <c r="W7423" t="s">
        <v>19251</v>
      </c>
      <c r="X7423" t="s">
        <v>310</v>
      </c>
      <c r="Y7423" t="s">
        <v>311</v>
      </c>
      <c r="Z7423" t="s">
        <v>284</v>
      </c>
      <c r="AA7423" t="s">
        <v>353</v>
      </c>
      <c r="AB7423"/>
      <c r="AD7423" s="27" t="s">
        <v>2075</v>
      </c>
      <c r="AF7423" t="s">
        <v>338</v>
      </c>
      <c r="AH7423" t="s">
        <v>2169</v>
      </c>
      <c r="AI7423" t="s">
        <v>2170</v>
      </c>
      <c r="AJ7423" t="s">
        <v>2171</v>
      </c>
      <c r="AK7423" t="s">
        <v>2082</v>
      </c>
      <c r="AL7423" s="12">
        <v>46051.234699074077</v>
      </c>
    </row>
    <row r="7424" spans="1:38" ht="15" customHeight="1" x14ac:dyDescent="0.3">
      <c r="A7424" s="38" t="s">
        <v>19304</v>
      </c>
      <c r="B7424" t="s">
        <v>19305</v>
      </c>
      <c r="C7424" t="s">
        <v>2073</v>
      </c>
      <c r="D7424" t="s">
        <v>282</v>
      </c>
      <c r="E7424" t="s">
        <v>353</v>
      </c>
      <c r="H7424" t="s">
        <v>2020</v>
      </c>
      <c r="I7424" t="s">
        <v>19306</v>
      </c>
      <c r="J7424" t="s">
        <v>284</v>
      </c>
      <c r="K7424" t="s">
        <v>2094</v>
      </c>
      <c r="M7424" t="s">
        <v>338</v>
      </c>
      <c r="N7424" t="s">
        <v>295</v>
      </c>
      <c r="R7424" t="b">
        <v>0</v>
      </c>
      <c r="S7424" t="b">
        <v>0</v>
      </c>
      <c r="T7424" s="31" t="s">
        <v>426</v>
      </c>
      <c r="U7424" s="31">
        <v>1</v>
      </c>
      <c r="V7424" s="32" t="s">
        <v>19248</v>
      </c>
      <c r="W7424" t="s">
        <v>19249</v>
      </c>
      <c r="X7424" t="s">
        <v>282</v>
      </c>
      <c r="Y7424" t="s">
        <v>311</v>
      </c>
      <c r="Z7424" t="s">
        <v>284</v>
      </c>
      <c r="AA7424" t="s">
        <v>353</v>
      </c>
      <c r="AB7424"/>
      <c r="AD7424" s="27" t="s">
        <v>2075</v>
      </c>
      <c r="AF7424" t="s">
        <v>338</v>
      </c>
      <c r="AH7424" t="s">
        <v>2016</v>
      </c>
      <c r="AI7424" t="s">
        <v>2088</v>
      </c>
      <c r="AJ7424" t="s">
        <v>2089</v>
      </c>
      <c r="AK7424" t="s">
        <v>2082</v>
      </c>
      <c r="AL7424" s="12">
        <v>45853.035949074074</v>
      </c>
    </row>
    <row r="7425" spans="1:38" ht="15" customHeight="1" x14ac:dyDescent="0.3">
      <c r="A7425" s="38" t="s">
        <v>19304</v>
      </c>
      <c r="B7425" t="s">
        <v>19305</v>
      </c>
      <c r="C7425" t="s">
        <v>2073</v>
      </c>
      <c r="D7425" t="s">
        <v>282</v>
      </c>
      <c r="E7425" t="s">
        <v>353</v>
      </c>
      <c r="H7425" t="s">
        <v>2020</v>
      </c>
      <c r="I7425" t="s">
        <v>19306</v>
      </c>
      <c r="J7425" t="s">
        <v>284</v>
      </c>
      <c r="K7425" t="s">
        <v>2094</v>
      </c>
      <c r="M7425" t="s">
        <v>338</v>
      </c>
      <c r="N7425" t="s">
        <v>295</v>
      </c>
      <c r="Q7425" t="s">
        <v>344</v>
      </c>
      <c r="R7425" t="b">
        <v>0</v>
      </c>
      <c r="S7425" t="b">
        <v>0</v>
      </c>
      <c r="T7425" s="31" t="s">
        <v>426</v>
      </c>
      <c r="U7425" s="31">
        <v>1</v>
      </c>
      <c r="V7425" s="30" t="s">
        <v>19246</v>
      </c>
      <c r="W7425" t="s">
        <v>19247</v>
      </c>
      <c r="X7425" t="s">
        <v>310</v>
      </c>
      <c r="Y7425" t="s">
        <v>344</v>
      </c>
      <c r="Z7425" t="s">
        <v>284</v>
      </c>
      <c r="AA7425" t="s">
        <v>353</v>
      </c>
      <c r="AB7425"/>
      <c r="AD7425" s="27" t="s">
        <v>2075</v>
      </c>
      <c r="AF7425" t="s">
        <v>338</v>
      </c>
      <c r="AH7425" t="s">
        <v>2169</v>
      </c>
      <c r="AI7425" t="s">
        <v>2170</v>
      </c>
      <c r="AJ7425" t="s">
        <v>2171</v>
      </c>
      <c r="AK7425" t="s">
        <v>2082</v>
      </c>
      <c r="AL7425" s="12">
        <v>46051.233807870369</v>
      </c>
    </row>
    <row r="7426" spans="1:38" ht="15" customHeight="1" x14ac:dyDescent="0.3">
      <c r="A7426" s="38" t="s">
        <v>19304</v>
      </c>
      <c r="B7426" t="s">
        <v>19305</v>
      </c>
      <c r="C7426" t="s">
        <v>2073</v>
      </c>
      <c r="D7426" t="s">
        <v>282</v>
      </c>
      <c r="E7426" t="s">
        <v>353</v>
      </c>
      <c r="H7426" t="s">
        <v>2020</v>
      </c>
      <c r="I7426" t="s">
        <v>19306</v>
      </c>
      <c r="J7426" t="s">
        <v>284</v>
      </c>
      <c r="K7426" t="s">
        <v>2094</v>
      </c>
      <c r="M7426" t="s">
        <v>338</v>
      </c>
      <c r="N7426" t="s">
        <v>295</v>
      </c>
      <c r="R7426" t="b">
        <v>0</v>
      </c>
      <c r="S7426" t="b">
        <v>0</v>
      </c>
      <c r="T7426" s="31" t="s">
        <v>426</v>
      </c>
      <c r="U7426" s="31">
        <v>1</v>
      </c>
      <c r="V7426" s="32" t="s">
        <v>19250</v>
      </c>
      <c r="W7426" t="s">
        <v>19251</v>
      </c>
      <c r="X7426" t="s">
        <v>310</v>
      </c>
      <c r="Y7426" t="s">
        <v>311</v>
      </c>
      <c r="Z7426" t="s">
        <v>284</v>
      </c>
      <c r="AA7426" t="s">
        <v>353</v>
      </c>
      <c r="AB7426"/>
      <c r="AD7426" s="27" t="s">
        <v>2075</v>
      </c>
      <c r="AF7426" t="s">
        <v>338</v>
      </c>
      <c r="AH7426" t="s">
        <v>2169</v>
      </c>
      <c r="AI7426" t="s">
        <v>2170</v>
      </c>
      <c r="AJ7426" t="s">
        <v>2171</v>
      </c>
      <c r="AK7426" t="s">
        <v>2082</v>
      </c>
      <c r="AL7426" s="12">
        <v>46051.234699074077</v>
      </c>
    </row>
    <row r="7427" spans="1:38" ht="15" customHeight="1" x14ac:dyDescent="0.3">
      <c r="A7427" s="38" t="s">
        <v>19260</v>
      </c>
      <c r="B7427" t="s">
        <v>19261</v>
      </c>
      <c r="C7427" t="s">
        <v>2073</v>
      </c>
      <c r="D7427" t="s">
        <v>282</v>
      </c>
      <c r="E7427" t="s">
        <v>353</v>
      </c>
      <c r="H7427" t="s">
        <v>2020</v>
      </c>
      <c r="I7427" t="s">
        <v>19262</v>
      </c>
      <c r="J7427" t="s">
        <v>284</v>
      </c>
      <c r="K7427" t="s">
        <v>2094</v>
      </c>
      <c r="M7427" t="s">
        <v>338</v>
      </c>
      <c r="N7427" t="s">
        <v>295</v>
      </c>
      <c r="R7427" t="b">
        <v>0</v>
      </c>
      <c r="S7427" t="b">
        <v>0</v>
      </c>
      <c r="T7427" s="31" t="s">
        <v>426</v>
      </c>
      <c r="U7427" s="31">
        <v>1</v>
      </c>
      <c r="V7427" s="32" t="s">
        <v>19248</v>
      </c>
      <c r="W7427" t="s">
        <v>19249</v>
      </c>
      <c r="X7427" t="s">
        <v>282</v>
      </c>
      <c r="Y7427" t="s">
        <v>311</v>
      </c>
      <c r="Z7427" t="s">
        <v>284</v>
      </c>
      <c r="AA7427" t="s">
        <v>353</v>
      </c>
      <c r="AB7427"/>
      <c r="AD7427" s="27" t="s">
        <v>2075</v>
      </c>
      <c r="AF7427" t="s">
        <v>338</v>
      </c>
      <c r="AH7427" t="s">
        <v>2016</v>
      </c>
      <c r="AI7427" t="s">
        <v>2088</v>
      </c>
      <c r="AJ7427" t="s">
        <v>2089</v>
      </c>
      <c r="AK7427" t="s">
        <v>2082</v>
      </c>
      <c r="AL7427" s="12">
        <v>45853.035949074074</v>
      </c>
    </row>
    <row r="7428" spans="1:38" ht="15" customHeight="1" x14ac:dyDescent="0.3">
      <c r="A7428" s="38" t="s">
        <v>19260</v>
      </c>
      <c r="B7428" t="s">
        <v>19261</v>
      </c>
      <c r="C7428" t="s">
        <v>2073</v>
      </c>
      <c r="D7428" t="s">
        <v>282</v>
      </c>
      <c r="E7428" t="s">
        <v>353</v>
      </c>
      <c r="H7428" t="s">
        <v>2020</v>
      </c>
      <c r="I7428" t="s">
        <v>19262</v>
      </c>
      <c r="J7428" t="s">
        <v>284</v>
      </c>
      <c r="K7428" t="s">
        <v>2094</v>
      </c>
      <c r="M7428" t="s">
        <v>338</v>
      </c>
      <c r="N7428" t="s">
        <v>295</v>
      </c>
      <c r="Q7428" t="s">
        <v>344</v>
      </c>
      <c r="R7428" t="b">
        <v>0</v>
      </c>
      <c r="S7428" t="b">
        <v>0</v>
      </c>
      <c r="T7428" s="31" t="s">
        <v>426</v>
      </c>
      <c r="U7428" s="31">
        <v>1</v>
      </c>
      <c r="V7428" s="32" t="s">
        <v>19246</v>
      </c>
      <c r="W7428" t="s">
        <v>19247</v>
      </c>
      <c r="X7428" t="s">
        <v>310</v>
      </c>
      <c r="Y7428" t="s">
        <v>344</v>
      </c>
      <c r="Z7428" t="s">
        <v>284</v>
      </c>
      <c r="AA7428" t="s">
        <v>353</v>
      </c>
      <c r="AB7428"/>
      <c r="AD7428" s="27" t="s">
        <v>2075</v>
      </c>
      <c r="AF7428" t="s">
        <v>338</v>
      </c>
      <c r="AH7428" t="s">
        <v>2169</v>
      </c>
      <c r="AI7428" t="s">
        <v>2170</v>
      </c>
      <c r="AJ7428" t="s">
        <v>2171</v>
      </c>
      <c r="AK7428" t="s">
        <v>2082</v>
      </c>
      <c r="AL7428" s="12">
        <v>46051.233807870369</v>
      </c>
    </row>
    <row r="7429" spans="1:38" ht="15" customHeight="1" x14ac:dyDescent="0.3">
      <c r="A7429" s="38" t="s">
        <v>19260</v>
      </c>
      <c r="B7429" t="s">
        <v>19261</v>
      </c>
      <c r="C7429" t="s">
        <v>2073</v>
      </c>
      <c r="D7429" t="s">
        <v>282</v>
      </c>
      <c r="E7429" t="s">
        <v>353</v>
      </c>
      <c r="H7429" t="s">
        <v>2020</v>
      </c>
      <c r="I7429" t="s">
        <v>19262</v>
      </c>
      <c r="J7429" t="s">
        <v>284</v>
      </c>
      <c r="K7429" t="s">
        <v>2094</v>
      </c>
      <c r="M7429" t="s">
        <v>338</v>
      </c>
      <c r="N7429" t="s">
        <v>295</v>
      </c>
      <c r="R7429" t="b">
        <v>0</v>
      </c>
      <c r="S7429" t="b">
        <v>0</v>
      </c>
      <c r="T7429" s="31" t="s">
        <v>426</v>
      </c>
      <c r="U7429" s="31">
        <v>1</v>
      </c>
      <c r="V7429" s="32" t="s">
        <v>19250</v>
      </c>
      <c r="W7429" t="s">
        <v>19251</v>
      </c>
      <c r="X7429" t="s">
        <v>310</v>
      </c>
      <c r="Y7429" t="s">
        <v>311</v>
      </c>
      <c r="Z7429" t="s">
        <v>284</v>
      </c>
      <c r="AA7429" t="s">
        <v>353</v>
      </c>
      <c r="AB7429"/>
      <c r="AD7429" s="27" t="s">
        <v>2075</v>
      </c>
      <c r="AF7429" t="s">
        <v>338</v>
      </c>
      <c r="AH7429" t="s">
        <v>2169</v>
      </c>
      <c r="AI7429" t="s">
        <v>2170</v>
      </c>
      <c r="AJ7429" t="s">
        <v>2171</v>
      </c>
      <c r="AK7429" t="s">
        <v>2082</v>
      </c>
      <c r="AL7429" s="12">
        <v>46051.234699074077</v>
      </c>
    </row>
    <row r="7430" spans="1:38" ht="15" customHeight="1" x14ac:dyDescent="0.3">
      <c r="A7430" s="38" t="s">
        <v>25052</v>
      </c>
      <c r="B7430" t="s">
        <v>25053</v>
      </c>
      <c r="C7430" t="s">
        <v>2073</v>
      </c>
      <c r="D7430" t="s">
        <v>282</v>
      </c>
      <c r="E7430" t="s">
        <v>353</v>
      </c>
      <c r="H7430" t="s">
        <v>26131</v>
      </c>
      <c r="I7430" t="s">
        <v>25054</v>
      </c>
      <c r="J7430" t="s">
        <v>284</v>
      </c>
      <c r="K7430" t="s">
        <v>2094</v>
      </c>
      <c r="M7430" t="s">
        <v>338</v>
      </c>
      <c r="N7430" t="s">
        <v>295</v>
      </c>
      <c r="R7430" t="b">
        <v>0</v>
      </c>
      <c r="S7430" t="b">
        <v>0</v>
      </c>
      <c r="T7430" s="31" t="s">
        <v>426</v>
      </c>
      <c r="U7430" s="31">
        <v>1</v>
      </c>
      <c r="V7430" s="32" t="s">
        <v>19248</v>
      </c>
      <c r="W7430" t="s">
        <v>19249</v>
      </c>
      <c r="X7430" t="s">
        <v>282</v>
      </c>
      <c r="Y7430" t="s">
        <v>311</v>
      </c>
      <c r="Z7430" t="s">
        <v>284</v>
      </c>
      <c r="AA7430" t="s">
        <v>353</v>
      </c>
      <c r="AB7430"/>
      <c r="AD7430" s="27" t="s">
        <v>2075</v>
      </c>
      <c r="AF7430" t="s">
        <v>338</v>
      </c>
      <c r="AH7430" t="s">
        <v>2016</v>
      </c>
      <c r="AI7430" t="s">
        <v>2088</v>
      </c>
      <c r="AJ7430" t="s">
        <v>2089</v>
      </c>
      <c r="AK7430" t="s">
        <v>2082</v>
      </c>
      <c r="AL7430" s="12">
        <v>45853.035949074074</v>
      </c>
    </row>
    <row r="7431" spans="1:38" ht="15" customHeight="1" x14ac:dyDescent="0.3">
      <c r="A7431" s="38" t="s">
        <v>25052</v>
      </c>
      <c r="B7431" t="s">
        <v>25053</v>
      </c>
      <c r="C7431" t="s">
        <v>2073</v>
      </c>
      <c r="D7431" t="s">
        <v>282</v>
      </c>
      <c r="E7431" t="s">
        <v>353</v>
      </c>
      <c r="H7431" t="s">
        <v>26131</v>
      </c>
      <c r="I7431" t="s">
        <v>25054</v>
      </c>
      <c r="J7431" t="s">
        <v>284</v>
      </c>
      <c r="K7431" t="s">
        <v>2094</v>
      </c>
      <c r="M7431" t="s">
        <v>338</v>
      </c>
      <c r="N7431" t="s">
        <v>295</v>
      </c>
      <c r="Q7431" t="s">
        <v>344</v>
      </c>
      <c r="R7431" t="b">
        <v>0</v>
      </c>
      <c r="S7431" t="b">
        <v>0</v>
      </c>
      <c r="T7431" s="31" t="s">
        <v>426</v>
      </c>
      <c r="U7431" s="31">
        <v>1</v>
      </c>
      <c r="V7431" s="32" t="s">
        <v>19246</v>
      </c>
      <c r="W7431" t="s">
        <v>19247</v>
      </c>
      <c r="X7431" t="s">
        <v>310</v>
      </c>
      <c r="Y7431" t="s">
        <v>344</v>
      </c>
      <c r="Z7431" t="s">
        <v>284</v>
      </c>
      <c r="AA7431" t="s">
        <v>353</v>
      </c>
      <c r="AB7431"/>
      <c r="AD7431" s="27" t="s">
        <v>2075</v>
      </c>
      <c r="AF7431" t="s">
        <v>338</v>
      </c>
      <c r="AH7431" t="s">
        <v>2169</v>
      </c>
      <c r="AI7431" t="s">
        <v>2170</v>
      </c>
      <c r="AJ7431" t="s">
        <v>2171</v>
      </c>
      <c r="AK7431" t="s">
        <v>2082</v>
      </c>
      <c r="AL7431" s="12">
        <v>46051.233807870369</v>
      </c>
    </row>
    <row r="7432" spans="1:38" ht="15" customHeight="1" x14ac:dyDescent="0.3">
      <c r="A7432" s="38" t="s">
        <v>25052</v>
      </c>
      <c r="B7432" t="s">
        <v>25053</v>
      </c>
      <c r="C7432" t="s">
        <v>2073</v>
      </c>
      <c r="D7432" t="s">
        <v>282</v>
      </c>
      <c r="E7432" t="s">
        <v>353</v>
      </c>
      <c r="H7432" t="s">
        <v>26131</v>
      </c>
      <c r="I7432" t="s">
        <v>25054</v>
      </c>
      <c r="J7432" t="s">
        <v>284</v>
      </c>
      <c r="K7432" t="s">
        <v>2094</v>
      </c>
      <c r="M7432" t="s">
        <v>338</v>
      </c>
      <c r="N7432" t="s">
        <v>295</v>
      </c>
      <c r="R7432" t="b">
        <v>0</v>
      </c>
      <c r="S7432" t="b">
        <v>0</v>
      </c>
      <c r="T7432" s="31" t="s">
        <v>426</v>
      </c>
      <c r="U7432" s="31">
        <v>1</v>
      </c>
      <c r="V7432" s="30" t="s">
        <v>19250</v>
      </c>
      <c r="W7432" t="s">
        <v>19251</v>
      </c>
      <c r="X7432" t="s">
        <v>310</v>
      </c>
      <c r="Y7432" t="s">
        <v>311</v>
      </c>
      <c r="Z7432" t="s">
        <v>284</v>
      </c>
      <c r="AA7432" t="s">
        <v>353</v>
      </c>
      <c r="AB7432"/>
      <c r="AD7432" s="27" t="s">
        <v>2075</v>
      </c>
      <c r="AF7432" t="s">
        <v>338</v>
      </c>
      <c r="AH7432" t="s">
        <v>2169</v>
      </c>
      <c r="AI7432" t="s">
        <v>2170</v>
      </c>
      <c r="AJ7432" t="s">
        <v>2171</v>
      </c>
      <c r="AK7432" t="s">
        <v>2082</v>
      </c>
      <c r="AL7432" s="12">
        <v>46051.234699074077</v>
      </c>
    </row>
    <row r="7433" spans="1:38" ht="15" customHeight="1" x14ac:dyDescent="0.3">
      <c r="A7433" s="38" t="s">
        <v>25055</v>
      </c>
      <c r="B7433" t="s">
        <v>25056</v>
      </c>
      <c r="C7433" t="s">
        <v>2073</v>
      </c>
      <c r="D7433" t="s">
        <v>282</v>
      </c>
      <c r="E7433" t="s">
        <v>353</v>
      </c>
      <c r="H7433" t="s">
        <v>26131</v>
      </c>
      <c r="I7433" t="s">
        <v>25057</v>
      </c>
      <c r="J7433" t="s">
        <v>284</v>
      </c>
      <c r="K7433" t="s">
        <v>2094</v>
      </c>
      <c r="M7433" t="s">
        <v>338</v>
      </c>
      <c r="N7433" t="s">
        <v>295</v>
      </c>
      <c r="R7433" t="b">
        <v>0</v>
      </c>
      <c r="S7433" t="b">
        <v>0</v>
      </c>
      <c r="T7433" s="31" t="s">
        <v>426</v>
      </c>
      <c r="U7433" s="31">
        <v>1</v>
      </c>
      <c r="V7433" s="32" t="s">
        <v>19248</v>
      </c>
      <c r="W7433" t="s">
        <v>19249</v>
      </c>
      <c r="X7433" t="s">
        <v>282</v>
      </c>
      <c r="Y7433" t="s">
        <v>311</v>
      </c>
      <c r="Z7433" t="s">
        <v>284</v>
      </c>
      <c r="AA7433" t="s">
        <v>353</v>
      </c>
      <c r="AB7433"/>
      <c r="AD7433" s="27" t="s">
        <v>2075</v>
      </c>
      <c r="AF7433" t="s">
        <v>338</v>
      </c>
      <c r="AH7433" t="s">
        <v>2016</v>
      </c>
      <c r="AI7433" t="s">
        <v>2088</v>
      </c>
      <c r="AJ7433" t="s">
        <v>2089</v>
      </c>
      <c r="AK7433" t="s">
        <v>2082</v>
      </c>
      <c r="AL7433" s="12">
        <v>45853.035949074074</v>
      </c>
    </row>
    <row r="7434" spans="1:38" ht="15" customHeight="1" x14ac:dyDescent="0.3">
      <c r="A7434" s="38" t="s">
        <v>25055</v>
      </c>
      <c r="B7434" t="s">
        <v>25056</v>
      </c>
      <c r="C7434" t="s">
        <v>2073</v>
      </c>
      <c r="D7434" t="s">
        <v>282</v>
      </c>
      <c r="E7434" t="s">
        <v>353</v>
      </c>
      <c r="H7434" t="s">
        <v>26131</v>
      </c>
      <c r="I7434" t="s">
        <v>25057</v>
      </c>
      <c r="J7434" t="s">
        <v>284</v>
      </c>
      <c r="K7434" t="s">
        <v>2094</v>
      </c>
      <c r="M7434" t="s">
        <v>338</v>
      </c>
      <c r="N7434" t="s">
        <v>295</v>
      </c>
      <c r="Q7434" t="s">
        <v>344</v>
      </c>
      <c r="R7434" t="b">
        <v>0</v>
      </c>
      <c r="S7434" t="b">
        <v>0</v>
      </c>
      <c r="T7434" s="31" t="s">
        <v>426</v>
      </c>
      <c r="U7434" s="31">
        <v>1</v>
      </c>
      <c r="V7434" s="32" t="s">
        <v>19246</v>
      </c>
      <c r="W7434" t="s">
        <v>19247</v>
      </c>
      <c r="X7434" t="s">
        <v>310</v>
      </c>
      <c r="Y7434" t="s">
        <v>344</v>
      </c>
      <c r="Z7434" t="s">
        <v>284</v>
      </c>
      <c r="AA7434" t="s">
        <v>353</v>
      </c>
      <c r="AB7434"/>
      <c r="AD7434" s="27" t="s">
        <v>2075</v>
      </c>
      <c r="AF7434" t="s">
        <v>338</v>
      </c>
      <c r="AH7434" t="s">
        <v>2169</v>
      </c>
      <c r="AI7434" t="s">
        <v>2170</v>
      </c>
      <c r="AJ7434" t="s">
        <v>2171</v>
      </c>
      <c r="AK7434" t="s">
        <v>2082</v>
      </c>
      <c r="AL7434" s="12">
        <v>46051.233807870369</v>
      </c>
    </row>
    <row r="7435" spans="1:38" ht="15" customHeight="1" x14ac:dyDescent="0.3">
      <c r="A7435" s="38" t="s">
        <v>25055</v>
      </c>
      <c r="B7435" t="s">
        <v>25056</v>
      </c>
      <c r="C7435" t="s">
        <v>2073</v>
      </c>
      <c r="D7435" t="s">
        <v>282</v>
      </c>
      <c r="E7435" t="s">
        <v>353</v>
      </c>
      <c r="H7435" t="s">
        <v>26131</v>
      </c>
      <c r="I7435" t="s">
        <v>25057</v>
      </c>
      <c r="J7435" t="s">
        <v>284</v>
      </c>
      <c r="K7435" t="s">
        <v>2094</v>
      </c>
      <c r="M7435" t="s">
        <v>338</v>
      </c>
      <c r="N7435" t="s">
        <v>295</v>
      </c>
      <c r="R7435" t="b">
        <v>0</v>
      </c>
      <c r="S7435" t="b">
        <v>0</v>
      </c>
      <c r="T7435" s="31" t="s">
        <v>426</v>
      </c>
      <c r="U7435" s="31">
        <v>1</v>
      </c>
      <c r="V7435" s="32" t="s">
        <v>19250</v>
      </c>
      <c r="W7435" t="s">
        <v>19251</v>
      </c>
      <c r="X7435" t="s">
        <v>310</v>
      </c>
      <c r="Y7435" t="s">
        <v>311</v>
      </c>
      <c r="Z7435" t="s">
        <v>284</v>
      </c>
      <c r="AA7435" t="s">
        <v>353</v>
      </c>
      <c r="AB7435"/>
      <c r="AD7435" s="27" t="s">
        <v>2075</v>
      </c>
      <c r="AF7435" t="s">
        <v>338</v>
      </c>
      <c r="AH7435" t="s">
        <v>2169</v>
      </c>
      <c r="AI7435" t="s">
        <v>2170</v>
      </c>
      <c r="AJ7435" t="s">
        <v>2171</v>
      </c>
      <c r="AK7435" t="s">
        <v>2082</v>
      </c>
      <c r="AL7435" s="12">
        <v>46051.234699074077</v>
      </c>
    </row>
    <row r="7436" spans="1:38" ht="15" customHeight="1" x14ac:dyDescent="0.3">
      <c r="A7436" s="38" t="s">
        <v>25001</v>
      </c>
      <c r="B7436" t="s">
        <v>25002</v>
      </c>
      <c r="C7436" t="s">
        <v>2073</v>
      </c>
      <c r="D7436" t="s">
        <v>282</v>
      </c>
      <c r="E7436" t="s">
        <v>353</v>
      </c>
      <c r="H7436" t="s">
        <v>26131</v>
      </c>
      <c r="I7436" t="s">
        <v>25003</v>
      </c>
      <c r="J7436" t="s">
        <v>284</v>
      </c>
      <c r="K7436" t="s">
        <v>2094</v>
      </c>
      <c r="M7436" t="s">
        <v>338</v>
      </c>
      <c r="N7436" t="s">
        <v>295</v>
      </c>
      <c r="R7436" t="b">
        <v>0</v>
      </c>
      <c r="S7436" t="b">
        <v>0</v>
      </c>
      <c r="T7436" s="31" t="s">
        <v>426</v>
      </c>
      <c r="U7436" s="31">
        <v>1</v>
      </c>
      <c r="V7436" s="32" t="s">
        <v>19248</v>
      </c>
      <c r="W7436" t="s">
        <v>19249</v>
      </c>
      <c r="X7436" t="s">
        <v>282</v>
      </c>
      <c r="Y7436" t="s">
        <v>311</v>
      </c>
      <c r="Z7436" t="s">
        <v>284</v>
      </c>
      <c r="AA7436" t="s">
        <v>353</v>
      </c>
      <c r="AB7436"/>
      <c r="AD7436" s="27" t="s">
        <v>2075</v>
      </c>
      <c r="AF7436" t="s">
        <v>338</v>
      </c>
      <c r="AH7436" t="s">
        <v>2016</v>
      </c>
      <c r="AI7436" t="s">
        <v>2088</v>
      </c>
      <c r="AJ7436" t="s">
        <v>2089</v>
      </c>
      <c r="AK7436" t="s">
        <v>2082</v>
      </c>
      <c r="AL7436" s="12">
        <v>45853.035949074074</v>
      </c>
    </row>
    <row r="7437" spans="1:38" ht="15" customHeight="1" x14ac:dyDescent="0.3">
      <c r="A7437" s="38" t="s">
        <v>25001</v>
      </c>
      <c r="B7437" t="s">
        <v>25002</v>
      </c>
      <c r="C7437" t="s">
        <v>2073</v>
      </c>
      <c r="D7437" t="s">
        <v>282</v>
      </c>
      <c r="E7437" t="s">
        <v>353</v>
      </c>
      <c r="H7437" t="s">
        <v>26131</v>
      </c>
      <c r="I7437" t="s">
        <v>25003</v>
      </c>
      <c r="J7437" t="s">
        <v>284</v>
      </c>
      <c r="K7437" t="s">
        <v>2094</v>
      </c>
      <c r="M7437" t="s">
        <v>338</v>
      </c>
      <c r="N7437" t="s">
        <v>295</v>
      </c>
      <c r="Q7437" t="s">
        <v>344</v>
      </c>
      <c r="R7437" t="b">
        <v>0</v>
      </c>
      <c r="S7437" t="b">
        <v>0</v>
      </c>
      <c r="T7437" s="31" t="s">
        <v>426</v>
      </c>
      <c r="U7437" s="31">
        <v>1</v>
      </c>
      <c r="V7437" s="30" t="s">
        <v>19246</v>
      </c>
      <c r="W7437" t="s">
        <v>19247</v>
      </c>
      <c r="X7437" t="s">
        <v>310</v>
      </c>
      <c r="Y7437" t="s">
        <v>344</v>
      </c>
      <c r="Z7437" t="s">
        <v>284</v>
      </c>
      <c r="AA7437" t="s">
        <v>353</v>
      </c>
      <c r="AB7437"/>
      <c r="AD7437" s="27" t="s">
        <v>2075</v>
      </c>
      <c r="AF7437" t="s">
        <v>338</v>
      </c>
      <c r="AH7437" t="s">
        <v>2169</v>
      </c>
      <c r="AI7437" t="s">
        <v>2170</v>
      </c>
      <c r="AJ7437" t="s">
        <v>2171</v>
      </c>
      <c r="AK7437" t="s">
        <v>2082</v>
      </c>
      <c r="AL7437" s="12">
        <v>46051.233807870369</v>
      </c>
    </row>
    <row r="7438" spans="1:38" ht="15" customHeight="1" x14ac:dyDescent="0.3">
      <c r="A7438" s="38" t="s">
        <v>25001</v>
      </c>
      <c r="B7438" t="s">
        <v>25002</v>
      </c>
      <c r="C7438" t="s">
        <v>2073</v>
      </c>
      <c r="D7438" t="s">
        <v>282</v>
      </c>
      <c r="E7438" t="s">
        <v>353</v>
      </c>
      <c r="H7438" t="s">
        <v>26131</v>
      </c>
      <c r="I7438" t="s">
        <v>25003</v>
      </c>
      <c r="J7438" t="s">
        <v>284</v>
      </c>
      <c r="K7438" t="s">
        <v>2094</v>
      </c>
      <c r="M7438" t="s">
        <v>338</v>
      </c>
      <c r="N7438" t="s">
        <v>295</v>
      </c>
      <c r="R7438" t="b">
        <v>0</v>
      </c>
      <c r="S7438" t="b">
        <v>0</v>
      </c>
      <c r="T7438" s="31" t="s">
        <v>426</v>
      </c>
      <c r="U7438" s="31">
        <v>1</v>
      </c>
      <c r="V7438" s="32" t="s">
        <v>19250</v>
      </c>
      <c r="W7438" t="s">
        <v>19251</v>
      </c>
      <c r="X7438" t="s">
        <v>310</v>
      </c>
      <c r="Y7438" t="s">
        <v>311</v>
      </c>
      <c r="Z7438" t="s">
        <v>284</v>
      </c>
      <c r="AA7438" t="s">
        <v>353</v>
      </c>
      <c r="AB7438"/>
      <c r="AD7438" s="27" t="s">
        <v>2075</v>
      </c>
      <c r="AF7438" t="s">
        <v>338</v>
      </c>
      <c r="AH7438" t="s">
        <v>2169</v>
      </c>
      <c r="AI7438" t="s">
        <v>2170</v>
      </c>
      <c r="AJ7438" t="s">
        <v>2171</v>
      </c>
      <c r="AK7438" t="s">
        <v>2082</v>
      </c>
      <c r="AL7438" s="12">
        <v>46051.234699074077</v>
      </c>
    </row>
    <row r="7439" spans="1:38" ht="15" customHeight="1" x14ac:dyDescent="0.3">
      <c r="A7439" s="38" t="s">
        <v>25013</v>
      </c>
      <c r="B7439" t="s">
        <v>25014</v>
      </c>
      <c r="C7439" t="s">
        <v>2073</v>
      </c>
      <c r="D7439" t="s">
        <v>282</v>
      </c>
      <c r="E7439" t="s">
        <v>353</v>
      </c>
      <c r="H7439" t="s">
        <v>26131</v>
      </c>
      <c r="I7439" t="s">
        <v>25015</v>
      </c>
      <c r="J7439" t="s">
        <v>284</v>
      </c>
      <c r="K7439" t="s">
        <v>2094</v>
      </c>
      <c r="M7439" t="s">
        <v>338</v>
      </c>
      <c r="N7439" t="s">
        <v>295</v>
      </c>
      <c r="R7439" t="b">
        <v>0</v>
      </c>
      <c r="S7439" t="b">
        <v>0</v>
      </c>
      <c r="T7439" s="31" t="s">
        <v>426</v>
      </c>
      <c r="U7439" s="31">
        <v>1</v>
      </c>
      <c r="V7439" s="32" t="s">
        <v>19248</v>
      </c>
      <c r="W7439" t="s">
        <v>19249</v>
      </c>
      <c r="X7439" t="s">
        <v>282</v>
      </c>
      <c r="Y7439" t="s">
        <v>311</v>
      </c>
      <c r="Z7439" t="s">
        <v>284</v>
      </c>
      <c r="AA7439" t="s">
        <v>353</v>
      </c>
      <c r="AB7439"/>
      <c r="AD7439" s="27" t="s">
        <v>2075</v>
      </c>
      <c r="AF7439" t="s">
        <v>338</v>
      </c>
      <c r="AH7439" t="s">
        <v>2016</v>
      </c>
      <c r="AI7439" t="s">
        <v>2088</v>
      </c>
      <c r="AJ7439" t="s">
        <v>2089</v>
      </c>
      <c r="AK7439" t="s">
        <v>2082</v>
      </c>
      <c r="AL7439" s="12">
        <v>45853.035949074074</v>
      </c>
    </row>
    <row r="7440" spans="1:38" ht="15" customHeight="1" x14ac:dyDescent="0.3">
      <c r="A7440" s="38" t="s">
        <v>25013</v>
      </c>
      <c r="B7440" t="s">
        <v>25014</v>
      </c>
      <c r="C7440" t="s">
        <v>2073</v>
      </c>
      <c r="D7440" t="s">
        <v>282</v>
      </c>
      <c r="E7440" t="s">
        <v>353</v>
      </c>
      <c r="H7440" t="s">
        <v>26131</v>
      </c>
      <c r="I7440" t="s">
        <v>25015</v>
      </c>
      <c r="J7440" t="s">
        <v>284</v>
      </c>
      <c r="K7440" t="s">
        <v>2094</v>
      </c>
      <c r="M7440" t="s">
        <v>338</v>
      </c>
      <c r="N7440" t="s">
        <v>295</v>
      </c>
      <c r="Q7440" t="s">
        <v>344</v>
      </c>
      <c r="R7440" t="b">
        <v>0</v>
      </c>
      <c r="S7440" t="b">
        <v>0</v>
      </c>
      <c r="T7440" s="31" t="s">
        <v>426</v>
      </c>
      <c r="U7440" s="31">
        <v>1</v>
      </c>
      <c r="V7440" s="32" t="s">
        <v>19246</v>
      </c>
      <c r="W7440" t="s">
        <v>19247</v>
      </c>
      <c r="X7440" t="s">
        <v>310</v>
      </c>
      <c r="Y7440" t="s">
        <v>344</v>
      </c>
      <c r="Z7440" t="s">
        <v>284</v>
      </c>
      <c r="AA7440" t="s">
        <v>353</v>
      </c>
      <c r="AB7440"/>
      <c r="AD7440" s="27" t="s">
        <v>2075</v>
      </c>
      <c r="AF7440" t="s">
        <v>338</v>
      </c>
      <c r="AH7440" t="s">
        <v>2169</v>
      </c>
      <c r="AI7440" t="s">
        <v>2170</v>
      </c>
      <c r="AJ7440" t="s">
        <v>2171</v>
      </c>
      <c r="AK7440" t="s">
        <v>2082</v>
      </c>
      <c r="AL7440" s="12">
        <v>46051.233807870369</v>
      </c>
    </row>
    <row r="7441" spans="1:38" ht="15" customHeight="1" x14ac:dyDescent="0.3">
      <c r="A7441" s="38" t="s">
        <v>25013</v>
      </c>
      <c r="B7441" t="s">
        <v>25014</v>
      </c>
      <c r="C7441" t="s">
        <v>2073</v>
      </c>
      <c r="D7441" t="s">
        <v>282</v>
      </c>
      <c r="E7441" t="s">
        <v>353</v>
      </c>
      <c r="H7441" t="s">
        <v>26131</v>
      </c>
      <c r="I7441" t="s">
        <v>25015</v>
      </c>
      <c r="J7441" t="s">
        <v>284</v>
      </c>
      <c r="K7441" t="s">
        <v>2094</v>
      </c>
      <c r="M7441" t="s">
        <v>338</v>
      </c>
      <c r="N7441" t="s">
        <v>295</v>
      </c>
      <c r="R7441" t="b">
        <v>0</v>
      </c>
      <c r="S7441" t="b">
        <v>0</v>
      </c>
      <c r="T7441" s="31" t="s">
        <v>426</v>
      </c>
      <c r="U7441" s="31">
        <v>1</v>
      </c>
      <c r="V7441" s="30" t="s">
        <v>19250</v>
      </c>
      <c r="W7441" t="s">
        <v>19251</v>
      </c>
      <c r="X7441" t="s">
        <v>310</v>
      </c>
      <c r="Y7441" t="s">
        <v>311</v>
      </c>
      <c r="Z7441" t="s">
        <v>284</v>
      </c>
      <c r="AA7441" t="s">
        <v>353</v>
      </c>
      <c r="AB7441"/>
      <c r="AD7441" s="27" t="s">
        <v>2075</v>
      </c>
      <c r="AF7441" t="s">
        <v>338</v>
      </c>
      <c r="AH7441" t="s">
        <v>2169</v>
      </c>
      <c r="AI7441" t="s">
        <v>2170</v>
      </c>
      <c r="AJ7441" t="s">
        <v>2171</v>
      </c>
      <c r="AK7441" t="s">
        <v>2082</v>
      </c>
      <c r="AL7441" s="12">
        <v>46051.234699074077</v>
      </c>
    </row>
    <row r="7442" spans="1:38" ht="15" customHeight="1" x14ac:dyDescent="0.3">
      <c r="A7442" s="38" t="s">
        <v>25019</v>
      </c>
      <c r="B7442" t="s">
        <v>25020</v>
      </c>
      <c r="C7442" t="s">
        <v>2073</v>
      </c>
      <c r="D7442" t="s">
        <v>282</v>
      </c>
      <c r="E7442" t="s">
        <v>353</v>
      </c>
      <c r="H7442" t="s">
        <v>26131</v>
      </c>
      <c r="I7442" t="s">
        <v>25021</v>
      </c>
      <c r="J7442" t="s">
        <v>284</v>
      </c>
      <c r="K7442" t="s">
        <v>2094</v>
      </c>
      <c r="M7442" t="s">
        <v>338</v>
      </c>
      <c r="N7442" t="s">
        <v>295</v>
      </c>
      <c r="R7442" t="b">
        <v>0</v>
      </c>
      <c r="S7442" t="b">
        <v>0</v>
      </c>
      <c r="T7442" s="31" t="s">
        <v>426</v>
      </c>
      <c r="U7442" s="31">
        <v>1</v>
      </c>
      <c r="V7442" s="30" t="s">
        <v>19248</v>
      </c>
      <c r="W7442" t="s">
        <v>19249</v>
      </c>
      <c r="X7442" t="s">
        <v>282</v>
      </c>
      <c r="Y7442" t="s">
        <v>311</v>
      </c>
      <c r="Z7442" t="s">
        <v>284</v>
      </c>
      <c r="AA7442" t="s">
        <v>353</v>
      </c>
      <c r="AB7442"/>
      <c r="AD7442" s="27" t="s">
        <v>2075</v>
      </c>
      <c r="AF7442" t="s">
        <v>338</v>
      </c>
      <c r="AH7442" t="s">
        <v>2016</v>
      </c>
      <c r="AI7442" t="s">
        <v>2088</v>
      </c>
      <c r="AJ7442" t="s">
        <v>2089</v>
      </c>
      <c r="AK7442" t="s">
        <v>2082</v>
      </c>
      <c r="AL7442" s="12">
        <v>45853.035949074074</v>
      </c>
    </row>
    <row r="7443" spans="1:38" ht="15" customHeight="1" x14ac:dyDescent="0.3">
      <c r="A7443" s="38" t="s">
        <v>25019</v>
      </c>
      <c r="B7443" t="s">
        <v>25020</v>
      </c>
      <c r="C7443" t="s">
        <v>2073</v>
      </c>
      <c r="D7443" t="s">
        <v>282</v>
      </c>
      <c r="E7443" t="s">
        <v>353</v>
      </c>
      <c r="H7443" t="s">
        <v>26131</v>
      </c>
      <c r="I7443" t="s">
        <v>25021</v>
      </c>
      <c r="J7443" t="s">
        <v>284</v>
      </c>
      <c r="K7443" t="s">
        <v>2094</v>
      </c>
      <c r="M7443" t="s">
        <v>338</v>
      </c>
      <c r="N7443" t="s">
        <v>295</v>
      </c>
      <c r="Q7443" t="s">
        <v>344</v>
      </c>
      <c r="R7443" t="b">
        <v>0</v>
      </c>
      <c r="S7443" t="b">
        <v>0</v>
      </c>
      <c r="T7443" s="31" t="s">
        <v>426</v>
      </c>
      <c r="U7443" s="31">
        <v>1</v>
      </c>
      <c r="V7443" s="32" t="s">
        <v>19246</v>
      </c>
      <c r="W7443" t="s">
        <v>19247</v>
      </c>
      <c r="X7443" t="s">
        <v>310</v>
      </c>
      <c r="Y7443" t="s">
        <v>344</v>
      </c>
      <c r="Z7443" t="s">
        <v>284</v>
      </c>
      <c r="AA7443" t="s">
        <v>353</v>
      </c>
      <c r="AB7443"/>
      <c r="AD7443" s="27" t="s">
        <v>2075</v>
      </c>
      <c r="AF7443" t="s">
        <v>338</v>
      </c>
      <c r="AH7443" t="s">
        <v>2169</v>
      </c>
      <c r="AI7443" t="s">
        <v>2170</v>
      </c>
      <c r="AJ7443" t="s">
        <v>2171</v>
      </c>
      <c r="AK7443" t="s">
        <v>2082</v>
      </c>
      <c r="AL7443" s="12">
        <v>46051.233807870369</v>
      </c>
    </row>
    <row r="7444" spans="1:38" ht="15" customHeight="1" x14ac:dyDescent="0.3">
      <c r="A7444" s="38" t="s">
        <v>25019</v>
      </c>
      <c r="B7444" t="s">
        <v>25020</v>
      </c>
      <c r="C7444" t="s">
        <v>2073</v>
      </c>
      <c r="D7444" t="s">
        <v>282</v>
      </c>
      <c r="E7444" t="s">
        <v>353</v>
      </c>
      <c r="H7444" t="s">
        <v>26131</v>
      </c>
      <c r="I7444" t="s">
        <v>25021</v>
      </c>
      <c r="J7444" t="s">
        <v>284</v>
      </c>
      <c r="K7444" t="s">
        <v>2094</v>
      </c>
      <c r="M7444" t="s">
        <v>338</v>
      </c>
      <c r="N7444" t="s">
        <v>295</v>
      </c>
      <c r="R7444" t="b">
        <v>0</v>
      </c>
      <c r="S7444" t="b">
        <v>0</v>
      </c>
      <c r="T7444" s="31" t="s">
        <v>426</v>
      </c>
      <c r="U7444" s="31">
        <v>1</v>
      </c>
      <c r="V7444" s="32" t="s">
        <v>19250</v>
      </c>
      <c r="W7444" t="s">
        <v>19251</v>
      </c>
      <c r="X7444" t="s">
        <v>310</v>
      </c>
      <c r="Y7444" t="s">
        <v>311</v>
      </c>
      <c r="Z7444" t="s">
        <v>284</v>
      </c>
      <c r="AA7444" t="s">
        <v>353</v>
      </c>
      <c r="AB7444"/>
      <c r="AD7444" s="27" t="s">
        <v>2075</v>
      </c>
      <c r="AF7444" t="s">
        <v>338</v>
      </c>
      <c r="AH7444" t="s">
        <v>2169</v>
      </c>
      <c r="AI7444" t="s">
        <v>2170</v>
      </c>
      <c r="AJ7444" t="s">
        <v>2171</v>
      </c>
      <c r="AK7444" t="s">
        <v>2082</v>
      </c>
      <c r="AL7444" s="12">
        <v>46051.234699074077</v>
      </c>
    </row>
    <row r="7445" spans="1:38" ht="15" customHeight="1" x14ac:dyDescent="0.3">
      <c r="A7445" s="38" t="s">
        <v>25010</v>
      </c>
      <c r="B7445" t="s">
        <v>25011</v>
      </c>
      <c r="C7445" t="s">
        <v>2073</v>
      </c>
      <c r="D7445" t="s">
        <v>282</v>
      </c>
      <c r="E7445" t="s">
        <v>353</v>
      </c>
      <c r="H7445" t="s">
        <v>26131</v>
      </c>
      <c r="I7445" t="s">
        <v>25012</v>
      </c>
      <c r="J7445" t="s">
        <v>284</v>
      </c>
      <c r="K7445" t="s">
        <v>2094</v>
      </c>
      <c r="M7445" t="s">
        <v>338</v>
      </c>
      <c r="N7445" t="s">
        <v>295</v>
      </c>
      <c r="R7445" t="b">
        <v>0</v>
      </c>
      <c r="S7445" t="b">
        <v>0</v>
      </c>
      <c r="T7445" s="31" t="s">
        <v>426</v>
      </c>
      <c r="U7445" s="31">
        <v>1</v>
      </c>
      <c r="V7445" s="32" t="s">
        <v>19248</v>
      </c>
      <c r="W7445" t="s">
        <v>19249</v>
      </c>
      <c r="X7445" t="s">
        <v>282</v>
      </c>
      <c r="Y7445" t="s">
        <v>311</v>
      </c>
      <c r="Z7445" t="s">
        <v>284</v>
      </c>
      <c r="AA7445" t="s">
        <v>353</v>
      </c>
      <c r="AB7445"/>
      <c r="AD7445" s="27" t="s">
        <v>2075</v>
      </c>
      <c r="AF7445" t="s">
        <v>338</v>
      </c>
      <c r="AH7445" t="s">
        <v>2016</v>
      </c>
      <c r="AI7445" t="s">
        <v>2088</v>
      </c>
      <c r="AJ7445" t="s">
        <v>2089</v>
      </c>
      <c r="AK7445" t="s">
        <v>2082</v>
      </c>
      <c r="AL7445" s="12">
        <v>45853.035949074074</v>
      </c>
    </row>
    <row r="7446" spans="1:38" ht="15" customHeight="1" x14ac:dyDescent="0.3">
      <c r="A7446" s="38" t="s">
        <v>25010</v>
      </c>
      <c r="B7446" t="s">
        <v>25011</v>
      </c>
      <c r="C7446" t="s">
        <v>2073</v>
      </c>
      <c r="D7446" t="s">
        <v>282</v>
      </c>
      <c r="E7446" t="s">
        <v>353</v>
      </c>
      <c r="H7446" t="s">
        <v>26131</v>
      </c>
      <c r="I7446" t="s">
        <v>25012</v>
      </c>
      <c r="J7446" t="s">
        <v>284</v>
      </c>
      <c r="K7446" t="s">
        <v>2094</v>
      </c>
      <c r="M7446" t="s">
        <v>338</v>
      </c>
      <c r="N7446" t="s">
        <v>295</v>
      </c>
      <c r="Q7446" t="s">
        <v>344</v>
      </c>
      <c r="R7446" t="b">
        <v>0</v>
      </c>
      <c r="S7446" t="b">
        <v>0</v>
      </c>
      <c r="T7446" s="31" t="s">
        <v>426</v>
      </c>
      <c r="U7446" s="31">
        <v>1</v>
      </c>
      <c r="V7446" s="32" t="s">
        <v>19246</v>
      </c>
      <c r="W7446" t="s">
        <v>19247</v>
      </c>
      <c r="X7446" t="s">
        <v>310</v>
      </c>
      <c r="Y7446" t="s">
        <v>344</v>
      </c>
      <c r="Z7446" t="s">
        <v>284</v>
      </c>
      <c r="AA7446" t="s">
        <v>353</v>
      </c>
      <c r="AB7446"/>
      <c r="AD7446" s="27" t="s">
        <v>2075</v>
      </c>
      <c r="AF7446" t="s">
        <v>338</v>
      </c>
      <c r="AH7446" t="s">
        <v>2169</v>
      </c>
      <c r="AI7446" t="s">
        <v>2170</v>
      </c>
      <c r="AJ7446" t="s">
        <v>2171</v>
      </c>
      <c r="AK7446" t="s">
        <v>2082</v>
      </c>
      <c r="AL7446" s="12">
        <v>46051.233807870369</v>
      </c>
    </row>
    <row r="7447" spans="1:38" ht="15" customHeight="1" x14ac:dyDescent="0.3">
      <c r="A7447" s="38" t="s">
        <v>25010</v>
      </c>
      <c r="B7447" t="s">
        <v>25011</v>
      </c>
      <c r="C7447" t="s">
        <v>2073</v>
      </c>
      <c r="D7447" t="s">
        <v>282</v>
      </c>
      <c r="E7447" t="s">
        <v>353</v>
      </c>
      <c r="H7447" t="s">
        <v>26131</v>
      </c>
      <c r="I7447" t="s">
        <v>25012</v>
      </c>
      <c r="J7447" t="s">
        <v>284</v>
      </c>
      <c r="K7447" t="s">
        <v>2094</v>
      </c>
      <c r="M7447" t="s">
        <v>338</v>
      </c>
      <c r="N7447" t="s">
        <v>295</v>
      </c>
      <c r="R7447" t="b">
        <v>0</v>
      </c>
      <c r="S7447" t="b">
        <v>0</v>
      </c>
      <c r="T7447" s="31" t="s">
        <v>426</v>
      </c>
      <c r="U7447" s="31">
        <v>1</v>
      </c>
      <c r="V7447" s="32" t="s">
        <v>19250</v>
      </c>
      <c r="W7447" t="s">
        <v>19251</v>
      </c>
      <c r="X7447" t="s">
        <v>310</v>
      </c>
      <c r="Y7447" t="s">
        <v>311</v>
      </c>
      <c r="Z7447" t="s">
        <v>284</v>
      </c>
      <c r="AA7447" t="s">
        <v>353</v>
      </c>
      <c r="AB7447"/>
      <c r="AD7447" s="27" t="s">
        <v>2075</v>
      </c>
      <c r="AF7447" t="s">
        <v>338</v>
      </c>
      <c r="AH7447" t="s">
        <v>2169</v>
      </c>
      <c r="AI7447" t="s">
        <v>2170</v>
      </c>
      <c r="AJ7447" t="s">
        <v>2171</v>
      </c>
      <c r="AK7447" t="s">
        <v>2082</v>
      </c>
      <c r="AL7447" s="12">
        <v>46051.234699074077</v>
      </c>
    </row>
    <row r="7448" spans="1:38" ht="15" customHeight="1" x14ac:dyDescent="0.3">
      <c r="A7448" s="38" t="s">
        <v>25016</v>
      </c>
      <c r="B7448" t="s">
        <v>25017</v>
      </c>
      <c r="C7448" t="s">
        <v>2073</v>
      </c>
      <c r="D7448" t="s">
        <v>282</v>
      </c>
      <c r="E7448" t="s">
        <v>353</v>
      </c>
      <c r="H7448" t="s">
        <v>26131</v>
      </c>
      <c r="I7448" t="s">
        <v>25018</v>
      </c>
      <c r="J7448" t="s">
        <v>284</v>
      </c>
      <c r="K7448" t="s">
        <v>2094</v>
      </c>
      <c r="M7448" t="s">
        <v>338</v>
      </c>
      <c r="N7448" t="s">
        <v>295</v>
      </c>
      <c r="R7448" t="b">
        <v>0</v>
      </c>
      <c r="S7448" t="b">
        <v>0</v>
      </c>
      <c r="T7448" s="31" t="s">
        <v>426</v>
      </c>
      <c r="U7448" s="31">
        <v>1</v>
      </c>
      <c r="V7448" s="32" t="s">
        <v>19248</v>
      </c>
      <c r="W7448" t="s">
        <v>19249</v>
      </c>
      <c r="X7448" t="s">
        <v>282</v>
      </c>
      <c r="Y7448" t="s">
        <v>311</v>
      </c>
      <c r="Z7448" t="s">
        <v>284</v>
      </c>
      <c r="AA7448" t="s">
        <v>353</v>
      </c>
      <c r="AB7448"/>
      <c r="AD7448" s="27" t="s">
        <v>2075</v>
      </c>
      <c r="AF7448" t="s">
        <v>338</v>
      </c>
      <c r="AH7448" t="s">
        <v>2016</v>
      </c>
      <c r="AI7448" t="s">
        <v>2088</v>
      </c>
      <c r="AJ7448" t="s">
        <v>2089</v>
      </c>
      <c r="AK7448" t="s">
        <v>2082</v>
      </c>
      <c r="AL7448" s="12">
        <v>45853.035949074074</v>
      </c>
    </row>
    <row r="7449" spans="1:38" ht="15" customHeight="1" x14ac:dyDescent="0.3">
      <c r="A7449" s="38" t="s">
        <v>25016</v>
      </c>
      <c r="B7449" t="s">
        <v>25017</v>
      </c>
      <c r="C7449" t="s">
        <v>2073</v>
      </c>
      <c r="D7449" t="s">
        <v>282</v>
      </c>
      <c r="E7449" t="s">
        <v>353</v>
      </c>
      <c r="H7449" t="s">
        <v>26131</v>
      </c>
      <c r="I7449" t="s">
        <v>25018</v>
      </c>
      <c r="J7449" t="s">
        <v>284</v>
      </c>
      <c r="K7449" t="s">
        <v>2094</v>
      </c>
      <c r="M7449" t="s">
        <v>338</v>
      </c>
      <c r="N7449" t="s">
        <v>295</v>
      </c>
      <c r="Q7449" t="s">
        <v>344</v>
      </c>
      <c r="R7449" t="b">
        <v>0</v>
      </c>
      <c r="S7449" t="b">
        <v>0</v>
      </c>
      <c r="T7449" s="31" t="s">
        <v>426</v>
      </c>
      <c r="U7449" s="31">
        <v>1</v>
      </c>
      <c r="V7449" s="32" t="s">
        <v>19246</v>
      </c>
      <c r="W7449" t="s">
        <v>19247</v>
      </c>
      <c r="X7449" t="s">
        <v>310</v>
      </c>
      <c r="Y7449" t="s">
        <v>344</v>
      </c>
      <c r="Z7449" t="s">
        <v>284</v>
      </c>
      <c r="AA7449" t="s">
        <v>353</v>
      </c>
      <c r="AB7449"/>
      <c r="AD7449" s="27" t="s">
        <v>2075</v>
      </c>
      <c r="AF7449" t="s">
        <v>338</v>
      </c>
      <c r="AH7449" t="s">
        <v>2169</v>
      </c>
      <c r="AI7449" t="s">
        <v>2170</v>
      </c>
      <c r="AJ7449" t="s">
        <v>2171</v>
      </c>
      <c r="AK7449" t="s">
        <v>2082</v>
      </c>
      <c r="AL7449" s="12">
        <v>46051.233807870369</v>
      </c>
    </row>
    <row r="7450" spans="1:38" ht="15" customHeight="1" x14ac:dyDescent="0.3">
      <c r="A7450" s="38" t="s">
        <v>25016</v>
      </c>
      <c r="B7450" t="s">
        <v>25017</v>
      </c>
      <c r="C7450" t="s">
        <v>2073</v>
      </c>
      <c r="D7450" t="s">
        <v>282</v>
      </c>
      <c r="E7450" t="s">
        <v>353</v>
      </c>
      <c r="H7450" t="s">
        <v>26131</v>
      </c>
      <c r="I7450" t="s">
        <v>25018</v>
      </c>
      <c r="J7450" t="s">
        <v>284</v>
      </c>
      <c r="K7450" t="s">
        <v>2094</v>
      </c>
      <c r="M7450" t="s">
        <v>338</v>
      </c>
      <c r="N7450" t="s">
        <v>295</v>
      </c>
      <c r="R7450" t="b">
        <v>0</v>
      </c>
      <c r="S7450" t="b">
        <v>0</v>
      </c>
      <c r="T7450" s="31" t="s">
        <v>426</v>
      </c>
      <c r="U7450" s="31">
        <v>1</v>
      </c>
      <c r="V7450" s="32" t="s">
        <v>19250</v>
      </c>
      <c r="W7450" t="s">
        <v>19251</v>
      </c>
      <c r="X7450" t="s">
        <v>310</v>
      </c>
      <c r="Y7450" t="s">
        <v>311</v>
      </c>
      <c r="Z7450" t="s">
        <v>284</v>
      </c>
      <c r="AA7450" t="s">
        <v>353</v>
      </c>
      <c r="AB7450"/>
      <c r="AD7450" s="27" t="s">
        <v>2075</v>
      </c>
      <c r="AF7450" t="s">
        <v>338</v>
      </c>
      <c r="AH7450" t="s">
        <v>2169</v>
      </c>
      <c r="AI7450" t="s">
        <v>2170</v>
      </c>
      <c r="AJ7450" t="s">
        <v>2171</v>
      </c>
      <c r="AK7450" t="s">
        <v>2082</v>
      </c>
      <c r="AL7450" s="12">
        <v>46051.234699074077</v>
      </c>
    </row>
    <row r="7451" spans="1:38" ht="15" customHeight="1" x14ac:dyDescent="0.3">
      <c r="A7451" s="38" t="s">
        <v>25022</v>
      </c>
      <c r="B7451" t="s">
        <v>25023</v>
      </c>
      <c r="C7451" t="s">
        <v>2073</v>
      </c>
      <c r="D7451" t="s">
        <v>282</v>
      </c>
      <c r="E7451" t="s">
        <v>353</v>
      </c>
      <c r="H7451" t="s">
        <v>26131</v>
      </c>
      <c r="I7451" t="s">
        <v>25024</v>
      </c>
      <c r="J7451" t="s">
        <v>284</v>
      </c>
      <c r="K7451" t="s">
        <v>2094</v>
      </c>
      <c r="M7451" t="s">
        <v>338</v>
      </c>
      <c r="N7451" t="s">
        <v>295</v>
      </c>
      <c r="R7451" t="b">
        <v>0</v>
      </c>
      <c r="S7451" t="b">
        <v>0</v>
      </c>
      <c r="T7451" s="31" t="s">
        <v>426</v>
      </c>
      <c r="U7451" s="31">
        <v>1</v>
      </c>
      <c r="V7451" s="30" t="s">
        <v>19248</v>
      </c>
      <c r="W7451" t="s">
        <v>19249</v>
      </c>
      <c r="X7451" t="s">
        <v>282</v>
      </c>
      <c r="Y7451" t="s">
        <v>311</v>
      </c>
      <c r="Z7451" t="s">
        <v>284</v>
      </c>
      <c r="AA7451" t="s">
        <v>353</v>
      </c>
      <c r="AB7451"/>
      <c r="AD7451" s="27" t="s">
        <v>2075</v>
      </c>
      <c r="AF7451" t="s">
        <v>338</v>
      </c>
      <c r="AH7451" t="s">
        <v>2016</v>
      </c>
      <c r="AI7451" t="s">
        <v>2088</v>
      </c>
      <c r="AJ7451" t="s">
        <v>2089</v>
      </c>
      <c r="AK7451" t="s">
        <v>2082</v>
      </c>
      <c r="AL7451" s="12">
        <v>45853.035949074074</v>
      </c>
    </row>
    <row r="7452" spans="1:38" ht="15" customHeight="1" x14ac:dyDescent="0.3">
      <c r="A7452" s="38" t="s">
        <v>25022</v>
      </c>
      <c r="B7452" t="s">
        <v>25023</v>
      </c>
      <c r="C7452" t="s">
        <v>2073</v>
      </c>
      <c r="D7452" t="s">
        <v>282</v>
      </c>
      <c r="E7452" t="s">
        <v>353</v>
      </c>
      <c r="H7452" t="s">
        <v>26131</v>
      </c>
      <c r="I7452" t="s">
        <v>25024</v>
      </c>
      <c r="J7452" t="s">
        <v>284</v>
      </c>
      <c r="K7452" t="s">
        <v>2094</v>
      </c>
      <c r="M7452" t="s">
        <v>338</v>
      </c>
      <c r="N7452" t="s">
        <v>295</v>
      </c>
      <c r="Q7452" t="s">
        <v>344</v>
      </c>
      <c r="R7452" t="b">
        <v>0</v>
      </c>
      <c r="S7452" t="b">
        <v>0</v>
      </c>
      <c r="T7452" s="31" t="s">
        <v>426</v>
      </c>
      <c r="U7452" s="31">
        <v>1</v>
      </c>
      <c r="V7452" s="30" t="s">
        <v>19246</v>
      </c>
      <c r="W7452" t="s">
        <v>19247</v>
      </c>
      <c r="X7452" t="s">
        <v>310</v>
      </c>
      <c r="Y7452" t="s">
        <v>344</v>
      </c>
      <c r="Z7452" t="s">
        <v>284</v>
      </c>
      <c r="AA7452" t="s">
        <v>353</v>
      </c>
      <c r="AB7452"/>
      <c r="AD7452" s="27" t="s">
        <v>2075</v>
      </c>
      <c r="AF7452" t="s">
        <v>338</v>
      </c>
      <c r="AH7452" t="s">
        <v>2169</v>
      </c>
      <c r="AI7452" t="s">
        <v>2170</v>
      </c>
      <c r="AJ7452" t="s">
        <v>2171</v>
      </c>
      <c r="AK7452" t="s">
        <v>2082</v>
      </c>
      <c r="AL7452" s="12">
        <v>46051.233807870369</v>
      </c>
    </row>
    <row r="7453" spans="1:38" ht="15" customHeight="1" x14ac:dyDescent="0.3">
      <c r="A7453" s="38" t="s">
        <v>25022</v>
      </c>
      <c r="B7453" t="s">
        <v>25023</v>
      </c>
      <c r="C7453" t="s">
        <v>2073</v>
      </c>
      <c r="D7453" t="s">
        <v>282</v>
      </c>
      <c r="E7453" t="s">
        <v>353</v>
      </c>
      <c r="H7453" t="s">
        <v>26131</v>
      </c>
      <c r="I7453" t="s">
        <v>25024</v>
      </c>
      <c r="J7453" t="s">
        <v>284</v>
      </c>
      <c r="K7453" t="s">
        <v>2094</v>
      </c>
      <c r="M7453" t="s">
        <v>338</v>
      </c>
      <c r="N7453" t="s">
        <v>295</v>
      </c>
      <c r="R7453" t="b">
        <v>0</v>
      </c>
      <c r="S7453" t="b">
        <v>0</v>
      </c>
      <c r="T7453" s="31" t="s">
        <v>426</v>
      </c>
      <c r="U7453" s="31">
        <v>1</v>
      </c>
      <c r="V7453" s="32" t="s">
        <v>19250</v>
      </c>
      <c r="W7453" t="s">
        <v>19251</v>
      </c>
      <c r="X7453" t="s">
        <v>310</v>
      </c>
      <c r="Y7453" t="s">
        <v>311</v>
      </c>
      <c r="Z7453" t="s">
        <v>284</v>
      </c>
      <c r="AA7453" t="s">
        <v>353</v>
      </c>
      <c r="AB7453"/>
      <c r="AD7453" s="27" t="s">
        <v>2075</v>
      </c>
      <c r="AF7453" t="s">
        <v>338</v>
      </c>
      <c r="AH7453" t="s">
        <v>2169</v>
      </c>
      <c r="AI7453" t="s">
        <v>2170</v>
      </c>
      <c r="AJ7453" t="s">
        <v>2171</v>
      </c>
      <c r="AK7453" t="s">
        <v>2082</v>
      </c>
      <c r="AL7453" s="12">
        <v>46051.234699074077</v>
      </c>
    </row>
    <row r="7454" spans="1:38" ht="15" customHeight="1" x14ac:dyDescent="0.3">
      <c r="A7454" s="38" t="s">
        <v>25028</v>
      </c>
      <c r="B7454" t="s">
        <v>25029</v>
      </c>
      <c r="C7454" t="s">
        <v>2073</v>
      </c>
      <c r="D7454" t="s">
        <v>282</v>
      </c>
      <c r="E7454" t="s">
        <v>353</v>
      </c>
      <c r="H7454" t="s">
        <v>26131</v>
      </c>
      <c r="I7454" t="s">
        <v>25030</v>
      </c>
      <c r="J7454" t="s">
        <v>284</v>
      </c>
      <c r="K7454" t="s">
        <v>2094</v>
      </c>
      <c r="M7454" t="s">
        <v>338</v>
      </c>
      <c r="N7454" t="s">
        <v>295</v>
      </c>
      <c r="R7454" t="b">
        <v>0</v>
      </c>
      <c r="S7454" t="b">
        <v>0</v>
      </c>
      <c r="T7454" s="31" t="s">
        <v>426</v>
      </c>
      <c r="U7454" s="31">
        <v>1</v>
      </c>
      <c r="V7454" s="32" t="s">
        <v>19248</v>
      </c>
      <c r="W7454" t="s">
        <v>19249</v>
      </c>
      <c r="X7454" t="s">
        <v>282</v>
      </c>
      <c r="Y7454" t="s">
        <v>311</v>
      </c>
      <c r="Z7454" t="s">
        <v>284</v>
      </c>
      <c r="AA7454" t="s">
        <v>353</v>
      </c>
      <c r="AB7454"/>
      <c r="AD7454" s="27" t="s">
        <v>2075</v>
      </c>
      <c r="AF7454" t="s">
        <v>338</v>
      </c>
      <c r="AH7454" t="s">
        <v>2016</v>
      </c>
      <c r="AI7454" t="s">
        <v>2088</v>
      </c>
      <c r="AJ7454" t="s">
        <v>2089</v>
      </c>
      <c r="AK7454" t="s">
        <v>2082</v>
      </c>
      <c r="AL7454" s="12">
        <v>45853.035949074074</v>
      </c>
    </row>
    <row r="7455" spans="1:38" ht="15" customHeight="1" x14ac:dyDescent="0.3">
      <c r="A7455" s="38" t="s">
        <v>25028</v>
      </c>
      <c r="B7455" t="s">
        <v>25029</v>
      </c>
      <c r="C7455" t="s">
        <v>2073</v>
      </c>
      <c r="D7455" t="s">
        <v>282</v>
      </c>
      <c r="E7455" t="s">
        <v>353</v>
      </c>
      <c r="H7455" t="s">
        <v>26131</v>
      </c>
      <c r="I7455" t="s">
        <v>25030</v>
      </c>
      <c r="J7455" t="s">
        <v>284</v>
      </c>
      <c r="K7455" t="s">
        <v>2094</v>
      </c>
      <c r="M7455" t="s">
        <v>338</v>
      </c>
      <c r="N7455" t="s">
        <v>295</v>
      </c>
      <c r="Q7455" t="s">
        <v>344</v>
      </c>
      <c r="R7455" t="b">
        <v>0</v>
      </c>
      <c r="S7455" t="b">
        <v>0</v>
      </c>
      <c r="T7455" s="31" t="s">
        <v>426</v>
      </c>
      <c r="U7455" s="31">
        <v>1</v>
      </c>
      <c r="V7455" s="32" t="s">
        <v>19246</v>
      </c>
      <c r="W7455" t="s">
        <v>19247</v>
      </c>
      <c r="X7455" t="s">
        <v>310</v>
      </c>
      <c r="Y7455" t="s">
        <v>344</v>
      </c>
      <c r="Z7455" t="s">
        <v>284</v>
      </c>
      <c r="AA7455" t="s">
        <v>353</v>
      </c>
      <c r="AB7455"/>
      <c r="AD7455" s="27" t="s">
        <v>2075</v>
      </c>
      <c r="AF7455" t="s">
        <v>338</v>
      </c>
      <c r="AH7455" t="s">
        <v>2169</v>
      </c>
      <c r="AI7455" t="s">
        <v>2170</v>
      </c>
      <c r="AJ7455" t="s">
        <v>2171</v>
      </c>
      <c r="AK7455" t="s">
        <v>2082</v>
      </c>
      <c r="AL7455" s="12">
        <v>46051.233807870369</v>
      </c>
    </row>
    <row r="7456" spans="1:38" ht="15" customHeight="1" x14ac:dyDescent="0.3">
      <c r="A7456" s="38" t="s">
        <v>25028</v>
      </c>
      <c r="B7456" t="s">
        <v>25029</v>
      </c>
      <c r="C7456" t="s">
        <v>2073</v>
      </c>
      <c r="D7456" t="s">
        <v>282</v>
      </c>
      <c r="E7456" t="s">
        <v>353</v>
      </c>
      <c r="H7456" t="s">
        <v>26131</v>
      </c>
      <c r="I7456" t="s">
        <v>25030</v>
      </c>
      <c r="J7456" t="s">
        <v>284</v>
      </c>
      <c r="K7456" t="s">
        <v>2094</v>
      </c>
      <c r="M7456" t="s">
        <v>338</v>
      </c>
      <c r="N7456" t="s">
        <v>295</v>
      </c>
      <c r="R7456" t="b">
        <v>0</v>
      </c>
      <c r="S7456" t="b">
        <v>0</v>
      </c>
      <c r="T7456" s="31" t="s">
        <v>426</v>
      </c>
      <c r="U7456" s="31">
        <v>1</v>
      </c>
      <c r="V7456" s="32" t="s">
        <v>19250</v>
      </c>
      <c r="W7456" t="s">
        <v>19251</v>
      </c>
      <c r="X7456" t="s">
        <v>310</v>
      </c>
      <c r="Y7456" t="s">
        <v>311</v>
      </c>
      <c r="Z7456" t="s">
        <v>284</v>
      </c>
      <c r="AA7456" t="s">
        <v>353</v>
      </c>
      <c r="AB7456"/>
      <c r="AD7456" s="27" t="s">
        <v>2075</v>
      </c>
      <c r="AF7456" t="s">
        <v>338</v>
      </c>
      <c r="AH7456" t="s">
        <v>2169</v>
      </c>
      <c r="AI7456" t="s">
        <v>2170</v>
      </c>
      <c r="AJ7456" t="s">
        <v>2171</v>
      </c>
      <c r="AK7456" t="s">
        <v>2082</v>
      </c>
      <c r="AL7456" s="12">
        <v>46051.234699074077</v>
      </c>
    </row>
    <row r="7457" spans="1:38" ht="15" customHeight="1" x14ac:dyDescent="0.3">
      <c r="A7457" s="38" t="s">
        <v>25031</v>
      </c>
      <c r="B7457" t="s">
        <v>25032</v>
      </c>
      <c r="C7457" t="s">
        <v>2073</v>
      </c>
      <c r="D7457" t="s">
        <v>282</v>
      </c>
      <c r="E7457" t="s">
        <v>353</v>
      </c>
      <c r="H7457" t="s">
        <v>26131</v>
      </c>
      <c r="I7457" t="s">
        <v>25033</v>
      </c>
      <c r="J7457" t="s">
        <v>284</v>
      </c>
      <c r="K7457" t="s">
        <v>2094</v>
      </c>
      <c r="M7457" t="s">
        <v>338</v>
      </c>
      <c r="N7457" t="s">
        <v>295</v>
      </c>
      <c r="R7457" t="b">
        <v>0</v>
      </c>
      <c r="S7457" t="b">
        <v>0</v>
      </c>
      <c r="T7457" s="31" t="s">
        <v>426</v>
      </c>
      <c r="U7457" s="31">
        <v>1</v>
      </c>
      <c r="V7457" s="32" t="s">
        <v>19248</v>
      </c>
      <c r="W7457" t="s">
        <v>19249</v>
      </c>
      <c r="X7457" t="s">
        <v>282</v>
      </c>
      <c r="Y7457" t="s">
        <v>311</v>
      </c>
      <c r="Z7457" t="s">
        <v>284</v>
      </c>
      <c r="AA7457" t="s">
        <v>353</v>
      </c>
      <c r="AB7457"/>
      <c r="AD7457" s="27" t="s">
        <v>2075</v>
      </c>
      <c r="AF7457" t="s">
        <v>338</v>
      </c>
      <c r="AH7457" t="s">
        <v>2016</v>
      </c>
      <c r="AI7457" t="s">
        <v>2088</v>
      </c>
      <c r="AJ7457" t="s">
        <v>2089</v>
      </c>
      <c r="AK7457" t="s">
        <v>2082</v>
      </c>
      <c r="AL7457" s="12">
        <v>45853.035949074074</v>
      </c>
    </row>
    <row r="7458" spans="1:38" ht="15" customHeight="1" x14ac:dyDescent="0.3">
      <c r="A7458" s="38" t="s">
        <v>25031</v>
      </c>
      <c r="B7458" t="s">
        <v>25032</v>
      </c>
      <c r="C7458" t="s">
        <v>2073</v>
      </c>
      <c r="D7458" t="s">
        <v>282</v>
      </c>
      <c r="E7458" t="s">
        <v>353</v>
      </c>
      <c r="H7458" t="s">
        <v>26131</v>
      </c>
      <c r="I7458" t="s">
        <v>25033</v>
      </c>
      <c r="J7458" t="s">
        <v>284</v>
      </c>
      <c r="K7458" t="s">
        <v>2094</v>
      </c>
      <c r="M7458" t="s">
        <v>338</v>
      </c>
      <c r="N7458" t="s">
        <v>295</v>
      </c>
      <c r="Q7458" t="s">
        <v>344</v>
      </c>
      <c r="R7458" t="b">
        <v>0</v>
      </c>
      <c r="S7458" t="b">
        <v>0</v>
      </c>
      <c r="T7458" s="31" t="s">
        <v>426</v>
      </c>
      <c r="U7458" s="31">
        <v>1</v>
      </c>
      <c r="V7458" s="32" t="s">
        <v>19246</v>
      </c>
      <c r="W7458" t="s">
        <v>19247</v>
      </c>
      <c r="X7458" t="s">
        <v>310</v>
      </c>
      <c r="Y7458" t="s">
        <v>344</v>
      </c>
      <c r="Z7458" t="s">
        <v>284</v>
      </c>
      <c r="AA7458" t="s">
        <v>353</v>
      </c>
      <c r="AB7458"/>
      <c r="AD7458" s="27" t="s">
        <v>2075</v>
      </c>
      <c r="AF7458" t="s">
        <v>338</v>
      </c>
      <c r="AH7458" t="s">
        <v>2169</v>
      </c>
      <c r="AI7458" t="s">
        <v>2170</v>
      </c>
      <c r="AJ7458" t="s">
        <v>2171</v>
      </c>
      <c r="AK7458" t="s">
        <v>2082</v>
      </c>
      <c r="AL7458" s="12">
        <v>46051.233807870369</v>
      </c>
    </row>
    <row r="7459" spans="1:38" ht="15" customHeight="1" x14ac:dyDescent="0.3">
      <c r="A7459" s="38" t="s">
        <v>25031</v>
      </c>
      <c r="B7459" t="s">
        <v>25032</v>
      </c>
      <c r="C7459" t="s">
        <v>2073</v>
      </c>
      <c r="D7459" t="s">
        <v>282</v>
      </c>
      <c r="E7459" t="s">
        <v>353</v>
      </c>
      <c r="H7459" t="s">
        <v>26131</v>
      </c>
      <c r="I7459" t="s">
        <v>25033</v>
      </c>
      <c r="J7459" t="s">
        <v>284</v>
      </c>
      <c r="K7459" t="s">
        <v>2094</v>
      </c>
      <c r="M7459" t="s">
        <v>338</v>
      </c>
      <c r="N7459" t="s">
        <v>295</v>
      </c>
      <c r="R7459" t="b">
        <v>0</v>
      </c>
      <c r="S7459" t="b">
        <v>0</v>
      </c>
      <c r="T7459" s="31" t="s">
        <v>426</v>
      </c>
      <c r="U7459" s="31">
        <v>1</v>
      </c>
      <c r="V7459" s="30" t="s">
        <v>19250</v>
      </c>
      <c r="W7459" t="s">
        <v>19251</v>
      </c>
      <c r="X7459" t="s">
        <v>310</v>
      </c>
      <c r="Y7459" t="s">
        <v>311</v>
      </c>
      <c r="Z7459" t="s">
        <v>284</v>
      </c>
      <c r="AA7459" t="s">
        <v>353</v>
      </c>
      <c r="AB7459"/>
      <c r="AD7459" s="27" t="s">
        <v>2075</v>
      </c>
      <c r="AF7459" t="s">
        <v>338</v>
      </c>
      <c r="AH7459" t="s">
        <v>2169</v>
      </c>
      <c r="AI7459" t="s">
        <v>2170</v>
      </c>
      <c r="AJ7459" t="s">
        <v>2171</v>
      </c>
      <c r="AK7459" t="s">
        <v>2082</v>
      </c>
      <c r="AL7459" s="12">
        <v>46051.234699074077</v>
      </c>
    </row>
    <row r="7460" spans="1:38" ht="15" customHeight="1" x14ac:dyDescent="0.3">
      <c r="A7460" s="38" t="s">
        <v>25049</v>
      </c>
      <c r="B7460" t="s">
        <v>25050</v>
      </c>
      <c r="C7460" t="s">
        <v>2073</v>
      </c>
      <c r="D7460" t="s">
        <v>282</v>
      </c>
      <c r="E7460" t="s">
        <v>353</v>
      </c>
      <c r="H7460" t="s">
        <v>26131</v>
      </c>
      <c r="I7460" t="s">
        <v>25051</v>
      </c>
      <c r="J7460" t="s">
        <v>284</v>
      </c>
      <c r="K7460" t="s">
        <v>2094</v>
      </c>
      <c r="M7460" t="s">
        <v>338</v>
      </c>
      <c r="N7460" t="s">
        <v>295</v>
      </c>
      <c r="R7460" t="b">
        <v>0</v>
      </c>
      <c r="S7460" t="b">
        <v>0</v>
      </c>
      <c r="T7460" s="31" t="s">
        <v>426</v>
      </c>
      <c r="U7460" s="31">
        <v>1</v>
      </c>
      <c r="V7460" s="32" t="s">
        <v>19248</v>
      </c>
      <c r="W7460" t="s">
        <v>19249</v>
      </c>
      <c r="X7460" t="s">
        <v>282</v>
      </c>
      <c r="Y7460" t="s">
        <v>311</v>
      </c>
      <c r="Z7460" t="s">
        <v>284</v>
      </c>
      <c r="AA7460" t="s">
        <v>353</v>
      </c>
      <c r="AB7460"/>
      <c r="AD7460" s="27" t="s">
        <v>2075</v>
      </c>
      <c r="AF7460" t="s">
        <v>338</v>
      </c>
      <c r="AH7460" t="s">
        <v>2016</v>
      </c>
      <c r="AI7460" t="s">
        <v>2088</v>
      </c>
      <c r="AJ7460" t="s">
        <v>2089</v>
      </c>
      <c r="AK7460" t="s">
        <v>2082</v>
      </c>
      <c r="AL7460" s="12">
        <v>45853.035949074074</v>
      </c>
    </row>
    <row r="7461" spans="1:38" ht="15" customHeight="1" x14ac:dyDescent="0.3">
      <c r="A7461" s="38" t="s">
        <v>25049</v>
      </c>
      <c r="B7461" t="s">
        <v>25050</v>
      </c>
      <c r="C7461" t="s">
        <v>2073</v>
      </c>
      <c r="D7461" t="s">
        <v>282</v>
      </c>
      <c r="E7461" t="s">
        <v>353</v>
      </c>
      <c r="H7461" t="s">
        <v>26131</v>
      </c>
      <c r="I7461" t="s">
        <v>25051</v>
      </c>
      <c r="J7461" t="s">
        <v>284</v>
      </c>
      <c r="K7461" t="s">
        <v>2094</v>
      </c>
      <c r="M7461" t="s">
        <v>338</v>
      </c>
      <c r="N7461" t="s">
        <v>295</v>
      </c>
      <c r="Q7461" t="s">
        <v>344</v>
      </c>
      <c r="R7461" t="b">
        <v>0</v>
      </c>
      <c r="S7461" t="b">
        <v>0</v>
      </c>
      <c r="T7461" s="31" t="s">
        <v>426</v>
      </c>
      <c r="U7461" s="31">
        <v>1</v>
      </c>
      <c r="V7461" s="30" t="s">
        <v>19246</v>
      </c>
      <c r="W7461" t="s">
        <v>19247</v>
      </c>
      <c r="X7461" t="s">
        <v>310</v>
      </c>
      <c r="Y7461" t="s">
        <v>344</v>
      </c>
      <c r="Z7461" t="s">
        <v>284</v>
      </c>
      <c r="AA7461" t="s">
        <v>353</v>
      </c>
      <c r="AB7461"/>
      <c r="AD7461" s="27" t="s">
        <v>2075</v>
      </c>
      <c r="AF7461" t="s">
        <v>338</v>
      </c>
      <c r="AH7461" t="s">
        <v>2169</v>
      </c>
      <c r="AI7461" t="s">
        <v>2170</v>
      </c>
      <c r="AJ7461" t="s">
        <v>2171</v>
      </c>
      <c r="AK7461" t="s">
        <v>2082</v>
      </c>
      <c r="AL7461" s="12">
        <v>46051.233807870369</v>
      </c>
    </row>
    <row r="7462" spans="1:38" ht="15" customHeight="1" x14ac:dyDescent="0.3">
      <c r="A7462" s="38" t="s">
        <v>25049</v>
      </c>
      <c r="B7462" t="s">
        <v>25050</v>
      </c>
      <c r="C7462" t="s">
        <v>2073</v>
      </c>
      <c r="D7462" t="s">
        <v>282</v>
      </c>
      <c r="E7462" t="s">
        <v>353</v>
      </c>
      <c r="H7462" t="s">
        <v>26131</v>
      </c>
      <c r="I7462" t="s">
        <v>25051</v>
      </c>
      <c r="J7462" t="s">
        <v>284</v>
      </c>
      <c r="K7462" t="s">
        <v>2094</v>
      </c>
      <c r="M7462" t="s">
        <v>338</v>
      </c>
      <c r="N7462" t="s">
        <v>295</v>
      </c>
      <c r="R7462" t="b">
        <v>0</v>
      </c>
      <c r="S7462" t="b">
        <v>0</v>
      </c>
      <c r="T7462" s="31" t="s">
        <v>426</v>
      </c>
      <c r="U7462" s="31">
        <v>1</v>
      </c>
      <c r="V7462" s="32" t="s">
        <v>19250</v>
      </c>
      <c r="W7462" t="s">
        <v>19251</v>
      </c>
      <c r="X7462" t="s">
        <v>310</v>
      </c>
      <c r="Y7462" t="s">
        <v>311</v>
      </c>
      <c r="Z7462" t="s">
        <v>284</v>
      </c>
      <c r="AA7462" t="s">
        <v>353</v>
      </c>
      <c r="AB7462"/>
      <c r="AD7462" s="27" t="s">
        <v>2075</v>
      </c>
      <c r="AF7462" t="s">
        <v>338</v>
      </c>
      <c r="AH7462" t="s">
        <v>2169</v>
      </c>
      <c r="AI7462" t="s">
        <v>2170</v>
      </c>
      <c r="AJ7462" t="s">
        <v>2171</v>
      </c>
      <c r="AK7462" t="s">
        <v>2082</v>
      </c>
      <c r="AL7462" s="12">
        <v>46051.234699074077</v>
      </c>
    </row>
    <row r="7463" spans="1:38" ht="15" customHeight="1" x14ac:dyDescent="0.3">
      <c r="A7463" s="38" t="s">
        <v>25043</v>
      </c>
      <c r="B7463" t="s">
        <v>25044</v>
      </c>
      <c r="C7463" t="s">
        <v>2073</v>
      </c>
      <c r="D7463" t="s">
        <v>282</v>
      </c>
      <c r="E7463" t="s">
        <v>353</v>
      </c>
      <c r="H7463" t="s">
        <v>26131</v>
      </c>
      <c r="I7463" t="s">
        <v>25045</v>
      </c>
      <c r="J7463" t="s">
        <v>284</v>
      </c>
      <c r="K7463" t="s">
        <v>2094</v>
      </c>
      <c r="M7463" t="s">
        <v>338</v>
      </c>
      <c r="N7463" t="s">
        <v>295</v>
      </c>
      <c r="R7463" t="b">
        <v>0</v>
      </c>
      <c r="S7463" t="b">
        <v>0</v>
      </c>
      <c r="T7463" s="31" t="s">
        <v>426</v>
      </c>
      <c r="U7463" s="31">
        <v>1</v>
      </c>
      <c r="V7463" s="32" t="s">
        <v>19248</v>
      </c>
      <c r="W7463" t="s">
        <v>19249</v>
      </c>
      <c r="X7463" t="s">
        <v>282</v>
      </c>
      <c r="Y7463" t="s">
        <v>311</v>
      </c>
      <c r="Z7463" t="s">
        <v>284</v>
      </c>
      <c r="AA7463" t="s">
        <v>353</v>
      </c>
      <c r="AB7463"/>
      <c r="AD7463" s="27" t="s">
        <v>2075</v>
      </c>
      <c r="AF7463" t="s">
        <v>338</v>
      </c>
      <c r="AH7463" t="s">
        <v>2016</v>
      </c>
      <c r="AI7463" t="s">
        <v>2088</v>
      </c>
      <c r="AJ7463" t="s">
        <v>2089</v>
      </c>
      <c r="AK7463" t="s">
        <v>2082</v>
      </c>
      <c r="AL7463" s="12">
        <v>45853.035949074074</v>
      </c>
    </row>
    <row r="7464" spans="1:38" ht="15" customHeight="1" x14ac:dyDescent="0.3">
      <c r="A7464" s="38" t="s">
        <v>25043</v>
      </c>
      <c r="B7464" t="s">
        <v>25044</v>
      </c>
      <c r="C7464" t="s">
        <v>2073</v>
      </c>
      <c r="D7464" t="s">
        <v>282</v>
      </c>
      <c r="E7464" t="s">
        <v>353</v>
      </c>
      <c r="H7464" t="s">
        <v>26131</v>
      </c>
      <c r="I7464" t="s">
        <v>25045</v>
      </c>
      <c r="J7464" t="s">
        <v>284</v>
      </c>
      <c r="K7464" t="s">
        <v>2094</v>
      </c>
      <c r="M7464" t="s">
        <v>338</v>
      </c>
      <c r="N7464" t="s">
        <v>295</v>
      </c>
      <c r="Q7464" t="s">
        <v>344</v>
      </c>
      <c r="R7464" t="b">
        <v>0</v>
      </c>
      <c r="S7464" t="b">
        <v>0</v>
      </c>
      <c r="T7464" s="31" t="s">
        <v>426</v>
      </c>
      <c r="U7464" s="31">
        <v>1</v>
      </c>
      <c r="V7464" s="32" t="s">
        <v>19246</v>
      </c>
      <c r="W7464" t="s">
        <v>19247</v>
      </c>
      <c r="X7464" t="s">
        <v>310</v>
      </c>
      <c r="Y7464" t="s">
        <v>344</v>
      </c>
      <c r="Z7464" t="s">
        <v>284</v>
      </c>
      <c r="AA7464" t="s">
        <v>353</v>
      </c>
      <c r="AB7464"/>
      <c r="AD7464" s="27" t="s">
        <v>2075</v>
      </c>
      <c r="AF7464" t="s">
        <v>338</v>
      </c>
      <c r="AH7464" t="s">
        <v>2169</v>
      </c>
      <c r="AI7464" t="s">
        <v>2170</v>
      </c>
      <c r="AJ7464" t="s">
        <v>2171</v>
      </c>
      <c r="AK7464" t="s">
        <v>2082</v>
      </c>
      <c r="AL7464" s="12">
        <v>46051.233807870369</v>
      </c>
    </row>
    <row r="7465" spans="1:38" ht="15" customHeight="1" x14ac:dyDescent="0.3">
      <c r="A7465" s="38" t="s">
        <v>25043</v>
      </c>
      <c r="B7465" t="s">
        <v>25044</v>
      </c>
      <c r="C7465" t="s">
        <v>2073</v>
      </c>
      <c r="D7465" t="s">
        <v>282</v>
      </c>
      <c r="E7465" t="s">
        <v>353</v>
      </c>
      <c r="H7465" t="s">
        <v>26131</v>
      </c>
      <c r="I7465" t="s">
        <v>25045</v>
      </c>
      <c r="J7465" t="s">
        <v>284</v>
      </c>
      <c r="K7465" t="s">
        <v>2094</v>
      </c>
      <c r="M7465" t="s">
        <v>338</v>
      </c>
      <c r="N7465" t="s">
        <v>295</v>
      </c>
      <c r="R7465" t="b">
        <v>0</v>
      </c>
      <c r="S7465" t="b">
        <v>0</v>
      </c>
      <c r="T7465" s="31" t="s">
        <v>426</v>
      </c>
      <c r="U7465" s="31">
        <v>1</v>
      </c>
      <c r="V7465" s="32" t="s">
        <v>19250</v>
      </c>
      <c r="W7465" t="s">
        <v>19251</v>
      </c>
      <c r="X7465" t="s">
        <v>310</v>
      </c>
      <c r="Y7465" t="s">
        <v>311</v>
      </c>
      <c r="Z7465" t="s">
        <v>284</v>
      </c>
      <c r="AA7465" t="s">
        <v>353</v>
      </c>
      <c r="AB7465"/>
      <c r="AD7465" s="27" t="s">
        <v>2075</v>
      </c>
      <c r="AF7465" t="s">
        <v>338</v>
      </c>
      <c r="AH7465" t="s">
        <v>2169</v>
      </c>
      <c r="AI7465" t="s">
        <v>2170</v>
      </c>
      <c r="AJ7465" t="s">
        <v>2171</v>
      </c>
      <c r="AK7465" t="s">
        <v>2082</v>
      </c>
      <c r="AL7465" s="12">
        <v>46051.234699074077</v>
      </c>
    </row>
    <row r="7466" spans="1:38" ht="15" customHeight="1" x14ac:dyDescent="0.3">
      <c r="A7466" s="38" t="s">
        <v>19326</v>
      </c>
      <c r="B7466" t="s">
        <v>19327</v>
      </c>
      <c r="C7466" t="s">
        <v>2073</v>
      </c>
      <c r="D7466" t="s">
        <v>282</v>
      </c>
      <c r="E7466" t="s">
        <v>353</v>
      </c>
      <c r="H7466" t="s">
        <v>2020</v>
      </c>
      <c r="I7466" t="s">
        <v>19328</v>
      </c>
      <c r="J7466" t="s">
        <v>284</v>
      </c>
      <c r="K7466" t="s">
        <v>2094</v>
      </c>
      <c r="M7466" t="s">
        <v>338</v>
      </c>
      <c r="N7466" t="s">
        <v>295</v>
      </c>
      <c r="R7466" t="b">
        <v>0</v>
      </c>
      <c r="S7466" t="b">
        <v>0</v>
      </c>
      <c r="T7466" s="31" t="s">
        <v>426</v>
      </c>
      <c r="U7466" s="31">
        <v>1</v>
      </c>
      <c r="V7466" s="32" t="s">
        <v>19248</v>
      </c>
      <c r="W7466" t="s">
        <v>19249</v>
      </c>
      <c r="X7466" t="s">
        <v>282</v>
      </c>
      <c r="Y7466" t="s">
        <v>311</v>
      </c>
      <c r="Z7466" t="s">
        <v>284</v>
      </c>
      <c r="AA7466" t="s">
        <v>353</v>
      </c>
      <c r="AB7466"/>
      <c r="AD7466" s="27" t="s">
        <v>2075</v>
      </c>
      <c r="AF7466" t="s">
        <v>338</v>
      </c>
      <c r="AH7466" t="s">
        <v>2016</v>
      </c>
      <c r="AI7466" t="s">
        <v>2088</v>
      </c>
      <c r="AJ7466" t="s">
        <v>2089</v>
      </c>
      <c r="AK7466" t="s">
        <v>2082</v>
      </c>
      <c r="AL7466" s="12">
        <v>45853.035949074074</v>
      </c>
    </row>
    <row r="7467" spans="1:38" ht="15" customHeight="1" x14ac:dyDescent="0.3">
      <c r="A7467" s="38" t="s">
        <v>19326</v>
      </c>
      <c r="B7467" t="s">
        <v>19327</v>
      </c>
      <c r="C7467" t="s">
        <v>2073</v>
      </c>
      <c r="D7467" t="s">
        <v>282</v>
      </c>
      <c r="E7467" t="s">
        <v>353</v>
      </c>
      <c r="H7467" t="s">
        <v>2020</v>
      </c>
      <c r="I7467" t="s">
        <v>19328</v>
      </c>
      <c r="J7467" t="s">
        <v>284</v>
      </c>
      <c r="K7467" t="s">
        <v>2094</v>
      </c>
      <c r="M7467" t="s">
        <v>338</v>
      </c>
      <c r="N7467" t="s">
        <v>295</v>
      </c>
      <c r="Q7467" t="s">
        <v>344</v>
      </c>
      <c r="R7467" t="b">
        <v>0</v>
      </c>
      <c r="S7467" t="b">
        <v>0</v>
      </c>
      <c r="T7467" s="31" t="s">
        <v>426</v>
      </c>
      <c r="U7467" s="31">
        <v>1</v>
      </c>
      <c r="V7467" s="30" t="s">
        <v>19246</v>
      </c>
      <c r="W7467" t="s">
        <v>19247</v>
      </c>
      <c r="X7467" t="s">
        <v>310</v>
      </c>
      <c r="Y7467" t="s">
        <v>344</v>
      </c>
      <c r="Z7467" t="s">
        <v>284</v>
      </c>
      <c r="AA7467" t="s">
        <v>353</v>
      </c>
      <c r="AB7467"/>
      <c r="AD7467" s="27" t="s">
        <v>2075</v>
      </c>
      <c r="AF7467" t="s">
        <v>338</v>
      </c>
      <c r="AH7467" t="s">
        <v>2169</v>
      </c>
      <c r="AI7467" t="s">
        <v>2170</v>
      </c>
      <c r="AJ7467" t="s">
        <v>2171</v>
      </c>
      <c r="AK7467" t="s">
        <v>2082</v>
      </c>
      <c r="AL7467" s="12">
        <v>46051.233807870369</v>
      </c>
    </row>
    <row r="7468" spans="1:38" ht="15" customHeight="1" x14ac:dyDescent="0.3">
      <c r="A7468" s="38" t="s">
        <v>19326</v>
      </c>
      <c r="B7468" t="s">
        <v>19327</v>
      </c>
      <c r="C7468" t="s">
        <v>2073</v>
      </c>
      <c r="D7468" t="s">
        <v>282</v>
      </c>
      <c r="E7468" t="s">
        <v>353</v>
      </c>
      <c r="H7468" t="s">
        <v>2020</v>
      </c>
      <c r="I7468" t="s">
        <v>19328</v>
      </c>
      <c r="J7468" t="s">
        <v>284</v>
      </c>
      <c r="K7468" t="s">
        <v>2094</v>
      </c>
      <c r="M7468" t="s">
        <v>338</v>
      </c>
      <c r="N7468" t="s">
        <v>295</v>
      </c>
      <c r="R7468" t="b">
        <v>0</v>
      </c>
      <c r="S7468" t="b">
        <v>0</v>
      </c>
      <c r="T7468" s="31" t="s">
        <v>426</v>
      </c>
      <c r="U7468" s="31">
        <v>1</v>
      </c>
      <c r="V7468" s="30" t="s">
        <v>19250</v>
      </c>
      <c r="W7468" t="s">
        <v>19251</v>
      </c>
      <c r="X7468" t="s">
        <v>310</v>
      </c>
      <c r="Y7468" t="s">
        <v>311</v>
      </c>
      <c r="Z7468" t="s">
        <v>284</v>
      </c>
      <c r="AA7468" t="s">
        <v>353</v>
      </c>
      <c r="AB7468"/>
      <c r="AD7468" s="27" t="s">
        <v>2075</v>
      </c>
      <c r="AF7468" t="s">
        <v>338</v>
      </c>
      <c r="AH7468" t="s">
        <v>2169</v>
      </c>
      <c r="AI7468" t="s">
        <v>2170</v>
      </c>
      <c r="AJ7468" t="s">
        <v>2171</v>
      </c>
      <c r="AK7468" t="s">
        <v>2082</v>
      </c>
      <c r="AL7468" s="12">
        <v>46051.234699074077</v>
      </c>
    </row>
    <row r="7469" spans="1:38" ht="15" customHeight="1" x14ac:dyDescent="0.3">
      <c r="A7469" s="38" t="s">
        <v>24992</v>
      </c>
      <c r="B7469" t="s">
        <v>24993</v>
      </c>
      <c r="C7469" t="s">
        <v>2073</v>
      </c>
      <c r="D7469" t="s">
        <v>282</v>
      </c>
      <c r="E7469" t="s">
        <v>353</v>
      </c>
      <c r="H7469" t="s">
        <v>26131</v>
      </c>
      <c r="I7469" t="s">
        <v>24994</v>
      </c>
      <c r="J7469" t="s">
        <v>284</v>
      </c>
      <c r="K7469" t="s">
        <v>2094</v>
      </c>
      <c r="M7469" t="s">
        <v>338</v>
      </c>
      <c r="N7469" t="s">
        <v>295</v>
      </c>
      <c r="R7469" t="b">
        <v>0</v>
      </c>
      <c r="S7469" t="b">
        <v>0</v>
      </c>
      <c r="T7469" s="31" t="s">
        <v>426</v>
      </c>
      <c r="U7469" s="31">
        <v>1</v>
      </c>
      <c r="V7469" s="32" t="s">
        <v>19248</v>
      </c>
      <c r="W7469" t="s">
        <v>19249</v>
      </c>
      <c r="X7469" t="s">
        <v>282</v>
      </c>
      <c r="Y7469" t="s">
        <v>311</v>
      </c>
      <c r="Z7469" t="s">
        <v>284</v>
      </c>
      <c r="AA7469" t="s">
        <v>353</v>
      </c>
      <c r="AB7469"/>
      <c r="AD7469" s="27" t="s">
        <v>2075</v>
      </c>
      <c r="AF7469" t="s">
        <v>338</v>
      </c>
      <c r="AH7469" t="s">
        <v>2016</v>
      </c>
      <c r="AI7469" t="s">
        <v>2088</v>
      </c>
      <c r="AJ7469" t="s">
        <v>2089</v>
      </c>
      <c r="AK7469" t="s">
        <v>2082</v>
      </c>
      <c r="AL7469" s="12">
        <v>45853.035949074074</v>
      </c>
    </row>
    <row r="7470" spans="1:38" ht="15" customHeight="1" x14ac:dyDescent="0.3">
      <c r="A7470" s="38" t="s">
        <v>24992</v>
      </c>
      <c r="B7470" t="s">
        <v>24993</v>
      </c>
      <c r="C7470" t="s">
        <v>2073</v>
      </c>
      <c r="D7470" t="s">
        <v>282</v>
      </c>
      <c r="E7470" t="s">
        <v>353</v>
      </c>
      <c r="H7470" t="s">
        <v>26131</v>
      </c>
      <c r="I7470" t="s">
        <v>24994</v>
      </c>
      <c r="J7470" t="s">
        <v>284</v>
      </c>
      <c r="K7470" t="s">
        <v>2094</v>
      </c>
      <c r="M7470" t="s">
        <v>338</v>
      </c>
      <c r="N7470" t="s">
        <v>295</v>
      </c>
      <c r="Q7470" t="s">
        <v>344</v>
      </c>
      <c r="R7470" t="b">
        <v>0</v>
      </c>
      <c r="S7470" t="b">
        <v>0</v>
      </c>
      <c r="T7470" s="31" t="s">
        <v>426</v>
      </c>
      <c r="U7470" s="31">
        <v>1</v>
      </c>
      <c r="V7470" s="32" t="s">
        <v>19246</v>
      </c>
      <c r="W7470" t="s">
        <v>19247</v>
      </c>
      <c r="X7470" t="s">
        <v>310</v>
      </c>
      <c r="Y7470" t="s">
        <v>344</v>
      </c>
      <c r="Z7470" t="s">
        <v>284</v>
      </c>
      <c r="AA7470" t="s">
        <v>353</v>
      </c>
      <c r="AB7470"/>
      <c r="AD7470" s="27" t="s">
        <v>2075</v>
      </c>
      <c r="AF7470" t="s">
        <v>338</v>
      </c>
      <c r="AH7470" t="s">
        <v>2169</v>
      </c>
      <c r="AI7470" t="s">
        <v>2170</v>
      </c>
      <c r="AJ7470" t="s">
        <v>2171</v>
      </c>
      <c r="AK7470" t="s">
        <v>2082</v>
      </c>
      <c r="AL7470" s="12">
        <v>46051.233807870369</v>
      </c>
    </row>
    <row r="7471" spans="1:38" ht="15" customHeight="1" x14ac:dyDescent="0.3">
      <c r="A7471" s="38" t="s">
        <v>24992</v>
      </c>
      <c r="B7471" t="s">
        <v>24993</v>
      </c>
      <c r="C7471" t="s">
        <v>2073</v>
      </c>
      <c r="D7471" t="s">
        <v>282</v>
      </c>
      <c r="E7471" t="s">
        <v>353</v>
      </c>
      <c r="H7471" t="s">
        <v>26131</v>
      </c>
      <c r="I7471" t="s">
        <v>24994</v>
      </c>
      <c r="J7471" t="s">
        <v>284</v>
      </c>
      <c r="K7471" t="s">
        <v>2094</v>
      </c>
      <c r="M7471" t="s">
        <v>338</v>
      </c>
      <c r="N7471" t="s">
        <v>295</v>
      </c>
      <c r="R7471" t="b">
        <v>0</v>
      </c>
      <c r="S7471" t="b">
        <v>0</v>
      </c>
      <c r="T7471" s="31" t="s">
        <v>426</v>
      </c>
      <c r="U7471" s="31">
        <v>1</v>
      </c>
      <c r="V7471" s="32" t="s">
        <v>19250</v>
      </c>
      <c r="W7471" t="s">
        <v>19251</v>
      </c>
      <c r="X7471" t="s">
        <v>310</v>
      </c>
      <c r="Y7471" t="s">
        <v>311</v>
      </c>
      <c r="Z7471" t="s">
        <v>284</v>
      </c>
      <c r="AA7471" t="s">
        <v>353</v>
      </c>
      <c r="AB7471"/>
      <c r="AD7471" s="27" t="s">
        <v>2075</v>
      </c>
      <c r="AF7471" t="s">
        <v>338</v>
      </c>
      <c r="AH7471" t="s">
        <v>2169</v>
      </c>
      <c r="AI7471" t="s">
        <v>2170</v>
      </c>
      <c r="AJ7471" t="s">
        <v>2171</v>
      </c>
      <c r="AK7471" t="s">
        <v>2082</v>
      </c>
      <c r="AL7471" s="12">
        <v>46051.234699074077</v>
      </c>
    </row>
    <row r="7472" spans="1:38" ht="15" customHeight="1" x14ac:dyDescent="0.3">
      <c r="A7472" s="38" t="s">
        <v>24998</v>
      </c>
      <c r="B7472" t="s">
        <v>24999</v>
      </c>
      <c r="C7472" t="s">
        <v>2073</v>
      </c>
      <c r="D7472" t="s">
        <v>282</v>
      </c>
      <c r="E7472" t="s">
        <v>353</v>
      </c>
      <c r="H7472" t="s">
        <v>26131</v>
      </c>
      <c r="I7472" t="s">
        <v>25000</v>
      </c>
      <c r="J7472" t="s">
        <v>284</v>
      </c>
      <c r="K7472" t="s">
        <v>2094</v>
      </c>
      <c r="M7472" t="s">
        <v>338</v>
      </c>
      <c r="N7472" t="s">
        <v>295</v>
      </c>
      <c r="R7472" t="b">
        <v>0</v>
      </c>
      <c r="S7472" t="b">
        <v>0</v>
      </c>
      <c r="T7472" s="31" t="s">
        <v>426</v>
      </c>
      <c r="U7472" s="31">
        <v>1</v>
      </c>
      <c r="V7472" s="30" t="s">
        <v>19248</v>
      </c>
      <c r="W7472" t="s">
        <v>19249</v>
      </c>
      <c r="X7472" t="s">
        <v>282</v>
      </c>
      <c r="Y7472" t="s">
        <v>311</v>
      </c>
      <c r="Z7472" t="s">
        <v>284</v>
      </c>
      <c r="AA7472" t="s">
        <v>353</v>
      </c>
      <c r="AB7472"/>
      <c r="AD7472" s="27" t="s">
        <v>2075</v>
      </c>
      <c r="AF7472" t="s">
        <v>338</v>
      </c>
      <c r="AH7472" t="s">
        <v>2016</v>
      </c>
      <c r="AI7472" t="s">
        <v>2088</v>
      </c>
      <c r="AJ7472" t="s">
        <v>2089</v>
      </c>
      <c r="AK7472" t="s">
        <v>2082</v>
      </c>
      <c r="AL7472" s="12">
        <v>45853.035949074074</v>
      </c>
    </row>
    <row r="7473" spans="1:39" ht="15" customHeight="1" x14ac:dyDescent="0.3">
      <c r="A7473" s="38" t="s">
        <v>24998</v>
      </c>
      <c r="B7473" t="s">
        <v>24999</v>
      </c>
      <c r="C7473" t="s">
        <v>2073</v>
      </c>
      <c r="D7473" t="s">
        <v>282</v>
      </c>
      <c r="E7473" t="s">
        <v>353</v>
      </c>
      <c r="H7473" t="s">
        <v>26131</v>
      </c>
      <c r="I7473" t="s">
        <v>25000</v>
      </c>
      <c r="J7473" t="s">
        <v>284</v>
      </c>
      <c r="K7473" t="s">
        <v>2094</v>
      </c>
      <c r="M7473" t="s">
        <v>338</v>
      </c>
      <c r="N7473" t="s">
        <v>295</v>
      </c>
      <c r="Q7473" t="s">
        <v>344</v>
      </c>
      <c r="R7473" t="b">
        <v>0</v>
      </c>
      <c r="S7473" t="b">
        <v>0</v>
      </c>
      <c r="T7473" s="31" t="s">
        <v>426</v>
      </c>
      <c r="U7473" s="31">
        <v>1</v>
      </c>
      <c r="V7473" s="30" t="s">
        <v>19246</v>
      </c>
      <c r="W7473" t="s">
        <v>19247</v>
      </c>
      <c r="X7473" t="s">
        <v>310</v>
      </c>
      <c r="Y7473" t="s">
        <v>344</v>
      </c>
      <c r="Z7473" t="s">
        <v>284</v>
      </c>
      <c r="AA7473" t="s">
        <v>353</v>
      </c>
      <c r="AB7473"/>
      <c r="AD7473" s="27" t="s">
        <v>2075</v>
      </c>
      <c r="AF7473" t="s">
        <v>338</v>
      </c>
      <c r="AH7473" t="s">
        <v>2169</v>
      </c>
      <c r="AI7473" t="s">
        <v>2170</v>
      </c>
      <c r="AJ7473" t="s">
        <v>2171</v>
      </c>
      <c r="AK7473" t="s">
        <v>2082</v>
      </c>
      <c r="AL7473" s="12">
        <v>46051.233807870369</v>
      </c>
    </row>
    <row r="7474" spans="1:39" ht="15" customHeight="1" x14ac:dyDescent="0.3">
      <c r="A7474" s="38" t="s">
        <v>24998</v>
      </c>
      <c r="B7474" t="s">
        <v>24999</v>
      </c>
      <c r="C7474" t="s">
        <v>2073</v>
      </c>
      <c r="D7474" t="s">
        <v>282</v>
      </c>
      <c r="E7474" t="s">
        <v>353</v>
      </c>
      <c r="H7474" t="s">
        <v>26131</v>
      </c>
      <c r="I7474" t="s">
        <v>25000</v>
      </c>
      <c r="J7474" t="s">
        <v>284</v>
      </c>
      <c r="K7474" t="s">
        <v>2094</v>
      </c>
      <c r="M7474" t="s">
        <v>338</v>
      </c>
      <c r="N7474" t="s">
        <v>295</v>
      </c>
      <c r="R7474" t="b">
        <v>0</v>
      </c>
      <c r="S7474" t="b">
        <v>0</v>
      </c>
      <c r="T7474" s="31" t="s">
        <v>426</v>
      </c>
      <c r="U7474" s="31">
        <v>1</v>
      </c>
      <c r="V7474" s="32" t="s">
        <v>19250</v>
      </c>
      <c r="W7474" t="s">
        <v>19251</v>
      </c>
      <c r="X7474" t="s">
        <v>310</v>
      </c>
      <c r="Y7474" t="s">
        <v>311</v>
      </c>
      <c r="Z7474" t="s">
        <v>284</v>
      </c>
      <c r="AA7474" t="s">
        <v>353</v>
      </c>
      <c r="AB7474"/>
      <c r="AD7474" s="27" t="s">
        <v>2075</v>
      </c>
      <c r="AF7474" t="s">
        <v>338</v>
      </c>
      <c r="AH7474" t="s">
        <v>2169</v>
      </c>
      <c r="AI7474" t="s">
        <v>2170</v>
      </c>
      <c r="AJ7474" t="s">
        <v>2171</v>
      </c>
      <c r="AK7474" t="s">
        <v>2082</v>
      </c>
      <c r="AL7474" s="12">
        <v>46051.234699074077</v>
      </c>
    </row>
    <row r="7475" spans="1:39" ht="15" customHeight="1" x14ac:dyDescent="0.3">
      <c r="A7475" s="38" t="s">
        <v>21984</v>
      </c>
      <c r="B7475" t="s">
        <v>21985</v>
      </c>
      <c r="C7475" t="s">
        <v>2073</v>
      </c>
      <c r="D7475" t="s">
        <v>282</v>
      </c>
      <c r="E7475" t="s">
        <v>319</v>
      </c>
      <c r="H7475" t="s">
        <v>25848</v>
      </c>
      <c r="I7475" t="s">
        <v>21986</v>
      </c>
      <c r="J7475" t="s">
        <v>284</v>
      </c>
      <c r="K7475" t="s">
        <v>2075</v>
      </c>
      <c r="M7475" t="s">
        <v>294</v>
      </c>
      <c r="N7475" t="s">
        <v>295</v>
      </c>
      <c r="O7475" t="s">
        <v>2076</v>
      </c>
      <c r="Q7475" t="s">
        <v>344</v>
      </c>
      <c r="R7475" t="b">
        <v>0</v>
      </c>
      <c r="S7475" t="b">
        <v>0</v>
      </c>
      <c r="T7475" s="31" t="s">
        <v>426</v>
      </c>
      <c r="U7475" s="31">
        <v>1</v>
      </c>
      <c r="V7475" s="30" t="s">
        <v>20125</v>
      </c>
      <c r="W7475" t="s">
        <v>20126</v>
      </c>
      <c r="X7475" t="s">
        <v>282</v>
      </c>
      <c r="Y7475" t="s">
        <v>344</v>
      </c>
      <c r="Z7475" t="s">
        <v>310</v>
      </c>
      <c r="AA7475" t="s">
        <v>319</v>
      </c>
      <c r="AB7475"/>
      <c r="AD7475" s="27" t="s">
        <v>2079</v>
      </c>
      <c r="AF7475" t="s">
        <v>290</v>
      </c>
      <c r="AH7475" t="s">
        <v>26251</v>
      </c>
      <c r="AI7475" t="s">
        <v>26587</v>
      </c>
      <c r="AJ7475" t="s">
        <v>26588</v>
      </c>
      <c r="AK7475" t="s">
        <v>2082</v>
      </c>
      <c r="AL7475" s="12">
        <v>46105.5471412037</v>
      </c>
    </row>
    <row r="7476" spans="1:39" ht="15" customHeight="1" x14ac:dyDescent="0.3">
      <c r="A7476" s="38" t="s">
        <v>21984</v>
      </c>
      <c r="B7476" t="s">
        <v>21985</v>
      </c>
      <c r="C7476" t="s">
        <v>2073</v>
      </c>
      <c r="D7476" t="s">
        <v>282</v>
      </c>
      <c r="E7476" t="s">
        <v>319</v>
      </c>
      <c r="H7476" t="s">
        <v>25848</v>
      </c>
      <c r="I7476" t="s">
        <v>21986</v>
      </c>
      <c r="J7476" t="s">
        <v>284</v>
      </c>
      <c r="K7476" t="s">
        <v>2075</v>
      </c>
      <c r="M7476" t="s">
        <v>294</v>
      </c>
      <c r="N7476" t="s">
        <v>295</v>
      </c>
      <c r="O7476" t="s">
        <v>2076</v>
      </c>
      <c r="Q7476" t="s">
        <v>344</v>
      </c>
      <c r="R7476" t="b">
        <v>0</v>
      </c>
      <c r="S7476" t="b">
        <v>0</v>
      </c>
      <c r="T7476" s="31" t="s">
        <v>426</v>
      </c>
      <c r="U7476" s="31">
        <v>1</v>
      </c>
      <c r="V7476" s="32" t="s">
        <v>19312</v>
      </c>
      <c r="W7476" t="s">
        <v>19313</v>
      </c>
      <c r="X7476" t="s">
        <v>282</v>
      </c>
      <c r="Y7476" t="s">
        <v>344</v>
      </c>
      <c r="Z7476" t="s">
        <v>310</v>
      </c>
      <c r="AA7476" t="s">
        <v>319</v>
      </c>
      <c r="AB7476"/>
      <c r="AD7476" s="27" t="s">
        <v>3330</v>
      </c>
      <c r="AF7476" t="s">
        <v>290</v>
      </c>
      <c r="AH7476" t="s">
        <v>2016</v>
      </c>
      <c r="AI7476" t="s">
        <v>2088</v>
      </c>
      <c r="AJ7476" t="s">
        <v>2089</v>
      </c>
      <c r="AK7476" t="s">
        <v>2082</v>
      </c>
      <c r="AL7476" s="12">
        <v>45849.875543981485</v>
      </c>
    </row>
    <row r="7477" spans="1:39" ht="15" customHeight="1" x14ac:dyDescent="0.3">
      <c r="A7477" s="38" t="s">
        <v>21984</v>
      </c>
      <c r="B7477" t="s">
        <v>21985</v>
      </c>
      <c r="C7477" t="s">
        <v>2073</v>
      </c>
      <c r="D7477" t="s">
        <v>282</v>
      </c>
      <c r="E7477" t="s">
        <v>319</v>
      </c>
      <c r="H7477" t="s">
        <v>25848</v>
      </c>
      <c r="I7477" t="s">
        <v>21986</v>
      </c>
      <c r="J7477" t="s">
        <v>284</v>
      </c>
      <c r="K7477" t="s">
        <v>2075</v>
      </c>
      <c r="M7477" t="s">
        <v>294</v>
      </c>
      <c r="N7477" t="s">
        <v>295</v>
      </c>
      <c r="O7477" t="s">
        <v>2076</v>
      </c>
      <c r="R7477" t="b">
        <v>0</v>
      </c>
      <c r="S7477" t="b">
        <v>0</v>
      </c>
      <c r="T7477" s="31" t="s">
        <v>426</v>
      </c>
      <c r="U7477" s="31">
        <v>1</v>
      </c>
      <c r="V7477" s="32" t="s">
        <v>19314</v>
      </c>
      <c r="W7477" t="s">
        <v>19315</v>
      </c>
      <c r="X7477" t="s">
        <v>282</v>
      </c>
      <c r="Y7477" t="s">
        <v>311</v>
      </c>
      <c r="Z7477" t="s">
        <v>284</v>
      </c>
      <c r="AB7477"/>
      <c r="AD7477" s="27" t="s">
        <v>2075</v>
      </c>
      <c r="AF7477" t="s">
        <v>290</v>
      </c>
      <c r="AH7477" t="s">
        <v>2016</v>
      </c>
      <c r="AI7477" t="s">
        <v>26587</v>
      </c>
      <c r="AJ7477" t="s">
        <v>26588</v>
      </c>
      <c r="AK7477" t="s">
        <v>2082</v>
      </c>
      <c r="AL7477" s="12">
        <v>46105.557268518518</v>
      </c>
    </row>
    <row r="7478" spans="1:39" ht="15" customHeight="1" x14ac:dyDescent="0.3">
      <c r="A7478" s="38" t="s">
        <v>20127</v>
      </c>
      <c r="B7478" t="s">
        <v>20128</v>
      </c>
      <c r="C7478" t="s">
        <v>2092</v>
      </c>
      <c r="D7478" t="s">
        <v>282</v>
      </c>
      <c r="E7478" t="s">
        <v>319</v>
      </c>
      <c r="G7478" t="s">
        <v>340</v>
      </c>
      <c r="H7478" t="s">
        <v>313</v>
      </c>
      <c r="I7478" t="s">
        <v>20129</v>
      </c>
      <c r="J7478" t="s">
        <v>284</v>
      </c>
      <c r="K7478" t="s">
        <v>2075</v>
      </c>
      <c r="M7478" t="s">
        <v>338</v>
      </c>
      <c r="N7478" t="s">
        <v>295</v>
      </c>
      <c r="O7478" t="s">
        <v>2076</v>
      </c>
      <c r="P7478" t="s">
        <v>331</v>
      </c>
      <c r="Q7478" t="s">
        <v>288</v>
      </c>
      <c r="R7478" t="b">
        <v>0</v>
      </c>
      <c r="S7478" t="b">
        <v>0</v>
      </c>
      <c r="T7478" s="31" t="s">
        <v>25454</v>
      </c>
      <c r="U7478" s="31" t="s">
        <v>2234</v>
      </c>
      <c r="V7478" s="32" t="s">
        <v>15901</v>
      </c>
      <c r="W7478" t="s">
        <v>15902</v>
      </c>
      <c r="X7478" t="s">
        <v>282</v>
      </c>
      <c r="Y7478" t="s">
        <v>288</v>
      </c>
      <c r="Z7478" t="s">
        <v>284</v>
      </c>
      <c r="AA7478" t="s">
        <v>319</v>
      </c>
      <c r="AB7478"/>
      <c r="AD7478" s="27" t="s">
        <v>2094</v>
      </c>
      <c r="AE7478" t="s">
        <v>289</v>
      </c>
      <c r="AF7478" t="s">
        <v>294</v>
      </c>
      <c r="AH7478" t="s">
        <v>674</v>
      </c>
      <c r="AI7478" t="s">
        <v>26094</v>
      </c>
      <c r="AJ7478" t="s">
        <v>26095</v>
      </c>
      <c r="AK7478" t="s">
        <v>2082</v>
      </c>
      <c r="AL7478" s="12">
        <v>46119.43136574074</v>
      </c>
      <c r="AM7478" t="s">
        <v>309</v>
      </c>
    </row>
    <row r="7479" spans="1:39" ht="15" customHeight="1" x14ac:dyDescent="0.3">
      <c r="A7479" s="38" t="s">
        <v>20127</v>
      </c>
      <c r="B7479" t="s">
        <v>20128</v>
      </c>
      <c r="C7479" t="s">
        <v>2092</v>
      </c>
      <c r="D7479" t="s">
        <v>282</v>
      </c>
      <c r="E7479" t="s">
        <v>319</v>
      </c>
      <c r="G7479" t="s">
        <v>340</v>
      </c>
      <c r="H7479" t="s">
        <v>313</v>
      </c>
      <c r="I7479" t="s">
        <v>20129</v>
      </c>
      <c r="J7479" t="s">
        <v>284</v>
      </c>
      <c r="K7479" t="s">
        <v>2075</v>
      </c>
      <c r="M7479" t="s">
        <v>338</v>
      </c>
      <c r="N7479" t="s">
        <v>295</v>
      </c>
      <c r="O7479" t="s">
        <v>2076</v>
      </c>
      <c r="P7479" t="s">
        <v>331</v>
      </c>
      <c r="Q7479" t="s">
        <v>288</v>
      </c>
      <c r="R7479" t="b">
        <v>0</v>
      </c>
      <c r="S7479" t="b">
        <v>0</v>
      </c>
      <c r="T7479" s="31" t="s">
        <v>25454</v>
      </c>
      <c r="U7479" s="31" t="s">
        <v>2234</v>
      </c>
      <c r="V7479" s="30" t="s">
        <v>6735</v>
      </c>
      <c r="W7479" t="s">
        <v>6736</v>
      </c>
      <c r="X7479" t="s">
        <v>282</v>
      </c>
      <c r="Y7479" t="s">
        <v>288</v>
      </c>
      <c r="Z7479" t="s">
        <v>284</v>
      </c>
      <c r="AA7479" t="s">
        <v>319</v>
      </c>
      <c r="AB7479"/>
      <c r="AD7479" s="27" t="s">
        <v>2094</v>
      </c>
      <c r="AE7479" t="s">
        <v>26031</v>
      </c>
      <c r="AF7479" t="s">
        <v>294</v>
      </c>
      <c r="AH7479" t="s">
        <v>691</v>
      </c>
      <c r="AI7479" t="s">
        <v>26094</v>
      </c>
      <c r="AJ7479" t="s">
        <v>26095</v>
      </c>
      <c r="AK7479" t="s">
        <v>2082</v>
      </c>
      <c r="AL7479" s="12">
        <v>46120.432372685187</v>
      </c>
      <c r="AM7479" t="s">
        <v>309</v>
      </c>
    </row>
    <row r="7480" spans="1:39" ht="15" customHeight="1" x14ac:dyDescent="0.3">
      <c r="A7480" s="38" t="s">
        <v>20130</v>
      </c>
      <c r="B7480" t="s">
        <v>20131</v>
      </c>
      <c r="C7480" t="s">
        <v>2092</v>
      </c>
      <c r="D7480" t="s">
        <v>282</v>
      </c>
      <c r="E7480" t="s">
        <v>319</v>
      </c>
      <c r="G7480" t="s">
        <v>303</v>
      </c>
      <c r="H7480" t="s">
        <v>303</v>
      </c>
      <c r="I7480" t="s">
        <v>20132</v>
      </c>
      <c r="J7480" t="s">
        <v>284</v>
      </c>
      <c r="K7480" t="s">
        <v>2075</v>
      </c>
      <c r="M7480" t="s">
        <v>338</v>
      </c>
      <c r="N7480" t="s">
        <v>295</v>
      </c>
      <c r="O7480" t="s">
        <v>2076</v>
      </c>
      <c r="P7480" t="s">
        <v>287</v>
      </c>
      <c r="Q7480" t="s">
        <v>288</v>
      </c>
      <c r="R7480" t="b">
        <v>0</v>
      </c>
      <c r="S7480" t="b">
        <v>0</v>
      </c>
      <c r="T7480" s="31" t="s">
        <v>25455</v>
      </c>
      <c r="U7480" s="31" t="s">
        <v>2234</v>
      </c>
      <c r="V7480" s="30" t="s">
        <v>4906</v>
      </c>
      <c r="W7480" t="s">
        <v>4907</v>
      </c>
      <c r="X7480" t="s">
        <v>282</v>
      </c>
      <c r="Y7480" t="s">
        <v>288</v>
      </c>
      <c r="Z7480" t="s">
        <v>284</v>
      </c>
      <c r="AA7480" t="s">
        <v>319</v>
      </c>
      <c r="AB7480"/>
      <c r="AD7480" s="27" t="s">
        <v>2094</v>
      </c>
      <c r="AE7480" t="s">
        <v>26030</v>
      </c>
      <c r="AF7480" t="s">
        <v>294</v>
      </c>
      <c r="AH7480" t="s">
        <v>683</v>
      </c>
      <c r="AI7480" t="s">
        <v>26094</v>
      </c>
      <c r="AJ7480" t="s">
        <v>26095</v>
      </c>
      <c r="AK7480" t="s">
        <v>2082</v>
      </c>
      <c r="AL7480" s="12">
        <v>46119.422905092593</v>
      </c>
      <c r="AM7480" t="s">
        <v>309</v>
      </c>
    </row>
    <row r="7481" spans="1:39" ht="15" customHeight="1" x14ac:dyDescent="0.3">
      <c r="A7481" s="38" t="s">
        <v>20130</v>
      </c>
      <c r="B7481" t="s">
        <v>20131</v>
      </c>
      <c r="C7481" t="s">
        <v>2092</v>
      </c>
      <c r="D7481" t="s">
        <v>282</v>
      </c>
      <c r="E7481" t="s">
        <v>319</v>
      </c>
      <c r="G7481" t="s">
        <v>303</v>
      </c>
      <c r="H7481" t="s">
        <v>303</v>
      </c>
      <c r="I7481" t="s">
        <v>20132</v>
      </c>
      <c r="J7481" t="s">
        <v>284</v>
      </c>
      <c r="K7481" t="s">
        <v>2075</v>
      </c>
      <c r="M7481" t="s">
        <v>338</v>
      </c>
      <c r="N7481" t="s">
        <v>295</v>
      </c>
      <c r="O7481" t="s">
        <v>2076</v>
      </c>
      <c r="P7481" t="s">
        <v>287</v>
      </c>
      <c r="Q7481" t="s">
        <v>288</v>
      </c>
      <c r="R7481" t="b">
        <v>0</v>
      </c>
      <c r="S7481" t="b">
        <v>0</v>
      </c>
      <c r="T7481" s="31" t="s">
        <v>25455</v>
      </c>
      <c r="U7481" s="31" t="s">
        <v>2234</v>
      </c>
      <c r="V7481" s="32" t="s">
        <v>4908</v>
      </c>
      <c r="W7481" t="s">
        <v>4909</v>
      </c>
      <c r="X7481" t="s">
        <v>282</v>
      </c>
      <c r="Y7481" t="s">
        <v>288</v>
      </c>
      <c r="Z7481" t="s">
        <v>284</v>
      </c>
      <c r="AA7481" t="s">
        <v>319</v>
      </c>
      <c r="AB7481"/>
      <c r="AD7481" s="27" t="s">
        <v>2094</v>
      </c>
      <c r="AE7481" t="s">
        <v>26030</v>
      </c>
      <c r="AF7481" t="s">
        <v>338</v>
      </c>
      <c r="AH7481" t="s">
        <v>691</v>
      </c>
      <c r="AI7481" t="s">
        <v>26094</v>
      </c>
      <c r="AJ7481" t="s">
        <v>26095</v>
      </c>
      <c r="AK7481" t="s">
        <v>2082</v>
      </c>
      <c r="AL7481" s="12">
        <v>46119.430300925924</v>
      </c>
      <c r="AM7481" t="s">
        <v>309</v>
      </c>
    </row>
    <row r="7482" spans="1:39" ht="15" customHeight="1" x14ac:dyDescent="0.3">
      <c r="A7482" s="38" t="s">
        <v>20139</v>
      </c>
      <c r="B7482" t="s">
        <v>20140</v>
      </c>
      <c r="C7482" t="s">
        <v>2092</v>
      </c>
      <c r="D7482" t="s">
        <v>282</v>
      </c>
      <c r="E7482" t="s">
        <v>319</v>
      </c>
      <c r="G7482" t="s">
        <v>303</v>
      </c>
      <c r="H7482" t="s">
        <v>303</v>
      </c>
      <c r="I7482" t="s">
        <v>20141</v>
      </c>
      <c r="J7482" t="s">
        <v>284</v>
      </c>
      <c r="K7482" t="s">
        <v>2075</v>
      </c>
      <c r="M7482" t="s">
        <v>338</v>
      </c>
      <c r="N7482" t="s">
        <v>295</v>
      </c>
      <c r="O7482" t="s">
        <v>2076</v>
      </c>
      <c r="P7482" t="s">
        <v>331</v>
      </c>
      <c r="Q7482" t="s">
        <v>288</v>
      </c>
      <c r="R7482" t="b">
        <v>0</v>
      </c>
      <c r="S7482" t="b">
        <v>0</v>
      </c>
      <c r="T7482" s="31" t="s">
        <v>25454</v>
      </c>
      <c r="U7482" s="31" t="s">
        <v>2234</v>
      </c>
      <c r="V7482" s="30" t="s">
        <v>5838</v>
      </c>
      <c r="W7482" t="s">
        <v>5839</v>
      </c>
      <c r="X7482" t="s">
        <v>282</v>
      </c>
      <c r="Y7482" t="s">
        <v>288</v>
      </c>
      <c r="Z7482" t="s">
        <v>284</v>
      </c>
      <c r="AA7482" t="s">
        <v>319</v>
      </c>
      <c r="AB7482"/>
      <c r="AD7482" s="27" t="s">
        <v>2094</v>
      </c>
      <c r="AE7482" t="s">
        <v>26030</v>
      </c>
      <c r="AF7482" t="s">
        <v>290</v>
      </c>
      <c r="AH7482" t="s">
        <v>691</v>
      </c>
      <c r="AI7482" t="s">
        <v>26094</v>
      </c>
      <c r="AJ7482" t="s">
        <v>26095</v>
      </c>
      <c r="AK7482" t="s">
        <v>2082</v>
      </c>
      <c r="AL7482" s="12">
        <v>46120.43787037037</v>
      </c>
      <c r="AM7482" t="s">
        <v>309</v>
      </c>
    </row>
    <row r="7483" spans="1:39" ht="15" customHeight="1" x14ac:dyDescent="0.3">
      <c r="A7483" s="38" t="s">
        <v>20139</v>
      </c>
      <c r="B7483" t="s">
        <v>20140</v>
      </c>
      <c r="C7483" t="s">
        <v>2092</v>
      </c>
      <c r="D7483" t="s">
        <v>282</v>
      </c>
      <c r="E7483" t="s">
        <v>319</v>
      </c>
      <c r="G7483" t="s">
        <v>303</v>
      </c>
      <c r="H7483" t="s">
        <v>303</v>
      </c>
      <c r="I7483" t="s">
        <v>20141</v>
      </c>
      <c r="J7483" t="s">
        <v>284</v>
      </c>
      <c r="K7483" t="s">
        <v>2075</v>
      </c>
      <c r="M7483" t="s">
        <v>338</v>
      </c>
      <c r="N7483" t="s">
        <v>295</v>
      </c>
      <c r="O7483" t="s">
        <v>2076</v>
      </c>
      <c r="P7483" t="s">
        <v>331</v>
      </c>
      <c r="Q7483" t="s">
        <v>288</v>
      </c>
      <c r="R7483" t="b">
        <v>0</v>
      </c>
      <c r="S7483" t="b">
        <v>0</v>
      </c>
      <c r="T7483" s="31" t="s">
        <v>25454</v>
      </c>
      <c r="U7483" s="31" t="s">
        <v>2234</v>
      </c>
      <c r="V7483" s="32" t="s">
        <v>5847</v>
      </c>
      <c r="W7483" t="s">
        <v>5848</v>
      </c>
      <c r="X7483" t="s">
        <v>282</v>
      </c>
      <c r="Y7483" t="s">
        <v>288</v>
      </c>
      <c r="Z7483" t="s">
        <v>284</v>
      </c>
      <c r="AA7483" t="s">
        <v>319</v>
      </c>
      <c r="AB7483"/>
      <c r="AD7483" s="27" t="s">
        <v>2094</v>
      </c>
      <c r="AE7483" t="s">
        <v>26052</v>
      </c>
      <c r="AF7483" t="s">
        <v>294</v>
      </c>
      <c r="AH7483" t="s">
        <v>674</v>
      </c>
      <c r="AI7483" t="s">
        <v>26094</v>
      </c>
      <c r="AJ7483" t="s">
        <v>26095</v>
      </c>
      <c r="AK7483" t="s">
        <v>2082</v>
      </c>
      <c r="AL7483" s="12">
        <v>46119.421435185184</v>
      </c>
      <c r="AM7483" t="s">
        <v>309</v>
      </c>
    </row>
    <row r="7484" spans="1:39" ht="15" customHeight="1" x14ac:dyDescent="0.3">
      <c r="A7484" s="38" t="s">
        <v>20139</v>
      </c>
      <c r="B7484" t="s">
        <v>20140</v>
      </c>
      <c r="C7484" t="s">
        <v>2092</v>
      </c>
      <c r="D7484" t="s">
        <v>282</v>
      </c>
      <c r="E7484" t="s">
        <v>319</v>
      </c>
      <c r="G7484" t="s">
        <v>303</v>
      </c>
      <c r="H7484" t="s">
        <v>303</v>
      </c>
      <c r="I7484" t="s">
        <v>20141</v>
      </c>
      <c r="J7484" t="s">
        <v>284</v>
      </c>
      <c r="K7484" t="s">
        <v>2075</v>
      </c>
      <c r="M7484" t="s">
        <v>338</v>
      </c>
      <c r="N7484" t="s">
        <v>295</v>
      </c>
      <c r="O7484" t="s">
        <v>2076</v>
      </c>
      <c r="P7484" t="s">
        <v>331</v>
      </c>
      <c r="Q7484" t="s">
        <v>288</v>
      </c>
      <c r="R7484" t="b">
        <v>0</v>
      </c>
      <c r="S7484" t="b">
        <v>0</v>
      </c>
      <c r="T7484" s="31" t="s">
        <v>25454</v>
      </c>
      <c r="U7484" s="31" t="s">
        <v>2234</v>
      </c>
      <c r="V7484" s="30" t="s">
        <v>15901</v>
      </c>
      <c r="W7484" t="s">
        <v>15902</v>
      </c>
      <c r="X7484" t="s">
        <v>282</v>
      </c>
      <c r="Y7484" t="s">
        <v>288</v>
      </c>
      <c r="Z7484" t="s">
        <v>284</v>
      </c>
      <c r="AA7484" t="s">
        <v>319</v>
      </c>
      <c r="AB7484"/>
      <c r="AD7484" s="27" t="s">
        <v>2094</v>
      </c>
      <c r="AE7484" t="s">
        <v>289</v>
      </c>
      <c r="AF7484" t="s">
        <v>294</v>
      </c>
      <c r="AH7484" t="s">
        <v>674</v>
      </c>
      <c r="AI7484" t="s">
        <v>26094</v>
      </c>
      <c r="AJ7484" t="s">
        <v>26095</v>
      </c>
      <c r="AK7484" t="s">
        <v>2082</v>
      </c>
      <c r="AL7484" s="12">
        <v>46119.43136574074</v>
      </c>
      <c r="AM7484" t="s">
        <v>309</v>
      </c>
    </row>
    <row r="7485" spans="1:39" ht="15" customHeight="1" x14ac:dyDescent="0.3">
      <c r="A7485" s="38" t="s">
        <v>20139</v>
      </c>
      <c r="B7485" t="s">
        <v>20140</v>
      </c>
      <c r="C7485" t="s">
        <v>2092</v>
      </c>
      <c r="D7485" t="s">
        <v>282</v>
      </c>
      <c r="E7485" t="s">
        <v>319</v>
      </c>
      <c r="G7485" t="s">
        <v>303</v>
      </c>
      <c r="H7485" t="s">
        <v>303</v>
      </c>
      <c r="I7485" t="s">
        <v>20141</v>
      </c>
      <c r="J7485" t="s">
        <v>284</v>
      </c>
      <c r="K7485" t="s">
        <v>2075</v>
      </c>
      <c r="M7485" t="s">
        <v>338</v>
      </c>
      <c r="N7485" t="s">
        <v>295</v>
      </c>
      <c r="O7485" t="s">
        <v>2076</v>
      </c>
      <c r="P7485" t="s">
        <v>331</v>
      </c>
      <c r="Q7485" t="s">
        <v>288</v>
      </c>
      <c r="R7485" t="b">
        <v>0</v>
      </c>
      <c r="S7485" t="b">
        <v>0</v>
      </c>
      <c r="T7485" s="31" t="s">
        <v>25454</v>
      </c>
      <c r="U7485" s="31" t="s">
        <v>2234</v>
      </c>
      <c r="V7485" s="32" t="s">
        <v>5836</v>
      </c>
      <c r="W7485" t="s">
        <v>5837</v>
      </c>
      <c r="X7485" t="s">
        <v>282</v>
      </c>
      <c r="Y7485" t="s">
        <v>288</v>
      </c>
      <c r="Z7485" t="s">
        <v>284</v>
      </c>
      <c r="AA7485" t="s">
        <v>319</v>
      </c>
      <c r="AB7485"/>
      <c r="AD7485" s="27" t="s">
        <v>2094</v>
      </c>
      <c r="AE7485" t="s">
        <v>26030</v>
      </c>
      <c r="AF7485" t="s">
        <v>290</v>
      </c>
      <c r="AH7485" t="s">
        <v>691</v>
      </c>
      <c r="AI7485" t="s">
        <v>26094</v>
      </c>
      <c r="AJ7485" t="s">
        <v>26095</v>
      </c>
      <c r="AK7485" t="s">
        <v>2082</v>
      </c>
      <c r="AL7485" s="12">
        <v>46120.438877314817</v>
      </c>
      <c r="AM7485" t="s">
        <v>309</v>
      </c>
    </row>
    <row r="7486" spans="1:39" ht="15" customHeight="1" x14ac:dyDescent="0.3">
      <c r="A7486" s="38" t="s">
        <v>20139</v>
      </c>
      <c r="B7486" t="s">
        <v>20140</v>
      </c>
      <c r="C7486" t="s">
        <v>2092</v>
      </c>
      <c r="D7486" t="s">
        <v>282</v>
      </c>
      <c r="E7486" t="s">
        <v>319</v>
      </c>
      <c r="G7486" t="s">
        <v>303</v>
      </c>
      <c r="H7486" t="s">
        <v>303</v>
      </c>
      <c r="I7486" t="s">
        <v>20141</v>
      </c>
      <c r="J7486" t="s">
        <v>284</v>
      </c>
      <c r="K7486" t="s">
        <v>2075</v>
      </c>
      <c r="M7486" t="s">
        <v>338</v>
      </c>
      <c r="N7486" t="s">
        <v>295</v>
      </c>
      <c r="O7486" t="s">
        <v>2076</v>
      </c>
      <c r="P7486" t="s">
        <v>331</v>
      </c>
      <c r="Q7486" t="s">
        <v>288</v>
      </c>
      <c r="R7486" t="b">
        <v>0</v>
      </c>
      <c r="S7486" t="b">
        <v>0</v>
      </c>
      <c r="T7486" s="31" t="s">
        <v>25454</v>
      </c>
      <c r="U7486" s="31" t="s">
        <v>2234</v>
      </c>
      <c r="V7486" s="32" t="s">
        <v>5849</v>
      </c>
      <c r="W7486" t="s">
        <v>5850</v>
      </c>
      <c r="X7486" t="s">
        <v>282</v>
      </c>
      <c r="Y7486" t="s">
        <v>288</v>
      </c>
      <c r="Z7486" t="s">
        <v>284</v>
      </c>
      <c r="AA7486" t="s">
        <v>319</v>
      </c>
      <c r="AB7486"/>
      <c r="AD7486" s="27" t="s">
        <v>2094</v>
      </c>
      <c r="AE7486" t="s">
        <v>26055</v>
      </c>
      <c r="AF7486" t="s">
        <v>290</v>
      </c>
      <c r="AH7486" t="s">
        <v>1999</v>
      </c>
      <c r="AI7486" t="s">
        <v>26589</v>
      </c>
      <c r="AJ7486" t="s">
        <v>26590</v>
      </c>
      <c r="AK7486" t="s">
        <v>2082</v>
      </c>
      <c r="AL7486" s="12">
        <v>46107.392835648148</v>
      </c>
      <c r="AM7486" t="s">
        <v>309</v>
      </c>
    </row>
    <row r="7487" spans="1:39" ht="15" customHeight="1" x14ac:dyDescent="0.3">
      <c r="A7487" s="38" t="s">
        <v>20139</v>
      </c>
      <c r="B7487" t="s">
        <v>20140</v>
      </c>
      <c r="C7487" t="s">
        <v>2092</v>
      </c>
      <c r="D7487" t="s">
        <v>282</v>
      </c>
      <c r="E7487" t="s">
        <v>319</v>
      </c>
      <c r="G7487" t="s">
        <v>303</v>
      </c>
      <c r="H7487" t="s">
        <v>303</v>
      </c>
      <c r="I7487" t="s">
        <v>20141</v>
      </c>
      <c r="J7487" t="s">
        <v>284</v>
      </c>
      <c r="K7487" t="s">
        <v>2075</v>
      </c>
      <c r="M7487" t="s">
        <v>338</v>
      </c>
      <c r="N7487" t="s">
        <v>295</v>
      </c>
      <c r="O7487" t="s">
        <v>2076</v>
      </c>
      <c r="P7487" t="s">
        <v>331</v>
      </c>
      <c r="Q7487" t="s">
        <v>288</v>
      </c>
      <c r="R7487" t="b">
        <v>0</v>
      </c>
      <c r="S7487" t="b">
        <v>0</v>
      </c>
      <c r="T7487" s="31" t="s">
        <v>25454</v>
      </c>
      <c r="U7487" s="31" t="s">
        <v>2234</v>
      </c>
      <c r="V7487" s="30" t="s">
        <v>5843</v>
      </c>
      <c r="W7487" t="s">
        <v>5844</v>
      </c>
      <c r="X7487" t="s">
        <v>282</v>
      </c>
      <c r="Y7487" t="s">
        <v>288</v>
      </c>
      <c r="Z7487" t="s">
        <v>284</v>
      </c>
      <c r="AA7487" t="s">
        <v>319</v>
      </c>
      <c r="AB7487"/>
      <c r="AD7487" s="27" t="s">
        <v>2094</v>
      </c>
      <c r="AE7487" t="s">
        <v>26030</v>
      </c>
      <c r="AF7487" t="s">
        <v>294</v>
      </c>
      <c r="AH7487" t="s">
        <v>649</v>
      </c>
      <c r="AI7487" t="s">
        <v>26094</v>
      </c>
      <c r="AJ7487" t="s">
        <v>26095</v>
      </c>
      <c r="AK7487" t="s">
        <v>2082</v>
      </c>
      <c r="AL7487" s="12">
        <v>46119.429768518516</v>
      </c>
      <c r="AM7487" t="s">
        <v>309</v>
      </c>
    </row>
    <row r="7488" spans="1:39" ht="15" customHeight="1" x14ac:dyDescent="0.3">
      <c r="A7488" s="38" t="s">
        <v>20142</v>
      </c>
      <c r="B7488" t="s">
        <v>20143</v>
      </c>
      <c r="C7488" t="s">
        <v>2092</v>
      </c>
      <c r="D7488" t="s">
        <v>282</v>
      </c>
      <c r="E7488" t="s">
        <v>319</v>
      </c>
      <c r="G7488" t="s">
        <v>303</v>
      </c>
      <c r="H7488" t="s">
        <v>303</v>
      </c>
      <c r="I7488" t="s">
        <v>20144</v>
      </c>
      <c r="J7488" t="s">
        <v>284</v>
      </c>
      <c r="K7488" t="s">
        <v>2075</v>
      </c>
      <c r="M7488" t="s">
        <v>338</v>
      </c>
      <c r="N7488" t="s">
        <v>295</v>
      </c>
      <c r="O7488" t="s">
        <v>2256</v>
      </c>
      <c r="P7488" t="s">
        <v>331</v>
      </c>
      <c r="R7488" t="b">
        <v>0</v>
      </c>
      <c r="S7488" t="b">
        <v>0</v>
      </c>
      <c r="T7488" s="31" t="s">
        <v>25454</v>
      </c>
      <c r="U7488" s="31" t="s">
        <v>2234</v>
      </c>
      <c r="V7488" s="32" t="s">
        <v>7170</v>
      </c>
      <c r="W7488" t="s">
        <v>7171</v>
      </c>
      <c r="X7488" t="s">
        <v>282</v>
      </c>
      <c r="Y7488" t="s">
        <v>288</v>
      </c>
      <c r="Z7488" t="s">
        <v>284</v>
      </c>
      <c r="AA7488" t="s">
        <v>319</v>
      </c>
      <c r="AB7488"/>
      <c r="AD7488" s="27" t="s">
        <v>2094</v>
      </c>
      <c r="AF7488" t="s">
        <v>294</v>
      </c>
      <c r="AH7488" t="s">
        <v>703</v>
      </c>
      <c r="AI7488" t="s">
        <v>26094</v>
      </c>
      <c r="AJ7488" t="s">
        <v>26095</v>
      </c>
      <c r="AK7488" t="s">
        <v>2082</v>
      </c>
      <c r="AL7488" s="12">
        <v>46120.432060185187</v>
      </c>
      <c r="AM7488" t="s">
        <v>309</v>
      </c>
    </row>
    <row r="7489" spans="1:39" ht="15" customHeight="1" x14ac:dyDescent="0.3">
      <c r="A7489" s="38" t="s">
        <v>20142</v>
      </c>
      <c r="B7489" t="s">
        <v>20143</v>
      </c>
      <c r="C7489" t="s">
        <v>2092</v>
      </c>
      <c r="D7489" t="s">
        <v>282</v>
      </c>
      <c r="E7489" t="s">
        <v>319</v>
      </c>
      <c r="G7489" t="s">
        <v>303</v>
      </c>
      <c r="H7489" t="s">
        <v>303</v>
      </c>
      <c r="I7489" t="s">
        <v>20144</v>
      </c>
      <c r="J7489" t="s">
        <v>284</v>
      </c>
      <c r="K7489" t="s">
        <v>2075</v>
      </c>
      <c r="M7489" t="s">
        <v>338</v>
      </c>
      <c r="N7489" t="s">
        <v>295</v>
      </c>
      <c r="O7489" t="s">
        <v>2256</v>
      </c>
      <c r="P7489" t="s">
        <v>331</v>
      </c>
      <c r="R7489" t="b">
        <v>0</v>
      </c>
      <c r="S7489" t="b">
        <v>0</v>
      </c>
      <c r="T7489" s="31" t="s">
        <v>25454</v>
      </c>
      <c r="U7489" s="31" t="s">
        <v>2234</v>
      </c>
      <c r="V7489" s="30" t="s">
        <v>5823</v>
      </c>
      <c r="W7489" t="s">
        <v>5824</v>
      </c>
      <c r="X7489" t="s">
        <v>282</v>
      </c>
      <c r="Y7489" t="s">
        <v>288</v>
      </c>
      <c r="Z7489" t="s">
        <v>284</v>
      </c>
      <c r="AA7489" t="s">
        <v>319</v>
      </c>
      <c r="AB7489"/>
      <c r="AD7489" s="27" t="s">
        <v>2094</v>
      </c>
      <c r="AE7489" t="s">
        <v>26030</v>
      </c>
      <c r="AF7489" t="s">
        <v>290</v>
      </c>
      <c r="AH7489" t="s">
        <v>657</v>
      </c>
      <c r="AI7489" t="s">
        <v>26094</v>
      </c>
      <c r="AJ7489" t="s">
        <v>26095</v>
      </c>
      <c r="AK7489" t="s">
        <v>2082</v>
      </c>
      <c r="AL7489" s="12">
        <v>46120.433055555557</v>
      </c>
      <c r="AM7489" t="s">
        <v>309</v>
      </c>
    </row>
    <row r="7490" spans="1:39" ht="15" customHeight="1" x14ac:dyDescent="0.3">
      <c r="A7490" s="38" t="s">
        <v>20142</v>
      </c>
      <c r="B7490" t="s">
        <v>20143</v>
      </c>
      <c r="C7490" t="s">
        <v>2092</v>
      </c>
      <c r="D7490" t="s">
        <v>282</v>
      </c>
      <c r="E7490" t="s">
        <v>319</v>
      </c>
      <c r="G7490" t="s">
        <v>303</v>
      </c>
      <c r="H7490" t="s">
        <v>303</v>
      </c>
      <c r="I7490" t="s">
        <v>20144</v>
      </c>
      <c r="J7490" t="s">
        <v>284</v>
      </c>
      <c r="K7490" t="s">
        <v>2075</v>
      </c>
      <c r="M7490" t="s">
        <v>338</v>
      </c>
      <c r="N7490" t="s">
        <v>295</v>
      </c>
      <c r="O7490" t="s">
        <v>2256</v>
      </c>
      <c r="P7490" t="s">
        <v>331</v>
      </c>
      <c r="R7490" t="b">
        <v>0</v>
      </c>
      <c r="S7490" t="b">
        <v>0</v>
      </c>
      <c r="T7490" s="31" t="s">
        <v>25454</v>
      </c>
      <c r="U7490" s="31" t="s">
        <v>2234</v>
      </c>
      <c r="V7490" s="32" t="s">
        <v>8028</v>
      </c>
      <c r="W7490" t="s">
        <v>8029</v>
      </c>
      <c r="X7490" t="s">
        <v>282</v>
      </c>
      <c r="Y7490" t="s">
        <v>288</v>
      </c>
      <c r="Z7490" t="s">
        <v>284</v>
      </c>
      <c r="AA7490" t="s">
        <v>319</v>
      </c>
      <c r="AB7490"/>
      <c r="AD7490" s="27" t="s">
        <v>2075</v>
      </c>
      <c r="AE7490" t="s">
        <v>26030</v>
      </c>
      <c r="AF7490" t="s">
        <v>294</v>
      </c>
      <c r="AH7490" t="s">
        <v>691</v>
      </c>
      <c r="AI7490" t="s">
        <v>26094</v>
      </c>
      <c r="AJ7490" t="s">
        <v>26095</v>
      </c>
      <c r="AK7490" t="s">
        <v>2082</v>
      </c>
      <c r="AL7490" s="12">
        <v>46120.436099537037</v>
      </c>
      <c r="AM7490" t="s">
        <v>309</v>
      </c>
    </row>
    <row r="7491" spans="1:39" ht="15" customHeight="1" x14ac:dyDescent="0.3">
      <c r="A7491" s="38" t="s">
        <v>20142</v>
      </c>
      <c r="B7491" t="s">
        <v>20143</v>
      </c>
      <c r="C7491" t="s">
        <v>2092</v>
      </c>
      <c r="D7491" t="s">
        <v>282</v>
      </c>
      <c r="E7491" t="s">
        <v>319</v>
      </c>
      <c r="G7491" t="s">
        <v>303</v>
      </c>
      <c r="H7491" t="s">
        <v>303</v>
      </c>
      <c r="I7491" t="s">
        <v>20144</v>
      </c>
      <c r="J7491" t="s">
        <v>284</v>
      </c>
      <c r="K7491" t="s">
        <v>2075</v>
      </c>
      <c r="M7491" t="s">
        <v>338</v>
      </c>
      <c r="N7491" t="s">
        <v>295</v>
      </c>
      <c r="O7491" t="s">
        <v>2256</v>
      </c>
      <c r="P7491" t="s">
        <v>331</v>
      </c>
      <c r="Q7491" t="s">
        <v>297</v>
      </c>
      <c r="R7491" t="b">
        <v>0</v>
      </c>
      <c r="S7491" t="b">
        <v>0</v>
      </c>
      <c r="T7491" s="31" t="s">
        <v>25454</v>
      </c>
      <c r="U7491" s="31" t="s">
        <v>2234</v>
      </c>
      <c r="V7491" s="30" t="s">
        <v>20145</v>
      </c>
      <c r="W7491" t="s">
        <v>20146</v>
      </c>
      <c r="X7491" t="s">
        <v>282</v>
      </c>
      <c r="Y7491" t="s">
        <v>297</v>
      </c>
      <c r="Z7491" t="s">
        <v>284</v>
      </c>
      <c r="AA7491" t="s">
        <v>319</v>
      </c>
      <c r="AB7491"/>
      <c r="AD7491" s="27" t="s">
        <v>2075</v>
      </c>
      <c r="AE7491" t="s">
        <v>26030</v>
      </c>
      <c r="AF7491" t="s">
        <v>294</v>
      </c>
      <c r="AH7491" t="s">
        <v>691</v>
      </c>
      <c r="AI7491" t="s">
        <v>26094</v>
      </c>
      <c r="AJ7491" t="s">
        <v>26095</v>
      </c>
      <c r="AK7491" t="s">
        <v>2082</v>
      </c>
      <c r="AL7491" s="12">
        <v>46122.266689814816</v>
      </c>
      <c r="AM7491" t="s">
        <v>291</v>
      </c>
    </row>
    <row r="7492" spans="1:39" ht="15" customHeight="1" x14ac:dyDescent="0.3">
      <c r="A7492" s="38" t="s">
        <v>20142</v>
      </c>
      <c r="B7492" t="s">
        <v>20143</v>
      </c>
      <c r="C7492" t="s">
        <v>2092</v>
      </c>
      <c r="D7492" t="s">
        <v>282</v>
      </c>
      <c r="E7492" t="s">
        <v>319</v>
      </c>
      <c r="G7492" t="s">
        <v>303</v>
      </c>
      <c r="H7492" t="s">
        <v>303</v>
      </c>
      <c r="I7492" t="s">
        <v>20144</v>
      </c>
      <c r="J7492" t="s">
        <v>284</v>
      </c>
      <c r="K7492" t="s">
        <v>2075</v>
      </c>
      <c r="M7492" t="s">
        <v>338</v>
      </c>
      <c r="N7492" t="s">
        <v>295</v>
      </c>
      <c r="O7492" t="s">
        <v>2256</v>
      </c>
      <c r="P7492" t="s">
        <v>331</v>
      </c>
      <c r="R7492" t="b">
        <v>0</v>
      </c>
      <c r="S7492" t="b">
        <v>0</v>
      </c>
      <c r="T7492" s="31" t="s">
        <v>25454</v>
      </c>
      <c r="U7492" s="31" t="s">
        <v>2234</v>
      </c>
      <c r="V7492" s="32" t="s">
        <v>17561</v>
      </c>
      <c r="W7492" t="s">
        <v>17562</v>
      </c>
      <c r="X7492" t="s">
        <v>282</v>
      </c>
      <c r="Y7492" t="s">
        <v>288</v>
      </c>
      <c r="Z7492" t="s">
        <v>284</v>
      </c>
      <c r="AA7492" t="s">
        <v>319</v>
      </c>
      <c r="AB7492"/>
      <c r="AD7492" s="27" t="s">
        <v>2075</v>
      </c>
      <c r="AE7492" t="s">
        <v>289</v>
      </c>
      <c r="AF7492" t="s">
        <v>294</v>
      </c>
      <c r="AH7492" t="s">
        <v>625</v>
      </c>
      <c r="AI7492" t="s">
        <v>26094</v>
      </c>
      <c r="AJ7492" t="s">
        <v>26095</v>
      </c>
      <c r="AK7492" t="s">
        <v>2082</v>
      </c>
      <c r="AL7492" s="12">
        <v>46114.227939814817</v>
      </c>
      <c r="AM7492" t="s">
        <v>309</v>
      </c>
    </row>
    <row r="7493" spans="1:39" ht="15" customHeight="1" x14ac:dyDescent="0.3">
      <c r="A7493" s="38" t="s">
        <v>20142</v>
      </c>
      <c r="B7493" t="s">
        <v>20143</v>
      </c>
      <c r="C7493" t="s">
        <v>2092</v>
      </c>
      <c r="D7493" t="s">
        <v>282</v>
      </c>
      <c r="E7493" t="s">
        <v>319</v>
      </c>
      <c r="G7493" t="s">
        <v>303</v>
      </c>
      <c r="H7493" t="s">
        <v>303</v>
      </c>
      <c r="I7493" t="s">
        <v>20144</v>
      </c>
      <c r="J7493" t="s">
        <v>284</v>
      </c>
      <c r="K7493" t="s">
        <v>2075</v>
      </c>
      <c r="M7493" t="s">
        <v>338</v>
      </c>
      <c r="N7493" t="s">
        <v>295</v>
      </c>
      <c r="O7493" t="s">
        <v>2256</v>
      </c>
      <c r="P7493" t="s">
        <v>331</v>
      </c>
      <c r="R7493" t="b">
        <v>0</v>
      </c>
      <c r="S7493" t="b">
        <v>0</v>
      </c>
      <c r="T7493" s="31" t="s">
        <v>25454</v>
      </c>
      <c r="U7493" s="31" t="s">
        <v>2234</v>
      </c>
      <c r="V7493" s="32" t="s">
        <v>17563</v>
      </c>
      <c r="W7493" t="s">
        <v>17564</v>
      </c>
      <c r="X7493" t="s">
        <v>282</v>
      </c>
      <c r="Y7493" t="s">
        <v>288</v>
      </c>
      <c r="Z7493" t="s">
        <v>284</v>
      </c>
      <c r="AA7493" t="s">
        <v>319</v>
      </c>
      <c r="AB7493"/>
      <c r="AD7493" s="27" t="s">
        <v>2075</v>
      </c>
      <c r="AE7493" t="s">
        <v>289</v>
      </c>
      <c r="AF7493" t="s">
        <v>294</v>
      </c>
      <c r="AH7493" t="s">
        <v>625</v>
      </c>
      <c r="AI7493" t="s">
        <v>26094</v>
      </c>
      <c r="AJ7493" t="s">
        <v>26095</v>
      </c>
      <c r="AK7493" t="s">
        <v>2082</v>
      </c>
      <c r="AL7493" s="12">
        <v>46114.225185185183</v>
      </c>
      <c r="AM7493" t="s">
        <v>309</v>
      </c>
    </row>
    <row r="7494" spans="1:39" ht="15" customHeight="1" x14ac:dyDescent="0.3">
      <c r="A7494" s="38" t="s">
        <v>21981</v>
      </c>
      <c r="B7494" t="s">
        <v>21982</v>
      </c>
      <c r="C7494" t="s">
        <v>2092</v>
      </c>
      <c r="D7494" t="s">
        <v>282</v>
      </c>
      <c r="E7494" t="s">
        <v>319</v>
      </c>
      <c r="G7494" t="s">
        <v>303</v>
      </c>
      <c r="H7494" t="s">
        <v>303</v>
      </c>
      <c r="I7494" t="s">
        <v>21983</v>
      </c>
      <c r="J7494" t="s">
        <v>284</v>
      </c>
      <c r="K7494" t="s">
        <v>2075</v>
      </c>
      <c r="M7494" t="s">
        <v>338</v>
      </c>
      <c r="N7494" t="s">
        <v>295</v>
      </c>
      <c r="O7494" t="s">
        <v>2076</v>
      </c>
      <c r="P7494" t="s">
        <v>287</v>
      </c>
      <c r="Q7494" t="s">
        <v>288</v>
      </c>
      <c r="R7494" t="b">
        <v>0</v>
      </c>
      <c r="S7494" t="b">
        <v>0</v>
      </c>
      <c r="T7494" s="31" t="s">
        <v>25455</v>
      </c>
      <c r="U7494" s="31" t="s">
        <v>2234</v>
      </c>
      <c r="V7494" s="32" t="s">
        <v>4906</v>
      </c>
      <c r="W7494" t="s">
        <v>4907</v>
      </c>
      <c r="X7494" t="s">
        <v>282</v>
      </c>
      <c r="Y7494" t="s">
        <v>288</v>
      </c>
      <c r="Z7494" t="s">
        <v>284</v>
      </c>
      <c r="AA7494" t="s">
        <v>319</v>
      </c>
      <c r="AB7494"/>
      <c r="AD7494" s="27" t="s">
        <v>2094</v>
      </c>
      <c r="AE7494" t="s">
        <v>26030</v>
      </c>
      <c r="AF7494" t="s">
        <v>294</v>
      </c>
      <c r="AH7494" t="s">
        <v>683</v>
      </c>
      <c r="AI7494" t="s">
        <v>26094</v>
      </c>
      <c r="AJ7494" t="s">
        <v>26095</v>
      </c>
      <c r="AK7494" t="s">
        <v>2082</v>
      </c>
      <c r="AL7494" s="12">
        <v>46119.422905092593</v>
      </c>
      <c r="AM7494" t="s">
        <v>309</v>
      </c>
    </row>
    <row r="7495" spans="1:39" ht="15" customHeight="1" x14ac:dyDescent="0.3">
      <c r="A7495" s="38" t="s">
        <v>21981</v>
      </c>
      <c r="B7495" t="s">
        <v>21982</v>
      </c>
      <c r="C7495" t="s">
        <v>2092</v>
      </c>
      <c r="D7495" t="s">
        <v>282</v>
      </c>
      <c r="E7495" t="s">
        <v>319</v>
      </c>
      <c r="G7495" t="s">
        <v>303</v>
      </c>
      <c r="H7495" t="s">
        <v>303</v>
      </c>
      <c r="I7495" t="s">
        <v>21983</v>
      </c>
      <c r="J7495" t="s">
        <v>284</v>
      </c>
      <c r="K7495" t="s">
        <v>2075</v>
      </c>
      <c r="M7495" t="s">
        <v>338</v>
      </c>
      <c r="N7495" t="s">
        <v>295</v>
      </c>
      <c r="O7495" t="s">
        <v>2076</v>
      </c>
      <c r="P7495" t="s">
        <v>287</v>
      </c>
      <c r="Q7495" t="s">
        <v>288</v>
      </c>
      <c r="R7495" t="b">
        <v>0</v>
      </c>
      <c r="S7495" t="b">
        <v>0</v>
      </c>
      <c r="T7495" s="31" t="s">
        <v>25455</v>
      </c>
      <c r="U7495" s="31" t="s">
        <v>2234</v>
      </c>
      <c r="V7495" s="30" t="s">
        <v>4908</v>
      </c>
      <c r="W7495" t="s">
        <v>4909</v>
      </c>
      <c r="X7495" t="s">
        <v>282</v>
      </c>
      <c r="Y7495" t="s">
        <v>288</v>
      </c>
      <c r="Z7495" t="s">
        <v>284</v>
      </c>
      <c r="AA7495" t="s">
        <v>319</v>
      </c>
      <c r="AB7495"/>
      <c r="AD7495" s="27" t="s">
        <v>2094</v>
      </c>
      <c r="AE7495" t="s">
        <v>26030</v>
      </c>
      <c r="AF7495" t="s">
        <v>338</v>
      </c>
      <c r="AH7495" t="s">
        <v>691</v>
      </c>
      <c r="AI7495" t="s">
        <v>26094</v>
      </c>
      <c r="AJ7495" t="s">
        <v>26095</v>
      </c>
      <c r="AK7495" t="s">
        <v>2082</v>
      </c>
      <c r="AL7495" s="12">
        <v>46119.430300925924</v>
      </c>
      <c r="AM7495" t="s">
        <v>309</v>
      </c>
    </row>
    <row r="7496" spans="1:39" ht="15" customHeight="1" x14ac:dyDescent="0.3">
      <c r="A7496" s="38" t="s">
        <v>21981</v>
      </c>
      <c r="B7496" t="s">
        <v>21982</v>
      </c>
      <c r="C7496" t="s">
        <v>2092</v>
      </c>
      <c r="D7496" t="s">
        <v>282</v>
      </c>
      <c r="E7496" t="s">
        <v>319</v>
      </c>
      <c r="G7496" t="s">
        <v>303</v>
      </c>
      <c r="H7496" t="s">
        <v>303</v>
      </c>
      <c r="I7496" t="s">
        <v>21983</v>
      </c>
      <c r="J7496" t="s">
        <v>284</v>
      </c>
      <c r="K7496" t="s">
        <v>2075</v>
      </c>
      <c r="M7496" t="s">
        <v>338</v>
      </c>
      <c r="N7496" t="s">
        <v>295</v>
      </c>
      <c r="O7496" t="s">
        <v>2076</v>
      </c>
      <c r="P7496" t="s">
        <v>287</v>
      </c>
      <c r="Q7496" t="s">
        <v>288</v>
      </c>
      <c r="R7496" t="b">
        <v>0</v>
      </c>
      <c r="S7496" t="b">
        <v>0</v>
      </c>
      <c r="T7496" s="31" t="s">
        <v>25455</v>
      </c>
      <c r="U7496" s="31" t="s">
        <v>2234</v>
      </c>
      <c r="V7496" s="30" t="s">
        <v>4904</v>
      </c>
      <c r="W7496" t="s">
        <v>4905</v>
      </c>
      <c r="X7496" t="s">
        <v>282</v>
      </c>
      <c r="Y7496" t="s">
        <v>288</v>
      </c>
      <c r="Z7496" t="s">
        <v>284</v>
      </c>
      <c r="AA7496" t="s">
        <v>319</v>
      </c>
      <c r="AB7496"/>
      <c r="AD7496" s="27" t="s">
        <v>2094</v>
      </c>
      <c r="AE7496" t="s">
        <v>26030</v>
      </c>
      <c r="AF7496" t="s">
        <v>290</v>
      </c>
      <c r="AH7496" t="s">
        <v>691</v>
      </c>
      <c r="AI7496" t="s">
        <v>26094</v>
      </c>
      <c r="AJ7496" t="s">
        <v>26095</v>
      </c>
      <c r="AK7496" t="s">
        <v>2082</v>
      </c>
      <c r="AL7496" s="12">
        <v>46119.427361111113</v>
      </c>
      <c r="AM7496" t="s">
        <v>309</v>
      </c>
    </row>
    <row r="7497" spans="1:39" ht="15" customHeight="1" x14ac:dyDescent="0.3">
      <c r="A7497" s="38" t="s">
        <v>21981</v>
      </c>
      <c r="B7497" t="s">
        <v>21982</v>
      </c>
      <c r="C7497" t="s">
        <v>2092</v>
      </c>
      <c r="D7497" t="s">
        <v>282</v>
      </c>
      <c r="E7497" t="s">
        <v>319</v>
      </c>
      <c r="G7497" t="s">
        <v>303</v>
      </c>
      <c r="H7497" t="s">
        <v>303</v>
      </c>
      <c r="I7497" t="s">
        <v>21983</v>
      </c>
      <c r="J7497" t="s">
        <v>284</v>
      </c>
      <c r="K7497" t="s">
        <v>2075</v>
      </c>
      <c r="M7497" t="s">
        <v>338</v>
      </c>
      <c r="N7497" t="s">
        <v>295</v>
      </c>
      <c r="O7497" t="s">
        <v>2076</v>
      </c>
      <c r="P7497" t="s">
        <v>287</v>
      </c>
      <c r="Q7497" t="s">
        <v>288</v>
      </c>
      <c r="R7497" t="b">
        <v>0</v>
      </c>
      <c r="S7497" t="b">
        <v>0</v>
      </c>
      <c r="T7497" s="31" t="s">
        <v>25455</v>
      </c>
      <c r="U7497" s="31" t="s">
        <v>2234</v>
      </c>
      <c r="V7497" s="32" t="s">
        <v>4902</v>
      </c>
      <c r="W7497" t="s">
        <v>4903</v>
      </c>
      <c r="X7497" t="s">
        <v>282</v>
      </c>
      <c r="Y7497" t="s">
        <v>288</v>
      </c>
      <c r="Z7497" t="s">
        <v>284</v>
      </c>
      <c r="AA7497" t="s">
        <v>319</v>
      </c>
      <c r="AB7497"/>
      <c r="AD7497" s="27" t="s">
        <v>2094</v>
      </c>
      <c r="AE7497" t="s">
        <v>26030</v>
      </c>
      <c r="AF7497" t="s">
        <v>290</v>
      </c>
      <c r="AH7497" t="s">
        <v>674</v>
      </c>
      <c r="AI7497" t="s">
        <v>26094</v>
      </c>
      <c r="AJ7497" t="s">
        <v>26095</v>
      </c>
      <c r="AK7497" t="s">
        <v>2082</v>
      </c>
      <c r="AL7497" s="12">
        <v>46119.433171296296</v>
      </c>
      <c r="AM7497" t="s">
        <v>309</v>
      </c>
    </row>
    <row r="7498" spans="1:39" ht="15" customHeight="1" x14ac:dyDescent="0.3">
      <c r="A7498" s="38" t="s">
        <v>21981</v>
      </c>
      <c r="B7498" t="s">
        <v>21982</v>
      </c>
      <c r="C7498" t="s">
        <v>2092</v>
      </c>
      <c r="D7498" t="s">
        <v>282</v>
      </c>
      <c r="E7498" t="s">
        <v>319</v>
      </c>
      <c r="G7498" t="s">
        <v>303</v>
      </c>
      <c r="H7498" t="s">
        <v>303</v>
      </c>
      <c r="I7498" t="s">
        <v>21983</v>
      </c>
      <c r="J7498" t="s">
        <v>284</v>
      </c>
      <c r="K7498" t="s">
        <v>2075</v>
      </c>
      <c r="M7498" t="s">
        <v>338</v>
      </c>
      <c r="N7498" t="s">
        <v>295</v>
      </c>
      <c r="O7498" t="s">
        <v>2076</v>
      </c>
      <c r="P7498" t="s">
        <v>287</v>
      </c>
      <c r="Q7498" t="s">
        <v>288</v>
      </c>
      <c r="R7498" t="b">
        <v>0</v>
      </c>
      <c r="S7498" t="b">
        <v>0</v>
      </c>
      <c r="T7498" s="31" t="s">
        <v>25455</v>
      </c>
      <c r="U7498" s="31" t="s">
        <v>2234</v>
      </c>
      <c r="V7498" s="32" t="s">
        <v>4900</v>
      </c>
      <c r="W7498" t="s">
        <v>4901</v>
      </c>
      <c r="X7498" t="s">
        <v>282</v>
      </c>
      <c r="Y7498" t="s">
        <v>288</v>
      </c>
      <c r="Z7498" t="s">
        <v>284</v>
      </c>
      <c r="AA7498" t="s">
        <v>319</v>
      </c>
      <c r="AB7498"/>
      <c r="AD7498" s="27" t="s">
        <v>2094</v>
      </c>
      <c r="AE7498" t="s">
        <v>26030</v>
      </c>
      <c r="AF7498" t="s">
        <v>290</v>
      </c>
      <c r="AH7498" t="s">
        <v>674</v>
      </c>
      <c r="AI7498" t="s">
        <v>26094</v>
      </c>
      <c r="AJ7498" t="s">
        <v>26095</v>
      </c>
      <c r="AK7498" t="s">
        <v>2082</v>
      </c>
      <c r="AL7498" s="12">
        <v>46119.432592592595</v>
      </c>
      <c r="AM7498" t="s">
        <v>309</v>
      </c>
    </row>
    <row r="7499" spans="1:39" ht="15" customHeight="1" x14ac:dyDescent="0.3">
      <c r="A7499" s="38" t="s">
        <v>21981</v>
      </c>
      <c r="B7499" t="s">
        <v>21982</v>
      </c>
      <c r="C7499" t="s">
        <v>2092</v>
      </c>
      <c r="D7499" t="s">
        <v>282</v>
      </c>
      <c r="E7499" t="s">
        <v>319</v>
      </c>
      <c r="G7499" t="s">
        <v>303</v>
      </c>
      <c r="H7499" t="s">
        <v>303</v>
      </c>
      <c r="I7499" t="s">
        <v>21983</v>
      </c>
      <c r="J7499" t="s">
        <v>284</v>
      </c>
      <c r="K7499" t="s">
        <v>2075</v>
      </c>
      <c r="M7499" t="s">
        <v>338</v>
      </c>
      <c r="N7499" t="s">
        <v>295</v>
      </c>
      <c r="O7499" t="s">
        <v>2076</v>
      </c>
      <c r="P7499" t="s">
        <v>287</v>
      </c>
      <c r="Q7499" t="s">
        <v>288</v>
      </c>
      <c r="R7499" t="b">
        <v>0</v>
      </c>
      <c r="S7499" t="b">
        <v>0</v>
      </c>
      <c r="T7499" s="31" t="s">
        <v>25455</v>
      </c>
      <c r="U7499" s="31" t="s">
        <v>2234</v>
      </c>
      <c r="V7499" s="30" t="s">
        <v>15901</v>
      </c>
      <c r="W7499" t="s">
        <v>15902</v>
      </c>
      <c r="X7499" t="s">
        <v>282</v>
      </c>
      <c r="Y7499" t="s">
        <v>288</v>
      </c>
      <c r="Z7499" t="s">
        <v>284</v>
      </c>
      <c r="AA7499" t="s">
        <v>319</v>
      </c>
      <c r="AB7499"/>
      <c r="AD7499" s="27" t="s">
        <v>2094</v>
      </c>
      <c r="AE7499" t="s">
        <v>289</v>
      </c>
      <c r="AF7499" t="s">
        <v>294</v>
      </c>
      <c r="AH7499" t="s">
        <v>674</v>
      </c>
      <c r="AI7499" t="s">
        <v>26094</v>
      </c>
      <c r="AJ7499" t="s">
        <v>26095</v>
      </c>
      <c r="AK7499" t="s">
        <v>2082</v>
      </c>
      <c r="AL7499" s="12">
        <v>46119.43136574074</v>
      </c>
      <c r="AM7499" t="s">
        <v>309</v>
      </c>
    </row>
    <row r="7500" spans="1:39" ht="15" customHeight="1" x14ac:dyDescent="0.3">
      <c r="A7500" s="38" t="s">
        <v>20122</v>
      </c>
      <c r="B7500" t="s">
        <v>20123</v>
      </c>
      <c r="C7500" t="s">
        <v>2073</v>
      </c>
      <c r="D7500" t="s">
        <v>282</v>
      </c>
      <c r="E7500" t="s">
        <v>319</v>
      </c>
      <c r="H7500" t="s">
        <v>26577</v>
      </c>
      <c r="I7500" t="s">
        <v>20124</v>
      </c>
      <c r="J7500" t="s">
        <v>284</v>
      </c>
      <c r="K7500" t="s">
        <v>2075</v>
      </c>
      <c r="M7500" t="s">
        <v>294</v>
      </c>
      <c r="N7500" t="s">
        <v>295</v>
      </c>
      <c r="O7500" t="s">
        <v>2076</v>
      </c>
      <c r="Q7500" t="s">
        <v>344</v>
      </c>
      <c r="R7500" t="b">
        <v>0</v>
      </c>
      <c r="S7500" t="b">
        <v>0</v>
      </c>
      <c r="T7500" s="31" t="s">
        <v>426</v>
      </c>
      <c r="U7500" s="31">
        <v>1</v>
      </c>
      <c r="V7500" s="32" t="s">
        <v>20125</v>
      </c>
      <c r="W7500" t="s">
        <v>20126</v>
      </c>
      <c r="X7500" t="s">
        <v>282</v>
      </c>
      <c r="Y7500" t="s">
        <v>344</v>
      </c>
      <c r="Z7500" t="s">
        <v>310</v>
      </c>
      <c r="AA7500" t="s">
        <v>319</v>
      </c>
      <c r="AB7500"/>
      <c r="AD7500" s="27" t="s">
        <v>2079</v>
      </c>
      <c r="AF7500" t="s">
        <v>290</v>
      </c>
      <c r="AH7500" t="s">
        <v>26251</v>
      </c>
      <c r="AI7500" t="s">
        <v>26587</v>
      </c>
      <c r="AJ7500" t="s">
        <v>26588</v>
      </c>
      <c r="AK7500" t="s">
        <v>2082</v>
      </c>
      <c r="AL7500" s="12">
        <v>46105.5471412037</v>
      </c>
    </row>
    <row r="7501" spans="1:39" ht="15" customHeight="1" x14ac:dyDescent="0.3">
      <c r="A7501" s="38" t="s">
        <v>20122</v>
      </c>
      <c r="B7501" t="s">
        <v>20123</v>
      </c>
      <c r="C7501" t="s">
        <v>2073</v>
      </c>
      <c r="D7501" t="s">
        <v>282</v>
      </c>
      <c r="E7501" t="s">
        <v>319</v>
      </c>
      <c r="H7501" t="s">
        <v>26577</v>
      </c>
      <c r="I7501" t="s">
        <v>20124</v>
      </c>
      <c r="J7501" t="s">
        <v>284</v>
      </c>
      <c r="K7501" t="s">
        <v>2075</v>
      </c>
      <c r="M7501" t="s">
        <v>294</v>
      </c>
      <c r="N7501" t="s">
        <v>295</v>
      </c>
      <c r="O7501" t="s">
        <v>2076</v>
      </c>
      <c r="Q7501" t="s">
        <v>344</v>
      </c>
      <c r="R7501" t="b">
        <v>0</v>
      </c>
      <c r="S7501" t="b">
        <v>0</v>
      </c>
      <c r="T7501" s="31" t="s">
        <v>426</v>
      </c>
      <c r="U7501" s="31">
        <v>1</v>
      </c>
      <c r="V7501" s="30" t="s">
        <v>19312</v>
      </c>
      <c r="W7501" t="s">
        <v>19313</v>
      </c>
      <c r="X7501" t="s">
        <v>282</v>
      </c>
      <c r="Y7501" t="s">
        <v>344</v>
      </c>
      <c r="Z7501" t="s">
        <v>310</v>
      </c>
      <c r="AA7501" t="s">
        <v>319</v>
      </c>
      <c r="AB7501"/>
      <c r="AD7501" s="27" t="s">
        <v>3330</v>
      </c>
      <c r="AF7501" t="s">
        <v>290</v>
      </c>
      <c r="AH7501" t="s">
        <v>2016</v>
      </c>
      <c r="AI7501" t="s">
        <v>2088</v>
      </c>
      <c r="AJ7501" t="s">
        <v>2089</v>
      </c>
      <c r="AK7501" t="s">
        <v>2082</v>
      </c>
      <c r="AL7501" s="12">
        <v>45849.875543981485</v>
      </c>
    </row>
    <row r="7502" spans="1:39" ht="15" customHeight="1" x14ac:dyDescent="0.3">
      <c r="A7502" s="38" t="s">
        <v>20122</v>
      </c>
      <c r="B7502" t="s">
        <v>20123</v>
      </c>
      <c r="C7502" t="s">
        <v>2073</v>
      </c>
      <c r="D7502" t="s">
        <v>282</v>
      </c>
      <c r="E7502" t="s">
        <v>319</v>
      </c>
      <c r="H7502" t="s">
        <v>26577</v>
      </c>
      <c r="I7502" t="s">
        <v>20124</v>
      </c>
      <c r="J7502" t="s">
        <v>284</v>
      </c>
      <c r="K7502" t="s">
        <v>2075</v>
      </c>
      <c r="M7502" t="s">
        <v>294</v>
      </c>
      <c r="N7502" t="s">
        <v>295</v>
      </c>
      <c r="O7502" t="s">
        <v>2076</v>
      </c>
      <c r="R7502" t="b">
        <v>0</v>
      </c>
      <c r="S7502" t="b">
        <v>0</v>
      </c>
      <c r="T7502" s="31" t="s">
        <v>426</v>
      </c>
      <c r="U7502" s="31">
        <v>1</v>
      </c>
      <c r="V7502" s="30" t="s">
        <v>19314</v>
      </c>
      <c r="W7502" t="s">
        <v>19315</v>
      </c>
      <c r="X7502" t="s">
        <v>282</v>
      </c>
      <c r="Y7502" t="s">
        <v>311</v>
      </c>
      <c r="Z7502" t="s">
        <v>284</v>
      </c>
      <c r="AB7502"/>
      <c r="AD7502" s="27" t="s">
        <v>2075</v>
      </c>
      <c r="AF7502" t="s">
        <v>290</v>
      </c>
      <c r="AH7502" t="s">
        <v>2016</v>
      </c>
      <c r="AI7502" t="s">
        <v>26587</v>
      </c>
      <c r="AJ7502" t="s">
        <v>26588</v>
      </c>
      <c r="AK7502" t="s">
        <v>2082</v>
      </c>
      <c r="AL7502" s="12">
        <v>46105.557268518518</v>
      </c>
    </row>
    <row r="7503" spans="1:39" ht="15" customHeight="1" x14ac:dyDescent="0.3">
      <c r="A7503" s="38" t="s">
        <v>20133</v>
      </c>
      <c r="B7503" t="s">
        <v>20134</v>
      </c>
      <c r="C7503" t="s">
        <v>2092</v>
      </c>
      <c r="D7503" t="s">
        <v>282</v>
      </c>
      <c r="E7503" t="s">
        <v>319</v>
      </c>
      <c r="G7503" t="s">
        <v>313</v>
      </c>
      <c r="H7503" t="s">
        <v>313</v>
      </c>
      <c r="I7503" t="s">
        <v>20135</v>
      </c>
      <c r="J7503" t="s">
        <v>284</v>
      </c>
      <c r="K7503" t="s">
        <v>2075</v>
      </c>
      <c r="M7503" t="s">
        <v>338</v>
      </c>
      <c r="N7503" t="s">
        <v>295</v>
      </c>
      <c r="O7503" t="s">
        <v>2076</v>
      </c>
      <c r="P7503" t="s">
        <v>287</v>
      </c>
      <c r="Q7503" t="s">
        <v>288</v>
      </c>
      <c r="R7503" t="b">
        <v>0</v>
      </c>
      <c r="S7503" t="b">
        <v>0</v>
      </c>
      <c r="T7503" s="31" t="s">
        <v>25455</v>
      </c>
      <c r="U7503" s="31" t="s">
        <v>2234</v>
      </c>
      <c r="V7503" s="32" t="s">
        <v>4906</v>
      </c>
      <c r="W7503" t="s">
        <v>4907</v>
      </c>
      <c r="X7503" t="s">
        <v>282</v>
      </c>
      <c r="Y7503" t="s">
        <v>288</v>
      </c>
      <c r="Z7503" t="s">
        <v>284</v>
      </c>
      <c r="AA7503" t="s">
        <v>319</v>
      </c>
      <c r="AB7503"/>
      <c r="AD7503" s="27" t="s">
        <v>2094</v>
      </c>
      <c r="AE7503" t="s">
        <v>26030</v>
      </c>
      <c r="AF7503" t="s">
        <v>294</v>
      </c>
      <c r="AH7503" t="s">
        <v>683</v>
      </c>
      <c r="AI7503" t="s">
        <v>26094</v>
      </c>
      <c r="AJ7503" t="s">
        <v>26095</v>
      </c>
      <c r="AK7503" t="s">
        <v>2082</v>
      </c>
      <c r="AL7503" s="12">
        <v>46119.422905092593</v>
      </c>
      <c r="AM7503" t="s">
        <v>309</v>
      </c>
    </row>
    <row r="7504" spans="1:39" ht="15" customHeight="1" x14ac:dyDescent="0.3">
      <c r="A7504" s="38" t="s">
        <v>20133</v>
      </c>
      <c r="B7504" t="s">
        <v>20134</v>
      </c>
      <c r="C7504" t="s">
        <v>2092</v>
      </c>
      <c r="D7504" t="s">
        <v>282</v>
      </c>
      <c r="E7504" t="s">
        <v>319</v>
      </c>
      <c r="G7504" t="s">
        <v>313</v>
      </c>
      <c r="H7504" t="s">
        <v>313</v>
      </c>
      <c r="I7504" t="s">
        <v>20135</v>
      </c>
      <c r="J7504" t="s">
        <v>284</v>
      </c>
      <c r="K7504" t="s">
        <v>2075</v>
      </c>
      <c r="M7504" t="s">
        <v>338</v>
      </c>
      <c r="N7504" t="s">
        <v>295</v>
      </c>
      <c r="O7504" t="s">
        <v>2076</v>
      </c>
      <c r="P7504" t="s">
        <v>287</v>
      </c>
      <c r="Q7504" t="s">
        <v>288</v>
      </c>
      <c r="R7504" t="b">
        <v>0</v>
      </c>
      <c r="S7504" t="b">
        <v>0</v>
      </c>
      <c r="T7504" s="31" t="s">
        <v>25455</v>
      </c>
      <c r="U7504" s="31" t="s">
        <v>2234</v>
      </c>
      <c r="V7504" s="32" t="s">
        <v>4908</v>
      </c>
      <c r="W7504" t="s">
        <v>4909</v>
      </c>
      <c r="X7504" t="s">
        <v>282</v>
      </c>
      <c r="Y7504" t="s">
        <v>288</v>
      </c>
      <c r="Z7504" t="s">
        <v>284</v>
      </c>
      <c r="AA7504" t="s">
        <v>319</v>
      </c>
      <c r="AB7504"/>
      <c r="AD7504" s="27" t="s">
        <v>2094</v>
      </c>
      <c r="AE7504" t="s">
        <v>26030</v>
      </c>
      <c r="AF7504" t="s">
        <v>338</v>
      </c>
      <c r="AH7504" t="s">
        <v>691</v>
      </c>
      <c r="AI7504" t="s">
        <v>26094</v>
      </c>
      <c r="AJ7504" t="s">
        <v>26095</v>
      </c>
      <c r="AK7504" t="s">
        <v>2082</v>
      </c>
      <c r="AL7504" s="12">
        <v>46119.430300925924</v>
      </c>
      <c r="AM7504" t="s">
        <v>309</v>
      </c>
    </row>
    <row r="7505" spans="1:39" ht="15" customHeight="1" x14ac:dyDescent="0.3">
      <c r="A7505" s="38" t="s">
        <v>20133</v>
      </c>
      <c r="B7505" t="s">
        <v>20134</v>
      </c>
      <c r="C7505" t="s">
        <v>2092</v>
      </c>
      <c r="D7505" t="s">
        <v>282</v>
      </c>
      <c r="E7505" t="s">
        <v>319</v>
      </c>
      <c r="G7505" t="s">
        <v>313</v>
      </c>
      <c r="H7505" t="s">
        <v>313</v>
      </c>
      <c r="I7505" t="s">
        <v>20135</v>
      </c>
      <c r="J7505" t="s">
        <v>284</v>
      </c>
      <c r="K7505" t="s">
        <v>2075</v>
      </c>
      <c r="M7505" t="s">
        <v>338</v>
      </c>
      <c r="N7505" t="s">
        <v>295</v>
      </c>
      <c r="O7505" t="s">
        <v>2076</v>
      </c>
      <c r="P7505" t="s">
        <v>287</v>
      </c>
      <c r="Q7505" t="s">
        <v>288</v>
      </c>
      <c r="R7505" t="b">
        <v>0</v>
      </c>
      <c r="S7505" t="b">
        <v>0</v>
      </c>
      <c r="T7505" s="31" t="s">
        <v>25455</v>
      </c>
      <c r="U7505" s="31" t="s">
        <v>2234</v>
      </c>
      <c r="V7505" s="32" t="s">
        <v>4904</v>
      </c>
      <c r="W7505" t="s">
        <v>4905</v>
      </c>
      <c r="X7505" t="s">
        <v>282</v>
      </c>
      <c r="Y7505" t="s">
        <v>288</v>
      </c>
      <c r="Z7505" t="s">
        <v>284</v>
      </c>
      <c r="AA7505" t="s">
        <v>319</v>
      </c>
      <c r="AB7505"/>
      <c r="AD7505" s="27" t="s">
        <v>2094</v>
      </c>
      <c r="AE7505" t="s">
        <v>26030</v>
      </c>
      <c r="AF7505" t="s">
        <v>290</v>
      </c>
      <c r="AH7505" t="s">
        <v>691</v>
      </c>
      <c r="AI7505" t="s">
        <v>26094</v>
      </c>
      <c r="AJ7505" t="s">
        <v>26095</v>
      </c>
      <c r="AK7505" t="s">
        <v>2082</v>
      </c>
      <c r="AL7505" s="12">
        <v>46119.427361111113</v>
      </c>
      <c r="AM7505" t="s">
        <v>309</v>
      </c>
    </row>
    <row r="7506" spans="1:39" ht="15" customHeight="1" x14ac:dyDescent="0.3">
      <c r="A7506" s="38" t="s">
        <v>20133</v>
      </c>
      <c r="B7506" t="s">
        <v>20134</v>
      </c>
      <c r="C7506" t="s">
        <v>2092</v>
      </c>
      <c r="D7506" t="s">
        <v>282</v>
      </c>
      <c r="E7506" t="s">
        <v>319</v>
      </c>
      <c r="G7506" t="s">
        <v>313</v>
      </c>
      <c r="H7506" t="s">
        <v>313</v>
      </c>
      <c r="I7506" t="s">
        <v>20135</v>
      </c>
      <c r="J7506" t="s">
        <v>284</v>
      </c>
      <c r="K7506" t="s">
        <v>2075</v>
      </c>
      <c r="M7506" t="s">
        <v>338</v>
      </c>
      <c r="N7506" t="s">
        <v>295</v>
      </c>
      <c r="O7506" t="s">
        <v>2076</v>
      </c>
      <c r="P7506" t="s">
        <v>287</v>
      </c>
      <c r="Q7506" t="s">
        <v>288</v>
      </c>
      <c r="R7506" t="b">
        <v>0</v>
      </c>
      <c r="S7506" t="b">
        <v>0</v>
      </c>
      <c r="T7506" s="31" t="s">
        <v>25455</v>
      </c>
      <c r="U7506" s="31" t="s">
        <v>2234</v>
      </c>
      <c r="V7506" s="30" t="s">
        <v>4902</v>
      </c>
      <c r="W7506" t="s">
        <v>4903</v>
      </c>
      <c r="X7506" t="s">
        <v>282</v>
      </c>
      <c r="Y7506" t="s">
        <v>288</v>
      </c>
      <c r="Z7506" t="s">
        <v>284</v>
      </c>
      <c r="AA7506" t="s">
        <v>319</v>
      </c>
      <c r="AB7506"/>
      <c r="AD7506" s="27" t="s">
        <v>2094</v>
      </c>
      <c r="AE7506" t="s">
        <v>26030</v>
      </c>
      <c r="AF7506" t="s">
        <v>290</v>
      </c>
      <c r="AH7506" t="s">
        <v>674</v>
      </c>
      <c r="AI7506" t="s">
        <v>26094</v>
      </c>
      <c r="AJ7506" t="s">
        <v>26095</v>
      </c>
      <c r="AK7506" t="s">
        <v>2082</v>
      </c>
      <c r="AL7506" s="12">
        <v>46119.433171296296</v>
      </c>
      <c r="AM7506" t="s">
        <v>309</v>
      </c>
    </row>
    <row r="7507" spans="1:39" ht="15" customHeight="1" x14ac:dyDescent="0.3">
      <c r="A7507" s="38" t="s">
        <v>20133</v>
      </c>
      <c r="B7507" t="s">
        <v>20134</v>
      </c>
      <c r="C7507" t="s">
        <v>2092</v>
      </c>
      <c r="D7507" t="s">
        <v>282</v>
      </c>
      <c r="E7507" t="s">
        <v>319</v>
      </c>
      <c r="G7507" t="s">
        <v>313</v>
      </c>
      <c r="H7507" t="s">
        <v>313</v>
      </c>
      <c r="I7507" t="s">
        <v>20135</v>
      </c>
      <c r="J7507" t="s">
        <v>284</v>
      </c>
      <c r="K7507" t="s">
        <v>2075</v>
      </c>
      <c r="M7507" t="s">
        <v>338</v>
      </c>
      <c r="N7507" t="s">
        <v>295</v>
      </c>
      <c r="O7507" t="s">
        <v>2076</v>
      </c>
      <c r="P7507" t="s">
        <v>287</v>
      </c>
      <c r="Q7507" t="s">
        <v>288</v>
      </c>
      <c r="R7507" t="b">
        <v>0</v>
      </c>
      <c r="S7507" t="b">
        <v>0</v>
      </c>
      <c r="T7507" s="31" t="s">
        <v>25455</v>
      </c>
      <c r="U7507" s="31" t="s">
        <v>2234</v>
      </c>
      <c r="V7507" s="32" t="s">
        <v>5819</v>
      </c>
      <c r="W7507" t="s">
        <v>5820</v>
      </c>
      <c r="X7507" t="s">
        <v>282</v>
      </c>
      <c r="Y7507" t="s">
        <v>288</v>
      </c>
      <c r="Z7507" t="s">
        <v>284</v>
      </c>
      <c r="AA7507" t="s">
        <v>319</v>
      </c>
      <c r="AB7507"/>
      <c r="AD7507" s="27" t="s">
        <v>2094</v>
      </c>
      <c r="AE7507" t="s">
        <v>26030</v>
      </c>
      <c r="AF7507" t="s">
        <v>290</v>
      </c>
      <c r="AH7507" t="s">
        <v>674</v>
      </c>
      <c r="AI7507" t="s">
        <v>26094</v>
      </c>
      <c r="AJ7507" t="s">
        <v>26095</v>
      </c>
      <c r="AK7507" t="s">
        <v>2082</v>
      </c>
      <c r="AL7507" s="12">
        <v>46119.429212962961</v>
      </c>
      <c r="AM7507" t="s">
        <v>309</v>
      </c>
    </row>
    <row r="7508" spans="1:39" ht="15" customHeight="1" x14ac:dyDescent="0.3">
      <c r="A7508" s="38" t="s">
        <v>20133</v>
      </c>
      <c r="B7508" t="s">
        <v>20134</v>
      </c>
      <c r="C7508" t="s">
        <v>2092</v>
      </c>
      <c r="D7508" t="s">
        <v>282</v>
      </c>
      <c r="E7508" t="s">
        <v>319</v>
      </c>
      <c r="G7508" t="s">
        <v>313</v>
      </c>
      <c r="H7508" t="s">
        <v>313</v>
      </c>
      <c r="I7508" t="s">
        <v>20135</v>
      </c>
      <c r="J7508" t="s">
        <v>284</v>
      </c>
      <c r="K7508" t="s">
        <v>2075</v>
      </c>
      <c r="M7508" t="s">
        <v>338</v>
      </c>
      <c r="N7508" t="s">
        <v>295</v>
      </c>
      <c r="O7508" t="s">
        <v>2076</v>
      </c>
      <c r="P7508" t="s">
        <v>287</v>
      </c>
      <c r="Q7508" t="s">
        <v>288</v>
      </c>
      <c r="R7508" t="b">
        <v>0</v>
      </c>
      <c r="S7508" t="b">
        <v>0</v>
      </c>
      <c r="T7508" s="31" t="s">
        <v>25455</v>
      </c>
      <c r="U7508" s="31" t="s">
        <v>2234</v>
      </c>
      <c r="V7508" s="30" t="s">
        <v>4900</v>
      </c>
      <c r="W7508" t="s">
        <v>4901</v>
      </c>
      <c r="X7508" t="s">
        <v>282</v>
      </c>
      <c r="Y7508" t="s">
        <v>288</v>
      </c>
      <c r="Z7508" t="s">
        <v>284</v>
      </c>
      <c r="AA7508" t="s">
        <v>319</v>
      </c>
      <c r="AB7508"/>
      <c r="AD7508" s="27" t="s">
        <v>2094</v>
      </c>
      <c r="AE7508" t="s">
        <v>26030</v>
      </c>
      <c r="AF7508" t="s">
        <v>290</v>
      </c>
      <c r="AH7508" t="s">
        <v>674</v>
      </c>
      <c r="AI7508" t="s">
        <v>26094</v>
      </c>
      <c r="AJ7508" t="s">
        <v>26095</v>
      </c>
      <c r="AK7508" t="s">
        <v>2082</v>
      </c>
      <c r="AL7508" s="12">
        <v>46119.432592592595</v>
      </c>
      <c r="AM7508" t="s">
        <v>309</v>
      </c>
    </row>
    <row r="7509" spans="1:39" ht="15" customHeight="1" x14ac:dyDescent="0.3">
      <c r="A7509" s="38" t="s">
        <v>20157</v>
      </c>
      <c r="B7509" t="s">
        <v>20158</v>
      </c>
      <c r="C7509" t="s">
        <v>2092</v>
      </c>
      <c r="D7509" t="s">
        <v>282</v>
      </c>
      <c r="E7509" t="s">
        <v>292</v>
      </c>
      <c r="G7509" t="s">
        <v>318</v>
      </c>
      <c r="H7509" t="s">
        <v>293</v>
      </c>
      <c r="I7509" t="s">
        <v>26010</v>
      </c>
      <c r="J7509" t="s">
        <v>284</v>
      </c>
      <c r="K7509" t="s">
        <v>2075</v>
      </c>
      <c r="M7509" t="s">
        <v>294</v>
      </c>
      <c r="N7509" t="s">
        <v>295</v>
      </c>
      <c r="O7509" t="s">
        <v>2256</v>
      </c>
      <c r="Q7509" t="s">
        <v>341</v>
      </c>
      <c r="R7509" t="b">
        <v>0</v>
      </c>
      <c r="S7509" t="b">
        <v>0</v>
      </c>
      <c r="T7509" s="31" t="s">
        <v>425</v>
      </c>
      <c r="U7509" s="31">
        <v>0</v>
      </c>
      <c r="V7509" s="30" t="s">
        <v>20159</v>
      </c>
      <c r="W7509" t="s">
        <v>20160</v>
      </c>
      <c r="X7509" t="s">
        <v>282</v>
      </c>
      <c r="Y7509" t="s">
        <v>341</v>
      </c>
      <c r="Z7509" t="s">
        <v>310</v>
      </c>
      <c r="AA7509" t="s">
        <v>292</v>
      </c>
      <c r="AB7509"/>
      <c r="AC7509" t="s">
        <v>26582</v>
      </c>
      <c r="AD7509" s="27" t="s">
        <v>2224</v>
      </c>
      <c r="AE7509" t="s">
        <v>347</v>
      </c>
      <c r="AF7509" t="s">
        <v>294</v>
      </c>
      <c r="AI7509" t="s">
        <v>5872</v>
      </c>
      <c r="AJ7509" t="s">
        <v>5873</v>
      </c>
      <c r="AK7509" t="s">
        <v>2082</v>
      </c>
      <c r="AL7509" s="12">
        <v>45972.947442129633</v>
      </c>
      <c r="AM7509" t="s">
        <v>291</v>
      </c>
    </row>
    <row r="7510" spans="1:39" ht="15" customHeight="1" x14ac:dyDescent="0.3">
      <c r="A7510" s="38" t="s">
        <v>20052</v>
      </c>
      <c r="B7510" t="s">
        <v>20053</v>
      </c>
      <c r="C7510" t="s">
        <v>2092</v>
      </c>
      <c r="D7510" t="s">
        <v>282</v>
      </c>
      <c r="E7510" t="s">
        <v>292</v>
      </c>
      <c r="G7510" t="s">
        <v>313</v>
      </c>
      <c r="H7510" t="s">
        <v>298</v>
      </c>
      <c r="I7510" t="s">
        <v>20054</v>
      </c>
      <c r="J7510" t="s">
        <v>284</v>
      </c>
      <c r="K7510" t="s">
        <v>2094</v>
      </c>
      <c r="M7510" t="s">
        <v>290</v>
      </c>
      <c r="N7510" t="s">
        <v>286</v>
      </c>
      <c r="O7510" t="s">
        <v>2076</v>
      </c>
      <c r="P7510" t="s">
        <v>296</v>
      </c>
      <c r="Q7510" t="s">
        <v>367</v>
      </c>
      <c r="R7510" t="b">
        <v>1</v>
      </c>
      <c r="S7510" t="b">
        <v>1</v>
      </c>
      <c r="T7510" s="31" t="s">
        <v>25454</v>
      </c>
      <c r="U7510" s="31" t="s">
        <v>2234</v>
      </c>
      <c r="V7510" s="32" t="s">
        <v>2235</v>
      </c>
      <c r="AB7510"/>
      <c r="AD7510" s="27"/>
    </row>
    <row r="7511" spans="1:39" ht="15" customHeight="1" x14ac:dyDescent="0.3">
      <c r="A7511" s="38" t="s">
        <v>20230</v>
      </c>
      <c r="B7511" t="s">
        <v>19666</v>
      </c>
      <c r="C7511" t="s">
        <v>2073</v>
      </c>
      <c r="D7511" t="s">
        <v>282</v>
      </c>
      <c r="E7511" t="s">
        <v>319</v>
      </c>
      <c r="H7511" t="s">
        <v>25885</v>
      </c>
      <c r="I7511" t="s">
        <v>20231</v>
      </c>
      <c r="J7511" t="s">
        <v>284</v>
      </c>
      <c r="K7511" t="s">
        <v>2075</v>
      </c>
      <c r="M7511" t="s">
        <v>294</v>
      </c>
      <c r="N7511" t="s">
        <v>295</v>
      </c>
      <c r="O7511" t="s">
        <v>2076</v>
      </c>
      <c r="Q7511" t="s">
        <v>311</v>
      </c>
      <c r="R7511" t="b">
        <v>0</v>
      </c>
      <c r="S7511" t="b">
        <v>0</v>
      </c>
      <c r="T7511" s="31" t="s">
        <v>426</v>
      </c>
      <c r="U7511" s="31">
        <v>1</v>
      </c>
      <c r="V7511" s="32" t="s">
        <v>20232</v>
      </c>
      <c r="W7511" t="s">
        <v>20233</v>
      </c>
      <c r="X7511" t="s">
        <v>282</v>
      </c>
      <c r="Y7511" t="s">
        <v>311</v>
      </c>
      <c r="Z7511" t="s">
        <v>310</v>
      </c>
      <c r="AA7511" t="s">
        <v>319</v>
      </c>
      <c r="AB7511"/>
      <c r="AD7511" s="27" t="s">
        <v>2310</v>
      </c>
      <c r="AF7511" t="s">
        <v>294</v>
      </c>
      <c r="AH7511" t="s">
        <v>2016</v>
      </c>
      <c r="AI7511" t="s">
        <v>26587</v>
      </c>
      <c r="AJ7511" t="s">
        <v>26588</v>
      </c>
      <c r="AK7511" t="s">
        <v>2082</v>
      </c>
      <c r="AL7511" s="12">
        <v>46105.550891203704</v>
      </c>
    </row>
    <row r="7512" spans="1:39" ht="15" customHeight="1" x14ac:dyDescent="0.3">
      <c r="A7512" s="38" t="s">
        <v>21987</v>
      </c>
      <c r="B7512" t="s">
        <v>21988</v>
      </c>
      <c r="C7512" t="s">
        <v>2092</v>
      </c>
      <c r="D7512" t="s">
        <v>282</v>
      </c>
      <c r="E7512" t="s">
        <v>292</v>
      </c>
      <c r="G7512" t="s">
        <v>318</v>
      </c>
      <c r="H7512" t="s">
        <v>293</v>
      </c>
      <c r="I7512" t="s">
        <v>26014</v>
      </c>
      <c r="J7512" t="s">
        <v>284</v>
      </c>
      <c r="K7512" t="s">
        <v>2094</v>
      </c>
      <c r="M7512" t="s">
        <v>294</v>
      </c>
      <c r="N7512" t="s">
        <v>295</v>
      </c>
      <c r="O7512" t="s">
        <v>2076</v>
      </c>
      <c r="P7512" t="s">
        <v>287</v>
      </c>
      <c r="Q7512" t="s">
        <v>341</v>
      </c>
      <c r="R7512" t="b">
        <v>0</v>
      </c>
      <c r="S7512" t="b">
        <v>0</v>
      </c>
      <c r="T7512" s="31" t="s">
        <v>25454</v>
      </c>
      <c r="U7512" s="31" t="s">
        <v>2234</v>
      </c>
      <c r="V7512" s="32" t="s">
        <v>21989</v>
      </c>
      <c r="W7512" t="s">
        <v>21990</v>
      </c>
      <c r="X7512" t="s">
        <v>282</v>
      </c>
      <c r="Y7512" t="s">
        <v>341</v>
      </c>
      <c r="Z7512" t="s">
        <v>310</v>
      </c>
      <c r="AB7512"/>
      <c r="AC7512" t="s">
        <v>26582</v>
      </c>
      <c r="AD7512" s="27" t="s">
        <v>4539</v>
      </c>
      <c r="AE7512" t="s">
        <v>347</v>
      </c>
      <c r="AF7512" t="s">
        <v>294</v>
      </c>
      <c r="AH7512" t="s">
        <v>633</v>
      </c>
      <c r="AI7512" t="s">
        <v>5872</v>
      </c>
      <c r="AJ7512" t="s">
        <v>5873</v>
      </c>
      <c r="AK7512" t="s">
        <v>2082</v>
      </c>
      <c r="AL7512" s="12">
        <v>45972.819166666668</v>
      </c>
      <c r="AM7512" t="s">
        <v>291</v>
      </c>
    </row>
    <row r="7513" spans="1:39" ht="15" customHeight="1" x14ac:dyDescent="0.3">
      <c r="A7513" s="38" t="s">
        <v>20077</v>
      </c>
      <c r="B7513" t="s">
        <v>20078</v>
      </c>
      <c r="C7513" t="s">
        <v>2073</v>
      </c>
      <c r="D7513" t="s">
        <v>282</v>
      </c>
      <c r="E7513" t="s">
        <v>292</v>
      </c>
      <c r="I7513" t="s">
        <v>20079</v>
      </c>
      <c r="J7513" t="s">
        <v>329</v>
      </c>
      <c r="K7513" t="s">
        <v>2094</v>
      </c>
      <c r="M7513" t="s">
        <v>294</v>
      </c>
      <c r="N7513" t="s">
        <v>295</v>
      </c>
      <c r="Q7513" t="s">
        <v>311</v>
      </c>
      <c r="R7513" t="b">
        <v>0</v>
      </c>
      <c r="S7513" t="b">
        <v>0</v>
      </c>
      <c r="T7513" s="31" t="s">
        <v>426</v>
      </c>
      <c r="U7513" s="31">
        <v>1</v>
      </c>
      <c r="V7513" s="32" t="s">
        <v>2235</v>
      </c>
      <c r="AB7513"/>
      <c r="AD7513" s="27"/>
    </row>
    <row r="7514" spans="1:39" ht="15" customHeight="1" x14ac:dyDescent="0.3">
      <c r="A7514" s="38" t="s">
        <v>20080</v>
      </c>
      <c r="B7514" t="s">
        <v>20081</v>
      </c>
      <c r="C7514" t="s">
        <v>2073</v>
      </c>
      <c r="D7514" t="s">
        <v>282</v>
      </c>
      <c r="E7514" t="s">
        <v>292</v>
      </c>
      <c r="I7514" t="s">
        <v>20082</v>
      </c>
      <c r="J7514" t="s">
        <v>329</v>
      </c>
      <c r="K7514" t="s">
        <v>2094</v>
      </c>
      <c r="M7514" t="s">
        <v>294</v>
      </c>
      <c r="N7514" t="s">
        <v>295</v>
      </c>
      <c r="Q7514" t="s">
        <v>311</v>
      </c>
      <c r="R7514" t="b">
        <v>0</v>
      </c>
      <c r="S7514" t="b">
        <v>0</v>
      </c>
      <c r="T7514" s="31" t="s">
        <v>426</v>
      </c>
      <c r="U7514" s="31">
        <v>1</v>
      </c>
      <c r="V7514" s="32" t="s">
        <v>2235</v>
      </c>
      <c r="AB7514"/>
      <c r="AD7514" s="27"/>
    </row>
    <row r="7515" spans="1:39" ht="15" customHeight="1" x14ac:dyDescent="0.3">
      <c r="A7515" s="38" t="s">
        <v>20086</v>
      </c>
      <c r="B7515" t="s">
        <v>20087</v>
      </c>
      <c r="C7515" t="s">
        <v>2073</v>
      </c>
      <c r="D7515" t="s">
        <v>282</v>
      </c>
      <c r="E7515" t="s">
        <v>292</v>
      </c>
      <c r="I7515" t="s">
        <v>20088</v>
      </c>
      <c r="J7515" t="s">
        <v>329</v>
      </c>
      <c r="K7515" t="s">
        <v>2094</v>
      </c>
      <c r="M7515" t="s">
        <v>294</v>
      </c>
      <c r="N7515" t="s">
        <v>295</v>
      </c>
      <c r="Q7515" t="s">
        <v>311</v>
      </c>
      <c r="R7515" t="b">
        <v>0</v>
      </c>
      <c r="S7515" t="b">
        <v>0</v>
      </c>
      <c r="T7515" s="31" t="s">
        <v>426</v>
      </c>
      <c r="U7515" s="31">
        <v>1</v>
      </c>
      <c r="V7515" s="32" t="s">
        <v>2235</v>
      </c>
      <c r="AB7515"/>
      <c r="AD7515" s="27"/>
    </row>
    <row r="7516" spans="1:39" ht="15" customHeight="1" x14ac:dyDescent="0.3">
      <c r="A7516" s="38" t="s">
        <v>20089</v>
      </c>
      <c r="B7516" t="s">
        <v>20090</v>
      </c>
      <c r="C7516" t="s">
        <v>2073</v>
      </c>
      <c r="D7516" t="s">
        <v>282</v>
      </c>
      <c r="E7516" t="s">
        <v>292</v>
      </c>
      <c r="I7516" t="s">
        <v>20091</v>
      </c>
      <c r="J7516" t="s">
        <v>329</v>
      </c>
      <c r="K7516" t="s">
        <v>2094</v>
      </c>
      <c r="M7516" t="s">
        <v>294</v>
      </c>
      <c r="N7516" t="s">
        <v>295</v>
      </c>
      <c r="Q7516" t="s">
        <v>311</v>
      </c>
      <c r="R7516" t="b">
        <v>0</v>
      </c>
      <c r="S7516" t="b">
        <v>0</v>
      </c>
      <c r="T7516" s="31" t="s">
        <v>426</v>
      </c>
      <c r="U7516" s="31">
        <v>1</v>
      </c>
      <c r="V7516" s="32" t="s">
        <v>2235</v>
      </c>
      <c r="AB7516"/>
      <c r="AD7516" s="27"/>
    </row>
    <row r="7517" spans="1:39" ht="15" customHeight="1" x14ac:dyDescent="0.3">
      <c r="A7517" s="38" t="s">
        <v>20097</v>
      </c>
      <c r="B7517" t="s">
        <v>20098</v>
      </c>
      <c r="C7517" t="s">
        <v>2073</v>
      </c>
      <c r="D7517" t="s">
        <v>282</v>
      </c>
      <c r="E7517" t="s">
        <v>292</v>
      </c>
      <c r="I7517" t="s">
        <v>20099</v>
      </c>
      <c r="J7517" t="s">
        <v>329</v>
      </c>
      <c r="K7517" t="s">
        <v>2094</v>
      </c>
      <c r="M7517" t="s">
        <v>294</v>
      </c>
      <c r="N7517" t="s">
        <v>295</v>
      </c>
      <c r="Q7517" t="s">
        <v>311</v>
      </c>
      <c r="R7517" t="b">
        <v>0</v>
      </c>
      <c r="S7517" t="b">
        <v>0</v>
      </c>
      <c r="T7517" s="31" t="s">
        <v>426</v>
      </c>
      <c r="U7517" s="31">
        <v>1</v>
      </c>
      <c r="V7517" s="32" t="s">
        <v>2235</v>
      </c>
      <c r="AB7517"/>
      <c r="AD7517" s="27"/>
    </row>
    <row r="7518" spans="1:39" ht="15" customHeight="1" x14ac:dyDescent="0.3">
      <c r="A7518" s="38" t="s">
        <v>21994</v>
      </c>
      <c r="B7518" t="s">
        <v>21995</v>
      </c>
      <c r="C7518" t="s">
        <v>2073</v>
      </c>
      <c r="D7518" t="s">
        <v>282</v>
      </c>
      <c r="E7518" t="s">
        <v>299</v>
      </c>
      <c r="H7518" t="s">
        <v>2020</v>
      </c>
      <c r="I7518" t="s">
        <v>21996</v>
      </c>
      <c r="J7518" t="s">
        <v>284</v>
      </c>
      <c r="K7518" t="s">
        <v>2075</v>
      </c>
      <c r="M7518" t="s">
        <v>373</v>
      </c>
      <c r="N7518" t="s">
        <v>286</v>
      </c>
      <c r="O7518" t="s">
        <v>2076</v>
      </c>
      <c r="Q7518" t="s">
        <v>344</v>
      </c>
      <c r="R7518" t="b">
        <v>0</v>
      </c>
      <c r="S7518" t="b">
        <v>0</v>
      </c>
      <c r="T7518" s="31" t="s">
        <v>426</v>
      </c>
      <c r="U7518" s="31">
        <v>1</v>
      </c>
      <c r="V7518" s="32" t="s">
        <v>20021</v>
      </c>
      <c r="W7518" t="s">
        <v>20018</v>
      </c>
      <c r="X7518" t="s">
        <v>282</v>
      </c>
      <c r="Y7518" t="s">
        <v>344</v>
      </c>
      <c r="Z7518" t="s">
        <v>284</v>
      </c>
      <c r="AB7518"/>
      <c r="AD7518" s="27" t="s">
        <v>3330</v>
      </c>
      <c r="AF7518" t="s">
        <v>373</v>
      </c>
      <c r="AH7518" t="s">
        <v>1999</v>
      </c>
      <c r="AI7518" t="s">
        <v>7863</v>
      </c>
      <c r="AJ7518" t="s">
        <v>7864</v>
      </c>
      <c r="AK7518" t="s">
        <v>2082</v>
      </c>
      <c r="AL7518" s="12">
        <v>45695.463483796295</v>
      </c>
    </row>
    <row r="7519" spans="1:39" ht="15" customHeight="1" x14ac:dyDescent="0.3">
      <c r="A7519" s="38" t="s">
        <v>21994</v>
      </c>
      <c r="B7519" t="s">
        <v>21995</v>
      </c>
      <c r="C7519" t="s">
        <v>2073</v>
      </c>
      <c r="D7519" t="s">
        <v>282</v>
      </c>
      <c r="E7519" t="s">
        <v>299</v>
      </c>
      <c r="H7519" t="s">
        <v>2020</v>
      </c>
      <c r="I7519" t="s">
        <v>21996</v>
      </c>
      <c r="J7519" t="s">
        <v>284</v>
      </c>
      <c r="K7519" t="s">
        <v>2075</v>
      </c>
      <c r="M7519" t="s">
        <v>373</v>
      </c>
      <c r="N7519" t="s">
        <v>286</v>
      </c>
      <c r="O7519" t="s">
        <v>2076</v>
      </c>
      <c r="Q7519" t="s">
        <v>344</v>
      </c>
      <c r="R7519" t="b">
        <v>0</v>
      </c>
      <c r="S7519" t="b">
        <v>0</v>
      </c>
      <c r="T7519" s="31" t="s">
        <v>426</v>
      </c>
      <c r="U7519" s="31">
        <v>1</v>
      </c>
      <c r="V7519" s="32" t="s">
        <v>20017</v>
      </c>
      <c r="W7519" t="s">
        <v>20018</v>
      </c>
      <c r="X7519" t="s">
        <v>282</v>
      </c>
      <c r="Y7519" t="s">
        <v>344</v>
      </c>
      <c r="Z7519" t="s">
        <v>284</v>
      </c>
      <c r="AB7519"/>
      <c r="AD7519" s="27" t="s">
        <v>2075</v>
      </c>
      <c r="AF7519" t="s">
        <v>373</v>
      </c>
      <c r="AH7519" t="s">
        <v>2012</v>
      </c>
      <c r="AI7519" t="s">
        <v>2121</v>
      </c>
      <c r="AJ7519" t="s">
        <v>2122</v>
      </c>
      <c r="AK7519" t="s">
        <v>2082</v>
      </c>
      <c r="AL7519" s="12">
        <v>45888.393888888888</v>
      </c>
    </row>
    <row r="7520" spans="1:39" ht="15" customHeight="1" x14ac:dyDescent="0.3">
      <c r="A7520" s="38" t="s">
        <v>21994</v>
      </c>
      <c r="B7520" t="s">
        <v>21995</v>
      </c>
      <c r="C7520" t="s">
        <v>2073</v>
      </c>
      <c r="D7520" t="s">
        <v>282</v>
      </c>
      <c r="E7520" t="s">
        <v>299</v>
      </c>
      <c r="H7520" t="s">
        <v>2020</v>
      </c>
      <c r="I7520" t="s">
        <v>21996</v>
      </c>
      <c r="J7520" t="s">
        <v>284</v>
      </c>
      <c r="K7520" t="s">
        <v>2075</v>
      </c>
      <c r="M7520" t="s">
        <v>373</v>
      </c>
      <c r="N7520" t="s">
        <v>286</v>
      </c>
      <c r="O7520" t="s">
        <v>2076</v>
      </c>
      <c r="R7520" t="b">
        <v>0</v>
      </c>
      <c r="S7520" t="b">
        <v>0</v>
      </c>
      <c r="T7520" s="31" t="s">
        <v>426</v>
      </c>
      <c r="U7520" s="31">
        <v>1</v>
      </c>
      <c r="V7520" s="32" t="s">
        <v>20015</v>
      </c>
      <c r="W7520" t="s">
        <v>20016</v>
      </c>
      <c r="X7520" t="s">
        <v>282</v>
      </c>
      <c r="Y7520" t="s">
        <v>305</v>
      </c>
      <c r="Z7520" t="s">
        <v>284</v>
      </c>
      <c r="AA7520" t="s">
        <v>322</v>
      </c>
      <c r="AB7520"/>
      <c r="AD7520" s="27" t="s">
        <v>2075</v>
      </c>
      <c r="AE7520" t="s">
        <v>347</v>
      </c>
      <c r="AF7520" t="s">
        <v>290</v>
      </c>
      <c r="AI7520" t="s">
        <v>26578</v>
      </c>
      <c r="AJ7520" t="s">
        <v>26579</v>
      </c>
      <c r="AK7520" t="s">
        <v>2082</v>
      </c>
      <c r="AL7520" s="12">
        <v>46116.411747685182</v>
      </c>
      <c r="AM7520" t="s">
        <v>309</v>
      </c>
    </row>
    <row r="7521" spans="1:39" ht="15" customHeight="1" x14ac:dyDescent="0.3">
      <c r="A7521" s="38" t="s">
        <v>20100</v>
      </c>
      <c r="B7521" t="s">
        <v>20101</v>
      </c>
      <c r="C7521" t="s">
        <v>2073</v>
      </c>
      <c r="D7521" t="s">
        <v>282</v>
      </c>
      <c r="E7521" t="s">
        <v>292</v>
      </c>
      <c r="I7521" t="s">
        <v>20102</v>
      </c>
      <c r="J7521" t="s">
        <v>329</v>
      </c>
      <c r="K7521" t="s">
        <v>2094</v>
      </c>
      <c r="M7521" t="s">
        <v>294</v>
      </c>
      <c r="N7521" t="s">
        <v>295</v>
      </c>
      <c r="Q7521" t="s">
        <v>311</v>
      </c>
      <c r="R7521" t="b">
        <v>0</v>
      </c>
      <c r="S7521" t="b">
        <v>0</v>
      </c>
      <c r="T7521" s="31" t="s">
        <v>426</v>
      </c>
      <c r="U7521" s="31">
        <v>1</v>
      </c>
      <c r="V7521" s="32" t="s">
        <v>2235</v>
      </c>
      <c r="AB7521"/>
      <c r="AD7521" s="27"/>
    </row>
    <row r="7522" spans="1:39" ht="15" customHeight="1" x14ac:dyDescent="0.3">
      <c r="A7522" s="38" t="s">
        <v>21997</v>
      </c>
      <c r="B7522" t="s">
        <v>21998</v>
      </c>
      <c r="C7522" t="s">
        <v>2073</v>
      </c>
      <c r="D7522" t="s">
        <v>282</v>
      </c>
      <c r="I7522" t="s">
        <v>21999</v>
      </c>
      <c r="J7522" t="s">
        <v>284</v>
      </c>
      <c r="K7522" t="s">
        <v>2075</v>
      </c>
      <c r="M7522" t="s">
        <v>373</v>
      </c>
      <c r="N7522" t="s">
        <v>286</v>
      </c>
      <c r="O7522" t="s">
        <v>2076</v>
      </c>
      <c r="Q7522" t="s">
        <v>344</v>
      </c>
      <c r="R7522" t="b">
        <v>0</v>
      </c>
      <c r="S7522" t="b">
        <v>0</v>
      </c>
      <c r="T7522" s="31" t="s">
        <v>426</v>
      </c>
      <c r="U7522" s="31">
        <v>1</v>
      </c>
      <c r="V7522" s="32" t="s">
        <v>20021</v>
      </c>
      <c r="W7522" t="s">
        <v>20018</v>
      </c>
      <c r="X7522" t="s">
        <v>282</v>
      </c>
      <c r="Y7522" t="s">
        <v>344</v>
      </c>
      <c r="Z7522" t="s">
        <v>284</v>
      </c>
      <c r="AB7522"/>
      <c r="AD7522" s="27" t="s">
        <v>3330</v>
      </c>
      <c r="AF7522" t="s">
        <v>373</v>
      </c>
      <c r="AH7522" t="s">
        <v>1999</v>
      </c>
      <c r="AI7522" t="s">
        <v>7863</v>
      </c>
      <c r="AJ7522" t="s">
        <v>7864</v>
      </c>
      <c r="AK7522" t="s">
        <v>2082</v>
      </c>
      <c r="AL7522" s="12">
        <v>45695.463483796295</v>
      </c>
    </row>
    <row r="7523" spans="1:39" ht="15" customHeight="1" x14ac:dyDescent="0.3">
      <c r="A7523" s="38" t="s">
        <v>21997</v>
      </c>
      <c r="B7523" t="s">
        <v>21998</v>
      </c>
      <c r="C7523" t="s">
        <v>2073</v>
      </c>
      <c r="D7523" t="s">
        <v>282</v>
      </c>
      <c r="I7523" t="s">
        <v>21999</v>
      </c>
      <c r="J7523" t="s">
        <v>284</v>
      </c>
      <c r="K7523" t="s">
        <v>2075</v>
      </c>
      <c r="M7523" t="s">
        <v>373</v>
      </c>
      <c r="N7523" t="s">
        <v>286</v>
      </c>
      <c r="O7523" t="s">
        <v>2076</v>
      </c>
      <c r="Q7523" t="s">
        <v>344</v>
      </c>
      <c r="R7523" t="b">
        <v>0</v>
      </c>
      <c r="S7523" t="b">
        <v>0</v>
      </c>
      <c r="T7523" s="31" t="s">
        <v>426</v>
      </c>
      <c r="U7523" s="31">
        <v>1</v>
      </c>
      <c r="V7523" s="32" t="s">
        <v>20017</v>
      </c>
      <c r="W7523" t="s">
        <v>20018</v>
      </c>
      <c r="X7523" t="s">
        <v>282</v>
      </c>
      <c r="Y7523" t="s">
        <v>344</v>
      </c>
      <c r="Z7523" t="s">
        <v>284</v>
      </c>
      <c r="AB7523"/>
      <c r="AD7523" s="27" t="s">
        <v>2075</v>
      </c>
      <c r="AF7523" t="s">
        <v>373</v>
      </c>
      <c r="AH7523" t="s">
        <v>2012</v>
      </c>
      <c r="AI7523" t="s">
        <v>2121</v>
      </c>
      <c r="AJ7523" t="s">
        <v>2122</v>
      </c>
      <c r="AK7523" t="s">
        <v>2082</v>
      </c>
      <c r="AL7523" s="12">
        <v>45888.393888888888</v>
      </c>
    </row>
    <row r="7524" spans="1:39" ht="15" customHeight="1" x14ac:dyDescent="0.3">
      <c r="A7524" s="38" t="s">
        <v>21997</v>
      </c>
      <c r="B7524" t="s">
        <v>21998</v>
      </c>
      <c r="C7524" t="s">
        <v>2073</v>
      </c>
      <c r="D7524" t="s">
        <v>282</v>
      </c>
      <c r="I7524" t="s">
        <v>21999</v>
      </c>
      <c r="J7524" t="s">
        <v>284</v>
      </c>
      <c r="K7524" t="s">
        <v>2075</v>
      </c>
      <c r="M7524" t="s">
        <v>373</v>
      </c>
      <c r="N7524" t="s">
        <v>286</v>
      </c>
      <c r="O7524" t="s">
        <v>2076</v>
      </c>
      <c r="R7524" t="b">
        <v>0</v>
      </c>
      <c r="S7524" t="b">
        <v>0</v>
      </c>
      <c r="T7524" s="31" t="s">
        <v>426</v>
      </c>
      <c r="U7524" s="31">
        <v>1</v>
      </c>
      <c r="V7524" s="32" t="s">
        <v>20015</v>
      </c>
      <c r="W7524" t="s">
        <v>20016</v>
      </c>
      <c r="X7524" t="s">
        <v>282</v>
      </c>
      <c r="Y7524" t="s">
        <v>305</v>
      </c>
      <c r="Z7524" t="s">
        <v>284</v>
      </c>
      <c r="AA7524" t="s">
        <v>322</v>
      </c>
      <c r="AB7524"/>
      <c r="AD7524" s="27" t="s">
        <v>2075</v>
      </c>
      <c r="AE7524" t="s">
        <v>347</v>
      </c>
      <c r="AF7524" t="s">
        <v>290</v>
      </c>
      <c r="AI7524" t="s">
        <v>26578</v>
      </c>
      <c r="AJ7524" t="s">
        <v>26579</v>
      </c>
      <c r="AK7524" t="s">
        <v>2082</v>
      </c>
      <c r="AL7524" s="12">
        <v>46116.411747685182</v>
      </c>
      <c r="AM7524" t="s">
        <v>309</v>
      </c>
    </row>
    <row r="7525" spans="1:39" ht="15" customHeight="1" x14ac:dyDescent="0.3">
      <c r="A7525" s="38" t="s">
        <v>20025</v>
      </c>
      <c r="B7525" t="s">
        <v>20026</v>
      </c>
      <c r="C7525" t="s">
        <v>2073</v>
      </c>
      <c r="D7525" t="s">
        <v>282</v>
      </c>
      <c r="I7525" t="s">
        <v>20027</v>
      </c>
      <c r="J7525" t="s">
        <v>284</v>
      </c>
      <c r="K7525" t="s">
        <v>2075</v>
      </c>
      <c r="M7525" t="s">
        <v>373</v>
      </c>
      <c r="N7525" t="s">
        <v>286</v>
      </c>
      <c r="O7525" t="s">
        <v>2076</v>
      </c>
      <c r="Q7525" t="s">
        <v>305</v>
      </c>
      <c r="R7525" t="b">
        <v>0</v>
      </c>
      <c r="S7525" t="b">
        <v>0</v>
      </c>
      <c r="T7525" s="31" t="s">
        <v>426</v>
      </c>
      <c r="U7525" s="31">
        <v>1</v>
      </c>
      <c r="V7525" s="32" t="s">
        <v>20028</v>
      </c>
      <c r="W7525" t="s">
        <v>20029</v>
      </c>
      <c r="X7525" t="s">
        <v>282</v>
      </c>
      <c r="Y7525" t="s">
        <v>305</v>
      </c>
      <c r="Z7525" t="s">
        <v>284</v>
      </c>
      <c r="AA7525" t="s">
        <v>322</v>
      </c>
      <c r="AB7525"/>
      <c r="AD7525" s="27" t="s">
        <v>2075</v>
      </c>
      <c r="AF7525" t="s">
        <v>373</v>
      </c>
      <c r="AI7525" t="s">
        <v>26082</v>
      </c>
      <c r="AJ7525" t="s">
        <v>26086</v>
      </c>
      <c r="AK7525" t="s">
        <v>2082</v>
      </c>
      <c r="AL7525" s="12">
        <v>46114.417222222219</v>
      </c>
      <c r="AM7525" t="s">
        <v>309</v>
      </c>
    </row>
    <row r="7526" spans="1:39" ht="15" customHeight="1" x14ac:dyDescent="0.3">
      <c r="A7526" s="38" t="s">
        <v>20055</v>
      </c>
      <c r="B7526" t="s">
        <v>20056</v>
      </c>
      <c r="C7526" t="s">
        <v>2073</v>
      </c>
      <c r="D7526" t="s">
        <v>282</v>
      </c>
      <c r="H7526" t="s">
        <v>2067</v>
      </c>
      <c r="I7526" t="s">
        <v>20057</v>
      </c>
      <c r="J7526" t="s">
        <v>284</v>
      </c>
      <c r="K7526" t="s">
        <v>2075</v>
      </c>
      <c r="M7526" t="s">
        <v>290</v>
      </c>
      <c r="N7526" t="s">
        <v>365</v>
      </c>
      <c r="O7526" t="s">
        <v>2076</v>
      </c>
      <c r="Q7526" t="s">
        <v>344</v>
      </c>
      <c r="R7526" t="b">
        <v>0</v>
      </c>
      <c r="S7526" t="b">
        <v>0</v>
      </c>
      <c r="T7526" s="31" t="s">
        <v>426</v>
      </c>
      <c r="U7526" s="31">
        <v>1</v>
      </c>
      <c r="V7526" s="32" t="s">
        <v>20058</v>
      </c>
      <c r="W7526" t="s">
        <v>20059</v>
      </c>
      <c r="X7526" t="s">
        <v>282</v>
      </c>
      <c r="Y7526" t="s">
        <v>344</v>
      </c>
      <c r="Z7526" t="s">
        <v>284</v>
      </c>
      <c r="AB7526"/>
      <c r="AD7526" s="27" t="s">
        <v>2075</v>
      </c>
      <c r="AF7526" t="s">
        <v>290</v>
      </c>
      <c r="AH7526" t="s">
        <v>2012</v>
      </c>
      <c r="AI7526" t="s">
        <v>2121</v>
      </c>
      <c r="AJ7526" t="s">
        <v>2122</v>
      </c>
      <c r="AK7526" t="s">
        <v>2082</v>
      </c>
      <c r="AL7526" s="12">
        <v>45883.506736111114</v>
      </c>
    </row>
    <row r="7527" spans="1:39" ht="15" customHeight="1" x14ac:dyDescent="0.3">
      <c r="A7527" s="38" t="s">
        <v>20055</v>
      </c>
      <c r="B7527" t="s">
        <v>20056</v>
      </c>
      <c r="C7527" t="s">
        <v>2073</v>
      </c>
      <c r="D7527" t="s">
        <v>282</v>
      </c>
      <c r="H7527" t="s">
        <v>2067</v>
      </c>
      <c r="I7527" t="s">
        <v>20057</v>
      </c>
      <c r="J7527" t="s">
        <v>284</v>
      </c>
      <c r="K7527" t="s">
        <v>2075</v>
      </c>
      <c r="M7527" t="s">
        <v>290</v>
      </c>
      <c r="N7527" t="s">
        <v>365</v>
      </c>
      <c r="O7527" t="s">
        <v>2076</v>
      </c>
      <c r="R7527" t="b">
        <v>0</v>
      </c>
      <c r="S7527" t="b">
        <v>0</v>
      </c>
      <c r="T7527" s="31" t="s">
        <v>426</v>
      </c>
      <c r="U7527" s="31">
        <v>1</v>
      </c>
      <c r="V7527" s="32" t="s">
        <v>20028</v>
      </c>
      <c r="W7527" t="s">
        <v>20029</v>
      </c>
      <c r="X7527" t="s">
        <v>282</v>
      </c>
      <c r="Y7527" t="s">
        <v>305</v>
      </c>
      <c r="Z7527" t="s">
        <v>284</v>
      </c>
      <c r="AA7527" t="s">
        <v>322</v>
      </c>
      <c r="AB7527"/>
      <c r="AD7527" s="27" t="s">
        <v>2075</v>
      </c>
      <c r="AF7527" t="s">
        <v>373</v>
      </c>
      <c r="AI7527" t="s">
        <v>26082</v>
      </c>
      <c r="AJ7527" t="s">
        <v>26086</v>
      </c>
      <c r="AK7527" t="s">
        <v>2082</v>
      </c>
      <c r="AL7527" s="12">
        <v>46114.417222222219</v>
      </c>
      <c r="AM7527" t="s">
        <v>309</v>
      </c>
    </row>
    <row r="7528" spans="1:39" ht="15" customHeight="1" x14ac:dyDescent="0.3">
      <c r="A7528" s="38" t="s">
        <v>20055</v>
      </c>
      <c r="B7528" t="s">
        <v>20056</v>
      </c>
      <c r="C7528" t="s">
        <v>2073</v>
      </c>
      <c r="D7528" t="s">
        <v>282</v>
      </c>
      <c r="H7528" t="s">
        <v>2067</v>
      </c>
      <c r="I7528" t="s">
        <v>20057</v>
      </c>
      <c r="J7528" t="s">
        <v>284</v>
      </c>
      <c r="K7528" t="s">
        <v>2075</v>
      </c>
      <c r="M7528" t="s">
        <v>290</v>
      </c>
      <c r="N7528" t="s">
        <v>365</v>
      </c>
      <c r="O7528" t="s">
        <v>2076</v>
      </c>
      <c r="R7528" t="b">
        <v>0</v>
      </c>
      <c r="S7528" t="b">
        <v>0</v>
      </c>
      <c r="T7528" s="31" t="s">
        <v>426</v>
      </c>
      <c r="U7528" s="31">
        <v>1</v>
      </c>
      <c r="V7528" s="32" t="s">
        <v>20060</v>
      </c>
      <c r="W7528" t="s">
        <v>20061</v>
      </c>
      <c r="X7528" t="s">
        <v>282</v>
      </c>
      <c r="Y7528" t="s">
        <v>311</v>
      </c>
      <c r="Z7528" t="s">
        <v>284</v>
      </c>
      <c r="AB7528"/>
      <c r="AD7528" s="27" t="s">
        <v>2075</v>
      </c>
      <c r="AF7528" t="s">
        <v>290</v>
      </c>
      <c r="AH7528" t="s">
        <v>2012</v>
      </c>
      <c r="AI7528" t="s">
        <v>2121</v>
      </c>
      <c r="AJ7528" t="s">
        <v>2122</v>
      </c>
      <c r="AK7528" t="s">
        <v>2082</v>
      </c>
      <c r="AL7528" s="12">
        <v>45883.50371527778</v>
      </c>
    </row>
    <row r="7529" spans="1:39" ht="15" customHeight="1" x14ac:dyDescent="0.3">
      <c r="A7529" s="38" t="s">
        <v>20151</v>
      </c>
      <c r="B7529" t="s">
        <v>20152</v>
      </c>
      <c r="C7529" t="s">
        <v>2073</v>
      </c>
      <c r="D7529" t="s">
        <v>282</v>
      </c>
      <c r="H7529" t="s">
        <v>2067</v>
      </c>
      <c r="I7529" t="s">
        <v>20153</v>
      </c>
      <c r="J7529" t="s">
        <v>284</v>
      </c>
      <c r="K7529" t="s">
        <v>2075</v>
      </c>
      <c r="M7529" t="s">
        <v>290</v>
      </c>
      <c r="N7529" t="s">
        <v>365</v>
      </c>
      <c r="O7529" t="s">
        <v>2076</v>
      </c>
      <c r="Q7529" t="s">
        <v>344</v>
      </c>
      <c r="R7529" t="b">
        <v>0</v>
      </c>
      <c r="S7529" t="b">
        <v>0</v>
      </c>
      <c r="T7529" s="31" t="s">
        <v>426</v>
      </c>
      <c r="U7529" s="31">
        <v>1</v>
      </c>
      <c r="V7529" s="32" t="s">
        <v>20058</v>
      </c>
      <c r="W7529" t="s">
        <v>20059</v>
      </c>
      <c r="X7529" t="s">
        <v>282</v>
      </c>
      <c r="Y7529" t="s">
        <v>344</v>
      </c>
      <c r="Z7529" t="s">
        <v>284</v>
      </c>
      <c r="AB7529"/>
      <c r="AD7529" s="27" t="s">
        <v>2075</v>
      </c>
      <c r="AF7529" t="s">
        <v>290</v>
      </c>
      <c r="AH7529" t="s">
        <v>2012</v>
      </c>
      <c r="AI7529" t="s">
        <v>2121</v>
      </c>
      <c r="AJ7529" t="s">
        <v>2122</v>
      </c>
      <c r="AK7529" t="s">
        <v>2082</v>
      </c>
      <c r="AL7529" s="12">
        <v>45883.506736111114</v>
      </c>
    </row>
    <row r="7530" spans="1:39" ht="15" customHeight="1" x14ac:dyDescent="0.3">
      <c r="A7530" s="38" t="s">
        <v>20151</v>
      </c>
      <c r="B7530" t="s">
        <v>20152</v>
      </c>
      <c r="C7530" t="s">
        <v>2073</v>
      </c>
      <c r="D7530" t="s">
        <v>282</v>
      </c>
      <c r="H7530" t="s">
        <v>2067</v>
      </c>
      <c r="I7530" t="s">
        <v>20153</v>
      </c>
      <c r="J7530" t="s">
        <v>284</v>
      </c>
      <c r="K7530" t="s">
        <v>2075</v>
      </c>
      <c r="M7530" t="s">
        <v>290</v>
      </c>
      <c r="N7530" t="s">
        <v>365</v>
      </c>
      <c r="O7530" t="s">
        <v>2076</v>
      </c>
      <c r="R7530" t="b">
        <v>0</v>
      </c>
      <c r="S7530" t="b">
        <v>0</v>
      </c>
      <c r="T7530" s="31" t="s">
        <v>426</v>
      </c>
      <c r="U7530" s="31">
        <v>1</v>
      </c>
      <c r="V7530" s="32" t="s">
        <v>20028</v>
      </c>
      <c r="W7530" t="s">
        <v>20029</v>
      </c>
      <c r="X7530" t="s">
        <v>282</v>
      </c>
      <c r="Y7530" t="s">
        <v>305</v>
      </c>
      <c r="Z7530" t="s">
        <v>284</v>
      </c>
      <c r="AA7530" t="s">
        <v>322</v>
      </c>
      <c r="AB7530"/>
      <c r="AD7530" s="27" t="s">
        <v>2075</v>
      </c>
      <c r="AF7530" t="s">
        <v>373</v>
      </c>
      <c r="AI7530" t="s">
        <v>26082</v>
      </c>
      <c r="AJ7530" t="s">
        <v>26086</v>
      </c>
      <c r="AK7530" t="s">
        <v>2082</v>
      </c>
      <c r="AL7530" s="12">
        <v>46114.417222222219</v>
      </c>
      <c r="AM7530" t="s">
        <v>309</v>
      </c>
    </row>
    <row r="7531" spans="1:39" ht="15" customHeight="1" x14ac:dyDescent="0.3">
      <c r="A7531" s="38" t="s">
        <v>20151</v>
      </c>
      <c r="B7531" t="s">
        <v>20152</v>
      </c>
      <c r="C7531" t="s">
        <v>2073</v>
      </c>
      <c r="D7531" t="s">
        <v>282</v>
      </c>
      <c r="H7531" t="s">
        <v>2067</v>
      </c>
      <c r="I7531" t="s">
        <v>20153</v>
      </c>
      <c r="J7531" t="s">
        <v>284</v>
      </c>
      <c r="K7531" t="s">
        <v>2075</v>
      </c>
      <c r="M7531" t="s">
        <v>290</v>
      </c>
      <c r="N7531" t="s">
        <v>365</v>
      </c>
      <c r="O7531" t="s">
        <v>2076</v>
      </c>
      <c r="R7531" t="b">
        <v>0</v>
      </c>
      <c r="S7531" t="b">
        <v>0</v>
      </c>
      <c r="T7531" s="31" t="s">
        <v>426</v>
      </c>
      <c r="U7531" s="31">
        <v>1</v>
      </c>
      <c r="V7531" s="32" t="s">
        <v>20060</v>
      </c>
      <c r="W7531" t="s">
        <v>20061</v>
      </c>
      <c r="X7531" t="s">
        <v>282</v>
      </c>
      <c r="Y7531" t="s">
        <v>311</v>
      </c>
      <c r="Z7531" t="s">
        <v>284</v>
      </c>
      <c r="AB7531"/>
      <c r="AD7531" s="27" t="s">
        <v>2075</v>
      </c>
      <c r="AF7531" t="s">
        <v>290</v>
      </c>
      <c r="AH7531" t="s">
        <v>2012</v>
      </c>
      <c r="AI7531" t="s">
        <v>2121</v>
      </c>
      <c r="AJ7531" t="s">
        <v>2122</v>
      </c>
      <c r="AK7531" t="s">
        <v>2082</v>
      </c>
      <c r="AL7531" s="12">
        <v>45883.50371527778</v>
      </c>
    </row>
    <row r="7532" spans="1:39" ht="15" customHeight="1" x14ac:dyDescent="0.3">
      <c r="A7532" s="38" t="s">
        <v>20040</v>
      </c>
      <c r="B7532" t="s">
        <v>20041</v>
      </c>
      <c r="C7532" t="s">
        <v>2073</v>
      </c>
      <c r="D7532" t="s">
        <v>282</v>
      </c>
      <c r="I7532" t="s">
        <v>20042</v>
      </c>
      <c r="J7532" t="s">
        <v>284</v>
      </c>
      <c r="K7532" t="s">
        <v>2075</v>
      </c>
      <c r="M7532" t="s">
        <v>373</v>
      </c>
      <c r="O7532" t="s">
        <v>2076</v>
      </c>
      <c r="Q7532" t="s">
        <v>305</v>
      </c>
      <c r="R7532" t="b">
        <v>0</v>
      </c>
      <c r="S7532" t="b">
        <v>0</v>
      </c>
      <c r="T7532" s="31" t="s">
        <v>426</v>
      </c>
      <c r="U7532" s="31">
        <v>1</v>
      </c>
      <c r="V7532" s="32" t="s">
        <v>20028</v>
      </c>
      <c r="W7532" t="s">
        <v>20029</v>
      </c>
      <c r="X7532" t="s">
        <v>282</v>
      </c>
      <c r="Y7532" t="s">
        <v>305</v>
      </c>
      <c r="Z7532" t="s">
        <v>284</v>
      </c>
      <c r="AA7532" t="s">
        <v>322</v>
      </c>
      <c r="AB7532"/>
      <c r="AD7532" s="27" t="s">
        <v>2075</v>
      </c>
      <c r="AF7532" t="s">
        <v>373</v>
      </c>
      <c r="AI7532" t="s">
        <v>26082</v>
      </c>
      <c r="AJ7532" t="s">
        <v>26086</v>
      </c>
      <c r="AK7532" t="s">
        <v>2082</v>
      </c>
      <c r="AL7532" s="12">
        <v>46114.417222222219</v>
      </c>
      <c r="AM7532" t="s">
        <v>309</v>
      </c>
    </row>
    <row r="7533" spans="1:39" ht="15" customHeight="1" x14ac:dyDescent="0.3">
      <c r="A7533" s="38" t="s">
        <v>20083</v>
      </c>
      <c r="B7533" t="s">
        <v>20084</v>
      </c>
      <c r="C7533" t="s">
        <v>2073</v>
      </c>
      <c r="D7533" t="s">
        <v>282</v>
      </c>
      <c r="E7533" t="s">
        <v>292</v>
      </c>
      <c r="I7533" t="s">
        <v>20085</v>
      </c>
      <c r="J7533" t="s">
        <v>329</v>
      </c>
      <c r="K7533" t="s">
        <v>2094</v>
      </c>
      <c r="M7533" t="s">
        <v>294</v>
      </c>
      <c r="N7533" t="s">
        <v>295</v>
      </c>
      <c r="Q7533" t="s">
        <v>311</v>
      </c>
      <c r="R7533" t="b">
        <v>0</v>
      </c>
      <c r="S7533" t="b">
        <v>0</v>
      </c>
      <c r="T7533" s="31" t="s">
        <v>426</v>
      </c>
      <c r="U7533" s="31">
        <v>1</v>
      </c>
      <c r="V7533" s="32" t="s">
        <v>2235</v>
      </c>
      <c r="AB7533"/>
      <c r="AD7533" s="27"/>
    </row>
    <row r="7534" spans="1:39" ht="15" customHeight="1" x14ac:dyDescent="0.3">
      <c r="A7534" s="38" t="s">
        <v>20074</v>
      </c>
      <c r="B7534" t="s">
        <v>20075</v>
      </c>
      <c r="C7534" t="s">
        <v>2073</v>
      </c>
      <c r="D7534" t="s">
        <v>282</v>
      </c>
      <c r="I7534" t="s">
        <v>20076</v>
      </c>
      <c r="J7534" t="s">
        <v>284</v>
      </c>
      <c r="K7534" t="s">
        <v>2075</v>
      </c>
      <c r="M7534" t="s">
        <v>373</v>
      </c>
      <c r="N7534" t="s">
        <v>286</v>
      </c>
      <c r="O7534" t="s">
        <v>2076</v>
      </c>
      <c r="Q7534" t="s">
        <v>344</v>
      </c>
      <c r="R7534" t="b">
        <v>0</v>
      </c>
      <c r="S7534" t="b">
        <v>0</v>
      </c>
      <c r="T7534" s="31" t="s">
        <v>426</v>
      </c>
      <c r="U7534" s="31">
        <v>1</v>
      </c>
      <c r="V7534" s="32" t="s">
        <v>20021</v>
      </c>
      <c r="W7534" t="s">
        <v>20018</v>
      </c>
      <c r="X7534" t="s">
        <v>282</v>
      </c>
      <c r="Y7534" t="s">
        <v>344</v>
      </c>
      <c r="Z7534" t="s">
        <v>284</v>
      </c>
      <c r="AB7534"/>
      <c r="AD7534" s="27" t="s">
        <v>3330</v>
      </c>
      <c r="AF7534" t="s">
        <v>373</v>
      </c>
      <c r="AH7534" t="s">
        <v>1999</v>
      </c>
      <c r="AI7534" t="s">
        <v>7863</v>
      </c>
      <c r="AJ7534" t="s">
        <v>7864</v>
      </c>
      <c r="AK7534" t="s">
        <v>2082</v>
      </c>
      <c r="AL7534" s="12">
        <v>45695.463483796295</v>
      </c>
    </row>
    <row r="7535" spans="1:39" ht="15" customHeight="1" x14ac:dyDescent="0.3">
      <c r="A7535" s="38" t="s">
        <v>20074</v>
      </c>
      <c r="B7535" t="s">
        <v>20075</v>
      </c>
      <c r="C7535" t="s">
        <v>2073</v>
      </c>
      <c r="D7535" t="s">
        <v>282</v>
      </c>
      <c r="I7535" t="s">
        <v>20076</v>
      </c>
      <c r="J7535" t="s">
        <v>284</v>
      </c>
      <c r="K7535" t="s">
        <v>2075</v>
      </c>
      <c r="M7535" t="s">
        <v>373</v>
      </c>
      <c r="N7535" t="s">
        <v>286</v>
      </c>
      <c r="O7535" t="s">
        <v>2076</v>
      </c>
      <c r="Q7535" t="s">
        <v>344</v>
      </c>
      <c r="R7535" t="b">
        <v>0</v>
      </c>
      <c r="S7535" t="b">
        <v>0</v>
      </c>
      <c r="T7535" s="31" t="s">
        <v>426</v>
      </c>
      <c r="U7535" s="31">
        <v>1</v>
      </c>
      <c r="V7535" s="32" t="s">
        <v>20017</v>
      </c>
      <c r="W7535" t="s">
        <v>20018</v>
      </c>
      <c r="X7535" t="s">
        <v>282</v>
      </c>
      <c r="Y7535" t="s">
        <v>344</v>
      </c>
      <c r="Z7535" t="s">
        <v>284</v>
      </c>
      <c r="AB7535"/>
      <c r="AD7535" s="27" t="s">
        <v>2075</v>
      </c>
      <c r="AF7535" t="s">
        <v>373</v>
      </c>
      <c r="AH7535" t="s">
        <v>2012</v>
      </c>
      <c r="AI7535" t="s">
        <v>2121</v>
      </c>
      <c r="AJ7535" t="s">
        <v>2122</v>
      </c>
      <c r="AK7535" t="s">
        <v>2082</v>
      </c>
      <c r="AL7535" s="12">
        <v>45888.393888888888</v>
      </c>
    </row>
    <row r="7536" spans="1:39" ht="15" customHeight="1" x14ac:dyDescent="0.3">
      <c r="A7536" s="38" t="s">
        <v>20074</v>
      </c>
      <c r="B7536" t="s">
        <v>20075</v>
      </c>
      <c r="C7536" t="s">
        <v>2073</v>
      </c>
      <c r="D7536" t="s">
        <v>282</v>
      </c>
      <c r="I7536" t="s">
        <v>20076</v>
      </c>
      <c r="J7536" t="s">
        <v>284</v>
      </c>
      <c r="K7536" t="s">
        <v>2075</v>
      </c>
      <c r="M7536" t="s">
        <v>373</v>
      </c>
      <c r="N7536" t="s">
        <v>286</v>
      </c>
      <c r="O7536" t="s">
        <v>2076</v>
      </c>
      <c r="R7536" t="b">
        <v>0</v>
      </c>
      <c r="S7536" t="b">
        <v>0</v>
      </c>
      <c r="T7536" s="31" t="s">
        <v>426</v>
      </c>
      <c r="U7536" s="31">
        <v>1</v>
      </c>
      <c r="V7536" s="30" t="s">
        <v>20015</v>
      </c>
      <c r="W7536" t="s">
        <v>20016</v>
      </c>
      <c r="X7536" t="s">
        <v>282</v>
      </c>
      <c r="Y7536" t="s">
        <v>305</v>
      </c>
      <c r="Z7536" t="s">
        <v>284</v>
      </c>
      <c r="AA7536" t="s">
        <v>322</v>
      </c>
      <c r="AB7536"/>
      <c r="AD7536" s="27" t="s">
        <v>2075</v>
      </c>
      <c r="AE7536" t="s">
        <v>347</v>
      </c>
      <c r="AF7536" t="s">
        <v>290</v>
      </c>
      <c r="AI7536" t="s">
        <v>26578</v>
      </c>
      <c r="AJ7536" t="s">
        <v>26579</v>
      </c>
      <c r="AK7536" t="s">
        <v>2082</v>
      </c>
      <c r="AL7536" s="12">
        <v>46116.411747685182</v>
      </c>
      <c r="AM7536" t="s">
        <v>309</v>
      </c>
    </row>
    <row r="7537" spans="1:39" ht="15" customHeight="1" x14ac:dyDescent="0.3">
      <c r="A7537" s="38" t="s">
        <v>20092</v>
      </c>
      <c r="B7537" t="s">
        <v>20093</v>
      </c>
      <c r="C7537" t="s">
        <v>2073</v>
      </c>
      <c r="D7537" t="s">
        <v>282</v>
      </c>
      <c r="I7537" t="s">
        <v>20094</v>
      </c>
      <c r="J7537" t="s">
        <v>284</v>
      </c>
      <c r="K7537" t="s">
        <v>2075</v>
      </c>
      <c r="M7537" t="s">
        <v>338</v>
      </c>
      <c r="N7537" t="s">
        <v>286</v>
      </c>
      <c r="O7537" t="s">
        <v>2076</v>
      </c>
      <c r="Q7537" t="s">
        <v>344</v>
      </c>
      <c r="R7537" t="b">
        <v>0</v>
      </c>
      <c r="S7537" t="b">
        <v>0</v>
      </c>
      <c r="T7537" s="31" t="s">
        <v>426</v>
      </c>
      <c r="U7537" s="31">
        <v>1</v>
      </c>
      <c r="V7537" s="30" t="s">
        <v>20095</v>
      </c>
      <c r="W7537" t="s">
        <v>20096</v>
      </c>
      <c r="X7537" t="s">
        <v>282</v>
      </c>
      <c r="Y7537" t="s">
        <v>344</v>
      </c>
      <c r="Z7537" t="s">
        <v>284</v>
      </c>
      <c r="AB7537"/>
      <c r="AD7537" s="27" t="s">
        <v>2075</v>
      </c>
      <c r="AF7537" t="s">
        <v>373</v>
      </c>
      <c r="AH7537" t="s">
        <v>2013</v>
      </c>
      <c r="AI7537" t="s">
        <v>2080</v>
      </c>
      <c r="AJ7537" t="s">
        <v>2081</v>
      </c>
      <c r="AK7537" t="s">
        <v>2082</v>
      </c>
      <c r="AL7537" s="12">
        <v>45832.432152777779</v>
      </c>
    </row>
    <row r="7538" spans="1:39" ht="15" customHeight="1" x14ac:dyDescent="0.3">
      <c r="A7538" s="38" t="s">
        <v>20092</v>
      </c>
      <c r="B7538" t="s">
        <v>20093</v>
      </c>
      <c r="C7538" t="s">
        <v>2073</v>
      </c>
      <c r="D7538" t="s">
        <v>282</v>
      </c>
      <c r="I7538" t="s">
        <v>20094</v>
      </c>
      <c r="J7538" t="s">
        <v>284</v>
      </c>
      <c r="K7538" t="s">
        <v>2075</v>
      </c>
      <c r="M7538" t="s">
        <v>338</v>
      </c>
      <c r="N7538" t="s">
        <v>286</v>
      </c>
      <c r="O7538" t="s">
        <v>2076</v>
      </c>
      <c r="R7538" t="b">
        <v>0</v>
      </c>
      <c r="S7538" t="b">
        <v>0</v>
      </c>
      <c r="T7538" s="31" t="s">
        <v>426</v>
      </c>
      <c r="U7538" s="31">
        <v>1</v>
      </c>
      <c r="V7538" s="32" t="s">
        <v>20033</v>
      </c>
      <c r="W7538" t="s">
        <v>20034</v>
      </c>
      <c r="X7538" t="s">
        <v>282</v>
      </c>
      <c r="Y7538" t="s">
        <v>305</v>
      </c>
      <c r="Z7538" t="s">
        <v>284</v>
      </c>
      <c r="AA7538" t="s">
        <v>322</v>
      </c>
      <c r="AB7538"/>
      <c r="AD7538" s="27" t="s">
        <v>2075</v>
      </c>
      <c r="AE7538" t="s">
        <v>347</v>
      </c>
      <c r="AF7538" t="s">
        <v>290</v>
      </c>
      <c r="AH7538" t="s">
        <v>617</v>
      </c>
      <c r="AI7538" t="s">
        <v>26578</v>
      </c>
      <c r="AJ7538" t="s">
        <v>26579</v>
      </c>
      <c r="AK7538" t="s">
        <v>2082</v>
      </c>
      <c r="AL7538" s="12">
        <v>46116.415011574078</v>
      </c>
      <c r="AM7538" t="s">
        <v>309</v>
      </c>
    </row>
    <row r="7539" spans="1:39" ht="15" customHeight="1" x14ac:dyDescent="0.3">
      <c r="A7539" s="38" t="s">
        <v>20103</v>
      </c>
      <c r="B7539" t="s">
        <v>20104</v>
      </c>
      <c r="C7539" t="s">
        <v>2073</v>
      </c>
      <c r="D7539" t="s">
        <v>282</v>
      </c>
      <c r="I7539" t="s">
        <v>20105</v>
      </c>
      <c r="J7539" t="s">
        <v>284</v>
      </c>
      <c r="K7539" t="s">
        <v>2075</v>
      </c>
      <c r="M7539" t="s">
        <v>338</v>
      </c>
      <c r="N7539" t="s">
        <v>286</v>
      </c>
      <c r="O7539" t="s">
        <v>2076</v>
      </c>
      <c r="Q7539" t="s">
        <v>344</v>
      </c>
      <c r="R7539" t="b">
        <v>0</v>
      </c>
      <c r="S7539" t="b">
        <v>0</v>
      </c>
      <c r="T7539" s="31" t="s">
        <v>25454</v>
      </c>
      <c r="U7539" s="31">
        <v>1</v>
      </c>
      <c r="V7539" s="32" t="s">
        <v>20095</v>
      </c>
      <c r="W7539" t="s">
        <v>20096</v>
      </c>
      <c r="X7539" t="s">
        <v>282</v>
      </c>
      <c r="Y7539" t="s">
        <v>344</v>
      </c>
      <c r="Z7539" t="s">
        <v>284</v>
      </c>
      <c r="AB7539"/>
      <c r="AD7539" s="27" t="s">
        <v>2075</v>
      </c>
      <c r="AF7539" t="s">
        <v>373</v>
      </c>
      <c r="AH7539" t="s">
        <v>2013</v>
      </c>
      <c r="AI7539" t="s">
        <v>2080</v>
      </c>
      <c r="AJ7539" t="s">
        <v>2081</v>
      </c>
      <c r="AK7539" t="s">
        <v>2082</v>
      </c>
      <c r="AL7539" s="12">
        <v>45832.432152777779</v>
      </c>
    </row>
    <row r="7540" spans="1:39" ht="15" customHeight="1" x14ac:dyDescent="0.3">
      <c r="A7540" s="38" t="s">
        <v>20103</v>
      </c>
      <c r="B7540" t="s">
        <v>20104</v>
      </c>
      <c r="C7540" t="s">
        <v>2073</v>
      </c>
      <c r="D7540" t="s">
        <v>282</v>
      </c>
      <c r="I7540" t="s">
        <v>20105</v>
      </c>
      <c r="J7540" t="s">
        <v>284</v>
      </c>
      <c r="K7540" t="s">
        <v>2075</v>
      </c>
      <c r="M7540" t="s">
        <v>338</v>
      </c>
      <c r="N7540" t="s">
        <v>286</v>
      </c>
      <c r="O7540" t="s">
        <v>2076</v>
      </c>
      <c r="R7540" t="b">
        <v>0</v>
      </c>
      <c r="S7540" t="b">
        <v>0</v>
      </c>
      <c r="T7540" s="31" t="s">
        <v>25454</v>
      </c>
      <c r="U7540" s="31">
        <v>1</v>
      </c>
      <c r="V7540" s="32" t="s">
        <v>20035</v>
      </c>
      <c r="W7540" t="s">
        <v>20036</v>
      </c>
      <c r="X7540" t="s">
        <v>282</v>
      </c>
      <c r="Y7540" t="s">
        <v>305</v>
      </c>
      <c r="Z7540" t="s">
        <v>284</v>
      </c>
      <c r="AA7540" t="s">
        <v>322</v>
      </c>
      <c r="AB7540"/>
      <c r="AD7540" s="27" t="s">
        <v>2075</v>
      </c>
      <c r="AE7540" t="s">
        <v>347</v>
      </c>
      <c r="AF7540" t="s">
        <v>290</v>
      </c>
      <c r="AH7540" t="s">
        <v>625</v>
      </c>
      <c r="AI7540" t="s">
        <v>26578</v>
      </c>
      <c r="AJ7540" t="s">
        <v>26579</v>
      </c>
      <c r="AK7540" t="s">
        <v>2082</v>
      </c>
      <c r="AL7540" s="12">
        <v>46116.41196759259</v>
      </c>
      <c r="AM7540" t="s">
        <v>309</v>
      </c>
    </row>
    <row r="7541" spans="1:39" ht="15" customHeight="1" x14ac:dyDescent="0.3">
      <c r="A7541" s="38" t="s">
        <v>20106</v>
      </c>
      <c r="B7541" t="s">
        <v>20107</v>
      </c>
      <c r="C7541" t="s">
        <v>2073</v>
      </c>
      <c r="D7541" t="s">
        <v>282</v>
      </c>
      <c r="I7541" t="s">
        <v>20108</v>
      </c>
      <c r="J7541" t="s">
        <v>284</v>
      </c>
      <c r="K7541" t="s">
        <v>2075</v>
      </c>
      <c r="M7541" t="s">
        <v>338</v>
      </c>
      <c r="N7541" t="s">
        <v>286</v>
      </c>
      <c r="O7541" t="s">
        <v>2076</v>
      </c>
      <c r="Q7541" t="s">
        <v>344</v>
      </c>
      <c r="R7541" t="b">
        <v>0</v>
      </c>
      <c r="S7541" t="b">
        <v>0</v>
      </c>
      <c r="T7541" s="31" t="s">
        <v>426</v>
      </c>
      <c r="U7541" s="31">
        <v>1</v>
      </c>
      <c r="V7541" s="32" t="s">
        <v>20095</v>
      </c>
      <c r="W7541" t="s">
        <v>20096</v>
      </c>
      <c r="X7541" t="s">
        <v>282</v>
      </c>
      <c r="Y7541" t="s">
        <v>344</v>
      </c>
      <c r="Z7541" t="s">
        <v>284</v>
      </c>
      <c r="AB7541"/>
      <c r="AD7541" s="27" t="s">
        <v>2075</v>
      </c>
      <c r="AF7541" t="s">
        <v>373</v>
      </c>
      <c r="AH7541" t="s">
        <v>2013</v>
      </c>
      <c r="AI7541" t="s">
        <v>2080</v>
      </c>
      <c r="AJ7541" t="s">
        <v>2081</v>
      </c>
      <c r="AK7541" t="s">
        <v>2082</v>
      </c>
      <c r="AL7541" s="12">
        <v>45832.432152777779</v>
      </c>
    </row>
    <row r="7542" spans="1:39" ht="15" customHeight="1" x14ac:dyDescent="0.3">
      <c r="A7542" s="38" t="s">
        <v>20106</v>
      </c>
      <c r="B7542" t="s">
        <v>20107</v>
      </c>
      <c r="C7542" t="s">
        <v>2073</v>
      </c>
      <c r="D7542" t="s">
        <v>282</v>
      </c>
      <c r="I7542" t="s">
        <v>20108</v>
      </c>
      <c r="J7542" t="s">
        <v>284</v>
      </c>
      <c r="K7542" t="s">
        <v>2075</v>
      </c>
      <c r="M7542" t="s">
        <v>338</v>
      </c>
      <c r="N7542" t="s">
        <v>286</v>
      </c>
      <c r="O7542" t="s">
        <v>2076</v>
      </c>
      <c r="R7542" t="b">
        <v>0</v>
      </c>
      <c r="S7542" t="b">
        <v>0</v>
      </c>
      <c r="T7542" s="31" t="s">
        <v>426</v>
      </c>
      <c r="U7542" s="31">
        <v>1</v>
      </c>
      <c r="V7542" s="32" t="s">
        <v>20015</v>
      </c>
      <c r="W7542" t="s">
        <v>20016</v>
      </c>
      <c r="X7542" t="s">
        <v>282</v>
      </c>
      <c r="Y7542" t="s">
        <v>305</v>
      </c>
      <c r="Z7542" t="s">
        <v>284</v>
      </c>
      <c r="AA7542" t="s">
        <v>322</v>
      </c>
      <c r="AB7542"/>
      <c r="AD7542" s="27" t="s">
        <v>2075</v>
      </c>
      <c r="AE7542" t="s">
        <v>347</v>
      </c>
      <c r="AF7542" t="s">
        <v>290</v>
      </c>
      <c r="AI7542" t="s">
        <v>26578</v>
      </c>
      <c r="AJ7542" t="s">
        <v>26579</v>
      </c>
      <c r="AK7542" t="s">
        <v>2082</v>
      </c>
      <c r="AL7542" s="12">
        <v>46116.411747685182</v>
      </c>
      <c r="AM7542" t="s">
        <v>309</v>
      </c>
    </row>
    <row r="7543" spans="1:39" ht="15" customHeight="1" x14ac:dyDescent="0.3">
      <c r="A7543" s="38" t="s">
        <v>20109</v>
      </c>
      <c r="B7543" t="s">
        <v>20110</v>
      </c>
      <c r="C7543" t="s">
        <v>2073</v>
      </c>
      <c r="D7543" t="s">
        <v>282</v>
      </c>
      <c r="H7543" t="s">
        <v>340</v>
      </c>
      <c r="I7543" t="s">
        <v>20111</v>
      </c>
      <c r="J7543" t="s">
        <v>284</v>
      </c>
      <c r="K7543" t="s">
        <v>2075</v>
      </c>
      <c r="M7543" t="s">
        <v>290</v>
      </c>
      <c r="N7543" t="s">
        <v>365</v>
      </c>
      <c r="O7543" t="s">
        <v>2076</v>
      </c>
      <c r="Q7543" t="s">
        <v>344</v>
      </c>
      <c r="R7543" t="b">
        <v>0</v>
      </c>
      <c r="S7543" t="b">
        <v>0</v>
      </c>
      <c r="T7543" s="31" t="s">
        <v>426</v>
      </c>
      <c r="U7543" s="31">
        <v>1</v>
      </c>
      <c r="V7543" s="32" t="s">
        <v>20112</v>
      </c>
      <c r="W7543" t="s">
        <v>20113</v>
      </c>
      <c r="X7543" t="s">
        <v>282</v>
      </c>
      <c r="Y7543" t="s">
        <v>344</v>
      </c>
      <c r="Z7543" t="s">
        <v>284</v>
      </c>
      <c r="AB7543"/>
      <c r="AD7543" s="27" t="s">
        <v>2075</v>
      </c>
      <c r="AF7543" t="s">
        <v>373</v>
      </c>
      <c r="AH7543" t="s">
        <v>2012</v>
      </c>
      <c r="AI7543" t="s">
        <v>2121</v>
      </c>
      <c r="AJ7543" t="s">
        <v>2122</v>
      </c>
      <c r="AK7543" t="s">
        <v>2082</v>
      </c>
      <c r="AL7543" s="12">
        <v>45888.393437500003</v>
      </c>
    </row>
    <row r="7544" spans="1:39" ht="15" customHeight="1" x14ac:dyDescent="0.3">
      <c r="A7544" s="38" t="s">
        <v>20109</v>
      </c>
      <c r="B7544" t="s">
        <v>20110</v>
      </c>
      <c r="C7544" t="s">
        <v>2073</v>
      </c>
      <c r="D7544" t="s">
        <v>282</v>
      </c>
      <c r="H7544" t="s">
        <v>340</v>
      </c>
      <c r="I7544" t="s">
        <v>20111</v>
      </c>
      <c r="J7544" t="s">
        <v>284</v>
      </c>
      <c r="K7544" t="s">
        <v>2075</v>
      </c>
      <c r="M7544" t="s">
        <v>290</v>
      </c>
      <c r="N7544" t="s">
        <v>365</v>
      </c>
      <c r="O7544" t="s">
        <v>2076</v>
      </c>
      <c r="R7544" t="b">
        <v>0</v>
      </c>
      <c r="S7544" t="b">
        <v>0</v>
      </c>
      <c r="T7544" s="31" t="s">
        <v>426</v>
      </c>
      <c r="U7544" s="31">
        <v>1</v>
      </c>
      <c r="V7544" s="32" t="s">
        <v>20019</v>
      </c>
      <c r="W7544" t="s">
        <v>20020</v>
      </c>
      <c r="X7544" t="s">
        <v>282</v>
      </c>
      <c r="Y7544" t="s">
        <v>311</v>
      </c>
      <c r="Z7544" t="s">
        <v>284</v>
      </c>
      <c r="AB7544"/>
      <c r="AD7544" s="27" t="s">
        <v>2075</v>
      </c>
      <c r="AF7544" t="s">
        <v>373</v>
      </c>
      <c r="AH7544" t="s">
        <v>2012</v>
      </c>
      <c r="AI7544" t="s">
        <v>2121</v>
      </c>
      <c r="AJ7544" t="s">
        <v>2122</v>
      </c>
      <c r="AK7544" t="s">
        <v>2082</v>
      </c>
      <c r="AL7544" s="12">
        <v>45888.377835648149</v>
      </c>
    </row>
    <row r="7545" spans="1:39" ht="15" customHeight="1" x14ac:dyDescent="0.3">
      <c r="A7545" s="38" t="s">
        <v>20109</v>
      </c>
      <c r="B7545" t="s">
        <v>20110</v>
      </c>
      <c r="C7545" t="s">
        <v>2073</v>
      </c>
      <c r="D7545" t="s">
        <v>282</v>
      </c>
      <c r="H7545" t="s">
        <v>340</v>
      </c>
      <c r="I7545" t="s">
        <v>20111</v>
      </c>
      <c r="J7545" t="s">
        <v>284</v>
      </c>
      <c r="K7545" t="s">
        <v>2075</v>
      </c>
      <c r="M7545" t="s">
        <v>290</v>
      </c>
      <c r="N7545" t="s">
        <v>365</v>
      </c>
      <c r="O7545" t="s">
        <v>2076</v>
      </c>
      <c r="R7545" t="b">
        <v>0</v>
      </c>
      <c r="S7545" t="b">
        <v>0</v>
      </c>
      <c r="T7545" s="31" t="s">
        <v>426</v>
      </c>
      <c r="U7545" s="31">
        <v>1</v>
      </c>
      <c r="V7545" s="32" t="s">
        <v>20035</v>
      </c>
      <c r="W7545" t="s">
        <v>20036</v>
      </c>
      <c r="X7545" t="s">
        <v>282</v>
      </c>
      <c r="Y7545" t="s">
        <v>305</v>
      </c>
      <c r="Z7545" t="s">
        <v>284</v>
      </c>
      <c r="AA7545" t="s">
        <v>322</v>
      </c>
      <c r="AB7545"/>
      <c r="AD7545" s="27" t="s">
        <v>2075</v>
      </c>
      <c r="AE7545" t="s">
        <v>347</v>
      </c>
      <c r="AF7545" t="s">
        <v>290</v>
      </c>
      <c r="AH7545" t="s">
        <v>625</v>
      </c>
      <c r="AI7545" t="s">
        <v>26578</v>
      </c>
      <c r="AJ7545" t="s">
        <v>26579</v>
      </c>
      <c r="AK7545" t="s">
        <v>2082</v>
      </c>
      <c r="AL7545" s="12">
        <v>46116.41196759259</v>
      </c>
      <c r="AM7545" t="s">
        <v>309</v>
      </c>
    </row>
    <row r="7546" spans="1:39" ht="15" customHeight="1" x14ac:dyDescent="0.3">
      <c r="A7546" s="38" t="s">
        <v>20119</v>
      </c>
      <c r="B7546" t="s">
        <v>20120</v>
      </c>
      <c r="C7546" t="s">
        <v>2073</v>
      </c>
      <c r="D7546" t="s">
        <v>282</v>
      </c>
      <c r="H7546" t="s">
        <v>340</v>
      </c>
      <c r="I7546" t="s">
        <v>20121</v>
      </c>
      <c r="J7546" t="s">
        <v>284</v>
      </c>
      <c r="K7546" t="s">
        <v>2075</v>
      </c>
      <c r="M7546" t="s">
        <v>290</v>
      </c>
      <c r="N7546" t="s">
        <v>286</v>
      </c>
      <c r="O7546" t="s">
        <v>2076</v>
      </c>
      <c r="Q7546" t="s">
        <v>344</v>
      </c>
      <c r="R7546" t="b">
        <v>0</v>
      </c>
      <c r="S7546" t="b">
        <v>0</v>
      </c>
      <c r="T7546" s="31" t="s">
        <v>426</v>
      </c>
      <c r="U7546" s="31">
        <v>1</v>
      </c>
      <c r="V7546" s="32" t="s">
        <v>20112</v>
      </c>
      <c r="W7546" t="s">
        <v>20113</v>
      </c>
      <c r="X7546" t="s">
        <v>282</v>
      </c>
      <c r="Y7546" t="s">
        <v>344</v>
      </c>
      <c r="Z7546" t="s">
        <v>284</v>
      </c>
      <c r="AB7546"/>
      <c r="AD7546" s="27" t="s">
        <v>2075</v>
      </c>
      <c r="AF7546" t="s">
        <v>373</v>
      </c>
      <c r="AH7546" t="s">
        <v>2012</v>
      </c>
      <c r="AI7546" t="s">
        <v>2121</v>
      </c>
      <c r="AJ7546" t="s">
        <v>2122</v>
      </c>
      <c r="AK7546" t="s">
        <v>2082</v>
      </c>
      <c r="AL7546" s="12">
        <v>45888.393437500003</v>
      </c>
    </row>
    <row r="7547" spans="1:39" ht="15" customHeight="1" x14ac:dyDescent="0.3">
      <c r="A7547" s="38" t="s">
        <v>20119</v>
      </c>
      <c r="B7547" t="s">
        <v>20120</v>
      </c>
      <c r="C7547" t="s">
        <v>2073</v>
      </c>
      <c r="D7547" t="s">
        <v>282</v>
      </c>
      <c r="H7547" t="s">
        <v>340</v>
      </c>
      <c r="I7547" t="s">
        <v>20121</v>
      </c>
      <c r="J7547" t="s">
        <v>284</v>
      </c>
      <c r="K7547" t="s">
        <v>2075</v>
      </c>
      <c r="M7547" t="s">
        <v>290</v>
      </c>
      <c r="N7547" t="s">
        <v>286</v>
      </c>
      <c r="O7547" t="s">
        <v>2076</v>
      </c>
      <c r="R7547" t="b">
        <v>0</v>
      </c>
      <c r="S7547" t="b">
        <v>0</v>
      </c>
      <c r="T7547" s="31" t="s">
        <v>426</v>
      </c>
      <c r="U7547" s="31">
        <v>1</v>
      </c>
      <c r="V7547" s="30" t="s">
        <v>20019</v>
      </c>
      <c r="W7547" t="s">
        <v>20020</v>
      </c>
      <c r="X7547" t="s">
        <v>282</v>
      </c>
      <c r="Y7547" t="s">
        <v>311</v>
      </c>
      <c r="Z7547" t="s">
        <v>284</v>
      </c>
      <c r="AB7547"/>
      <c r="AD7547" s="27" t="s">
        <v>2075</v>
      </c>
      <c r="AF7547" t="s">
        <v>373</v>
      </c>
      <c r="AH7547" t="s">
        <v>2012</v>
      </c>
      <c r="AI7547" t="s">
        <v>2121</v>
      </c>
      <c r="AJ7547" t="s">
        <v>2122</v>
      </c>
      <c r="AK7547" t="s">
        <v>2082</v>
      </c>
      <c r="AL7547" s="12">
        <v>45888.377835648149</v>
      </c>
    </row>
    <row r="7548" spans="1:39" ht="15" customHeight="1" x14ac:dyDescent="0.3">
      <c r="A7548" s="38" t="s">
        <v>20119</v>
      </c>
      <c r="B7548" t="s">
        <v>20120</v>
      </c>
      <c r="C7548" t="s">
        <v>2073</v>
      </c>
      <c r="D7548" t="s">
        <v>282</v>
      </c>
      <c r="H7548" t="s">
        <v>340</v>
      </c>
      <c r="I7548" t="s">
        <v>20121</v>
      </c>
      <c r="J7548" t="s">
        <v>284</v>
      </c>
      <c r="K7548" t="s">
        <v>2075</v>
      </c>
      <c r="M7548" t="s">
        <v>290</v>
      </c>
      <c r="N7548" t="s">
        <v>286</v>
      </c>
      <c r="O7548" t="s">
        <v>2076</v>
      </c>
      <c r="R7548" t="b">
        <v>0</v>
      </c>
      <c r="S7548" t="b">
        <v>0</v>
      </c>
      <c r="T7548" s="31" t="s">
        <v>426</v>
      </c>
      <c r="U7548" s="31">
        <v>1</v>
      </c>
      <c r="V7548" s="30" t="s">
        <v>20035</v>
      </c>
      <c r="W7548" t="s">
        <v>20036</v>
      </c>
      <c r="X7548" t="s">
        <v>282</v>
      </c>
      <c r="Y7548" t="s">
        <v>305</v>
      </c>
      <c r="Z7548" t="s">
        <v>284</v>
      </c>
      <c r="AA7548" t="s">
        <v>322</v>
      </c>
      <c r="AB7548"/>
      <c r="AD7548" s="27" t="s">
        <v>2075</v>
      </c>
      <c r="AE7548" t="s">
        <v>347</v>
      </c>
      <c r="AF7548" t="s">
        <v>290</v>
      </c>
      <c r="AH7548" t="s">
        <v>625</v>
      </c>
      <c r="AI7548" t="s">
        <v>26578</v>
      </c>
      <c r="AJ7548" t="s">
        <v>26579</v>
      </c>
      <c r="AK7548" t="s">
        <v>2082</v>
      </c>
      <c r="AL7548" s="12">
        <v>46116.41196759259</v>
      </c>
      <c r="AM7548" t="s">
        <v>309</v>
      </c>
    </row>
    <row r="7549" spans="1:39" ht="15" customHeight="1" x14ac:dyDescent="0.3">
      <c r="A7549" s="38" t="s">
        <v>20196</v>
      </c>
      <c r="B7549" t="s">
        <v>20197</v>
      </c>
      <c r="C7549" t="s">
        <v>2073</v>
      </c>
      <c r="D7549" t="s">
        <v>282</v>
      </c>
      <c r="E7549" t="s">
        <v>292</v>
      </c>
      <c r="I7549" t="s">
        <v>20198</v>
      </c>
      <c r="J7549" t="s">
        <v>329</v>
      </c>
      <c r="K7549" t="s">
        <v>2094</v>
      </c>
      <c r="M7549" t="s">
        <v>294</v>
      </c>
      <c r="N7549" t="s">
        <v>295</v>
      </c>
      <c r="Q7549" t="s">
        <v>311</v>
      </c>
      <c r="R7549" t="b">
        <v>0</v>
      </c>
      <c r="S7549" t="b">
        <v>0</v>
      </c>
      <c r="T7549" s="31" t="s">
        <v>426</v>
      </c>
      <c r="U7549" s="31">
        <v>1</v>
      </c>
      <c r="V7549" s="32" t="s">
        <v>2235</v>
      </c>
      <c r="AB7549"/>
      <c r="AD7549" s="27"/>
    </row>
    <row r="7550" spans="1:39" ht="15" customHeight="1" x14ac:dyDescent="0.3">
      <c r="A7550" s="38" t="s">
        <v>20068</v>
      </c>
      <c r="B7550" t="s">
        <v>20069</v>
      </c>
      <c r="C7550" t="s">
        <v>2073</v>
      </c>
      <c r="D7550" t="s">
        <v>282</v>
      </c>
      <c r="I7550" t="s">
        <v>20070</v>
      </c>
      <c r="J7550" t="s">
        <v>284</v>
      </c>
      <c r="K7550" t="s">
        <v>2075</v>
      </c>
      <c r="M7550" t="s">
        <v>373</v>
      </c>
      <c r="N7550" t="s">
        <v>365</v>
      </c>
      <c r="O7550" t="s">
        <v>2076</v>
      </c>
      <c r="Q7550" t="s">
        <v>344</v>
      </c>
      <c r="R7550" t="b">
        <v>0</v>
      </c>
      <c r="S7550" t="b">
        <v>0</v>
      </c>
      <c r="T7550" s="31" t="s">
        <v>426</v>
      </c>
      <c r="U7550" s="31">
        <v>1</v>
      </c>
      <c r="V7550" s="32" t="s">
        <v>20021</v>
      </c>
      <c r="W7550" t="s">
        <v>20018</v>
      </c>
      <c r="X7550" t="s">
        <v>282</v>
      </c>
      <c r="Y7550" t="s">
        <v>344</v>
      </c>
      <c r="Z7550" t="s">
        <v>284</v>
      </c>
      <c r="AB7550"/>
      <c r="AD7550" s="27" t="s">
        <v>3330</v>
      </c>
      <c r="AF7550" t="s">
        <v>373</v>
      </c>
      <c r="AH7550" t="s">
        <v>1999</v>
      </c>
      <c r="AI7550" t="s">
        <v>7863</v>
      </c>
      <c r="AJ7550" t="s">
        <v>7864</v>
      </c>
      <c r="AK7550" t="s">
        <v>2082</v>
      </c>
      <c r="AL7550" s="12">
        <v>45695.463483796295</v>
      </c>
    </row>
    <row r="7551" spans="1:39" ht="15" customHeight="1" x14ac:dyDescent="0.3">
      <c r="A7551" s="38" t="s">
        <v>20068</v>
      </c>
      <c r="B7551" t="s">
        <v>20069</v>
      </c>
      <c r="C7551" t="s">
        <v>2073</v>
      </c>
      <c r="D7551" t="s">
        <v>282</v>
      </c>
      <c r="I7551" t="s">
        <v>20070</v>
      </c>
      <c r="J7551" t="s">
        <v>284</v>
      </c>
      <c r="K7551" t="s">
        <v>2075</v>
      </c>
      <c r="M7551" t="s">
        <v>373</v>
      </c>
      <c r="N7551" t="s">
        <v>365</v>
      </c>
      <c r="O7551" t="s">
        <v>2076</v>
      </c>
      <c r="Q7551" t="s">
        <v>344</v>
      </c>
      <c r="R7551" t="b">
        <v>0</v>
      </c>
      <c r="S7551" t="b">
        <v>0</v>
      </c>
      <c r="T7551" s="31" t="s">
        <v>426</v>
      </c>
      <c r="U7551" s="31">
        <v>1</v>
      </c>
      <c r="V7551" s="32" t="s">
        <v>20017</v>
      </c>
      <c r="W7551" t="s">
        <v>20018</v>
      </c>
      <c r="X7551" t="s">
        <v>282</v>
      </c>
      <c r="Y7551" t="s">
        <v>344</v>
      </c>
      <c r="Z7551" t="s">
        <v>284</v>
      </c>
      <c r="AB7551"/>
      <c r="AD7551" s="27" t="s">
        <v>2075</v>
      </c>
      <c r="AF7551" t="s">
        <v>373</v>
      </c>
      <c r="AH7551" t="s">
        <v>2012</v>
      </c>
      <c r="AI7551" t="s">
        <v>2121</v>
      </c>
      <c r="AJ7551" t="s">
        <v>2122</v>
      </c>
      <c r="AK7551" t="s">
        <v>2082</v>
      </c>
      <c r="AL7551" s="12">
        <v>45888.393888888888</v>
      </c>
    </row>
    <row r="7552" spans="1:39" ht="15" customHeight="1" x14ac:dyDescent="0.3">
      <c r="A7552" s="38" t="s">
        <v>20068</v>
      </c>
      <c r="B7552" t="s">
        <v>20069</v>
      </c>
      <c r="C7552" t="s">
        <v>2073</v>
      </c>
      <c r="D7552" t="s">
        <v>282</v>
      </c>
      <c r="I7552" t="s">
        <v>20070</v>
      </c>
      <c r="J7552" t="s">
        <v>284</v>
      </c>
      <c r="K7552" t="s">
        <v>2075</v>
      </c>
      <c r="M7552" t="s">
        <v>373</v>
      </c>
      <c r="N7552" t="s">
        <v>365</v>
      </c>
      <c r="O7552" t="s">
        <v>2076</v>
      </c>
      <c r="R7552" t="b">
        <v>0</v>
      </c>
      <c r="S7552" t="b">
        <v>0</v>
      </c>
      <c r="T7552" s="31" t="s">
        <v>426</v>
      </c>
      <c r="U7552" s="31">
        <v>1</v>
      </c>
      <c r="V7552" s="32" t="s">
        <v>20019</v>
      </c>
      <c r="W7552" t="s">
        <v>20020</v>
      </c>
      <c r="X7552" t="s">
        <v>282</v>
      </c>
      <c r="Y7552" t="s">
        <v>311</v>
      </c>
      <c r="Z7552" t="s">
        <v>284</v>
      </c>
      <c r="AB7552"/>
      <c r="AD7552" s="27" t="s">
        <v>2075</v>
      </c>
      <c r="AF7552" t="s">
        <v>373</v>
      </c>
      <c r="AH7552" t="s">
        <v>2012</v>
      </c>
      <c r="AI7552" t="s">
        <v>2121</v>
      </c>
      <c r="AJ7552" t="s">
        <v>2122</v>
      </c>
      <c r="AK7552" t="s">
        <v>2082</v>
      </c>
      <c r="AL7552" s="12">
        <v>45888.377835648149</v>
      </c>
    </row>
    <row r="7553" spans="1:39" ht="15" customHeight="1" x14ac:dyDescent="0.3">
      <c r="A7553" s="38" t="s">
        <v>20068</v>
      </c>
      <c r="B7553" t="s">
        <v>20069</v>
      </c>
      <c r="C7553" t="s">
        <v>2073</v>
      </c>
      <c r="D7553" t="s">
        <v>282</v>
      </c>
      <c r="I7553" t="s">
        <v>20070</v>
      </c>
      <c r="J7553" t="s">
        <v>284</v>
      </c>
      <c r="K7553" t="s">
        <v>2075</v>
      </c>
      <c r="M7553" t="s">
        <v>373</v>
      </c>
      <c r="N7553" t="s">
        <v>365</v>
      </c>
      <c r="O7553" t="s">
        <v>2076</v>
      </c>
      <c r="R7553" t="b">
        <v>0</v>
      </c>
      <c r="S7553" t="b">
        <v>0</v>
      </c>
      <c r="T7553" s="31" t="s">
        <v>426</v>
      </c>
      <c r="U7553" s="31">
        <v>1</v>
      </c>
      <c r="V7553" s="32" t="s">
        <v>20015</v>
      </c>
      <c r="W7553" t="s">
        <v>20016</v>
      </c>
      <c r="X7553" t="s">
        <v>282</v>
      </c>
      <c r="Y7553" t="s">
        <v>305</v>
      </c>
      <c r="Z7553" t="s">
        <v>284</v>
      </c>
      <c r="AA7553" t="s">
        <v>322</v>
      </c>
      <c r="AB7553"/>
      <c r="AD7553" s="27" t="s">
        <v>2075</v>
      </c>
      <c r="AE7553" t="s">
        <v>347</v>
      </c>
      <c r="AF7553" t="s">
        <v>290</v>
      </c>
      <c r="AI7553" t="s">
        <v>26578</v>
      </c>
      <c r="AJ7553" t="s">
        <v>26579</v>
      </c>
      <c r="AK7553" t="s">
        <v>2082</v>
      </c>
      <c r="AL7553" s="12">
        <v>46116.411747685182</v>
      </c>
      <c r="AM7553" t="s">
        <v>309</v>
      </c>
    </row>
    <row r="7554" spans="1:39" ht="15" customHeight="1" x14ac:dyDescent="0.3">
      <c r="A7554" s="38" t="s">
        <v>20161</v>
      </c>
      <c r="B7554" t="s">
        <v>20162</v>
      </c>
      <c r="C7554" t="s">
        <v>2073</v>
      </c>
      <c r="D7554" t="s">
        <v>282</v>
      </c>
      <c r="H7554" t="s">
        <v>2067</v>
      </c>
      <c r="I7554" t="s">
        <v>20163</v>
      </c>
      <c r="J7554" t="s">
        <v>284</v>
      </c>
      <c r="K7554" t="s">
        <v>2075</v>
      </c>
      <c r="M7554" t="s">
        <v>290</v>
      </c>
      <c r="N7554" t="s">
        <v>365</v>
      </c>
      <c r="O7554" t="s">
        <v>2076</v>
      </c>
      <c r="Q7554" t="s">
        <v>344</v>
      </c>
      <c r="R7554" t="b">
        <v>0</v>
      </c>
      <c r="S7554" t="b">
        <v>0</v>
      </c>
      <c r="T7554" s="31" t="s">
        <v>426</v>
      </c>
      <c r="U7554" s="31">
        <v>1</v>
      </c>
      <c r="V7554" s="32" t="s">
        <v>20164</v>
      </c>
      <c r="W7554" t="s">
        <v>20165</v>
      </c>
      <c r="X7554" t="s">
        <v>282</v>
      </c>
      <c r="Y7554" t="s">
        <v>344</v>
      </c>
      <c r="Z7554" t="s">
        <v>284</v>
      </c>
      <c r="AB7554"/>
      <c r="AD7554" s="27" t="s">
        <v>2075</v>
      </c>
      <c r="AF7554" t="s">
        <v>373</v>
      </c>
      <c r="AH7554" t="s">
        <v>2012</v>
      </c>
      <c r="AI7554" t="s">
        <v>2121</v>
      </c>
      <c r="AJ7554" t="s">
        <v>2122</v>
      </c>
      <c r="AK7554" t="s">
        <v>2082</v>
      </c>
      <c r="AL7554" s="12">
        <v>45888.391446759262</v>
      </c>
    </row>
    <row r="7555" spans="1:39" ht="15" customHeight="1" x14ac:dyDescent="0.3">
      <c r="A7555" s="38" t="s">
        <v>20161</v>
      </c>
      <c r="B7555" t="s">
        <v>20162</v>
      </c>
      <c r="C7555" t="s">
        <v>2073</v>
      </c>
      <c r="D7555" t="s">
        <v>282</v>
      </c>
      <c r="H7555" t="s">
        <v>2067</v>
      </c>
      <c r="I7555" t="s">
        <v>20163</v>
      </c>
      <c r="J7555" t="s">
        <v>284</v>
      </c>
      <c r="K7555" t="s">
        <v>2075</v>
      </c>
      <c r="M7555" t="s">
        <v>290</v>
      </c>
      <c r="N7555" t="s">
        <v>365</v>
      </c>
      <c r="O7555" t="s">
        <v>2076</v>
      </c>
      <c r="R7555" t="b">
        <v>0</v>
      </c>
      <c r="S7555" t="b">
        <v>0</v>
      </c>
      <c r="T7555" s="31" t="s">
        <v>426</v>
      </c>
      <c r="U7555" s="31">
        <v>1</v>
      </c>
      <c r="V7555" s="32" t="s">
        <v>20019</v>
      </c>
      <c r="W7555" t="s">
        <v>20020</v>
      </c>
      <c r="X7555" t="s">
        <v>282</v>
      </c>
      <c r="Y7555" t="s">
        <v>311</v>
      </c>
      <c r="Z7555" t="s">
        <v>284</v>
      </c>
      <c r="AB7555"/>
      <c r="AD7555" s="27" t="s">
        <v>2075</v>
      </c>
      <c r="AF7555" t="s">
        <v>373</v>
      </c>
      <c r="AH7555" t="s">
        <v>2012</v>
      </c>
      <c r="AI7555" t="s">
        <v>2121</v>
      </c>
      <c r="AJ7555" t="s">
        <v>2122</v>
      </c>
      <c r="AK7555" t="s">
        <v>2082</v>
      </c>
      <c r="AL7555" s="12">
        <v>45888.377835648149</v>
      </c>
    </row>
    <row r="7556" spans="1:39" ht="15" customHeight="1" x14ac:dyDescent="0.3">
      <c r="A7556" s="38" t="s">
        <v>20161</v>
      </c>
      <c r="B7556" t="s">
        <v>20162</v>
      </c>
      <c r="C7556" t="s">
        <v>2073</v>
      </c>
      <c r="D7556" t="s">
        <v>282</v>
      </c>
      <c r="H7556" t="s">
        <v>2067</v>
      </c>
      <c r="I7556" t="s">
        <v>20163</v>
      </c>
      <c r="J7556" t="s">
        <v>284</v>
      </c>
      <c r="K7556" t="s">
        <v>2075</v>
      </c>
      <c r="M7556" t="s">
        <v>290</v>
      </c>
      <c r="N7556" t="s">
        <v>365</v>
      </c>
      <c r="O7556" t="s">
        <v>2076</v>
      </c>
      <c r="R7556" t="b">
        <v>0</v>
      </c>
      <c r="S7556" t="b">
        <v>0</v>
      </c>
      <c r="T7556" s="31" t="s">
        <v>426</v>
      </c>
      <c r="U7556" s="31">
        <v>1</v>
      </c>
      <c r="V7556" s="32" t="s">
        <v>20033</v>
      </c>
      <c r="W7556" t="s">
        <v>20034</v>
      </c>
      <c r="X7556" t="s">
        <v>282</v>
      </c>
      <c r="Y7556" t="s">
        <v>305</v>
      </c>
      <c r="Z7556" t="s">
        <v>284</v>
      </c>
      <c r="AA7556" t="s">
        <v>322</v>
      </c>
      <c r="AB7556"/>
      <c r="AD7556" s="27" t="s">
        <v>2075</v>
      </c>
      <c r="AE7556" t="s">
        <v>347</v>
      </c>
      <c r="AF7556" t="s">
        <v>290</v>
      </c>
      <c r="AH7556" t="s">
        <v>617</v>
      </c>
      <c r="AI7556" t="s">
        <v>26578</v>
      </c>
      <c r="AJ7556" t="s">
        <v>26579</v>
      </c>
      <c r="AK7556" t="s">
        <v>2082</v>
      </c>
      <c r="AL7556" s="12">
        <v>46116.415011574078</v>
      </c>
      <c r="AM7556" t="s">
        <v>309</v>
      </c>
    </row>
    <row r="7557" spans="1:39" ht="15" customHeight="1" x14ac:dyDescent="0.3">
      <c r="A7557" s="38" t="s">
        <v>20136</v>
      </c>
      <c r="B7557" t="s">
        <v>20137</v>
      </c>
      <c r="C7557" t="s">
        <v>2073</v>
      </c>
      <c r="D7557" t="s">
        <v>282</v>
      </c>
      <c r="I7557" t="s">
        <v>20138</v>
      </c>
      <c r="J7557" t="s">
        <v>284</v>
      </c>
      <c r="K7557" t="s">
        <v>2075</v>
      </c>
      <c r="M7557" t="s">
        <v>290</v>
      </c>
      <c r="N7557" t="s">
        <v>286</v>
      </c>
      <c r="O7557" t="s">
        <v>2076</v>
      </c>
      <c r="Q7557" t="s">
        <v>305</v>
      </c>
      <c r="R7557" t="b">
        <v>0</v>
      </c>
      <c r="S7557" t="b">
        <v>0</v>
      </c>
      <c r="T7557" s="31" t="s">
        <v>426</v>
      </c>
      <c r="U7557" s="31">
        <v>1</v>
      </c>
      <c r="V7557" s="32" t="s">
        <v>20033</v>
      </c>
      <c r="W7557" t="s">
        <v>20034</v>
      </c>
      <c r="X7557" t="s">
        <v>282</v>
      </c>
      <c r="Y7557" t="s">
        <v>305</v>
      </c>
      <c r="Z7557" t="s">
        <v>284</v>
      </c>
      <c r="AA7557" t="s">
        <v>322</v>
      </c>
      <c r="AB7557"/>
      <c r="AD7557" s="27" t="s">
        <v>2075</v>
      </c>
      <c r="AE7557" t="s">
        <v>347</v>
      </c>
      <c r="AF7557" t="s">
        <v>290</v>
      </c>
      <c r="AH7557" t="s">
        <v>617</v>
      </c>
      <c r="AI7557" t="s">
        <v>26578</v>
      </c>
      <c r="AJ7557" t="s">
        <v>26579</v>
      </c>
      <c r="AK7557" t="s">
        <v>2082</v>
      </c>
      <c r="AL7557" s="12">
        <v>46116.415011574078</v>
      </c>
      <c r="AM7557" t="s">
        <v>309</v>
      </c>
    </row>
    <row r="7558" spans="1:39" ht="15" customHeight="1" x14ac:dyDescent="0.3">
      <c r="A7558" s="38" t="s">
        <v>20049</v>
      </c>
      <c r="B7558" t="s">
        <v>20050</v>
      </c>
      <c r="C7558" t="s">
        <v>2073</v>
      </c>
      <c r="D7558" t="s">
        <v>282</v>
      </c>
      <c r="I7558" t="s">
        <v>20051</v>
      </c>
      <c r="J7558" t="s">
        <v>284</v>
      </c>
      <c r="K7558" t="s">
        <v>2075</v>
      </c>
      <c r="M7558" t="s">
        <v>373</v>
      </c>
      <c r="N7558" t="s">
        <v>286</v>
      </c>
      <c r="O7558" t="s">
        <v>2076</v>
      </c>
      <c r="Q7558" t="s">
        <v>344</v>
      </c>
      <c r="R7558" t="b">
        <v>0</v>
      </c>
      <c r="S7558" t="b">
        <v>0</v>
      </c>
      <c r="T7558" s="31" t="s">
        <v>426</v>
      </c>
      <c r="U7558" s="31">
        <v>1</v>
      </c>
      <c r="V7558" s="32" t="s">
        <v>20021</v>
      </c>
      <c r="W7558" t="s">
        <v>20018</v>
      </c>
      <c r="X7558" t="s">
        <v>282</v>
      </c>
      <c r="Y7558" t="s">
        <v>344</v>
      </c>
      <c r="Z7558" t="s">
        <v>284</v>
      </c>
      <c r="AB7558"/>
      <c r="AD7558" s="27" t="s">
        <v>3330</v>
      </c>
      <c r="AF7558" t="s">
        <v>373</v>
      </c>
      <c r="AH7558" t="s">
        <v>1999</v>
      </c>
      <c r="AI7558" t="s">
        <v>7863</v>
      </c>
      <c r="AJ7558" t="s">
        <v>7864</v>
      </c>
      <c r="AK7558" t="s">
        <v>2082</v>
      </c>
      <c r="AL7558" s="12">
        <v>45695.463483796295</v>
      </c>
    </row>
    <row r="7559" spans="1:39" ht="15" customHeight="1" x14ac:dyDescent="0.3">
      <c r="A7559" s="38" t="s">
        <v>20049</v>
      </c>
      <c r="B7559" t="s">
        <v>20050</v>
      </c>
      <c r="C7559" t="s">
        <v>2073</v>
      </c>
      <c r="D7559" t="s">
        <v>282</v>
      </c>
      <c r="I7559" t="s">
        <v>20051</v>
      </c>
      <c r="J7559" t="s">
        <v>284</v>
      </c>
      <c r="K7559" t="s">
        <v>2075</v>
      </c>
      <c r="M7559" t="s">
        <v>373</v>
      </c>
      <c r="N7559" t="s">
        <v>286</v>
      </c>
      <c r="O7559" t="s">
        <v>2076</v>
      </c>
      <c r="Q7559" t="s">
        <v>344</v>
      </c>
      <c r="R7559" t="b">
        <v>0</v>
      </c>
      <c r="S7559" t="b">
        <v>0</v>
      </c>
      <c r="T7559" s="31" t="s">
        <v>426</v>
      </c>
      <c r="U7559" s="31">
        <v>1</v>
      </c>
      <c r="V7559" s="32" t="s">
        <v>20017</v>
      </c>
      <c r="W7559" t="s">
        <v>20018</v>
      </c>
      <c r="X7559" t="s">
        <v>282</v>
      </c>
      <c r="Y7559" t="s">
        <v>344</v>
      </c>
      <c r="Z7559" t="s">
        <v>284</v>
      </c>
      <c r="AB7559"/>
      <c r="AD7559" s="27" t="s">
        <v>2075</v>
      </c>
      <c r="AF7559" t="s">
        <v>373</v>
      </c>
      <c r="AH7559" t="s">
        <v>2012</v>
      </c>
      <c r="AI7559" t="s">
        <v>2121</v>
      </c>
      <c r="AJ7559" t="s">
        <v>2122</v>
      </c>
      <c r="AK7559" t="s">
        <v>2082</v>
      </c>
      <c r="AL7559" s="12">
        <v>45888.393888888888</v>
      </c>
    </row>
    <row r="7560" spans="1:39" ht="15" customHeight="1" x14ac:dyDescent="0.3">
      <c r="A7560" s="38" t="s">
        <v>20049</v>
      </c>
      <c r="B7560" t="s">
        <v>20050</v>
      </c>
      <c r="C7560" t="s">
        <v>2073</v>
      </c>
      <c r="D7560" t="s">
        <v>282</v>
      </c>
      <c r="I7560" t="s">
        <v>20051</v>
      </c>
      <c r="J7560" t="s">
        <v>284</v>
      </c>
      <c r="K7560" t="s">
        <v>2075</v>
      </c>
      <c r="M7560" t="s">
        <v>373</v>
      </c>
      <c r="N7560" t="s">
        <v>286</v>
      </c>
      <c r="O7560" t="s">
        <v>2076</v>
      </c>
      <c r="R7560" t="b">
        <v>0</v>
      </c>
      <c r="S7560" t="b">
        <v>0</v>
      </c>
      <c r="T7560" s="31" t="s">
        <v>426</v>
      </c>
      <c r="U7560" s="31">
        <v>1</v>
      </c>
      <c r="V7560" s="32" t="s">
        <v>20015</v>
      </c>
      <c r="W7560" t="s">
        <v>20016</v>
      </c>
      <c r="X7560" t="s">
        <v>282</v>
      </c>
      <c r="Y7560" t="s">
        <v>305</v>
      </c>
      <c r="Z7560" t="s">
        <v>284</v>
      </c>
      <c r="AA7560" t="s">
        <v>322</v>
      </c>
      <c r="AB7560"/>
      <c r="AD7560" s="27" t="s">
        <v>2075</v>
      </c>
      <c r="AE7560" t="s">
        <v>347</v>
      </c>
      <c r="AF7560" t="s">
        <v>290</v>
      </c>
      <c r="AI7560" t="s">
        <v>26578</v>
      </c>
      <c r="AJ7560" t="s">
        <v>26579</v>
      </c>
      <c r="AK7560" t="s">
        <v>2082</v>
      </c>
      <c r="AL7560" s="12">
        <v>46116.411747685182</v>
      </c>
      <c r="AM7560" t="s">
        <v>309</v>
      </c>
    </row>
    <row r="7561" spans="1:39" ht="15" customHeight="1" x14ac:dyDescent="0.3">
      <c r="A7561" s="38" t="s">
        <v>20062</v>
      </c>
      <c r="B7561" t="s">
        <v>20063</v>
      </c>
      <c r="C7561" t="s">
        <v>2073</v>
      </c>
      <c r="D7561" t="s">
        <v>282</v>
      </c>
      <c r="H7561" t="s">
        <v>2067</v>
      </c>
      <c r="I7561" t="s">
        <v>20064</v>
      </c>
      <c r="J7561" t="s">
        <v>284</v>
      </c>
      <c r="K7561" t="s">
        <v>2075</v>
      </c>
      <c r="M7561" t="s">
        <v>373</v>
      </c>
      <c r="N7561" t="s">
        <v>365</v>
      </c>
      <c r="O7561" t="s">
        <v>2076</v>
      </c>
      <c r="Q7561" t="s">
        <v>344</v>
      </c>
      <c r="R7561" t="b">
        <v>0</v>
      </c>
      <c r="S7561" t="b">
        <v>0</v>
      </c>
      <c r="T7561" s="31" t="s">
        <v>426</v>
      </c>
      <c r="U7561" s="31">
        <v>1</v>
      </c>
      <c r="V7561" s="32" t="s">
        <v>20021</v>
      </c>
      <c r="W7561" t="s">
        <v>20018</v>
      </c>
      <c r="X7561" t="s">
        <v>282</v>
      </c>
      <c r="Y7561" t="s">
        <v>344</v>
      </c>
      <c r="Z7561" t="s">
        <v>284</v>
      </c>
      <c r="AB7561"/>
      <c r="AD7561" s="27" t="s">
        <v>3330</v>
      </c>
      <c r="AF7561" t="s">
        <v>373</v>
      </c>
      <c r="AH7561" t="s">
        <v>1999</v>
      </c>
      <c r="AI7561" t="s">
        <v>7863</v>
      </c>
      <c r="AJ7561" t="s">
        <v>7864</v>
      </c>
      <c r="AK7561" t="s">
        <v>2082</v>
      </c>
      <c r="AL7561" s="12">
        <v>45695.463483796295</v>
      </c>
    </row>
    <row r="7562" spans="1:39" ht="15" customHeight="1" x14ac:dyDescent="0.3">
      <c r="A7562" s="38" t="s">
        <v>20062</v>
      </c>
      <c r="B7562" t="s">
        <v>20063</v>
      </c>
      <c r="C7562" t="s">
        <v>2073</v>
      </c>
      <c r="D7562" t="s">
        <v>282</v>
      </c>
      <c r="H7562" t="s">
        <v>2067</v>
      </c>
      <c r="I7562" t="s">
        <v>20064</v>
      </c>
      <c r="J7562" t="s">
        <v>284</v>
      </c>
      <c r="K7562" t="s">
        <v>2075</v>
      </c>
      <c r="M7562" t="s">
        <v>373</v>
      </c>
      <c r="N7562" t="s">
        <v>365</v>
      </c>
      <c r="O7562" t="s">
        <v>2076</v>
      </c>
      <c r="Q7562" t="s">
        <v>344</v>
      </c>
      <c r="R7562" t="b">
        <v>0</v>
      </c>
      <c r="S7562" t="b">
        <v>0</v>
      </c>
      <c r="T7562" s="31" t="s">
        <v>426</v>
      </c>
      <c r="U7562" s="31">
        <v>1</v>
      </c>
      <c r="V7562" s="32" t="s">
        <v>20017</v>
      </c>
      <c r="W7562" t="s">
        <v>20018</v>
      </c>
      <c r="X7562" t="s">
        <v>282</v>
      </c>
      <c r="Y7562" t="s">
        <v>344</v>
      </c>
      <c r="Z7562" t="s">
        <v>284</v>
      </c>
      <c r="AB7562"/>
      <c r="AD7562" s="27" t="s">
        <v>2075</v>
      </c>
      <c r="AF7562" t="s">
        <v>373</v>
      </c>
      <c r="AH7562" t="s">
        <v>2012</v>
      </c>
      <c r="AI7562" t="s">
        <v>2121</v>
      </c>
      <c r="AJ7562" t="s">
        <v>2122</v>
      </c>
      <c r="AK7562" t="s">
        <v>2082</v>
      </c>
      <c r="AL7562" s="12">
        <v>45888.393888888888</v>
      </c>
    </row>
    <row r="7563" spans="1:39" ht="15" customHeight="1" x14ac:dyDescent="0.3">
      <c r="A7563" s="38" t="s">
        <v>20062</v>
      </c>
      <c r="B7563" t="s">
        <v>20063</v>
      </c>
      <c r="C7563" t="s">
        <v>2073</v>
      </c>
      <c r="D7563" t="s">
        <v>282</v>
      </c>
      <c r="H7563" t="s">
        <v>2067</v>
      </c>
      <c r="I7563" t="s">
        <v>20064</v>
      </c>
      <c r="J7563" t="s">
        <v>284</v>
      </c>
      <c r="K7563" t="s">
        <v>2075</v>
      </c>
      <c r="M7563" t="s">
        <v>373</v>
      </c>
      <c r="N7563" t="s">
        <v>365</v>
      </c>
      <c r="O7563" t="s">
        <v>2076</v>
      </c>
      <c r="R7563" t="b">
        <v>0</v>
      </c>
      <c r="S7563" t="b">
        <v>0</v>
      </c>
      <c r="T7563" s="31" t="s">
        <v>426</v>
      </c>
      <c r="U7563" s="31">
        <v>1</v>
      </c>
      <c r="V7563" s="32" t="s">
        <v>20019</v>
      </c>
      <c r="W7563" t="s">
        <v>20020</v>
      </c>
      <c r="X7563" t="s">
        <v>282</v>
      </c>
      <c r="Y7563" t="s">
        <v>311</v>
      </c>
      <c r="Z7563" t="s">
        <v>284</v>
      </c>
      <c r="AB7563"/>
      <c r="AD7563" s="27" t="s">
        <v>2075</v>
      </c>
      <c r="AF7563" t="s">
        <v>373</v>
      </c>
      <c r="AH7563" t="s">
        <v>2012</v>
      </c>
      <c r="AI7563" t="s">
        <v>2121</v>
      </c>
      <c r="AJ7563" t="s">
        <v>2122</v>
      </c>
      <c r="AK7563" t="s">
        <v>2082</v>
      </c>
      <c r="AL7563" s="12">
        <v>45888.377835648149</v>
      </c>
    </row>
    <row r="7564" spans="1:39" ht="15" customHeight="1" x14ac:dyDescent="0.3">
      <c r="A7564" s="38" t="s">
        <v>20062</v>
      </c>
      <c r="B7564" t="s">
        <v>20063</v>
      </c>
      <c r="C7564" t="s">
        <v>2073</v>
      </c>
      <c r="D7564" t="s">
        <v>282</v>
      </c>
      <c r="H7564" t="s">
        <v>2067</v>
      </c>
      <c r="I7564" t="s">
        <v>20064</v>
      </c>
      <c r="J7564" t="s">
        <v>284</v>
      </c>
      <c r="K7564" t="s">
        <v>2075</v>
      </c>
      <c r="M7564" t="s">
        <v>373</v>
      </c>
      <c r="N7564" t="s">
        <v>365</v>
      </c>
      <c r="O7564" t="s">
        <v>2076</v>
      </c>
      <c r="R7564" t="b">
        <v>0</v>
      </c>
      <c r="S7564" t="b">
        <v>0</v>
      </c>
      <c r="T7564" s="31" t="s">
        <v>426</v>
      </c>
      <c r="U7564" s="31">
        <v>1</v>
      </c>
      <c r="V7564" s="32" t="s">
        <v>20015</v>
      </c>
      <c r="W7564" t="s">
        <v>20016</v>
      </c>
      <c r="X7564" t="s">
        <v>282</v>
      </c>
      <c r="Y7564" t="s">
        <v>305</v>
      </c>
      <c r="Z7564" t="s">
        <v>284</v>
      </c>
      <c r="AA7564" t="s">
        <v>322</v>
      </c>
      <c r="AB7564"/>
      <c r="AD7564" s="27" t="s">
        <v>2075</v>
      </c>
      <c r="AE7564" t="s">
        <v>347</v>
      </c>
      <c r="AF7564" t="s">
        <v>290</v>
      </c>
      <c r="AI7564" t="s">
        <v>26578</v>
      </c>
      <c r="AJ7564" t="s">
        <v>26579</v>
      </c>
      <c r="AK7564" t="s">
        <v>2082</v>
      </c>
      <c r="AL7564" s="12">
        <v>46116.411747685182</v>
      </c>
      <c r="AM7564" t="s">
        <v>309</v>
      </c>
    </row>
    <row r="7565" spans="1:39" ht="15" customHeight="1" x14ac:dyDescent="0.3">
      <c r="A7565" s="38" t="s">
        <v>20071</v>
      </c>
      <c r="B7565" t="s">
        <v>20072</v>
      </c>
      <c r="C7565" t="s">
        <v>2073</v>
      </c>
      <c r="D7565" t="s">
        <v>282</v>
      </c>
      <c r="H7565" t="s">
        <v>2067</v>
      </c>
      <c r="I7565" t="s">
        <v>20073</v>
      </c>
      <c r="J7565" t="s">
        <v>284</v>
      </c>
      <c r="K7565" t="s">
        <v>2075</v>
      </c>
      <c r="M7565" t="s">
        <v>373</v>
      </c>
      <c r="N7565" t="s">
        <v>365</v>
      </c>
      <c r="O7565" t="s">
        <v>2076</v>
      </c>
      <c r="Q7565" t="s">
        <v>344</v>
      </c>
      <c r="R7565" t="b">
        <v>0</v>
      </c>
      <c r="S7565" t="b">
        <v>0</v>
      </c>
      <c r="T7565" s="31" t="s">
        <v>426</v>
      </c>
      <c r="U7565" s="31">
        <v>1</v>
      </c>
      <c r="V7565" s="32" t="s">
        <v>20021</v>
      </c>
      <c r="W7565" t="s">
        <v>20018</v>
      </c>
      <c r="X7565" t="s">
        <v>282</v>
      </c>
      <c r="Y7565" t="s">
        <v>344</v>
      </c>
      <c r="Z7565" t="s">
        <v>284</v>
      </c>
      <c r="AB7565"/>
      <c r="AD7565" s="27" t="s">
        <v>3330</v>
      </c>
      <c r="AF7565" t="s">
        <v>373</v>
      </c>
      <c r="AH7565" t="s">
        <v>1999</v>
      </c>
      <c r="AI7565" t="s">
        <v>7863</v>
      </c>
      <c r="AJ7565" t="s">
        <v>7864</v>
      </c>
      <c r="AK7565" t="s">
        <v>2082</v>
      </c>
      <c r="AL7565" s="12">
        <v>45695.463483796295</v>
      </c>
    </row>
    <row r="7566" spans="1:39" ht="15" customHeight="1" x14ac:dyDescent="0.3">
      <c r="A7566" s="38" t="s">
        <v>20071</v>
      </c>
      <c r="B7566" t="s">
        <v>20072</v>
      </c>
      <c r="C7566" t="s">
        <v>2073</v>
      </c>
      <c r="D7566" t="s">
        <v>282</v>
      </c>
      <c r="H7566" t="s">
        <v>2067</v>
      </c>
      <c r="I7566" t="s">
        <v>20073</v>
      </c>
      <c r="J7566" t="s">
        <v>284</v>
      </c>
      <c r="K7566" t="s">
        <v>2075</v>
      </c>
      <c r="M7566" t="s">
        <v>373</v>
      </c>
      <c r="N7566" t="s">
        <v>365</v>
      </c>
      <c r="O7566" t="s">
        <v>2076</v>
      </c>
      <c r="Q7566" t="s">
        <v>344</v>
      </c>
      <c r="R7566" t="b">
        <v>0</v>
      </c>
      <c r="S7566" t="b">
        <v>0</v>
      </c>
      <c r="T7566" s="31" t="s">
        <v>426</v>
      </c>
      <c r="U7566" s="31">
        <v>1</v>
      </c>
      <c r="V7566" s="32" t="s">
        <v>20017</v>
      </c>
      <c r="W7566" t="s">
        <v>20018</v>
      </c>
      <c r="X7566" t="s">
        <v>282</v>
      </c>
      <c r="Y7566" t="s">
        <v>344</v>
      </c>
      <c r="Z7566" t="s">
        <v>284</v>
      </c>
      <c r="AB7566"/>
      <c r="AD7566" s="27" t="s">
        <v>2075</v>
      </c>
      <c r="AF7566" t="s">
        <v>373</v>
      </c>
      <c r="AH7566" t="s">
        <v>2012</v>
      </c>
      <c r="AI7566" t="s">
        <v>2121</v>
      </c>
      <c r="AJ7566" t="s">
        <v>2122</v>
      </c>
      <c r="AK7566" t="s">
        <v>2082</v>
      </c>
      <c r="AL7566" s="12">
        <v>45888.393888888888</v>
      </c>
    </row>
    <row r="7567" spans="1:39" ht="15" customHeight="1" x14ac:dyDescent="0.3">
      <c r="A7567" s="38" t="s">
        <v>20071</v>
      </c>
      <c r="B7567" t="s">
        <v>20072</v>
      </c>
      <c r="C7567" t="s">
        <v>2073</v>
      </c>
      <c r="D7567" t="s">
        <v>282</v>
      </c>
      <c r="H7567" t="s">
        <v>2067</v>
      </c>
      <c r="I7567" t="s">
        <v>20073</v>
      </c>
      <c r="J7567" t="s">
        <v>284</v>
      </c>
      <c r="K7567" t="s">
        <v>2075</v>
      </c>
      <c r="M7567" t="s">
        <v>373</v>
      </c>
      <c r="N7567" t="s">
        <v>365</v>
      </c>
      <c r="O7567" t="s">
        <v>2076</v>
      </c>
      <c r="R7567" t="b">
        <v>0</v>
      </c>
      <c r="S7567" t="b">
        <v>0</v>
      </c>
      <c r="T7567" s="31" t="s">
        <v>426</v>
      </c>
      <c r="U7567" s="31">
        <v>1</v>
      </c>
      <c r="V7567" s="32" t="s">
        <v>20019</v>
      </c>
      <c r="W7567" t="s">
        <v>20020</v>
      </c>
      <c r="X7567" t="s">
        <v>282</v>
      </c>
      <c r="Y7567" t="s">
        <v>311</v>
      </c>
      <c r="Z7567" t="s">
        <v>284</v>
      </c>
      <c r="AB7567"/>
      <c r="AD7567" s="27" t="s">
        <v>2075</v>
      </c>
      <c r="AF7567" t="s">
        <v>373</v>
      </c>
      <c r="AH7567" t="s">
        <v>2012</v>
      </c>
      <c r="AI7567" t="s">
        <v>2121</v>
      </c>
      <c r="AJ7567" t="s">
        <v>2122</v>
      </c>
      <c r="AK7567" t="s">
        <v>2082</v>
      </c>
      <c r="AL7567" s="12">
        <v>45888.377835648149</v>
      </c>
    </row>
    <row r="7568" spans="1:39" ht="15" customHeight="1" x14ac:dyDescent="0.3">
      <c r="A7568" s="38" t="s">
        <v>20071</v>
      </c>
      <c r="B7568" t="s">
        <v>20072</v>
      </c>
      <c r="C7568" t="s">
        <v>2073</v>
      </c>
      <c r="D7568" t="s">
        <v>282</v>
      </c>
      <c r="H7568" t="s">
        <v>2067</v>
      </c>
      <c r="I7568" t="s">
        <v>20073</v>
      </c>
      <c r="J7568" t="s">
        <v>284</v>
      </c>
      <c r="K7568" t="s">
        <v>2075</v>
      </c>
      <c r="M7568" t="s">
        <v>373</v>
      </c>
      <c r="N7568" t="s">
        <v>365</v>
      </c>
      <c r="O7568" t="s">
        <v>2076</v>
      </c>
      <c r="R7568" t="b">
        <v>0</v>
      </c>
      <c r="S7568" t="b">
        <v>0</v>
      </c>
      <c r="T7568" s="31" t="s">
        <v>426</v>
      </c>
      <c r="U7568" s="31">
        <v>1</v>
      </c>
      <c r="V7568" s="32" t="s">
        <v>20015</v>
      </c>
      <c r="W7568" t="s">
        <v>20016</v>
      </c>
      <c r="X7568" t="s">
        <v>282</v>
      </c>
      <c r="Y7568" t="s">
        <v>305</v>
      </c>
      <c r="Z7568" t="s">
        <v>284</v>
      </c>
      <c r="AA7568" t="s">
        <v>322</v>
      </c>
      <c r="AB7568"/>
      <c r="AD7568" s="27" t="s">
        <v>2075</v>
      </c>
      <c r="AE7568" t="s">
        <v>347</v>
      </c>
      <c r="AF7568" t="s">
        <v>290</v>
      </c>
      <c r="AI7568" t="s">
        <v>26578</v>
      </c>
      <c r="AJ7568" t="s">
        <v>26579</v>
      </c>
      <c r="AK7568" t="s">
        <v>2082</v>
      </c>
      <c r="AL7568" s="12">
        <v>46116.411747685182</v>
      </c>
      <c r="AM7568" t="s">
        <v>309</v>
      </c>
    </row>
    <row r="7569" spans="1:39" ht="15" customHeight="1" x14ac:dyDescent="0.3">
      <c r="A7569" s="38" t="s">
        <v>20190</v>
      </c>
      <c r="B7569" t="s">
        <v>20191</v>
      </c>
      <c r="C7569" t="s">
        <v>2073</v>
      </c>
      <c r="D7569" t="s">
        <v>282</v>
      </c>
      <c r="I7569" t="s">
        <v>20192</v>
      </c>
      <c r="J7569" t="s">
        <v>284</v>
      </c>
      <c r="K7569" t="s">
        <v>2075</v>
      </c>
      <c r="M7569" t="s">
        <v>373</v>
      </c>
      <c r="N7569" t="s">
        <v>286</v>
      </c>
      <c r="O7569" t="s">
        <v>2076</v>
      </c>
      <c r="Q7569" t="s">
        <v>344</v>
      </c>
      <c r="R7569" t="b">
        <v>0</v>
      </c>
      <c r="S7569" t="b">
        <v>0</v>
      </c>
      <c r="T7569" s="31" t="s">
        <v>426</v>
      </c>
      <c r="U7569" s="31">
        <v>1</v>
      </c>
      <c r="V7569" s="32" t="s">
        <v>20164</v>
      </c>
      <c r="W7569" t="s">
        <v>20165</v>
      </c>
      <c r="X7569" t="s">
        <v>282</v>
      </c>
      <c r="Y7569" t="s">
        <v>344</v>
      </c>
      <c r="Z7569" t="s">
        <v>284</v>
      </c>
      <c r="AB7569"/>
      <c r="AD7569" s="27" t="s">
        <v>2075</v>
      </c>
      <c r="AF7569" t="s">
        <v>373</v>
      </c>
      <c r="AH7569" t="s">
        <v>2012</v>
      </c>
      <c r="AI7569" t="s">
        <v>2121</v>
      </c>
      <c r="AJ7569" t="s">
        <v>2122</v>
      </c>
      <c r="AK7569" t="s">
        <v>2082</v>
      </c>
      <c r="AL7569" s="12">
        <v>45888.391446759262</v>
      </c>
    </row>
    <row r="7570" spans="1:39" ht="15" customHeight="1" x14ac:dyDescent="0.3">
      <c r="A7570" s="38" t="s">
        <v>20190</v>
      </c>
      <c r="B7570" t="s">
        <v>20191</v>
      </c>
      <c r="C7570" t="s">
        <v>2073</v>
      </c>
      <c r="D7570" t="s">
        <v>282</v>
      </c>
      <c r="I7570" t="s">
        <v>20192</v>
      </c>
      <c r="J7570" t="s">
        <v>284</v>
      </c>
      <c r="K7570" t="s">
        <v>2075</v>
      </c>
      <c r="M7570" t="s">
        <v>373</v>
      </c>
      <c r="N7570" t="s">
        <v>286</v>
      </c>
      <c r="O7570" t="s">
        <v>2076</v>
      </c>
      <c r="R7570" t="b">
        <v>0</v>
      </c>
      <c r="S7570" t="b">
        <v>0</v>
      </c>
      <c r="T7570" s="31" t="s">
        <v>426</v>
      </c>
      <c r="U7570" s="31">
        <v>1</v>
      </c>
      <c r="V7570" s="32" t="s">
        <v>20033</v>
      </c>
      <c r="W7570" t="s">
        <v>20034</v>
      </c>
      <c r="X7570" t="s">
        <v>282</v>
      </c>
      <c r="Y7570" t="s">
        <v>305</v>
      </c>
      <c r="Z7570" t="s">
        <v>284</v>
      </c>
      <c r="AA7570" t="s">
        <v>322</v>
      </c>
      <c r="AB7570"/>
      <c r="AD7570" s="27" t="s">
        <v>2075</v>
      </c>
      <c r="AE7570" t="s">
        <v>347</v>
      </c>
      <c r="AF7570" t="s">
        <v>290</v>
      </c>
      <c r="AH7570" t="s">
        <v>617</v>
      </c>
      <c r="AI7570" t="s">
        <v>26578</v>
      </c>
      <c r="AJ7570" t="s">
        <v>26579</v>
      </c>
      <c r="AK7570" t="s">
        <v>2082</v>
      </c>
      <c r="AL7570" s="12">
        <v>46116.415011574078</v>
      </c>
      <c r="AM7570" t="s">
        <v>309</v>
      </c>
    </row>
    <row r="7571" spans="1:39" ht="15" customHeight="1" x14ac:dyDescent="0.3">
      <c r="A7571" s="38" t="s">
        <v>20199</v>
      </c>
      <c r="B7571" t="s">
        <v>20200</v>
      </c>
      <c r="C7571" t="s">
        <v>2073</v>
      </c>
      <c r="D7571" t="s">
        <v>282</v>
      </c>
      <c r="I7571" t="s">
        <v>20201</v>
      </c>
      <c r="J7571" t="s">
        <v>284</v>
      </c>
      <c r="K7571" t="s">
        <v>2075</v>
      </c>
      <c r="M7571" t="s">
        <v>373</v>
      </c>
      <c r="N7571" t="s">
        <v>286</v>
      </c>
      <c r="O7571" t="s">
        <v>2076</v>
      </c>
      <c r="Q7571" t="s">
        <v>344</v>
      </c>
      <c r="R7571" t="b">
        <v>0</v>
      </c>
      <c r="S7571" t="b">
        <v>0</v>
      </c>
      <c r="T7571" s="31" t="s">
        <v>426</v>
      </c>
      <c r="U7571" s="31">
        <v>1</v>
      </c>
      <c r="V7571" s="32" t="s">
        <v>20164</v>
      </c>
      <c r="W7571" t="s">
        <v>20165</v>
      </c>
      <c r="X7571" t="s">
        <v>282</v>
      </c>
      <c r="Y7571" t="s">
        <v>344</v>
      </c>
      <c r="Z7571" t="s">
        <v>284</v>
      </c>
      <c r="AB7571"/>
      <c r="AD7571" s="27" t="s">
        <v>2075</v>
      </c>
      <c r="AF7571" t="s">
        <v>373</v>
      </c>
      <c r="AH7571" t="s">
        <v>2012</v>
      </c>
      <c r="AI7571" t="s">
        <v>2121</v>
      </c>
      <c r="AJ7571" t="s">
        <v>2122</v>
      </c>
      <c r="AK7571" t="s">
        <v>2082</v>
      </c>
      <c r="AL7571" s="12">
        <v>45888.391446759262</v>
      </c>
    </row>
    <row r="7572" spans="1:39" ht="15" customHeight="1" x14ac:dyDescent="0.3">
      <c r="A7572" s="38" t="s">
        <v>20199</v>
      </c>
      <c r="B7572" t="s">
        <v>20200</v>
      </c>
      <c r="C7572" t="s">
        <v>2073</v>
      </c>
      <c r="D7572" t="s">
        <v>282</v>
      </c>
      <c r="I7572" t="s">
        <v>20201</v>
      </c>
      <c r="J7572" t="s">
        <v>284</v>
      </c>
      <c r="K7572" t="s">
        <v>2075</v>
      </c>
      <c r="M7572" t="s">
        <v>373</v>
      </c>
      <c r="N7572" t="s">
        <v>286</v>
      </c>
      <c r="O7572" t="s">
        <v>2076</v>
      </c>
      <c r="R7572" t="b">
        <v>0</v>
      </c>
      <c r="S7572" t="b">
        <v>0</v>
      </c>
      <c r="T7572" s="31" t="s">
        <v>426</v>
      </c>
      <c r="U7572" s="31">
        <v>1</v>
      </c>
      <c r="V7572" s="32" t="s">
        <v>20033</v>
      </c>
      <c r="W7572" t="s">
        <v>20034</v>
      </c>
      <c r="X7572" t="s">
        <v>282</v>
      </c>
      <c r="Y7572" t="s">
        <v>305</v>
      </c>
      <c r="Z7572" t="s">
        <v>284</v>
      </c>
      <c r="AA7572" t="s">
        <v>322</v>
      </c>
      <c r="AB7572"/>
      <c r="AD7572" s="27" t="s">
        <v>2075</v>
      </c>
      <c r="AE7572" t="s">
        <v>347</v>
      </c>
      <c r="AF7572" t="s">
        <v>290</v>
      </c>
      <c r="AH7572" t="s">
        <v>617</v>
      </c>
      <c r="AI7572" t="s">
        <v>26578</v>
      </c>
      <c r="AJ7572" t="s">
        <v>26579</v>
      </c>
      <c r="AK7572" t="s">
        <v>2082</v>
      </c>
      <c r="AL7572" s="12">
        <v>46116.415011574078</v>
      </c>
      <c r="AM7572" t="s">
        <v>309</v>
      </c>
    </row>
    <row r="7573" spans="1:39" ht="15" customHeight="1" x14ac:dyDescent="0.3">
      <c r="A7573" s="38" t="s">
        <v>20012</v>
      </c>
      <c r="B7573" t="s">
        <v>20013</v>
      </c>
      <c r="C7573" t="s">
        <v>2073</v>
      </c>
      <c r="D7573" t="s">
        <v>282</v>
      </c>
      <c r="H7573" t="s">
        <v>2067</v>
      </c>
      <c r="I7573" t="s">
        <v>20014</v>
      </c>
      <c r="J7573" t="s">
        <v>284</v>
      </c>
      <c r="K7573" t="s">
        <v>2075</v>
      </c>
      <c r="M7573" t="s">
        <v>373</v>
      </c>
      <c r="N7573" t="s">
        <v>365</v>
      </c>
      <c r="O7573" t="s">
        <v>2076</v>
      </c>
      <c r="Q7573" t="s">
        <v>344</v>
      </c>
      <c r="R7573" t="b">
        <v>0</v>
      </c>
      <c r="S7573" t="b">
        <v>0</v>
      </c>
      <c r="T7573" s="31" t="s">
        <v>426</v>
      </c>
      <c r="U7573" s="31">
        <v>1</v>
      </c>
      <c r="V7573" s="32" t="s">
        <v>20021</v>
      </c>
      <c r="W7573" t="s">
        <v>20018</v>
      </c>
      <c r="X7573" t="s">
        <v>282</v>
      </c>
      <c r="Y7573" t="s">
        <v>344</v>
      </c>
      <c r="Z7573" t="s">
        <v>284</v>
      </c>
      <c r="AB7573"/>
      <c r="AD7573" s="27" t="s">
        <v>3330</v>
      </c>
      <c r="AF7573" t="s">
        <v>373</v>
      </c>
      <c r="AH7573" t="s">
        <v>1999</v>
      </c>
      <c r="AI7573" t="s">
        <v>7863</v>
      </c>
      <c r="AJ7573" t="s">
        <v>7864</v>
      </c>
      <c r="AK7573" t="s">
        <v>2082</v>
      </c>
      <c r="AL7573" s="12">
        <v>45695.463483796295</v>
      </c>
    </row>
    <row r="7574" spans="1:39" ht="15" customHeight="1" x14ac:dyDescent="0.3">
      <c r="A7574" s="38" t="s">
        <v>20012</v>
      </c>
      <c r="B7574" t="s">
        <v>20013</v>
      </c>
      <c r="C7574" t="s">
        <v>2073</v>
      </c>
      <c r="D7574" t="s">
        <v>282</v>
      </c>
      <c r="H7574" t="s">
        <v>2067</v>
      </c>
      <c r="I7574" t="s">
        <v>20014</v>
      </c>
      <c r="J7574" t="s">
        <v>284</v>
      </c>
      <c r="K7574" t="s">
        <v>2075</v>
      </c>
      <c r="M7574" t="s">
        <v>373</v>
      </c>
      <c r="N7574" t="s">
        <v>365</v>
      </c>
      <c r="O7574" t="s">
        <v>2076</v>
      </c>
      <c r="Q7574" t="s">
        <v>344</v>
      </c>
      <c r="R7574" t="b">
        <v>0</v>
      </c>
      <c r="S7574" t="b">
        <v>0</v>
      </c>
      <c r="T7574" s="31" t="s">
        <v>426</v>
      </c>
      <c r="U7574" s="31">
        <v>1</v>
      </c>
      <c r="V7574" s="32" t="s">
        <v>20017</v>
      </c>
      <c r="W7574" t="s">
        <v>20018</v>
      </c>
      <c r="X7574" t="s">
        <v>282</v>
      </c>
      <c r="Y7574" t="s">
        <v>344</v>
      </c>
      <c r="Z7574" t="s">
        <v>284</v>
      </c>
      <c r="AB7574"/>
      <c r="AD7574" s="27" t="s">
        <v>2075</v>
      </c>
      <c r="AF7574" t="s">
        <v>373</v>
      </c>
      <c r="AH7574" t="s">
        <v>2012</v>
      </c>
      <c r="AI7574" t="s">
        <v>2121</v>
      </c>
      <c r="AJ7574" t="s">
        <v>2122</v>
      </c>
      <c r="AK7574" t="s">
        <v>2082</v>
      </c>
      <c r="AL7574" s="12">
        <v>45888.393888888888</v>
      </c>
    </row>
    <row r="7575" spans="1:39" ht="15" customHeight="1" x14ac:dyDescent="0.3">
      <c r="A7575" s="38" t="s">
        <v>20012</v>
      </c>
      <c r="B7575" t="s">
        <v>20013</v>
      </c>
      <c r="C7575" t="s">
        <v>2073</v>
      </c>
      <c r="D7575" t="s">
        <v>282</v>
      </c>
      <c r="H7575" t="s">
        <v>2067</v>
      </c>
      <c r="I7575" t="s">
        <v>20014</v>
      </c>
      <c r="J7575" t="s">
        <v>284</v>
      </c>
      <c r="K7575" t="s">
        <v>2075</v>
      </c>
      <c r="M7575" t="s">
        <v>373</v>
      </c>
      <c r="N7575" t="s">
        <v>365</v>
      </c>
      <c r="O7575" t="s">
        <v>2076</v>
      </c>
      <c r="R7575" t="b">
        <v>0</v>
      </c>
      <c r="S7575" t="b">
        <v>0</v>
      </c>
      <c r="T7575" s="31" t="s">
        <v>426</v>
      </c>
      <c r="U7575" s="31">
        <v>1</v>
      </c>
      <c r="V7575" s="30" t="s">
        <v>20019</v>
      </c>
      <c r="W7575" t="s">
        <v>20020</v>
      </c>
      <c r="X7575" t="s">
        <v>282</v>
      </c>
      <c r="Y7575" t="s">
        <v>311</v>
      </c>
      <c r="Z7575" t="s">
        <v>284</v>
      </c>
      <c r="AB7575"/>
      <c r="AD7575" s="27" t="s">
        <v>2075</v>
      </c>
      <c r="AF7575" t="s">
        <v>373</v>
      </c>
      <c r="AH7575" t="s">
        <v>2012</v>
      </c>
      <c r="AI7575" t="s">
        <v>2121</v>
      </c>
      <c r="AJ7575" t="s">
        <v>2122</v>
      </c>
      <c r="AK7575" t="s">
        <v>2082</v>
      </c>
      <c r="AL7575" s="12">
        <v>45888.377835648149</v>
      </c>
    </row>
    <row r="7576" spans="1:39" ht="15" customHeight="1" x14ac:dyDescent="0.3">
      <c r="A7576" s="38" t="s">
        <v>20012</v>
      </c>
      <c r="B7576" t="s">
        <v>20013</v>
      </c>
      <c r="C7576" t="s">
        <v>2073</v>
      </c>
      <c r="D7576" t="s">
        <v>282</v>
      </c>
      <c r="H7576" t="s">
        <v>2067</v>
      </c>
      <c r="I7576" t="s">
        <v>20014</v>
      </c>
      <c r="J7576" t="s">
        <v>284</v>
      </c>
      <c r="K7576" t="s">
        <v>2075</v>
      </c>
      <c r="M7576" t="s">
        <v>373</v>
      </c>
      <c r="N7576" t="s">
        <v>365</v>
      </c>
      <c r="O7576" t="s">
        <v>2076</v>
      </c>
      <c r="R7576" t="b">
        <v>0</v>
      </c>
      <c r="S7576" t="b">
        <v>0</v>
      </c>
      <c r="T7576" s="31" t="s">
        <v>426</v>
      </c>
      <c r="U7576" s="31">
        <v>1</v>
      </c>
      <c r="V7576" s="32" t="s">
        <v>20015</v>
      </c>
      <c r="W7576" t="s">
        <v>20016</v>
      </c>
      <c r="X7576" t="s">
        <v>282</v>
      </c>
      <c r="Y7576" t="s">
        <v>305</v>
      </c>
      <c r="Z7576" t="s">
        <v>284</v>
      </c>
      <c r="AA7576" t="s">
        <v>322</v>
      </c>
      <c r="AB7576"/>
      <c r="AD7576" s="27" t="s">
        <v>2075</v>
      </c>
      <c r="AE7576" t="s">
        <v>347</v>
      </c>
      <c r="AF7576" t="s">
        <v>290</v>
      </c>
      <c r="AI7576" t="s">
        <v>26578</v>
      </c>
      <c r="AJ7576" t="s">
        <v>26579</v>
      </c>
      <c r="AK7576" t="s">
        <v>2082</v>
      </c>
      <c r="AL7576" s="12">
        <v>46116.411747685182</v>
      </c>
      <c r="AM7576" t="s">
        <v>309</v>
      </c>
    </row>
    <row r="7577" spans="1:39" ht="15" customHeight="1" x14ac:dyDescent="0.3">
      <c r="A7577" s="38" t="s">
        <v>20022</v>
      </c>
      <c r="B7577" t="s">
        <v>20023</v>
      </c>
      <c r="C7577" t="s">
        <v>2073</v>
      </c>
      <c r="D7577" t="s">
        <v>282</v>
      </c>
      <c r="I7577" t="s">
        <v>20024</v>
      </c>
      <c r="J7577" t="s">
        <v>284</v>
      </c>
      <c r="K7577" t="s">
        <v>2075</v>
      </c>
      <c r="M7577" t="s">
        <v>373</v>
      </c>
      <c r="N7577" t="s">
        <v>286</v>
      </c>
      <c r="O7577" t="s">
        <v>2076</v>
      </c>
      <c r="Q7577" t="s">
        <v>344</v>
      </c>
      <c r="R7577" t="b">
        <v>0</v>
      </c>
      <c r="S7577" t="b">
        <v>0</v>
      </c>
      <c r="T7577" s="31" t="s">
        <v>426</v>
      </c>
      <c r="U7577" s="31">
        <v>1</v>
      </c>
      <c r="V7577" s="32" t="s">
        <v>20021</v>
      </c>
      <c r="W7577" t="s">
        <v>20018</v>
      </c>
      <c r="X7577" t="s">
        <v>282</v>
      </c>
      <c r="Y7577" t="s">
        <v>344</v>
      </c>
      <c r="Z7577" t="s">
        <v>284</v>
      </c>
      <c r="AB7577"/>
      <c r="AD7577" s="27" t="s">
        <v>3330</v>
      </c>
      <c r="AF7577" t="s">
        <v>373</v>
      </c>
      <c r="AH7577" t="s">
        <v>1999</v>
      </c>
      <c r="AI7577" t="s">
        <v>7863</v>
      </c>
      <c r="AJ7577" t="s">
        <v>7864</v>
      </c>
      <c r="AK7577" t="s">
        <v>2082</v>
      </c>
      <c r="AL7577" s="12">
        <v>45695.463483796295</v>
      </c>
    </row>
    <row r="7578" spans="1:39" ht="15" customHeight="1" x14ac:dyDescent="0.3">
      <c r="A7578" s="38" t="s">
        <v>20022</v>
      </c>
      <c r="B7578" t="s">
        <v>20023</v>
      </c>
      <c r="C7578" t="s">
        <v>2073</v>
      </c>
      <c r="D7578" t="s">
        <v>282</v>
      </c>
      <c r="I7578" t="s">
        <v>20024</v>
      </c>
      <c r="J7578" t="s">
        <v>284</v>
      </c>
      <c r="K7578" t="s">
        <v>2075</v>
      </c>
      <c r="M7578" t="s">
        <v>373</v>
      </c>
      <c r="N7578" t="s">
        <v>286</v>
      </c>
      <c r="O7578" t="s">
        <v>2076</v>
      </c>
      <c r="Q7578" t="s">
        <v>344</v>
      </c>
      <c r="R7578" t="b">
        <v>0</v>
      </c>
      <c r="S7578" t="b">
        <v>0</v>
      </c>
      <c r="T7578" s="31" t="s">
        <v>426</v>
      </c>
      <c r="U7578" s="31">
        <v>1</v>
      </c>
      <c r="V7578" s="32" t="s">
        <v>20017</v>
      </c>
      <c r="W7578" t="s">
        <v>20018</v>
      </c>
      <c r="X7578" t="s">
        <v>282</v>
      </c>
      <c r="Y7578" t="s">
        <v>344</v>
      </c>
      <c r="Z7578" t="s">
        <v>284</v>
      </c>
      <c r="AB7578"/>
      <c r="AD7578" s="27" t="s">
        <v>2075</v>
      </c>
      <c r="AF7578" t="s">
        <v>373</v>
      </c>
      <c r="AH7578" t="s">
        <v>2012</v>
      </c>
      <c r="AI7578" t="s">
        <v>2121</v>
      </c>
      <c r="AJ7578" t="s">
        <v>2122</v>
      </c>
      <c r="AK7578" t="s">
        <v>2082</v>
      </c>
      <c r="AL7578" s="12">
        <v>45888.393888888888</v>
      </c>
    </row>
    <row r="7579" spans="1:39" ht="15" customHeight="1" x14ac:dyDescent="0.3">
      <c r="A7579" s="38" t="s">
        <v>20022</v>
      </c>
      <c r="B7579" t="s">
        <v>20023</v>
      </c>
      <c r="C7579" t="s">
        <v>2073</v>
      </c>
      <c r="D7579" t="s">
        <v>282</v>
      </c>
      <c r="I7579" t="s">
        <v>20024</v>
      </c>
      <c r="J7579" t="s">
        <v>284</v>
      </c>
      <c r="K7579" t="s">
        <v>2075</v>
      </c>
      <c r="M7579" t="s">
        <v>373</v>
      </c>
      <c r="N7579" t="s">
        <v>286</v>
      </c>
      <c r="O7579" t="s">
        <v>2076</v>
      </c>
      <c r="R7579" t="b">
        <v>0</v>
      </c>
      <c r="S7579" t="b">
        <v>0</v>
      </c>
      <c r="T7579" s="31" t="s">
        <v>426</v>
      </c>
      <c r="U7579" s="31">
        <v>1</v>
      </c>
      <c r="V7579" s="32" t="s">
        <v>20015</v>
      </c>
      <c r="W7579" t="s">
        <v>20016</v>
      </c>
      <c r="X7579" t="s">
        <v>282</v>
      </c>
      <c r="Y7579" t="s">
        <v>305</v>
      </c>
      <c r="Z7579" t="s">
        <v>284</v>
      </c>
      <c r="AA7579" t="s">
        <v>322</v>
      </c>
      <c r="AB7579"/>
      <c r="AD7579" s="27" t="s">
        <v>2075</v>
      </c>
      <c r="AE7579" t="s">
        <v>347</v>
      </c>
      <c r="AF7579" t="s">
        <v>290</v>
      </c>
      <c r="AI7579" t="s">
        <v>26578</v>
      </c>
      <c r="AJ7579" t="s">
        <v>26579</v>
      </c>
      <c r="AK7579" t="s">
        <v>2082</v>
      </c>
      <c r="AL7579" s="12">
        <v>46116.411747685182</v>
      </c>
      <c r="AM7579" t="s">
        <v>309</v>
      </c>
    </row>
    <row r="7580" spans="1:39" ht="15" customHeight="1" x14ac:dyDescent="0.3">
      <c r="A7580" s="38" t="s">
        <v>20037</v>
      </c>
      <c r="B7580" t="s">
        <v>20038</v>
      </c>
      <c r="C7580" t="s">
        <v>2073</v>
      </c>
      <c r="D7580" t="s">
        <v>282</v>
      </c>
      <c r="I7580" t="s">
        <v>20039</v>
      </c>
      <c r="J7580" t="s">
        <v>284</v>
      </c>
      <c r="K7580" t="s">
        <v>2075</v>
      </c>
      <c r="M7580" t="s">
        <v>373</v>
      </c>
      <c r="N7580" t="s">
        <v>286</v>
      </c>
      <c r="O7580" t="s">
        <v>2076</v>
      </c>
      <c r="Q7580" t="s">
        <v>344</v>
      </c>
      <c r="R7580" t="b">
        <v>0</v>
      </c>
      <c r="S7580" t="b">
        <v>0</v>
      </c>
      <c r="T7580" s="31" t="s">
        <v>426</v>
      </c>
      <c r="U7580" s="31">
        <v>1</v>
      </c>
      <c r="V7580" s="32" t="s">
        <v>20021</v>
      </c>
      <c r="W7580" t="s">
        <v>20018</v>
      </c>
      <c r="X7580" t="s">
        <v>282</v>
      </c>
      <c r="Y7580" t="s">
        <v>344</v>
      </c>
      <c r="Z7580" t="s">
        <v>284</v>
      </c>
      <c r="AB7580"/>
      <c r="AD7580" s="27" t="s">
        <v>3330</v>
      </c>
      <c r="AF7580" t="s">
        <v>373</v>
      </c>
      <c r="AH7580" t="s">
        <v>1999</v>
      </c>
      <c r="AI7580" t="s">
        <v>7863</v>
      </c>
      <c r="AJ7580" t="s">
        <v>7864</v>
      </c>
      <c r="AK7580" t="s">
        <v>2082</v>
      </c>
      <c r="AL7580" s="12">
        <v>45695.463483796295</v>
      </c>
    </row>
    <row r="7581" spans="1:39" ht="15" customHeight="1" x14ac:dyDescent="0.3">
      <c r="A7581" s="38" t="s">
        <v>20037</v>
      </c>
      <c r="B7581" t="s">
        <v>20038</v>
      </c>
      <c r="C7581" t="s">
        <v>2073</v>
      </c>
      <c r="D7581" t="s">
        <v>282</v>
      </c>
      <c r="I7581" t="s">
        <v>20039</v>
      </c>
      <c r="J7581" t="s">
        <v>284</v>
      </c>
      <c r="K7581" t="s">
        <v>2075</v>
      </c>
      <c r="M7581" t="s">
        <v>373</v>
      </c>
      <c r="N7581" t="s">
        <v>286</v>
      </c>
      <c r="O7581" t="s">
        <v>2076</v>
      </c>
      <c r="Q7581" t="s">
        <v>344</v>
      </c>
      <c r="R7581" t="b">
        <v>0</v>
      </c>
      <c r="S7581" t="b">
        <v>0</v>
      </c>
      <c r="T7581" s="31" t="s">
        <v>426</v>
      </c>
      <c r="U7581" s="31">
        <v>1</v>
      </c>
      <c r="V7581" s="32" t="s">
        <v>20017</v>
      </c>
      <c r="W7581" t="s">
        <v>20018</v>
      </c>
      <c r="X7581" t="s">
        <v>282</v>
      </c>
      <c r="Y7581" t="s">
        <v>344</v>
      </c>
      <c r="Z7581" t="s">
        <v>284</v>
      </c>
      <c r="AB7581"/>
      <c r="AD7581" s="27" t="s">
        <v>2075</v>
      </c>
      <c r="AF7581" t="s">
        <v>373</v>
      </c>
      <c r="AH7581" t="s">
        <v>2012</v>
      </c>
      <c r="AI7581" t="s">
        <v>2121</v>
      </c>
      <c r="AJ7581" t="s">
        <v>2122</v>
      </c>
      <c r="AK7581" t="s">
        <v>2082</v>
      </c>
      <c r="AL7581" s="12">
        <v>45888.393888888888</v>
      </c>
    </row>
    <row r="7582" spans="1:39" ht="15" customHeight="1" x14ac:dyDescent="0.3">
      <c r="A7582" s="38" t="s">
        <v>20037</v>
      </c>
      <c r="B7582" t="s">
        <v>20038</v>
      </c>
      <c r="C7582" t="s">
        <v>2073</v>
      </c>
      <c r="D7582" t="s">
        <v>282</v>
      </c>
      <c r="I7582" t="s">
        <v>20039</v>
      </c>
      <c r="J7582" t="s">
        <v>284</v>
      </c>
      <c r="K7582" t="s">
        <v>2075</v>
      </c>
      <c r="M7582" t="s">
        <v>373</v>
      </c>
      <c r="N7582" t="s">
        <v>286</v>
      </c>
      <c r="O7582" t="s">
        <v>2076</v>
      </c>
      <c r="R7582" t="b">
        <v>0</v>
      </c>
      <c r="S7582" t="b">
        <v>0</v>
      </c>
      <c r="T7582" s="31" t="s">
        <v>426</v>
      </c>
      <c r="U7582" s="31">
        <v>1</v>
      </c>
      <c r="V7582" s="32" t="s">
        <v>20015</v>
      </c>
      <c r="W7582" t="s">
        <v>20016</v>
      </c>
      <c r="X7582" t="s">
        <v>282</v>
      </c>
      <c r="Y7582" t="s">
        <v>305</v>
      </c>
      <c r="Z7582" t="s">
        <v>284</v>
      </c>
      <c r="AA7582" t="s">
        <v>322</v>
      </c>
      <c r="AB7582"/>
      <c r="AD7582" s="27" t="s">
        <v>2075</v>
      </c>
      <c r="AE7582" t="s">
        <v>347</v>
      </c>
      <c r="AF7582" t="s">
        <v>290</v>
      </c>
      <c r="AI7582" t="s">
        <v>26578</v>
      </c>
      <c r="AJ7582" t="s">
        <v>26579</v>
      </c>
      <c r="AK7582" t="s">
        <v>2082</v>
      </c>
      <c r="AL7582" s="12">
        <v>46116.411747685182</v>
      </c>
      <c r="AM7582" t="s">
        <v>309</v>
      </c>
    </row>
    <row r="7583" spans="1:39" ht="15" customHeight="1" x14ac:dyDescent="0.3">
      <c r="A7583" s="38" t="s">
        <v>20046</v>
      </c>
      <c r="B7583" t="s">
        <v>20047</v>
      </c>
      <c r="C7583" t="s">
        <v>2073</v>
      </c>
      <c r="D7583" t="s">
        <v>282</v>
      </c>
      <c r="I7583" t="s">
        <v>20048</v>
      </c>
      <c r="J7583" t="s">
        <v>284</v>
      </c>
      <c r="K7583" t="s">
        <v>2075</v>
      </c>
      <c r="M7583" t="s">
        <v>373</v>
      </c>
      <c r="N7583" t="s">
        <v>286</v>
      </c>
      <c r="O7583" t="s">
        <v>2076</v>
      </c>
      <c r="Q7583" t="s">
        <v>344</v>
      </c>
      <c r="R7583" t="b">
        <v>0</v>
      </c>
      <c r="S7583" t="b">
        <v>0</v>
      </c>
      <c r="T7583" s="31" t="s">
        <v>426</v>
      </c>
      <c r="U7583" s="31">
        <v>1</v>
      </c>
      <c r="V7583" s="32" t="s">
        <v>20021</v>
      </c>
      <c r="W7583" t="s">
        <v>20018</v>
      </c>
      <c r="X7583" t="s">
        <v>282</v>
      </c>
      <c r="Y7583" t="s">
        <v>344</v>
      </c>
      <c r="Z7583" t="s">
        <v>284</v>
      </c>
      <c r="AB7583"/>
      <c r="AD7583" s="27" t="s">
        <v>3330</v>
      </c>
      <c r="AF7583" t="s">
        <v>373</v>
      </c>
      <c r="AH7583" t="s">
        <v>1999</v>
      </c>
      <c r="AI7583" t="s">
        <v>7863</v>
      </c>
      <c r="AJ7583" t="s">
        <v>7864</v>
      </c>
      <c r="AK7583" t="s">
        <v>2082</v>
      </c>
      <c r="AL7583" s="12">
        <v>45695.463483796295</v>
      </c>
    </row>
    <row r="7584" spans="1:39" ht="15" customHeight="1" x14ac:dyDescent="0.3">
      <c r="A7584" s="38" t="s">
        <v>20046</v>
      </c>
      <c r="B7584" t="s">
        <v>20047</v>
      </c>
      <c r="C7584" t="s">
        <v>2073</v>
      </c>
      <c r="D7584" t="s">
        <v>282</v>
      </c>
      <c r="I7584" t="s">
        <v>20048</v>
      </c>
      <c r="J7584" t="s">
        <v>284</v>
      </c>
      <c r="K7584" t="s">
        <v>2075</v>
      </c>
      <c r="M7584" t="s">
        <v>373</v>
      </c>
      <c r="N7584" t="s">
        <v>286</v>
      </c>
      <c r="O7584" t="s">
        <v>2076</v>
      </c>
      <c r="Q7584" t="s">
        <v>344</v>
      </c>
      <c r="R7584" t="b">
        <v>0</v>
      </c>
      <c r="S7584" t="b">
        <v>0</v>
      </c>
      <c r="T7584" s="31" t="s">
        <v>426</v>
      </c>
      <c r="U7584" s="31">
        <v>1</v>
      </c>
      <c r="V7584" s="32" t="s">
        <v>20017</v>
      </c>
      <c r="W7584" t="s">
        <v>20018</v>
      </c>
      <c r="X7584" t="s">
        <v>282</v>
      </c>
      <c r="Y7584" t="s">
        <v>344</v>
      </c>
      <c r="Z7584" t="s">
        <v>284</v>
      </c>
      <c r="AB7584"/>
      <c r="AD7584" s="27" t="s">
        <v>2075</v>
      </c>
      <c r="AF7584" t="s">
        <v>373</v>
      </c>
      <c r="AH7584" t="s">
        <v>2012</v>
      </c>
      <c r="AI7584" t="s">
        <v>2121</v>
      </c>
      <c r="AJ7584" t="s">
        <v>2122</v>
      </c>
      <c r="AK7584" t="s">
        <v>2082</v>
      </c>
      <c r="AL7584" s="12">
        <v>45888.393888888888</v>
      </c>
    </row>
    <row r="7585" spans="1:39" ht="15" customHeight="1" x14ac:dyDescent="0.3">
      <c r="A7585" s="38" t="s">
        <v>20046</v>
      </c>
      <c r="B7585" t="s">
        <v>20047</v>
      </c>
      <c r="C7585" t="s">
        <v>2073</v>
      </c>
      <c r="D7585" t="s">
        <v>282</v>
      </c>
      <c r="I7585" t="s">
        <v>20048</v>
      </c>
      <c r="J7585" t="s">
        <v>284</v>
      </c>
      <c r="K7585" t="s">
        <v>2075</v>
      </c>
      <c r="M7585" t="s">
        <v>373</v>
      </c>
      <c r="N7585" t="s">
        <v>286</v>
      </c>
      <c r="O7585" t="s">
        <v>2076</v>
      </c>
      <c r="R7585" t="b">
        <v>0</v>
      </c>
      <c r="S7585" t="b">
        <v>0</v>
      </c>
      <c r="T7585" s="31" t="s">
        <v>426</v>
      </c>
      <c r="U7585" s="31">
        <v>1</v>
      </c>
      <c r="V7585" s="32" t="s">
        <v>20015</v>
      </c>
      <c r="W7585" t="s">
        <v>20016</v>
      </c>
      <c r="X7585" t="s">
        <v>282</v>
      </c>
      <c r="Y7585" t="s">
        <v>305</v>
      </c>
      <c r="Z7585" t="s">
        <v>284</v>
      </c>
      <c r="AA7585" t="s">
        <v>322</v>
      </c>
      <c r="AB7585"/>
      <c r="AD7585" s="27" t="s">
        <v>2075</v>
      </c>
      <c r="AE7585" t="s">
        <v>347</v>
      </c>
      <c r="AF7585" t="s">
        <v>290</v>
      </c>
      <c r="AI7585" t="s">
        <v>26578</v>
      </c>
      <c r="AJ7585" t="s">
        <v>26579</v>
      </c>
      <c r="AK7585" t="s">
        <v>2082</v>
      </c>
      <c r="AL7585" s="12">
        <v>46116.411747685182</v>
      </c>
      <c r="AM7585" t="s">
        <v>309</v>
      </c>
    </row>
    <row r="7586" spans="1:39" ht="15" customHeight="1" x14ac:dyDescent="0.3">
      <c r="A7586" s="38" t="s">
        <v>20065</v>
      </c>
      <c r="B7586" t="s">
        <v>20066</v>
      </c>
      <c r="C7586" t="s">
        <v>2073</v>
      </c>
      <c r="D7586" t="s">
        <v>282</v>
      </c>
      <c r="I7586" t="s">
        <v>20067</v>
      </c>
      <c r="J7586" t="s">
        <v>284</v>
      </c>
      <c r="K7586" t="s">
        <v>2075</v>
      </c>
      <c r="M7586" t="s">
        <v>373</v>
      </c>
      <c r="N7586" t="s">
        <v>286</v>
      </c>
      <c r="O7586" t="s">
        <v>2076</v>
      </c>
      <c r="Q7586" t="s">
        <v>344</v>
      </c>
      <c r="R7586" t="b">
        <v>0</v>
      </c>
      <c r="S7586" t="b">
        <v>0</v>
      </c>
      <c r="T7586" s="31" t="s">
        <v>426</v>
      </c>
      <c r="U7586" s="31">
        <v>1</v>
      </c>
      <c r="V7586" s="32" t="s">
        <v>20021</v>
      </c>
      <c r="W7586" t="s">
        <v>20018</v>
      </c>
      <c r="X7586" t="s">
        <v>282</v>
      </c>
      <c r="Y7586" t="s">
        <v>344</v>
      </c>
      <c r="Z7586" t="s">
        <v>284</v>
      </c>
      <c r="AB7586"/>
      <c r="AD7586" s="27" t="s">
        <v>3330</v>
      </c>
      <c r="AF7586" t="s">
        <v>373</v>
      </c>
      <c r="AH7586" t="s">
        <v>1999</v>
      </c>
      <c r="AI7586" t="s">
        <v>7863</v>
      </c>
      <c r="AJ7586" t="s">
        <v>7864</v>
      </c>
      <c r="AK7586" t="s">
        <v>2082</v>
      </c>
      <c r="AL7586" s="12">
        <v>45695.463483796295</v>
      </c>
    </row>
    <row r="7587" spans="1:39" ht="15" customHeight="1" x14ac:dyDescent="0.3">
      <c r="A7587" s="38" t="s">
        <v>20065</v>
      </c>
      <c r="B7587" t="s">
        <v>20066</v>
      </c>
      <c r="C7587" t="s">
        <v>2073</v>
      </c>
      <c r="D7587" t="s">
        <v>282</v>
      </c>
      <c r="I7587" t="s">
        <v>20067</v>
      </c>
      <c r="J7587" t="s">
        <v>284</v>
      </c>
      <c r="K7587" t="s">
        <v>2075</v>
      </c>
      <c r="M7587" t="s">
        <v>373</v>
      </c>
      <c r="N7587" t="s">
        <v>286</v>
      </c>
      <c r="O7587" t="s">
        <v>2076</v>
      </c>
      <c r="Q7587" t="s">
        <v>344</v>
      </c>
      <c r="R7587" t="b">
        <v>0</v>
      </c>
      <c r="S7587" t="b">
        <v>0</v>
      </c>
      <c r="T7587" s="31" t="s">
        <v>426</v>
      </c>
      <c r="U7587" s="31">
        <v>1</v>
      </c>
      <c r="V7587" s="32" t="s">
        <v>20017</v>
      </c>
      <c r="W7587" t="s">
        <v>20018</v>
      </c>
      <c r="X7587" t="s">
        <v>282</v>
      </c>
      <c r="Y7587" t="s">
        <v>344</v>
      </c>
      <c r="Z7587" t="s">
        <v>284</v>
      </c>
      <c r="AB7587"/>
      <c r="AD7587" s="27" t="s">
        <v>2075</v>
      </c>
      <c r="AF7587" t="s">
        <v>373</v>
      </c>
      <c r="AH7587" t="s">
        <v>2012</v>
      </c>
      <c r="AI7587" t="s">
        <v>2121</v>
      </c>
      <c r="AJ7587" t="s">
        <v>2122</v>
      </c>
      <c r="AK7587" t="s">
        <v>2082</v>
      </c>
      <c r="AL7587" s="12">
        <v>45888.393888888888</v>
      </c>
    </row>
    <row r="7588" spans="1:39" ht="15" customHeight="1" x14ac:dyDescent="0.3">
      <c r="A7588" s="38" t="s">
        <v>20065</v>
      </c>
      <c r="B7588" t="s">
        <v>20066</v>
      </c>
      <c r="C7588" t="s">
        <v>2073</v>
      </c>
      <c r="D7588" t="s">
        <v>282</v>
      </c>
      <c r="I7588" t="s">
        <v>20067</v>
      </c>
      <c r="J7588" t="s">
        <v>284</v>
      </c>
      <c r="K7588" t="s">
        <v>2075</v>
      </c>
      <c r="M7588" t="s">
        <v>373</v>
      </c>
      <c r="N7588" t="s">
        <v>286</v>
      </c>
      <c r="O7588" t="s">
        <v>2076</v>
      </c>
      <c r="R7588" t="b">
        <v>0</v>
      </c>
      <c r="S7588" t="b">
        <v>0</v>
      </c>
      <c r="T7588" s="31" t="s">
        <v>426</v>
      </c>
      <c r="U7588" s="31">
        <v>1</v>
      </c>
      <c r="V7588" s="32" t="s">
        <v>20019</v>
      </c>
      <c r="W7588" t="s">
        <v>20020</v>
      </c>
      <c r="X7588" t="s">
        <v>282</v>
      </c>
      <c r="Y7588" t="s">
        <v>311</v>
      </c>
      <c r="Z7588" t="s">
        <v>284</v>
      </c>
      <c r="AB7588"/>
      <c r="AD7588" s="27" t="s">
        <v>2075</v>
      </c>
      <c r="AF7588" t="s">
        <v>373</v>
      </c>
      <c r="AH7588" t="s">
        <v>2012</v>
      </c>
      <c r="AI7588" t="s">
        <v>2121</v>
      </c>
      <c r="AJ7588" t="s">
        <v>2122</v>
      </c>
      <c r="AK7588" t="s">
        <v>2082</v>
      </c>
      <c r="AL7588" s="12">
        <v>45888.377835648149</v>
      </c>
    </row>
    <row r="7589" spans="1:39" ht="15" customHeight="1" x14ac:dyDescent="0.3">
      <c r="A7589" s="38" t="s">
        <v>20065</v>
      </c>
      <c r="B7589" t="s">
        <v>20066</v>
      </c>
      <c r="C7589" t="s">
        <v>2073</v>
      </c>
      <c r="D7589" t="s">
        <v>282</v>
      </c>
      <c r="I7589" t="s">
        <v>20067</v>
      </c>
      <c r="J7589" t="s">
        <v>284</v>
      </c>
      <c r="K7589" t="s">
        <v>2075</v>
      </c>
      <c r="M7589" t="s">
        <v>373</v>
      </c>
      <c r="N7589" t="s">
        <v>286</v>
      </c>
      <c r="O7589" t="s">
        <v>2076</v>
      </c>
      <c r="R7589" t="b">
        <v>0</v>
      </c>
      <c r="S7589" t="b">
        <v>0</v>
      </c>
      <c r="T7589" s="31" t="s">
        <v>426</v>
      </c>
      <c r="U7589" s="31">
        <v>1</v>
      </c>
      <c r="V7589" s="32" t="s">
        <v>20015</v>
      </c>
      <c r="W7589" t="s">
        <v>20016</v>
      </c>
      <c r="X7589" t="s">
        <v>282</v>
      </c>
      <c r="Y7589" t="s">
        <v>305</v>
      </c>
      <c r="Z7589" t="s">
        <v>284</v>
      </c>
      <c r="AA7589" t="s">
        <v>322</v>
      </c>
      <c r="AB7589"/>
      <c r="AD7589" s="27" t="s">
        <v>2075</v>
      </c>
      <c r="AE7589" t="s">
        <v>347</v>
      </c>
      <c r="AF7589" t="s">
        <v>290</v>
      </c>
      <c r="AI7589" t="s">
        <v>26578</v>
      </c>
      <c r="AJ7589" t="s">
        <v>26579</v>
      </c>
      <c r="AK7589" t="s">
        <v>2082</v>
      </c>
      <c r="AL7589" s="12">
        <v>46116.411747685182</v>
      </c>
      <c r="AM7589" t="s">
        <v>309</v>
      </c>
    </row>
    <row r="7590" spans="1:39" ht="15" customHeight="1" x14ac:dyDescent="0.3">
      <c r="A7590" s="38" t="s">
        <v>20193</v>
      </c>
      <c r="B7590" t="s">
        <v>20194</v>
      </c>
      <c r="C7590" t="s">
        <v>2092</v>
      </c>
      <c r="D7590" t="s">
        <v>282</v>
      </c>
      <c r="E7590" t="s">
        <v>322</v>
      </c>
      <c r="G7590" t="s">
        <v>25703</v>
      </c>
      <c r="H7590" t="s">
        <v>318</v>
      </c>
      <c r="I7590" t="s">
        <v>20195</v>
      </c>
      <c r="J7590" t="s">
        <v>284</v>
      </c>
      <c r="K7590" t="s">
        <v>2075</v>
      </c>
      <c r="M7590" t="s">
        <v>290</v>
      </c>
      <c r="N7590" t="s">
        <v>286</v>
      </c>
      <c r="O7590" t="s">
        <v>2076</v>
      </c>
      <c r="Q7590" t="s">
        <v>288</v>
      </c>
      <c r="R7590" t="b">
        <v>0</v>
      </c>
      <c r="S7590" t="b">
        <v>0</v>
      </c>
      <c r="T7590" s="31" t="s">
        <v>25455</v>
      </c>
      <c r="U7590" s="31" t="s">
        <v>2244</v>
      </c>
      <c r="V7590" s="32" t="s">
        <v>20179</v>
      </c>
      <c r="W7590" t="s">
        <v>20180</v>
      </c>
      <c r="X7590" t="s">
        <v>282</v>
      </c>
      <c r="Y7590" t="s">
        <v>288</v>
      </c>
      <c r="Z7590" t="s">
        <v>284</v>
      </c>
      <c r="AA7590" t="s">
        <v>322</v>
      </c>
      <c r="AB7590"/>
      <c r="AD7590" s="27" t="s">
        <v>2075</v>
      </c>
      <c r="AE7590" t="s">
        <v>26225</v>
      </c>
      <c r="AF7590" t="s">
        <v>290</v>
      </c>
      <c r="AH7590" t="s">
        <v>579</v>
      </c>
      <c r="AI7590" t="s">
        <v>26094</v>
      </c>
      <c r="AJ7590" t="s">
        <v>26095</v>
      </c>
      <c r="AK7590" t="s">
        <v>2082</v>
      </c>
      <c r="AL7590" s="12">
        <v>46129.212569444448</v>
      </c>
      <c r="AM7590" t="s">
        <v>291</v>
      </c>
    </row>
    <row r="7591" spans="1:39" ht="15" customHeight="1" x14ac:dyDescent="0.3">
      <c r="A7591" s="38" t="s">
        <v>20043</v>
      </c>
      <c r="B7591" t="s">
        <v>20044</v>
      </c>
      <c r="C7591" t="s">
        <v>2073</v>
      </c>
      <c r="D7591" t="s">
        <v>282</v>
      </c>
      <c r="I7591" t="s">
        <v>20045</v>
      </c>
      <c r="J7591" t="s">
        <v>284</v>
      </c>
      <c r="K7591" t="s">
        <v>2075</v>
      </c>
      <c r="M7591" t="s">
        <v>290</v>
      </c>
      <c r="N7591" t="s">
        <v>286</v>
      </c>
      <c r="O7591" t="s">
        <v>2076</v>
      </c>
      <c r="Q7591" t="s">
        <v>305</v>
      </c>
      <c r="R7591" t="b">
        <v>0</v>
      </c>
      <c r="S7591" t="b">
        <v>0</v>
      </c>
      <c r="T7591" s="31" t="s">
        <v>426</v>
      </c>
      <c r="U7591" s="31">
        <v>1</v>
      </c>
      <c r="V7591" s="32" t="s">
        <v>20015</v>
      </c>
      <c r="W7591" t="s">
        <v>20016</v>
      </c>
      <c r="X7591" t="s">
        <v>282</v>
      </c>
      <c r="Y7591" t="s">
        <v>305</v>
      </c>
      <c r="Z7591" t="s">
        <v>284</v>
      </c>
      <c r="AA7591" t="s">
        <v>322</v>
      </c>
      <c r="AB7591"/>
      <c r="AD7591" s="27" t="s">
        <v>2075</v>
      </c>
      <c r="AE7591" t="s">
        <v>347</v>
      </c>
      <c r="AF7591" t="s">
        <v>290</v>
      </c>
      <c r="AI7591" t="s">
        <v>26578</v>
      </c>
      <c r="AJ7591" t="s">
        <v>26579</v>
      </c>
      <c r="AK7591" t="s">
        <v>2082</v>
      </c>
      <c r="AL7591" s="12">
        <v>46116.411747685182</v>
      </c>
      <c r="AM7591" t="s">
        <v>309</v>
      </c>
    </row>
    <row r="7592" spans="1:39" ht="15" customHeight="1" x14ac:dyDescent="0.3">
      <c r="A7592" s="38" t="s">
        <v>20173</v>
      </c>
      <c r="B7592" t="s">
        <v>20174</v>
      </c>
      <c r="C7592" t="s">
        <v>2073</v>
      </c>
      <c r="D7592" t="s">
        <v>282</v>
      </c>
      <c r="I7592" t="s">
        <v>20175</v>
      </c>
      <c r="J7592" t="s">
        <v>284</v>
      </c>
      <c r="K7592" t="s">
        <v>2075</v>
      </c>
      <c r="M7592" t="s">
        <v>373</v>
      </c>
      <c r="N7592" t="s">
        <v>286</v>
      </c>
      <c r="O7592" t="s">
        <v>2228</v>
      </c>
      <c r="Q7592" t="s">
        <v>344</v>
      </c>
      <c r="R7592" t="b">
        <v>0</v>
      </c>
      <c r="S7592" t="b">
        <v>0</v>
      </c>
      <c r="T7592" s="31" t="s">
        <v>426</v>
      </c>
      <c r="U7592" s="31">
        <v>1</v>
      </c>
      <c r="V7592" s="32" t="s">
        <v>20164</v>
      </c>
      <c r="W7592" t="s">
        <v>20165</v>
      </c>
      <c r="X7592" t="s">
        <v>282</v>
      </c>
      <c r="Y7592" t="s">
        <v>344</v>
      </c>
      <c r="Z7592" t="s">
        <v>284</v>
      </c>
      <c r="AB7592"/>
      <c r="AD7592" s="27" t="s">
        <v>2075</v>
      </c>
      <c r="AF7592" t="s">
        <v>373</v>
      </c>
      <c r="AH7592" t="s">
        <v>2012</v>
      </c>
      <c r="AI7592" t="s">
        <v>2121</v>
      </c>
      <c r="AJ7592" t="s">
        <v>2122</v>
      </c>
      <c r="AK7592" t="s">
        <v>2082</v>
      </c>
      <c r="AL7592" s="12">
        <v>45888.391446759262</v>
      </c>
    </row>
    <row r="7593" spans="1:39" ht="15" customHeight="1" x14ac:dyDescent="0.3">
      <c r="A7593" s="38" t="s">
        <v>21991</v>
      </c>
      <c r="B7593" t="s">
        <v>21992</v>
      </c>
      <c r="C7593" t="s">
        <v>2073</v>
      </c>
      <c r="D7593" t="s">
        <v>282</v>
      </c>
      <c r="I7593" t="s">
        <v>21993</v>
      </c>
      <c r="J7593" t="s">
        <v>284</v>
      </c>
      <c r="K7593" t="s">
        <v>2075</v>
      </c>
      <c r="M7593" t="s">
        <v>290</v>
      </c>
      <c r="N7593" t="s">
        <v>286</v>
      </c>
      <c r="O7593" t="s">
        <v>2076</v>
      </c>
      <c r="Q7593" t="s">
        <v>305</v>
      </c>
      <c r="R7593" t="b">
        <v>0</v>
      </c>
      <c r="S7593" t="b">
        <v>0</v>
      </c>
      <c r="T7593" s="31" t="s">
        <v>426</v>
      </c>
      <c r="U7593" s="31">
        <v>1</v>
      </c>
      <c r="V7593" s="32" t="s">
        <v>20035</v>
      </c>
      <c r="W7593" t="s">
        <v>20036</v>
      </c>
      <c r="X7593" t="s">
        <v>282</v>
      </c>
      <c r="Y7593" t="s">
        <v>305</v>
      </c>
      <c r="Z7593" t="s">
        <v>284</v>
      </c>
      <c r="AA7593" t="s">
        <v>322</v>
      </c>
      <c r="AB7593"/>
      <c r="AD7593" s="27" t="s">
        <v>2075</v>
      </c>
      <c r="AE7593" t="s">
        <v>347</v>
      </c>
      <c r="AF7593" t="s">
        <v>290</v>
      </c>
      <c r="AH7593" t="s">
        <v>625</v>
      </c>
      <c r="AI7593" t="s">
        <v>26578</v>
      </c>
      <c r="AJ7593" t="s">
        <v>26579</v>
      </c>
      <c r="AK7593" t="s">
        <v>2082</v>
      </c>
      <c r="AL7593" s="12">
        <v>46116.41196759259</v>
      </c>
      <c r="AM7593" t="s">
        <v>309</v>
      </c>
    </row>
    <row r="7594" spans="1:39" ht="15" customHeight="1" x14ac:dyDescent="0.3">
      <c r="A7594" s="38" t="s">
        <v>20227</v>
      </c>
      <c r="B7594" t="s">
        <v>20228</v>
      </c>
      <c r="C7594" t="s">
        <v>2073</v>
      </c>
      <c r="D7594" t="s">
        <v>282</v>
      </c>
      <c r="I7594" t="s">
        <v>20229</v>
      </c>
      <c r="J7594" t="s">
        <v>284</v>
      </c>
      <c r="K7594" t="s">
        <v>2075</v>
      </c>
      <c r="M7594" t="s">
        <v>290</v>
      </c>
      <c r="N7594" t="s">
        <v>286</v>
      </c>
      <c r="O7594" t="s">
        <v>2076</v>
      </c>
      <c r="Q7594" t="s">
        <v>305</v>
      </c>
      <c r="R7594" t="b">
        <v>0</v>
      </c>
      <c r="S7594" t="b">
        <v>0</v>
      </c>
      <c r="T7594" s="31" t="s">
        <v>426</v>
      </c>
      <c r="U7594" s="31">
        <v>1</v>
      </c>
      <c r="V7594" s="32" t="s">
        <v>20015</v>
      </c>
      <c r="W7594" t="s">
        <v>20016</v>
      </c>
      <c r="X7594" t="s">
        <v>282</v>
      </c>
      <c r="Y7594" t="s">
        <v>305</v>
      </c>
      <c r="Z7594" t="s">
        <v>284</v>
      </c>
      <c r="AA7594" t="s">
        <v>322</v>
      </c>
      <c r="AB7594"/>
      <c r="AD7594" s="27" t="s">
        <v>2075</v>
      </c>
      <c r="AE7594" t="s">
        <v>347</v>
      </c>
      <c r="AF7594" t="s">
        <v>290</v>
      </c>
      <c r="AI7594" t="s">
        <v>26578</v>
      </c>
      <c r="AJ7594" t="s">
        <v>26579</v>
      </c>
      <c r="AK7594" t="s">
        <v>2082</v>
      </c>
      <c r="AL7594" s="12">
        <v>46116.411747685182</v>
      </c>
      <c r="AM7594" t="s">
        <v>309</v>
      </c>
    </row>
    <row r="7595" spans="1:39" ht="15" customHeight="1" x14ac:dyDescent="0.3">
      <c r="A7595" s="38" t="s">
        <v>20227</v>
      </c>
      <c r="B7595" t="s">
        <v>20228</v>
      </c>
      <c r="C7595" t="s">
        <v>2073</v>
      </c>
      <c r="D7595" t="s">
        <v>282</v>
      </c>
      <c r="I7595" t="s">
        <v>20229</v>
      </c>
      <c r="J7595" t="s">
        <v>284</v>
      </c>
      <c r="K7595" t="s">
        <v>2075</v>
      </c>
      <c r="M7595" t="s">
        <v>290</v>
      </c>
      <c r="N7595" t="s">
        <v>286</v>
      </c>
      <c r="O7595" t="s">
        <v>2076</v>
      </c>
      <c r="Q7595" t="s">
        <v>305</v>
      </c>
      <c r="R7595" t="b">
        <v>0</v>
      </c>
      <c r="S7595" t="b">
        <v>0</v>
      </c>
      <c r="T7595" s="31" t="s">
        <v>426</v>
      </c>
      <c r="U7595" s="31">
        <v>1</v>
      </c>
      <c r="V7595" s="32" t="s">
        <v>20033</v>
      </c>
      <c r="W7595" t="s">
        <v>20034</v>
      </c>
      <c r="X7595" t="s">
        <v>282</v>
      </c>
      <c r="Y7595" t="s">
        <v>305</v>
      </c>
      <c r="Z7595" t="s">
        <v>284</v>
      </c>
      <c r="AA7595" t="s">
        <v>322</v>
      </c>
      <c r="AB7595"/>
      <c r="AD7595" s="27" t="s">
        <v>2075</v>
      </c>
      <c r="AE7595" t="s">
        <v>347</v>
      </c>
      <c r="AF7595" t="s">
        <v>290</v>
      </c>
      <c r="AH7595" t="s">
        <v>617</v>
      </c>
      <c r="AI7595" t="s">
        <v>26578</v>
      </c>
      <c r="AJ7595" t="s">
        <v>26579</v>
      </c>
      <c r="AK7595" t="s">
        <v>2082</v>
      </c>
      <c r="AL7595" s="12">
        <v>46116.415011574078</v>
      </c>
      <c r="AM7595" t="s">
        <v>309</v>
      </c>
    </row>
    <row r="7596" spans="1:39" ht="15" customHeight="1" x14ac:dyDescent="0.3">
      <c r="A7596" s="38" t="s">
        <v>20227</v>
      </c>
      <c r="B7596" t="s">
        <v>20228</v>
      </c>
      <c r="C7596" t="s">
        <v>2073</v>
      </c>
      <c r="D7596" t="s">
        <v>282</v>
      </c>
      <c r="I7596" t="s">
        <v>20229</v>
      </c>
      <c r="J7596" t="s">
        <v>284</v>
      </c>
      <c r="K7596" t="s">
        <v>2075</v>
      </c>
      <c r="M7596" t="s">
        <v>290</v>
      </c>
      <c r="N7596" t="s">
        <v>286</v>
      </c>
      <c r="O7596" t="s">
        <v>2076</v>
      </c>
      <c r="Q7596" t="s">
        <v>305</v>
      </c>
      <c r="R7596" t="b">
        <v>0</v>
      </c>
      <c r="S7596" t="b">
        <v>0</v>
      </c>
      <c r="T7596" s="31" t="s">
        <v>426</v>
      </c>
      <c r="U7596" s="31">
        <v>1</v>
      </c>
      <c r="V7596" s="32" t="s">
        <v>20035</v>
      </c>
      <c r="W7596" t="s">
        <v>20036</v>
      </c>
      <c r="X7596" t="s">
        <v>282</v>
      </c>
      <c r="Y7596" t="s">
        <v>305</v>
      </c>
      <c r="Z7596" t="s">
        <v>284</v>
      </c>
      <c r="AA7596" t="s">
        <v>322</v>
      </c>
      <c r="AB7596"/>
      <c r="AD7596" s="27" t="s">
        <v>2075</v>
      </c>
      <c r="AE7596" t="s">
        <v>347</v>
      </c>
      <c r="AF7596" t="s">
        <v>290</v>
      </c>
      <c r="AH7596" t="s">
        <v>625</v>
      </c>
      <c r="AI7596" t="s">
        <v>26578</v>
      </c>
      <c r="AJ7596" t="s">
        <v>26579</v>
      </c>
      <c r="AK7596" t="s">
        <v>2082</v>
      </c>
      <c r="AL7596" s="12">
        <v>46116.41196759259</v>
      </c>
      <c r="AM7596" t="s">
        <v>309</v>
      </c>
    </row>
    <row r="7597" spans="1:39" ht="15" customHeight="1" x14ac:dyDescent="0.3">
      <c r="A7597" s="38" t="s">
        <v>20030</v>
      </c>
      <c r="B7597" t="s">
        <v>20031</v>
      </c>
      <c r="C7597" t="s">
        <v>2073</v>
      </c>
      <c r="D7597" t="s">
        <v>282</v>
      </c>
      <c r="I7597" t="s">
        <v>20032</v>
      </c>
      <c r="J7597" t="s">
        <v>284</v>
      </c>
      <c r="K7597" t="s">
        <v>2075</v>
      </c>
      <c r="M7597" t="s">
        <v>373</v>
      </c>
      <c r="O7597" t="s">
        <v>2076</v>
      </c>
      <c r="Q7597" t="s">
        <v>305</v>
      </c>
      <c r="R7597" t="b">
        <v>0</v>
      </c>
      <c r="S7597" t="b">
        <v>0</v>
      </c>
      <c r="T7597" s="31" t="s">
        <v>426</v>
      </c>
      <c r="U7597" s="31">
        <v>1</v>
      </c>
      <c r="V7597" s="32" t="s">
        <v>20015</v>
      </c>
      <c r="W7597" t="s">
        <v>20016</v>
      </c>
      <c r="X7597" t="s">
        <v>282</v>
      </c>
      <c r="Y7597" t="s">
        <v>305</v>
      </c>
      <c r="Z7597" t="s">
        <v>284</v>
      </c>
      <c r="AA7597" t="s">
        <v>322</v>
      </c>
      <c r="AB7597"/>
      <c r="AD7597" s="27" t="s">
        <v>2075</v>
      </c>
      <c r="AE7597" t="s">
        <v>347</v>
      </c>
      <c r="AF7597" t="s">
        <v>290</v>
      </c>
      <c r="AI7597" t="s">
        <v>26578</v>
      </c>
      <c r="AJ7597" t="s">
        <v>26579</v>
      </c>
      <c r="AK7597" t="s">
        <v>2082</v>
      </c>
      <c r="AL7597" s="12">
        <v>46116.411747685182</v>
      </c>
      <c r="AM7597" t="s">
        <v>309</v>
      </c>
    </row>
    <row r="7598" spans="1:39" ht="15" customHeight="1" x14ac:dyDescent="0.3">
      <c r="A7598" s="38" t="s">
        <v>20030</v>
      </c>
      <c r="B7598" t="s">
        <v>20031</v>
      </c>
      <c r="C7598" t="s">
        <v>2073</v>
      </c>
      <c r="D7598" t="s">
        <v>282</v>
      </c>
      <c r="I7598" t="s">
        <v>20032</v>
      </c>
      <c r="J7598" t="s">
        <v>284</v>
      </c>
      <c r="K7598" t="s">
        <v>2075</v>
      </c>
      <c r="M7598" t="s">
        <v>373</v>
      </c>
      <c r="O7598" t="s">
        <v>2076</v>
      </c>
      <c r="Q7598" t="s">
        <v>305</v>
      </c>
      <c r="R7598" t="b">
        <v>0</v>
      </c>
      <c r="S7598" t="b">
        <v>0</v>
      </c>
      <c r="T7598" s="31" t="s">
        <v>426</v>
      </c>
      <c r="U7598" s="31">
        <v>1</v>
      </c>
      <c r="V7598" s="32" t="s">
        <v>20033</v>
      </c>
      <c r="W7598" t="s">
        <v>20034</v>
      </c>
      <c r="X7598" t="s">
        <v>282</v>
      </c>
      <c r="Y7598" t="s">
        <v>305</v>
      </c>
      <c r="Z7598" t="s">
        <v>284</v>
      </c>
      <c r="AA7598" t="s">
        <v>322</v>
      </c>
      <c r="AB7598"/>
      <c r="AD7598" s="27" t="s">
        <v>2075</v>
      </c>
      <c r="AE7598" t="s">
        <v>347</v>
      </c>
      <c r="AF7598" t="s">
        <v>290</v>
      </c>
      <c r="AH7598" t="s">
        <v>617</v>
      </c>
      <c r="AI7598" t="s">
        <v>26578</v>
      </c>
      <c r="AJ7598" t="s">
        <v>26579</v>
      </c>
      <c r="AK7598" t="s">
        <v>2082</v>
      </c>
      <c r="AL7598" s="12">
        <v>46116.415011574078</v>
      </c>
      <c r="AM7598" t="s">
        <v>309</v>
      </c>
    </row>
    <row r="7599" spans="1:39" ht="15" customHeight="1" x14ac:dyDescent="0.3">
      <c r="A7599" s="38" t="s">
        <v>20030</v>
      </c>
      <c r="B7599" t="s">
        <v>20031</v>
      </c>
      <c r="C7599" t="s">
        <v>2073</v>
      </c>
      <c r="D7599" t="s">
        <v>282</v>
      </c>
      <c r="I7599" t="s">
        <v>20032</v>
      </c>
      <c r="J7599" t="s">
        <v>284</v>
      </c>
      <c r="K7599" t="s">
        <v>2075</v>
      </c>
      <c r="M7599" t="s">
        <v>373</v>
      </c>
      <c r="O7599" t="s">
        <v>2076</v>
      </c>
      <c r="Q7599" t="s">
        <v>305</v>
      </c>
      <c r="R7599" t="b">
        <v>0</v>
      </c>
      <c r="S7599" t="b">
        <v>0</v>
      </c>
      <c r="T7599" s="31" t="s">
        <v>426</v>
      </c>
      <c r="U7599" s="31">
        <v>1</v>
      </c>
      <c r="V7599" s="32" t="s">
        <v>20035</v>
      </c>
      <c r="W7599" t="s">
        <v>20036</v>
      </c>
      <c r="X7599" t="s">
        <v>282</v>
      </c>
      <c r="Y7599" t="s">
        <v>305</v>
      </c>
      <c r="Z7599" t="s">
        <v>284</v>
      </c>
      <c r="AA7599" t="s">
        <v>322</v>
      </c>
      <c r="AB7599"/>
      <c r="AD7599" s="27" t="s">
        <v>2075</v>
      </c>
      <c r="AE7599" t="s">
        <v>347</v>
      </c>
      <c r="AF7599" t="s">
        <v>290</v>
      </c>
      <c r="AH7599" t="s">
        <v>625</v>
      </c>
      <c r="AI7599" t="s">
        <v>26578</v>
      </c>
      <c r="AJ7599" t="s">
        <v>26579</v>
      </c>
      <c r="AK7599" t="s">
        <v>2082</v>
      </c>
      <c r="AL7599" s="12">
        <v>46116.41196759259</v>
      </c>
      <c r="AM7599" t="s">
        <v>309</v>
      </c>
    </row>
    <row r="7600" spans="1:39" ht="15" customHeight="1" x14ac:dyDescent="0.3">
      <c r="A7600" s="38" t="s">
        <v>20147</v>
      </c>
      <c r="B7600" t="s">
        <v>20148</v>
      </c>
      <c r="C7600" t="s">
        <v>2212</v>
      </c>
      <c r="D7600" t="s">
        <v>282</v>
      </c>
      <c r="E7600" t="s">
        <v>302</v>
      </c>
      <c r="G7600" t="s">
        <v>349</v>
      </c>
      <c r="H7600" t="s">
        <v>349</v>
      </c>
      <c r="I7600" t="s">
        <v>20149</v>
      </c>
      <c r="J7600" t="s">
        <v>284</v>
      </c>
      <c r="K7600" t="s">
        <v>2075</v>
      </c>
      <c r="L7600" t="s">
        <v>26048</v>
      </c>
      <c r="M7600" t="s">
        <v>285</v>
      </c>
      <c r="Q7600" t="s">
        <v>391</v>
      </c>
      <c r="R7600" t="b">
        <v>0</v>
      </c>
      <c r="S7600" t="b">
        <v>0</v>
      </c>
      <c r="T7600" s="31" t="s">
        <v>425</v>
      </c>
      <c r="U7600" s="31">
        <v>0</v>
      </c>
      <c r="V7600" s="32" t="s">
        <v>20150</v>
      </c>
      <c r="W7600" t="s">
        <v>20148</v>
      </c>
      <c r="X7600" t="s">
        <v>282</v>
      </c>
      <c r="Y7600" t="s">
        <v>391</v>
      </c>
      <c r="Z7600" t="s">
        <v>284</v>
      </c>
      <c r="AB7600"/>
      <c r="AC7600" t="s">
        <v>26118</v>
      </c>
      <c r="AD7600" s="27" t="s">
        <v>2075</v>
      </c>
      <c r="AE7600" t="s">
        <v>26030</v>
      </c>
      <c r="AF7600" t="s">
        <v>285</v>
      </c>
      <c r="AI7600" t="s">
        <v>13321</v>
      </c>
      <c r="AJ7600" t="s">
        <v>3710</v>
      </c>
      <c r="AK7600" t="s">
        <v>2082</v>
      </c>
      <c r="AL7600" s="12">
        <v>46113.679861111108</v>
      </c>
      <c r="AM7600" t="s">
        <v>291</v>
      </c>
    </row>
    <row r="7601" spans="1:39" ht="15" customHeight="1" x14ac:dyDescent="0.3">
      <c r="A7601" s="38" t="s">
        <v>20181</v>
      </c>
      <c r="B7601" t="s">
        <v>20182</v>
      </c>
      <c r="C7601" t="s">
        <v>2092</v>
      </c>
      <c r="D7601" t="s">
        <v>282</v>
      </c>
      <c r="E7601" t="s">
        <v>337</v>
      </c>
      <c r="G7601" t="s">
        <v>2066</v>
      </c>
      <c r="I7601" t="s">
        <v>20183</v>
      </c>
      <c r="J7601" t="s">
        <v>284</v>
      </c>
      <c r="K7601" t="s">
        <v>2075</v>
      </c>
      <c r="M7601" t="s">
        <v>290</v>
      </c>
      <c r="N7601" t="s">
        <v>286</v>
      </c>
      <c r="O7601" t="s">
        <v>2076</v>
      </c>
      <c r="Q7601" t="s">
        <v>288</v>
      </c>
      <c r="R7601" t="b">
        <v>0</v>
      </c>
      <c r="S7601" t="b">
        <v>0</v>
      </c>
      <c r="T7601" s="31" t="s">
        <v>426</v>
      </c>
      <c r="U7601" s="31">
        <v>1</v>
      </c>
      <c r="V7601" s="32" t="s">
        <v>20184</v>
      </c>
      <c r="W7601" t="s">
        <v>20182</v>
      </c>
      <c r="X7601" t="s">
        <v>282</v>
      </c>
      <c r="Y7601" t="s">
        <v>288</v>
      </c>
      <c r="Z7601" t="s">
        <v>284</v>
      </c>
      <c r="AA7601" t="s">
        <v>337</v>
      </c>
      <c r="AB7601"/>
      <c r="AD7601" s="27" t="s">
        <v>2075</v>
      </c>
      <c r="AE7601" t="s">
        <v>26226</v>
      </c>
      <c r="AF7601" t="s">
        <v>290</v>
      </c>
      <c r="AH7601" t="s">
        <v>579</v>
      </c>
      <c r="AI7601" t="s">
        <v>26094</v>
      </c>
      <c r="AJ7601" t="s">
        <v>26095</v>
      </c>
      <c r="AK7601" t="s">
        <v>2082</v>
      </c>
      <c r="AL7601" s="12">
        <v>46129.215115740742</v>
      </c>
      <c r="AM7601" t="s">
        <v>307</v>
      </c>
    </row>
    <row r="7602" spans="1:39" ht="15" customHeight="1" x14ac:dyDescent="0.3">
      <c r="A7602" s="38" t="s">
        <v>20154</v>
      </c>
      <c r="B7602" t="s">
        <v>20155</v>
      </c>
      <c r="C7602" t="s">
        <v>2073</v>
      </c>
      <c r="D7602" t="s">
        <v>282</v>
      </c>
      <c r="E7602" t="s">
        <v>319</v>
      </c>
      <c r="H7602" t="s">
        <v>25775</v>
      </c>
      <c r="I7602" t="s">
        <v>20156</v>
      </c>
      <c r="J7602" t="s">
        <v>284</v>
      </c>
      <c r="K7602" t="s">
        <v>2075</v>
      </c>
      <c r="M7602" t="s">
        <v>348</v>
      </c>
      <c r="N7602" t="s">
        <v>295</v>
      </c>
      <c r="Q7602" t="s">
        <v>344</v>
      </c>
      <c r="R7602" t="b">
        <v>0</v>
      </c>
      <c r="S7602" t="b">
        <v>0</v>
      </c>
      <c r="T7602" s="31" t="s">
        <v>426</v>
      </c>
      <c r="U7602" s="31">
        <v>1</v>
      </c>
      <c r="V7602" s="30" t="s">
        <v>19370</v>
      </c>
      <c r="W7602" t="s">
        <v>19371</v>
      </c>
      <c r="X7602" t="s">
        <v>282</v>
      </c>
      <c r="Y7602" t="s">
        <v>344</v>
      </c>
      <c r="Z7602" t="s">
        <v>284</v>
      </c>
      <c r="AA7602" t="s">
        <v>319</v>
      </c>
      <c r="AB7602"/>
      <c r="AD7602" s="27" t="s">
        <v>2079</v>
      </c>
      <c r="AF7602" t="s">
        <v>285</v>
      </c>
      <c r="AH7602" t="s">
        <v>2012</v>
      </c>
      <c r="AI7602" t="s">
        <v>2121</v>
      </c>
      <c r="AJ7602" t="s">
        <v>2122</v>
      </c>
      <c r="AK7602" t="s">
        <v>2082</v>
      </c>
      <c r="AL7602" s="12">
        <v>45904.770289351851</v>
      </c>
      <c r="AM7602" t="s">
        <v>291</v>
      </c>
    </row>
    <row r="7603" spans="1:39" ht="15" customHeight="1" x14ac:dyDescent="0.3">
      <c r="A7603" s="38" t="s">
        <v>20154</v>
      </c>
      <c r="B7603" t="s">
        <v>20155</v>
      </c>
      <c r="C7603" t="s">
        <v>2073</v>
      </c>
      <c r="D7603" t="s">
        <v>282</v>
      </c>
      <c r="E7603" t="s">
        <v>319</v>
      </c>
      <c r="H7603" t="s">
        <v>25775</v>
      </c>
      <c r="I7603" t="s">
        <v>20156</v>
      </c>
      <c r="J7603" t="s">
        <v>284</v>
      </c>
      <c r="K7603" t="s">
        <v>2075</v>
      </c>
      <c r="M7603" t="s">
        <v>348</v>
      </c>
      <c r="N7603" t="s">
        <v>295</v>
      </c>
      <c r="Q7603" t="s">
        <v>344</v>
      </c>
      <c r="R7603" t="b">
        <v>0</v>
      </c>
      <c r="S7603" t="b">
        <v>0</v>
      </c>
      <c r="T7603" s="31" t="s">
        <v>426</v>
      </c>
      <c r="U7603" s="31">
        <v>1</v>
      </c>
      <c r="V7603" s="30" t="s">
        <v>13157</v>
      </c>
      <c r="W7603" t="s">
        <v>13158</v>
      </c>
      <c r="X7603" t="s">
        <v>282</v>
      </c>
      <c r="Y7603" t="s">
        <v>344</v>
      </c>
      <c r="Z7603" t="s">
        <v>284</v>
      </c>
      <c r="AA7603" t="s">
        <v>319</v>
      </c>
      <c r="AB7603"/>
      <c r="AD7603" s="27" t="s">
        <v>3330</v>
      </c>
      <c r="AF7603" t="s">
        <v>285</v>
      </c>
      <c r="AH7603" t="s">
        <v>1999</v>
      </c>
      <c r="AI7603" t="s">
        <v>7863</v>
      </c>
      <c r="AJ7603" t="s">
        <v>7864</v>
      </c>
      <c r="AK7603" t="s">
        <v>2082</v>
      </c>
      <c r="AL7603" s="12">
        <v>45695.296689814815</v>
      </c>
      <c r="AM7603" t="s">
        <v>291</v>
      </c>
    </row>
    <row r="7604" spans="1:39" ht="15" customHeight="1" x14ac:dyDescent="0.3">
      <c r="A7604" s="38" t="s">
        <v>20154</v>
      </c>
      <c r="B7604" t="s">
        <v>20155</v>
      </c>
      <c r="C7604" t="s">
        <v>2073</v>
      </c>
      <c r="D7604" t="s">
        <v>282</v>
      </c>
      <c r="E7604" t="s">
        <v>319</v>
      </c>
      <c r="H7604" t="s">
        <v>25775</v>
      </c>
      <c r="I7604" t="s">
        <v>20156</v>
      </c>
      <c r="J7604" t="s">
        <v>284</v>
      </c>
      <c r="K7604" t="s">
        <v>2075</v>
      </c>
      <c r="M7604" t="s">
        <v>348</v>
      </c>
      <c r="N7604" t="s">
        <v>295</v>
      </c>
      <c r="R7604" t="b">
        <v>0</v>
      </c>
      <c r="S7604" t="b">
        <v>0</v>
      </c>
      <c r="T7604" s="31" t="s">
        <v>426</v>
      </c>
      <c r="U7604" s="31">
        <v>1</v>
      </c>
      <c r="V7604" s="32" t="s">
        <v>13159</v>
      </c>
      <c r="W7604" t="s">
        <v>13160</v>
      </c>
      <c r="X7604" t="s">
        <v>282</v>
      </c>
      <c r="Y7604" t="s">
        <v>311</v>
      </c>
      <c r="Z7604" t="s">
        <v>284</v>
      </c>
      <c r="AA7604" t="s">
        <v>319</v>
      </c>
      <c r="AB7604"/>
      <c r="AD7604" s="27" t="s">
        <v>2075</v>
      </c>
      <c r="AF7604" t="s">
        <v>285</v>
      </c>
      <c r="AH7604" t="s">
        <v>2012</v>
      </c>
      <c r="AI7604" t="s">
        <v>2121</v>
      </c>
      <c r="AJ7604" t="s">
        <v>2122</v>
      </c>
      <c r="AK7604" t="s">
        <v>2082</v>
      </c>
      <c r="AL7604" s="12">
        <v>45904.898958333331</v>
      </c>
      <c r="AM7604" t="s">
        <v>291</v>
      </c>
    </row>
    <row r="7605" spans="1:39" ht="15" customHeight="1" x14ac:dyDescent="0.3">
      <c r="A7605" s="38" t="s">
        <v>20114</v>
      </c>
      <c r="B7605" t="s">
        <v>20115</v>
      </c>
      <c r="C7605" t="s">
        <v>2073</v>
      </c>
      <c r="D7605" t="s">
        <v>282</v>
      </c>
      <c r="E7605" t="s">
        <v>319</v>
      </c>
      <c r="H7605" t="s">
        <v>25775</v>
      </c>
      <c r="I7605" t="s">
        <v>20116</v>
      </c>
      <c r="J7605" t="s">
        <v>284</v>
      </c>
      <c r="K7605" t="s">
        <v>2075</v>
      </c>
      <c r="M7605" t="s">
        <v>285</v>
      </c>
      <c r="Q7605" t="s">
        <v>344</v>
      </c>
      <c r="R7605" t="b">
        <v>0</v>
      </c>
      <c r="S7605" t="b">
        <v>0</v>
      </c>
      <c r="T7605" s="31" t="s">
        <v>426</v>
      </c>
      <c r="U7605" s="31">
        <v>1</v>
      </c>
      <c r="V7605" s="32" t="s">
        <v>20117</v>
      </c>
      <c r="W7605" t="s">
        <v>20118</v>
      </c>
      <c r="X7605" t="s">
        <v>282</v>
      </c>
      <c r="Y7605" t="s">
        <v>344</v>
      </c>
      <c r="Z7605" t="s">
        <v>284</v>
      </c>
      <c r="AA7605" t="s">
        <v>319</v>
      </c>
      <c r="AB7605"/>
      <c r="AD7605" s="27" t="s">
        <v>2079</v>
      </c>
      <c r="AF7605" t="s">
        <v>285</v>
      </c>
      <c r="AH7605" t="s">
        <v>2012</v>
      </c>
      <c r="AI7605" t="s">
        <v>2121</v>
      </c>
      <c r="AJ7605" t="s">
        <v>2122</v>
      </c>
      <c r="AK7605" t="s">
        <v>2082</v>
      </c>
      <c r="AL7605" s="12">
        <v>45904.768113425926</v>
      </c>
    </row>
    <row r="7606" spans="1:39" ht="15" customHeight="1" x14ac:dyDescent="0.3">
      <c r="A7606" s="38" t="s">
        <v>20114</v>
      </c>
      <c r="B7606" t="s">
        <v>20115</v>
      </c>
      <c r="C7606" t="s">
        <v>2073</v>
      </c>
      <c r="D7606" t="s">
        <v>282</v>
      </c>
      <c r="E7606" t="s">
        <v>319</v>
      </c>
      <c r="H7606" t="s">
        <v>25775</v>
      </c>
      <c r="I7606" t="s">
        <v>20116</v>
      </c>
      <c r="J7606" t="s">
        <v>284</v>
      </c>
      <c r="K7606" t="s">
        <v>2075</v>
      </c>
      <c r="M7606" t="s">
        <v>285</v>
      </c>
      <c r="Q7606" t="s">
        <v>344</v>
      </c>
      <c r="R7606" t="b">
        <v>0</v>
      </c>
      <c r="S7606" t="b">
        <v>0</v>
      </c>
      <c r="T7606" s="31" t="s">
        <v>426</v>
      </c>
      <c r="U7606" s="31">
        <v>1</v>
      </c>
      <c r="V7606" s="32" t="s">
        <v>19370</v>
      </c>
      <c r="W7606" t="s">
        <v>19371</v>
      </c>
      <c r="X7606" t="s">
        <v>282</v>
      </c>
      <c r="Y7606" t="s">
        <v>344</v>
      </c>
      <c r="Z7606" t="s">
        <v>284</v>
      </c>
      <c r="AA7606" t="s">
        <v>319</v>
      </c>
      <c r="AB7606"/>
      <c r="AD7606" s="27" t="s">
        <v>2079</v>
      </c>
      <c r="AF7606" t="s">
        <v>285</v>
      </c>
      <c r="AH7606" t="s">
        <v>2012</v>
      </c>
      <c r="AI7606" t="s">
        <v>2121</v>
      </c>
      <c r="AJ7606" t="s">
        <v>2122</v>
      </c>
      <c r="AK7606" t="s">
        <v>2082</v>
      </c>
      <c r="AL7606" s="12">
        <v>45904.770289351851</v>
      </c>
      <c r="AM7606" t="s">
        <v>291</v>
      </c>
    </row>
    <row r="7607" spans="1:39" ht="15" customHeight="1" x14ac:dyDescent="0.3">
      <c r="A7607" s="38" t="s">
        <v>20114</v>
      </c>
      <c r="B7607" t="s">
        <v>20115</v>
      </c>
      <c r="C7607" t="s">
        <v>2073</v>
      </c>
      <c r="D7607" t="s">
        <v>282</v>
      </c>
      <c r="E7607" t="s">
        <v>319</v>
      </c>
      <c r="H7607" t="s">
        <v>25775</v>
      </c>
      <c r="I7607" t="s">
        <v>20116</v>
      </c>
      <c r="J7607" t="s">
        <v>284</v>
      </c>
      <c r="K7607" t="s">
        <v>2075</v>
      </c>
      <c r="M7607" t="s">
        <v>285</v>
      </c>
      <c r="Q7607" t="s">
        <v>344</v>
      </c>
      <c r="R7607" t="b">
        <v>0</v>
      </c>
      <c r="S7607" t="b">
        <v>0</v>
      </c>
      <c r="T7607" s="31" t="s">
        <v>426</v>
      </c>
      <c r="U7607" s="31">
        <v>1</v>
      </c>
      <c r="V7607" s="32" t="s">
        <v>13157</v>
      </c>
      <c r="W7607" t="s">
        <v>13158</v>
      </c>
      <c r="X7607" t="s">
        <v>282</v>
      </c>
      <c r="Y7607" t="s">
        <v>344</v>
      </c>
      <c r="Z7607" t="s">
        <v>284</v>
      </c>
      <c r="AA7607" t="s">
        <v>319</v>
      </c>
      <c r="AB7607"/>
      <c r="AD7607" s="27" t="s">
        <v>3330</v>
      </c>
      <c r="AF7607" t="s">
        <v>285</v>
      </c>
      <c r="AH7607" t="s">
        <v>1999</v>
      </c>
      <c r="AI7607" t="s">
        <v>7863</v>
      </c>
      <c r="AJ7607" t="s">
        <v>7864</v>
      </c>
      <c r="AK7607" t="s">
        <v>2082</v>
      </c>
      <c r="AL7607" s="12">
        <v>45695.296689814815</v>
      </c>
      <c r="AM7607" t="s">
        <v>291</v>
      </c>
    </row>
    <row r="7608" spans="1:39" ht="15" customHeight="1" x14ac:dyDescent="0.3">
      <c r="A7608" s="38" t="s">
        <v>20114</v>
      </c>
      <c r="B7608" t="s">
        <v>20115</v>
      </c>
      <c r="C7608" t="s">
        <v>2073</v>
      </c>
      <c r="D7608" t="s">
        <v>282</v>
      </c>
      <c r="E7608" t="s">
        <v>319</v>
      </c>
      <c r="H7608" t="s">
        <v>25775</v>
      </c>
      <c r="I7608" t="s">
        <v>20116</v>
      </c>
      <c r="J7608" t="s">
        <v>284</v>
      </c>
      <c r="K7608" t="s">
        <v>2075</v>
      </c>
      <c r="M7608" t="s">
        <v>285</v>
      </c>
      <c r="R7608" t="b">
        <v>0</v>
      </c>
      <c r="S7608" t="b">
        <v>0</v>
      </c>
      <c r="T7608" s="31" t="s">
        <v>426</v>
      </c>
      <c r="U7608" s="31">
        <v>1</v>
      </c>
      <c r="V7608" s="32" t="s">
        <v>13159</v>
      </c>
      <c r="W7608" t="s">
        <v>13160</v>
      </c>
      <c r="X7608" t="s">
        <v>282</v>
      </c>
      <c r="Y7608" t="s">
        <v>311</v>
      </c>
      <c r="Z7608" t="s">
        <v>284</v>
      </c>
      <c r="AA7608" t="s">
        <v>319</v>
      </c>
      <c r="AB7608"/>
      <c r="AD7608" s="27" t="s">
        <v>2075</v>
      </c>
      <c r="AF7608" t="s">
        <v>285</v>
      </c>
      <c r="AH7608" t="s">
        <v>2012</v>
      </c>
      <c r="AI7608" t="s">
        <v>2121</v>
      </c>
      <c r="AJ7608" t="s">
        <v>2122</v>
      </c>
      <c r="AK7608" t="s">
        <v>2082</v>
      </c>
      <c r="AL7608" s="12">
        <v>45904.898958333331</v>
      </c>
      <c r="AM7608" t="s">
        <v>291</v>
      </c>
    </row>
    <row r="7609" spans="1:39" ht="15" customHeight="1" x14ac:dyDescent="0.3">
      <c r="A7609" s="38" t="s">
        <v>20216</v>
      </c>
      <c r="B7609" t="s">
        <v>20217</v>
      </c>
      <c r="C7609" t="s">
        <v>2212</v>
      </c>
      <c r="D7609" t="s">
        <v>282</v>
      </c>
      <c r="E7609" t="s">
        <v>353</v>
      </c>
      <c r="G7609" t="s">
        <v>25732</v>
      </c>
      <c r="H7609" t="s">
        <v>25868</v>
      </c>
      <c r="I7609" t="s">
        <v>20218</v>
      </c>
      <c r="J7609" t="s">
        <v>284</v>
      </c>
      <c r="K7609" t="s">
        <v>2075</v>
      </c>
      <c r="L7609" t="s">
        <v>26031</v>
      </c>
      <c r="M7609" t="s">
        <v>338</v>
      </c>
      <c r="N7609" t="s">
        <v>295</v>
      </c>
      <c r="Q7609" t="s">
        <v>344</v>
      </c>
      <c r="R7609" t="b">
        <v>0</v>
      </c>
      <c r="S7609" t="b">
        <v>0</v>
      </c>
      <c r="T7609" s="31" t="s">
        <v>25458</v>
      </c>
      <c r="U7609" s="31">
        <v>0</v>
      </c>
      <c r="V7609" s="32" t="s">
        <v>19588</v>
      </c>
      <c r="W7609" t="s">
        <v>19589</v>
      </c>
      <c r="X7609" t="s">
        <v>282</v>
      </c>
      <c r="Y7609" t="s">
        <v>344</v>
      </c>
      <c r="Z7609" t="s">
        <v>284</v>
      </c>
      <c r="AA7609" t="s">
        <v>353</v>
      </c>
      <c r="AB7609"/>
      <c r="AD7609" s="27" t="s">
        <v>2224</v>
      </c>
      <c r="AF7609" t="s">
        <v>338</v>
      </c>
      <c r="AH7609" t="s">
        <v>418</v>
      </c>
      <c r="AI7609" t="s">
        <v>9027</v>
      </c>
      <c r="AJ7609" t="s">
        <v>9028</v>
      </c>
      <c r="AK7609" t="s">
        <v>2082</v>
      </c>
      <c r="AL7609" s="12">
        <v>45929.305173611108</v>
      </c>
      <c r="AM7609" t="s">
        <v>291</v>
      </c>
    </row>
    <row r="7610" spans="1:39" ht="15" customHeight="1" x14ac:dyDescent="0.3">
      <c r="A7610" s="38" t="s">
        <v>20216</v>
      </c>
      <c r="B7610" t="s">
        <v>20217</v>
      </c>
      <c r="C7610" t="s">
        <v>2212</v>
      </c>
      <c r="D7610" t="s">
        <v>282</v>
      </c>
      <c r="E7610" t="s">
        <v>353</v>
      </c>
      <c r="G7610" t="s">
        <v>25732</v>
      </c>
      <c r="H7610" t="s">
        <v>25868</v>
      </c>
      <c r="I7610" t="s">
        <v>20218</v>
      </c>
      <c r="J7610" t="s">
        <v>284</v>
      </c>
      <c r="K7610" t="s">
        <v>2075</v>
      </c>
      <c r="L7610" t="s">
        <v>26031</v>
      </c>
      <c r="M7610" t="s">
        <v>338</v>
      </c>
      <c r="N7610" t="s">
        <v>295</v>
      </c>
      <c r="Q7610" t="s">
        <v>344</v>
      </c>
      <c r="R7610" t="b">
        <v>0</v>
      </c>
      <c r="S7610" t="b">
        <v>0</v>
      </c>
      <c r="T7610" s="31" t="s">
        <v>25458</v>
      </c>
      <c r="U7610" s="31">
        <v>0</v>
      </c>
      <c r="V7610" s="32" t="s">
        <v>13624</v>
      </c>
      <c r="W7610" t="s">
        <v>13625</v>
      </c>
      <c r="X7610" t="s">
        <v>310</v>
      </c>
      <c r="Y7610" t="s">
        <v>344</v>
      </c>
      <c r="Z7610" t="s">
        <v>310</v>
      </c>
      <c r="AA7610" t="s">
        <v>353</v>
      </c>
      <c r="AB7610"/>
      <c r="AD7610" s="27" t="s">
        <v>2224</v>
      </c>
      <c r="AF7610" t="s">
        <v>338</v>
      </c>
      <c r="AH7610" t="s">
        <v>418</v>
      </c>
      <c r="AI7610" t="s">
        <v>26615</v>
      </c>
      <c r="AJ7610" t="s">
        <v>26616</v>
      </c>
      <c r="AK7610" t="s">
        <v>2082</v>
      </c>
      <c r="AL7610" s="12">
        <v>46147.527638888889</v>
      </c>
      <c r="AM7610" t="s">
        <v>291</v>
      </c>
    </row>
    <row r="7611" spans="1:39" ht="15" customHeight="1" x14ac:dyDescent="0.3">
      <c r="A7611" s="38" t="s">
        <v>20216</v>
      </c>
      <c r="B7611" t="s">
        <v>20217</v>
      </c>
      <c r="C7611" t="s">
        <v>2212</v>
      </c>
      <c r="D7611" t="s">
        <v>282</v>
      </c>
      <c r="E7611" t="s">
        <v>353</v>
      </c>
      <c r="G7611" t="s">
        <v>25732</v>
      </c>
      <c r="H7611" t="s">
        <v>25868</v>
      </c>
      <c r="I7611" t="s">
        <v>20218</v>
      </c>
      <c r="J7611" t="s">
        <v>284</v>
      </c>
      <c r="K7611" t="s">
        <v>2075</v>
      </c>
      <c r="L7611" t="s">
        <v>26031</v>
      </c>
      <c r="M7611" t="s">
        <v>338</v>
      </c>
      <c r="N7611" t="s">
        <v>295</v>
      </c>
      <c r="Q7611" t="s">
        <v>344</v>
      </c>
      <c r="R7611" t="b">
        <v>0</v>
      </c>
      <c r="S7611" t="b">
        <v>0</v>
      </c>
      <c r="T7611" s="31" t="s">
        <v>25458</v>
      </c>
      <c r="U7611" s="31">
        <v>0</v>
      </c>
      <c r="V7611" s="32" t="s">
        <v>13626</v>
      </c>
      <c r="W7611" t="s">
        <v>26610</v>
      </c>
      <c r="X7611" t="s">
        <v>310</v>
      </c>
      <c r="Y7611" t="s">
        <v>344</v>
      </c>
      <c r="Z7611" t="s">
        <v>310</v>
      </c>
      <c r="AA7611" t="s">
        <v>353</v>
      </c>
      <c r="AB7611"/>
      <c r="AD7611" s="27" t="s">
        <v>2224</v>
      </c>
      <c r="AF7611" t="s">
        <v>338</v>
      </c>
      <c r="AH7611" t="s">
        <v>2012</v>
      </c>
      <c r="AI7611" t="s">
        <v>26573</v>
      </c>
      <c r="AJ7611" t="s">
        <v>26574</v>
      </c>
      <c r="AK7611" t="s">
        <v>2082</v>
      </c>
      <c r="AL7611" s="12">
        <v>46147.501863425925</v>
      </c>
      <c r="AM7611" t="s">
        <v>291</v>
      </c>
    </row>
    <row r="7612" spans="1:39" ht="15" customHeight="1" x14ac:dyDescent="0.3">
      <c r="A7612" s="38" t="s">
        <v>20216</v>
      </c>
      <c r="B7612" t="s">
        <v>20217</v>
      </c>
      <c r="C7612" t="s">
        <v>2212</v>
      </c>
      <c r="D7612" t="s">
        <v>282</v>
      </c>
      <c r="E7612" t="s">
        <v>353</v>
      </c>
      <c r="G7612" t="s">
        <v>25732</v>
      </c>
      <c r="H7612" t="s">
        <v>25868</v>
      </c>
      <c r="I7612" t="s">
        <v>20218</v>
      </c>
      <c r="J7612" t="s">
        <v>284</v>
      </c>
      <c r="K7612" t="s">
        <v>2075</v>
      </c>
      <c r="L7612" t="s">
        <v>26031</v>
      </c>
      <c r="M7612" t="s">
        <v>338</v>
      </c>
      <c r="N7612" t="s">
        <v>295</v>
      </c>
      <c r="Q7612" t="s">
        <v>344</v>
      </c>
      <c r="R7612" t="b">
        <v>0</v>
      </c>
      <c r="S7612" t="b">
        <v>0</v>
      </c>
      <c r="T7612" s="31" t="s">
        <v>25458</v>
      </c>
      <c r="U7612" s="31">
        <v>0</v>
      </c>
      <c r="V7612" s="32" t="s">
        <v>20221</v>
      </c>
      <c r="W7612" t="s">
        <v>26617</v>
      </c>
      <c r="X7612" t="s">
        <v>310</v>
      </c>
      <c r="Y7612" t="s">
        <v>344</v>
      </c>
      <c r="Z7612" t="s">
        <v>310</v>
      </c>
      <c r="AA7612" t="s">
        <v>353</v>
      </c>
      <c r="AB7612"/>
      <c r="AD7612" s="27" t="s">
        <v>2224</v>
      </c>
      <c r="AF7612" t="s">
        <v>338</v>
      </c>
      <c r="AH7612" t="s">
        <v>2012</v>
      </c>
      <c r="AI7612" t="s">
        <v>26573</v>
      </c>
      <c r="AJ7612" t="s">
        <v>26574</v>
      </c>
      <c r="AK7612" t="s">
        <v>2082</v>
      </c>
      <c r="AL7612" s="12">
        <v>46147.500150462962</v>
      </c>
      <c r="AM7612" t="s">
        <v>291</v>
      </c>
    </row>
    <row r="7613" spans="1:39" ht="15" customHeight="1" x14ac:dyDescent="0.3">
      <c r="A7613" s="38" t="s">
        <v>20216</v>
      </c>
      <c r="B7613" t="s">
        <v>20217</v>
      </c>
      <c r="C7613" t="s">
        <v>2212</v>
      </c>
      <c r="D7613" t="s">
        <v>282</v>
      </c>
      <c r="E7613" t="s">
        <v>353</v>
      </c>
      <c r="G7613" t="s">
        <v>25732</v>
      </c>
      <c r="H7613" t="s">
        <v>25868</v>
      </c>
      <c r="I7613" t="s">
        <v>20218</v>
      </c>
      <c r="J7613" t="s">
        <v>284</v>
      </c>
      <c r="K7613" t="s">
        <v>2075</v>
      </c>
      <c r="L7613" t="s">
        <v>26031</v>
      </c>
      <c r="M7613" t="s">
        <v>338</v>
      </c>
      <c r="N7613" t="s">
        <v>295</v>
      </c>
      <c r="Q7613" t="s">
        <v>344</v>
      </c>
      <c r="R7613" t="b">
        <v>0</v>
      </c>
      <c r="S7613" t="b">
        <v>0</v>
      </c>
      <c r="T7613" s="31" t="s">
        <v>25458</v>
      </c>
      <c r="U7613" s="31">
        <v>0</v>
      </c>
      <c r="V7613" s="32" t="s">
        <v>9025</v>
      </c>
      <c r="W7613" t="s">
        <v>9026</v>
      </c>
      <c r="X7613" t="s">
        <v>310</v>
      </c>
      <c r="Y7613" t="s">
        <v>344</v>
      </c>
      <c r="Z7613" t="s">
        <v>310</v>
      </c>
      <c r="AA7613" t="s">
        <v>353</v>
      </c>
      <c r="AB7613"/>
      <c r="AD7613" s="27" t="s">
        <v>2224</v>
      </c>
      <c r="AF7613" t="s">
        <v>338</v>
      </c>
      <c r="AH7613" t="s">
        <v>2012</v>
      </c>
      <c r="AI7613" t="s">
        <v>26573</v>
      </c>
      <c r="AJ7613" t="s">
        <v>26574</v>
      </c>
      <c r="AK7613" t="s">
        <v>2082</v>
      </c>
      <c r="AL7613" s="12">
        <v>46147.497418981482</v>
      </c>
      <c r="AM7613" t="s">
        <v>291</v>
      </c>
    </row>
    <row r="7614" spans="1:39" ht="15" customHeight="1" x14ac:dyDescent="0.3">
      <c r="A7614" s="38" t="s">
        <v>20216</v>
      </c>
      <c r="B7614" t="s">
        <v>20217</v>
      </c>
      <c r="C7614" t="s">
        <v>2212</v>
      </c>
      <c r="D7614" t="s">
        <v>282</v>
      </c>
      <c r="E7614" t="s">
        <v>353</v>
      </c>
      <c r="G7614" t="s">
        <v>25732</v>
      </c>
      <c r="H7614" t="s">
        <v>25868</v>
      </c>
      <c r="I7614" t="s">
        <v>20218</v>
      </c>
      <c r="J7614" t="s">
        <v>284</v>
      </c>
      <c r="K7614" t="s">
        <v>2075</v>
      </c>
      <c r="L7614" t="s">
        <v>26031</v>
      </c>
      <c r="M7614" t="s">
        <v>338</v>
      </c>
      <c r="N7614" t="s">
        <v>295</v>
      </c>
      <c r="Q7614" t="s">
        <v>344</v>
      </c>
      <c r="R7614" t="b">
        <v>0</v>
      </c>
      <c r="S7614" t="b">
        <v>0</v>
      </c>
      <c r="T7614" s="31" t="s">
        <v>25458</v>
      </c>
      <c r="U7614" s="31">
        <v>0</v>
      </c>
      <c r="V7614" s="32" t="s">
        <v>13619</v>
      </c>
      <c r="W7614" t="s">
        <v>13620</v>
      </c>
      <c r="X7614" t="s">
        <v>310</v>
      </c>
      <c r="Y7614" t="s">
        <v>344</v>
      </c>
      <c r="Z7614" t="s">
        <v>310</v>
      </c>
      <c r="AA7614" t="s">
        <v>353</v>
      </c>
      <c r="AB7614"/>
      <c r="AD7614" s="27" t="s">
        <v>2224</v>
      </c>
      <c r="AF7614" t="s">
        <v>338</v>
      </c>
      <c r="AH7614" t="s">
        <v>418</v>
      </c>
      <c r="AI7614" t="s">
        <v>26615</v>
      </c>
      <c r="AJ7614" t="s">
        <v>26616</v>
      </c>
      <c r="AK7614" t="s">
        <v>2082</v>
      </c>
      <c r="AL7614" s="12">
        <v>46148.456689814811</v>
      </c>
      <c r="AM7614" t="s">
        <v>291</v>
      </c>
    </row>
    <row r="7615" spans="1:39" ht="15" customHeight="1" x14ac:dyDescent="0.3">
      <c r="A7615" s="38" t="s">
        <v>20216</v>
      </c>
      <c r="B7615" t="s">
        <v>20217</v>
      </c>
      <c r="C7615" t="s">
        <v>2212</v>
      </c>
      <c r="D7615" t="s">
        <v>282</v>
      </c>
      <c r="E7615" t="s">
        <v>353</v>
      </c>
      <c r="G7615" t="s">
        <v>25732</v>
      </c>
      <c r="H7615" t="s">
        <v>25868</v>
      </c>
      <c r="I7615" t="s">
        <v>20218</v>
      </c>
      <c r="J7615" t="s">
        <v>284</v>
      </c>
      <c r="K7615" t="s">
        <v>2075</v>
      </c>
      <c r="L7615" t="s">
        <v>26031</v>
      </c>
      <c r="M7615" t="s">
        <v>338</v>
      </c>
      <c r="N7615" t="s">
        <v>295</v>
      </c>
      <c r="Q7615" t="s">
        <v>344</v>
      </c>
      <c r="R7615" t="b">
        <v>0</v>
      </c>
      <c r="S7615" t="b">
        <v>0</v>
      </c>
      <c r="T7615" s="31" t="s">
        <v>25458</v>
      </c>
      <c r="U7615" s="31">
        <v>0</v>
      </c>
      <c r="V7615" s="32" t="s">
        <v>20219</v>
      </c>
      <c r="W7615" t="s">
        <v>20220</v>
      </c>
      <c r="X7615" t="s">
        <v>310</v>
      </c>
      <c r="Y7615" t="s">
        <v>344</v>
      </c>
      <c r="Z7615" t="s">
        <v>310</v>
      </c>
      <c r="AA7615" t="s">
        <v>353</v>
      </c>
      <c r="AB7615"/>
      <c r="AD7615" s="27" t="s">
        <v>2224</v>
      </c>
      <c r="AF7615" t="s">
        <v>338</v>
      </c>
      <c r="AH7615" t="s">
        <v>418</v>
      </c>
      <c r="AI7615" t="s">
        <v>26615</v>
      </c>
      <c r="AJ7615" t="s">
        <v>26616</v>
      </c>
      <c r="AK7615" t="s">
        <v>2082</v>
      </c>
      <c r="AL7615" s="12">
        <v>46148.450659722221</v>
      </c>
      <c r="AM7615" t="s">
        <v>291</v>
      </c>
    </row>
    <row r="7616" spans="1:39" ht="15" customHeight="1" x14ac:dyDescent="0.3">
      <c r="A7616" s="38" t="s">
        <v>20264</v>
      </c>
      <c r="B7616" t="s">
        <v>20265</v>
      </c>
      <c r="C7616" t="s">
        <v>2073</v>
      </c>
      <c r="D7616" t="s">
        <v>282</v>
      </c>
      <c r="E7616" t="s">
        <v>339</v>
      </c>
      <c r="H7616" t="s">
        <v>26165</v>
      </c>
      <c r="I7616" t="s">
        <v>20266</v>
      </c>
      <c r="J7616" t="s">
        <v>284</v>
      </c>
      <c r="K7616" t="s">
        <v>2075</v>
      </c>
      <c r="M7616" t="s">
        <v>348</v>
      </c>
      <c r="N7616" t="s">
        <v>295</v>
      </c>
      <c r="Q7616" t="s">
        <v>344</v>
      </c>
      <c r="R7616" t="b">
        <v>0</v>
      </c>
      <c r="S7616" t="b">
        <v>0</v>
      </c>
      <c r="T7616" s="31" t="s">
        <v>426</v>
      </c>
      <c r="U7616" s="31">
        <v>1</v>
      </c>
      <c r="V7616" s="32" t="s">
        <v>19683</v>
      </c>
      <c r="W7616" t="s">
        <v>19684</v>
      </c>
      <c r="X7616" t="s">
        <v>282</v>
      </c>
      <c r="Y7616" t="s">
        <v>344</v>
      </c>
      <c r="Z7616" t="s">
        <v>284</v>
      </c>
      <c r="AA7616" t="s">
        <v>339</v>
      </c>
      <c r="AB7616"/>
      <c r="AD7616" s="27" t="s">
        <v>3330</v>
      </c>
      <c r="AF7616" t="s">
        <v>348</v>
      </c>
      <c r="AH7616" t="s">
        <v>2016</v>
      </c>
      <c r="AI7616" t="s">
        <v>2121</v>
      </c>
      <c r="AJ7616" t="s">
        <v>2122</v>
      </c>
      <c r="AK7616" t="s">
        <v>2082</v>
      </c>
      <c r="AL7616" s="12">
        <v>45884.883206018516</v>
      </c>
    </row>
    <row r="7617" spans="1:39" ht="15" customHeight="1" x14ac:dyDescent="0.3">
      <c r="A7617" s="38" t="s">
        <v>20264</v>
      </c>
      <c r="B7617" t="s">
        <v>20265</v>
      </c>
      <c r="C7617" t="s">
        <v>2073</v>
      </c>
      <c r="D7617" t="s">
        <v>282</v>
      </c>
      <c r="E7617" t="s">
        <v>339</v>
      </c>
      <c r="H7617" t="s">
        <v>26165</v>
      </c>
      <c r="I7617" t="s">
        <v>20266</v>
      </c>
      <c r="J7617" t="s">
        <v>284</v>
      </c>
      <c r="K7617" t="s">
        <v>2075</v>
      </c>
      <c r="M7617" t="s">
        <v>348</v>
      </c>
      <c r="N7617" t="s">
        <v>295</v>
      </c>
      <c r="Q7617" t="s">
        <v>344</v>
      </c>
      <c r="R7617" t="b">
        <v>0</v>
      </c>
      <c r="S7617" t="b">
        <v>0</v>
      </c>
      <c r="T7617" s="31" t="s">
        <v>426</v>
      </c>
      <c r="U7617" s="31">
        <v>1</v>
      </c>
      <c r="V7617" s="32" t="s">
        <v>19687</v>
      </c>
      <c r="W7617" t="s">
        <v>19688</v>
      </c>
      <c r="X7617" t="s">
        <v>282</v>
      </c>
      <c r="Y7617" t="s">
        <v>344</v>
      </c>
      <c r="Z7617" t="s">
        <v>310</v>
      </c>
      <c r="AA7617" t="s">
        <v>339</v>
      </c>
      <c r="AB7617"/>
      <c r="AD7617" s="27" t="s">
        <v>2079</v>
      </c>
      <c r="AF7617" t="s">
        <v>294</v>
      </c>
      <c r="AH7617" t="s">
        <v>2169</v>
      </c>
      <c r="AI7617" t="s">
        <v>6226</v>
      </c>
      <c r="AJ7617" t="s">
        <v>6227</v>
      </c>
      <c r="AK7617" t="s">
        <v>2082</v>
      </c>
      <c r="AL7617" s="12">
        <v>46003.494108796294</v>
      </c>
    </row>
    <row r="7618" spans="1:39" ht="15" customHeight="1" x14ac:dyDescent="0.3">
      <c r="A7618" s="38" t="s">
        <v>20264</v>
      </c>
      <c r="B7618" t="s">
        <v>20265</v>
      </c>
      <c r="C7618" t="s">
        <v>2073</v>
      </c>
      <c r="D7618" t="s">
        <v>282</v>
      </c>
      <c r="E7618" t="s">
        <v>339</v>
      </c>
      <c r="H7618" t="s">
        <v>26165</v>
      </c>
      <c r="I7618" t="s">
        <v>20266</v>
      </c>
      <c r="J7618" t="s">
        <v>284</v>
      </c>
      <c r="K7618" t="s">
        <v>2075</v>
      </c>
      <c r="M7618" t="s">
        <v>348</v>
      </c>
      <c r="N7618" t="s">
        <v>295</v>
      </c>
      <c r="R7618" t="b">
        <v>0</v>
      </c>
      <c r="S7618" t="b">
        <v>0</v>
      </c>
      <c r="T7618" s="31" t="s">
        <v>426</v>
      </c>
      <c r="U7618" s="31">
        <v>1</v>
      </c>
      <c r="V7618" s="32" t="s">
        <v>19685</v>
      </c>
      <c r="W7618" t="s">
        <v>19686</v>
      </c>
      <c r="X7618" t="s">
        <v>282</v>
      </c>
      <c r="Y7618" t="s">
        <v>311</v>
      </c>
      <c r="Z7618" t="s">
        <v>284</v>
      </c>
      <c r="AB7618"/>
      <c r="AD7618" s="27" t="s">
        <v>2075</v>
      </c>
      <c r="AF7618" t="s">
        <v>294</v>
      </c>
      <c r="AH7618" t="s">
        <v>2016</v>
      </c>
      <c r="AI7618" t="s">
        <v>2088</v>
      </c>
      <c r="AJ7618" t="s">
        <v>2089</v>
      </c>
      <c r="AK7618" t="s">
        <v>2082</v>
      </c>
      <c r="AL7618" s="12">
        <v>45846.505659722221</v>
      </c>
      <c r="AM7618" t="s">
        <v>291</v>
      </c>
    </row>
    <row r="7619" spans="1:39" ht="15" customHeight="1" x14ac:dyDescent="0.3">
      <c r="A7619" s="38" t="s">
        <v>20267</v>
      </c>
      <c r="B7619" t="s">
        <v>8407</v>
      </c>
      <c r="C7619" t="s">
        <v>2073</v>
      </c>
      <c r="D7619" t="s">
        <v>282</v>
      </c>
      <c r="E7619" t="s">
        <v>339</v>
      </c>
      <c r="H7619" t="s">
        <v>293</v>
      </c>
      <c r="I7619" t="s">
        <v>20268</v>
      </c>
      <c r="J7619" t="s">
        <v>284</v>
      </c>
      <c r="K7619" t="s">
        <v>2075</v>
      </c>
      <c r="M7619" t="s">
        <v>348</v>
      </c>
      <c r="N7619" t="s">
        <v>295</v>
      </c>
      <c r="Q7619" t="s">
        <v>344</v>
      </c>
      <c r="R7619" t="b">
        <v>0</v>
      </c>
      <c r="S7619" t="b">
        <v>0</v>
      </c>
      <c r="T7619" s="31" t="s">
        <v>426</v>
      </c>
      <c r="U7619" s="31">
        <v>1</v>
      </c>
      <c r="V7619" s="32" t="s">
        <v>19683</v>
      </c>
      <c r="W7619" t="s">
        <v>19684</v>
      </c>
      <c r="X7619" t="s">
        <v>282</v>
      </c>
      <c r="Y7619" t="s">
        <v>344</v>
      </c>
      <c r="Z7619" t="s">
        <v>284</v>
      </c>
      <c r="AA7619" t="s">
        <v>339</v>
      </c>
      <c r="AB7619"/>
      <c r="AD7619" s="27" t="s">
        <v>3330</v>
      </c>
      <c r="AF7619" t="s">
        <v>348</v>
      </c>
      <c r="AH7619" t="s">
        <v>2016</v>
      </c>
      <c r="AI7619" t="s">
        <v>2121</v>
      </c>
      <c r="AJ7619" t="s">
        <v>2122</v>
      </c>
      <c r="AK7619" t="s">
        <v>2082</v>
      </c>
      <c r="AL7619" s="12">
        <v>45884.883206018516</v>
      </c>
    </row>
    <row r="7620" spans="1:39" ht="15" customHeight="1" x14ac:dyDescent="0.3">
      <c r="A7620" s="38" t="s">
        <v>20267</v>
      </c>
      <c r="B7620" t="s">
        <v>8407</v>
      </c>
      <c r="C7620" t="s">
        <v>2073</v>
      </c>
      <c r="D7620" t="s">
        <v>282</v>
      </c>
      <c r="E7620" t="s">
        <v>339</v>
      </c>
      <c r="H7620" t="s">
        <v>293</v>
      </c>
      <c r="I7620" t="s">
        <v>20268</v>
      </c>
      <c r="J7620" t="s">
        <v>284</v>
      </c>
      <c r="K7620" t="s">
        <v>2075</v>
      </c>
      <c r="M7620" t="s">
        <v>348</v>
      </c>
      <c r="N7620" t="s">
        <v>295</v>
      </c>
      <c r="Q7620" t="s">
        <v>344</v>
      </c>
      <c r="R7620" t="b">
        <v>0</v>
      </c>
      <c r="S7620" t="b">
        <v>0</v>
      </c>
      <c r="T7620" s="31" t="s">
        <v>426</v>
      </c>
      <c r="U7620" s="31">
        <v>1</v>
      </c>
      <c r="V7620" s="32" t="s">
        <v>19687</v>
      </c>
      <c r="W7620" t="s">
        <v>19688</v>
      </c>
      <c r="X7620" t="s">
        <v>282</v>
      </c>
      <c r="Y7620" t="s">
        <v>344</v>
      </c>
      <c r="Z7620" t="s">
        <v>310</v>
      </c>
      <c r="AA7620" t="s">
        <v>339</v>
      </c>
      <c r="AB7620"/>
      <c r="AD7620" s="27" t="s">
        <v>2079</v>
      </c>
      <c r="AF7620" t="s">
        <v>294</v>
      </c>
      <c r="AH7620" t="s">
        <v>2169</v>
      </c>
      <c r="AI7620" t="s">
        <v>6226</v>
      </c>
      <c r="AJ7620" t="s">
        <v>6227</v>
      </c>
      <c r="AK7620" t="s">
        <v>2082</v>
      </c>
      <c r="AL7620" s="12">
        <v>46003.494108796294</v>
      </c>
    </row>
    <row r="7621" spans="1:39" ht="15" customHeight="1" x14ac:dyDescent="0.3">
      <c r="A7621" s="38" t="s">
        <v>20267</v>
      </c>
      <c r="B7621" t="s">
        <v>8407</v>
      </c>
      <c r="C7621" t="s">
        <v>2073</v>
      </c>
      <c r="D7621" t="s">
        <v>282</v>
      </c>
      <c r="E7621" t="s">
        <v>339</v>
      </c>
      <c r="H7621" t="s">
        <v>293</v>
      </c>
      <c r="I7621" t="s">
        <v>20268</v>
      </c>
      <c r="J7621" t="s">
        <v>284</v>
      </c>
      <c r="K7621" t="s">
        <v>2075</v>
      </c>
      <c r="M7621" t="s">
        <v>348</v>
      </c>
      <c r="N7621" t="s">
        <v>295</v>
      </c>
      <c r="R7621" t="b">
        <v>0</v>
      </c>
      <c r="S7621" t="b">
        <v>0</v>
      </c>
      <c r="T7621" s="31" t="s">
        <v>426</v>
      </c>
      <c r="U7621" s="31">
        <v>1</v>
      </c>
      <c r="V7621" s="32" t="s">
        <v>19685</v>
      </c>
      <c r="W7621" t="s">
        <v>19686</v>
      </c>
      <c r="X7621" t="s">
        <v>282</v>
      </c>
      <c r="Y7621" t="s">
        <v>311</v>
      </c>
      <c r="Z7621" t="s">
        <v>284</v>
      </c>
      <c r="AB7621"/>
      <c r="AD7621" s="27" t="s">
        <v>2075</v>
      </c>
      <c r="AF7621" t="s">
        <v>294</v>
      </c>
      <c r="AH7621" t="s">
        <v>2016</v>
      </c>
      <c r="AI7621" t="s">
        <v>2088</v>
      </c>
      <c r="AJ7621" t="s">
        <v>2089</v>
      </c>
      <c r="AK7621" t="s">
        <v>2082</v>
      </c>
      <c r="AL7621" s="12">
        <v>45846.505659722221</v>
      </c>
      <c r="AM7621" t="s">
        <v>291</v>
      </c>
    </row>
    <row r="7622" spans="1:39" ht="15" customHeight="1" x14ac:dyDescent="0.3">
      <c r="A7622" s="38" t="s">
        <v>20239</v>
      </c>
      <c r="B7622" t="s">
        <v>8386</v>
      </c>
      <c r="C7622" t="s">
        <v>2073</v>
      </c>
      <c r="D7622" t="s">
        <v>282</v>
      </c>
      <c r="E7622" t="s">
        <v>339</v>
      </c>
      <c r="H7622" t="s">
        <v>293</v>
      </c>
      <c r="I7622" t="s">
        <v>20240</v>
      </c>
      <c r="J7622" t="s">
        <v>284</v>
      </c>
      <c r="K7622" t="s">
        <v>2075</v>
      </c>
      <c r="M7622" t="s">
        <v>348</v>
      </c>
      <c r="N7622" t="s">
        <v>295</v>
      </c>
      <c r="Q7622" t="s">
        <v>344</v>
      </c>
      <c r="R7622" t="b">
        <v>0</v>
      </c>
      <c r="S7622" t="b">
        <v>0</v>
      </c>
      <c r="T7622" s="31" t="s">
        <v>426</v>
      </c>
      <c r="U7622" s="31">
        <v>1</v>
      </c>
      <c r="V7622" s="32" t="s">
        <v>19683</v>
      </c>
      <c r="W7622" t="s">
        <v>19684</v>
      </c>
      <c r="X7622" t="s">
        <v>282</v>
      </c>
      <c r="Y7622" t="s">
        <v>344</v>
      </c>
      <c r="Z7622" t="s">
        <v>284</v>
      </c>
      <c r="AA7622" t="s">
        <v>339</v>
      </c>
      <c r="AB7622"/>
      <c r="AD7622" s="27" t="s">
        <v>3330</v>
      </c>
      <c r="AF7622" t="s">
        <v>348</v>
      </c>
      <c r="AH7622" t="s">
        <v>2016</v>
      </c>
      <c r="AI7622" t="s">
        <v>2121</v>
      </c>
      <c r="AJ7622" t="s">
        <v>2122</v>
      </c>
      <c r="AK7622" t="s">
        <v>2082</v>
      </c>
      <c r="AL7622" s="12">
        <v>45884.883206018516</v>
      </c>
    </row>
    <row r="7623" spans="1:39" ht="15" customHeight="1" x14ac:dyDescent="0.3">
      <c r="A7623" s="38" t="s">
        <v>20239</v>
      </c>
      <c r="B7623" t="s">
        <v>8386</v>
      </c>
      <c r="C7623" t="s">
        <v>2073</v>
      </c>
      <c r="D7623" t="s">
        <v>282</v>
      </c>
      <c r="E7623" t="s">
        <v>339</v>
      </c>
      <c r="H7623" t="s">
        <v>293</v>
      </c>
      <c r="I7623" t="s">
        <v>20240</v>
      </c>
      <c r="J7623" t="s">
        <v>284</v>
      </c>
      <c r="K7623" t="s">
        <v>2075</v>
      </c>
      <c r="M7623" t="s">
        <v>348</v>
      </c>
      <c r="N7623" t="s">
        <v>295</v>
      </c>
      <c r="Q7623" t="s">
        <v>344</v>
      </c>
      <c r="R7623" t="b">
        <v>0</v>
      </c>
      <c r="S7623" t="b">
        <v>0</v>
      </c>
      <c r="T7623" s="31" t="s">
        <v>426</v>
      </c>
      <c r="U7623" s="31">
        <v>1</v>
      </c>
      <c r="V7623" s="32" t="s">
        <v>19687</v>
      </c>
      <c r="W7623" t="s">
        <v>19688</v>
      </c>
      <c r="X7623" t="s">
        <v>282</v>
      </c>
      <c r="Y7623" t="s">
        <v>344</v>
      </c>
      <c r="Z7623" t="s">
        <v>310</v>
      </c>
      <c r="AA7623" t="s">
        <v>339</v>
      </c>
      <c r="AB7623"/>
      <c r="AD7623" s="27" t="s">
        <v>2079</v>
      </c>
      <c r="AF7623" t="s">
        <v>294</v>
      </c>
      <c r="AH7623" t="s">
        <v>2169</v>
      </c>
      <c r="AI7623" t="s">
        <v>6226</v>
      </c>
      <c r="AJ7623" t="s">
        <v>6227</v>
      </c>
      <c r="AK7623" t="s">
        <v>2082</v>
      </c>
      <c r="AL7623" s="12">
        <v>46003.494108796294</v>
      </c>
    </row>
    <row r="7624" spans="1:39" ht="15" customHeight="1" x14ac:dyDescent="0.3">
      <c r="A7624" s="38" t="s">
        <v>20239</v>
      </c>
      <c r="B7624" t="s">
        <v>8386</v>
      </c>
      <c r="C7624" t="s">
        <v>2073</v>
      </c>
      <c r="D7624" t="s">
        <v>282</v>
      </c>
      <c r="E7624" t="s">
        <v>339</v>
      </c>
      <c r="H7624" t="s">
        <v>293</v>
      </c>
      <c r="I7624" t="s">
        <v>20240</v>
      </c>
      <c r="J7624" t="s">
        <v>284</v>
      </c>
      <c r="K7624" t="s">
        <v>2075</v>
      </c>
      <c r="M7624" t="s">
        <v>348</v>
      </c>
      <c r="N7624" t="s">
        <v>295</v>
      </c>
      <c r="R7624" t="b">
        <v>0</v>
      </c>
      <c r="S7624" t="b">
        <v>0</v>
      </c>
      <c r="T7624" s="31" t="s">
        <v>426</v>
      </c>
      <c r="U7624" s="31">
        <v>1</v>
      </c>
      <c r="V7624" s="32" t="s">
        <v>19685</v>
      </c>
      <c r="W7624" t="s">
        <v>19686</v>
      </c>
      <c r="X7624" t="s">
        <v>282</v>
      </c>
      <c r="Y7624" t="s">
        <v>311</v>
      </c>
      <c r="Z7624" t="s">
        <v>284</v>
      </c>
      <c r="AB7624"/>
      <c r="AD7624" s="27" t="s">
        <v>2075</v>
      </c>
      <c r="AF7624" t="s">
        <v>294</v>
      </c>
      <c r="AH7624" t="s">
        <v>2016</v>
      </c>
      <c r="AI7624" t="s">
        <v>2088</v>
      </c>
      <c r="AJ7624" t="s">
        <v>2089</v>
      </c>
      <c r="AK7624" t="s">
        <v>2082</v>
      </c>
      <c r="AL7624" s="12">
        <v>45846.505659722221</v>
      </c>
      <c r="AM7624" t="s">
        <v>291</v>
      </c>
    </row>
    <row r="7625" spans="1:39" ht="15" customHeight="1" x14ac:dyDescent="0.3">
      <c r="A7625" s="38" t="s">
        <v>20319</v>
      </c>
      <c r="B7625" t="s">
        <v>8728</v>
      </c>
      <c r="C7625" t="s">
        <v>2073</v>
      </c>
      <c r="D7625" t="s">
        <v>282</v>
      </c>
      <c r="E7625" t="s">
        <v>339</v>
      </c>
      <c r="H7625" t="s">
        <v>25695</v>
      </c>
      <c r="I7625" t="s">
        <v>20320</v>
      </c>
      <c r="J7625" t="s">
        <v>284</v>
      </c>
      <c r="K7625" t="s">
        <v>2075</v>
      </c>
      <c r="M7625" t="s">
        <v>348</v>
      </c>
      <c r="N7625" t="s">
        <v>295</v>
      </c>
      <c r="Q7625" t="s">
        <v>344</v>
      </c>
      <c r="R7625" t="b">
        <v>0</v>
      </c>
      <c r="S7625" t="b">
        <v>0</v>
      </c>
      <c r="T7625" s="31" t="s">
        <v>426</v>
      </c>
      <c r="U7625" s="31">
        <v>1</v>
      </c>
      <c r="V7625" s="32" t="s">
        <v>19683</v>
      </c>
      <c r="W7625" t="s">
        <v>19684</v>
      </c>
      <c r="X7625" t="s">
        <v>282</v>
      </c>
      <c r="Y7625" t="s">
        <v>344</v>
      </c>
      <c r="Z7625" t="s">
        <v>284</v>
      </c>
      <c r="AA7625" t="s">
        <v>339</v>
      </c>
      <c r="AB7625"/>
      <c r="AD7625" s="27" t="s">
        <v>3330</v>
      </c>
      <c r="AF7625" t="s">
        <v>348</v>
      </c>
      <c r="AH7625" t="s">
        <v>2016</v>
      </c>
      <c r="AI7625" t="s">
        <v>2121</v>
      </c>
      <c r="AJ7625" t="s">
        <v>2122</v>
      </c>
      <c r="AK7625" t="s">
        <v>2082</v>
      </c>
      <c r="AL7625" s="12">
        <v>45884.883206018516</v>
      </c>
    </row>
    <row r="7626" spans="1:39" ht="15" customHeight="1" x14ac:dyDescent="0.3">
      <c r="A7626" s="38" t="s">
        <v>20319</v>
      </c>
      <c r="B7626" t="s">
        <v>8728</v>
      </c>
      <c r="C7626" t="s">
        <v>2073</v>
      </c>
      <c r="D7626" t="s">
        <v>282</v>
      </c>
      <c r="E7626" t="s">
        <v>339</v>
      </c>
      <c r="H7626" t="s">
        <v>25695</v>
      </c>
      <c r="I7626" t="s">
        <v>20320</v>
      </c>
      <c r="J7626" t="s">
        <v>284</v>
      </c>
      <c r="K7626" t="s">
        <v>2075</v>
      </c>
      <c r="M7626" t="s">
        <v>348</v>
      </c>
      <c r="N7626" t="s">
        <v>295</v>
      </c>
      <c r="Q7626" t="s">
        <v>344</v>
      </c>
      <c r="R7626" t="b">
        <v>0</v>
      </c>
      <c r="S7626" t="b">
        <v>0</v>
      </c>
      <c r="T7626" s="31" t="s">
        <v>426</v>
      </c>
      <c r="U7626" s="31">
        <v>1</v>
      </c>
      <c r="V7626" s="32" t="s">
        <v>19687</v>
      </c>
      <c r="W7626" t="s">
        <v>19688</v>
      </c>
      <c r="X7626" t="s">
        <v>282</v>
      </c>
      <c r="Y7626" t="s">
        <v>344</v>
      </c>
      <c r="Z7626" t="s">
        <v>310</v>
      </c>
      <c r="AA7626" t="s">
        <v>339</v>
      </c>
      <c r="AB7626"/>
      <c r="AD7626" s="27" t="s">
        <v>2079</v>
      </c>
      <c r="AF7626" t="s">
        <v>294</v>
      </c>
      <c r="AH7626" t="s">
        <v>2169</v>
      </c>
      <c r="AI7626" t="s">
        <v>6226</v>
      </c>
      <c r="AJ7626" t="s">
        <v>6227</v>
      </c>
      <c r="AK7626" t="s">
        <v>2082</v>
      </c>
      <c r="AL7626" s="12">
        <v>46003.494108796294</v>
      </c>
    </row>
    <row r="7627" spans="1:39" ht="15" customHeight="1" x14ac:dyDescent="0.3">
      <c r="A7627" s="38" t="s">
        <v>20319</v>
      </c>
      <c r="B7627" t="s">
        <v>8728</v>
      </c>
      <c r="C7627" t="s">
        <v>2073</v>
      </c>
      <c r="D7627" t="s">
        <v>282</v>
      </c>
      <c r="E7627" t="s">
        <v>339</v>
      </c>
      <c r="H7627" t="s">
        <v>25695</v>
      </c>
      <c r="I7627" t="s">
        <v>20320</v>
      </c>
      <c r="J7627" t="s">
        <v>284</v>
      </c>
      <c r="K7627" t="s">
        <v>2075</v>
      </c>
      <c r="M7627" t="s">
        <v>348</v>
      </c>
      <c r="N7627" t="s">
        <v>295</v>
      </c>
      <c r="R7627" t="b">
        <v>0</v>
      </c>
      <c r="S7627" t="b">
        <v>0</v>
      </c>
      <c r="T7627" s="31" t="s">
        <v>426</v>
      </c>
      <c r="U7627" s="31">
        <v>1</v>
      </c>
      <c r="V7627" s="32" t="s">
        <v>19685</v>
      </c>
      <c r="W7627" t="s">
        <v>19686</v>
      </c>
      <c r="X7627" t="s">
        <v>282</v>
      </c>
      <c r="Y7627" t="s">
        <v>311</v>
      </c>
      <c r="Z7627" t="s">
        <v>284</v>
      </c>
      <c r="AB7627"/>
      <c r="AD7627" s="27" t="s">
        <v>2075</v>
      </c>
      <c r="AF7627" t="s">
        <v>294</v>
      </c>
      <c r="AH7627" t="s">
        <v>2016</v>
      </c>
      <c r="AI7627" t="s">
        <v>2088</v>
      </c>
      <c r="AJ7627" t="s">
        <v>2089</v>
      </c>
      <c r="AK7627" t="s">
        <v>2082</v>
      </c>
      <c r="AL7627" s="12">
        <v>45846.505659722221</v>
      </c>
      <c r="AM7627" t="s">
        <v>291</v>
      </c>
    </row>
    <row r="7628" spans="1:39" ht="15" customHeight="1" x14ac:dyDescent="0.3">
      <c r="A7628" s="38" t="s">
        <v>20321</v>
      </c>
      <c r="B7628" t="s">
        <v>8792</v>
      </c>
      <c r="C7628" t="s">
        <v>2073</v>
      </c>
      <c r="D7628" t="s">
        <v>282</v>
      </c>
      <c r="E7628" t="s">
        <v>339</v>
      </c>
      <c r="H7628" t="s">
        <v>26161</v>
      </c>
      <c r="I7628" t="s">
        <v>20322</v>
      </c>
      <c r="J7628" t="s">
        <v>284</v>
      </c>
      <c r="K7628" t="s">
        <v>2075</v>
      </c>
      <c r="M7628" t="s">
        <v>348</v>
      </c>
      <c r="N7628" t="s">
        <v>295</v>
      </c>
      <c r="Q7628" t="s">
        <v>344</v>
      </c>
      <c r="R7628" t="b">
        <v>0</v>
      </c>
      <c r="S7628" t="b">
        <v>0</v>
      </c>
      <c r="T7628" s="31" t="s">
        <v>426</v>
      </c>
      <c r="U7628" s="31">
        <v>1</v>
      </c>
      <c r="V7628" s="32" t="s">
        <v>19683</v>
      </c>
      <c r="W7628" t="s">
        <v>19684</v>
      </c>
      <c r="X7628" t="s">
        <v>282</v>
      </c>
      <c r="Y7628" t="s">
        <v>344</v>
      </c>
      <c r="Z7628" t="s">
        <v>284</v>
      </c>
      <c r="AA7628" t="s">
        <v>339</v>
      </c>
      <c r="AB7628"/>
      <c r="AD7628" s="27" t="s">
        <v>3330</v>
      </c>
      <c r="AF7628" t="s">
        <v>348</v>
      </c>
      <c r="AH7628" t="s">
        <v>2016</v>
      </c>
      <c r="AI7628" t="s">
        <v>2121</v>
      </c>
      <c r="AJ7628" t="s">
        <v>2122</v>
      </c>
      <c r="AK7628" t="s">
        <v>2082</v>
      </c>
      <c r="AL7628" s="12">
        <v>45884.883206018516</v>
      </c>
    </row>
    <row r="7629" spans="1:39" ht="15" customHeight="1" x14ac:dyDescent="0.3">
      <c r="A7629" s="38" t="s">
        <v>20321</v>
      </c>
      <c r="B7629" t="s">
        <v>8792</v>
      </c>
      <c r="C7629" t="s">
        <v>2073</v>
      </c>
      <c r="D7629" t="s">
        <v>282</v>
      </c>
      <c r="E7629" t="s">
        <v>339</v>
      </c>
      <c r="H7629" t="s">
        <v>26161</v>
      </c>
      <c r="I7629" t="s">
        <v>20322</v>
      </c>
      <c r="J7629" t="s">
        <v>284</v>
      </c>
      <c r="K7629" t="s">
        <v>2075</v>
      </c>
      <c r="M7629" t="s">
        <v>348</v>
      </c>
      <c r="N7629" t="s">
        <v>295</v>
      </c>
      <c r="Q7629" t="s">
        <v>344</v>
      </c>
      <c r="R7629" t="b">
        <v>0</v>
      </c>
      <c r="S7629" t="b">
        <v>0</v>
      </c>
      <c r="T7629" s="31" t="s">
        <v>426</v>
      </c>
      <c r="U7629" s="31">
        <v>1</v>
      </c>
      <c r="V7629" s="32" t="s">
        <v>19687</v>
      </c>
      <c r="W7629" t="s">
        <v>19688</v>
      </c>
      <c r="X7629" t="s">
        <v>282</v>
      </c>
      <c r="Y7629" t="s">
        <v>344</v>
      </c>
      <c r="Z7629" t="s">
        <v>310</v>
      </c>
      <c r="AA7629" t="s">
        <v>339</v>
      </c>
      <c r="AB7629"/>
      <c r="AD7629" s="27" t="s">
        <v>2079</v>
      </c>
      <c r="AF7629" t="s">
        <v>294</v>
      </c>
      <c r="AH7629" t="s">
        <v>2169</v>
      </c>
      <c r="AI7629" t="s">
        <v>6226</v>
      </c>
      <c r="AJ7629" t="s">
        <v>6227</v>
      </c>
      <c r="AK7629" t="s">
        <v>2082</v>
      </c>
      <c r="AL7629" s="12">
        <v>46003.494108796294</v>
      </c>
    </row>
    <row r="7630" spans="1:39" ht="15" customHeight="1" x14ac:dyDescent="0.3">
      <c r="A7630" s="38" t="s">
        <v>20321</v>
      </c>
      <c r="B7630" t="s">
        <v>8792</v>
      </c>
      <c r="C7630" t="s">
        <v>2073</v>
      </c>
      <c r="D7630" t="s">
        <v>282</v>
      </c>
      <c r="E7630" t="s">
        <v>339</v>
      </c>
      <c r="H7630" t="s">
        <v>26161</v>
      </c>
      <c r="I7630" t="s">
        <v>20322</v>
      </c>
      <c r="J7630" t="s">
        <v>284</v>
      </c>
      <c r="K7630" t="s">
        <v>2075</v>
      </c>
      <c r="M7630" t="s">
        <v>348</v>
      </c>
      <c r="N7630" t="s">
        <v>295</v>
      </c>
      <c r="R7630" t="b">
        <v>0</v>
      </c>
      <c r="S7630" t="b">
        <v>0</v>
      </c>
      <c r="T7630" s="31" t="s">
        <v>426</v>
      </c>
      <c r="U7630" s="31">
        <v>1</v>
      </c>
      <c r="V7630" s="30" t="s">
        <v>19685</v>
      </c>
      <c r="W7630" t="s">
        <v>19686</v>
      </c>
      <c r="X7630" t="s">
        <v>282</v>
      </c>
      <c r="Y7630" t="s">
        <v>311</v>
      </c>
      <c r="Z7630" t="s">
        <v>284</v>
      </c>
      <c r="AB7630"/>
      <c r="AD7630" s="27" t="s">
        <v>2075</v>
      </c>
      <c r="AF7630" t="s">
        <v>294</v>
      </c>
      <c r="AH7630" t="s">
        <v>2016</v>
      </c>
      <c r="AI7630" t="s">
        <v>2088</v>
      </c>
      <c r="AJ7630" t="s">
        <v>2089</v>
      </c>
      <c r="AK7630" t="s">
        <v>2082</v>
      </c>
      <c r="AL7630" s="12">
        <v>45846.505659722221</v>
      </c>
      <c r="AM7630" t="s">
        <v>291</v>
      </c>
    </row>
    <row r="7631" spans="1:39" ht="15" customHeight="1" x14ac:dyDescent="0.3">
      <c r="A7631" s="38" t="s">
        <v>20317</v>
      </c>
      <c r="B7631" t="s">
        <v>8713</v>
      </c>
      <c r="C7631" t="s">
        <v>2073</v>
      </c>
      <c r="D7631" t="s">
        <v>282</v>
      </c>
      <c r="E7631" t="s">
        <v>339</v>
      </c>
      <c r="H7631" t="s">
        <v>26166</v>
      </c>
      <c r="I7631" t="s">
        <v>20318</v>
      </c>
      <c r="J7631" t="s">
        <v>284</v>
      </c>
      <c r="K7631" t="s">
        <v>2075</v>
      </c>
      <c r="M7631" t="s">
        <v>348</v>
      </c>
      <c r="N7631" t="s">
        <v>295</v>
      </c>
      <c r="Q7631" t="s">
        <v>344</v>
      </c>
      <c r="R7631" t="b">
        <v>0</v>
      </c>
      <c r="S7631" t="b">
        <v>0</v>
      </c>
      <c r="T7631" s="31" t="s">
        <v>426</v>
      </c>
      <c r="U7631" s="31">
        <v>1</v>
      </c>
      <c r="V7631" s="32" t="s">
        <v>19683</v>
      </c>
      <c r="W7631" t="s">
        <v>19684</v>
      </c>
      <c r="X7631" t="s">
        <v>282</v>
      </c>
      <c r="Y7631" t="s">
        <v>344</v>
      </c>
      <c r="Z7631" t="s">
        <v>284</v>
      </c>
      <c r="AA7631" t="s">
        <v>339</v>
      </c>
      <c r="AB7631"/>
      <c r="AD7631" s="27" t="s">
        <v>3330</v>
      </c>
      <c r="AF7631" t="s">
        <v>348</v>
      </c>
      <c r="AH7631" t="s">
        <v>2016</v>
      </c>
      <c r="AI7631" t="s">
        <v>2121</v>
      </c>
      <c r="AJ7631" t="s">
        <v>2122</v>
      </c>
      <c r="AK7631" t="s">
        <v>2082</v>
      </c>
      <c r="AL7631" s="12">
        <v>45884.883206018516</v>
      </c>
    </row>
    <row r="7632" spans="1:39" ht="15" customHeight="1" x14ac:dyDescent="0.3">
      <c r="A7632" s="38" t="s">
        <v>20317</v>
      </c>
      <c r="B7632" t="s">
        <v>8713</v>
      </c>
      <c r="C7632" t="s">
        <v>2073</v>
      </c>
      <c r="D7632" t="s">
        <v>282</v>
      </c>
      <c r="E7632" t="s">
        <v>339</v>
      </c>
      <c r="H7632" t="s">
        <v>26166</v>
      </c>
      <c r="I7632" t="s">
        <v>20318</v>
      </c>
      <c r="J7632" t="s">
        <v>284</v>
      </c>
      <c r="K7632" t="s">
        <v>2075</v>
      </c>
      <c r="M7632" t="s">
        <v>348</v>
      </c>
      <c r="N7632" t="s">
        <v>295</v>
      </c>
      <c r="Q7632" t="s">
        <v>344</v>
      </c>
      <c r="R7632" t="b">
        <v>0</v>
      </c>
      <c r="S7632" t="b">
        <v>0</v>
      </c>
      <c r="T7632" s="31" t="s">
        <v>426</v>
      </c>
      <c r="U7632" s="31">
        <v>1</v>
      </c>
      <c r="V7632" s="32" t="s">
        <v>19687</v>
      </c>
      <c r="W7632" t="s">
        <v>19688</v>
      </c>
      <c r="X7632" t="s">
        <v>282</v>
      </c>
      <c r="Y7632" t="s">
        <v>344</v>
      </c>
      <c r="Z7632" t="s">
        <v>310</v>
      </c>
      <c r="AA7632" t="s">
        <v>339</v>
      </c>
      <c r="AB7632"/>
      <c r="AD7632" s="27" t="s">
        <v>2079</v>
      </c>
      <c r="AF7632" t="s">
        <v>294</v>
      </c>
      <c r="AH7632" t="s">
        <v>2169</v>
      </c>
      <c r="AI7632" t="s">
        <v>6226</v>
      </c>
      <c r="AJ7632" t="s">
        <v>6227</v>
      </c>
      <c r="AK7632" t="s">
        <v>2082</v>
      </c>
      <c r="AL7632" s="12">
        <v>46003.494108796294</v>
      </c>
    </row>
    <row r="7633" spans="1:39" ht="15" customHeight="1" x14ac:dyDescent="0.3">
      <c r="A7633" s="38" t="s">
        <v>20317</v>
      </c>
      <c r="B7633" t="s">
        <v>8713</v>
      </c>
      <c r="C7633" t="s">
        <v>2073</v>
      </c>
      <c r="D7633" t="s">
        <v>282</v>
      </c>
      <c r="E7633" t="s">
        <v>339</v>
      </c>
      <c r="H7633" t="s">
        <v>26166</v>
      </c>
      <c r="I7633" t="s">
        <v>20318</v>
      </c>
      <c r="J7633" t="s">
        <v>284</v>
      </c>
      <c r="K7633" t="s">
        <v>2075</v>
      </c>
      <c r="M7633" t="s">
        <v>348</v>
      </c>
      <c r="N7633" t="s">
        <v>295</v>
      </c>
      <c r="R7633" t="b">
        <v>0</v>
      </c>
      <c r="S7633" t="b">
        <v>0</v>
      </c>
      <c r="T7633" s="31" t="s">
        <v>426</v>
      </c>
      <c r="U7633" s="31">
        <v>1</v>
      </c>
      <c r="V7633" s="32" t="s">
        <v>19685</v>
      </c>
      <c r="W7633" t="s">
        <v>19686</v>
      </c>
      <c r="X7633" t="s">
        <v>282</v>
      </c>
      <c r="Y7633" t="s">
        <v>311</v>
      </c>
      <c r="Z7633" t="s">
        <v>284</v>
      </c>
      <c r="AB7633"/>
      <c r="AD7633" s="27" t="s">
        <v>2075</v>
      </c>
      <c r="AF7633" t="s">
        <v>294</v>
      </c>
      <c r="AH7633" t="s">
        <v>2016</v>
      </c>
      <c r="AI7633" t="s">
        <v>2088</v>
      </c>
      <c r="AJ7633" t="s">
        <v>2089</v>
      </c>
      <c r="AK7633" t="s">
        <v>2082</v>
      </c>
      <c r="AL7633" s="12">
        <v>45846.505659722221</v>
      </c>
      <c r="AM7633" t="s">
        <v>291</v>
      </c>
    </row>
    <row r="7634" spans="1:39" ht="15" customHeight="1" x14ac:dyDescent="0.3">
      <c r="A7634" s="38" t="s">
        <v>20298</v>
      </c>
      <c r="B7634" t="s">
        <v>8737</v>
      </c>
      <c r="C7634" t="s">
        <v>2073</v>
      </c>
      <c r="D7634" t="s">
        <v>282</v>
      </c>
      <c r="E7634" t="s">
        <v>339</v>
      </c>
      <c r="H7634" t="s">
        <v>25694</v>
      </c>
      <c r="I7634" t="s">
        <v>20299</v>
      </c>
      <c r="J7634" t="s">
        <v>284</v>
      </c>
      <c r="K7634" t="s">
        <v>2075</v>
      </c>
      <c r="M7634" t="s">
        <v>348</v>
      </c>
      <c r="N7634" t="s">
        <v>295</v>
      </c>
      <c r="Q7634" t="s">
        <v>344</v>
      </c>
      <c r="R7634" t="b">
        <v>0</v>
      </c>
      <c r="S7634" t="b">
        <v>0</v>
      </c>
      <c r="T7634" s="31" t="s">
        <v>426</v>
      </c>
      <c r="U7634" s="31">
        <v>1</v>
      </c>
      <c r="V7634" s="32" t="s">
        <v>19683</v>
      </c>
      <c r="W7634" t="s">
        <v>19684</v>
      </c>
      <c r="X7634" t="s">
        <v>282</v>
      </c>
      <c r="Y7634" t="s">
        <v>344</v>
      </c>
      <c r="Z7634" t="s">
        <v>284</v>
      </c>
      <c r="AA7634" t="s">
        <v>339</v>
      </c>
      <c r="AB7634"/>
      <c r="AD7634" s="27" t="s">
        <v>3330</v>
      </c>
      <c r="AF7634" t="s">
        <v>348</v>
      </c>
      <c r="AH7634" t="s">
        <v>2016</v>
      </c>
      <c r="AI7634" t="s">
        <v>2121</v>
      </c>
      <c r="AJ7634" t="s">
        <v>2122</v>
      </c>
      <c r="AK7634" t="s">
        <v>2082</v>
      </c>
      <c r="AL7634" s="12">
        <v>45884.883206018516</v>
      </c>
    </row>
    <row r="7635" spans="1:39" ht="15" customHeight="1" x14ac:dyDescent="0.3">
      <c r="A7635" s="38" t="s">
        <v>20298</v>
      </c>
      <c r="B7635" t="s">
        <v>8737</v>
      </c>
      <c r="C7635" t="s">
        <v>2073</v>
      </c>
      <c r="D7635" t="s">
        <v>282</v>
      </c>
      <c r="E7635" t="s">
        <v>339</v>
      </c>
      <c r="H7635" t="s">
        <v>25694</v>
      </c>
      <c r="I7635" t="s">
        <v>20299</v>
      </c>
      <c r="J7635" t="s">
        <v>284</v>
      </c>
      <c r="K7635" t="s">
        <v>2075</v>
      </c>
      <c r="M7635" t="s">
        <v>348</v>
      </c>
      <c r="N7635" t="s">
        <v>295</v>
      </c>
      <c r="Q7635" t="s">
        <v>344</v>
      </c>
      <c r="R7635" t="b">
        <v>0</v>
      </c>
      <c r="S7635" t="b">
        <v>0</v>
      </c>
      <c r="T7635" s="31" t="s">
        <v>426</v>
      </c>
      <c r="U7635" s="31">
        <v>1</v>
      </c>
      <c r="V7635" s="32" t="s">
        <v>19687</v>
      </c>
      <c r="W7635" t="s">
        <v>19688</v>
      </c>
      <c r="X7635" t="s">
        <v>282</v>
      </c>
      <c r="Y7635" t="s">
        <v>344</v>
      </c>
      <c r="Z7635" t="s">
        <v>310</v>
      </c>
      <c r="AA7635" t="s">
        <v>339</v>
      </c>
      <c r="AB7635"/>
      <c r="AD7635" s="27" t="s">
        <v>2079</v>
      </c>
      <c r="AF7635" t="s">
        <v>294</v>
      </c>
      <c r="AH7635" t="s">
        <v>2169</v>
      </c>
      <c r="AI7635" t="s">
        <v>6226</v>
      </c>
      <c r="AJ7635" t="s">
        <v>6227</v>
      </c>
      <c r="AK7635" t="s">
        <v>2082</v>
      </c>
      <c r="AL7635" s="12">
        <v>46003.494108796294</v>
      </c>
    </row>
    <row r="7636" spans="1:39" ht="15" customHeight="1" x14ac:dyDescent="0.3">
      <c r="A7636" s="38" t="s">
        <v>20298</v>
      </c>
      <c r="B7636" t="s">
        <v>8737</v>
      </c>
      <c r="C7636" t="s">
        <v>2073</v>
      </c>
      <c r="D7636" t="s">
        <v>282</v>
      </c>
      <c r="E7636" t="s">
        <v>339</v>
      </c>
      <c r="H7636" t="s">
        <v>25694</v>
      </c>
      <c r="I7636" t="s">
        <v>20299</v>
      </c>
      <c r="J7636" t="s">
        <v>284</v>
      </c>
      <c r="K7636" t="s">
        <v>2075</v>
      </c>
      <c r="M7636" t="s">
        <v>348</v>
      </c>
      <c r="N7636" t="s">
        <v>295</v>
      </c>
      <c r="R7636" t="b">
        <v>0</v>
      </c>
      <c r="S7636" t="b">
        <v>0</v>
      </c>
      <c r="T7636" s="31" t="s">
        <v>426</v>
      </c>
      <c r="U7636" s="31">
        <v>1</v>
      </c>
      <c r="V7636" s="32" t="s">
        <v>19685</v>
      </c>
      <c r="W7636" t="s">
        <v>19686</v>
      </c>
      <c r="X7636" t="s">
        <v>282</v>
      </c>
      <c r="Y7636" t="s">
        <v>311</v>
      </c>
      <c r="Z7636" t="s">
        <v>284</v>
      </c>
      <c r="AB7636"/>
      <c r="AD7636" s="27" t="s">
        <v>2075</v>
      </c>
      <c r="AF7636" t="s">
        <v>294</v>
      </c>
      <c r="AH7636" t="s">
        <v>2016</v>
      </c>
      <c r="AI7636" t="s">
        <v>2088</v>
      </c>
      <c r="AJ7636" t="s">
        <v>2089</v>
      </c>
      <c r="AK7636" t="s">
        <v>2082</v>
      </c>
      <c r="AL7636" s="12">
        <v>45846.505659722221</v>
      </c>
      <c r="AM7636" t="s">
        <v>291</v>
      </c>
    </row>
    <row r="7637" spans="1:39" ht="15" customHeight="1" x14ac:dyDescent="0.3">
      <c r="A7637" s="38" t="s">
        <v>20300</v>
      </c>
      <c r="B7637" t="s">
        <v>8751</v>
      </c>
      <c r="C7637" t="s">
        <v>2073</v>
      </c>
      <c r="D7637" t="s">
        <v>282</v>
      </c>
      <c r="E7637" t="s">
        <v>339</v>
      </c>
      <c r="H7637" t="s">
        <v>293</v>
      </c>
      <c r="I7637" t="s">
        <v>20301</v>
      </c>
      <c r="J7637" t="s">
        <v>284</v>
      </c>
      <c r="K7637" t="s">
        <v>2075</v>
      </c>
      <c r="M7637" t="s">
        <v>348</v>
      </c>
      <c r="N7637" t="s">
        <v>295</v>
      </c>
      <c r="Q7637" t="s">
        <v>344</v>
      </c>
      <c r="R7637" t="b">
        <v>0</v>
      </c>
      <c r="S7637" t="b">
        <v>0</v>
      </c>
      <c r="T7637" s="31" t="s">
        <v>426</v>
      </c>
      <c r="U7637" s="31">
        <v>1</v>
      </c>
      <c r="V7637" s="32" t="s">
        <v>19683</v>
      </c>
      <c r="W7637" t="s">
        <v>19684</v>
      </c>
      <c r="X7637" t="s">
        <v>282</v>
      </c>
      <c r="Y7637" t="s">
        <v>344</v>
      </c>
      <c r="Z7637" t="s">
        <v>284</v>
      </c>
      <c r="AA7637" t="s">
        <v>339</v>
      </c>
      <c r="AB7637"/>
      <c r="AD7637" s="27" t="s">
        <v>3330</v>
      </c>
      <c r="AF7637" t="s">
        <v>348</v>
      </c>
      <c r="AH7637" t="s">
        <v>2016</v>
      </c>
      <c r="AI7637" t="s">
        <v>2121</v>
      </c>
      <c r="AJ7637" t="s">
        <v>2122</v>
      </c>
      <c r="AK7637" t="s">
        <v>2082</v>
      </c>
      <c r="AL7637" s="12">
        <v>45884.883206018516</v>
      </c>
    </row>
    <row r="7638" spans="1:39" ht="15" customHeight="1" x14ac:dyDescent="0.3">
      <c r="A7638" s="38" t="s">
        <v>20300</v>
      </c>
      <c r="B7638" t="s">
        <v>8751</v>
      </c>
      <c r="C7638" t="s">
        <v>2073</v>
      </c>
      <c r="D7638" t="s">
        <v>282</v>
      </c>
      <c r="E7638" t="s">
        <v>339</v>
      </c>
      <c r="H7638" t="s">
        <v>293</v>
      </c>
      <c r="I7638" t="s">
        <v>20301</v>
      </c>
      <c r="J7638" t="s">
        <v>284</v>
      </c>
      <c r="K7638" t="s">
        <v>2075</v>
      </c>
      <c r="M7638" t="s">
        <v>348</v>
      </c>
      <c r="N7638" t="s">
        <v>295</v>
      </c>
      <c r="Q7638" t="s">
        <v>344</v>
      </c>
      <c r="R7638" t="b">
        <v>0</v>
      </c>
      <c r="S7638" t="b">
        <v>0</v>
      </c>
      <c r="T7638" s="31" t="s">
        <v>426</v>
      </c>
      <c r="U7638" s="31">
        <v>1</v>
      </c>
      <c r="V7638" s="32" t="s">
        <v>19687</v>
      </c>
      <c r="W7638" t="s">
        <v>19688</v>
      </c>
      <c r="X7638" t="s">
        <v>282</v>
      </c>
      <c r="Y7638" t="s">
        <v>344</v>
      </c>
      <c r="Z7638" t="s">
        <v>310</v>
      </c>
      <c r="AA7638" t="s">
        <v>339</v>
      </c>
      <c r="AB7638"/>
      <c r="AD7638" s="27" t="s">
        <v>2079</v>
      </c>
      <c r="AF7638" t="s">
        <v>294</v>
      </c>
      <c r="AH7638" t="s">
        <v>2169</v>
      </c>
      <c r="AI7638" t="s">
        <v>6226</v>
      </c>
      <c r="AJ7638" t="s">
        <v>6227</v>
      </c>
      <c r="AK7638" t="s">
        <v>2082</v>
      </c>
      <c r="AL7638" s="12">
        <v>46003.494108796294</v>
      </c>
    </row>
    <row r="7639" spans="1:39" ht="15" customHeight="1" x14ac:dyDescent="0.3">
      <c r="A7639" s="38" t="s">
        <v>20300</v>
      </c>
      <c r="B7639" t="s">
        <v>8751</v>
      </c>
      <c r="C7639" t="s">
        <v>2073</v>
      </c>
      <c r="D7639" t="s">
        <v>282</v>
      </c>
      <c r="E7639" t="s">
        <v>339</v>
      </c>
      <c r="H7639" t="s">
        <v>293</v>
      </c>
      <c r="I7639" t="s">
        <v>20301</v>
      </c>
      <c r="J7639" t="s">
        <v>284</v>
      </c>
      <c r="K7639" t="s">
        <v>2075</v>
      </c>
      <c r="M7639" t="s">
        <v>348</v>
      </c>
      <c r="N7639" t="s">
        <v>295</v>
      </c>
      <c r="R7639" t="b">
        <v>0</v>
      </c>
      <c r="S7639" t="b">
        <v>0</v>
      </c>
      <c r="T7639" s="31" t="s">
        <v>426</v>
      </c>
      <c r="U7639" s="31">
        <v>1</v>
      </c>
      <c r="V7639" s="32" t="s">
        <v>19685</v>
      </c>
      <c r="W7639" t="s">
        <v>19686</v>
      </c>
      <c r="X7639" t="s">
        <v>282</v>
      </c>
      <c r="Y7639" t="s">
        <v>311</v>
      </c>
      <c r="Z7639" t="s">
        <v>284</v>
      </c>
      <c r="AB7639"/>
      <c r="AD7639" s="27" t="s">
        <v>2075</v>
      </c>
      <c r="AF7639" t="s">
        <v>294</v>
      </c>
      <c r="AH7639" t="s">
        <v>2016</v>
      </c>
      <c r="AI7639" t="s">
        <v>2088</v>
      </c>
      <c r="AJ7639" t="s">
        <v>2089</v>
      </c>
      <c r="AK7639" t="s">
        <v>2082</v>
      </c>
      <c r="AL7639" s="12">
        <v>45846.505659722221</v>
      </c>
      <c r="AM7639" t="s">
        <v>291</v>
      </c>
    </row>
    <row r="7640" spans="1:39" ht="15" customHeight="1" x14ac:dyDescent="0.3">
      <c r="A7640" s="38" t="s">
        <v>20302</v>
      </c>
      <c r="B7640" t="s">
        <v>8483</v>
      </c>
      <c r="C7640" t="s">
        <v>2073</v>
      </c>
      <c r="D7640" t="s">
        <v>282</v>
      </c>
      <c r="E7640" t="s">
        <v>339</v>
      </c>
      <c r="H7640" t="s">
        <v>293</v>
      </c>
      <c r="I7640" t="s">
        <v>20303</v>
      </c>
      <c r="J7640" t="s">
        <v>284</v>
      </c>
      <c r="K7640" t="s">
        <v>2075</v>
      </c>
      <c r="M7640" t="s">
        <v>348</v>
      </c>
      <c r="N7640" t="s">
        <v>295</v>
      </c>
      <c r="Q7640" t="s">
        <v>344</v>
      </c>
      <c r="R7640" t="b">
        <v>0</v>
      </c>
      <c r="S7640" t="b">
        <v>0</v>
      </c>
      <c r="T7640" s="31" t="s">
        <v>426</v>
      </c>
      <c r="U7640" s="31">
        <v>1</v>
      </c>
      <c r="V7640" s="32" t="s">
        <v>19683</v>
      </c>
      <c r="W7640" t="s">
        <v>19684</v>
      </c>
      <c r="X7640" t="s">
        <v>282</v>
      </c>
      <c r="Y7640" t="s">
        <v>344</v>
      </c>
      <c r="Z7640" t="s">
        <v>284</v>
      </c>
      <c r="AA7640" t="s">
        <v>339</v>
      </c>
      <c r="AB7640"/>
      <c r="AD7640" s="27" t="s">
        <v>3330</v>
      </c>
      <c r="AF7640" t="s">
        <v>348</v>
      </c>
      <c r="AH7640" t="s">
        <v>2016</v>
      </c>
      <c r="AI7640" t="s">
        <v>2121</v>
      </c>
      <c r="AJ7640" t="s">
        <v>2122</v>
      </c>
      <c r="AK7640" t="s">
        <v>2082</v>
      </c>
      <c r="AL7640" s="12">
        <v>45884.883206018516</v>
      </c>
    </row>
    <row r="7641" spans="1:39" ht="15" customHeight="1" x14ac:dyDescent="0.3">
      <c r="A7641" s="38" t="s">
        <v>20302</v>
      </c>
      <c r="B7641" t="s">
        <v>8483</v>
      </c>
      <c r="C7641" t="s">
        <v>2073</v>
      </c>
      <c r="D7641" t="s">
        <v>282</v>
      </c>
      <c r="E7641" t="s">
        <v>339</v>
      </c>
      <c r="H7641" t="s">
        <v>293</v>
      </c>
      <c r="I7641" t="s">
        <v>20303</v>
      </c>
      <c r="J7641" t="s">
        <v>284</v>
      </c>
      <c r="K7641" t="s">
        <v>2075</v>
      </c>
      <c r="M7641" t="s">
        <v>348</v>
      </c>
      <c r="N7641" t="s">
        <v>295</v>
      </c>
      <c r="Q7641" t="s">
        <v>344</v>
      </c>
      <c r="R7641" t="b">
        <v>0</v>
      </c>
      <c r="S7641" t="b">
        <v>0</v>
      </c>
      <c r="T7641" s="31" t="s">
        <v>426</v>
      </c>
      <c r="U7641" s="31">
        <v>1</v>
      </c>
      <c r="V7641" s="32" t="s">
        <v>19687</v>
      </c>
      <c r="W7641" t="s">
        <v>19688</v>
      </c>
      <c r="X7641" t="s">
        <v>282</v>
      </c>
      <c r="Y7641" t="s">
        <v>344</v>
      </c>
      <c r="Z7641" t="s">
        <v>310</v>
      </c>
      <c r="AA7641" t="s">
        <v>339</v>
      </c>
      <c r="AB7641"/>
      <c r="AD7641" s="27" t="s">
        <v>2079</v>
      </c>
      <c r="AF7641" t="s">
        <v>294</v>
      </c>
      <c r="AH7641" t="s">
        <v>2169</v>
      </c>
      <c r="AI7641" t="s">
        <v>6226</v>
      </c>
      <c r="AJ7641" t="s">
        <v>6227</v>
      </c>
      <c r="AK7641" t="s">
        <v>2082</v>
      </c>
      <c r="AL7641" s="12">
        <v>46003.494108796294</v>
      </c>
    </row>
    <row r="7642" spans="1:39" ht="15" customHeight="1" x14ac:dyDescent="0.3">
      <c r="A7642" s="38" t="s">
        <v>20302</v>
      </c>
      <c r="B7642" t="s">
        <v>8483</v>
      </c>
      <c r="C7642" t="s">
        <v>2073</v>
      </c>
      <c r="D7642" t="s">
        <v>282</v>
      </c>
      <c r="E7642" t="s">
        <v>339</v>
      </c>
      <c r="H7642" t="s">
        <v>293</v>
      </c>
      <c r="I7642" t="s">
        <v>20303</v>
      </c>
      <c r="J7642" t="s">
        <v>284</v>
      </c>
      <c r="K7642" t="s">
        <v>2075</v>
      </c>
      <c r="M7642" t="s">
        <v>348</v>
      </c>
      <c r="N7642" t="s">
        <v>295</v>
      </c>
      <c r="R7642" t="b">
        <v>0</v>
      </c>
      <c r="S7642" t="b">
        <v>0</v>
      </c>
      <c r="T7642" s="31" t="s">
        <v>426</v>
      </c>
      <c r="U7642" s="31">
        <v>1</v>
      </c>
      <c r="V7642" s="32" t="s">
        <v>19685</v>
      </c>
      <c r="W7642" t="s">
        <v>19686</v>
      </c>
      <c r="X7642" t="s">
        <v>282</v>
      </c>
      <c r="Y7642" t="s">
        <v>311</v>
      </c>
      <c r="Z7642" t="s">
        <v>284</v>
      </c>
      <c r="AB7642"/>
      <c r="AD7642" s="27" t="s">
        <v>2075</v>
      </c>
      <c r="AF7642" t="s">
        <v>294</v>
      </c>
      <c r="AH7642" t="s">
        <v>2016</v>
      </c>
      <c r="AI7642" t="s">
        <v>2088</v>
      </c>
      <c r="AJ7642" t="s">
        <v>2089</v>
      </c>
      <c r="AK7642" t="s">
        <v>2082</v>
      </c>
      <c r="AL7642" s="12">
        <v>45846.505659722221</v>
      </c>
      <c r="AM7642" t="s">
        <v>291</v>
      </c>
    </row>
    <row r="7643" spans="1:39" ht="15" customHeight="1" x14ac:dyDescent="0.3">
      <c r="A7643" s="38" t="s">
        <v>20185</v>
      </c>
      <c r="B7643" t="s">
        <v>20186</v>
      </c>
      <c r="C7643" t="s">
        <v>2092</v>
      </c>
      <c r="D7643" t="s">
        <v>282</v>
      </c>
      <c r="E7643" t="s">
        <v>322</v>
      </c>
      <c r="G7643" t="s">
        <v>313</v>
      </c>
      <c r="H7643" t="s">
        <v>313</v>
      </c>
      <c r="I7643" t="s">
        <v>20187</v>
      </c>
      <c r="J7643" t="s">
        <v>284</v>
      </c>
      <c r="K7643" t="s">
        <v>2075</v>
      </c>
      <c r="M7643" t="s">
        <v>290</v>
      </c>
      <c r="N7643" t="s">
        <v>286</v>
      </c>
      <c r="O7643" t="s">
        <v>2076</v>
      </c>
      <c r="Q7643" t="s">
        <v>288</v>
      </c>
      <c r="R7643" t="b">
        <v>0</v>
      </c>
      <c r="S7643" t="b">
        <v>0</v>
      </c>
      <c r="T7643" s="31" t="s">
        <v>426</v>
      </c>
      <c r="U7643" s="31">
        <v>1</v>
      </c>
      <c r="V7643" s="32" t="s">
        <v>20188</v>
      </c>
      <c r="W7643" t="s">
        <v>20189</v>
      </c>
      <c r="X7643" t="s">
        <v>282</v>
      </c>
      <c r="Y7643" t="s">
        <v>288</v>
      </c>
      <c r="Z7643" t="s">
        <v>284</v>
      </c>
      <c r="AA7643" t="s">
        <v>322</v>
      </c>
      <c r="AB7643"/>
      <c r="AD7643" s="27" t="s">
        <v>2075</v>
      </c>
      <c r="AE7643" t="s">
        <v>26231</v>
      </c>
      <c r="AF7643" t="s">
        <v>290</v>
      </c>
      <c r="AH7643" t="s">
        <v>674</v>
      </c>
      <c r="AI7643" t="s">
        <v>26094</v>
      </c>
      <c r="AJ7643" t="s">
        <v>26095</v>
      </c>
      <c r="AK7643" t="s">
        <v>2082</v>
      </c>
      <c r="AL7643" s="12">
        <v>46129.212326388886</v>
      </c>
      <c r="AM7643" t="s">
        <v>307</v>
      </c>
    </row>
    <row r="7644" spans="1:39" ht="15" customHeight="1" x14ac:dyDescent="0.3">
      <c r="A7644" s="38" t="s">
        <v>20170</v>
      </c>
      <c r="B7644" t="s">
        <v>20171</v>
      </c>
      <c r="C7644" t="s">
        <v>2073</v>
      </c>
      <c r="D7644" t="s">
        <v>282</v>
      </c>
      <c r="E7644" t="s">
        <v>339</v>
      </c>
      <c r="H7644" t="s">
        <v>26162</v>
      </c>
      <c r="I7644" t="s">
        <v>20172</v>
      </c>
      <c r="J7644" t="s">
        <v>284</v>
      </c>
      <c r="K7644" t="s">
        <v>2075</v>
      </c>
      <c r="M7644" t="s">
        <v>348</v>
      </c>
      <c r="N7644" t="s">
        <v>295</v>
      </c>
      <c r="Q7644" t="s">
        <v>344</v>
      </c>
      <c r="R7644" t="b">
        <v>0</v>
      </c>
      <c r="S7644" t="b">
        <v>0</v>
      </c>
      <c r="T7644" s="31" t="s">
        <v>426</v>
      </c>
      <c r="U7644" s="31">
        <v>1</v>
      </c>
      <c r="V7644" s="32" t="s">
        <v>19683</v>
      </c>
      <c r="W7644" t="s">
        <v>19684</v>
      </c>
      <c r="X7644" t="s">
        <v>282</v>
      </c>
      <c r="Y7644" t="s">
        <v>344</v>
      </c>
      <c r="Z7644" t="s">
        <v>284</v>
      </c>
      <c r="AA7644" t="s">
        <v>339</v>
      </c>
      <c r="AB7644"/>
      <c r="AD7644" s="27" t="s">
        <v>3330</v>
      </c>
      <c r="AF7644" t="s">
        <v>348</v>
      </c>
      <c r="AH7644" t="s">
        <v>2016</v>
      </c>
      <c r="AI7644" t="s">
        <v>2121</v>
      </c>
      <c r="AJ7644" t="s">
        <v>2122</v>
      </c>
      <c r="AK7644" t="s">
        <v>2082</v>
      </c>
      <c r="AL7644" s="12">
        <v>45884.883206018516</v>
      </c>
    </row>
    <row r="7645" spans="1:39" ht="15" customHeight="1" x14ac:dyDescent="0.3">
      <c r="A7645" s="38" t="s">
        <v>20170</v>
      </c>
      <c r="B7645" t="s">
        <v>20171</v>
      </c>
      <c r="C7645" t="s">
        <v>2073</v>
      </c>
      <c r="D7645" t="s">
        <v>282</v>
      </c>
      <c r="E7645" t="s">
        <v>339</v>
      </c>
      <c r="H7645" t="s">
        <v>26162</v>
      </c>
      <c r="I7645" t="s">
        <v>20172</v>
      </c>
      <c r="J7645" t="s">
        <v>284</v>
      </c>
      <c r="K7645" t="s">
        <v>2075</v>
      </c>
      <c r="M7645" t="s">
        <v>348</v>
      </c>
      <c r="N7645" t="s">
        <v>295</v>
      </c>
      <c r="Q7645" t="s">
        <v>344</v>
      </c>
      <c r="R7645" t="b">
        <v>0</v>
      </c>
      <c r="S7645" t="b">
        <v>0</v>
      </c>
      <c r="T7645" s="31" t="s">
        <v>426</v>
      </c>
      <c r="U7645" s="31">
        <v>1</v>
      </c>
      <c r="V7645" s="32" t="s">
        <v>19687</v>
      </c>
      <c r="W7645" t="s">
        <v>19688</v>
      </c>
      <c r="X7645" t="s">
        <v>282</v>
      </c>
      <c r="Y7645" t="s">
        <v>344</v>
      </c>
      <c r="Z7645" t="s">
        <v>310</v>
      </c>
      <c r="AA7645" t="s">
        <v>339</v>
      </c>
      <c r="AB7645"/>
      <c r="AD7645" s="27" t="s">
        <v>2079</v>
      </c>
      <c r="AF7645" t="s">
        <v>294</v>
      </c>
      <c r="AH7645" t="s">
        <v>2169</v>
      </c>
      <c r="AI7645" t="s">
        <v>6226</v>
      </c>
      <c r="AJ7645" t="s">
        <v>6227</v>
      </c>
      <c r="AK7645" t="s">
        <v>2082</v>
      </c>
      <c r="AL7645" s="12">
        <v>46003.494108796294</v>
      </c>
    </row>
    <row r="7646" spans="1:39" ht="15" customHeight="1" x14ac:dyDescent="0.3">
      <c r="A7646" s="38" t="s">
        <v>20170</v>
      </c>
      <c r="B7646" t="s">
        <v>20171</v>
      </c>
      <c r="C7646" t="s">
        <v>2073</v>
      </c>
      <c r="D7646" t="s">
        <v>282</v>
      </c>
      <c r="E7646" t="s">
        <v>339</v>
      </c>
      <c r="H7646" t="s">
        <v>26162</v>
      </c>
      <c r="I7646" t="s">
        <v>20172</v>
      </c>
      <c r="J7646" t="s">
        <v>284</v>
      </c>
      <c r="K7646" t="s">
        <v>2075</v>
      </c>
      <c r="M7646" t="s">
        <v>348</v>
      </c>
      <c r="N7646" t="s">
        <v>295</v>
      </c>
      <c r="R7646" t="b">
        <v>0</v>
      </c>
      <c r="S7646" t="b">
        <v>0</v>
      </c>
      <c r="T7646" s="31" t="s">
        <v>426</v>
      </c>
      <c r="U7646" s="31">
        <v>1</v>
      </c>
      <c r="V7646" s="32" t="s">
        <v>19685</v>
      </c>
      <c r="W7646" t="s">
        <v>19686</v>
      </c>
      <c r="X7646" t="s">
        <v>282</v>
      </c>
      <c r="Y7646" t="s">
        <v>311</v>
      </c>
      <c r="Z7646" t="s">
        <v>284</v>
      </c>
      <c r="AB7646"/>
      <c r="AD7646" s="27" t="s">
        <v>2075</v>
      </c>
      <c r="AF7646" t="s">
        <v>294</v>
      </c>
      <c r="AH7646" t="s">
        <v>2016</v>
      </c>
      <c r="AI7646" t="s">
        <v>2088</v>
      </c>
      <c r="AJ7646" t="s">
        <v>2089</v>
      </c>
      <c r="AK7646" t="s">
        <v>2082</v>
      </c>
      <c r="AL7646" s="12">
        <v>45846.505659722221</v>
      </c>
      <c r="AM7646" t="s">
        <v>291</v>
      </c>
    </row>
    <row r="7647" spans="1:39" ht="15" customHeight="1" x14ac:dyDescent="0.3">
      <c r="A7647" s="38" t="s">
        <v>20176</v>
      </c>
      <c r="B7647" t="s">
        <v>20177</v>
      </c>
      <c r="C7647" t="s">
        <v>2092</v>
      </c>
      <c r="D7647" t="s">
        <v>282</v>
      </c>
      <c r="E7647" t="s">
        <v>25549</v>
      </c>
      <c r="G7647" t="s">
        <v>298</v>
      </c>
      <c r="H7647" t="s">
        <v>327</v>
      </c>
      <c r="I7647" t="s">
        <v>20178</v>
      </c>
      <c r="J7647" t="s">
        <v>284</v>
      </c>
      <c r="K7647" t="s">
        <v>2075</v>
      </c>
      <c r="M7647" t="s">
        <v>285</v>
      </c>
      <c r="N7647" t="s">
        <v>286</v>
      </c>
      <c r="O7647" t="s">
        <v>2076</v>
      </c>
      <c r="Q7647" t="s">
        <v>288</v>
      </c>
      <c r="R7647" t="b">
        <v>0</v>
      </c>
      <c r="S7647" t="b">
        <v>0</v>
      </c>
      <c r="T7647" s="31" t="s">
        <v>426</v>
      </c>
      <c r="U7647" s="31">
        <v>1</v>
      </c>
      <c r="V7647" s="32" t="s">
        <v>19168</v>
      </c>
      <c r="W7647" t="s">
        <v>19169</v>
      </c>
      <c r="X7647" t="s">
        <v>282</v>
      </c>
      <c r="Y7647" t="s">
        <v>288</v>
      </c>
      <c r="Z7647" t="s">
        <v>284</v>
      </c>
      <c r="AA7647" t="s">
        <v>322</v>
      </c>
      <c r="AB7647"/>
      <c r="AD7647" s="27" t="s">
        <v>2075</v>
      </c>
      <c r="AE7647" t="s">
        <v>26225</v>
      </c>
      <c r="AF7647" t="s">
        <v>285</v>
      </c>
      <c r="AH7647" t="s">
        <v>657</v>
      </c>
      <c r="AI7647" t="s">
        <v>26094</v>
      </c>
      <c r="AJ7647" t="s">
        <v>26095</v>
      </c>
      <c r="AK7647" t="s">
        <v>2082</v>
      </c>
      <c r="AL7647" s="12">
        <v>46129.207870370374</v>
      </c>
      <c r="AM7647" t="s">
        <v>291</v>
      </c>
    </row>
    <row r="7648" spans="1:39" ht="15" customHeight="1" x14ac:dyDescent="0.3">
      <c r="A7648" s="38" t="s">
        <v>20176</v>
      </c>
      <c r="B7648" t="s">
        <v>20177</v>
      </c>
      <c r="C7648" t="s">
        <v>2092</v>
      </c>
      <c r="D7648" t="s">
        <v>282</v>
      </c>
      <c r="E7648" t="s">
        <v>25549</v>
      </c>
      <c r="G7648" t="s">
        <v>298</v>
      </c>
      <c r="H7648" t="s">
        <v>327</v>
      </c>
      <c r="I7648" t="s">
        <v>20178</v>
      </c>
      <c r="J7648" t="s">
        <v>284</v>
      </c>
      <c r="K7648" t="s">
        <v>2075</v>
      </c>
      <c r="M7648" t="s">
        <v>285</v>
      </c>
      <c r="N7648" t="s">
        <v>286</v>
      </c>
      <c r="O7648" t="s">
        <v>2076</v>
      </c>
      <c r="Q7648" t="s">
        <v>288</v>
      </c>
      <c r="R7648" t="b">
        <v>0</v>
      </c>
      <c r="S7648" t="b">
        <v>0</v>
      </c>
      <c r="T7648" s="31" t="s">
        <v>426</v>
      </c>
      <c r="U7648" s="31">
        <v>1</v>
      </c>
      <c r="V7648" s="32" t="s">
        <v>20179</v>
      </c>
      <c r="W7648" t="s">
        <v>20180</v>
      </c>
      <c r="X7648" t="s">
        <v>282</v>
      </c>
      <c r="Y7648" t="s">
        <v>288</v>
      </c>
      <c r="Z7648" t="s">
        <v>284</v>
      </c>
      <c r="AA7648" t="s">
        <v>322</v>
      </c>
      <c r="AB7648"/>
      <c r="AD7648" s="27" t="s">
        <v>2075</v>
      </c>
      <c r="AE7648" t="s">
        <v>26225</v>
      </c>
      <c r="AF7648" t="s">
        <v>290</v>
      </c>
      <c r="AH7648" t="s">
        <v>579</v>
      </c>
      <c r="AI7648" t="s">
        <v>26094</v>
      </c>
      <c r="AJ7648" t="s">
        <v>26095</v>
      </c>
      <c r="AK7648" t="s">
        <v>2082</v>
      </c>
      <c r="AL7648" s="12">
        <v>46129.212569444448</v>
      </c>
      <c r="AM7648" t="s">
        <v>291</v>
      </c>
    </row>
    <row r="7649" spans="1:39" ht="15" customHeight="1" x14ac:dyDescent="0.3">
      <c r="A7649" s="38" t="s">
        <v>20225</v>
      </c>
      <c r="B7649" t="s">
        <v>283</v>
      </c>
      <c r="C7649" t="s">
        <v>2212</v>
      </c>
      <c r="D7649" t="s">
        <v>282</v>
      </c>
      <c r="E7649" t="s">
        <v>283</v>
      </c>
      <c r="G7649" t="s">
        <v>303</v>
      </c>
      <c r="H7649" t="s">
        <v>303</v>
      </c>
      <c r="I7649" t="s">
        <v>20226</v>
      </c>
      <c r="J7649" t="s">
        <v>284</v>
      </c>
      <c r="K7649" t="s">
        <v>2094</v>
      </c>
      <c r="L7649" t="s">
        <v>26031</v>
      </c>
      <c r="M7649" t="s">
        <v>290</v>
      </c>
      <c r="Q7649" t="s">
        <v>288</v>
      </c>
      <c r="R7649" t="b">
        <v>0</v>
      </c>
      <c r="S7649" t="b">
        <v>0</v>
      </c>
      <c r="T7649" s="31" t="s">
        <v>25460</v>
      </c>
      <c r="U7649" s="31">
        <v>0</v>
      </c>
      <c r="V7649" s="32" t="s">
        <v>4995</v>
      </c>
      <c r="W7649" t="s">
        <v>4996</v>
      </c>
      <c r="X7649" t="s">
        <v>282</v>
      </c>
      <c r="Y7649" t="s">
        <v>288</v>
      </c>
      <c r="Z7649" t="s">
        <v>325</v>
      </c>
      <c r="AA7649" t="s">
        <v>283</v>
      </c>
      <c r="AB7649"/>
      <c r="AD7649" s="27" t="s">
        <v>2075</v>
      </c>
      <c r="AE7649" t="s">
        <v>26226</v>
      </c>
      <c r="AF7649" t="s">
        <v>330</v>
      </c>
      <c r="AH7649" t="s">
        <v>657</v>
      </c>
      <c r="AI7649" t="s">
        <v>4997</v>
      </c>
      <c r="AJ7649" t="s">
        <v>4998</v>
      </c>
      <c r="AK7649" t="s">
        <v>2082</v>
      </c>
      <c r="AL7649" s="12">
        <v>45832.584374999999</v>
      </c>
      <c r="AM7649" t="s">
        <v>291</v>
      </c>
    </row>
    <row r="7650" spans="1:39" ht="15" customHeight="1" x14ac:dyDescent="0.3">
      <c r="A7650" s="38" t="s">
        <v>20225</v>
      </c>
      <c r="B7650" t="s">
        <v>283</v>
      </c>
      <c r="C7650" t="s">
        <v>2212</v>
      </c>
      <c r="D7650" t="s">
        <v>282</v>
      </c>
      <c r="E7650" t="s">
        <v>283</v>
      </c>
      <c r="G7650" t="s">
        <v>303</v>
      </c>
      <c r="H7650" t="s">
        <v>303</v>
      </c>
      <c r="I7650" t="s">
        <v>20226</v>
      </c>
      <c r="J7650" t="s">
        <v>284</v>
      </c>
      <c r="K7650" t="s">
        <v>2094</v>
      </c>
      <c r="L7650" t="s">
        <v>26031</v>
      </c>
      <c r="M7650" t="s">
        <v>290</v>
      </c>
      <c r="Q7650" t="s">
        <v>288</v>
      </c>
      <c r="R7650" t="b">
        <v>0</v>
      </c>
      <c r="S7650" t="b">
        <v>0</v>
      </c>
      <c r="T7650" s="31" t="s">
        <v>25460</v>
      </c>
      <c r="U7650" s="31">
        <v>0</v>
      </c>
      <c r="V7650" s="32" t="s">
        <v>5047</v>
      </c>
      <c r="W7650" t="s">
        <v>5048</v>
      </c>
      <c r="X7650" t="s">
        <v>282</v>
      </c>
      <c r="Y7650" t="s">
        <v>288</v>
      </c>
      <c r="Z7650" t="s">
        <v>284</v>
      </c>
      <c r="AA7650" t="s">
        <v>283</v>
      </c>
      <c r="AB7650"/>
      <c r="AD7650" s="27" t="s">
        <v>2075</v>
      </c>
      <c r="AE7650" t="s">
        <v>26225</v>
      </c>
      <c r="AF7650" t="s">
        <v>290</v>
      </c>
      <c r="AH7650" t="s">
        <v>657</v>
      </c>
      <c r="AI7650" t="s">
        <v>26094</v>
      </c>
      <c r="AJ7650" t="s">
        <v>26095</v>
      </c>
      <c r="AK7650" t="s">
        <v>2082</v>
      </c>
      <c r="AL7650" s="12">
        <v>46129.214895833335</v>
      </c>
      <c r="AM7650" t="s">
        <v>291</v>
      </c>
    </row>
    <row r="7651" spans="1:39" ht="15" customHeight="1" x14ac:dyDescent="0.3">
      <c r="A7651" s="38" t="s">
        <v>20225</v>
      </c>
      <c r="B7651" t="s">
        <v>283</v>
      </c>
      <c r="C7651" t="s">
        <v>2212</v>
      </c>
      <c r="D7651" t="s">
        <v>282</v>
      </c>
      <c r="E7651" t="s">
        <v>283</v>
      </c>
      <c r="G7651" t="s">
        <v>303</v>
      </c>
      <c r="H7651" t="s">
        <v>303</v>
      </c>
      <c r="I7651" t="s">
        <v>20226</v>
      </c>
      <c r="J7651" t="s">
        <v>284</v>
      </c>
      <c r="K7651" t="s">
        <v>2094</v>
      </c>
      <c r="L7651" t="s">
        <v>26031</v>
      </c>
      <c r="M7651" t="s">
        <v>290</v>
      </c>
      <c r="Q7651" t="s">
        <v>288</v>
      </c>
      <c r="R7651" t="b">
        <v>0</v>
      </c>
      <c r="S7651" t="b">
        <v>0</v>
      </c>
      <c r="T7651" s="31" t="s">
        <v>25460</v>
      </c>
      <c r="U7651" s="31">
        <v>0</v>
      </c>
      <c r="V7651" s="32" t="s">
        <v>8667</v>
      </c>
      <c r="W7651" t="s">
        <v>8668</v>
      </c>
      <c r="X7651" t="s">
        <v>282</v>
      </c>
      <c r="Y7651" t="s">
        <v>288</v>
      </c>
      <c r="Z7651" t="s">
        <v>284</v>
      </c>
      <c r="AA7651" t="s">
        <v>283</v>
      </c>
      <c r="AB7651"/>
      <c r="AD7651" s="27" t="s">
        <v>3330</v>
      </c>
      <c r="AE7651" t="s">
        <v>289</v>
      </c>
      <c r="AF7651" t="s">
        <v>290</v>
      </c>
      <c r="AH7651" t="s">
        <v>625</v>
      </c>
      <c r="AI7651" t="s">
        <v>26094</v>
      </c>
      <c r="AJ7651" t="s">
        <v>26095</v>
      </c>
      <c r="AK7651" t="s">
        <v>2082</v>
      </c>
      <c r="AL7651" s="12">
        <v>46129.40960648148</v>
      </c>
      <c r="AM7651" t="s">
        <v>291</v>
      </c>
    </row>
    <row r="7652" spans="1:39" ht="15" customHeight="1" x14ac:dyDescent="0.3">
      <c r="A7652" s="38" t="s">
        <v>20225</v>
      </c>
      <c r="B7652" t="s">
        <v>283</v>
      </c>
      <c r="C7652" t="s">
        <v>2212</v>
      </c>
      <c r="D7652" t="s">
        <v>282</v>
      </c>
      <c r="E7652" t="s">
        <v>283</v>
      </c>
      <c r="G7652" t="s">
        <v>303</v>
      </c>
      <c r="H7652" t="s">
        <v>303</v>
      </c>
      <c r="I7652" t="s">
        <v>20226</v>
      </c>
      <c r="J7652" t="s">
        <v>284</v>
      </c>
      <c r="K7652" t="s">
        <v>2094</v>
      </c>
      <c r="L7652" t="s">
        <v>26031</v>
      </c>
      <c r="M7652" t="s">
        <v>290</v>
      </c>
      <c r="Q7652" t="s">
        <v>288</v>
      </c>
      <c r="R7652" t="b">
        <v>0</v>
      </c>
      <c r="S7652" t="b">
        <v>0</v>
      </c>
      <c r="T7652" s="31" t="s">
        <v>25460</v>
      </c>
      <c r="U7652" s="31">
        <v>0</v>
      </c>
      <c r="V7652" s="32" t="s">
        <v>20184</v>
      </c>
      <c r="W7652" t="s">
        <v>20182</v>
      </c>
      <c r="X7652" t="s">
        <v>282</v>
      </c>
      <c r="Y7652" t="s">
        <v>288</v>
      </c>
      <c r="Z7652" t="s">
        <v>284</v>
      </c>
      <c r="AA7652" t="s">
        <v>337</v>
      </c>
      <c r="AB7652"/>
      <c r="AD7652" s="27" t="s">
        <v>2075</v>
      </c>
      <c r="AE7652" t="s">
        <v>26226</v>
      </c>
      <c r="AF7652" t="s">
        <v>290</v>
      </c>
      <c r="AH7652" t="s">
        <v>579</v>
      </c>
      <c r="AI7652" t="s">
        <v>26094</v>
      </c>
      <c r="AJ7652" t="s">
        <v>26095</v>
      </c>
      <c r="AK7652" t="s">
        <v>2082</v>
      </c>
      <c r="AL7652" s="12">
        <v>46129.215115740742</v>
      </c>
      <c r="AM7652" t="s">
        <v>307</v>
      </c>
    </row>
    <row r="7653" spans="1:39" ht="15" customHeight="1" x14ac:dyDescent="0.3">
      <c r="A7653" s="38" t="s">
        <v>20225</v>
      </c>
      <c r="B7653" t="s">
        <v>283</v>
      </c>
      <c r="C7653" t="s">
        <v>2212</v>
      </c>
      <c r="D7653" t="s">
        <v>282</v>
      </c>
      <c r="E7653" t="s">
        <v>283</v>
      </c>
      <c r="G7653" t="s">
        <v>303</v>
      </c>
      <c r="H7653" t="s">
        <v>303</v>
      </c>
      <c r="I7653" t="s">
        <v>20226</v>
      </c>
      <c r="J7653" t="s">
        <v>284</v>
      </c>
      <c r="K7653" t="s">
        <v>2094</v>
      </c>
      <c r="L7653" t="s">
        <v>26031</v>
      </c>
      <c r="M7653" t="s">
        <v>290</v>
      </c>
      <c r="Q7653" t="s">
        <v>288</v>
      </c>
      <c r="R7653" t="b">
        <v>0</v>
      </c>
      <c r="S7653" t="b">
        <v>0</v>
      </c>
      <c r="T7653" s="31" t="s">
        <v>25460</v>
      </c>
      <c r="U7653" s="31">
        <v>0</v>
      </c>
      <c r="V7653" s="32" t="s">
        <v>16112</v>
      </c>
      <c r="W7653" t="s">
        <v>16113</v>
      </c>
      <c r="X7653" t="s">
        <v>282</v>
      </c>
      <c r="Y7653" t="s">
        <v>288</v>
      </c>
      <c r="Z7653" t="s">
        <v>284</v>
      </c>
      <c r="AA7653" t="s">
        <v>283</v>
      </c>
      <c r="AB7653"/>
      <c r="AD7653" s="27" t="s">
        <v>2075</v>
      </c>
      <c r="AE7653" t="s">
        <v>289</v>
      </c>
      <c r="AF7653" t="s">
        <v>290</v>
      </c>
      <c r="AH7653" t="s">
        <v>617</v>
      </c>
      <c r="AI7653" t="s">
        <v>26094</v>
      </c>
      <c r="AJ7653" t="s">
        <v>26095</v>
      </c>
      <c r="AK7653" t="s">
        <v>2082</v>
      </c>
      <c r="AL7653" s="12">
        <v>46129.407372685186</v>
      </c>
      <c r="AM7653" t="s">
        <v>291</v>
      </c>
    </row>
    <row r="7654" spans="1:39" ht="15" customHeight="1" x14ac:dyDescent="0.3">
      <c r="A7654" s="38" t="s">
        <v>20225</v>
      </c>
      <c r="B7654" t="s">
        <v>283</v>
      </c>
      <c r="C7654" t="s">
        <v>2212</v>
      </c>
      <c r="D7654" t="s">
        <v>282</v>
      </c>
      <c r="E7654" t="s">
        <v>283</v>
      </c>
      <c r="G7654" t="s">
        <v>303</v>
      </c>
      <c r="H7654" t="s">
        <v>303</v>
      </c>
      <c r="I7654" t="s">
        <v>20226</v>
      </c>
      <c r="J7654" t="s">
        <v>284</v>
      </c>
      <c r="K7654" t="s">
        <v>2094</v>
      </c>
      <c r="L7654" t="s">
        <v>26031</v>
      </c>
      <c r="M7654" t="s">
        <v>290</v>
      </c>
      <c r="Q7654" t="s">
        <v>288</v>
      </c>
      <c r="R7654" t="b">
        <v>0</v>
      </c>
      <c r="S7654" t="b">
        <v>0</v>
      </c>
      <c r="T7654" s="31" t="s">
        <v>25460</v>
      </c>
      <c r="U7654" s="31">
        <v>0</v>
      </c>
      <c r="V7654" s="32" t="s">
        <v>8274</v>
      </c>
      <c r="W7654" t="s">
        <v>8275</v>
      </c>
      <c r="X7654" t="s">
        <v>282</v>
      </c>
      <c r="Y7654" t="s">
        <v>288</v>
      </c>
      <c r="Z7654" t="s">
        <v>284</v>
      </c>
      <c r="AA7654" t="s">
        <v>283</v>
      </c>
      <c r="AB7654"/>
      <c r="AD7654" s="27" t="s">
        <v>2075</v>
      </c>
      <c r="AE7654" t="s">
        <v>26227</v>
      </c>
      <c r="AF7654" t="s">
        <v>330</v>
      </c>
      <c r="AH7654" t="s">
        <v>674</v>
      </c>
      <c r="AI7654" t="s">
        <v>26094</v>
      </c>
      <c r="AJ7654" t="s">
        <v>26095</v>
      </c>
      <c r="AK7654" t="s">
        <v>2082</v>
      </c>
      <c r="AL7654" s="12">
        <v>46129.210011574076</v>
      </c>
      <c r="AM7654" t="s">
        <v>291</v>
      </c>
    </row>
    <row r="7655" spans="1:39" ht="15" customHeight="1" x14ac:dyDescent="0.3">
      <c r="A7655" s="38" t="s">
        <v>20205</v>
      </c>
      <c r="B7655" t="s">
        <v>20206</v>
      </c>
      <c r="C7655" t="s">
        <v>2212</v>
      </c>
      <c r="D7655" t="s">
        <v>282</v>
      </c>
      <c r="E7655" t="s">
        <v>339</v>
      </c>
      <c r="G7655" t="s">
        <v>2022</v>
      </c>
      <c r="H7655" t="s">
        <v>2022</v>
      </c>
      <c r="I7655" t="s">
        <v>20207</v>
      </c>
      <c r="J7655" t="s">
        <v>284</v>
      </c>
      <c r="K7655" t="s">
        <v>2075</v>
      </c>
      <c r="L7655" t="s">
        <v>26031</v>
      </c>
      <c r="M7655" t="s">
        <v>290</v>
      </c>
      <c r="Q7655" t="s">
        <v>341</v>
      </c>
      <c r="R7655" t="b">
        <v>0</v>
      </c>
      <c r="S7655" t="b">
        <v>0</v>
      </c>
      <c r="T7655" s="31" t="s">
        <v>25464</v>
      </c>
      <c r="U7655" s="31">
        <v>0</v>
      </c>
      <c r="V7655" s="32" t="s">
        <v>20208</v>
      </c>
      <c r="W7655" t="s">
        <v>20209</v>
      </c>
      <c r="X7655" t="s">
        <v>282</v>
      </c>
      <c r="Y7655" t="s">
        <v>341</v>
      </c>
      <c r="Z7655" t="s">
        <v>284</v>
      </c>
      <c r="AB7655"/>
      <c r="AC7655" t="s">
        <v>26118</v>
      </c>
      <c r="AD7655" s="27" t="s">
        <v>2075</v>
      </c>
      <c r="AE7655" t="s">
        <v>26079</v>
      </c>
      <c r="AF7655" t="s">
        <v>290</v>
      </c>
      <c r="AI7655" t="s">
        <v>26596</v>
      </c>
      <c r="AJ7655" t="s">
        <v>26596</v>
      </c>
      <c r="AK7655" t="s">
        <v>3160</v>
      </c>
      <c r="AL7655" s="12">
        <v>46147.556111111109</v>
      </c>
      <c r="AM7655" t="s">
        <v>309</v>
      </c>
    </row>
    <row r="7656" spans="1:39" ht="15" customHeight="1" x14ac:dyDescent="0.3">
      <c r="A7656" s="38" t="s">
        <v>24617</v>
      </c>
      <c r="B7656" t="s">
        <v>24618</v>
      </c>
      <c r="C7656" t="s">
        <v>2092</v>
      </c>
      <c r="D7656" t="s">
        <v>282</v>
      </c>
      <c r="E7656" t="s">
        <v>322</v>
      </c>
      <c r="G7656" t="s">
        <v>26211</v>
      </c>
      <c r="H7656" t="s">
        <v>25794</v>
      </c>
      <c r="I7656" t="s">
        <v>24619</v>
      </c>
      <c r="J7656" t="s">
        <v>329</v>
      </c>
      <c r="K7656" t="s">
        <v>2075</v>
      </c>
      <c r="M7656" t="s">
        <v>285</v>
      </c>
      <c r="N7656" t="s">
        <v>286</v>
      </c>
      <c r="O7656" t="s">
        <v>2076</v>
      </c>
      <c r="Q7656" t="s">
        <v>288</v>
      </c>
      <c r="R7656" t="b">
        <v>0</v>
      </c>
      <c r="S7656" t="b">
        <v>0</v>
      </c>
      <c r="T7656" s="31" t="s">
        <v>25455</v>
      </c>
      <c r="U7656" s="31" t="s">
        <v>2244</v>
      </c>
      <c r="V7656" s="32" t="s">
        <v>2235</v>
      </c>
      <c r="AB7656"/>
      <c r="AD7656" s="27"/>
    </row>
    <row r="7657" spans="1:39" ht="15" customHeight="1" x14ac:dyDescent="0.3">
      <c r="A7657" s="38" t="s">
        <v>24622</v>
      </c>
      <c r="B7657" t="s">
        <v>24623</v>
      </c>
      <c r="C7657" t="s">
        <v>2092</v>
      </c>
      <c r="D7657" t="s">
        <v>282</v>
      </c>
      <c r="E7657" t="s">
        <v>322</v>
      </c>
      <c r="G7657" t="s">
        <v>26236</v>
      </c>
      <c r="H7657" t="s">
        <v>25720</v>
      </c>
      <c r="I7657" t="s">
        <v>24624</v>
      </c>
      <c r="J7657" t="s">
        <v>284</v>
      </c>
      <c r="K7657" t="s">
        <v>2075</v>
      </c>
      <c r="M7657" t="s">
        <v>285</v>
      </c>
      <c r="N7657" t="s">
        <v>286</v>
      </c>
      <c r="O7657" t="s">
        <v>2076</v>
      </c>
      <c r="Q7657" t="s">
        <v>288</v>
      </c>
      <c r="R7657" t="b">
        <v>0</v>
      </c>
      <c r="S7657" t="b">
        <v>0</v>
      </c>
      <c r="T7657" s="31" t="s">
        <v>25455</v>
      </c>
      <c r="U7657" s="31" t="s">
        <v>2244</v>
      </c>
      <c r="V7657" s="30" t="s">
        <v>24620</v>
      </c>
      <c r="W7657" t="s">
        <v>24621</v>
      </c>
      <c r="X7657" t="s">
        <v>282</v>
      </c>
      <c r="Y7657" t="s">
        <v>288</v>
      </c>
      <c r="Z7657" t="s">
        <v>284</v>
      </c>
      <c r="AA7657" t="s">
        <v>322</v>
      </c>
      <c r="AB7657"/>
      <c r="AD7657" s="27" t="s">
        <v>2075</v>
      </c>
      <c r="AE7657" t="s">
        <v>26226</v>
      </c>
      <c r="AF7657" t="s">
        <v>285</v>
      </c>
      <c r="AH7657" t="s">
        <v>617</v>
      </c>
      <c r="AI7657" t="s">
        <v>26094</v>
      </c>
      <c r="AJ7657" t="s">
        <v>26095</v>
      </c>
      <c r="AK7657" t="s">
        <v>2082</v>
      </c>
      <c r="AL7657" s="12">
        <v>46129.208587962959</v>
      </c>
      <c r="AM7657" t="s">
        <v>291</v>
      </c>
    </row>
    <row r="7658" spans="1:39" ht="15" customHeight="1" x14ac:dyDescent="0.3">
      <c r="A7658" s="38" t="s">
        <v>20261</v>
      </c>
      <c r="B7658" t="s">
        <v>20262</v>
      </c>
      <c r="C7658" t="s">
        <v>2092</v>
      </c>
      <c r="D7658" t="s">
        <v>282</v>
      </c>
      <c r="E7658" t="s">
        <v>292</v>
      </c>
      <c r="G7658" t="s">
        <v>293</v>
      </c>
      <c r="H7658" t="s">
        <v>320</v>
      </c>
      <c r="I7658" t="s">
        <v>20263</v>
      </c>
      <c r="J7658" t="s">
        <v>284</v>
      </c>
      <c r="K7658" t="s">
        <v>2094</v>
      </c>
      <c r="M7658" t="s">
        <v>294</v>
      </c>
      <c r="N7658" t="s">
        <v>295</v>
      </c>
      <c r="O7658" t="s">
        <v>2076</v>
      </c>
      <c r="P7658" t="s">
        <v>296</v>
      </c>
      <c r="Q7658" t="s">
        <v>367</v>
      </c>
      <c r="R7658" t="b">
        <v>1</v>
      </c>
      <c r="S7658" t="b">
        <v>1</v>
      </c>
      <c r="T7658" s="31" t="s">
        <v>25454</v>
      </c>
      <c r="U7658" s="31" t="s">
        <v>2234</v>
      </c>
      <c r="V7658" s="32" t="s">
        <v>2235</v>
      </c>
      <c r="AB7658"/>
      <c r="AD7658" s="27"/>
    </row>
    <row r="7659" spans="1:39" ht="15" customHeight="1" x14ac:dyDescent="0.3">
      <c r="A7659" s="38" t="s">
        <v>20269</v>
      </c>
      <c r="B7659" t="s">
        <v>20270</v>
      </c>
      <c r="C7659" t="s">
        <v>2073</v>
      </c>
      <c r="D7659" t="s">
        <v>282</v>
      </c>
      <c r="E7659" t="s">
        <v>304</v>
      </c>
      <c r="H7659" t="s">
        <v>25797</v>
      </c>
      <c r="I7659" t="s">
        <v>20271</v>
      </c>
      <c r="J7659" t="s">
        <v>284</v>
      </c>
      <c r="K7659" t="s">
        <v>2094</v>
      </c>
      <c r="M7659" t="s">
        <v>285</v>
      </c>
      <c r="O7659" t="s">
        <v>2076</v>
      </c>
      <c r="Q7659" t="s">
        <v>311</v>
      </c>
      <c r="R7659" t="b">
        <v>0</v>
      </c>
      <c r="S7659" t="b">
        <v>0</v>
      </c>
      <c r="T7659" s="31" t="s">
        <v>426</v>
      </c>
      <c r="U7659" s="31">
        <v>1</v>
      </c>
      <c r="V7659" s="32" t="s">
        <v>3112</v>
      </c>
      <c r="W7659" t="s">
        <v>3113</v>
      </c>
      <c r="X7659" t="s">
        <v>282</v>
      </c>
      <c r="Y7659" t="s">
        <v>311</v>
      </c>
      <c r="Z7659" t="s">
        <v>284</v>
      </c>
      <c r="AA7659" t="s">
        <v>304</v>
      </c>
      <c r="AB7659"/>
      <c r="AD7659" s="27" t="s">
        <v>2075</v>
      </c>
      <c r="AF7659" t="s">
        <v>285</v>
      </c>
      <c r="AH7659" t="s">
        <v>2169</v>
      </c>
      <c r="AI7659" t="s">
        <v>2170</v>
      </c>
      <c r="AJ7659" t="s">
        <v>2171</v>
      </c>
      <c r="AK7659" t="s">
        <v>2082</v>
      </c>
      <c r="AL7659" s="12">
        <v>46000.305196759262</v>
      </c>
    </row>
    <row r="7660" spans="1:39" ht="15" customHeight="1" x14ac:dyDescent="0.3">
      <c r="A7660" s="38" t="s">
        <v>20241</v>
      </c>
      <c r="B7660" t="s">
        <v>20242</v>
      </c>
      <c r="C7660" t="s">
        <v>2092</v>
      </c>
      <c r="D7660" t="s">
        <v>282</v>
      </c>
      <c r="E7660" t="s">
        <v>337</v>
      </c>
      <c r="G7660" t="s">
        <v>298</v>
      </c>
      <c r="H7660" t="s">
        <v>327</v>
      </c>
      <c r="I7660" t="s">
        <v>20243</v>
      </c>
      <c r="J7660" t="s">
        <v>284</v>
      </c>
      <c r="K7660" t="s">
        <v>2075</v>
      </c>
      <c r="M7660" t="s">
        <v>294</v>
      </c>
      <c r="N7660" t="s">
        <v>295</v>
      </c>
      <c r="O7660" t="s">
        <v>2076</v>
      </c>
      <c r="P7660" t="s">
        <v>331</v>
      </c>
      <c r="Q7660" t="s">
        <v>288</v>
      </c>
      <c r="R7660" t="b">
        <v>0</v>
      </c>
      <c r="S7660" t="b">
        <v>0</v>
      </c>
      <c r="T7660" s="31" t="s">
        <v>25454</v>
      </c>
      <c r="U7660" s="31" t="s">
        <v>2234</v>
      </c>
      <c r="V7660" s="30" t="s">
        <v>5167</v>
      </c>
      <c r="W7660" t="s">
        <v>5168</v>
      </c>
      <c r="X7660" t="s">
        <v>282</v>
      </c>
      <c r="Y7660" t="s">
        <v>288</v>
      </c>
      <c r="Z7660" t="s">
        <v>284</v>
      </c>
      <c r="AA7660" t="s">
        <v>337</v>
      </c>
      <c r="AB7660"/>
      <c r="AD7660" s="27" t="s">
        <v>2075</v>
      </c>
      <c r="AE7660" t="s">
        <v>26225</v>
      </c>
      <c r="AF7660" t="s">
        <v>290</v>
      </c>
      <c r="AH7660" t="s">
        <v>617</v>
      </c>
      <c r="AI7660" t="s">
        <v>26094</v>
      </c>
      <c r="AJ7660" t="s">
        <v>26095</v>
      </c>
      <c r="AK7660" t="s">
        <v>3160</v>
      </c>
      <c r="AL7660" s="12">
        <v>46114.446319444447</v>
      </c>
      <c r="AM7660" t="s">
        <v>291</v>
      </c>
    </row>
    <row r="7661" spans="1:39" ht="15" customHeight="1" x14ac:dyDescent="0.3">
      <c r="A7661" s="38" t="s">
        <v>20241</v>
      </c>
      <c r="B7661" t="s">
        <v>20242</v>
      </c>
      <c r="C7661" t="s">
        <v>2092</v>
      </c>
      <c r="D7661" t="s">
        <v>282</v>
      </c>
      <c r="E7661" t="s">
        <v>337</v>
      </c>
      <c r="G7661" t="s">
        <v>298</v>
      </c>
      <c r="H7661" t="s">
        <v>327</v>
      </c>
      <c r="I7661" t="s">
        <v>20243</v>
      </c>
      <c r="J7661" t="s">
        <v>284</v>
      </c>
      <c r="K7661" t="s">
        <v>2075</v>
      </c>
      <c r="M7661" t="s">
        <v>294</v>
      </c>
      <c r="N7661" t="s">
        <v>295</v>
      </c>
      <c r="O7661" t="s">
        <v>2076</v>
      </c>
      <c r="P7661" t="s">
        <v>331</v>
      </c>
      <c r="Q7661" t="s">
        <v>336</v>
      </c>
      <c r="R7661" t="b">
        <v>0</v>
      </c>
      <c r="S7661" t="b">
        <v>0</v>
      </c>
      <c r="T7661" s="31" t="s">
        <v>25454</v>
      </c>
      <c r="U7661" s="31" t="s">
        <v>2234</v>
      </c>
      <c r="V7661" s="30" t="s">
        <v>20246</v>
      </c>
      <c r="W7661" t="s">
        <v>20247</v>
      </c>
      <c r="X7661" t="s">
        <v>282</v>
      </c>
      <c r="Y7661" t="s">
        <v>336</v>
      </c>
      <c r="Z7661" t="s">
        <v>325</v>
      </c>
      <c r="AA7661" t="s">
        <v>337</v>
      </c>
      <c r="AB7661"/>
      <c r="AC7661" t="s">
        <v>3271</v>
      </c>
      <c r="AD7661" s="27" t="s">
        <v>2075</v>
      </c>
      <c r="AE7661" t="s">
        <v>289</v>
      </c>
      <c r="AF7661" t="s">
        <v>294</v>
      </c>
      <c r="AI7661" t="s">
        <v>20248</v>
      </c>
      <c r="AJ7661" t="s">
        <v>20249</v>
      </c>
      <c r="AK7661" t="s">
        <v>2082</v>
      </c>
      <c r="AL7661" s="12">
        <v>45723.632094907407</v>
      </c>
      <c r="AM7661" t="s">
        <v>309</v>
      </c>
    </row>
    <row r="7662" spans="1:39" ht="15" customHeight="1" x14ac:dyDescent="0.3">
      <c r="A7662" s="38" t="s">
        <v>20241</v>
      </c>
      <c r="B7662" t="s">
        <v>20242</v>
      </c>
      <c r="C7662" t="s">
        <v>2092</v>
      </c>
      <c r="D7662" t="s">
        <v>282</v>
      </c>
      <c r="E7662" t="s">
        <v>337</v>
      </c>
      <c r="G7662" t="s">
        <v>298</v>
      </c>
      <c r="H7662" t="s">
        <v>327</v>
      </c>
      <c r="I7662" t="s">
        <v>20243</v>
      </c>
      <c r="J7662" t="s">
        <v>284</v>
      </c>
      <c r="K7662" t="s">
        <v>2075</v>
      </c>
      <c r="M7662" t="s">
        <v>294</v>
      </c>
      <c r="N7662" t="s">
        <v>295</v>
      </c>
      <c r="O7662" t="s">
        <v>2076</v>
      </c>
      <c r="P7662" t="s">
        <v>331</v>
      </c>
      <c r="Q7662" t="s">
        <v>336</v>
      </c>
      <c r="R7662" t="b">
        <v>0</v>
      </c>
      <c r="S7662" t="b">
        <v>0</v>
      </c>
      <c r="T7662" s="31" t="s">
        <v>25454</v>
      </c>
      <c r="U7662" s="31" t="s">
        <v>2234</v>
      </c>
      <c r="V7662" s="32" t="s">
        <v>20244</v>
      </c>
      <c r="W7662" t="s">
        <v>20245</v>
      </c>
      <c r="X7662" t="s">
        <v>282</v>
      </c>
      <c r="Y7662" t="s">
        <v>336</v>
      </c>
      <c r="Z7662" t="s">
        <v>284</v>
      </c>
      <c r="AA7662" t="s">
        <v>337</v>
      </c>
      <c r="AB7662"/>
      <c r="AC7662" t="s">
        <v>26119</v>
      </c>
      <c r="AD7662" s="27" t="s">
        <v>2075</v>
      </c>
      <c r="AE7662" t="s">
        <v>289</v>
      </c>
      <c r="AF7662" t="s">
        <v>294</v>
      </c>
      <c r="AH7662" t="s">
        <v>649</v>
      </c>
      <c r="AI7662" t="s">
        <v>26581</v>
      </c>
      <c r="AJ7662" t="s">
        <v>3247</v>
      </c>
      <c r="AK7662" t="s">
        <v>2082</v>
      </c>
      <c r="AL7662" s="12">
        <v>46099.791631944441</v>
      </c>
      <c r="AM7662" t="s">
        <v>309</v>
      </c>
    </row>
    <row r="7663" spans="1:39" ht="15" customHeight="1" x14ac:dyDescent="0.3">
      <c r="A7663" s="38" t="s">
        <v>20311</v>
      </c>
      <c r="B7663" t="s">
        <v>20312</v>
      </c>
      <c r="C7663" t="s">
        <v>2073</v>
      </c>
      <c r="D7663" t="s">
        <v>282</v>
      </c>
      <c r="E7663" t="s">
        <v>304</v>
      </c>
      <c r="H7663" t="s">
        <v>25803</v>
      </c>
      <c r="I7663" t="s">
        <v>20313</v>
      </c>
      <c r="J7663" t="s">
        <v>284</v>
      </c>
      <c r="K7663" t="s">
        <v>2094</v>
      </c>
      <c r="M7663" t="s">
        <v>285</v>
      </c>
      <c r="O7663" t="s">
        <v>2076</v>
      </c>
      <c r="Q7663" t="s">
        <v>311</v>
      </c>
      <c r="R7663" t="b">
        <v>0</v>
      </c>
      <c r="S7663" t="b">
        <v>0</v>
      </c>
      <c r="T7663" s="31" t="s">
        <v>426</v>
      </c>
      <c r="U7663" s="31">
        <v>1</v>
      </c>
      <c r="V7663" s="32" t="s">
        <v>3112</v>
      </c>
      <c r="W7663" t="s">
        <v>3113</v>
      </c>
      <c r="X7663" t="s">
        <v>282</v>
      </c>
      <c r="Y7663" t="s">
        <v>311</v>
      </c>
      <c r="Z7663" t="s">
        <v>284</v>
      </c>
      <c r="AA7663" t="s">
        <v>304</v>
      </c>
      <c r="AB7663"/>
      <c r="AD7663" s="27" t="s">
        <v>2075</v>
      </c>
      <c r="AF7663" t="s">
        <v>285</v>
      </c>
      <c r="AH7663" t="s">
        <v>2169</v>
      </c>
      <c r="AI7663" t="s">
        <v>2170</v>
      </c>
      <c r="AJ7663" t="s">
        <v>2171</v>
      </c>
      <c r="AK7663" t="s">
        <v>2082</v>
      </c>
      <c r="AL7663" s="12">
        <v>46000.305196759262</v>
      </c>
    </row>
    <row r="7664" spans="1:39" ht="15" customHeight="1" x14ac:dyDescent="0.3">
      <c r="A7664" s="38" t="s">
        <v>20272</v>
      </c>
      <c r="B7664" t="s">
        <v>20273</v>
      </c>
      <c r="C7664" t="s">
        <v>2073</v>
      </c>
      <c r="D7664" t="s">
        <v>282</v>
      </c>
      <c r="E7664" t="s">
        <v>304</v>
      </c>
      <c r="H7664" t="s">
        <v>25797</v>
      </c>
      <c r="I7664" t="s">
        <v>20274</v>
      </c>
      <c r="J7664" t="s">
        <v>284</v>
      </c>
      <c r="K7664" t="s">
        <v>2094</v>
      </c>
      <c r="M7664" t="s">
        <v>285</v>
      </c>
      <c r="O7664" t="s">
        <v>2076</v>
      </c>
      <c r="Q7664" t="s">
        <v>311</v>
      </c>
      <c r="R7664" t="b">
        <v>0</v>
      </c>
      <c r="S7664" t="b">
        <v>0</v>
      </c>
      <c r="T7664" s="31" t="s">
        <v>426</v>
      </c>
      <c r="U7664" s="31">
        <v>1</v>
      </c>
      <c r="V7664" s="32" t="s">
        <v>3112</v>
      </c>
      <c r="W7664" t="s">
        <v>3113</v>
      </c>
      <c r="X7664" t="s">
        <v>282</v>
      </c>
      <c r="Y7664" t="s">
        <v>311</v>
      </c>
      <c r="Z7664" t="s">
        <v>284</v>
      </c>
      <c r="AA7664" t="s">
        <v>304</v>
      </c>
      <c r="AB7664"/>
      <c r="AD7664" s="27" t="s">
        <v>2075</v>
      </c>
      <c r="AF7664" t="s">
        <v>285</v>
      </c>
      <c r="AH7664" t="s">
        <v>2169</v>
      </c>
      <c r="AI7664" t="s">
        <v>2170</v>
      </c>
      <c r="AJ7664" t="s">
        <v>2171</v>
      </c>
      <c r="AK7664" t="s">
        <v>2082</v>
      </c>
      <c r="AL7664" s="12">
        <v>46000.305196759262</v>
      </c>
    </row>
    <row r="7665" spans="1:39" ht="15" customHeight="1" x14ac:dyDescent="0.3">
      <c r="A7665" s="38" t="s">
        <v>20256</v>
      </c>
      <c r="B7665" t="s">
        <v>8475</v>
      </c>
      <c r="C7665" t="s">
        <v>2073</v>
      </c>
      <c r="D7665" t="s">
        <v>282</v>
      </c>
      <c r="E7665" t="s">
        <v>339</v>
      </c>
      <c r="H7665" t="s">
        <v>26163</v>
      </c>
      <c r="I7665" t="s">
        <v>20257</v>
      </c>
      <c r="J7665" t="s">
        <v>284</v>
      </c>
      <c r="K7665" t="s">
        <v>2075</v>
      </c>
      <c r="M7665" t="s">
        <v>348</v>
      </c>
      <c r="N7665" t="s">
        <v>295</v>
      </c>
      <c r="Q7665" t="s">
        <v>344</v>
      </c>
      <c r="R7665" t="b">
        <v>0</v>
      </c>
      <c r="S7665" t="b">
        <v>0</v>
      </c>
      <c r="T7665" s="31" t="s">
        <v>426</v>
      </c>
      <c r="U7665" s="31">
        <v>1</v>
      </c>
      <c r="V7665" s="32" t="s">
        <v>19683</v>
      </c>
      <c r="W7665" t="s">
        <v>19684</v>
      </c>
      <c r="X7665" t="s">
        <v>282</v>
      </c>
      <c r="Y7665" t="s">
        <v>344</v>
      </c>
      <c r="Z7665" t="s">
        <v>284</v>
      </c>
      <c r="AA7665" t="s">
        <v>339</v>
      </c>
      <c r="AB7665"/>
      <c r="AD7665" s="27" t="s">
        <v>3330</v>
      </c>
      <c r="AF7665" t="s">
        <v>348</v>
      </c>
      <c r="AH7665" t="s">
        <v>2016</v>
      </c>
      <c r="AI7665" t="s">
        <v>2121</v>
      </c>
      <c r="AJ7665" t="s">
        <v>2122</v>
      </c>
      <c r="AK7665" t="s">
        <v>2082</v>
      </c>
      <c r="AL7665" s="12">
        <v>45884.883206018516</v>
      </c>
    </row>
    <row r="7666" spans="1:39" ht="15" customHeight="1" x14ac:dyDescent="0.3">
      <c r="A7666" s="38" t="s">
        <v>20256</v>
      </c>
      <c r="B7666" t="s">
        <v>8475</v>
      </c>
      <c r="C7666" t="s">
        <v>2073</v>
      </c>
      <c r="D7666" t="s">
        <v>282</v>
      </c>
      <c r="E7666" t="s">
        <v>339</v>
      </c>
      <c r="H7666" t="s">
        <v>26163</v>
      </c>
      <c r="I7666" t="s">
        <v>20257</v>
      </c>
      <c r="J7666" t="s">
        <v>284</v>
      </c>
      <c r="K7666" t="s">
        <v>2075</v>
      </c>
      <c r="M7666" t="s">
        <v>348</v>
      </c>
      <c r="N7666" t="s">
        <v>295</v>
      </c>
      <c r="Q7666" t="s">
        <v>344</v>
      </c>
      <c r="R7666" t="b">
        <v>0</v>
      </c>
      <c r="S7666" t="b">
        <v>0</v>
      </c>
      <c r="T7666" s="31" t="s">
        <v>426</v>
      </c>
      <c r="U7666" s="31">
        <v>1</v>
      </c>
      <c r="V7666" s="32" t="s">
        <v>19687</v>
      </c>
      <c r="W7666" t="s">
        <v>19688</v>
      </c>
      <c r="X7666" t="s">
        <v>282</v>
      </c>
      <c r="Y7666" t="s">
        <v>344</v>
      </c>
      <c r="Z7666" t="s">
        <v>310</v>
      </c>
      <c r="AA7666" t="s">
        <v>339</v>
      </c>
      <c r="AB7666"/>
      <c r="AD7666" s="27" t="s">
        <v>2079</v>
      </c>
      <c r="AF7666" t="s">
        <v>294</v>
      </c>
      <c r="AH7666" t="s">
        <v>2169</v>
      </c>
      <c r="AI7666" t="s">
        <v>6226</v>
      </c>
      <c r="AJ7666" t="s">
        <v>6227</v>
      </c>
      <c r="AK7666" t="s">
        <v>2082</v>
      </c>
      <c r="AL7666" s="12">
        <v>46003.494108796294</v>
      </c>
    </row>
    <row r="7667" spans="1:39" ht="15" customHeight="1" x14ac:dyDescent="0.3">
      <c r="A7667" s="38" t="s">
        <v>20256</v>
      </c>
      <c r="B7667" t="s">
        <v>8475</v>
      </c>
      <c r="C7667" t="s">
        <v>2073</v>
      </c>
      <c r="D7667" t="s">
        <v>282</v>
      </c>
      <c r="E7667" t="s">
        <v>339</v>
      </c>
      <c r="H7667" t="s">
        <v>26163</v>
      </c>
      <c r="I7667" t="s">
        <v>20257</v>
      </c>
      <c r="J7667" t="s">
        <v>284</v>
      </c>
      <c r="K7667" t="s">
        <v>2075</v>
      </c>
      <c r="M7667" t="s">
        <v>348</v>
      </c>
      <c r="N7667" t="s">
        <v>295</v>
      </c>
      <c r="R7667" t="b">
        <v>0</v>
      </c>
      <c r="S7667" t="b">
        <v>0</v>
      </c>
      <c r="T7667" s="31" t="s">
        <v>426</v>
      </c>
      <c r="U7667" s="31">
        <v>1</v>
      </c>
      <c r="V7667" s="32" t="s">
        <v>19685</v>
      </c>
      <c r="W7667" t="s">
        <v>19686</v>
      </c>
      <c r="X7667" t="s">
        <v>282</v>
      </c>
      <c r="Y7667" t="s">
        <v>311</v>
      </c>
      <c r="Z7667" t="s">
        <v>284</v>
      </c>
      <c r="AB7667"/>
      <c r="AD7667" s="27" t="s">
        <v>2075</v>
      </c>
      <c r="AF7667" t="s">
        <v>294</v>
      </c>
      <c r="AH7667" t="s">
        <v>2016</v>
      </c>
      <c r="AI7667" t="s">
        <v>2088</v>
      </c>
      <c r="AJ7667" t="s">
        <v>2089</v>
      </c>
      <c r="AK7667" t="s">
        <v>2082</v>
      </c>
      <c r="AL7667" s="12">
        <v>45846.505659722221</v>
      </c>
      <c r="AM7667" t="s">
        <v>291</v>
      </c>
    </row>
    <row r="7668" spans="1:39" ht="15" customHeight="1" x14ac:dyDescent="0.3">
      <c r="A7668" s="38" t="s">
        <v>20308</v>
      </c>
      <c r="B7668" t="s">
        <v>20309</v>
      </c>
      <c r="C7668" t="s">
        <v>2073</v>
      </c>
      <c r="D7668" t="s">
        <v>282</v>
      </c>
      <c r="E7668" t="s">
        <v>304</v>
      </c>
      <c r="H7668" t="s">
        <v>25797</v>
      </c>
      <c r="I7668" t="s">
        <v>20310</v>
      </c>
      <c r="J7668" t="s">
        <v>284</v>
      </c>
      <c r="K7668" t="s">
        <v>2094</v>
      </c>
      <c r="M7668" t="s">
        <v>285</v>
      </c>
      <c r="O7668" t="s">
        <v>2076</v>
      </c>
      <c r="Q7668" t="s">
        <v>311</v>
      </c>
      <c r="R7668" t="b">
        <v>0</v>
      </c>
      <c r="S7668" t="b">
        <v>0</v>
      </c>
      <c r="T7668" s="31" t="s">
        <v>426</v>
      </c>
      <c r="U7668" s="31">
        <v>1</v>
      </c>
      <c r="V7668" s="32" t="s">
        <v>3112</v>
      </c>
      <c r="W7668" t="s">
        <v>3113</v>
      </c>
      <c r="X7668" t="s">
        <v>282</v>
      </c>
      <c r="Y7668" t="s">
        <v>311</v>
      </c>
      <c r="Z7668" t="s">
        <v>284</v>
      </c>
      <c r="AA7668" t="s">
        <v>304</v>
      </c>
      <c r="AB7668"/>
      <c r="AD7668" s="27" t="s">
        <v>2075</v>
      </c>
      <c r="AF7668" t="s">
        <v>285</v>
      </c>
      <c r="AH7668" t="s">
        <v>2169</v>
      </c>
      <c r="AI7668" t="s">
        <v>2170</v>
      </c>
      <c r="AJ7668" t="s">
        <v>2171</v>
      </c>
      <c r="AK7668" t="s">
        <v>2082</v>
      </c>
      <c r="AL7668" s="12">
        <v>46000.305196759262</v>
      </c>
    </row>
    <row r="7669" spans="1:39" ht="15" customHeight="1" x14ac:dyDescent="0.3">
      <c r="A7669" s="38" t="s">
        <v>20282</v>
      </c>
      <c r="B7669" t="s">
        <v>20283</v>
      </c>
      <c r="C7669" t="s">
        <v>2073</v>
      </c>
      <c r="D7669" t="s">
        <v>282</v>
      </c>
      <c r="E7669" t="s">
        <v>304</v>
      </c>
      <c r="H7669" t="s">
        <v>25797</v>
      </c>
      <c r="I7669" t="s">
        <v>20284</v>
      </c>
      <c r="J7669" t="s">
        <v>284</v>
      </c>
      <c r="K7669" t="s">
        <v>2094</v>
      </c>
      <c r="M7669" t="s">
        <v>285</v>
      </c>
      <c r="O7669" t="s">
        <v>2076</v>
      </c>
      <c r="Q7669" t="s">
        <v>311</v>
      </c>
      <c r="R7669" t="b">
        <v>0</v>
      </c>
      <c r="S7669" t="b">
        <v>0</v>
      </c>
      <c r="T7669" s="31" t="s">
        <v>426</v>
      </c>
      <c r="U7669" s="31">
        <v>1</v>
      </c>
      <c r="V7669" s="30" t="s">
        <v>3112</v>
      </c>
      <c r="W7669" t="s">
        <v>3113</v>
      </c>
      <c r="X7669" t="s">
        <v>282</v>
      </c>
      <c r="Y7669" t="s">
        <v>311</v>
      </c>
      <c r="Z7669" t="s">
        <v>284</v>
      </c>
      <c r="AA7669" t="s">
        <v>304</v>
      </c>
      <c r="AB7669"/>
      <c r="AD7669" s="27" t="s">
        <v>2075</v>
      </c>
      <c r="AF7669" t="s">
        <v>285</v>
      </c>
      <c r="AH7669" t="s">
        <v>2169</v>
      </c>
      <c r="AI7669" t="s">
        <v>2170</v>
      </c>
      <c r="AJ7669" t="s">
        <v>2171</v>
      </c>
      <c r="AK7669" t="s">
        <v>2082</v>
      </c>
      <c r="AL7669" s="12">
        <v>46000.305196759262</v>
      </c>
    </row>
    <row r="7670" spans="1:39" ht="15" customHeight="1" x14ac:dyDescent="0.3">
      <c r="A7670" s="38" t="s">
        <v>20288</v>
      </c>
      <c r="B7670" t="s">
        <v>20289</v>
      </c>
      <c r="C7670" t="s">
        <v>2073</v>
      </c>
      <c r="D7670" t="s">
        <v>282</v>
      </c>
      <c r="E7670" t="s">
        <v>304</v>
      </c>
      <c r="H7670" t="s">
        <v>25797</v>
      </c>
      <c r="I7670" t="s">
        <v>20290</v>
      </c>
      <c r="J7670" t="s">
        <v>284</v>
      </c>
      <c r="K7670" t="s">
        <v>2094</v>
      </c>
      <c r="M7670" t="s">
        <v>285</v>
      </c>
      <c r="O7670" t="s">
        <v>2076</v>
      </c>
      <c r="Q7670" t="s">
        <v>311</v>
      </c>
      <c r="R7670" t="b">
        <v>0</v>
      </c>
      <c r="S7670" t="b">
        <v>0</v>
      </c>
      <c r="T7670" s="31" t="s">
        <v>426</v>
      </c>
      <c r="U7670" s="31">
        <v>1</v>
      </c>
      <c r="V7670" s="30" t="s">
        <v>3112</v>
      </c>
      <c r="W7670" t="s">
        <v>3113</v>
      </c>
      <c r="X7670" t="s">
        <v>282</v>
      </c>
      <c r="Y7670" t="s">
        <v>311</v>
      </c>
      <c r="Z7670" t="s">
        <v>284</v>
      </c>
      <c r="AA7670" t="s">
        <v>304</v>
      </c>
      <c r="AB7670"/>
      <c r="AD7670" s="27" t="s">
        <v>2075</v>
      </c>
      <c r="AF7670" t="s">
        <v>285</v>
      </c>
      <c r="AH7670" t="s">
        <v>2169</v>
      </c>
      <c r="AI7670" t="s">
        <v>2170</v>
      </c>
      <c r="AJ7670" t="s">
        <v>2171</v>
      </c>
      <c r="AK7670" t="s">
        <v>2082</v>
      </c>
      <c r="AL7670" s="12">
        <v>46000.305196759262</v>
      </c>
    </row>
    <row r="7671" spans="1:39" ht="15" customHeight="1" x14ac:dyDescent="0.3">
      <c r="A7671" s="38" t="s">
        <v>20237</v>
      </c>
      <c r="B7671" t="s">
        <v>8423</v>
      </c>
      <c r="C7671" t="s">
        <v>2073</v>
      </c>
      <c r="D7671" t="s">
        <v>282</v>
      </c>
      <c r="E7671" t="s">
        <v>339</v>
      </c>
      <c r="H7671" t="s">
        <v>25687</v>
      </c>
      <c r="I7671" t="s">
        <v>20238</v>
      </c>
      <c r="J7671" t="s">
        <v>284</v>
      </c>
      <c r="K7671" t="s">
        <v>2075</v>
      </c>
      <c r="M7671" t="s">
        <v>348</v>
      </c>
      <c r="N7671" t="s">
        <v>295</v>
      </c>
      <c r="Q7671" t="s">
        <v>344</v>
      </c>
      <c r="R7671" t="b">
        <v>0</v>
      </c>
      <c r="S7671" t="b">
        <v>0</v>
      </c>
      <c r="T7671" s="31" t="s">
        <v>426</v>
      </c>
      <c r="U7671" s="31">
        <v>1</v>
      </c>
      <c r="V7671" s="32" t="s">
        <v>19683</v>
      </c>
      <c r="W7671" t="s">
        <v>19684</v>
      </c>
      <c r="X7671" t="s">
        <v>282</v>
      </c>
      <c r="Y7671" t="s">
        <v>344</v>
      </c>
      <c r="Z7671" t="s">
        <v>284</v>
      </c>
      <c r="AA7671" t="s">
        <v>339</v>
      </c>
      <c r="AB7671"/>
      <c r="AD7671" s="27" t="s">
        <v>3330</v>
      </c>
      <c r="AF7671" t="s">
        <v>348</v>
      </c>
      <c r="AH7671" t="s">
        <v>2016</v>
      </c>
      <c r="AI7671" t="s">
        <v>2121</v>
      </c>
      <c r="AJ7671" t="s">
        <v>2122</v>
      </c>
      <c r="AK7671" t="s">
        <v>2082</v>
      </c>
      <c r="AL7671" s="12">
        <v>45884.883206018516</v>
      </c>
    </row>
    <row r="7672" spans="1:39" ht="15" customHeight="1" x14ac:dyDescent="0.3">
      <c r="A7672" s="38" t="s">
        <v>20237</v>
      </c>
      <c r="B7672" t="s">
        <v>8423</v>
      </c>
      <c r="C7672" t="s">
        <v>2073</v>
      </c>
      <c r="D7672" t="s">
        <v>282</v>
      </c>
      <c r="E7672" t="s">
        <v>339</v>
      </c>
      <c r="H7672" t="s">
        <v>25687</v>
      </c>
      <c r="I7672" t="s">
        <v>20238</v>
      </c>
      <c r="J7672" t="s">
        <v>284</v>
      </c>
      <c r="K7672" t="s">
        <v>2075</v>
      </c>
      <c r="M7672" t="s">
        <v>348</v>
      </c>
      <c r="N7672" t="s">
        <v>295</v>
      </c>
      <c r="Q7672" t="s">
        <v>344</v>
      </c>
      <c r="R7672" t="b">
        <v>0</v>
      </c>
      <c r="S7672" t="b">
        <v>0</v>
      </c>
      <c r="T7672" s="31" t="s">
        <v>426</v>
      </c>
      <c r="U7672" s="31">
        <v>1</v>
      </c>
      <c r="V7672" s="30" t="s">
        <v>19687</v>
      </c>
      <c r="W7672" t="s">
        <v>19688</v>
      </c>
      <c r="X7672" t="s">
        <v>282</v>
      </c>
      <c r="Y7672" t="s">
        <v>344</v>
      </c>
      <c r="Z7672" t="s">
        <v>310</v>
      </c>
      <c r="AA7672" t="s">
        <v>339</v>
      </c>
      <c r="AB7672"/>
      <c r="AD7672" s="27" t="s">
        <v>2079</v>
      </c>
      <c r="AF7672" t="s">
        <v>294</v>
      </c>
      <c r="AH7672" t="s">
        <v>2169</v>
      </c>
      <c r="AI7672" t="s">
        <v>6226</v>
      </c>
      <c r="AJ7672" t="s">
        <v>6227</v>
      </c>
      <c r="AK7672" t="s">
        <v>2082</v>
      </c>
      <c r="AL7672" s="12">
        <v>46003.494108796294</v>
      </c>
    </row>
    <row r="7673" spans="1:39" ht="15" customHeight="1" x14ac:dyDescent="0.3">
      <c r="A7673" s="38" t="s">
        <v>20237</v>
      </c>
      <c r="B7673" t="s">
        <v>8423</v>
      </c>
      <c r="C7673" t="s">
        <v>2073</v>
      </c>
      <c r="D7673" t="s">
        <v>282</v>
      </c>
      <c r="E7673" t="s">
        <v>339</v>
      </c>
      <c r="H7673" t="s">
        <v>25687</v>
      </c>
      <c r="I7673" t="s">
        <v>20238</v>
      </c>
      <c r="J7673" t="s">
        <v>284</v>
      </c>
      <c r="K7673" t="s">
        <v>2075</v>
      </c>
      <c r="M7673" t="s">
        <v>348</v>
      </c>
      <c r="N7673" t="s">
        <v>295</v>
      </c>
      <c r="R7673" t="b">
        <v>0</v>
      </c>
      <c r="S7673" t="b">
        <v>0</v>
      </c>
      <c r="T7673" s="31" t="s">
        <v>426</v>
      </c>
      <c r="U7673" s="31">
        <v>1</v>
      </c>
      <c r="V7673" s="32" t="s">
        <v>19685</v>
      </c>
      <c r="W7673" t="s">
        <v>19686</v>
      </c>
      <c r="X7673" t="s">
        <v>282</v>
      </c>
      <c r="Y7673" t="s">
        <v>311</v>
      </c>
      <c r="Z7673" t="s">
        <v>284</v>
      </c>
      <c r="AB7673"/>
      <c r="AD7673" s="27" t="s">
        <v>2075</v>
      </c>
      <c r="AF7673" t="s">
        <v>294</v>
      </c>
      <c r="AH7673" t="s">
        <v>2016</v>
      </c>
      <c r="AI7673" t="s">
        <v>2088</v>
      </c>
      <c r="AJ7673" t="s">
        <v>2089</v>
      </c>
      <c r="AK7673" t="s">
        <v>2082</v>
      </c>
      <c r="AL7673" s="12">
        <v>45846.505659722221</v>
      </c>
      <c r="AM7673" t="s">
        <v>291</v>
      </c>
    </row>
    <row r="7674" spans="1:39" ht="15" customHeight="1" x14ac:dyDescent="0.3">
      <c r="A7674" s="38" t="s">
        <v>20258</v>
      </c>
      <c r="B7674" t="s">
        <v>20259</v>
      </c>
      <c r="C7674" t="s">
        <v>2073</v>
      </c>
      <c r="D7674" t="s">
        <v>282</v>
      </c>
      <c r="E7674" t="s">
        <v>339</v>
      </c>
      <c r="H7674" t="s">
        <v>26164</v>
      </c>
      <c r="I7674" t="s">
        <v>20260</v>
      </c>
      <c r="J7674" t="s">
        <v>284</v>
      </c>
      <c r="K7674" t="s">
        <v>2075</v>
      </c>
      <c r="M7674" t="s">
        <v>348</v>
      </c>
      <c r="N7674" t="s">
        <v>295</v>
      </c>
      <c r="Q7674" t="s">
        <v>344</v>
      </c>
      <c r="R7674" t="b">
        <v>0</v>
      </c>
      <c r="S7674" t="b">
        <v>0</v>
      </c>
      <c r="T7674" s="31" t="s">
        <v>426</v>
      </c>
      <c r="U7674" s="31">
        <v>1</v>
      </c>
      <c r="V7674" s="32" t="s">
        <v>19683</v>
      </c>
      <c r="W7674" t="s">
        <v>19684</v>
      </c>
      <c r="X7674" t="s">
        <v>282</v>
      </c>
      <c r="Y7674" t="s">
        <v>344</v>
      </c>
      <c r="Z7674" t="s">
        <v>284</v>
      </c>
      <c r="AA7674" t="s">
        <v>339</v>
      </c>
      <c r="AB7674"/>
      <c r="AD7674" s="27" t="s">
        <v>3330</v>
      </c>
      <c r="AF7674" t="s">
        <v>348</v>
      </c>
      <c r="AH7674" t="s">
        <v>2016</v>
      </c>
      <c r="AI7674" t="s">
        <v>2121</v>
      </c>
      <c r="AJ7674" t="s">
        <v>2122</v>
      </c>
      <c r="AK7674" t="s">
        <v>2082</v>
      </c>
      <c r="AL7674" s="12">
        <v>45884.883206018516</v>
      </c>
    </row>
    <row r="7675" spans="1:39" ht="15" customHeight="1" x14ac:dyDescent="0.3">
      <c r="A7675" s="38" t="s">
        <v>20258</v>
      </c>
      <c r="B7675" t="s">
        <v>20259</v>
      </c>
      <c r="C7675" t="s">
        <v>2073</v>
      </c>
      <c r="D7675" t="s">
        <v>282</v>
      </c>
      <c r="E7675" t="s">
        <v>339</v>
      </c>
      <c r="H7675" t="s">
        <v>26164</v>
      </c>
      <c r="I7675" t="s">
        <v>20260</v>
      </c>
      <c r="J7675" t="s">
        <v>284</v>
      </c>
      <c r="K7675" t="s">
        <v>2075</v>
      </c>
      <c r="M7675" t="s">
        <v>348</v>
      </c>
      <c r="N7675" t="s">
        <v>295</v>
      </c>
      <c r="Q7675" t="s">
        <v>344</v>
      </c>
      <c r="R7675" t="b">
        <v>0</v>
      </c>
      <c r="S7675" t="b">
        <v>0</v>
      </c>
      <c r="T7675" s="31" t="s">
        <v>426</v>
      </c>
      <c r="U7675" s="31">
        <v>1</v>
      </c>
      <c r="V7675" s="30" t="s">
        <v>19687</v>
      </c>
      <c r="W7675" t="s">
        <v>19688</v>
      </c>
      <c r="X7675" t="s">
        <v>282</v>
      </c>
      <c r="Y7675" t="s">
        <v>344</v>
      </c>
      <c r="Z7675" t="s">
        <v>310</v>
      </c>
      <c r="AA7675" t="s">
        <v>339</v>
      </c>
      <c r="AB7675"/>
      <c r="AD7675" s="27" t="s">
        <v>2079</v>
      </c>
      <c r="AF7675" t="s">
        <v>294</v>
      </c>
      <c r="AH7675" t="s">
        <v>2169</v>
      </c>
      <c r="AI7675" t="s">
        <v>6226</v>
      </c>
      <c r="AJ7675" t="s">
        <v>6227</v>
      </c>
      <c r="AK7675" t="s">
        <v>2082</v>
      </c>
      <c r="AL7675" s="12">
        <v>46003.494108796294</v>
      </c>
    </row>
    <row r="7676" spans="1:39" ht="15" customHeight="1" x14ac:dyDescent="0.3">
      <c r="A7676" s="38" t="s">
        <v>20258</v>
      </c>
      <c r="B7676" t="s">
        <v>20259</v>
      </c>
      <c r="C7676" t="s">
        <v>2073</v>
      </c>
      <c r="D7676" t="s">
        <v>282</v>
      </c>
      <c r="E7676" t="s">
        <v>339</v>
      </c>
      <c r="H7676" t="s">
        <v>26164</v>
      </c>
      <c r="I7676" t="s">
        <v>20260</v>
      </c>
      <c r="J7676" t="s">
        <v>284</v>
      </c>
      <c r="K7676" t="s">
        <v>2075</v>
      </c>
      <c r="M7676" t="s">
        <v>348</v>
      </c>
      <c r="N7676" t="s">
        <v>295</v>
      </c>
      <c r="R7676" t="b">
        <v>0</v>
      </c>
      <c r="S7676" t="b">
        <v>0</v>
      </c>
      <c r="T7676" s="31" t="s">
        <v>426</v>
      </c>
      <c r="U7676" s="31">
        <v>1</v>
      </c>
      <c r="V7676" s="30" t="s">
        <v>19685</v>
      </c>
      <c r="W7676" t="s">
        <v>19686</v>
      </c>
      <c r="X7676" t="s">
        <v>282</v>
      </c>
      <c r="Y7676" t="s">
        <v>311</v>
      </c>
      <c r="Z7676" t="s">
        <v>284</v>
      </c>
      <c r="AB7676"/>
      <c r="AD7676" s="27" t="s">
        <v>2075</v>
      </c>
      <c r="AF7676" t="s">
        <v>294</v>
      </c>
      <c r="AH7676" t="s">
        <v>2016</v>
      </c>
      <c r="AI7676" t="s">
        <v>2088</v>
      </c>
      <c r="AJ7676" t="s">
        <v>2089</v>
      </c>
      <c r="AK7676" t="s">
        <v>2082</v>
      </c>
      <c r="AL7676" s="12">
        <v>45846.505659722221</v>
      </c>
      <c r="AM7676" t="s">
        <v>291</v>
      </c>
    </row>
    <row r="7677" spans="1:39" ht="15" customHeight="1" x14ac:dyDescent="0.3">
      <c r="A7677" s="38" t="s">
        <v>20285</v>
      </c>
      <c r="B7677" t="s">
        <v>20286</v>
      </c>
      <c r="C7677" t="s">
        <v>2073</v>
      </c>
      <c r="D7677" t="s">
        <v>282</v>
      </c>
      <c r="E7677" t="s">
        <v>304</v>
      </c>
      <c r="H7677" t="s">
        <v>25805</v>
      </c>
      <c r="I7677" t="s">
        <v>20287</v>
      </c>
      <c r="J7677" t="s">
        <v>284</v>
      </c>
      <c r="K7677" t="s">
        <v>2094</v>
      </c>
      <c r="M7677" t="s">
        <v>285</v>
      </c>
      <c r="O7677" t="s">
        <v>2076</v>
      </c>
      <c r="Q7677" t="s">
        <v>311</v>
      </c>
      <c r="R7677" t="b">
        <v>0</v>
      </c>
      <c r="S7677" t="b">
        <v>0</v>
      </c>
      <c r="T7677" s="31" t="s">
        <v>426</v>
      </c>
      <c r="U7677" s="31">
        <v>1</v>
      </c>
      <c r="V7677" s="32" t="s">
        <v>3112</v>
      </c>
      <c r="W7677" t="s">
        <v>3113</v>
      </c>
      <c r="X7677" t="s">
        <v>282</v>
      </c>
      <c r="Y7677" t="s">
        <v>311</v>
      </c>
      <c r="Z7677" t="s">
        <v>284</v>
      </c>
      <c r="AA7677" t="s">
        <v>304</v>
      </c>
      <c r="AB7677"/>
      <c r="AD7677" s="27" t="s">
        <v>2075</v>
      </c>
      <c r="AF7677" t="s">
        <v>285</v>
      </c>
      <c r="AH7677" t="s">
        <v>2169</v>
      </c>
      <c r="AI7677" t="s">
        <v>2170</v>
      </c>
      <c r="AJ7677" t="s">
        <v>2171</v>
      </c>
      <c r="AK7677" t="s">
        <v>2082</v>
      </c>
      <c r="AL7677" s="12">
        <v>46000.305196759262</v>
      </c>
    </row>
    <row r="7678" spans="1:39" ht="15" customHeight="1" x14ac:dyDescent="0.3">
      <c r="A7678" s="38" t="s">
        <v>20314</v>
      </c>
      <c r="B7678" t="s">
        <v>20315</v>
      </c>
      <c r="C7678" t="s">
        <v>2073</v>
      </c>
      <c r="D7678" t="s">
        <v>282</v>
      </c>
      <c r="E7678" t="s">
        <v>304</v>
      </c>
      <c r="H7678" t="s">
        <v>25814</v>
      </c>
      <c r="I7678" t="s">
        <v>20316</v>
      </c>
      <c r="J7678" t="s">
        <v>284</v>
      </c>
      <c r="K7678" t="s">
        <v>2094</v>
      </c>
      <c r="M7678" t="s">
        <v>285</v>
      </c>
      <c r="N7678" t="s">
        <v>286</v>
      </c>
      <c r="O7678" t="s">
        <v>2076</v>
      </c>
      <c r="Q7678" t="s">
        <v>311</v>
      </c>
      <c r="R7678" t="b">
        <v>0</v>
      </c>
      <c r="S7678" t="b">
        <v>0</v>
      </c>
      <c r="T7678" s="31" t="s">
        <v>426</v>
      </c>
      <c r="U7678" s="31">
        <v>1</v>
      </c>
      <c r="V7678" s="32" t="s">
        <v>3112</v>
      </c>
      <c r="W7678" t="s">
        <v>3113</v>
      </c>
      <c r="X7678" t="s">
        <v>282</v>
      </c>
      <c r="Y7678" t="s">
        <v>311</v>
      </c>
      <c r="Z7678" t="s">
        <v>284</v>
      </c>
      <c r="AA7678" t="s">
        <v>304</v>
      </c>
      <c r="AB7678"/>
      <c r="AD7678" s="27" t="s">
        <v>2075</v>
      </c>
      <c r="AF7678" t="s">
        <v>285</v>
      </c>
      <c r="AH7678" t="s">
        <v>2169</v>
      </c>
      <c r="AI7678" t="s">
        <v>2170</v>
      </c>
      <c r="AJ7678" t="s">
        <v>2171</v>
      </c>
      <c r="AK7678" t="s">
        <v>2082</v>
      </c>
      <c r="AL7678" s="12">
        <v>46000.305196759262</v>
      </c>
    </row>
    <row r="7679" spans="1:39" ht="15" customHeight="1" x14ac:dyDescent="0.3">
      <c r="A7679" s="38" t="s">
        <v>20279</v>
      </c>
      <c r="B7679" t="s">
        <v>20280</v>
      </c>
      <c r="C7679" t="s">
        <v>2073</v>
      </c>
      <c r="D7679" t="s">
        <v>282</v>
      </c>
      <c r="E7679" t="s">
        <v>304</v>
      </c>
      <c r="H7679" t="s">
        <v>25805</v>
      </c>
      <c r="I7679" t="s">
        <v>20281</v>
      </c>
      <c r="J7679" t="s">
        <v>284</v>
      </c>
      <c r="K7679" t="s">
        <v>2094</v>
      </c>
      <c r="M7679" t="s">
        <v>285</v>
      </c>
      <c r="O7679" t="s">
        <v>2076</v>
      </c>
      <c r="Q7679" t="s">
        <v>311</v>
      </c>
      <c r="R7679" t="b">
        <v>0</v>
      </c>
      <c r="S7679" t="b">
        <v>0</v>
      </c>
      <c r="T7679" s="31" t="s">
        <v>426</v>
      </c>
      <c r="U7679" s="31">
        <v>1</v>
      </c>
      <c r="V7679" s="32" t="s">
        <v>3112</v>
      </c>
      <c r="W7679" t="s">
        <v>3113</v>
      </c>
      <c r="X7679" t="s">
        <v>282</v>
      </c>
      <c r="Y7679" t="s">
        <v>311</v>
      </c>
      <c r="Z7679" t="s">
        <v>284</v>
      </c>
      <c r="AA7679" t="s">
        <v>304</v>
      </c>
      <c r="AB7679"/>
      <c r="AD7679" s="27" t="s">
        <v>2075</v>
      </c>
      <c r="AF7679" t="s">
        <v>285</v>
      </c>
      <c r="AH7679" t="s">
        <v>2169</v>
      </c>
      <c r="AI7679" t="s">
        <v>2170</v>
      </c>
      <c r="AJ7679" t="s">
        <v>2171</v>
      </c>
      <c r="AK7679" t="s">
        <v>2082</v>
      </c>
      <c r="AL7679" s="12">
        <v>46000.305196759262</v>
      </c>
    </row>
    <row r="7680" spans="1:39" ht="15" customHeight="1" x14ac:dyDescent="0.3">
      <c r="A7680" s="38" t="s">
        <v>20253</v>
      </c>
      <c r="B7680" t="s">
        <v>20254</v>
      </c>
      <c r="C7680" t="s">
        <v>2092</v>
      </c>
      <c r="D7680" t="s">
        <v>282</v>
      </c>
      <c r="E7680" t="s">
        <v>292</v>
      </c>
      <c r="G7680" t="s">
        <v>293</v>
      </c>
      <c r="H7680" t="s">
        <v>320</v>
      </c>
      <c r="I7680" t="s">
        <v>20255</v>
      </c>
      <c r="J7680" t="s">
        <v>284</v>
      </c>
      <c r="K7680" t="s">
        <v>2094</v>
      </c>
      <c r="M7680" t="s">
        <v>294</v>
      </c>
      <c r="N7680" t="s">
        <v>295</v>
      </c>
      <c r="O7680" t="s">
        <v>2076</v>
      </c>
      <c r="P7680" t="s">
        <v>296</v>
      </c>
      <c r="Q7680" t="s">
        <v>297</v>
      </c>
      <c r="R7680" t="b">
        <v>1</v>
      </c>
      <c r="S7680" t="b">
        <v>1</v>
      </c>
      <c r="T7680" s="31" t="s">
        <v>25454</v>
      </c>
      <c r="U7680" s="31" t="s">
        <v>2234</v>
      </c>
      <c r="V7680" s="32" t="s">
        <v>2235</v>
      </c>
      <c r="AB7680"/>
      <c r="AD7680" s="27"/>
    </row>
    <row r="7681" spans="1:39" ht="15" customHeight="1" x14ac:dyDescent="0.3">
      <c r="A7681" s="38" t="s">
        <v>20234</v>
      </c>
      <c r="B7681" t="s">
        <v>20235</v>
      </c>
      <c r="C7681" t="s">
        <v>2073</v>
      </c>
      <c r="D7681" t="s">
        <v>282</v>
      </c>
      <c r="E7681" t="s">
        <v>319</v>
      </c>
      <c r="H7681" t="s">
        <v>25839</v>
      </c>
      <c r="I7681" t="s">
        <v>20236</v>
      </c>
      <c r="J7681" t="s">
        <v>284</v>
      </c>
      <c r="K7681" t="s">
        <v>2075</v>
      </c>
      <c r="M7681" t="s">
        <v>338</v>
      </c>
      <c r="N7681" t="s">
        <v>295</v>
      </c>
      <c r="O7681" t="s">
        <v>2076</v>
      </c>
      <c r="Q7681" t="s">
        <v>344</v>
      </c>
      <c r="R7681" t="b">
        <v>0</v>
      </c>
      <c r="S7681" t="b">
        <v>0</v>
      </c>
      <c r="T7681" s="31" t="s">
        <v>426</v>
      </c>
      <c r="U7681" s="31">
        <v>1</v>
      </c>
      <c r="V7681" s="32" t="s">
        <v>4301</v>
      </c>
      <c r="W7681" t="s">
        <v>4302</v>
      </c>
      <c r="X7681" t="s">
        <v>282</v>
      </c>
      <c r="Y7681" t="s">
        <v>344</v>
      </c>
      <c r="Z7681" t="s">
        <v>284</v>
      </c>
      <c r="AA7681" t="s">
        <v>319</v>
      </c>
      <c r="AB7681"/>
      <c r="AD7681" s="27" t="s">
        <v>2079</v>
      </c>
      <c r="AF7681" t="s">
        <v>290</v>
      </c>
      <c r="AH7681" t="s">
        <v>2169</v>
      </c>
      <c r="AI7681" t="s">
        <v>2170</v>
      </c>
      <c r="AJ7681" t="s">
        <v>2171</v>
      </c>
      <c r="AK7681" t="s">
        <v>2082</v>
      </c>
      <c r="AL7681" s="12">
        <v>46000.461689814816</v>
      </c>
    </row>
    <row r="7682" spans="1:39" ht="15" customHeight="1" x14ac:dyDescent="0.3">
      <c r="A7682" s="38" t="s">
        <v>20234</v>
      </c>
      <c r="B7682" t="s">
        <v>20235</v>
      </c>
      <c r="C7682" t="s">
        <v>2073</v>
      </c>
      <c r="D7682" t="s">
        <v>282</v>
      </c>
      <c r="E7682" t="s">
        <v>319</v>
      </c>
      <c r="H7682" t="s">
        <v>25839</v>
      </c>
      <c r="I7682" t="s">
        <v>20236</v>
      </c>
      <c r="J7682" t="s">
        <v>284</v>
      </c>
      <c r="K7682" t="s">
        <v>2075</v>
      </c>
      <c r="M7682" t="s">
        <v>338</v>
      </c>
      <c r="N7682" t="s">
        <v>295</v>
      </c>
      <c r="O7682" t="s">
        <v>2076</v>
      </c>
      <c r="R7682" t="b">
        <v>0</v>
      </c>
      <c r="S7682" t="b">
        <v>0</v>
      </c>
      <c r="T7682" s="31" t="s">
        <v>426</v>
      </c>
      <c r="U7682" s="31">
        <v>1</v>
      </c>
      <c r="V7682" s="32" t="s">
        <v>4299</v>
      </c>
      <c r="W7682" t="s">
        <v>4300</v>
      </c>
      <c r="X7682" t="s">
        <v>282</v>
      </c>
      <c r="Y7682" t="s">
        <v>311</v>
      </c>
      <c r="Z7682" t="s">
        <v>284</v>
      </c>
      <c r="AB7682"/>
      <c r="AD7682" s="27" t="s">
        <v>2075</v>
      </c>
      <c r="AF7682" t="s">
        <v>290</v>
      </c>
      <c r="AH7682" t="s">
        <v>2169</v>
      </c>
      <c r="AI7682" t="s">
        <v>2170</v>
      </c>
      <c r="AJ7682" t="s">
        <v>2171</v>
      </c>
      <c r="AK7682" t="s">
        <v>2082</v>
      </c>
      <c r="AL7682" s="12">
        <v>46007.659375000003</v>
      </c>
      <c r="AM7682" t="s">
        <v>291</v>
      </c>
    </row>
    <row r="7683" spans="1:39" ht="15" customHeight="1" x14ac:dyDescent="0.3">
      <c r="A7683" s="38" t="s">
        <v>20304</v>
      </c>
      <c r="B7683" t="s">
        <v>20305</v>
      </c>
      <c r="C7683" t="s">
        <v>2092</v>
      </c>
      <c r="D7683" t="s">
        <v>282</v>
      </c>
      <c r="E7683" t="s">
        <v>292</v>
      </c>
      <c r="G7683" t="s">
        <v>396</v>
      </c>
      <c r="H7683" t="s">
        <v>396</v>
      </c>
      <c r="I7683" t="s">
        <v>26012</v>
      </c>
      <c r="J7683" t="s">
        <v>284</v>
      </c>
      <c r="K7683" t="s">
        <v>2075</v>
      </c>
      <c r="M7683" t="s">
        <v>294</v>
      </c>
      <c r="N7683" t="s">
        <v>295</v>
      </c>
      <c r="O7683" t="s">
        <v>2256</v>
      </c>
      <c r="P7683" t="s">
        <v>287</v>
      </c>
      <c r="Q7683" t="s">
        <v>341</v>
      </c>
      <c r="R7683" t="b">
        <v>0</v>
      </c>
      <c r="S7683" t="b">
        <v>0</v>
      </c>
      <c r="T7683" s="31" t="s">
        <v>25454</v>
      </c>
      <c r="U7683" s="31" t="s">
        <v>2234</v>
      </c>
      <c r="V7683" s="32" t="s">
        <v>20306</v>
      </c>
      <c r="W7683" t="s">
        <v>20307</v>
      </c>
      <c r="X7683" t="s">
        <v>282</v>
      </c>
      <c r="Y7683" t="s">
        <v>341</v>
      </c>
      <c r="Z7683" t="s">
        <v>310</v>
      </c>
      <c r="AA7683" t="s">
        <v>292</v>
      </c>
      <c r="AB7683"/>
      <c r="AC7683" t="s">
        <v>26582</v>
      </c>
      <c r="AD7683" s="27" t="s">
        <v>2075</v>
      </c>
      <c r="AE7683" t="s">
        <v>26028</v>
      </c>
      <c r="AF7683" t="s">
        <v>338</v>
      </c>
      <c r="AH7683" t="s">
        <v>2012</v>
      </c>
      <c r="AI7683" t="s">
        <v>5872</v>
      </c>
      <c r="AJ7683" t="s">
        <v>5873</v>
      </c>
      <c r="AK7683" t="s">
        <v>2082</v>
      </c>
      <c r="AL7683" s="12">
        <v>45979.914270833331</v>
      </c>
      <c r="AM7683" t="s">
        <v>291</v>
      </c>
    </row>
    <row r="7684" spans="1:39" ht="15" customHeight="1" x14ac:dyDescent="0.3">
      <c r="A7684" s="38" t="s">
        <v>20323</v>
      </c>
      <c r="B7684" t="s">
        <v>20324</v>
      </c>
      <c r="C7684" t="s">
        <v>2073</v>
      </c>
      <c r="D7684" t="s">
        <v>282</v>
      </c>
      <c r="E7684" t="s">
        <v>339</v>
      </c>
      <c r="H7684" t="s">
        <v>293</v>
      </c>
      <c r="I7684" t="s">
        <v>20325</v>
      </c>
      <c r="J7684" t="s">
        <v>310</v>
      </c>
      <c r="K7684" t="s">
        <v>2075</v>
      </c>
      <c r="M7684" t="s">
        <v>294</v>
      </c>
      <c r="N7684" t="s">
        <v>295</v>
      </c>
      <c r="Q7684" t="s">
        <v>344</v>
      </c>
      <c r="R7684" t="b">
        <v>0</v>
      </c>
      <c r="S7684" t="b">
        <v>0</v>
      </c>
      <c r="T7684" s="31" t="s">
        <v>426</v>
      </c>
      <c r="U7684" s="31">
        <v>1</v>
      </c>
      <c r="V7684" s="32" t="s">
        <v>20326</v>
      </c>
      <c r="W7684" t="s">
        <v>20327</v>
      </c>
      <c r="X7684" t="s">
        <v>282</v>
      </c>
      <c r="Y7684" t="s">
        <v>344</v>
      </c>
      <c r="Z7684" t="s">
        <v>310</v>
      </c>
      <c r="AA7684" t="s">
        <v>339</v>
      </c>
      <c r="AB7684"/>
      <c r="AD7684" s="27" t="s">
        <v>2079</v>
      </c>
      <c r="AF7684" t="s">
        <v>294</v>
      </c>
      <c r="AH7684" t="s">
        <v>2169</v>
      </c>
      <c r="AI7684" t="s">
        <v>6226</v>
      </c>
      <c r="AJ7684" t="s">
        <v>6227</v>
      </c>
      <c r="AK7684" t="s">
        <v>2082</v>
      </c>
      <c r="AL7684" s="12">
        <v>45993.429571759261</v>
      </c>
    </row>
    <row r="7685" spans="1:39" ht="15" customHeight="1" x14ac:dyDescent="0.3">
      <c r="A7685" s="38" t="s">
        <v>20323</v>
      </c>
      <c r="B7685" t="s">
        <v>20324</v>
      </c>
      <c r="C7685" t="s">
        <v>2073</v>
      </c>
      <c r="D7685" t="s">
        <v>282</v>
      </c>
      <c r="E7685" t="s">
        <v>339</v>
      </c>
      <c r="H7685" t="s">
        <v>293</v>
      </c>
      <c r="I7685" t="s">
        <v>20325</v>
      </c>
      <c r="J7685" t="s">
        <v>310</v>
      </c>
      <c r="K7685" t="s">
        <v>2075</v>
      </c>
      <c r="M7685" t="s">
        <v>294</v>
      </c>
      <c r="N7685" t="s">
        <v>295</v>
      </c>
      <c r="R7685" t="b">
        <v>0</v>
      </c>
      <c r="S7685" t="b">
        <v>0</v>
      </c>
      <c r="T7685" s="31" t="s">
        <v>426</v>
      </c>
      <c r="U7685" s="31">
        <v>1</v>
      </c>
      <c r="V7685" s="32" t="s">
        <v>19685</v>
      </c>
      <c r="W7685" t="s">
        <v>19686</v>
      </c>
      <c r="X7685" t="s">
        <v>282</v>
      </c>
      <c r="Y7685" t="s">
        <v>311</v>
      </c>
      <c r="Z7685" t="s">
        <v>284</v>
      </c>
      <c r="AB7685"/>
      <c r="AD7685" s="27" t="s">
        <v>2075</v>
      </c>
      <c r="AF7685" t="s">
        <v>294</v>
      </c>
      <c r="AH7685" t="s">
        <v>2016</v>
      </c>
      <c r="AI7685" t="s">
        <v>2088</v>
      </c>
      <c r="AJ7685" t="s">
        <v>2089</v>
      </c>
      <c r="AK7685" t="s">
        <v>2082</v>
      </c>
      <c r="AL7685" s="12">
        <v>45846.505659722221</v>
      </c>
      <c r="AM7685" t="s">
        <v>291</v>
      </c>
    </row>
    <row r="7686" spans="1:39" ht="15" customHeight="1" x14ac:dyDescent="0.3">
      <c r="A7686" s="38" t="s">
        <v>20338</v>
      </c>
      <c r="B7686" t="s">
        <v>4351</v>
      </c>
      <c r="C7686" t="s">
        <v>2092</v>
      </c>
      <c r="D7686" t="s">
        <v>282</v>
      </c>
      <c r="E7686" t="s">
        <v>337</v>
      </c>
      <c r="G7686" t="s">
        <v>318</v>
      </c>
      <c r="H7686" t="s">
        <v>327</v>
      </c>
      <c r="I7686" t="s">
        <v>25958</v>
      </c>
      <c r="J7686" t="s">
        <v>284</v>
      </c>
      <c r="K7686" t="s">
        <v>2075</v>
      </c>
      <c r="M7686" t="s">
        <v>294</v>
      </c>
      <c r="N7686" t="s">
        <v>295</v>
      </c>
      <c r="O7686" t="s">
        <v>2076</v>
      </c>
      <c r="Q7686" t="s">
        <v>360</v>
      </c>
      <c r="R7686" t="b">
        <v>1</v>
      </c>
      <c r="S7686" t="b">
        <v>1</v>
      </c>
      <c r="T7686" s="31" t="s">
        <v>25457</v>
      </c>
      <c r="U7686" s="31" t="s">
        <v>2234</v>
      </c>
      <c r="V7686" s="32" t="s">
        <v>2235</v>
      </c>
      <c r="AB7686"/>
      <c r="AD7686" s="27"/>
    </row>
    <row r="7687" spans="1:39" ht="15" customHeight="1" x14ac:dyDescent="0.3">
      <c r="A7687" s="38" t="s">
        <v>20381</v>
      </c>
      <c r="B7687" t="s">
        <v>20382</v>
      </c>
      <c r="C7687" t="s">
        <v>2073</v>
      </c>
      <c r="D7687" t="s">
        <v>282</v>
      </c>
      <c r="E7687" t="s">
        <v>337</v>
      </c>
      <c r="H7687" t="s">
        <v>390</v>
      </c>
      <c r="I7687" t="s">
        <v>20383</v>
      </c>
      <c r="J7687" t="s">
        <v>310</v>
      </c>
      <c r="K7687" t="s">
        <v>2075</v>
      </c>
      <c r="M7687" t="s">
        <v>348</v>
      </c>
      <c r="N7687" t="s">
        <v>295</v>
      </c>
      <c r="Q7687" t="s">
        <v>344</v>
      </c>
      <c r="R7687" t="b">
        <v>0</v>
      </c>
      <c r="S7687" t="b">
        <v>0</v>
      </c>
      <c r="T7687" s="31" t="s">
        <v>426</v>
      </c>
      <c r="U7687" s="31">
        <v>1</v>
      </c>
      <c r="V7687" s="32" t="s">
        <v>12682</v>
      </c>
      <c r="W7687" t="s">
        <v>12683</v>
      </c>
      <c r="X7687" t="s">
        <v>282</v>
      </c>
      <c r="Y7687" t="s">
        <v>344</v>
      </c>
      <c r="Z7687" t="s">
        <v>310</v>
      </c>
      <c r="AB7687"/>
      <c r="AD7687" s="27" t="s">
        <v>2512</v>
      </c>
      <c r="AF7687" t="s">
        <v>290</v>
      </c>
      <c r="AH7687" t="s">
        <v>2169</v>
      </c>
      <c r="AI7687" t="s">
        <v>6226</v>
      </c>
      <c r="AJ7687" t="s">
        <v>6227</v>
      </c>
      <c r="AK7687" t="s">
        <v>2082</v>
      </c>
      <c r="AL7687" s="12">
        <v>46003.506527777776</v>
      </c>
    </row>
    <row r="7688" spans="1:39" ht="15" customHeight="1" x14ac:dyDescent="0.3">
      <c r="A7688" s="38" t="s">
        <v>20381</v>
      </c>
      <c r="B7688" t="s">
        <v>20382</v>
      </c>
      <c r="C7688" t="s">
        <v>2073</v>
      </c>
      <c r="D7688" t="s">
        <v>282</v>
      </c>
      <c r="E7688" t="s">
        <v>337</v>
      </c>
      <c r="H7688" t="s">
        <v>390</v>
      </c>
      <c r="I7688" t="s">
        <v>20383</v>
      </c>
      <c r="J7688" t="s">
        <v>310</v>
      </c>
      <c r="K7688" t="s">
        <v>2075</v>
      </c>
      <c r="M7688" t="s">
        <v>348</v>
      </c>
      <c r="N7688" t="s">
        <v>295</v>
      </c>
      <c r="R7688" t="b">
        <v>0</v>
      </c>
      <c r="S7688" t="b">
        <v>0</v>
      </c>
      <c r="T7688" s="31" t="s">
        <v>426</v>
      </c>
      <c r="U7688" s="31">
        <v>1</v>
      </c>
      <c r="V7688" s="32" t="s">
        <v>13810</v>
      </c>
      <c r="W7688" t="s">
        <v>13811</v>
      </c>
      <c r="X7688" t="s">
        <v>282</v>
      </c>
      <c r="Y7688" t="s">
        <v>311</v>
      </c>
      <c r="Z7688" t="s">
        <v>284</v>
      </c>
      <c r="AB7688"/>
      <c r="AD7688" s="27" t="s">
        <v>2075</v>
      </c>
      <c r="AF7688" t="s">
        <v>290</v>
      </c>
      <c r="AH7688" t="s">
        <v>2013</v>
      </c>
      <c r="AI7688" t="s">
        <v>2088</v>
      </c>
      <c r="AJ7688" t="s">
        <v>2089</v>
      </c>
      <c r="AK7688" t="s">
        <v>2082</v>
      </c>
      <c r="AL7688" s="12">
        <v>45846.834131944444</v>
      </c>
    </row>
    <row r="7689" spans="1:39" ht="15" customHeight="1" x14ac:dyDescent="0.3">
      <c r="A7689" s="38" t="s">
        <v>20328</v>
      </c>
      <c r="B7689" t="s">
        <v>5509</v>
      </c>
      <c r="C7689" t="s">
        <v>2073</v>
      </c>
      <c r="D7689" t="s">
        <v>282</v>
      </c>
      <c r="E7689" t="s">
        <v>299</v>
      </c>
      <c r="H7689" t="s">
        <v>2067</v>
      </c>
      <c r="I7689" t="s">
        <v>20329</v>
      </c>
      <c r="J7689" t="s">
        <v>284</v>
      </c>
      <c r="K7689" t="s">
        <v>2075</v>
      </c>
      <c r="M7689" t="s">
        <v>294</v>
      </c>
      <c r="N7689" t="s">
        <v>295</v>
      </c>
      <c r="O7689" t="s">
        <v>2076</v>
      </c>
      <c r="Q7689" t="s">
        <v>344</v>
      </c>
      <c r="R7689" t="b">
        <v>0</v>
      </c>
      <c r="S7689" t="b">
        <v>0</v>
      </c>
      <c r="T7689" s="31" t="s">
        <v>426</v>
      </c>
      <c r="U7689" s="31">
        <v>1</v>
      </c>
      <c r="V7689" s="32" t="s">
        <v>3696</v>
      </c>
      <c r="W7689" t="s">
        <v>3697</v>
      </c>
      <c r="X7689" t="s">
        <v>282</v>
      </c>
      <c r="Y7689" t="s">
        <v>344</v>
      </c>
      <c r="Z7689" t="s">
        <v>284</v>
      </c>
      <c r="AA7689" t="s">
        <v>302</v>
      </c>
      <c r="AB7689"/>
      <c r="AD7689" s="27" t="s">
        <v>2310</v>
      </c>
      <c r="AF7689" t="s">
        <v>290</v>
      </c>
      <c r="AH7689" t="s">
        <v>26251</v>
      </c>
      <c r="AI7689" t="s">
        <v>26587</v>
      </c>
      <c r="AJ7689" t="s">
        <v>26588</v>
      </c>
      <c r="AK7689" t="s">
        <v>2082</v>
      </c>
      <c r="AL7689" s="12">
        <v>46105.55096064815</v>
      </c>
    </row>
    <row r="7690" spans="1:39" ht="15" customHeight="1" x14ac:dyDescent="0.3">
      <c r="A7690" s="38" t="s">
        <v>20328</v>
      </c>
      <c r="B7690" t="s">
        <v>5509</v>
      </c>
      <c r="C7690" t="s">
        <v>2073</v>
      </c>
      <c r="D7690" t="s">
        <v>282</v>
      </c>
      <c r="E7690" t="s">
        <v>299</v>
      </c>
      <c r="H7690" t="s">
        <v>2067</v>
      </c>
      <c r="I7690" t="s">
        <v>20329</v>
      </c>
      <c r="J7690" t="s">
        <v>284</v>
      </c>
      <c r="K7690" t="s">
        <v>2075</v>
      </c>
      <c r="M7690" t="s">
        <v>294</v>
      </c>
      <c r="N7690" t="s">
        <v>295</v>
      </c>
      <c r="O7690" t="s">
        <v>2076</v>
      </c>
      <c r="Q7690" t="s">
        <v>344</v>
      </c>
      <c r="R7690" t="b">
        <v>0</v>
      </c>
      <c r="S7690" t="b">
        <v>0</v>
      </c>
      <c r="T7690" s="31" t="s">
        <v>426</v>
      </c>
      <c r="U7690" s="31">
        <v>1</v>
      </c>
      <c r="V7690" s="30" t="s">
        <v>3694</v>
      </c>
      <c r="W7690" t="s">
        <v>3695</v>
      </c>
      <c r="X7690" t="s">
        <v>282</v>
      </c>
      <c r="Y7690" t="s">
        <v>344</v>
      </c>
      <c r="Z7690" t="s">
        <v>284</v>
      </c>
      <c r="AA7690" t="s">
        <v>302</v>
      </c>
      <c r="AB7690"/>
      <c r="AD7690" s="27" t="s">
        <v>3330</v>
      </c>
      <c r="AF7690" t="s">
        <v>290</v>
      </c>
      <c r="AH7690" t="s">
        <v>2016</v>
      </c>
      <c r="AI7690" t="s">
        <v>2088</v>
      </c>
      <c r="AJ7690" t="s">
        <v>2089</v>
      </c>
      <c r="AK7690" t="s">
        <v>2082</v>
      </c>
      <c r="AL7690" s="12">
        <v>45848.831504629627</v>
      </c>
    </row>
    <row r="7691" spans="1:39" ht="15" customHeight="1" x14ac:dyDescent="0.3">
      <c r="A7691" s="38" t="s">
        <v>20328</v>
      </c>
      <c r="B7691" t="s">
        <v>5509</v>
      </c>
      <c r="C7691" t="s">
        <v>2073</v>
      </c>
      <c r="D7691" t="s">
        <v>282</v>
      </c>
      <c r="E7691" t="s">
        <v>299</v>
      </c>
      <c r="H7691" t="s">
        <v>2067</v>
      </c>
      <c r="I7691" t="s">
        <v>20329</v>
      </c>
      <c r="J7691" t="s">
        <v>284</v>
      </c>
      <c r="K7691" t="s">
        <v>2075</v>
      </c>
      <c r="M7691" t="s">
        <v>294</v>
      </c>
      <c r="N7691" t="s">
        <v>295</v>
      </c>
      <c r="O7691" t="s">
        <v>2076</v>
      </c>
      <c r="R7691" t="b">
        <v>0</v>
      </c>
      <c r="S7691" t="b">
        <v>0</v>
      </c>
      <c r="T7691" s="31" t="s">
        <v>426</v>
      </c>
      <c r="U7691" s="31">
        <v>1</v>
      </c>
      <c r="V7691" s="32" t="s">
        <v>18830</v>
      </c>
      <c r="W7691" t="s">
        <v>18831</v>
      </c>
      <c r="X7691" t="s">
        <v>282</v>
      </c>
      <c r="Y7691" t="s">
        <v>311</v>
      </c>
      <c r="Z7691" t="s">
        <v>284</v>
      </c>
      <c r="AB7691"/>
      <c r="AD7691" s="27" t="s">
        <v>2075</v>
      </c>
      <c r="AF7691" t="s">
        <v>290</v>
      </c>
      <c r="AH7691" t="s">
        <v>2012</v>
      </c>
      <c r="AI7691" t="s">
        <v>26587</v>
      </c>
      <c r="AJ7691" t="s">
        <v>26588</v>
      </c>
      <c r="AK7691" t="s">
        <v>2082</v>
      </c>
      <c r="AL7691" s="12">
        <v>46105.557060185187</v>
      </c>
    </row>
    <row r="7692" spans="1:39" ht="15" customHeight="1" x14ac:dyDescent="0.3">
      <c r="A7692" s="38" t="s">
        <v>20399</v>
      </c>
      <c r="B7692" t="s">
        <v>9937</v>
      </c>
      <c r="C7692" t="s">
        <v>2073</v>
      </c>
      <c r="D7692" t="s">
        <v>282</v>
      </c>
      <c r="E7692" t="s">
        <v>328</v>
      </c>
      <c r="H7692" t="s">
        <v>2052</v>
      </c>
      <c r="I7692" t="s">
        <v>20400</v>
      </c>
      <c r="K7692" t="s">
        <v>2075</v>
      </c>
      <c r="M7692" t="s">
        <v>294</v>
      </c>
      <c r="N7692" t="s">
        <v>295</v>
      </c>
      <c r="O7692" t="s">
        <v>2228</v>
      </c>
      <c r="Q7692" t="s">
        <v>344</v>
      </c>
      <c r="R7692" t="b">
        <v>0</v>
      </c>
      <c r="S7692" t="b">
        <v>0</v>
      </c>
      <c r="T7692" s="31" t="s">
        <v>426</v>
      </c>
      <c r="U7692" s="31">
        <v>1</v>
      </c>
      <c r="V7692" s="32" t="s">
        <v>9998</v>
      </c>
      <c r="W7692" t="s">
        <v>9999</v>
      </c>
      <c r="X7692" t="s">
        <v>282</v>
      </c>
      <c r="Y7692" t="s">
        <v>344</v>
      </c>
      <c r="Z7692" t="s">
        <v>310</v>
      </c>
      <c r="AA7692" t="s">
        <v>328</v>
      </c>
      <c r="AB7692"/>
      <c r="AD7692" s="27" t="s">
        <v>2079</v>
      </c>
      <c r="AF7692" t="s">
        <v>290</v>
      </c>
      <c r="AH7692" t="s">
        <v>2012</v>
      </c>
      <c r="AI7692" t="s">
        <v>2121</v>
      </c>
      <c r="AJ7692" t="s">
        <v>2122</v>
      </c>
      <c r="AK7692" t="s">
        <v>2082</v>
      </c>
      <c r="AL7692" s="12">
        <v>45891.123229166667</v>
      </c>
    </row>
    <row r="7693" spans="1:39" ht="15" customHeight="1" x14ac:dyDescent="0.3">
      <c r="A7693" s="38" t="s">
        <v>20399</v>
      </c>
      <c r="B7693" t="s">
        <v>9937</v>
      </c>
      <c r="C7693" t="s">
        <v>2073</v>
      </c>
      <c r="D7693" t="s">
        <v>282</v>
      </c>
      <c r="E7693" t="s">
        <v>328</v>
      </c>
      <c r="H7693" t="s">
        <v>2052</v>
      </c>
      <c r="I7693" t="s">
        <v>20400</v>
      </c>
      <c r="K7693" t="s">
        <v>2075</v>
      </c>
      <c r="M7693" t="s">
        <v>294</v>
      </c>
      <c r="N7693" t="s">
        <v>295</v>
      </c>
      <c r="O7693" t="s">
        <v>2228</v>
      </c>
      <c r="R7693" t="b">
        <v>0</v>
      </c>
      <c r="S7693" t="b">
        <v>0</v>
      </c>
      <c r="T7693" s="31" t="s">
        <v>426</v>
      </c>
      <c r="U7693" s="31">
        <v>1</v>
      </c>
      <c r="V7693" s="32" t="s">
        <v>10000</v>
      </c>
      <c r="W7693" t="s">
        <v>10001</v>
      </c>
      <c r="X7693" t="s">
        <v>282</v>
      </c>
      <c r="Y7693" t="s">
        <v>311</v>
      </c>
      <c r="Z7693" t="s">
        <v>284</v>
      </c>
      <c r="AB7693"/>
      <c r="AD7693" s="27" t="s">
        <v>2075</v>
      </c>
      <c r="AF7693" t="s">
        <v>290</v>
      </c>
      <c r="AH7693" t="s">
        <v>2012</v>
      </c>
      <c r="AI7693" t="s">
        <v>2121</v>
      </c>
      <c r="AJ7693" t="s">
        <v>2122</v>
      </c>
      <c r="AK7693" t="s">
        <v>2082</v>
      </c>
      <c r="AL7693" s="12">
        <v>45891.124560185184</v>
      </c>
    </row>
    <row r="7694" spans="1:39" ht="15" customHeight="1" x14ac:dyDescent="0.3">
      <c r="A7694" s="38" t="s">
        <v>20330</v>
      </c>
      <c r="B7694" t="s">
        <v>20331</v>
      </c>
      <c r="C7694" t="s">
        <v>2073</v>
      </c>
      <c r="D7694" t="s">
        <v>282</v>
      </c>
      <c r="E7694" t="s">
        <v>299</v>
      </c>
      <c r="H7694" t="s">
        <v>2067</v>
      </c>
      <c r="I7694" t="s">
        <v>20332</v>
      </c>
      <c r="J7694" t="s">
        <v>329</v>
      </c>
      <c r="K7694" t="s">
        <v>2075</v>
      </c>
      <c r="M7694" t="s">
        <v>294</v>
      </c>
      <c r="N7694" t="s">
        <v>295</v>
      </c>
      <c r="O7694" t="s">
        <v>2076</v>
      </c>
      <c r="Q7694" t="s">
        <v>344</v>
      </c>
      <c r="R7694" t="b">
        <v>0</v>
      </c>
      <c r="S7694" t="b">
        <v>0</v>
      </c>
      <c r="T7694" s="31" t="s">
        <v>426</v>
      </c>
      <c r="U7694" s="31">
        <v>1</v>
      </c>
      <c r="V7694" s="32" t="s">
        <v>3696</v>
      </c>
      <c r="W7694" t="s">
        <v>3697</v>
      </c>
      <c r="X7694" t="s">
        <v>282</v>
      </c>
      <c r="Y7694" t="s">
        <v>344</v>
      </c>
      <c r="Z7694" t="s">
        <v>284</v>
      </c>
      <c r="AA7694" t="s">
        <v>302</v>
      </c>
      <c r="AB7694"/>
      <c r="AD7694" s="27" t="s">
        <v>2310</v>
      </c>
      <c r="AF7694" t="s">
        <v>290</v>
      </c>
      <c r="AH7694" t="s">
        <v>26251</v>
      </c>
      <c r="AI7694" t="s">
        <v>26587</v>
      </c>
      <c r="AJ7694" t="s">
        <v>26588</v>
      </c>
      <c r="AK7694" t="s">
        <v>2082</v>
      </c>
      <c r="AL7694" s="12">
        <v>46105.55096064815</v>
      </c>
    </row>
    <row r="7695" spans="1:39" ht="15" customHeight="1" x14ac:dyDescent="0.3">
      <c r="A7695" s="38" t="s">
        <v>20330</v>
      </c>
      <c r="B7695" t="s">
        <v>20331</v>
      </c>
      <c r="C7695" t="s">
        <v>2073</v>
      </c>
      <c r="D7695" t="s">
        <v>282</v>
      </c>
      <c r="E7695" t="s">
        <v>299</v>
      </c>
      <c r="H7695" t="s">
        <v>2067</v>
      </c>
      <c r="I7695" t="s">
        <v>20332</v>
      </c>
      <c r="J7695" t="s">
        <v>329</v>
      </c>
      <c r="K7695" t="s">
        <v>2075</v>
      </c>
      <c r="M7695" t="s">
        <v>294</v>
      </c>
      <c r="N7695" t="s">
        <v>295</v>
      </c>
      <c r="O7695" t="s">
        <v>2076</v>
      </c>
      <c r="Q7695" t="s">
        <v>344</v>
      </c>
      <c r="R7695" t="b">
        <v>0</v>
      </c>
      <c r="S7695" t="b">
        <v>0</v>
      </c>
      <c r="T7695" s="31" t="s">
        <v>426</v>
      </c>
      <c r="U7695" s="31">
        <v>1</v>
      </c>
      <c r="V7695" s="32" t="s">
        <v>3694</v>
      </c>
      <c r="W7695" t="s">
        <v>3695</v>
      </c>
      <c r="X7695" t="s">
        <v>282</v>
      </c>
      <c r="Y7695" t="s">
        <v>344</v>
      </c>
      <c r="Z7695" t="s">
        <v>284</v>
      </c>
      <c r="AA7695" t="s">
        <v>302</v>
      </c>
      <c r="AB7695"/>
      <c r="AD7695" s="27" t="s">
        <v>3330</v>
      </c>
      <c r="AF7695" t="s">
        <v>290</v>
      </c>
      <c r="AH7695" t="s">
        <v>2016</v>
      </c>
      <c r="AI7695" t="s">
        <v>2088</v>
      </c>
      <c r="AJ7695" t="s">
        <v>2089</v>
      </c>
      <c r="AK7695" t="s">
        <v>2082</v>
      </c>
      <c r="AL7695" s="12">
        <v>45848.831504629627</v>
      </c>
    </row>
    <row r="7696" spans="1:39" ht="15" customHeight="1" x14ac:dyDescent="0.3">
      <c r="A7696" s="38" t="s">
        <v>20330</v>
      </c>
      <c r="B7696" t="s">
        <v>20331</v>
      </c>
      <c r="C7696" t="s">
        <v>2073</v>
      </c>
      <c r="D7696" t="s">
        <v>282</v>
      </c>
      <c r="E7696" t="s">
        <v>299</v>
      </c>
      <c r="H7696" t="s">
        <v>2067</v>
      </c>
      <c r="I7696" t="s">
        <v>20332</v>
      </c>
      <c r="J7696" t="s">
        <v>329</v>
      </c>
      <c r="K7696" t="s">
        <v>2075</v>
      </c>
      <c r="M7696" t="s">
        <v>294</v>
      </c>
      <c r="N7696" t="s">
        <v>295</v>
      </c>
      <c r="O7696" t="s">
        <v>2076</v>
      </c>
      <c r="R7696" t="b">
        <v>0</v>
      </c>
      <c r="S7696" t="b">
        <v>0</v>
      </c>
      <c r="T7696" s="31" t="s">
        <v>426</v>
      </c>
      <c r="U7696" s="31">
        <v>1</v>
      </c>
      <c r="V7696" s="32" t="s">
        <v>18830</v>
      </c>
      <c r="W7696" t="s">
        <v>18831</v>
      </c>
      <c r="X7696" t="s">
        <v>282</v>
      </c>
      <c r="Y7696" t="s">
        <v>311</v>
      </c>
      <c r="Z7696" t="s">
        <v>284</v>
      </c>
      <c r="AB7696"/>
      <c r="AD7696" s="27" t="s">
        <v>2075</v>
      </c>
      <c r="AF7696" t="s">
        <v>290</v>
      </c>
      <c r="AH7696" t="s">
        <v>2012</v>
      </c>
      <c r="AI7696" t="s">
        <v>26587</v>
      </c>
      <c r="AJ7696" t="s">
        <v>26588</v>
      </c>
      <c r="AK7696" t="s">
        <v>2082</v>
      </c>
      <c r="AL7696" s="12">
        <v>46105.557060185187</v>
      </c>
    </row>
    <row r="7697" spans="1:38" ht="15" customHeight="1" x14ac:dyDescent="0.3">
      <c r="A7697" s="38" t="s">
        <v>20387</v>
      </c>
      <c r="B7697" t="s">
        <v>20388</v>
      </c>
      <c r="C7697" t="s">
        <v>2073</v>
      </c>
      <c r="D7697" t="s">
        <v>282</v>
      </c>
      <c r="E7697" t="s">
        <v>337</v>
      </c>
      <c r="H7697" t="s">
        <v>390</v>
      </c>
      <c r="I7697" t="s">
        <v>20389</v>
      </c>
      <c r="J7697" t="s">
        <v>310</v>
      </c>
      <c r="K7697" t="s">
        <v>2075</v>
      </c>
      <c r="M7697" t="s">
        <v>290</v>
      </c>
      <c r="Q7697" t="s">
        <v>344</v>
      </c>
      <c r="R7697" t="b">
        <v>0</v>
      </c>
      <c r="S7697" t="b">
        <v>0</v>
      </c>
      <c r="T7697" s="31" t="s">
        <v>426</v>
      </c>
      <c r="U7697" s="31">
        <v>1</v>
      </c>
      <c r="V7697" s="30" t="s">
        <v>12682</v>
      </c>
      <c r="W7697" t="s">
        <v>12683</v>
      </c>
      <c r="X7697" t="s">
        <v>282</v>
      </c>
      <c r="Y7697" t="s">
        <v>344</v>
      </c>
      <c r="Z7697" t="s">
        <v>310</v>
      </c>
      <c r="AB7697"/>
      <c r="AD7697" s="27" t="s">
        <v>2512</v>
      </c>
      <c r="AF7697" t="s">
        <v>290</v>
      </c>
      <c r="AH7697" t="s">
        <v>2169</v>
      </c>
      <c r="AI7697" t="s">
        <v>6226</v>
      </c>
      <c r="AJ7697" t="s">
        <v>6227</v>
      </c>
      <c r="AK7697" t="s">
        <v>2082</v>
      </c>
      <c r="AL7697" s="12">
        <v>46003.506527777776</v>
      </c>
    </row>
    <row r="7698" spans="1:38" ht="15" customHeight="1" x14ac:dyDescent="0.3">
      <c r="A7698" s="38" t="s">
        <v>20387</v>
      </c>
      <c r="B7698" t="s">
        <v>20388</v>
      </c>
      <c r="C7698" t="s">
        <v>2073</v>
      </c>
      <c r="D7698" t="s">
        <v>282</v>
      </c>
      <c r="E7698" t="s">
        <v>337</v>
      </c>
      <c r="H7698" t="s">
        <v>390</v>
      </c>
      <c r="I7698" t="s">
        <v>20389</v>
      </c>
      <c r="J7698" t="s">
        <v>310</v>
      </c>
      <c r="K7698" t="s">
        <v>2075</v>
      </c>
      <c r="M7698" t="s">
        <v>290</v>
      </c>
      <c r="R7698" t="b">
        <v>0</v>
      </c>
      <c r="S7698" t="b">
        <v>0</v>
      </c>
      <c r="T7698" s="31" t="s">
        <v>426</v>
      </c>
      <c r="U7698" s="31">
        <v>1</v>
      </c>
      <c r="V7698" s="30" t="s">
        <v>13810</v>
      </c>
      <c r="W7698" t="s">
        <v>13811</v>
      </c>
      <c r="X7698" t="s">
        <v>282</v>
      </c>
      <c r="Y7698" t="s">
        <v>311</v>
      </c>
      <c r="Z7698" t="s">
        <v>284</v>
      </c>
      <c r="AB7698"/>
      <c r="AD7698" s="27" t="s">
        <v>2075</v>
      </c>
      <c r="AF7698" t="s">
        <v>290</v>
      </c>
      <c r="AH7698" t="s">
        <v>2013</v>
      </c>
      <c r="AI7698" t="s">
        <v>2088</v>
      </c>
      <c r="AJ7698" t="s">
        <v>2089</v>
      </c>
      <c r="AK7698" t="s">
        <v>2082</v>
      </c>
      <c r="AL7698" s="12">
        <v>45846.834131944444</v>
      </c>
    </row>
    <row r="7699" spans="1:38" ht="15" customHeight="1" x14ac:dyDescent="0.3">
      <c r="A7699" s="38" t="s">
        <v>20333</v>
      </c>
      <c r="B7699" t="s">
        <v>5494</v>
      </c>
      <c r="C7699" t="s">
        <v>2073</v>
      </c>
      <c r="D7699" t="s">
        <v>282</v>
      </c>
      <c r="E7699" t="s">
        <v>299</v>
      </c>
      <c r="H7699" t="s">
        <v>390</v>
      </c>
      <c r="I7699" t="s">
        <v>20334</v>
      </c>
      <c r="J7699" t="s">
        <v>284</v>
      </c>
      <c r="K7699" t="s">
        <v>2075</v>
      </c>
      <c r="M7699" t="s">
        <v>294</v>
      </c>
      <c r="N7699" t="s">
        <v>295</v>
      </c>
      <c r="O7699" t="s">
        <v>2076</v>
      </c>
      <c r="Q7699" t="s">
        <v>344</v>
      </c>
      <c r="R7699" t="b">
        <v>0</v>
      </c>
      <c r="S7699" t="b">
        <v>0</v>
      </c>
      <c r="T7699" s="31" t="s">
        <v>426</v>
      </c>
      <c r="U7699" s="31">
        <v>1</v>
      </c>
      <c r="V7699" s="30" t="s">
        <v>3696</v>
      </c>
      <c r="W7699" t="s">
        <v>3697</v>
      </c>
      <c r="X7699" t="s">
        <v>282</v>
      </c>
      <c r="Y7699" t="s">
        <v>344</v>
      </c>
      <c r="Z7699" t="s">
        <v>284</v>
      </c>
      <c r="AA7699" t="s">
        <v>302</v>
      </c>
      <c r="AB7699"/>
      <c r="AD7699" s="27" t="s">
        <v>2310</v>
      </c>
      <c r="AF7699" t="s">
        <v>290</v>
      </c>
      <c r="AH7699" t="s">
        <v>26251</v>
      </c>
      <c r="AI7699" t="s">
        <v>26587</v>
      </c>
      <c r="AJ7699" t="s">
        <v>26588</v>
      </c>
      <c r="AK7699" t="s">
        <v>2082</v>
      </c>
      <c r="AL7699" s="12">
        <v>46105.55096064815</v>
      </c>
    </row>
    <row r="7700" spans="1:38" ht="15" customHeight="1" x14ac:dyDescent="0.3">
      <c r="A7700" s="38" t="s">
        <v>20333</v>
      </c>
      <c r="B7700" t="s">
        <v>5494</v>
      </c>
      <c r="C7700" t="s">
        <v>2073</v>
      </c>
      <c r="D7700" t="s">
        <v>282</v>
      </c>
      <c r="E7700" t="s">
        <v>299</v>
      </c>
      <c r="H7700" t="s">
        <v>390</v>
      </c>
      <c r="I7700" t="s">
        <v>20334</v>
      </c>
      <c r="J7700" t="s">
        <v>284</v>
      </c>
      <c r="K7700" t="s">
        <v>2075</v>
      </c>
      <c r="M7700" t="s">
        <v>294</v>
      </c>
      <c r="N7700" t="s">
        <v>295</v>
      </c>
      <c r="O7700" t="s">
        <v>2076</v>
      </c>
      <c r="Q7700" t="s">
        <v>344</v>
      </c>
      <c r="R7700" t="b">
        <v>0</v>
      </c>
      <c r="S7700" t="b">
        <v>0</v>
      </c>
      <c r="T7700" s="31" t="s">
        <v>426</v>
      </c>
      <c r="U7700" s="31">
        <v>1</v>
      </c>
      <c r="V7700" s="30" t="s">
        <v>3694</v>
      </c>
      <c r="W7700" t="s">
        <v>3695</v>
      </c>
      <c r="X7700" t="s">
        <v>282</v>
      </c>
      <c r="Y7700" t="s">
        <v>344</v>
      </c>
      <c r="Z7700" t="s">
        <v>284</v>
      </c>
      <c r="AA7700" t="s">
        <v>302</v>
      </c>
      <c r="AB7700"/>
      <c r="AD7700" s="27" t="s">
        <v>3330</v>
      </c>
      <c r="AF7700" t="s">
        <v>290</v>
      </c>
      <c r="AH7700" t="s">
        <v>2016</v>
      </c>
      <c r="AI7700" t="s">
        <v>2088</v>
      </c>
      <c r="AJ7700" t="s">
        <v>2089</v>
      </c>
      <c r="AK7700" t="s">
        <v>2082</v>
      </c>
      <c r="AL7700" s="12">
        <v>45848.831504629627</v>
      </c>
    </row>
    <row r="7701" spans="1:38" ht="15" customHeight="1" x14ac:dyDescent="0.3">
      <c r="A7701" s="38" t="s">
        <v>20333</v>
      </c>
      <c r="B7701" t="s">
        <v>5494</v>
      </c>
      <c r="C7701" t="s">
        <v>2073</v>
      </c>
      <c r="D7701" t="s">
        <v>282</v>
      </c>
      <c r="E7701" t="s">
        <v>299</v>
      </c>
      <c r="H7701" t="s">
        <v>390</v>
      </c>
      <c r="I7701" t="s">
        <v>20334</v>
      </c>
      <c r="J7701" t="s">
        <v>284</v>
      </c>
      <c r="K7701" t="s">
        <v>2075</v>
      </c>
      <c r="M7701" t="s">
        <v>294</v>
      </c>
      <c r="N7701" t="s">
        <v>295</v>
      </c>
      <c r="O7701" t="s">
        <v>2076</v>
      </c>
      <c r="R7701" t="b">
        <v>0</v>
      </c>
      <c r="S7701" t="b">
        <v>0</v>
      </c>
      <c r="T7701" s="31" t="s">
        <v>426</v>
      </c>
      <c r="U7701" s="31">
        <v>1</v>
      </c>
      <c r="V7701" s="30" t="s">
        <v>18830</v>
      </c>
      <c r="W7701" t="s">
        <v>18831</v>
      </c>
      <c r="X7701" t="s">
        <v>282</v>
      </c>
      <c r="Y7701" t="s">
        <v>311</v>
      </c>
      <c r="Z7701" t="s">
        <v>284</v>
      </c>
      <c r="AB7701"/>
      <c r="AD7701" s="27" t="s">
        <v>2075</v>
      </c>
      <c r="AF7701" t="s">
        <v>290</v>
      </c>
      <c r="AH7701" t="s">
        <v>2012</v>
      </c>
      <c r="AI7701" t="s">
        <v>26587</v>
      </c>
      <c r="AJ7701" t="s">
        <v>26588</v>
      </c>
      <c r="AK7701" t="s">
        <v>2082</v>
      </c>
      <c r="AL7701" s="12">
        <v>46105.557060185187</v>
      </c>
    </row>
    <row r="7702" spans="1:38" ht="15" customHeight="1" x14ac:dyDescent="0.3">
      <c r="A7702" s="38" t="s">
        <v>20335</v>
      </c>
      <c r="B7702" t="s">
        <v>20336</v>
      </c>
      <c r="C7702" t="s">
        <v>2073</v>
      </c>
      <c r="D7702" t="s">
        <v>282</v>
      </c>
      <c r="E7702" t="s">
        <v>299</v>
      </c>
      <c r="H7702" t="s">
        <v>320</v>
      </c>
      <c r="I7702" t="s">
        <v>20337</v>
      </c>
      <c r="J7702" t="s">
        <v>284</v>
      </c>
      <c r="K7702" t="s">
        <v>2075</v>
      </c>
      <c r="M7702" t="s">
        <v>294</v>
      </c>
      <c r="N7702" t="s">
        <v>295</v>
      </c>
      <c r="O7702" t="s">
        <v>2076</v>
      </c>
      <c r="Q7702" t="s">
        <v>344</v>
      </c>
      <c r="R7702" t="b">
        <v>0</v>
      </c>
      <c r="S7702" t="b">
        <v>0</v>
      </c>
      <c r="T7702" s="31" t="s">
        <v>426</v>
      </c>
      <c r="U7702" s="31">
        <v>1</v>
      </c>
      <c r="V7702" s="30" t="s">
        <v>18641</v>
      </c>
      <c r="W7702" t="s">
        <v>18642</v>
      </c>
      <c r="X7702" t="s">
        <v>282</v>
      </c>
      <c r="Y7702" t="s">
        <v>344</v>
      </c>
      <c r="Z7702" t="s">
        <v>284</v>
      </c>
      <c r="AA7702" t="s">
        <v>299</v>
      </c>
      <c r="AB7702"/>
      <c r="AD7702" s="27" t="s">
        <v>2079</v>
      </c>
      <c r="AE7702" t="s">
        <v>326</v>
      </c>
      <c r="AF7702" t="s">
        <v>290</v>
      </c>
      <c r="AH7702" t="s">
        <v>26251</v>
      </c>
      <c r="AI7702" t="s">
        <v>26587</v>
      </c>
      <c r="AJ7702" t="s">
        <v>26588</v>
      </c>
      <c r="AK7702" t="s">
        <v>2082</v>
      </c>
      <c r="AL7702" s="12">
        <v>46105.538553240738</v>
      </c>
    </row>
    <row r="7703" spans="1:38" ht="15" customHeight="1" x14ac:dyDescent="0.3">
      <c r="A7703" s="38" t="s">
        <v>20335</v>
      </c>
      <c r="B7703" t="s">
        <v>20336</v>
      </c>
      <c r="C7703" t="s">
        <v>2073</v>
      </c>
      <c r="D7703" t="s">
        <v>282</v>
      </c>
      <c r="E7703" t="s">
        <v>299</v>
      </c>
      <c r="H7703" t="s">
        <v>320</v>
      </c>
      <c r="I7703" t="s">
        <v>20337</v>
      </c>
      <c r="J7703" t="s">
        <v>284</v>
      </c>
      <c r="K7703" t="s">
        <v>2075</v>
      </c>
      <c r="M7703" t="s">
        <v>294</v>
      </c>
      <c r="N7703" t="s">
        <v>295</v>
      </c>
      <c r="O7703" t="s">
        <v>2076</v>
      </c>
      <c r="Q7703" t="s">
        <v>344</v>
      </c>
      <c r="R7703" t="b">
        <v>0</v>
      </c>
      <c r="S7703" t="b">
        <v>0</v>
      </c>
      <c r="T7703" s="31" t="s">
        <v>426</v>
      </c>
      <c r="U7703" s="31">
        <v>1</v>
      </c>
      <c r="V7703" s="30" t="s">
        <v>18643</v>
      </c>
      <c r="W7703" t="s">
        <v>18642</v>
      </c>
      <c r="X7703" t="s">
        <v>282</v>
      </c>
      <c r="Y7703" t="s">
        <v>344</v>
      </c>
      <c r="Z7703" t="s">
        <v>284</v>
      </c>
      <c r="AA7703" t="s">
        <v>299</v>
      </c>
      <c r="AB7703"/>
      <c r="AD7703" s="27" t="s">
        <v>2075</v>
      </c>
      <c r="AE7703" t="s">
        <v>326</v>
      </c>
      <c r="AF7703" t="s">
        <v>290</v>
      </c>
      <c r="AH7703" t="s">
        <v>1946</v>
      </c>
      <c r="AI7703" t="s">
        <v>18644</v>
      </c>
      <c r="AJ7703" t="s">
        <v>18645</v>
      </c>
      <c r="AK7703" t="s">
        <v>2082</v>
      </c>
      <c r="AL7703" s="12">
        <v>45832.339166666665</v>
      </c>
    </row>
    <row r="7704" spans="1:38" ht="15" customHeight="1" x14ac:dyDescent="0.3">
      <c r="A7704" s="38" t="s">
        <v>20335</v>
      </c>
      <c r="B7704" t="s">
        <v>20336</v>
      </c>
      <c r="C7704" t="s">
        <v>2073</v>
      </c>
      <c r="D7704" t="s">
        <v>282</v>
      </c>
      <c r="E7704" t="s">
        <v>299</v>
      </c>
      <c r="H7704" t="s">
        <v>320</v>
      </c>
      <c r="I7704" t="s">
        <v>20337</v>
      </c>
      <c r="J7704" t="s">
        <v>284</v>
      </c>
      <c r="K7704" t="s">
        <v>2075</v>
      </c>
      <c r="M7704" t="s">
        <v>294</v>
      </c>
      <c r="N7704" t="s">
        <v>295</v>
      </c>
      <c r="O7704" t="s">
        <v>2076</v>
      </c>
      <c r="R7704" t="b">
        <v>0</v>
      </c>
      <c r="S7704" t="b">
        <v>0</v>
      </c>
      <c r="T7704" s="31" t="s">
        <v>426</v>
      </c>
      <c r="U7704" s="31">
        <v>1</v>
      </c>
      <c r="V7704" s="30" t="s">
        <v>18646</v>
      </c>
      <c r="W7704" t="s">
        <v>18647</v>
      </c>
      <c r="X7704" t="s">
        <v>282</v>
      </c>
      <c r="Y7704" t="s">
        <v>311</v>
      </c>
      <c r="Z7704" t="s">
        <v>284</v>
      </c>
      <c r="AB7704"/>
      <c r="AD7704" s="27" t="s">
        <v>2075</v>
      </c>
      <c r="AF7704" t="s">
        <v>290</v>
      </c>
      <c r="AH7704" t="s">
        <v>1946</v>
      </c>
      <c r="AI7704" t="s">
        <v>26587</v>
      </c>
      <c r="AJ7704" t="s">
        <v>26588</v>
      </c>
      <c r="AK7704" t="s">
        <v>2082</v>
      </c>
      <c r="AL7704" s="12">
        <v>46105.557164351849</v>
      </c>
    </row>
    <row r="7705" spans="1:38" ht="15" customHeight="1" x14ac:dyDescent="0.3">
      <c r="A7705" s="38" t="s">
        <v>20401</v>
      </c>
      <c r="B7705" t="s">
        <v>5526</v>
      </c>
      <c r="C7705" t="s">
        <v>2073</v>
      </c>
      <c r="D7705" t="s">
        <v>282</v>
      </c>
      <c r="E7705" t="s">
        <v>299</v>
      </c>
      <c r="H7705" t="s">
        <v>390</v>
      </c>
      <c r="I7705" t="s">
        <v>20402</v>
      </c>
      <c r="J7705" t="s">
        <v>284</v>
      </c>
      <c r="K7705" t="s">
        <v>2075</v>
      </c>
      <c r="M7705" t="s">
        <v>294</v>
      </c>
      <c r="N7705" t="s">
        <v>295</v>
      </c>
      <c r="O7705" t="s">
        <v>2076</v>
      </c>
      <c r="Q7705" t="s">
        <v>344</v>
      </c>
      <c r="R7705" t="b">
        <v>0</v>
      </c>
      <c r="S7705" t="b">
        <v>0</v>
      </c>
      <c r="T7705" s="31" t="s">
        <v>426</v>
      </c>
      <c r="U7705" s="31">
        <v>1</v>
      </c>
      <c r="V7705" s="30" t="s">
        <v>3696</v>
      </c>
      <c r="W7705" t="s">
        <v>3697</v>
      </c>
      <c r="X7705" t="s">
        <v>282</v>
      </c>
      <c r="Y7705" t="s">
        <v>344</v>
      </c>
      <c r="Z7705" t="s">
        <v>284</v>
      </c>
      <c r="AA7705" t="s">
        <v>302</v>
      </c>
      <c r="AB7705"/>
      <c r="AD7705" s="27" t="s">
        <v>2310</v>
      </c>
      <c r="AF7705" t="s">
        <v>290</v>
      </c>
      <c r="AH7705" t="s">
        <v>26251</v>
      </c>
      <c r="AI7705" t="s">
        <v>26587</v>
      </c>
      <c r="AJ7705" t="s">
        <v>26588</v>
      </c>
      <c r="AK7705" t="s">
        <v>2082</v>
      </c>
      <c r="AL7705" s="12">
        <v>46105.55096064815</v>
      </c>
    </row>
    <row r="7706" spans="1:38" ht="15" customHeight="1" x14ac:dyDescent="0.3">
      <c r="A7706" s="38" t="s">
        <v>20401</v>
      </c>
      <c r="B7706" t="s">
        <v>5526</v>
      </c>
      <c r="C7706" t="s">
        <v>2073</v>
      </c>
      <c r="D7706" t="s">
        <v>282</v>
      </c>
      <c r="E7706" t="s">
        <v>299</v>
      </c>
      <c r="H7706" t="s">
        <v>390</v>
      </c>
      <c r="I7706" t="s">
        <v>20402</v>
      </c>
      <c r="J7706" t="s">
        <v>284</v>
      </c>
      <c r="K7706" t="s">
        <v>2075</v>
      </c>
      <c r="M7706" t="s">
        <v>294</v>
      </c>
      <c r="N7706" t="s">
        <v>295</v>
      </c>
      <c r="O7706" t="s">
        <v>2076</v>
      </c>
      <c r="Q7706" t="s">
        <v>344</v>
      </c>
      <c r="R7706" t="b">
        <v>0</v>
      </c>
      <c r="S7706" t="b">
        <v>0</v>
      </c>
      <c r="T7706" s="31" t="s">
        <v>426</v>
      </c>
      <c r="U7706" s="31">
        <v>1</v>
      </c>
      <c r="V7706" s="30" t="s">
        <v>3694</v>
      </c>
      <c r="W7706" t="s">
        <v>3695</v>
      </c>
      <c r="X7706" t="s">
        <v>282</v>
      </c>
      <c r="Y7706" t="s">
        <v>344</v>
      </c>
      <c r="Z7706" t="s">
        <v>284</v>
      </c>
      <c r="AA7706" t="s">
        <v>302</v>
      </c>
      <c r="AB7706"/>
      <c r="AD7706" s="27" t="s">
        <v>3330</v>
      </c>
      <c r="AF7706" t="s">
        <v>290</v>
      </c>
      <c r="AH7706" t="s">
        <v>2016</v>
      </c>
      <c r="AI7706" t="s">
        <v>2088</v>
      </c>
      <c r="AJ7706" t="s">
        <v>2089</v>
      </c>
      <c r="AK7706" t="s">
        <v>2082</v>
      </c>
      <c r="AL7706" s="12">
        <v>45848.831504629627</v>
      </c>
    </row>
    <row r="7707" spans="1:38" ht="15" customHeight="1" x14ac:dyDescent="0.3">
      <c r="A7707" s="38" t="s">
        <v>20401</v>
      </c>
      <c r="B7707" t="s">
        <v>5526</v>
      </c>
      <c r="C7707" t="s">
        <v>2073</v>
      </c>
      <c r="D7707" t="s">
        <v>282</v>
      </c>
      <c r="E7707" t="s">
        <v>299</v>
      </c>
      <c r="H7707" t="s">
        <v>390</v>
      </c>
      <c r="I7707" t="s">
        <v>20402</v>
      </c>
      <c r="J7707" t="s">
        <v>284</v>
      </c>
      <c r="K7707" t="s">
        <v>2075</v>
      </c>
      <c r="M7707" t="s">
        <v>294</v>
      </c>
      <c r="N7707" t="s">
        <v>295</v>
      </c>
      <c r="O7707" t="s">
        <v>2076</v>
      </c>
      <c r="R7707" t="b">
        <v>0</v>
      </c>
      <c r="S7707" t="b">
        <v>0</v>
      </c>
      <c r="T7707" s="31" t="s">
        <v>426</v>
      </c>
      <c r="U7707" s="31">
        <v>1</v>
      </c>
      <c r="V7707" s="30" t="s">
        <v>18830</v>
      </c>
      <c r="W7707" t="s">
        <v>18831</v>
      </c>
      <c r="X7707" t="s">
        <v>282</v>
      </c>
      <c r="Y7707" t="s">
        <v>311</v>
      </c>
      <c r="Z7707" t="s">
        <v>284</v>
      </c>
      <c r="AB7707"/>
      <c r="AD7707" s="27" t="s">
        <v>2075</v>
      </c>
      <c r="AF7707" t="s">
        <v>290</v>
      </c>
      <c r="AH7707" t="s">
        <v>2012</v>
      </c>
      <c r="AI7707" t="s">
        <v>26587</v>
      </c>
      <c r="AJ7707" t="s">
        <v>26588</v>
      </c>
      <c r="AK7707" t="s">
        <v>2082</v>
      </c>
      <c r="AL7707" s="12">
        <v>46105.557060185187</v>
      </c>
    </row>
    <row r="7708" spans="1:38" ht="15" customHeight="1" x14ac:dyDescent="0.3">
      <c r="A7708" s="38" t="s">
        <v>20390</v>
      </c>
      <c r="B7708" t="s">
        <v>20391</v>
      </c>
      <c r="C7708" t="s">
        <v>2073</v>
      </c>
      <c r="D7708" t="s">
        <v>282</v>
      </c>
      <c r="E7708" t="s">
        <v>337</v>
      </c>
      <c r="H7708" t="s">
        <v>390</v>
      </c>
      <c r="I7708" t="s">
        <v>20392</v>
      </c>
      <c r="J7708" t="s">
        <v>310</v>
      </c>
      <c r="K7708" t="s">
        <v>2075</v>
      </c>
      <c r="M7708" t="s">
        <v>290</v>
      </c>
      <c r="Q7708" t="s">
        <v>344</v>
      </c>
      <c r="R7708" t="b">
        <v>0</v>
      </c>
      <c r="S7708" t="b">
        <v>0</v>
      </c>
      <c r="T7708" s="31" t="s">
        <v>426</v>
      </c>
      <c r="U7708" s="31">
        <v>1</v>
      </c>
      <c r="V7708" s="30" t="s">
        <v>12682</v>
      </c>
      <c r="W7708" t="s">
        <v>12683</v>
      </c>
      <c r="X7708" t="s">
        <v>282</v>
      </c>
      <c r="Y7708" t="s">
        <v>344</v>
      </c>
      <c r="Z7708" t="s">
        <v>310</v>
      </c>
      <c r="AB7708"/>
      <c r="AD7708" s="27" t="s">
        <v>2512</v>
      </c>
      <c r="AF7708" t="s">
        <v>290</v>
      </c>
      <c r="AH7708" t="s">
        <v>2169</v>
      </c>
      <c r="AI7708" t="s">
        <v>6226</v>
      </c>
      <c r="AJ7708" t="s">
        <v>6227</v>
      </c>
      <c r="AK7708" t="s">
        <v>2082</v>
      </c>
      <c r="AL7708" s="12">
        <v>46003.506527777776</v>
      </c>
    </row>
    <row r="7709" spans="1:38" ht="15" customHeight="1" x14ac:dyDescent="0.3">
      <c r="A7709" s="38" t="s">
        <v>20390</v>
      </c>
      <c r="B7709" t="s">
        <v>20391</v>
      </c>
      <c r="C7709" t="s">
        <v>2073</v>
      </c>
      <c r="D7709" t="s">
        <v>282</v>
      </c>
      <c r="E7709" t="s">
        <v>337</v>
      </c>
      <c r="H7709" t="s">
        <v>390</v>
      </c>
      <c r="I7709" t="s">
        <v>20392</v>
      </c>
      <c r="J7709" t="s">
        <v>310</v>
      </c>
      <c r="K7709" t="s">
        <v>2075</v>
      </c>
      <c r="M7709" t="s">
        <v>290</v>
      </c>
      <c r="R7709" t="b">
        <v>0</v>
      </c>
      <c r="S7709" t="b">
        <v>0</v>
      </c>
      <c r="T7709" s="31" t="s">
        <v>426</v>
      </c>
      <c r="U7709" s="31">
        <v>1</v>
      </c>
      <c r="V7709" s="32" t="s">
        <v>13810</v>
      </c>
      <c r="W7709" t="s">
        <v>13811</v>
      </c>
      <c r="X7709" t="s">
        <v>282</v>
      </c>
      <c r="Y7709" t="s">
        <v>311</v>
      </c>
      <c r="Z7709" t="s">
        <v>284</v>
      </c>
      <c r="AB7709"/>
      <c r="AD7709" s="27" t="s">
        <v>2075</v>
      </c>
      <c r="AF7709" t="s">
        <v>290</v>
      </c>
      <c r="AH7709" t="s">
        <v>2013</v>
      </c>
      <c r="AI7709" t="s">
        <v>2088</v>
      </c>
      <c r="AJ7709" t="s">
        <v>2089</v>
      </c>
      <c r="AK7709" t="s">
        <v>2082</v>
      </c>
      <c r="AL7709" s="12">
        <v>45846.834131944444</v>
      </c>
    </row>
    <row r="7710" spans="1:38" ht="15" customHeight="1" x14ac:dyDescent="0.3">
      <c r="A7710" s="38" t="s">
        <v>20403</v>
      </c>
      <c r="B7710" t="s">
        <v>20404</v>
      </c>
      <c r="C7710" t="s">
        <v>2073</v>
      </c>
      <c r="D7710" t="s">
        <v>282</v>
      </c>
      <c r="E7710" t="s">
        <v>299</v>
      </c>
      <c r="H7710" t="s">
        <v>25652</v>
      </c>
      <c r="I7710" t="s">
        <v>20405</v>
      </c>
      <c r="J7710" t="s">
        <v>284</v>
      </c>
      <c r="K7710" t="s">
        <v>2075</v>
      </c>
      <c r="M7710" t="s">
        <v>294</v>
      </c>
      <c r="N7710" t="s">
        <v>295</v>
      </c>
      <c r="O7710" t="s">
        <v>2076</v>
      </c>
      <c r="Q7710" t="s">
        <v>344</v>
      </c>
      <c r="R7710" t="b">
        <v>0</v>
      </c>
      <c r="S7710" t="b">
        <v>0</v>
      </c>
      <c r="T7710" s="31" t="s">
        <v>426</v>
      </c>
      <c r="U7710" s="31">
        <v>1</v>
      </c>
      <c r="V7710" s="30" t="s">
        <v>18641</v>
      </c>
      <c r="W7710" t="s">
        <v>18642</v>
      </c>
      <c r="X7710" t="s">
        <v>282</v>
      </c>
      <c r="Y7710" t="s">
        <v>344</v>
      </c>
      <c r="Z7710" t="s">
        <v>284</v>
      </c>
      <c r="AA7710" t="s">
        <v>299</v>
      </c>
      <c r="AB7710"/>
      <c r="AD7710" s="27" t="s">
        <v>2079</v>
      </c>
      <c r="AE7710" t="s">
        <v>326</v>
      </c>
      <c r="AF7710" t="s">
        <v>290</v>
      </c>
      <c r="AH7710" t="s">
        <v>26251</v>
      </c>
      <c r="AI7710" t="s">
        <v>26587</v>
      </c>
      <c r="AJ7710" t="s">
        <v>26588</v>
      </c>
      <c r="AK7710" t="s">
        <v>2082</v>
      </c>
      <c r="AL7710" s="12">
        <v>46105.538553240738</v>
      </c>
    </row>
    <row r="7711" spans="1:38" ht="15" customHeight="1" x14ac:dyDescent="0.3">
      <c r="A7711" s="38" t="s">
        <v>20403</v>
      </c>
      <c r="B7711" t="s">
        <v>20404</v>
      </c>
      <c r="C7711" t="s">
        <v>2073</v>
      </c>
      <c r="D7711" t="s">
        <v>282</v>
      </c>
      <c r="E7711" t="s">
        <v>299</v>
      </c>
      <c r="H7711" t="s">
        <v>25652</v>
      </c>
      <c r="I7711" t="s">
        <v>20405</v>
      </c>
      <c r="J7711" t="s">
        <v>284</v>
      </c>
      <c r="K7711" t="s">
        <v>2075</v>
      </c>
      <c r="M7711" t="s">
        <v>294</v>
      </c>
      <c r="N7711" t="s">
        <v>295</v>
      </c>
      <c r="O7711" t="s">
        <v>2076</v>
      </c>
      <c r="Q7711" t="s">
        <v>344</v>
      </c>
      <c r="R7711" t="b">
        <v>0</v>
      </c>
      <c r="S7711" t="b">
        <v>0</v>
      </c>
      <c r="T7711" s="31" t="s">
        <v>426</v>
      </c>
      <c r="U7711" s="31">
        <v>1</v>
      </c>
      <c r="V7711" s="32" t="s">
        <v>18643</v>
      </c>
      <c r="W7711" t="s">
        <v>18642</v>
      </c>
      <c r="X7711" t="s">
        <v>282</v>
      </c>
      <c r="Y7711" t="s">
        <v>344</v>
      </c>
      <c r="Z7711" t="s">
        <v>284</v>
      </c>
      <c r="AA7711" t="s">
        <v>299</v>
      </c>
      <c r="AB7711"/>
      <c r="AD7711" s="27" t="s">
        <v>2075</v>
      </c>
      <c r="AE7711" t="s">
        <v>326</v>
      </c>
      <c r="AF7711" t="s">
        <v>290</v>
      </c>
      <c r="AH7711" t="s">
        <v>1946</v>
      </c>
      <c r="AI7711" t="s">
        <v>18644</v>
      </c>
      <c r="AJ7711" t="s">
        <v>18645</v>
      </c>
      <c r="AK7711" t="s">
        <v>2082</v>
      </c>
      <c r="AL7711" s="12">
        <v>45832.339166666665</v>
      </c>
    </row>
    <row r="7712" spans="1:38" ht="15" customHeight="1" x14ac:dyDescent="0.3">
      <c r="A7712" s="38" t="s">
        <v>20403</v>
      </c>
      <c r="B7712" t="s">
        <v>20404</v>
      </c>
      <c r="C7712" t="s">
        <v>2073</v>
      </c>
      <c r="D7712" t="s">
        <v>282</v>
      </c>
      <c r="E7712" t="s">
        <v>299</v>
      </c>
      <c r="H7712" t="s">
        <v>25652</v>
      </c>
      <c r="I7712" t="s">
        <v>20405</v>
      </c>
      <c r="J7712" t="s">
        <v>284</v>
      </c>
      <c r="K7712" t="s">
        <v>2075</v>
      </c>
      <c r="M7712" t="s">
        <v>294</v>
      </c>
      <c r="N7712" t="s">
        <v>295</v>
      </c>
      <c r="O7712" t="s">
        <v>2076</v>
      </c>
      <c r="R7712" t="b">
        <v>0</v>
      </c>
      <c r="S7712" t="b">
        <v>0</v>
      </c>
      <c r="T7712" s="31" t="s">
        <v>426</v>
      </c>
      <c r="U7712" s="31">
        <v>1</v>
      </c>
      <c r="V7712" s="32" t="s">
        <v>18646</v>
      </c>
      <c r="W7712" t="s">
        <v>18647</v>
      </c>
      <c r="X7712" t="s">
        <v>282</v>
      </c>
      <c r="Y7712" t="s">
        <v>311</v>
      </c>
      <c r="Z7712" t="s">
        <v>284</v>
      </c>
      <c r="AB7712"/>
      <c r="AD7712" s="27" t="s">
        <v>2075</v>
      </c>
      <c r="AF7712" t="s">
        <v>290</v>
      </c>
      <c r="AH7712" t="s">
        <v>1946</v>
      </c>
      <c r="AI7712" t="s">
        <v>26587</v>
      </c>
      <c r="AJ7712" t="s">
        <v>26588</v>
      </c>
      <c r="AK7712" t="s">
        <v>2082</v>
      </c>
      <c r="AL7712" s="12">
        <v>46105.557164351849</v>
      </c>
    </row>
    <row r="7713" spans="1:38" ht="15" customHeight="1" x14ac:dyDescent="0.3">
      <c r="A7713" s="38" t="s">
        <v>20413</v>
      </c>
      <c r="B7713" t="s">
        <v>20414</v>
      </c>
      <c r="C7713" t="s">
        <v>2092</v>
      </c>
      <c r="D7713" t="s">
        <v>282</v>
      </c>
      <c r="E7713" t="s">
        <v>337</v>
      </c>
      <c r="G7713" t="s">
        <v>318</v>
      </c>
      <c r="H7713" t="s">
        <v>298</v>
      </c>
      <c r="I7713" t="s">
        <v>25959</v>
      </c>
      <c r="J7713" t="s">
        <v>284</v>
      </c>
      <c r="K7713" t="s">
        <v>2075</v>
      </c>
      <c r="M7713" t="s">
        <v>294</v>
      </c>
      <c r="N7713" t="s">
        <v>295</v>
      </c>
      <c r="O7713" t="s">
        <v>2076</v>
      </c>
      <c r="Q7713" t="s">
        <v>360</v>
      </c>
      <c r="R7713" t="b">
        <v>1</v>
      </c>
      <c r="S7713" t="b">
        <v>1</v>
      </c>
      <c r="T7713" s="31" t="s">
        <v>25457</v>
      </c>
      <c r="U7713" s="31" t="s">
        <v>2234</v>
      </c>
      <c r="V7713" s="32" t="s">
        <v>2235</v>
      </c>
      <c r="AB7713"/>
      <c r="AD7713" s="27"/>
    </row>
    <row r="7714" spans="1:38" ht="15" customHeight="1" x14ac:dyDescent="0.3">
      <c r="A7714" s="38" t="s">
        <v>24935</v>
      </c>
      <c r="B7714" t="s">
        <v>24936</v>
      </c>
      <c r="C7714" t="s">
        <v>2073</v>
      </c>
      <c r="D7714" t="s">
        <v>282</v>
      </c>
      <c r="E7714" t="s">
        <v>299</v>
      </c>
      <c r="H7714" t="s">
        <v>26145</v>
      </c>
      <c r="I7714" t="s">
        <v>24937</v>
      </c>
      <c r="J7714" t="s">
        <v>284</v>
      </c>
      <c r="K7714" t="s">
        <v>2075</v>
      </c>
      <c r="M7714" t="s">
        <v>294</v>
      </c>
      <c r="N7714" t="s">
        <v>295</v>
      </c>
      <c r="O7714" t="s">
        <v>2076</v>
      </c>
      <c r="Q7714" t="s">
        <v>344</v>
      </c>
      <c r="R7714" t="b">
        <v>0</v>
      </c>
      <c r="S7714" t="b">
        <v>0</v>
      </c>
      <c r="T7714" s="31" t="s">
        <v>426</v>
      </c>
      <c r="U7714" s="31">
        <v>1</v>
      </c>
      <c r="V7714" s="32" t="s">
        <v>3696</v>
      </c>
      <c r="W7714" t="s">
        <v>3697</v>
      </c>
      <c r="X7714" t="s">
        <v>282</v>
      </c>
      <c r="Y7714" t="s">
        <v>344</v>
      </c>
      <c r="Z7714" t="s">
        <v>284</v>
      </c>
      <c r="AA7714" t="s">
        <v>302</v>
      </c>
      <c r="AB7714"/>
      <c r="AD7714" s="27" t="s">
        <v>2310</v>
      </c>
      <c r="AF7714" t="s">
        <v>290</v>
      </c>
      <c r="AH7714" t="s">
        <v>26251</v>
      </c>
      <c r="AI7714" t="s">
        <v>26587</v>
      </c>
      <c r="AJ7714" t="s">
        <v>26588</v>
      </c>
      <c r="AK7714" t="s">
        <v>2082</v>
      </c>
      <c r="AL7714" s="12">
        <v>46105.55096064815</v>
      </c>
    </row>
    <row r="7715" spans="1:38" ht="15" customHeight="1" x14ac:dyDescent="0.3">
      <c r="A7715" s="38" t="s">
        <v>24935</v>
      </c>
      <c r="B7715" t="s">
        <v>24936</v>
      </c>
      <c r="C7715" t="s">
        <v>2073</v>
      </c>
      <c r="D7715" t="s">
        <v>282</v>
      </c>
      <c r="E7715" t="s">
        <v>299</v>
      </c>
      <c r="H7715" t="s">
        <v>26145</v>
      </c>
      <c r="I7715" t="s">
        <v>24937</v>
      </c>
      <c r="J7715" t="s">
        <v>284</v>
      </c>
      <c r="K7715" t="s">
        <v>2075</v>
      </c>
      <c r="M7715" t="s">
        <v>294</v>
      </c>
      <c r="N7715" t="s">
        <v>295</v>
      </c>
      <c r="O7715" t="s">
        <v>2076</v>
      </c>
      <c r="Q7715" t="s">
        <v>344</v>
      </c>
      <c r="R7715" t="b">
        <v>0</v>
      </c>
      <c r="S7715" t="b">
        <v>0</v>
      </c>
      <c r="T7715" s="31" t="s">
        <v>426</v>
      </c>
      <c r="U7715" s="31">
        <v>1</v>
      </c>
      <c r="V7715" s="32" t="s">
        <v>3694</v>
      </c>
      <c r="W7715" t="s">
        <v>3695</v>
      </c>
      <c r="X7715" t="s">
        <v>282</v>
      </c>
      <c r="Y7715" t="s">
        <v>344</v>
      </c>
      <c r="Z7715" t="s">
        <v>284</v>
      </c>
      <c r="AA7715" t="s">
        <v>302</v>
      </c>
      <c r="AB7715"/>
      <c r="AD7715" s="27" t="s">
        <v>3330</v>
      </c>
      <c r="AF7715" t="s">
        <v>290</v>
      </c>
      <c r="AH7715" t="s">
        <v>2016</v>
      </c>
      <c r="AI7715" t="s">
        <v>2088</v>
      </c>
      <c r="AJ7715" t="s">
        <v>2089</v>
      </c>
      <c r="AK7715" t="s">
        <v>2082</v>
      </c>
      <c r="AL7715" s="12">
        <v>45848.831504629627</v>
      </c>
    </row>
    <row r="7716" spans="1:38" ht="15" customHeight="1" x14ac:dyDescent="0.3">
      <c r="A7716" s="38" t="s">
        <v>24935</v>
      </c>
      <c r="B7716" t="s">
        <v>24936</v>
      </c>
      <c r="C7716" t="s">
        <v>2073</v>
      </c>
      <c r="D7716" t="s">
        <v>282</v>
      </c>
      <c r="E7716" t="s">
        <v>299</v>
      </c>
      <c r="H7716" t="s">
        <v>26145</v>
      </c>
      <c r="I7716" t="s">
        <v>24937</v>
      </c>
      <c r="J7716" t="s">
        <v>284</v>
      </c>
      <c r="K7716" t="s">
        <v>2075</v>
      </c>
      <c r="M7716" t="s">
        <v>294</v>
      </c>
      <c r="N7716" t="s">
        <v>295</v>
      </c>
      <c r="O7716" t="s">
        <v>2076</v>
      </c>
      <c r="R7716" t="b">
        <v>0</v>
      </c>
      <c r="S7716" t="b">
        <v>0</v>
      </c>
      <c r="T7716" s="31" t="s">
        <v>426</v>
      </c>
      <c r="U7716" s="31">
        <v>1</v>
      </c>
      <c r="V7716" s="30" t="s">
        <v>18830</v>
      </c>
      <c r="W7716" t="s">
        <v>18831</v>
      </c>
      <c r="X7716" t="s">
        <v>282</v>
      </c>
      <c r="Y7716" t="s">
        <v>311</v>
      </c>
      <c r="Z7716" t="s">
        <v>284</v>
      </c>
      <c r="AB7716"/>
      <c r="AD7716" s="27" t="s">
        <v>2075</v>
      </c>
      <c r="AF7716" t="s">
        <v>290</v>
      </c>
      <c r="AH7716" t="s">
        <v>2012</v>
      </c>
      <c r="AI7716" t="s">
        <v>26587</v>
      </c>
      <c r="AJ7716" t="s">
        <v>26588</v>
      </c>
      <c r="AK7716" t="s">
        <v>2082</v>
      </c>
      <c r="AL7716" s="12">
        <v>46105.557060185187</v>
      </c>
    </row>
    <row r="7717" spans="1:38" ht="15" customHeight="1" x14ac:dyDescent="0.3">
      <c r="A7717" s="38" t="s">
        <v>20393</v>
      </c>
      <c r="B7717" t="s">
        <v>20394</v>
      </c>
      <c r="C7717" t="s">
        <v>2073</v>
      </c>
      <c r="D7717" t="s">
        <v>282</v>
      </c>
      <c r="E7717" t="s">
        <v>337</v>
      </c>
      <c r="H7717" t="s">
        <v>390</v>
      </c>
      <c r="I7717" t="s">
        <v>20395</v>
      </c>
      <c r="J7717" t="s">
        <v>310</v>
      </c>
      <c r="K7717" t="s">
        <v>2075</v>
      </c>
      <c r="M7717" t="s">
        <v>290</v>
      </c>
      <c r="Q7717" t="s">
        <v>344</v>
      </c>
      <c r="R7717" t="b">
        <v>0</v>
      </c>
      <c r="S7717" t="b">
        <v>0</v>
      </c>
      <c r="T7717" s="31" t="s">
        <v>426</v>
      </c>
      <c r="U7717" s="31">
        <v>1</v>
      </c>
      <c r="V7717" s="30" t="s">
        <v>12682</v>
      </c>
      <c r="W7717" t="s">
        <v>12683</v>
      </c>
      <c r="X7717" t="s">
        <v>282</v>
      </c>
      <c r="Y7717" t="s">
        <v>344</v>
      </c>
      <c r="Z7717" t="s">
        <v>310</v>
      </c>
      <c r="AB7717"/>
      <c r="AD7717" s="27" t="s">
        <v>2512</v>
      </c>
      <c r="AF7717" t="s">
        <v>290</v>
      </c>
      <c r="AH7717" t="s">
        <v>2169</v>
      </c>
      <c r="AI7717" t="s">
        <v>6226</v>
      </c>
      <c r="AJ7717" t="s">
        <v>6227</v>
      </c>
      <c r="AK7717" t="s">
        <v>2082</v>
      </c>
      <c r="AL7717" s="12">
        <v>46003.506527777776</v>
      </c>
    </row>
    <row r="7718" spans="1:38" ht="15" customHeight="1" x14ac:dyDescent="0.3">
      <c r="A7718" s="38" t="s">
        <v>20393</v>
      </c>
      <c r="B7718" t="s">
        <v>20394</v>
      </c>
      <c r="C7718" t="s">
        <v>2073</v>
      </c>
      <c r="D7718" t="s">
        <v>282</v>
      </c>
      <c r="E7718" t="s">
        <v>337</v>
      </c>
      <c r="H7718" t="s">
        <v>390</v>
      </c>
      <c r="I7718" t="s">
        <v>20395</v>
      </c>
      <c r="J7718" t="s">
        <v>310</v>
      </c>
      <c r="K7718" t="s">
        <v>2075</v>
      </c>
      <c r="M7718" t="s">
        <v>290</v>
      </c>
      <c r="R7718" t="b">
        <v>0</v>
      </c>
      <c r="S7718" t="b">
        <v>0</v>
      </c>
      <c r="T7718" s="31" t="s">
        <v>426</v>
      </c>
      <c r="U7718" s="31">
        <v>1</v>
      </c>
      <c r="V7718" s="30" t="s">
        <v>13810</v>
      </c>
      <c r="W7718" t="s">
        <v>13811</v>
      </c>
      <c r="X7718" t="s">
        <v>282</v>
      </c>
      <c r="Y7718" t="s">
        <v>311</v>
      </c>
      <c r="Z7718" t="s">
        <v>284</v>
      </c>
      <c r="AB7718"/>
      <c r="AD7718" s="27" t="s">
        <v>2075</v>
      </c>
      <c r="AF7718" t="s">
        <v>290</v>
      </c>
      <c r="AH7718" t="s">
        <v>2013</v>
      </c>
      <c r="AI7718" t="s">
        <v>2088</v>
      </c>
      <c r="AJ7718" t="s">
        <v>2089</v>
      </c>
      <c r="AK7718" t="s">
        <v>2082</v>
      </c>
      <c r="AL7718" s="12">
        <v>45846.834131944444</v>
      </c>
    </row>
    <row r="7719" spans="1:38" ht="15" customHeight="1" x14ac:dyDescent="0.3">
      <c r="A7719" s="38" t="s">
        <v>20396</v>
      </c>
      <c r="B7719" t="s">
        <v>20397</v>
      </c>
      <c r="C7719" t="s">
        <v>2073</v>
      </c>
      <c r="D7719" t="s">
        <v>282</v>
      </c>
      <c r="E7719" t="s">
        <v>337</v>
      </c>
      <c r="H7719" t="s">
        <v>327</v>
      </c>
      <c r="I7719" t="s">
        <v>20398</v>
      </c>
      <c r="J7719" t="s">
        <v>310</v>
      </c>
      <c r="K7719" t="s">
        <v>2075</v>
      </c>
      <c r="M7719" t="s">
        <v>348</v>
      </c>
      <c r="N7719" t="s">
        <v>295</v>
      </c>
      <c r="Q7719" t="s">
        <v>344</v>
      </c>
      <c r="R7719" t="b">
        <v>0</v>
      </c>
      <c r="S7719" t="b">
        <v>0</v>
      </c>
      <c r="T7719" s="31" t="s">
        <v>426</v>
      </c>
      <c r="U7719" s="31">
        <v>1</v>
      </c>
      <c r="V7719" s="32" t="s">
        <v>12682</v>
      </c>
      <c r="W7719" t="s">
        <v>12683</v>
      </c>
      <c r="X7719" t="s">
        <v>282</v>
      </c>
      <c r="Y7719" t="s">
        <v>344</v>
      </c>
      <c r="Z7719" t="s">
        <v>310</v>
      </c>
      <c r="AB7719"/>
      <c r="AD7719" s="27" t="s">
        <v>2512</v>
      </c>
      <c r="AF7719" t="s">
        <v>290</v>
      </c>
      <c r="AH7719" t="s">
        <v>2169</v>
      </c>
      <c r="AI7719" t="s">
        <v>6226</v>
      </c>
      <c r="AJ7719" t="s">
        <v>6227</v>
      </c>
      <c r="AK7719" t="s">
        <v>2082</v>
      </c>
      <c r="AL7719" s="12">
        <v>46003.506527777776</v>
      </c>
    </row>
    <row r="7720" spans="1:38" ht="15" customHeight="1" x14ac:dyDescent="0.3">
      <c r="A7720" s="38" t="s">
        <v>20396</v>
      </c>
      <c r="B7720" t="s">
        <v>20397</v>
      </c>
      <c r="C7720" t="s">
        <v>2073</v>
      </c>
      <c r="D7720" t="s">
        <v>282</v>
      </c>
      <c r="E7720" t="s">
        <v>337</v>
      </c>
      <c r="H7720" t="s">
        <v>327</v>
      </c>
      <c r="I7720" t="s">
        <v>20398</v>
      </c>
      <c r="J7720" t="s">
        <v>310</v>
      </c>
      <c r="K7720" t="s">
        <v>2075</v>
      </c>
      <c r="M7720" t="s">
        <v>348</v>
      </c>
      <c r="N7720" t="s">
        <v>295</v>
      </c>
      <c r="R7720" t="b">
        <v>0</v>
      </c>
      <c r="S7720" t="b">
        <v>0</v>
      </c>
      <c r="T7720" s="31" t="s">
        <v>426</v>
      </c>
      <c r="U7720" s="31">
        <v>1</v>
      </c>
      <c r="V7720" s="32" t="s">
        <v>13810</v>
      </c>
      <c r="W7720" t="s">
        <v>13811</v>
      </c>
      <c r="X7720" t="s">
        <v>282</v>
      </c>
      <c r="Y7720" t="s">
        <v>311</v>
      </c>
      <c r="Z7720" t="s">
        <v>284</v>
      </c>
      <c r="AB7720"/>
      <c r="AD7720" s="27" t="s">
        <v>2075</v>
      </c>
      <c r="AF7720" t="s">
        <v>290</v>
      </c>
      <c r="AH7720" t="s">
        <v>2013</v>
      </c>
      <c r="AI7720" t="s">
        <v>2088</v>
      </c>
      <c r="AJ7720" t="s">
        <v>2089</v>
      </c>
      <c r="AK7720" t="s">
        <v>2082</v>
      </c>
      <c r="AL7720" s="12">
        <v>45846.834131944444</v>
      </c>
    </row>
    <row r="7721" spans="1:38" ht="15" customHeight="1" x14ac:dyDescent="0.3">
      <c r="A7721" s="38" t="s">
        <v>20439</v>
      </c>
      <c r="B7721" t="s">
        <v>20440</v>
      </c>
      <c r="C7721" t="s">
        <v>2073</v>
      </c>
      <c r="D7721" t="s">
        <v>282</v>
      </c>
      <c r="E7721" t="s">
        <v>337</v>
      </c>
      <c r="H7721" t="s">
        <v>390</v>
      </c>
      <c r="I7721" t="s">
        <v>20441</v>
      </c>
      <c r="J7721" t="s">
        <v>310</v>
      </c>
      <c r="K7721" t="s">
        <v>2075</v>
      </c>
      <c r="M7721" t="s">
        <v>290</v>
      </c>
      <c r="Q7721" t="s">
        <v>344</v>
      </c>
      <c r="R7721" t="b">
        <v>0</v>
      </c>
      <c r="S7721" t="b">
        <v>0</v>
      </c>
      <c r="T7721" s="31" t="s">
        <v>426</v>
      </c>
      <c r="U7721" s="31">
        <v>1</v>
      </c>
      <c r="V7721" s="32" t="s">
        <v>12682</v>
      </c>
      <c r="W7721" t="s">
        <v>12683</v>
      </c>
      <c r="X7721" t="s">
        <v>282</v>
      </c>
      <c r="Y7721" t="s">
        <v>344</v>
      </c>
      <c r="Z7721" t="s">
        <v>310</v>
      </c>
      <c r="AB7721"/>
      <c r="AD7721" s="27" t="s">
        <v>2512</v>
      </c>
      <c r="AF7721" t="s">
        <v>290</v>
      </c>
      <c r="AH7721" t="s">
        <v>2169</v>
      </c>
      <c r="AI7721" t="s">
        <v>6226</v>
      </c>
      <c r="AJ7721" t="s">
        <v>6227</v>
      </c>
      <c r="AK7721" t="s">
        <v>2082</v>
      </c>
      <c r="AL7721" s="12">
        <v>46003.506527777776</v>
      </c>
    </row>
    <row r="7722" spans="1:38" ht="15" customHeight="1" x14ac:dyDescent="0.3">
      <c r="A7722" s="38" t="s">
        <v>20439</v>
      </c>
      <c r="B7722" t="s">
        <v>20440</v>
      </c>
      <c r="C7722" t="s">
        <v>2073</v>
      </c>
      <c r="D7722" t="s">
        <v>282</v>
      </c>
      <c r="E7722" t="s">
        <v>337</v>
      </c>
      <c r="H7722" t="s">
        <v>390</v>
      </c>
      <c r="I7722" t="s">
        <v>20441</v>
      </c>
      <c r="J7722" t="s">
        <v>310</v>
      </c>
      <c r="K7722" t="s">
        <v>2075</v>
      </c>
      <c r="M7722" t="s">
        <v>290</v>
      </c>
      <c r="R7722" t="b">
        <v>0</v>
      </c>
      <c r="S7722" t="b">
        <v>0</v>
      </c>
      <c r="T7722" s="31" t="s">
        <v>426</v>
      </c>
      <c r="U7722" s="31">
        <v>1</v>
      </c>
      <c r="V7722" s="32" t="s">
        <v>13810</v>
      </c>
      <c r="W7722" t="s">
        <v>13811</v>
      </c>
      <c r="X7722" t="s">
        <v>282</v>
      </c>
      <c r="Y7722" t="s">
        <v>311</v>
      </c>
      <c r="Z7722" t="s">
        <v>284</v>
      </c>
      <c r="AB7722"/>
      <c r="AD7722" s="27" t="s">
        <v>2075</v>
      </c>
      <c r="AF7722" t="s">
        <v>290</v>
      </c>
      <c r="AH7722" t="s">
        <v>2013</v>
      </c>
      <c r="AI7722" t="s">
        <v>2088</v>
      </c>
      <c r="AJ7722" t="s">
        <v>2089</v>
      </c>
      <c r="AK7722" t="s">
        <v>2082</v>
      </c>
      <c r="AL7722" s="12">
        <v>45846.834131944444</v>
      </c>
    </row>
    <row r="7723" spans="1:38" ht="15" customHeight="1" x14ac:dyDescent="0.3">
      <c r="A7723" s="38" t="s">
        <v>20421</v>
      </c>
      <c r="B7723" t="s">
        <v>20422</v>
      </c>
      <c r="C7723" t="s">
        <v>2073</v>
      </c>
      <c r="D7723" t="s">
        <v>282</v>
      </c>
      <c r="E7723" t="s">
        <v>337</v>
      </c>
      <c r="H7723" t="s">
        <v>390</v>
      </c>
      <c r="I7723" t="s">
        <v>20423</v>
      </c>
      <c r="J7723" t="s">
        <v>310</v>
      </c>
      <c r="K7723" t="s">
        <v>2075</v>
      </c>
      <c r="M7723" t="s">
        <v>290</v>
      </c>
      <c r="Q7723" t="s">
        <v>344</v>
      </c>
      <c r="R7723" t="b">
        <v>0</v>
      </c>
      <c r="S7723" t="b">
        <v>0</v>
      </c>
      <c r="T7723" s="31" t="s">
        <v>426</v>
      </c>
      <c r="U7723" s="31">
        <v>1</v>
      </c>
      <c r="V7723" s="30" t="s">
        <v>12682</v>
      </c>
      <c r="W7723" t="s">
        <v>12683</v>
      </c>
      <c r="X7723" t="s">
        <v>282</v>
      </c>
      <c r="Y7723" t="s">
        <v>344</v>
      </c>
      <c r="Z7723" t="s">
        <v>310</v>
      </c>
      <c r="AB7723"/>
      <c r="AD7723" s="27" t="s">
        <v>2512</v>
      </c>
      <c r="AF7723" t="s">
        <v>290</v>
      </c>
      <c r="AH7723" t="s">
        <v>2169</v>
      </c>
      <c r="AI7723" t="s">
        <v>6226</v>
      </c>
      <c r="AJ7723" t="s">
        <v>6227</v>
      </c>
      <c r="AK7723" t="s">
        <v>2082</v>
      </c>
      <c r="AL7723" s="12">
        <v>46003.506527777776</v>
      </c>
    </row>
    <row r="7724" spans="1:38" ht="15" customHeight="1" x14ac:dyDescent="0.3">
      <c r="A7724" s="38" t="s">
        <v>20421</v>
      </c>
      <c r="B7724" t="s">
        <v>20422</v>
      </c>
      <c r="C7724" t="s">
        <v>2073</v>
      </c>
      <c r="D7724" t="s">
        <v>282</v>
      </c>
      <c r="E7724" t="s">
        <v>337</v>
      </c>
      <c r="H7724" t="s">
        <v>390</v>
      </c>
      <c r="I7724" t="s">
        <v>20423</v>
      </c>
      <c r="J7724" t="s">
        <v>310</v>
      </c>
      <c r="K7724" t="s">
        <v>2075</v>
      </c>
      <c r="M7724" t="s">
        <v>290</v>
      </c>
      <c r="R7724" t="b">
        <v>0</v>
      </c>
      <c r="S7724" t="b">
        <v>0</v>
      </c>
      <c r="T7724" s="31" t="s">
        <v>426</v>
      </c>
      <c r="U7724" s="31">
        <v>1</v>
      </c>
      <c r="V7724" s="32" t="s">
        <v>13810</v>
      </c>
      <c r="W7724" t="s">
        <v>13811</v>
      </c>
      <c r="X7724" t="s">
        <v>282</v>
      </c>
      <c r="Y7724" t="s">
        <v>311</v>
      </c>
      <c r="Z7724" t="s">
        <v>284</v>
      </c>
      <c r="AB7724"/>
      <c r="AD7724" s="27" t="s">
        <v>2075</v>
      </c>
      <c r="AF7724" t="s">
        <v>290</v>
      </c>
      <c r="AH7724" t="s">
        <v>2013</v>
      </c>
      <c r="AI7724" t="s">
        <v>2088</v>
      </c>
      <c r="AJ7724" t="s">
        <v>2089</v>
      </c>
      <c r="AK7724" t="s">
        <v>2082</v>
      </c>
      <c r="AL7724" s="12">
        <v>45846.834131944444</v>
      </c>
    </row>
    <row r="7725" spans="1:38" ht="15" customHeight="1" x14ac:dyDescent="0.3">
      <c r="A7725" s="38" t="s">
        <v>20345</v>
      </c>
      <c r="B7725" t="s">
        <v>20346</v>
      </c>
      <c r="C7725" t="s">
        <v>2073</v>
      </c>
      <c r="D7725" t="s">
        <v>282</v>
      </c>
      <c r="E7725" t="s">
        <v>299</v>
      </c>
      <c r="H7725" t="s">
        <v>320</v>
      </c>
      <c r="I7725" t="s">
        <v>20347</v>
      </c>
      <c r="J7725" t="s">
        <v>284</v>
      </c>
      <c r="K7725" t="s">
        <v>2075</v>
      </c>
      <c r="M7725" t="s">
        <v>294</v>
      </c>
      <c r="N7725" t="s">
        <v>295</v>
      </c>
      <c r="O7725" t="s">
        <v>2076</v>
      </c>
      <c r="Q7725" t="s">
        <v>344</v>
      </c>
      <c r="R7725" t="b">
        <v>0</v>
      </c>
      <c r="S7725" t="b">
        <v>0</v>
      </c>
      <c r="T7725" s="31" t="s">
        <v>426</v>
      </c>
      <c r="U7725" s="31">
        <v>1</v>
      </c>
      <c r="V7725" s="32" t="s">
        <v>18641</v>
      </c>
      <c r="W7725" t="s">
        <v>18642</v>
      </c>
      <c r="X7725" t="s">
        <v>282</v>
      </c>
      <c r="Y7725" t="s">
        <v>344</v>
      </c>
      <c r="Z7725" t="s">
        <v>284</v>
      </c>
      <c r="AA7725" t="s">
        <v>299</v>
      </c>
      <c r="AB7725"/>
      <c r="AD7725" s="27" t="s">
        <v>2079</v>
      </c>
      <c r="AE7725" t="s">
        <v>326</v>
      </c>
      <c r="AF7725" t="s">
        <v>290</v>
      </c>
      <c r="AH7725" t="s">
        <v>26251</v>
      </c>
      <c r="AI7725" t="s">
        <v>26587</v>
      </c>
      <c r="AJ7725" t="s">
        <v>26588</v>
      </c>
      <c r="AK7725" t="s">
        <v>2082</v>
      </c>
      <c r="AL7725" s="12">
        <v>46105.538553240738</v>
      </c>
    </row>
    <row r="7726" spans="1:38" ht="15" customHeight="1" x14ac:dyDescent="0.3">
      <c r="A7726" s="38" t="s">
        <v>20345</v>
      </c>
      <c r="B7726" t="s">
        <v>20346</v>
      </c>
      <c r="C7726" t="s">
        <v>2073</v>
      </c>
      <c r="D7726" t="s">
        <v>282</v>
      </c>
      <c r="E7726" t="s">
        <v>299</v>
      </c>
      <c r="H7726" t="s">
        <v>320</v>
      </c>
      <c r="I7726" t="s">
        <v>20347</v>
      </c>
      <c r="J7726" t="s">
        <v>284</v>
      </c>
      <c r="K7726" t="s">
        <v>2075</v>
      </c>
      <c r="M7726" t="s">
        <v>294</v>
      </c>
      <c r="N7726" t="s">
        <v>295</v>
      </c>
      <c r="O7726" t="s">
        <v>2076</v>
      </c>
      <c r="Q7726" t="s">
        <v>344</v>
      </c>
      <c r="R7726" t="b">
        <v>0</v>
      </c>
      <c r="S7726" t="b">
        <v>0</v>
      </c>
      <c r="T7726" s="31" t="s">
        <v>426</v>
      </c>
      <c r="U7726" s="31">
        <v>1</v>
      </c>
      <c r="V7726" s="32" t="s">
        <v>18643</v>
      </c>
      <c r="W7726" t="s">
        <v>18642</v>
      </c>
      <c r="X7726" t="s">
        <v>282</v>
      </c>
      <c r="Y7726" t="s">
        <v>344</v>
      </c>
      <c r="Z7726" t="s">
        <v>284</v>
      </c>
      <c r="AA7726" t="s">
        <v>299</v>
      </c>
      <c r="AB7726"/>
      <c r="AD7726" s="27" t="s">
        <v>2075</v>
      </c>
      <c r="AE7726" t="s">
        <v>326</v>
      </c>
      <c r="AF7726" t="s">
        <v>290</v>
      </c>
      <c r="AH7726" t="s">
        <v>1946</v>
      </c>
      <c r="AI7726" t="s">
        <v>18644</v>
      </c>
      <c r="AJ7726" t="s">
        <v>18645</v>
      </c>
      <c r="AK7726" t="s">
        <v>2082</v>
      </c>
      <c r="AL7726" s="12">
        <v>45832.339166666665</v>
      </c>
    </row>
    <row r="7727" spans="1:38" ht="15" customHeight="1" x14ac:dyDescent="0.3">
      <c r="A7727" s="38" t="s">
        <v>20345</v>
      </c>
      <c r="B7727" t="s">
        <v>20346</v>
      </c>
      <c r="C7727" t="s">
        <v>2073</v>
      </c>
      <c r="D7727" t="s">
        <v>282</v>
      </c>
      <c r="E7727" t="s">
        <v>299</v>
      </c>
      <c r="H7727" t="s">
        <v>320</v>
      </c>
      <c r="I7727" t="s">
        <v>20347</v>
      </c>
      <c r="J7727" t="s">
        <v>284</v>
      </c>
      <c r="K7727" t="s">
        <v>2075</v>
      </c>
      <c r="M7727" t="s">
        <v>294</v>
      </c>
      <c r="N7727" t="s">
        <v>295</v>
      </c>
      <c r="O7727" t="s">
        <v>2076</v>
      </c>
      <c r="R7727" t="b">
        <v>0</v>
      </c>
      <c r="S7727" t="b">
        <v>0</v>
      </c>
      <c r="T7727" s="31" t="s">
        <v>426</v>
      </c>
      <c r="U7727" s="31">
        <v>1</v>
      </c>
      <c r="V7727" s="32" t="s">
        <v>18646</v>
      </c>
      <c r="W7727" t="s">
        <v>18647</v>
      </c>
      <c r="X7727" t="s">
        <v>282</v>
      </c>
      <c r="Y7727" t="s">
        <v>311</v>
      </c>
      <c r="Z7727" t="s">
        <v>284</v>
      </c>
      <c r="AB7727"/>
      <c r="AD7727" s="27" t="s">
        <v>2075</v>
      </c>
      <c r="AF7727" t="s">
        <v>290</v>
      </c>
      <c r="AH7727" t="s">
        <v>1946</v>
      </c>
      <c r="AI7727" t="s">
        <v>26587</v>
      </c>
      <c r="AJ7727" t="s">
        <v>26588</v>
      </c>
      <c r="AK7727" t="s">
        <v>2082</v>
      </c>
      <c r="AL7727" s="12">
        <v>46105.557164351849</v>
      </c>
    </row>
    <row r="7728" spans="1:38" ht="15" customHeight="1" x14ac:dyDescent="0.3">
      <c r="A7728" s="38" t="s">
        <v>20543</v>
      </c>
      <c r="B7728" t="s">
        <v>20544</v>
      </c>
      <c r="C7728" t="s">
        <v>2073</v>
      </c>
      <c r="D7728" t="s">
        <v>282</v>
      </c>
      <c r="E7728" t="s">
        <v>337</v>
      </c>
      <c r="H7728" t="s">
        <v>390</v>
      </c>
      <c r="I7728" t="s">
        <v>20545</v>
      </c>
      <c r="J7728" t="s">
        <v>310</v>
      </c>
      <c r="K7728" t="s">
        <v>2075</v>
      </c>
      <c r="M7728" t="s">
        <v>290</v>
      </c>
      <c r="Q7728" t="s">
        <v>344</v>
      </c>
      <c r="R7728" t="b">
        <v>0</v>
      </c>
      <c r="S7728" t="b">
        <v>0</v>
      </c>
      <c r="T7728" s="31" t="s">
        <v>426</v>
      </c>
      <c r="U7728" s="31">
        <v>1</v>
      </c>
      <c r="V7728" s="30" t="s">
        <v>12682</v>
      </c>
      <c r="W7728" t="s">
        <v>12683</v>
      </c>
      <c r="X7728" t="s">
        <v>282</v>
      </c>
      <c r="Y7728" t="s">
        <v>344</v>
      </c>
      <c r="Z7728" t="s">
        <v>310</v>
      </c>
      <c r="AB7728"/>
      <c r="AD7728" s="27" t="s">
        <v>2512</v>
      </c>
      <c r="AF7728" t="s">
        <v>290</v>
      </c>
      <c r="AH7728" t="s">
        <v>2169</v>
      </c>
      <c r="AI7728" t="s">
        <v>6226</v>
      </c>
      <c r="AJ7728" t="s">
        <v>6227</v>
      </c>
      <c r="AK7728" t="s">
        <v>2082</v>
      </c>
      <c r="AL7728" s="12">
        <v>46003.506527777776</v>
      </c>
    </row>
    <row r="7729" spans="1:39" ht="15" customHeight="1" x14ac:dyDescent="0.3">
      <c r="A7729" s="38" t="s">
        <v>20543</v>
      </c>
      <c r="B7729" t="s">
        <v>20544</v>
      </c>
      <c r="C7729" t="s">
        <v>2073</v>
      </c>
      <c r="D7729" t="s">
        <v>282</v>
      </c>
      <c r="E7729" t="s">
        <v>337</v>
      </c>
      <c r="H7729" t="s">
        <v>390</v>
      </c>
      <c r="I7729" t="s">
        <v>20545</v>
      </c>
      <c r="J7729" t="s">
        <v>310</v>
      </c>
      <c r="K7729" t="s">
        <v>2075</v>
      </c>
      <c r="M7729" t="s">
        <v>290</v>
      </c>
      <c r="R7729" t="b">
        <v>0</v>
      </c>
      <c r="S7729" t="b">
        <v>0</v>
      </c>
      <c r="T7729" s="31" t="s">
        <v>426</v>
      </c>
      <c r="U7729" s="31">
        <v>1</v>
      </c>
      <c r="V7729" s="32" t="s">
        <v>13810</v>
      </c>
      <c r="W7729" t="s">
        <v>13811</v>
      </c>
      <c r="X7729" t="s">
        <v>282</v>
      </c>
      <c r="Y7729" t="s">
        <v>311</v>
      </c>
      <c r="Z7729" t="s">
        <v>284</v>
      </c>
      <c r="AB7729"/>
      <c r="AD7729" s="27" t="s">
        <v>2075</v>
      </c>
      <c r="AF7729" t="s">
        <v>290</v>
      </c>
      <c r="AH7729" t="s">
        <v>2013</v>
      </c>
      <c r="AI7729" t="s">
        <v>2088</v>
      </c>
      <c r="AJ7729" t="s">
        <v>2089</v>
      </c>
      <c r="AK7729" t="s">
        <v>2082</v>
      </c>
      <c r="AL7729" s="12">
        <v>45846.834131944444</v>
      </c>
    </row>
    <row r="7730" spans="1:39" ht="15" customHeight="1" x14ac:dyDescent="0.3">
      <c r="A7730" s="38" t="s">
        <v>20351</v>
      </c>
      <c r="B7730" t="s">
        <v>20352</v>
      </c>
      <c r="C7730" t="s">
        <v>2073</v>
      </c>
      <c r="D7730" t="s">
        <v>282</v>
      </c>
      <c r="E7730" t="s">
        <v>299</v>
      </c>
      <c r="H7730" t="s">
        <v>320</v>
      </c>
      <c r="I7730" t="s">
        <v>20353</v>
      </c>
      <c r="J7730" t="s">
        <v>284</v>
      </c>
      <c r="K7730" t="s">
        <v>2075</v>
      </c>
      <c r="M7730" t="s">
        <v>294</v>
      </c>
      <c r="N7730" t="s">
        <v>295</v>
      </c>
      <c r="O7730" t="s">
        <v>2076</v>
      </c>
      <c r="Q7730" t="s">
        <v>344</v>
      </c>
      <c r="R7730" t="b">
        <v>0</v>
      </c>
      <c r="S7730" t="b">
        <v>0</v>
      </c>
      <c r="T7730" s="31" t="s">
        <v>426</v>
      </c>
      <c r="U7730" s="31">
        <v>1</v>
      </c>
      <c r="V7730" s="32" t="s">
        <v>18641</v>
      </c>
      <c r="W7730" t="s">
        <v>18642</v>
      </c>
      <c r="X7730" t="s">
        <v>282</v>
      </c>
      <c r="Y7730" t="s">
        <v>344</v>
      </c>
      <c r="Z7730" t="s">
        <v>284</v>
      </c>
      <c r="AA7730" t="s">
        <v>299</v>
      </c>
      <c r="AB7730"/>
      <c r="AD7730" s="27" t="s">
        <v>2079</v>
      </c>
      <c r="AE7730" t="s">
        <v>326</v>
      </c>
      <c r="AF7730" t="s">
        <v>290</v>
      </c>
      <c r="AH7730" t="s">
        <v>26251</v>
      </c>
      <c r="AI7730" t="s">
        <v>26587</v>
      </c>
      <c r="AJ7730" t="s">
        <v>26588</v>
      </c>
      <c r="AK7730" t="s">
        <v>2082</v>
      </c>
      <c r="AL7730" s="12">
        <v>46105.538553240738</v>
      </c>
    </row>
    <row r="7731" spans="1:39" ht="15" customHeight="1" x14ac:dyDescent="0.3">
      <c r="A7731" s="38" t="s">
        <v>20351</v>
      </c>
      <c r="B7731" t="s">
        <v>20352</v>
      </c>
      <c r="C7731" t="s">
        <v>2073</v>
      </c>
      <c r="D7731" t="s">
        <v>282</v>
      </c>
      <c r="E7731" t="s">
        <v>299</v>
      </c>
      <c r="H7731" t="s">
        <v>320</v>
      </c>
      <c r="I7731" t="s">
        <v>20353</v>
      </c>
      <c r="J7731" t="s">
        <v>284</v>
      </c>
      <c r="K7731" t="s">
        <v>2075</v>
      </c>
      <c r="M7731" t="s">
        <v>294</v>
      </c>
      <c r="N7731" t="s">
        <v>295</v>
      </c>
      <c r="O7731" t="s">
        <v>2076</v>
      </c>
      <c r="Q7731" t="s">
        <v>344</v>
      </c>
      <c r="R7731" t="b">
        <v>0</v>
      </c>
      <c r="S7731" t="b">
        <v>0</v>
      </c>
      <c r="T7731" s="31" t="s">
        <v>426</v>
      </c>
      <c r="U7731" s="31">
        <v>1</v>
      </c>
      <c r="V7731" s="32" t="s">
        <v>18643</v>
      </c>
      <c r="W7731" t="s">
        <v>18642</v>
      </c>
      <c r="X7731" t="s">
        <v>282</v>
      </c>
      <c r="Y7731" t="s">
        <v>344</v>
      </c>
      <c r="Z7731" t="s">
        <v>284</v>
      </c>
      <c r="AA7731" t="s">
        <v>299</v>
      </c>
      <c r="AB7731"/>
      <c r="AD7731" s="27" t="s">
        <v>2075</v>
      </c>
      <c r="AE7731" t="s">
        <v>326</v>
      </c>
      <c r="AF7731" t="s">
        <v>290</v>
      </c>
      <c r="AH7731" t="s">
        <v>1946</v>
      </c>
      <c r="AI7731" t="s">
        <v>18644</v>
      </c>
      <c r="AJ7731" t="s">
        <v>18645</v>
      </c>
      <c r="AK7731" t="s">
        <v>2082</v>
      </c>
      <c r="AL7731" s="12">
        <v>45832.339166666665</v>
      </c>
    </row>
    <row r="7732" spans="1:39" ht="15" customHeight="1" x14ac:dyDescent="0.3">
      <c r="A7732" s="38" t="s">
        <v>20351</v>
      </c>
      <c r="B7732" t="s">
        <v>20352</v>
      </c>
      <c r="C7732" t="s">
        <v>2073</v>
      </c>
      <c r="D7732" t="s">
        <v>282</v>
      </c>
      <c r="E7732" t="s">
        <v>299</v>
      </c>
      <c r="H7732" t="s">
        <v>320</v>
      </c>
      <c r="I7732" t="s">
        <v>20353</v>
      </c>
      <c r="J7732" t="s">
        <v>284</v>
      </c>
      <c r="K7732" t="s">
        <v>2075</v>
      </c>
      <c r="M7732" t="s">
        <v>294</v>
      </c>
      <c r="N7732" t="s">
        <v>295</v>
      </c>
      <c r="O7732" t="s">
        <v>2076</v>
      </c>
      <c r="R7732" t="b">
        <v>0</v>
      </c>
      <c r="S7732" t="b">
        <v>0</v>
      </c>
      <c r="T7732" s="31" t="s">
        <v>426</v>
      </c>
      <c r="U7732" s="31">
        <v>1</v>
      </c>
      <c r="V7732" s="32" t="s">
        <v>18646</v>
      </c>
      <c r="W7732" t="s">
        <v>18647</v>
      </c>
      <c r="X7732" t="s">
        <v>282</v>
      </c>
      <c r="Y7732" t="s">
        <v>311</v>
      </c>
      <c r="Z7732" t="s">
        <v>284</v>
      </c>
      <c r="AB7732"/>
      <c r="AD7732" s="27" t="s">
        <v>2075</v>
      </c>
      <c r="AF7732" t="s">
        <v>290</v>
      </c>
      <c r="AH7732" t="s">
        <v>1946</v>
      </c>
      <c r="AI7732" t="s">
        <v>26587</v>
      </c>
      <c r="AJ7732" t="s">
        <v>26588</v>
      </c>
      <c r="AK7732" t="s">
        <v>2082</v>
      </c>
      <c r="AL7732" s="12">
        <v>46105.557164351849</v>
      </c>
    </row>
    <row r="7733" spans="1:39" ht="15" customHeight="1" x14ac:dyDescent="0.3">
      <c r="A7733" s="38" t="s">
        <v>20354</v>
      </c>
      <c r="B7733" t="s">
        <v>20355</v>
      </c>
      <c r="C7733" t="s">
        <v>2073</v>
      </c>
      <c r="D7733" t="s">
        <v>282</v>
      </c>
      <c r="E7733" t="s">
        <v>299</v>
      </c>
      <c r="H7733" t="s">
        <v>320</v>
      </c>
      <c r="I7733" t="s">
        <v>20356</v>
      </c>
      <c r="J7733" t="s">
        <v>284</v>
      </c>
      <c r="K7733" t="s">
        <v>2075</v>
      </c>
      <c r="M7733" t="s">
        <v>294</v>
      </c>
      <c r="N7733" t="s">
        <v>295</v>
      </c>
      <c r="O7733" t="s">
        <v>2076</v>
      </c>
      <c r="Q7733" t="s">
        <v>344</v>
      </c>
      <c r="R7733" t="b">
        <v>0</v>
      </c>
      <c r="S7733" t="b">
        <v>0</v>
      </c>
      <c r="T7733" s="31" t="s">
        <v>426</v>
      </c>
      <c r="U7733" s="31">
        <v>1</v>
      </c>
      <c r="V7733" s="32" t="s">
        <v>18641</v>
      </c>
      <c r="W7733" t="s">
        <v>18642</v>
      </c>
      <c r="X7733" t="s">
        <v>282</v>
      </c>
      <c r="Y7733" t="s">
        <v>344</v>
      </c>
      <c r="Z7733" t="s">
        <v>284</v>
      </c>
      <c r="AA7733" t="s">
        <v>299</v>
      </c>
      <c r="AB7733"/>
      <c r="AD7733" s="27" t="s">
        <v>2079</v>
      </c>
      <c r="AE7733" t="s">
        <v>326</v>
      </c>
      <c r="AF7733" t="s">
        <v>290</v>
      </c>
      <c r="AH7733" t="s">
        <v>26251</v>
      </c>
      <c r="AI7733" t="s">
        <v>26587</v>
      </c>
      <c r="AJ7733" t="s">
        <v>26588</v>
      </c>
      <c r="AK7733" t="s">
        <v>2082</v>
      </c>
      <c r="AL7733" s="12">
        <v>46105.538553240738</v>
      </c>
    </row>
    <row r="7734" spans="1:39" ht="15" customHeight="1" x14ac:dyDescent="0.3">
      <c r="A7734" s="38" t="s">
        <v>20354</v>
      </c>
      <c r="B7734" t="s">
        <v>20355</v>
      </c>
      <c r="C7734" t="s">
        <v>2073</v>
      </c>
      <c r="D7734" t="s">
        <v>282</v>
      </c>
      <c r="E7734" t="s">
        <v>299</v>
      </c>
      <c r="H7734" t="s">
        <v>320</v>
      </c>
      <c r="I7734" t="s">
        <v>20356</v>
      </c>
      <c r="J7734" t="s">
        <v>284</v>
      </c>
      <c r="K7734" t="s">
        <v>2075</v>
      </c>
      <c r="M7734" t="s">
        <v>294</v>
      </c>
      <c r="N7734" t="s">
        <v>295</v>
      </c>
      <c r="O7734" t="s">
        <v>2076</v>
      </c>
      <c r="Q7734" t="s">
        <v>344</v>
      </c>
      <c r="R7734" t="b">
        <v>0</v>
      </c>
      <c r="S7734" t="b">
        <v>0</v>
      </c>
      <c r="T7734" s="31" t="s">
        <v>426</v>
      </c>
      <c r="U7734" s="31">
        <v>1</v>
      </c>
      <c r="V7734" s="32" t="s">
        <v>18643</v>
      </c>
      <c r="W7734" t="s">
        <v>18642</v>
      </c>
      <c r="X7734" t="s">
        <v>282</v>
      </c>
      <c r="Y7734" t="s">
        <v>344</v>
      </c>
      <c r="Z7734" t="s">
        <v>284</v>
      </c>
      <c r="AA7734" t="s">
        <v>299</v>
      </c>
      <c r="AB7734"/>
      <c r="AD7734" s="27" t="s">
        <v>2075</v>
      </c>
      <c r="AE7734" t="s">
        <v>326</v>
      </c>
      <c r="AF7734" t="s">
        <v>290</v>
      </c>
      <c r="AH7734" t="s">
        <v>1946</v>
      </c>
      <c r="AI7734" t="s">
        <v>18644</v>
      </c>
      <c r="AJ7734" t="s">
        <v>18645</v>
      </c>
      <c r="AK7734" t="s">
        <v>2082</v>
      </c>
      <c r="AL7734" s="12">
        <v>45832.339166666665</v>
      </c>
    </row>
    <row r="7735" spans="1:39" ht="15" customHeight="1" x14ac:dyDescent="0.3">
      <c r="A7735" s="38" t="s">
        <v>20354</v>
      </c>
      <c r="B7735" t="s">
        <v>20355</v>
      </c>
      <c r="C7735" t="s">
        <v>2073</v>
      </c>
      <c r="D7735" t="s">
        <v>282</v>
      </c>
      <c r="E7735" t="s">
        <v>299</v>
      </c>
      <c r="H7735" t="s">
        <v>320</v>
      </c>
      <c r="I7735" t="s">
        <v>20356</v>
      </c>
      <c r="J7735" t="s">
        <v>284</v>
      </c>
      <c r="K7735" t="s">
        <v>2075</v>
      </c>
      <c r="M7735" t="s">
        <v>294</v>
      </c>
      <c r="N7735" t="s">
        <v>295</v>
      </c>
      <c r="O7735" t="s">
        <v>2076</v>
      </c>
      <c r="R7735" t="b">
        <v>0</v>
      </c>
      <c r="S7735" t="b">
        <v>0</v>
      </c>
      <c r="T7735" s="31" t="s">
        <v>426</v>
      </c>
      <c r="U7735" s="31">
        <v>1</v>
      </c>
      <c r="V7735" s="32" t="s">
        <v>18646</v>
      </c>
      <c r="W7735" t="s">
        <v>18647</v>
      </c>
      <c r="X7735" t="s">
        <v>282</v>
      </c>
      <c r="Y7735" t="s">
        <v>311</v>
      </c>
      <c r="Z7735" t="s">
        <v>284</v>
      </c>
      <c r="AB7735"/>
      <c r="AD7735" s="27" t="s">
        <v>2075</v>
      </c>
      <c r="AF7735" t="s">
        <v>290</v>
      </c>
      <c r="AH7735" t="s">
        <v>1946</v>
      </c>
      <c r="AI7735" t="s">
        <v>26587</v>
      </c>
      <c r="AJ7735" t="s">
        <v>26588</v>
      </c>
      <c r="AK7735" t="s">
        <v>2082</v>
      </c>
      <c r="AL7735" s="12">
        <v>46105.557164351849</v>
      </c>
    </row>
    <row r="7736" spans="1:39" ht="15" customHeight="1" x14ac:dyDescent="0.3">
      <c r="A7736" s="38" t="s">
        <v>20546</v>
      </c>
      <c r="B7736" t="s">
        <v>20547</v>
      </c>
      <c r="C7736" t="s">
        <v>2073</v>
      </c>
      <c r="D7736" t="s">
        <v>282</v>
      </c>
      <c r="E7736" t="s">
        <v>337</v>
      </c>
      <c r="H7736" t="s">
        <v>390</v>
      </c>
      <c r="I7736" t="s">
        <v>20548</v>
      </c>
      <c r="J7736" t="s">
        <v>310</v>
      </c>
      <c r="K7736" t="s">
        <v>2075</v>
      </c>
      <c r="M7736" t="s">
        <v>290</v>
      </c>
      <c r="Q7736" t="s">
        <v>344</v>
      </c>
      <c r="R7736" t="b">
        <v>0</v>
      </c>
      <c r="S7736" t="b">
        <v>0</v>
      </c>
      <c r="T7736" s="31" t="s">
        <v>426</v>
      </c>
      <c r="U7736" s="31">
        <v>1</v>
      </c>
      <c r="V7736" s="30" t="s">
        <v>12682</v>
      </c>
      <c r="W7736" t="s">
        <v>12683</v>
      </c>
      <c r="X7736" t="s">
        <v>282</v>
      </c>
      <c r="Y7736" t="s">
        <v>344</v>
      </c>
      <c r="Z7736" t="s">
        <v>310</v>
      </c>
      <c r="AB7736"/>
      <c r="AD7736" s="27" t="s">
        <v>2512</v>
      </c>
      <c r="AF7736" t="s">
        <v>290</v>
      </c>
      <c r="AH7736" t="s">
        <v>2169</v>
      </c>
      <c r="AI7736" t="s">
        <v>6226</v>
      </c>
      <c r="AJ7736" t="s">
        <v>6227</v>
      </c>
      <c r="AK7736" t="s">
        <v>2082</v>
      </c>
      <c r="AL7736" s="12">
        <v>46003.506527777776</v>
      </c>
    </row>
    <row r="7737" spans="1:39" ht="15" customHeight="1" x14ac:dyDescent="0.3">
      <c r="A7737" s="38" t="s">
        <v>20546</v>
      </c>
      <c r="B7737" t="s">
        <v>20547</v>
      </c>
      <c r="C7737" t="s">
        <v>2073</v>
      </c>
      <c r="D7737" t="s">
        <v>282</v>
      </c>
      <c r="E7737" t="s">
        <v>337</v>
      </c>
      <c r="H7737" t="s">
        <v>390</v>
      </c>
      <c r="I7737" t="s">
        <v>20548</v>
      </c>
      <c r="J7737" t="s">
        <v>310</v>
      </c>
      <c r="K7737" t="s">
        <v>2075</v>
      </c>
      <c r="M7737" t="s">
        <v>290</v>
      </c>
      <c r="R7737" t="b">
        <v>0</v>
      </c>
      <c r="S7737" t="b">
        <v>0</v>
      </c>
      <c r="T7737" s="31" t="s">
        <v>426</v>
      </c>
      <c r="U7737" s="31">
        <v>1</v>
      </c>
      <c r="V7737" s="32" t="s">
        <v>13810</v>
      </c>
      <c r="W7737" t="s">
        <v>13811</v>
      </c>
      <c r="X7737" t="s">
        <v>282</v>
      </c>
      <c r="Y7737" t="s">
        <v>311</v>
      </c>
      <c r="Z7737" t="s">
        <v>284</v>
      </c>
      <c r="AB7737"/>
      <c r="AD7737" s="27" t="s">
        <v>2075</v>
      </c>
      <c r="AF7737" t="s">
        <v>290</v>
      </c>
      <c r="AH7737" t="s">
        <v>2013</v>
      </c>
      <c r="AI7737" t="s">
        <v>2088</v>
      </c>
      <c r="AJ7737" t="s">
        <v>2089</v>
      </c>
      <c r="AK7737" t="s">
        <v>2082</v>
      </c>
      <c r="AL7737" s="12">
        <v>45846.834131944444</v>
      </c>
    </row>
    <row r="7738" spans="1:39" ht="15" customHeight="1" x14ac:dyDescent="0.3">
      <c r="A7738" s="38" t="s">
        <v>20293</v>
      </c>
      <c r="B7738" t="s">
        <v>20294</v>
      </c>
      <c r="C7738" t="s">
        <v>2073</v>
      </c>
      <c r="D7738" t="s">
        <v>282</v>
      </c>
      <c r="I7738" t="s">
        <v>20295</v>
      </c>
      <c r="J7738" t="s">
        <v>284</v>
      </c>
      <c r="K7738" t="s">
        <v>2075</v>
      </c>
      <c r="M7738" t="s">
        <v>290</v>
      </c>
      <c r="O7738" t="s">
        <v>2228</v>
      </c>
      <c r="Q7738" t="s">
        <v>288</v>
      </c>
      <c r="R7738" t="b">
        <v>0</v>
      </c>
      <c r="S7738" t="b">
        <v>0</v>
      </c>
      <c r="T7738" s="31" t="s">
        <v>426</v>
      </c>
      <c r="U7738" s="31">
        <v>1</v>
      </c>
      <c r="V7738" s="32" t="s">
        <v>20296</v>
      </c>
      <c r="W7738" t="s">
        <v>20297</v>
      </c>
      <c r="X7738" t="s">
        <v>282</v>
      </c>
      <c r="Y7738" t="s">
        <v>288</v>
      </c>
      <c r="Z7738" t="s">
        <v>284</v>
      </c>
      <c r="AA7738" t="s">
        <v>322</v>
      </c>
      <c r="AB7738"/>
      <c r="AD7738" s="27" t="s">
        <v>2075</v>
      </c>
      <c r="AF7738" t="s">
        <v>290</v>
      </c>
      <c r="AH7738" t="s">
        <v>617</v>
      </c>
      <c r="AI7738" t="s">
        <v>26094</v>
      </c>
      <c r="AJ7738" t="s">
        <v>26095</v>
      </c>
      <c r="AK7738" t="s">
        <v>2082</v>
      </c>
      <c r="AL7738" s="12">
        <v>46120.299108796295</v>
      </c>
      <c r="AM7738" t="s">
        <v>309</v>
      </c>
    </row>
    <row r="7739" spans="1:39" ht="15" customHeight="1" x14ac:dyDescent="0.3">
      <c r="A7739" s="38" t="s">
        <v>20460</v>
      </c>
      <c r="B7739" t="s">
        <v>20461</v>
      </c>
      <c r="C7739" t="s">
        <v>2073</v>
      </c>
      <c r="D7739" t="s">
        <v>282</v>
      </c>
      <c r="E7739" t="s">
        <v>337</v>
      </c>
      <c r="H7739" t="s">
        <v>390</v>
      </c>
      <c r="I7739" t="s">
        <v>20462</v>
      </c>
      <c r="J7739" t="s">
        <v>310</v>
      </c>
      <c r="K7739" t="s">
        <v>2075</v>
      </c>
      <c r="M7739" t="s">
        <v>290</v>
      </c>
      <c r="Q7739" t="s">
        <v>344</v>
      </c>
      <c r="R7739" t="b">
        <v>0</v>
      </c>
      <c r="S7739" t="b">
        <v>0</v>
      </c>
      <c r="T7739" s="31" t="s">
        <v>426</v>
      </c>
      <c r="U7739" s="31">
        <v>1</v>
      </c>
      <c r="V7739" s="32" t="s">
        <v>12682</v>
      </c>
      <c r="W7739" t="s">
        <v>12683</v>
      </c>
      <c r="X7739" t="s">
        <v>282</v>
      </c>
      <c r="Y7739" t="s">
        <v>344</v>
      </c>
      <c r="Z7739" t="s">
        <v>310</v>
      </c>
      <c r="AB7739"/>
      <c r="AD7739" s="27" t="s">
        <v>2512</v>
      </c>
      <c r="AF7739" t="s">
        <v>290</v>
      </c>
      <c r="AH7739" t="s">
        <v>2169</v>
      </c>
      <c r="AI7739" t="s">
        <v>6226</v>
      </c>
      <c r="AJ7739" t="s">
        <v>6227</v>
      </c>
      <c r="AK7739" t="s">
        <v>2082</v>
      </c>
      <c r="AL7739" s="12">
        <v>46003.506527777776</v>
      </c>
    </row>
    <row r="7740" spans="1:39" ht="15" customHeight="1" x14ac:dyDescent="0.3">
      <c r="A7740" s="38" t="s">
        <v>20460</v>
      </c>
      <c r="B7740" t="s">
        <v>20461</v>
      </c>
      <c r="C7740" t="s">
        <v>2073</v>
      </c>
      <c r="D7740" t="s">
        <v>282</v>
      </c>
      <c r="E7740" t="s">
        <v>337</v>
      </c>
      <c r="H7740" t="s">
        <v>390</v>
      </c>
      <c r="I7740" t="s">
        <v>20462</v>
      </c>
      <c r="J7740" t="s">
        <v>310</v>
      </c>
      <c r="K7740" t="s">
        <v>2075</v>
      </c>
      <c r="M7740" t="s">
        <v>290</v>
      </c>
      <c r="R7740" t="b">
        <v>0</v>
      </c>
      <c r="S7740" t="b">
        <v>0</v>
      </c>
      <c r="T7740" s="31" t="s">
        <v>426</v>
      </c>
      <c r="U7740" s="31">
        <v>1</v>
      </c>
      <c r="V7740" s="32" t="s">
        <v>13810</v>
      </c>
      <c r="W7740" t="s">
        <v>13811</v>
      </c>
      <c r="X7740" t="s">
        <v>282</v>
      </c>
      <c r="Y7740" t="s">
        <v>311</v>
      </c>
      <c r="Z7740" t="s">
        <v>284</v>
      </c>
      <c r="AB7740"/>
      <c r="AD7740" s="27" t="s">
        <v>2075</v>
      </c>
      <c r="AF7740" t="s">
        <v>290</v>
      </c>
      <c r="AH7740" t="s">
        <v>2013</v>
      </c>
      <c r="AI7740" t="s">
        <v>2088</v>
      </c>
      <c r="AJ7740" t="s">
        <v>2089</v>
      </c>
      <c r="AK7740" t="s">
        <v>2082</v>
      </c>
      <c r="AL7740" s="12">
        <v>45846.834131944444</v>
      </c>
    </row>
    <row r="7741" spans="1:39" ht="15" customHeight="1" x14ac:dyDescent="0.3">
      <c r="A7741" s="38" t="s">
        <v>20466</v>
      </c>
      <c r="B7741" t="s">
        <v>20467</v>
      </c>
      <c r="C7741" t="s">
        <v>2073</v>
      </c>
      <c r="D7741" t="s">
        <v>282</v>
      </c>
      <c r="E7741" t="s">
        <v>337</v>
      </c>
      <c r="H7741" t="s">
        <v>390</v>
      </c>
      <c r="I7741" t="s">
        <v>20468</v>
      </c>
      <c r="J7741" t="s">
        <v>310</v>
      </c>
      <c r="K7741" t="s">
        <v>2075</v>
      </c>
      <c r="M7741" t="s">
        <v>290</v>
      </c>
      <c r="Q7741" t="s">
        <v>344</v>
      </c>
      <c r="R7741" t="b">
        <v>0</v>
      </c>
      <c r="S7741" t="b">
        <v>0</v>
      </c>
      <c r="T7741" s="31" t="s">
        <v>426</v>
      </c>
      <c r="U7741" s="31">
        <v>1</v>
      </c>
      <c r="V7741" s="30" t="s">
        <v>12682</v>
      </c>
      <c r="W7741" t="s">
        <v>12683</v>
      </c>
      <c r="X7741" t="s">
        <v>282</v>
      </c>
      <c r="Y7741" t="s">
        <v>344</v>
      </c>
      <c r="Z7741" t="s">
        <v>310</v>
      </c>
      <c r="AB7741"/>
      <c r="AD7741" s="27" t="s">
        <v>2512</v>
      </c>
      <c r="AF7741" t="s">
        <v>290</v>
      </c>
      <c r="AH7741" t="s">
        <v>2169</v>
      </c>
      <c r="AI7741" t="s">
        <v>6226</v>
      </c>
      <c r="AJ7741" t="s">
        <v>6227</v>
      </c>
      <c r="AK7741" t="s">
        <v>2082</v>
      </c>
      <c r="AL7741" s="12">
        <v>46003.506527777776</v>
      </c>
    </row>
    <row r="7742" spans="1:39" ht="15" customHeight="1" x14ac:dyDescent="0.3">
      <c r="A7742" s="38" t="s">
        <v>20466</v>
      </c>
      <c r="B7742" t="s">
        <v>20467</v>
      </c>
      <c r="C7742" t="s">
        <v>2073</v>
      </c>
      <c r="D7742" t="s">
        <v>282</v>
      </c>
      <c r="E7742" t="s">
        <v>337</v>
      </c>
      <c r="H7742" t="s">
        <v>390</v>
      </c>
      <c r="I7742" t="s">
        <v>20468</v>
      </c>
      <c r="J7742" t="s">
        <v>310</v>
      </c>
      <c r="K7742" t="s">
        <v>2075</v>
      </c>
      <c r="M7742" t="s">
        <v>290</v>
      </c>
      <c r="R7742" t="b">
        <v>0</v>
      </c>
      <c r="S7742" t="b">
        <v>0</v>
      </c>
      <c r="T7742" s="31" t="s">
        <v>426</v>
      </c>
      <c r="U7742" s="31">
        <v>1</v>
      </c>
      <c r="V7742" s="30" t="s">
        <v>13810</v>
      </c>
      <c r="W7742" t="s">
        <v>13811</v>
      </c>
      <c r="X7742" t="s">
        <v>282</v>
      </c>
      <c r="Y7742" t="s">
        <v>311</v>
      </c>
      <c r="Z7742" t="s">
        <v>284</v>
      </c>
      <c r="AB7742"/>
      <c r="AD7742" s="27" t="s">
        <v>2075</v>
      </c>
      <c r="AF7742" t="s">
        <v>290</v>
      </c>
      <c r="AH7742" t="s">
        <v>2013</v>
      </c>
      <c r="AI7742" t="s">
        <v>2088</v>
      </c>
      <c r="AJ7742" t="s">
        <v>2089</v>
      </c>
      <c r="AK7742" t="s">
        <v>2082</v>
      </c>
      <c r="AL7742" s="12">
        <v>45846.834131944444</v>
      </c>
    </row>
    <row r="7743" spans="1:39" ht="15" customHeight="1" x14ac:dyDescent="0.3">
      <c r="A7743" s="38" t="s">
        <v>20552</v>
      </c>
      <c r="B7743" t="s">
        <v>20553</v>
      </c>
      <c r="C7743" t="s">
        <v>2073</v>
      </c>
      <c r="D7743" t="s">
        <v>282</v>
      </c>
      <c r="E7743" t="s">
        <v>337</v>
      </c>
      <c r="H7743" t="s">
        <v>327</v>
      </c>
      <c r="I7743" t="s">
        <v>20554</v>
      </c>
      <c r="J7743" t="s">
        <v>310</v>
      </c>
      <c r="K7743" t="s">
        <v>2075</v>
      </c>
      <c r="M7743" t="s">
        <v>348</v>
      </c>
      <c r="N7743" t="s">
        <v>295</v>
      </c>
      <c r="Q7743" t="s">
        <v>344</v>
      </c>
      <c r="R7743" t="b">
        <v>0</v>
      </c>
      <c r="S7743" t="b">
        <v>0</v>
      </c>
      <c r="T7743" s="31" t="s">
        <v>426</v>
      </c>
      <c r="U7743" s="31">
        <v>1</v>
      </c>
      <c r="V7743" s="30" t="s">
        <v>12682</v>
      </c>
      <c r="W7743" t="s">
        <v>12683</v>
      </c>
      <c r="X7743" t="s">
        <v>282</v>
      </c>
      <c r="Y7743" t="s">
        <v>344</v>
      </c>
      <c r="Z7743" t="s">
        <v>310</v>
      </c>
      <c r="AB7743"/>
      <c r="AD7743" s="27" t="s">
        <v>2512</v>
      </c>
      <c r="AF7743" t="s">
        <v>290</v>
      </c>
      <c r="AH7743" t="s">
        <v>2169</v>
      </c>
      <c r="AI7743" t="s">
        <v>6226</v>
      </c>
      <c r="AJ7743" t="s">
        <v>6227</v>
      </c>
      <c r="AK7743" t="s">
        <v>2082</v>
      </c>
      <c r="AL7743" s="12">
        <v>46003.506527777776</v>
      </c>
    </row>
    <row r="7744" spans="1:39" ht="15" customHeight="1" x14ac:dyDescent="0.3">
      <c r="A7744" s="38" t="s">
        <v>20552</v>
      </c>
      <c r="B7744" t="s">
        <v>20553</v>
      </c>
      <c r="C7744" t="s">
        <v>2073</v>
      </c>
      <c r="D7744" t="s">
        <v>282</v>
      </c>
      <c r="E7744" t="s">
        <v>337</v>
      </c>
      <c r="H7744" t="s">
        <v>327</v>
      </c>
      <c r="I7744" t="s">
        <v>20554</v>
      </c>
      <c r="J7744" t="s">
        <v>310</v>
      </c>
      <c r="K7744" t="s">
        <v>2075</v>
      </c>
      <c r="M7744" t="s">
        <v>348</v>
      </c>
      <c r="N7744" t="s">
        <v>295</v>
      </c>
      <c r="R7744" t="b">
        <v>0</v>
      </c>
      <c r="S7744" t="b">
        <v>0</v>
      </c>
      <c r="T7744" s="31" t="s">
        <v>426</v>
      </c>
      <c r="U7744" s="31">
        <v>1</v>
      </c>
      <c r="V7744" s="30" t="s">
        <v>13810</v>
      </c>
      <c r="W7744" t="s">
        <v>13811</v>
      </c>
      <c r="X7744" t="s">
        <v>282</v>
      </c>
      <c r="Y7744" t="s">
        <v>311</v>
      </c>
      <c r="Z7744" t="s">
        <v>284</v>
      </c>
      <c r="AB7744"/>
      <c r="AD7744" s="27" t="s">
        <v>2075</v>
      </c>
      <c r="AF7744" t="s">
        <v>290</v>
      </c>
      <c r="AH7744" t="s">
        <v>2013</v>
      </c>
      <c r="AI7744" t="s">
        <v>2088</v>
      </c>
      <c r="AJ7744" t="s">
        <v>2089</v>
      </c>
      <c r="AK7744" t="s">
        <v>2082</v>
      </c>
      <c r="AL7744" s="12">
        <v>45846.834131944444</v>
      </c>
    </row>
    <row r="7745" spans="1:39" ht="15" customHeight="1" x14ac:dyDescent="0.3">
      <c r="A7745" s="38" t="s">
        <v>20474</v>
      </c>
      <c r="B7745" t="s">
        <v>20475</v>
      </c>
      <c r="C7745" t="s">
        <v>2073</v>
      </c>
      <c r="D7745" t="s">
        <v>282</v>
      </c>
      <c r="E7745" t="s">
        <v>337</v>
      </c>
      <c r="H7745" t="s">
        <v>390</v>
      </c>
      <c r="I7745" t="s">
        <v>20476</v>
      </c>
      <c r="J7745" t="s">
        <v>310</v>
      </c>
      <c r="K7745" t="s">
        <v>2075</v>
      </c>
      <c r="M7745" t="s">
        <v>290</v>
      </c>
      <c r="Q7745" t="s">
        <v>344</v>
      </c>
      <c r="R7745" t="b">
        <v>0</v>
      </c>
      <c r="S7745" t="b">
        <v>0</v>
      </c>
      <c r="T7745" s="31" t="s">
        <v>426</v>
      </c>
      <c r="U7745" s="31">
        <v>1</v>
      </c>
      <c r="V7745" s="30" t="s">
        <v>12682</v>
      </c>
      <c r="W7745" t="s">
        <v>12683</v>
      </c>
      <c r="X7745" t="s">
        <v>282</v>
      </c>
      <c r="Y7745" t="s">
        <v>344</v>
      </c>
      <c r="Z7745" t="s">
        <v>310</v>
      </c>
      <c r="AB7745"/>
      <c r="AD7745" s="27" t="s">
        <v>2512</v>
      </c>
      <c r="AF7745" t="s">
        <v>290</v>
      </c>
      <c r="AH7745" t="s">
        <v>2169</v>
      </c>
      <c r="AI7745" t="s">
        <v>6226</v>
      </c>
      <c r="AJ7745" t="s">
        <v>6227</v>
      </c>
      <c r="AK7745" t="s">
        <v>2082</v>
      </c>
      <c r="AL7745" s="12">
        <v>46003.506527777776</v>
      </c>
    </row>
    <row r="7746" spans="1:39" ht="15" customHeight="1" x14ac:dyDescent="0.3">
      <c r="A7746" s="38" t="s">
        <v>20474</v>
      </c>
      <c r="B7746" t="s">
        <v>20475</v>
      </c>
      <c r="C7746" t="s">
        <v>2073</v>
      </c>
      <c r="D7746" t="s">
        <v>282</v>
      </c>
      <c r="E7746" t="s">
        <v>337</v>
      </c>
      <c r="H7746" t="s">
        <v>390</v>
      </c>
      <c r="I7746" t="s">
        <v>20476</v>
      </c>
      <c r="J7746" t="s">
        <v>310</v>
      </c>
      <c r="K7746" t="s">
        <v>2075</v>
      </c>
      <c r="M7746" t="s">
        <v>290</v>
      </c>
      <c r="R7746" t="b">
        <v>0</v>
      </c>
      <c r="S7746" t="b">
        <v>0</v>
      </c>
      <c r="T7746" s="31" t="s">
        <v>426</v>
      </c>
      <c r="U7746" s="31">
        <v>1</v>
      </c>
      <c r="V7746" s="30" t="s">
        <v>13810</v>
      </c>
      <c r="W7746" t="s">
        <v>13811</v>
      </c>
      <c r="X7746" t="s">
        <v>282</v>
      </c>
      <c r="Y7746" t="s">
        <v>311</v>
      </c>
      <c r="Z7746" t="s">
        <v>284</v>
      </c>
      <c r="AB7746"/>
      <c r="AD7746" s="27" t="s">
        <v>2075</v>
      </c>
      <c r="AF7746" t="s">
        <v>290</v>
      </c>
      <c r="AH7746" t="s">
        <v>2013</v>
      </c>
      <c r="AI7746" t="s">
        <v>2088</v>
      </c>
      <c r="AJ7746" t="s">
        <v>2089</v>
      </c>
      <c r="AK7746" t="s">
        <v>2082</v>
      </c>
      <c r="AL7746" s="12">
        <v>45846.834131944444</v>
      </c>
    </row>
    <row r="7747" spans="1:39" ht="15" customHeight="1" x14ac:dyDescent="0.3">
      <c r="A7747" s="38" t="s">
        <v>20369</v>
      </c>
      <c r="B7747" t="s">
        <v>20370</v>
      </c>
      <c r="C7747" t="s">
        <v>2073</v>
      </c>
      <c r="D7747" t="s">
        <v>282</v>
      </c>
      <c r="E7747" t="s">
        <v>337</v>
      </c>
      <c r="H7747" t="s">
        <v>390</v>
      </c>
      <c r="I7747" t="s">
        <v>20371</v>
      </c>
      <c r="J7747" t="s">
        <v>310</v>
      </c>
      <c r="K7747" t="s">
        <v>2075</v>
      </c>
      <c r="M7747" t="s">
        <v>290</v>
      </c>
      <c r="Q7747" t="s">
        <v>344</v>
      </c>
      <c r="R7747" t="b">
        <v>0</v>
      </c>
      <c r="S7747" t="b">
        <v>0</v>
      </c>
      <c r="T7747" s="31" t="s">
        <v>426</v>
      </c>
      <c r="U7747" s="31">
        <v>1</v>
      </c>
      <c r="V7747" s="30" t="s">
        <v>12682</v>
      </c>
      <c r="W7747" t="s">
        <v>12683</v>
      </c>
      <c r="X7747" t="s">
        <v>282</v>
      </c>
      <c r="Y7747" t="s">
        <v>344</v>
      </c>
      <c r="Z7747" t="s">
        <v>310</v>
      </c>
      <c r="AB7747"/>
      <c r="AD7747" s="27" t="s">
        <v>2512</v>
      </c>
      <c r="AF7747" t="s">
        <v>290</v>
      </c>
      <c r="AH7747" t="s">
        <v>2169</v>
      </c>
      <c r="AI7747" t="s">
        <v>6226</v>
      </c>
      <c r="AJ7747" t="s">
        <v>6227</v>
      </c>
      <c r="AK7747" t="s">
        <v>2082</v>
      </c>
      <c r="AL7747" s="12">
        <v>46003.506527777776</v>
      </c>
    </row>
    <row r="7748" spans="1:39" ht="15" customHeight="1" x14ac:dyDescent="0.3">
      <c r="A7748" s="38" t="s">
        <v>20369</v>
      </c>
      <c r="B7748" t="s">
        <v>20370</v>
      </c>
      <c r="C7748" t="s">
        <v>2073</v>
      </c>
      <c r="D7748" t="s">
        <v>282</v>
      </c>
      <c r="E7748" t="s">
        <v>337</v>
      </c>
      <c r="H7748" t="s">
        <v>390</v>
      </c>
      <c r="I7748" t="s">
        <v>20371</v>
      </c>
      <c r="J7748" t="s">
        <v>310</v>
      </c>
      <c r="K7748" t="s">
        <v>2075</v>
      </c>
      <c r="M7748" t="s">
        <v>290</v>
      </c>
      <c r="R7748" t="b">
        <v>0</v>
      </c>
      <c r="S7748" t="b">
        <v>0</v>
      </c>
      <c r="T7748" s="31" t="s">
        <v>426</v>
      </c>
      <c r="U7748" s="31">
        <v>1</v>
      </c>
      <c r="V7748" s="30" t="s">
        <v>13810</v>
      </c>
      <c r="W7748" t="s">
        <v>13811</v>
      </c>
      <c r="X7748" t="s">
        <v>282</v>
      </c>
      <c r="Y7748" t="s">
        <v>311</v>
      </c>
      <c r="Z7748" t="s">
        <v>284</v>
      </c>
      <c r="AB7748"/>
      <c r="AD7748" s="27" t="s">
        <v>2075</v>
      </c>
      <c r="AF7748" t="s">
        <v>290</v>
      </c>
      <c r="AH7748" t="s">
        <v>2013</v>
      </c>
      <c r="AI7748" t="s">
        <v>2088</v>
      </c>
      <c r="AJ7748" t="s">
        <v>2089</v>
      </c>
      <c r="AK7748" t="s">
        <v>2082</v>
      </c>
      <c r="AL7748" s="12">
        <v>45846.834131944444</v>
      </c>
    </row>
    <row r="7749" spans="1:39" ht="15" customHeight="1" x14ac:dyDescent="0.3">
      <c r="A7749" s="38" t="s">
        <v>20477</v>
      </c>
      <c r="B7749" t="s">
        <v>20478</v>
      </c>
      <c r="C7749" t="s">
        <v>2073</v>
      </c>
      <c r="D7749" t="s">
        <v>282</v>
      </c>
      <c r="E7749" t="s">
        <v>337</v>
      </c>
      <c r="H7749" t="s">
        <v>390</v>
      </c>
      <c r="I7749" t="s">
        <v>20479</v>
      </c>
      <c r="J7749" t="s">
        <v>310</v>
      </c>
      <c r="K7749" t="s">
        <v>2075</v>
      </c>
      <c r="M7749" t="s">
        <v>290</v>
      </c>
      <c r="Q7749" t="s">
        <v>344</v>
      </c>
      <c r="R7749" t="b">
        <v>0</v>
      </c>
      <c r="S7749" t="b">
        <v>0</v>
      </c>
      <c r="T7749" s="31" t="s">
        <v>426</v>
      </c>
      <c r="U7749" s="31">
        <v>1</v>
      </c>
      <c r="V7749" s="30" t="s">
        <v>12682</v>
      </c>
      <c r="W7749" t="s">
        <v>12683</v>
      </c>
      <c r="X7749" t="s">
        <v>282</v>
      </c>
      <c r="Y7749" t="s">
        <v>344</v>
      </c>
      <c r="Z7749" t="s">
        <v>310</v>
      </c>
      <c r="AB7749"/>
      <c r="AD7749" s="27" t="s">
        <v>2512</v>
      </c>
      <c r="AF7749" t="s">
        <v>290</v>
      </c>
      <c r="AH7749" t="s">
        <v>2169</v>
      </c>
      <c r="AI7749" t="s">
        <v>6226</v>
      </c>
      <c r="AJ7749" t="s">
        <v>6227</v>
      </c>
      <c r="AK7749" t="s">
        <v>2082</v>
      </c>
      <c r="AL7749" s="12">
        <v>46003.506527777776</v>
      </c>
    </row>
    <row r="7750" spans="1:39" ht="15" customHeight="1" x14ac:dyDescent="0.3">
      <c r="A7750" s="38" t="s">
        <v>20477</v>
      </c>
      <c r="B7750" t="s">
        <v>20478</v>
      </c>
      <c r="C7750" t="s">
        <v>2073</v>
      </c>
      <c r="D7750" t="s">
        <v>282</v>
      </c>
      <c r="E7750" t="s">
        <v>337</v>
      </c>
      <c r="H7750" t="s">
        <v>390</v>
      </c>
      <c r="I7750" t="s">
        <v>20479</v>
      </c>
      <c r="J7750" t="s">
        <v>310</v>
      </c>
      <c r="K7750" t="s">
        <v>2075</v>
      </c>
      <c r="M7750" t="s">
        <v>290</v>
      </c>
      <c r="R7750" t="b">
        <v>0</v>
      </c>
      <c r="S7750" t="b">
        <v>0</v>
      </c>
      <c r="T7750" s="31" t="s">
        <v>426</v>
      </c>
      <c r="U7750" s="31">
        <v>1</v>
      </c>
      <c r="V7750" s="30" t="s">
        <v>13810</v>
      </c>
      <c r="W7750" t="s">
        <v>13811</v>
      </c>
      <c r="X7750" t="s">
        <v>282</v>
      </c>
      <c r="Y7750" t="s">
        <v>311</v>
      </c>
      <c r="Z7750" t="s">
        <v>284</v>
      </c>
      <c r="AB7750"/>
      <c r="AD7750" s="27" t="s">
        <v>2075</v>
      </c>
      <c r="AF7750" t="s">
        <v>290</v>
      </c>
      <c r="AH7750" t="s">
        <v>2013</v>
      </c>
      <c r="AI7750" t="s">
        <v>2088</v>
      </c>
      <c r="AJ7750" t="s">
        <v>2089</v>
      </c>
      <c r="AK7750" t="s">
        <v>2082</v>
      </c>
      <c r="AL7750" s="12">
        <v>45846.834131944444</v>
      </c>
    </row>
    <row r="7751" spans="1:39" ht="15" customHeight="1" x14ac:dyDescent="0.3">
      <c r="A7751" s="38" t="s">
        <v>20339</v>
      </c>
      <c r="B7751" t="s">
        <v>20340</v>
      </c>
      <c r="C7751" t="s">
        <v>2073</v>
      </c>
      <c r="D7751" t="s">
        <v>282</v>
      </c>
      <c r="I7751" t="s">
        <v>20341</v>
      </c>
      <c r="J7751" t="s">
        <v>284</v>
      </c>
      <c r="K7751" t="s">
        <v>2075</v>
      </c>
      <c r="M7751" t="s">
        <v>290</v>
      </c>
      <c r="N7751" t="s">
        <v>365</v>
      </c>
      <c r="O7751" t="s">
        <v>2076</v>
      </c>
      <c r="R7751" t="b">
        <v>0</v>
      </c>
      <c r="S7751" t="b">
        <v>0</v>
      </c>
      <c r="T7751" s="31" t="s">
        <v>426</v>
      </c>
      <c r="U7751" s="31">
        <v>1</v>
      </c>
      <c r="V7751" s="30" t="s">
        <v>20296</v>
      </c>
      <c r="W7751" t="s">
        <v>20297</v>
      </c>
      <c r="X7751" t="s">
        <v>282</v>
      </c>
      <c r="Y7751" t="s">
        <v>288</v>
      </c>
      <c r="Z7751" t="s">
        <v>284</v>
      </c>
      <c r="AA7751" t="s">
        <v>322</v>
      </c>
      <c r="AB7751"/>
      <c r="AD7751" s="27" t="s">
        <v>2075</v>
      </c>
      <c r="AF7751" t="s">
        <v>290</v>
      </c>
      <c r="AH7751" t="s">
        <v>617</v>
      </c>
      <c r="AI7751" t="s">
        <v>26094</v>
      </c>
      <c r="AJ7751" t="s">
        <v>26095</v>
      </c>
      <c r="AK7751" t="s">
        <v>2082</v>
      </c>
      <c r="AL7751" s="12">
        <v>46120.299108796295</v>
      </c>
      <c r="AM7751" t="s">
        <v>309</v>
      </c>
    </row>
    <row r="7752" spans="1:39" ht="15" customHeight="1" x14ac:dyDescent="0.3">
      <c r="A7752" s="38" t="s">
        <v>20339</v>
      </c>
      <c r="B7752" t="s">
        <v>20340</v>
      </c>
      <c r="C7752" t="s">
        <v>2073</v>
      </c>
      <c r="D7752" t="s">
        <v>282</v>
      </c>
      <c r="I7752" t="s">
        <v>20341</v>
      </c>
      <c r="J7752" t="s">
        <v>284</v>
      </c>
      <c r="K7752" t="s">
        <v>2075</v>
      </c>
      <c r="M7752" t="s">
        <v>290</v>
      </c>
      <c r="N7752" t="s">
        <v>365</v>
      </c>
      <c r="O7752" t="s">
        <v>2076</v>
      </c>
      <c r="Q7752" t="s">
        <v>344</v>
      </c>
      <c r="R7752" t="b">
        <v>0</v>
      </c>
      <c r="S7752" t="b">
        <v>0</v>
      </c>
      <c r="T7752" s="31" t="s">
        <v>426</v>
      </c>
      <c r="U7752" s="31">
        <v>1</v>
      </c>
      <c r="V7752" s="32" t="s">
        <v>2235</v>
      </c>
      <c r="AB7752"/>
      <c r="AD7752" s="27"/>
    </row>
    <row r="7753" spans="1:39" ht="15" customHeight="1" x14ac:dyDescent="0.3">
      <c r="A7753" s="38" t="s">
        <v>20372</v>
      </c>
      <c r="B7753" t="s">
        <v>20373</v>
      </c>
      <c r="C7753" t="s">
        <v>2073</v>
      </c>
      <c r="D7753" t="s">
        <v>282</v>
      </c>
      <c r="E7753" t="s">
        <v>337</v>
      </c>
      <c r="H7753" t="s">
        <v>327</v>
      </c>
      <c r="I7753" t="s">
        <v>20374</v>
      </c>
      <c r="J7753" t="s">
        <v>310</v>
      </c>
      <c r="K7753" t="s">
        <v>2075</v>
      </c>
      <c r="M7753" t="s">
        <v>290</v>
      </c>
      <c r="Q7753" t="s">
        <v>344</v>
      </c>
      <c r="R7753" t="b">
        <v>0</v>
      </c>
      <c r="S7753" t="b">
        <v>0</v>
      </c>
      <c r="T7753" s="31" t="s">
        <v>426</v>
      </c>
      <c r="U7753" s="31">
        <v>1</v>
      </c>
      <c r="V7753" s="32" t="s">
        <v>12682</v>
      </c>
      <c r="W7753" t="s">
        <v>12683</v>
      </c>
      <c r="X7753" t="s">
        <v>282</v>
      </c>
      <c r="Y7753" t="s">
        <v>344</v>
      </c>
      <c r="Z7753" t="s">
        <v>310</v>
      </c>
      <c r="AB7753"/>
      <c r="AD7753" s="27" t="s">
        <v>2512</v>
      </c>
      <c r="AF7753" t="s">
        <v>290</v>
      </c>
      <c r="AH7753" t="s">
        <v>2169</v>
      </c>
      <c r="AI7753" t="s">
        <v>6226</v>
      </c>
      <c r="AJ7753" t="s">
        <v>6227</v>
      </c>
      <c r="AK7753" t="s">
        <v>2082</v>
      </c>
      <c r="AL7753" s="12">
        <v>46003.506527777776</v>
      </c>
    </row>
    <row r="7754" spans="1:39" ht="15" customHeight="1" x14ac:dyDescent="0.3">
      <c r="A7754" s="38" t="s">
        <v>20372</v>
      </c>
      <c r="B7754" t="s">
        <v>20373</v>
      </c>
      <c r="C7754" t="s">
        <v>2073</v>
      </c>
      <c r="D7754" t="s">
        <v>282</v>
      </c>
      <c r="E7754" t="s">
        <v>337</v>
      </c>
      <c r="H7754" t="s">
        <v>327</v>
      </c>
      <c r="I7754" t="s">
        <v>20374</v>
      </c>
      <c r="J7754" t="s">
        <v>310</v>
      </c>
      <c r="K7754" t="s">
        <v>2075</v>
      </c>
      <c r="M7754" t="s">
        <v>290</v>
      </c>
      <c r="R7754" t="b">
        <v>0</v>
      </c>
      <c r="S7754" t="b">
        <v>0</v>
      </c>
      <c r="T7754" s="31" t="s">
        <v>426</v>
      </c>
      <c r="U7754" s="31">
        <v>1</v>
      </c>
      <c r="V7754" s="32" t="s">
        <v>13810</v>
      </c>
      <c r="W7754" t="s">
        <v>13811</v>
      </c>
      <c r="X7754" t="s">
        <v>282</v>
      </c>
      <c r="Y7754" t="s">
        <v>311</v>
      </c>
      <c r="Z7754" t="s">
        <v>284</v>
      </c>
      <c r="AB7754"/>
      <c r="AD7754" s="27" t="s">
        <v>2075</v>
      </c>
      <c r="AF7754" t="s">
        <v>290</v>
      </c>
      <c r="AH7754" t="s">
        <v>2013</v>
      </c>
      <c r="AI7754" t="s">
        <v>2088</v>
      </c>
      <c r="AJ7754" t="s">
        <v>2089</v>
      </c>
      <c r="AK7754" t="s">
        <v>2082</v>
      </c>
      <c r="AL7754" s="12">
        <v>45846.834131944444</v>
      </c>
    </row>
    <row r="7755" spans="1:39" ht="15" customHeight="1" x14ac:dyDescent="0.3">
      <c r="A7755" s="38" t="s">
        <v>20375</v>
      </c>
      <c r="B7755" t="s">
        <v>20376</v>
      </c>
      <c r="C7755" t="s">
        <v>2073</v>
      </c>
      <c r="D7755" t="s">
        <v>282</v>
      </c>
      <c r="E7755" t="s">
        <v>337</v>
      </c>
      <c r="H7755" t="s">
        <v>327</v>
      </c>
      <c r="I7755" t="s">
        <v>20377</v>
      </c>
      <c r="J7755" t="s">
        <v>310</v>
      </c>
      <c r="K7755" t="s">
        <v>2075</v>
      </c>
      <c r="M7755" t="s">
        <v>290</v>
      </c>
      <c r="Q7755" t="s">
        <v>344</v>
      </c>
      <c r="R7755" t="b">
        <v>0</v>
      </c>
      <c r="S7755" t="b">
        <v>0</v>
      </c>
      <c r="T7755" s="31" t="s">
        <v>426</v>
      </c>
      <c r="U7755" s="31">
        <v>1</v>
      </c>
      <c r="V7755" s="32" t="s">
        <v>12682</v>
      </c>
      <c r="W7755" t="s">
        <v>12683</v>
      </c>
      <c r="X7755" t="s">
        <v>282</v>
      </c>
      <c r="Y7755" t="s">
        <v>344</v>
      </c>
      <c r="Z7755" t="s">
        <v>310</v>
      </c>
      <c r="AB7755"/>
      <c r="AD7755" s="27" t="s">
        <v>2512</v>
      </c>
      <c r="AF7755" t="s">
        <v>290</v>
      </c>
      <c r="AH7755" t="s">
        <v>2169</v>
      </c>
      <c r="AI7755" t="s">
        <v>6226</v>
      </c>
      <c r="AJ7755" t="s">
        <v>6227</v>
      </c>
      <c r="AK7755" t="s">
        <v>2082</v>
      </c>
      <c r="AL7755" s="12">
        <v>46003.506527777776</v>
      </c>
    </row>
    <row r="7756" spans="1:39" ht="15" customHeight="1" x14ac:dyDescent="0.3">
      <c r="A7756" s="38" t="s">
        <v>20375</v>
      </c>
      <c r="B7756" t="s">
        <v>20376</v>
      </c>
      <c r="C7756" t="s">
        <v>2073</v>
      </c>
      <c r="D7756" t="s">
        <v>282</v>
      </c>
      <c r="E7756" t="s">
        <v>337</v>
      </c>
      <c r="H7756" t="s">
        <v>327</v>
      </c>
      <c r="I7756" t="s">
        <v>20377</v>
      </c>
      <c r="J7756" t="s">
        <v>310</v>
      </c>
      <c r="K7756" t="s">
        <v>2075</v>
      </c>
      <c r="M7756" t="s">
        <v>290</v>
      </c>
      <c r="R7756" t="b">
        <v>0</v>
      </c>
      <c r="S7756" t="b">
        <v>0</v>
      </c>
      <c r="T7756" s="31" t="s">
        <v>426</v>
      </c>
      <c r="U7756" s="31">
        <v>1</v>
      </c>
      <c r="V7756" s="32" t="s">
        <v>13810</v>
      </c>
      <c r="W7756" t="s">
        <v>13811</v>
      </c>
      <c r="X7756" t="s">
        <v>282</v>
      </c>
      <c r="Y7756" t="s">
        <v>311</v>
      </c>
      <c r="Z7756" t="s">
        <v>284</v>
      </c>
      <c r="AB7756"/>
      <c r="AD7756" s="27" t="s">
        <v>2075</v>
      </c>
      <c r="AF7756" t="s">
        <v>290</v>
      </c>
      <c r="AH7756" t="s">
        <v>2013</v>
      </c>
      <c r="AI7756" t="s">
        <v>2088</v>
      </c>
      <c r="AJ7756" t="s">
        <v>2089</v>
      </c>
      <c r="AK7756" t="s">
        <v>2082</v>
      </c>
      <c r="AL7756" s="12">
        <v>45846.834131944444</v>
      </c>
    </row>
    <row r="7757" spans="1:39" ht="15" customHeight="1" x14ac:dyDescent="0.3">
      <c r="A7757" s="38" t="s">
        <v>20483</v>
      </c>
      <c r="B7757" t="s">
        <v>20484</v>
      </c>
      <c r="C7757" t="s">
        <v>2073</v>
      </c>
      <c r="D7757" t="s">
        <v>282</v>
      </c>
      <c r="E7757" t="s">
        <v>337</v>
      </c>
      <c r="H7757" t="s">
        <v>327</v>
      </c>
      <c r="I7757" t="s">
        <v>20485</v>
      </c>
      <c r="J7757" t="s">
        <v>310</v>
      </c>
      <c r="K7757" t="s">
        <v>2075</v>
      </c>
      <c r="M7757" t="s">
        <v>290</v>
      </c>
      <c r="Q7757" t="s">
        <v>344</v>
      </c>
      <c r="R7757" t="b">
        <v>0</v>
      </c>
      <c r="S7757" t="b">
        <v>0</v>
      </c>
      <c r="T7757" s="31" t="s">
        <v>426</v>
      </c>
      <c r="U7757" s="31">
        <v>1</v>
      </c>
      <c r="V7757" s="32" t="s">
        <v>12682</v>
      </c>
      <c r="W7757" t="s">
        <v>12683</v>
      </c>
      <c r="X7757" t="s">
        <v>282</v>
      </c>
      <c r="Y7757" t="s">
        <v>344</v>
      </c>
      <c r="Z7757" t="s">
        <v>310</v>
      </c>
      <c r="AB7757"/>
      <c r="AD7757" s="27" t="s">
        <v>2512</v>
      </c>
      <c r="AF7757" t="s">
        <v>290</v>
      </c>
      <c r="AH7757" t="s">
        <v>2169</v>
      </c>
      <c r="AI7757" t="s">
        <v>6226</v>
      </c>
      <c r="AJ7757" t="s">
        <v>6227</v>
      </c>
      <c r="AK7757" t="s">
        <v>2082</v>
      </c>
      <c r="AL7757" s="12">
        <v>46003.506527777776</v>
      </c>
    </row>
    <row r="7758" spans="1:39" ht="15" customHeight="1" x14ac:dyDescent="0.3">
      <c r="A7758" s="38" t="s">
        <v>20483</v>
      </c>
      <c r="B7758" t="s">
        <v>20484</v>
      </c>
      <c r="C7758" t="s">
        <v>2073</v>
      </c>
      <c r="D7758" t="s">
        <v>282</v>
      </c>
      <c r="E7758" t="s">
        <v>337</v>
      </c>
      <c r="H7758" t="s">
        <v>327</v>
      </c>
      <c r="I7758" t="s">
        <v>20485</v>
      </c>
      <c r="J7758" t="s">
        <v>310</v>
      </c>
      <c r="K7758" t="s">
        <v>2075</v>
      </c>
      <c r="M7758" t="s">
        <v>290</v>
      </c>
      <c r="R7758" t="b">
        <v>0</v>
      </c>
      <c r="S7758" t="b">
        <v>0</v>
      </c>
      <c r="T7758" s="31" t="s">
        <v>426</v>
      </c>
      <c r="U7758" s="31">
        <v>1</v>
      </c>
      <c r="V7758" s="30" t="s">
        <v>13810</v>
      </c>
      <c r="W7758" t="s">
        <v>13811</v>
      </c>
      <c r="X7758" t="s">
        <v>282</v>
      </c>
      <c r="Y7758" t="s">
        <v>311</v>
      </c>
      <c r="Z7758" t="s">
        <v>284</v>
      </c>
      <c r="AB7758"/>
      <c r="AD7758" s="27" t="s">
        <v>2075</v>
      </c>
      <c r="AF7758" t="s">
        <v>290</v>
      </c>
      <c r="AH7758" t="s">
        <v>2013</v>
      </c>
      <c r="AI7758" t="s">
        <v>2088</v>
      </c>
      <c r="AJ7758" t="s">
        <v>2089</v>
      </c>
      <c r="AK7758" t="s">
        <v>2082</v>
      </c>
      <c r="AL7758" s="12">
        <v>45846.834131944444</v>
      </c>
    </row>
    <row r="7759" spans="1:39" ht="15" customHeight="1" x14ac:dyDescent="0.3">
      <c r="A7759" s="38" t="s">
        <v>20448</v>
      </c>
      <c r="B7759" t="s">
        <v>20449</v>
      </c>
      <c r="C7759" t="s">
        <v>2073</v>
      </c>
      <c r="D7759" t="s">
        <v>282</v>
      </c>
      <c r="E7759" t="s">
        <v>299</v>
      </c>
      <c r="H7759" t="s">
        <v>340</v>
      </c>
      <c r="I7759" t="s">
        <v>20450</v>
      </c>
      <c r="J7759" t="s">
        <v>329</v>
      </c>
      <c r="K7759" t="s">
        <v>2075</v>
      </c>
      <c r="M7759" t="s">
        <v>290</v>
      </c>
      <c r="N7759" t="s">
        <v>295</v>
      </c>
      <c r="O7759" t="s">
        <v>2228</v>
      </c>
      <c r="R7759" t="b">
        <v>0</v>
      </c>
      <c r="S7759" t="b">
        <v>0</v>
      </c>
      <c r="T7759" s="31" t="s">
        <v>426</v>
      </c>
      <c r="U7759" s="31">
        <v>1</v>
      </c>
      <c r="V7759" s="30" t="s">
        <v>3058</v>
      </c>
      <c r="AB7759"/>
      <c r="AD7759" s="27"/>
    </row>
    <row r="7760" spans="1:39" ht="15" customHeight="1" x14ac:dyDescent="0.3">
      <c r="A7760" s="38" t="s">
        <v>20486</v>
      </c>
      <c r="B7760" t="s">
        <v>20487</v>
      </c>
      <c r="C7760" t="s">
        <v>2073</v>
      </c>
      <c r="D7760" t="s">
        <v>282</v>
      </c>
      <c r="E7760" t="s">
        <v>337</v>
      </c>
      <c r="H7760" t="s">
        <v>390</v>
      </c>
      <c r="I7760" t="s">
        <v>20488</v>
      </c>
      <c r="J7760" t="s">
        <v>310</v>
      </c>
      <c r="K7760" t="s">
        <v>2075</v>
      </c>
      <c r="M7760" t="s">
        <v>290</v>
      </c>
      <c r="Q7760" t="s">
        <v>344</v>
      </c>
      <c r="R7760" t="b">
        <v>0</v>
      </c>
      <c r="S7760" t="b">
        <v>0</v>
      </c>
      <c r="T7760" s="31" t="s">
        <v>426</v>
      </c>
      <c r="U7760" s="31">
        <v>1</v>
      </c>
      <c r="V7760" s="30" t="s">
        <v>12682</v>
      </c>
      <c r="W7760" t="s">
        <v>12683</v>
      </c>
      <c r="X7760" t="s">
        <v>282</v>
      </c>
      <c r="Y7760" t="s">
        <v>344</v>
      </c>
      <c r="Z7760" t="s">
        <v>310</v>
      </c>
      <c r="AB7760"/>
      <c r="AD7760" s="27" t="s">
        <v>2512</v>
      </c>
      <c r="AF7760" t="s">
        <v>290</v>
      </c>
      <c r="AH7760" t="s">
        <v>2169</v>
      </c>
      <c r="AI7760" t="s">
        <v>6226</v>
      </c>
      <c r="AJ7760" t="s">
        <v>6227</v>
      </c>
      <c r="AK7760" t="s">
        <v>2082</v>
      </c>
      <c r="AL7760" s="12">
        <v>46003.506527777776</v>
      </c>
    </row>
    <row r="7761" spans="1:39" ht="15" customHeight="1" x14ac:dyDescent="0.3">
      <c r="A7761" s="38" t="s">
        <v>20486</v>
      </c>
      <c r="B7761" t="s">
        <v>20487</v>
      </c>
      <c r="C7761" t="s">
        <v>2073</v>
      </c>
      <c r="D7761" t="s">
        <v>282</v>
      </c>
      <c r="E7761" t="s">
        <v>337</v>
      </c>
      <c r="H7761" t="s">
        <v>390</v>
      </c>
      <c r="I7761" t="s">
        <v>20488</v>
      </c>
      <c r="J7761" t="s">
        <v>310</v>
      </c>
      <c r="K7761" t="s">
        <v>2075</v>
      </c>
      <c r="M7761" t="s">
        <v>290</v>
      </c>
      <c r="R7761" t="b">
        <v>0</v>
      </c>
      <c r="S7761" t="b">
        <v>0</v>
      </c>
      <c r="T7761" s="31" t="s">
        <v>426</v>
      </c>
      <c r="U7761" s="31">
        <v>1</v>
      </c>
      <c r="V7761" s="30" t="s">
        <v>13810</v>
      </c>
      <c r="W7761" t="s">
        <v>13811</v>
      </c>
      <c r="X7761" t="s">
        <v>282</v>
      </c>
      <c r="Y7761" t="s">
        <v>311</v>
      </c>
      <c r="Z7761" t="s">
        <v>284</v>
      </c>
      <c r="AB7761"/>
      <c r="AD7761" s="27" t="s">
        <v>2075</v>
      </c>
      <c r="AF7761" t="s">
        <v>290</v>
      </c>
      <c r="AH7761" t="s">
        <v>2013</v>
      </c>
      <c r="AI7761" t="s">
        <v>2088</v>
      </c>
      <c r="AJ7761" t="s">
        <v>2089</v>
      </c>
      <c r="AK7761" t="s">
        <v>2082</v>
      </c>
      <c r="AL7761" s="12">
        <v>45846.834131944444</v>
      </c>
    </row>
    <row r="7762" spans="1:39" ht="15" customHeight="1" x14ac:dyDescent="0.3">
      <c r="A7762" s="38" t="s">
        <v>20406</v>
      </c>
      <c r="B7762" t="s">
        <v>20407</v>
      </c>
      <c r="C7762" t="s">
        <v>2073</v>
      </c>
      <c r="D7762" t="s">
        <v>282</v>
      </c>
      <c r="H7762" t="s">
        <v>26108</v>
      </c>
      <c r="I7762" t="s">
        <v>20408</v>
      </c>
      <c r="J7762" t="s">
        <v>284</v>
      </c>
      <c r="K7762" t="s">
        <v>2075</v>
      </c>
      <c r="M7762" t="s">
        <v>290</v>
      </c>
      <c r="N7762" t="s">
        <v>365</v>
      </c>
      <c r="O7762" t="s">
        <v>2228</v>
      </c>
      <c r="Q7762" t="s">
        <v>344</v>
      </c>
      <c r="R7762" t="b">
        <v>0</v>
      </c>
      <c r="S7762" t="b">
        <v>0</v>
      </c>
      <c r="T7762" s="31" t="s">
        <v>426</v>
      </c>
      <c r="U7762" s="31">
        <v>1</v>
      </c>
      <c r="V7762" s="30" t="s">
        <v>20409</v>
      </c>
      <c r="W7762" t="s">
        <v>20410</v>
      </c>
      <c r="X7762" t="s">
        <v>282</v>
      </c>
      <c r="Y7762" t="s">
        <v>344</v>
      </c>
      <c r="Z7762" t="s">
        <v>284</v>
      </c>
      <c r="AB7762"/>
      <c r="AD7762" s="27" t="s">
        <v>2075</v>
      </c>
      <c r="AF7762" t="s">
        <v>290</v>
      </c>
      <c r="AH7762" t="s">
        <v>2169</v>
      </c>
      <c r="AI7762" t="s">
        <v>2170</v>
      </c>
      <c r="AJ7762" t="s">
        <v>2171</v>
      </c>
      <c r="AK7762" t="s">
        <v>2082</v>
      </c>
      <c r="AL7762" s="12">
        <v>45995.612199074072</v>
      </c>
    </row>
    <row r="7763" spans="1:39" ht="15" customHeight="1" x14ac:dyDescent="0.3">
      <c r="A7763" s="38" t="s">
        <v>20406</v>
      </c>
      <c r="B7763" t="s">
        <v>20407</v>
      </c>
      <c r="C7763" t="s">
        <v>2073</v>
      </c>
      <c r="D7763" t="s">
        <v>282</v>
      </c>
      <c r="H7763" t="s">
        <v>26108</v>
      </c>
      <c r="I7763" t="s">
        <v>20408</v>
      </c>
      <c r="J7763" t="s">
        <v>284</v>
      </c>
      <c r="K7763" t="s">
        <v>2075</v>
      </c>
      <c r="M7763" t="s">
        <v>290</v>
      </c>
      <c r="N7763" t="s">
        <v>365</v>
      </c>
      <c r="O7763" t="s">
        <v>2228</v>
      </c>
      <c r="R7763" t="b">
        <v>0</v>
      </c>
      <c r="S7763" t="b">
        <v>0</v>
      </c>
      <c r="T7763" s="31" t="s">
        <v>426</v>
      </c>
      <c r="U7763" s="31">
        <v>1</v>
      </c>
      <c r="V7763" s="30" t="s">
        <v>20411</v>
      </c>
      <c r="W7763" t="s">
        <v>20412</v>
      </c>
      <c r="X7763" t="s">
        <v>282</v>
      </c>
      <c r="Y7763" t="s">
        <v>311</v>
      </c>
      <c r="Z7763" t="s">
        <v>284</v>
      </c>
      <c r="AB7763"/>
      <c r="AD7763" s="27" t="s">
        <v>2075</v>
      </c>
      <c r="AF7763" t="s">
        <v>290</v>
      </c>
      <c r="AH7763" t="s">
        <v>2169</v>
      </c>
      <c r="AI7763" t="s">
        <v>2170</v>
      </c>
      <c r="AJ7763" t="s">
        <v>2171</v>
      </c>
      <c r="AK7763" t="s">
        <v>2082</v>
      </c>
      <c r="AL7763" s="12">
        <v>45996.379131944443</v>
      </c>
    </row>
    <row r="7764" spans="1:39" ht="15" customHeight="1" x14ac:dyDescent="0.3">
      <c r="A7764" s="38" t="s">
        <v>20492</v>
      </c>
      <c r="B7764" t="s">
        <v>20493</v>
      </c>
      <c r="C7764" t="s">
        <v>2073</v>
      </c>
      <c r="D7764" t="s">
        <v>282</v>
      </c>
      <c r="E7764" t="s">
        <v>337</v>
      </c>
      <c r="H7764" t="s">
        <v>327</v>
      </c>
      <c r="I7764" t="s">
        <v>20494</v>
      </c>
      <c r="J7764" t="s">
        <v>310</v>
      </c>
      <c r="K7764" t="s">
        <v>2075</v>
      </c>
      <c r="M7764" t="s">
        <v>348</v>
      </c>
      <c r="N7764" t="s">
        <v>295</v>
      </c>
      <c r="Q7764" t="s">
        <v>344</v>
      </c>
      <c r="R7764" t="b">
        <v>0</v>
      </c>
      <c r="S7764" t="b">
        <v>0</v>
      </c>
      <c r="T7764" s="31" t="s">
        <v>426</v>
      </c>
      <c r="U7764" s="31">
        <v>1</v>
      </c>
      <c r="V7764" s="30" t="s">
        <v>12682</v>
      </c>
      <c r="W7764" t="s">
        <v>12683</v>
      </c>
      <c r="X7764" t="s">
        <v>282</v>
      </c>
      <c r="Y7764" t="s">
        <v>344</v>
      </c>
      <c r="Z7764" t="s">
        <v>310</v>
      </c>
      <c r="AB7764"/>
      <c r="AD7764" s="27" t="s">
        <v>2512</v>
      </c>
      <c r="AF7764" t="s">
        <v>290</v>
      </c>
      <c r="AH7764" t="s">
        <v>2169</v>
      </c>
      <c r="AI7764" t="s">
        <v>6226</v>
      </c>
      <c r="AJ7764" t="s">
        <v>6227</v>
      </c>
      <c r="AK7764" t="s">
        <v>2082</v>
      </c>
      <c r="AL7764" s="12">
        <v>46003.506527777776</v>
      </c>
    </row>
    <row r="7765" spans="1:39" ht="15" customHeight="1" x14ac:dyDescent="0.3">
      <c r="A7765" s="38" t="s">
        <v>20492</v>
      </c>
      <c r="B7765" t="s">
        <v>20493</v>
      </c>
      <c r="C7765" t="s">
        <v>2073</v>
      </c>
      <c r="D7765" t="s">
        <v>282</v>
      </c>
      <c r="E7765" t="s">
        <v>337</v>
      </c>
      <c r="H7765" t="s">
        <v>327</v>
      </c>
      <c r="I7765" t="s">
        <v>20494</v>
      </c>
      <c r="J7765" t="s">
        <v>310</v>
      </c>
      <c r="K7765" t="s">
        <v>2075</v>
      </c>
      <c r="M7765" t="s">
        <v>348</v>
      </c>
      <c r="N7765" t="s">
        <v>295</v>
      </c>
      <c r="R7765" t="b">
        <v>0</v>
      </c>
      <c r="S7765" t="b">
        <v>0</v>
      </c>
      <c r="T7765" s="31" t="s">
        <v>426</v>
      </c>
      <c r="U7765" s="31">
        <v>1</v>
      </c>
      <c r="V7765" s="30" t="s">
        <v>13810</v>
      </c>
      <c r="W7765" t="s">
        <v>13811</v>
      </c>
      <c r="X7765" t="s">
        <v>282</v>
      </c>
      <c r="Y7765" t="s">
        <v>311</v>
      </c>
      <c r="Z7765" t="s">
        <v>284</v>
      </c>
      <c r="AB7765"/>
      <c r="AD7765" s="27" t="s">
        <v>2075</v>
      </c>
      <c r="AF7765" t="s">
        <v>290</v>
      </c>
      <c r="AH7765" t="s">
        <v>2013</v>
      </c>
      <c r="AI7765" t="s">
        <v>2088</v>
      </c>
      <c r="AJ7765" t="s">
        <v>2089</v>
      </c>
      <c r="AK7765" t="s">
        <v>2082</v>
      </c>
      <c r="AL7765" s="12">
        <v>45846.834131944444</v>
      </c>
    </row>
    <row r="7766" spans="1:39" ht="15" customHeight="1" x14ac:dyDescent="0.3">
      <c r="A7766" s="38" t="s">
        <v>20463</v>
      </c>
      <c r="B7766" t="s">
        <v>20464</v>
      </c>
      <c r="C7766" t="s">
        <v>2073</v>
      </c>
      <c r="D7766" t="s">
        <v>282</v>
      </c>
      <c r="E7766" t="s">
        <v>299</v>
      </c>
      <c r="H7766" t="s">
        <v>340</v>
      </c>
      <c r="I7766" t="s">
        <v>20465</v>
      </c>
      <c r="J7766" t="s">
        <v>329</v>
      </c>
      <c r="K7766" t="s">
        <v>2075</v>
      </c>
      <c r="M7766" t="s">
        <v>290</v>
      </c>
      <c r="O7766" t="s">
        <v>2228</v>
      </c>
      <c r="R7766" t="b">
        <v>0</v>
      </c>
      <c r="S7766" t="b">
        <v>0</v>
      </c>
      <c r="T7766" s="31" t="s">
        <v>426</v>
      </c>
      <c r="U7766" s="31">
        <v>1</v>
      </c>
      <c r="V7766" s="30" t="s">
        <v>3058</v>
      </c>
      <c r="AB7766"/>
      <c r="AD7766" s="27"/>
    </row>
    <row r="7767" spans="1:39" ht="15" customHeight="1" x14ac:dyDescent="0.3">
      <c r="A7767" s="38" t="s">
        <v>20594</v>
      </c>
      <c r="B7767" t="s">
        <v>20595</v>
      </c>
      <c r="C7767" t="s">
        <v>2073</v>
      </c>
      <c r="D7767" t="s">
        <v>282</v>
      </c>
      <c r="E7767" t="s">
        <v>337</v>
      </c>
      <c r="H7767" t="s">
        <v>390</v>
      </c>
      <c r="I7767" t="s">
        <v>20596</v>
      </c>
      <c r="J7767" t="s">
        <v>310</v>
      </c>
      <c r="K7767" t="s">
        <v>2075</v>
      </c>
      <c r="M7767" t="s">
        <v>348</v>
      </c>
      <c r="N7767" t="s">
        <v>295</v>
      </c>
      <c r="Q7767" t="s">
        <v>344</v>
      </c>
      <c r="R7767" t="b">
        <v>0</v>
      </c>
      <c r="S7767" t="b">
        <v>0</v>
      </c>
      <c r="T7767" s="31" t="s">
        <v>426</v>
      </c>
      <c r="U7767" s="31">
        <v>1</v>
      </c>
      <c r="V7767" s="32" t="s">
        <v>12682</v>
      </c>
      <c r="W7767" t="s">
        <v>12683</v>
      </c>
      <c r="X7767" t="s">
        <v>282</v>
      </c>
      <c r="Y7767" t="s">
        <v>344</v>
      </c>
      <c r="Z7767" t="s">
        <v>310</v>
      </c>
      <c r="AB7767"/>
      <c r="AD7767" s="27" t="s">
        <v>2512</v>
      </c>
      <c r="AF7767" t="s">
        <v>290</v>
      </c>
      <c r="AH7767" t="s">
        <v>2169</v>
      </c>
      <c r="AI7767" t="s">
        <v>6226</v>
      </c>
      <c r="AJ7767" t="s">
        <v>6227</v>
      </c>
      <c r="AK7767" t="s">
        <v>2082</v>
      </c>
      <c r="AL7767" s="12">
        <v>46003.506527777776</v>
      </c>
    </row>
    <row r="7768" spans="1:39" ht="15" customHeight="1" x14ac:dyDescent="0.3">
      <c r="A7768" s="38" t="s">
        <v>20594</v>
      </c>
      <c r="B7768" t="s">
        <v>20595</v>
      </c>
      <c r="C7768" t="s">
        <v>2073</v>
      </c>
      <c r="D7768" t="s">
        <v>282</v>
      </c>
      <c r="E7768" t="s">
        <v>337</v>
      </c>
      <c r="H7768" t="s">
        <v>390</v>
      </c>
      <c r="I7768" t="s">
        <v>20596</v>
      </c>
      <c r="J7768" t="s">
        <v>310</v>
      </c>
      <c r="K7768" t="s">
        <v>2075</v>
      </c>
      <c r="M7768" t="s">
        <v>348</v>
      </c>
      <c r="N7768" t="s">
        <v>295</v>
      </c>
      <c r="R7768" t="b">
        <v>0</v>
      </c>
      <c r="S7768" t="b">
        <v>0</v>
      </c>
      <c r="T7768" s="31" t="s">
        <v>426</v>
      </c>
      <c r="U7768" s="31">
        <v>1</v>
      </c>
      <c r="V7768" s="32" t="s">
        <v>13810</v>
      </c>
      <c r="W7768" t="s">
        <v>13811</v>
      </c>
      <c r="X7768" t="s">
        <v>282</v>
      </c>
      <c r="Y7768" t="s">
        <v>311</v>
      </c>
      <c r="Z7768" t="s">
        <v>284</v>
      </c>
      <c r="AB7768"/>
      <c r="AD7768" s="27" t="s">
        <v>2075</v>
      </c>
      <c r="AF7768" t="s">
        <v>290</v>
      </c>
      <c r="AH7768" t="s">
        <v>2013</v>
      </c>
      <c r="AI7768" t="s">
        <v>2088</v>
      </c>
      <c r="AJ7768" t="s">
        <v>2089</v>
      </c>
      <c r="AK7768" t="s">
        <v>2082</v>
      </c>
      <c r="AL7768" s="12">
        <v>45846.834131944444</v>
      </c>
    </row>
    <row r="7769" spans="1:39" ht="15" customHeight="1" x14ac:dyDescent="0.3">
      <c r="A7769" s="38" t="s">
        <v>20275</v>
      </c>
      <c r="B7769" t="s">
        <v>20276</v>
      </c>
      <c r="C7769" t="s">
        <v>2092</v>
      </c>
      <c r="D7769" t="s">
        <v>282</v>
      </c>
      <c r="E7769" t="s">
        <v>292</v>
      </c>
      <c r="G7769" t="s">
        <v>318</v>
      </c>
      <c r="H7769" t="s">
        <v>293</v>
      </c>
      <c r="I7769" t="s">
        <v>26011</v>
      </c>
      <c r="J7769" t="s">
        <v>284</v>
      </c>
      <c r="K7769" t="s">
        <v>2075</v>
      </c>
      <c r="M7769" t="s">
        <v>294</v>
      </c>
      <c r="N7769" t="s">
        <v>295</v>
      </c>
      <c r="O7769" t="s">
        <v>2076</v>
      </c>
      <c r="P7769" t="s">
        <v>296</v>
      </c>
      <c r="Q7769" t="s">
        <v>341</v>
      </c>
      <c r="R7769" t="b">
        <v>0</v>
      </c>
      <c r="S7769" t="b">
        <v>0</v>
      </c>
      <c r="T7769" s="31" t="s">
        <v>25455</v>
      </c>
      <c r="U7769" s="31" t="s">
        <v>2234</v>
      </c>
      <c r="V7769" s="32" t="s">
        <v>20277</v>
      </c>
      <c r="W7769" t="s">
        <v>20278</v>
      </c>
      <c r="X7769" t="s">
        <v>282</v>
      </c>
      <c r="Y7769" t="s">
        <v>341</v>
      </c>
      <c r="Z7769" t="s">
        <v>310</v>
      </c>
      <c r="AA7769" t="s">
        <v>292</v>
      </c>
      <c r="AB7769"/>
      <c r="AC7769" t="s">
        <v>26582</v>
      </c>
      <c r="AD7769" s="27" t="s">
        <v>2224</v>
      </c>
      <c r="AE7769" t="s">
        <v>347</v>
      </c>
      <c r="AF7769" t="s">
        <v>294</v>
      </c>
      <c r="AH7769" t="s">
        <v>633</v>
      </c>
      <c r="AI7769" t="s">
        <v>5872</v>
      </c>
      <c r="AJ7769" t="s">
        <v>5873</v>
      </c>
      <c r="AK7769" t="s">
        <v>2082</v>
      </c>
      <c r="AL7769" s="12">
        <v>45979.643101851849</v>
      </c>
      <c r="AM7769" t="s">
        <v>291</v>
      </c>
    </row>
    <row r="7770" spans="1:39" ht="15" customHeight="1" x14ac:dyDescent="0.3">
      <c r="A7770" s="38" t="s">
        <v>20291</v>
      </c>
      <c r="B7770" t="s">
        <v>5653</v>
      </c>
      <c r="C7770" t="s">
        <v>2073</v>
      </c>
      <c r="D7770" t="s">
        <v>282</v>
      </c>
      <c r="E7770" t="s">
        <v>299</v>
      </c>
      <c r="H7770" t="s">
        <v>26575</v>
      </c>
      <c r="I7770" t="s">
        <v>20292</v>
      </c>
      <c r="J7770" t="s">
        <v>284</v>
      </c>
      <c r="K7770" t="s">
        <v>2075</v>
      </c>
      <c r="M7770" t="s">
        <v>290</v>
      </c>
      <c r="N7770" t="s">
        <v>365</v>
      </c>
      <c r="O7770" t="s">
        <v>2076</v>
      </c>
      <c r="Q7770" t="s">
        <v>344</v>
      </c>
      <c r="R7770" t="b">
        <v>0</v>
      </c>
      <c r="S7770" t="b">
        <v>0</v>
      </c>
      <c r="T7770" s="31" t="s">
        <v>426</v>
      </c>
      <c r="U7770" s="31">
        <v>1</v>
      </c>
      <c r="V7770" s="32" t="s">
        <v>3696</v>
      </c>
      <c r="W7770" t="s">
        <v>3697</v>
      </c>
      <c r="X7770" t="s">
        <v>282</v>
      </c>
      <c r="Y7770" t="s">
        <v>344</v>
      </c>
      <c r="Z7770" t="s">
        <v>284</v>
      </c>
      <c r="AA7770" t="s">
        <v>302</v>
      </c>
      <c r="AB7770"/>
      <c r="AD7770" s="27" t="s">
        <v>2310</v>
      </c>
      <c r="AF7770" t="s">
        <v>290</v>
      </c>
      <c r="AH7770" t="s">
        <v>26251</v>
      </c>
      <c r="AI7770" t="s">
        <v>26587</v>
      </c>
      <c r="AJ7770" t="s">
        <v>26588</v>
      </c>
      <c r="AK7770" t="s">
        <v>2082</v>
      </c>
      <c r="AL7770" s="12">
        <v>46105.55096064815</v>
      </c>
    </row>
    <row r="7771" spans="1:39" ht="15" customHeight="1" x14ac:dyDescent="0.3">
      <c r="A7771" s="38" t="s">
        <v>20291</v>
      </c>
      <c r="B7771" t="s">
        <v>5653</v>
      </c>
      <c r="C7771" t="s">
        <v>2073</v>
      </c>
      <c r="D7771" t="s">
        <v>282</v>
      </c>
      <c r="E7771" t="s">
        <v>299</v>
      </c>
      <c r="H7771" t="s">
        <v>26575</v>
      </c>
      <c r="I7771" t="s">
        <v>20292</v>
      </c>
      <c r="J7771" t="s">
        <v>284</v>
      </c>
      <c r="K7771" t="s">
        <v>2075</v>
      </c>
      <c r="M7771" t="s">
        <v>290</v>
      </c>
      <c r="N7771" t="s">
        <v>365</v>
      </c>
      <c r="O7771" t="s">
        <v>2076</v>
      </c>
      <c r="Q7771" t="s">
        <v>344</v>
      </c>
      <c r="R7771" t="b">
        <v>0</v>
      </c>
      <c r="S7771" t="b">
        <v>0</v>
      </c>
      <c r="T7771" s="31" t="s">
        <v>426</v>
      </c>
      <c r="U7771" s="31">
        <v>1</v>
      </c>
      <c r="V7771" s="32" t="s">
        <v>3694</v>
      </c>
      <c r="W7771" t="s">
        <v>3695</v>
      </c>
      <c r="X7771" t="s">
        <v>282</v>
      </c>
      <c r="Y7771" t="s">
        <v>344</v>
      </c>
      <c r="Z7771" t="s">
        <v>284</v>
      </c>
      <c r="AA7771" t="s">
        <v>302</v>
      </c>
      <c r="AB7771"/>
      <c r="AD7771" s="27" t="s">
        <v>3330</v>
      </c>
      <c r="AF7771" t="s">
        <v>290</v>
      </c>
      <c r="AH7771" t="s">
        <v>2016</v>
      </c>
      <c r="AI7771" t="s">
        <v>2088</v>
      </c>
      <c r="AJ7771" t="s">
        <v>2089</v>
      </c>
      <c r="AK7771" t="s">
        <v>2082</v>
      </c>
      <c r="AL7771" s="12">
        <v>45848.831504629627</v>
      </c>
    </row>
    <row r="7772" spans="1:39" ht="15" customHeight="1" x14ac:dyDescent="0.3">
      <c r="A7772" s="38" t="s">
        <v>20291</v>
      </c>
      <c r="B7772" t="s">
        <v>5653</v>
      </c>
      <c r="C7772" t="s">
        <v>2073</v>
      </c>
      <c r="D7772" t="s">
        <v>282</v>
      </c>
      <c r="E7772" t="s">
        <v>299</v>
      </c>
      <c r="H7772" t="s">
        <v>26575</v>
      </c>
      <c r="I7772" t="s">
        <v>20292</v>
      </c>
      <c r="J7772" t="s">
        <v>284</v>
      </c>
      <c r="K7772" t="s">
        <v>2075</v>
      </c>
      <c r="M7772" t="s">
        <v>290</v>
      </c>
      <c r="N7772" t="s">
        <v>365</v>
      </c>
      <c r="O7772" t="s">
        <v>2076</v>
      </c>
      <c r="R7772" t="b">
        <v>0</v>
      </c>
      <c r="S7772" t="b">
        <v>0</v>
      </c>
      <c r="T7772" s="31" t="s">
        <v>426</v>
      </c>
      <c r="U7772" s="31">
        <v>1</v>
      </c>
      <c r="V7772" s="32" t="s">
        <v>18830</v>
      </c>
      <c r="W7772" t="s">
        <v>18831</v>
      </c>
      <c r="X7772" t="s">
        <v>282</v>
      </c>
      <c r="Y7772" t="s">
        <v>311</v>
      </c>
      <c r="Z7772" t="s">
        <v>284</v>
      </c>
      <c r="AB7772"/>
      <c r="AD7772" s="27" t="s">
        <v>2075</v>
      </c>
      <c r="AF7772" t="s">
        <v>290</v>
      </c>
      <c r="AH7772" t="s">
        <v>2012</v>
      </c>
      <c r="AI7772" t="s">
        <v>26587</v>
      </c>
      <c r="AJ7772" t="s">
        <v>26588</v>
      </c>
      <c r="AK7772" t="s">
        <v>2082</v>
      </c>
      <c r="AL7772" s="12">
        <v>46105.557060185187</v>
      </c>
    </row>
    <row r="7773" spans="1:39" ht="15" customHeight="1" x14ac:dyDescent="0.3">
      <c r="A7773" s="38" t="s">
        <v>20384</v>
      </c>
      <c r="B7773" t="s">
        <v>20385</v>
      </c>
      <c r="C7773" t="s">
        <v>2073</v>
      </c>
      <c r="D7773" t="s">
        <v>282</v>
      </c>
      <c r="E7773" t="s">
        <v>337</v>
      </c>
      <c r="H7773" t="s">
        <v>390</v>
      </c>
      <c r="I7773" t="s">
        <v>20386</v>
      </c>
      <c r="J7773" t="s">
        <v>310</v>
      </c>
      <c r="K7773" t="s">
        <v>2075</v>
      </c>
      <c r="M7773" t="s">
        <v>348</v>
      </c>
      <c r="N7773" t="s">
        <v>295</v>
      </c>
      <c r="Q7773" t="s">
        <v>344</v>
      </c>
      <c r="R7773" t="b">
        <v>0</v>
      </c>
      <c r="S7773" t="b">
        <v>0</v>
      </c>
      <c r="T7773" s="31" t="s">
        <v>426</v>
      </c>
      <c r="U7773" s="31">
        <v>1</v>
      </c>
      <c r="V7773" s="32" t="s">
        <v>12682</v>
      </c>
      <c r="W7773" t="s">
        <v>12683</v>
      </c>
      <c r="X7773" t="s">
        <v>282</v>
      </c>
      <c r="Y7773" t="s">
        <v>344</v>
      </c>
      <c r="Z7773" t="s">
        <v>310</v>
      </c>
      <c r="AB7773"/>
      <c r="AD7773" s="27" t="s">
        <v>2512</v>
      </c>
      <c r="AF7773" t="s">
        <v>290</v>
      </c>
      <c r="AH7773" t="s">
        <v>2169</v>
      </c>
      <c r="AI7773" t="s">
        <v>6226</v>
      </c>
      <c r="AJ7773" t="s">
        <v>6227</v>
      </c>
      <c r="AK7773" t="s">
        <v>2082</v>
      </c>
      <c r="AL7773" s="12">
        <v>46003.506527777776</v>
      </c>
    </row>
    <row r="7774" spans="1:39" ht="15" customHeight="1" x14ac:dyDescent="0.3">
      <c r="A7774" s="38" t="s">
        <v>20384</v>
      </c>
      <c r="B7774" t="s">
        <v>20385</v>
      </c>
      <c r="C7774" t="s">
        <v>2073</v>
      </c>
      <c r="D7774" t="s">
        <v>282</v>
      </c>
      <c r="E7774" t="s">
        <v>337</v>
      </c>
      <c r="H7774" t="s">
        <v>390</v>
      </c>
      <c r="I7774" t="s">
        <v>20386</v>
      </c>
      <c r="J7774" t="s">
        <v>310</v>
      </c>
      <c r="K7774" t="s">
        <v>2075</v>
      </c>
      <c r="M7774" t="s">
        <v>348</v>
      </c>
      <c r="N7774" t="s">
        <v>295</v>
      </c>
      <c r="R7774" t="b">
        <v>0</v>
      </c>
      <c r="S7774" t="b">
        <v>0</v>
      </c>
      <c r="T7774" s="31" t="s">
        <v>426</v>
      </c>
      <c r="U7774" s="31">
        <v>1</v>
      </c>
      <c r="V7774" s="32" t="s">
        <v>13810</v>
      </c>
      <c r="W7774" t="s">
        <v>13811</v>
      </c>
      <c r="X7774" t="s">
        <v>282</v>
      </c>
      <c r="Y7774" t="s">
        <v>311</v>
      </c>
      <c r="Z7774" t="s">
        <v>284</v>
      </c>
      <c r="AB7774"/>
      <c r="AD7774" s="27" t="s">
        <v>2075</v>
      </c>
      <c r="AF7774" t="s">
        <v>290</v>
      </c>
      <c r="AH7774" t="s">
        <v>2013</v>
      </c>
      <c r="AI7774" t="s">
        <v>2088</v>
      </c>
      <c r="AJ7774" t="s">
        <v>2089</v>
      </c>
      <c r="AK7774" t="s">
        <v>2082</v>
      </c>
      <c r="AL7774" s="12">
        <v>45846.834131944444</v>
      </c>
    </row>
    <row r="7775" spans="1:39" ht="15" customHeight="1" x14ac:dyDescent="0.3">
      <c r="A7775" s="38" t="s">
        <v>24932</v>
      </c>
      <c r="B7775" t="s">
        <v>24933</v>
      </c>
      <c r="C7775" t="s">
        <v>2073</v>
      </c>
      <c r="D7775" t="s">
        <v>282</v>
      </c>
      <c r="E7775" t="s">
        <v>299</v>
      </c>
      <c r="H7775" t="s">
        <v>26145</v>
      </c>
      <c r="I7775" t="s">
        <v>24934</v>
      </c>
      <c r="J7775" t="s">
        <v>284</v>
      </c>
      <c r="K7775" t="s">
        <v>2075</v>
      </c>
      <c r="M7775" t="s">
        <v>294</v>
      </c>
      <c r="N7775" t="s">
        <v>295</v>
      </c>
      <c r="O7775" t="s">
        <v>2076</v>
      </c>
      <c r="Q7775" t="s">
        <v>344</v>
      </c>
      <c r="R7775" t="b">
        <v>0</v>
      </c>
      <c r="S7775" t="b">
        <v>0</v>
      </c>
      <c r="T7775" s="31" t="s">
        <v>426</v>
      </c>
      <c r="U7775" s="31">
        <v>1</v>
      </c>
      <c r="V7775" s="32" t="s">
        <v>3696</v>
      </c>
      <c r="W7775" t="s">
        <v>3697</v>
      </c>
      <c r="X7775" t="s">
        <v>282</v>
      </c>
      <c r="Y7775" t="s">
        <v>344</v>
      </c>
      <c r="Z7775" t="s">
        <v>284</v>
      </c>
      <c r="AA7775" t="s">
        <v>302</v>
      </c>
      <c r="AB7775"/>
      <c r="AD7775" s="27" t="s">
        <v>2310</v>
      </c>
      <c r="AF7775" t="s">
        <v>290</v>
      </c>
      <c r="AH7775" t="s">
        <v>26251</v>
      </c>
      <c r="AI7775" t="s">
        <v>26587</v>
      </c>
      <c r="AJ7775" t="s">
        <v>26588</v>
      </c>
      <c r="AK7775" t="s">
        <v>2082</v>
      </c>
      <c r="AL7775" s="12">
        <v>46105.55096064815</v>
      </c>
    </row>
    <row r="7776" spans="1:39" ht="15" customHeight="1" x14ac:dyDescent="0.3">
      <c r="A7776" s="38" t="s">
        <v>24932</v>
      </c>
      <c r="B7776" t="s">
        <v>24933</v>
      </c>
      <c r="C7776" t="s">
        <v>2073</v>
      </c>
      <c r="D7776" t="s">
        <v>282</v>
      </c>
      <c r="E7776" t="s">
        <v>299</v>
      </c>
      <c r="H7776" t="s">
        <v>26145</v>
      </c>
      <c r="I7776" t="s">
        <v>24934</v>
      </c>
      <c r="J7776" t="s">
        <v>284</v>
      </c>
      <c r="K7776" t="s">
        <v>2075</v>
      </c>
      <c r="M7776" t="s">
        <v>294</v>
      </c>
      <c r="N7776" t="s">
        <v>295</v>
      </c>
      <c r="O7776" t="s">
        <v>2076</v>
      </c>
      <c r="Q7776" t="s">
        <v>344</v>
      </c>
      <c r="R7776" t="b">
        <v>0</v>
      </c>
      <c r="S7776" t="b">
        <v>0</v>
      </c>
      <c r="T7776" s="31" t="s">
        <v>426</v>
      </c>
      <c r="U7776" s="31">
        <v>1</v>
      </c>
      <c r="V7776" s="32" t="s">
        <v>3694</v>
      </c>
      <c r="W7776" t="s">
        <v>3695</v>
      </c>
      <c r="X7776" t="s">
        <v>282</v>
      </c>
      <c r="Y7776" t="s">
        <v>344</v>
      </c>
      <c r="Z7776" t="s">
        <v>284</v>
      </c>
      <c r="AA7776" t="s">
        <v>302</v>
      </c>
      <c r="AB7776"/>
      <c r="AD7776" s="27" t="s">
        <v>3330</v>
      </c>
      <c r="AF7776" t="s">
        <v>290</v>
      </c>
      <c r="AH7776" t="s">
        <v>2016</v>
      </c>
      <c r="AI7776" t="s">
        <v>2088</v>
      </c>
      <c r="AJ7776" t="s">
        <v>2089</v>
      </c>
      <c r="AK7776" t="s">
        <v>2082</v>
      </c>
      <c r="AL7776" s="12">
        <v>45848.831504629627</v>
      </c>
    </row>
    <row r="7777" spans="1:38" ht="15" customHeight="1" x14ac:dyDescent="0.3">
      <c r="A7777" s="38" t="s">
        <v>24932</v>
      </c>
      <c r="B7777" t="s">
        <v>24933</v>
      </c>
      <c r="C7777" t="s">
        <v>2073</v>
      </c>
      <c r="D7777" t="s">
        <v>282</v>
      </c>
      <c r="E7777" t="s">
        <v>299</v>
      </c>
      <c r="H7777" t="s">
        <v>26145</v>
      </c>
      <c r="I7777" t="s">
        <v>24934</v>
      </c>
      <c r="J7777" t="s">
        <v>284</v>
      </c>
      <c r="K7777" t="s">
        <v>2075</v>
      </c>
      <c r="M7777" t="s">
        <v>294</v>
      </c>
      <c r="N7777" t="s">
        <v>295</v>
      </c>
      <c r="O7777" t="s">
        <v>2076</v>
      </c>
      <c r="R7777" t="b">
        <v>0</v>
      </c>
      <c r="S7777" t="b">
        <v>0</v>
      </c>
      <c r="T7777" s="31" t="s">
        <v>426</v>
      </c>
      <c r="U7777" s="31">
        <v>1</v>
      </c>
      <c r="V7777" s="32" t="s">
        <v>18830</v>
      </c>
      <c r="W7777" t="s">
        <v>18831</v>
      </c>
      <c r="X7777" t="s">
        <v>282</v>
      </c>
      <c r="Y7777" t="s">
        <v>311</v>
      </c>
      <c r="Z7777" t="s">
        <v>284</v>
      </c>
      <c r="AB7777"/>
      <c r="AD7777" s="27" t="s">
        <v>2075</v>
      </c>
      <c r="AF7777" t="s">
        <v>290</v>
      </c>
      <c r="AH7777" t="s">
        <v>2012</v>
      </c>
      <c r="AI7777" t="s">
        <v>26587</v>
      </c>
      <c r="AJ7777" t="s">
        <v>26588</v>
      </c>
      <c r="AK7777" t="s">
        <v>2082</v>
      </c>
      <c r="AL7777" s="12">
        <v>46105.557060185187</v>
      </c>
    </row>
    <row r="7778" spans="1:38" ht="15" customHeight="1" x14ac:dyDescent="0.3">
      <c r="A7778" s="38" t="s">
        <v>20342</v>
      </c>
      <c r="B7778" t="s">
        <v>20343</v>
      </c>
      <c r="C7778" t="s">
        <v>2073</v>
      </c>
      <c r="D7778" t="s">
        <v>282</v>
      </c>
      <c r="E7778" t="s">
        <v>299</v>
      </c>
      <c r="H7778" t="s">
        <v>320</v>
      </c>
      <c r="I7778" t="s">
        <v>20344</v>
      </c>
      <c r="J7778" t="s">
        <v>310</v>
      </c>
      <c r="K7778" t="s">
        <v>2075</v>
      </c>
      <c r="M7778" t="s">
        <v>294</v>
      </c>
      <c r="N7778" t="s">
        <v>295</v>
      </c>
      <c r="O7778" t="s">
        <v>2076</v>
      </c>
      <c r="Q7778" t="s">
        <v>344</v>
      </c>
      <c r="R7778" t="b">
        <v>0</v>
      </c>
      <c r="S7778" t="b">
        <v>0</v>
      </c>
      <c r="T7778" s="31" t="s">
        <v>426</v>
      </c>
      <c r="U7778" s="31">
        <v>1</v>
      </c>
      <c r="V7778" s="32" t="s">
        <v>18641</v>
      </c>
      <c r="W7778" t="s">
        <v>18642</v>
      </c>
      <c r="X7778" t="s">
        <v>282</v>
      </c>
      <c r="Y7778" t="s">
        <v>344</v>
      </c>
      <c r="Z7778" t="s">
        <v>284</v>
      </c>
      <c r="AA7778" t="s">
        <v>299</v>
      </c>
      <c r="AB7778"/>
      <c r="AD7778" s="27" t="s">
        <v>2079</v>
      </c>
      <c r="AE7778" t="s">
        <v>326</v>
      </c>
      <c r="AF7778" t="s">
        <v>290</v>
      </c>
      <c r="AH7778" t="s">
        <v>26251</v>
      </c>
      <c r="AI7778" t="s">
        <v>26587</v>
      </c>
      <c r="AJ7778" t="s">
        <v>26588</v>
      </c>
      <c r="AK7778" t="s">
        <v>2082</v>
      </c>
      <c r="AL7778" s="12">
        <v>46105.538553240738</v>
      </c>
    </row>
    <row r="7779" spans="1:38" ht="15" customHeight="1" x14ac:dyDescent="0.3">
      <c r="A7779" s="38" t="s">
        <v>20342</v>
      </c>
      <c r="B7779" t="s">
        <v>20343</v>
      </c>
      <c r="C7779" t="s">
        <v>2073</v>
      </c>
      <c r="D7779" t="s">
        <v>282</v>
      </c>
      <c r="E7779" t="s">
        <v>299</v>
      </c>
      <c r="H7779" t="s">
        <v>320</v>
      </c>
      <c r="I7779" t="s">
        <v>20344</v>
      </c>
      <c r="J7779" t="s">
        <v>310</v>
      </c>
      <c r="K7779" t="s">
        <v>2075</v>
      </c>
      <c r="M7779" t="s">
        <v>294</v>
      </c>
      <c r="N7779" t="s">
        <v>295</v>
      </c>
      <c r="O7779" t="s">
        <v>2076</v>
      </c>
      <c r="Q7779" t="s">
        <v>344</v>
      </c>
      <c r="R7779" t="b">
        <v>0</v>
      </c>
      <c r="S7779" t="b">
        <v>0</v>
      </c>
      <c r="T7779" s="31" t="s">
        <v>426</v>
      </c>
      <c r="U7779" s="31">
        <v>1</v>
      </c>
      <c r="V7779" s="30" t="s">
        <v>18643</v>
      </c>
      <c r="W7779" t="s">
        <v>18642</v>
      </c>
      <c r="X7779" t="s">
        <v>282</v>
      </c>
      <c r="Y7779" t="s">
        <v>344</v>
      </c>
      <c r="Z7779" t="s">
        <v>284</v>
      </c>
      <c r="AA7779" t="s">
        <v>299</v>
      </c>
      <c r="AB7779"/>
      <c r="AD7779" s="27" t="s">
        <v>2075</v>
      </c>
      <c r="AE7779" t="s">
        <v>326</v>
      </c>
      <c r="AF7779" t="s">
        <v>290</v>
      </c>
      <c r="AH7779" t="s">
        <v>1946</v>
      </c>
      <c r="AI7779" t="s">
        <v>18644</v>
      </c>
      <c r="AJ7779" t="s">
        <v>18645</v>
      </c>
      <c r="AK7779" t="s">
        <v>2082</v>
      </c>
      <c r="AL7779" s="12">
        <v>45832.339166666665</v>
      </c>
    </row>
    <row r="7780" spans="1:38" ht="15" customHeight="1" x14ac:dyDescent="0.3">
      <c r="A7780" s="38" t="s">
        <v>20342</v>
      </c>
      <c r="B7780" t="s">
        <v>20343</v>
      </c>
      <c r="C7780" t="s">
        <v>2073</v>
      </c>
      <c r="D7780" t="s">
        <v>282</v>
      </c>
      <c r="E7780" t="s">
        <v>299</v>
      </c>
      <c r="H7780" t="s">
        <v>320</v>
      </c>
      <c r="I7780" t="s">
        <v>20344</v>
      </c>
      <c r="J7780" t="s">
        <v>310</v>
      </c>
      <c r="K7780" t="s">
        <v>2075</v>
      </c>
      <c r="M7780" t="s">
        <v>294</v>
      </c>
      <c r="N7780" t="s">
        <v>295</v>
      </c>
      <c r="O7780" t="s">
        <v>2076</v>
      </c>
      <c r="R7780" t="b">
        <v>0</v>
      </c>
      <c r="S7780" t="b">
        <v>0</v>
      </c>
      <c r="T7780" s="31" t="s">
        <v>426</v>
      </c>
      <c r="U7780" s="31">
        <v>1</v>
      </c>
      <c r="V7780" s="32" t="s">
        <v>18646</v>
      </c>
      <c r="W7780" t="s">
        <v>18647</v>
      </c>
      <c r="X7780" t="s">
        <v>282</v>
      </c>
      <c r="Y7780" t="s">
        <v>311</v>
      </c>
      <c r="Z7780" t="s">
        <v>284</v>
      </c>
      <c r="AB7780"/>
      <c r="AD7780" s="27" t="s">
        <v>2075</v>
      </c>
      <c r="AF7780" t="s">
        <v>290</v>
      </c>
      <c r="AH7780" t="s">
        <v>1946</v>
      </c>
      <c r="AI7780" t="s">
        <v>26587</v>
      </c>
      <c r="AJ7780" t="s">
        <v>26588</v>
      </c>
      <c r="AK7780" t="s">
        <v>2082</v>
      </c>
      <c r="AL7780" s="12">
        <v>46105.557164351849</v>
      </c>
    </row>
    <row r="7781" spans="1:38" ht="15" customHeight="1" x14ac:dyDescent="0.3">
      <c r="A7781" s="38" t="s">
        <v>20424</v>
      </c>
      <c r="B7781" t="s">
        <v>20425</v>
      </c>
      <c r="C7781" t="s">
        <v>2073</v>
      </c>
      <c r="D7781" t="s">
        <v>282</v>
      </c>
      <c r="E7781" t="s">
        <v>337</v>
      </c>
      <c r="H7781" t="s">
        <v>327</v>
      </c>
      <c r="I7781" t="s">
        <v>20426</v>
      </c>
      <c r="J7781" t="s">
        <v>310</v>
      </c>
      <c r="K7781" t="s">
        <v>2075</v>
      </c>
      <c r="M7781" t="s">
        <v>290</v>
      </c>
      <c r="Q7781" t="s">
        <v>344</v>
      </c>
      <c r="R7781" t="b">
        <v>0</v>
      </c>
      <c r="S7781" t="b">
        <v>0</v>
      </c>
      <c r="T7781" s="31" t="s">
        <v>426</v>
      </c>
      <c r="U7781" s="31">
        <v>1</v>
      </c>
      <c r="V7781" s="32" t="s">
        <v>12682</v>
      </c>
      <c r="W7781" t="s">
        <v>12683</v>
      </c>
      <c r="X7781" t="s">
        <v>282</v>
      </c>
      <c r="Y7781" t="s">
        <v>344</v>
      </c>
      <c r="Z7781" t="s">
        <v>310</v>
      </c>
      <c r="AB7781"/>
      <c r="AD7781" s="27" t="s">
        <v>2512</v>
      </c>
      <c r="AF7781" t="s">
        <v>290</v>
      </c>
      <c r="AH7781" t="s">
        <v>2169</v>
      </c>
      <c r="AI7781" t="s">
        <v>6226</v>
      </c>
      <c r="AJ7781" t="s">
        <v>6227</v>
      </c>
      <c r="AK7781" t="s">
        <v>2082</v>
      </c>
      <c r="AL7781" s="12">
        <v>46003.506527777776</v>
      </c>
    </row>
    <row r="7782" spans="1:38" ht="15" customHeight="1" x14ac:dyDescent="0.3">
      <c r="A7782" s="38" t="s">
        <v>20424</v>
      </c>
      <c r="B7782" t="s">
        <v>20425</v>
      </c>
      <c r="C7782" t="s">
        <v>2073</v>
      </c>
      <c r="D7782" t="s">
        <v>282</v>
      </c>
      <c r="E7782" t="s">
        <v>337</v>
      </c>
      <c r="H7782" t="s">
        <v>327</v>
      </c>
      <c r="I7782" t="s">
        <v>20426</v>
      </c>
      <c r="J7782" t="s">
        <v>310</v>
      </c>
      <c r="K7782" t="s">
        <v>2075</v>
      </c>
      <c r="M7782" t="s">
        <v>290</v>
      </c>
      <c r="R7782" t="b">
        <v>0</v>
      </c>
      <c r="S7782" t="b">
        <v>0</v>
      </c>
      <c r="T7782" s="31" t="s">
        <v>426</v>
      </c>
      <c r="U7782" s="31">
        <v>1</v>
      </c>
      <c r="V7782" s="32" t="s">
        <v>13810</v>
      </c>
      <c r="W7782" t="s">
        <v>13811</v>
      </c>
      <c r="X7782" t="s">
        <v>282</v>
      </c>
      <c r="Y7782" t="s">
        <v>311</v>
      </c>
      <c r="Z7782" t="s">
        <v>284</v>
      </c>
      <c r="AB7782"/>
      <c r="AD7782" s="27" t="s">
        <v>2075</v>
      </c>
      <c r="AF7782" t="s">
        <v>290</v>
      </c>
      <c r="AH7782" t="s">
        <v>2013</v>
      </c>
      <c r="AI7782" t="s">
        <v>2088</v>
      </c>
      <c r="AJ7782" t="s">
        <v>2089</v>
      </c>
      <c r="AK7782" t="s">
        <v>2082</v>
      </c>
      <c r="AL7782" s="12">
        <v>45846.834131944444</v>
      </c>
    </row>
    <row r="7783" spans="1:38" ht="15" customHeight="1" x14ac:dyDescent="0.3">
      <c r="A7783" s="38" t="s">
        <v>20357</v>
      </c>
      <c r="B7783" t="s">
        <v>20358</v>
      </c>
      <c r="C7783" t="s">
        <v>2073</v>
      </c>
      <c r="D7783" t="s">
        <v>282</v>
      </c>
      <c r="E7783" t="s">
        <v>299</v>
      </c>
      <c r="H7783" t="s">
        <v>25847</v>
      </c>
      <c r="I7783" t="s">
        <v>20359</v>
      </c>
      <c r="J7783" t="s">
        <v>284</v>
      </c>
      <c r="K7783" t="s">
        <v>2075</v>
      </c>
      <c r="M7783" t="s">
        <v>294</v>
      </c>
      <c r="N7783" t="s">
        <v>295</v>
      </c>
      <c r="O7783" t="s">
        <v>2076</v>
      </c>
      <c r="Q7783" t="s">
        <v>344</v>
      </c>
      <c r="R7783" t="b">
        <v>0</v>
      </c>
      <c r="S7783" t="b">
        <v>0</v>
      </c>
      <c r="T7783" s="31" t="s">
        <v>426</v>
      </c>
      <c r="U7783" s="31">
        <v>1</v>
      </c>
      <c r="V7783" s="32" t="s">
        <v>18641</v>
      </c>
      <c r="W7783" t="s">
        <v>18642</v>
      </c>
      <c r="X7783" t="s">
        <v>282</v>
      </c>
      <c r="Y7783" t="s">
        <v>344</v>
      </c>
      <c r="Z7783" t="s">
        <v>284</v>
      </c>
      <c r="AA7783" t="s">
        <v>299</v>
      </c>
      <c r="AB7783"/>
      <c r="AD7783" s="27" t="s">
        <v>2079</v>
      </c>
      <c r="AE7783" t="s">
        <v>326</v>
      </c>
      <c r="AF7783" t="s">
        <v>290</v>
      </c>
      <c r="AH7783" t="s">
        <v>26251</v>
      </c>
      <c r="AI7783" t="s">
        <v>26587</v>
      </c>
      <c r="AJ7783" t="s">
        <v>26588</v>
      </c>
      <c r="AK7783" t="s">
        <v>2082</v>
      </c>
      <c r="AL7783" s="12">
        <v>46105.538553240738</v>
      </c>
    </row>
    <row r="7784" spans="1:38" ht="15" customHeight="1" x14ac:dyDescent="0.3">
      <c r="A7784" s="38" t="s">
        <v>20357</v>
      </c>
      <c r="B7784" t="s">
        <v>20358</v>
      </c>
      <c r="C7784" t="s">
        <v>2073</v>
      </c>
      <c r="D7784" t="s">
        <v>282</v>
      </c>
      <c r="E7784" t="s">
        <v>299</v>
      </c>
      <c r="H7784" t="s">
        <v>25847</v>
      </c>
      <c r="I7784" t="s">
        <v>20359</v>
      </c>
      <c r="J7784" t="s">
        <v>284</v>
      </c>
      <c r="K7784" t="s">
        <v>2075</v>
      </c>
      <c r="M7784" t="s">
        <v>294</v>
      </c>
      <c r="N7784" t="s">
        <v>295</v>
      </c>
      <c r="O7784" t="s">
        <v>2076</v>
      </c>
      <c r="Q7784" t="s">
        <v>344</v>
      </c>
      <c r="R7784" t="b">
        <v>0</v>
      </c>
      <c r="S7784" t="b">
        <v>0</v>
      </c>
      <c r="T7784" s="31" t="s">
        <v>426</v>
      </c>
      <c r="U7784" s="31">
        <v>1</v>
      </c>
      <c r="V7784" s="32" t="s">
        <v>18643</v>
      </c>
      <c r="W7784" t="s">
        <v>18642</v>
      </c>
      <c r="X7784" t="s">
        <v>282</v>
      </c>
      <c r="Y7784" t="s">
        <v>344</v>
      </c>
      <c r="Z7784" t="s">
        <v>284</v>
      </c>
      <c r="AA7784" t="s">
        <v>299</v>
      </c>
      <c r="AB7784"/>
      <c r="AD7784" s="27" t="s">
        <v>2075</v>
      </c>
      <c r="AE7784" t="s">
        <v>326</v>
      </c>
      <c r="AF7784" t="s">
        <v>290</v>
      </c>
      <c r="AH7784" t="s">
        <v>1946</v>
      </c>
      <c r="AI7784" t="s">
        <v>18644</v>
      </c>
      <c r="AJ7784" t="s">
        <v>18645</v>
      </c>
      <c r="AK7784" t="s">
        <v>2082</v>
      </c>
      <c r="AL7784" s="12">
        <v>45832.339166666665</v>
      </c>
    </row>
    <row r="7785" spans="1:38" ht="15" customHeight="1" x14ac:dyDescent="0.3">
      <c r="A7785" s="38" t="s">
        <v>20357</v>
      </c>
      <c r="B7785" t="s">
        <v>20358</v>
      </c>
      <c r="C7785" t="s">
        <v>2073</v>
      </c>
      <c r="D7785" t="s">
        <v>282</v>
      </c>
      <c r="E7785" t="s">
        <v>299</v>
      </c>
      <c r="H7785" t="s">
        <v>25847</v>
      </c>
      <c r="I7785" t="s">
        <v>20359</v>
      </c>
      <c r="J7785" t="s">
        <v>284</v>
      </c>
      <c r="K7785" t="s">
        <v>2075</v>
      </c>
      <c r="M7785" t="s">
        <v>294</v>
      </c>
      <c r="N7785" t="s">
        <v>295</v>
      </c>
      <c r="O7785" t="s">
        <v>2076</v>
      </c>
      <c r="R7785" t="b">
        <v>0</v>
      </c>
      <c r="S7785" t="b">
        <v>0</v>
      </c>
      <c r="T7785" s="31" t="s">
        <v>426</v>
      </c>
      <c r="U7785" s="31">
        <v>1</v>
      </c>
      <c r="V7785" s="32" t="s">
        <v>18646</v>
      </c>
      <c r="W7785" t="s">
        <v>18647</v>
      </c>
      <c r="X7785" t="s">
        <v>282</v>
      </c>
      <c r="Y7785" t="s">
        <v>311</v>
      </c>
      <c r="Z7785" t="s">
        <v>284</v>
      </c>
      <c r="AB7785"/>
      <c r="AD7785" s="27" t="s">
        <v>2075</v>
      </c>
      <c r="AF7785" t="s">
        <v>290</v>
      </c>
      <c r="AH7785" t="s">
        <v>1946</v>
      </c>
      <c r="AI7785" t="s">
        <v>26587</v>
      </c>
      <c r="AJ7785" t="s">
        <v>26588</v>
      </c>
      <c r="AK7785" t="s">
        <v>2082</v>
      </c>
      <c r="AL7785" s="12">
        <v>46105.557164351849</v>
      </c>
    </row>
    <row r="7786" spans="1:38" ht="15" customHeight="1" x14ac:dyDescent="0.3">
      <c r="A7786" s="38" t="s">
        <v>20561</v>
      </c>
      <c r="B7786" t="s">
        <v>20562</v>
      </c>
      <c r="C7786" t="s">
        <v>2073</v>
      </c>
      <c r="D7786" t="s">
        <v>282</v>
      </c>
      <c r="E7786" t="s">
        <v>337</v>
      </c>
      <c r="H7786" t="s">
        <v>390</v>
      </c>
      <c r="I7786" t="s">
        <v>20563</v>
      </c>
      <c r="J7786" t="s">
        <v>310</v>
      </c>
      <c r="K7786" t="s">
        <v>2075</v>
      </c>
      <c r="M7786" t="s">
        <v>290</v>
      </c>
      <c r="Q7786" t="s">
        <v>344</v>
      </c>
      <c r="R7786" t="b">
        <v>0</v>
      </c>
      <c r="S7786" t="b">
        <v>0</v>
      </c>
      <c r="T7786" s="31" t="s">
        <v>426</v>
      </c>
      <c r="U7786" s="31">
        <v>1</v>
      </c>
      <c r="V7786" s="32" t="s">
        <v>12682</v>
      </c>
      <c r="W7786" t="s">
        <v>12683</v>
      </c>
      <c r="X7786" t="s">
        <v>282</v>
      </c>
      <c r="Y7786" t="s">
        <v>344</v>
      </c>
      <c r="Z7786" t="s">
        <v>310</v>
      </c>
      <c r="AB7786"/>
      <c r="AD7786" s="27" t="s">
        <v>2512</v>
      </c>
      <c r="AF7786" t="s">
        <v>290</v>
      </c>
      <c r="AH7786" t="s">
        <v>2169</v>
      </c>
      <c r="AI7786" t="s">
        <v>6226</v>
      </c>
      <c r="AJ7786" t="s">
        <v>6227</v>
      </c>
      <c r="AK7786" t="s">
        <v>2082</v>
      </c>
      <c r="AL7786" s="12">
        <v>46003.506527777776</v>
      </c>
    </row>
    <row r="7787" spans="1:38" ht="15" customHeight="1" x14ac:dyDescent="0.3">
      <c r="A7787" s="38" t="s">
        <v>20561</v>
      </c>
      <c r="B7787" t="s">
        <v>20562</v>
      </c>
      <c r="C7787" t="s">
        <v>2073</v>
      </c>
      <c r="D7787" t="s">
        <v>282</v>
      </c>
      <c r="E7787" t="s">
        <v>337</v>
      </c>
      <c r="H7787" t="s">
        <v>390</v>
      </c>
      <c r="I7787" t="s">
        <v>20563</v>
      </c>
      <c r="J7787" t="s">
        <v>310</v>
      </c>
      <c r="K7787" t="s">
        <v>2075</v>
      </c>
      <c r="M7787" t="s">
        <v>290</v>
      </c>
      <c r="R7787" t="b">
        <v>0</v>
      </c>
      <c r="S7787" t="b">
        <v>0</v>
      </c>
      <c r="T7787" s="31" t="s">
        <v>426</v>
      </c>
      <c r="U7787" s="31">
        <v>1</v>
      </c>
      <c r="V7787" s="32" t="s">
        <v>13810</v>
      </c>
      <c r="W7787" t="s">
        <v>13811</v>
      </c>
      <c r="X7787" t="s">
        <v>282</v>
      </c>
      <c r="Y7787" t="s">
        <v>311</v>
      </c>
      <c r="Z7787" t="s">
        <v>284</v>
      </c>
      <c r="AB7787"/>
      <c r="AD7787" s="27" t="s">
        <v>2075</v>
      </c>
      <c r="AF7787" t="s">
        <v>290</v>
      </c>
      <c r="AH7787" t="s">
        <v>2013</v>
      </c>
      <c r="AI7787" t="s">
        <v>2088</v>
      </c>
      <c r="AJ7787" t="s">
        <v>2089</v>
      </c>
      <c r="AK7787" t="s">
        <v>2082</v>
      </c>
      <c r="AL7787" s="12">
        <v>45846.834131944444</v>
      </c>
    </row>
    <row r="7788" spans="1:38" ht="15" customHeight="1" x14ac:dyDescent="0.3">
      <c r="A7788" s="38" t="s">
        <v>20445</v>
      </c>
      <c r="B7788" t="s">
        <v>20446</v>
      </c>
      <c r="C7788" t="s">
        <v>2073</v>
      </c>
      <c r="D7788" t="s">
        <v>282</v>
      </c>
      <c r="E7788" t="s">
        <v>337</v>
      </c>
      <c r="H7788" t="s">
        <v>390</v>
      </c>
      <c r="I7788" t="s">
        <v>20447</v>
      </c>
      <c r="J7788" t="s">
        <v>310</v>
      </c>
      <c r="K7788" t="s">
        <v>2075</v>
      </c>
      <c r="M7788" t="s">
        <v>348</v>
      </c>
      <c r="N7788" t="s">
        <v>295</v>
      </c>
      <c r="Q7788" t="s">
        <v>344</v>
      </c>
      <c r="R7788" t="b">
        <v>0</v>
      </c>
      <c r="S7788" t="b">
        <v>0</v>
      </c>
      <c r="T7788" s="31" t="s">
        <v>426</v>
      </c>
      <c r="U7788" s="31">
        <v>1</v>
      </c>
      <c r="V7788" s="32" t="s">
        <v>12682</v>
      </c>
      <c r="W7788" t="s">
        <v>12683</v>
      </c>
      <c r="X7788" t="s">
        <v>282</v>
      </c>
      <c r="Y7788" t="s">
        <v>344</v>
      </c>
      <c r="Z7788" t="s">
        <v>310</v>
      </c>
      <c r="AB7788"/>
      <c r="AD7788" s="27" t="s">
        <v>2512</v>
      </c>
      <c r="AF7788" t="s">
        <v>290</v>
      </c>
      <c r="AH7788" t="s">
        <v>2169</v>
      </c>
      <c r="AI7788" t="s">
        <v>6226</v>
      </c>
      <c r="AJ7788" t="s">
        <v>6227</v>
      </c>
      <c r="AK7788" t="s">
        <v>2082</v>
      </c>
      <c r="AL7788" s="12">
        <v>46003.506527777776</v>
      </c>
    </row>
    <row r="7789" spans="1:38" ht="15" customHeight="1" x14ac:dyDescent="0.3">
      <c r="A7789" s="38" t="s">
        <v>20445</v>
      </c>
      <c r="B7789" t="s">
        <v>20446</v>
      </c>
      <c r="C7789" t="s">
        <v>2073</v>
      </c>
      <c r="D7789" t="s">
        <v>282</v>
      </c>
      <c r="E7789" t="s">
        <v>337</v>
      </c>
      <c r="H7789" t="s">
        <v>390</v>
      </c>
      <c r="I7789" t="s">
        <v>20447</v>
      </c>
      <c r="J7789" t="s">
        <v>310</v>
      </c>
      <c r="K7789" t="s">
        <v>2075</v>
      </c>
      <c r="M7789" t="s">
        <v>348</v>
      </c>
      <c r="N7789" t="s">
        <v>295</v>
      </c>
      <c r="R7789" t="b">
        <v>0</v>
      </c>
      <c r="S7789" t="b">
        <v>0</v>
      </c>
      <c r="T7789" s="31" t="s">
        <v>426</v>
      </c>
      <c r="U7789" s="31">
        <v>1</v>
      </c>
      <c r="V7789" s="32" t="s">
        <v>13810</v>
      </c>
      <c r="W7789" t="s">
        <v>13811</v>
      </c>
      <c r="X7789" t="s">
        <v>282</v>
      </c>
      <c r="Y7789" t="s">
        <v>311</v>
      </c>
      <c r="Z7789" t="s">
        <v>284</v>
      </c>
      <c r="AB7789"/>
      <c r="AD7789" s="27" t="s">
        <v>2075</v>
      </c>
      <c r="AF7789" t="s">
        <v>290</v>
      </c>
      <c r="AH7789" t="s">
        <v>2013</v>
      </c>
      <c r="AI7789" t="s">
        <v>2088</v>
      </c>
      <c r="AJ7789" t="s">
        <v>2089</v>
      </c>
      <c r="AK7789" t="s">
        <v>2082</v>
      </c>
      <c r="AL7789" s="12">
        <v>45846.834131944444</v>
      </c>
    </row>
    <row r="7790" spans="1:38" ht="15" customHeight="1" x14ac:dyDescent="0.3">
      <c r="A7790" s="38" t="s">
        <v>20360</v>
      </c>
      <c r="B7790" t="s">
        <v>20361</v>
      </c>
      <c r="C7790" t="s">
        <v>2073</v>
      </c>
      <c r="D7790" t="s">
        <v>282</v>
      </c>
      <c r="E7790" t="s">
        <v>337</v>
      </c>
      <c r="H7790" t="s">
        <v>327</v>
      </c>
      <c r="I7790" t="s">
        <v>20362</v>
      </c>
      <c r="J7790" t="s">
        <v>310</v>
      </c>
      <c r="K7790" t="s">
        <v>2075</v>
      </c>
      <c r="M7790" t="s">
        <v>290</v>
      </c>
      <c r="N7790" t="s">
        <v>295</v>
      </c>
      <c r="Q7790" t="s">
        <v>344</v>
      </c>
      <c r="R7790" t="b">
        <v>0</v>
      </c>
      <c r="S7790" t="b">
        <v>0</v>
      </c>
      <c r="T7790" s="31" t="s">
        <v>426</v>
      </c>
      <c r="U7790" s="31">
        <v>1</v>
      </c>
      <c r="V7790" s="32" t="s">
        <v>12682</v>
      </c>
      <c r="W7790" t="s">
        <v>12683</v>
      </c>
      <c r="X7790" t="s">
        <v>282</v>
      </c>
      <c r="Y7790" t="s">
        <v>344</v>
      </c>
      <c r="Z7790" t="s">
        <v>310</v>
      </c>
      <c r="AB7790"/>
      <c r="AD7790" s="27" t="s">
        <v>2512</v>
      </c>
      <c r="AF7790" t="s">
        <v>290</v>
      </c>
      <c r="AH7790" t="s">
        <v>2169</v>
      </c>
      <c r="AI7790" t="s">
        <v>6226</v>
      </c>
      <c r="AJ7790" t="s">
        <v>6227</v>
      </c>
      <c r="AK7790" t="s">
        <v>2082</v>
      </c>
      <c r="AL7790" s="12">
        <v>46003.506527777776</v>
      </c>
    </row>
    <row r="7791" spans="1:38" ht="15" customHeight="1" x14ac:dyDescent="0.3">
      <c r="A7791" s="38" t="s">
        <v>20360</v>
      </c>
      <c r="B7791" t="s">
        <v>20361</v>
      </c>
      <c r="C7791" t="s">
        <v>2073</v>
      </c>
      <c r="D7791" t="s">
        <v>282</v>
      </c>
      <c r="E7791" t="s">
        <v>337</v>
      </c>
      <c r="H7791" t="s">
        <v>327</v>
      </c>
      <c r="I7791" t="s">
        <v>20362</v>
      </c>
      <c r="J7791" t="s">
        <v>310</v>
      </c>
      <c r="K7791" t="s">
        <v>2075</v>
      </c>
      <c r="M7791" t="s">
        <v>290</v>
      </c>
      <c r="N7791" t="s">
        <v>295</v>
      </c>
      <c r="R7791" t="b">
        <v>0</v>
      </c>
      <c r="S7791" t="b">
        <v>0</v>
      </c>
      <c r="T7791" s="31" t="s">
        <v>426</v>
      </c>
      <c r="U7791" s="31">
        <v>1</v>
      </c>
      <c r="V7791" s="32" t="s">
        <v>13810</v>
      </c>
      <c r="W7791" t="s">
        <v>13811</v>
      </c>
      <c r="X7791" t="s">
        <v>282</v>
      </c>
      <c r="Y7791" t="s">
        <v>311</v>
      </c>
      <c r="Z7791" t="s">
        <v>284</v>
      </c>
      <c r="AB7791"/>
      <c r="AD7791" s="27" t="s">
        <v>2075</v>
      </c>
      <c r="AF7791" t="s">
        <v>290</v>
      </c>
      <c r="AH7791" t="s">
        <v>2013</v>
      </c>
      <c r="AI7791" t="s">
        <v>2088</v>
      </c>
      <c r="AJ7791" t="s">
        <v>2089</v>
      </c>
      <c r="AK7791" t="s">
        <v>2082</v>
      </c>
      <c r="AL7791" s="12">
        <v>45846.834131944444</v>
      </c>
    </row>
    <row r="7792" spans="1:38" ht="15" customHeight="1" x14ac:dyDescent="0.3">
      <c r="A7792" s="38" t="s">
        <v>20497</v>
      </c>
      <c r="B7792" t="s">
        <v>20498</v>
      </c>
      <c r="C7792" t="s">
        <v>2073</v>
      </c>
      <c r="D7792" t="s">
        <v>282</v>
      </c>
      <c r="E7792" t="s">
        <v>337</v>
      </c>
      <c r="H7792" t="s">
        <v>390</v>
      </c>
      <c r="I7792" t="s">
        <v>20499</v>
      </c>
      <c r="J7792" t="s">
        <v>310</v>
      </c>
      <c r="K7792" t="s">
        <v>2075</v>
      </c>
      <c r="M7792" t="s">
        <v>290</v>
      </c>
      <c r="Q7792" t="s">
        <v>344</v>
      </c>
      <c r="R7792" t="b">
        <v>0</v>
      </c>
      <c r="S7792" t="b">
        <v>0</v>
      </c>
      <c r="T7792" s="31" t="s">
        <v>426</v>
      </c>
      <c r="U7792" s="31">
        <v>1</v>
      </c>
      <c r="V7792" s="32" t="s">
        <v>12682</v>
      </c>
      <c r="W7792" t="s">
        <v>12683</v>
      </c>
      <c r="X7792" t="s">
        <v>282</v>
      </c>
      <c r="Y7792" t="s">
        <v>344</v>
      </c>
      <c r="Z7792" t="s">
        <v>310</v>
      </c>
      <c r="AB7792"/>
      <c r="AD7792" s="27" t="s">
        <v>2512</v>
      </c>
      <c r="AF7792" t="s">
        <v>290</v>
      </c>
      <c r="AH7792" t="s">
        <v>2169</v>
      </c>
      <c r="AI7792" t="s">
        <v>6226</v>
      </c>
      <c r="AJ7792" t="s">
        <v>6227</v>
      </c>
      <c r="AK7792" t="s">
        <v>2082</v>
      </c>
      <c r="AL7792" s="12">
        <v>46003.506527777776</v>
      </c>
    </row>
    <row r="7793" spans="1:38" ht="15" customHeight="1" x14ac:dyDescent="0.3">
      <c r="A7793" s="38" t="s">
        <v>20497</v>
      </c>
      <c r="B7793" t="s">
        <v>20498</v>
      </c>
      <c r="C7793" t="s">
        <v>2073</v>
      </c>
      <c r="D7793" t="s">
        <v>282</v>
      </c>
      <c r="E7793" t="s">
        <v>337</v>
      </c>
      <c r="H7793" t="s">
        <v>390</v>
      </c>
      <c r="I7793" t="s">
        <v>20499</v>
      </c>
      <c r="J7793" t="s">
        <v>310</v>
      </c>
      <c r="K7793" t="s">
        <v>2075</v>
      </c>
      <c r="M7793" t="s">
        <v>290</v>
      </c>
      <c r="R7793" t="b">
        <v>0</v>
      </c>
      <c r="S7793" t="b">
        <v>0</v>
      </c>
      <c r="T7793" s="31" t="s">
        <v>426</v>
      </c>
      <c r="U7793" s="31">
        <v>1</v>
      </c>
      <c r="V7793" s="30" t="s">
        <v>13810</v>
      </c>
      <c r="W7793" t="s">
        <v>13811</v>
      </c>
      <c r="X7793" t="s">
        <v>282</v>
      </c>
      <c r="Y7793" t="s">
        <v>311</v>
      </c>
      <c r="Z7793" t="s">
        <v>284</v>
      </c>
      <c r="AB7793"/>
      <c r="AD7793" s="27" t="s">
        <v>2075</v>
      </c>
      <c r="AF7793" t="s">
        <v>290</v>
      </c>
      <c r="AH7793" t="s">
        <v>2013</v>
      </c>
      <c r="AI7793" t="s">
        <v>2088</v>
      </c>
      <c r="AJ7793" t="s">
        <v>2089</v>
      </c>
      <c r="AK7793" t="s">
        <v>2082</v>
      </c>
      <c r="AL7793" s="12">
        <v>45846.834131944444</v>
      </c>
    </row>
    <row r="7794" spans="1:38" ht="15" customHeight="1" x14ac:dyDescent="0.3">
      <c r="A7794" s="38" t="s">
        <v>20549</v>
      </c>
      <c r="B7794" t="s">
        <v>20550</v>
      </c>
      <c r="C7794" t="s">
        <v>2073</v>
      </c>
      <c r="D7794" t="s">
        <v>282</v>
      </c>
      <c r="E7794" t="s">
        <v>337</v>
      </c>
      <c r="H7794" t="s">
        <v>390</v>
      </c>
      <c r="I7794" t="s">
        <v>20551</v>
      </c>
      <c r="J7794" t="s">
        <v>310</v>
      </c>
      <c r="K7794" t="s">
        <v>2075</v>
      </c>
      <c r="M7794" t="s">
        <v>348</v>
      </c>
      <c r="N7794" t="s">
        <v>295</v>
      </c>
      <c r="Q7794" t="s">
        <v>344</v>
      </c>
      <c r="R7794" t="b">
        <v>0</v>
      </c>
      <c r="S7794" t="b">
        <v>0</v>
      </c>
      <c r="T7794" s="31" t="s">
        <v>426</v>
      </c>
      <c r="U7794" s="31">
        <v>1</v>
      </c>
      <c r="V7794" s="32" t="s">
        <v>12682</v>
      </c>
      <c r="W7794" t="s">
        <v>12683</v>
      </c>
      <c r="X7794" t="s">
        <v>282</v>
      </c>
      <c r="Y7794" t="s">
        <v>344</v>
      </c>
      <c r="Z7794" t="s">
        <v>310</v>
      </c>
      <c r="AB7794"/>
      <c r="AD7794" s="27" t="s">
        <v>2512</v>
      </c>
      <c r="AF7794" t="s">
        <v>290</v>
      </c>
      <c r="AH7794" t="s">
        <v>2169</v>
      </c>
      <c r="AI7794" t="s">
        <v>6226</v>
      </c>
      <c r="AJ7794" t="s">
        <v>6227</v>
      </c>
      <c r="AK7794" t="s">
        <v>2082</v>
      </c>
      <c r="AL7794" s="12">
        <v>46003.506527777776</v>
      </c>
    </row>
    <row r="7795" spans="1:38" ht="15" customHeight="1" x14ac:dyDescent="0.3">
      <c r="A7795" s="38" t="s">
        <v>20549</v>
      </c>
      <c r="B7795" t="s">
        <v>20550</v>
      </c>
      <c r="C7795" t="s">
        <v>2073</v>
      </c>
      <c r="D7795" t="s">
        <v>282</v>
      </c>
      <c r="E7795" t="s">
        <v>337</v>
      </c>
      <c r="H7795" t="s">
        <v>390</v>
      </c>
      <c r="I7795" t="s">
        <v>20551</v>
      </c>
      <c r="J7795" t="s">
        <v>310</v>
      </c>
      <c r="K7795" t="s">
        <v>2075</v>
      </c>
      <c r="M7795" t="s">
        <v>348</v>
      </c>
      <c r="N7795" t="s">
        <v>295</v>
      </c>
      <c r="R7795" t="b">
        <v>0</v>
      </c>
      <c r="S7795" t="b">
        <v>0</v>
      </c>
      <c r="T7795" s="31" t="s">
        <v>426</v>
      </c>
      <c r="U7795" s="31">
        <v>1</v>
      </c>
      <c r="V7795" s="32" t="s">
        <v>13810</v>
      </c>
      <c r="W7795" t="s">
        <v>13811</v>
      </c>
      <c r="X7795" t="s">
        <v>282</v>
      </c>
      <c r="Y7795" t="s">
        <v>311</v>
      </c>
      <c r="Z7795" t="s">
        <v>284</v>
      </c>
      <c r="AB7795"/>
      <c r="AD7795" s="27" t="s">
        <v>2075</v>
      </c>
      <c r="AF7795" t="s">
        <v>290</v>
      </c>
      <c r="AH7795" t="s">
        <v>2013</v>
      </c>
      <c r="AI7795" t="s">
        <v>2088</v>
      </c>
      <c r="AJ7795" t="s">
        <v>2089</v>
      </c>
      <c r="AK7795" t="s">
        <v>2082</v>
      </c>
      <c r="AL7795" s="12">
        <v>45846.834131944444</v>
      </c>
    </row>
    <row r="7796" spans="1:38" ht="15" customHeight="1" x14ac:dyDescent="0.3">
      <c r="A7796" s="38" t="s">
        <v>20363</v>
      </c>
      <c r="B7796" t="s">
        <v>20364</v>
      </c>
      <c r="C7796" t="s">
        <v>2073</v>
      </c>
      <c r="D7796" t="s">
        <v>282</v>
      </c>
      <c r="E7796" t="s">
        <v>337</v>
      </c>
      <c r="H7796" t="s">
        <v>390</v>
      </c>
      <c r="I7796" t="s">
        <v>20365</v>
      </c>
      <c r="J7796" t="s">
        <v>310</v>
      </c>
      <c r="K7796" t="s">
        <v>2075</v>
      </c>
      <c r="M7796" t="s">
        <v>290</v>
      </c>
      <c r="Q7796" t="s">
        <v>344</v>
      </c>
      <c r="R7796" t="b">
        <v>0</v>
      </c>
      <c r="S7796" t="b">
        <v>0</v>
      </c>
      <c r="T7796" s="31" t="s">
        <v>426</v>
      </c>
      <c r="U7796" s="31">
        <v>1</v>
      </c>
      <c r="V7796" s="30" t="s">
        <v>12682</v>
      </c>
      <c r="W7796" t="s">
        <v>12683</v>
      </c>
      <c r="X7796" t="s">
        <v>282</v>
      </c>
      <c r="Y7796" t="s">
        <v>344</v>
      </c>
      <c r="Z7796" t="s">
        <v>310</v>
      </c>
      <c r="AB7796"/>
      <c r="AD7796" s="27" t="s">
        <v>2512</v>
      </c>
      <c r="AF7796" t="s">
        <v>290</v>
      </c>
      <c r="AH7796" t="s">
        <v>2169</v>
      </c>
      <c r="AI7796" t="s">
        <v>6226</v>
      </c>
      <c r="AJ7796" t="s">
        <v>6227</v>
      </c>
      <c r="AK7796" t="s">
        <v>2082</v>
      </c>
      <c r="AL7796" s="12">
        <v>46003.506527777776</v>
      </c>
    </row>
    <row r="7797" spans="1:38" ht="15" customHeight="1" x14ac:dyDescent="0.3">
      <c r="A7797" s="38" t="s">
        <v>20363</v>
      </c>
      <c r="B7797" t="s">
        <v>20364</v>
      </c>
      <c r="C7797" t="s">
        <v>2073</v>
      </c>
      <c r="D7797" t="s">
        <v>282</v>
      </c>
      <c r="E7797" t="s">
        <v>337</v>
      </c>
      <c r="H7797" t="s">
        <v>390</v>
      </c>
      <c r="I7797" t="s">
        <v>20365</v>
      </c>
      <c r="J7797" t="s">
        <v>310</v>
      </c>
      <c r="K7797" t="s">
        <v>2075</v>
      </c>
      <c r="M7797" t="s">
        <v>290</v>
      </c>
      <c r="R7797" t="b">
        <v>0</v>
      </c>
      <c r="S7797" t="b">
        <v>0</v>
      </c>
      <c r="T7797" s="31" t="s">
        <v>426</v>
      </c>
      <c r="U7797" s="31">
        <v>1</v>
      </c>
      <c r="V7797" s="32" t="s">
        <v>13810</v>
      </c>
      <c r="W7797" t="s">
        <v>13811</v>
      </c>
      <c r="X7797" t="s">
        <v>282</v>
      </c>
      <c r="Y7797" t="s">
        <v>311</v>
      </c>
      <c r="Z7797" t="s">
        <v>284</v>
      </c>
      <c r="AB7797"/>
      <c r="AD7797" s="27" t="s">
        <v>2075</v>
      </c>
      <c r="AF7797" t="s">
        <v>290</v>
      </c>
      <c r="AH7797" t="s">
        <v>2013</v>
      </c>
      <c r="AI7797" t="s">
        <v>2088</v>
      </c>
      <c r="AJ7797" t="s">
        <v>2089</v>
      </c>
      <c r="AK7797" t="s">
        <v>2082</v>
      </c>
      <c r="AL7797" s="12">
        <v>45846.834131944444</v>
      </c>
    </row>
    <row r="7798" spans="1:38" ht="15" customHeight="1" x14ac:dyDescent="0.3">
      <c r="A7798" s="38" t="s">
        <v>20366</v>
      </c>
      <c r="B7798" t="s">
        <v>20367</v>
      </c>
      <c r="C7798" t="s">
        <v>2073</v>
      </c>
      <c r="D7798" t="s">
        <v>282</v>
      </c>
      <c r="E7798" t="s">
        <v>337</v>
      </c>
      <c r="H7798" t="s">
        <v>390</v>
      </c>
      <c r="I7798" t="s">
        <v>20368</v>
      </c>
      <c r="J7798" t="s">
        <v>310</v>
      </c>
      <c r="K7798" t="s">
        <v>2075</v>
      </c>
      <c r="M7798" t="s">
        <v>290</v>
      </c>
      <c r="Q7798" t="s">
        <v>344</v>
      </c>
      <c r="R7798" t="b">
        <v>0</v>
      </c>
      <c r="S7798" t="b">
        <v>0</v>
      </c>
      <c r="T7798" s="31" t="s">
        <v>426</v>
      </c>
      <c r="U7798" s="31">
        <v>1</v>
      </c>
      <c r="V7798" s="32" t="s">
        <v>12682</v>
      </c>
      <c r="W7798" t="s">
        <v>12683</v>
      </c>
      <c r="X7798" t="s">
        <v>282</v>
      </c>
      <c r="Y7798" t="s">
        <v>344</v>
      </c>
      <c r="Z7798" t="s">
        <v>310</v>
      </c>
      <c r="AB7798"/>
      <c r="AD7798" s="27" t="s">
        <v>2512</v>
      </c>
      <c r="AF7798" t="s">
        <v>290</v>
      </c>
      <c r="AH7798" t="s">
        <v>2169</v>
      </c>
      <c r="AI7798" t="s">
        <v>6226</v>
      </c>
      <c r="AJ7798" t="s">
        <v>6227</v>
      </c>
      <c r="AK7798" t="s">
        <v>2082</v>
      </c>
      <c r="AL7798" s="12">
        <v>46003.506527777776</v>
      </c>
    </row>
    <row r="7799" spans="1:38" ht="15" customHeight="1" x14ac:dyDescent="0.3">
      <c r="A7799" s="38" t="s">
        <v>20366</v>
      </c>
      <c r="B7799" t="s">
        <v>20367</v>
      </c>
      <c r="C7799" t="s">
        <v>2073</v>
      </c>
      <c r="D7799" t="s">
        <v>282</v>
      </c>
      <c r="E7799" t="s">
        <v>337</v>
      </c>
      <c r="H7799" t="s">
        <v>390</v>
      </c>
      <c r="I7799" t="s">
        <v>20368</v>
      </c>
      <c r="J7799" t="s">
        <v>310</v>
      </c>
      <c r="K7799" t="s">
        <v>2075</v>
      </c>
      <c r="M7799" t="s">
        <v>290</v>
      </c>
      <c r="R7799" t="b">
        <v>0</v>
      </c>
      <c r="S7799" t="b">
        <v>0</v>
      </c>
      <c r="T7799" s="31" t="s">
        <v>426</v>
      </c>
      <c r="U7799" s="31">
        <v>1</v>
      </c>
      <c r="V7799" s="32" t="s">
        <v>13810</v>
      </c>
      <c r="W7799" t="s">
        <v>13811</v>
      </c>
      <c r="X7799" t="s">
        <v>282</v>
      </c>
      <c r="Y7799" t="s">
        <v>311</v>
      </c>
      <c r="Z7799" t="s">
        <v>284</v>
      </c>
      <c r="AB7799"/>
      <c r="AD7799" s="27" t="s">
        <v>2075</v>
      </c>
      <c r="AF7799" t="s">
        <v>290</v>
      </c>
      <c r="AH7799" t="s">
        <v>2013</v>
      </c>
      <c r="AI7799" t="s">
        <v>2088</v>
      </c>
      <c r="AJ7799" t="s">
        <v>2089</v>
      </c>
      <c r="AK7799" t="s">
        <v>2082</v>
      </c>
      <c r="AL7799" s="12">
        <v>45846.834131944444</v>
      </c>
    </row>
    <row r="7800" spans="1:38" ht="15" customHeight="1" x14ac:dyDescent="0.3">
      <c r="A7800" s="38" t="s">
        <v>20378</v>
      </c>
      <c r="B7800" t="s">
        <v>20379</v>
      </c>
      <c r="C7800" t="s">
        <v>2073</v>
      </c>
      <c r="D7800" t="s">
        <v>282</v>
      </c>
      <c r="E7800" t="s">
        <v>337</v>
      </c>
      <c r="H7800" t="s">
        <v>390</v>
      </c>
      <c r="I7800" t="s">
        <v>20380</v>
      </c>
      <c r="J7800" t="s">
        <v>310</v>
      </c>
      <c r="K7800" t="s">
        <v>2075</v>
      </c>
      <c r="M7800" t="s">
        <v>290</v>
      </c>
      <c r="Q7800" t="s">
        <v>344</v>
      </c>
      <c r="R7800" t="b">
        <v>0</v>
      </c>
      <c r="S7800" t="b">
        <v>0</v>
      </c>
      <c r="T7800" s="31" t="s">
        <v>426</v>
      </c>
      <c r="U7800" s="31">
        <v>1</v>
      </c>
      <c r="V7800" s="32" t="s">
        <v>12682</v>
      </c>
      <c r="W7800" t="s">
        <v>12683</v>
      </c>
      <c r="X7800" t="s">
        <v>282</v>
      </c>
      <c r="Y7800" t="s">
        <v>344</v>
      </c>
      <c r="Z7800" t="s">
        <v>310</v>
      </c>
      <c r="AB7800"/>
      <c r="AD7800" s="27" t="s">
        <v>2512</v>
      </c>
      <c r="AF7800" t="s">
        <v>290</v>
      </c>
      <c r="AH7800" t="s">
        <v>2169</v>
      </c>
      <c r="AI7800" t="s">
        <v>6226</v>
      </c>
      <c r="AJ7800" t="s">
        <v>6227</v>
      </c>
      <c r="AK7800" t="s">
        <v>2082</v>
      </c>
      <c r="AL7800" s="12">
        <v>46003.506527777776</v>
      </c>
    </row>
    <row r="7801" spans="1:38" ht="15" customHeight="1" x14ac:dyDescent="0.3">
      <c r="A7801" s="38" t="s">
        <v>20378</v>
      </c>
      <c r="B7801" t="s">
        <v>20379</v>
      </c>
      <c r="C7801" t="s">
        <v>2073</v>
      </c>
      <c r="D7801" t="s">
        <v>282</v>
      </c>
      <c r="E7801" t="s">
        <v>337</v>
      </c>
      <c r="H7801" t="s">
        <v>390</v>
      </c>
      <c r="I7801" t="s">
        <v>20380</v>
      </c>
      <c r="J7801" t="s">
        <v>310</v>
      </c>
      <c r="K7801" t="s">
        <v>2075</v>
      </c>
      <c r="M7801" t="s">
        <v>290</v>
      </c>
      <c r="R7801" t="b">
        <v>0</v>
      </c>
      <c r="S7801" t="b">
        <v>0</v>
      </c>
      <c r="T7801" s="31" t="s">
        <v>426</v>
      </c>
      <c r="U7801" s="31">
        <v>1</v>
      </c>
      <c r="V7801" s="30" t="s">
        <v>13810</v>
      </c>
      <c r="W7801" t="s">
        <v>13811</v>
      </c>
      <c r="X7801" t="s">
        <v>282</v>
      </c>
      <c r="Y7801" t="s">
        <v>311</v>
      </c>
      <c r="Z7801" t="s">
        <v>284</v>
      </c>
      <c r="AB7801"/>
      <c r="AD7801" s="27" t="s">
        <v>2075</v>
      </c>
      <c r="AF7801" t="s">
        <v>290</v>
      </c>
      <c r="AH7801" t="s">
        <v>2013</v>
      </c>
      <c r="AI7801" t="s">
        <v>2088</v>
      </c>
      <c r="AJ7801" t="s">
        <v>2089</v>
      </c>
      <c r="AK7801" t="s">
        <v>2082</v>
      </c>
      <c r="AL7801" s="12">
        <v>45846.834131944444</v>
      </c>
    </row>
    <row r="7802" spans="1:38" ht="15" customHeight="1" x14ac:dyDescent="0.3">
      <c r="A7802" s="38" t="s">
        <v>20500</v>
      </c>
      <c r="B7802" t="s">
        <v>20501</v>
      </c>
      <c r="C7802" t="s">
        <v>2073</v>
      </c>
      <c r="D7802" t="s">
        <v>282</v>
      </c>
      <c r="E7802" t="s">
        <v>337</v>
      </c>
      <c r="H7802" t="s">
        <v>390</v>
      </c>
      <c r="I7802" t="s">
        <v>20502</v>
      </c>
      <c r="J7802" t="s">
        <v>310</v>
      </c>
      <c r="K7802" t="s">
        <v>2075</v>
      </c>
      <c r="M7802" t="s">
        <v>290</v>
      </c>
      <c r="Q7802" t="s">
        <v>344</v>
      </c>
      <c r="R7802" t="b">
        <v>0</v>
      </c>
      <c r="S7802" t="b">
        <v>0</v>
      </c>
      <c r="T7802" s="31" t="s">
        <v>426</v>
      </c>
      <c r="U7802" s="31">
        <v>1</v>
      </c>
      <c r="V7802" s="30" t="s">
        <v>12682</v>
      </c>
      <c r="W7802" t="s">
        <v>12683</v>
      </c>
      <c r="X7802" t="s">
        <v>282</v>
      </c>
      <c r="Y7802" t="s">
        <v>344</v>
      </c>
      <c r="Z7802" t="s">
        <v>310</v>
      </c>
      <c r="AB7802"/>
      <c r="AD7802" s="27" t="s">
        <v>2512</v>
      </c>
      <c r="AF7802" t="s">
        <v>290</v>
      </c>
      <c r="AH7802" t="s">
        <v>2169</v>
      </c>
      <c r="AI7802" t="s">
        <v>6226</v>
      </c>
      <c r="AJ7802" t="s">
        <v>6227</v>
      </c>
      <c r="AK7802" t="s">
        <v>2082</v>
      </c>
      <c r="AL7802" s="12">
        <v>46003.506527777776</v>
      </c>
    </row>
    <row r="7803" spans="1:38" ht="15" customHeight="1" x14ac:dyDescent="0.3">
      <c r="A7803" s="38" t="s">
        <v>20500</v>
      </c>
      <c r="B7803" t="s">
        <v>20501</v>
      </c>
      <c r="C7803" t="s">
        <v>2073</v>
      </c>
      <c r="D7803" t="s">
        <v>282</v>
      </c>
      <c r="E7803" t="s">
        <v>337</v>
      </c>
      <c r="H7803" t="s">
        <v>390</v>
      </c>
      <c r="I7803" t="s">
        <v>20502</v>
      </c>
      <c r="J7803" t="s">
        <v>310</v>
      </c>
      <c r="K7803" t="s">
        <v>2075</v>
      </c>
      <c r="M7803" t="s">
        <v>290</v>
      </c>
      <c r="R7803" t="b">
        <v>0</v>
      </c>
      <c r="S7803" t="b">
        <v>0</v>
      </c>
      <c r="T7803" s="31" t="s">
        <v>426</v>
      </c>
      <c r="U7803" s="31">
        <v>1</v>
      </c>
      <c r="V7803" s="30" t="s">
        <v>13810</v>
      </c>
      <c r="W7803" t="s">
        <v>13811</v>
      </c>
      <c r="X7803" t="s">
        <v>282</v>
      </c>
      <c r="Y7803" t="s">
        <v>311</v>
      </c>
      <c r="Z7803" t="s">
        <v>284</v>
      </c>
      <c r="AB7803"/>
      <c r="AD7803" s="27" t="s">
        <v>2075</v>
      </c>
      <c r="AF7803" t="s">
        <v>290</v>
      </c>
      <c r="AH7803" t="s">
        <v>2013</v>
      </c>
      <c r="AI7803" t="s">
        <v>2088</v>
      </c>
      <c r="AJ7803" t="s">
        <v>2089</v>
      </c>
      <c r="AK7803" t="s">
        <v>2082</v>
      </c>
      <c r="AL7803" s="12">
        <v>45846.834131944444</v>
      </c>
    </row>
    <row r="7804" spans="1:38" ht="15" customHeight="1" x14ac:dyDescent="0.3">
      <c r="A7804" s="38" t="s">
        <v>20503</v>
      </c>
      <c r="B7804" t="s">
        <v>20504</v>
      </c>
      <c r="C7804" t="s">
        <v>2073</v>
      </c>
      <c r="D7804" t="s">
        <v>282</v>
      </c>
      <c r="E7804" t="s">
        <v>337</v>
      </c>
      <c r="H7804" t="s">
        <v>390</v>
      </c>
      <c r="I7804" t="s">
        <v>20505</v>
      </c>
      <c r="J7804" t="s">
        <v>310</v>
      </c>
      <c r="K7804" t="s">
        <v>2075</v>
      </c>
      <c r="M7804" t="s">
        <v>290</v>
      </c>
      <c r="Q7804" t="s">
        <v>344</v>
      </c>
      <c r="R7804" t="b">
        <v>0</v>
      </c>
      <c r="S7804" t="b">
        <v>0</v>
      </c>
      <c r="T7804" s="31" t="s">
        <v>426</v>
      </c>
      <c r="U7804" s="31">
        <v>1</v>
      </c>
      <c r="V7804" s="30" t="s">
        <v>12682</v>
      </c>
      <c r="W7804" t="s">
        <v>12683</v>
      </c>
      <c r="X7804" t="s">
        <v>282</v>
      </c>
      <c r="Y7804" t="s">
        <v>344</v>
      </c>
      <c r="Z7804" t="s">
        <v>310</v>
      </c>
      <c r="AB7804"/>
      <c r="AD7804" s="27" t="s">
        <v>2512</v>
      </c>
      <c r="AF7804" t="s">
        <v>290</v>
      </c>
      <c r="AH7804" t="s">
        <v>2169</v>
      </c>
      <c r="AI7804" t="s">
        <v>6226</v>
      </c>
      <c r="AJ7804" t="s">
        <v>6227</v>
      </c>
      <c r="AK7804" t="s">
        <v>2082</v>
      </c>
      <c r="AL7804" s="12">
        <v>46003.506527777776</v>
      </c>
    </row>
    <row r="7805" spans="1:38" ht="15" customHeight="1" x14ac:dyDescent="0.3">
      <c r="A7805" s="38" t="s">
        <v>20503</v>
      </c>
      <c r="B7805" t="s">
        <v>20504</v>
      </c>
      <c r="C7805" t="s">
        <v>2073</v>
      </c>
      <c r="D7805" t="s">
        <v>282</v>
      </c>
      <c r="E7805" t="s">
        <v>337</v>
      </c>
      <c r="H7805" t="s">
        <v>390</v>
      </c>
      <c r="I7805" t="s">
        <v>20505</v>
      </c>
      <c r="J7805" t="s">
        <v>310</v>
      </c>
      <c r="K7805" t="s">
        <v>2075</v>
      </c>
      <c r="M7805" t="s">
        <v>290</v>
      </c>
      <c r="R7805" t="b">
        <v>0</v>
      </c>
      <c r="S7805" t="b">
        <v>0</v>
      </c>
      <c r="T7805" s="31" t="s">
        <v>426</v>
      </c>
      <c r="U7805" s="31">
        <v>1</v>
      </c>
      <c r="V7805" s="30" t="s">
        <v>13810</v>
      </c>
      <c r="W7805" t="s">
        <v>13811</v>
      </c>
      <c r="X7805" t="s">
        <v>282</v>
      </c>
      <c r="Y7805" t="s">
        <v>311</v>
      </c>
      <c r="Z7805" t="s">
        <v>284</v>
      </c>
      <c r="AB7805"/>
      <c r="AD7805" s="27" t="s">
        <v>2075</v>
      </c>
      <c r="AF7805" t="s">
        <v>290</v>
      </c>
      <c r="AH7805" t="s">
        <v>2013</v>
      </c>
      <c r="AI7805" t="s">
        <v>2088</v>
      </c>
      <c r="AJ7805" t="s">
        <v>2089</v>
      </c>
      <c r="AK7805" t="s">
        <v>2082</v>
      </c>
      <c r="AL7805" s="12">
        <v>45846.834131944444</v>
      </c>
    </row>
    <row r="7806" spans="1:38" ht="15" customHeight="1" x14ac:dyDescent="0.3">
      <c r="A7806" s="38" t="s">
        <v>20573</v>
      </c>
      <c r="B7806" t="s">
        <v>20574</v>
      </c>
      <c r="C7806" t="s">
        <v>2073</v>
      </c>
      <c r="D7806" t="s">
        <v>282</v>
      </c>
      <c r="E7806" t="s">
        <v>299</v>
      </c>
      <c r="H7806" t="s">
        <v>340</v>
      </c>
      <c r="I7806" t="s">
        <v>20575</v>
      </c>
      <c r="J7806" t="s">
        <v>329</v>
      </c>
      <c r="K7806" t="s">
        <v>2075</v>
      </c>
      <c r="M7806" t="s">
        <v>290</v>
      </c>
      <c r="N7806" t="s">
        <v>295</v>
      </c>
      <c r="O7806" t="s">
        <v>2228</v>
      </c>
      <c r="R7806" t="b">
        <v>0</v>
      </c>
      <c r="S7806" t="b">
        <v>0</v>
      </c>
      <c r="T7806" s="31" t="s">
        <v>426</v>
      </c>
      <c r="U7806" s="31">
        <v>1</v>
      </c>
      <c r="V7806" s="30" t="s">
        <v>3058</v>
      </c>
      <c r="AB7806"/>
      <c r="AD7806" s="27"/>
    </row>
    <row r="7807" spans="1:38" ht="15" customHeight="1" x14ac:dyDescent="0.3">
      <c r="A7807" s="38" t="s">
        <v>21829</v>
      </c>
      <c r="B7807" t="s">
        <v>21830</v>
      </c>
      <c r="C7807" t="s">
        <v>2073</v>
      </c>
      <c r="D7807" t="s">
        <v>282</v>
      </c>
      <c r="E7807" t="s">
        <v>337</v>
      </c>
      <c r="H7807" t="s">
        <v>327</v>
      </c>
      <c r="I7807" t="s">
        <v>21831</v>
      </c>
      <c r="J7807" t="s">
        <v>310</v>
      </c>
      <c r="K7807" t="s">
        <v>2075</v>
      </c>
      <c r="M7807" t="s">
        <v>348</v>
      </c>
      <c r="N7807" t="s">
        <v>295</v>
      </c>
      <c r="Q7807" t="s">
        <v>344</v>
      </c>
      <c r="R7807" t="b">
        <v>0</v>
      </c>
      <c r="S7807" t="b">
        <v>0</v>
      </c>
      <c r="T7807" s="31" t="s">
        <v>426</v>
      </c>
      <c r="U7807" s="31">
        <v>1</v>
      </c>
      <c r="V7807" s="30" t="s">
        <v>12682</v>
      </c>
      <c r="W7807" t="s">
        <v>12683</v>
      </c>
      <c r="X7807" t="s">
        <v>282</v>
      </c>
      <c r="Y7807" t="s">
        <v>344</v>
      </c>
      <c r="Z7807" t="s">
        <v>310</v>
      </c>
      <c r="AB7807"/>
      <c r="AD7807" s="27" t="s">
        <v>2512</v>
      </c>
      <c r="AF7807" t="s">
        <v>290</v>
      </c>
      <c r="AH7807" t="s">
        <v>2169</v>
      </c>
      <c r="AI7807" t="s">
        <v>6226</v>
      </c>
      <c r="AJ7807" t="s">
        <v>6227</v>
      </c>
      <c r="AK7807" t="s">
        <v>2082</v>
      </c>
      <c r="AL7807" s="12">
        <v>46003.506527777776</v>
      </c>
    </row>
    <row r="7808" spans="1:38" ht="15" customHeight="1" x14ac:dyDescent="0.3">
      <c r="A7808" s="38" t="s">
        <v>21829</v>
      </c>
      <c r="B7808" t="s">
        <v>21830</v>
      </c>
      <c r="C7808" t="s">
        <v>2073</v>
      </c>
      <c r="D7808" t="s">
        <v>282</v>
      </c>
      <c r="E7808" t="s">
        <v>337</v>
      </c>
      <c r="H7808" t="s">
        <v>327</v>
      </c>
      <c r="I7808" t="s">
        <v>21831</v>
      </c>
      <c r="J7808" t="s">
        <v>310</v>
      </c>
      <c r="K7808" t="s">
        <v>2075</v>
      </c>
      <c r="M7808" t="s">
        <v>348</v>
      </c>
      <c r="N7808" t="s">
        <v>295</v>
      </c>
      <c r="R7808" t="b">
        <v>0</v>
      </c>
      <c r="S7808" t="b">
        <v>0</v>
      </c>
      <c r="T7808" s="31" t="s">
        <v>426</v>
      </c>
      <c r="U7808" s="31">
        <v>1</v>
      </c>
      <c r="V7808" s="30" t="s">
        <v>13810</v>
      </c>
      <c r="W7808" t="s">
        <v>13811</v>
      </c>
      <c r="X7808" t="s">
        <v>282</v>
      </c>
      <c r="Y7808" t="s">
        <v>311</v>
      </c>
      <c r="Z7808" t="s">
        <v>284</v>
      </c>
      <c r="AB7808"/>
      <c r="AD7808" s="27" t="s">
        <v>2075</v>
      </c>
      <c r="AF7808" t="s">
        <v>290</v>
      </c>
      <c r="AH7808" t="s">
        <v>2013</v>
      </c>
      <c r="AI7808" t="s">
        <v>2088</v>
      </c>
      <c r="AJ7808" t="s">
        <v>2089</v>
      </c>
      <c r="AK7808" t="s">
        <v>2082</v>
      </c>
      <c r="AL7808" s="12">
        <v>45846.834131944444</v>
      </c>
    </row>
    <row r="7809" spans="1:39" ht="15" customHeight="1" x14ac:dyDescent="0.3">
      <c r="A7809" s="38" t="s">
        <v>21837</v>
      </c>
      <c r="B7809" t="s">
        <v>21838</v>
      </c>
      <c r="C7809" t="s">
        <v>2073</v>
      </c>
      <c r="D7809" t="s">
        <v>282</v>
      </c>
      <c r="E7809" t="s">
        <v>337</v>
      </c>
      <c r="H7809" t="s">
        <v>390</v>
      </c>
      <c r="I7809" t="s">
        <v>21839</v>
      </c>
      <c r="J7809" t="s">
        <v>310</v>
      </c>
      <c r="K7809" t="s">
        <v>2075</v>
      </c>
      <c r="M7809" t="s">
        <v>348</v>
      </c>
      <c r="N7809" t="s">
        <v>295</v>
      </c>
      <c r="Q7809" t="s">
        <v>344</v>
      </c>
      <c r="R7809" t="b">
        <v>0</v>
      </c>
      <c r="S7809" t="b">
        <v>0</v>
      </c>
      <c r="T7809" s="31" t="s">
        <v>426</v>
      </c>
      <c r="U7809" s="31">
        <v>1</v>
      </c>
      <c r="V7809" s="30" t="s">
        <v>12682</v>
      </c>
      <c r="W7809" t="s">
        <v>12683</v>
      </c>
      <c r="X7809" t="s">
        <v>282</v>
      </c>
      <c r="Y7809" t="s">
        <v>344</v>
      </c>
      <c r="Z7809" t="s">
        <v>310</v>
      </c>
      <c r="AB7809"/>
      <c r="AD7809" s="27" t="s">
        <v>2512</v>
      </c>
      <c r="AF7809" t="s">
        <v>290</v>
      </c>
      <c r="AH7809" t="s">
        <v>2169</v>
      </c>
      <c r="AI7809" t="s">
        <v>6226</v>
      </c>
      <c r="AJ7809" t="s">
        <v>6227</v>
      </c>
      <c r="AK7809" t="s">
        <v>2082</v>
      </c>
      <c r="AL7809" s="12">
        <v>46003.506527777776</v>
      </c>
    </row>
    <row r="7810" spans="1:39" ht="15" customHeight="1" x14ac:dyDescent="0.3">
      <c r="A7810" s="38" t="s">
        <v>21837</v>
      </c>
      <c r="B7810" t="s">
        <v>21838</v>
      </c>
      <c r="C7810" t="s">
        <v>2073</v>
      </c>
      <c r="D7810" t="s">
        <v>282</v>
      </c>
      <c r="E7810" t="s">
        <v>337</v>
      </c>
      <c r="H7810" t="s">
        <v>390</v>
      </c>
      <c r="I7810" t="s">
        <v>21839</v>
      </c>
      <c r="J7810" t="s">
        <v>310</v>
      </c>
      <c r="K7810" t="s">
        <v>2075</v>
      </c>
      <c r="M7810" t="s">
        <v>348</v>
      </c>
      <c r="N7810" t="s">
        <v>295</v>
      </c>
      <c r="R7810" t="b">
        <v>0</v>
      </c>
      <c r="S7810" t="b">
        <v>0</v>
      </c>
      <c r="T7810" s="31" t="s">
        <v>426</v>
      </c>
      <c r="U7810" s="31">
        <v>1</v>
      </c>
      <c r="V7810" s="30" t="s">
        <v>13810</v>
      </c>
      <c r="W7810" t="s">
        <v>13811</v>
      </c>
      <c r="X7810" t="s">
        <v>282</v>
      </c>
      <c r="Y7810" t="s">
        <v>311</v>
      </c>
      <c r="Z7810" t="s">
        <v>284</v>
      </c>
      <c r="AB7810"/>
      <c r="AD7810" s="27" t="s">
        <v>2075</v>
      </c>
      <c r="AF7810" t="s">
        <v>290</v>
      </c>
      <c r="AH7810" t="s">
        <v>2013</v>
      </c>
      <c r="AI7810" t="s">
        <v>2088</v>
      </c>
      <c r="AJ7810" t="s">
        <v>2089</v>
      </c>
      <c r="AK7810" t="s">
        <v>2082</v>
      </c>
      <c r="AL7810" s="12">
        <v>45846.834131944444</v>
      </c>
    </row>
    <row r="7811" spans="1:39" ht="15" customHeight="1" x14ac:dyDescent="0.3">
      <c r="A7811" s="38" t="s">
        <v>20506</v>
      </c>
      <c r="B7811" t="s">
        <v>20507</v>
      </c>
      <c r="C7811" t="s">
        <v>2092</v>
      </c>
      <c r="D7811" t="s">
        <v>282</v>
      </c>
      <c r="E7811" t="s">
        <v>322</v>
      </c>
      <c r="G7811" t="s">
        <v>350</v>
      </c>
      <c r="H7811" t="s">
        <v>25747</v>
      </c>
      <c r="I7811" t="s">
        <v>20508</v>
      </c>
      <c r="J7811" t="s">
        <v>284</v>
      </c>
      <c r="K7811" t="s">
        <v>2075</v>
      </c>
      <c r="M7811" t="s">
        <v>290</v>
      </c>
      <c r="N7811" t="s">
        <v>286</v>
      </c>
      <c r="O7811" t="s">
        <v>2076</v>
      </c>
      <c r="P7811" t="s">
        <v>287</v>
      </c>
      <c r="Q7811" t="s">
        <v>288</v>
      </c>
      <c r="R7811" t="b">
        <v>1</v>
      </c>
      <c r="S7811" t="b">
        <v>1</v>
      </c>
      <c r="T7811" s="31" t="s">
        <v>25454</v>
      </c>
      <c r="U7811" s="31" t="s">
        <v>2234</v>
      </c>
      <c r="V7811" s="30" t="s">
        <v>5661</v>
      </c>
      <c r="W7811" t="s">
        <v>5662</v>
      </c>
      <c r="X7811" t="s">
        <v>282</v>
      </c>
      <c r="Y7811" t="s">
        <v>288</v>
      </c>
      <c r="Z7811" t="s">
        <v>284</v>
      </c>
      <c r="AA7811" t="s">
        <v>322</v>
      </c>
      <c r="AB7811"/>
      <c r="AD7811" s="27" t="s">
        <v>2075</v>
      </c>
      <c r="AE7811" t="s">
        <v>347</v>
      </c>
      <c r="AF7811" t="s">
        <v>290</v>
      </c>
      <c r="AH7811" t="s">
        <v>633</v>
      </c>
      <c r="AI7811" t="s">
        <v>26589</v>
      </c>
      <c r="AJ7811" t="s">
        <v>26590</v>
      </c>
      <c r="AK7811" t="s">
        <v>2082</v>
      </c>
      <c r="AL7811" s="12">
        <v>46120.300983796296</v>
      </c>
      <c r="AM7811" t="s">
        <v>309</v>
      </c>
    </row>
    <row r="7812" spans="1:39" ht="15" customHeight="1" x14ac:dyDescent="0.3">
      <c r="A7812" s="38" t="s">
        <v>21781</v>
      </c>
      <c r="B7812" t="s">
        <v>21782</v>
      </c>
      <c r="C7812" t="s">
        <v>2073</v>
      </c>
      <c r="D7812" t="s">
        <v>282</v>
      </c>
      <c r="E7812" t="s">
        <v>337</v>
      </c>
      <c r="H7812" t="s">
        <v>390</v>
      </c>
      <c r="I7812" t="s">
        <v>21783</v>
      </c>
      <c r="J7812" t="s">
        <v>310</v>
      </c>
      <c r="K7812" t="s">
        <v>2075</v>
      </c>
      <c r="M7812" t="s">
        <v>290</v>
      </c>
      <c r="Q7812" t="s">
        <v>344</v>
      </c>
      <c r="R7812" t="b">
        <v>0</v>
      </c>
      <c r="S7812" t="b">
        <v>0</v>
      </c>
      <c r="T7812" s="31" t="s">
        <v>426</v>
      </c>
      <c r="U7812" s="31">
        <v>1</v>
      </c>
      <c r="V7812" s="30" t="s">
        <v>12682</v>
      </c>
      <c r="W7812" t="s">
        <v>12683</v>
      </c>
      <c r="X7812" t="s">
        <v>282</v>
      </c>
      <c r="Y7812" t="s">
        <v>344</v>
      </c>
      <c r="Z7812" t="s">
        <v>310</v>
      </c>
      <c r="AB7812"/>
      <c r="AD7812" s="27" t="s">
        <v>2512</v>
      </c>
      <c r="AF7812" t="s">
        <v>290</v>
      </c>
      <c r="AH7812" t="s">
        <v>2169</v>
      </c>
      <c r="AI7812" t="s">
        <v>6226</v>
      </c>
      <c r="AJ7812" t="s">
        <v>6227</v>
      </c>
      <c r="AK7812" t="s">
        <v>2082</v>
      </c>
      <c r="AL7812" s="12">
        <v>46003.506527777776</v>
      </c>
    </row>
    <row r="7813" spans="1:39" ht="15" customHeight="1" x14ac:dyDescent="0.3">
      <c r="A7813" s="38" t="s">
        <v>21781</v>
      </c>
      <c r="B7813" t="s">
        <v>21782</v>
      </c>
      <c r="C7813" t="s">
        <v>2073</v>
      </c>
      <c r="D7813" t="s">
        <v>282</v>
      </c>
      <c r="E7813" t="s">
        <v>337</v>
      </c>
      <c r="H7813" t="s">
        <v>390</v>
      </c>
      <c r="I7813" t="s">
        <v>21783</v>
      </c>
      <c r="J7813" t="s">
        <v>310</v>
      </c>
      <c r="K7813" t="s">
        <v>2075</v>
      </c>
      <c r="M7813" t="s">
        <v>290</v>
      </c>
      <c r="R7813" t="b">
        <v>0</v>
      </c>
      <c r="S7813" t="b">
        <v>0</v>
      </c>
      <c r="T7813" s="31" t="s">
        <v>426</v>
      </c>
      <c r="U7813" s="31">
        <v>1</v>
      </c>
      <c r="V7813" s="30" t="s">
        <v>13810</v>
      </c>
      <c r="W7813" t="s">
        <v>13811</v>
      </c>
      <c r="X7813" t="s">
        <v>282</v>
      </c>
      <c r="Y7813" t="s">
        <v>311</v>
      </c>
      <c r="Z7813" t="s">
        <v>284</v>
      </c>
      <c r="AB7813"/>
      <c r="AD7813" s="27" t="s">
        <v>2075</v>
      </c>
      <c r="AF7813" t="s">
        <v>290</v>
      </c>
      <c r="AH7813" t="s">
        <v>2013</v>
      </c>
      <c r="AI7813" t="s">
        <v>2088</v>
      </c>
      <c r="AJ7813" t="s">
        <v>2089</v>
      </c>
      <c r="AK7813" t="s">
        <v>2082</v>
      </c>
      <c r="AL7813" s="12">
        <v>45846.834131944444</v>
      </c>
    </row>
    <row r="7814" spans="1:39" ht="15" customHeight="1" x14ac:dyDescent="0.3">
      <c r="A7814" s="38" t="s">
        <v>21784</v>
      </c>
      <c r="B7814" t="s">
        <v>21785</v>
      </c>
      <c r="C7814" t="s">
        <v>2073</v>
      </c>
      <c r="D7814" t="s">
        <v>282</v>
      </c>
      <c r="E7814" t="s">
        <v>337</v>
      </c>
      <c r="H7814" t="s">
        <v>327</v>
      </c>
      <c r="I7814" t="s">
        <v>21786</v>
      </c>
      <c r="J7814" t="s">
        <v>310</v>
      </c>
      <c r="K7814" t="s">
        <v>2075</v>
      </c>
      <c r="M7814" t="s">
        <v>290</v>
      </c>
      <c r="Q7814" t="s">
        <v>344</v>
      </c>
      <c r="R7814" t="b">
        <v>0</v>
      </c>
      <c r="S7814" t="b">
        <v>0</v>
      </c>
      <c r="T7814" s="31" t="s">
        <v>426</v>
      </c>
      <c r="U7814" s="31">
        <v>1</v>
      </c>
      <c r="V7814" s="30" t="s">
        <v>12682</v>
      </c>
      <c r="W7814" t="s">
        <v>12683</v>
      </c>
      <c r="X7814" t="s">
        <v>282</v>
      </c>
      <c r="Y7814" t="s">
        <v>344</v>
      </c>
      <c r="Z7814" t="s">
        <v>310</v>
      </c>
      <c r="AB7814"/>
      <c r="AD7814" s="27" t="s">
        <v>2512</v>
      </c>
      <c r="AF7814" t="s">
        <v>290</v>
      </c>
      <c r="AH7814" t="s">
        <v>2169</v>
      </c>
      <c r="AI7814" t="s">
        <v>6226</v>
      </c>
      <c r="AJ7814" t="s">
        <v>6227</v>
      </c>
      <c r="AK7814" t="s">
        <v>2082</v>
      </c>
      <c r="AL7814" s="12">
        <v>46003.506527777776</v>
      </c>
    </row>
    <row r="7815" spans="1:39" ht="15" customHeight="1" x14ac:dyDescent="0.3">
      <c r="A7815" s="38" t="s">
        <v>21784</v>
      </c>
      <c r="B7815" t="s">
        <v>21785</v>
      </c>
      <c r="C7815" t="s">
        <v>2073</v>
      </c>
      <c r="D7815" t="s">
        <v>282</v>
      </c>
      <c r="E7815" t="s">
        <v>337</v>
      </c>
      <c r="H7815" t="s">
        <v>327</v>
      </c>
      <c r="I7815" t="s">
        <v>21786</v>
      </c>
      <c r="J7815" t="s">
        <v>310</v>
      </c>
      <c r="K7815" t="s">
        <v>2075</v>
      </c>
      <c r="M7815" t="s">
        <v>290</v>
      </c>
      <c r="R7815" t="b">
        <v>0</v>
      </c>
      <c r="S7815" t="b">
        <v>0</v>
      </c>
      <c r="T7815" s="31" t="s">
        <v>426</v>
      </c>
      <c r="U7815" s="31">
        <v>1</v>
      </c>
      <c r="V7815" s="30" t="s">
        <v>13810</v>
      </c>
      <c r="W7815" t="s">
        <v>13811</v>
      </c>
      <c r="X7815" t="s">
        <v>282</v>
      </c>
      <c r="Y7815" t="s">
        <v>311</v>
      </c>
      <c r="Z7815" t="s">
        <v>284</v>
      </c>
      <c r="AB7815"/>
      <c r="AD7815" s="27" t="s">
        <v>2075</v>
      </c>
      <c r="AF7815" t="s">
        <v>290</v>
      </c>
      <c r="AH7815" t="s">
        <v>2013</v>
      </c>
      <c r="AI7815" t="s">
        <v>2088</v>
      </c>
      <c r="AJ7815" t="s">
        <v>2089</v>
      </c>
      <c r="AK7815" t="s">
        <v>2082</v>
      </c>
      <c r="AL7815" s="12">
        <v>45846.834131944444</v>
      </c>
    </row>
    <row r="7816" spans="1:39" ht="15" customHeight="1" x14ac:dyDescent="0.3">
      <c r="A7816" s="38" t="s">
        <v>20564</v>
      </c>
      <c r="B7816" t="s">
        <v>20565</v>
      </c>
      <c r="C7816" t="s">
        <v>2073</v>
      </c>
      <c r="D7816" t="s">
        <v>282</v>
      </c>
      <c r="E7816" t="s">
        <v>337</v>
      </c>
      <c r="H7816" t="s">
        <v>390</v>
      </c>
      <c r="I7816" t="s">
        <v>20566</v>
      </c>
      <c r="J7816" t="s">
        <v>310</v>
      </c>
      <c r="K7816" t="s">
        <v>2075</v>
      </c>
      <c r="M7816" t="s">
        <v>290</v>
      </c>
      <c r="Q7816" t="s">
        <v>344</v>
      </c>
      <c r="R7816" t="b">
        <v>0</v>
      </c>
      <c r="S7816" t="b">
        <v>0</v>
      </c>
      <c r="T7816" s="31" t="s">
        <v>426</v>
      </c>
      <c r="U7816" s="31">
        <v>1</v>
      </c>
      <c r="V7816" s="30" t="s">
        <v>12682</v>
      </c>
      <c r="W7816" t="s">
        <v>12683</v>
      </c>
      <c r="X7816" t="s">
        <v>282</v>
      </c>
      <c r="Y7816" t="s">
        <v>344</v>
      </c>
      <c r="Z7816" t="s">
        <v>310</v>
      </c>
      <c r="AB7816"/>
      <c r="AD7816" s="27" t="s">
        <v>2512</v>
      </c>
      <c r="AF7816" t="s">
        <v>290</v>
      </c>
      <c r="AH7816" t="s">
        <v>2169</v>
      </c>
      <c r="AI7816" t="s">
        <v>6226</v>
      </c>
      <c r="AJ7816" t="s">
        <v>6227</v>
      </c>
      <c r="AK7816" t="s">
        <v>2082</v>
      </c>
      <c r="AL7816" s="12">
        <v>46003.506527777776</v>
      </c>
    </row>
    <row r="7817" spans="1:39" ht="15" customHeight="1" x14ac:dyDescent="0.3">
      <c r="A7817" s="38" t="s">
        <v>20564</v>
      </c>
      <c r="B7817" t="s">
        <v>20565</v>
      </c>
      <c r="C7817" t="s">
        <v>2073</v>
      </c>
      <c r="D7817" t="s">
        <v>282</v>
      </c>
      <c r="E7817" t="s">
        <v>337</v>
      </c>
      <c r="H7817" t="s">
        <v>390</v>
      </c>
      <c r="I7817" t="s">
        <v>20566</v>
      </c>
      <c r="J7817" t="s">
        <v>310</v>
      </c>
      <c r="K7817" t="s">
        <v>2075</v>
      </c>
      <c r="M7817" t="s">
        <v>290</v>
      </c>
      <c r="R7817" t="b">
        <v>0</v>
      </c>
      <c r="S7817" t="b">
        <v>0</v>
      </c>
      <c r="T7817" s="31" t="s">
        <v>426</v>
      </c>
      <c r="U7817" s="31">
        <v>1</v>
      </c>
      <c r="V7817" s="30" t="s">
        <v>13810</v>
      </c>
      <c r="W7817" t="s">
        <v>13811</v>
      </c>
      <c r="X7817" t="s">
        <v>282</v>
      </c>
      <c r="Y7817" t="s">
        <v>311</v>
      </c>
      <c r="Z7817" t="s">
        <v>284</v>
      </c>
      <c r="AB7817"/>
      <c r="AD7817" s="27" t="s">
        <v>2075</v>
      </c>
      <c r="AF7817" t="s">
        <v>290</v>
      </c>
      <c r="AH7817" t="s">
        <v>2013</v>
      </c>
      <c r="AI7817" t="s">
        <v>2088</v>
      </c>
      <c r="AJ7817" t="s">
        <v>2089</v>
      </c>
      <c r="AK7817" t="s">
        <v>2082</v>
      </c>
      <c r="AL7817" s="12">
        <v>45846.834131944444</v>
      </c>
    </row>
    <row r="7818" spans="1:39" ht="15" customHeight="1" x14ac:dyDescent="0.3">
      <c r="A7818" s="38" t="s">
        <v>20518</v>
      </c>
      <c r="B7818" t="s">
        <v>5247</v>
      </c>
      <c r="C7818" t="s">
        <v>2073</v>
      </c>
      <c r="D7818" t="s">
        <v>282</v>
      </c>
      <c r="E7818" t="s">
        <v>299</v>
      </c>
      <c r="I7818" t="s">
        <v>20519</v>
      </c>
      <c r="J7818" t="s">
        <v>329</v>
      </c>
      <c r="K7818" t="s">
        <v>2075</v>
      </c>
      <c r="M7818" t="s">
        <v>290</v>
      </c>
      <c r="N7818" t="s">
        <v>295</v>
      </c>
      <c r="O7818" t="s">
        <v>2228</v>
      </c>
      <c r="R7818" t="b">
        <v>0</v>
      </c>
      <c r="S7818" t="b">
        <v>0</v>
      </c>
      <c r="T7818" s="31" t="s">
        <v>426</v>
      </c>
      <c r="U7818" s="31">
        <v>1</v>
      </c>
      <c r="V7818" s="32" t="s">
        <v>3058</v>
      </c>
      <c r="AB7818"/>
      <c r="AD7818" s="27"/>
    </row>
    <row r="7819" spans="1:39" ht="15" customHeight="1" x14ac:dyDescent="0.3">
      <c r="A7819" s="38" t="s">
        <v>20570</v>
      </c>
      <c r="B7819" t="s">
        <v>20571</v>
      </c>
      <c r="C7819" t="s">
        <v>2073</v>
      </c>
      <c r="D7819" t="s">
        <v>282</v>
      </c>
      <c r="E7819" t="s">
        <v>337</v>
      </c>
      <c r="H7819" t="s">
        <v>26109</v>
      </c>
      <c r="I7819" t="s">
        <v>20572</v>
      </c>
      <c r="J7819" t="s">
        <v>310</v>
      </c>
      <c r="K7819" t="s">
        <v>2075</v>
      </c>
      <c r="M7819" t="s">
        <v>290</v>
      </c>
      <c r="N7819" t="s">
        <v>295</v>
      </c>
      <c r="Q7819" t="s">
        <v>344</v>
      </c>
      <c r="R7819" t="b">
        <v>0</v>
      </c>
      <c r="S7819" t="b">
        <v>0</v>
      </c>
      <c r="T7819" s="31" t="s">
        <v>426</v>
      </c>
      <c r="U7819" s="31">
        <v>1</v>
      </c>
      <c r="V7819" s="30" t="s">
        <v>12682</v>
      </c>
      <c r="W7819" t="s">
        <v>12683</v>
      </c>
      <c r="X7819" t="s">
        <v>282</v>
      </c>
      <c r="Y7819" t="s">
        <v>344</v>
      </c>
      <c r="Z7819" t="s">
        <v>310</v>
      </c>
      <c r="AB7819"/>
      <c r="AD7819" s="27" t="s">
        <v>2512</v>
      </c>
      <c r="AF7819" t="s">
        <v>290</v>
      </c>
      <c r="AH7819" t="s">
        <v>2169</v>
      </c>
      <c r="AI7819" t="s">
        <v>6226</v>
      </c>
      <c r="AJ7819" t="s">
        <v>6227</v>
      </c>
      <c r="AK7819" t="s">
        <v>2082</v>
      </c>
      <c r="AL7819" s="12">
        <v>46003.506527777776</v>
      </c>
    </row>
    <row r="7820" spans="1:39" ht="15" customHeight="1" x14ac:dyDescent="0.3">
      <c r="A7820" s="38" t="s">
        <v>20570</v>
      </c>
      <c r="B7820" t="s">
        <v>20571</v>
      </c>
      <c r="C7820" t="s">
        <v>2073</v>
      </c>
      <c r="D7820" t="s">
        <v>282</v>
      </c>
      <c r="E7820" t="s">
        <v>337</v>
      </c>
      <c r="H7820" t="s">
        <v>26109</v>
      </c>
      <c r="I7820" t="s">
        <v>20572</v>
      </c>
      <c r="J7820" t="s">
        <v>310</v>
      </c>
      <c r="K7820" t="s">
        <v>2075</v>
      </c>
      <c r="M7820" t="s">
        <v>290</v>
      </c>
      <c r="N7820" t="s">
        <v>295</v>
      </c>
      <c r="R7820" t="b">
        <v>0</v>
      </c>
      <c r="S7820" t="b">
        <v>0</v>
      </c>
      <c r="T7820" s="31" t="s">
        <v>426</v>
      </c>
      <c r="U7820" s="31">
        <v>1</v>
      </c>
      <c r="V7820" s="30" t="s">
        <v>13810</v>
      </c>
      <c r="W7820" t="s">
        <v>13811</v>
      </c>
      <c r="X7820" t="s">
        <v>282</v>
      </c>
      <c r="Y7820" t="s">
        <v>311</v>
      </c>
      <c r="Z7820" t="s">
        <v>284</v>
      </c>
      <c r="AB7820"/>
      <c r="AD7820" s="27" t="s">
        <v>2075</v>
      </c>
      <c r="AF7820" t="s">
        <v>290</v>
      </c>
      <c r="AH7820" t="s">
        <v>2013</v>
      </c>
      <c r="AI7820" t="s">
        <v>2088</v>
      </c>
      <c r="AJ7820" t="s">
        <v>2089</v>
      </c>
      <c r="AK7820" t="s">
        <v>2082</v>
      </c>
      <c r="AL7820" s="12">
        <v>45846.834131944444</v>
      </c>
    </row>
    <row r="7821" spans="1:39" ht="15" customHeight="1" x14ac:dyDescent="0.3">
      <c r="A7821" s="38" t="s">
        <v>20582</v>
      </c>
      <c r="B7821" t="s">
        <v>20583</v>
      </c>
      <c r="C7821" t="s">
        <v>2073</v>
      </c>
      <c r="D7821" t="s">
        <v>282</v>
      </c>
      <c r="E7821" t="s">
        <v>337</v>
      </c>
      <c r="H7821" t="s">
        <v>327</v>
      </c>
      <c r="I7821" t="s">
        <v>20584</v>
      </c>
      <c r="J7821" t="s">
        <v>310</v>
      </c>
      <c r="K7821" t="s">
        <v>2075</v>
      </c>
      <c r="M7821" t="s">
        <v>290</v>
      </c>
      <c r="N7821" t="s">
        <v>295</v>
      </c>
      <c r="Q7821" t="s">
        <v>344</v>
      </c>
      <c r="R7821" t="b">
        <v>0</v>
      </c>
      <c r="S7821" t="b">
        <v>0</v>
      </c>
      <c r="T7821" s="31" t="s">
        <v>426</v>
      </c>
      <c r="U7821" s="31">
        <v>1</v>
      </c>
      <c r="V7821" s="30" t="s">
        <v>12682</v>
      </c>
      <c r="W7821" t="s">
        <v>12683</v>
      </c>
      <c r="X7821" t="s">
        <v>282</v>
      </c>
      <c r="Y7821" t="s">
        <v>344</v>
      </c>
      <c r="Z7821" t="s">
        <v>310</v>
      </c>
      <c r="AB7821"/>
      <c r="AD7821" s="27" t="s">
        <v>2512</v>
      </c>
      <c r="AF7821" t="s">
        <v>290</v>
      </c>
      <c r="AH7821" t="s">
        <v>2169</v>
      </c>
      <c r="AI7821" t="s">
        <v>6226</v>
      </c>
      <c r="AJ7821" t="s">
        <v>6227</v>
      </c>
      <c r="AK7821" t="s">
        <v>2082</v>
      </c>
      <c r="AL7821" s="12">
        <v>46003.506527777776</v>
      </c>
    </row>
    <row r="7822" spans="1:39" ht="15" customHeight="1" x14ac:dyDescent="0.3">
      <c r="A7822" s="38" t="s">
        <v>20582</v>
      </c>
      <c r="B7822" t="s">
        <v>20583</v>
      </c>
      <c r="C7822" t="s">
        <v>2073</v>
      </c>
      <c r="D7822" t="s">
        <v>282</v>
      </c>
      <c r="E7822" t="s">
        <v>337</v>
      </c>
      <c r="H7822" t="s">
        <v>327</v>
      </c>
      <c r="I7822" t="s">
        <v>20584</v>
      </c>
      <c r="J7822" t="s">
        <v>310</v>
      </c>
      <c r="K7822" t="s">
        <v>2075</v>
      </c>
      <c r="M7822" t="s">
        <v>290</v>
      </c>
      <c r="N7822" t="s">
        <v>295</v>
      </c>
      <c r="R7822" t="b">
        <v>0</v>
      </c>
      <c r="S7822" t="b">
        <v>0</v>
      </c>
      <c r="T7822" s="31" t="s">
        <v>426</v>
      </c>
      <c r="U7822" s="31">
        <v>1</v>
      </c>
      <c r="V7822" s="30" t="s">
        <v>13810</v>
      </c>
      <c r="W7822" t="s">
        <v>13811</v>
      </c>
      <c r="X7822" t="s">
        <v>282</v>
      </c>
      <c r="Y7822" t="s">
        <v>311</v>
      </c>
      <c r="Z7822" t="s">
        <v>284</v>
      </c>
      <c r="AB7822"/>
      <c r="AD7822" s="27" t="s">
        <v>2075</v>
      </c>
      <c r="AF7822" t="s">
        <v>290</v>
      </c>
      <c r="AH7822" t="s">
        <v>2013</v>
      </c>
      <c r="AI7822" t="s">
        <v>2088</v>
      </c>
      <c r="AJ7822" t="s">
        <v>2089</v>
      </c>
      <c r="AK7822" t="s">
        <v>2082</v>
      </c>
      <c r="AL7822" s="12">
        <v>45846.834131944444</v>
      </c>
    </row>
    <row r="7823" spans="1:39" ht="15" customHeight="1" x14ac:dyDescent="0.3">
      <c r="A7823" s="38" t="s">
        <v>20585</v>
      </c>
      <c r="B7823" t="s">
        <v>20586</v>
      </c>
      <c r="C7823" t="s">
        <v>2073</v>
      </c>
      <c r="D7823" t="s">
        <v>282</v>
      </c>
      <c r="E7823" t="s">
        <v>337</v>
      </c>
      <c r="H7823" t="s">
        <v>390</v>
      </c>
      <c r="I7823" t="s">
        <v>20587</v>
      </c>
      <c r="J7823" t="s">
        <v>310</v>
      </c>
      <c r="K7823" t="s">
        <v>2075</v>
      </c>
      <c r="M7823" t="s">
        <v>290</v>
      </c>
      <c r="Q7823" t="s">
        <v>344</v>
      </c>
      <c r="R7823" t="b">
        <v>0</v>
      </c>
      <c r="S7823" t="b">
        <v>0</v>
      </c>
      <c r="T7823" s="31" t="s">
        <v>426</v>
      </c>
      <c r="U7823" s="31">
        <v>1</v>
      </c>
      <c r="V7823" s="32" t="s">
        <v>12682</v>
      </c>
      <c r="W7823" t="s">
        <v>12683</v>
      </c>
      <c r="X7823" t="s">
        <v>282</v>
      </c>
      <c r="Y7823" t="s">
        <v>344</v>
      </c>
      <c r="Z7823" t="s">
        <v>310</v>
      </c>
      <c r="AB7823"/>
      <c r="AD7823" s="27" t="s">
        <v>2512</v>
      </c>
      <c r="AF7823" t="s">
        <v>290</v>
      </c>
      <c r="AH7823" t="s">
        <v>2169</v>
      </c>
      <c r="AI7823" t="s">
        <v>6226</v>
      </c>
      <c r="AJ7823" t="s">
        <v>6227</v>
      </c>
      <c r="AK7823" t="s">
        <v>2082</v>
      </c>
      <c r="AL7823" s="12">
        <v>46003.506527777776</v>
      </c>
    </row>
    <row r="7824" spans="1:39" ht="15" customHeight="1" x14ac:dyDescent="0.3">
      <c r="A7824" s="38" t="s">
        <v>20585</v>
      </c>
      <c r="B7824" t="s">
        <v>20586</v>
      </c>
      <c r="C7824" t="s">
        <v>2073</v>
      </c>
      <c r="D7824" t="s">
        <v>282</v>
      </c>
      <c r="E7824" t="s">
        <v>337</v>
      </c>
      <c r="H7824" t="s">
        <v>390</v>
      </c>
      <c r="I7824" t="s">
        <v>20587</v>
      </c>
      <c r="J7824" t="s">
        <v>310</v>
      </c>
      <c r="K7824" t="s">
        <v>2075</v>
      </c>
      <c r="M7824" t="s">
        <v>290</v>
      </c>
      <c r="R7824" t="b">
        <v>0</v>
      </c>
      <c r="S7824" t="b">
        <v>0</v>
      </c>
      <c r="T7824" s="31" t="s">
        <v>426</v>
      </c>
      <c r="U7824" s="31">
        <v>1</v>
      </c>
      <c r="V7824" s="32" t="s">
        <v>13810</v>
      </c>
      <c r="W7824" t="s">
        <v>13811</v>
      </c>
      <c r="X7824" t="s">
        <v>282</v>
      </c>
      <c r="Y7824" t="s">
        <v>311</v>
      </c>
      <c r="Z7824" t="s">
        <v>284</v>
      </c>
      <c r="AB7824"/>
      <c r="AD7824" s="27" t="s">
        <v>2075</v>
      </c>
      <c r="AF7824" t="s">
        <v>290</v>
      </c>
      <c r="AH7824" t="s">
        <v>2013</v>
      </c>
      <c r="AI7824" t="s">
        <v>2088</v>
      </c>
      <c r="AJ7824" t="s">
        <v>2089</v>
      </c>
      <c r="AK7824" t="s">
        <v>2082</v>
      </c>
      <c r="AL7824" s="12">
        <v>45846.834131944444</v>
      </c>
    </row>
    <row r="7825" spans="1:39" ht="15" customHeight="1" x14ac:dyDescent="0.3">
      <c r="A7825" s="38" t="s">
        <v>21800</v>
      </c>
      <c r="B7825" t="s">
        <v>21801</v>
      </c>
      <c r="C7825" t="s">
        <v>2073</v>
      </c>
      <c r="D7825" t="s">
        <v>282</v>
      </c>
      <c r="E7825" t="s">
        <v>337</v>
      </c>
      <c r="H7825" t="s">
        <v>390</v>
      </c>
      <c r="I7825" t="s">
        <v>21802</v>
      </c>
      <c r="J7825" t="s">
        <v>310</v>
      </c>
      <c r="K7825" t="s">
        <v>2075</v>
      </c>
      <c r="M7825" t="s">
        <v>290</v>
      </c>
      <c r="Q7825" t="s">
        <v>344</v>
      </c>
      <c r="R7825" t="b">
        <v>0</v>
      </c>
      <c r="S7825" t="b">
        <v>0</v>
      </c>
      <c r="T7825" s="31" t="s">
        <v>426</v>
      </c>
      <c r="U7825" s="31">
        <v>1</v>
      </c>
      <c r="V7825" s="32" t="s">
        <v>12682</v>
      </c>
      <c r="W7825" t="s">
        <v>12683</v>
      </c>
      <c r="X7825" t="s">
        <v>282</v>
      </c>
      <c r="Y7825" t="s">
        <v>344</v>
      </c>
      <c r="Z7825" t="s">
        <v>310</v>
      </c>
      <c r="AB7825"/>
      <c r="AD7825" s="27" t="s">
        <v>2512</v>
      </c>
      <c r="AF7825" t="s">
        <v>290</v>
      </c>
      <c r="AH7825" t="s">
        <v>2169</v>
      </c>
      <c r="AI7825" t="s">
        <v>6226</v>
      </c>
      <c r="AJ7825" t="s">
        <v>6227</v>
      </c>
      <c r="AK7825" t="s">
        <v>2082</v>
      </c>
      <c r="AL7825" s="12">
        <v>46003.506527777776</v>
      </c>
    </row>
    <row r="7826" spans="1:39" ht="15" customHeight="1" x14ac:dyDescent="0.3">
      <c r="A7826" s="38" t="s">
        <v>21800</v>
      </c>
      <c r="B7826" t="s">
        <v>21801</v>
      </c>
      <c r="C7826" t="s">
        <v>2073</v>
      </c>
      <c r="D7826" t="s">
        <v>282</v>
      </c>
      <c r="E7826" t="s">
        <v>337</v>
      </c>
      <c r="H7826" t="s">
        <v>390</v>
      </c>
      <c r="I7826" t="s">
        <v>21802</v>
      </c>
      <c r="J7826" t="s">
        <v>310</v>
      </c>
      <c r="K7826" t="s">
        <v>2075</v>
      </c>
      <c r="M7826" t="s">
        <v>290</v>
      </c>
      <c r="R7826" t="b">
        <v>0</v>
      </c>
      <c r="S7826" t="b">
        <v>0</v>
      </c>
      <c r="T7826" s="31" t="s">
        <v>426</v>
      </c>
      <c r="U7826" s="31">
        <v>1</v>
      </c>
      <c r="V7826" s="32" t="s">
        <v>13810</v>
      </c>
      <c r="W7826" t="s">
        <v>13811</v>
      </c>
      <c r="X7826" t="s">
        <v>282</v>
      </c>
      <c r="Y7826" t="s">
        <v>311</v>
      </c>
      <c r="Z7826" t="s">
        <v>284</v>
      </c>
      <c r="AB7826"/>
      <c r="AD7826" s="27" t="s">
        <v>2075</v>
      </c>
      <c r="AF7826" t="s">
        <v>290</v>
      </c>
      <c r="AH7826" t="s">
        <v>2013</v>
      </c>
      <c r="AI7826" t="s">
        <v>2088</v>
      </c>
      <c r="AJ7826" t="s">
        <v>2089</v>
      </c>
      <c r="AK7826" t="s">
        <v>2082</v>
      </c>
      <c r="AL7826" s="12">
        <v>45846.834131944444</v>
      </c>
    </row>
    <row r="7827" spans="1:39" ht="15" customHeight="1" x14ac:dyDescent="0.3">
      <c r="A7827" s="38" t="s">
        <v>21805</v>
      </c>
      <c r="B7827" t="s">
        <v>21806</v>
      </c>
      <c r="C7827" t="s">
        <v>2073</v>
      </c>
      <c r="D7827" t="s">
        <v>282</v>
      </c>
      <c r="E7827" t="s">
        <v>337</v>
      </c>
      <c r="H7827" t="s">
        <v>390</v>
      </c>
      <c r="I7827" t="s">
        <v>21807</v>
      </c>
      <c r="J7827" t="s">
        <v>310</v>
      </c>
      <c r="K7827" t="s">
        <v>2075</v>
      </c>
      <c r="M7827" t="s">
        <v>348</v>
      </c>
      <c r="N7827" t="s">
        <v>295</v>
      </c>
      <c r="Q7827" t="s">
        <v>344</v>
      </c>
      <c r="R7827" t="b">
        <v>0</v>
      </c>
      <c r="S7827" t="b">
        <v>0</v>
      </c>
      <c r="T7827" s="31" t="s">
        <v>426</v>
      </c>
      <c r="U7827" s="31">
        <v>1</v>
      </c>
      <c r="V7827" s="32" t="s">
        <v>12682</v>
      </c>
      <c r="W7827" t="s">
        <v>12683</v>
      </c>
      <c r="X7827" t="s">
        <v>282</v>
      </c>
      <c r="Y7827" t="s">
        <v>344</v>
      </c>
      <c r="Z7827" t="s">
        <v>310</v>
      </c>
      <c r="AB7827"/>
      <c r="AD7827" s="27" t="s">
        <v>2512</v>
      </c>
      <c r="AF7827" t="s">
        <v>290</v>
      </c>
      <c r="AH7827" t="s">
        <v>2169</v>
      </c>
      <c r="AI7827" t="s">
        <v>6226</v>
      </c>
      <c r="AJ7827" t="s">
        <v>6227</v>
      </c>
      <c r="AK7827" t="s">
        <v>2082</v>
      </c>
      <c r="AL7827" s="12">
        <v>46003.506527777776</v>
      </c>
    </row>
    <row r="7828" spans="1:39" ht="15" customHeight="1" x14ac:dyDescent="0.3">
      <c r="A7828" s="38" t="s">
        <v>21805</v>
      </c>
      <c r="B7828" t="s">
        <v>21806</v>
      </c>
      <c r="C7828" t="s">
        <v>2073</v>
      </c>
      <c r="D7828" t="s">
        <v>282</v>
      </c>
      <c r="E7828" t="s">
        <v>337</v>
      </c>
      <c r="H7828" t="s">
        <v>390</v>
      </c>
      <c r="I7828" t="s">
        <v>21807</v>
      </c>
      <c r="J7828" t="s">
        <v>310</v>
      </c>
      <c r="K7828" t="s">
        <v>2075</v>
      </c>
      <c r="M7828" t="s">
        <v>348</v>
      </c>
      <c r="N7828" t="s">
        <v>295</v>
      </c>
      <c r="R7828" t="b">
        <v>0</v>
      </c>
      <c r="S7828" t="b">
        <v>0</v>
      </c>
      <c r="T7828" s="31" t="s">
        <v>426</v>
      </c>
      <c r="U7828" s="31">
        <v>1</v>
      </c>
      <c r="V7828" s="32" t="s">
        <v>13810</v>
      </c>
      <c r="W7828" t="s">
        <v>13811</v>
      </c>
      <c r="X7828" t="s">
        <v>282</v>
      </c>
      <c r="Y7828" t="s">
        <v>311</v>
      </c>
      <c r="Z7828" t="s">
        <v>284</v>
      </c>
      <c r="AB7828"/>
      <c r="AD7828" s="27" t="s">
        <v>2075</v>
      </c>
      <c r="AF7828" t="s">
        <v>290</v>
      </c>
      <c r="AH7828" t="s">
        <v>2013</v>
      </c>
      <c r="AI7828" t="s">
        <v>2088</v>
      </c>
      <c r="AJ7828" t="s">
        <v>2089</v>
      </c>
      <c r="AK7828" t="s">
        <v>2082</v>
      </c>
      <c r="AL7828" s="12">
        <v>45846.834131944444</v>
      </c>
    </row>
    <row r="7829" spans="1:39" ht="15" customHeight="1" x14ac:dyDescent="0.3">
      <c r="A7829" s="38" t="s">
        <v>20611</v>
      </c>
      <c r="B7829" t="s">
        <v>20612</v>
      </c>
      <c r="C7829" t="s">
        <v>2073</v>
      </c>
      <c r="D7829" t="s">
        <v>282</v>
      </c>
      <c r="E7829" t="s">
        <v>337</v>
      </c>
      <c r="H7829" t="s">
        <v>26109</v>
      </c>
      <c r="I7829" t="s">
        <v>20613</v>
      </c>
      <c r="J7829" t="s">
        <v>310</v>
      </c>
      <c r="K7829" t="s">
        <v>2075</v>
      </c>
      <c r="M7829" t="s">
        <v>348</v>
      </c>
      <c r="N7829" t="s">
        <v>295</v>
      </c>
      <c r="Q7829" t="s">
        <v>344</v>
      </c>
      <c r="R7829" t="b">
        <v>0</v>
      </c>
      <c r="S7829" t="b">
        <v>0</v>
      </c>
      <c r="T7829" s="31" t="s">
        <v>426</v>
      </c>
      <c r="U7829" s="31">
        <v>1</v>
      </c>
      <c r="V7829" s="30" t="s">
        <v>12682</v>
      </c>
      <c r="W7829" t="s">
        <v>12683</v>
      </c>
      <c r="X7829" t="s">
        <v>282</v>
      </c>
      <c r="Y7829" t="s">
        <v>344</v>
      </c>
      <c r="Z7829" t="s">
        <v>310</v>
      </c>
      <c r="AB7829"/>
      <c r="AD7829" s="27" t="s">
        <v>2512</v>
      </c>
      <c r="AF7829" t="s">
        <v>290</v>
      </c>
      <c r="AH7829" t="s">
        <v>2169</v>
      </c>
      <c r="AI7829" t="s">
        <v>6226</v>
      </c>
      <c r="AJ7829" t="s">
        <v>6227</v>
      </c>
      <c r="AK7829" t="s">
        <v>2082</v>
      </c>
      <c r="AL7829" s="12">
        <v>46003.506527777776</v>
      </c>
    </row>
    <row r="7830" spans="1:39" ht="15" customHeight="1" x14ac:dyDescent="0.3">
      <c r="A7830" s="38" t="s">
        <v>20611</v>
      </c>
      <c r="B7830" t="s">
        <v>20612</v>
      </c>
      <c r="C7830" t="s">
        <v>2073</v>
      </c>
      <c r="D7830" t="s">
        <v>282</v>
      </c>
      <c r="E7830" t="s">
        <v>337</v>
      </c>
      <c r="H7830" t="s">
        <v>26109</v>
      </c>
      <c r="I7830" t="s">
        <v>20613</v>
      </c>
      <c r="J7830" t="s">
        <v>310</v>
      </c>
      <c r="K7830" t="s">
        <v>2075</v>
      </c>
      <c r="M7830" t="s">
        <v>348</v>
      </c>
      <c r="N7830" t="s">
        <v>295</v>
      </c>
      <c r="R7830" t="b">
        <v>0</v>
      </c>
      <c r="S7830" t="b">
        <v>0</v>
      </c>
      <c r="T7830" s="31" t="s">
        <v>426</v>
      </c>
      <c r="U7830" s="31">
        <v>1</v>
      </c>
      <c r="V7830" s="32" t="s">
        <v>13810</v>
      </c>
      <c r="W7830" t="s">
        <v>13811</v>
      </c>
      <c r="X7830" t="s">
        <v>282</v>
      </c>
      <c r="Y7830" t="s">
        <v>311</v>
      </c>
      <c r="Z7830" t="s">
        <v>284</v>
      </c>
      <c r="AB7830"/>
      <c r="AD7830" s="27" t="s">
        <v>2075</v>
      </c>
      <c r="AF7830" t="s">
        <v>290</v>
      </c>
      <c r="AH7830" t="s">
        <v>2013</v>
      </c>
      <c r="AI7830" t="s">
        <v>2088</v>
      </c>
      <c r="AJ7830" t="s">
        <v>2089</v>
      </c>
      <c r="AK7830" t="s">
        <v>2082</v>
      </c>
      <c r="AL7830" s="12">
        <v>45846.834131944444</v>
      </c>
    </row>
    <row r="7831" spans="1:39" ht="15" customHeight="1" x14ac:dyDescent="0.3">
      <c r="A7831" s="38" t="s">
        <v>20625</v>
      </c>
      <c r="B7831" t="s">
        <v>20626</v>
      </c>
      <c r="C7831" t="s">
        <v>2073</v>
      </c>
      <c r="D7831" t="s">
        <v>282</v>
      </c>
      <c r="H7831" t="s">
        <v>312</v>
      </c>
      <c r="I7831" t="s">
        <v>20627</v>
      </c>
      <c r="J7831" t="s">
        <v>284</v>
      </c>
      <c r="K7831" t="s">
        <v>2075</v>
      </c>
      <c r="M7831" t="s">
        <v>290</v>
      </c>
      <c r="O7831" t="s">
        <v>2076</v>
      </c>
      <c r="R7831" t="b">
        <v>0</v>
      </c>
      <c r="S7831" t="b">
        <v>0</v>
      </c>
      <c r="T7831" s="31" t="s">
        <v>426</v>
      </c>
      <c r="U7831" s="31">
        <v>1</v>
      </c>
      <c r="V7831" s="32" t="s">
        <v>20603</v>
      </c>
      <c r="W7831" t="s">
        <v>20604</v>
      </c>
      <c r="X7831" t="s">
        <v>282</v>
      </c>
      <c r="Y7831" t="s">
        <v>305</v>
      </c>
      <c r="Z7831" t="s">
        <v>284</v>
      </c>
      <c r="AA7831" t="s">
        <v>322</v>
      </c>
      <c r="AB7831"/>
      <c r="AD7831" s="27" t="s">
        <v>2075</v>
      </c>
      <c r="AF7831" t="s">
        <v>290</v>
      </c>
      <c r="AH7831" t="s">
        <v>617</v>
      </c>
      <c r="AI7831" t="s">
        <v>26082</v>
      </c>
      <c r="AJ7831" t="s">
        <v>26086</v>
      </c>
      <c r="AK7831" t="s">
        <v>2082</v>
      </c>
      <c r="AL7831" s="12">
        <v>46114.417430555557</v>
      </c>
      <c r="AM7831" t="s">
        <v>309</v>
      </c>
    </row>
    <row r="7832" spans="1:39" ht="15" customHeight="1" x14ac:dyDescent="0.3">
      <c r="A7832" s="38" t="s">
        <v>21820</v>
      </c>
      <c r="B7832" t="s">
        <v>21821</v>
      </c>
      <c r="C7832" t="s">
        <v>2073</v>
      </c>
      <c r="D7832" t="s">
        <v>282</v>
      </c>
      <c r="E7832" t="s">
        <v>337</v>
      </c>
      <c r="H7832" t="s">
        <v>327</v>
      </c>
      <c r="I7832" t="s">
        <v>21822</v>
      </c>
      <c r="J7832" t="s">
        <v>310</v>
      </c>
      <c r="K7832" t="s">
        <v>2075</v>
      </c>
      <c r="M7832" t="s">
        <v>290</v>
      </c>
      <c r="Q7832" t="s">
        <v>344</v>
      </c>
      <c r="R7832" t="b">
        <v>0</v>
      </c>
      <c r="S7832" t="b">
        <v>0</v>
      </c>
      <c r="T7832" s="31" t="s">
        <v>426</v>
      </c>
      <c r="U7832" s="31">
        <v>1</v>
      </c>
      <c r="V7832" s="32" t="s">
        <v>12682</v>
      </c>
      <c r="W7832" t="s">
        <v>12683</v>
      </c>
      <c r="X7832" t="s">
        <v>282</v>
      </c>
      <c r="Y7832" t="s">
        <v>344</v>
      </c>
      <c r="Z7832" t="s">
        <v>310</v>
      </c>
      <c r="AB7832"/>
      <c r="AD7832" s="27" t="s">
        <v>2512</v>
      </c>
      <c r="AF7832" t="s">
        <v>290</v>
      </c>
      <c r="AH7832" t="s">
        <v>2169</v>
      </c>
      <c r="AI7832" t="s">
        <v>6226</v>
      </c>
      <c r="AJ7832" t="s">
        <v>6227</v>
      </c>
      <c r="AK7832" t="s">
        <v>2082</v>
      </c>
      <c r="AL7832" s="12">
        <v>46003.506527777776</v>
      </c>
    </row>
    <row r="7833" spans="1:39" ht="15" customHeight="1" x14ac:dyDescent="0.3">
      <c r="A7833" s="38" t="s">
        <v>21820</v>
      </c>
      <c r="B7833" t="s">
        <v>21821</v>
      </c>
      <c r="C7833" t="s">
        <v>2073</v>
      </c>
      <c r="D7833" t="s">
        <v>282</v>
      </c>
      <c r="E7833" t="s">
        <v>337</v>
      </c>
      <c r="H7833" t="s">
        <v>327</v>
      </c>
      <c r="I7833" t="s">
        <v>21822</v>
      </c>
      <c r="J7833" t="s">
        <v>310</v>
      </c>
      <c r="K7833" t="s">
        <v>2075</v>
      </c>
      <c r="M7833" t="s">
        <v>290</v>
      </c>
      <c r="R7833" t="b">
        <v>0</v>
      </c>
      <c r="S7833" t="b">
        <v>0</v>
      </c>
      <c r="T7833" s="31" t="s">
        <v>426</v>
      </c>
      <c r="U7833" s="31">
        <v>1</v>
      </c>
      <c r="V7833" s="30" t="s">
        <v>13810</v>
      </c>
      <c r="W7833" t="s">
        <v>13811</v>
      </c>
      <c r="X7833" t="s">
        <v>282</v>
      </c>
      <c r="Y7833" t="s">
        <v>311</v>
      </c>
      <c r="Z7833" t="s">
        <v>284</v>
      </c>
      <c r="AB7833"/>
      <c r="AD7833" s="27" t="s">
        <v>2075</v>
      </c>
      <c r="AF7833" t="s">
        <v>290</v>
      </c>
      <c r="AH7833" t="s">
        <v>2013</v>
      </c>
      <c r="AI7833" t="s">
        <v>2088</v>
      </c>
      <c r="AJ7833" t="s">
        <v>2089</v>
      </c>
      <c r="AK7833" t="s">
        <v>2082</v>
      </c>
      <c r="AL7833" s="12">
        <v>45846.834131944444</v>
      </c>
    </row>
    <row r="7834" spans="1:39" ht="15" customHeight="1" x14ac:dyDescent="0.3">
      <c r="A7834" s="38" t="s">
        <v>20348</v>
      </c>
      <c r="B7834" t="s">
        <v>20349</v>
      </c>
      <c r="C7834" t="s">
        <v>2092</v>
      </c>
      <c r="D7834" t="s">
        <v>282</v>
      </c>
      <c r="E7834" t="s">
        <v>337</v>
      </c>
      <c r="G7834" t="s">
        <v>2066</v>
      </c>
      <c r="I7834" t="s">
        <v>20350</v>
      </c>
      <c r="J7834" t="s">
        <v>284</v>
      </c>
      <c r="K7834" t="s">
        <v>2075</v>
      </c>
      <c r="M7834" t="s">
        <v>330</v>
      </c>
      <c r="N7834" t="s">
        <v>286</v>
      </c>
      <c r="O7834" t="s">
        <v>2076</v>
      </c>
      <c r="Q7834" t="s">
        <v>288</v>
      </c>
      <c r="R7834" t="b">
        <v>0</v>
      </c>
      <c r="S7834" t="b">
        <v>0</v>
      </c>
      <c r="T7834" s="31" t="s">
        <v>426</v>
      </c>
      <c r="U7834" s="31">
        <v>1</v>
      </c>
      <c r="V7834" s="30" t="s">
        <v>5014</v>
      </c>
      <c r="W7834" t="s">
        <v>5015</v>
      </c>
      <c r="X7834" t="s">
        <v>282</v>
      </c>
      <c r="Y7834" t="s">
        <v>288</v>
      </c>
      <c r="Z7834" t="s">
        <v>284</v>
      </c>
      <c r="AA7834" t="s">
        <v>283</v>
      </c>
      <c r="AB7834"/>
      <c r="AD7834" s="27" t="s">
        <v>2075</v>
      </c>
      <c r="AE7834" t="s">
        <v>26030</v>
      </c>
      <c r="AF7834" t="s">
        <v>330</v>
      </c>
      <c r="AH7834" t="s">
        <v>579</v>
      </c>
      <c r="AI7834" t="s">
        <v>26094</v>
      </c>
      <c r="AJ7834" t="s">
        <v>26095</v>
      </c>
      <c r="AK7834" t="s">
        <v>2082</v>
      </c>
      <c r="AL7834" s="12">
        <v>46129.419224537036</v>
      </c>
      <c r="AM7834" t="s">
        <v>291</v>
      </c>
    </row>
    <row r="7835" spans="1:39" ht="15" customHeight="1" x14ac:dyDescent="0.3">
      <c r="A7835" s="38" t="s">
        <v>20415</v>
      </c>
      <c r="B7835" t="s">
        <v>2419</v>
      </c>
      <c r="C7835" t="s">
        <v>2073</v>
      </c>
      <c r="D7835" t="s">
        <v>282</v>
      </c>
      <c r="E7835" t="s">
        <v>304</v>
      </c>
      <c r="H7835" t="s">
        <v>25803</v>
      </c>
      <c r="I7835" t="s">
        <v>20416</v>
      </c>
      <c r="J7835" t="s">
        <v>284</v>
      </c>
      <c r="K7835" t="s">
        <v>2094</v>
      </c>
      <c r="M7835" t="s">
        <v>294</v>
      </c>
      <c r="N7835" t="s">
        <v>295</v>
      </c>
      <c r="O7835" t="s">
        <v>2076</v>
      </c>
      <c r="Q7835" t="s">
        <v>311</v>
      </c>
      <c r="R7835" t="b">
        <v>0</v>
      </c>
      <c r="S7835" t="b">
        <v>0</v>
      </c>
      <c r="T7835" s="31" t="s">
        <v>426</v>
      </c>
      <c r="U7835" s="31">
        <v>1</v>
      </c>
      <c r="V7835" s="30" t="s">
        <v>3112</v>
      </c>
      <c r="W7835" t="s">
        <v>3113</v>
      </c>
      <c r="X7835" t="s">
        <v>282</v>
      </c>
      <c r="Y7835" t="s">
        <v>311</v>
      </c>
      <c r="Z7835" t="s">
        <v>284</v>
      </c>
      <c r="AA7835" t="s">
        <v>304</v>
      </c>
      <c r="AB7835"/>
      <c r="AD7835" s="27" t="s">
        <v>2075</v>
      </c>
      <c r="AF7835" t="s">
        <v>285</v>
      </c>
      <c r="AH7835" t="s">
        <v>2169</v>
      </c>
      <c r="AI7835" t="s">
        <v>2170</v>
      </c>
      <c r="AJ7835" t="s">
        <v>2171</v>
      </c>
      <c r="AK7835" t="s">
        <v>2082</v>
      </c>
      <c r="AL7835" s="12">
        <v>46000.305196759262</v>
      </c>
    </row>
    <row r="7836" spans="1:39" ht="15" customHeight="1" x14ac:dyDescent="0.3">
      <c r="A7836" s="38" t="s">
        <v>20427</v>
      </c>
      <c r="B7836" t="s">
        <v>2419</v>
      </c>
      <c r="C7836" t="s">
        <v>2073</v>
      </c>
      <c r="D7836" t="s">
        <v>282</v>
      </c>
      <c r="E7836" t="s">
        <v>304</v>
      </c>
      <c r="H7836" t="s">
        <v>25803</v>
      </c>
      <c r="I7836" t="s">
        <v>20428</v>
      </c>
      <c r="J7836" t="s">
        <v>284</v>
      </c>
      <c r="K7836" t="s">
        <v>2094</v>
      </c>
      <c r="M7836" t="s">
        <v>294</v>
      </c>
      <c r="N7836" t="s">
        <v>295</v>
      </c>
      <c r="O7836" t="s">
        <v>2076</v>
      </c>
      <c r="Q7836" t="s">
        <v>311</v>
      </c>
      <c r="R7836" t="b">
        <v>0</v>
      </c>
      <c r="S7836" t="b">
        <v>0</v>
      </c>
      <c r="T7836" s="31" t="s">
        <v>426</v>
      </c>
      <c r="U7836" s="31">
        <v>1</v>
      </c>
      <c r="V7836" s="30" t="s">
        <v>3112</v>
      </c>
      <c r="W7836" t="s">
        <v>3113</v>
      </c>
      <c r="X7836" t="s">
        <v>282</v>
      </c>
      <c r="Y7836" t="s">
        <v>311</v>
      </c>
      <c r="Z7836" t="s">
        <v>284</v>
      </c>
      <c r="AA7836" t="s">
        <v>304</v>
      </c>
      <c r="AB7836"/>
      <c r="AD7836" s="27" t="s">
        <v>2075</v>
      </c>
      <c r="AF7836" t="s">
        <v>285</v>
      </c>
      <c r="AH7836" t="s">
        <v>2169</v>
      </c>
      <c r="AI7836" t="s">
        <v>2170</v>
      </c>
      <c r="AJ7836" t="s">
        <v>2171</v>
      </c>
      <c r="AK7836" t="s">
        <v>2082</v>
      </c>
      <c r="AL7836" s="12">
        <v>46000.305196759262</v>
      </c>
    </row>
    <row r="7837" spans="1:39" ht="15" customHeight="1" x14ac:dyDescent="0.3">
      <c r="A7837" s="38" t="s">
        <v>20417</v>
      </c>
      <c r="B7837" t="s">
        <v>2419</v>
      </c>
      <c r="C7837" t="s">
        <v>2073</v>
      </c>
      <c r="D7837" t="s">
        <v>282</v>
      </c>
      <c r="E7837" t="s">
        <v>304</v>
      </c>
      <c r="H7837" t="s">
        <v>25803</v>
      </c>
      <c r="I7837" t="s">
        <v>20418</v>
      </c>
      <c r="J7837" t="s">
        <v>284</v>
      </c>
      <c r="K7837" t="s">
        <v>2094</v>
      </c>
      <c r="M7837" t="s">
        <v>294</v>
      </c>
      <c r="N7837" t="s">
        <v>295</v>
      </c>
      <c r="O7837" t="s">
        <v>2076</v>
      </c>
      <c r="Q7837" t="s">
        <v>311</v>
      </c>
      <c r="R7837" t="b">
        <v>0</v>
      </c>
      <c r="S7837" t="b">
        <v>0</v>
      </c>
      <c r="T7837" s="31" t="s">
        <v>426</v>
      </c>
      <c r="U7837" s="31">
        <v>1</v>
      </c>
      <c r="V7837" s="30" t="s">
        <v>3112</v>
      </c>
      <c r="W7837" t="s">
        <v>3113</v>
      </c>
      <c r="X7837" t="s">
        <v>282</v>
      </c>
      <c r="Y7837" t="s">
        <v>311</v>
      </c>
      <c r="Z7837" t="s">
        <v>284</v>
      </c>
      <c r="AA7837" t="s">
        <v>304</v>
      </c>
      <c r="AB7837"/>
      <c r="AD7837" s="27" t="s">
        <v>2075</v>
      </c>
      <c r="AF7837" t="s">
        <v>285</v>
      </c>
      <c r="AH7837" t="s">
        <v>2169</v>
      </c>
      <c r="AI7837" t="s">
        <v>2170</v>
      </c>
      <c r="AJ7837" t="s">
        <v>2171</v>
      </c>
      <c r="AK7837" t="s">
        <v>2082</v>
      </c>
      <c r="AL7837" s="12">
        <v>46000.305196759262</v>
      </c>
    </row>
    <row r="7838" spans="1:39" ht="15" customHeight="1" x14ac:dyDescent="0.3">
      <c r="A7838" s="38" t="s">
        <v>20419</v>
      </c>
      <c r="B7838" t="s">
        <v>2419</v>
      </c>
      <c r="C7838" t="s">
        <v>2073</v>
      </c>
      <c r="D7838" t="s">
        <v>282</v>
      </c>
      <c r="E7838" t="s">
        <v>304</v>
      </c>
      <c r="H7838" t="s">
        <v>25803</v>
      </c>
      <c r="I7838" t="s">
        <v>20420</v>
      </c>
      <c r="J7838" t="s">
        <v>284</v>
      </c>
      <c r="K7838" t="s">
        <v>2094</v>
      </c>
      <c r="M7838" t="s">
        <v>294</v>
      </c>
      <c r="N7838" t="s">
        <v>295</v>
      </c>
      <c r="O7838" t="s">
        <v>2076</v>
      </c>
      <c r="Q7838" t="s">
        <v>311</v>
      </c>
      <c r="R7838" t="b">
        <v>0</v>
      </c>
      <c r="S7838" t="b">
        <v>0</v>
      </c>
      <c r="T7838" s="31" t="s">
        <v>426</v>
      </c>
      <c r="U7838" s="31">
        <v>1</v>
      </c>
      <c r="V7838" s="30" t="s">
        <v>3112</v>
      </c>
      <c r="W7838" t="s">
        <v>3113</v>
      </c>
      <c r="X7838" t="s">
        <v>282</v>
      </c>
      <c r="Y7838" t="s">
        <v>311</v>
      </c>
      <c r="Z7838" t="s">
        <v>284</v>
      </c>
      <c r="AA7838" t="s">
        <v>304</v>
      </c>
      <c r="AB7838"/>
      <c r="AD7838" s="27" t="s">
        <v>2075</v>
      </c>
      <c r="AF7838" t="s">
        <v>285</v>
      </c>
      <c r="AH7838" t="s">
        <v>2169</v>
      </c>
      <c r="AI7838" t="s">
        <v>2170</v>
      </c>
      <c r="AJ7838" t="s">
        <v>2171</v>
      </c>
      <c r="AK7838" t="s">
        <v>2082</v>
      </c>
      <c r="AL7838" s="12">
        <v>46000.305196759262</v>
      </c>
    </row>
    <row r="7839" spans="1:39" ht="15" customHeight="1" x14ac:dyDescent="0.3">
      <c r="A7839" s="38" t="s">
        <v>20614</v>
      </c>
      <c r="B7839" t="s">
        <v>20615</v>
      </c>
      <c r="C7839" t="s">
        <v>2092</v>
      </c>
      <c r="D7839" t="s">
        <v>282</v>
      </c>
      <c r="E7839" t="s">
        <v>322</v>
      </c>
      <c r="G7839" t="s">
        <v>318</v>
      </c>
      <c r="H7839" t="s">
        <v>25723</v>
      </c>
      <c r="I7839" t="s">
        <v>20616</v>
      </c>
      <c r="J7839" t="s">
        <v>284</v>
      </c>
      <c r="K7839" t="s">
        <v>2075</v>
      </c>
      <c r="M7839" t="s">
        <v>290</v>
      </c>
      <c r="N7839" t="s">
        <v>286</v>
      </c>
      <c r="O7839" t="s">
        <v>2076</v>
      </c>
      <c r="P7839" t="s">
        <v>287</v>
      </c>
      <c r="Q7839" t="s">
        <v>288</v>
      </c>
      <c r="R7839" t="b">
        <v>0</v>
      </c>
      <c r="S7839" t="b">
        <v>0</v>
      </c>
      <c r="T7839" s="31" t="s">
        <v>25454</v>
      </c>
      <c r="U7839" s="31" t="s">
        <v>2234</v>
      </c>
      <c r="V7839" s="30" t="s">
        <v>20617</v>
      </c>
      <c r="W7839" t="s">
        <v>20618</v>
      </c>
      <c r="X7839" t="s">
        <v>282</v>
      </c>
      <c r="Y7839" t="s">
        <v>288</v>
      </c>
      <c r="Z7839" t="s">
        <v>284</v>
      </c>
      <c r="AA7839" t="s">
        <v>322</v>
      </c>
      <c r="AB7839"/>
      <c r="AD7839" s="27" t="s">
        <v>2075</v>
      </c>
      <c r="AE7839" t="s">
        <v>347</v>
      </c>
      <c r="AF7839" t="s">
        <v>290</v>
      </c>
      <c r="AH7839" t="s">
        <v>523</v>
      </c>
      <c r="AI7839" t="s">
        <v>26094</v>
      </c>
      <c r="AJ7839" t="s">
        <v>26095</v>
      </c>
      <c r="AK7839" t="s">
        <v>2082</v>
      </c>
      <c r="AL7839" s="12">
        <v>46122.399363425924</v>
      </c>
      <c r="AM7839" t="s">
        <v>291</v>
      </c>
    </row>
    <row r="7840" spans="1:39" ht="15" customHeight="1" x14ac:dyDescent="0.3">
      <c r="A7840" s="38" t="s">
        <v>20526</v>
      </c>
      <c r="B7840" t="s">
        <v>20527</v>
      </c>
      <c r="C7840" t="s">
        <v>2092</v>
      </c>
      <c r="D7840" t="s">
        <v>282</v>
      </c>
      <c r="E7840" t="s">
        <v>322</v>
      </c>
      <c r="G7840" t="s">
        <v>298</v>
      </c>
      <c r="H7840" t="s">
        <v>298</v>
      </c>
      <c r="I7840" t="s">
        <v>20528</v>
      </c>
      <c r="J7840" t="s">
        <v>329</v>
      </c>
      <c r="K7840" t="s">
        <v>2075</v>
      </c>
      <c r="M7840" t="s">
        <v>290</v>
      </c>
      <c r="N7840" t="s">
        <v>286</v>
      </c>
      <c r="O7840" t="s">
        <v>2228</v>
      </c>
      <c r="Q7840" t="s">
        <v>288</v>
      </c>
      <c r="R7840" t="b">
        <v>0</v>
      </c>
      <c r="S7840" t="b">
        <v>0</v>
      </c>
      <c r="T7840" s="31" t="s">
        <v>25454</v>
      </c>
      <c r="U7840" s="31" t="s">
        <v>2234</v>
      </c>
      <c r="V7840" s="30" t="s">
        <v>2235</v>
      </c>
      <c r="AB7840"/>
      <c r="AD7840" s="27"/>
    </row>
    <row r="7841" spans="1:39" ht="15" customHeight="1" x14ac:dyDescent="0.3">
      <c r="A7841" s="38" t="s">
        <v>21823</v>
      </c>
      <c r="B7841" t="s">
        <v>21824</v>
      </c>
      <c r="C7841" t="s">
        <v>2073</v>
      </c>
      <c r="D7841" t="s">
        <v>282</v>
      </c>
      <c r="E7841" t="s">
        <v>337</v>
      </c>
      <c r="H7841" t="s">
        <v>390</v>
      </c>
      <c r="I7841" t="s">
        <v>21825</v>
      </c>
      <c r="J7841" t="s">
        <v>310</v>
      </c>
      <c r="K7841" t="s">
        <v>2075</v>
      </c>
      <c r="M7841" t="s">
        <v>290</v>
      </c>
      <c r="Q7841" t="s">
        <v>344</v>
      </c>
      <c r="R7841" t="b">
        <v>0</v>
      </c>
      <c r="S7841" t="b">
        <v>0</v>
      </c>
      <c r="T7841" s="31" t="s">
        <v>426</v>
      </c>
      <c r="U7841" s="31">
        <v>1</v>
      </c>
      <c r="V7841" s="30" t="s">
        <v>12682</v>
      </c>
      <c r="W7841" t="s">
        <v>12683</v>
      </c>
      <c r="X7841" t="s">
        <v>282</v>
      </c>
      <c r="Y7841" t="s">
        <v>344</v>
      </c>
      <c r="Z7841" t="s">
        <v>310</v>
      </c>
      <c r="AB7841"/>
      <c r="AD7841" s="27" t="s">
        <v>2512</v>
      </c>
      <c r="AF7841" t="s">
        <v>290</v>
      </c>
      <c r="AH7841" t="s">
        <v>2169</v>
      </c>
      <c r="AI7841" t="s">
        <v>6226</v>
      </c>
      <c r="AJ7841" t="s">
        <v>6227</v>
      </c>
      <c r="AK7841" t="s">
        <v>2082</v>
      </c>
      <c r="AL7841" s="12">
        <v>46003.506527777776</v>
      </c>
    </row>
    <row r="7842" spans="1:39" ht="15" customHeight="1" x14ac:dyDescent="0.3">
      <c r="A7842" s="38" t="s">
        <v>21823</v>
      </c>
      <c r="B7842" t="s">
        <v>21824</v>
      </c>
      <c r="C7842" t="s">
        <v>2073</v>
      </c>
      <c r="D7842" t="s">
        <v>282</v>
      </c>
      <c r="E7842" t="s">
        <v>337</v>
      </c>
      <c r="H7842" t="s">
        <v>390</v>
      </c>
      <c r="I7842" t="s">
        <v>21825</v>
      </c>
      <c r="J7842" t="s">
        <v>310</v>
      </c>
      <c r="K7842" t="s">
        <v>2075</v>
      </c>
      <c r="M7842" t="s">
        <v>290</v>
      </c>
      <c r="R7842" t="b">
        <v>0</v>
      </c>
      <c r="S7842" t="b">
        <v>0</v>
      </c>
      <c r="T7842" s="31" t="s">
        <v>426</v>
      </c>
      <c r="U7842" s="31">
        <v>1</v>
      </c>
      <c r="V7842" s="30" t="s">
        <v>13810</v>
      </c>
      <c r="W7842" t="s">
        <v>13811</v>
      </c>
      <c r="X7842" t="s">
        <v>282</v>
      </c>
      <c r="Y7842" t="s">
        <v>311</v>
      </c>
      <c r="Z7842" t="s">
        <v>284</v>
      </c>
      <c r="AB7842"/>
      <c r="AD7842" s="27" t="s">
        <v>2075</v>
      </c>
      <c r="AF7842" t="s">
        <v>290</v>
      </c>
      <c r="AH7842" t="s">
        <v>2013</v>
      </c>
      <c r="AI7842" t="s">
        <v>2088</v>
      </c>
      <c r="AJ7842" t="s">
        <v>2089</v>
      </c>
      <c r="AK7842" t="s">
        <v>2082</v>
      </c>
      <c r="AL7842" s="12">
        <v>45846.834131944444</v>
      </c>
    </row>
    <row r="7843" spans="1:39" ht="15" customHeight="1" x14ac:dyDescent="0.3">
      <c r="A7843" s="38" t="s">
        <v>21811</v>
      </c>
      <c r="B7843" t="s">
        <v>21812</v>
      </c>
      <c r="C7843" t="s">
        <v>2073</v>
      </c>
      <c r="D7843" t="s">
        <v>282</v>
      </c>
      <c r="E7843" t="s">
        <v>337</v>
      </c>
      <c r="H7843" t="s">
        <v>327</v>
      </c>
      <c r="I7843" t="s">
        <v>21813</v>
      </c>
      <c r="J7843" t="s">
        <v>310</v>
      </c>
      <c r="K7843" t="s">
        <v>2075</v>
      </c>
      <c r="M7843" t="s">
        <v>290</v>
      </c>
      <c r="Q7843" t="s">
        <v>344</v>
      </c>
      <c r="R7843" t="b">
        <v>0</v>
      </c>
      <c r="S7843" t="b">
        <v>0</v>
      </c>
      <c r="T7843" s="31" t="s">
        <v>426</v>
      </c>
      <c r="U7843" s="31">
        <v>1</v>
      </c>
      <c r="V7843" s="30" t="s">
        <v>12682</v>
      </c>
      <c r="W7843" t="s">
        <v>12683</v>
      </c>
      <c r="X7843" t="s">
        <v>282</v>
      </c>
      <c r="Y7843" t="s">
        <v>344</v>
      </c>
      <c r="Z7843" t="s">
        <v>310</v>
      </c>
      <c r="AB7843"/>
      <c r="AD7843" s="27" t="s">
        <v>2512</v>
      </c>
      <c r="AF7843" t="s">
        <v>290</v>
      </c>
      <c r="AH7843" t="s">
        <v>2169</v>
      </c>
      <c r="AI7843" t="s">
        <v>6226</v>
      </c>
      <c r="AJ7843" t="s">
        <v>6227</v>
      </c>
      <c r="AK7843" t="s">
        <v>2082</v>
      </c>
      <c r="AL7843" s="12">
        <v>46003.506527777776</v>
      </c>
    </row>
    <row r="7844" spans="1:39" ht="15" customHeight="1" x14ac:dyDescent="0.3">
      <c r="A7844" s="38" t="s">
        <v>21811</v>
      </c>
      <c r="B7844" t="s">
        <v>21812</v>
      </c>
      <c r="C7844" t="s">
        <v>2073</v>
      </c>
      <c r="D7844" t="s">
        <v>282</v>
      </c>
      <c r="E7844" t="s">
        <v>337</v>
      </c>
      <c r="H7844" t="s">
        <v>327</v>
      </c>
      <c r="I7844" t="s">
        <v>21813</v>
      </c>
      <c r="J7844" t="s">
        <v>310</v>
      </c>
      <c r="K7844" t="s">
        <v>2075</v>
      </c>
      <c r="M7844" t="s">
        <v>290</v>
      </c>
      <c r="R7844" t="b">
        <v>0</v>
      </c>
      <c r="S7844" t="b">
        <v>0</v>
      </c>
      <c r="T7844" s="31" t="s">
        <v>426</v>
      </c>
      <c r="U7844" s="31">
        <v>1</v>
      </c>
      <c r="V7844" s="30" t="s">
        <v>13810</v>
      </c>
      <c r="W7844" t="s">
        <v>13811</v>
      </c>
      <c r="X7844" t="s">
        <v>282</v>
      </c>
      <c r="Y7844" t="s">
        <v>311</v>
      </c>
      <c r="Z7844" t="s">
        <v>284</v>
      </c>
      <c r="AB7844"/>
      <c r="AD7844" s="27" t="s">
        <v>2075</v>
      </c>
      <c r="AF7844" t="s">
        <v>290</v>
      </c>
      <c r="AH7844" t="s">
        <v>2013</v>
      </c>
      <c r="AI7844" t="s">
        <v>2088</v>
      </c>
      <c r="AJ7844" t="s">
        <v>2089</v>
      </c>
      <c r="AK7844" t="s">
        <v>2082</v>
      </c>
      <c r="AL7844" s="12">
        <v>45846.834131944444</v>
      </c>
    </row>
    <row r="7845" spans="1:39" ht="15" customHeight="1" x14ac:dyDescent="0.3">
      <c r="A7845" s="38" t="s">
        <v>21798</v>
      </c>
      <c r="B7845" t="s">
        <v>5274</v>
      </c>
      <c r="C7845" t="s">
        <v>2092</v>
      </c>
      <c r="D7845" t="s">
        <v>282</v>
      </c>
      <c r="E7845" t="s">
        <v>299</v>
      </c>
      <c r="G7845" t="s">
        <v>25651</v>
      </c>
      <c r="I7845" t="s">
        <v>21799</v>
      </c>
      <c r="J7845" t="s">
        <v>284</v>
      </c>
      <c r="K7845" t="s">
        <v>2075</v>
      </c>
      <c r="M7845" t="s">
        <v>290</v>
      </c>
      <c r="N7845" t="s">
        <v>286</v>
      </c>
      <c r="O7845" t="s">
        <v>2076</v>
      </c>
      <c r="Q7845" t="s">
        <v>288</v>
      </c>
      <c r="R7845" t="b">
        <v>0</v>
      </c>
      <c r="S7845" t="b">
        <v>0</v>
      </c>
      <c r="T7845" s="31" t="s">
        <v>426</v>
      </c>
      <c r="U7845" s="31">
        <v>1</v>
      </c>
      <c r="V7845" s="30" t="s">
        <v>5677</v>
      </c>
      <c r="W7845" t="s">
        <v>5274</v>
      </c>
      <c r="X7845" t="s">
        <v>282</v>
      </c>
      <c r="Y7845" t="s">
        <v>288</v>
      </c>
      <c r="Z7845" t="s">
        <v>284</v>
      </c>
      <c r="AA7845" t="s">
        <v>322</v>
      </c>
      <c r="AB7845"/>
      <c r="AD7845" s="27" t="s">
        <v>2094</v>
      </c>
      <c r="AE7845" t="s">
        <v>289</v>
      </c>
      <c r="AF7845" t="s">
        <v>290</v>
      </c>
      <c r="AH7845" t="s">
        <v>617</v>
      </c>
      <c r="AI7845" t="s">
        <v>26094</v>
      </c>
      <c r="AJ7845" t="s">
        <v>26095</v>
      </c>
      <c r="AK7845" t="s">
        <v>2082</v>
      </c>
      <c r="AL7845" s="12">
        <v>46113.59851851852</v>
      </c>
      <c r="AM7845" t="s">
        <v>309</v>
      </c>
    </row>
    <row r="7846" spans="1:39" ht="15" customHeight="1" x14ac:dyDescent="0.3">
      <c r="A7846" s="38" t="s">
        <v>20600</v>
      </c>
      <c r="B7846" t="s">
        <v>20601</v>
      </c>
      <c r="C7846" t="s">
        <v>2073</v>
      </c>
      <c r="D7846" t="s">
        <v>308</v>
      </c>
      <c r="E7846" t="s">
        <v>322</v>
      </c>
      <c r="H7846" t="s">
        <v>340</v>
      </c>
      <c r="I7846" t="s">
        <v>20602</v>
      </c>
      <c r="J7846" t="s">
        <v>284</v>
      </c>
      <c r="K7846" t="s">
        <v>2075</v>
      </c>
      <c r="M7846" t="s">
        <v>290</v>
      </c>
      <c r="N7846" t="s">
        <v>365</v>
      </c>
      <c r="O7846" t="s">
        <v>2076</v>
      </c>
      <c r="R7846" t="b">
        <v>0</v>
      </c>
      <c r="S7846" t="b">
        <v>0</v>
      </c>
      <c r="T7846" s="31" t="s">
        <v>426</v>
      </c>
      <c r="U7846" s="31">
        <v>1</v>
      </c>
      <c r="V7846" s="32" t="s">
        <v>20603</v>
      </c>
      <c r="W7846" t="s">
        <v>20604</v>
      </c>
      <c r="X7846" t="s">
        <v>282</v>
      </c>
      <c r="Y7846" t="s">
        <v>305</v>
      </c>
      <c r="Z7846" t="s">
        <v>284</v>
      </c>
      <c r="AA7846" t="s">
        <v>322</v>
      </c>
      <c r="AB7846"/>
      <c r="AD7846" s="27" t="s">
        <v>2075</v>
      </c>
      <c r="AF7846" t="s">
        <v>290</v>
      </c>
      <c r="AH7846" t="s">
        <v>617</v>
      </c>
      <c r="AI7846" t="s">
        <v>26082</v>
      </c>
      <c r="AJ7846" t="s">
        <v>26086</v>
      </c>
      <c r="AK7846" t="s">
        <v>2082</v>
      </c>
      <c r="AL7846" s="12">
        <v>46114.417430555557</v>
      </c>
      <c r="AM7846" t="s">
        <v>309</v>
      </c>
    </row>
    <row r="7847" spans="1:39" ht="15" customHeight="1" x14ac:dyDescent="0.3">
      <c r="A7847" s="38" t="s">
        <v>20532</v>
      </c>
      <c r="B7847" t="s">
        <v>20533</v>
      </c>
      <c r="C7847" t="s">
        <v>2092</v>
      </c>
      <c r="D7847" t="s">
        <v>282</v>
      </c>
      <c r="E7847" t="s">
        <v>322</v>
      </c>
      <c r="G7847" t="s">
        <v>350</v>
      </c>
      <c r="H7847" t="s">
        <v>25747</v>
      </c>
      <c r="I7847" t="s">
        <v>20534</v>
      </c>
      <c r="J7847" t="s">
        <v>284</v>
      </c>
      <c r="K7847" t="s">
        <v>2075</v>
      </c>
      <c r="M7847" t="s">
        <v>290</v>
      </c>
      <c r="N7847" t="s">
        <v>286</v>
      </c>
      <c r="O7847" t="s">
        <v>2076</v>
      </c>
      <c r="P7847" t="s">
        <v>287</v>
      </c>
      <c r="Q7847" t="s">
        <v>288</v>
      </c>
      <c r="R7847" t="b">
        <v>0</v>
      </c>
      <c r="S7847" t="b">
        <v>0</v>
      </c>
      <c r="T7847" s="31" t="s">
        <v>25454</v>
      </c>
      <c r="U7847" s="31" t="s">
        <v>2234</v>
      </c>
      <c r="V7847" s="32" t="s">
        <v>20535</v>
      </c>
      <c r="W7847" t="s">
        <v>20536</v>
      </c>
      <c r="X7847" t="s">
        <v>282</v>
      </c>
      <c r="Y7847" t="s">
        <v>288</v>
      </c>
      <c r="Z7847" t="s">
        <v>284</v>
      </c>
      <c r="AA7847" t="s">
        <v>322</v>
      </c>
      <c r="AB7847"/>
      <c r="AD7847" s="27" t="s">
        <v>2075</v>
      </c>
      <c r="AE7847" t="s">
        <v>347</v>
      </c>
      <c r="AF7847" t="s">
        <v>290</v>
      </c>
      <c r="AH7847" t="s">
        <v>633</v>
      </c>
      <c r="AI7847" t="s">
        <v>26589</v>
      </c>
      <c r="AJ7847" t="s">
        <v>26590</v>
      </c>
      <c r="AK7847" t="s">
        <v>2082</v>
      </c>
      <c r="AL7847" s="12">
        <v>46120.299166666664</v>
      </c>
      <c r="AM7847" t="s">
        <v>309</v>
      </c>
    </row>
    <row r="7848" spans="1:39" ht="15" customHeight="1" x14ac:dyDescent="0.3">
      <c r="A7848" s="38" t="s">
        <v>21814</v>
      </c>
      <c r="B7848" t="s">
        <v>21815</v>
      </c>
      <c r="C7848" t="s">
        <v>2073</v>
      </c>
      <c r="D7848" t="s">
        <v>282</v>
      </c>
      <c r="E7848" t="s">
        <v>337</v>
      </c>
      <c r="H7848" t="s">
        <v>327</v>
      </c>
      <c r="I7848" t="s">
        <v>21816</v>
      </c>
      <c r="J7848" t="s">
        <v>310</v>
      </c>
      <c r="K7848" t="s">
        <v>2075</v>
      </c>
      <c r="M7848" t="s">
        <v>290</v>
      </c>
      <c r="Q7848" t="s">
        <v>344</v>
      </c>
      <c r="R7848" t="b">
        <v>0</v>
      </c>
      <c r="S7848" t="b">
        <v>0</v>
      </c>
      <c r="T7848" s="31" t="s">
        <v>426</v>
      </c>
      <c r="U7848" s="31">
        <v>1</v>
      </c>
      <c r="V7848" s="30" t="s">
        <v>12682</v>
      </c>
      <c r="W7848" t="s">
        <v>12683</v>
      </c>
      <c r="X7848" t="s">
        <v>282</v>
      </c>
      <c r="Y7848" t="s">
        <v>344</v>
      </c>
      <c r="Z7848" t="s">
        <v>310</v>
      </c>
      <c r="AB7848"/>
      <c r="AD7848" s="27" t="s">
        <v>2512</v>
      </c>
      <c r="AF7848" t="s">
        <v>290</v>
      </c>
      <c r="AH7848" t="s">
        <v>2169</v>
      </c>
      <c r="AI7848" t="s">
        <v>6226</v>
      </c>
      <c r="AJ7848" t="s">
        <v>6227</v>
      </c>
      <c r="AK7848" t="s">
        <v>2082</v>
      </c>
      <c r="AL7848" s="12">
        <v>46003.506527777776</v>
      </c>
    </row>
    <row r="7849" spans="1:39" ht="15" customHeight="1" x14ac:dyDescent="0.3">
      <c r="A7849" s="38" t="s">
        <v>21814</v>
      </c>
      <c r="B7849" t="s">
        <v>21815</v>
      </c>
      <c r="C7849" t="s">
        <v>2073</v>
      </c>
      <c r="D7849" t="s">
        <v>282</v>
      </c>
      <c r="E7849" t="s">
        <v>337</v>
      </c>
      <c r="H7849" t="s">
        <v>327</v>
      </c>
      <c r="I7849" t="s">
        <v>21816</v>
      </c>
      <c r="J7849" t="s">
        <v>310</v>
      </c>
      <c r="K7849" t="s">
        <v>2075</v>
      </c>
      <c r="M7849" t="s">
        <v>290</v>
      </c>
      <c r="R7849" t="b">
        <v>0</v>
      </c>
      <c r="S7849" t="b">
        <v>0</v>
      </c>
      <c r="T7849" s="31" t="s">
        <v>426</v>
      </c>
      <c r="U7849" s="31">
        <v>1</v>
      </c>
      <c r="V7849" s="30" t="s">
        <v>13810</v>
      </c>
      <c r="W7849" t="s">
        <v>13811</v>
      </c>
      <c r="X7849" t="s">
        <v>282</v>
      </c>
      <c r="Y7849" t="s">
        <v>311</v>
      </c>
      <c r="Z7849" t="s">
        <v>284</v>
      </c>
      <c r="AB7849"/>
      <c r="AD7849" s="27" t="s">
        <v>2075</v>
      </c>
      <c r="AF7849" t="s">
        <v>290</v>
      </c>
      <c r="AH7849" t="s">
        <v>2013</v>
      </c>
      <c r="AI7849" t="s">
        <v>2088</v>
      </c>
      <c r="AJ7849" t="s">
        <v>2089</v>
      </c>
      <c r="AK7849" t="s">
        <v>2082</v>
      </c>
      <c r="AL7849" s="12">
        <v>45846.834131944444</v>
      </c>
    </row>
    <row r="7850" spans="1:39" ht="15" customHeight="1" x14ac:dyDescent="0.3">
      <c r="A7850" s="38" t="s">
        <v>21790</v>
      </c>
      <c r="B7850" t="s">
        <v>21791</v>
      </c>
      <c r="C7850" t="s">
        <v>2073</v>
      </c>
      <c r="D7850" t="s">
        <v>282</v>
      </c>
      <c r="E7850" t="s">
        <v>337</v>
      </c>
      <c r="H7850" t="s">
        <v>390</v>
      </c>
      <c r="I7850" t="s">
        <v>21792</v>
      </c>
      <c r="J7850" t="s">
        <v>310</v>
      </c>
      <c r="K7850" t="s">
        <v>2075</v>
      </c>
      <c r="M7850" t="s">
        <v>290</v>
      </c>
      <c r="Q7850" t="s">
        <v>344</v>
      </c>
      <c r="R7850" t="b">
        <v>0</v>
      </c>
      <c r="S7850" t="b">
        <v>0</v>
      </c>
      <c r="T7850" s="31" t="s">
        <v>426</v>
      </c>
      <c r="U7850" s="31">
        <v>1</v>
      </c>
      <c r="V7850" s="30" t="s">
        <v>12682</v>
      </c>
      <c r="W7850" t="s">
        <v>12683</v>
      </c>
      <c r="X7850" t="s">
        <v>282</v>
      </c>
      <c r="Y7850" t="s">
        <v>344</v>
      </c>
      <c r="Z7850" t="s">
        <v>310</v>
      </c>
      <c r="AB7850"/>
      <c r="AD7850" s="27" t="s">
        <v>2512</v>
      </c>
      <c r="AF7850" t="s">
        <v>290</v>
      </c>
      <c r="AH7850" t="s">
        <v>2169</v>
      </c>
      <c r="AI7850" t="s">
        <v>6226</v>
      </c>
      <c r="AJ7850" t="s">
        <v>6227</v>
      </c>
      <c r="AK7850" t="s">
        <v>2082</v>
      </c>
      <c r="AL7850" s="12">
        <v>46003.506527777776</v>
      </c>
    </row>
    <row r="7851" spans="1:39" ht="15" customHeight="1" x14ac:dyDescent="0.3">
      <c r="A7851" s="38" t="s">
        <v>21790</v>
      </c>
      <c r="B7851" t="s">
        <v>21791</v>
      </c>
      <c r="C7851" t="s">
        <v>2073</v>
      </c>
      <c r="D7851" t="s">
        <v>282</v>
      </c>
      <c r="E7851" t="s">
        <v>337</v>
      </c>
      <c r="H7851" t="s">
        <v>390</v>
      </c>
      <c r="I7851" t="s">
        <v>21792</v>
      </c>
      <c r="J7851" t="s">
        <v>310</v>
      </c>
      <c r="K7851" t="s">
        <v>2075</v>
      </c>
      <c r="M7851" t="s">
        <v>290</v>
      </c>
      <c r="R7851" t="b">
        <v>0</v>
      </c>
      <c r="S7851" t="b">
        <v>0</v>
      </c>
      <c r="T7851" s="31" t="s">
        <v>426</v>
      </c>
      <c r="U7851" s="31">
        <v>1</v>
      </c>
      <c r="V7851" s="30" t="s">
        <v>13810</v>
      </c>
      <c r="W7851" t="s">
        <v>13811</v>
      </c>
      <c r="X7851" t="s">
        <v>282</v>
      </c>
      <c r="Y7851" t="s">
        <v>311</v>
      </c>
      <c r="Z7851" t="s">
        <v>284</v>
      </c>
      <c r="AB7851"/>
      <c r="AD7851" s="27" t="s">
        <v>2075</v>
      </c>
      <c r="AF7851" t="s">
        <v>290</v>
      </c>
      <c r="AH7851" t="s">
        <v>2013</v>
      </c>
      <c r="AI7851" t="s">
        <v>2088</v>
      </c>
      <c r="AJ7851" t="s">
        <v>2089</v>
      </c>
      <c r="AK7851" t="s">
        <v>2082</v>
      </c>
      <c r="AL7851" s="12">
        <v>45846.834131944444</v>
      </c>
    </row>
    <row r="7852" spans="1:39" ht="15" customHeight="1" x14ac:dyDescent="0.3">
      <c r="A7852" s="38" t="s">
        <v>21817</v>
      </c>
      <c r="B7852" t="s">
        <v>21818</v>
      </c>
      <c r="C7852" t="s">
        <v>2073</v>
      </c>
      <c r="D7852" t="s">
        <v>282</v>
      </c>
      <c r="E7852" t="s">
        <v>337</v>
      </c>
      <c r="H7852" t="s">
        <v>327</v>
      </c>
      <c r="I7852" t="s">
        <v>21819</v>
      </c>
      <c r="J7852" t="s">
        <v>310</v>
      </c>
      <c r="K7852" t="s">
        <v>2075</v>
      </c>
      <c r="M7852" t="s">
        <v>348</v>
      </c>
      <c r="N7852" t="s">
        <v>295</v>
      </c>
      <c r="Q7852" t="s">
        <v>344</v>
      </c>
      <c r="R7852" t="b">
        <v>0</v>
      </c>
      <c r="S7852" t="b">
        <v>0</v>
      </c>
      <c r="T7852" s="31" t="s">
        <v>426</v>
      </c>
      <c r="U7852" s="31">
        <v>1</v>
      </c>
      <c r="V7852" s="30" t="s">
        <v>12682</v>
      </c>
      <c r="W7852" t="s">
        <v>12683</v>
      </c>
      <c r="X7852" t="s">
        <v>282</v>
      </c>
      <c r="Y7852" t="s">
        <v>344</v>
      </c>
      <c r="Z7852" t="s">
        <v>310</v>
      </c>
      <c r="AB7852"/>
      <c r="AD7852" s="27" t="s">
        <v>2512</v>
      </c>
      <c r="AF7852" t="s">
        <v>290</v>
      </c>
      <c r="AH7852" t="s">
        <v>2169</v>
      </c>
      <c r="AI7852" t="s">
        <v>6226</v>
      </c>
      <c r="AJ7852" t="s">
        <v>6227</v>
      </c>
      <c r="AK7852" t="s">
        <v>2082</v>
      </c>
      <c r="AL7852" s="12">
        <v>46003.506527777776</v>
      </c>
    </row>
    <row r="7853" spans="1:39" ht="15" customHeight="1" x14ac:dyDescent="0.3">
      <c r="A7853" s="38" t="s">
        <v>21817</v>
      </c>
      <c r="B7853" t="s">
        <v>21818</v>
      </c>
      <c r="C7853" t="s">
        <v>2073</v>
      </c>
      <c r="D7853" t="s">
        <v>282</v>
      </c>
      <c r="E7853" t="s">
        <v>337</v>
      </c>
      <c r="H7853" t="s">
        <v>327</v>
      </c>
      <c r="I7853" t="s">
        <v>21819</v>
      </c>
      <c r="J7853" t="s">
        <v>310</v>
      </c>
      <c r="K7853" t="s">
        <v>2075</v>
      </c>
      <c r="M7853" t="s">
        <v>348</v>
      </c>
      <c r="N7853" t="s">
        <v>295</v>
      </c>
      <c r="R7853" t="b">
        <v>0</v>
      </c>
      <c r="S7853" t="b">
        <v>0</v>
      </c>
      <c r="T7853" s="31" t="s">
        <v>426</v>
      </c>
      <c r="U7853" s="31">
        <v>1</v>
      </c>
      <c r="V7853" s="30" t="s">
        <v>13810</v>
      </c>
      <c r="W7853" t="s">
        <v>13811</v>
      </c>
      <c r="X7853" t="s">
        <v>282</v>
      </c>
      <c r="Y7853" t="s">
        <v>311</v>
      </c>
      <c r="Z7853" t="s">
        <v>284</v>
      </c>
      <c r="AB7853"/>
      <c r="AD7853" s="27" t="s">
        <v>2075</v>
      </c>
      <c r="AF7853" t="s">
        <v>290</v>
      </c>
      <c r="AH7853" t="s">
        <v>2013</v>
      </c>
      <c r="AI7853" t="s">
        <v>2088</v>
      </c>
      <c r="AJ7853" t="s">
        <v>2089</v>
      </c>
      <c r="AK7853" t="s">
        <v>2082</v>
      </c>
      <c r="AL7853" s="12">
        <v>45846.834131944444</v>
      </c>
    </row>
    <row r="7854" spans="1:39" ht="15" customHeight="1" x14ac:dyDescent="0.3">
      <c r="A7854" s="38" t="s">
        <v>20579</v>
      </c>
      <c r="B7854" t="s">
        <v>20580</v>
      </c>
      <c r="C7854" t="s">
        <v>2073</v>
      </c>
      <c r="D7854" t="s">
        <v>282</v>
      </c>
      <c r="E7854" t="s">
        <v>337</v>
      </c>
      <c r="H7854" t="s">
        <v>390</v>
      </c>
      <c r="I7854" t="s">
        <v>20581</v>
      </c>
      <c r="J7854" t="s">
        <v>310</v>
      </c>
      <c r="K7854" t="s">
        <v>2075</v>
      </c>
      <c r="M7854" t="s">
        <v>290</v>
      </c>
      <c r="Q7854" t="s">
        <v>344</v>
      </c>
      <c r="R7854" t="b">
        <v>0</v>
      </c>
      <c r="S7854" t="b">
        <v>0</v>
      </c>
      <c r="T7854" s="31" t="s">
        <v>426</v>
      </c>
      <c r="U7854" s="31">
        <v>1</v>
      </c>
      <c r="V7854" s="30" t="s">
        <v>12682</v>
      </c>
      <c r="W7854" t="s">
        <v>12683</v>
      </c>
      <c r="X7854" t="s">
        <v>282</v>
      </c>
      <c r="Y7854" t="s">
        <v>344</v>
      </c>
      <c r="Z7854" t="s">
        <v>310</v>
      </c>
      <c r="AB7854"/>
      <c r="AD7854" s="27" t="s">
        <v>2512</v>
      </c>
      <c r="AF7854" t="s">
        <v>290</v>
      </c>
      <c r="AH7854" t="s">
        <v>2169</v>
      </c>
      <c r="AI7854" t="s">
        <v>6226</v>
      </c>
      <c r="AJ7854" t="s">
        <v>6227</v>
      </c>
      <c r="AK7854" t="s">
        <v>2082</v>
      </c>
      <c r="AL7854" s="12">
        <v>46003.506527777776</v>
      </c>
    </row>
    <row r="7855" spans="1:39" ht="15" customHeight="1" x14ac:dyDescent="0.3">
      <c r="A7855" s="38" t="s">
        <v>20579</v>
      </c>
      <c r="B7855" t="s">
        <v>20580</v>
      </c>
      <c r="C7855" t="s">
        <v>2073</v>
      </c>
      <c r="D7855" t="s">
        <v>282</v>
      </c>
      <c r="E7855" t="s">
        <v>337</v>
      </c>
      <c r="H7855" t="s">
        <v>390</v>
      </c>
      <c r="I7855" t="s">
        <v>20581</v>
      </c>
      <c r="J7855" t="s">
        <v>310</v>
      </c>
      <c r="K7855" t="s">
        <v>2075</v>
      </c>
      <c r="M7855" t="s">
        <v>290</v>
      </c>
      <c r="R7855" t="b">
        <v>0</v>
      </c>
      <c r="S7855" t="b">
        <v>0</v>
      </c>
      <c r="T7855" s="31" t="s">
        <v>426</v>
      </c>
      <c r="U7855" s="31">
        <v>1</v>
      </c>
      <c r="V7855" s="30" t="s">
        <v>13810</v>
      </c>
      <c r="W7855" t="s">
        <v>13811</v>
      </c>
      <c r="X7855" t="s">
        <v>282</v>
      </c>
      <c r="Y7855" t="s">
        <v>311</v>
      </c>
      <c r="Z7855" t="s">
        <v>284</v>
      </c>
      <c r="AB7855"/>
      <c r="AD7855" s="27" t="s">
        <v>2075</v>
      </c>
      <c r="AF7855" t="s">
        <v>290</v>
      </c>
      <c r="AH7855" t="s">
        <v>2013</v>
      </c>
      <c r="AI7855" t="s">
        <v>2088</v>
      </c>
      <c r="AJ7855" t="s">
        <v>2089</v>
      </c>
      <c r="AK7855" t="s">
        <v>2082</v>
      </c>
      <c r="AL7855" s="12">
        <v>45846.834131944444</v>
      </c>
    </row>
    <row r="7856" spans="1:39" ht="15" customHeight="1" x14ac:dyDescent="0.3">
      <c r="A7856" s="38" t="s">
        <v>20567</v>
      </c>
      <c r="B7856" t="s">
        <v>20568</v>
      </c>
      <c r="C7856" t="s">
        <v>2092</v>
      </c>
      <c r="D7856" t="s">
        <v>282</v>
      </c>
      <c r="E7856" t="s">
        <v>322</v>
      </c>
      <c r="G7856" t="s">
        <v>350</v>
      </c>
      <c r="H7856" t="s">
        <v>25747</v>
      </c>
      <c r="I7856" t="s">
        <v>20569</v>
      </c>
      <c r="J7856" t="s">
        <v>284</v>
      </c>
      <c r="K7856" t="s">
        <v>2075</v>
      </c>
      <c r="M7856" t="s">
        <v>290</v>
      </c>
      <c r="N7856" t="s">
        <v>286</v>
      </c>
      <c r="O7856" t="s">
        <v>2076</v>
      </c>
      <c r="P7856" t="s">
        <v>287</v>
      </c>
      <c r="Q7856" t="s">
        <v>288</v>
      </c>
      <c r="R7856" t="b">
        <v>1</v>
      </c>
      <c r="S7856" t="b">
        <v>1</v>
      </c>
      <c r="T7856" s="31" t="s">
        <v>25454</v>
      </c>
      <c r="U7856" s="31" t="s">
        <v>2234</v>
      </c>
      <c r="V7856" s="32" t="s">
        <v>5325</v>
      </c>
      <c r="W7856" t="s">
        <v>5326</v>
      </c>
      <c r="X7856" t="s">
        <v>282</v>
      </c>
      <c r="Y7856" t="s">
        <v>288</v>
      </c>
      <c r="Z7856" t="s">
        <v>284</v>
      </c>
      <c r="AA7856" t="s">
        <v>322</v>
      </c>
      <c r="AB7856"/>
      <c r="AD7856" s="27" t="s">
        <v>2075</v>
      </c>
      <c r="AE7856" t="s">
        <v>289</v>
      </c>
      <c r="AF7856" t="s">
        <v>290</v>
      </c>
      <c r="AH7856" t="s">
        <v>579</v>
      </c>
      <c r="AI7856" t="s">
        <v>26589</v>
      </c>
      <c r="AJ7856" t="s">
        <v>26590</v>
      </c>
      <c r="AK7856" t="s">
        <v>2082</v>
      </c>
      <c r="AL7856" s="12">
        <v>46120.299583333333</v>
      </c>
      <c r="AM7856" t="s">
        <v>309</v>
      </c>
    </row>
    <row r="7857" spans="1:39" ht="15" customHeight="1" x14ac:dyDescent="0.3">
      <c r="A7857" s="38" t="s">
        <v>20555</v>
      </c>
      <c r="B7857" t="s">
        <v>20556</v>
      </c>
      <c r="C7857" t="s">
        <v>2073</v>
      </c>
      <c r="D7857" t="s">
        <v>282</v>
      </c>
      <c r="E7857" t="s">
        <v>304</v>
      </c>
      <c r="H7857" t="s">
        <v>25803</v>
      </c>
      <c r="I7857" t="s">
        <v>20557</v>
      </c>
      <c r="J7857" t="s">
        <v>284</v>
      </c>
      <c r="K7857" t="s">
        <v>2094</v>
      </c>
      <c r="M7857" t="s">
        <v>294</v>
      </c>
      <c r="N7857" t="s">
        <v>295</v>
      </c>
      <c r="O7857" t="s">
        <v>2076</v>
      </c>
      <c r="Q7857" t="s">
        <v>344</v>
      </c>
      <c r="R7857" t="b">
        <v>0</v>
      </c>
      <c r="S7857" t="b">
        <v>0</v>
      </c>
      <c r="T7857" s="31" t="s">
        <v>426</v>
      </c>
      <c r="U7857" s="31">
        <v>1</v>
      </c>
      <c r="V7857" s="30" t="s">
        <v>20434</v>
      </c>
      <c r="W7857" t="s">
        <v>20435</v>
      </c>
      <c r="X7857" t="s">
        <v>282</v>
      </c>
      <c r="Y7857" t="s">
        <v>344</v>
      </c>
      <c r="Z7857" t="s">
        <v>284</v>
      </c>
      <c r="AA7857" t="s">
        <v>304</v>
      </c>
      <c r="AB7857"/>
      <c r="AD7857" s="27" t="s">
        <v>2094</v>
      </c>
      <c r="AF7857" t="s">
        <v>285</v>
      </c>
      <c r="AH7857" t="s">
        <v>2169</v>
      </c>
      <c r="AI7857" t="s">
        <v>2170</v>
      </c>
      <c r="AJ7857" t="s">
        <v>2171</v>
      </c>
      <c r="AK7857" t="s">
        <v>2082</v>
      </c>
      <c r="AL7857" s="12">
        <v>46000.287916666668</v>
      </c>
    </row>
    <row r="7858" spans="1:39" ht="15" customHeight="1" x14ac:dyDescent="0.3">
      <c r="A7858" s="38" t="s">
        <v>20555</v>
      </c>
      <c r="B7858" t="s">
        <v>20556</v>
      </c>
      <c r="C7858" t="s">
        <v>2073</v>
      </c>
      <c r="D7858" t="s">
        <v>282</v>
      </c>
      <c r="E7858" t="s">
        <v>304</v>
      </c>
      <c r="H7858" t="s">
        <v>25803</v>
      </c>
      <c r="I7858" t="s">
        <v>20557</v>
      </c>
      <c r="J7858" t="s">
        <v>284</v>
      </c>
      <c r="K7858" t="s">
        <v>2094</v>
      </c>
      <c r="M7858" t="s">
        <v>294</v>
      </c>
      <c r="N7858" t="s">
        <v>295</v>
      </c>
      <c r="O7858" t="s">
        <v>2076</v>
      </c>
      <c r="R7858" t="b">
        <v>0</v>
      </c>
      <c r="S7858" t="b">
        <v>0</v>
      </c>
      <c r="T7858" s="31" t="s">
        <v>426</v>
      </c>
      <c r="U7858" s="31">
        <v>1</v>
      </c>
      <c r="V7858" s="30" t="s">
        <v>20432</v>
      </c>
      <c r="W7858" t="s">
        <v>20433</v>
      </c>
      <c r="X7858" t="s">
        <v>282</v>
      </c>
      <c r="Y7858" t="s">
        <v>311</v>
      </c>
      <c r="Z7858" t="s">
        <v>284</v>
      </c>
      <c r="AB7858"/>
      <c r="AD7858" s="27" t="s">
        <v>2075</v>
      </c>
      <c r="AF7858" t="s">
        <v>285</v>
      </c>
      <c r="AH7858" t="s">
        <v>2013</v>
      </c>
      <c r="AI7858" t="s">
        <v>2080</v>
      </c>
      <c r="AJ7858" t="s">
        <v>2081</v>
      </c>
      <c r="AK7858" t="s">
        <v>2082</v>
      </c>
      <c r="AL7858" s="12">
        <v>45833.430648148147</v>
      </c>
      <c r="AM7858" t="s">
        <v>291</v>
      </c>
    </row>
    <row r="7859" spans="1:39" ht="15" customHeight="1" x14ac:dyDescent="0.3">
      <c r="A7859" s="38" t="s">
        <v>20520</v>
      </c>
      <c r="B7859" t="s">
        <v>20521</v>
      </c>
      <c r="C7859" t="s">
        <v>2073</v>
      </c>
      <c r="D7859" t="s">
        <v>282</v>
      </c>
      <c r="E7859" t="s">
        <v>304</v>
      </c>
      <c r="H7859" t="s">
        <v>25809</v>
      </c>
      <c r="I7859" t="s">
        <v>20522</v>
      </c>
      <c r="J7859" t="s">
        <v>284</v>
      </c>
      <c r="K7859" t="s">
        <v>2094</v>
      </c>
      <c r="M7859" t="s">
        <v>285</v>
      </c>
      <c r="N7859" t="s">
        <v>286</v>
      </c>
      <c r="O7859" t="s">
        <v>2076</v>
      </c>
      <c r="Q7859" t="s">
        <v>344</v>
      </c>
      <c r="R7859" t="b">
        <v>0</v>
      </c>
      <c r="S7859" t="b">
        <v>0</v>
      </c>
      <c r="T7859" s="31" t="s">
        <v>426</v>
      </c>
      <c r="U7859" s="31">
        <v>1</v>
      </c>
      <c r="V7859" s="30" t="s">
        <v>20434</v>
      </c>
      <c r="W7859" t="s">
        <v>20435</v>
      </c>
      <c r="X7859" t="s">
        <v>282</v>
      </c>
      <c r="Y7859" t="s">
        <v>344</v>
      </c>
      <c r="Z7859" t="s">
        <v>284</v>
      </c>
      <c r="AA7859" t="s">
        <v>304</v>
      </c>
      <c r="AB7859"/>
      <c r="AD7859" s="27" t="s">
        <v>2094</v>
      </c>
      <c r="AF7859" t="s">
        <v>285</v>
      </c>
      <c r="AH7859" t="s">
        <v>2169</v>
      </c>
      <c r="AI7859" t="s">
        <v>2170</v>
      </c>
      <c r="AJ7859" t="s">
        <v>2171</v>
      </c>
      <c r="AK7859" t="s">
        <v>2082</v>
      </c>
      <c r="AL7859" s="12">
        <v>46000.287916666668</v>
      </c>
    </row>
    <row r="7860" spans="1:39" ht="15" customHeight="1" x14ac:dyDescent="0.3">
      <c r="A7860" s="38" t="s">
        <v>20520</v>
      </c>
      <c r="B7860" t="s">
        <v>20521</v>
      </c>
      <c r="C7860" t="s">
        <v>2073</v>
      </c>
      <c r="D7860" t="s">
        <v>282</v>
      </c>
      <c r="E7860" t="s">
        <v>304</v>
      </c>
      <c r="H7860" t="s">
        <v>25809</v>
      </c>
      <c r="I7860" t="s">
        <v>20522</v>
      </c>
      <c r="J7860" t="s">
        <v>284</v>
      </c>
      <c r="K7860" t="s">
        <v>2094</v>
      </c>
      <c r="M7860" t="s">
        <v>285</v>
      </c>
      <c r="N7860" t="s">
        <v>286</v>
      </c>
      <c r="O7860" t="s">
        <v>2076</v>
      </c>
      <c r="R7860" t="b">
        <v>0</v>
      </c>
      <c r="S7860" t="b">
        <v>0</v>
      </c>
      <c r="T7860" s="31" t="s">
        <v>426</v>
      </c>
      <c r="U7860" s="31">
        <v>1</v>
      </c>
      <c r="V7860" s="30" t="s">
        <v>20432</v>
      </c>
      <c r="W7860" t="s">
        <v>20433</v>
      </c>
      <c r="X7860" t="s">
        <v>282</v>
      </c>
      <c r="Y7860" t="s">
        <v>311</v>
      </c>
      <c r="Z7860" t="s">
        <v>284</v>
      </c>
      <c r="AB7860"/>
      <c r="AD7860" s="27" t="s">
        <v>2075</v>
      </c>
      <c r="AF7860" t="s">
        <v>285</v>
      </c>
      <c r="AH7860" t="s">
        <v>2013</v>
      </c>
      <c r="AI7860" t="s">
        <v>2080</v>
      </c>
      <c r="AJ7860" t="s">
        <v>2081</v>
      </c>
      <c r="AK7860" t="s">
        <v>2082</v>
      </c>
      <c r="AL7860" s="12">
        <v>45833.430648148147</v>
      </c>
      <c r="AM7860" t="s">
        <v>291</v>
      </c>
    </row>
    <row r="7861" spans="1:39" ht="15" customHeight="1" x14ac:dyDescent="0.3">
      <c r="A7861" s="38" t="s">
        <v>20529</v>
      </c>
      <c r="B7861" t="s">
        <v>20530</v>
      </c>
      <c r="C7861" t="s">
        <v>2092</v>
      </c>
      <c r="D7861" t="s">
        <v>282</v>
      </c>
      <c r="E7861" t="s">
        <v>292</v>
      </c>
      <c r="G7861" t="s">
        <v>293</v>
      </c>
      <c r="H7861" t="s">
        <v>293</v>
      </c>
      <c r="I7861" t="s">
        <v>20531</v>
      </c>
      <c r="J7861" t="s">
        <v>284</v>
      </c>
      <c r="K7861" t="s">
        <v>2094</v>
      </c>
      <c r="M7861" t="s">
        <v>294</v>
      </c>
      <c r="N7861" t="s">
        <v>295</v>
      </c>
      <c r="O7861" t="s">
        <v>2076</v>
      </c>
      <c r="P7861" t="s">
        <v>296</v>
      </c>
      <c r="Q7861" t="s">
        <v>367</v>
      </c>
      <c r="R7861" t="b">
        <v>1</v>
      </c>
      <c r="S7861" t="b">
        <v>1</v>
      </c>
      <c r="T7861" s="31" t="s">
        <v>25454</v>
      </c>
      <c r="U7861" s="31" t="s">
        <v>2234</v>
      </c>
      <c r="V7861" s="30" t="s">
        <v>2235</v>
      </c>
      <c r="AB7861"/>
      <c r="AD7861" s="27"/>
    </row>
    <row r="7862" spans="1:39" ht="15" customHeight="1" x14ac:dyDescent="0.3">
      <c r="A7862" s="38" t="s">
        <v>20523</v>
      </c>
      <c r="B7862" t="s">
        <v>20524</v>
      </c>
      <c r="C7862" t="s">
        <v>2073</v>
      </c>
      <c r="D7862" t="s">
        <v>282</v>
      </c>
      <c r="E7862" t="s">
        <v>304</v>
      </c>
      <c r="H7862" t="s">
        <v>25809</v>
      </c>
      <c r="I7862" t="s">
        <v>20525</v>
      </c>
      <c r="J7862" t="s">
        <v>284</v>
      </c>
      <c r="K7862" t="s">
        <v>2094</v>
      </c>
      <c r="M7862" t="s">
        <v>285</v>
      </c>
      <c r="N7862" t="s">
        <v>286</v>
      </c>
      <c r="O7862" t="s">
        <v>2076</v>
      </c>
      <c r="Q7862" t="s">
        <v>344</v>
      </c>
      <c r="R7862" t="b">
        <v>0</v>
      </c>
      <c r="S7862" t="b">
        <v>0</v>
      </c>
      <c r="T7862" s="31" t="s">
        <v>426</v>
      </c>
      <c r="U7862" s="31">
        <v>1</v>
      </c>
      <c r="V7862" s="30" t="s">
        <v>20434</v>
      </c>
      <c r="W7862" t="s">
        <v>20435</v>
      </c>
      <c r="X7862" t="s">
        <v>282</v>
      </c>
      <c r="Y7862" t="s">
        <v>344</v>
      </c>
      <c r="Z7862" t="s">
        <v>284</v>
      </c>
      <c r="AA7862" t="s">
        <v>304</v>
      </c>
      <c r="AB7862"/>
      <c r="AD7862" s="27" t="s">
        <v>2094</v>
      </c>
      <c r="AF7862" t="s">
        <v>285</v>
      </c>
      <c r="AH7862" t="s">
        <v>2169</v>
      </c>
      <c r="AI7862" t="s">
        <v>2170</v>
      </c>
      <c r="AJ7862" t="s">
        <v>2171</v>
      </c>
      <c r="AK7862" t="s">
        <v>2082</v>
      </c>
      <c r="AL7862" s="12">
        <v>46000.287916666668</v>
      </c>
    </row>
    <row r="7863" spans="1:39" ht="15" customHeight="1" x14ac:dyDescent="0.3">
      <c r="A7863" s="38" t="s">
        <v>20523</v>
      </c>
      <c r="B7863" t="s">
        <v>20524</v>
      </c>
      <c r="C7863" t="s">
        <v>2073</v>
      </c>
      <c r="D7863" t="s">
        <v>282</v>
      </c>
      <c r="E7863" t="s">
        <v>304</v>
      </c>
      <c r="H7863" t="s">
        <v>25809</v>
      </c>
      <c r="I7863" t="s">
        <v>20525</v>
      </c>
      <c r="J7863" t="s">
        <v>284</v>
      </c>
      <c r="K7863" t="s">
        <v>2094</v>
      </c>
      <c r="M7863" t="s">
        <v>285</v>
      </c>
      <c r="N7863" t="s">
        <v>286</v>
      </c>
      <c r="O7863" t="s">
        <v>2076</v>
      </c>
      <c r="R7863" t="b">
        <v>0</v>
      </c>
      <c r="S7863" t="b">
        <v>0</v>
      </c>
      <c r="T7863" s="31" t="s">
        <v>426</v>
      </c>
      <c r="U7863" s="31">
        <v>1</v>
      </c>
      <c r="V7863" s="30" t="s">
        <v>20432</v>
      </c>
      <c r="W7863" t="s">
        <v>20433</v>
      </c>
      <c r="X7863" t="s">
        <v>282</v>
      </c>
      <c r="Y7863" t="s">
        <v>311</v>
      </c>
      <c r="Z7863" t="s">
        <v>284</v>
      </c>
      <c r="AB7863"/>
      <c r="AD7863" s="27" t="s">
        <v>2075</v>
      </c>
      <c r="AF7863" t="s">
        <v>285</v>
      </c>
      <c r="AH7863" t="s">
        <v>2013</v>
      </c>
      <c r="AI7863" t="s">
        <v>2080</v>
      </c>
      <c r="AJ7863" t="s">
        <v>2081</v>
      </c>
      <c r="AK7863" t="s">
        <v>2082</v>
      </c>
      <c r="AL7863" s="12">
        <v>45833.430648148147</v>
      </c>
      <c r="AM7863" t="s">
        <v>291</v>
      </c>
    </row>
    <row r="7864" spans="1:39" ht="15" customHeight="1" x14ac:dyDescent="0.3">
      <c r="A7864" s="38" t="s">
        <v>20469</v>
      </c>
      <c r="B7864" t="s">
        <v>18093</v>
      </c>
      <c r="C7864" t="s">
        <v>2073</v>
      </c>
      <c r="D7864" t="s">
        <v>282</v>
      </c>
      <c r="H7864" t="s">
        <v>26167</v>
      </c>
      <c r="I7864" t="s">
        <v>20470</v>
      </c>
      <c r="J7864" t="s">
        <v>310</v>
      </c>
      <c r="K7864" t="s">
        <v>2075</v>
      </c>
      <c r="M7864" t="s">
        <v>294</v>
      </c>
      <c r="N7864" t="s">
        <v>295</v>
      </c>
      <c r="Q7864" t="s">
        <v>344</v>
      </c>
      <c r="R7864" t="b">
        <v>0</v>
      </c>
      <c r="S7864" t="b">
        <v>0</v>
      </c>
      <c r="T7864" s="31" t="s">
        <v>426</v>
      </c>
      <c r="U7864" s="31">
        <v>1</v>
      </c>
      <c r="V7864" s="30" t="s">
        <v>20326</v>
      </c>
      <c r="W7864" t="s">
        <v>20327</v>
      </c>
      <c r="X7864" t="s">
        <v>282</v>
      </c>
      <c r="Y7864" t="s">
        <v>344</v>
      </c>
      <c r="Z7864" t="s">
        <v>310</v>
      </c>
      <c r="AA7864" t="s">
        <v>339</v>
      </c>
      <c r="AB7864"/>
      <c r="AD7864" s="27" t="s">
        <v>2079</v>
      </c>
      <c r="AF7864" t="s">
        <v>294</v>
      </c>
      <c r="AH7864" t="s">
        <v>2169</v>
      </c>
      <c r="AI7864" t="s">
        <v>6226</v>
      </c>
      <c r="AJ7864" t="s">
        <v>6227</v>
      </c>
      <c r="AK7864" t="s">
        <v>2082</v>
      </c>
      <c r="AL7864" s="12">
        <v>45993.429571759261</v>
      </c>
    </row>
    <row r="7865" spans="1:39" ht="15" customHeight="1" x14ac:dyDescent="0.3">
      <c r="A7865" s="38" t="s">
        <v>20469</v>
      </c>
      <c r="B7865" t="s">
        <v>18093</v>
      </c>
      <c r="C7865" t="s">
        <v>2073</v>
      </c>
      <c r="D7865" t="s">
        <v>282</v>
      </c>
      <c r="H7865" t="s">
        <v>26167</v>
      </c>
      <c r="I7865" t="s">
        <v>20470</v>
      </c>
      <c r="J7865" t="s">
        <v>310</v>
      </c>
      <c r="K7865" t="s">
        <v>2075</v>
      </c>
      <c r="M7865" t="s">
        <v>294</v>
      </c>
      <c r="N7865" t="s">
        <v>295</v>
      </c>
      <c r="R7865" t="b">
        <v>0</v>
      </c>
      <c r="S7865" t="b">
        <v>0</v>
      </c>
      <c r="T7865" s="31" t="s">
        <v>426</v>
      </c>
      <c r="U7865" s="31">
        <v>1</v>
      </c>
      <c r="V7865" s="30" t="s">
        <v>19685</v>
      </c>
      <c r="W7865" t="s">
        <v>19686</v>
      </c>
      <c r="X7865" t="s">
        <v>282</v>
      </c>
      <c r="Y7865" t="s">
        <v>311</v>
      </c>
      <c r="Z7865" t="s">
        <v>284</v>
      </c>
      <c r="AB7865"/>
      <c r="AD7865" s="27" t="s">
        <v>2075</v>
      </c>
      <c r="AF7865" t="s">
        <v>294</v>
      </c>
      <c r="AH7865" t="s">
        <v>2016</v>
      </c>
      <c r="AI7865" t="s">
        <v>2088</v>
      </c>
      <c r="AJ7865" t="s">
        <v>2089</v>
      </c>
      <c r="AK7865" t="s">
        <v>2082</v>
      </c>
      <c r="AL7865" s="12">
        <v>45846.505659722221</v>
      </c>
      <c r="AM7865" t="s">
        <v>291</v>
      </c>
    </row>
    <row r="7866" spans="1:39" ht="15" customHeight="1" x14ac:dyDescent="0.3">
      <c r="A7866" s="38" t="s">
        <v>20495</v>
      </c>
      <c r="B7866" t="s">
        <v>8731</v>
      </c>
      <c r="C7866" t="s">
        <v>2073</v>
      </c>
      <c r="D7866" t="s">
        <v>282</v>
      </c>
      <c r="H7866" t="s">
        <v>26167</v>
      </c>
      <c r="I7866" t="s">
        <v>20496</v>
      </c>
      <c r="J7866" t="s">
        <v>310</v>
      </c>
      <c r="K7866" t="s">
        <v>2075</v>
      </c>
      <c r="M7866" t="s">
        <v>294</v>
      </c>
      <c r="N7866" t="s">
        <v>295</v>
      </c>
      <c r="Q7866" t="s">
        <v>344</v>
      </c>
      <c r="R7866" t="b">
        <v>0</v>
      </c>
      <c r="S7866" t="b">
        <v>0</v>
      </c>
      <c r="T7866" s="31" t="s">
        <v>426</v>
      </c>
      <c r="U7866" s="31">
        <v>1</v>
      </c>
      <c r="V7866" s="30" t="s">
        <v>20326</v>
      </c>
      <c r="W7866" t="s">
        <v>20327</v>
      </c>
      <c r="X7866" t="s">
        <v>282</v>
      </c>
      <c r="Y7866" t="s">
        <v>344</v>
      </c>
      <c r="Z7866" t="s">
        <v>310</v>
      </c>
      <c r="AA7866" t="s">
        <v>339</v>
      </c>
      <c r="AB7866"/>
      <c r="AD7866" s="27" t="s">
        <v>2079</v>
      </c>
      <c r="AF7866" t="s">
        <v>294</v>
      </c>
      <c r="AH7866" t="s">
        <v>2169</v>
      </c>
      <c r="AI7866" t="s">
        <v>6226</v>
      </c>
      <c r="AJ7866" t="s">
        <v>6227</v>
      </c>
      <c r="AK7866" t="s">
        <v>2082</v>
      </c>
      <c r="AL7866" s="12">
        <v>45993.429571759261</v>
      </c>
    </row>
    <row r="7867" spans="1:39" ht="15" customHeight="1" x14ac:dyDescent="0.3">
      <c r="A7867" s="38" t="s">
        <v>20495</v>
      </c>
      <c r="B7867" t="s">
        <v>8731</v>
      </c>
      <c r="C7867" t="s">
        <v>2073</v>
      </c>
      <c r="D7867" t="s">
        <v>282</v>
      </c>
      <c r="H7867" t="s">
        <v>26167</v>
      </c>
      <c r="I7867" t="s">
        <v>20496</v>
      </c>
      <c r="J7867" t="s">
        <v>310</v>
      </c>
      <c r="K7867" t="s">
        <v>2075</v>
      </c>
      <c r="M7867" t="s">
        <v>294</v>
      </c>
      <c r="N7867" t="s">
        <v>295</v>
      </c>
      <c r="R7867" t="b">
        <v>0</v>
      </c>
      <c r="S7867" t="b">
        <v>0</v>
      </c>
      <c r="T7867" s="31" t="s">
        <v>426</v>
      </c>
      <c r="U7867" s="31">
        <v>1</v>
      </c>
      <c r="V7867" s="30" t="s">
        <v>19685</v>
      </c>
      <c r="W7867" t="s">
        <v>19686</v>
      </c>
      <c r="X7867" t="s">
        <v>282</v>
      </c>
      <c r="Y7867" t="s">
        <v>311</v>
      </c>
      <c r="Z7867" t="s">
        <v>284</v>
      </c>
      <c r="AB7867"/>
      <c r="AD7867" s="27" t="s">
        <v>2075</v>
      </c>
      <c r="AF7867" t="s">
        <v>294</v>
      </c>
      <c r="AH7867" t="s">
        <v>2016</v>
      </c>
      <c r="AI7867" t="s">
        <v>2088</v>
      </c>
      <c r="AJ7867" t="s">
        <v>2089</v>
      </c>
      <c r="AK7867" t="s">
        <v>2082</v>
      </c>
      <c r="AL7867" s="12">
        <v>45846.505659722221</v>
      </c>
      <c r="AM7867" t="s">
        <v>291</v>
      </c>
    </row>
    <row r="7868" spans="1:39" ht="15" customHeight="1" x14ac:dyDescent="0.3">
      <c r="A7868" s="38" t="s">
        <v>20622</v>
      </c>
      <c r="B7868" t="s">
        <v>20623</v>
      </c>
      <c r="C7868" t="s">
        <v>2092</v>
      </c>
      <c r="D7868" t="s">
        <v>282</v>
      </c>
      <c r="E7868" t="s">
        <v>322</v>
      </c>
      <c r="G7868" t="s">
        <v>25647</v>
      </c>
      <c r="H7868" t="s">
        <v>25753</v>
      </c>
      <c r="I7868" t="s">
        <v>20624</v>
      </c>
      <c r="J7868" t="s">
        <v>284</v>
      </c>
      <c r="K7868" t="s">
        <v>2075</v>
      </c>
      <c r="M7868" t="s">
        <v>290</v>
      </c>
      <c r="N7868" t="s">
        <v>286</v>
      </c>
      <c r="O7868" t="s">
        <v>2076</v>
      </c>
      <c r="P7868" t="s">
        <v>287</v>
      </c>
      <c r="Q7868" t="s">
        <v>288</v>
      </c>
      <c r="R7868" t="b">
        <v>0</v>
      </c>
      <c r="S7868" t="b">
        <v>0</v>
      </c>
      <c r="T7868" s="31" t="s">
        <v>25454</v>
      </c>
      <c r="U7868" s="31" t="s">
        <v>2234</v>
      </c>
      <c r="V7868" s="30" t="s">
        <v>5645</v>
      </c>
      <c r="W7868" t="s">
        <v>5646</v>
      </c>
      <c r="X7868" t="s">
        <v>282</v>
      </c>
      <c r="Y7868" t="s">
        <v>288</v>
      </c>
      <c r="Z7868" t="s">
        <v>284</v>
      </c>
      <c r="AA7868" t="s">
        <v>322</v>
      </c>
      <c r="AB7868"/>
      <c r="AD7868" s="27" t="s">
        <v>2075</v>
      </c>
      <c r="AE7868" t="s">
        <v>289</v>
      </c>
      <c r="AF7868" t="s">
        <v>290</v>
      </c>
      <c r="AH7868" t="s">
        <v>579</v>
      </c>
      <c r="AI7868" t="s">
        <v>26589</v>
      </c>
      <c r="AJ7868" t="s">
        <v>26590</v>
      </c>
      <c r="AK7868" t="s">
        <v>2082</v>
      </c>
      <c r="AL7868" s="12">
        <v>46120.300833333335</v>
      </c>
      <c r="AM7868" t="s">
        <v>309</v>
      </c>
    </row>
    <row r="7869" spans="1:39" ht="15" customHeight="1" x14ac:dyDescent="0.3">
      <c r="A7869" s="38" t="s">
        <v>21832</v>
      </c>
      <c r="B7869" t="s">
        <v>21833</v>
      </c>
      <c r="C7869" t="s">
        <v>2073</v>
      </c>
      <c r="D7869" t="s">
        <v>282</v>
      </c>
      <c r="E7869" t="s">
        <v>283</v>
      </c>
      <c r="H7869" t="s">
        <v>293</v>
      </c>
      <c r="I7869" t="s">
        <v>21834</v>
      </c>
      <c r="J7869" t="s">
        <v>310</v>
      </c>
      <c r="K7869" t="s">
        <v>2075</v>
      </c>
      <c r="M7869" t="s">
        <v>290</v>
      </c>
      <c r="O7869" t="s">
        <v>2076</v>
      </c>
      <c r="Q7869" t="s">
        <v>311</v>
      </c>
      <c r="R7869" t="b">
        <v>0</v>
      </c>
      <c r="S7869" t="b">
        <v>0</v>
      </c>
      <c r="T7869" s="31" t="s">
        <v>426</v>
      </c>
      <c r="U7869" s="31">
        <v>1</v>
      </c>
      <c r="V7869" s="30" t="s">
        <v>21835</v>
      </c>
      <c r="W7869" t="s">
        <v>21836</v>
      </c>
      <c r="X7869" t="s">
        <v>282</v>
      </c>
      <c r="Y7869" t="s">
        <v>311</v>
      </c>
      <c r="Z7869" t="s">
        <v>284</v>
      </c>
      <c r="AA7869" t="s">
        <v>283</v>
      </c>
      <c r="AB7869"/>
      <c r="AD7869" s="27" t="s">
        <v>2079</v>
      </c>
      <c r="AF7869" t="s">
        <v>290</v>
      </c>
      <c r="AH7869" t="s">
        <v>2012</v>
      </c>
      <c r="AI7869" t="s">
        <v>2121</v>
      </c>
      <c r="AJ7869" t="s">
        <v>2122</v>
      </c>
      <c r="AK7869" t="s">
        <v>2082</v>
      </c>
      <c r="AL7869" s="12">
        <v>45883.529189814813</v>
      </c>
    </row>
    <row r="7870" spans="1:39" ht="15" customHeight="1" x14ac:dyDescent="0.3">
      <c r="A7870" s="38" t="s">
        <v>20558</v>
      </c>
      <c r="B7870" t="s">
        <v>20559</v>
      </c>
      <c r="C7870" t="s">
        <v>2073</v>
      </c>
      <c r="D7870" t="s">
        <v>282</v>
      </c>
      <c r="E7870" t="s">
        <v>304</v>
      </c>
      <c r="H7870" t="s">
        <v>25818</v>
      </c>
      <c r="I7870" t="s">
        <v>20560</v>
      </c>
      <c r="J7870" t="s">
        <v>284</v>
      </c>
      <c r="K7870" t="s">
        <v>2094</v>
      </c>
      <c r="M7870" t="s">
        <v>285</v>
      </c>
      <c r="N7870" t="s">
        <v>286</v>
      </c>
      <c r="O7870" t="s">
        <v>2076</v>
      </c>
      <c r="Q7870" t="s">
        <v>344</v>
      </c>
      <c r="R7870" t="b">
        <v>0</v>
      </c>
      <c r="S7870" t="b">
        <v>0</v>
      </c>
      <c r="T7870" s="31" t="s">
        <v>426</v>
      </c>
      <c r="U7870" s="31">
        <v>1</v>
      </c>
      <c r="V7870" s="30" t="s">
        <v>20434</v>
      </c>
      <c r="W7870" t="s">
        <v>20435</v>
      </c>
      <c r="X7870" t="s">
        <v>282</v>
      </c>
      <c r="Y7870" t="s">
        <v>344</v>
      </c>
      <c r="Z7870" t="s">
        <v>284</v>
      </c>
      <c r="AA7870" t="s">
        <v>304</v>
      </c>
      <c r="AB7870"/>
      <c r="AD7870" s="27" t="s">
        <v>2094</v>
      </c>
      <c r="AF7870" t="s">
        <v>285</v>
      </c>
      <c r="AH7870" t="s">
        <v>2169</v>
      </c>
      <c r="AI7870" t="s">
        <v>2170</v>
      </c>
      <c r="AJ7870" t="s">
        <v>2171</v>
      </c>
      <c r="AK7870" t="s">
        <v>2082</v>
      </c>
      <c r="AL7870" s="12">
        <v>46000.287916666668</v>
      </c>
    </row>
    <row r="7871" spans="1:39" ht="15" customHeight="1" x14ac:dyDescent="0.3">
      <c r="A7871" s="38" t="s">
        <v>20558</v>
      </c>
      <c r="B7871" t="s">
        <v>20559</v>
      </c>
      <c r="C7871" t="s">
        <v>2073</v>
      </c>
      <c r="D7871" t="s">
        <v>282</v>
      </c>
      <c r="E7871" t="s">
        <v>304</v>
      </c>
      <c r="H7871" t="s">
        <v>25818</v>
      </c>
      <c r="I7871" t="s">
        <v>20560</v>
      </c>
      <c r="J7871" t="s">
        <v>284</v>
      </c>
      <c r="K7871" t="s">
        <v>2094</v>
      </c>
      <c r="M7871" t="s">
        <v>285</v>
      </c>
      <c r="N7871" t="s">
        <v>286</v>
      </c>
      <c r="O7871" t="s">
        <v>2076</v>
      </c>
      <c r="R7871" t="b">
        <v>0</v>
      </c>
      <c r="S7871" t="b">
        <v>0</v>
      </c>
      <c r="T7871" s="31" t="s">
        <v>426</v>
      </c>
      <c r="U7871" s="31">
        <v>1</v>
      </c>
      <c r="V7871" s="30" t="s">
        <v>20432</v>
      </c>
      <c r="W7871" t="s">
        <v>20433</v>
      </c>
      <c r="X7871" t="s">
        <v>282</v>
      </c>
      <c r="Y7871" t="s">
        <v>311</v>
      </c>
      <c r="Z7871" t="s">
        <v>284</v>
      </c>
      <c r="AB7871"/>
      <c r="AD7871" s="27" t="s">
        <v>2075</v>
      </c>
      <c r="AF7871" t="s">
        <v>285</v>
      </c>
      <c r="AH7871" t="s">
        <v>2013</v>
      </c>
      <c r="AI7871" t="s">
        <v>2080</v>
      </c>
      <c r="AJ7871" t="s">
        <v>2081</v>
      </c>
      <c r="AK7871" t="s">
        <v>2082</v>
      </c>
      <c r="AL7871" s="12">
        <v>45833.430648148147</v>
      </c>
      <c r="AM7871" t="s">
        <v>291</v>
      </c>
    </row>
    <row r="7872" spans="1:39" ht="15" customHeight="1" x14ac:dyDescent="0.3">
      <c r="A7872" s="38" t="s">
        <v>20429</v>
      </c>
      <c r="B7872" t="s">
        <v>20430</v>
      </c>
      <c r="C7872" t="s">
        <v>2073</v>
      </c>
      <c r="D7872" t="s">
        <v>282</v>
      </c>
      <c r="E7872" t="s">
        <v>304</v>
      </c>
      <c r="H7872" t="s">
        <v>25803</v>
      </c>
      <c r="I7872" t="s">
        <v>20431</v>
      </c>
      <c r="J7872" t="s">
        <v>284</v>
      </c>
      <c r="K7872" t="s">
        <v>2094</v>
      </c>
      <c r="M7872" t="s">
        <v>294</v>
      </c>
      <c r="N7872" t="s">
        <v>295</v>
      </c>
      <c r="O7872" t="s">
        <v>2076</v>
      </c>
      <c r="Q7872" t="s">
        <v>344</v>
      </c>
      <c r="R7872" t="b">
        <v>0</v>
      </c>
      <c r="S7872" t="b">
        <v>0</v>
      </c>
      <c r="T7872" s="31" t="s">
        <v>426</v>
      </c>
      <c r="U7872" s="31">
        <v>1</v>
      </c>
      <c r="V7872" s="30" t="s">
        <v>20434</v>
      </c>
      <c r="W7872" t="s">
        <v>20435</v>
      </c>
      <c r="X7872" t="s">
        <v>282</v>
      </c>
      <c r="Y7872" t="s">
        <v>344</v>
      </c>
      <c r="Z7872" t="s">
        <v>284</v>
      </c>
      <c r="AA7872" t="s">
        <v>304</v>
      </c>
      <c r="AB7872"/>
      <c r="AD7872" s="27" t="s">
        <v>2094</v>
      </c>
      <c r="AF7872" t="s">
        <v>285</v>
      </c>
      <c r="AH7872" t="s">
        <v>2169</v>
      </c>
      <c r="AI7872" t="s">
        <v>2170</v>
      </c>
      <c r="AJ7872" t="s">
        <v>2171</v>
      </c>
      <c r="AK7872" t="s">
        <v>2082</v>
      </c>
      <c r="AL7872" s="12">
        <v>46000.287916666668</v>
      </c>
    </row>
    <row r="7873" spans="1:39" ht="15" customHeight="1" x14ac:dyDescent="0.3">
      <c r="A7873" s="38" t="s">
        <v>20429</v>
      </c>
      <c r="B7873" t="s">
        <v>20430</v>
      </c>
      <c r="C7873" t="s">
        <v>2073</v>
      </c>
      <c r="D7873" t="s">
        <v>282</v>
      </c>
      <c r="E7873" t="s">
        <v>304</v>
      </c>
      <c r="H7873" t="s">
        <v>25803</v>
      </c>
      <c r="I7873" t="s">
        <v>20431</v>
      </c>
      <c r="J7873" t="s">
        <v>284</v>
      </c>
      <c r="K7873" t="s">
        <v>2094</v>
      </c>
      <c r="M7873" t="s">
        <v>294</v>
      </c>
      <c r="N7873" t="s">
        <v>295</v>
      </c>
      <c r="O7873" t="s">
        <v>2076</v>
      </c>
      <c r="R7873" t="b">
        <v>0</v>
      </c>
      <c r="S7873" t="b">
        <v>0</v>
      </c>
      <c r="T7873" s="31" t="s">
        <v>426</v>
      </c>
      <c r="U7873" s="31">
        <v>1</v>
      </c>
      <c r="V7873" s="30" t="s">
        <v>20432</v>
      </c>
      <c r="W7873" t="s">
        <v>20433</v>
      </c>
      <c r="X7873" t="s">
        <v>282</v>
      </c>
      <c r="Y7873" t="s">
        <v>311</v>
      </c>
      <c r="Z7873" t="s">
        <v>284</v>
      </c>
      <c r="AB7873"/>
      <c r="AD7873" s="27" t="s">
        <v>2075</v>
      </c>
      <c r="AF7873" t="s">
        <v>285</v>
      </c>
      <c r="AH7873" t="s">
        <v>2013</v>
      </c>
      <c r="AI7873" t="s">
        <v>2080</v>
      </c>
      <c r="AJ7873" t="s">
        <v>2081</v>
      </c>
      <c r="AK7873" t="s">
        <v>2082</v>
      </c>
      <c r="AL7873" s="12">
        <v>45833.430648148147</v>
      </c>
      <c r="AM7873" t="s">
        <v>291</v>
      </c>
    </row>
    <row r="7874" spans="1:39" ht="15" customHeight="1" x14ac:dyDescent="0.3">
      <c r="A7874" s="38" t="s">
        <v>20588</v>
      </c>
      <c r="B7874" t="s">
        <v>20589</v>
      </c>
      <c r="C7874" t="s">
        <v>2073</v>
      </c>
      <c r="D7874" t="s">
        <v>282</v>
      </c>
      <c r="E7874" t="s">
        <v>304</v>
      </c>
      <c r="H7874" t="s">
        <v>25817</v>
      </c>
      <c r="I7874" t="s">
        <v>20590</v>
      </c>
      <c r="J7874" t="s">
        <v>284</v>
      </c>
      <c r="K7874" t="s">
        <v>2094</v>
      </c>
      <c r="M7874" t="s">
        <v>285</v>
      </c>
      <c r="N7874" t="s">
        <v>286</v>
      </c>
      <c r="O7874" t="s">
        <v>2076</v>
      </c>
      <c r="Q7874" t="s">
        <v>344</v>
      </c>
      <c r="R7874" t="b">
        <v>0</v>
      </c>
      <c r="S7874" t="b">
        <v>0</v>
      </c>
      <c r="T7874" s="31" t="s">
        <v>426</v>
      </c>
      <c r="U7874" s="31">
        <v>1</v>
      </c>
      <c r="V7874" s="30" t="s">
        <v>20434</v>
      </c>
      <c r="W7874" t="s">
        <v>20435</v>
      </c>
      <c r="X7874" t="s">
        <v>282</v>
      </c>
      <c r="Y7874" t="s">
        <v>344</v>
      </c>
      <c r="Z7874" t="s">
        <v>284</v>
      </c>
      <c r="AA7874" t="s">
        <v>304</v>
      </c>
      <c r="AB7874"/>
      <c r="AD7874" s="27" t="s">
        <v>2094</v>
      </c>
      <c r="AF7874" t="s">
        <v>285</v>
      </c>
      <c r="AH7874" t="s">
        <v>2169</v>
      </c>
      <c r="AI7874" t="s">
        <v>2170</v>
      </c>
      <c r="AJ7874" t="s">
        <v>2171</v>
      </c>
      <c r="AK7874" t="s">
        <v>2082</v>
      </c>
      <c r="AL7874" s="12">
        <v>46000.287916666668</v>
      </c>
    </row>
    <row r="7875" spans="1:39" ht="15" customHeight="1" x14ac:dyDescent="0.3">
      <c r="A7875" s="38" t="s">
        <v>20588</v>
      </c>
      <c r="B7875" t="s">
        <v>20589</v>
      </c>
      <c r="C7875" t="s">
        <v>2073</v>
      </c>
      <c r="D7875" t="s">
        <v>282</v>
      </c>
      <c r="E7875" t="s">
        <v>304</v>
      </c>
      <c r="H7875" t="s">
        <v>25817</v>
      </c>
      <c r="I7875" t="s">
        <v>20590</v>
      </c>
      <c r="J7875" t="s">
        <v>284</v>
      </c>
      <c r="K7875" t="s">
        <v>2094</v>
      </c>
      <c r="M7875" t="s">
        <v>285</v>
      </c>
      <c r="N7875" t="s">
        <v>286</v>
      </c>
      <c r="O7875" t="s">
        <v>2076</v>
      </c>
      <c r="R7875" t="b">
        <v>0</v>
      </c>
      <c r="S7875" t="b">
        <v>0</v>
      </c>
      <c r="T7875" s="31" t="s">
        <v>426</v>
      </c>
      <c r="U7875" s="31">
        <v>1</v>
      </c>
      <c r="V7875" s="30" t="s">
        <v>6710</v>
      </c>
      <c r="W7875" t="s">
        <v>6711</v>
      </c>
      <c r="X7875" t="s">
        <v>282</v>
      </c>
      <c r="Y7875" t="s">
        <v>305</v>
      </c>
      <c r="Z7875" t="s">
        <v>284</v>
      </c>
      <c r="AA7875" t="s">
        <v>304</v>
      </c>
      <c r="AB7875"/>
      <c r="AD7875" s="27" t="s">
        <v>2094</v>
      </c>
      <c r="AE7875" t="s">
        <v>289</v>
      </c>
      <c r="AF7875" t="s">
        <v>294</v>
      </c>
      <c r="AH7875" t="s">
        <v>674</v>
      </c>
      <c r="AI7875" t="s">
        <v>26578</v>
      </c>
      <c r="AJ7875" t="s">
        <v>26579</v>
      </c>
      <c r="AK7875" t="s">
        <v>2082</v>
      </c>
      <c r="AL7875" s="12">
        <v>46107.438530092593</v>
      </c>
      <c r="AM7875" t="s">
        <v>309</v>
      </c>
    </row>
    <row r="7876" spans="1:39" ht="15" customHeight="1" x14ac:dyDescent="0.3">
      <c r="A7876" s="38" t="s">
        <v>20588</v>
      </c>
      <c r="B7876" t="s">
        <v>20589</v>
      </c>
      <c r="C7876" t="s">
        <v>2073</v>
      </c>
      <c r="D7876" t="s">
        <v>282</v>
      </c>
      <c r="E7876" t="s">
        <v>304</v>
      </c>
      <c r="H7876" t="s">
        <v>25817</v>
      </c>
      <c r="I7876" t="s">
        <v>20590</v>
      </c>
      <c r="J7876" t="s">
        <v>284</v>
      </c>
      <c r="K7876" t="s">
        <v>2094</v>
      </c>
      <c r="M7876" t="s">
        <v>285</v>
      </c>
      <c r="N7876" t="s">
        <v>286</v>
      </c>
      <c r="O7876" t="s">
        <v>2076</v>
      </c>
      <c r="R7876" t="b">
        <v>0</v>
      </c>
      <c r="S7876" t="b">
        <v>0</v>
      </c>
      <c r="T7876" s="31" t="s">
        <v>426</v>
      </c>
      <c r="U7876" s="31">
        <v>1</v>
      </c>
      <c r="V7876" s="30" t="s">
        <v>20432</v>
      </c>
      <c r="W7876" t="s">
        <v>20433</v>
      </c>
      <c r="X7876" t="s">
        <v>282</v>
      </c>
      <c r="Y7876" t="s">
        <v>311</v>
      </c>
      <c r="Z7876" t="s">
        <v>284</v>
      </c>
      <c r="AB7876"/>
      <c r="AD7876" s="27" t="s">
        <v>2075</v>
      </c>
      <c r="AF7876" t="s">
        <v>285</v>
      </c>
      <c r="AH7876" t="s">
        <v>2013</v>
      </c>
      <c r="AI7876" t="s">
        <v>2080</v>
      </c>
      <c r="AJ7876" t="s">
        <v>2081</v>
      </c>
      <c r="AK7876" t="s">
        <v>2082</v>
      </c>
      <c r="AL7876" s="12">
        <v>45833.430648148147</v>
      </c>
      <c r="AM7876" t="s">
        <v>291</v>
      </c>
    </row>
    <row r="7877" spans="1:39" ht="15" customHeight="1" x14ac:dyDescent="0.3">
      <c r="A7877" s="38" t="s">
        <v>21775</v>
      </c>
      <c r="B7877" t="s">
        <v>21776</v>
      </c>
      <c r="C7877" t="s">
        <v>2092</v>
      </c>
      <c r="D7877" t="s">
        <v>282</v>
      </c>
      <c r="E7877" t="s">
        <v>322</v>
      </c>
      <c r="G7877" t="s">
        <v>350</v>
      </c>
      <c r="H7877" t="s">
        <v>25747</v>
      </c>
      <c r="I7877" t="s">
        <v>21777</v>
      </c>
      <c r="J7877" t="s">
        <v>284</v>
      </c>
      <c r="K7877" t="s">
        <v>2075</v>
      </c>
      <c r="M7877" t="s">
        <v>290</v>
      </c>
      <c r="N7877" t="s">
        <v>286</v>
      </c>
      <c r="O7877" t="s">
        <v>2076</v>
      </c>
      <c r="P7877" t="s">
        <v>287</v>
      </c>
      <c r="Q7877" t="s">
        <v>288</v>
      </c>
      <c r="R7877" t="b">
        <v>1</v>
      </c>
      <c r="S7877" t="b">
        <v>1</v>
      </c>
      <c r="T7877" s="31" t="s">
        <v>25454</v>
      </c>
      <c r="U7877" s="31" t="s">
        <v>2234</v>
      </c>
      <c r="V7877" s="30" t="s">
        <v>5325</v>
      </c>
      <c r="W7877" t="s">
        <v>5326</v>
      </c>
      <c r="X7877" t="s">
        <v>282</v>
      </c>
      <c r="Y7877" t="s">
        <v>288</v>
      </c>
      <c r="Z7877" t="s">
        <v>284</v>
      </c>
      <c r="AA7877" t="s">
        <v>322</v>
      </c>
      <c r="AB7877"/>
      <c r="AD7877" s="27" t="s">
        <v>2075</v>
      </c>
      <c r="AE7877" t="s">
        <v>289</v>
      </c>
      <c r="AF7877" t="s">
        <v>290</v>
      </c>
      <c r="AH7877" t="s">
        <v>579</v>
      </c>
      <c r="AI7877" t="s">
        <v>26589</v>
      </c>
      <c r="AJ7877" t="s">
        <v>26590</v>
      </c>
      <c r="AK7877" t="s">
        <v>2082</v>
      </c>
      <c r="AL7877" s="12">
        <v>46120.299583333333</v>
      </c>
      <c r="AM7877" t="s">
        <v>309</v>
      </c>
    </row>
    <row r="7878" spans="1:39" ht="15" customHeight="1" x14ac:dyDescent="0.3">
      <c r="A7878" s="38" t="s">
        <v>20597</v>
      </c>
      <c r="B7878" t="s">
        <v>20598</v>
      </c>
      <c r="C7878" t="s">
        <v>2073</v>
      </c>
      <c r="D7878" t="s">
        <v>282</v>
      </c>
      <c r="E7878" t="s">
        <v>304</v>
      </c>
      <c r="H7878" t="s">
        <v>25809</v>
      </c>
      <c r="I7878" t="s">
        <v>20599</v>
      </c>
      <c r="J7878" t="s">
        <v>284</v>
      </c>
      <c r="K7878" t="s">
        <v>2094</v>
      </c>
      <c r="M7878" t="s">
        <v>294</v>
      </c>
      <c r="N7878" t="s">
        <v>295</v>
      </c>
      <c r="O7878" t="s">
        <v>2076</v>
      </c>
      <c r="Q7878" t="s">
        <v>344</v>
      </c>
      <c r="R7878" t="b">
        <v>0</v>
      </c>
      <c r="S7878" t="b">
        <v>0</v>
      </c>
      <c r="T7878" s="31" t="s">
        <v>426</v>
      </c>
      <c r="U7878" s="31">
        <v>1</v>
      </c>
      <c r="V7878" s="30" t="s">
        <v>20434</v>
      </c>
      <c r="W7878" t="s">
        <v>20435</v>
      </c>
      <c r="X7878" t="s">
        <v>282</v>
      </c>
      <c r="Y7878" t="s">
        <v>344</v>
      </c>
      <c r="Z7878" t="s">
        <v>284</v>
      </c>
      <c r="AA7878" t="s">
        <v>304</v>
      </c>
      <c r="AB7878"/>
      <c r="AD7878" s="27" t="s">
        <v>2094</v>
      </c>
      <c r="AF7878" t="s">
        <v>285</v>
      </c>
      <c r="AH7878" t="s">
        <v>2169</v>
      </c>
      <c r="AI7878" t="s">
        <v>2170</v>
      </c>
      <c r="AJ7878" t="s">
        <v>2171</v>
      </c>
      <c r="AK7878" t="s">
        <v>2082</v>
      </c>
      <c r="AL7878" s="12">
        <v>46000.287916666668</v>
      </c>
    </row>
    <row r="7879" spans="1:39" ht="15" customHeight="1" x14ac:dyDescent="0.3">
      <c r="A7879" s="38" t="s">
        <v>20597</v>
      </c>
      <c r="B7879" t="s">
        <v>20598</v>
      </c>
      <c r="C7879" t="s">
        <v>2073</v>
      </c>
      <c r="D7879" t="s">
        <v>282</v>
      </c>
      <c r="E7879" t="s">
        <v>304</v>
      </c>
      <c r="H7879" t="s">
        <v>25809</v>
      </c>
      <c r="I7879" t="s">
        <v>20599</v>
      </c>
      <c r="J7879" t="s">
        <v>284</v>
      </c>
      <c r="K7879" t="s">
        <v>2094</v>
      </c>
      <c r="M7879" t="s">
        <v>294</v>
      </c>
      <c r="N7879" t="s">
        <v>295</v>
      </c>
      <c r="O7879" t="s">
        <v>2076</v>
      </c>
      <c r="R7879" t="b">
        <v>0</v>
      </c>
      <c r="S7879" t="b">
        <v>0</v>
      </c>
      <c r="T7879" s="31" t="s">
        <v>426</v>
      </c>
      <c r="U7879" s="31">
        <v>1</v>
      </c>
      <c r="V7879" s="30" t="s">
        <v>20432</v>
      </c>
      <c r="W7879" t="s">
        <v>20433</v>
      </c>
      <c r="X7879" t="s">
        <v>282</v>
      </c>
      <c r="Y7879" t="s">
        <v>311</v>
      </c>
      <c r="Z7879" t="s">
        <v>284</v>
      </c>
      <c r="AB7879"/>
      <c r="AD7879" s="27" t="s">
        <v>2075</v>
      </c>
      <c r="AF7879" t="s">
        <v>285</v>
      </c>
      <c r="AH7879" t="s">
        <v>2013</v>
      </c>
      <c r="AI7879" t="s">
        <v>2080</v>
      </c>
      <c r="AJ7879" t="s">
        <v>2081</v>
      </c>
      <c r="AK7879" t="s">
        <v>2082</v>
      </c>
      <c r="AL7879" s="12">
        <v>45833.430648148147</v>
      </c>
      <c r="AM7879" t="s">
        <v>291</v>
      </c>
    </row>
    <row r="7880" spans="1:39" ht="15" customHeight="1" x14ac:dyDescent="0.3">
      <c r="A7880" s="38" t="s">
        <v>20619</v>
      </c>
      <c r="B7880" t="s">
        <v>20620</v>
      </c>
      <c r="C7880" t="s">
        <v>2073</v>
      </c>
      <c r="D7880" t="s">
        <v>282</v>
      </c>
      <c r="E7880" t="s">
        <v>304</v>
      </c>
      <c r="H7880" t="s">
        <v>25809</v>
      </c>
      <c r="I7880" t="s">
        <v>20621</v>
      </c>
      <c r="J7880" t="s">
        <v>284</v>
      </c>
      <c r="K7880" t="s">
        <v>2094</v>
      </c>
      <c r="M7880" t="s">
        <v>294</v>
      </c>
      <c r="N7880" t="s">
        <v>295</v>
      </c>
      <c r="O7880" t="s">
        <v>2076</v>
      </c>
      <c r="Q7880" t="s">
        <v>344</v>
      </c>
      <c r="R7880" t="b">
        <v>0</v>
      </c>
      <c r="S7880" t="b">
        <v>0</v>
      </c>
      <c r="T7880" s="31" t="s">
        <v>426</v>
      </c>
      <c r="U7880" s="31">
        <v>1</v>
      </c>
      <c r="V7880" s="30" t="s">
        <v>20434</v>
      </c>
      <c r="W7880" t="s">
        <v>20435</v>
      </c>
      <c r="X7880" t="s">
        <v>282</v>
      </c>
      <c r="Y7880" t="s">
        <v>344</v>
      </c>
      <c r="Z7880" t="s">
        <v>284</v>
      </c>
      <c r="AA7880" t="s">
        <v>304</v>
      </c>
      <c r="AB7880"/>
      <c r="AD7880" s="27" t="s">
        <v>2094</v>
      </c>
      <c r="AF7880" t="s">
        <v>285</v>
      </c>
      <c r="AH7880" t="s">
        <v>2169</v>
      </c>
      <c r="AI7880" t="s">
        <v>2170</v>
      </c>
      <c r="AJ7880" t="s">
        <v>2171</v>
      </c>
      <c r="AK7880" t="s">
        <v>2082</v>
      </c>
      <c r="AL7880" s="12">
        <v>46000.287916666668</v>
      </c>
    </row>
    <row r="7881" spans="1:39" ht="15" customHeight="1" x14ac:dyDescent="0.3">
      <c r="A7881" s="38" t="s">
        <v>20619</v>
      </c>
      <c r="B7881" t="s">
        <v>20620</v>
      </c>
      <c r="C7881" t="s">
        <v>2073</v>
      </c>
      <c r="D7881" t="s">
        <v>282</v>
      </c>
      <c r="E7881" t="s">
        <v>304</v>
      </c>
      <c r="H7881" t="s">
        <v>25809</v>
      </c>
      <c r="I7881" t="s">
        <v>20621</v>
      </c>
      <c r="J7881" t="s">
        <v>284</v>
      </c>
      <c r="K7881" t="s">
        <v>2094</v>
      </c>
      <c r="M7881" t="s">
        <v>294</v>
      </c>
      <c r="N7881" t="s">
        <v>295</v>
      </c>
      <c r="O7881" t="s">
        <v>2076</v>
      </c>
      <c r="R7881" t="b">
        <v>0</v>
      </c>
      <c r="S7881" t="b">
        <v>0</v>
      </c>
      <c r="T7881" s="31" t="s">
        <v>426</v>
      </c>
      <c r="U7881" s="31">
        <v>1</v>
      </c>
      <c r="V7881" s="30" t="s">
        <v>20432</v>
      </c>
      <c r="W7881" t="s">
        <v>20433</v>
      </c>
      <c r="X7881" t="s">
        <v>282</v>
      </c>
      <c r="Y7881" t="s">
        <v>311</v>
      </c>
      <c r="Z7881" t="s">
        <v>284</v>
      </c>
      <c r="AB7881"/>
      <c r="AD7881" s="27" t="s">
        <v>2075</v>
      </c>
      <c r="AF7881" t="s">
        <v>285</v>
      </c>
      <c r="AH7881" t="s">
        <v>2013</v>
      </c>
      <c r="AI7881" t="s">
        <v>2080</v>
      </c>
      <c r="AJ7881" t="s">
        <v>2081</v>
      </c>
      <c r="AK7881" t="s">
        <v>2082</v>
      </c>
      <c r="AL7881" s="12">
        <v>45833.430648148147</v>
      </c>
      <c r="AM7881" t="s">
        <v>291</v>
      </c>
    </row>
    <row r="7882" spans="1:39" ht="15" customHeight="1" x14ac:dyDescent="0.3">
      <c r="A7882" s="38" t="s">
        <v>20576</v>
      </c>
      <c r="B7882" t="s">
        <v>20577</v>
      </c>
      <c r="C7882" t="s">
        <v>2212</v>
      </c>
      <c r="D7882" t="s">
        <v>282</v>
      </c>
      <c r="E7882" t="s">
        <v>25559</v>
      </c>
      <c r="G7882" t="s">
        <v>2020</v>
      </c>
      <c r="H7882" t="s">
        <v>2020</v>
      </c>
      <c r="I7882" t="s">
        <v>20578</v>
      </c>
      <c r="J7882" t="s">
        <v>284</v>
      </c>
      <c r="K7882" t="s">
        <v>2512</v>
      </c>
      <c r="L7882" t="s">
        <v>26030</v>
      </c>
      <c r="M7882" t="s">
        <v>338</v>
      </c>
      <c r="Q7882" t="s">
        <v>20169</v>
      </c>
      <c r="R7882" t="b">
        <v>1</v>
      </c>
      <c r="S7882" t="b">
        <v>1</v>
      </c>
      <c r="T7882" s="31" t="s">
        <v>425</v>
      </c>
      <c r="U7882" s="31">
        <v>0</v>
      </c>
      <c r="V7882" s="30" t="s">
        <v>2235</v>
      </c>
      <c r="AB7882"/>
      <c r="AD7882" s="27"/>
    </row>
    <row r="7883" spans="1:39" ht="15" customHeight="1" x14ac:dyDescent="0.3">
      <c r="A7883" s="38" t="s">
        <v>21852</v>
      </c>
      <c r="B7883" t="s">
        <v>21853</v>
      </c>
      <c r="C7883" t="s">
        <v>2073</v>
      </c>
      <c r="D7883" t="s">
        <v>282</v>
      </c>
      <c r="E7883" t="s">
        <v>299</v>
      </c>
      <c r="H7883" t="s">
        <v>293</v>
      </c>
      <c r="I7883" t="s">
        <v>21854</v>
      </c>
      <c r="J7883" t="s">
        <v>310</v>
      </c>
      <c r="K7883" t="s">
        <v>2075</v>
      </c>
      <c r="M7883" t="s">
        <v>290</v>
      </c>
      <c r="O7883" t="s">
        <v>2076</v>
      </c>
      <c r="Q7883" t="s">
        <v>344</v>
      </c>
      <c r="R7883" t="b">
        <v>0</v>
      </c>
      <c r="S7883" t="b">
        <v>0</v>
      </c>
      <c r="T7883" s="31" t="s">
        <v>426</v>
      </c>
      <c r="U7883" s="31">
        <v>1</v>
      </c>
      <c r="V7883" s="30" t="s">
        <v>16067</v>
      </c>
      <c r="W7883" t="s">
        <v>16068</v>
      </c>
      <c r="X7883" t="s">
        <v>282</v>
      </c>
      <c r="Y7883" t="s">
        <v>344</v>
      </c>
      <c r="Z7883" t="s">
        <v>310</v>
      </c>
      <c r="AA7883" t="s">
        <v>302</v>
      </c>
      <c r="AB7883"/>
      <c r="AD7883" s="27" t="s">
        <v>2079</v>
      </c>
      <c r="AF7883" t="s">
        <v>290</v>
      </c>
      <c r="AH7883" t="s">
        <v>2016</v>
      </c>
      <c r="AI7883" t="s">
        <v>2121</v>
      </c>
      <c r="AJ7883" t="s">
        <v>2122</v>
      </c>
      <c r="AK7883" t="s">
        <v>2082</v>
      </c>
      <c r="AL7883" s="12">
        <v>45884.86991898148</v>
      </c>
    </row>
    <row r="7884" spans="1:39" ht="15" customHeight="1" x14ac:dyDescent="0.3">
      <c r="A7884" s="38" t="s">
        <v>21852</v>
      </c>
      <c r="B7884" t="s">
        <v>21853</v>
      </c>
      <c r="C7884" t="s">
        <v>2073</v>
      </c>
      <c r="D7884" t="s">
        <v>282</v>
      </c>
      <c r="E7884" t="s">
        <v>299</v>
      </c>
      <c r="H7884" t="s">
        <v>293</v>
      </c>
      <c r="I7884" t="s">
        <v>21854</v>
      </c>
      <c r="J7884" t="s">
        <v>310</v>
      </c>
      <c r="K7884" t="s">
        <v>2075</v>
      </c>
      <c r="M7884" t="s">
        <v>290</v>
      </c>
      <c r="O7884" t="s">
        <v>2076</v>
      </c>
      <c r="R7884" t="b">
        <v>0</v>
      </c>
      <c r="S7884" t="b">
        <v>0</v>
      </c>
      <c r="T7884" s="31" t="s">
        <v>426</v>
      </c>
      <c r="U7884" s="31">
        <v>1</v>
      </c>
      <c r="V7884" s="30" t="s">
        <v>18630</v>
      </c>
      <c r="W7884" t="s">
        <v>18631</v>
      </c>
      <c r="X7884" t="s">
        <v>282</v>
      </c>
      <c r="Y7884" t="s">
        <v>311</v>
      </c>
      <c r="Z7884" t="s">
        <v>284</v>
      </c>
      <c r="AA7884" t="s">
        <v>337</v>
      </c>
      <c r="AB7884"/>
      <c r="AD7884" s="27" t="s">
        <v>2075</v>
      </c>
      <c r="AF7884" t="s">
        <v>290</v>
      </c>
      <c r="AH7884" t="s">
        <v>2013</v>
      </c>
      <c r="AI7884" t="s">
        <v>2121</v>
      </c>
      <c r="AJ7884" t="s">
        <v>2122</v>
      </c>
      <c r="AK7884" t="s">
        <v>2082</v>
      </c>
      <c r="AL7884" s="12">
        <v>45884.8830787037</v>
      </c>
      <c r="AM7884" t="s">
        <v>291</v>
      </c>
    </row>
    <row r="7885" spans="1:39" ht="15" customHeight="1" x14ac:dyDescent="0.3">
      <c r="A7885" s="38" t="s">
        <v>21872</v>
      </c>
      <c r="B7885" t="s">
        <v>21873</v>
      </c>
      <c r="C7885" t="s">
        <v>2073</v>
      </c>
      <c r="D7885" t="s">
        <v>282</v>
      </c>
      <c r="E7885" t="s">
        <v>299</v>
      </c>
      <c r="H7885" t="s">
        <v>293</v>
      </c>
      <c r="I7885" t="s">
        <v>21874</v>
      </c>
      <c r="J7885" t="s">
        <v>310</v>
      </c>
      <c r="K7885" t="s">
        <v>2075</v>
      </c>
      <c r="M7885" t="s">
        <v>290</v>
      </c>
      <c r="O7885" t="s">
        <v>2076</v>
      </c>
      <c r="Q7885" t="s">
        <v>344</v>
      </c>
      <c r="R7885" t="b">
        <v>0</v>
      </c>
      <c r="S7885" t="b">
        <v>0</v>
      </c>
      <c r="T7885" s="31" t="s">
        <v>426</v>
      </c>
      <c r="U7885" s="31">
        <v>1</v>
      </c>
      <c r="V7885" s="30" t="s">
        <v>16067</v>
      </c>
      <c r="W7885" t="s">
        <v>16068</v>
      </c>
      <c r="X7885" t="s">
        <v>282</v>
      </c>
      <c r="Y7885" t="s">
        <v>344</v>
      </c>
      <c r="Z7885" t="s">
        <v>310</v>
      </c>
      <c r="AA7885" t="s">
        <v>302</v>
      </c>
      <c r="AB7885"/>
      <c r="AD7885" s="27" t="s">
        <v>2079</v>
      </c>
      <c r="AF7885" t="s">
        <v>290</v>
      </c>
      <c r="AH7885" t="s">
        <v>2016</v>
      </c>
      <c r="AI7885" t="s">
        <v>2121</v>
      </c>
      <c r="AJ7885" t="s">
        <v>2122</v>
      </c>
      <c r="AK7885" t="s">
        <v>2082</v>
      </c>
      <c r="AL7885" s="12">
        <v>45884.86991898148</v>
      </c>
    </row>
    <row r="7886" spans="1:39" ht="15" customHeight="1" x14ac:dyDescent="0.3">
      <c r="A7886" s="38" t="s">
        <v>21872</v>
      </c>
      <c r="B7886" t="s">
        <v>21873</v>
      </c>
      <c r="C7886" t="s">
        <v>2073</v>
      </c>
      <c r="D7886" t="s">
        <v>282</v>
      </c>
      <c r="E7886" t="s">
        <v>299</v>
      </c>
      <c r="H7886" t="s">
        <v>293</v>
      </c>
      <c r="I7886" t="s">
        <v>21874</v>
      </c>
      <c r="J7886" t="s">
        <v>310</v>
      </c>
      <c r="K7886" t="s">
        <v>2075</v>
      </c>
      <c r="M7886" t="s">
        <v>290</v>
      </c>
      <c r="O7886" t="s">
        <v>2076</v>
      </c>
      <c r="R7886" t="b">
        <v>0</v>
      </c>
      <c r="S7886" t="b">
        <v>0</v>
      </c>
      <c r="T7886" s="31" t="s">
        <v>426</v>
      </c>
      <c r="U7886" s="31">
        <v>1</v>
      </c>
      <c r="V7886" s="30" t="s">
        <v>18630</v>
      </c>
      <c r="W7886" t="s">
        <v>18631</v>
      </c>
      <c r="X7886" t="s">
        <v>282</v>
      </c>
      <c r="Y7886" t="s">
        <v>311</v>
      </c>
      <c r="Z7886" t="s">
        <v>284</v>
      </c>
      <c r="AA7886" t="s">
        <v>337</v>
      </c>
      <c r="AB7886"/>
      <c r="AD7886" s="27" t="s">
        <v>2075</v>
      </c>
      <c r="AF7886" t="s">
        <v>290</v>
      </c>
      <c r="AH7886" t="s">
        <v>2013</v>
      </c>
      <c r="AI7886" t="s">
        <v>2121</v>
      </c>
      <c r="AJ7886" t="s">
        <v>2122</v>
      </c>
      <c r="AK7886" t="s">
        <v>2082</v>
      </c>
      <c r="AL7886" s="12">
        <v>45884.8830787037</v>
      </c>
      <c r="AM7886" t="s">
        <v>291</v>
      </c>
    </row>
    <row r="7887" spans="1:39" ht="15" customHeight="1" x14ac:dyDescent="0.3">
      <c r="A7887" s="38" t="s">
        <v>21855</v>
      </c>
      <c r="B7887" t="s">
        <v>21856</v>
      </c>
      <c r="C7887" t="s">
        <v>2073</v>
      </c>
      <c r="D7887" t="s">
        <v>282</v>
      </c>
      <c r="E7887" t="s">
        <v>299</v>
      </c>
      <c r="H7887" t="s">
        <v>25687</v>
      </c>
      <c r="I7887" t="s">
        <v>21857</v>
      </c>
      <c r="J7887" t="s">
        <v>310</v>
      </c>
      <c r="K7887" t="s">
        <v>2075</v>
      </c>
      <c r="M7887" t="s">
        <v>294</v>
      </c>
      <c r="N7887" t="s">
        <v>295</v>
      </c>
      <c r="O7887" t="s">
        <v>2076</v>
      </c>
      <c r="Q7887" t="s">
        <v>344</v>
      </c>
      <c r="R7887" t="b">
        <v>0</v>
      </c>
      <c r="S7887" t="b">
        <v>0</v>
      </c>
      <c r="T7887" s="31" t="s">
        <v>426</v>
      </c>
      <c r="U7887" s="31">
        <v>1</v>
      </c>
      <c r="V7887" s="30" t="s">
        <v>16067</v>
      </c>
      <c r="W7887" t="s">
        <v>16068</v>
      </c>
      <c r="X7887" t="s">
        <v>282</v>
      </c>
      <c r="Y7887" t="s">
        <v>344</v>
      </c>
      <c r="Z7887" t="s">
        <v>310</v>
      </c>
      <c r="AA7887" t="s">
        <v>302</v>
      </c>
      <c r="AB7887"/>
      <c r="AD7887" s="27" t="s">
        <v>2079</v>
      </c>
      <c r="AF7887" t="s">
        <v>290</v>
      </c>
      <c r="AH7887" t="s">
        <v>2016</v>
      </c>
      <c r="AI7887" t="s">
        <v>2121</v>
      </c>
      <c r="AJ7887" t="s">
        <v>2122</v>
      </c>
      <c r="AK7887" t="s">
        <v>2082</v>
      </c>
      <c r="AL7887" s="12">
        <v>45884.86991898148</v>
      </c>
    </row>
    <row r="7888" spans="1:39" ht="15" customHeight="1" x14ac:dyDescent="0.3">
      <c r="A7888" s="38" t="s">
        <v>21855</v>
      </c>
      <c r="B7888" t="s">
        <v>21856</v>
      </c>
      <c r="C7888" t="s">
        <v>2073</v>
      </c>
      <c r="D7888" t="s">
        <v>282</v>
      </c>
      <c r="E7888" t="s">
        <v>299</v>
      </c>
      <c r="H7888" t="s">
        <v>25687</v>
      </c>
      <c r="I7888" t="s">
        <v>21857</v>
      </c>
      <c r="J7888" t="s">
        <v>310</v>
      </c>
      <c r="K7888" t="s">
        <v>2075</v>
      </c>
      <c r="M7888" t="s">
        <v>294</v>
      </c>
      <c r="N7888" t="s">
        <v>295</v>
      </c>
      <c r="O7888" t="s">
        <v>2076</v>
      </c>
      <c r="R7888" t="b">
        <v>0</v>
      </c>
      <c r="S7888" t="b">
        <v>0</v>
      </c>
      <c r="T7888" s="31" t="s">
        <v>426</v>
      </c>
      <c r="U7888" s="31">
        <v>1</v>
      </c>
      <c r="V7888" s="30" t="s">
        <v>18630</v>
      </c>
      <c r="W7888" t="s">
        <v>18631</v>
      </c>
      <c r="X7888" t="s">
        <v>282</v>
      </c>
      <c r="Y7888" t="s">
        <v>311</v>
      </c>
      <c r="Z7888" t="s">
        <v>284</v>
      </c>
      <c r="AA7888" t="s">
        <v>337</v>
      </c>
      <c r="AB7888"/>
      <c r="AD7888" s="27" t="s">
        <v>2075</v>
      </c>
      <c r="AF7888" t="s">
        <v>290</v>
      </c>
      <c r="AH7888" t="s">
        <v>2013</v>
      </c>
      <c r="AI7888" t="s">
        <v>2121</v>
      </c>
      <c r="AJ7888" t="s">
        <v>2122</v>
      </c>
      <c r="AK7888" t="s">
        <v>2082</v>
      </c>
      <c r="AL7888" s="12">
        <v>45884.8830787037</v>
      </c>
      <c r="AM7888" t="s">
        <v>291</v>
      </c>
    </row>
    <row r="7889" spans="1:39" ht="15" customHeight="1" x14ac:dyDescent="0.3">
      <c r="A7889" s="38" t="s">
        <v>21917</v>
      </c>
      <c r="B7889" t="s">
        <v>21918</v>
      </c>
      <c r="C7889" t="s">
        <v>2092</v>
      </c>
      <c r="D7889" t="s">
        <v>282</v>
      </c>
      <c r="E7889" t="s">
        <v>322</v>
      </c>
      <c r="G7889" t="s">
        <v>318</v>
      </c>
      <c r="H7889" t="s">
        <v>372</v>
      </c>
      <c r="I7889" t="s">
        <v>21919</v>
      </c>
      <c r="J7889" t="s">
        <v>284</v>
      </c>
      <c r="K7889" t="s">
        <v>2075</v>
      </c>
      <c r="M7889" t="s">
        <v>290</v>
      </c>
      <c r="N7889" t="s">
        <v>286</v>
      </c>
      <c r="O7889" t="s">
        <v>2076</v>
      </c>
      <c r="P7889" t="s">
        <v>287</v>
      </c>
      <c r="Q7889" t="s">
        <v>288</v>
      </c>
      <c r="R7889" t="b">
        <v>0</v>
      </c>
      <c r="S7889" t="b">
        <v>0</v>
      </c>
      <c r="T7889" s="31" t="s">
        <v>25454</v>
      </c>
      <c r="U7889" s="31" t="s">
        <v>2234</v>
      </c>
      <c r="V7889" s="30" t="s">
        <v>5341</v>
      </c>
      <c r="W7889" t="s">
        <v>5342</v>
      </c>
      <c r="X7889" t="s">
        <v>282</v>
      </c>
      <c r="Y7889" t="s">
        <v>288</v>
      </c>
      <c r="Z7889" t="s">
        <v>284</v>
      </c>
      <c r="AA7889" t="s">
        <v>322</v>
      </c>
      <c r="AB7889"/>
      <c r="AD7889" s="27" t="s">
        <v>2075</v>
      </c>
      <c r="AE7889" t="s">
        <v>289</v>
      </c>
      <c r="AF7889" t="s">
        <v>290</v>
      </c>
      <c r="AH7889" t="s">
        <v>590</v>
      </c>
      <c r="AI7889" t="s">
        <v>26094</v>
      </c>
      <c r="AJ7889" t="s">
        <v>26095</v>
      </c>
      <c r="AK7889" t="s">
        <v>2082</v>
      </c>
      <c r="AL7889" s="12">
        <v>46113.5937962963</v>
      </c>
      <c r="AM7889" t="s">
        <v>309</v>
      </c>
    </row>
    <row r="7890" spans="1:39" ht="15" customHeight="1" x14ac:dyDescent="0.3">
      <c r="A7890" s="38" t="s">
        <v>21808</v>
      </c>
      <c r="B7890" t="s">
        <v>21809</v>
      </c>
      <c r="C7890" t="s">
        <v>2092</v>
      </c>
      <c r="D7890" t="s">
        <v>282</v>
      </c>
      <c r="E7890" t="s">
        <v>322</v>
      </c>
      <c r="G7890" t="s">
        <v>350</v>
      </c>
      <c r="H7890" t="s">
        <v>25747</v>
      </c>
      <c r="I7890" t="s">
        <v>21810</v>
      </c>
      <c r="J7890" t="s">
        <v>284</v>
      </c>
      <c r="K7890" t="s">
        <v>2075</v>
      </c>
      <c r="M7890" t="s">
        <v>290</v>
      </c>
      <c r="N7890" t="s">
        <v>286</v>
      </c>
      <c r="O7890" t="s">
        <v>2076</v>
      </c>
      <c r="P7890" t="s">
        <v>287</v>
      </c>
      <c r="Q7890" t="s">
        <v>288</v>
      </c>
      <c r="R7890" t="b">
        <v>1</v>
      </c>
      <c r="S7890" t="b">
        <v>1</v>
      </c>
      <c r="T7890" s="31" t="s">
        <v>25454</v>
      </c>
      <c r="U7890" s="31" t="s">
        <v>2234</v>
      </c>
      <c r="V7890" s="30" t="s">
        <v>5645</v>
      </c>
      <c r="W7890" t="s">
        <v>5646</v>
      </c>
      <c r="X7890" t="s">
        <v>282</v>
      </c>
      <c r="Y7890" t="s">
        <v>288</v>
      </c>
      <c r="Z7890" t="s">
        <v>284</v>
      </c>
      <c r="AA7890" t="s">
        <v>322</v>
      </c>
      <c r="AB7890"/>
      <c r="AD7890" s="27" t="s">
        <v>2075</v>
      </c>
      <c r="AE7890" t="s">
        <v>289</v>
      </c>
      <c r="AF7890" t="s">
        <v>290</v>
      </c>
      <c r="AH7890" t="s">
        <v>579</v>
      </c>
      <c r="AI7890" t="s">
        <v>26589</v>
      </c>
      <c r="AJ7890" t="s">
        <v>26590</v>
      </c>
      <c r="AK7890" t="s">
        <v>2082</v>
      </c>
      <c r="AL7890" s="12">
        <v>46120.300833333335</v>
      </c>
      <c r="AM7890" t="s">
        <v>309</v>
      </c>
    </row>
    <row r="7891" spans="1:39" ht="15" customHeight="1" x14ac:dyDescent="0.3">
      <c r="A7891" s="38" t="s">
        <v>20442</v>
      </c>
      <c r="B7891" t="s">
        <v>20443</v>
      </c>
      <c r="C7891" t="s">
        <v>2073</v>
      </c>
      <c r="D7891" t="s">
        <v>282</v>
      </c>
      <c r="E7891" t="s">
        <v>304</v>
      </c>
      <c r="H7891" t="s">
        <v>25809</v>
      </c>
      <c r="I7891" t="s">
        <v>20444</v>
      </c>
      <c r="J7891" t="s">
        <v>284</v>
      </c>
      <c r="K7891" t="s">
        <v>2094</v>
      </c>
      <c r="M7891" t="s">
        <v>285</v>
      </c>
      <c r="N7891" t="s">
        <v>286</v>
      </c>
      <c r="O7891" t="s">
        <v>2076</v>
      </c>
      <c r="Q7891" t="s">
        <v>344</v>
      </c>
      <c r="R7891" t="b">
        <v>0</v>
      </c>
      <c r="S7891" t="b">
        <v>0</v>
      </c>
      <c r="T7891" s="31" t="s">
        <v>426</v>
      </c>
      <c r="U7891" s="31">
        <v>1</v>
      </c>
      <c r="V7891" s="30" t="s">
        <v>20434</v>
      </c>
      <c r="W7891" t="s">
        <v>20435</v>
      </c>
      <c r="X7891" t="s">
        <v>282</v>
      </c>
      <c r="Y7891" t="s">
        <v>344</v>
      </c>
      <c r="Z7891" t="s">
        <v>284</v>
      </c>
      <c r="AA7891" t="s">
        <v>304</v>
      </c>
      <c r="AB7891"/>
      <c r="AD7891" s="27" t="s">
        <v>2094</v>
      </c>
      <c r="AF7891" t="s">
        <v>285</v>
      </c>
      <c r="AH7891" t="s">
        <v>2169</v>
      </c>
      <c r="AI7891" t="s">
        <v>2170</v>
      </c>
      <c r="AJ7891" t="s">
        <v>2171</v>
      </c>
      <c r="AK7891" t="s">
        <v>2082</v>
      </c>
      <c r="AL7891" s="12">
        <v>46000.287916666668</v>
      </c>
    </row>
    <row r="7892" spans="1:39" ht="15" customHeight="1" x14ac:dyDescent="0.3">
      <c r="A7892" s="38" t="s">
        <v>20442</v>
      </c>
      <c r="B7892" t="s">
        <v>20443</v>
      </c>
      <c r="C7892" t="s">
        <v>2073</v>
      </c>
      <c r="D7892" t="s">
        <v>282</v>
      </c>
      <c r="E7892" t="s">
        <v>304</v>
      </c>
      <c r="H7892" t="s">
        <v>25809</v>
      </c>
      <c r="I7892" t="s">
        <v>20444</v>
      </c>
      <c r="J7892" t="s">
        <v>284</v>
      </c>
      <c r="K7892" t="s">
        <v>2094</v>
      </c>
      <c r="M7892" t="s">
        <v>285</v>
      </c>
      <c r="N7892" t="s">
        <v>286</v>
      </c>
      <c r="O7892" t="s">
        <v>2076</v>
      </c>
      <c r="R7892" t="b">
        <v>0</v>
      </c>
      <c r="S7892" t="b">
        <v>0</v>
      </c>
      <c r="T7892" s="31" t="s">
        <v>426</v>
      </c>
      <c r="U7892" s="31">
        <v>1</v>
      </c>
      <c r="V7892" s="30" t="s">
        <v>20432</v>
      </c>
      <c r="W7892" t="s">
        <v>20433</v>
      </c>
      <c r="X7892" t="s">
        <v>282</v>
      </c>
      <c r="Y7892" t="s">
        <v>311</v>
      </c>
      <c r="Z7892" t="s">
        <v>284</v>
      </c>
      <c r="AB7892"/>
      <c r="AD7892" s="27" t="s">
        <v>2075</v>
      </c>
      <c r="AF7892" t="s">
        <v>285</v>
      </c>
      <c r="AH7892" t="s">
        <v>2013</v>
      </c>
      <c r="AI7892" t="s">
        <v>2080</v>
      </c>
      <c r="AJ7892" t="s">
        <v>2081</v>
      </c>
      <c r="AK7892" t="s">
        <v>2082</v>
      </c>
      <c r="AL7892" s="12">
        <v>45833.430648148147</v>
      </c>
      <c r="AM7892" t="s">
        <v>291</v>
      </c>
    </row>
    <row r="7893" spans="1:39" ht="15" customHeight="1" x14ac:dyDescent="0.3">
      <c r="A7893" s="38" t="s">
        <v>20454</v>
      </c>
      <c r="B7893" t="s">
        <v>20455</v>
      </c>
      <c r="C7893" t="s">
        <v>2073</v>
      </c>
      <c r="D7893" t="s">
        <v>282</v>
      </c>
      <c r="E7893" t="s">
        <v>304</v>
      </c>
      <c r="H7893" t="s">
        <v>25809</v>
      </c>
      <c r="I7893" t="s">
        <v>20456</v>
      </c>
      <c r="J7893" t="s">
        <v>284</v>
      </c>
      <c r="K7893" t="s">
        <v>2094</v>
      </c>
      <c r="M7893" t="s">
        <v>285</v>
      </c>
      <c r="N7893" t="s">
        <v>286</v>
      </c>
      <c r="O7893" t="s">
        <v>2076</v>
      </c>
      <c r="Q7893" t="s">
        <v>344</v>
      </c>
      <c r="R7893" t="b">
        <v>0</v>
      </c>
      <c r="S7893" t="b">
        <v>0</v>
      </c>
      <c r="T7893" s="31" t="s">
        <v>426</v>
      </c>
      <c r="U7893" s="31">
        <v>1</v>
      </c>
      <c r="V7893" s="30" t="s">
        <v>20434</v>
      </c>
      <c r="W7893" t="s">
        <v>20435</v>
      </c>
      <c r="X7893" t="s">
        <v>282</v>
      </c>
      <c r="Y7893" t="s">
        <v>344</v>
      </c>
      <c r="Z7893" t="s">
        <v>284</v>
      </c>
      <c r="AA7893" t="s">
        <v>304</v>
      </c>
      <c r="AB7893"/>
      <c r="AD7893" s="27" t="s">
        <v>2094</v>
      </c>
      <c r="AF7893" t="s">
        <v>285</v>
      </c>
      <c r="AH7893" t="s">
        <v>2169</v>
      </c>
      <c r="AI7893" t="s">
        <v>2170</v>
      </c>
      <c r="AJ7893" t="s">
        <v>2171</v>
      </c>
      <c r="AK7893" t="s">
        <v>2082</v>
      </c>
      <c r="AL7893" s="12">
        <v>46000.287916666668</v>
      </c>
    </row>
    <row r="7894" spans="1:39" ht="15" customHeight="1" x14ac:dyDescent="0.3">
      <c r="A7894" s="38" t="s">
        <v>20454</v>
      </c>
      <c r="B7894" t="s">
        <v>20455</v>
      </c>
      <c r="C7894" t="s">
        <v>2073</v>
      </c>
      <c r="D7894" t="s">
        <v>282</v>
      </c>
      <c r="E7894" t="s">
        <v>304</v>
      </c>
      <c r="H7894" t="s">
        <v>25809</v>
      </c>
      <c r="I7894" t="s">
        <v>20456</v>
      </c>
      <c r="J7894" t="s">
        <v>284</v>
      </c>
      <c r="K7894" t="s">
        <v>2094</v>
      </c>
      <c r="M7894" t="s">
        <v>285</v>
      </c>
      <c r="N7894" t="s">
        <v>286</v>
      </c>
      <c r="O7894" t="s">
        <v>2076</v>
      </c>
      <c r="R7894" t="b">
        <v>0</v>
      </c>
      <c r="S7894" t="b">
        <v>0</v>
      </c>
      <c r="T7894" s="31" t="s">
        <v>426</v>
      </c>
      <c r="U7894" s="31">
        <v>1</v>
      </c>
      <c r="V7894" s="30" t="s">
        <v>20432</v>
      </c>
      <c r="W7894" t="s">
        <v>20433</v>
      </c>
      <c r="X7894" t="s">
        <v>282</v>
      </c>
      <c r="Y7894" t="s">
        <v>311</v>
      </c>
      <c r="Z7894" t="s">
        <v>284</v>
      </c>
      <c r="AB7894"/>
      <c r="AD7894" s="27" t="s">
        <v>2075</v>
      </c>
      <c r="AF7894" t="s">
        <v>285</v>
      </c>
      <c r="AH7894" t="s">
        <v>2013</v>
      </c>
      <c r="AI7894" t="s">
        <v>2080</v>
      </c>
      <c r="AJ7894" t="s">
        <v>2081</v>
      </c>
      <c r="AK7894" t="s">
        <v>2082</v>
      </c>
      <c r="AL7894" s="12">
        <v>45833.430648148147</v>
      </c>
      <c r="AM7894" t="s">
        <v>291</v>
      </c>
    </row>
    <row r="7895" spans="1:39" ht="15" customHeight="1" x14ac:dyDescent="0.3">
      <c r="A7895" s="38" t="s">
        <v>20480</v>
      </c>
      <c r="B7895" t="s">
        <v>20481</v>
      </c>
      <c r="C7895" t="s">
        <v>2092</v>
      </c>
      <c r="D7895" t="s">
        <v>282</v>
      </c>
      <c r="E7895" t="s">
        <v>292</v>
      </c>
      <c r="G7895" t="s">
        <v>293</v>
      </c>
      <c r="H7895" t="s">
        <v>298</v>
      </c>
      <c r="I7895" t="s">
        <v>20482</v>
      </c>
      <c r="J7895" t="s">
        <v>284</v>
      </c>
      <c r="K7895" t="s">
        <v>2075</v>
      </c>
      <c r="M7895" t="s">
        <v>294</v>
      </c>
      <c r="N7895" t="s">
        <v>295</v>
      </c>
      <c r="O7895" t="s">
        <v>2076</v>
      </c>
      <c r="Q7895" t="s">
        <v>367</v>
      </c>
      <c r="R7895" t="b">
        <v>1</v>
      </c>
      <c r="S7895" t="b">
        <v>1</v>
      </c>
      <c r="T7895" s="31" t="s">
        <v>25454</v>
      </c>
      <c r="U7895" s="31" t="s">
        <v>2234</v>
      </c>
      <c r="V7895" s="30" t="s">
        <v>2235</v>
      </c>
      <c r="AB7895"/>
      <c r="AD7895" s="27"/>
    </row>
    <row r="7896" spans="1:39" ht="15" customHeight="1" x14ac:dyDescent="0.3">
      <c r="A7896" s="38" t="s">
        <v>20457</v>
      </c>
      <c r="B7896" t="s">
        <v>20458</v>
      </c>
      <c r="C7896" t="s">
        <v>2073</v>
      </c>
      <c r="D7896" t="s">
        <v>282</v>
      </c>
      <c r="E7896" t="s">
        <v>304</v>
      </c>
      <c r="H7896" t="s">
        <v>25815</v>
      </c>
      <c r="I7896" t="s">
        <v>20459</v>
      </c>
      <c r="J7896" t="s">
        <v>284</v>
      </c>
      <c r="K7896" t="s">
        <v>2094</v>
      </c>
      <c r="M7896" t="s">
        <v>285</v>
      </c>
      <c r="N7896" t="s">
        <v>286</v>
      </c>
      <c r="O7896" t="s">
        <v>2076</v>
      </c>
      <c r="Q7896" t="s">
        <v>344</v>
      </c>
      <c r="R7896" t="b">
        <v>0</v>
      </c>
      <c r="S7896" t="b">
        <v>0</v>
      </c>
      <c r="T7896" s="31" t="s">
        <v>426</v>
      </c>
      <c r="U7896" s="31">
        <v>1</v>
      </c>
      <c r="V7896" s="30" t="s">
        <v>20434</v>
      </c>
      <c r="W7896" t="s">
        <v>20435</v>
      </c>
      <c r="X7896" t="s">
        <v>282</v>
      </c>
      <c r="Y7896" t="s">
        <v>344</v>
      </c>
      <c r="Z7896" t="s">
        <v>284</v>
      </c>
      <c r="AA7896" t="s">
        <v>304</v>
      </c>
      <c r="AB7896"/>
      <c r="AD7896" s="27" t="s">
        <v>2094</v>
      </c>
      <c r="AF7896" t="s">
        <v>285</v>
      </c>
      <c r="AH7896" t="s">
        <v>2169</v>
      </c>
      <c r="AI7896" t="s">
        <v>2170</v>
      </c>
      <c r="AJ7896" t="s">
        <v>2171</v>
      </c>
      <c r="AK7896" t="s">
        <v>2082</v>
      </c>
      <c r="AL7896" s="12">
        <v>46000.287916666668</v>
      </c>
    </row>
    <row r="7897" spans="1:39" ht="15" customHeight="1" x14ac:dyDescent="0.3">
      <c r="A7897" s="38" t="s">
        <v>20457</v>
      </c>
      <c r="B7897" t="s">
        <v>20458</v>
      </c>
      <c r="C7897" t="s">
        <v>2073</v>
      </c>
      <c r="D7897" t="s">
        <v>282</v>
      </c>
      <c r="E7897" t="s">
        <v>304</v>
      </c>
      <c r="H7897" t="s">
        <v>25815</v>
      </c>
      <c r="I7897" t="s">
        <v>20459</v>
      </c>
      <c r="J7897" t="s">
        <v>284</v>
      </c>
      <c r="K7897" t="s">
        <v>2094</v>
      </c>
      <c r="M7897" t="s">
        <v>285</v>
      </c>
      <c r="N7897" t="s">
        <v>286</v>
      </c>
      <c r="O7897" t="s">
        <v>2076</v>
      </c>
      <c r="R7897" t="b">
        <v>0</v>
      </c>
      <c r="S7897" t="b">
        <v>0</v>
      </c>
      <c r="T7897" s="31" t="s">
        <v>426</v>
      </c>
      <c r="U7897" s="31">
        <v>1</v>
      </c>
      <c r="V7897" s="30" t="s">
        <v>20432</v>
      </c>
      <c r="W7897" t="s">
        <v>20433</v>
      </c>
      <c r="X7897" t="s">
        <v>282</v>
      </c>
      <c r="Y7897" t="s">
        <v>311</v>
      </c>
      <c r="Z7897" t="s">
        <v>284</v>
      </c>
      <c r="AB7897"/>
      <c r="AD7897" s="27" t="s">
        <v>2075</v>
      </c>
      <c r="AF7897" t="s">
        <v>285</v>
      </c>
      <c r="AH7897" t="s">
        <v>2013</v>
      </c>
      <c r="AI7897" t="s">
        <v>2080</v>
      </c>
      <c r="AJ7897" t="s">
        <v>2081</v>
      </c>
      <c r="AK7897" t="s">
        <v>2082</v>
      </c>
      <c r="AL7897" s="12">
        <v>45833.430648148147</v>
      </c>
      <c r="AM7897" t="s">
        <v>291</v>
      </c>
    </row>
    <row r="7898" spans="1:39" ht="15" customHeight="1" x14ac:dyDescent="0.3">
      <c r="A7898" s="38" t="s">
        <v>20509</v>
      </c>
      <c r="B7898" t="s">
        <v>20510</v>
      </c>
      <c r="C7898" t="s">
        <v>2073</v>
      </c>
      <c r="D7898" t="s">
        <v>282</v>
      </c>
      <c r="E7898" t="s">
        <v>304</v>
      </c>
      <c r="H7898" t="s">
        <v>25797</v>
      </c>
      <c r="I7898" t="s">
        <v>20511</v>
      </c>
      <c r="J7898" t="s">
        <v>284</v>
      </c>
      <c r="K7898" t="s">
        <v>2094</v>
      </c>
      <c r="M7898" t="s">
        <v>294</v>
      </c>
      <c r="N7898" t="s">
        <v>295</v>
      </c>
      <c r="O7898" t="s">
        <v>2076</v>
      </c>
      <c r="Q7898" t="s">
        <v>344</v>
      </c>
      <c r="R7898" t="b">
        <v>0</v>
      </c>
      <c r="S7898" t="b">
        <v>0</v>
      </c>
      <c r="T7898" s="31" t="s">
        <v>426</v>
      </c>
      <c r="U7898" s="31">
        <v>1</v>
      </c>
      <c r="V7898" s="30" t="s">
        <v>20434</v>
      </c>
      <c r="W7898" t="s">
        <v>20435</v>
      </c>
      <c r="X7898" t="s">
        <v>282</v>
      </c>
      <c r="Y7898" t="s">
        <v>344</v>
      </c>
      <c r="Z7898" t="s">
        <v>284</v>
      </c>
      <c r="AA7898" t="s">
        <v>304</v>
      </c>
      <c r="AB7898"/>
      <c r="AD7898" s="27" t="s">
        <v>2094</v>
      </c>
      <c r="AF7898" t="s">
        <v>285</v>
      </c>
      <c r="AH7898" t="s">
        <v>2169</v>
      </c>
      <c r="AI7898" t="s">
        <v>2170</v>
      </c>
      <c r="AJ7898" t="s">
        <v>2171</v>
      </c>
      <c r="AK7898" t="s">
        <v>2082</v>
      </c>
      <c r="AL7898" s="12">
        <v>46000.287916666668</v>
      </c>
    </row>
    <row r="7899" spans="1:39" ht="15" customHeight="1" x14ac:dyDescent="0.3">
      <c r="A7899" s="38" t="s">
        <v>20509</v>
      </c>
      <c r="B7899" t="s">
        <v>20510</v>
      </c>
      <c r="C7899" t="s">
        <v>2073</v>
      </c>
      <c r="D7899" t="s">
        <v>282</v>
      </c>
      <c r="E7899" t="s">
        <v>304</v>
      </c>
      <c r="H7899" t="s">
        <v>25797</v>
      </c>
      <c r="I7899" t="s">
        <v>20511</v>
      </c>
      <c r="J7899" t="s">
        <v>284</v>
      </c>
      <c r="K7899" t="s">
        <v>2094</v>
      </c>
      <c r="M7899" t="s">
        <v>294</v>
      </c>
      <c r="N7899" t="s">
        <v>295</v>
      </c>
      <c r="O7899" t="s">
        <v>2076</v>
      </c>
      <c r="R7899" t="b">
        <v>0</v>
      </c>
      <c r="S7899" t="b">
        <v>0</v>
      </c>
      <c r="T7899" s="31" t="s">
        <v>426</v>
      </c>
      <c r="U7899" s="31">
        <v>1</v>
      </c>
      <c r="V7899" s="30" t="s">
        <v>20432</v>
      </c>
      <c r="W7899" t="s">
        <v>20433</v>
      </c>
      <c r="X7899" t="s">
        <v>282</v>
      </c>
      <c r="Y7899" t="s">
        <v>311</v>
      </c>
      <c r="Z7899" t="s">
        <v>284</v>
      </c>
      <c r="AB7899"/>
      <c r="AD7899" s="27" t="s">
        <v>2075</v>
      </c>
      <c r="AF7899" t="s">
        <v>285</v>
      </c>
      <c r="AH7899" t="s">
        <v>2013</v>
      </c>
      <c r="AI7899" t="s">
        <v>2080</v>
      </c>
      <c r="AJ7899" t="s">
        <v>2081</v>
      </c>
      <c r="AK7899" t="s">
        <v>2082</v>
      </c>
      <c r="AL7899" s="12">
        <v>45833.430648148147</v>
      </c>
      <c r="AM7899" t="s">
        <v>291</v>
      </c>
    </row>
    <row r="7900" spans="1:39" ht="15" customHeight="1" x14ac:dyDescent="0.3">
      <c r="A7900" s="38" t="s">
        <v>20540</v>
      </c>
      <c r="B7900" t="s">
        <v>20541</v>
      </c>
      <c r="C7900" t="s">
        <v>2092</v>
      </c>
      <c r="D7900" t="s">
        <v>282</v>
      </c>
      <c r="E7900" t="s">
        <v>292</v>
      </c>
      <c r="G7900" t="s">
        <v>293</v>
      </c>
      <c r="H7900" t="s">
        <v>293</v>
      </c>
      <c r="I7900" t="s">
        <v>20542</v>
      </c>
      <c r="J7900" t="s">
        <v>284</v>
      </c>
      <c r="K7900" t="s">
        <v>2094</v>
      </c>
      <c r="M7900" t="s">
        <v>294</v>
      </c>
      <c r="N7900" t="s">
        <v>295</v>
      </c>
      <c r="O7900" t="s">
        <v>2076</v>
      </c>
      <c r="P7900" t="s">
        <v>296</v>
      </c>
      <c r="Q7900" t="s">
        <v>367</v>
      </c>
      <c r="R7900" t="b">
        <v>1</v>
      </c>
      <c r="S7900" t="b">
        <v>1</v>
      </c>
      <c r="T7900" s="31" t="s">
        <v>25454</v>
      </c>
      <c r="U7900" s="31" t="s">
        <v>2234</v>
      </c>
      <c r="V7900" s="30" t="s">
        <v>2235</v>
      </c>
      <c r="AB7900"/>
      <c r="AD7900" s="27"/>
    </row>
    <row r="7901" spans="1:39" ht="15" customHeight="1" x14ac:dyDescent="0.3">
      <c r="A7901" s="38" t="s">
        <v>20512</v>
      </c>
      <c r="B7901" t="s">
        <v>20513</v>
      </c>
      <c r="C7901" t="s">
        <v>2073</v>
      </c>
      <c r="D7901" t="s">
        <v>282</v>
      </c>
      <c r="E7901" t="s">
        <v>304</v>
      </c>
      <c r="H7901" t="s">
        <v>25797</v>
      </c>
      <c r="I7901" t="s">
        <v>20514</v>
      </c>
      <c r="J7901" t="s">
        <v>284</v>
      </c>
      <c r="K7901" t="s">
        <v>2094</v>
      </c>
      <c r="M7901" t="s">
        <v>294</v>
      </c>
      <c r="N7901" t="s">
        <v>295</v>
      </c>
      <c r="O7901" t="s">
        <v>2076</v>
      </c>
      <c r="Q7901" t="s">
        <v>344</v>
      </c>
      <c r="R7901" t="b">
        <v>0</v>
      </c>
      <c r="S7901" t="b">
        <v>0</v>
      </c>
      <c r="T7901" s="31" t="s">
        <v>426</v>
      </c>
      <c r="U7901" s="31">
        <v>1</v>
      </c>
      <c r="V7901" s="30" t="s">
        <v>20434</v>
      </c>
      <c r="W7901" t="s">
        <v>20435</v>
      </c>
      <c r="X7901" t="s">
        <v>282</v>
      </c>
      <c r="Y7901" t="s">
        <v>344</v>
      </c>
      <c r="Z7901" t="s">
        <v>284</v>
      </c>
      <c r="AA7901" t="s">
        <v>304</v>
      </c>
      <c r="AB7901"/>
      <c r="AD7901" s="27" t="s">
        <v>2094</v>
      </c>
      <c r="AF7901" t="s">
        <v>285</v>
      </c>
      <c r="AH7901" t="s">
        <v>2169</v>
      </c>
      <c r="AI7901" t="s">
        <v>2170</v>
      </c>
      <c r="AJ7901" t="s">
        <v>2171</v>
      </c>
      <c r="AK7901" t="s">
        <v>2082</v>
      </c>
      <c r="AL7901" s="12">
        <v>46000.287916666668</v>
      </c>
    </row>
    <row r="7902" spans="1:39" ht="15" customHeight="1" x14ac:dyDescent="0.3">
      <c r="A7902" s="38" t="s">
        <v>20512</v>
      </c>
      <c r="B7902" t="s">
        <v>20513</v>
      </c>
      <c r="C7902" t="s">
        <v>2073</v>
      </c>
      <c r="D7902" t="s">
        <v>282</v>
      </c>
      <c r="E7902" t="s">
        <v>304</v>
      </c>
      <c r="H7902" t="s">
        <v>25797</v>
      </c>
      <c r="I7902" t="s">
        <v>20514</v>
      </c>
      <c r="J7902" t="s">
        <v>284</v>
      </c>
      <c r="K7902" t="s">
        <v>2094</v>
      </c>
      <c r="M7902" t="s">
        <v>294</v>
      </c>
      <c r="N7902" t="s">
        <v>295</v>
      </c>
      <c r="O7902" t="s">
        <v>2076</v>
      </c>
      <c r="R7902" t="b">
        <v>0</v>
      </c>
      <c r="S7902" t="b">
        <v>0</v>
      </c>
      <c r="T7902" s="31" t="s">
        <v>426</v>
      </c>
      <c r="U7902" s="31">
        <v>1</v>
      </c>
      <c r="V7902" s="30" t="s">
        <v>20432</v>
      </c>
      <c r="W7902" t="s">
        <v>20433</v>
      </c>
      <c r="X7902" t="s">
        <v>282</v>
      </c>
      <c r="Y7902" t="s">
        <v>311</v>
      </c>
      <c r="Z7902" t="s">
        <v>284</v>
      </c>
      <c r="AB7902"/>
      <c r="AD7902" s="27" t="s">
        <v>2075</v>
      </c>
      <c r="AF7902" t="s">
        <v>285</v>
      </c>
      <c r="AH7902" t="s">
        <v>2013</v>
      </c>
      <c r="AI7902" t="s">
        <v>2080</v>
      </c>
      <c r="AJ7902" t="s">
        <v>2081</v>
      </c>
      <c r="AK7902" t="s">
        <v>2082</v>
      </c>
      <c r="AL7902" s="12">
        <v>45833.430648148147</v>
      </c>
      <c r="AM7902" t="s">
        <v>291</v>
      </c>
    </row>
    <row r="7903" spans="1:39" ht="15" customHeight="1" x14ac:dyDescent="0.3">
      <c r="A7903" s="38" t="s">
        <v>21787</v>
      </c>
      <c r="B7903" t="s">
        <v>21788</v>
      </c>
      <c r="C7903" t="s">
        <v>2092</v>
      </c>
      <c r="D7903" t="s">
        <v>282</v>
      </c>
      <c r="E7903" t="s">
        <v>322</v>
      </c>
      <c r="G7903" t="s">
        <v>350</v>
      </c>
      <c r="H7903" t="s">
        <v>25747</v>
      </c>
      <c r="I7903" t="s">
        <v>21789</v>
      </c>
      <c r="J7903" t="s">
        <v>284</v>
      </c>
      <c r="K7903" t="s">
        <v>2075</v>
      </c>
      <c r="M7903" t="s">
        <v>290</v>
      </c>
      <c r="N7903" t="s">
        <v>286</v>
      </c>
      <c r="O7903" t="s">
        <v>2076</v>
      </c>
      <c r="P7903" t="s">
        <v>287</v>
      </c>
      <c r="Q7903" t="s">
        <v>288</v>
      </c>
      <c r="R7903" t="b">
        <v>1</v>
      </c>
      <c r="S7903" t="b">
        <v>1</v>
      </c>
      <c r="T7903" s="31" t="s">
        <v>25454</v>
      </c>
      <c r="U7903" s="31" t="s">
        <v>2234</v>
      </c>
      <c r="V7903" s="30" t="s">
        <v>5661</v>
      </c>
      <c r="W7903" t="s">
        <v>5662</v>
      </c>
      <c r="X7903" t="s">
        <v>282</v>
      </c>
      <c r="Y7903" t="s">
        <v>288</v>
      </c>
      <c r="Z7903" t="s">
        <v>284</v>
      </c>
      <c r="AA7903" t="s">
        <v>322</v>
      </c>
      <c r="AB7903"/>
      <c r="AD7903" s="27" t="s">
        <v>2075</v>
      </c>
      <c r="AE7903" t="s">
        <v>347</v>
      </c>
      <c r="AF7903" t="s">
        <v>290</v>
      </c>
      <c r="AH7903" t="s">
        <v>633</v>
      </c>
      <c r="AI7903" t="s">
        <v>26589</v>
      </c>
      <c r="AJ7903" t="s">
        <v>26590</v>
      </c>
      <c r="AK7903" t="s">
        <v>2082</v>
      </c>
      <c r="AL7903" s="12">
        <v>46120.300983796296</v>
      </c>
      <c r="AM7903" t="s">
        <v>309</v>
      </c>
    </row>
    <row r="7904" spans="1:39" ht="15" customHeight="1" x14ac:dyDescent="0.3">
      <c r="A7904" s="38" t="s">
        <v>20471</v>
      </c>
      <c r="B7904" t="s">
        <v>20472</v>
      </c>
      <c r="C7904" t="s">
        <v>2073</v>
      </c>
      <c r="D7904" t="s">
        <v>282</v>
      </c>
      <c r="E7904" t="s">
        <v>304</v>
      </c>
      <c r="H7904" t="s">
        <v>25803</v>
      </c>
      <c r="I7904" t="s">
        <v>20473</v>
      </c>
      <c r="J7904" t="s">
        <v>284</v>
      </c>
      <c r="K7904" t="s">
        <v>2094</v>
      </c>
      <c r="M7904" t="s">
        <v>294</v>
      </c>
      <c r="N7904" t="s">
        <v>295</v>
      </c>
      <c r="O7904" t="s">
        <v>2076</v>
      </c>
      <c r="Q7904" t="s">
        <v>344</v>
      </c>
      <c r="R7904" t="b">
        <v>0</v>
      </c>
      <c r="S7904" t="b">
        <v>0</v>
      </c>
      <c r="T7904" s="31" t="s">
        <v>426</v>
      </c>
      <c r="U7904" s="31">
        <v>1</v>
      </c>
      <c r="V7904" s="30" t="s">
        <v>20434</v>
      </c>
      <c r="W7904" t="s">
        <v>20435</v>
      </c>
      <c r="X7904" t="s">
        <v>282</v>
      </c>
      <c r="Y7904" t="s">
        <v>344</v>
      </c>
      <c r="Z7904" t="s">
        <v>284</v>
      </c>
      <c r="AA7904" t="s">
        <v>304</v>
      </c>
      <c r="AB7904"/>
      <c r="AD7904" s="27" t="s">
        <v>2094</v>
      </c>
      <c r="AF7904" t="s">
        <v>285</v>
      </c>
      <c r="AH7904" t="s">
        <v>2169</v>
      </c>
      <c r="AI7904" t="s">
        <v>2170</v>
      </c>
      <c r="AJ7904" t="s">
        <v>2171</v>
      </c>
      <c r="AK7904" t="s">
        <v>2082</v>
      </c>
      <c r="AL7904" s="12">
        <v>46000.287916666668</v>
      </c>
    </row>
    <row r="7905" spans="1:39" ht="15" customHeight="1" x14ac:dyDescent="0.3">
      <c r="A7905" s="38" t="s">
        <v>20471</v>
      </c>
      <c r="B7905" t="s">
        <v>20472</v>
      </c>
      <c r="C7905" t="s">
        <v>2073</v>
      </c>
      <c r="D7905" t="s">
        <v>282</v>
      </c>
      <c r="E7905" t="s">
        <v>304</v>
      </c>
      <c r="H7905" t="s">
        <v>25803</v>
      </c>
      <c r="I7905" t="s">
        <v>20473</v>
      </c>
      <c r="J7905" t="s">
        <v>284</v>
      </c>
      <c r="K7905" t="s">
        <v>2094</v>
      </c>
      <c r="M7905" t="s">
        <v>294</v>
      </c>
      <c r="N7905" t="s">
        <v>295</v>
      </c>
      <c r="O7905" t="s">
        <v>2076</v>
      </c>
      <c r="R7905" t="b">
        <v>0</v>
      </c>
      <c r="S7905" t="b">
        <v>0</v>
      </c>
      <c r="T7905" s="31" t="s">
        <v>426</v>
      </c>
      <c r="U7905" s="31">
        <v>1</v>
      </c>
      <c r="V7905" s="30" t="s">
        <v>20432</v>
      </c>
      <c r="W7905" t="s">
        <v>20433</v>
      </c>
      <c r="X7905" t="s">
        <v>282</v>
      </c>
      <c r="Y7905" t="s">
        <v>311</v>
      </c>
      <c r="Z7905" t="s">
        <v>284</v>
      </c>
      <c r="AB7905"/>
      <c r="AD7905" s="27" t="s">
        <v>2075</v>
      </c>
      <c r="AF7905" t="s">
        <v>285</v>
      </c>
      <c r="AH7905" t="s">
        <v>2013</v>
      </c>
      <c r="AI7905" t="s">
        <v>2080</v>
      </c>
      <c r="AJ7905" t="s">
        <v>2081</v>
      </c>
      <c r="AK7905" t="s">
        <v>2082</v>
      </c>
      <c r="AL7905" s="12">
        <v>45833.430648148147</v>
      </c>
      <c r="AM7905" t="s">
        <v>291</v>
      </c>
    </row>
    <row r="7906" spans="1:39" ht="15" customHeight="1" x14ac:dyDescent="0.3">
      <c r="A7906" s="38" t="s">
        <v>20436</v>
      </c>
      <c r="B7906" t="s">
        <v>20437</v>
      </c>
      <c r="C7906" t="s">
        <v>2073</v>
      </c>
      <c r="D7906" t="s">
        <v>282</v>
      </c>
      <c r="E7906" t="s">
        <v>337</v>
      </c>
      <c r="H7906" t="s">
        <v>390</v>
      </c>
      <c r="I7906" t="s">
        <v>20438</v>
      </c>
      <c r="J7906" t="s">
        <v>310</v>
      </c>
      <c r="K7906" t="s">
        <v>2075</v>
      </c>
      <c r="M7906" t="s">
        <v>294</v>
      </c>
      <c r="N7906" t="s">
        <v>295</v>
      </c>
      <c r="Q7906" t="s">
        <v>344</v>
      </c>
      <c r="R7906" t="b">
        <v>0</v>
      </c>
      <c r="S7906" t="b">
        <v>0</v>
      </c>
      <c r="T7906" s="31" t="s">
        <v>426</v>
      </c>
      <c r="U7906" s="31">
        <v>1</v>
      </c>
      <c r="V7906" s="30" t="s">
        <v>12682</v>
      </c>
      <c r="W7906" t="s">
        <v>12683</v>
      </c>
      <c r="X7906" t="s">
        <v>282</v>
      </c>
      <c r="Y7906" t="s">
        <v>344</v>
      </c>
      <c r="Z7906" t="s">
        <v>310</v>
      </c>
      <c r="AB7906"/>
      <c r="AD7906" s="27" t="s">
        <v>2512</v>
      </c>
      <c r="AF7906" t="s">
        <v>290</v>
      </c>
      <c r="AH7906" t="s">
        <v>2169</v>
      </c>
      <c r="AI7906" t="s">
        <v>6226</v>
      </c>
      <c r="AJ7906" t="s">
        <v>6227</v>
      </c>
      <c r="AK7906" t="s">
        <v>2082</v>
      </c>
      <c r="AL7906" s="12">
        <v>46003.506527777776</v>
      </c>
    </row>
    <row r="7907" spans="1:39" ht="15" customHeight="1" x14ac:dyDescent="0.3">
      <c r="A7907" s="38" t="s">
        <v>20436</v>
      </c>
      <c r="B7907" t="s">
        <v>20437</v>
      </c>
      <c r="C7907" t="s">
        <v>2073</v>
      </c>
      <c r="D7907" t="s">
        <v>282</v>
      </c>
      <c r="E7907" t="s">
        <v>337</v>
      </c>
      <c r="H7907" t="s">
        <v>390</v>
      </c>
      <c r="I7907" t="s">
        <v>20438</v>
      </c>
      <c r="J7907" t="s">
        <v>310</v>
      </c>
      <c r="K7907" t="s">
        <v>2075</v>
      </c>
      <c r="M7907" t="s">
        <v>294</v>
      </c>
      <c r="N7907" t="s">
        <v>295</v>
      </c>
      <c r="R7907" t="b">
        <v>0</v>
      </c>
      <c r="S7907" t="b">
        <v>0</v>
      </c>
      <c r="T7907" s="31" t="s">
        <v>426</v>
      </c>
      <c r="U7907" s="31">
        <v>1</v>
      </c>
      <c r="V7907" s="30" t="s">
        <v>13810</v>
      </c>
      <c r="W7907" t="s">
        <v>13811</v>
      </c>
      <c r="X7907" t="s">
        <v>282</v>
      </c>
      <c r="Y7907" t="s">
        <v>311</v>
      </c>
      <c r="Z7907" t="s">
        <v>284</v>
      </c>
      <c r="AB7907"/>
      <c r="AD7907" s="27" t="s">
        <v>2075</v>
      </c>
      <c r="AF7907" t="s">
        <v>290</v>
      </c>
      <c r="AH7907" t="s">
        <v>2013</v>
      </c>
      <c r="AI7907" t="s">
        <v>2088</v>
      </c>
      <c r="AJ7907" t="s">
        <v>2089</v>
      </c>
      <c r="AK7907" t="s">
        <v>2082</v>
      </c>
      <c r="AL7907" s="12">
        <v>45846.834131944444</v>
      </c>
    </row>
    <row r="7908" spans="1:39" ht="15" customHeight="1" x14ac:dyDescent="0.3">
      <c r="A7908" s="38" t="s">
        <v>21793</v>
      </c>
      <c r="B7908" t="s">
        <v>21794</v>
      </c>
      <c r="C7908" t="s">
        <v>2073</v>
      </c>
      <c r="D7908" t="s">
        <v>282</v>
      </c>
      <c r="I7908" t="s">
        <v>21795</v>
      </c>
      <c r="J7908" t="s">
        <v>284</v>
      </c>
      <c r="K7908" t="s">
        <v>2075</v>
      </c>
      <c r="M7908" t="s">
        <v>290</v>
      </c>
      <c r="N7908" t="s">
        <v>365</v>
      </c>
      <c r="O7908" t="s">
        <v>2228</v>
      </c>
      <c r="Q7908" t="s">
        <v>344</v>
      </c>
      <c r="R7908" t="b">
        <v>0</v>
      </c>
      <c r="S7908" t="b">
        <v>0</v>
      </c>
      <c r="T7908" s="31" t="s">
        <v>426</v>
      </c>
      <c r="U7908" s="31">
        <v>1</v>
      </c>
      <c r="V7908" s="30" t="s">
        <v>21796</v>
      </c>
      <c r="W7908" t="s">
        <v>21797</v>
      </c>
      <c r="X7908" t="s">
        <v>282</v>
      </c>
      <c r="Y7908" t="s">
        <v>344</v>
      </c>
      <c r="Z7908" t="s">
        <v>284</v>
      </c>
      <c r="AB7908"/>
      <c r="AD7908" s="27" t="s">
        <v>2075</v>
      </c>
      <c r="AF7908" t="s">
        <v>290</v>
      </c>
      <c r="AH7908" t="s">
        <v>2013</v>
      </c>
      <c r="AI7908" t="s">
        <v>2080</v>
      </c>
      <c r="AJ7908" t="s">
        <v>2081</v>
      </c>
      <c r="AK7908" t="s">
        <v>2082</v>
      </c>
      <c r="AL7908" s="12">
        <v>45832.433854166666</v>
      </c>
    </row>
    <row r="7909" spans="1:39" ht="15" customHeight="1" x14ac:dyDescent="0.3">
      <c r="A7909" s="38" t="s">
        <v>21793</v>
      </c>
      <c r="B7909" t="s">
        <v>21794</v>
      </c>
      <c r="C7909" t="s">
        <v>2073</v>
      </c>
      <c r="D7909" t="s">
        <v>282</v>
      </c>
      <c r="I7909" t="s">
        <v>21795</v>
      </c>
      <c r="J7909" t="s">
        <v>284</v>
      </c>
      <c r="K7909" t="s">
        <v>2075</v>
      </c>
      <c r="M7909" t="s">
        <v>290</v>
      </c>
      <c r="N7909" t="s">
        <v>365</v>
      </c>
      <c r="O7909" t="s">
        <v>2228</v>
      </c>
      <c r="R7909" t="b">
        <v>0</v>
      </c>
      <c r="S7909" t="b">
        <v>0</v>
      </c>
      <c r="T7909" s="31" t="s">
        <v>426</v>
      </c>
      <c r="U7909" s="31">
        <v>1</v>
      </c>
      <c r="V7909" s="30" t="s">
        <v>19736</v>
      </c>
      <c r="W7909" t="s">
        <v>19737</v>
      </c>
      <c r="X7909" t="s">
        <v>282</v>
      </c>
      <c r="Y7909" t="s">
        <v>311</v>
      </c>
      <c r="Z7909" t="s">
        <v>284</v>
      </c>
      <c r="AB7909"/>
      <c r="AD7909" s="27" t="s">
        <v>2075</v>
      </c>
      <c r="AF7909" t="s">
        <v>290</v>
      </c>
      <c r="AH7909" t="s">
        <v>2169</v>
      </c>
      <c r="AI7909" t="s">
        <v>2170</v>
      </c>
      <c r="AJ7909" t="s">
        <v>2171</v>
      </c>
      <c r="AK7909" t="s">
        <v>2082</v>
      </c>
      <c r="AL7909" s="12">
        <v>46001.253368055557</v>
      </c>
    </row>
    <row r="7910" spans="1:39" ht="15" customHeight="1" x14ac:dyDescent="0.3">
      <c r="A7910" s="38" t="s">
        <v>20489</v>
      </c>
      <c r="B7910" t="s">
        <v>20490</v>
      </c>
      <c r="C7910" t="s">
        <v>2073</v>
      </c>
      <c r="D7910" t="s">
        <v>282</v>
      </c>
      <c r="E7910" t="s">
        <v>304</v>
      </c>
      <c r="H7910" t="s">
        <v>25816</v>
      </c>
      <c r="I7910" t="s">
        <v>20491</v>
      </c>
      <c r="J7910" t="s">
        <v>284</v>
      </c>
      <c r="K7910" t="s">
        <v>2094</v>
      </c>
      <c r="M7910" t="s">
        <v>285</v>
      </c>
      <c r="N7910" t="s">
        <v>286</v>
      </c>
      <c r="O7910" t="s">
        <v>2076</v>
      </c>
      <c r="Q7910" t="s">
        <v>344</v>
      </c>
      <c r="R7910" t="b">
        <v>0</v>
      </c>
      <c r="S7910" t="b">
        <v>0</v>
      </c>
      <c r="T7910" s="31" t="s">
        <v>426</v>
      </c>
      <c r="U7910" s="31">
        <v>1</v>
      </c>
      <c r="V7910" s="30" t="s">
        <v>20434</v>
      </c>
      <c r="W7910" t="s">
        <v>20435</v>
      </c>
      <c r="X7910" t="s">
        <v>282</v>
      </c>
      <c r="Y7910" t="s">
        <v>344</v>
      </c>
      <c r="Z7910" t="s">
        <v>284</v>
      </c>
      <c r="AA7910" t="s">
        <v>304</v>
      </c>
      <c r="AB7910"/>
      <c r="AD7910" s="27" t="s">
        <v>2094</v>
      </c>
      <c r="AF7910" t="s">
        <v>285</v>
      </c>
      <c r="AH7910" t="s">
        <v>2169</v>
      </c>
      <c r="AI7910" t="s">
        <v>2170</v>
      </c>
      <c r="AJ7910" t="s">
        <v>2171</v>
      </c>
      <c r="AK7910" t="s">
        <v>2082</v>
      </c>
      <c r="AL7910" s="12">
        <v>46000.287916666668</v>
      </c>
    </row>
    <row r="7911" spans="1:39" ht="15" customHeight="1" x14ac:dyDescent="0.3">
      <c r="A7911" s="38" t="s">
        <v>20489</v>
      </c>
      <c r="B7911" t="s">
        <v>20490</v>
      </c>
      <c r="C7911" t="s">
        <v>2073</v>
      </c>
      <c r="D7911" t="s">
        <v>282</v>
      </c>
      <c r="E7911" t="s">
        <v>304</v>
      </c>
      <c r="H7911" t="s">
        <v>25816</v>
      </c>
      <c r="I7911" t="s">
        <v>20491</v>
      </c>
      <c r="J7911" t="s">
        <v>284</v>
      </c>
      <c r="K7911" t="s">
        <v>2094</v>
      </c>
      <c r="M7911" t="s">
        <v>285</v>
      </c>
      <c r="N7911" t="s">
        <v>286</v>
      </c>
      <c r="O7911" t="s">
        <v>2076</v>
      </c>
      <c r="R7911" t="b">
        <v>0</v>
      </c>
      <c r="S7911" t="b">
        <v>0</v>
      </c>
      <c r="T7911" s="31" t="s">
        <v>426</v>
      </c>
      <c r="U7911" s="31">
        <v>1</v>
      </c>
      <c r="V7911" s="30" t="s">
        <v>6914</v>
      </c>
      <c r="W7911" t="s">
        <v>6915</v>
      </c>
      <c r="X7911" t="s">
        <v>282</v>
      </c>
      <c r="Y7911" t="s">
        <v>305</v>
      </c>
      <c r="Z7911" t="s">
        <v>284</v>
      </c>
      <c r="AA7911" t="s">
        <v>304</v>
      </c>
      <c r="AB7911"/>
      <c r="AD7911" s="27" t="s">
        <v>2094</v>
      </c>
      <c r="AE7911" t="s">
        <v>347</v>
      </c>
      <c r="AF7911" t="s">
        <v>294</v>
      </c>
      <c r="AH7911" t="s">
        <v>674</v>
      </c>
      <c r="AI7911" t="s">
        <v>26578</v>
      </c>
      <c r="AJ7911" t="s">
        <v>26579</v>
      </c>
      <c r="AK7911" t="s">
        <v>2082</v>
      </c>
      <c r="AL7911" s="12">
        <v>46107.438726851855</v>
      </c>
      <c r="AM7911" t="s">
        <v>309</v>
      </c>
    </row>
    <row r="7912" spans="1:39" ht="15" customHeight="1" x14ac:dyDescent="0.3">
      <c r="A7912" s="38" t="s">
        <v>20489</v>
      </c>
      <c r="B7912" t="s">
        <v>20490</v>
      </c>
      <c r="C7912" t="s">
        <v>2073</v>
      </c>
      <c r="D7912" t="s">
        <v>282</v>
      </c>
      <c r="E7912" t="s">
        <v>304</v>
      </c>
      <c r="H7912" t="s">
        <v>25816</v>
      </c>
      <c r="I7912" t="s">
        <v>20491</v>
      </c>
      <c r="J7912" t="s">
        <v>284</v>
      </c>
      <c r="K7912" t="s">
        <v>2094</v>
      </c>
      <c r="M7912" t="s">
        <v>285</v>
      </c>
      <c r="N7912" t="s">
        <v>286</v>
      </c>
      <c r="O7912" t="s">
        <v>2076</v>
      </c>
      <c r="R7912" t="b">
        <v>0</v>
      </c>
      <c r="S7912" t="b">
        <v>0</v>
      </c>
      <c r="T7912" s="31" t="s">
        <v>426</v>
      </c>
      <c r="U7912" s="31">
        <v>1</v>
      </c>
      <c r="V7912" s="30" t="s">
        <v>20432</v>
      </c>
      <c r="W7912" t="s">
        <v>20433</v>
      </c>
      <c r="X7912" t="s">
        <v>282</v>
      </c>
      <c r="Y7912" t="s">
        <v>311</v>
      </c>
      <c r="Z7912" t="s">
        <v>284</v>
      </c>
      <c r="AB7912"/>
      <c r="AD7912" s="27" t="s">
        <v>2075</v>
      </c>
      <c r="AF7912" t="s">
        <v>285</v>
      </c>
      <c r="AH7912" t="s">
        <v>2013</v>
      </c>
      <c r="AI7912" t="s">
        <v>2080</v>
      </c>
      <c r="AJ7912" t="s">
        <v>2081</v>
      </c>
      <c r="AK7912" t="s">
        <v>2082</v>
      </c>
      <c r="AL7912" s="12">
        <v>45833.430648148147</v>
      </c>
      <c r="AM7912" t="s">
        <v>291</v>
      </c>
    </row>
    <row r="7913" spans="1:39" ht="15" customHeight="1" x14ac:dyDescent="0.3">
      <c r="A7913" s="38" t="s">
        <v>20537</v>
      </c>
      <c r="B7913" t="s">
        <v>20538</v>
      </c>
      <c r="C7913" t="s">
        <v>2073</v>
      </c>
      <c r="D7913" t="s">
        <v>282</v>
      </c>
      <c r="E7913" t="s">
        <v>304</v>
      </c>
      <c r="H7913" t="s">
        <v>25818</v>
      </c>
      <c r="I7913" t="s">
        <v>20539</v>
      </c>
      <c r="J7913" t="s">
        <v>284</v>
      </c>
      <c r="K7913" t="s">
        <v>2094</v>
      </c>
      <c r="M7913" t="s">
        <v>285</v>
      </c>
      <c r="N7913" t="s">
        <v>286</v>
      </c>
      <c r="O7913" t="s">
        <v>2076</v>
      </c>
      <c r="Q7913" t="s">
        <v>344</v>
      </c>
      <c r="R7913" t="b">
        <v>0</v>
      </c>
      <c r="S7913" t="b">
        <v>0</v>
      </c>
      <c r="T7913" s="31" t="s">
        <v>426</v>
      </c>
      <c r="U7913" s="31">
        <v>1</v>
      </c>
      <c r="V7913" s="30" t="s">
        <v>20434</v>
      </c>
      <c r="W7913" t="s">
        <v>20435</v>
      </c>
      <c r="X7913" t="s">
        <v>282</v>
      </c>
      <c r="Y7913" t="s">
        <v>344</v>
      </c>
      <c r="Z7913" t="s">
        <v>284</v>
      </c>
      <c r="AA7913" t="s">
        <v>304</v>
      </c>
      <c r="AB7913"/>
      <c r="AD7913" s="27" t="s">
        <v>2094</v>
      </c>
      <c r="AF7913" t="s">
        <v>285</v>
      </c>
      <c r="AH7913" t="s">
        <v>2169</v>
      </c>
      <c r="AI7913" t="s">
        <v>2170</v>
      </c>
      <c r="AJ7913" t="s">
        <v>2171</v>
      </c>
      <c r="AK7913" t="s">
        <v>2082</v>
      </c>
      <c r="AL7913" s="12">
        <v>46000.287916666668</v>
      </c>
    </row>
    <row r="7914" spans="1:39" ht="15" customHeight="1" x14ac:dyDescent="0.3">
      <c r="A7914" s="38" t="s">
        <v>20537</v>
      </c>
      <c r="B7914" t="s">
        <v>20538</v>
      </c>
      <c r="C7914" t="s">
        <v>2073</v>
      </c>
      <c r="D7914" t="s">
        <v>282</v>
      </c>
      <c r="E7914" t="s">
        <v>304</v>
      </c>
      <c r="H7914" t="s">
        <v>25818</v>
      </c>
      <c r="I7914" t="s">
        <v>20539</v>
      </c>
      <c r="J7914" t="s">
        <v>284</v>
      </c>
      <c r="K7914" t="s">
        <v>2094</v>
      </c>
      <c r="M7914" t="s">
        <v>285</v>
      </c>
      <c r="N7914" t="s">
        <v>286</v>
      </c>
      <c r="O7914" t="s">
        <v>2076</v>
      </c>
      <c r="R7914" t="b">
        <v>0</v>
      </c>
      <c r="S7914" t="b">
        <v>0</v>
      </c>
      <c r="T7914" s="31" t="s">
        <v>426</v>
      </c>
      <c r="U7914" s="31">
        <v>1</v>
      </c>
      <c r="V7914" s="30" t="s">
        <v>20432</v>
      </c>
      <c r="W7914" t="s">
        <v>20433</v>
      </c>
      <c r="X7914" t="s">
        <v>282</v>
      </c>
      <c r="Y7914" t="s">
        <v>311</v>
      </c>
      <c r="Z7914" t="s">
        <v>284</v>
      </c>
      <c r="AB7914"/>
      <c r="AD7914" s="27" t="s">
        <v>2075</v>
      </c>
      <c r="AF7914" t="s">
        <v>285</v>
      </c>
      <c r="AH7914" t="s">
        <v>2013</v>
      </c>
      <c r="AI7914" t="s">
        <v>2080</v>
      </c>
      <c r="AJ7914" t="s">
        <v>2081</v>
      </c>
      <c r="AK7914" t="s">
        <v>2082</v>
      </c>
      <c r="AL7914" s="12">
        <v>45833.430648148147</v>
      </c>
      <c r="AM7914" t="s">
        <v>291</v>
      </c>
    </row>
    <row r="7915" spans="1:39" ht="15" customHeight="1" x14ac:dyDescent="0.3">
      <c r="A7915" s="38" t="s">
        <v>20451</v>
      </c>
      <c r="B7915" t="s">
        <v>20452</v>
      </c>
      <c r="C7915" t="s">
        <v>2073</v>
      </c>
      <c r="D7915" t="s">
        <v>282</v>
      </c>
      <c r="E7915" t="s">
        <v>304</v>
      </c>
      <c r="H7915" t="s">
        <v>25803</v>
      </c>
      <c r="I7915" t="s">
        <v>20453</v>
      </c>
      <c r="J7915" t="s">
        <v>284</v>
      </c>
      <c r="K7915" t="s">
        <v>2094</v>
      </c>
      <c r="M7915" t="s">
        <v>285</v>
      </c>
      <c r="O7915" t="s">
        <v>2076</v>
      </c>
      <c r="Q7915" t="s">
        <v>344</v>
      </c>
      <c r="R7915" t="b">
        <v>0</v>
      </c>
      <c r="S7915" t="b">
        <v>0</v>
      </c>
      <c r="T7915" s="31" t="s">
        <v>426</v>
      </c>
      <c r="U7915" s="31">
        <v>1</v>
      </c>
      <c r="V7915" s="30" t="s">
        <v>20434</v>
      </c>
      <c r="W7915" t="s">
        <v>20435</v>
      </c>
      <c r="X7915" t="s">
        <v>282</v>
      </c>
      <c r="Y7915" t="s">
        <v>344</v>
      </c>
      <c r="Z7915" t="s">
        <v>284</v>
      </c>
      <c r="AA7915" t="s">
        <v>304</v>
      </c>
      <c r="AB7915"/>
      <c r="AD7915" s="27" t="s">
        <v>2094</v>
      </c>
      <c r="AF7915" t="s">
        <v>285</v>
      </c>
      <c r="AH7915" t="s">
        <v>2169</v>
      </c>
      <c r="AI7915" t="s">
        <v>2170</v>
      </c>
      <c r="AJ7915" t="s">
        <v>2171</v>
      </c>
      <c r="AK7915" t="s">
        <v>2082</v>
      </c>
      <c r="AL7915" s="12">
        <v>46000.287916666668</v>
      </c>
    </row>
    <row r="7916" spans="1:39" ht="15" customHeight="1" x14ac:dyDescent="0.3">
      <c r="A7916" s="38" t="s">
        <v>20451</v>
      </c>
      <c r="B7916" t="s">
        <v>20452</v>
      </c>
      <c r="C7916" t="s">
        <v>2073</v>
      </c>
      <c r="D7916" t="s">
        <v>282</v>
      </c>
      <c r="E7916" t="s">
        <v>304</v>
      </c>
      <c r="H7916" t="s">
        <v>25803</v>
      </c>
      <c r="I7916" t="s">
        <v>20453</v>
      </c>
      <c r="J7916" t="s">
        <v>284</v>
      </c>
      <c r="K7916" t="s">
        <v>2094</v>
      </c>
      <c r="M7916" t="s">
        <v>285</v>
      </c>
      <c r="O7916" t="s">
        <v>2076</v>
      </c>
      <c r="R7916" t="b">
        <v>0</v>
      </c>
      <c r="S7916" t="b">
        <v>0</v>
      </c>
      <c r="T7916" s="31" t="s">
        <v>426</v>
      </c>
      <c r="U7916" s="31">
        <v>1</v>
      </c>
      <c r="V7916" s="30" t="s">
        <v>20432</v>
      </c>
      <c r="W7916" t="s">
        <v>20433</v>
      </c>
      <c r="X7916" t="s">
        <v>282</v>
      </c>
      <c r="Y7916" t="s">
        <v>311</v>
      </c>
      <c r="Z7916" t="s">
        <v>284</v>
      </c>
      <c r="AB7916"/>
      <c r="AD7916" s="27" t="s">
        <v>2075</v>
      </c>
      <c r="AF7916" t="s">
        <v>285</v>
      </c>
      <c r="AH7916" t="s">
        <v>2013</v>
      </c>
      <c r="AI7916" t="s">
        <v>2080</v>
      </c>
      <c r="AJ7916" t="s">
        <v>2081</v>
      </c>
      <c r="AK7916" t="s">
        <v>2082</v>
      </c>
      <c r="AL7916" s="12">
        <v>45833.430648148147</v>
      </c>
      <c r="AM7916" t="s">
        <v>291</v>
      </c>
    </row>
    <row r="7917" spans="1:39" ht="15" customHeight="1" x14ac:dyDescent="0.3">
      <c r="A7917" s="38" t="s">
        <v>21772</v>
      </c>
      <c r="B7917" t="s">
        <v>21773</v>
      </c>
      <c r="C7917" t="s">
        <v>2073</v>
      </c>
      <c r="D7917" t="s">
        <v>282</v>
      </c>
      <c r="I7917" t="s">
        <v>21774</v>
      </c>
      <c r="J7917" t="s">
        <v>284</v>
      </c>
      <c r="K7917" t="s">
        <v>2075</v>
      </c>
      <c r="M7917" t="s">
        <v>290</v>
      </c>
      <c r="N7917" t="s">
        <v>365</v>
      </c>
      <c r="O7917" t="s">
        <v>2228</v>
      </c>
      <c r="Q7917" t="s">
        <v>344</v>
      </c>
      <c r="R7917" t="b">
        <v>0</v>
      </c>
      <c r="S7917" t="b">
        <v>0</v>
      </c>
      <c r="T7917" s="31" t="s">
        <v>426</v>
      </c>
      <c r="U7917" s="31">
        <v>1</v>
      </c>
      <c r="V7917" s="32" t="s">
        <v>6622</v>
      </c>
      <c r="W7917" t="s">
        <v>6623</v>
      </c>
      <c r="X7917" t="s">
        <v>282</v>
      </c>
      <c r="Y7917" t="s">
        <v>344</v>
      </c>
      <c r="Z7917" t="s">
        <v>284</v>
      </c>
      <c r="AB7917"/>
      <c r="AD7917" s="27" t="s">
        <v>2075</v>
      </c>
      <c r="AF7917" t="s">
        <v>290</v>
      </c>
      <c r="AH7917" t="s">
        <v>2169</v>
      </c>
      <c r="AI7917" t="s">
        <v>2170</v>
      </c>
      <c r="AJ7917" t="s">
        <v>2171</v>
      </c>
      <c r="AK7917" t="s">
        <v>2082</v>
      </c>
      <c r="AL7917" s="12">
        <v>46001.249513888892</v>
      </c>
    </row>
    <row r="7918" spans="1:39" ht="15" customHeight="1" x14ac:dyDescent="0.3">
      <c r="A7918" s="38" t="s">
        <v>21772</v>
      </c>
      <c r="B7918" t="s">
        <v>21773</v>
      </c>
      <c r="C7918" t="s">
        <v>2073</v>
      </c>
      <c r="D7918" t="s">
        <v>282</v>
      </c>
      <c r="I7918" t="s">
        <v>21774</v>
      </c>
      <c r="J7918" t="s">
        <v>284</v>
      </c>
      <c r="K7918" t="s">
        <v>2075</v>
      </c>
      <c r="M7918" t="s">
        <v>290</v>
      </c>
      <c r="N7918" t="s">
        <v>365</v>
      </c>
      <c r="O7918" t="s">
        <v>2228</v>
      </c>
      <c r="Q7918" t="s">
        <v>344</v>
      </c>
      <c r="R7918" t="b">
        <v>0</v>
      </c>
      <c r="S7918" t="b">
        <v>0</v>
      </c>
      <c r="T7918" s="31" t="s">
        <v>426</v>
      </c>
      <c r="U7918" s="31">
        <v>1</v>
      </c>
      <c r="V7918" s="32" t="s">
        <v>6797</v>
      </c>
      <c r="W7918" t="s">
        <v>6798</v>
      </c>
      <c r="X7918" t="s">
        <v>282</v>
      </c>
      <c r="Y7918" t="s">
        <v>344</v>
      </c>
      <c r="Z7918" t="s">
        <v>284</v>
      </c>
      <c r="AB7918"/>
      <c r="AD7918" s="27" t="s">
        <v>3330</v>
      </c>
      <c r="AF7918" t="s">
        <v>290</v>
      </c>
      <c r="AH7918" t="s">
        <v>2016</v>
      </c>
      <c r="AI7918" t="s">
        <v>2088</v>
      </c>
      <c r="AJ7918" t="s">
        <v>2089</v>
      </c>
      <c r="AK7918" t="s">
        <v>2082</v>
      </c>
      <c r="AL7918" s="12">
        <v>45848.517777777779</v>
      </c>
    </row>
    <row r="7919" spans="1:39" ht="15" customHeight="1" x14ac:dyDescent="0.3">
      <c r="A7919" s="38" t="s">
        <v>21772</v>
      </c>
      <c r="B7919" t="s">
        <v>21773</v>
      </c>
      <c r="C7919" t="s">
        <v>2073</v>
      </c>
      <c r="D7919" t="s">
        <v>282</v>
      </c>
      <c r="I7919" t="s">
        <v>21774</v>
      </c>
      <c r="J7919" t="s">
        <v>284</v>
      </c>
      <c r="K7919" t="s">
        <v>2075</v>
      </c>
      <c r="M7919" t="s">
        <v>290</v>
      </c>
      <c r="N7919" t="s">
        <v>365</v>
      </c>
      <c r="O7919" t="s">
        <v>2228</v>
      </c>
      <c r="R7919" t="b">
        <v>0</v>
      </c>
      <c r="S7919" t="b">
        <v>0</v>
      </c>
      <c r="T7919" s="31" t="s">
        <v>426</v>
      </c>
      <c r="U7919" s="31">
        <v>1</v>
      </c>
      <c r="V7919" s="32" t="s">
        <v>19736</v>
      </c>
      <c r="W7919" t="s">
        <v>19737</v>
      </c>
      <c r="X7919" t="s">
        <v>282</v>
      </c>
      <c r="Y7919" t="s">
        <v>311</v>
      </c>
      <c r="Z7919" t="s">
        <v>284</v>
      </c>
      <c r="AB7919"/>
      <c r="AD7919" s="27" t="s">
        <v>2075</v>
      </c>
      <c r="AF7919" t="s">
        <v>290</v>
      </c>
      <c r="AH7919" t="s">
        <v>2169</v>
      </c>
      <c r="AI7919" t="s">
        <v>2170</v>
      </c>
      <c r="AJ7919" t="s">
        <v>2171</v>
      </c>
      <c r="AK7919" t="s">
        <v>2082</v>
      </c>
      <c r="AL7919" s="12">
        <v>46001.253368055557</v>
      </c>
    </row>
    <row r="7920" spans="1:39" ht="15" customHeight="1" x14ac:dyDescent="0.3">
      <c r="A7920" s="38" t="s">
        <v>20628</v>
      </c>
      <c r="B7920" t="s">
        <v>20629</v>
      </c>
      <c r="C7920" t="s">
        <v>2073</v>
      </c>
      <c r="D7920" t="s">
        <v>282</v>
      </c>
      <c r="E7920" t="s">
        <v>304</v>
      </c>
      <c r="H7920" t="s">
        <v>25816</v>
      </c>
      <c r="I7920" t="s">
        <v>20630</v>
      </c>
      <c r="J7920" t="s">
        <v>284</v>
      </c>
      <c r="K7920" t="s">
        <v>2094</v>
      </c>
      <c r="M7920" t="s">
        <v>285</v>
      </c>
      <c r="N7920" t="s">
        <v>286</v>
      </c>
      <c r="O7920" t="s">
        <v>2076</v>
      </c>
      <c r="Q7920" t="s">
        <v>344</v>
      </c>
      <c r="R7920" t="b">
        <v>0</v>
      </c>
      <c r="S7920" t="b">
        <v>0</v>
      </c>
      <c r="T7920" s="31" t="s">
        <v>426</v>
      </c>
      <c r="U7920" s="31">
        <v>1</v>
      </c>
      <c r="V7920" s="32" t="s">
        <v>20434</v>
      </c>
      <c r="W7920" t="s">
        <v>20435</v>
      </c>
      <c r="X7920" t="s">
        <v>282</v>
      </c>
      <c r="Y7920" t="s">
        <v>344</v>
      </c>
      <c r="Z7920" t="s">
        <v>284</v>
      </c>
      <c r="AA7920" t="s">
        <v>304</v>
      </c>
      <c r="AB7920"/>
      <c r="AD7920" s="27" t="s">
        <v>2094</v>
      </c>
      <c r="AF7920" t="s">
        <v>285</v>
      </c>
      <c r="AH7920" t="s">
        <v>2169</v>
      </c>
      <c r="AI7920" t="s">
        <v>2170</v>
      </c>
      <c r="AJ7920" t="s">
        <v>2171</v>
      </c>
      <c r="AK7920" t="s">
        <v>2082</v>
      </c>
      <c r="AL7920" s="12">
        <v>46000.287916666668</v>
      </c>
    </row>
    <row r="7921" spans="1:39" ht="15" customHeight="1" x14ac:dyDescent="0.3">
      <c r="A7921" s="38" t="s">
        <v>20628</v>
      </c>
      <c r="B7921" t="s">
        <v>20629</v>
      </c>
      <c r="C7921" t="s">
        <v>2073</v>
      </c>
      <c r="D7921" t="s">
        <v>282</v>
      </c>
      <c r="E7921" t="s">
        <v>304</v>
      </c>
      <c r="H7921" t="s">
        <v>25816</v>
      </c>
      <c r="I7921" t="s">
        <v>20630</v>
      </c>
      <c r="J7921" t="s">
        <v>284</v>
      </c>
      <c r="K7921" t="s">
        <v>2094</v>
      </c>
      <c r="M7921" t="s">
        <v>285</v>
      </c>
      <c r="N7921" t="s">
        <v>286</v>
      </c>
      <c r="O7921" t="s">
        <v>2076</v>
      </c>
      <c r="R7921" t="b">
        <v>0</v>
      </c>
      <c r="S7921" t="b">
        <v>0</v>
      </c>
      <c r="T7921" s="31" t="s">
        <v>426</v>
      </c>
      <c r="U7921" s="31">
        <v>1</v>
      </c>
      <c r="V7921" s="30" t="s">
        <v>7744</v>
      </c>
      <c r="W7921" t="s">
        <v>7745</v>
      </c>
      <c r="X7921" t="s">
        <v>282</v>
      </c>
      <c r="Y7921" t="s">
        <v>305</v>
      </c>
      <c r="Z7921" t="s">
        <v>284</v>
      </c>
      <c r="AA7921" t="s">
        <v>304</v>
      </c>
      <c r="AB7921"/>
      <c r="AD7921" s="27" t="s">
        <v>2094</v>
      </c>
      <c r="AE7921" t="s">
        <v>289</v>
      </c>
      <c r="AF7921" t="s">
        <v>285</v>
      </c>
      <c r="AH7921" t="s">
        <v>674</v>
      </c>
      <c r="AI7921" t="s">
        <v>26578</v>
      </c>
      <c r="AJ7921" t="s">
        <v>26579</v>
      </c>
      <c r="AK7921" t="s">
        <v>2082</v>
      </c>
      <c r="AL7921" s="12">
        <v>46107.435879629629</v>
      </c>
      <c r="AM7921" t="s">
        <v>309</v>
      </c>
    </row>
    <row r="7922" spans="1:39" ht="15" customHeight="1" x14ac:dyDescent="0.3">
      <c r="A7922" s="38" t="s">
        <v>20628</v>
      </c>
      <c r="B7922" t="s">
        <v>20629</v>
      </c>
      <c r="C7922" t="s">
        <v>2073</v>
      </c>
      <c r="D7922" t="s">
        <v>282</v>
      </c>
      <c r="E7922" t="s">
        <v>304</v>
      </c>
      <c r="H7922" t="s">
        <v>25816</v>
      </c>
      <c r="I7922" t="s">
        <v>20630</v>
      </c>
      <c r="J7922" t="s">
        <v>284</v>
      </c>
      <c r="K7922" t="s">
        <v>2094</v>
      </c>
      <c r="M7922" t="s">
        <v>285</v>
      </c>
      <c r="N7922" t="s">
        <v>286</v>
      </c>
      <c r="O7922" t="s">
        <v>2076</v>
      </c>
      <c r="R7922" t="b">
        <v>0</v>
      </c>
      <c r="S7922" t="b">
        <v>0</v>
      </c>
      <c r="T7922" s="31" t="s">
        <v>426</v>
      </c>
      <c r="U7922" s="31">
        <v>1</v>
      </c>
      <c r="V7922" s="32" t="s">
        <v>20432</v>
      </c>
      <c r="W7922" t="s">
        <v>20433</v>
      </c>
      <c r="X7922" t="s">
        <v>282</v>
      </c>
      <c r="Y7922" t="s">
        <v>311</v>
      </c>
      <c r="Z7922" t="s">
        <v>284</v>
      </c>
      <c r="AB7922"/>
      <c r="AD7922" s="27" t="s">
        <v>2075</v>
      </c>
      <c r="AF7922" t="s">
        <v>285</v>
      </c>
      <c r="AH7922" t="s">
        <v>2013</v>
      </c>
      <c r="AI7922" t="s">
        <v>2080</v>
      </c>
      <c r="AJ7922" t="s">
        <v>2081</v>
      </c>
      <c r="AK7922" t="s">
        <v>2082</v>
      </c>
      <c r="AL7922" s="12">
        <v>45833.430648148147</v>
      </c>
      <c r="AM7922" t="s">
        <v>291</v>
      </c>
    </row>
    <row r="7923" spans="1:39" ht="15" customHeight="1" x14ac:dyDescent="0.3">
      <c r="A7923" s="38" t="s">
        <v>21826</v>
      </c>
      <c r="B7923" t="s">
        <v>21827</v>
      </c>
      <c r="C7923" t="s">
        <v>2073</v>
      </c>
      <c r="D7923" t="s">
        <v>282</v>
      </c>
      <c r="E7923" t="s">
        <v>299</v>
      </c>
      <c r="H7923" t="s">
        <v>293</v>
      </c>
      <c r="I7923" t="s">
        <v>21828</v>
      </c>
      <c r="J7923" t="s">
        <v>310</v>
      </c>
      <c r="K7923" t="s">
        <v>2075</v>
      </c>
      <c r="M7923" t="s">
        <v>294</v>
      </c>
      <c r="N7923" t="s">
        <v>295</v>
      </c>
      <c r="O7923" t="s">
        <v>2076</v>
      </c>
      <c r="Q7923" t="s">
        <v>344</v>
      </c>
      <c r="R7923" t="b">
        <v>0</v>
      </c>
      <c r="S7923" t="b">
        <v>0</v>
      </c>
      <c r="T7923" s="31" t="s">
        <v>426</v>
      </c>
      <c r="U7923" s="31">
        <v>1</v>
      </c>
      <c r="V7923" s="30" t="s">
        <v>16067</v>
      </c>
      <c r="W7923" t="s">
        <v>16068</v>
      </c>
      <c r="X7923" t="s">
        <v>282</v>
      </c>
      <c r="Y7923" t="s">
        <v>344</v>
      </c>
      <c r="Z7923" t="s">
        <v>310</v>
      </c>
      <c r="AA7923" t="s">
        <v>302</v>
      </c>
      <c r="AB7923"/>
      <c r="AD7923" s="27" t="s">
        <v>2079</v>
      </c>
      <c r="AF7923" t="s">
        <v>290</v>
      </c>
      <c r="AH7923" t="s">
        <v>2016</v>
      </c>
      <c r="AI7923" t="s">
        <v>2121</v>
      </c>
      <c r="AJ7923" t="s">
        <v>2122</v>
      </c>
      <c r="AK7923" t="s">
        <v>2082</v>
      </c>
      <c r="AL7923" s="12">
        <v>45884.86991898148</v>
      </c>
    </row>
    <row r="7924" spans="1:39" ht="15" customHeight="1" x14ac:dyDescent="0.3">
      <c r="A7924" s="38" t="s">
        <v>21826</v>
      </c>
      <c r="B7924" t="s">
        <v>21827</v>
      </c>
      <c r="C7924" t="s">
        <v>2073</v>
      </c>
      <c r="D7924" t="s">
        <v>282</v>
      </c>
      <c r="E7924" t="s">
        <v>299</v>
      </c>
      <c r="H7924" t="s">
        <v>293</v>
      </c>
      <c r="I7924" t="s">
        <v>21828</v>
      </c>
      <c r="J7924" t="s">
        <v>310</v>
      </c>
      <c r="K7924" t="s">
        <v>2075</v>
      </c>
      <c r="M7924" t="s">
        <v>294</v>
      </c>
      <c r="N7924" t="s">
        <v>295</v>
      </c>
      <c r="O7924" t="s">
        <v>2076</v>
      </c>
      <c r="R7924" t="b">
        <v>0</v>
      </c>
      <c r="S7924" t="b">
        <v>0</v>
      </c>
      <c r="T7924" s="31" t="s">
        <v>426</v>
      </c>
      <c r="U7924" s="31">
        <v>1</v>
      </c>
      <c r="V7924" s="30" t="s">
        <v>18630</v>
      </c>
      <c r="W7924" t="s">
        <v>18631</v>
      </c>
      <c r="X7924" t="s">
        <v>282</v>
      </c>
      <c r="Y7924" t="s">
        <v>311</v>
      </c>
      <c r="Z7924" t="s">
        <v>284</v>
      </c>
      <c r="AA7924" t="s">
        <v>337</v>
      </c>
      <c r="AB7924"/>
      <c r="AD7924" s="27" t="s">
        <v>2075</v>
      </c>
      <c r="AF7924" t="s">
        <v>290</v>
      </c>
      <c r="AH7924" t="s">
        <v>2013</v>
      </c>
      <c r="AI7924" t="s">
        <v>2121</v>
      </c>
      <c r="AJ7924" t="s">
        <v>2122</v>
      </c>
      <c r="AK7924" t="s">
        <v>2082</v>
      </c>
      <c r="AL7924" s="12">
        <v>45884.8830787037</v>
      </c>
      <c r="AM7924" t="s">
        <v>291</v>
      </c>
    </row>
    <row r="7925" spans="1:39" ht="15" customHeight="1" x14ac:dyDescent="0.3">
      <c r="A7925" s="38" t="s">
        <v>21846</v>
      </c>
      <c r="B7925" t="s">
        <v>21847</v>
      </c>
      <c r="C7925" t="s">
        <v>2073</v>
      </c>
      <c r="D7925" t="s">
        <v>282</v>
      </c>
      <c r="E7925" t="s">
        <v>337</v>
      </c>
      <c r="H7925" t="s">
        <v>293</v>
      </c>
      <c r="I7925" t="s">
        <v>21848</v>
      </c>
      <c r="J7925" t="s">
        <v>310</v>
      </c>
      <c r="K7925" t="s">
        <v>2075</v>
      </c>
      <c r="M7925" t="s">
        <v>294</v>
      </c>
      <c r="N7925" t="s">
        <v>295</v>
      </c>
      <c r="O7925" t="s">
        <v>2076</v>
      </c>
      <c r="Q7925" t="s">
        <v>344</v>
      </c>
      <c r="R7925" t="b">
        <v>0</v>
      </c>
      <c r="S7925" t="b">
        <v>0</v>
      </c>
      <c r="T7925" s="31" t="s">
        <v>426</v>
      </c>
      <c r="U7925" s="31">
        <v>1</v>
      </c>
      <c r="V7925" s="30" t="s">
        <v>16067</v>
      </c>
      <c r="W7925" t="s">
        <v>16068</v>
      </c>
      <c r="X7925" t="s">
        <v>282</v>
      </c>
      <c r="Y7925" t="s">
        <v>344</v>
      </c>
      <c r="Z7925" t="s">
        <v>310</v>
      </c>
      <c r="AA7925" t="s">
        <v>302</v>
      </c>
      <c r="AB7925"/>
      <c r="AD7925" s="27" t="s">
        <v>2079</v>
      </c>
      <c r="AF7925" t="s">
        <v>290</v>
      </c>
      <c r="AH7925" t="s">
        <v>2016</v>
      </c>
      <c r="AI7925" t="s">
        <v>2121</v>
      </c>
      <c r="AJ7925" t="s">
        <v>2122</v>
      </c>
      <c r="AK7925" t="s">
        <v>2082</v>
      </c>
      <c r="AL7925" s="12">
        <v>45884.86991898148</v>
      </c>
    </row>
    <row r="7926" spans="1:39" ht="15" customHeight="1" x14ac:dyDescent="0.3">
      <c r="A7926" s="38" t="s">
        <v>21846</v>
      </c>
      <c r="B7926" t="s">
        <v>21847</v>
      </c>
      <c r="C7926" t="s">
        <v>2073</v>
      </c>
      <c r="D7926" t="s">
        <v>282</v>
      </c>
      <c r="E7926" t="s">
        <v>337</v>
      </c>
      <c r="H7926" t="s">
        <v>293</v>
      </c>
      <c r="I7926" t="s">
        <v>21848</v>
      </c>
      <c r="J7926" t="s">
        <v>310</v>
      </c>
      <c r="K7926" t="s">
        <v>2075</v>
      </c>
      <c r="M7926" t="s">
        <v>294</v>
      </c>
      <c r="N7926" t="s">
        <v>295</v>
      </c>
      <c r="O7926" t="s">
        <v>2076</v>
      </c>
      <c r="R7926" t="b">
        <v>0</v>
      </c>
      <c r="S7926" t="b">
        <v>0</v>
      </c>
      <c r="T7926" s="31" t="s">
        <v>426</v>
      </c>
      <c r="U7926" s="31">
        <v>1</v>
      </c>
      <c r="V7926" s="30" t="s">
        <v>18630</v>
      </c>
      <c r="W7926" t="s">
        <v>18631</v>
      </c>
      <c r="X7926" t="s">
        <v>282</v>
      </c>
      <c r="Y7926" t="s">
        <v>311</v>
      </c>
      <c r="Z7926" t="s">
        <v>284</v>
      </c>
      <c r="AA7926" t="s">
        <v>337</v>
      </c>
      <c r="AB7926"/>
      <c r="AD7926" s="27" t="s">
        <v>2075</v>
      </c>
      <c r="AF7926" t="s">
        <v>290</v>
      </c>
      <c r="AH7926" t="s">
        <v>2013</v>
      </c>
      <c r="AI7926" t="s">
        <v>2121</v>
      </c>
      <c r="AJ7926" t="s">
        <v>2122</v>
      </c>
      <c r="AK7926" t="s">
        <v>2082</v>
      </c>
      <c r="AL7926" s="12">
        <v>45884.8830787037</v>
      </c>
      <c r="AM7926" t="s">
        <v>291</v>
      </c>
    </row>
    <row r="7927" spans="1:39" ht="15" customHeight="1" x14ac:dyDescent="0.3">
      <c r="A7927" s="38" t="s">
        <v>20515</v>
      </c>
      <c r="B7927" t="s">
        <v>20516</v>
      </c>
      <c r="C7927" t="s">
        <v>2073</v>
      </c>
      <c r="D7927" t="s">
        <v>282</v>
      </c>
      <c r="E7927" t="s">
        <v>304</v>
      </c>
      <c r="H7927" t="s">
        <v>25817</v>
      </c>
      <c r="I7927" t="s">
        <v>20517</v>
      </c>
      <c r="J7927" t="s">
        <v>284</v>
      </c>
      <c r="K7927" t="s">
        <v>2094</v>
      </c>
      <c r="M7927" t="s">
        <v>285</v>
      </c>
      <c r="N7927" t="s">
        <v>286</v>
      </c>
      <c r="O7927" t="s">
        <v>2076</v>
      </c>
      <c r="Q7927" t="s">
        <v>344</v>
      </c>
      <c r="R7927" t="b">
        <v>0</v>
      </c>
      <c r="S7927" t="b">
        <v>0</v>
      </c>
      <c r="T7927" s="31" t="s">
        <v>426</v>
      </c>
      <c r="U7927" s="31">
        <v>1</v>
      </c>
      <c r="V7927" s="30" t="s">
        <v>20434</v>
      </c>
      <c r="W7927" t="s">
        <v>20435</v>
      </c>
      <c r="X7927" t="s">
        <v>282</v>
      </c>
      <c r="Y7927" t="s">
        <v>344</v>
      </c>
      <c r="Z7927" t="s">
        <v>284</v>
      </c>
      <c r="AA7927" t="s">
        <v>304</v>
      </c>
      <c r="AB7927"/>
      <c r="AD7927" s="27" t="s">
        <v>2094</v>
      </c>
      <c r="AF7927" t="s">
        <v>285</v>
      </c>
      <c r="AH7927" t="s">
        <v>2169</v>
      </c>
      <c r="AI7927" t="s">
        <v>2170</v>
      </c>
      <c r="AJ7927" t="s">
        <v>2171</v>
      </c>
      <c r="AK7927" t="s">
        <v>2082</v>
      </c>
      <c r="AL7927" s="12">
        <v>46000.287916666668</v>
      </c>
    </row>
    <row r="7928" spans="1:39" ht="15" customHeight="1" x14ac:dyDescent="0.3">
      <c r="A7928" s="38" t="s">
        <v>20515</v>
      </c>
      <c r="B7928" t="s">
        <v>20516</v>
      </c>
      <c r="C7928" t="s">
        <v>2073</v>
      </c>
      <c r="D7928" t="s">
        <v>282</v>
      </c>
      <c r="E7928" t="s">
        <v>304</v>
      </c>
      <c r="H7928" t="s">
        <v>25817</v>
      </c>
      <c r="I7928" t="s">
        <v>20517</v>
      </c>
      <c r="J7928" t="s">
        <v>284</v>
      </c>
      <c r="K7928" t="s">
        <v>2094</v>
      </c>
      <c r="M7928" t="s">
        <v>285</v>
      </c>
      <c r="N7928" t="s">
        <v>286</v>
      </c>
      <c r="O7928" t="s">
        <v>2076</v>
      </c>
      <c r="R7928" t="b">
        <v>0</v>
      </c>
      <c r="S7928" t="b">
        <v>0</v>
      </c>
      <c r="T7928" s="31" t="s">
        <v>426</v>
      </c>
      <c r="U7928" s="31">
        <v>1</v>
      </c>
      <c r="V7928" s="30" t="s">
        <v>20432</v>
      </c>
      <c r="W7928" t="s">
        <v>20433</v>
      </c>
      <c r="X7928" t="s">
        <v>282</v>
      </c>
      <c r="Y7928" t="s">
        <v>311</v>
      </c>
      <c r="Z7928" t="s">
        <v>284</v>
      </c>
      <c r="AB7928"/>
      <c r="AD7928" s="27" t="s">
        <v>2075</v>
      </c>
      <c r="AF7928" t="s">
        <v>285</v>
      </c>
      <c r="AH7928" t="s">
        <v>2013</v>
      </c>
      <c r="AI7928" t="s">
        <v>2080</v>
      </c>
      <c r="AJ7928" t="s">
        <v>2081</v>
      </c>
      <c r="AK7928" t="s">
        <v>2082</v>
      </c>
      <c r="AL7928" s="12">
        <v>45833.430648148147</v>
      </c>
      <c r="AM7928" t="s">
        <v>291</v>
      </c>
    </row>
    <row r="7929" spans="1:39" ht="15" customHeight="1" x14ac:dyDescent="0.3">
      <c r="A7929" s="38" t="s">
        <v>21869</v>
      </c>
      <c r="B7929" t="s">
        <v>21870</v>
      </c>
      <c r="C7929" t="s">
        <v>2092</v>
      </c>
      <c r="D7929" t="s">
        <v>282</v>
      </c>
      <c r="E7929" t="s">
        <v>322</v>
      </c>
      <c r="G7929" t="s">
        <v>318</v>
      </c>
      <c r="H7929" t="s">
        <v>25723</v>
      </c>
      <c r="I7929" t="s">
        <v>21871</v>
      </c>
      <c r="J7929" t="s">
        <v>325</v>
      </c>
      <c r="K7929" t="s">
        <v>2075</v>
      </c>
      <c r="M7929" t="s">
        <v>290</v>
      </c>
      <c r="N7929" t="s">
        <v>286</v>
      </c>
      <c r="O7929" t="s">
        <v>2256</v>
      </c>
      <c r="P7929" t="s">
        <v>287</v>
      </c>
      <c r="Q7929" t="s">
        <v>288</v>
      </c>
      <c r="R7929" t="b">
        <v>0</v>
      </c>
      <c r="S7929" t="b">
        <v>0</v>
      </c>
      <c r="T7929" s="31" t="s">
        <v>25454</v>
      </c>
      <c r="U7929" s="31" t="s">
        <v>2234</v>
      </c>
      <c r="V7929" s="30" t="s">
        <v>5196</v>
      </c>
      <c r="W7929" t="s">
        <v>5197</v>
      </c>
      <c r="X7929" t="s">
        <v>282</v>
      </c>
      <c r="Y7929" t="s">
        <v>288</v>
      </c>
      <c r="Z7929" t="s">
        <v>284</v>
      </c>
      <c r="AA7929" t="s">
        <v>322</v>
      </c>
      <c r="AB7929"/>
      <c r="AD7929" s="27" t="s">
        <v>2075</v>
      </c>
      <c r="AE7929" t="s">
        <v>289</v>
      </c>
      <c r="AF7929" t="s">
        <v>290</v>
      </c>
      <c r="AH7929" t="s">
        <v>579</v>
      </c>
      <c r="AI7929" t="s">
        <v>26589</v>
      </c>
      <c r="AJ7929" t="s">
        <v>26590</v>
      </c>
      <c r="AK7929" t="s">
        <v>2082</v>
      </c>
      <c r="AL7929" s="12">
        <v>46120.30269675926</v>
      </c>
      <c r="AM7929" t="s">
        <v>309</v>
      </c>
    </row>
    <row r="7930" spans="1:39" ht="15" customHeight="1" x14ac:dyDescent="0.3">
      <c r="A7930" s="38" t="s">
        <v>20591</v>
      </c>
      <c r="B7930" t="s">
        <v>20592</v>
      </c>
      <c r="C7930" t="s">
        <v>2212</v>
      </c>
      <c r="D7930" t="s">
        <v>282</v>
      </c>
      <c r="E7930" t="s">
        <v>25509</v>
      </c>
      <c r="G7930" t="s">
        <v>293</v>
      </c>
      <c r="H7930" t="s">
        <v>25696</v>
      </c>
      <c r="I7930" t="s">
        <v>20593</v>
      </c>
      <c r="J7930" t="s">
        <v>284</v>
      </c>
      <c r="K7930" t="s">
        <v>2512</v>
      </c>
      <c r="L7930" t="s">
        <v>26030</v>
      </c>
      <c r="M7930" t="s">
        <v>338</v>
      </c>
      <c r="Q7930" t="s">
        <v>336</v>
      </c>
      <c r="R7930" t="b">
        <v>0</v>
      </c>
      <c r="S7930" t="b">
        <v>0</v>
      </c>
      <c r="T7930" s="31" t="s">
        <v>25457</v>
      </c>
      <c r="U7930" s="31" t="s">
        <v>2234</v>
      </c>
      <c r="V7930" s="30" t="s">
        <v>18344</v>
      </c>
      <c r="W7930" t="s">
        <v>18345</v>
      </c>
      <c r="X7930" t="s">
        <v>282</v>
      </c>
      <c r="Y7930" t="s">
        <v>336</v>
      </c>
      <c r="Z7930" t="s">
        <v>284</v>
      </c>
      <c r="AA7930" t="s">
        <v>283</v>
      </c>
      <c r="AB7930"/>
      <c r="AC7930" t="s">
        <v>26118</v>
      </c>
      <c r="AD7930" s="27" t="s">
        <v>2075</v>
      </c>
      <c r="AE7930" t="s">
        <v>289</v>
      </c>
      <c r="AF7930" t="s">
        <v>290</v>
      </c>
      <c r="AH7930" t="s">
        <v>703</v>
      </c>
      <c r="AI7930" t="s">
        <v>26581</v>
      </c>
      <c r="AJ7930" t="s">
        <v>3247</v>
      </c>
      <c r="AK7930" t="s">
        <v>2082</v>
      </c>
      <c r="AL7930" s="12">
        <v>46114.761331018519</v>
      </c>
      <c r="AM7930" t="s">
        <v>309</v>
      </c>
    </row>
    <row r="7931" spans="1:39" ht="15" customHeight="1" x14ac:dyDescent="0.3">
      <c r="A7931" s="38" t="s">
        <v>20591</v>
      </c>
      <c r="B7931" t="s">
        <v>20592</v>
      </c>
      <c r="C7931" t="s">
        <v>2212</v>
      </c>
      <c r="D7931" t="s">
        <v>282</v>
      </c>
      <c r="E7931" t="s">
        <v>25509</v>
      </c>
      <c r="G7931" t="s">
        <v>293</v>
      </c>
      <c r="H7931" t="s">
        <v>25696</v>
      </c>
      <c r="I7931" t="s">
        <v>20593</v>
      </c>
      <c r="J7931" t="s">
        <v>284</v>
      </c>
      <c r="K7931" t="s">
        <v>2512</v>
      </c>
      <c r="L7931" t="s">
        <v>26030</v>
      </c>
      <c r="M7931" t="s">
        <v>338</v>
      </c>
      <c r="R7931" t="b">
        <v>0</v>
      </c>
      <c r="S7931" t="b">
        <v>0</v>
      </c>
      <c r="T7931" s="31" t="s">
        <v>25457</v>
      </c>
      <c r="U7931" s="31" t="s">
        <v>2234</v>
      </c>
      <c r="V7931" s="30" t="s">
        <v>11359</v>
      </c>
      <c r="W7931" t="s">
        <v>11360</v>
      </c>
      <c r="X7931" t="s">
        <v>282</v>
      </c>
      <c r="Y7931" t="s">
        <v>351</v>
      </c>
      <c r="Z7931" t="s">
        <v>284</v>
      </c>
      <c r="AA7931" t="s">
        <v>353</v>
      </c>
      <c r="AB7931"/>
      <c r="AD7931" s="27" t="s">
        <v>2075</v>
      </c>
      <c r="AE7931" t="s">
        <v>347</v>
      </c>
      <c r="AF7931" t="s">
        <v>294</v>
      </c>
      <c r="AH7931" t="s">
        <v>725</v>
      </c>
      <c r="AI7931" t="s">
        <v>11361</v>
      </c>
      <c r="AJ7931" t="s">
        <v>11362</v>
      </c>
      <c r="AK7931" t="s">
        <v>2082</v>
      </c>
      <c r="AL7931" s="12">
        <v>45434.566296296296</v>
      </c>
      <c r="AM7931" t="s">
        <v>291</v>
      </c>
    </row>
    <row r="7932" spans="1:39" ht="15" customHeight="1" x14ac:dyDescent="0.3">
      <c r="A7932" s="38" t="s">
        <v>20591</v>
      </c>
      <c r="B7932" t="s">
        <v>20592</v>
      </c>
      <c r="C7932" t="s">
        <v>2212</v>
      </c>
      <c r="D7932" t="s">
        <v>282</v>
      </c>
      <c r="E7932" t="s">
        <v>25509</v>
      </c>
      <c r="G7932" t="s">
        <v>293</v>
      </c>
      <c r="H7932" t="s">
        <v>25696</v>
      </c>
      <c r="I7932" t="s">
        <v>20593</v>
      </c>
      <c r="J7932" t="s">
        <v>284</v>
      </c>
      <c r="K7932" t="s">
        <v>2512</v>
      </c>
      <c r="L7932" t="s">
        <v>26030</v>
      </c>
      <c r="M7932" t="s">
        <v>338</v>
      </c>
      <c r="Q7932" t="s">
        <v>336</v>
      </c>
      <c r="R7932" t="b">
        <v>0</v>
      </c>
      <c r="S7932" t="b">
        <v>0</v>
      </c>
      <c r="T7932" s="31" t="s">
        <v>25457</v>
      </c>
      <c r="U7932" s="31" t="s">
        <v>2234</v>
      </c>
      <c r="V7932" s="30" t="s">
        <v>6334</v>
      </c>
      <c r="W7932" t="s">
        <v>6335</v>
      </c>
      <c r="X7932" t="s">
        <v>282</v>
      </c>
      <c r="Y7932" t="s">
        <v>336</v>
      </c>
      <c r="Z7932" t="s">
        <v>284</v>
      </c>
      <c r="AA7932" t="s">
        <v>319</v>
      </c>
      <c r="AB7932"/>
      <c r="AC7932" t="s">
        <v>26119</v>
      </c>
      <c r="AD7932" s="27" t="s">
        <v>2512</v>
      </c>
      <c r="AE7932" t="s">
        <v>289</v>
      </c>
      <c r="AF7932" t="s">
        <v>338</v>
      </c>
      <c r="AH7932" t="s">
        <v>683</v>
      </c>
      <c r="AI7932" t="s">
        <v>26598</v>
      </c>
      <c r="AJ7932" t="s">
        <v>26598</v>
      </c>
      <c r="AK7932" t="s">
        <v>2082</v>
      </c>
      <c r="AL7932" s="12">
        <v>46114.766423611109</v>
      </c>
      <c r="AM7932" t="s">
        <v>309</v>
      </c>
    </row>
    <row r="7933" spans="1:39" ht="15" customHeight="1" x14ac:dyDescent="0.3">
      <c r="A7933" s="38" t="s">
        <v>21778</v>
      </c>
      <c r="B7933" t="s">
        <v>21779</v>
      </c>
      <c r="C7933" t="s">
        <v>2073</v>
      </c>
      <c r="D7933" t="s">
        <v>282</v>
      </c>
      <c r="I7933" t="s">
        <v>21780</v>
      </c>
      <c r="J7933" t="s">
        <v>284</v>
      </c>
      <c r="K7933" t="s">
        <v>2075</v>
      </c>
      <c r="M7933" t="s">
        <v>290</v>
      </c>
      <c r="N7933" t="s">
        <v>365</v>
      </c>
      <c r="O7933" t="s">
        <v>2228</v>
      </c>
      <c r="Q7933" t="s">
        <v>344</v>
      </c>
      <c r="R7933" t="b">
        <v>0</v>
      </c>
      <c r="S7933" t="b">
        <v>0</v>
      </c>
      <c r="T7933" s="31" t="s">
        <v>426</v>
      </c>
      <c r="U7933" s="31">
        <v>1</v>
      </c>
      <c r="V7933" s="30" t="s">
        <v>6622</v>
      </c>
      <c r="W7933" t="s">
        <v>6623</v>
      </c>
      <c r="X7933" t="s">
        <v>282</v>
      </c>
      <c r="Y7933" t="s">
        <v>344</v>
      </c>
      <c r="Z7933" t="s">
        <v>284</v>
      </c>
      <c r="AB7933"/>
      <c r="AD7933" s="27" t="s">
        <v>2075</v>
      </c>
      <c r="AF7933" t="s">
        <v>290</v>
      </c>
      <c r="AH7933" t="s">
        <v>2169</v>
      </c>
      <c r="AI7933" t="s">
        <v>2170</v>
      </c>
      <c r="AJ7933" t="s">
        <v>2171</v>
      </c>
      <c r="AK7933" t="s">
        <v>2082</v>
      </c>
      <c r="AL7933" s="12">
        <v>46001.249513888892</v>
      </c>
    </row>
    <row r="7934" spans="1:39" ht="15" customHeight="1" x14ac:dyDescent="0.3">
      <c r="A7934" s="38" t="s">
        <v>21778</v>
      </c>
      <c r="B7934" t="s">
        <v>21779</v>
      </c>
      <c r="C7934" t="s">
        <v>2073</v>
      </c>
      <c r="D7934" t="s">
        <v>282</v>
      </c>
      <c r="I7934" t="s">
        <v>21780</v>
      </c>
      <c r="J7934" t="s">
        <v>284</v>
      </c>
      <c r="K7934" t="s">
        <v>2075</v>
      </c>
      <c r="M7934" t="s">
        <v>290</v>
      </c>
      <c r="N7934" t="s">
        <v>365</v>
      </c>
      <c r="O7934" t="s">
        <v>2228</v>
      </c>
      <c r="Q7934" t="s">
        <v>344</v>
      </c>
      <c r="R7934" t="b">
        <v>0</v>
      </c>
      <c r="S7934" t="b">
        <v>0</v>
      </c>
      <c r="T7934" s="31" t="s">
        <v>426</v>
      </c>
      <c r="U7934" s="31">
        <v>1</v>
      </c>
      <c r="V7934" s="30" t="s">
        <v>6797</v>
      </c>
      <c r="W7934" t="s">
        <v>6798</v>
      </c>
      <c r="X7934" t="s">
        <v>282</v>
      </c>
      <c r="Y7934" t="s">
        <v>344</v>
      </c>
      <c r="Z7934" t="s">
        <v>284</v>
      </c>
      <c r="AB7934"/>
      <c r="AD7934" s="27" t="s">
        <v>3330</v>
      </c>
      <c r="AF7934" t="s">
        <v>290</v>
      </c>
      <c r="AH7934" t="s">
        <v>2016</v>
      </c>
      <c r="AI7934" t="s">
        <v>2088</v>
      </c>
      <c r="AJ7934" t="s">
        <v>2089</v>
      </c>
      <c r="AK7934" t="s">
        <v>2082</v>
      </c>
      <c r="AL7934" s="12">
        <v>45848.517777777779</v>
      </c>
    </row>
    <row r="7935" spans="1:39" ht="15" customHeight="1" x14ac:dyDescent="0.3">
      <c r="A7935" s="38" t="s">
        <v>21778</v>
      </c>
      <c r="B7935" t="s">
        <v>21779</v>
      </c>
      <c r="C7935" t="s">
        <v>2073</v>
      </c>
      <c r="D7935" t="s">
        <v>282</v>
      </c>
      <c r="I7935" t="s">
        <v>21780</v>
      </c>
      <c r="J7935" t="s">
        <v>284</v>
      </c>
      <c r="K7935" t="s">
        <v>2075</v>
      </c>
      <c r="M7935" t="s">
        <v>290</v>
      </c>
      <c r="N7935" t="s">
        <v>365</v>
      </c>
      <c r="O7935" t="s">
        <v>2228</v>
      </c>
      <c r="R7935" t="b">
        <v>0</v>
      </c>
      <c r="S7935" t="b">
        <v>0</v>
      </c>
      <c r="T7935" s="31" t="s">
        <v>426</v>
      </c>
      <c r="U7935" s="31">
        <v>1</v>
      </c>
      <c r="V7935" s="30" t="s">
        <v>19736</v>
      </c>
      <c r="W7935" t="s">
        <v>19737</v>
      </c>
      <c r="X7935" t="s">
        <v>282</v>
      </c>
      <c r="Y7935" t="s">
        <v>311</v>
      </c>
      <c r="Z7935" t="s">
        <v>284</v>
      </c>
      <c r="AB7935"/>
      <c r="AD7935" s="27" t="s">
        <v>2075</v>
      </c>
      <c r="AF7935" t="s">
        <v>290</v>
      </c>
      <c r="AH7935" t="s">
        <v>2169</v>
      </c>
      <c r="AI7935" t="s">
        <v>2170</v>
      </c>
      <c r="AJ7935" t="s">
        <v>2171</v>
      </c>
      <c r="AK7935" t="s">
        <v>2082</v>
      </c>
      <c r="AL7935" s="12">
        <v>46001.253368055557</v>
      </c>
    </row>
    <row r="7936" spans="1:39" ht="15" customHeight="1" x14ac:dyDescent="0.3">
      <c r="A7936" s="38" t="s">
        <v>21803</v>
      </c>
      <c r="B7936" t="s">
        <v>6473</v>
      </c>
      <c r="C7936" t="s">
        <v>2073</v>
      </c>
      <c r="D7936" t="s">
        <v>282</v>
      </c>
      <c r="E7936" t="s">
        <v>283</v>
      </c>
      <c r="H7936" t="s">
        <v>25729</v>
      </c>
      <c r="I7936" t="s">
        <v>21804</v>
      </c>
      <c r="J7936" t="s">
        <v>310</v>
      </c>
      <c r="K7936" t="s">
        <v>3330</v>
      </c>
      <c r="M7936" t="s">
        <v>290</v>
      </c>
      <c r="O7936" t="s">
        <v>2076</v>
      </c>
      <c r="Q7936" t="s">
        <v>311</v>
      </c>
      <c r="R7936" t="b">
        <v>0</v>
      </c>
      <c r="S7936" t="b">
        <v>0</v>
      </c>
      <c r="T7936" s="31" t="s">
        <v>426</v>
      </c>
      <c r="U7936" s="31">
        <v>1</v>
      </c>
      <c r="V7936" s="30" t="s">
        <v>6475</v>
      </c>
      <c r="W7936" t="s">
        <v>6476</v>
      </c>
      <c r="X7936" t="s">
        <v>282</v>
      </c>
      <c r="Y7936" t="s">
        <v>311</v>
      </c>
      <c r="Z7936" t="s">
        <v>284</v>
      </c>
      <c r="AA7936" t="s">
        <v>283</v>
      </c>
      <c r="AB7936"/>
      <c r="AD7936" s="27" t="s">
        <v>2079</v>
      </c>
      <c r="AF7936" t="s">
        <v>290</v>
      </c>
      <c r="AH7936" t="s">
        <v>2012</v>
      </c>
      <c r="AI7936" t="s">
        <v>2121</v>
      </c>
      <c r="AJ7936" t="s">
        <v>2122</v>
      </c>
      <c r="AK7936" t="s">
        <v>2082</v>
      </c>
      <c r="AL7936" s="12">
        <v>45885.134085648147</v>
      </c>
    </row>
    <row r="7937" spans="1:39" ht="15" customHeight="1" x14ac:dyDescent="0.3">
      <c r="A7937" s="38" t="s">
        <v>24941</v>
      </c>
      <c r="B7937" t="s">
        <v>24942</v>
      </c>
      <c r="C7937" t="s">
        <v>2073</v>
      </c>
      <c r="D7937" t="s">
        <v>282</v>
      </c>
      <c r="I7937" t="s">
        <v>24943</v>
      </c>
      <c r="J7937" t="s">
        <v>284</v>
      </c>
      <c r="K7937" t="s">
        <v>2075</v>
      </c>
      <c r="M7937" t="s">
        <v>290</v>
      </c>
      <c r="N7937" t="s">
        <v>365</v>
      </c>
      <c r="O7937" t="s">
        <v>2228</v>
      </c>
      <c r="Q7937" t="s">
        <v>344</v>
      </c>
      <c r="R7937" t="b">
        <v>0</v>
      </c>
      <c r="S7937" t="b">
        <v>0</v>
      </c>
      <c r="T7937" s="31" t="s">
        <v>426</v>
      </c>
      <c r="U7937" s="31">
        <v>1</v>
      </c>
      <c r="V7937" s="30" t="s">
        <v>6622</v>
      </c>
      <c r="W7937" t="s">
        <v>6623</v>
      </c>
      <c r="X7937" t="s">
        <v>282</v>
      </c>
      <c r="Y7937" t="s">
        <v>344</v>
      </c>
      <c r="Z7937" t="s">
        <v>284</v>
      </c>
      <c r="AB7937"/>
      <c r="AD7937" s="27" t="s">
        <v>2075</v>
      </c>
      <c r="AF7937" t="s">
        <v>290</v>
      </c>
      <c r="AH7937" t="s">
        <v>2169</v>
      </c>
      <c r="AI7937" t="s">
        <v>2170</v>
      </c>
      <c r="AJ7937" t="s">
        <v>2171</v>
      </c>
      <c r="AK7937" t="s">
        <v>2082</v>
      </c>
      <c r="AL7937" s="12">
        <v>46001.249513888892</v>
      </c>
    </row>
    <row r="7938" spans="1:39" ht="15" customHeight="1" x14ac:dyDescent="0.3">
      <c r="A7938" s="38" t="s">
        <v>24941</v>
      </c>
      <c r="B7938" t="s">
        <v>24942</v>
      </c>
      <c r="C7938" t="s">
        <v>2073</v>
      </c>
      <c r="D7938" t="s">
        <v>282</v>
      </c>
      <c r="I7938" t="s">
        <v>24943</v>
      </c>
      <c r="J7938" t="s">
        <v>284</v>
      </c>
      <c r="K7938" t="s">
        <v>2075</v>
      </c>
      <c r="M7938" t="s">
        <v>290</v>
      </c>
      <c r="N7938" t="s">
        <v>365</v>
      </c>
      <c r="O7938" t="s">
        <v>2228</v>
      </c>
      <c r="Q7938" t="s">
        <v>344</v>
      </c>
      <c r="R7938" t="b">
        <v>0</v>
      </c>
      <c r="S7938" t="b">
        <v>0</v>
      </c>
      <c r="T7938" s="31" t="s">
        <v>426</v>
      </c>
      <c r="U7938" s="31">
        <v>1</v>
      </c>
      <c r="V7938" s="30" t="s">
        <v>6797</v>
      </c>
      <c r="W7938" t="s">
        <v>6798</v>
      </c>
      <c r="X7938" t="s">
        <v>282</v>
      </c>
      <c r="Y7938" t="s">
        <v>344</v>
      </c>
      <c r="Z7938" t="s">
        <v>284</v>
      </c>
      <c r="AB7938"/>
      <c r="AD7938" s="27" t="s">
        <v>3330</v>
      </c>
      <c r="AF7938" t="s">
        <v>290</v>
      </c>
      <c r="AH7938" t="s">
        <v>2016</v>
      </c>
      <c r="AI7938" t="s">
        <v>2088</v>
      </c>
      <c r="AJ7938" t="s">
        <v>2089</v>
      </c>
      <c r="AK7938" t="s">
        <v>2082</v>
      </c>
      <c r="AL7938" s="12">
        <v>45848.517777777779</v>
      </c>
    </row>
    <row r="7939" spans="1:39" ht="15" customHeight="1" x14ac:dyDescent="0.3">
      <c r="A7939" s="38" t="s">
        <v>24941</v>
      </c>
      <c r="B7939" t="s">
        <v>24942</v>
      </c>
      <c r="C7939" t="s">
        <v>2073</v>
      </c>
      <c r="D7939" t="s">
        <v>282</v>
      </c>
      <c r="I7939" t="s">
        <v>24943</v>
      </c>
      <c r="J7939" t="s">
        <v>284</v>
      </c>
      <c r="K7939" t="s">
        <v>2075</v>
      </c>
      <c r="M7939" t="s">
        <v>290</v>
      </c>
      <c r="N7939" t="s">
        <v>365</v>
      </c>
      <c r="O7939" t="s">
        <v>2228</v>
      </c>
      <c r="R7939" t="b">
        <v>0</v>
      </c>
      <c r="S7939" t="b">
        <v>0</v>
      </c>
      <c r="T7939" s="31" t="s">
        <v>426</v>
      </c>
      <c r="U7939" s="31">
        <v>1</v>
      </c>
      <c r="V7939" s="30" t="s">
        <v>19736</v>
      </c>
      <c r="W7939" t="s">
        <v>19737</v>
      </c>
      <c r="X7939" t="s">
        <v>282</v>
      </c>
      <c r="Y7939" t="s">
        <v>311</v>
      </c>
      <c r="Z7939" t="s">
        <v>284</v>
      </c>
      <c r="AB7939"/>
      <c r="AD7939" s="27" t="s">
        <v>2075</v>
      </c>
      <c r="AF7939" t="s">
        <v>290</v>
      </c>
      <c r="AH7939" t="s">
        <v>2169</v>
      </c>
      <c r="AI7939" t="s">
        <v>2170</v>
      </c>
      <c r="AJ7939" t="s">
        <v>2171</v>
      </c>
      <c r="AK7939" t="s">
        <v>2082</v>
      </c>
      <c r="AL7939" s="12">
        <v>46001.253368055557</v>
      </c>
    </row>
    <row r="7940" spans="1:39" ht="15" customHeight="1" x14ac:dyDescent="0.3">
      <c r="A7940" s="38" t="s">
        <v>24956</v>
      </c>
      <c r="B7940" t="s">
        <v>24957</v>
      </c>
      <c r="C7940" t="s">
        <v>2073</v>
      </c>
      <c r="D7940" t="s">
        <v>282</v>
      </c>
      <c r="I7940" t="s">
        <v>24958</v>
      </c>
      <c r="J7940" t="s">
        <v>284</v>
      </c>
      <c r="K7940" t="s">
        <v>2075</v>
      </c>
      <c r="M7940" t="s">
        <v>290</v>
      </c>
      <c r="N7940" t="s">
        <v>365</v>
      </c>
      <c r="O7940" t="s">
        <v>2228</v>
      </c>
      <c r="Q7940" t="s">
        <v>344</v>
      </c>
      <c r="R7940" t="b">
        <v>0</v>
      </c>
      <c r="S7940" t="b">
        <v>0</v>
      </c>
      <c r="T7940" s="31" t="s">
        <v>426</v>
      </c>
      <c r="U7940" s="31">
        <v>1</v>
      </c>
      <c r="V7940" s="30" t="s">
        <v>6622</v>
      </c>
      <c r="W7940" t="s">
        <v>6623</v>
      </c>
      <c r="X7940" t="s">
        <v>282</v>
      </c>
      <c r="Y7940" t="s">
        <v>344</v>
      </c>
      <c r="Z7940" t="s">
        <v>284</v>
      </c>
      <c r="AB7940"/>
      <c r="AD7940" s="27" t="s">
        <v>2075</v>
      </c>
      <c r="AF7940" t="s">
        <v>290</v>
      </c>
      <c r="AH7940" t="s">
        <v>2169</v>
      </c>
      <c r="AI7940" t="s">
        <v>2170</v>
      </c>
      <c r="AJ7940" t="s">
        <v>2171</v>
      </c>
      <c r="AK7940" t="s">
        <v>2082</v>
      </c>
      <c r="AL7940" s="12">
        <v>46001.249513888892</v>
      </c>
    </row>
    <row r="7941" spans="1:39" ht="15" customHeight="1" x14ac:dyDescent="0.3">
      <c r="A7941" s="38" t="s">
        <v>24956</v>
      </c>
      <c r="B7941" t="s">
        <v>24957</v>
      </c>
      <c r="C7941" t="s">
        <v>2073</v>
      </c>
      <c r="D7941" t="s">
        <v>282</v>
      </c>
      <c r="I7941" t="s">
        <v>24958</v>
      </c>
      <c r="J7941" t="s">
        <v>284</v>
      </c>
      <c r="K7941" t="s">
        <v>2075</v>
      </c>
      <c r="M7941" t="s">
        <v>290</v>
      </c>
      <c r="N7941" t="s">
        <v>365</v>
      </c>
      <c r="O7941" t="s">
        <v>2228</v>
      </c>
      <c r="Q7941" t="s">
        <v>344</v>
      </c>
      <c r="R7941" t="b">
        <v>0</v>
      </c>
      <c r="S7941" t="b">
        <v>0</v>
      </c>
      <c r="T7941" s="31" t="s">
        <v>426</v>
      </c>
      <c r="U7941" s="31">
        <v>1</v>
      </c>
      <c r="V7941" s="32" t="s">
        <v>6797</v>
      </c>
      <c r="W7941" t="s">
        <v>6798</v>
      </c>
      <c r="X7941" t="s">
        <v>282</v>
      </c>
      <c r="Y7941" t="s">
        <v>344</v>
      </c>
      <c r="Z7941" t="s">
        <v>284</v>
      </c>
      <c r="AB7941"/>
      <c r="AD7941" s="27" t="s">
        <v>3330</v>
      </c>
      <c r="AF7941" t="s">
        <v>290</v>
      </c>
      <c r="AH7941" t="s">
        <v>2016</v>
      </c>
      <c r="AI7941" t="s">
        <v>2088</v>
      </c>
      <c r="AJ7941" t="s">
        <v>2089</v>
      </c>
      <c r="AK7941" t="s">
        <v>2082</v>
      </c>
      <c r="AL7941" s="12">
        <v>45848.517777777779</v>
      </c>
    </row>
    <row r="7942" spans="1:39" ht="15" customHeight="1" x14ac:dyDescent="0.3">
      <c r="A7942" s="38" t="s">
        <v>24956</v>
      </c>
      <c r="B7942" t="s">
        <v>24957</v>
      </c>
      <c r="C7942" t="s">
        <v>2073</v>
      </c>
      <c r="D7942" t="s">
        <v>282</v>
      </c>
      <c r="I7942" t="s">
        <v>24958</v>
      </c>
      <c r="J7942" t="s">
        <v>284</v>
      </c>
      <c r="K7942" t="s">
        <v>2075</v>
      </c>
      <c r="M7942" t="s">
        <v>290</v>
      </c>
      <c r="N7942" t="s">
        <v>365</v>
      </c>
      <c r="O7942" t="s">
        <v>2228</v>
      </c>
      <c r="R7942" t="b">
        <v>0</v>
      </c>
      <c r="S7942" t="b">
        <v>0</v>
      </c>
      <c r="T7942" s="31" t="s">
        <v>426</v>
      </c>
      <c r="U7942" s="31">
        <v>1</v>
      </c>
      <c r="V7942" s="32" t="s">
        <v>19736</v>
      </c>
      <c r="W7942" t="s">
        <v>19737</v>
      </c>
      <c r="X7942" t="s">
        <v>282</v>
      </c>
      <c r="Y7942" t="s">
        <v>311</v>
      </c>
      <c r="Z7942" t="s">
        <v>284</v>
      </c>
      <c r="AB7942"/>
      <c r="AD7942" s="27" t="s">
        <v>2075</v>
      </c>
      <c r="AF7942" t="s">
        <v>290</v>
      </c>
      <c r="AH7942" t="s">
        <v>2169</v>
      </c>
      <c r="AI7942" t="s">
        <v>2170</v>
      </c>
      <c r="AJ7942" t="s">
        <v>2171</v>
      </c>
      <c r="AK7942" t="s">
        <v>2082</v>
      </c>
      <c r="AL7942" s="12">
        <v>46001.253368055557</v>
      </c>
    </row>
    <row r="7943" spans="1:39" ht="15" customHeight="1" x14ac:dyDescent="0.3">
      <c r="A7943" s="38" t="s">
        <v>21866</v>
      </c>
      <c r="B7943" t="s">
        <v>21867</v>
      </c>
      <c r="C7943" t="s">
        <v>2073</v>
      </c>
      <c r="D7943" t="s">
        <v>282</v>
      </c>
      <c r="I7943" t="s">
        <v>21868</v>
      </c>
      <c r="J7943" t="s">
        <v>284</v>
      </c>
      <c r="K7943" t="s">
        <v>2075</v>
      </c>
      <c r="M7943" t="s">
        <v>290</v>
      </c>
      <c r="N7943" t="s">
        <v>365</v>
      </c>
      <c r="O7943" t="s">
        <v>2228</v>
      </c>
      <c r="Q7943" t="s">
        <v>344</v>
      </c>
      <c r="R7943" t="b">
        <v>0</v>
      </c>
      <c r="S7943" t="b">
        <v>0</v>
      </c>
      <c r="T7943" s="31" t="s">
        <v>426</v>
      </c>
      <c r="U7943" s="31">
        <v>1</v>
      </c>
      <c r="V7943" s="32" t="s">
        <v>21796</v>
      </c>
      <c r="W7943" t="s">
        <v>21797</v>
      </c>
      <c r="X7943" t="s">
        <v>282</v>
      </c>
      <c r="Y7943" t="s">
        <v>344</v>
      </c>
      <c r="Z7943" t="s">
        <v>284</v>
      </c>
      <c r="AB7943"/>
      <c r="AD7943" s="27" t="s">
        <v>2075</v>
      </c>
      <c r="AF7943" t="s">
        <v>290</v>
      </c>
      <c r="AH7943" t="s">
        <v>2013</v>
      </c>
      <c r="AI7943" t="s">
        <v>2080</v>
      </c>
      <c r="AJ7943" t="s">
        <v>2081</v>
      </c>
      <c r="AK7943" t="s">
        <v>2082</v>
      </c>
      <c r="AL7943" s="12">
        <v>45832.433854166666</v>
      </c>
    </row>
    <row r="7944" spans="1:39" ht="15" customHeight="1" x14ac:dyDescent="0.3">
      <c r="A7944" s="38" t="s">
        <v>21866</v>
      </c>
      <c r="B7944" t="s">
        <v>21867</v>
      </c>
      <c r="C7944" t="s">
        <v>2073</v>
      </c>
      <c r="D7944" t="s">
        <v>282</v>
      </c>
      <c r="I7944" t="s">
        <v>21868</v>
      </c>
      <c r="J7944" t="s">
        <v>284</v>
      </c>
      <c r="K7944" t="s">
        <v>2075</v>
      </c>
      <c r="M7944" t="s">
        <v>290</v>
      </c>
      <c r="N7944" t="s">
        <v>365</v>
      </c>
      <c r="O7944" t="s">
        <v>2228</v>
      </c>
      <c r="R7944" t="b">
        <v>0</v>
      </c>
      <c r="S7944" t="b">
        <v>0</v>
      </c>
      <c r="T7944" s="31" t="s">
        <v>426</v>
      </c>
      <c r="U7944" s="31">
        <v>1</v>
      </c>
      <c r="V7944" s="32" t="s">
        <v>19736</v>
      </c>
      <c r="W7944" t="s">
        <v>19737</v>
      </c>
      <c r="X7944" t="s">
        <v>282</v>
      </c>
      <c r="Y7944" t="s">
        <v>311</v>
      </c>
      <c r="Z7944" t="s">
        <v>284</v>
      </c>
      <c r="AB7944"/>
      <c r="AD7944" s="27" t="s">
        <v>2075</v>
      </c>
      <c r="AF7944" t="s">
        <v>290</v>
      </c>
      <c r="AH7944" t="s">
        <v>2169</v>
      </c>
      <c r="AI7944" t="s">
        <v>2170</v>
      </c>
      <c r="AJ7944" t="s">
        <v>2171</v>
      </c>
      <c r="AK7944" t="s">
        <v>2082</v>
      </c>
      <c r="AL7944" s="12">
        <v>46001.253368055557</v>
      </c>
    </row>
    <row r="7945" spans="1:39" ht="15" customHeight="1" x14ac:dyDescent="0.3">
      <c r="A7945" s="38" t="s">
        <v>21858</v>
      </c>
      <c r="B7945" t="s">
        <v>21859</v>
      </c>
      <c r="C7945" t="s">
        <v>2073</v>
      </c>
      <c r="D7945" t="s">
        <v>282</v>
      </c>
      <c r="I7945" t="s">
        <v>21860</v>
      </c>
      <c r="J7945" t="s">
        <v>284</v>
      </c>
      <c r="K7945" t="s">
        <v>2075</v>
      </c>
      <c r="M7945" t="s">
        <v>290</v>
      </c>
      <c r="N7945" t="s">
        <v>365</v>
      </c>
      <c r="O7945" t="s">
        <v>2228</v>
      </c>
      <c r="Q7945" t="s">
        <v>344</v>
      </c>
      <c r="R7945" t="b">
        <v>0</v>
      </c>
      <c r="S7945" t="b">
        <v>0</v>
      </c>
      <c r="T7945" s="31" t="s">
        <v>426</v>
      </c>
      <c r="U7945" s="31">
        <v>1</v>
      </c>
      <c r="V7945" s="32" t="s">
        <v>6622</v>
      </c>
      <c r="W7945" t="s">
        <v>6623</v>
      </c>
      <c r="X7945" t="s">
        <v>282</v>
      </c>
      <c r="Y7945" t="s">
        <v>344</v>
      </c>
      <c r="Z7945" t="s">
        <v>284</v>
      </c>
      <c r="AB7945"/>
      <c r="AD7945" s="27" t="s">
        <v>2075</v>
      </c>
      <c r="AF7945" t="s">
        <v>290</v>
      </c>
      <c r="AH7945" t="s">
        <v>2169</v>
      </c>
      <c r="AI7945" t="s">
        <v>2170</v>
      </c>
      <c r="AJ7945" t="s">
        <v>2171</v>
      </c>
      <c r="AK7945" t="s">
        <v>2082</v>
      </c>
      <c r="AL7945" s="12">
        <v>46001.249513888892</v>
      </c>
    </row>
    <row r="7946" spans="1:39" ht="15" customHeight="1" x14ac:dyDescent="0.3">
      <c r="A7946" s="38" t="s">
        <v>21858</v>
      </c>
      <c r="B7946" t="s">
        <v>21859</v>
      </c>
      <c r="C7946" t="s">
        <v>2073</v>
      </c>
      <c r="D7946" t="s">
        <v>282</v>
      </c>
      <c r="I7946" t="s">
        <v>21860</v>
      </c>
      <c r="J7946" t="s">
        <v>284</v>
      </c>
      <c r="K7946" t="s">
        <v>2075</v>
      </c>
      <c r="M7946" t="s">
        <v>290</v>
      </c>
      <c r="N7946" t="s">
        <v>365</v>
      </c>
      <c r="O7946" t="s">
        <v>2228</v>
      </c>
      <c r="Q7946" t="s">
        <v>344</v>
      </c>
      <c r="R7946" t="b">
        <v>0</v>
      </c>
      <c r="S7946" t="b">
        <v>0</v>
      </c>
      <c r="T7946" s="31" t="s">
        <v>426</v>
      </c>
      <c r="U7946" s="31">
        <v>1</v>
      </c>
      <c r="V7946" s="32" t="s">
        <v>6797</v>
      </c>
      <c r="W7946" t="s">
        <v>6798</v>
      </c>
      <c r="X7946" t="s">
        <v>282</v>
      </c>
      <c r="Y7946" t="s">
        <v>344</v>
      </c>
      <c r="Z7946" t="s">
        <v>284</v>
      </c>
      <c r="AB7946"/>
      <c r="AD7946" s="27" t="s">
        <v>3330</v>
      </c>
      <c r="AF7946" t="s">
        <v>290</v>
      </c>
      <c r="AH7946" t="s">
        <v>2016</v>
      </c>
      <c r="AI7946" t="s">
        <v>2088</v>
      </c>
      <c r="AJ7946" t="s">
        <v>2089</v>
      </c>
      <c r="AK7946" t="s">
        <v>2082</v>
      </c>
      <c r="AL7946" s="12">
        <v>45848.517777777779</v>
      </c>
    </row>
    <row r="7947" spans="1:39" ht="15" customHeight="1" x14ac:dyDescent="0.3">
      <c r="A7947" s="38" t="s">
        <v>21858</v>
      </c>
      <c r="B7947" t="s">
        <v>21859</v>
      </c>
      <c r="C7947" t="s">
        <v>2073</v>
      </c>
      <c r="D7947" t="s">
        <v>282</v>
      </c>
      <c r="I7947" t="s">
        <v>21860</v>
      </c>
      <c r="J7947" t="s">
        <v>284</v>
      </c>
      <c r="K7947" t="s">
        <v>2075</v>
      </c>
      <c r="M7947" t="s">
        <v>290</v>
      </c>
      <c r="N7947" t="s">
        <v>365</v>
      </c>
      <c r="O7947" t="s">
        <v>2228</v>
      </c>
      <c r="R7947" t="b">
        <v>0</v>
      </c>
      <c r="S7947" t="b">
        <v>0</v>
      </c>
      <c r="T7947" s="31" t="s">
        <v>426</v>
      </c>
      <c r="U7947" s="31">
        <v>1</v>
      </c>
      <c r="V7947" s="32" t="s">
        <v>19736</v>
      </c>
      <c r="W7947" t="s">
        <v>19737</v>
      </c>
      <c r="X7947" t="s">
        <v>282</v>
      </c>
      <c r="Y7947" t="s">
        <v>311</v>
      </c>
      <c r="Z7947" t="s">
        <v>284</v>
      </c>
      <c r="AB7947"/>
      <c r="AD7947" s="27" t="s">
        <v>2075</v>
      </c>
      <c r="AF7947" t="s">
        <v>290</v>
      </c>
      <c r="AH7947" t="s">
        <v>2169</v>
      </c>
      <c r="AI7947" t="s">
        <v>2170</v>
      </c>
      <c r="AJ7947" t="s">
        <v>2171</v>
      </c>
      <c r="AK7947" t="s">
        <v>2082</v>
      </c>
      <c r="AL7947" s="12">
        <v>46001.253368055557</v>
      </c>
    </row>
    <row r="7948" spans="1:39" ht="15" customHeight="1" x14ac:dyDescent="0.3">
      <c r="A7948" s="38" t="s">
        <v>22003</v>
      </c>
      <c r="B7948" t="s">
        <v>22004</v>
      </c>
      <c r="C7948" t="s">
        <v>2092</v>
      </c>
      <c r="D7948" t="s">
        <v>282</v>
      </c>
      <c r="E7948" t="s">
        <v>322</v>
      </c>
      <c r="G7948" t="s">
        <v>25613</v>
      </c>
      <c r="H7948" t="s">
        <v>25719</v>
      </c>
      <c r="I7948" t="s">
        <v>22005</v>
      </c>
      <c r="J7948" t="s">
        <v>284</v>
      </c>
      <c r="K7948" t="s">
        <v>2075</v>
      </c>
      <c r="M7948" t="s">
        <v>290</v>
      </c>
      <c r="N7948" t="s">
        <v>286</v>
      </c>
      <c r="O7948" t="s">
        <v>2076</v>
      </c>
      <c r="P7948" t="s">
        <v>287</v>
      </c>
      <c r="Q7948" t="s">
        <v>288</v>
      </c>
      <c r="R7948" t="b">
        <v>0</v>
      </c>
      <c r="S7948" t="b">
        <v>0</v>
      </c>
      <c r="T7948" s="31" t="s">
        <v>25454</v>
      </c>
      <c r="U7948" s="31" t="s">
        <v>2234</v>
      </c>
      <c r="V7948" s="32" t="s">
        <v>6660</v>
      </c>
      <c r="W7948" t="s">
        <v>6661</v>
      </c>
      <c r="X7948" t="s">
        <v>282</v>
      </c>
      <c r="Y7948" t="s">
        <v>288</v>
      </c>
      <c r="Z7948" t="s">
        <v>284</v>
      </c>
      <c r="AA7948" t="s">
        <v>322</v>
      </c>
      <c r="AB7948"/>
      <c r="AD7948" s="27" t="s">
        <v>2075</v>
      </c>
      <c r="AE7948" t="s">
        <v>289</v>
      </c>
      <c r="AF7948" t="s">
        <v>290</v>
      </c>
      <c r="AH7948" t="s">
        <v>2015</v>
      </c>
      <c r="AI7948" t="s">
        <v>26094</v>
      </c>
      <c r="AJ7948" t="s">
        <v>26095</v>
      </c>
      <c r="AK7948" t="s">
        <v>2082</v>
      </c>
      <c r="AL7948" s="12">
        <v>46113.594305555554</v>
      </c>
      <c r="AM7948" t="s">
        <v>309</v>
      </c>
    </row>
    <row r="7949" spans="1:39" ht="15" customHeight="1" x14ac:dyDescent="0.3">
      <c r="A7949" s="38" t="s">
        <v>24947</v>
      </c>
      <c r="B7949" t="s">
        <v>24948</v>
      </c>
      <c r="C7949" t="s">
        <v>2073</v>
      </c>
      <c r="D7949" t="s">
        <v>282</v>
      </c>
      <c r="I7949" t="s">
        <v>24949</v>
      </c>
      <c r="J7949" t="s">
        <v>284</v>
      </c>
      <c r="K7949" t="s">
        <v>2075</v>
      </c>
      <c r="M7949" t="s">
        <v>290</v>
      </c>
      <c r="N7949" t="s">
        <v>365</v>
      </c>
      <c r="O7949" t="s">
        <v>2228</v>
      </c>
      <c r="Q7949" t="s">
        <v>344</v>
      </c>
      <c r="R7949" t="b">
        <v>0</v>
      </c>
      <c r="S7949" t="b">
        <v>0</v>
      </c>
      <c r="T7949" s="31" t="s">
        <v>426</v>
      </c>
      <c r="U7949" s="31">
        <v>1</v>
      </c>
      <c r="V7949" s="32" t="s">
        <v>6622</v>
      </c>
      <c r="W7949" t="s">
        <v>6623</v>
      </c>
      <c r="X7949" t="s">
        <v>282</v>
      </c>
      <c r="Y7949" t="s">
        <v>344</v>
      </c>
      <c r="Z7949" t="s">
        <v>284</v>
      </c>
      <c r="AB7949"/>
      <c r="AD7949" s="27" t="s">
        <v>2075</v>
      </c>
      <c r="AF7949" t="s">
        <v>290</v>
      </c>
      <c r="AH7949" t="s">
        <v>2169</v>
      </c>
      <c r="AI7949" t="s">
        <v>2170</v>
      </c>
      <c r="AJ7949" t="s">
        <v>2171</v>
      </c>
      <c r="AK7949" t="s">
        <v>2082</v>
      </c>
      <c r="AL7949" s="12">
        <v>46001.249513888892</v>
      </c>
    </row>
    <row r="7950" spans="1:39" ht="15" customHeight="1" x14ac:dyDescent="0.3">
      <c r="A7950" s="38" t="s">
        <v>24947</v>
      </c>
      <c r="B7950" t="s">
        <v>24948</v>
      </c>
      <c r="C7950" t="s">
        <v>2073</v>
      </c>
      <c r="D7950" t="s">
        <v>282</v>
      </c>
      <c r="I7950" t="s">
        <v>24949</v>
      </c>
      <c r="J7950" t="s">
        <v>284</v>
      </c>
      <c r="K7950" t="s">
        <v>2075</v>
      </c>
      <c r="M7950" t="s">
        <v>290</v>
      </c>
      <c r="N7950" t="s">
        <v>365</v>
      </c>
      <c r="O7950" t="s">
        <v>2228</v>
      </c>
      <c r="Q7950" t="s">
        <v>344</v>
      </c>
      <c r="R7950" t="b">
        <v>0</v>
      </c>
      <c r="S7950" t="b">
        <v>0</v>
      </c>
      <c r="T7950" s="31" t="s">
        <v>426</v>
      </c>
      <c r="U7950" s="31">
        <v>1</v>
      </c>
      <c r="V7950" s="30" t="s">
        <v>6797</v>
      </c>
      <c r="W7950" t="s">
        <v>6798</v>
      </c>
      <c r="X7950" t="s">
        <v>282</v>
      </c>
      <c r="Y7950" t="s">
        <v>344</v>
      </c>
      <c r="Z7950" t="s">
        <v>284</v>
      </c>
      <c r="AB7950"/>
      <c r="AD7950" s="27" t="s">
        <v>3330</v>
      </c>
      <c r="AF7950" t="s">
        <v>290</v>
      </c>
      <c r="AH7950" t="s">
        <v>2016</v>
      </c>
      <c r="AI7950" t="s">
        <v>2088</v>
      </c>
      <c r="AJ7950" t="s">
        <v>2089</v>
      </c>
      <c r="AK7950" t="s">
        <v>2082</v>
      </c>
      <c r="AL7950" s="12">
        <v>45848.517777777779</v>
      </c>
    </row>
    <row r="7951" spans="1:39" ht="15" customHeight="1" x14ac:dyDescent="0.3">
      <c r="A7951" s="38" t="s">
        <v>24947</v>
      </c>
      <c r="B7951" t="s">
        <v>24948</v>
      </c>
      <c r="C7951" t="s">
        <v>2073</v>
      </c>
      <c r="D7951" t="s">
        <v>282</v>
      </c>
      <c r="I7951" t="s">
        <v>24949</v>
      </c>
      <c r="J7951" t="s">
        <v>284</v>
      </c>
      <c r="K7951" t="s">
        <v>2075</v>
      </c>
      <c r="M7951" t="s">
        <v>290</v>
      </c>
      <c r="N7951" t="s">
        <v>365</v>
      </c>
      <c r="O7951" t="s">
        <v>2228</v>
      </c>
      <c r="R7951" t="b">
        <v>0</v>
      </c>
      <c r="S7951" t="b">
        <v>0</v>
      </c>
      <c r="T7951" s="31" t="s">
        <v>426</v>
      </c>
      <c r="U7951" s="31">
        <v>1</v>
      </c>
      <c r="V7951" s="30" t="s">
        <v>19736</v>
      </c>
      <c r="W7951" t="s">
        <v>19737</v>
      </c>
      <c r="X7951" t="s">
        <v>282</v>
      </c>
      <c r="Y7951" t="s">
        <v>311</v>
      </c>
      <c r="Z7951" t="s">
        <v>284</v>
      </c>
      <c r="AB7951"/>
      <c r="AD7951" s="27" t="s">
        <v>2075</v>
      </c>
      <c r="AF7951" t="s">
        <v>290</v>
      </c>
      <c r="AH7951" t="s">
        <v>2169</v>
      </c>
      <c r="AI7951" t="s">
        <v>2170</v>
      </c>
      <c r="AJ7951" t="s">
        <v>2171</v>
      </c>
      <c r="AK7951" t="s">
        <v>2082</v>
      </c>
      <c r="AL7951" s="12">
        <v>46001.253368055557</v>
      </c>
    </row>
    <row r="7952" spans="1:39" ht="15" customHeight="1" x14ac:dyDescent="0.3">
      <c r="A7952" s="38" t="s">
        <v>21840</v>
      </c>
      <c r="B7952" t="s">
        <v>21841</v>
      </c>
      <c r="C7952" t="s">
        <v>2073</v>
      </c>
      <c r="D7952" t="s">
        <v>282</v>
      </c>
      <c r="E7952" t="s">
        <v>299</v>
      </c>
      <c r="H7952" t="s">
        <v>293</v>
      </c>
      <c r="I7952" t="s">
        <v>21842</v>
      </c>
      <c r="J7952" t="s">
        <v>310</v>
      </c>
      <c r="K7952" t="s">
        <v>2075</v>
      </c>
      <c r="M7952" t="s">
        <v>294</v>
      </c>
      <c r="N7952" t="s">
        <v>295</v>
      </c>
      <c r="O7952" t="s">
        <v>2076</v>
      </c>
      <c r="Q7952" t="s">
        <v>344</v>
      </c>
      <c r="R7952" t="b">
        <v>0</v>
      </c>
      <c r="S7952" t="b">
        <v>0</v>
      </c>
      <c r="T7952" s="31" t="s">
        <v>426</v>
      </c>
      <c r="U7952" s="31">
        <v>1</v>
      </c>
      <c r="V7952" s="32" t="s">
        <v>16067</v>
      </c>
      <c r="W7952" t="s">
        <v>16068</v>
      </c>
      <c r="X7952" t="s">
        <v>282</v>
      </c>
      <c r="Y7952" t="s">
        <v>344</v>
      </c>
      <c r="Z7952" t="s">
        <v>310</v>
      </c>
      <c r="AA7952" t="s">
        <v>302</v>
      </c>
      <c r="AB7952"/>
      <c r="AD7952" s="27" t="s">
        <v>2079</v>
      </c>
      <c r="AF7952" t="s">
        <v>290</v>
      </c>
      <c r="AH7952" t="s">
        <v>2016</v>
      </c>
      <c r="AI7952" t="s">
        <v>2121</v>
      </c>
      <c r="AJ7952" t="s">
        <v>2122</v>
      </c>
      <c r="AK7952" t="s">
        <v>2082</v>
      </c>
      <c r="AL7952" s="12">
        <v>45884.86991898148</v>
      </c>
    </row>
    <row r="7953" spans="1:39" ht="15" customHeight="1" x14ac:dyDescent="0.3">
      <c r="A7953" s="38" t="s">
        <v>21840</v>
      </c>
      <c r="B7953" t="s">
        <v>21841</v>
      </c>
      <c r="C7953" t="s">
        <v>2073</v>
      </c>
      <c r="D7953" t="s">
        <v>282</v>
      </c>
      <c r="E7953" t="s">
        <v>299</v>
      </c>
      <c r="H7953" t="s">
        <v>293</v>
      </c>
      <c r="I7953" t="s">
        <v>21842</v>
      </c>
      <c r="J7953" t="s">
        <v>310</v>
      </c>
      <c r="K7953" t="s">
        <v>2075</v>
      </c>
      <c r="M7953" t="s">
        <v>294</v>
      </c>
      <c r="N7953" t="s">
        <v>295</v>
      </c>
      <c r="O7953" t="s">
        <v>2076</v>
      </c>
      <c r="R7953" t="b">
        <v>0</v>
      </c>
      <c r="S7953" t="b">
        <v>0</v>
      </c>
      <c r="T7953" s="31" t="s">
        <v>426</v>
      </c>
      <c r="U7953" s="31">
        <v>1</v>
      </c>
      <c r="V7953" s="32" t="s">
        <v>18630</v>
      </c>
      <c r="W7953" t="s">
        <v>18631</v>
      </c>
      <c r="X7953" t="s">
        <v>282</v>
      </c>
      <c r="Y7953" t="s">
        <v>311</v>
      </c>
      <c r="Z7953" t="s">
        <v>284</v>
      </c>
      <c r="AA7953" t="s">
        <v>337</v>
      </c>
      <c r="AB7953"/>
      <c r="AD7953" s="27" t="s">
        <v>2075</v>
      </c>
      <c r="AF7953" t="s">
        <v>290</v>
      </c>
      <c r="AH7953" t="s">
        <v>2013</v>
      </c>
      <c r="AI7953" t="s">
        <v>2121</v>
      </c>
      <c r="AJ7953" t="s">
        <v>2122</v>
      </c>
      <c r="AK7953" t="s">
        <v>2082</v>
      </c>
      <c r="AL7953" s="12">
        <v>45884.8830787037</v>
      </c>
      <c r="AM7953" t="s">
        <v>291</v>
      </c>
    </row>
    <row r="7954" spans="1:39" ht="15" customHeight="1" x14ac:dyDescent="0.3">
      <c r="A7954" s="38" t="s">
        <v>24953</v>
      </c>
      <c r="B7954" t="s">
        <v>24954</v>
      </c>
      <c r="C7954" t="s">
        <v>2073</v>
      </c>
      <c r="D7954" t="s">
        <v>282</v>
      </c>
      <c r="H7954" t="s">
        <v>2017</v>
      </c>
      <c r="I7954" t="s">
        <v>24955</v>
      </c>
      <c r="J7954" t="s">
        <v>284</v>
      </c>
      <c r="K7954" t="s">
        <v>2075</v>
      </c>
      <c r="M7954" t="s">
        <v>290</v>
      </c>
      <c r="N7954" t="s">
        <v>365</v>
      </c>
      <c r="O7954" t="s">
        <v>2076</v>
      </c>
      <c r="Q7954" t="s">
        <v>344</v>
      </c>
      <c r="R7954" t="b">
        <v>0</v>
      </c>
      <c r="S7954" t="b">
        <v>0</v>
      </c>
      <c r="T7954" s="31" t="s">
        <v>426</v>
      </c>
      <c r="U7954" s="31">
        <v>1</v>
      </c>
      <c r="V7954" s="32" t="s">
        <v>6622</v>
      </c>
      <c r="W7954" t="s">
        <v>6623</v>
      </c>
      <c r="X7954" t="s">
        <v>282</v>
      </c>
      <c r="Y7954" t="s">
        <v>344</v>
      </c>
      <c r="Z7954" t="s">
        <v>284</v>
      </c>
      <c r="AB7954"/>
      <c r="AD7954" s="27" t="s">
        <v>2075</v>
      </c>
      <c r="AF7954" t="s">
        <v>290</v>
      </c>
      <c r="AH7954" t="s">
        <v>2169</v>
      </c>
      <c r="AI7954" t="s">
        <v>2170</v>
      </c>
      <c r="AJ7954" t="s">
        <v>2171</v>
      </c>
      <c r="AK7954" t="s">
        <v>2082</v>
      </c>
      <c r="AL7954" s="12">
        <v>46001.249513888892</v>
      </c>
    </row>
    <row r="7955" spans="1:39" ht="15" customHeight="1" x14ac:dyDescent="0.3">
      <c r="A7955" s="38" t="s">
        <v>24953</v>
      </c>
      <c r="B7955" t="s">
        <v>24954</v>
      </c>
      <c r="C7955" t="s">
        <v>2073</v>
      </c>
      <c r="D7955" t="s">
        <v>282</v>
      </c>
      <c r="H7955" t="s">
        <v>2017</v>
      </c>
      <c r="I7955" t="s">
        <v>24955</v>
      </c>
      <c r="J7955" t="s">
        <v>284</v>
      </c>
      <c r="K7955" t="s">
        <v>2075</v>
      </c>
      <c r="M7955" t="s">
        <v>290</v>
      </c>
      <c r="N7955" t="s">
        <v>365</v>
      </c>
      <c r="O7955" t="s">
        <v>2076</v>
      </c>
      <c r="Q7955" t="s">
        <v>344</v>
      </c>
      <c r="R7955" t="b">
        <v>0</v>
      </c>
      <c r="S7955" t="b">
        <v>0</v>
      </c>
      <c r="T7955" s="31" t="s">
        <v>426</v>
      </c>
      <c r="U7955" s="31">
        <v>1</v>
      </c>
      <c r="V7955" s="32" t="s">
        <v>6797</v>
      </c>
      <c r="W7955" t="s">
        <v>6798</v>
      </c>
      <c r="X7955" t="s">
        <v>282</v>
      </c>
      <c r="Y7955" t="s">
        <v>344</v>
      </c>
      <c r="Z7955" t="s">
        <v>284</v>
      </c>
      <c r="AB7955"/>
      <c r="AD7955" s="27" t="s">
        <v>3330</v>
      </c>
      <c r="AF7955" t="s">
        <v>290</v>
      </c>
      <c r="AH7955" t="s">
        <v>2016</v>
      </c>
      <c r="AI7955" t="s">
        <v>2088</v>
      </c>
      <c r="AJ7955" t="s">
        <v>2089</v>
      </c>
      <c r="AK7955" t="s">
        <v>2082</v>
      </c>
      <c r="AL7955" s="12">
        <v>45848.517777777779</v>
      </c>
    </row>
    <row r="7956" spans="1:39" ht="15" customHeight="1" x14ac:dyDescent="0.3">
      <c r="A7956" s="38" t="s">
        <v>24953</v>
      </c>
      <c r="B7956" t="s">
        <v>24954</v>
      </c>
      <c r="C7956" t="s">
        <v>2073</v>
      </c>
      <c r="D7956" t="s">
        <v>282</v>
      </c>
      <c r="H7956" t="s">
        <v>2017</v>
      </c>
      <c r="I7956" t="s">
        <v>24955</v>
      </c>
      <c r="J7956" t="s">
        <v>284</v>
      </c>
      <c r="K7956" t="s">
        <v>2075</v>
      </c>
      <c r="M7956" t="s">
        <v>290</v>
      </c>
      <c r="N7956" t="s">
        <v>365</v>
      </c>
      <c r="O7956" t="s">
        <v>2076</v>
      </c>
      <c r="R7956" t="b">
        <v>0</v>
      </c>
      <c r="S7956" t="b">
        <v>0</v>
      </c>
      <c r="T7956" s="31" t="s">
        <v>426</v>
      </c>
      <c r="U7956" s="31">
        <v>1</v>
      </c>
      <c r="V7956" s="30" t="s">
        <v>19736</v>
      </c>
      <c r="W7956" t="s">
        <v>19737</v>
      </c>
      <c r="X7956" t="s">
        <v>282</v>
      </c>
      <c r="Y7956" t="s">
        <v>311</v>
      </c>
      <c r="Z7956" t="s">
        <v>284</v>
      </c>
      <c r="AB7956"/>
      <c r="AD7956" s="27" t="s">
        <v>2075</v>
      </c>
      <c r="AF7956" t="s">
        <v>290</v>
      </c>
      <c r="AH7956" t="s">
        <v>2169</v>
      </c>
      <c r="AI7956" t="s">
        <v>2170</v>
      </c>
      <c r="AJ7956" t="s">
        <v>2171</v>
      </c>
      <c r="AK7956" t="s">
        <v>2082</v>
      </c>
      <c r="AL7956" s="12">
        <v>46001.253368055557</v>
      </c>
    </row>
    <row r="7957" spans="1:39" ht="15" customHeight="1" x14ac:dyDescent="0.3">
      <c r="A7957" s="38" t="s">
        <v>21843</v>
      </c>
      <c r="B7957" t="s">
        <v>21844</v>
      </c>
      <c r="C7957" t="s">
        <v>2073</v>
      </c>
      <c r="D7957" t="s">
        <v>282</v>
      </c>
      <c r="E7957" t="s">
        <v>299</v>
      </c>
      <c r="H7957" t="s">
        <v>293</v>
      </c>
      <c r="I7957" t="s">
        <v>21845</v>
      </c>
      <c r="J7957" t="s">
        <v>310</v>
      </c>
      <c r="K7957" t="s">
        <v>2075</v>
      </c>
      <c r="M7957" t="s">
        <v>294</v>
      </c>
      <c r="N7957" t="s">
        <v>295</v>
      </c>
      <c r="O7957" t="s">
        <v>2076</v>
      </c>
      <c r="Q7957" t="s">
        <v>344</v>
      </c>
      <c r="R7957" t="b">
        <v>0</v>
      </c>
      <c r="S7957" t="b">
        <v>0</v>
      </c>
      <c r="T7957" s="31" t="s">
        <v>426</v>
      </c>
      <c r="U7957" s="31">
        <v>1</v>
      </c>
      <c r="V7957" s="30" t="s">
        <v>16067</v>
      </c>
      <c r="W7957" t="s">
        <v>16068</v>
      </c>
      <c r="X7957" t="s">
        <v>282</v>
      </c>
      <c r="Y7957" t="s">
        <v>344</v>
      </c>
      <c r="Z7957" t="s">
        <v>310</v>
      </c>
      <c r="AA7957" t="s">
        <v>302</v>
      </c>
      <c r="AB7957"/>
      <c r="AD7957" s="27" t="s">
        <v>2079</v>
      </c>
      <c r="AF7957" t="s">
        <v>290</v>
      </c>
      <c r="AH7957" t="s">
        <v>2016</v>
      </c>
      <c r="AI7957" t="s">
        <v>2121</v>
      </c>
      <c r="AJ7957" t="s">
        <v>2122</v>
      </c>
      <c r="AK7957" t="s">
        <v>2082</v>
      </c>
      <c r="AL7957" s="12">
        <v>45884.86991898148</v>
      </c>
    </row>
    <row r="7958" spans="1:39" ht="15" customHeight="1" x14ac:dyDescent="0.3">
      <c r="A7958" s="38" t="s">
        <v>21843</v>
      </c>
      <c r="B7958" t="s">
        <v>21844</v>
      </c>
      <c r="C7958" t="s">
        <v>2073</v>
      </c>
      <c r="D7958" t="s">
        <v>282</v>
      </c>
      <c r="E7958" t="s">
        <v>299</v>
      </c>
      <c r="H7958" t="s">
        <v>293</v>
      </c>
      <c r="I7958" t="s">
        <v>21845</v>
      </c>
      <c r="J7958" t="s">
        <v>310</v>
      </c>
      <c r="K7958" t="s">
        <v>2075</v>
      </c>
      <c r="M7958" t="s">
        <v>294</v>
      </c>
      <c r="N7958" t="s">
        <v>295</v>
      </c>
      <c r="O7958" t="s">
        <v>2076</v>
      </c>
      <c r="R7958" t="b">
        <v>0</v>
      </c>
      <c r="S7958" t="b">
        <v>0</v>
      </c>
      <c r="T7958" s="31" t="s">
        <v>426</v>
      </c>
      <c r="U7958" s="31">
        <v>1</v>
      </c>
      <c r="V7958" s="30" t="s">
        <v>18630</v>
      </c>
      <c r="W7958" t="s">
        <v>18631</v>
      </c>
      <c r="X7958" t="s">
        <v>282</v>
      </c>
      <c r="Y7958" t="s">
        <v>311</v>
      </c>
      <c r="Z7958" t="s">
        <v>284</v>
      </c>
      <c r="AA7958" t="s">
        <v>337</v>
      </c>
      <c r="AB7958"/>
      <c r="AD7958" s="27" t="s">
        <v>2075</v>
      </c>
      <c r="AF7958" t="s">
        <v>290</v>
      </c>
      <c r="AH7958" t="s">
        <v>2013</v>
      </c>
      <c r="AI7958" t="s">
        <v>2121</v>
      </c>
      <c r="AJ7958" t="s">
        <v>2122</v>
      </c>
      <c r="AK7958" t="s">
        <v>2082</v>
      </c>
      <c r="AL7958" s="12">
        <v>45884.8830787037</v>
      </c>
      <c r="AM7958" t="s">
        <v>291</v>
      </c>
    </row>
    <row r="7959" spans="1:39" ht="15" customHeight="1" x14ac:dyDescent="0.3">
      <c r="A7959" s="38" t="s">
        <v>21863</v>
      </c>
      <c r="B7959" t="s">
        <v>21864</v>
      </c>
      <c r="C7959" t="s">
        <v>2073</v>
      </c>
      <c r="D7959" t="s">
        <v>282</v>
      </c>
      <c r="E7959" t="s">
        <v>299</v>
      </c>
      <c r="H7959" t="s">
        <v>293</v>
      </c>
      <c r="I7959" t="s">
        <v>21865</v>
      </c>
      <c r="J7959" t="s">
        <v>310</v>
      </c>
      <c r="K7959" t="s">
        <v>2075</v>
      </c>
      <c r="M7959" t="s">
        <v>294</v>
      </c>
      <c r="N7959" t="s">
        <v>295</v>
      </c>
      <c r="O7959" t="s">
        <v>2076</v>
      </c>
      <c r="Q7959" t="s">
        <v>344</v>
      </c>
      <c r="R7959" t="b">
        <v>0</v>
      </c>
      <c r="S7959" t="b">
        <v>0</v>
      </c>
      <c r="T7959" s="31" t="s">
        <v>426</v>
      </c>
      <c r="U7959" s="31">
        <v>1</v>
      </c>
      <c r="V7959" s="30" t="s">
        <v>16067</v>
      </c>
      <c r="W7959" t="s">
        <v>16068</v>
      </c>
      <c r="X7959" t="s">
        <v>282</v>
      </c>
      <c r="Y7959" t="s">
        <v>344</v>
      </c>
      <c r="Z7959" t="s">
        <v>310</v>
      </c>
      <c r="AA7959" t="s">
        <v>302</v>
      </c>
      <c r="AB7959"/>
      <c r="AD7959" s="27" t="s">
        <v>2079</v>
      </c>
      <c r="AF7959" t="s">
        <v>290</v>
      </c>
      <c r="AH7959" t="s">
        <v>2016</v>
      </c>
      <c r="AI7959" t="s">
        <v>2121</v>
      </c>
      <c r="AJ7959" t="s">
        <v>2122</v>
      </c>
      <c r="AK7959" t="s">
        <v>2082</v>
      </c>
      <c r="AL7959" s="12">
        <v>45884.86991898148</v>
      </c>
    </row>
    <row r="7960" spans="1:39" ht="15" customHeight="1" x14ac:dyDescent="0.3">
      <c r="A7960" s="38" t="s">
        <v>21863</v>
      </c>
      <c r="B7960" t="s">
        <v>21864</v>
      </c>
      <c r="C7960" t="s">
        <v>2073</v>
      </c>
      <c r="D7960" t="s">
        <v>282</v>
      </c>
      <c r="E7960" t="s">
        <v>299</v>
      </c>
      <c r="H7960" t="s">
        <v>293</v>
      </c>
      <c r="I7960" t="s">
        <v>21865</v>
      </c>
      <c r="J7960" t="s">
        <v>310</v>
      </c>
      <c r="K7960" t="s">
        <v>2075</v>
      </c>
      <c r="M7960" t="s">
        <v>294</v>
      </c>
      <c r="N7960" t="s">
        <v>295</v>
      </c>
      <c r="O7960" t="s">
        <v>2076</v>
      </c>
      <c r="R7960" t="b">
        <v>0</v>
      </c>
      <c r="S7960" t="b">
        <v>0</v>
      </c>
      <c r="T7960" s="31" t="s">
        <v>426</v>
      </c>
      <c r="U7960" s="31">
        <v>1</v>
      </c>
      <c r="V7960" s="30" t="s">
        <v>18630</v>
      </c>
      <c r="W7960" t="s">
        <v>18631</v>
      </c>
      <c r="X7960" t="s">
        <v>282</v>
      </c>
      <c r="Y7960" t="s">
        <v>311</v>
      </c>
      <c r="Z7960" t="s">
        <v>284</v>
      </c>
      <c r="AA7960" t="s">
        <v>337</v>
      </c>
      <c r="AB7960"/>
      <c r="AD7960" s="27" t="s">
        <v>2075</v>
      </c>
      <c r="AF7960" t="s">
        <v>290</v>
      </c>
      <c r="AH7960" t="s">
        <v>2013</v>
      </c>
      <c r="AI7960" t="s">
        <v>2121</v>
      </c>
      <c r="AJ7960" t="s">
        <v>2122</v>
      </c>
      <c r="AK7960" t="s">
        <v>2082</v>
      </c>
      <c r="AL7960" s="12">
        <v>45884.8830787037</v>
      </c>
      <c r="AM7960" t="s">
        <v>291</v>
      </c>
    </row>
    <row r="7961" spans="1:39" ht="15" customHeight="1" x14ac:dyDescent="0.3">
      <c r="A7961" s="38" t="s">
        <v>20605</v>
      </c>
      <c r="B7961" t="s">
        <v>20606</v>
      </c>
      <c r="C7961" t="s">
        <v>2092</v>
      </c>
      <c r="D7961" t="s">
        <v>282</v>
      </c>
      <c r="E7961" t="s">
        <v>292</v>
      </c>
      <c r="G7961" t="s">
        <v>396</v>
      </c>
      <c r="I7961" t="s">
        <v>26013</v>
      </c>
      <c r="J7961" t="s">
        <v>284</v>
      </c>
      <c r="K7961" t="s">
        <v>2765</v>
      </c>
      <c r="M7961" t="s">
        <v>294</v>
      </c>
      <c r="N7961" t="s">
        <v>295</v>
      </c>
      <c r="O7961" t="s">
        <v>2076</v>
      </c>
      <c r="P7961" t="s">
        <v>287</v>
      </c>
      <c r="Q7961" t="s">
        <v>341</v>
      </c>
      <c r="R7961" t="b">
        <v>0</v>
      </c>
      <c r="S7961" t="b">
        <v>0</v>
      </c>
      <c r="T7961" s="31" t="s">
        <v>426</v>
      </c>
      <c r="U7961" s="31">
        <v>1</v>
      </c>
      <c r="V7961" s="30" t="s">
        <v>20607</v>
      </c>
      <c r="W7961" t="s">
        <v>20608</v>
      </c>
      <c r="X7961" t="s">
        <v>282</v>
      </c>
      <c r="Y7961" t="s">
        <v>341</v>
      </c>
      <c r="Z7961" t="s">
        <v>284</v>
      </c>
      <c r="AA7961" t="s">
        <v>292</v>
      </c>
      <c r="AB7961"/>
      <c r="AC7961" t="s">
        <v>26582</v>
      </c>
      <c r="AD7961" s="27" t="s">
        <v>2075</v>
      </c>
      <c r="AE7961" t="s">
        <v>347</v>
      </c>
      <c r="AF7961" t="s">
        <v>294</v>
      </c>
      <c r="AH7961" t="s">
        <v>633</v>
      </c>
      <c r="AI7961" t="s">
        <v>20609</v>
      </c>
      <c r="AJ7961" t="s">
        <v>20610</v>
      </c>
      <c r="AK7961" t="s">
        <v>2082</v>
      </c>
      <c r="AL7961" s="12">
        <v>45703.058055555557</v>
      </c>
      <c r="AM7961" t="s">
        <v>291</v>
      </c>
    </row>
    <row r="7962" spans="1:39" ht="15" customHeight="1" x14ac:dyDescent="0.3">
      <c r="A7962" s="38" t="s">
        <v>20605</v>
      </c>
      <c r="B7962" t="s">
        <v>20606</v>
      </c>
      <c r="C7962" t="s">
        <v>2092</v>
      </c>
      <c r="D7962" t="s">
        <v>282</v>
      </c>
      <c r="E7962" t="s">
        <v>292</v>
      </c>
      <c r="G7962" t="s">
        <v>396</v>
      </c>
      <c r="I7962" t="s">
        <v>26013</v>
      </c>
      <c r="J7962" t="s">
        <v>284</v>
      </c>
      <c r="K7962" t="s">
        <v>2765</v>
      </c>
      <c r="M7962" t="s">
        <v>294</v>
      </c>
      <c r="N7962" t="s">
        <v>295</v>
      </c>
      <c r="O7962" t="s">
        <v>2076</v>
      </c>
      <c r="P7962" t="s">
        <v>287</v>
      </c>
      <c r="Q7962" t="s">
        <v>288</v>
      </c>
      <c r="R7962" t="b">
        <v>0</v>
      </c>
      <c r="S7962" t="b">
        <v>0</v>
      </c>
      <c r="T7962" s="31" t="s">
        <v>426</v>
      </c>
      <c r="U7962" s="31">
        <v>1</v>
      </c>
      <c r="V7962" s="30" t="s">
        <v>2235</v>
      </c>
      <c r="AB7962"/>
      <c r="AD7962" s="27"/>
    </row>
    <row r="7963" spans="1:39" ht="15" customHeight="1" x14ac:dyDescent="0.3">
      <c r="A7963" s="38" t="s">
        <v>21967</v>
      </c>
      <c r="B7963" t="s">
        <v>21968</v>
      </c>
      <c r="C7963" t="s">
        <v>2073</v>
      </c>
      <c r="D7963" t="s">
        <v>282</v>
      </c>
      <c r="E7963" t="s">
        <v>304</v>
      </c>
      <c r="H7963" t="s">
        <v>25825</v>
      </c>
      <c r="I7963" t="s">
        <v>21969</v>
      </c>
      <c r="J7963" t="s">
        <v>284</v>
      </c>
      <c r="K7963" t="s">
        <v>2094</v>
      </c>
      <c r="M7963" t="s">
        <v>285</v>
      </c>
      <c r="N7963" t="s">
        <v>286</v>
      </c>
      <c r="O7963" t="s">
        <v>2076</v>
      </c>
      <c r="Q7963" t="s">
        <v>311</v>
      </c>
      <c r="R7963" t="b">
        <v>0</v>
      </c>
      <c r="S7963" t="b">
        <v>0</v>
      </c>
      <c r="T7963" s="31" t="s">
        <v>426</v>
      </c>
      <c r="U7963" s="31">
        <v>1</v>
      </c>
      <c r="V7963" s="30" t="s">
        <v>21970</v>
      </c>
      <c r="W7963" t="s">
        <v>21971</v>
      </c>
      <c r="X7963" t="s">
        <v>282</v>
      </c>
      <c r="Y7963" t="s">
        <v>311</v>
      </c>
      <c r="Z7963" t="s">
        <v>284</v>
      </c>
      <c r="AA7963" t="s">
        <v>304</v>
      </c>
      <c r="AB7963"/>
      <c r="AD7963" s="27" t="s">
        <v>2079</v>
      </c>
      <c r="AF7963" t="s">
        <v>285</v>
      </c>
      <c r="AH7963" t="s">
        <v>2169</v>
      </c>
      <c r="AI7963" t="s">
        <v>2170</v>
      </c>
      <c r="AJ7963" t="s">
        <v>2171</v>
      </c>
      <c r="AK7963" t="s">
        <v>2082</v>
      </c>
      <c r="AL7963" s="12">
        <v>46000.296226851853</v>
      </c>
    </row>
    <row r="7964" spans="1:39" ht="15" customHeight="1" x14ac:dyDescent="0.3">
      <c r="A7964" s="38" t="s">
        <v>21878</v>
      </c>
      <c r="B7964" t="s">
        <v>21879</v>
      </c>
      <c r="C7964" t="s">
        <v>2073</v>
      </c>
      <c r="D7964" t="s">
        <v>282</v>
      </c>
      <c r="H7964" t="s">
        <v>2017</v>
      </c>
      <c r="I7964" t="s">
        <v>21880</v>
      </c>
      <c r="J7964" t="s">
        <v>284</v>
      </c>
      <c r="K7964" t="s">
        <v>2075</v>
      </c>
      <c r="M7964" t="s">
        <v>290</v>
      </c>
      <c r="N7964" t="s">
        <v>365</v>
      </c>
      <c r="O7964" t="s">
        <v>2076</v>
      </c>
      <c r="Q7964" t="s">
        <v>344</v>
      </c>
      <c r="R7964" t="b">
        <v>0</v>
      </c>
      <c r="S7964" t="b">
        <v>0</v>
      </c>
      <c r="T7964" s="31" t="s">
        <v>426</v>
      </c>
      <c r="U7964" s="31">
        <v>1</v>
      </c>
      <c r="V7964" s="30" t="s">
        <v>6622</v>
      </c>
      <c r="W7964" t="s">
        <v>6623</v>
      </c>
      <c r="X7964" t="s">
        <v>282</v>
      </c>
      <c r="Y7964" t="s">
        <v>344</v>
      </c>
      <c r="Z7964" t="s">
        <v>284</v>
      </c>
      <c r="AB7964"/>
      <c r="AD7964" s="27" t="s">
        <v>2075</v>
      </c>
      <c r="AF7964" t="s">
        <v>290</v>
      </c>
      <c r="AH7964" t="s">
        <v>2169</v>
      </c>
      <c r="AI7964" t="s">
        <v>2170</v>
      </c>
      <c r="AJ7964" t="s">
        <v>2171</v>
      </c>
      <c r="AK7964" t="s">
        <v>2082</v>
      </c>
      <c r="AL7964" s="12">
        <v>46001.249513888892</v>
      </c>
    </row>
    <row r="7965" spans="1:39" ht="15" customHeight="1" x14ac:dyDescent="0.3">
      <c r="A7965" s="38" t="s">
        <v>21878</v>
      </c>
      <c r="B7965" t="s">
        <v>21879</v>
      </c>
      <c r="C7965" t="s">
        <v>2073</v>
      </c>
      <c r="D7965" t="s">
        <v>282</v>
      </c>
      <c r="H7965" t="s">
        <v>2017</v>
      </c>
      <c r="I7965" t="s">
        <v>21880</v>
      </c>
      <c r="J7965" t="s">
        <v>284</v>
      </c>
      <c r="K7965" t="s">
        <v>2075</v>
      </c>
      <c r="M7965" t="s">
        <v>290</v>
      </c>
      <c r="N7965" t="s">
        <v>365</v>
      </c>
      <c r="O7965" t="s">
        <v>2076</v>
      </c>
      <c r="Q7965" t="s">
        <v>344</v>
      </c>
      <c r="R7965" t="b">
        <v>0</v>
      </c>
      <c r="S7965" t="b">
        <v>0</v>
      </c>
      <c r="T7965" s="31" t="s">
        <v>426</v>
      </c>
      <c r="U7965" s="31">
        <v>1</v>
      </c>
      <c r="V7965" s="30" t="s">
        <v>6797</v>
      </c>
      <c r="W7965" t="s">
        <v>6798</v>
      </c>
      <c r="X7965" t="s">
        <v>282</v>
      </c>
      <c r="Y7965" t="s">
        <v>344</v>
      </c>
      <c r="Z7965" t="s">
        <v>284</v>
      </c>
      <c r="AB7965"/>
      <c r="AD7965" s="27" t="s">
        <v>3330</v>
      </c>
      <c r="AF7965" t="s">
        <v>290</v>
      </c>
      <c r="AH7965" t="s">
        <v>2016</v>
      </c>
      <c r="AI7965" t="s">
        <v>2088</v>
      </c>
      <c r="AJ7965" t="s">
        <v>2089</v>
      </c>
      <c r="AK7965" t="s">
        <v>2082</v>
      </c>
      <c r="AL7965" s="12">
        <v>45848.517777777779</v>
      </c>
    </row>
    <row r="7966" spans="1:39" ht="15" customHeight="1" x14ac:dyDescent="0.3">
      <c r="A7966" s="38" t="s">
        <v>21878</v>
      </c>
      <c r="B7966" t="s">
        <v>21879</v>
      </c>
      <c r="C7966" t="s">
        <v>2073</v>
      </c>
      <c r="D7966" t="s">
        <v>282</v>
      </c>
      <c r="H7966" t="s">
        <v>2017</v>
      </c>
      <c r="I7966" t="s">
        <v>21880</v>
      </c>
      <c r="J7966" t="s">
        <v>284</v>
      </c>
      <c r="K7966" t="s">
        <v>2075</v>
      </c>
      <c r="M7966" t="s">
        <v>290</v>
      </c>
      <c r="N7966" t="s">
        <v>365</v>
      </c>
      <c r="O7966" t="s">
        <v>2076</v>
      </c>
      <c r="R7966" t="b">
        <v>0</v>
      </c>
      <c r="S7966" t="b">
        <v>0</v>
      </c>
      <c r="T7966" s="31" t="s">
        <v>426</v>
      </c>
      <c r="U7966" s="31">
        <v>1</v>
      </c>
      <c r="V7966" s="30" t="s">
        <v>19736</v>
      </c>
      <c r="W7966" t="s">
        <v>19737</v>
      </c>
      <c r="X7966" t="s">
        <v>282</v>
      </c>
      <c r="Y7966" t="s">
        <v>311</v>
      </c>
      <c r="Z7966" t="s">
        <v>284</v>
      </c>
      <c r="AB7966"/>
      <c r="AD7966" s="27" t="s">
        <v>2075</v>
      </c>
      <c r="AF7966" t="s">
        <v>290</v>
      </c>
      <c r="AH7966" t="s">
        <v>2169</v>
      </c>
      <c r="AI7966" t="s">
        <v>2170</v>
      </c>
      <c r="AJ7966" t="s">
        <v>2171</v>
      </c>
      <c r="AK7966" t="s">
        <v>2082</v>
      </c>
      <c r="AL7966" s="12">
        <v>46001.253368055557</v>
      </c>
    </row>
    <row r="7967" spans="1:39" ht="15" customHeight="1" x14ac:dyDescent="0.3">
      <c r="A7967" s="38" t="s">
        <v>21769</v>
      </c>
      <c r="B7967" t="s">
        <v>21770</v>
      </c>
      <c r="C7967" t="s">
        <v>2073</v>
      </c>
      <c r="D7967" t="s">
        <v>282</v>
      </c>
      <c r="E7967" t="s">
        <v>337</v>
      </c>
      <c r="H7967" t="s">
        <v>293</v>
      </c>
      <c r="I7967" t="s">
        <v>21771</v>
      </c>
      <c r="J7967" t="s">
        <v>310</v>
      </c>
      <c r="K7967" t="s">
        <v>2075</v>
      </c>
      <c r="M7967" t="s">
        <v>294</v>
      </c>
      <c r="N7967" t="s">
        <v>295</v>
      </c>
      <c r="O7967" t="s">
        <v>2076</v>
      </c>
      <c r="Q7967" t="s">
        <v>344</v>
      </c>
      <c r="R7967" t="b">
        <v>0</v>
      </c>
      <c r="S7967" t="b">
        <v>0</v>
      </c>
      <c r="T7967" s="31" t="s">
        <v>426</v>
      </c>
      <c r="U7967" s="31">
        <v>1</v>
      </c>
      <c r="V7967" s="30" t="s">
        <v>16067</v>
      </c>
      <c r="W7967" t="s">
        <v>16068</v>
      </c>
      <c r="X7967" t="s">
        <v>282</v>
      </c>
      <c r="Y7967" t="s">
        <v>344</v>
      </c>
      <c r="Z7967" t="s">
        <v>310</v>
      </c>
      <c r="AA7967" t="s">
        <v>302</v>
      </c>
      <c r="AB7967"/>
      <c r="AD7967" s="27" t="s">
        <v>2079</v>
      </c>
      <c r="AF7967" t="s">
        <v>290</v>
      </c>
      <c r="AH7967" t="s">
        <v>2016</v>
      </c>
      <c r="AI7967" t="s">
        <v>2121</v>
      </c>
      <c r="AJ7967" t="s">
        <v>2122</v>
      </c>
      <c r="AK7967" t="s">
        <v>2082</v>
      </c>
      <c r="AL7967" s="12">
        <v>45884.86991898148</v>
      </c>
    </row>
    <row r="7968" spans="1:39" ht="15" customHeight="1" x14ac:dyDescent="0.3">
      <c r="A7968" s="38" t="s">
        <v>21769</v>
      </c>
      <c r="B7968" t="s">
        <v>21770</v>
      </c>
      <c r="C7968" t="s">
        <v>2073</v>
      </c>
      <c r="D7968" t="s">
        <v>282</v>
      </c>
      <c r="E7968" t="s">
        <v>337</v>
      </c>
      <c r="H7968" t="s">
        <v>293</v>
      </c>
      <c r="I7968" t="s">
        <v>21771</v>
      </c>
      <c r="J7968" t="s">
        <v>310</v>
      </c>
      <c r="K7968" t="s">
        <v>2075</v>
      </c>
      <c r="M7968" t="s">
        <v>294</v>
      </c>
      <c r="N7968" t="s">
        <v>295</v>
      </c>
      <c r="O7968" t="s">
        <v>2076</v>
      </c>
      <c r="R7968" t="b">
        <v>0</v>
      </c>
      <c r="S7968" t="b">
        <v>0</v>
      </c>
      <c r="T7968" s="31" t="s">
        <v>426</v>
      </c>
      <c r="U7968" s="31">
        <v>1</v>
      </c>
      <c r="V7968" s="30" t="s">
        <v>18630</v>
      </c>
      <c r="W7968" t="s">
        <v>18631</v>
      </c>
      <c r="X7968" t="s">
        <v>282</v>
      </c>
      <c r="Y7968" t="s">
        <v>311</v>
      </c>
      <c r="Z7968" t="s">
        <v>284</v>
      </c>
      <c r="AA7968" t="s">
        <v>337</v>
      </c>
      <c r="AB7968"/>
      <c r="AD7968" s="27" t="s">
        <v>2075</v>
      </c>
      <c r="AF7968" t="s">
        <v>290</v>
      </c>
      <c r="AH7968" t="s">
        <v>2013</v>
      </c>
      <c r="AI7968" t="s">
        <v>2121</v>
      </c>
      <c r="AJ7968" t="s">
        <v>2122</v>
      </c>
      <c r="AK7968" t="s">
        <v>2082</v>
      </c>
      <c r="AL7968" s="12">
        <v>45884.8830787037</v>
      </c>
      <c r="AM7968" t="s">
        <v>291</v>
      </c>
    </row>
    <row r="7969" spans="1:39" ht="15" customHeight="1" x14ac:dyDescent="0.3">
      <c r="A7969" s="38" t="s">
        <v>21944</v>
      </c>
      <c r="B7969" t="s">
        <v>21945</v>
      </c>
      <c r="C7969" t="s">
        <v>2092</v>
      </c>
      <c r="D7969" t="s">
        <v>282</v>
      </c>
      <c r="E7969" t="s">
        <v>322</v>
      </c>
      <c r="G7969" t="s">
        <v>350</v>
      </c>
      <c r="H7969" t="s">
        <v>25747</v>
      </c>
      <c r="I7969" t="s">
        <v>21946</v>
      </c>
      <c r="J7969" t="s">
        <v>284</v>
      </c>
      <c r="K7969" t="s">
        <v>2075</v>
      </c>
      <c r="M7969" t="s">
        <v>290</v>
      </c>
      <c r="N7969" t="s">
        <v>286</v>
      </c>
      <c r="O7969" t="s">
        <v>2076</v>
      </c>
      <c r="P7969" t="s">
        <v>287</v>
      </c>
      <c r="Q7969" t="s">
        <v>288</v>
      </c>
      <c r="R7969" t="b">
        <v>0</v>
      </c>
      <c r="S7969" t="b">
        <v>0</v>
      </c>
      <c r="T7969" s="31" t="s">
        <v>25454</v>
      </c>
      <c r="U7969" s="31" t="s">
        <v>2234</v>
      </c>
      <c r="V7969" s="30" t="s">
        <v>5341</v>
      </c>
      <c r="W7969" t="s">
        <v>5342</v>
      </c>
      <c r="X7969" t="s">
        <v>282</v>
      </c>
      <c r="Y7969" t="s">
        <v>288</v>
      </c>
      <c r="Z7969" t="s">
        <v>284</v>
      </c>
      <c r="AA7969" t="s">
        <v>322</v>
      </c>
      <c r="AB7969"/>
      <c r="AD7969" s="27" t="s">
        <v>2075</v>
      </c>
      <c r="AE7969" t="s">
        <v>289</v>
      </c>
      <c r="AF7969" t="s">
        <v>290</v>
      </c>
      <c r="AH7969" t="s">
        <v>590</v>
      </c>
      <c r="AI7969" t="s">
        <v>26094</v>
      </c>
      <c r="AJ7969" t="s">
        <v>26095</v>
      </c>
      <c r="AK7969" t="s">
        <v>2082</v>
      </c>
      <c r="AL7969" s="12">
        <v>46113.5937962963</v>
      </c>
      <c r="AM7969" t="s">
        <v>309</v>
      </c>
    </row>
    <row r="7970" spans="1:39" ht="15" customHeight="1" x14ac:dyDescent="0.3">
      <c r="A7970" s="38" t="s">
        <v>24950</v>
      </c>
      <c r="B7970" t="s">
        <v>24951</v>
      </c>
      <c r="C7970" t="s">
        <v>2073</v>
      </c>
      <c r="D7970" t="s">
        <v>282</v>
      </c>
      <c r="I7970" t="s">
        <v>24952</v>
      </c>
      <c r="J7970" t="s">
        <v>284</v>
      </c>
      <c r="K7970" t="s">
        <v>2075</v>
      </c>
      <c r="M7970" t="s">
        <v>290</v>
      </c>
      <c r="N7970" t="s">
        <v>365</v>
      </c>
      <c r="O7970" t="s">
        <v>2228</v>
      </c>
      <c r="Q7970" t="s">
        <v>344</v>
      </c>
      <c r="R7970" t="b">
        <v>0</v>
      </c>
      <c r="S7970" t="b">
        <v>0</v>
      </c>
      <c r="T7970" s="31" t="s">
        <v>426</v>
      </c>
      <c r="U7970" s="31">
        <v>1</v>
      </c>
      <c r="V7970" s="30" t="s">
        <v>6622</v>
      </c>
      <c r="W7970" t="s">
        <v>6623</v>
      </c>
      <c r="X7970" t="s">
        <v>282</v>
      </c>
      <c r="Y7970" t="s">
        <v>344</v>
      </c>
      <c r="Z7970" t="s">
        <v>284</v>
      </c>
      <c r="AB7970"/>
      <c r="AD7970" s="27" t="s">
        <v>2075</v>
      </c>
      <c r="AF7970" t="s">
        <v>290</v>
      </c>
      <c r="AH7970" t="s">
        <v>2169</v>
      </c>
      <c r="AI7970" t="s">
        <v>2170</v>
      </c>
      <c r="AJ7970" t="s">
        <v>2171</v>
      </c>
      <c r="AK7970" t="s">
        <v>2082</v>
      </c>
      <c r="AL7970" s="12">
        <v>46001.249513888892</v>
      </c>
    </row>
    <row r="7971" spans="1:39" ht="15" customHeight="1" x14ac:dyDescent="0.3">
      <c r="A7971" s="38" t="s">
        <v>24950</v>
      </c>
      <c r="B7971" t="s">
        <v>24951</v>
      </c>
      <c r="C7971" t="s">
        <v>2073</v>
      </c>
      <c r="D7971" t="s">
        <v>282</v>
      </c>
      <c r="I7971" t="s">
        <v>24952</v>
      </c>
      <c r="J7971" t="s">
        <v>284</v>
      </c>
      <c r="K7971" t="s">
        <v>2075</v>
      </c>
      <c r="M7971" t="s">
        <v>290</v>
      </c>
      <c r="N7971" t="s">
        <v>365</v>
      </c>
      <c r="O7971" t="s">
        <v>2228</v>
      </c>
      <c r="Q7971" t="s">
        <v>344</v>
      </c>
      <c r="R7971" t="b">
        <v>0</v>
      </c>
      <c r="S7971" t="b">
        <v>0</v>
      </c>
      <c r="T7971" s="31" t="s">
        <v>426</v>
      </c>
      <c r="U7971" s="31">
        <v>1</v>
      </c>
      <c r="V7971" s="30" t="s">
        <v>6797</v>
      </c>
      <c r="W7971" t="s">
        <v>6798</v>
      </c>
      <c r="X7971" t="s">
        <v>282</v>
      </c>
      <c r="Y7971" t="s">
        <v>344</v>
      </c>
      <c r="Z7971" t="s">
        <v>284</v>
      </c>
      <c r="AB7971"/>
      <c r="AD7971" s="27" t="s">
        <v>3330</v>
      </c>
      <c r="AF7971" t="s">
        <v>290</v>
      </c>
      <c r="AH7971" t="s">
        <v>2016</v>
      </c>
      <c r="AI7971" t="s">
        <v>2088</v>
      </c>
      <c r="AJ7971" t="s">
        <v>2089</v>
      </c>
      <c r="AK7971" t="s">
        <v>2082</v>
      </c>
      <c r="AL7971" s="12">
        <v>45848.517777777779</v>
      </c>
    </row>
    <row r="7972" spans="1:39" ht="15" customHeight="1" x14ac:dyDescent="0.3">
      <c r="A7972" s="38" t="s">
        <v>24950</v>
      </c>
      <c r="B7972" t="s">
        <v>24951</v>
      </c>
      <c r="C7972" t="s">
        <v>2073</v>
      </c>
      <c r="D7972" t="s">
        <v>282</v>
      </c>
      <c r="I7972" t="s">
        <v>24952</v>
      </c>
      <c r="J7972" t="s">
        <v>284</v>
      </c>
      <c r="K7972" t="s">
        <v>2075</v>
      </c>
      <c r="M7972" t="s">
        <v>290</v>
      </c>
      <c r="N7972" t="s">
        <v>365</v>
      </c>
      <c r="O7972" t="s">
        <v>2228</v>
      </c>
      <c r="R7972" t="b">
        <v>0</v>
      </c>
      <c r="S7972" t="b">
        <v>0</v>
      </c>
      <c r="T7972" s="31" t="s">
        <v>426</v>
      </c>
      <c r="U7972" s="31">
        <v>1</v>
      </c>
      <c r="V7972" s="32" t="s">
        <v>19736</v>
      </c>
      <c r="W7972" t="s">
        <v>19737</v>
      </c>
      <c r="X7972" t="s">
        <v>282</v>
      </c>
      <c r="Y7972" t="s">
        <v>311</v>
      </c>
      <c r="Z7972" t="s">
        <v>284</v>
      </c>
      <c r="AB7972"/>
      <c r="AD7972" s="27" t="s">
        <v>2075</v>
      </c>
      <c r="AF7972" t="s">
        <v>290</v>
      </c>
      <c r="AH7972" t="s">
        <v>2169</v>
      </c>
      <c r="AI7972" t="s">
        <v>2170</v>
      </c>
      <c r="AJ7972" t="s">
        <v>2171</v>
      </c>
      <c r="AK7972" t="s">
        <v>2082</v>
      </c>
      <c r="AL7972" s="12">
        <v>46001.253368055557</v>
      </c>
    </row>
    <row r="7973" spans="1:39" ht="15" customHeight="1" x14ac:dyDescent="0.3">
      <c r="A7973" s="38" t="s">
        <v>21881</v>
      </c>
      <c r="B7973" t="s">
        <v>21882</v>
      </c>
      <c r="C7973" t="s">
        <v>2073</v>
      </c>
      <c r="D7973" t="s">
        <v>282</v>
      </c>
      <c r="I7973" t="s">
        <v>21883</v>
      </c>
      <c r="J7973" t="s">
        <v>284</v>
      </c>
      <c r="K7973" t="s">
        <v>2075</v>
      </c>
      <c r="M7973" t="s">
        <v>290</v>
      </c>
      <c r="O7973" t="s">
        <v>2076</v>
      </c>
      <c r="Q7973" t="s">
        <v>344</v>
      </c>
      <c r="R7973" t="b">
        <v>0</v>
      </c>
      <c r="S7973" t="b">
        <v>0</v>
      </c>
      <c r="T7973" s="31" t="s">
        <v>426</v>
      </c>
      <c r="U7973" s="31">
        <v>1</v>
      </c>
      <c r="V7973" s="32" t="s">
        <v>6622</v>
      </c>
      <c r="W7973" t="s">
        <v>6623</v>
      </c>
      <c r="X7973" t="s">
        <v>282</v>
      </c>
      <c r="Y7973" t="s">
        <v>344</v>
      </c>
      <c r="Z7973" t="s">
        <v>284</v>
      </c>
      <c r="AB7973"/>
      <c r="AD7973" s="27" t="s">
        <v>2075</v>
      </c>
      <c r="AF7973" t="s">
        <v>290</v>
      </c>
      <c r="AH7973" t="s">
        <v>2169</v>
      </c>
      <c r="AI7973" t="s">
        <v>2170</v>
      </c>
      <c r="AJ7973" t="s">
        <v>2171</v>
      </c>
      <c r="AK7973" t="s">
        <v>2082</v>
      </c>
      <c r="AL7973" s="12">
        <v>46001.249513888892</v>
      </c>
    </row>
    <row r="7974" spans="1:39" ht="15" customHeight="1" x14ac:dyDescent="0.3">
      <c r="A7974" s="38" t="s">
        <v>21881</v>
      </c>
      <c r="B7974" t="s">
        <v>21882</v>
      </c>
      <c r="C7974" t="s">
        <v>2073</v>
      </c>
      <c r="D7974" t="s">
        <v>282</v>
      </c>
      <c r="I7974" t="s">
        <v>21883</v>
      </c>
      <c r="J7974" t="s">
        <v>284</v>
      </c>
      <c r="K7974" t="s">
        <v>2075</v>
      </c>
      <c r="M7974" t="s">
        <v>290</v>
      </c>
      <c r="O7974" t="s">
        <v>2076</v>
      </c>
      <c r="Q7974" t="s">
        <v>344</v>
      </c>
      <c r="R7974" t="b">
        <v>0</v>
      </c>
      <c r="S7974" t="b">
        <v>0</v>
      </c>
      <c r="T7974" s="31" t="s">
        <v>426</v>
      </c>
      <c r="U7974" s="31">
        <v>1</v>
      </c>
      <c r="V7974" s="30" t="s">
        <v>6797</v>
      </c>
      <c r="W7974" t="s">
        <v>6798</v>
      </c>
      <c r="X7974" t="s">
        <v>282</v>
      </c>
      <c r="Y7974" t="s">
        <v>344</v>
      </c>
      <c r="Z7974" t="s">
        <v>284</v>
      </c>
      <c r="AB7974"/>
      <c r="AD7974" s="27" t="s">
        <v>3330</v>
      </c>
      <c r="AF7974" t="s">
        <v>290</v>
      </c>
      <c r="AH7974" t="s">
        <v>2016</v>
      </c>
      <c r="AI7974" t="s">
        <v>2088</v>
      </c>
      <c r="AJ7974" t="s">
        <v>2089</v>
      </c>
      <c r="AK7974" t="s">
        <v>2082</v>
      </c>
      <c r="AL7974" s="12">
        <v>45848.517777777779</v>
      </c>
    </row>
    <row r="7975" spans="1:39" ht="15" customHeight="1" x14ac:dyDescent="0.3">
      <c r="A7975" s="38" t="s">
        <v>21920</v>
      </c>
      <c r="B7975" t="s">
        <v>21921</v>
      </c>
      <c r="C7975" t="s">
        <v>2073</v>
      </c>
      <c r="D7975" t="s">
        <v>282</v>
      </c>
      <c r="E7975" t="s">
        <v>283</v>
      </c>
      <c r="H7975" t="s">
        <v>25605</v>
      </c>
      <c r="I7975" t="s">
        <v>21922</v>
      </c>
      <c r="J7975" t="s">
        <v>310</v>
      </c>
      <c r="K7975" t="s">
        <v>2075</v>
      </c>
      <c r="M7975" t="s">
        <v>290</v>
      </c>
      <c r="N7975" t="s">
        <v>295</v>
      </c>
      <c r="O7975" t="s">
        <v>2076</v>
      </c>
      <c r="Q7975" t="s">
        <v>344</v>
      </c>
      <c r="R7975" t="b">
        <v>0</v>
      </c>
      <c r="S7975" t="b">
        <v>0</v>
      </c>
      <c r="T7975" s="31" t="s">
        <v>426</v>
      </c>
      <c r="U7975" s="31">
        <v>1</v>
      </c>
      <c r="V7975" s="30" t="s">
        <v>7803</v>
      </c>
      <c r="W7975" t="s">
        <v>7804</v>
      </c>
      <c r="X7975" t="s">
        <v>282</v>
      </c>
      <c r="Y7975" t="s">
        <v>344</v>
      </c>
      <c r="Z7975" t="s">
        <v>284</v>
      </c>
      <c r="AA7975" t="s">
        <v>283</v>
      </c>
      <c r="AB7975"/>
      <c r="AD7975" s="27" t="s">
        <v>2079</v>
      </c>
      <c r="AF7975" t="s">
        <v>290</v>
      </c>
      <c r="AH7975" t="s">
        <v>2012</v>
      </c>
      <c r="AI7975" t="s">
        <v>2121</v>
      </c>
      <c r="AJ7975" t="s">
        <v>2122</v>
      </c>
      <c r="AK7975" t="s">
        <v>2082</v>
      </c>
      <c r="AL7975" s="12">
        <v>45883.514305555553</v>
      </c>
    </row>
    <row r="7976" spans="1:39" ht="15" customHeight="1" x14ac:dyDescent="0.3">
      <c r="A7976" s="38" t="s">
        <v>21920</v>
      </c>
      <c r="B7976" t="s">
        <v>21921</v>
      </c>
      <c r="C7976" t="s">
        <v>2073</v>
      </c>
      <c r="D7976" t="s">
        <v>282</v>
      </c>
      <c r="E7976" t="s">
        <v>283</v>
      </c>
      <c r="H7976" t="s">
        <v>25605</v>
      </c>
      <c r="I7976" t="s">
        <v>21922</v>
      </c>
      <c r="J7976" t="s">
        <v>310</v>
      </c>
      <c r="K7976" t="s">
        <v>2075</v>
      </c>
      <c r="M7976" t="s">
        <v>290</v>
      </c>
      <c r="N7976" t="s">
        <v>295</v>
      </c>
      <c r="O7976" t="s">
        <v>2076</v>
      </c>
      <c r="Q7976" t="s">
        <v>344</v>
      </c>
      <c r="R7976" t="b">
        <v>0</v>
      </c>
      <c r="S7976" t="b">
        <v>0</v>
      </c>
      <c r="T7976" s="31" t="s">
        <v>426</v>
      </c>
      <c r="U7976" s="31">
        <v>1</v>
      </c>
      <c r="V7976" s="30" t="s">
        <v>7807</v>
      </c>
      <c r="W7976" t="s">
        <v>7804</v>
      </c>
      <c r="X7976" t="s">
        <v>282</v>
      </c>
      <c r="Y7976" t="s">
        <v>344</v>
      </c>
      <c r="Z7976" t="s">
        <v>284</v>
      </c>
      <c r="AA7976" t="s">
        <v>283</v>
      </c>
      <c r="AB7976"/>
      <c r="AD7976" s="27" t="s">
        <v>3330</v>
      </c>
      <c r="AF7976" t="s">
        <v>285</v>
      </c>
      <c r="AH7976" t="s">
        <v>2016</v>
      </c>
      <c r="AI7976" t="s">
        <v>2088</v>
      </c>
      <c r="AJ7976" t="s">
        <v>2089</v>
      </c>
      <c r="AK7976" t="s">
        <v>2082</v>
      </c>
      <c r="AL7976" s="12">
        <v>45849.504907407405</v>
      </c>
    </row>
    <row r="7977" spans="1:39" ht="15" customHeight="1" x14ac:dyDescent="0.3">
      <c r="A7977" s="38" t="s">
        <v>21920</v>
      </c>
      <c r="B7977" t="s">
        <v>21921</v>
      </c>
      <c r="C7977" t="s">
        <v>2073</v>
      </c>
      <c r="D7977" t="s">
        <v>282</v>
      </c>
      <c r="E7977" t="s">
        <v>283</v>
      </c>
      <c r="H7977" t="s">
        <v>25605</v>
      </c>
      <c r="I7977" t="s">
        <v>21922</v>
      </c>
      <c r="J7977" t="s">
        <v>310</v>
      </c>
      <c r="K7977" t="s">
        <v>2075</v>
      </c>
      <c r="M7977" t="s">
        <v>290</v>
      </c>
      <c r="N7977" t="s">
        <v>295</v>
      </c>
      <c r="O7977" t="s">
        <v>2076</v>
      </c>
      <c r="R7977" t="b">
        <v>0</v>
      </c>
      <c r="S7977" t="b">
        <v>0</v>
      </c>
      <c r="T7977" s="31" t="s">
        <v>426</v>
      </c>
      <c r="U7977" s="31">
        <v>1</v>
      </c>
      <c r="V7977" s="32" t="s">
        <v>7805</v>
      </c>
      <c r="W7977" t="s">
        <v>7806</v>
      </c>
      <c r="X7977" t="s">
        <v>282</v>
      </c>
      <c r="Y7977" t="s">
        <v>311</v>
      </c>
      <c r="Z7977" t="s">
        <v>284</v>
      </c>
      <c r="AA7977" t="s">
        <v>283</v>
      </c>
      <c r="AB7977"/>
      <c r="AD7977" s="27" t="s">
        <v>2075</v>
      </c>
      <c r="AF7977" t="s">
        <v>290</v>
      </c>
      <c r="AH7977" t="s">
        <v>2012</v>
      </c>
      <c r="AI7977" t="s">
        <v>2121</v>
      </c>
      <c r="AJ7977" t="s">
        <v>2122</v>
      </c>
      <c r="AK7977" t="s">
        <v>2082</v>
      </c>
      <c r="AL7977" s="12">
        <v>45885.140405092592</v>
      </c>
      <c r="AM7977" t="s">
        <v>291</v>
      </c>
    </row>
    <row r="7978" spans="1:39" ht="15" customHeight="1" x14ac:dyDescent="0.3">
      <c r="A7978" s="38" t="s">
        <v>21884</v>
      </c>
      <c r="B7978" t="s">
        <v>21885</v>
      </c>
      <c r="C7978" t="s">
        <v>2073</v>
      </c>
      <c r="D7978" t="s">
        <v>282</v>
      </c>
      <c r="H7978" t="s">
        <v>2017</v>
      </c>
      <c r="I7978" t="s">
        <v>21886</v>
      </c>
      <c r="J7978" t="s">
        <v>284</v>
      </c>
      <c r="K7978" t="s">
        <v>2075</v>
      </c>
      <c r="M7978" t="s">
        <v>290</v>
      </c>
      <c r="N7978" t="s">
        <v>365</v>
      </c>
      <c r="O7978" t="s">
        <v>2228</v>
      </c>
      <c r="Q7978" t="s">
        <v>344</v>
      </c>
      <c r="R7978" t="b">
        <v>0</v>
      </c>
      <c r="S7978" t="b">
        <v>0</v>
      </c>
      <c r="T7978" s="31" t="s">
        <v>426</v>
      </c>
      <c r="U7978" s="31">
        <v>1</v>
      </c>
      <c r="V7978" s="32" t="s">
        <v>6622</v>
      </c>
      <c r="W7978" t="s">
        <v>6623</v>
      </c>
      <c r="X7978" t="s">
        <v>282</v>
      </c>
      <c r="Y7978" t="s">
        <v>344</v>
      </c>
      <c r="Z7978" t="s">
        <v>284</v>
      </c>
      <c r="AB7978"/>
      <c r="AD7978" s="27" t="s">
        <v>2075</v>
      </c>
      <c r="AF7978" t="s">
        <v>290</v>
      </c>
      <c r="AH7978" t="s">
        <v>2169</v>
      </c>
      <c r="AI7978" t="s">
        <v>2170</v>
      </c>
      <c r="AJ7978" t="s">
        <v>2171</v>
      </c>
      <c r="AK7978" t="s">
        <v>2082</v>
      </c>
      <c r="AL7978" s="12">
        <v>46001.249513888892</v>
      </c>
    </row>
    <row r="7979" spans="1:39" ht="15" customHeight="1" x14ac:dyDescent="0.3">
      <c r="A7979" s="38" t="s">
        <v>21884</v>
      </c>
      <c r="B7979" t="s">
        <v>21885</v>
      </c>
      <c r="C7979" t="s">
        <v>2073</v>
      </c>
      <c r="D7979" t="s">
        <v>282</v>
      </c>
      <c r="H7979" t="s">
        <v>2017</v>
      </c>
      <c r="I7979" t="s">
        <v>21886</v>
      </c>
      <c r="J7979" t="s">
        <v>284</v>
      </c>
      <c r="K7979" t="s">
        <v>2075</v>
      </c>
      <c r="M7979" t="s">
        <v>290</v>
      </c>
      <c r="N7979" t="s">
        <v>365</v>
      </c>
      <c r="O7979" t="s">
        <v>2228</v>
      </c>
      <c r="Q7979" t="s">
        <v>344</v>
      </c>
      <c r="R7979" t="b">
        <v>0</v>
      </c>
      <c r="S7979" t="b">
        <v>0</v>
      </c>
      <c r="T7979" s="31" t="s">
        <v>426</v>
      </c>
      <c r="U7979" s="31">
        <v>1</v>
      </c>
      <c r="V7979" s="32" t="s">
        <v>6797</v>
      </c>
      <c r="W7979" t="s">
        <v>6798</v>
      </c>
      <c r="X7979" t="s">
        <v>282</v>
      </c>
      <c r="Y7979" t="s">
        <v>344</v>
      </c>
      <c r="Z7979" t="s">
        <v>284</v>
      </c>
      <c r="AB7979"/>
      <c r="AD7979" s="27" t="s">
        <v>3330</v>
      </c>
      <c r="AF7979" t="s">
        <v>290</v>
      </c>
      <c r="AH7979" t="s">
        <v>2016</v>
      </c>
      <c r="AI7979" t="s">
        <v>2088</v>
      </c>
      <c r="AJ7979" t="s">
        <v>2089</v>
      </c>
      <c r="AK7979" t="s">
        <v>2082</v>
      </c>
      <c r="AL7979" s="12">
        <v>45848.517777777779</v>
      </c>
    </row>
    <row r="7980" spans="1:39" ht="15" customHeight="1" x14ac:dyDescent="0.3">
      <c r="A7980" s="38" t="s">
        <v>21884</v>
      </c>
      <c r="B7980" t="s">
        <v>21885</v>
      </c>
      <c r="C7980" t="s">
        <v>2073</v>
      </c>
      <c r="D7980" t="s">
        <v>282</v>
      </c>
      <c r="H7980" t="s">
        <v>2017</v>
      </c>
      <c r="I7980" t="s">
        <v>21886</v>
      </c>
      <c r="J7980" t="s">
        <v>284</v>
      </c>
      <c r="K7980" t="s">
        <v>2075</v>
      </c>
      <c r="M7980" t="s">
        <v>290</v>
      </c>
      <c r="N7980" t="s">
        <v>365</v>
      </c>
      <c r="O7980" t="s">
        <v>2228</v>
      </c>
      <c r="R7980" t="b">
        <v>0</v>
      </c>
      <c r="S7980" t="b">
        <v>0</v>
      </c>
      <c r="T7980" s="31" t="s">
        <v>426</v>
      </c>
      <c r="U7980" s="31">
        <v>1</v>
      </c>
      <c r="V7980" s="32" t="s">
        <v>19736</v>
      </c>
      <c r="W7980" t="s">
        <v>19737</v>
      </c>
      <c r="X7980" t="s">
        <v>282</v>
      </c>
      <c r="Y7980" t="s">
        <v>311</v>
      </c>
      <c r="Z7980" t="s">
        <v>284</v>
      </c>
      <c r="AB7980"/>
      <c r="AD7980" s="27" t="s">
        <v>2075</v>
      </c>
      <c r="AF7980" t="s">
        <v>290</v>
      </c>
      <c r="AH7980" t="s">
        <v>2169</v>
      </c>
      <c r="AI7980" t="s">
        <v>2170</v>
      </c>
      <c r="AJ7980" t="s">
        <v>2171</v>
      </c>
      <c r="AK7980" t="s">
        <v>2082</v>
      </c>
      <c r="AL7980" s="12">
        <v>46001.253368055557</v>
      </c>
    </row>
    <row r="7981" spans="1:39" ht="15" customHeight="1" x14ac:dyDescent="0.3">
      <c r="A7981" s="38" t="s">
        <v>21849</v>
      </c>
      <c r="B7981" t="s">
        <v>21850</v>
      </c>
      <c r="C7981" t="s">
        <v>2092</v>
      </c>
      <c r="D7981" t="s">
        <v>282</v>
      </c>
      <c r="E7981" t="s">
        <v>319</v>
      </c>
      <c r="G7981" t="s">
        <v>298</v>
      </c>
      <c r="H7981" t="s">
        <v>298</v>
      </c>
      <c r="I7981" t="s">
        <v>21851</v>
      </c>
      <c r="J7981" t="s">
        <v>284</v>
      </c>
      <c r="K7981" t="s">
        <v>2075</v>
      </c>
      <c r="M7981" t="s">
        <v>290</v>
      </c>
      <c r="N7981" t="s">
        <v>286</v>
      </c>
      <c r="O7981" t="s">
        <v>2076</v>
      </c>
      <c r="P7981" t="s">
        <v>287</v>
      </c>
      <c r="Q7981" t="s">
        <v>288</v>
      </c>
      <c r="R7981" t="b">
        <v>0</v>
      </c>
      <c r="S7981" t="b">
        <v>0</v>
      </c>
      <c r="T7981" s="31" t="s">
        <v>25454</v>
      </c>
      <c r="U7981" s="31" t="s">
        <v>2234</v>
      </c>
      <c r="V7981" s="32" t="s">
        <v>5834</v>
      </c>
      <c r="W7981" t="s">
        <v>5835</v>
      </c>
      <c r="X7981" t="s">
        <v>282</v>
      </c>
      <c r="Y7981" t="s">
        <v>288</v>
      </c>
      <c r="Z7981" t="s">
        <v>284</v>
      </c>
      <c r="AA7981" t="s">
        <v>319</v>
      </c>
      <c r="AB7981"/>
      <c r="AD7981" s="27" t="s">
        <v>5704</v>
      </c>
      <c r="AE7981" t="s">
        <v>289</v>
      </c>
      <c r="AF7981" t="s">
        <v>290</v>
      </c>
      <c r="AH7981" t="s">
        <v>2012</v>
      </c>
      <c r="AI7981" t="s">
        <v>26094</v>
      </c>
      <c r="AJ7981" t="s">
        <v>26095</v>
      </c>
      <c r="AK7981" t="s">
        <v>2082</v>
      </c>
      <c r="AL7981" s="12">
        <v>46120.442199074074</v>
      </c>
      <c r="AM7981" t="s">
        <v>309</v>
      </c>
    </row>
    <row r="7982" spans="1:39" ht="15" customHeight="1" x14ac:dyDescent="0.3">
      <c r="A7982" s="38" t="s">
        <v>21849</v>
      </c>
      <c r="B7982" t="s">
        <v>21850</v>
      </c>
      <c r="C7982" t="s">
        <v>2092</v>
      </c>
      <c r="D7982" t="s">
        <v>282</v>
      </c>
      <c r="E7982" t="s">
        <v>319</v>
      </c>
      <c r="G7982" t="s">
        <v>298</v>
      </c>
      <c r="H7982" t="s">
        <v>298</v>
      </c>
      <c r="I7982" t="s">
        <v>21851</v>
      </c>
      <c r="J7982" t="s">
        <v>284</v>
      </c>
      <c r="K7982" t="s">
        <v>2075</v>
      </c>
      <c r="M7982" t="s">
        <v>290</v>
      </c>
      <c r="N7982" t="s">
        <v>286</v>
      </c>
      <c r="O7982" t="s">
        <v>2076</v>
      </c>
      <c r="P7982" t="s">
        <v>287</v>
      </c>
      <c r="Q7982" t="s">
        <v>288</v>
      </c>
      <c r="R7982" t="b">
        <v>0</v>
      </c>
      <c r="S7982" t="b">
        <v>0</v>
      </c>
      <c r="T7982" s="31" t="s">
        <v>25454</v>
      </c>
      <c r="U7982" s="31" t="s">
        <v>2234</v>
      </c>
      <c r="V7982" s="32" t="s">
        <v>5842</v>
      </c>
      <c r="W7982" t="s">
        <v>26252</v>
      </c>
      <c r="X7982" t="s">
        <v>310</v>
      </c>
      <c r="Y7982" t="s">
        <v>288</v>
      </c>
      <c r="Z7982" t="s">
        <v>284</v>
      </c>
      <c r="AA7982" t="s">
        <v>319</v>
      </c>
      <c r="AB7982"/>
      <c r="AD7982" s="27" t="s">
        <v>2094</v>
      </c>
      <c r="AE7982" t="s">
        <v>26054</v>
      </c>
      <c r="AF7982" t="s">
        <v>290</v>
      </c>
      <c r="AH7982" t="s">
        <v>2012</v>
      </c>
      <c r="AI7982" t="s">
        <v>2204</v>
      </c>
      <c r="AJ7982" t="s">
        <v>2205</v>
      </c>
      <c r="AK7982" t="s">
        <v>2082</v>
      </c>
      <c r="AL7982" s="12">
        <v>45889.37636574074</v>
      </c>
      <c r="AM7982" t="s">
        <v>309</v>
      </c>
    </row>
    <row r="7983" spans="1:39" ht="15" customHeight="1" x14ac:dyDescent="0.3">
      <c r="A7983" s="38" t="s">
        <v>21849</v>
      </c>
      <c r="B7983" t="s">
        <v>21850</v>
      </c>
      <c r="C7983" t="s">
        <v>2092</v>
      </c>
      <c r="D7983" t="s">
        <v>282</v>
      </c>
      <c r="E7983" t="s">
        <v>319</v>
      </c>
      <c r="G7983" t="s">
        <v>298</v>
      </c>
      <c r="H7983" t="s">
        <v>298</v>
      </c>
      <c r="I7983" t="s">
        <v>21851</v>
      </c>
      <c r="J7983" t="s">
        <v>284</v>
      </c>
      <c r="K7983" t="s">
        <v>2075</v>
      </c>
      <c r="M7983" t="s">
        <v>290</v>
      </c>
      <c r="N7983" t="s">
        <v>286</v>
      </c>
      <c r="O7983" t="s">
        <v>2076</v>
      </c>
      <c r="P7983" t="s">
        <v>287</v>
      </c>
      <c r="Q7983" t="s">
        <v>288</v>
      </c>
      <c r="R7983" t="b">
        <v>0</v>
      </c>
      <c r="S7983" t="b">
        <v>0</v>
      </c>
      <c r="T7983" s="31" t="s">
        <v>25454</v>
      </c>
      <c r="U7983" s="31" t="s">
        <v>2234</v>
      </c>
      <c r="V7983" s="32" t="s">
        <v>5845</v>
      </c>
      <c r="W7983" t="s">
        <v>5846</v>
      </c>
      <c r="X7983" t="s">
        <v>282</v>
      </c>
      <c r="Y7983" t="s">
        <v>288</v>
      </c>
      <c r="Z7983" t="s">
        <v>284</v>
      </c>
      <c r="AA7983" t="s">
        <v>319</v>
      </c>
      <c r="AB7983"/>
      <c r="AD7983" s="27" t="s">
        <v>3330</v>
      </c>
      <c r="AE7983" t="s">
        <v>26054</v>
      </c>
      <c r="AF7983" t="s">
        <v>290</v>
      </c>
      <c r="AH7983" t="s">
        <v>2169</v>
      </c>
      <c r="AI7983" t="s">
        <v>26094</v>
      </c>
      <c r="AJ7983" t="s">
        <v>26095</v>
      </c>
      <c r="AK7983" t="s">
        <v>2082</v>
      </c>
      <c r="AL7983" s="12">
        <v>46052.355069444442</v>
      </c>
      <c r="AM7983" t="s">
        <v>309</v>
      </c>
    </row>
    <row r="7984" spans="1:39" ht="15" customHeight="1" x14ac:dyDescent="0.3">
      <c r="A7984" s="38" t="s">
        <v>21849</v>
      </c>
      <c r="B7984" t="s">
        <v>21850</v>
      </c>
      <c r="C7984" t="s">
        <v>2092</v>
      </c>
      <c r="D7984" t="s">
        <v>282</v>
      </c>
      <c r="E7984" t="s">
        <v>319</v>
      </c>
      <c r="G7984" t="s">
        <v>298</v>
      </c>
      <c r="H7984" t="s">
        <v>298</v>
      </c>
      <c r="I7984" t="s">
        <v>21851</v>
      </c>
      <c r="J7984" t="s">
        <v>284</v>
      </c>
      <c r="K7984" t="s">
        <v>2075</v>
      </c>
      <c r="M7984" t="s">
        <v>290</v>
      </c>
      <c r="N7984" t="s">
        <v>286</v>
      </c>
      <c r="O7984" t="s">
        <v>2076</v>
      </c>
      <c r="P7984" t="s">
        <v>287</v>
      </c>
      <c r="Q7984" t="s">
        <v>288</v>
      </c>
      <c r="R7984" t="b">
        <v>0</v>
      </c>
      <c r="S7984" t="b">
        <v>0</v>
      </c>
      <c r="T7984" s="31" t="s">
        <v>25454</v>
      </c>
      <c r="U7984" s="31" t="s">
        <v>2234</v>
      </c>
      <c r="V7984" s="32" t="s">
        <v>5840</v>
      </c>
      <c r="W7984" t="s">
        <v>5841</v>
      </c>
      <c r="X7984" t="s">
        <v>282</v>
      </c>
      <c r="Y7984" t="s">
        <v>288</v>
      </c>
      <c r="Z7984" t="s">
        <v>284</v>
      </c>
      <c r="AA7984" t="s">
        <v>319</v>
      </c>
      <c r="AB7984"/>
      <c r="AD7984" s="27" t="s">
        <v>5704</v>
      </c>
      <c r="AE7984" t="s">
        <v>26030</v>
      </c>
      <c r="AF7984" t="s">
        <v>290</v>
      </c>
      <c r="AH7984" t="s">
        <v>2012</v>
      </c>
      <c r="AI7984" t="s">
        <v>26094</v>
      </c>
      <c r="AJ7984" t="s">
        <v>26095</v>
      </c>
      <c r="AK7984" t="s">
        <v>2082</v>
      </c>
      <c r="AL7984" s="12">
        <v>46120.443171296298</v>
      </c>
      <c r="AM7984" t="s">
        <v>309</v>
      </c>
    </row>
    <row r="7985" spans="1:39" ht="15" customHeight="1" x14ac:dyDescent="0.3">
      <c r="A7985" s="38" t="s">
        <v>21861</v>
      </c>
      <c r="B7985" t="s">
        <v>8455</v>
      </c>
      <c r="C7985" t="s">
        <v>2092</v>
      </c>
      <c r="D7985" t="s">
        <v>282</v>
      </c>
      <c r="E7985" t="s">
        <v>292</v>
      </c>
      <c r="G7985" t="s">
        <v>293</v>
      </c>
      <c r="H7985" t="s">
        <v>298</v>
      </c>
      <c r="I7985" t="s">
        <v>21862</v>
      </c>
      <c r="J7985" t="s">
        <v>284</v>
      </c>
      <c r="K7985" t="s">
        <v>2094</v>
      </c>
      <c r="M7985" t="s">
        <v>294</v>
      </c>
      <c r="N7985" t="s">
        <v>295</v>
      </c>
      <c r="O7985" t="s">
        <v>2076</v>
      </c>
      <c r="P7985" t="s">
        <v>296</v>
      </c>
      <c r="Q7985" t="s">
        <v>367</v>
      </c>
      <c r="R7985" t="b">
        <v>1</v>
      </c>
      <c r="S7985" t="b">
        <v>1</v>
      </c>
      <c r="T7985" s="31" t="s">
        <v>25454</v>
      </c>
      <c r="U7985" s="31" t="s">
        <v>2234</v>
      </c>
      <c r="V7985" s="30" t="s">
        <v>2235</v>
      </c>
      <c r="AB7985"/>
      <c r="AD7985" s="27"/>
    </row>
    <row r="7986" spans="1:39" ht="15" customHeight="1" x14ac:dyDescent="0.3">
      <c r="A7986" s="38" t="s">
        <v>21890</v>
      </c>
      <c r="B7986" t="s">
        <v>21891</v>
      </c>
      <c r="C7986" t="s">
        <v>2092</v>
      </c>
      <c r="D7986" t="s">
        <v>282</v>
      </c>
      <c r="E7986" t="s">
        <v>292</v>
      </c>
      <c r="G7986" t="s">
        <v>293</v>
      </c>
      <c r="H7986" t="s">
        <v>298</v>
      </c>
      <c r="I7986" t="s">
        <v>21892</v>
      </c>
      <c r="J7986" t="s">
        <v>284</v>
      </c>
      <c r="K7986" t="s">
        <v>2094</v>
      </c>
      <c r="M7986" t="s">
        <v>294</v>
      </c>
      <c r="N7986" t="s">
        <v>295</v>
      </c>
      <c r="O7986" t="s">
        <v>2076</v>
      </c>
      <c r="P7986" t="s">
        <v>296</v>
      </c>
      <c r="Q7986" t="s">
        <v>367</v>
      </c>
      <c r="R7986" t="b">
        <v>1</v>
      </c>
      <c r="S7986" t="b">
        <v>1</v>
      </c>
      <c r="T7986" s="31" t="s">
        <v>25454</v>
      </c>
      <c r="U7986" s="31" t="s">
        <v>2234</v>
      </c>
      <c r="V7986" s="30" t="s">
        <v>2235</v>
      </c>
      <c r="AB7986"/>
      <c r="AD7986" s="27"/>
    </row>
    <row r="7987" spans="1:39" ht="15" customHeight="1" x14ac:dyDescent="0.3">
      <c r="A7987" s="38" t="s">
        <v>21887</v>
      </c>
      <c r="B7987" t="s">
        <v>21888</v>
      </c>
      <c r="C7987" t="s">
        <v>2073</v>
      </c>
      <c r="D7987" t="s">
        <v>282</v>
      </c>
      <c r="I7987" t="s">
        <v>21889</v>
      </c>
      <c r="J7987" t="s">
        <v>284</v>
      </c>
      <c r="K7987" t="s">
        <v>2075</v>
      </c>
      <c r="M7987" t="s">
        <v>290</v>
      </c>
      <c r="N7987" t="s">
        <v>365</v>
      </c>
      <c r="O7987" t="s">
        <v>2228</v>
      </c>
      <c r="Q7987" t="s">
        <v>344</v>
      </c>
      <c r="R7987" t="b">
        <v>0</v>
      </c>
      <c r="S7987" t="b">
        <v>0</v>
      </c>
      <c r="T7987" s="31" t="s">
        <v>426</v>
      </c>
      <c r="U7987" s="31">
        <v>1</v>
      </c>
      <c r="V7987" s="32" t="s">
        <v>6622</v>
      </c>
      <c r="W7987" t="s">
        <v>6623</v>
      </c>
      <c r="X7987" t="s">
        <v>282</v>
      </c>
      <c r="Y7987" t="s">
        <v>344</v>
      </c>
      <c r="Z7987" t="s">
        <v>284</v>
      </c>
      <c r="AB7987"/>
      <c r="AD7987" s="27" t="s">
        <v>2075</v>
      </c>
      <c r="AF7987" t="s">
        <v>290</v>
      </c>
      <c r="AH7987" t="s">
        <v>2169</v>
      </c>
      <c r="AI7987" t="s">
        <v>2170</v>
      </c>
      <c r="AJ7987" t="s">
        <v>2171</v>
      </c>
      <c r="AK7987" t="s">
        <v>2082</v>
      </c>
      <c r="AL7987" s="12">
        <v>46001.249513888892</v>
      </c>
    </row>
    <row r="7988" spans="1:39" ht="15" customHeight="1" x14ac:dyDescent="0.3">
      <c r="A7988" s="38" t="s">
        <v>21887</v>
      </c>
      <c r="B7988" t="s">
        <v>21888</v>
      </c>
      <c r="C7988" t="s">
        <v>2073</v>
      </c>
      <c r="D7988" t="s">
        <v>282</v>
      </c>
      <c r="I7988" t="s">
        <v>21889</v>
      </c>
      <c r="J7988" t="s">
        <v>284</v>
      </c>
      <c r="K7988" t="s">
        <v>2075</v>
      </c>
      <c r="M7988" t="s">
        <v>290</v>
      </c>
      <c r="N7988" t="s">
        <v>365</v>
      </c>
      <c r="O7988" t="s">
        <v>2228</v>
      </c>
      <c r="Q7988" t="s">
        <v>344</v>
      </c>
      <c r="R7988" t="b">
        <v>0</v>
      </c>
      <c r="S7988" t="b">
        <v>0</v>
      </c>
      <c r="T7988" s="31" t="s">
        <v>426</v>
      </c>
      <c r="U7988" s="31">
        <v>1</v>
      </c>
      <c r="V7988" s="32" t="s">
        <v>6797</v>
      </c>
      <c r="W7988" t="s">
        <v>6798</v>
      </c>
      <c r="X7988" t="s">
        <v>282</v>
      </c>
      <c r="Y7988" t="s">
        <v>344</v>
      </c>
      <c r="Z7988" t="s">
        <v>284</v>
      </c>
      <c r="AB7988"/>
      <c r="AD7988" s="27" t="s">
        <v>3330</v>
      </c>
      <c r="AF7988" t="s">
        <v>290</v>
      </c>
      <c r="AH7988" t="s">
        <v>2016</v>
      </c>
      <c r="AI7988" t="s">
        <v>2088</v>
      </c>
      <c r="AJ7988" t="s">
        <v>2089</v>
      </c>
      <c r="AK7988" t="s">
        <v>2082</v>
      </c>
      <c r="AL7988" s="12">
        <v>45848.517777777779</v>
      </c>
    </row>
    <row r="7989" spans="1:39" ht="15" customHeight="1" x14ac:dyDescent="0.3">
      <c r="A7989" s="38" t="s">
        <v>21887</v>
      </c>
      <c r="B7989" t="s">
        <v>21888</v>
      </c>
      <c r="C7989" t="s">
        <v>2073</v>
      </c>
      <c r="D7989" t="s">
        <v>282</v>
      </c>
      <c r="I7989" t="s">
        <v>21889</v>
      </c>
      <c r="J7989" t="s">
        <v>284</v>
      </c>
      <c r="K7989" t="s">
        <v>2075</v>
      </c>
      <c r="M7989" t="s">
        <v>290</v>
      </c>
      <c r="N7989" t="s">
        <v>365</v>
      </c>
      <c r="O7989" t="s">
        <v>2228</v>
      </c>
      <c r="R7989" t="b">
        <v>0</v>
      </c>
      <c r="S7989" t="b">
        <v>0</v>
      </c>
      <c r="T7989" s="31" t="s">
        <v>426</v>
      </c>
      <c r="U7989" s="31">
        <v>1</v>
      </c>
      <c r="V7989" s="32" t="s">
        <v>19736</v>
      </c>
      <c r="W7989" t="s">
        <v>19737</v>
      </c>
      <c r="X7989" t="s">
        <v>282</v>
      </c>
      <c r="Y7989" t="s">
        <v>311</v>
      </c>
      <c r="Z7989" t="s">
        <v>284</v>
      </c>
      <c r="AB7989"/>
      <c r="AD7989" s="27" t="s">
        <v>2075</v>
      </c>
      <c r="AF7989" t="s">
        <v>290</v>
      </c>
      <c r="AH7989" t="s">
        <v>2169</v>
      </c>
      <c r="AI7989" t="s">
        <v>2170</v>
      </c>
      <c r="AJ7989" t="s">
        <v>2171</v>
      </c>
      <c r="AK7989" t="s">
        <v>2082</v>
      </c>
      <c r="AL7989" s="12">
        <v>46001.253368055557</v>
      </c>
    </row>
    <row r="7990" spans="1:39" ht="15" customHeight="1" x14ac:dyDescent="0.3">
      <c r="A7990" s="38" t="s">
        <v>21929</v>
      </c>
      <c r="B7990" t="s">
        <v>21930</v>
      </c>
      <c r="C7990" t="s">
        <v>2092</v>
      </c>
      <c r="D7990" t="s">
        <v>282</v>
      </c>
      <c r="E7990" t="s">
        <v>322</v>
      </c>
      <c r="G7990" t="s">
        <v>332</v>
      </c>
      <c r="H7990" t="s">
        <v>332</v>
      </c>
      <c r="I7990" t="s">
        <v>21931</v>
      </c>
      <c r="J7990" t="s">
        <v>284</v>
      </c>
      <c r="K7990" t="s">
        <v>2075</v>
      </c>
      <c r="M7990" t="s">
        <v>294</v>
      </c>
      <c r="N7990" t="s">
        <v>295</v>
      </c>
      <c r="O7990" t="s">
        <v>2076</v>
      </c>
      <c r="P7990" t="s">
        <v>287</v>
      </c>
      <c r="Q7990" t="s">
        <v>305</v>
      </c>
      <c r="R7990" t="b">
        <v>0</v>
      </c>
      <c r="S7990" t="b">
        <v>0</v>
      </c>
      <c r="T7990" s="31" t="s">
        <v>426</v>
      </c>
      <c r="U7990" s="31">
        <v>1</v>
      </c>
      <c r="V7990" s="30" t="s">
        <v>7406</v>
      </c>
      <c r="W7990" t="s">
        <v>7407</v>
      </c>
      <c r="X7990" t="s">
        <v>282</v>
      </c>
      <c r="Y7990" t="s">
        <v>305</v>
      </c>
      <c r="Z7990" t="s">
        <v>284</v>
      </c>
      <c r="AA7990" t="s">
        <v>322</v>
      </c>
      <c r="AB7990"/>
      <c r="AD7990" s="27" t="s">
        <v>2075</v>
      </c>
      <c r="AE7990" t="s">
        <v>26030</v>
      </c>
      <c r="AF7990" t="s">
        <v>294</v>
      </c>
      <c r="AH7990" t="s">
        <v>590</v>
      </c>
      <c r="AI7990" t="s">
        <v>26578</v>
      </c>
      <c r="AJ7990" t="s">
        <v>26579</v>
      </c>
      <c r="AK7990" t="s">
        <v>2082</v>
      </c>
      <c r="AL7990" s="12">
        <v>46120.370497685188</v>
      </c>
      <c r="AM7990" t="s">
        <v>309</v>
      </c>
    </row>
    <row r="7991" spans="1:39" ht="15" customHeight="1" x14ac:dyDescent="0.3">
      <c r="A7991" s="38" t="s">
        <v>21975</v>
      </c>
      <c r="B7991" t="s">
        <v>21976</v>
      </c>
      <c r="C7991" t="s">
        <v>2092</v>
      </c>
      <c r="D7991" t="s">
        <v>282</v>
      </c>
      <c r="E7991" t="s">
        <v>299</v>
      </c>
      <c r="G7991" t="s">
        <v>298</v>
      </c>
      <c r="H7991" t="s">
        <v>298</v>
      </c>
      <c r="I7991" t="s">
        <v>21977</v>
      </c>
      <c r="J7991" t="s">
        <v>284</v>
      </c>
      <c r="K7991" t="s">
        <v>2094</v>
      </c>
      <c r="M7991" t="s">
        <v>294</v>
      </c>
      <c r="N7991" t="s">
        <v>295</v>
      </c>
      <c r="O7991" t="s">
        <v>2076</v>
      </c>
      <c r="Q7991" t="s">
        <v>324</v>
      </c>
      <c r="R7991" t="b">
        <v>0</v>
      </c>
      <c r="S7991" t="b">
        <v>0</v>
      </c>
      <c r="T7991" s="31" t="s">
        <v>25455</v>
      </c>
      <c r="U7991" s="31" t="s">
        <v>2244</v>
      </c>
      <c r="V7991" s="30" t="s">
        <v>6889</v>
      </c>
      <c r="W7991" t="s">
        <v>6890</v>
      </c>
      <c r="X7991" t="s">
        <v>282</v>
      </c>
      <c r="Y7991" t="s">
        <v>324</v>
      </c>
      <c r="Z7991" t="s">
        <v>284</v>
      </c>
      <c r="AA7991" t="s">
        <v>299</v>
      </c>
      <c r="AB7991"/>
      <c r="AD7991" s="27" t="s">
        <v>2075</v>
      </c>
      <c r="AE7991" t="s">
        <v>26225</v>
      </c>
      <c r="AF7991" t="s">
        <v>294</v>
      </c>
      <c r="AH7991" t="s">
        <v>641</v>
      </c>
      <c r="AI7991" t="s">
        <v>26578</v>
      </c>
      <c r="AJ7991" t="s">
        <v>26579</v>
      </c>
      <c r="AK7991" t="s">
        <v>2082</v>
      </c>
      <c r="AL7991" s="12">
        <v>46122.607395833336</v>
      </c>
      <c r="AM7991" t="s">
        <v>291</v>
      </c>
    </row>
    <row r="7992" spans="1:39" ht="15" customHeight="1" x14ac:dyDescent="0.3">
      <c r="A7992" s="38" t="s">
        <v>21875</v>
      </c>
      <c r="B7992" t="s">
        <v>21876</v>
      </c>
      <c r="C7992" t="s">
        <v>2212</v>
      </c>
      <c r="D7992" t="s">
        <v>282</v>
      </c>
      <c r="E7992" t="s">
        <v>299</v>
      </c>
      <c r="I7992" t="s">
        <v>21877</v>
      </c>
      <c r="J7992" t="s">
        <v>284</v>
      </c>
      <c r="K7992" t="s">
        <v>2094</v>
      </c>
      <c r="M7992" t="s">
        <v>290</v>
      </c>
      <c r="R7992" t="b">
        <v>1</v>
      </c>
      <c r="S7992" t="b">
        <v>1</v>
      </c>
      <c r="T7992" s="31" t="s">
        <v>25455</v>
      </c>
      <c r="U7992" s="31">
        <v>0</v>
      </c>
      <c r="V7992" s="30" t="s">
        <v>3058</v>
      </c>
      <c r="AB7992"/>
      <c r="AD7992" s="27"/>
    </row>
    <row r="7993" spans="1:39" ht="15" customHeight="1" x14ac:dyDescent="0.3">
      <c r="A7993" s="38" t="s">
        <v>21955</v>
      </c>
      <c r="B7993" t="s">
        <v>21956</v>
      </c>
      <c r="C7993" t="s">
        <v>2073</v>
      </c>
      <c r="D7993" t="s">
        <v>282</v>
      </c>
      <c r="I7993" t="s">
        <v>21957</v>
      </c>
      <c r="J7993" t="s">
        <v>284</v>
      </c>
      <c r="K7993" t="s">
        <v>2075</v>
      </c>
      <c r="M7993" t="s">
        <v>290</v>
      </c>
      <c r="N7993" t="s">
        <v>365</v>
      </c>
      <c r="O7993" t="s">
        <v>2228</v>
      </c>
      <c r="Q7993" t="s">
        <v>344</v>
      </c>
      <c r="R7993" t="b">
        <v>0</v>
      </c>
      <c r="S7993" t="b">
        <v>0</v>
      </c>
      <c r="T7993" s="31" t="s">
        <v>426</v>
      </c>
      <c r="U7993" s="31">
        <v>1</v>
      </c>
      <c r="V7993" s="30" t="s">
        <v>6622</v>
      </c>
      <c r="W7993" t="s">
        <v>6623</v>
      </c>
      <c r="X7993" t="s">
        <v>282</v>
      </c>
      <c r="Y7993" t="s">
        <v>344</v>
      </c>
      <c r="Z7993" t="s">
        <v>284</v>
      </c>
      <c r="AB7993"/>
      <c r="AD7993" s="27" t="s">
        <v>2075</v>
      </c>
      <c r="AF7993" t="s">
        <v>290</v>
      </c>
      <c r="AH7993" t="s">
        <v>2169</v>
      </c>
      <c r="AI7993" t="s">
        <v>2170</v>
      </c>
      <c r="AJ7993" t="s">
        <v>2171</v>
      </c>
      <c r="AK7993" t="s">
        <v>2082</v>
      </c>
      <c r="AL7993" s="12">
        <v>46001.249513888892</v>
      </c>
    </row>
    <row r="7994" spans="1:39" ht="15" customHeight="1" x14ac:dyDescent="0.3">
      <c r="A7994" s="38" t="s">
        <v>21955</v>
      </c>
      <c r="B7994" t="s">
        <v>21956</v>
      </c>
      <c r="C7994" t="s">
        <v>2073</v>
      </c>
      <c r="D7994" t="s">
        <v>282</v>
      </c>
      <c r="I7994" t="s">
        <v>21957</v>
      </c>
      <c r="J7994" t="s">
        <v>284</v>
      </c>
      <c r="K7994" t="s">
        <v>2075</v>
      </c>
      <c r="M7994" t="s">
        <v>290</v>
      </c>
      <c r="N7994" t="s">
        <v>365</v>
      </c>
      <c r="O7994" t="s">
        <v>2228</v>
      </c>
      <c r="Q7994" t="s">
        <v>344</v>
      </c>
      <c r="R7994" t="b">
        <v>0</v>
      </c>
      <c r="S7994" t="b">
        <v>0</v>
      </c>
      <c r="T7994" s="31" t="s">
        <v>426</v>
      </c>
      <c r="U7994" s="31">
        <v>1</v>
      </c>
      <c r="V7994" s="30" t="s">
        <v>6797</v>
      </c>
      <c r="W7994" t="s">
        <v>6798</v>
      </c>
      <c r="X7994" t="s">
        <v>282</v>
      </c>
      <c r="Y7994" t="s">
        <v>344</v>
      </c>
      <c r="Z7994" t="s">
        <v>284</v>
      </c>
      <c r="AB7994"/>
      <c r="AD7994" s="27" t="s">
        <v>3330</v>
      </c>
      <c r="AF7994" t="s">
        <v>290</v>
      </c>
      <c r="AH7994" t="s">
        <v>2016</v>
      </c>
      <c r="AI7994" t="s">
        <v>2088</v>
      </c>
      <c r="AJ7994" t="s">
        <v>2089</v>
      </c>
      <c r="AK7994" t="s">
        <v>2082</v>
      </c>
      <c r="AL7994" s="12">
        <v>45848.517777777779</v>
      </c>
    </row>
    <row r="7995" spans="1:39" ht="15" customHeight="1" x14ac:dyDescent="0.3">
      <c r="A7995" s="38" t="s">
        <v>21955</v>
      </c>
      <c r="B7995" t="s">
        <v>21956</v>
      </c>
      <c r="C7995" t="s">
        <v>2073</v>
      </c>
      <c r="D7995" t="s">
        <v>282</v>
      </c>
      <c r="I7995" t="s">
        <v>21957</v>
      </c>
      <c r="J7995" t="s">
        <v>284</v>
      </c>
      <c r="K7995" t="s">
        <v>2075</v>
      </c>
      <c r="M7995" t="s">
        <v>290</v>
      </c>
      <c r="N7995" t="s">
        <v>365</v>
      </c>
      <c r="O7995" t="s">
        <v>2228</v>
      </c>
      <c r="R7995" t="b">
        <v>0</v>
      </c>
      <c r="S7995" t="b">
        <v>0</v>
      </c>
      <c r="T7995" s="31" t="s">
        <v>426</v>
      </c>
      <c r="U7995" s="31">
        <v>1</v>
      </c>
      <c r="V7995" s="30" t="s">
        <v>19736</v>
      </c>
      <c r="W7995" t="s">
        <v>19737</v>
      </c>
      <c r="X7995" t="s">
        <v>282</v>
      </c>
      <c r="Y7995" t="s">
        <v>311</v>
      </c>
      <c r="Z7995" t="s">
        <v>284</v>
      </c>
      <c r="AB7995"/>
      <c r="AD7995" s="27" t="s">
        <v>2075</v>
      </c>
      <c r="AF7995" t="s">
        <v>290</v>
      </c>
      <c r="AH7995" t="s">
        <v>2169</v>
      </c>
      <c r="AI7995" t="s">
        <v>2170</v>
      </c>
      <c r="AJ7995" t="s">
        <v>2171</v>
      </c>
      <c r="AK7995" t="s">
        <v>2082</v>
      </c>
      <c r="AL7995" s="12">
        <v>46001.253368055557</v>
      </c>
    </row>
    <row r="7996" spans="1:39" ht="15" customHeight="1" x14ac:dyDescent="0.3">
      <c r="A7996" s="38" t="s">
        <v>24944</v>
      </c>
      <c r="B7996" t="s">
        <v>24945</v>
      </c>
      <c r="C7996" t="s">
        <v>2073</v>
      </c>
      <c r="D7996" t="s">
        <v>282</v>
      </c>
      <c r="I7996" t="s">
        <v>24946</v>
      </c>
      <c r="J7996" t="s">
        <v>284</v>
      </c>
      <c r="K7996" t="s">
        <v>2075</v>
      </c>
      <c r="M7996" t="s">
        <v>290</v>
      </c>
      <c r="N7996" t="s">
        <v>365</v>
      </c>
      <c r="O7996" t="s">
        <v>2228</v>
      </c>
      <c r="Q7996" t="s">
        <v>344</v>
      </c>
      <c r="R7996" t="b">
        <v>0</v>
      </c>
      <c r="S7996" t="b">
        <v>0</v>
      </c>
      <c r="T7996" s="31" t="s">
        <v>426</v>
      </c>
      <c r="U7996" s="31">
        <v>1</v>
      </c>
      <c r="V7996" s="30" t="s">
        <v>6622</v>
      </c>
      <c r="W7996" t="s">
        <v>6623</v>
      </c>
      <c r="X7996" t="s">
        <v>282</v>
      </c>
      <c r="Y7996" t="s">
        <v>344</v>
      </c>
      <c r="Z7996" t="s">
        <v>284</v>
      </c>
      <c r="AB7996"/>
      <c r="AD7996" s="27" t="s">
        <v>2075</v>
      </c>
      <c r="AF7996" t="s">
        <v>290</v>
      </c>
      <c r="AH7996" t="s">
        <v>2169</v>
      </c>
      <c r="AI7996" t="s">
        <v>2170</v>
      </c>
      <c r="AJ7996" t="s">
        <v>2171</v>
      </c>
      <c r="AK7996" t="s">
        <v>2082</v>
      </c>
      <c r="AL7996" s="12">
        <v>46001.249513888892</v>
      </c>
    </row>
    <row r="7997" spans="1:39" ht="15" customHeight="1" x14ac:dyDescent="0.3">
      <c r="A7997" s="38" t="s">
        <v>24944</v>
      </c>
      <c r="B7997" t="s">
        <v>24945</v>
      </c>
      <c r="C7997" t="s">
        <v>2073</v>
      </c>
      <c r="D7997" t="s">
        <v>282</v>
      </c>
      <c r="I7997" t="s">
        <v>24946</v>
      </c>
      <c r="J7997" t="s">
        <v>284</v>
      </c>
      <c r="K7997" t="s">
        <v>2075</v>
      </c>
      <c r="M7997" t="s">
        <v>290</v>
      </c>
      <c r="N7997" t="s">
        <v>365</v>
      </c>
      <c r="O7997" t="s">
        <v>2228</v>
      </c>
      <c r="Q7997" t="s">
        <v>344</v>
      </c>
      <c r="R7997" t="b">
        <v>0</v>
      </c>
      <c r="S7997" t="b">
        <v>0</v>
      </c>
      <c r="T7997" s="31" t="s">
        <v>426</v>
      </c>
      <c r="U7997" s="31">
        <v>1</v>
      </c>
      <c r="V7997" s="32" t="s">
        <v>6797</v>
      </c>
      <c r="W7997" t="s">
        <v>6798</v>
      </c>
      <c r="X7997" t="s">
        <v>282</v>
      </c>
      <c r="Y7997" t="s">
        <v>344</v>
      </c>
      <c r="Z7997" t="s">
        <v>284</v>
      </c>
      <c r="AB7997"/>
      <c r="AD7997" s="27" t="s">
        <v>3330</v>
      </c>
      <c r="AF7997" t="s">
        <v>290</v>
      </c>
      <c r="AH7997" t="s">
        <v>2016</v>
      </c>
      <c r="AI7997" t="s">
        <v>2088</v>
      </c>
      <c r="AJ7997" t="s">
        <v>2089</v>
      </c>
      <c r="AK7997" t="s">
        <v>2082</v>
      </c>
      <c r="AL7997" s="12">
        <v>45848.517777777779</v>
      </c>
    </row>
    <row r="7998" spans="1:39" ht="15" customHeight="1" x14ac:dyDescent="0.3">
      <c r="A7998" s="38" t="s">
        <v>24944</v>
      </c>
      <c r="B7998" t="s">
        <v>24945</v>
      </c>
      <c r="C7998" t="s">
        <v>2073</v>
      </c>
      <c r="D7998" t="s">
        <v>282</v>
      </c>
      <c r="I7998" t="s">
        <v>24946</v>
      </c>
      <c r="J7998" t="s">
        <v>284</v>
      </c>
      <c r="K7998" t="s">
        <v>2075</v>
      </c>
      <c r="M7998" t="s">
        <v>290</v>
      </c>
      <c r="N7998" t="s">
        <v>365</v>
      </c>
      <c r="O7998" t="s">
        <v>2228</v>
      </c>
      <c r="R7998" t="b">
        <v>0</v>
      </c>
      <c r="S7998" t="b">
        <v>0</v>
      </c>
      <c r="T7998" s="31" t="s">
        <v>426</v>
      </c>
      <c r="U7998" s="31">
        <v>1</v>
      </c>
      <c r="V7998" s="30" t="s">
        <v>19736</v>
      </c>
      <c r="W7998" t="s">
        <v>19737</v>
      </c>
      <c r="X7998" t="s">
        <v>282</v>
      </c>
      <c r="Y7998" t="s">
        <v>311</v>
      </c>
      <c r="Z7998" t="s">
        <v>284</v>
      </c>
      <c r="AB7998"/>
      <c r="AD7998" s="27" t="s">
        <v>2075</v>
      </c>
      <c r="AF7998" t="s">
        <v>290</v>
      </c>
      <c r="AH7998" t="s">
        <v>2169</v>
      </c>
      <c r="AI7998" t="s">
        <v>2170</v>
      </c>
      <c r="AJ7998" t="s">
        <v>2171</v>
      </c>
      <c r="AK7998" t="s">
        <v>2082</v>
      </c>
      <c r="AL7998" s="12">
        <v>46001.253368055557</v>
      </c>
    </row>
    <row r="7999" spans="1:39" ht="15" customHeight="1" x14ac:dyDescent="0.3">
      <c r="A7999" s="38" t="s">
        <v>21958</v>
      </c>
      <c r="B7999" t="s">
        <v>21959</v>
      </c>
      <c r="C7999" t="s">
        <v>2212</v>
      </c>
      <c r="D7999" t="s">
        <v>282</v>
      </c>
      <c r="E7999" t="s">
        <v>333</v>
      </c>
      <c r="H7999" t="s">
        <v>25824</v>
      </c>
      <c r="I7999" t="s">
        <v>21960</v>
      </c>
      <c r="J7999" t="s">
        <v>284</v>
      </c>
      <c r="K7999" t="s">
        <v>2094</v>
      </c>
      <c r="M7999" t="s">
        <v>294</v>
      </c>
      <c r="N7999" t="s">
        <v>295</v>
      </c>
      <c r="Q7999" t="s">
        <v>20169</v>
      </c>
      <c r="R7999" t="b">
        <v>1</v>
      </c>
      <c r="S7999" t="b">
        <v>1</v>
      </c>
      <c r="T7999" s="31" t="s">
        <v>425</v>
      </c>
      <c r="U7999" s="31">
        <v>0</v>
      </c>
      <c r="V7999" s="30" t="s">
        <v>2235</v>
      </c>
      <c r="AB7999"/>
      <c r="AD7999" s="27"/>
    </row>
    <row r="8000" spans="1:39" ht="15" customHeight="1" x14ac:dyDescent="0.3">
      <c r="A8000" s="38" t="s">
        <v>21964</v>
      </c>
      <c r="B8000" t="s">
        <v>21965</v>
      </c>
      <c r="C8000" t="s">
        <v>2212</v>
      </c>
      <c r="D8000" t="s">
        <v>282</v>
      </c>
      <c r="E8000" t="s">
        <v>292</v>
      </c>
      <c r="G8000" t="s">
        <v>293</v>
      </c>
      <c r="H8000" t="s">
        <v>293</v>
      </c>
      <c r="I8000" t="s">
        <v>21966</v>
      </c>
      <c r="J8000" t="s">
        <v>284</v>
      </c>
      <c r="K8000" t="s">
        <v>2094</v>
      </c>
      <c r="M8000" t="s">
        <v>294</v>
      </c>
      <c r="N8000" t="s">
        <v>295</v>
      </c>
      <c r="Q8000" t="s">
        <v>20169</v>
      </c>
      <c r="R8000" t="b">
        <v>1</v>
      </c>
      <c r="S8000" t="b">
        <v>1</v>
      </c>
      <c r="T8000" s="31" t="s">
        <v>425</v>
      </c>
      <c r="U8000" s="31">
        <v>0</v>
      </c>
      <c r="V8000" s="30" t="s">
        <v>2235</v>
      </c>
      <c r="AB8000"/>
      <c r="AD8000" s="27"/>
    </row>
    <row r="8001" spans="1:39" ht="15" customHeight="1" x14ac:dyDescent="0.3">
      <c r="A8001" s="38" t="s">
        <v>21902</v>
      </c>
      <c r="B8001" t="s">
        <v>21903</v>
      </c>
      <c r="C8001" t="s">
        <v>2073</v>
      </c>
      <c r="D8001" t="s">
        <v>282</v>
      </c>
      <c r="E8001" t="s">
        <v>319</v>
      </c>
      <c r="H8001" t="s">
        <v>293</v>
      </c>
      <c r="I8001" t="s">
        <v>21904</v>
      </c>
      <c r="J8001" t="s">
        <v>310</v>
      </c>
      <c r="K8001" t="s">
        <v>2094</v>
      </c>
      <c r="M8001" t="s">
        <v>294</v>
      </c>
      <c r="N8001" t="s">
        <v>295</v>
      </c>
      <c r="O8001" t="s">
        <v>2076</v>
      </c>
      <c r="Q8001" t="s">
        <v>344</v>
      </c>
      <c r="R8001" t="b">
        <v>0</v>
      </c>
      <c r="S8001" t="b">
        <v>0</v>
      </c>
      <c r="T8001" s="31" t="s">
        <v>426</v>
      </c>
      <c r="U8001" s="31">
        <v>1</v>
      </c>
      <c r="V8001" s="30" t="s">
        <v>7860</v>
      </c>
      <c r="W8001" t="s">
        <v>7861</v>
      </c>
      <c r="X8001" t="s">
        <v>282</v>
      </c>
      <c r="Y8001" t="s">
        <v>344</v>
      </c>
      <c r="Z8001" t="s">
        <v>310</v>
      </c>
      <c r="AA8001" t="s">
        <v>319</v>
      </c>
      <c r="AB8001"/>
      <c r="AD8001" s="27" t="s">
        <v>2094</v>
      </c>
      <c r="AF8001" t="s">
        <v>290</v>
      </c>
      <c r="AH8001" t="s">
        <v>2012</v>
      </c>
      <c r="AI8001" t="s">
        <v>2121</v>
      </c>
      <c r="AJ8001" t="s">
        <v>2122</v>
      </c>
      <c r="AK8001" t="s">
        <v>2082</v>
      </c>
      <c r="AL8001" s="12">
        <v>45883.285856481481</v>
      </c>
    </row>
    <row r="8002" spans="1:39" ht="15" customHeight="1" x14ac:dyDescent="0.3">
      <c r="A8002" s="38" t="s">
        <v>21902</v>
      </c>
      <c r="B8002" t="s">
        <v>21903</v>
      </c>
      <c r="C8002" t="s">
        <v>2073</v>
      </c>
      <c r="D8002" t="s">
        <v>282</v>
      </c>
      <c r="E8002" t="s">
        <v>319</v>
      </c>
      <c r="H8002" t="s">
        <v>293</v>
      </c>
      <c r="I8002" t="s">
        <v>21904</v>
      </c>
      <c r="J8002" t="s">
        <v>310</v>
      </c>
      <c r="K8002" t="s">
        <v>2094</v>
      </c>
      <c r="M8002" t="s">
        <v>294</v>
      </c>
      <c r="N8002" t="s">
        <v>295</v>
      </c>
      <c r="O8002" t="s">
        <v>2076</v>
      </c>
      <c r="Q8002" t="s">
        <v>344</v>
      </c>
      <c r="R8002" t="b">
        <v>0</v>
      </c>
      <c r="S8002" t="b">
        <v>0</v>
      </c>
      <c r="T8002" s="31" t="s">
        <v>426</v>
      </c>
      <c r="U8002" s="31">
        <v>1</v>
      </c>
      <c r="V8002" s="32" t="s">
        <v>7862</v>
      </c>
      <c r="W8002" t="s">
        <v>7861</v>
      </c>
      <c r="X8002" t="s">
        <v>282</v>
      </c>
      <c r="Y8002" t="s">
        <v>344</v>
      </c>
      <c r="Z8002" t="s">
        <v>310</v>
      </c>
      <c r="AA8002" t="s">
        <v>319</v>
      </c>
      <c r="AB8002"/>
      <c r="AD8002" s="27" t="s">
        <v>3330</v>
      </c>
      <c r="AF8002" t="s">
        <v>290</v>
      </c>
      <c r="AH8002" t="s">
        <v>1946</v>
      </c>
      <c r="AI8002" t="s">
        <v>7863</v>
      </c>
      <c r="AJ8002" t="s">
        <v>7864</v>
      </c>
      <c r="AK8002" t="s">
        <v>2082</v>
      </c>
      <c r="AL8002" s="12">
        <v>45695.445775462962</v>
      </c>
    </row>
    <row r="8003" spans="1:39" ht="15" customHeight="1" x14ac:dyDescent="0.3">
      <c r="A8003" s="38" t="s">
        <v>21902</v>
      </c>
      <c r="B8003" t="s">
        <v>21903</v>
      </c>
      <c r="C8003" t="s">
        <v>2073</v>
      </c>
      <c r="D8003" t="s">
        <v>282</v>
      </c>
      <c r="E8003" t="s">
        <v>319</v>
      </c>
      <c r="H8003" t="s">
        <v>293</v>
      </c>
      <c r="I8003" t="s">
        <v>21904</v>
      </c>
      <c r="J8003" t="s">
        <v>310</v>
      </c>
      <c r="K8003" t="s">
        <v>2094</v>
      </c>
      <c r="M8003" t="s">
        <v>294</v>
      </c>
      <c r="N8003" t="s">
        <v>295</v>
      </c>
      <c r="O8003" t="s">
        <v>2076</v>
      </c>
      <c r="R8003" t="b">
        <v>0</v>
      </c>
      <c r="S8003" t="b">
        <v>0</v>
      </c>
      <c r="T8003" s="31" t="s">
        <v>426</v>
      </c>
      <c r="U8003" s="31">
        <v>1</v>
      </c>
      <c r="V8003" s="32" t="s">
        <v>7865</v>
      </c>
      <c r="W8003" t="s">
        <v>7866</v>
      </c>
      <c r="X8003" t="s">
        <v>282</v>
      </c>
      <c r="Y8003" t="s">
        <v>311</v>
      </c>
      <c r="Z8003" t="s">
        <v>284</v>
      </c>
      <c r="AB8003"/>
      <c r="AD8003" s="27" t="s">
        <v>2075</v>
      </c>
      <c r="AF8003" t="s">
        <v>290</v>
      </c>
      <c r="AH8003" t="s">
        <v>2006</v>
      </c>
      <c r="AI8003" t="s">
        <v>2114</v>
      </c>
      <c r="AJ8003" t="s">
        <v>2115</v>
      </c>
      <c r="AK8003" t="s">
        <v>2082</v>
      </c>
      <c r="AL8003" s="12">
        <v>45774.193680555552</v>
      </c>
    </row>
    <row r="8004" spans="1:39" ht="15" customHeight="1" x14ac:dyDescent="0.3">
      <c r="A8004" s="38" t="s">
        <v>22009</v>
      </c>
      <c r="B8004" t="s">
        <v>22010</v>
      </c>
      <c r="C8004" t="s">
        <v>2092</v>
      </c>
      <c r="D8004" t="s">
        <v>282</v>
      </c>
      <c r="E8004" t="s">
        <v>322</v>
      </c>
      <c r="G8004" t="s">
        <v>2066</v>
      </c>
      <c r="I8004" t="s">
        <v>22011</v>
      </c>
      <c r="J8004" t="s">
        <v>284</v>
      </c>
      <c r="K8004" t="s">
        <v>2075</v>
      </c>
      <c r="M8004" t="s">
        <v>294</v>
      </c>
      <c r="N8004" t="s">
        <v>295</v>
      </c>
      <c r="O8004" t="s">
        <v>2076</v>
      </c>
      <c r="Q8004" t="s">
        <v>305</v>
      </c>
      <c r="R8004" t="b">
        <v>0</v>
      </c>
      <c r="S8004" t="b">
        <v>0</v>
      </c>
      <c r="T8004" s="31" t="s">
        <v>426</v>
      </c>
      <c r="U8004" s="31">
        <v>1</v>
      </c>
      <c r="V8004" s="32" t="s">
        <v>7408</v>
      </c>
      <c r="W8004" t="s">
        <v>7409</v>
      </c>
      <c r="X8004" t="s">
        <v>282</v>
      </c>
      <c r="Y8004" t="s">
        <v>305</v>
      </c>
      <c r="Z8004" t="s">
        <v>284</v>
      </c>
      <c r="AA8004" t="s">
        <v>322</v>
      </c>
      <c r="AB8004"/>
      <c r="AD8004" s="27" t="s">
        <v>2094</v>
      </c>
      <c r="AE8004" t="s">
        <v>289</v>
      </c>
      <c r="AF8004" t="s">
        <v>294</v>
      </c>
      <c r="AH8004" t="s">
        <v>674</v>
      </c>
      <c r="AI8004" t="s">
        <v>26578</v>
      </c>
      <c r="AJ8004" t="s">
        <v>26579</v>
      </c>
      <c r="AK8004" t="s">
        <v>2082</v>
      </c>
      <c r="AL8004" s="12">
        <v>46120.370775462965</v>
      </c>
      <c r="AM8004" t="s">
        <v>309</v>
      </c>
    </row>
    <row r="8005" spans="1:39" ht="15" customHeight="1" x14ac:dyDescent="0.3">
      <c r="A8005" s="38" t="s">
        <v>22009</v>
      </c>
      <c r="B8005" t="s">
        <v>22010</v>
      </c>
      <c r="C8005" t="s">
        <v>2092</v>
      </c>
      <c r="D8005" t="s">
        <v>282</v>
      </c>
      <c r="E8005" t="s">
        <v>322</v>
      </c>
      <c r="G8005" t="s">
        <v>2066</v>
      </c>
      <c r="I8005" t="s">
        <v>22011</v>
      </c>
      <c r="J8005" t="s">
        <v>284</v>
      </c>
      <c r="K8005" t="s">
        <v>2075</v>
      </c>
      <c r="M8005" t="s">
        <v>294</v>
      </c>
      <c r="N8005" t="s">
        <v>295</v>
      </c>
      <c r="O8005" t="s">
        <v>2076</v>
      </c>
      <c r="Q8005" t="s">
        <v>305</v>
      </c>
      <c r="R8005" t="b">
        <v>0</v>
      </c>
      <c r="S8005" t="b">
        <v>0</v>
      </c>
      <c r="T8005" s="31" t="s">
        <v>426</v>
      </c>
      <c r="U8005" s="31">
        <v>1</v>
      </c>
      <c r="V8005" s="32" t="s">
        <v>7412</v>
      </c>
      <c r="W8005" t="s">
        <v>7413</v>
      </c>
      <c r="X8005" t="s">
        <v>282</v>
      </c>
      <c r="Y8005" t="s">
        <v>305</v>
      </c>
      <c r="Z8005" t="s">
        <v>284</v>
      </c>
      <c r="AA8005" t="s">
        <v>322</v>
      </c>
      <c r="AB8005"/>
      <c r="AD8005" s="27" t="s">
        <v>2075</v>
      </c>
      <c r="AE8005" t="s">
        <v>26030</v>
      </c>
      <c r="AF8005" t="s">
        <v>294</v>
      </c>
      <c r="AH8005" t="s">
        <v>590</v>
      </c>
      <c r="AI8005" t="s">
        <v>26578</v>
      </c>
      <c r="AJ8005" t="s">
        <v>26579</v>
      </c>
      <c r="AK8005" t="s">
        <v>2082</v>
      </c>
      <c r="AL8005" s="12">
        <v>46120.368668981479</v>
      </c>
      <c r="AM8005" t="s">
        <v>309</v>
      </c>
    </row>
    <row r="8006" spans="1:39" ht="15" customHeight="1" x14ac:dyDescent="0.3">
      <c r="A8006" s="38" t="s">
        <v>21952</v>
      </c>
      <c r="B8006" t="s">
        <v>21953</v>
      </c>
      <c r="C8006" t="s">
        <v>2073</v>
      </c>
      <c r="D8006" t="s">
        <v>282</v>
      </c>
      <c r="E8006" t="s">
        <v>302</v>
      </c>
      <c r="H8006" t="s">
        <v>25823</v>
      </c>
      <c r="I8006" t="s">
        <v>21954</v>
      </c>
      <c r="J8006" t="s">
        <v>284</v>
      </c>
      <c r="K8006" t="s">
        <v>2224</v>
      </c>
      <c r="M8006" t="s">
        <v>290</v>
      </c>
      <c r="N8006" t="s">
        <v>295</v>
      </c>
      <c r="O8006" t="s">
        <v>2076</v>
      </c>
      <c r="Q8006" t="s">
        <v>344</v>
      </c>
      <c r="R8006" t="b">
        <v>0</v>
      </c>
      <c r="S8006" t="b">
        <v>0</v>
      </c>
      <c r="T8006" s="31" t="s">
        <v>426</v>
      </c>
      <c r="U8006" s="31">
        <v>1</v>
      </c>
      <c r="V8006" s="32" t="s">
        <v>20125</v>
      </c>
      <c r="W8006" t="s">
        <v>20126</v>
      </c>
      <c r="X8006" t="s">
        <v>282</v>
      </c>
      <c r="Y8006" t="s">
        <v>344</v>
      </c>
      <c r="Z8006" t="s">
        <v>310</v>
      </c>
      <c r="AA8006" t="s">
        <v>319</v>
      </c>
      <c r="AB8006"/>
      <c r="AD8006" s="27" t="s">
        <v>2079</v>
      </c>
      <c r="AF8006" t="s">
        <v>290</v>
      </c>
      <c r="AH8006" t="s">
        <v>26251</v>
      </c>
      <c r="AI8006" t="s">
        <v>26587</v>
      </c>
      <c r="AJ8006" t="s">
        <v>26588</v>
      </c>
      <c r="AK8006" t="s">
        <v>2082</v>
      </c>
      <c r="AL8006" s="12">
        <v>46105.5471412037</v>
      </c>
    </row>
    <row r="8007" spans="1:39" ht="15" customHeight="1" x14ac:dyDescent="0.3">
      <c r="A8007" s="38" t="s">
        <v>21952</v>
      </c>
      <c r="B8007" t="s">
        <v>21953</v>
      </c>
      <c r="C8007" t="s">
        <v>2073</v>
      </c>
      <c r="D8007" t="s">
        <v>282</v>
      </c>
      <c r="E8007" t="s">
        <v>302</v>
      </c>
      <c r="H8007" t="s">
        <v>25823</v>
      </c>
      <c r="I8007" t="s">
        <v>21954</v>
      </c>
      <c r="J8007" t="s">
        <v>284</v>
      </c>
      <c r="K8007" t="s">
        <v>2224</v>
      </c>
      <c r="M8007" t="s">
        <v>290</v>
      </c>
      <c r="N8007" t="s">
        <v>295</v>
      </c>
      <c r="O8007" t="s">
        <v>2076</v>
      </c>
      <c r="Q8007" t="s">
        <v>344</v>
      </c>
      <c r="R8007" t="b">
        <v>0</v>
      </c>
      <c r="S8007" t="b">
        <v>0</v>
      </c>
      <c r="T8007" s="31" t="s">
        <v>426</v>
      </c>
      <c r="U8007" s="31">
        <v>1</v>
      </c>
      <c r="V8007" s="32" t="s">
        <v>19312</v>
      </c>
      <c r="W8007" t="s">
        <v>19313</v>
      </c>
      <c r="X8007" t="s">
        <v>282</v>
      </c>
      <c r="Y8007" t="s">
        <v>344</v>
      </c>
      <c r="Z8007" t="s">
        <v>310</v>
      </c>
      <c r="AA8007" t="s">
        <v>319</v>
      </c>
      <c r="AB8007"/>
      <c r="AD8007" s="27" t="s">
        <v>3330</v>
      </c>
      <c r="AF8007" t="s">
        <v>290</v>
      </c>
      <c r="AH8007" t="s">
        <v>2016</v>
      </c>
      <c r="AI8007" t="s">
        <v>2088</v>
      </c>
      <c r="AJ8007" t="s">
        <v>2089</v>
      </c>
      <c r="AK8007" t="s">
        <v>2082</v>
      </c>
      <c r="AL8007" s="12">
        <v>45849.875543981485</v>
      </c>
    </row>
    <row r="8008" spans="1:39" ht="15" customHeight="1" x14ac:dyDescent="0.3">
      <c r="A8008" s="38" t="s">
        <v>21952</v>
      </c>
      <c r="B8008" t="s">
        <v>21953</v>
      </c>
      <c r="C8008" t="s">
        <v>2073</v>
      </c>
      <c r="D8008" t="s">
        <v>282</v>
      </c>
      <c r="E8008" t="s">
        <v>302</v>
      </c>
      <c r="H8008" t="s">
        <v>25823</v>
      </c>
      <c r="I8008" t="s">
        <v>21954</v>
      </c>
      <c r="J8008" t="s">
        <v>284</v>
      </c>
      <c r="K8008" t="s">
        <v>2224</v>
      </c>
      <c r="M8008" t="s">
        <v>290</v>
      </c>
      <c r="N8008" t="s">
        <v>295</v>
      </c>
      <c r="O8008" t="s">
        <v>2076</v>
      </c>
      <c r="R8008" t="b">
        <v>0</v>
      </c>
      <c r="S8008" t="b">
        <v>0</v>
      </c>
      <c r="T8008" s="31" t="s">
        <v>426</v>
      </c>
      <c r="U8008" s="31">
        <v>1</v>
      </c>
      <c r="V8008" s="32" t="s">
        <v>19314</v>
      </c>
      <c r="W8008" t="s">
        <v>19315</v>
      </c>
      <c r="X8008" t="s">
        <v>282</v>
      </c>
      <c r="Y8008" t="s">
        <v>311</v>
      </c>
      <c r="Z8008" t="s">
        <v>284</v>
      </c>
      <c r="AB8008"/>
      <c r="AD8008" s="27" t="s">
        <v>2075</v>
      </c>
      <c r="AF8008" t="s">
        <v>290</v>
      </c>
      <c r="AH8008" t="s">
        <v>2016</v>
      </c>
      <c r="AI8008" t="s">
        <v>26587</v>
      </c>
      <c r="AJ8008" t="s">
        <v>26588</v>
      </c>
      <c r="AK8008" t="s">
        <v>2082</v>
      </c>
      <c r="AL8008" s="12">
        <v>46105.557268518518</v>
      </c>
    </row>
    <row r="8009" spans="1:39" ht="15" customHeight="1" x14ac:dyDescent="0.3">
      <c r="A8009" s="38" t="s">
        <v>21923</v>
      </c>
      <c r="B8009" t="s">
        <v>21924</v>
      </c>
      <c r="C8009" t="s">
        <v>2073</v>
      </c>
      <c r="D8009" t="s">
        <v>282</v>
      </c>
      <c r="E8009" t="s">
        <v>283</v>
      </c>
      <c r="H8009" t="s">
        <v>25765</v>
      </c>
      <c r="I8009" t="s">
        <v>21925</v>
      </c>
      <c r="J8009" t="s">
        <v>310</v>
      </c>
      <c r="K8009" t="s">
        <v>2075</v>
      </c>
      <c r="M8009" t="s">
        <v>290</v>
      </c>
      <c r="N8009" t="s">
        <v>365</v>
      </c>
      <c r="O8009" t="s">
        <v>2076</v>
      </c>
      <c r="Q8009" t="s">
        <v>344</v>
      </c>
      <c r="R8009" t="b">
        <v>0</v>
      </c>
      <c r="S8009" t="b">
        <v>0</v>
      </c>
      <c r="T8009" s="31" t="s">
        <v>426</v>
      </c>
      <c r="U8009" s="31">
        <v>1</v>
      </c>
      <c r="V8009" s="32" t="s">
        <v>7803</v>
      </c>
      <c r="W8009" t="s">
        <v>7804</v>
      </c>
      <c r="X8009" t="s">
        <v>282</v>
      </c>
      <c r="Y8009" t="s">
        <v>344</v>
      </c>
      <c r="Z8009" t="s">
        <v>284</v>
      </c>
      <c r="AA8009" t="s">
        <v>283</v>
      </c>
      <c r="AB8009"/>
      <c r="AD8009" s="27" t="s">
        <v>2079</v>
      </c>
      <c r="AF8009" t="s">
        <v>290</v>
      </c>
      <c r="AH8009" t="s">
        <v>2012</v>
      </c>
      <c r="AI8009" t="s">
        <v>2121</v>
      </c>
      <c r="AJ8009" t="s">
        <v>2122</v>
      </c>
      <c r="AK8009" t="s">
        <v>2082</v>
      </c>
      <c r="AL8009" s="12">
        <v>45883.514305555553</v>
      </c>
    </row>
    <row r="8010" spans="1:39" ht="15" customHeight="1" x14ac:dyDescent="0.3">
      <c r="A8010" s="38" t="s">
        <v>21923</v>
      </c>
      <c r="B8010" t="s">
        <v>21924</v>
      </c>
      <c r="C8010" t="s">
        <v>2073</v>
      </c>
      <c r="D8010" t="s">
        <v>282</v>
      </c>
      <c r="E8010" t="s">
        <v>283</v>
      </c>
      <c r="H8010" t="s">
        <v>25765</v>
      </c>
      <c r="I8010" t="s">
        <v>21925</v>
      </c>
      <c r="J8010" t="s">
        <v>310</v>
      </c>
      <c r="K8010" t="s">
        <v>2075</v>
      </c>
      <c r="M8010" t="s">
        <v>290</v>
      </c>
      <c r="N8010" t="s">
        <v>365</v>
      </c>
      <c r="O8010" t="s">
        <v>2076</v>
      </c>
      <c r="Q8010" t="s">
        <v>344</v>
      </c>
      <c r="R8010" t="b">
        <v>0</v>
      </c>
      <c r="S8010" t="b">
        <v>0</v>
      </c>
      <c r="T8010" s="31" t="s">
        <v>426</v>
      </c>
      <c r="U8010" s="31">
        <v>1</v>
      </c>
      <c r="V8010" s="32" t="s">
        <v>7807</v>
      </c>
      <c r="W8010" t="s">
        <v>7804</v>
      </c>
      <c r="X8010" t="s">
        <v>282</v>
      </c>
      <c r="Y8010" t="s">
        <v>344</v>
      </c>
      <c r="Z8010" t="s">
        <v>284</v>
      </c>
      <c r="AA8010" t="s">
        <v>283</v>
      </c>
      <c r="AB8010"/>
      <c r="AD8010" s="27" t="s">
        <v>3330</v>
      </c>
      <c r="AF8010" t="s">
        <v>285</v>
      </c>
      <c r="AH8010" t="s">
        <v>2016</v>
      </c>
      <c r="AI8010" t="s">
        <v>2088</v>
      </c>
      <c r="AJ8010" t="s">
        <v>2089</v>
      </c>
      <c r="AK8010" t="s">
        <v>2082</v>
      </c>
      <c r="AL8010" s="12">
        <v>45849.504907407405</v>
      </c>
    </row>
    <row r="8011" spans="1:39" ht="15" customHeight="1" x14ac:dyDescent="0.3">
      <c r="A8011" s="38" t="s">
        <v>21923</v>
      </c>
      <c r="B8011" t="s">
        <v>21924</v>
      </c>
      <c r="C8011" t="s">
        <v>2073</v>
      </c>
      <c r="D8011" t="s">
        <v>282</v>
      </c>
      <c r="E8011" t="s">
        <v>283</v>
      </c>
      <c r="H8011" t="s">
        <v>25765</v>
      </c>
      <c r="I8011" t="s">
        <v>21925</v>
      </c>
      <c r="J8011" t="s">
        <v>310</v>
      </c>
      <c r="K8011" t="s">
        <v>2075</v>
      </c>
      <c r="M8011" t="s">
        <v>290</v>
      </c>
      <c r="N8011" t="s">
        <v>365</v>
      </c>
      <c r="O8011" t="s">
        <v>2076</v>
      </c>
      <c r="R8011" t="b">
        <v>0</v>
      </c>
      <c r="S8011" t="b">
        <v>0</v>
      </c>
      <c r="T8011" s="31" t="s">
        <v>426</v>
      </c>
      <c r="U8011" s="31">
        <v>1</v>
      </c>
      <c r="V8011" s="32" t="s">
        <v>7805</v>
      </c>
      <c r="W8011" t="s">
        <v>7806</v>
      </c>
      <c r="X8011" t="s">
        <v>282</v>
      </c>
      <c r="Y8011" t="s">
        <v>311</v>
      </c>
      <c r="Z8011" t="s">
        <v>284</v>
      </c>
      <c r="AA8011" t="s">
        <v>283</v>
      </c>
      <c r="AB8011"/>
      <c r="AD8011" s="27" t="s">
        <v>2075</v>
      </c>
      <c r="AF8011" t="s">
        <v>290</v>
      </c>
      <c r="AH8011" t="s">
        <v>2012</v>
      </c>
      <c r="AI8011" t="s">
        <v>2121</v>
      </c>
      <c r="AJ8011" t="s">
        <v>2122</v>
      </c>
      <c r="AK8011" t="s">
        <v>2082</v>
      </c>
      <c r="AL8011" s="12">
        <v>45885.140405092592</v>
      </c>
      <c r="AM8011" t="s">
        <v>291</v>
      </c>
    </row>
    <row r="8012" spans="1:39" ht="15" customHeight="1" x14ac:dyDescent="0.3">
      <c r="A8012" s="38" t="s">
        <v>22017</v>
      </c>
      <c r="B8012" t="s">
        <v>7603</v>
      </c>
      <c r="C8012" t="s">
        <v>2092</v>
      </c>
      <c r="D8012" t="s">
        <v>282</v>
      </c>
      <c r="E8012" t="s">
        <v>322</v>
      </c>
      <c r="G8012" t="s">
        <v>332</v>
      </c>
      <c r="H8012" t="s">
        <v>332</v>
      </c>
      <c r="I8012" t="s">
        <v>22018</v>
      </c>
      <c r="J8012" t="s">
        <v>284</v>
      </c>
      <c r="K8012" t="s">
        <v>2075</v>
      </c>
      <c r="M8012" t="s">
        <v>294</v>
      </c>
      <c r="N8012" t="s">
        <v>295</v>
      </c>
      <c r="O8012" t="s">
        <v>2076</v>
      </c>
      <c r="Q8012" t="s">
        <v>305</v>
      </c>
      <c r="R8012" t="b">
        <v>0</v>
      </c>
      <c r="S8012" t="b">
        <v>0</v>
      </c>
      <c r="T8012" s="31" t="s">
        <v>426</v>
      </c>
      <c r="U8012" s="31">
        <v>1</v>
      </c>
      <c r="V8012" s="32" t="s">
        <v>7408</v>
      </c>
      <c r="W8012" t="s">
        <v>7409</v>
      </c>
      <c r="X8012" t="s">
        <v>282</v>
      </c>
      <c r="Y8012" t="s">
        <v>305</v>
      </c>
      <c r="Z8012" t="s">
        <v>284</v>
      </c>
      <c r="AA8012" t="s">
        <v>322</v>
      </c>
      <c r="AB8012"/>
      <c r="AD8012" s="27" t="s">
        <v>2094</v>
      </c>
      <c r="AE8012" t="s">
        <v>289</v>
      </c>
      <c r="AF8012" t="s">
        <v>294</v>
      </c>
      <c r="AH8012" t="s">
        <v>674</v>
      </c>
      <c r="AI8012" t="s">
        <v>26578</v>
      </c>
      <c r="AJ8012" t="s">
        <v>26579</v>
      </c>
      <c r="AK8012" t="s">
        <v>2082</v>
      </c>
      <c r="AL8012" s="12">
        <v>46120.370775462965</v>
      </c>
      <c r="AM8012" t="s">
        <v>309</v>
      </c>
    </row>
    <row r="8013" spans="1:39" ht="15" customHeight="1" x14ac:dyDescent="0.3">
      <c r="A8013" s="38" t="s">
        <v>22017</v>
      </c>
      <c r="B8013" t="s">
        <v>7603</v>
      </c>
      <c r="C8013" t="s">
        <v>2092</v>
      </c>
      <c r="D8013" t="s">
        <v>282</v>
      </c>
      <c r="E8013" t="s">
        <v>322</v>
      </c>
      <c r="G8013" t="s">
        <v>332</v>
      </c>
      <c r="H8013" t="s">
        <v>332</v>
      </c>
      <c r="I8013" t="s">
        <v>22018</v>
      </c>
      <c r="J8013" t="s">
        <v>284</v>
      </c>
      <c r="K8013" t="s">
        <v>2075</v>
      </c>
      <c r="M8013" t="s">
        <v>294</v>
      </c>
      <c r="N8013" t="s">
        <v>295</v>
      </c>
      <c r="O8013" t="s">
        <v>2076</v>
      </c>
      <c r="Q8013" t="s">
        <v>305</v>
      </c>
      <c r="R8013" t="b">
        <v>0</v>
      </c>
      <c r="S8013" t="b">
        <v>0</v>
      </c>
      <c r="T8013" s="31" t="s">
        <v>426</v>
      </c>
      <c r="U8013" s="31">
        <v>1</v>
      </c>
      <c r="V8013" s="32" t="s">
        <v>7406</v>
      </c>
      <c r="W8013" t="s">
        <v>7407</v>
      </c>
      <c r="X8013" t="s">
        <v>282</v>
      </c>
      <c r="Y8013" t="s">
        <v>305</v>
      </c>
      <c r="Z8013" t="s">
        <v>284</v>
      </c>
      <c r="AA8013" t="s">
        <v>322</v>
      </c>
      <c r="AB8013"/>
      <c r="AD8013" s="27" t="s">
        <v>2075</v>
      </c>
      <c r="AE8013" t="s">
        <v>26030</v>
      </c>
      <c r="AF8013" t="s">
        <v>294</v>
      </c>
      <c r="AH8013" t="s">
        <v>590</v>
      </c>
      <c r="AI8013" t="s">
        <v>26578</v>
      </c>
      <c r="AJ8013" t="s">
        <v>26579</v>
      </c>
      <c r="AK8013" t="s">
        <v>2082</v>
      </c>
      <c r="AL8013" s="12">
        <v>46120.370497685188</v>
      </c>
      <c r="AM8013" t="s">
        <v>309</v>
      </c>
    </row>
    <row r="8014" spans="1:39" ht="15" customHeight="1" x14ac:dyDescent="0.3">
      <c r="A8014" s="38" t="s">
        <v>21893</v>
      </c>
      <c r="B8014" t="s">
        <v>21894</v>
      </c>
      <c r="C8014" t="s">
        <v>2073</v>
      </c>
      <c r="D8014" t="s">
        <v>282</v>
      </c>
      <c r="E8014" t="s">
        <v>319</v>
      </c>
      <c r="H8014" t="s">
        <v>6447</v>
      </c>
      <c r="I8014" t="s">
        <v>21895</v>
      </c>
      <c r="J8014" t="s">
        <v>310</v>
      </c>
      <c r="K8014" t="s">
        <v>2094</v>
      </c>
      <c r="M8014" t="s">
        <v>290</v>
      </c>
      <c r="N8014" t="s">
        <v>295</v>
      </c>
      <c r="O8014" t="s">
        <v>2076</v>
      </c>
      <c r="Q8014" t="s">
        <v>344</v>
      </c>
      <c r="R8014" t="b">
        <v>0</v>
      </c>
      <c r="S8014" t="b">
        <v>0</v>
      </c>
      <c r="T8014" s="31" t="s">
        <v>426</v>
      </c>
      <c r="U8014" s="31">
        <v>1</v>
      </c>
      <c r="V8014" s="32" t="s">
        <v>2174</v>
      </c>
      <c r="W8014" t="s">
        <v>2175</v>
      </c>
      <c r="X8014" t="s">
        <v>282</v>
      </c>
      <c r="Y8014" t="s">
        <v>344</v>
      </c>
      <c r="Z8014" t="s">
        <v>310</v>
      </c>
      <c r="AA8014" t="s">
        <v>319</v>
      </c>
      <c r="AB8014"/>
      <c r="AD8014" s="27" t="s">
        <v>2094</v>
      </c>
      <c r="AF8014" t="s">
        <v>290</v>
      </c>
      <c r="AH8014" t="s">
        <v>2012</v>
      </c>
      <c r="AI8014" t="s">
        <v>2121</v>
      </c>
      <c r="AJ8014" t="s">
        <v>2122</v>
      </c>
      <c r="AK8014" t="s">
        <v>2082</v>
      </c>
      <c r="AL8014" s="12">
        <v>45883.248287037037</v>
      </c>
    </row>
    <row r="8015" spans="1:39" ht="15" customHeight="1" x14ac:dyDescent="0.3">
      <c r="A8015" s="38" t="s">
        <v>21893</v>
      </c>
      <c r="B8015" t="s">
        <v>21894</v>
      </c>
      <c r="C8015" t="s">
        <v>2073</v>
      </c>
      <c r="D8015" t="s">
        <v>282</v>
      </c>
      <c r="E8015" t="s">
        <v>319</v>
      </c>
      <c r="H8015" t="s">
        <v>6447</v>
      </c>
      <c r="I8015" t="s">
        <v>21895</v>
      </c>
      <c r="J8015" t="s">
        <v>310</v>
      </c>
      <c r="K8015" t="s">
        <v>2094</v>
      </c>
      <c r="M8015" t="s">
        <v>290</v>
      </c>
      <c r="N8015" t="s">
        <v>295</v>
      </c>
      <c r="O8015" t="s">
        <v>2076</v>
      </c>
      <c r="R8015" t="b">
        <v>0</v>
      </c>
      <c r="S8015" t="b">
        <v>0</v>
      </c>
      <c r="T8015" s="31" t="s">
        <v>426</v>
      </c>
      <c r="U8015" s="31">
        <v>1</v>
      </c>
      <c r="V8015" s="32" t="s">
        <v>2176</v>
      </c>
      <c r="W8015" t="s">
        <v>2177</v>
      </c>
      <c r="X8015" t="s">
        <v>282</v>
      </c>
      <c r="Y8015" t="s">
        <v>311</v>
      </c>
      <c r="Z8015" t="s">
        <v>284</v>
      </c>
      <c r="AB8015"/>
      <c r="AD8015" s="27" t="s">
        <v>2075</v>
      </c>
      <c r="AF8015" t="s">
        <v>290</v>
      </c>
      <c r="AH8015" t="s">
        <v>2013</v>
      </c>
      <c r="AI8015" t="s">
        <v>2080</v>
      </c>
      <c r="AJ8015" t="s">
        <v>2081</v>
      </c>
      <c r="AK8015" t="s">
        <v>2082</v>
      </c>
      <c r="AL8015" s="12">
        <v>45827.376018518517</v>
      </c>
      <c r="AM8015" t="s">
        <v>291</v>
      </c>
    </row>
    <row r="8016" spans="1:39" ht="15" customHeight="1" x14ac:dyDescent="0.3">
      <c r="A8016" s="38" t="s">
        <v>21938</v>
      </c>
      <c r="B8016" t="s">
        <v>21939</v>
      </c>
      <c r="C8016" t="s">
        <v>2073</v>
      </c>
      <c r="D8016" t="s">
        <v>282</v>
      </c>
      <c r="E8016" t="s">
        <v>283</v>
      </c>
      <c r="H8016" t="s">
        <v>25767</v>
      </c>
      <c r="I8016" t="s">
        <v>21940</v>
      </c>
      <c r="J8016" t="s">
        <v>310</v>
      </c>
      <c r="K8016" t="s">
        <v>2075</v>
      </c>
      <c r="M8016" t="s">
        <v>290</v>
      </c>
      <c r="N8016" t="s">
        <v>365</v>
      </c>
      <c r="O8016" t="s">
        <v>2076</v>
      </c>
      <c r="Q8016" t="s">
        <v>344</v>
      </c>
      <c r="R8016" t="b">
        <v>0</v>
      </c>
      <c r="S8016" t="b">
        <v>0</v>
      </c>
      <c r="T8016" s="31" t="s">
        <v>426</v>
      </c>
      <c r="U8016" s="31">
        <v>1</v>
      </c>
      <c r="V8016" s="32" t="s">
        <v>7803</v>
      </c>
      <c r="W8016" t="s">
        <v>7804</v>
      </c>
      <c r="X8016" t="s">
        <v>282</v>
      </c>
      <c r="Y8016" t="s">
        <v>344</v>
      </c>
      <c r="Z8016" t="s">
        <v>284</v>
      </c>
      <c r="AA8016" t="s">
        <v>283</v>
      </c>
      <c r="AB8016"/>
      <c r="AD8016" s="27" t="s">
        <v>2079</v>
      </c>
      <c r="AF8016" t="s">
        <v>290</v>
      </c>
      <c r="AH8016" t="s">
        <v>2012</v>
      </c>
      <c r="AI8016" t="s">
        <v>2121</v>
      </c>
      <c r="AJ8016" t="s">
        <v>2122</v>
      </c>
      <c r="AK8016" t="s">
        <v>2082</v>
      </c>
      <c r="AL8016" s="12">
        <v>45883.514305555553</v>
      </c>
    </row>
    <row r="8017" spans="1:39" ht="15" customHeight="1" x14ac:dyDescent="0.3">
      <c r="A8017" s="38" t="s">
        <v>21938</v>
      </c>
      <c r="B8017" t="s">
        <v>21939</v>
      </c>
      <c r="C8017" t="s">
        <v>2073</v>
      </c>
      <c r="D8017" t="s">
        <v>282</v>
      </c>
      <c r="E8017" t="s">
        <v>283</v>
      </c>
      <c r="H8017" t="s">
        <v>25767</v>
      </c>
      <c r="I8017" t="s">
        <v>21940</v>
      </c>
      <c r="J8017" t="s">
        <v>310</v>
      </c>
      <c r="K8017" t="s">
        <v>2075</v>
      </c>
      <c r="M8017" t="s">
        <v>290</v>
      </c>
      <c r="N8017" t="s">
        <v>365</v>
      </c>
      <c r="O8017" t="s">
        <v>2076</v>
      </c>
      <c r="Q8017" t="s">
        <v>344</v>
      </c>
      <c r="R8017" t="b">
        <v>0</v>
      </c>
      <c r="S8017" t="b">
        <v>0</v>
      </c>
      <c r="T8017" s="31" t="s">
        <v>426</v>
      </c>
      <c r="U8017" s="31">
        <v>1</v>
      </c>
      <c r="V8017" s="32" t="s">
        <v>7807</v>
      </c>
      <c r="W8017" t="s">
        <v>7804</v>
      </c>
      <c r="X8017" t="s">
        <v>282</v>
      </c>
      <c r="Y8017" t="s">
        <v>344</v>
      </c>
      <c r="Z8017" t="s">
        <v>284</v>
      </c>
      <c r="AA8017" t="s">
        <v>283</v>
      </c>
      <c r="AB8017"/>
      <c r="AD8017" s="27" t="s">
        <v>3330</v>
      </c>
      <c r="AF8017" t="s">
        <v>285</v>
      </c>
      <c r="AH8017" t="s">
        <v>2016</v>
      </c>
      <c r="AI8017" t="s">
        <v>2088</v>
      </c>
      <c r="AJ8017" t="s">
        <v>2089</v>
      </c>
      <c r="AK8017" t="s">
        <v>2082</v>
      </c>
      <c r="AL8017" s="12">
        <v>45849.504907407405</v>
      </c>
    </row>
    <row r="8018" spans="1:39" ht="15" customHeight="1" x14ac:dyDescent="0.3">
      <c r="A8018" s="38" t="s">
        <v>21938</v>
      </c>
      <c r="B8018" t="s">
        <v>21939</v>
      </c>
      <c r="C8018" t="s">
        <v>2073</v>
      </c>
      <c r="D8018" t="s">
        <v>282</v>
      </c>
      <c r="E8018" t="s">
        <v>283</v>
      </c>
      <c r="H8018" t="s">
        <v>25767</v>
      </c>
      <c r="I8018" t="s">
        <v>21940</v>
      </c>
      <c r="J8018" t="s">
        <v>310</v>
      </c>
      <c r="K8018" t="s">
        <v>2075</v>
      </c>
      <c r="M8018" t="s">
        <v>290</v>
      </c>
      <c r="N8018" t="s">
        <v>365</v>
      </c>
      <c r="O8018" t="s">
        <v>2076</v>
      </c>
      <c r="R8018" t="b">
        <v>0</v>
      </c>
      <c r="S8018" t="b">
        <v>0</v>
      </c>
      <c r="T8018" s="31" t="s">
        <v>426</v>
      </c>
      <c r="U8018" s="31">
        <v>1</v>
      </c>
      <c r="V8018" s="32" t="s">
        <v>7805</v>
      </c>
      <c r="W8018" t="s">
        <v>7806</v>
      </c>
      <c r="X8018" t="s">
        <v>282</v>
      </c>
      <c r="Y8018" t="s">
        <v>311</v>
      </c>
      <c r="Z8018" t="s">
        <v>284</v>
      </c>
      <c r="AA8018" t="s">
        <v>283</v>
      </c>
      <c r="AB8018"/>
      <c r="AD8018" s="27" t="s">
        <v>2075</v>
      </c>
      <c r="AF8018" t="s">
        <v>290</v>
      </c>
      <c r="AH8018" t="s">
        <v>2012</v>
      </c>
      <c r="AI8018" t="s">
        <v>2121</v>
      </c>
      <c r="AJ8018" t="s">
        <v>2122</v>
      </c>
      <c r="AK8018" t="s">
        <v>2082</v>
      </c>
      <c r="AL8018" s="12">
        <v>45885.140405092592</v>
      </c>
      <c r="AM8018" t="s">
        <v>291</v>
      </c>
    </row>
    <row r="8019" spans="1:39" ht="15" customHeight="1" x14ac:dyDescent="0.3">
      <c r="A8019" s="38" t="s">
        <v>22000</v>
      </c>
      <c r="B8019" t="s">
        <v>22001</v>
      </c>
      <c r="C8019" t="s">
        <v>2092</v>
      </c>
      <c r="D8019" t="s">
        <v>282</v>
      </c>
      <c r="E8019" t="s">
        <v>322</v>
      </c>
      <c r="G8019" t="s">
        <v>332</v>
      </c>
      <c r="H8019" t="s">
        <v>332</v>
      </c>
      <c r="I8019" t="s">
        <v>22002</v>
      </c>
      <c r="J8019" t="s">
        <v>284</v>
      </c>
      <c r="K8019" t="s">
        <v>2094</v>
      </c>
      <c r="M8019" t="s">
        <v>294</v>
      </c>
      <c r="N8019" t="s">
        <v>295</v>
      </c>
      <c r="O8019" t="s">
        <v>2076</v>
      </c>
      <c r="Q8019" t="s">
        <v>305</v>
      </c>
      <c r="R8019" t="b">
        <v>0</v>
      </c>
      <c r="S8019" t="b">
        <v>0</v>
      </c>
      <c r="T8019" s="31" t="s">
        <v>426</v>
      </c>
      <c r="U8019" s="31">
        <v>1</v>
      </c>
      <c r="V8019" s="32" t="s">
        <v>7410</v>
      </c>
      <c r="W8019" t="s">
        <v>7411</v>
      </c>
      <c r="X8019" t="s">
        <v>282</v>
      </c>
      <c r="Y8019" t="s">
        <v>305</v>
      </c>
      <c r="Z8019" t="s">
        <v>284</v>
      </c>
      <c r="AA8019" t="s">
        <v>322</v>
      </c>
      <c r="AB8019"/>
      <c r="AD8019" s="27" t="s">
        <v>2075</v>
      </c>
      <c r="AE8019" t="s">
        <v>26030</v>
      </c>
      <c r="AF8019" t="s">
        <v>294</v>
      </c>
      <c r="AH8019" t="s">
        <v>590</v>
      </c>
      <c r="AI8019" t="s">
        <v>26578</v>
      </c>
      <c r="AJ8019" t="s">
        <v>26579</v>
      </c>
      <c r="AK8019" t="s">
        <v>2082</v>
      </c>
      <c r="AL8019" s="12">
        <v>46120.368159722224</v>
      </c>
      <c r="AM8019" t="s">
        <v>309</v>
      </c>
    </row>
    <row r="8020" spans="1:39" ht="15" customHeight="1" x14ac:dyDescent="0.3">
      <c r="A8020" s="38" t="s">
        <v>22012</v>
      </c>
      <c r="B8020" t="s">
        <v>7257</v>
      </c>
      <c r="C8020" t="s">
        <v>2092</v>
      </c>
      <c r="D8020" t="s">
        <v>282</v>
      </c>
      <c r="E8020" t="s">
        <v>322</v>
      </c>
      <c r="G8020" t="s">
        <v>2066</v>
      </c>
      <c r="I8020" t="s">
        <v>22013</v>
      </c>
      <c r="J8020" t="s">
        <v>284</v>
      </c>
      <c r="K8020" t="s">
        <v>2094</v>
      </c>
      <c r="M8020" t="s">
        <v>294</v>
      </c>
      <c r="N8020" t="s">
        <v>295</v>
      </c>
      <c r="O8020" t="s">
        <v>2076</v>
      </c>
      <c r="Q8020" t="s">
        <v>305</v>
      </c>
      <c r="R8020" t="b">
        <v>0</v>
      </c>
      <c r="S8020" t="b">
        <v>0</v>
      </c>
      <c r="T8020" s="31" t="s">
        <v>426</v>
      </c>
      <c r="U8020" s="31">
        <v>1</v>
      </c>
      <c r="V8020" s="32" t="s">
        <v>7408</v>
      </c>
      <c r="W8020" t="s">
        <v>7409</v>
      </c>
      <c r="X8020" t="s">
        <v>282</v>
      </c>
      <c r="Y8020" t="s">
        <v>305</v>
      </c>
      <c r="Z8020" t="s">
        <v>284</v>
      </c>
      <c r="AA8020" t="s">
        <v>322</v>
      </c>
      <c r="AB8020"/>
      <c r="AD8020" s="27" t="s">
        <v>2094</v>
      </c>
      <c r="AE8020" t="s">
        <v>289</v>
      </c>
      <c r="AF8020" t="s">
        <v>294</v>
      </c>
      <c r="AH8020" t="s">
        <v>674</v>
      </c>
      <c r="AI8020" t="s">
        <v>26578</v>
      </c>
      <c r="AJ8020" t="s">
        <v>26579</v>
      </c>
      <c r="AK8020" t="s">
        <v>2082</v>
      </c>
      <c r="AL8020" s="12">
        <v>46120.370775462965</v>
      </c>
      <c r="AM8020" t="s">
        <v>309</v>
      </c>
    </row>
    <row r="8021" spans="1:39" ht="15" customHeight="1" x14ac:dyDescent="0.3">
      <c r="A8021" s="38" t="s">
        <v>22012</v>
      </c>
      <c r="B8021" t="s">
        <v>7257</v>
      </c>
      <c r="C8021" t="s">
        <v>2092</v>
      </c>
      <c r="D8021" t="s">
        <v>282</v>
      </c>
      <c r="E8021" t="s">
        <v>322</v>
      </c>
      <c r="G8021" t="s">
        <v>2066</v>
      </c>
      <c r="I8021" t="s">
        <v>22013</v>
      </c>
      <c r="J8021" t="s">
        <v>284</v>
      </c>
      <c r="K8021" t="s">
        <v>2094</v>
      </c>
      <c r="M8021" t="s">
        <v>294</v>
      </c>
      <c r="N8021" t="s">
        <v>295</v>
      </c>
      <c r="O8021" t="s">
        <v>2076</v>
      </c>
      <c r="Q8021" t="s">
        <v>305</v>
      </c>
      <c r="R8021" t="b">
        <v>0</v>
      </c>
      <c r="S8021" t="b">
        <v>0</v>
      </c>
      <c r="T8021" s="31" t="s">
        <v>426</v>
      </c>
      <c r="U8021" s="31">
        <v>1</v>
      </c>
      <c r="V8021" s="30" t="s">
        <v>7410</v>
      </c>
      <c r="W8021" t="s">
        <v>7411</v>
      </c>
      <c r="X8021" t="s">
        <v>282</v>
      </c>
      <c r="Y8021" t="s">
        <v>305</v>
      </c>
      <c r="Z8021" t="s">
        <v>284</v>
      </c>
      <c r="AA8021" t="s">
        <v>322</v>
      </c>
      <c r="AB8021"/>
      <c r="AD8021" s="27" t="s">
        <v>2075</v>
      </c>
      <c r="AE8021" t="s">
        <v>26030</v>
      </c>
      <c r="AF8021" t="s">
        <v>294</v>
      </c>
      <c r="AH8021" t="s">
        <v>590</v>
      </c>
      <c r="AI8021" t="s">
        <v>26578</v>
      </c>
      <c r="AJ8021" t="s">
        <v>26579</v>
      </c>
      <c r="AK8021" t="s">
        <v>2082</v>
      </c>
      <c r="AL8021" s="12">
        <v>46120.368159722224</v>
      </c>
      <c r="AM8021" t="s">
        <v>309</v>
      </c>
    </row>
    <row r="8022" spans="1:39" ht="15" customHeight="1" x14ac:dyDescent="0.3">
      <c r="A8022" s="38" t="s">
        <v>21961</v>
      </c>
      <c r="B8022" t="s">
        <v>21962</v>
      </c>
      <c r="C8022" t="s">
        <v>2073</v>
      </c>
      <c r="D8022" t="s">
        <v>282</v>
      </c>
      <c r="E8022" t="s">
        <v>304</v>
      </c>
      <c r="H8022" t="s">
        <v>25796</v>
      </c>
      <c r="I8022" t="s">
        <v>21963</v>
      </c>
      <c r="J8022" t="s">
        <v>284</v>
      </c>
      <c r="K8022" t="s">
        <v>2094</v>
      </c>
      <c r="M8022" t="s">
        <v>294</v>
      </c>
      <c r="N8022" t="s">
        <v>295</v>
      </c>
      <c r="O8022" t="s">
        <v>2076</v>
      </c>
      <c r="Q8022" t="s">
        <v>344</v>
      </c>
      <c r="R8022" t="b">
        <v>0</v>
      </c>
      <c r="S8022" t="b">
        <v>0</v>
      </c>
      <c r="T8022" s="31" t="s">
        <v>426</v>
      </c>
      <c r="U8022" s="31">
        <v>1</v>
      </c>
      <c r="V8022" s="32" t="s">
        <v>20434</v>
      </c>
      <c r="W8022" t="s">
        <v>20435</v>
      </c>
      <c r="X8022" t="s">
        <v>282</v>
      </c>
      <c r="Y8022" t="s">
        <v>344</v>
      </c>
      <c r="Z8022" t="s">
        <v>284</v>
      </c>
      <c r="AA8022" t="s">
        <v>304</v>
      </c>
      <c r="AB8022"/>
      <c r="AD8022" s="27" t="s">
        <v>2094</v>
      </c>
      <c r="AF8022" t="s">
        <v>285</v>
      </c>
      <c r="AH8022" t="s">
        <v>2169</v>
      </c>
      <c r="AI8022" t="s">
        <v>2170</v>
      </c>
      <c r="AJ8022" t="s">
        <v>2171</v>
      </c>
      <c r="AK8022" t="s">
        <v>2082</v>
      </c>
      <c r="AL8022" s="12">
        <v>46000.287916666668</v>
      </c>
    </row>
    <row r="8023" spans="1:39" ht="15" customHeight="1" x14ac:dyDescent="0.3">
      <c r="A8023" s="38" t="s">
        <v>21961</v>
      </c>
      <c r="B8023" t="s">
        <v>21962</v>
      </c>
      <c r="C8023" t="s">
        <v>2073</v>
      </c>
      <c r="D8023" t="s">
        <v>282</v>
      </c>
      <c r="E8023" t="s">
        <v>304</v>
      </c>
      <c r="H8023" t="s">
        <v>25796</v>
      </c>
      <c r="I8023" t="s">
        <v>21963</v>
      </c>
      <c r="J8023" t="s">
        <v>284</v>
      </c>
      <c r="K8023" t="s">
        <v>2094</v>
      </c>
      <c r="M8023" t="s">
        <v>294</v>
      </c>
      <c r="N8023" t="s">
        <v>295</v>
      </c>
      <c r="O8023" t="s">
        <v>2076</v>
      </c>
      <c r="R8023" t="b">
        <v>0</v>
      </c>
      <c r="S8023" t="b">
        <v>0</v>
      </c>
      <c r="T8023" s="31" t="s">
        <v>426</v>
      </c>
      <c r="U8023" s="31">
        <v>1</v>
      </c>
      <c r="V8023" s="32" t="s">
        <v>20432</v>
      </c>
      <c r="W8023" t="s">
        <v>20433</v>
      </c>
      <c r="X8023" t="s">
        <v>282</v>
      </c>
      <c r="Y8023" t="s">
        <v>311</v>
      </c>
      <c r="Z8023" t="s">
        <v>284</v>
      </c>
      <c r="AB8023"/>
      <c r="AD8023" s="27" t="s">
        <v>2075</v>
      </c>
      <c r="AF8023" t="s">
        <v>285</v>
      </c>
      <c r="AH8023" t="s">
        <v>2013</v>
      </c>
      <c r="AI8023" t="s">
        <v>2080</v>
      </c>
      <c r="AJ8023" t="s">
        <v>2081</v>
      </c>
      <c r="AK8023" t="s">
        <v>2082</v>
      </c>
      <c r="AL8023" s="12">
        <v>45833.430648148147</v>
      </c>
      <c r="AM8023" t="s">
        <v>291</v>
      </c>
    </row>
    <row r="8024" spans="1:39" ht="15" customHeight="1" x14ac:dyDescent="0.3">
      <c r="A8024" s="38" t="s">
        <v>21896</v>
      </c>
      <c r="B8024" t="s">
        <v>21897</v>
      </c>
      <c r="C8024" t="s">
        <v>2073</v>
      </c>
      <c r="D8024" t="s">
        <v>282</v>
      </c>
      <c r="E8024" t="s">
        <v>304</v>
      </c>
      <c r="H8024" t="s">
        <v>25796</v>
      </c>
      <c r="I8024" t="s">
        <v>21898</v>
      </c>
      <c r="J8024" t="s">
        <v>284</v>
      </c>
      <c r="K8024" t="s">
        <v>2094</v>
      </c>
      <c r="M8024" t="s">
        <v>294</v>
      </c>
      <c r="N8024" t="s">
        <v>295</v>
      </c>
      <c r="O8024" t="s">
        <v>2076</v>
      </c>
      <c r="Q8024" t="s">
        <v>344</v>
      </c>
      <c r="R8024" t="b">
        <v>0</v>
      </c>
      <c r="S8024" t="b">
        <v>0</v>
      </c>
      <c r="T8024" s="31" t="s">
        <v>426</v>
      </c>
      <c r="U8024" s="31">
        <v>1</v>
      </c>
      <c r="V8024" s="32" t="s">
        <v>20434</v>
      </c>
      <c r="W8024" t="s">
        <v>20435</v>
      </c>
      <c r="X8024" t="s">
        <v>282</v>
      </c>
      <c r="Y8024" t="s">
        <v>344</v>
      </c>
      <c r="Z8024" t="s">
        <v>284</v>
      </c>
      <c r="AA8024" t="s">
        <v>304</v>
      </c>
      <c r="AB8024"/>
      <c r="AD8024" s="27" t="s">
        <v>2094</v>
      </c>
      <c r="AF8024" t="s">
        <v>285</v>
      </c>
      <c r="AH8024" t="s">
        <v>2169</v>
      </c>
      <c r="AI8024" t="s">
        <v>2170</v>
      </c>
      <c r="AJ8024" t="s">
        <v>2171</v>
      </c>
      <c r="AK8024" t="s">
        <v>2082</v>
      </c>
      <c r="AL8024" s="12">
        <v>46000.287916666668</v>
      </c>
    </row>
    <row r="8025" spans="1:39" ht="15" customHeight="1" x14ac:dyDescent="0.3">
      <c r="A8025" s="38" t="s">
        <v>21896</v>
      </c>
      <c r="B8025" t="s">
        <v>21897</v>
      </c>
      <c r="C8025" t="s">
        <v>2073</v>
      </c>
      <c r="D8025" t="s">
        <v>282</v>
      </c>
      <c r="E8025" t="s">
        <v>304</v>
      </c>
      <c r="H8025" t="s">
        <v>25796</v>
      </c>
      <c r="I8025" t="s">
        <v>21898</v>
      </c>
      <c r="J8025" t="s">
        <v>284</v>
      </c>
      <c r="K8025" t="s">
        <v>2094</v>
      </c>
      <c r="M8025" t="s">
        <v>294</v>
      </c>
      <c r="N8025" t="s">
        <v>295</v>
      </c>
      <c r="O8025" t="s">
        <v>2076</v>
      </c>
      <c r="R8025" t="b">
        <v>0</v>
      </c>
      <c r="S8025" t="b">
        <v>0</v>
      </c>
      <c r="T8025" s="31" t="s">
        <v>426</v>
      </c>
      <c r="U8025" s="31">
        <v>1</v>
      </c>
      <c r="V8025" s="32" t="s">
        <v>20432</v>
      </c>
      <c r="W8025" t="s">
        <v>20433</v>
      </c>
      <c r="X8025" t="s">
        <v>282</v>
      </c>
      <c r="Y8025" t="s">
        <v>311</v>
      </c>
      <c r="Z8025" t="s">
        <v>284</v>
      </c>
      <c r="AB8025"/>
      <c r="AD8025" s="27" t="s">
        <v>2075</v>
      </c>
      <c r="AF8025" t="s">
        <v>285</v>
      </c>
      <c r="AH8025" t="s">
        <v>2013</v>
      </c>
      <c r="AI8025" t="s">
        <v>2080</v>
      </c>
      <c r="AJ8025" t="s">
        <v>2081</v>
      </c>
      <c r="AK8025" t="s">
        <v>2082</v>
      </c>
      <c r="AL8025" s="12">
        <v>45833.430648148147</v>
      </c>
      <c r="AM8025" t="s">
        <v>291</v>
      </c>
    </row>
    <row r="8026" spans="1:39" ht="15" customHeight="1" x14ac:dyDescent="0.3">
      <c r="A8026" s="38" t="s">
        <v>21899</v>
      </c>
      <c r="B8026" t="s">
        <v>21900</v>
      </c>
      <c r="C8026" t="s">
        <v>2073</v>
      </c>
      <c r="D8026" t="s">
        <v>282</v>
      </c>
      <c r="E8026" t="s">
        <v>304</v>
      </c>
      <c r="H8026" t="s">
        <v>25796</v>
      </c>
      <c r="I8026" t="s">
        <v>21901</v>
      </c>
      <c r="J8026" t="s">
        <v>284</v>
      </c>
      <c r="K8026" t="s">
        <v>2094</v>
      </c>
      <c r="M8026" t="s">
        <v>294</v>
      </c>
      <c r="N8026" t="s">
        <v>295</v>
      </c>
      <c r="O8026" t="s">
        <v>2076</v>
      </c>
      <c r="Q8026" t="s">
        <v>344</v>
      </c>
      <c r="R8026" t="b">
        <v>0</v>
      </c>
      <c r="S8026" t="b">
        <v>0</v>
      </c>
      <c r="T8026" s="31" t="s">
        <v>426</v>
      </c>
      <c r="U8026" s="31">
        <v>1</v>
      </c>
      <c r="V8026" s="30" t="s">
        <v>20434</v>
      </c>
      <c r="W8026" t="s">
        <v>20435</v>
      </c>
      <c r="X8026" t="s">
        <v>282</v>
      </c>
      <c r="Y8026" t="s">
        <v>344</v>
      </c>
      <c r="Z8026" t="s">
        <v>284</v>
      </c>
      <c r="AA8026" t="s">
        <v>304</v>
      </c>
      <c r="AB8026"/>
      <c r="AD8026" s="27" t="s">
        <v>2094</v>
      </c>
      <c r="AF8026" t="s">
        <v>285</v>
      </c>
      <c r="AH8026" t="s">
        <v>2169</v>
      </c>
      <c r="AI8026" t="s">
        <v>2170</v>
      </c>
      <c r="AJ8026" t="s">
        <v>2171</v>
      </c>
      <c r="AK8026" t="s">
        <v>2082</v>
      </c>
      <c r="AL8026" s="12">
        <v>46000.287916666668</v>
      </c>
    </row>
    <row r="8027" spans="1:39" ht="15" customHeight="1" x14ac:dyDescent="0.3">
      <c r="A8027" s="38" t="s">
        <v>21899</v>
      </c>
      <c r="B8027" t="s">
        <v>21900</v>
      </c>
      <c r="C8027" t="s">
        <v>2073</v>
      </c>
      <c r="D8027" t="s">
        <v>282</v>
      </c>
      <c r="E8027" t="s">
        <v>304</v>
      </c>
      <c r="H8027" t="s">
        <v>25796</v>
      </c>
      <c r="I8027" t="s">
        <v>21901</v>
      </c>
      <c r="J8027" t="s">
        <v>284</v>
      </c>
      <c r="K8027" t="s">
        <v>2094</v>
      </c>
      <c r="M8027" t="s">
        <v>294</v>
      </c>
      <c r="N8027" t="s">
        <v>295</v>
      </c>
      <c r="O8027" t="s">
        <v>2076</v>
      </c>
      <c r="R8027" t="b">
        <v>0</v>
      </c>
      <c r="S8027" t="b">
        <v>0</v>
      </c>
      <c r="T8027" s="31" t="s">
        <v>426</v>
      </c>
      <c r="U8027" s="31">
        <v>1</v>
      </c>
      <c r="V8027" s="32" t="s">
        <v>20432</v>
      </c>
      <c r="W8027" t="s">
        <v>20433</v>
      </c>
      <c r="X8027" t="s">
        <v>282</v>
      </c>
      <c r="Y8027" t="s">
        <v>311</v>
      </c>
      <c r="Z8027" t="s">
        <v>284</v>
      </c>
      <c r="AB8027"/>
      <c r="AD8027" s="27" t="s">
        <v>2075</v>
      </c>
      <c r="AF8027" t="s">
        <v>285</v>
      </c>
      <c r="AH8027" t="s">
        <v>2013</v>
      </c>
      <c r="AI8027" t="s">
        <v>2080</v>
      </c>
      <c r="AJ8027" t="s">
        <v>2081</v>
      </c>
      <c r="AK8027" t="s">
        <v>2082</v>
      </c>
      <c r="AL8027" s="12">
        <v>45833.430648148147</v>
      </c>
      <c r="AM8027" t="s">
        <v>291</v>
      </c>
    </row>
    <row r="8028" spans="1:39" ht="15" customHeight="1" x14ac:dyDescent="0.3">
      <c r="A8028" s="38" t="s">
        <v>21978</v>
      </c>
      <c r="B8028" t="s">
        <v>21979</v>
      </c>
      <c r="C8028" t="s">
        <v>2073</v>
      </c>
      <c r="D8028" t="s">
        <v>282</v>
      </c>
      <c r="E8028" t="s">
        <v>304</v>
      </c>
      <c r="H8028" t="s">
        <v>25826</v>
      </c>
      <c r="I8028" t="s">
        <v>21980</v>
      </c>
      <c r="J8028" t="s">
        <v>284</v>
      </c>
      <c r="K8028" t="s">
        <v>2094</v>
      </c>
      <c r="M8028" t="s">
        <v>285</v>
      </c>
      <c r="N8028" t="s">
        <v>286</v>
      </c>
      <c r="O8028" t="s">
        <v>2076</v>
      </c>
      <c r="Q8028" t="s">
        <v>344</v>
      </c>
      <c r="R8028" t="b">
        <v>0</v>
      </c>
      <c r="S8028" t="b">
        <v>0</v>
      </c>
      <c r="T8028" s="31" t="s">
        <v>426</v>
      </c>
      <c r="U8028" s="31">
        <v>1</v>
      </c>
      <c r="V8028" s="32" t="s">
        <v>20434</v>
      </c>
      <c r="W8028" t="s">
        <v>20435</v>
      </c>
      <c r="X8028" t="s">
        <v>282</v>
      </c>
      <c r="Y8028" t="s">
        <v>344</v>
      </c>
      <c r="Z8028" t="s">
        <v>284</v>
      </c>
      <c r="AA8028" t="s">
        <v>304</v>
      </c>
      <c r="AB8028"/>
      <c r="AD8028" s="27" t="s">
        <v>2094</v>
      </c>
      <c r="AF8028" t="s">
        <v>285</v>
      </c>
      <c r="AH8028" t="s">
        <v>2169</v>
      </c>
      <c r="AI8028" t="s">
        <v>2170</v>
      </c>
      <c r="AJ8028" t="s">
        <v>2171</v>
      </c>
      <c r="AK8028" t="s">
        <v>2082</v>
      </c>
      <c r="AL8028" s="12">
        <v>46000.287916666668</v>
      </c>
    </row>
    <row r="8029" spans="1:39" ht="15" customHeight="1" x14ac:dyDescent="0.3">
      <c r="A8029" s="38" t="s">
        <v>21978</v>
      </c>
      <c r="B8029" t="s">
        <v>21979</v>
      </c>
      <c r="C8029" t="s">
        <v>2073</v>
      </c>
      <c r="D8029" t="s">
        <v>282</v>
      </c>
      <c r="E8029" t="s">
        <v>304</v>
      </c>
      <c r="H8029" t="s">
        <v>25826</v>
      </c>
      <c r="I8029" t="s">
        <v>21980</v>
      </c>
      <c r="J8029" t="s">
        <v>284</v>
      </c>
      <c r="K8029" t="s">
        <v>2094</v>
      </c>
      <c r="M8029" t="s">
        <v>285</v>
      </c>
      <c r="N8029" t="s">
        <v>286</v>
      </c>
      <c r="O8029" t="s">
        <v>2076</v>
      </c>
      <c r="R8029" t="b">
        <v>0</v>
      </c>
      <c r="S8029" t="b">
        <v>0</v>
      </c>
      <c r="T8029" s="31" t="s">
        <v>426</v>
      </c>
      <c r="U8029" s="31">
        <v>1</v>
      </c>
      <c r="V8029" s="32" t="s">
        <v>20432</v>
      </c>
      <c r="W8029" t="s">
        <v>20433</v>
      </c>
      <c r="X8029" t="s">
        <v>282</v>
      </c>
      <c r="Y8029" t="s">
        <v>311</v>
      </c>
      <c r="Z8029" t="s">
        <v>284</v>
      </c>
      <c r="AB8029"/>
      <c r="AD8029" s="27" t="s">
        <v>2075</v>
      </c>
      <c r="AF8029" t="s">
        <v>285</v>
      </c>
      <c r="AH8029" t="s">
        <v>2013</v>
      </c>
      <c r="AI8029" t="s">
        <v>2080</v>
      </c>
      <c r="AJ8029" t="s">
        <v>2081</v>
      </c>
      <c r="AK8029" t="s">
        <v>2082</v>
      </c>
      <c r="AL8029" s="12">
        <v>45833.430648148147</v>
      </c>
      <c r="AM8029" t="s">
        <v>291</v>
      </c>
    </row>
    <row r="8030" spans="1:39" ht="15" customHeight="1" x14ac:dyDescent="0.3">
      <c r="A8030" s="38" t="s">
        <v>21972</v>
      </c>
      <c r="B8030" t="s">
        <v>21973</v>
      </c>
      <c r="C8030" t="s">
        <v>2073</v>
      </c>
      <c r="D8030" t="s">
        <v>282</v>
      </c>
      <c r="E8030" t="s">
        <v>304</v>
      </c>
      <c r="H8030" t="s">
        <v>25822</v>
      </c>
      <c r="I8030" t="s">
        <v>21974</v>
      </c>
      <c r="J8030" t="s">
        <v>284</v>
      </c>
      <c r="K8030" t="s">
        <v>2094</v>
      </c>
      <c r="M8030" t="s">
        <v>294</v>
      </c>
      <c r="N8030" t="s">
        <v>295</v>
      </c>
      <c r="O8030" t="s">
        <v>2076</v>
      </c>
      <c r="Q8030" t="s">
        <v>344</v>
      </c>
      <c r="R8030" t="b">
        <v>0</v>
      </c>
      <c r="S8030" t="b">
        <v>0</v>
      </c>
      <c r="T8030" s="31" t="s">
        <v>426</v>
      </c>
      <c r="U8030" s="31">
        <v>1</v>
      </c>
      <c r="V8030" s="32" t="s">
        <v>20434</v>
      </c>
      <c r="W8030" t="s">
        <v>20435</v>
      </c>
      <c r="X8030" t="s">
        <v>282</v>
      </c>
      <c r="Y8030" t="s">
        <v>344</v>
      </c>
      <c r="Z8030" t="s">
        <v>284</v>
      </c>
      <c r="AA8030" t="s">
        <v>304</v>
      </c>
      <c r="AB8030"/>
      <c r="AD8030" s="27" t="s">
        <v>2094</v>
      </c>
      <c r="AF8030" t="s">
        <v>285</v>
      </c>
      <c r="AH8030" t="s">
        <v>2169</v>
      </c>
      <c r="AI8030" t="s">
        <v>2170</v>
      </c>
      <c r="AJ8030" t="s">
        <v>2171</v>
      </c>
      <c r="AK8030" t="s">
        <v>2082</v>
      </c>
      <c r="AL8030" s="12">
        <v>46000.287916666668</v>
      </c>
    </row>
    <row r="8031" spans="1:39" ht="15" customHeight="1" x14ac:dyDescent="0.3">
      <c r="A8031" s="38" t="s">
        <v>21972</v>
      </c>
      <c r="B8031" t="s">
        <v>21973</v>
      </c>
      <c r="C8031" t="s">
        <v>2073</v>
      </c>
      <c r="D8031" t="s">
        <v>282</v>
      </c>
      <c r="E8031" t="s">
        <v>304</v>
      </c>
      <c r="H8031" t="s">
        <v>25822</v>
      </c>
      <c r="I8031" t="s">
        <v>21974</v>
      </c>
      <c r="J8031" t="s">
        <v>284</v>
      </c>
      <c r="K8031" t="s">
        <v>2094</v>
      </c>
      <c r="M8031" t="s">
        <v>294</v>
      </c>
      <c r="N8031" t="s">
        <v>295</v>
      </c>
      <c r="O8031" t="s">
        <v>2076</v>
      </c>
      <c r="R8031" t="b">
        <v>0</v>
      </c>
      <c r="S8031" t="b">
        <v>0</v>
      </c>
      <c r="T8031" s="31" t="s">
        <v>426</v>
      </c>
      <c r="U8031" s="31">
        <v>1</v>
      </c>
      <c r="V8031" s="32" t="s">
        <v>20432</v>
      </c>
      <c r="W8031" t="s">
        <v>20433</v>
      </c>
      <c r="X8031" t="s">
        <v>282</v>
      </c>
      <c r="Y8031" t="s">
        <v>311</v>
      </c>
      <c r="Z8031" t="s">
        <v>284</v>
      </c>
      <c r="AB8031"/>
      <c r="AD8031" s="27" t="s">
        <v>2075</v>
      </c>
      <c r="AF8031" t="s">
        <v>285</v>
      </c>
      <c r="AH8031" t="s">
        <v>2013</v>
      </c>
      <c r="AI8031" t="s">
        <v>2080</v>
      </c>
      <c r="AJ8031" t="s">
        <v>2081</v>
      </c>
      <c r="AK8031" t="s">
        <v>2082</v>
      </c>
      <c r="AL8031" s="12">
        <v>45833.430648148147</v>
      </c>
      <c r="AM8031" t="s">
        <v>291</v>
      </c>
    </row>
    <row r="8032" spans="1:39" ht="15" customHeight="1" x14ac:dyDescent="0.3">
      <c r="A8032" s="38" t="s">
        <v>21905</v>
      </c>
      <c r="B8032" t="s">
        <v>21906</v>
      </c>
      <c r="C8032" t="s">
        <v>2073</v>
      </c>
      <c r="D8032" t="s">
        <v>282</v>
      </c>
      <c r="E8032" t="s">
        <v>304</v>
      </c>
      <c r="H8032" t="s">
        <v>25822</v>
      </c>
      <c r="I8032" t="s">
        <v>21907</v>
      </c>
      <c r="J8032" t="s">
        <v>284</v>
      </c>
      <c r="K8032" t="s">
        <v>2094</v>
      </c>
      <c r="M8032" t="s">
        <v>294</v>
      </c>
      <c r="N8032" t="s">
        <v>295</v>
      </c>
      <c r="O8032" t="s">
        <v>2076</v>
      </c>
      <c r="Q8032" t="s">
        <v>344</v>
      </c>
      <c r="R8032" t="b">
        <v>0</v>
      </c>
      <c r="S8032" t="b">
        <v>0</v>
      </c>
      <c r="T8032" s="31" t="s">
        <v>426</v>
      </c>
      <c r="U8032" s="31">
        <v>1</v>
      </c>
      <c r="V8032" s="32" t="s">
        <v>20434</v>
      </c>
      <c r="W8032" t="s">
        <v>20435</v>
      </c>
      <c r="X8032" t="s">
        <v>282</v>
      </c>
      <c r="Y8032" t="s">
        <v>344</v>
      </c>
      <c r="Z8032" t="s">
        <v>284</v>
      </c>
      <c r="AA8032" t="s">
        <v>304</v>
      </c>
      <c r="AB8032"/>
      <c r="AD8032" s="27" t="s">
        <v>2094</v>
      </c>
      <c r="AF8032" t="s">
        <v>285</v>
      </c>
      <c r="AH8032" t="s">
        <v>2169</v>
      </c>
      <c r="AI8032" t="s">
        <v>2170</v>
      </c>
      <c r="AJ8032" t="s">
        <v>2171</v>
      </c>
      <c r="AK8032" t="s">
        <v>2082</v>
      </c>
      <c r="AL8032" s="12">
        <v>46000.287916666668</v>
      </c>
    </row>
    <row r="8033" spans="1:39" ht="15" customHeight="1" x14ac:dyDescent="0.3">
      <c r="A8033" s="38" t="s">
        <v>21905</v>
      </c>
      <c r="B8033" t="s">
        <v>21906</v>
      </c>
      <c r="C8033" t="s">
        <v>2073</v>
      </c>
      <c r="D8033" t="s">
        <v>282</v>
      </c>
      <c r="E8033" t="s">
        <v>304</v>
      </c>
      <c r="H8033" t="s">
        <v>25822</v>
      </c>
      <c r="I8033" t="s">
        <v>21907</v>
      </c>
      <c r="J8033" t="s">
        <v>284</v>
      </c>
      <c r="K8033" t="s">
        <v>2094</v>
      </c>
      <c r="M8033" t="s">
        <v>294</v>
      </c>
      <c r="N8033" t="s">
        <v>295</v>
      </c>
      <c r="O8033" t="s">
        <v>2076</v>
      </c>
      <c r="R8033" t="b">
        <v>0</v>
      </c>
      <c r="S8033" t="b">
        <v>0</v>
      </c>
      <c r="T8033" s="31" t="s">
        <v>426</v>
      </c>
      <c r="U8033" s="31">
        <v>1</v>
      </c>
      <c r="V8033" s="32" t="s">
        <v>20432</v>
      </c>
      <c r="W8033" t="s">
        <v>20433</v>
      </c>
      <c r="X8033" t="s">
        <v>282</v>
      </c>
      <c r="Y8033" t="s">
        <v>311</v>
      </c>
      <c r="Z8033" t="s">
        <v>284</v>
      </c>
      <c r="AB8033"/>
      <c r="AD8033" s="27" t="s">
        <v>2075</v>
      </c>
      <c r="AF8033" t="s">
        <v>285</v>
      </c>
      <c r="AH8033" t="s">
        <v>2013</v>
      </c>
      <c r="AI8033" t="s">
        <v>2080</v>
      </c>
      <c r="AJ8033" t="s">
        <v>2081</v>
      </c>
      <c r="AK8033" t="s">
        <v>2082</v>
      </c>
      <c r="AL8033" s="12">
        <v>45833.430648148147</v>
      </c>
      <c r="AM8033" t="s">
        <v>291</v>
      </c>
    </row>
    <row r="8034" spans="1:39" ht="15" customHeight="1" x14ac:dyDescent="0.3">
      <c r="A8034" s="38" t="s">
        <v>21908</v>
      </c>
      <c r="B8034" t="s">
        <v>21909</v>
      </c>
      <c r="C8034" t="s">
        <v>2073</v>
      </c>
      <c r="D8034" t="s">
        <v>282</v>
      </c>
      <c r="E8034" t="s">
        <v>304</v>
      </c>
      <c r="H8034" t="s">
        <v>25822</v>
      </c>
      <c r="I8034" t="s">
        <v>21910</v>
      </c>
      <c r="J8034" t="s">
        <v>284</v>
      </c>
      <c r="K8034" t="s">
        <v>2094</v>
      </c>
      <c r="M8034" t="s">
        <v>294</v>
      </c>
      <c r="N8034" t="s">
        <v>295</v>
      </c>
      <c r="O8034" t="s">
        <v>2076</v>
      </c>
      <c r="Q8034" t="s">
        <v>344</v>
      </c>
      <c r="R8034" t="b">
        <v>0</v>
      </c>
      <c r="S8034" t="b">
        <v>0</v>
      </c>
      <c r="T8034" s="31" t="s">
        <v>426</v>
      </c>
      <c r="U8034" s="31">
        <v>1</v>
      </c>
      <c r="V8034" s="32" t="s">
        <v>20434</v>
      </c>
      <c r="W8034" t="s">
        <v>20435</v>
      </c>
      <c r="X8034" t="s">
        <v>282</v>
      </c>
      <c r="Y8034" t="s">
        <v>344</v>
      </c>
      <c r="Z8034" t="s">
        <v>284</v>
      </c>
      <c r="AA8034" t="s">
        <v>304</v>
      </c>
      <c r="AB8034"/>
      <c r="AD8034" s="27" t="s">
        <v>2094</v>
      </c>
      <c r="AF8034" t="s">
        <v>285</v>
      </c>
      <c r="AH8034" t="s">
        <v>2169</v>
      </c>
      <c r="AI8034" t="s">
        <v>2170</v>
      </c>
      <c r="AJ8034" t="s">
        <v>2171</v>
      </c>
      <c r="AK8034" t="s">
        <v>2082</v>
      </c>
      <c r="AL8034" s="12">
        <v>46000.287916666668</v>
      </c>
    </row>
    <row r="8035" spans="1:39" ht="15" customHeight="1" x14ac:dyDescent="0.3">
      <c r="A8035" s="38" t="s">
        <v>21908</v>
      </c>
      <c r="B8035" t="s">
        <v>21909</v>
      </c>
      <c r="C8035" t="s">
        <v>2073</v>
      </c>
      <c r="D8035" t="s">
        <v>282</v>
      </c>
      <c r="E8035" t="s">
        <v>304</v>
      </c>
      <c r="H8035" t="s">
        <v>25822</v>
      </c>
      <c r="I8035" t="s">
        <v>21910</v>
      </c>
      <c r="J8035" t="s">
        <v>284</v>
      </c>
      <c r="K8035" t="s">
        <v>2094</v>
      </c>
      <c r="M8035" t="s">
        <v>294</v>
      </c>
      <c r="N8035" t="s">
        <v>295</v>
      </c>
      <c r="O8035" t="s">
        <v>2076</v>
      </c>
      <c r="R8035" t="b">
        <v>0</v>
      </c>
      <c r="S8035" t="b">
        <v>0</v>
      </c>
      <c r="T8035" s="31" t="s">
        <v>426</v>
      </c>
      <c r="U8035" s="31">
        <v>1</v>
      </c>
      <c r="V8035" s="32" t="s">
        <v>20432</v>
      </c>
      <c r="W8035" t="s">
        <v>20433</v>
      </c>
      <c r="X8035" t="s">
        <v>282</v>
      </c>
      <c r="Y8035" t="s">
        <v>311</v>
      </c>
      <c r="Z8035" t="s">
        <v>284</v>
      </c>
      <c r="AB8035"/>
      <c r="AD8035" s="27" t="s">
        <v>2075</v>
      </c>
      <c r="AF8035" t="s">
        <v>285</v>
      </c>
      <c r="AH8035" t="s">
        <v>2013</v>
      </c>
      <c r="AI8035" t="s">
        <v>2080</v>
      </c>
      <c r="AJ8035" t="s">
        <v>2081</v>
      </c>
      <c r="AK8035" t="s">
        <v>2082</v>
      </c>
      <c r="AL8035" s="12">
        <v>45833.430648148147</v>
      </c>
      <c r="AM8035" t="s">
        <v>291</v>
      </c>
    </row>
    <row r="8036" spans="1:39" ht="15" customHeight="1" x14ac:dyDescent="0.3">
      <c r="A8036" s="38" t="s">
        <v>21911</v>
      </c>
      <c r="B8036" t="s">
        <v>21912</v>
      </c>
      <c r="C8036" t="s">
        <v>2073</v>
      </c>
      <c r="D8036" t="s">
        <v>282</v>
      </c>
      <c r="E8036" t="s">
        <v>304</v>
      </c>
      <c r="H8036" t="s">
        <v>25803</v>
      </c>
      <c r="I8036" t="s">
        <v>21913</v>
      </c>
      <c r="J8036" t="s">
        <v>284</v>
      </c>
      <c r="K8036" t="s">
        <v>2094</v>
      </c>
      <c r="M8036" t="s">
        <v>294</v>
      </c>
      <c r="N8036" t="s">
        <v>295</v>
      </c>
      <c r="O8036" t="s">
        <v>2076</v>
      </c>
      <c r="Q8036" t="s">
        <v>344</v>
      </c>
      <c r="R8036" t="b">
        <v>0</v>
      </c>
      <c r="S8036" t="b">
        <v>0</v>
      </c>
      <c r="T8036" s="31" t="s">
        <v>426</v>
      </c>
      <c r="U8036" s="31">
        <v>1</v>
      </c>
      <c r="V8036" s="32" t="s">
        <v>20434</v>
      </c>
      <c r="W8036" t="s">
        <v>20435</v>
      </c>
      <c r="X8036" t="s">
        <v>282</v>
      </c>
      <c r="Y8036" t="s">
        <v>344</v>
      </c>
      <c r="Z8036" t="s">
        <v>284</v>
      </c>
      <c r="AA8036" t="s">
        <v>304</v>
      </c>
      <c r="AB8036"/>
      <c r="AD8036" s="27" t="s">
        <v>2094</v>
      </c>
      <c r="AF8036" t="s">
        <v>285</v>
      </c>
      <c r="AH8036" t="s">
        <v>2169</v>
      </c>
      <c r="AI8036" t="s">
        <v>2170</v>
      </c>
      <c r="AJ8036" t="s">
        <v>2171</v>
      </c>
      <c r="AK8036" t="s">
        <v>2082</v>
      </c>
      <c r="AL8036" s="12">
        <v>46000.287916666668</v>
      </c>
    </row>
    <row r="8037" spans="1:39" ht="15" customHeight="1" x14ac:dyDescent="0.3">
      <c r="A8037" s="38" t="s">
        <v>21911</v>
      </c>
      <c r="B8037" t="s">
        <v>21912</v>
      </c>
      <c r="C8037" t="s">
        <v>2073</v>
      </c>
      <c r="D8037" t="s">
        <v>282</v>
      </c>
      <c r="E8037" t="s">
        <v>304</v>
      </c>
      <c r="H8037" t="s">
        <v>25803</v>
      </c>
      <c r="I8037" t="s">
        <v>21913</v>
      </c>
      <c r="J8037" t="s">
        <v>284</v>
      </c>
      <c r="K8037" t="s">
        <v>2094</v>
      </c>
      <c r="M8037" t="s">
        <v>294</v>
      </c>
      <c r="N8037" t="s">
        <v>295</v>
      </c>
      <c r="O8037" t="s">
        <v>2076</v>
      </c>
      <c r="R8037" t="b">
        <v>0</v>
      </c>
      <c r="S8037" t="b">
        <v>0</v>
      </c>
      <c r="T8037" s="31" t="s">
        <v>426</v>
      </c>
      <c r="U8037" s="31">
        <v>1</v>
      </c>
      <c r="V8037" s="32" t="s">
        <v>20432</v>
      </c>
      <c r="W8037" t="s">
        <v>20433</v>
      </c>
      <c r="X8037" t="s">
        <v>282</v>
      </c>
      <c r="Y8037" t="s">
        <v>311</v>
      </c>
      <c r="Z8037" t="s">
        <v>284</v>
      </c>
      <c r="AB8037"/>
      <c r="AD8037" s="27" t="s">
        <v>2075</v>
      </c>
      <c r="AF8037" t="s">
        <v>285</v>
      </c>
      <c r="AH8037" t="s">
        <v>2013</v>
      </c>
      <c r="AI8037" t="s">
        <v>2080</v>
      </c>
      <c r="AJ8037" t="s">
        <v>2081</v>
      </c>
      <c r="AK8037" t="s">
        <v>2082</v>
      </c>
      <c r="AL8037" s="12">
        <v>45833.430648148147</v>
      </c>
      <c r="AM8037" t="s">
        <v>291</v>
      </c>
    </row>
    <row r="8038" spans="1:39" ht="15" customHeight="1" x14ac:dyDescent="0.3">
      <c r="A8038" s="38" t="s">
        <v>21914</v>
      </c>
      <c r="B8038" t="s">
        <v>21915</v>
      </c>
      <c r="C8038" t="s">
        <v>2073</v>
      </c>
      <c r="D8038" t="s">
        <v>282</v>
      </c>
      <c r="E8038" t="s">
        <v>304</v>
      </c>
      <c r="H8038" t="s">
        <v>25803</v>
      </c>
      <c r="I8038" t="s">
        <v>21916</v>
      </c>
      <c r="J8038" t="s">
        <v>284</v>
      </c>
      <c r="K8038" t="s">
        <v>2094</v>
      </c>
      <c r="M8038" t="s">
        <v>294</v>
      </c>
      <c r="N8038" t="s">
        <v>295</v>
      </c>
      <c r="O8038" t="s">
        <v>2076</v>
      </c>
      <c r="Q8038" t="s">
        <v>344</v>
      </c>
      <c r="R8038" t="b">
        <v>0</v>
      </c>
      <c r="S8038" t="b">
        <v>0</v>
      </c>
      <c r="T8038" s="31" t="s">
        <v>426</v>
      </c>
      <c r="U8038" s="31">
        <v>1</v>
      </c>
      <c r="V8038" s="32" t="s">
        <v>20434</v>
      </c>
      <c r="W8038" t="s">
        <v>20435</v>
      </c>
      <c r="X8038" t="s">
        <v>282</v>
      </c>
      <c r="Y8038" t="s">
        <v>344</v>
      </c>
      <c r="Z8038" t="s">
        <v>284</v>
      </c>
      <c r="AA8038" t="s">
        <v>304</v>
      </c>
      <c r="AB8038"/>
      <c r="AD8038" s="27" t="s">
        <v>2094</v>
      </c>
      <c r="AF8038" t="s">
        <v>285</v>
      </c>
      <c r="AH8038" t="s">
        <v>2169</v>
      </c>
      <c r="AI8038" t="s">
        <v>2170</v>
      </c>
      <c r="AJ8038" t="s">
        <v>2171</v>
      </c>
      <c r="AK8038" t="s">
        <v>2082</v>
      </c>
      <c r="AL8038" s="12">
        <v>46000.287916666668</v>
      </c>
    </row>
    <row r="8039" spans="1:39" ht="15" customHeight="1" x14ac:dyDescent="0.3">
      <c r="A8039" s="38" t="s">
        <v>21914</v>
      </c>
      <c r="B8039" t="s">
        <v>21915</v>
      </c>
      <c r="C8039" t="s">
        <v>2073</v>
      </c>
      <c r="D8039" t="s">
        <v>282</v>
      </c>
      <c r="E8039" t="s">
        <v>304</v>
      </c>
      <c r="H8039" t="s">
        <v>25803</v>
      </c>
      <c r="I8039" t="s">
        <v>21916</v>
      </c>
      <c r="J8039" t="s">
        <v>284</v>
      </c>
      <c r="K8039" t="s">
        <v>2094</v>
      </c>
      <c r="M8039" t="s">
        <v>294</v>
      </c>
      <c r="N8039" t="s">
        <v>295</v>
      </c>
      <c r="O8039" t="s">
        <v>2076</v>
      </c>
      <c r="R8039" t="b">
        <v>0</v>
      </c>
      <c r="S8039" t="b">
        <v>0</v>
      </c>
      <c r="T8039" s="31" t="s">
        <v>426</v>
      </c>
      <c r="U8039" s="31">
        <v>1</v>
      </c>
      <c r="V8039" s="32" t="s">
        <v>20432</v>
      </c>
      <c r="W8039" t="s">
        <v>20433</v>
      </c>
      <c r="X8039" t="s">
        <v>282</v>
      </c>
      <c r="Y8039" t="s">
        <v>311</v>
      </c>
      <c r="Z8039" t="s">
        <v>284</v>
      </c>
      <c r="AB8039"/>
      <c r="AD8039" s="27" t="s">
        <v>2075</v>
      </c>
      <c r="AF8039" t="s">
        <v>285</v>
      </c>
      <c r="AH8039" t="s">
        <v>2013</v>
      </c>
      <c r="AI8039" t="s">
        <v>2080</v>
      </c>
      <c r="AJ8039" t="s">
        <v>2081</v>
      </c>
      <c r="AK8039" t="s">
        <v>2082</v>
      </c>
      <c r="AL8039" s="12">
        <v>45833.430648148147</v>
      </c>
      <c r="AM8039" t="s">
        <v>291</v>
      </c>
    </row>
    <row r="8040" spans="1:39" ht="15" customHeight="1" x14ac:dyDescent="0.3">
      <c r="A8040" s="38" t="s">
        <v>21926</v>
      </c>
      <c r="B8040" t="s">
        <v>21927</v>
      </c>
      <c r="C8040" t="s">
        <v>2073</v>
      </c>
      <c r="D8040" t="s">
        <v>282</v>
      </c>
      <c r="E8040" t="s">
        <v>304</v>
      </c>
      <c r="H8040" t="s">
        <v>25803</v>
      </c>
      <c r="I8040" t="s">
        <v>21928</v>
      </c>
      <c r="J8040" t="s">
        <v>284</v>
      </c>
      <c r="K8040" t="s">
        <v>2094</v>
      </c>
      <c r="M8040" t="s">
        <v>294</v>
      </c>
      <c r="N8040" t="s">
        <v>295</v>
      </c>
      <c r="O8040" t="s">
        <v>2076</v>
      </c>
      <c r="Q8040" t="s">
        <v>344</v>
      </c>
      <c r="R8040" t="b">
        <v>0</v>
      </c>
      <c r="S8040" t="b">
        <v>0</v>
      </c>
      <c r="T8040" s="31" t="s">
        <v>426</v>
      </c>
      <c r="U8040" s="31">
        <v>1</v>
      </c>
      <c r="V8040" s="32" t="s">
        <v>20434</v>
      </c>
      <c r="W8040" t="s">
        <v>20435</v>
      </c>
      <c r="X8040" t="s">
        <v>282</v>
      </c>
      <c r="Y8040" t="s">
        <v>344</v>
      </c>
      <c r="Z8040" t="s">
        <v>284</v>
      </c>
      <c r="AA8040" t="s">
        <v>304</v>
      </c>
      <c r="AB8040"/>
      <c r="AD8040" s="27" t="s">
        <v>2094</v>
      </c>
      <c r="AF8040" t="s">
        <v>285</v>
      </c>
      <c r="AH8040" t="s">
        <v>2169</v>
      </c>
      <c r="AI8040" t="s">
        <v>2170</v>
      </c>
      <c r="AJ8040" t="s">
        <v>2171</v>
      </c>
      <c r="AK8040" t="s">
        <v>2082</v>
      </c>
      <c r="AL8040" s="12">
        <v>46000.287916666668</v>
      </c>
    </row>
    <row r="8041" spans="1:39" ht="15" customHeight="1" x14ac:dyDescent="0.3">
      <c r="A8041" s="38" t="s">
        <v>21926</v>
      </c>
      <c r="B8041" t="s">
        <v>21927</v>
      </c>
      <c r="C8041" t="s">
        <v>2073</v>
      </c>
      <c r="D8041" t="s">
        <v>282</v>
      </c>
      <c r="E8041" t="s">
        <v>304</v>
      </c>
      <c r="H8041" t="s">
        <v>25803</v>
      </c>
      <c r="I8041" t="s">
        <v>21928</v>
      </c>
      <c r="J8041" t="s">
        <v>284</v>
      </c>
      <c r="K8041" t="s">
        <v>2094</v>
      </c>
      <c r="M8041" t="s">
        <v>294</v>
      </c>
      <c r="N8041" t="s">
        <v>295</v>
      </c>
      <c r="O8041" t="s">
        <v>2076</v>
      </c>
      <c r="R8041" t="b">
        <v>0</v>
      </c>
      <c r="S8041" t="b">
        <v>0</v>
      </c>
      <c r="T8041" s="31" t="s">
        <v>426</v>
      </c>
      <c r="U8041" s="31">
        <v>1</v>
      </c>
      <c r="V8041" s="32" t="s">
        <v>20432</v>
      </c>
      <c r="W8041" t="s">
        <v>20433</v>
      </c>
      <c r="X8041" t="s">
        <v>282</v>
      </c>
      <c r="Y8041" t="s">
        <v>311</v>
      </c>
      <c r="Z8041" t="s">
        <v>284</v>
      </c>
      <c r="AB8041"/>
      <c r="AD8041" s="27" t="s">
        <v>2075</v>
      </c>
      <c r="AF8041" t="s">
        <v>285</v>
      </c>
      <c r="AH8041" t="s">
        <v>2013</v>
      </c>
      <c r="AI8041" t="s">
        <v>2080</v>
      </c>
      <c r="AJ8041" t="s">
        <v>2081</v>
      </c>
      <c r="AK8041" t="s">
        <v>2082</v>
      </c>
      <c r="AL8041" s="12">
        <v>45833.430648148147</v>
      </c>
      <c r="AM8041" t="s">
        <v>291</v>
      </c>
    </row>
    <row r="8042" spans="1:39" ht="15" customHeight="1" x14ac:dyDescent="0.3">
      <c r="A8042" s="38" t="s">
        <v>21941</v>
      </c>
      <c r="B8042" t="s">
        <v>21942</v>
      </c>
      <c r="C8042" t="s">
        <v>2073</v>
      </c>
      <c r="D8042" t="s">
        <v>282</v>
      </c>
      <c r="E8042" t="s">
        <v>304</v>
      </c>
      <c r="H8042" t="s">
        <v>25803</v>
      </c>
      <c r="I8042" t="s">
        <v>21943</v>
      </c>
      <c r="J8042" t="s">
        <v>284</v>
      </c>
      <c r="K8042" t="s">
        <v>2094</v>
      </c>
      <c r="M8042" t="s">
        <v>294</v>
      </c>
      <c r="N8042" t="s">
        <v>295</v>
      </c>
      <c r="O8042" t="s">
        <v>2076</v>
      </c>
      <c r="Q8042" t="s">
        <v>344</v>
      </c>
      <c r="R8042" t="b">
        <v>0</v>
      </c>
      <c r="S8042" t="b">
        <v>0</v>
      </c>
      <c r="T8042" s="31" t="s">
        <v>426</v>
      </c>
      <c r="U8042" s="31">
        <v>1</v>
      </c>
      <c r="V8042" s="32" t="s">
        <v>20434</v>
      </c>
      <c r="W8042" t="s">
        <v>20435</v>
      </c>
      <c r="X8042" t="s">
        <v>282</v>
      </c>
      <c r="Y8042" t="s">
        <v>344</v>
      </c>
      <c r="Z8042" t="s">
        <v>284</v>
      </c>
      <c r="AA8042" t="s">
        <v>304</v>
      </c>
      <c r="AB8042"/>
      <c r="AD8042" s="27" t="s">
        <v>2094</v>
      </c>
      <c r="AF8042" t="s">
        <v>285</v>
      </c>
      <c r="AH8042" t="s">
        <v>2169</v>
      </c>
      <c r="AI8042" t="s">
        <v>2170</v>
      </c>
      <c r="AJ8042" t="s">
        <v>2171</v>
      </c>
      <c r="AK8042" t="s">
        <v>2082</v>
      </c>
      <c r="AL8042" s="12">
        <v>46000.287916666668</v>
      </c>
    </row>
    <row r="8043" spans="1:39" ht="15" customHeight="1" x14ac:dyDescent="0.3">
      <c r="A8043" s="38" t="s">
        <v>21941</v>
      </c>
      <c r="B8043" t="s">
        <v>21942</v>
      </c>
      <c r="C8043" t="s">
        <v>2073</v>
      </c>
      <c r="D8043" t="s">
        <v>282</v>
      </c>
      <c r="E8043" t="s">
        <v>304</v>
      </c>
      <c r="H8043" t="s">
        <v>25803</v>
      </c>
      <c r="I8043" t="s">
        <v>21943</v>
      </c>
      <c r="J8043" t="s">
        <v>284</v>
      </c>
      <c r="K8043" t="s">
        <v>2094</v>
      </c>
      <c r="M8043" t="s">
        <v>294</v>
      </c>
      <c r="N8043" t="s">
        <v>295</v>
      </c>
      <c r="O8043" t="s">
        <v>2076</v>
      </c>
      <c r="R8043" t="b">
        <v>0</v>
      </c>
      <c r="S8043" t="b">
        <v>0</v>
      </c>
      <c r="T8043" s="31" t="s">
        <v>426</v>
      </c>
      <c r="U8043" s="31">
        <v>1</v>
      </c>
      <c r="V8043" s="32" t="s">
        <v>20432</v>
      </c>
      <c r="W8043" t="s">
        <v>20433</v>
      </c>
      <c r="X8043" t="s">
        <v>282</v>
      </c>
      <c r="Y8043" t="s">
        <v>311</v>
      </c>
      <c r="Z8043" t="s">
        <v>284</v>
      </c>
      <c r="AB8043"/>
      <c r="AD8043" s="27" t="s">
        <v>2075</v>
      </c>
      <c r="AF8043" t="s">
        <v>285</v>
      </c>
      <c r="AH8043" t="s">
        <v>2013</v>
      </c>
      <c r="AI8043" t="s">
        <v>2080</v>
      </c>
      <c r="AJ8043" t="s">
        <v>2081</v>
      </c>
      <c r="AK8043" t="s">
        <v>2082</v>
      </c>
      <c r="AL8043" s="12">
        <v>45833.430648148147</v>
      </c>
      <c r="AM8043" t="s">
        <v>291</v>
      </c>
    </row>
    <row r="8044" spans="1:39" ht="15" customHeight="1" x14ac:dyDescent="0.3">
      <c r="A8044" s="38" t="s">
        <v>21947</v>
      </c>
      <c r="B8044" t="s">
        <v>21948</v>
      </c>
      <c r="C8044" t="s">
        <v>2073</v>
      </c>
      <c r="D8044" t="s">
        <v>282</v>
      </c>
      <c r="E8044" t="s">
        <v>283</v>
      </c>
      <c r="H8044" t="s">
        <v>6447</v>
      </c>
      <c r="I8044" t="s">
        <v>21949</v>
      </c>
      <c r="J8044" t="s">
        <v>310</v>
      </c>
      <c r="K8044" t="s">
        <v>2075</v>
      </c>
      <c r="M8044" t="s">
        <v>290</v>
      </c>
      <c r="O8044" t="s">
        <v>2076</v>
      </c>
      <c r="Q8044" t="s">
        <v>311</v>
      </c>
      <c r="R8044" t="b">
        <v>0</v>
      </c>
      <c r="S8044" t="b">
        <v>0</v>
      </c>
      <c r="T8044" s="31" t="s">
        <v>426</v>
      </c>
      <c r="U8044" s="31">
        <v>1</v>
      </c>
      <c r="V8044" s="32" t="s">
        <v>21950</v>
      </c>
      <c r="W8044" t="s">
        <v>21951</v>
      </c>
      <c r="X8044" t="s">
        <v>282</v>
      </c>
      <c r="Y8044" t="s">
        <v>311</v>
      </c>
      <c r="Z8044" t="s">
        <v>284</v>
      </c>
      <c r="AA8044" t="s">
        <v>283</v>
      </c>
      <c r="AB8044"/>
      <c r="AD8044" s="27" t="s">
        <v>2079</v>
      </c>
      <c r="AF8044" t="s">
        <v>290</v>
      </c>
      <c r="AH8044" t="s">
        <v>2012</v>
      </c>
      <c r="AI8044" t="s">
        <v>2121</v>
      </c>
      <c r="AJ8044" t="s">
        <v>2122</v>
      </c>
      <c r="AK8044" t="s">
        <v>2082</v>
      </c>
      <c r="AL8044" s="12">
        <v>45885.106921296298</v>
      </c>
    </row>
    <row r="8045" spans="1:39" ht="15" customHeight="1" x14ac:dyDescent="0.3">
      <c r="A8045" s="38" t="s">
        <v>21932</v>
      </c>
      <c r="B8045" t="s">
        <v>21933</v>
      </c>
      <c r="C8045" t="s">
        <v>2073</v>
      </c>
      <c r="D8045" t="s">
        <v>282</v>
      </c>
      <c r="E8045" t="s">
        <v>283</v>
      </c>
      <c r="H8045" t="s">
        <v>25766</v>
      </c>
      <c r="I8045" t="s">
        <v>21934</v>
      </c>
      <c r="J8045" t="s">
        <v>310</v>
      </c>
      <c r="K8045" t="s">
        <v>2075</v>
      </c>
      <c r="M8045" t="s">
        <v>285</v>
      </c>
      <c r="N8045" t="s">
        <v>295</v>
      </c>
      <c r="O8045" t="s">
        <v>2076</v>
      </c>
      <c r="Q8045" t="s">
        <v>344</v>
      </c>
      <c r="R8045" t="b">
        <v>0</v>
      </c>
      <c r="S8045" t="b">
        <v>0</v>
      </c>
      <c r="T8045" s="31" t="s">
        <v>426</v>
      </c>
      <c r="U8045" s="31">
        <v>1</v>
      </c>
      <c r="V8045" s="32" t="s">
        <v>7803</v>
      </c>
      <c r="W8045" t="s">
        <v>7804</v>
      </c>
      <c r="X8045" t="s">
        <v>282</v>
      </c>
      <c r="Y8045" t="s">
        <v>344</v>
      </c>
      <c r="Z8045" t="s">
        <v>284</v>
      </c>
      <c r="AA8045" t="s">
        <v>283</v>
      </c>
      <c r="AB8045"/>
      <c r="AD8045" s="27" t="s">
        <v>2079</v>
      </c>
      <c r="AF8045" t="s">
        <v>290</v>
      </c>
      <c r="AH8045" t="s">
        <v>2012</v>
      </c>
      <c r="AI8045" t="s">
        <v>2121</v>
      </c>
      <c r="AJ8045" t="s">
        <v>2122</v>
      </c>
      <c r="AK8045" t="s">
        <v>2082</v>
      </c>
      <c r="AL8045" s="12">
        <v>45883.514305555553</v>
      </c>
    </row>
    <row r="8046" spans="1:39" ht="15" customHeight="1" x14ac:dyDescent="0.3">
      <c r="A8046" s="38" t="s">
        <v>21932</v>
      </c>
      <c r="B8046" t="s">
        <v>21933</v>
      </c>
      <c r="C8046" t="s">
        <v>2073</v>
      </c>
      <c r="D8046" t="s">
        <v>282</v>
      </c>
      <c r="E8046" t="s">
        <v>283</v>
      </c>
      <c r="H8046" t="s">
        <v>25766</v>
      </c>
      <c r="I8046" t="s">
        <v>21934</v>
      </c>
      <c r="J8046" t="s">
        <v>310</v>
      </c>
      <c r="K8046" t="s">
        <v>2075</v>
      </c>
      <c r="M8046" t="s">
        <v>285</v>
      </c>
      <c r="N8046" t="s">
        <v>295</v>
      </c>
      <c r="O8046" t="s">
        <v>2076</v>
      </c>
      <c r="Q8046" t="s">
        <v>344</v>
      </c>
      <c r="R8046" t="b">
        <v>0</v>
      </c>
      <c r="S8046" t="b">
        <v>0</v>
      </c>
      <c r="T8046" s="31" t="s">
        <v>426</v>
      </c>
      <c r="U8046" s="31">
        <v>1</v>
      </c>
      <c r="V8046" s="32" t="s">
        <v>7807</v>
      </c>
      <c r="W8046" t="s">
        <v>7804</v>
      </c>
      <c r="X8046" t="s">
        <v>282</v>
      </c>
      <c r="Y8046" t="s">
        <v>344</v>
      </c>
      <c r="Z8046" t="s">
        <v>284</v>
      </c>
      <c r="AA8046" t="s">
        <v>283</v>
      </c>
      <c r="AB8046"/>
      <c r="AD8046" s="27" t="s">
        <v>3330</v>
      </c>
      <c r="AF8046" t="s">
        <v>285</v>
      </c>
      <c r="AH8046" t="s">
        <v>2016</v>
      </c>
      <c r="AI8046" t="s">
        <v>2088</v>
      </c>
      <c r="AJ8046" t="s">
        <v>2089</v>
      </c>
      <c r="AK8046" t="s">
        <v>2082</v>
      </c>
      <c r="AL8046" s="12">
        <v>45849.504907407405</v>
      </c>
    </row>
    <row r="8047" spans="1:39" ht="15" customHeight="1" x14ac:dyDescent="0.3">
      <c r="A8047" s="38" t="s">
        <v>21932</v>
      </c>
      <c r="B8047" t="s">
        <v>21933</v>
      </c>
      <c r="C8047" t="s">
        <v>2073</v>
      </c>
      <c r="D8047" t="s">
        <v>282</v>
      </c>
      <c r="E8047" t="s">
        <v>283</v>
      </c>
      <c r="H8047" t="s">
        <v>25766</v>
      </c>
      <c r="I8047" t="s">
        <v>21934</v>
      </c>
      <c r="J8047" t="s">
        <v>310</v>
      </c>
      <c r="K8047" t="s">
        <v>2075</v>
      </c>
      <c r="M8047" t="s">
        <v>285</v>
      </c>
      <c r="N8047" t="s">
        <v>295</v>
      </c>
      <c r="O8047" t="s">
        <v>2076</v>
      </c>
      <c r="R8047" t="b">
        <v>0</v>
      </c>
      <c r="S8047" t="b">
        <v>0</v>
      </c>
      <c r="T8047" s="31" t="s">
        <v>426</v>
      </c>
      <c r="U8047" s="31">
        <v>1</v>
      </c>
      <c r="V8047" s="32" t="s">
        <v>7805</v>
      </c>
      <c r="W8047" t="s">
        <v>7806</v>
      </c>
      <c r="X8047" t="s">
        <v>282</v>
      </c>
      <c r="Y8047" t="s">
        <v>311</v>
      </c>
      <c r="Z8047" t="s">
        <v>284</v>
      </c>
      <c r="AA8047" t="s">
        <v>283</v>
      </c>
      <c r="AB8047"/>
      <c r="AD8047" s="27" t="s">
        <v>2075</v>
      </c>
      <c r="AF8047" t="s">
        <v>290</v>
      </c>
      <c r="AH8047" t="s">
        <v>2012</v>
      </c>
      <c r="AI8047" t="s">
        <v>2121</v>
      </c>
      <c r="AJ8047" t="s">
        <v>2122</v>
      </c>
      <c r="AK8047" t="s">
        <v>2082</v>
      </c>
      <c r="AL8047" s="12">
        <v>45885.140405092592</v>
      </c>
      <c r="AM8047" t="s">
        <v>291</v>
      </c>
    </row>
    <row r="8048" spans="1:39" ht="15" customHeight="1" x14ac:dyDescent="0.3">
      <c r="A8048" s="38" t="s">
        <v>21935</v>
      </c>
      <c r="B8048" t="s">
        <v>21936</v>
      </c>
      <c r="C8048" t="s">
        <v>2073</v>
      </c>
      <c r="D8048" t="s">
        <v>282</v>
      </c>
      <c r="E8048" t="s">
        <v>304</v>
      </c>
      <c r="H8048" t="s">
        <v>25803</v>
      </c>
      <c r="I8048" t="s">
        <v>21937</v>
      </c>
      <c r="J8048" t="s">
        <v>284</v>
      </c>
      <c r="K8048" t="s">
        <v>2094</v>
      </c>
      <c r="M8048" t="s">
        <v>285</v>
      </c>
      <c r="O8048" t="s">
        <v>2076</v>
      </c>
      <c r="Q8048" t="s">
        <v>344</v>
      </c>
      <c r="R8048" t="b">
        <v>0</v>
      </c>
      <c r="S8048" t="b">
        <v>0</v>
      </c>
      <c r="T8048" s="31" t="s">
        <v>426</v>
      </c>
      <c r="U8048" s="31">
        <v>1</v>
      </c>
      <c r="V8048" s="32" t="s">
        <v>20434</v>
      </c>
      <c r="W8048" t="s">
        <v>20435</v>
      </c>
      <c r="X8048" t="s">
        <v>282</v>
      </c>
      <c r="Y8048" t="s">
        <v>344</v>
      </c>
      <c r="Z8048" t="s">
        <v>284</v>
      </c>
      <c r="AA8048" t="s">
        <v>304</v>
      </c>
      <c r="AB8048"/>
      <c r="AD8048" s="27" t="s">
        <v>2094</v>
      </c>
      <c r="AF8048" t="s">
        <v>285</v>
      </c>
      <c r="AH8048" t="s">
        <v>2169</v>
      </c>
      <c r="AI8048" t="s">
        <v>2170</v>
      </c>
      <c r="AJ8048" t="s">
        <v>2171</v>
      </c>
      <c r="AK8048" t="s">
        <v>2082</v>
      </c>
      <c r="AL8048" s="12">
        <v>46000.287916666668</v>
      </c>
    </row>
    <row r="8049" spans="1:39" ht="15" customHeight="1" x14ac:dyDescent="0.3">
      <c r="A8049" s="38" t="s">
        <v>21935</v>
      </c>
      <c r="B8049" t="s">
        <v>21936</v>
      </c>
      <c r="C8049" t="s">
        <v>2073</v>
      </c>
      <c r="D8049" t="s">
        <v>282</v>
      </c>
      <c r="E8049" t="s">
        <v>304</v>
      </c>
      <c r="H8049" t="s">
        <v>25803</v>
      </c>
      <c r="I8049" t="s">
        <v>21937</v>
      </c>
      <c r="J8049" t="s">
        <v>284</v>
      </c>
      <c r="K8049" t="s">
        <v>2094</v>
      </c>
      <c r="M8049" t="s">
        <v>285</v>
      </c>
      <c r="O8049" t="s">
        <v>2076</v>
      </c>
      <c r="R8049" t="b">
        <v>0</v>
      </c>
      <c r="S8049" t="b">
        <v>0</v>
      </c>
      <c r="T8049" s="31" t="s">
        <v>426</v>
      </c>
      <c r="U8049" s="31">
        <v>1</v>
      </c>
      <c r="V8049" s="32" t="s">
        <v>20432</v>
      </c>
      <c r="W8049" t="s">
        <v>20433</v>
      </c>
      <c r="X8049" t="s">
        <v>282</v>
      </c>
      <c r="Y8049" t="s">
        <v>311</v>
      </c>
      <c r="Z8049" t="s">
        <v>284</v>
      </c>
      <c r="AB8049"/>
      <c r="AD8049" s="27" t="s">
        <v>2075</v>
      </c>
      <c r="AF8049" t="s">
        <v>285</v>
      </c>
      <c r="AH8049" t="s">
        <v>2013</v>
      </c>
      <c r="AI8049" t="s">
        <v>2080</v>
      </c>
      <c r="AJ8049" t="s">
        <v>2081</v>
      </c>
      <c r="AK8049" t="s">
        <v>2082</v>
      </c>
      <c r="AL8049" s="12">
        <v>45833.430648148147</v>
      </c>
      <c r="AM8049" t="s">
        <v>291</v>
      </c>
    </row>
    <row r="8050" spans="1:39" ht="15" customHeight="1" x14ac:dyDescent="0.3">
      <c r="A8050" s="38" t="s">
        <v>22006</v>
      </c>
      <c r="B8050" t="s">
        <v>22007</v>
      </c>
      <c r="C8050" t="s">
        <v>2073</v>
      </c>
      <c r="D8050" t="s">
        <v>282</v>
      </c>
      <c r="E8050" t="s">
        <v>304</v>
      </c>
      <c r="H8050" t="s">
        <v>25796</v>
      </c>
      <c r="I8050" t="s">
        <v>22008</v>
      </c>
      <c r="J8050" t="s">
        <v>284</v>
      </c>
      <c r="K8050" t="s">
        <v>2094</v>
      </c>
      <c r="M8050" t="s">
        <v>294</v>
      </c>
      <c r="N8050" t="s">
        <v>295</v>
      </c>
      <c r="O8050" t="s">
        <v>2076</v>
      </c>
      <c r="Q8050" t="s">
        <v>344</v>
      </c>
      <c r="R8050" t="b">
        <v>0</v>
      </c>
      <c r="S8050" t="b">
        <v>0</v>
      </c>
      <c r="T8050" s="31" t="s">
        <v>426</v>
      </c>
      <c r="U8050" s="31">
        <v>1</v>
      </c>
      <c r="V8050" s="32" t="s">
        <v>20434</v>
      </c>
      <c r="W8050" t="s">
        <v>20435</v>
      </c>
      <c r="X8050" t="s">
        <v>282</v>
      </c>
      <c r="Y8050" t="s">
        <v>344</v>
      </c>
      <c r="Z8050" t="s">
        <v>284</v>
      </c>
      <c r="AA8050" t="s">
        <v>304</v>
      </c>
      <c r="AB8050"/>
      <c r="AD8050" s="27" t="s">
        <v>2094</v>
      </c>
      <c r="AF8050" t="s">
        <v>285</v>
      </c>
      <c r="AH8050" t="s">
        <v>2169</v>
      </c>
      <c r="AI8050" t="s">
        <v>2170</v>
      </c>
      <c r="AJ8050" t="s">
        <v>2171</v>
      </c>
      <c r="AK8050" t="s">
        <v>2082</v>
      </c>
      <c r="AL8050" s="12">
        <v>46000.287916666668</v>
      </c>
    </row>
    <row r="8051" spans="1:39" ht="15" customHeight="1" x14ac:dyDescent="0.3">
      <c r="A8051" s="38" t="s">
        <v>22006</v>
      </c>
      <c r="B8051" t="s">
        <v>22007</v>
      </c>
      <c r="C8051" t="s">
        <v>2073</v>
      </c>
      <c r="D8051" t="s">
        <v>282</v>
      </c>
      <c r="E8051" t="s">
        <v>304</v>
      </c>
      <c r="H8051" t="s">
        <v>25796</v>
      </c>
      <c r="I8051" t="s">
        <v>22008</v>
      </c>
      <c r="J8051" t="s">
        <v>284</v>
      </c>
      <c r="K8051" t="s">
        <v>2094</v>
      </c>
      <c r="M8051" t="s">
        <v>294</v>
      </c>
      <c r="N8051" t="s">
        <v>295</v>
      </c>
      <c r="O8051" t="s">
        <v>2076</v>
      </c>
      <c r="R8051" t="b">
        <v>0</v>
      </c>
      <c r="S8051" t="b">
        <v>0</v>
      </c>
      <c r="T8051" s="31" t="s">
        <v>426</v>
      </c>
      <c r="U8051" s="31">
        <v>1</v>
      </c>
      <c r="V8051" s="32" t="s">
        <v>20432</v>
      </c>
      <c r="W8051" t="s">
        <v>20433</v>
      </c>
      <c r="X8051" t="s">
        <v>282</v>
      </c>
      <c r="Y8051" t="s">
        <v>311</v>
      </c>
      <c r="Z8051" t="s">
        <v>284</v>
      </c>
      <c r="AB8051"/>
      <c r="AD8051" s="27" t="s">
        <v>2075</v>
      </c>
      <c r="AF8051" t="s">
        <v>285</v>
      </c>
      <c r="AH8051" t="s">
        <v>2013</v>
      </c>
      <c r="AI8051" t="s">
        <v>2080</v>
      </c>
      <c r="AJ8051" t="s">
        <v>2081</v>
      </c>
      <c r="AK8051" t="s">
        <v>2082</v>
      </c>
      <c r="AL8051" s="12">
        <v>45833.430648148147</v>
      </c>
      <c r="AM8051" t="s">
        <v>291</v>
      </c>
    </row>
    <row r="8052" spans="1:39" ht="15" customHeight="1" x14ac:dyDescent="0.3">
      <c r="A8052" s="38" t="s">
        <v>22014</v>
      </c>
      <c r="B8052" t="s">
        <v>22015</v>
      </c>
      <c r="C8052" t="s">
        <v>2073</v>
      </c>
      <c r="D8052" t="s">
        <v>282</v>
      </c>
      <c r="E8052" t="s">
        <v>304</v>
      </c>
      <c r="H8052" t="s">
        <v>25803</v>
      </c>
      <c r="I8052" t="s">
        <v>22016</v>
      </c>
      <c r="J8052" t="s">
        <v>284</v>
      </c>
      <c r="K8052" t="s">
        <v>2094</v>
      </c>
      <c r="M8052" t="s">
        <v>294</v>
      </c>
      <c r="N8052" t="s">
        <v>295</v>
      </c>
      <c r="O8052" t="s">
        <v>2076</v>
      </c>
      <c r="Q8052" t="s">
        <v>344</v>
      </c>
      <c r="R8052" t="b">
        <v>0</v>
      </c>
      <c r="S8052" t="b">
        <v>0</v>
      </c>
      <c r="T8052" s="31" t="s">
        <v>426</v>
      </c>
      <c r="U8052" s="31">
        <v>1</v>
      </c>
      <c r="V8052" s="32" t="s">
        <v>20434</v>
      </c>
      <c r="W8052" t="s">
        <v>20435</v>
      </c>
      <c r="X8052" t="s">
        <v>282</v>
      </c>
      <c r="Y8052" t="s">
        <v>344</v>
      </c>
      <c r="Z8052" t="s">
        <v>284</v>
      </c>
      <c r="AA8052" t="s">
        <v>304</v>
      </c>
      <c r="AB8052"/>
      <c r="AD8052" s="27" t="s">
        <v>2094</v>
      </c>
      <c r="AF8052" t="s">
        <v>285</v>
      </c>
      <c r="AH8052" t="s">
        <v>2169</v>
      </c>
      <c r="AI8052" t="s">
        <v>2170</v>
      </c>
      <c r="AJ8052" t="s">
        <v>2171</v>
      </c>
      <c r="AK8052" t="s">
        <v>2082</v>
      </c>
      <c r="AL8052" s="12">
        <v>46000.287916666668</v>
      </c>
    </row>
    <row r="8053" spans="1:39" ht="15" customHeight="1" x14ac:dyDescent="0.3">
      <c r="A8053" s="38" t="s">
        <v>22014</v>
      </c>
      <c r="B8053" t="s">
        <v>22015</v>
      </c>
      <c r="C8053" t="s">
        <v>2073</v>
      </c>
      <c r="D8053" t="s">
        <v>282</v>
      </c>
      <c r="E8053" t="s">
        <v>304</v>
      </c>
      <c r="H8053" t="s">
        <v>25803</v>
      </c>
      <c r="I8053" t="s">
        <v>22016</v>
      </c>
      <c r="J8053" t="s">
        <v>284</v>
      </c>
      <c r="K8053" t="s">
        <v>2094</v>
      </c>
      <c r="M8053" t="s">
        <v>294</v>
      </c>
      <c r="N8053" t="s">
        <v>295</v>
      </c>
      <c r="O8053" t="s">
        <v>2076</v>
      </c>
      <c r="R8053" t="b">
        <v>0</v>
      </c>
      <c r="S8053" t="b">
        <v>0</v>
      </c>
      <c r="T8053" s="31" t="s">
        <v>426</v>
      </c>
      <c r="U8053" s="31">
        <v>1</v>
      </c>
      <c r="V8053" s="32" t="s">
        <v>20432</v>
      </c>
      <c r="W8053" t="s">
        <v>20433</v>
      </c>
      <c r="X8053" t="s">
        <v>282</v>
      </c>
      <c r="Y8053" t="s">
        <v>311</v>
      </c>
      <c r="Z8053" t="s">
        <v>284</v>
      </c>
      <c r="AB8053"/>
      <c r="AD8053" s="27" t="s">
        <v>2075</v>
      </c>
      <c r="AF8053" t="s">
        <v>285</v>
      </c>
      <c r="AH8053" t="s">
        <v>2013</v>
      </c>
      <c r="AI8053" t="s">
        <v>2080</v>
      </c>
      <c r="AJ8053" t="s">
        <v>2081</v>
      </c>
      <c r="AK8053" t="s">
        <v>2082</v>
      </c>
      <c r="AL8053" s="12">
        <v>45833.430648148147</v>
      </c>
      <c r="AM8053" t="s">
        <v>291</v>
      </c>
    </row>
    <row r="8054" spans="1:39" ht="15" customHeight="1" x14ac:dyDescent="0.3">
      <c r="A8054" s="38" t="s">
        <v>24091</v>
      </c>
      <c r="B8054" t="s">
        <v>24092</v>
      </c>
      <c r="C8054" t="s">
        <v>2073</v>
      </c>
      <c r="D8054" t="s">
        <v>282</v>
      </c>
      <c r="E8054" t="s">
        <v>319</v>
      </c>
      <c r="H8054" t="s">
        <v>25874</v>
      </c>
      <c r="I8054" t="s">
        <v>24093</v>
      </c>
      <c r="J8054" t="s">
        <v>310</v>
      </c>
      <c r="K8054" t="s">
        <v>2094</v>
      </c>
      <c r="M8054" t="s">
        <v>290</v>
      </c>
      <c r="N8054" t="s">
        <v>295</v>
      </c>
      <c r="Q8054" t="s">
        <v>344</v>
      </c>
      <c r="R8054" t="b">
        <v>0</v>
      </c>
      <c r="S8054" t="b">
        <v>0</v>
      </c>
      <c r="T8054" s="31" t="s">
        <v>426</v>
      </c>
      <c r="U8054" s="31">
        <v>1</v>
      </c>
      <c r="V8054" s="32" t="s">
        <v>2174</v>
      </c>
      <c r="W8054" t="s">
        <v>2175</v>
      </c>
      <c r="X8054" t="s">
        <v>282</v>
      </c>
      <c r="Y8054" t="s">
        <v>344</v>
      </c>
      <c r="Z8054" t="s">
        <v>310</v>
      </c>
      <c r="AA8054" t="s">
        <v>319</v>
      </c>
      <c r="AB8054"/>
      <c r="AD8054" s="27" t="s">
        <v>2094</v>
      </c>
      <c r="AF8054" t="s">
        <v>290</v>
      </c>
      <c r="AH8054" t="s">
        <v>2012</v>
      </c>
      <c r="AI8054" t="s">
        <v>2121</v>
      </c>
      <c r="AJ8054" t="s">
        <v>2122</v>
      </c>
      <c r="AK8054" t="s">
        <v>2082</v>
      </c>
      <c r="AL8054" s="12">
        <v>45883.248287037037</v>
      </c>
    </row>
    <row r="8055" spans="1:39" ht="15" customHeight="1" x14ac:dyDescent="0.3">
      <c r="A8055" s="38" t="s">
        <v>24091</v>
      </c>
      <c r="B8055" t="s">
        <v>24092</v>
      </c>
      <c r="C8055" t="s">
        <v>2073</v>
      </c>
      <c r="D8055" t="s">
        <v>282</v>
      </c>
      <c r="E8055" t="s">
        <v>319</v>
      </c>
      <c r="H8055" t="s">
        <v>25874</v>
      </c>
      <c r="I8055" t="s">
        <v>24093</v>
      </c>
      <c r="J8055" t="s">
        <v>310</v>
      </c>
      <c r="K8055" t="s">
        <v>2094</v>
      </c>
      <c r="M8055" t="s">
        <v>290</v>
      </c>
      <c r="N8055" t="s">
        <v>295</v>
      </c>
      <c r="R8055" t="b">
        <v>0</v>
      </c>
      <c r="S8055" t="b">
        <v>0</v>
      </c>
      <c r="T8055" s="31" t="s">
        <v>426</v>
      </c>
      <c r="U8055" s="31">
        <v>1</v>
      </c>
      <c r="V8055" s="32" t="s">
        <v>2176</v>
      </c>
      <c r="W8055" t="s">
        <v>2177</v>
      </c>
      <c r="X8055" t="s">
        <v>282</v>
      </c>
      <c r="Y8055" t="s">
        <v>311</v>
      </c>
      <c r="Z8055" t="s">
        <v>284</v>
      </c>
      <c r="AB8055"/>
      <c r="AD8055" s="27" t="s">
        <v>2075</v>
      </c>
      <c r="AF8055" t="s">
        <v>290</v>
      </c>
      <c r="AH8055" t="s">
        <v>2013</v>
      </c>
      <c r="AI8055" t="s">
        <v>2080</v>
      </c>
      <c r="AJ8055" t="s">
        <v>2081</v>
      </c>
      <c r="AK8055" t="s">
        <v>2082</v>
      </c>
      <c r="AL8055" s="12">
        <v>45827.376018518517</v>
      </c>
      <c r="AM8055" t="s">
        <v>291</v>
      </c>
    </row>
    <row r="8056" spans="1:39" ht="15" customHeight="1" x14ac:dyDescent="0.3">
      <c r="A8056" s="38" t="s">
        <v>25105</v>
      </c>
      <c r="B8056" t="s">
        <v>25106</v>
      </c>
      <c r="C8056" t="s">
        <v>2073</v>
      </c>
      <c r="D8056" t="s">
        <v>282</v>
      </c>
      <c r="E8056" t="s">
        <v>283</v>
      </c>
      <c r="H8056" t="s">
        <v>26213</v>
      </c>
      <c r="I8056" t="s">
        <v>25107</v>
      </c>
      <c r="J8056" t="s">
        <v>284</v>
      </c>
      <c r="K8056" t="s">
        <v>2094</v>
      </c>
      <c r="M8056" t="s">
        <v>335</v>
      </c>
      <c r="N8056" t="s">
        <v>295</v>
      </c>
      <c r="R8056" t="b">
        <v>0</v>
      </c>
      <c r="S8056" t="b">
        <v>0</v>
      </c>
      <c r="T8056" s="31" t="s">
        <v>426</v>
      </c>
      <c r="U8056" s="31">
        <v>1</v>
      </c>
      <c r="V8056" s="32" t="s">
        <v>24287</v>
      </c>
      <c r="W8056" t="s">
        <v>24288</v>
      </c>
      <c r="X8056" t="s">
        <v>282</v>
      </c>
      <c r="Y8056" t="s">
        <v>344</v>
      </c>
      <c r="Z8056" t="s">
        <v>284</v>
      </c>
      <c r="AA8056" t="s">
        <v>283</v>
      </c>
      <c r="AB8056"/>
      <c r="AD8056" s="27" t="s">
        <v>2075</v>
      </c>
      <c r="AF8056" t="s">
        <v>335</v>
      </c>
      <c r="AH8056" t="s">
        <v>18734</v>
      </c>
      <c r="AI8056" t="s">
        <v>18735</v>
      </c>
      <c r="AJ8056" t="s">
        <v>18736</v>
      </c>
      <c r="AK8056" t="s">
        <v>2082</v>
      </c>
      <c r="AL8056" s="12">
        <v>46030.578032407408</v>
      </c>
    </row>
    <row r="8057" spans="1:39" ht="15" customHeight="1" x14ac:dyDescent="0.3">
      <c r="A8057" s="38" t="s">
        <v>25105</v>
      </c>
      <c r="B8057" t="s">
        <v>25106</v>
      </c>
      <c r="C8057" t="s">
        <v>2073</v>
      </c>
      <c r="D8057" t="s">
        <v>282</v>
      </c>
      <c r="E8057" t="s">
        <v>283</v>
      </c>
      <c r="H8057" t="s">
        <v>26213</v>
      </c>
      <c r="I8057" t="s">
        <v>25107</v>
      </c>
      <c r="J8057" t="s">
        <v>284</v>
      </c>
      <c r="K8057" t="s">
        <v>2094</v>
      </c>
      <c r="M8057" t="s">
        <v>335</v>
      </c>
      <c r="N8057" t="s">
        <v>295</v>
      </c>
      <c r="Q8057" t="s">
        <v>311</v>
      </c>
      <c r="R8057" t="b">
        <v>0</v>
      </c>
      <c r="S8057" t="b">
        <v>0</v>
      </c>
      <c r="T8057" s="31" t="s">
        <v>426</v>
      </c>
      <c r="U8057" s="31">
        <v>1</v>
      </c>
      <c r="V8057" s="32" t="s">
        <v>24285</v>
      </c>
      <c r="W8057" t="s">
        <v>24286</v>
      </c>
      <c r="X8057" t="s">
        <v>282</v>
      </c>
      <c r="Y8057" t="s">
        <v>311</v>
      </c>
      <c r="Z8057" t="s">
        <v>284</v>
      </c>
      <c r="AA8057" t="s">
        <v>283</v>
      </c>
      <c r="AB8057"/>
      <c r="AD8057" s="27" t="s">
        <v>2075</v>
      </c>
      <c r="AF8057" t="s">
        <v>335</v>
      </c>
      <c r="AH8057" t="s">
        <v>18672</v>
      </c>
      <c r="AI8057" t="s">
        <v>18673</v>
      </c>
      <c r="AJ8057" t="s">
        <v>18674</v>
      </c>
      <c r="AK8057" t="s">
        <v>2082</v>
      </c>
      <c r="AL8057" s="12">
        <v>45959.493298611109</v>
      </c>
    </row>
    <row r="8058" spans="1:39" ht="15" customHeight="1" x14ac:dyDescent="0.3">
      <c r="A8058" s="38" t="s">
        <v>24024</v>
      </c>
      <c r="B8058" t="s">
        <v>23938</v>
      </c>
      <c r="C8058" t="s">
        <v>2092</v>
      </c>
      <c r="D8058" t="s">
        <v>282</v>
      </c>
      <c r="E8058" t="s">
        <v>319</v>
      </c>
      <c r="G8058" t="s">
        <v>350</v>
      </c>
      <c r="H8058" t="s">
        <v>303</v>
      </c>
      <c r="I8058" t="s">
        <v>24025</v>
      </c>
      <c r="J8058" t="s">
        <v>284</v>
      </c>
      <c r="K8058" t="s">
        <v>2075</v>
      </c>
      <c r="M8058" t="s">
        <v>290</v>
      </c>
      <c r="N8058" t="s">
        <v>286</v>
      </c>
      <c r="O8058" t="s">
        <v>2076</v>
      </c>
      <c r="P8058" t="s">
        <v>287</v>
      </c>
      <c r="Q8058" t="s">
        <v>301</v>
      </c>
      <c r="R8058" t="b">
        <v>0</v>
      </c>
      <c r="S8058" t="b">
        <v>0</v>
      </c>
      <c r="T8058" s="31" t="s">
        <v>25455</v>
      </c>
      <c r="U8058" s="31" t="s">
        <v>2234</v>
      </c>
      <c r="V8058" s="32" t="s">
        <v>24011</v>
      </c>
      <c r="W8058" t="s">
        <v>24012</v>
      </c>
      <c r="X8058" t="s">
        <v>282</v>
      </c>
      <c r="Y8058" t="s">
        <v>301</v>
      </c>
      <c r="Z8058" t="s">
        <v>284</v>
      </c>
      <c r="AA8058" t="s">
        <v>319</v>
      </c>
      <c r="AB8058"/>
      <c r="AD8058" s="27" t="s">
        <v>2094</v>
      </c>
      <c r="AE8058" t="s">
        <v>26030</v>
      </c>
      <c r="AF8058" t="s">
        <v>294</v>
      </c>
      <c r="AH8058" t="s">
        <v>649</v>
      </c>
      <c r="AI8058" t="s">
        <v>26082</v>
      </c>
      <c r="AJ8058" t="s">
        <v>26086</v>
      </c>
      <c r="AK8058" t="s">
        <v>2082</v>
      </c>
      <c r="AL8058" s="12">
        <v>46114.221736111111</v>
      </c>
      <c r="AM8058" t="s">
        <v>291</v>
      </c>
    </row>
    <row r="8059" spans="1:39" ht="15" customHeight="1" x14ac:dyDescent="0.3">
      <c r="A8059" s="38" t="s">
        <v>23964</v>
      </c>
      <c r="B8059" t="s">
        <v>23965</v>
      </c>
      <c r="C8059" t="s">
        <v>2073</v>
      </c>
      <c r="D8059" t="s">
        <v>282</v>
      </c>
      <c r="H8059" t="s">
        <v>2052</v>
      </c>
      <c r="I8059" t="s">
        <v>23966</v>
      </c>
      <c r="J8059" t="s">
        <v>310</v>
      </c>
      <c r="K8059" t="s">
        <v>2075</v>
      </c>
      <c r="M8059" t="s">
        <v>294</v>
      </c>
      <c r="N8059" t="s">
        <v>295</v>
      </c>
      <c r="Q8059" t="s">
        <v>344</v>
      </c>
      <c r="R8059" t="b">
        <v>0</v>
      </c>
      <c r="S8059" t="b">
        <v>0</v>
      </c>
      <c r="T8059" s="31" t="s">
        <v>426</v>
      </c>
      <c r="U8059" s="31">
        <v>1</v>
      </c>
      <c r="V8059" s="32" t="s">
        <v>9998</v>
      </c>
      <c r="W8059" t="s">
        <v>9999</v>
      </c>
      <c r="X8059" t="s">
        <v>282</v>
      </c>
      <c r="Y8059" t="s">
        <v>344</v>
      </c>
      <c r="Z8059" t="s">
        <v>310</v>
      </c>
      <c r="AA8059" t="s">
        <v>328</v>
      </c>
      <c r="AB8059"/>
      <c r="AD8059" s="27" t="s">
        <v>2079</v>
      </c>
      <c r="AF8059" t="s">
        <v>290</v>
      </c>
      <c r="AH8059" t="s">
        <v>2012</v>
      </c>
      <c r="AI8059" t="s">
        <v>2121</v>
      </c>
      <c r="AJ8059" t="s">
        <v>2122</v>
      </c>
      <c r="AK8059" t="s">
        <v>2082</v>
      </c>
      <c r="AL8059" s="12">
        <v>45891.123229166667</v>
      </c>
    </row>
    <row r="8060" spans="1:39" ht="15" customHeight="1" x14ac:dyDescent="0.3">
      <c r="A8060" s="38" t="s">
        <v>23964</v>
      </c>
      <c r="B8060" t="s">
        <v>23965</v>
      </c>
      <c r="C8060" t="s">
        <v>2073</v>
      </c>
      <c r="D8060" t="s">
        <v>282</v>
      </c>
      <c r="H8060" t="s">
        <v>2052</v>
      </c>
      <c r="I8060" t="s">
        <v>23966</v>
      </c>
      <c r="J8060" t="s">
        <v>310</v>
      </c>
      <c r="K8060" t="s">
        <v>2075</v>
      </c>
      <c r="M8060" t="s">
        <v>294</v>
      </c>
      <c r="N8060" t="s">
        <v>295</v>
      </c>
      <c r="R8060" t="b">
        <v>0</v>
      </c>
      <c r="S8060" t="b">
        <v>0</v>
      </c>
      <c r="T8060" s="31" t="s">
        <v>426</v>
      </c>
      <c r="U8060" s="31">
        <v>1</v>
      </c>
      <c r="V8060" s="30" t="s">
        <v>10000</v>
      </c>
      <c r="W8060" t="s">
        <v>10001</v>
      </c>
      <c r="X8060" t="s">
        <v>282</v>
      </c>
      <c r="Y8060" t="s">
        <v>311</v>
      </c>
      <c r="Z8060" t="s">
        <v>284</v>
      </c>
      <c r="AB8060"/>
      <c r="AD8060" s="27" t="s">
        <v>2075</v>
      </c>
      <c r="AF8060" t="s">
        <v>290</v>
      </c>
      <c r="AH8060" t="s">
        <v>2012</v>
      </c>
      <c r="AI8060" t="s">
        <v>2121</v>
      </c>
      <c r="AJ8060" t="s">
        <v>2122</v>
      </c>
      <c r="AK8060" t="s">
        <v>2082</v>
      </c>
      <c r="AL8060" s="12">
        <v>45891.124560185184</v>
      </c>
    </row>
    <row r="8061" spans="1:39" ht="15" customHeight="1" x14ac:dyDescent="0.3">
      <c r="A8061" s="38" t="s">
        <v>23937</v>
      </c>
      <c r="B8061" t="s">
        <v>23938</v>
      </c>
      <c r="C8061" t="s">
        <v>2092</v>
      </c>
      <c r="D8061" t="s">
        <v>282</v>
      </c>
      <c r="E8061" t="s">
        <v>319</v>
      </c>
      <c r="G8061" t="s">
        <v>350</v>
      </c>
      <c r="H8061" t="s">
        <v>303</v>
      </c>
      <c r="I8061" t="s">
        <v>23939</v>
      </c>
      <c r="J8061" t="s">
        <v>284</v>
      </c>
      <c r="K8061" t="s">
        <v>2075</v>
      </c>
      <c r="M8061" t="s">
        <v>338</v>
      </c>
      <c r="N8061" t="s">
        <v>295</v>
      </c>
      <c r="O8061" t="s">
        <v>2076</v>
      </c>
      <c r="P8061" t="s">
        <v>287</v>
      </c>
      <c r="Q8061" t="s">
        <v>301</v>
      </c>
      <c r="R8061" t="b">
        <v>0</v>
      </c>
      <c r="S8061" t="b">
        <v>0</v>
      </c>
      <c r="T8061" s="31" t="s">
        <v>25455</v>
      </c>
      <c r="U8061" s="31" t="s">
        <v>2234</v>
      </c>
      <c r="V8061" s="30" t="s">
        <v>23940</v>
      </c>
      <c r="W8061" t="s">
        <v>23941</v>
      </c>
      <c r="X8061" t="s">
        <v>282</v>
      </c>
      <c r="Y8061" t="s">
        <v>301</v>
      </c>
      <c r="Z8061" t="s">
        <v>284</v>
      </c>
      <c r="AA8061" t="s">
        <v>319</v>
      </c>
      <c r="AB8061"/>
      <c r="AD8061" s="27" t="s">
        <v>2094</v>
      </c>
      <c r="AE8061" t="s">
        <v>26030</v>
      </c>
      <c r="AF8061" t="s">
        <v>290</v>
      </c>
      <c r="AH8061" t="s">
        <v>649</v>
      </c>
      <c r="AI8061" t="s">
        <v>26082</v>
      </c>
      <c r="AJ8061" t="s">
        <v>26086</v>
      </c>
      <c r="AK8061" t="s">
        <v>2082</v>
      </c>
      <c r="AL8061" s="12">
        <v>46114.227256944447</v>
      </c>
      <c r="AM8061" t="s">
        <v>291</v>
      </c>
    </row>
    <row r="8062" spans="1:39" ht="15" customHeight="1" x14ac:dyDescent="0.3">
      <c r="A8062" s="38" t="s">
        <v>24202</v>
      </c>
      <c r="B8062" t="s">
        <v>24203</v>
      </c>
      <c r="C8062" t="s">
        <v>2073</v>
      </c>
      <c r="D8062" t="s">
        <v>282</v>
      </c>
      <c r="E8062" t="s">
        <v>319</v>
      </c>
      <c r="H8062" t="s">
        <v>25887</v>
      </c>
      <c r="I8062" t="s">
        <v>24204</v>
      </c>
      <c r="J8062" t="s">
        <v>284</v>
      </c>
      <c r="K8062" t="s">
        <v>2075</v>
      </c>
      <c r="M8062" t="s">
        <v>294</v>
      </c>
      <c r="N8062" t="s">
        <v>295</v>
      </c>
      <c r="O8062" t="s">
        <v>2076</v>
      </c>
      <c r="Q8062" t="s">
        <v>344</v>
      </c>
      <c r="R8062" t="b">
        <v>0</v>
      </c>
      <c r="S8062" t="b">
        <v>0</v>
      </c>
      <c r="T8062" s="31" t="s">
        <v>426</v>
      </c>
      <c r="U8062" s="31">
        <v>1</v>
      </c>
      <c r="V8062" s="30" t="s">
        <v>20125</v>
      </c>
      <c r="W8062" t="s">
        <v>20126</v>
      </c>
      <c r="X8062" t="s">
        <v>282</v>
      </c>
      <c r="Y8062" t="s">
        <v>344</v>
      </c>
      <c r="Z8062" t="s">
        <v>310</v>
      </c>
      <c r="AA8062" t="s">
        <v>319</v>
      </c>
      <c r="AB8062"/>
      <c r="AD8062" s="27" t="s">
        <v>2079</v>
      </c>
      <c r="AF8062" t="s">
        <v>290</v>
      </c>
      <c r="AH8062" t="s">
        <v>26251</v>
      </c>
      <c r="AI8062" t="s">
        <v>26587</v>
      </c>
      <c r="AJ8062" t="s">
        <v>26588</v>
      </c>
      <c r="AK8062" t="s">
        <v>2082</v>
      </c>
      <c r="AL8062" s="12">
        <v>46105.5471412037</v>
      </c>
    </row>
    <row r="8063" spans="1:39" ht="15" customHeight="1" x14ac:dyDescent="0.3">
      <c r="A8063" s="38" t="s">
        <v>24202</v>
      </c>
      <c r="B8063" t="s">
        <v>24203</v>
      </c>
      <c r="C8063" t="s">
        <v>2073</v>
      </c>
      <c r="D8063" t="s">
        <v>282</v>
      </c>
      <c r="E8063" t="s">
        <v>319</v>
      </c>
      <c r="H8063" t="s">
        <v>25887</v>
      </c>
      <c r="I8063" t="s">
        <v>24204</v>
      </c>
      <c r="J8063" t="s">
        <v>284</v>
      </c>
      <c r="K8063" t="s">
        <v>2075</v>
      </c>
      <c r="M8063" t="s">
        <v>294</v>
      </c>
      <c r="N8063" t="s">
        <v>295</v>
      </c>
      <c r="O8063" t="s">
        <v>2076</v>
      </c>
      <c r="Q8063" t="s">
        <v>344</v>
      </c>
      <c r="R8063" t="b">
        <v>0</v>
      </c>
      <c r="S8063" t="b">
        <v>0</v>
      </c>
      <c r="T8063" s="31" t="s">
        <v>426</v>
      </c>
      <c r="U8063" s="31">
        <v>1</v>
      </c>
      <c r="V8063" s="30" t="s">
        <v>19312</v>
      </c>
      <c r="W8063" t="s">
        <v>19313</v>
      </c>
      <c r="X8063" t="s">
        <v>282</v>
      </c>
      <c r="Y8063" t="s">
        <v>344</v>
      </c>
      <c r="Z8063" t="s">
        <v>310</v>
      </c>
      <c r="AA8063" t="s">
        <v>319</v>
      </c>
      <c r="AB8063"/>
      <c r="AD8063" s="27" t="s">
        <v>3330</v>
      </c>
      <c r="AF8063" t="s">
        <v>290</v>
      </c>
      <c r="AH8063" t="s">
        <v>2016</v>
      </c>
      <c r="AI8063" t="s">
        <v>2088</v>
      </c>
      <c r="AJ8063" t="s">
        <v>2089</v>
      </c>
      <c r="AK8063" t="s">
        <v>2082</v>
      </c>
      <c r="AL8063" s="12">
        <v>45849.875543981485</v>
      </c>
    </row>
    <row r="8064" spans="1:39" ht="15" customHeight="1" x14ac:dyDescent="0.3">
      <c r="A8064" s="38" t="s">
        <v>24202</v>
      </c>
      <c r="B8064" t="s">
        <v>24203</v>
      </c>
      <c r="C8064" t="s">
        <v>2073</v>
      </c>
      <c r="D8064" t="s">
        <v>282</v>
      </c>
      <c r="E8064" t="s">
        <v>319</v>
      </c>
      <c r="H8064" t="s">
        <v>25887</v>
      </c>
      <c r="I8064" t="s">
        <v>24204</v>
      </c>
      <c r="J8064" t="s">
        <v>284</v>
      </c>
      <c r="K8064" t="s">
        <v>2075</v>
      </c>
      <c r="M8064" t="s">
        <v>294</v>
      </c>
      <c r="N8064" t="s">
        <v>295</v>
      </c>
      <c r="O8064" t="s">
        <v>2076</v>
      </c>
      <c r="R8064" t="b">
        <v>0</v>
      </c>
      <c r="S8064" t="b">
        <v>0</v>
      </c>
      <c r="T8064" s="31" t="s">
        <v>426</v>
      </c>
      <c r="U8064" s="31">
        <v>1</v>
      </c>
      <c r="V8064" s="32" t="s">
        <v>19314</v>
      </c>
      <c r="W8064" t="s">
        <v>19315</v>
      </c>
      <c r="X8064" t="s">
        <v>282</v>
      </c>
      <c r="Y8064" t="s">
        <v>311</v>
      </c>
      <c r="Z8064" t="s">
        <v>284</v>
      </c>
      <c r="AB8064"/>
      <c r="AD8064" s="27" t="s">
        <v>2075</v>
      </c>
      <c r="AF8064" t="s">
        <v>290</v>
      </c>
      <c r="AH8064" t="s">
        <v>2016</v>
      </c>
      <c r="AI8064" t="s">
        <v>26587</v>
      </c>
      <c r="AJ8064" t="s">
        <v>26588</v>
      </c>
      <c r="AK8064" t="s">
        <v>2082</v>
      </c>
      <c r="AL8064" s="12">
        <v>46105.557268518518</v>
      </c>
    </row>
    <row r="8065" spans="1:39" ht="15" customHeight="1" x14ac:dyDescent="0.3">
      <c r="A8065" s="38" t="s">
        <v>24185</v>
      </c>
      <c r="B8065" t="s">
        <v>24186</v>
      </c>
      <c r="C8065" t="s">
        <v>2073</v>
      </c>
      <c r="D8065" t="s">
        <v>282</v>
      </c>
      <c r="E8065" t="s">
        <v>299</v>
      </c>
      <c r="H8065" t="s">
        <v>390</v>
      </c>
      <c r="I8065" t="s">
        <v>24187</v>
      </c>
      <c r="J8065" t="s">
        <v>284</v>
      </c>
      <c r="K8065" t="s">
        <v>2075</v>
      </c>
      <c r="M8065" t="s">
        <v>285</v>
      </c>
      <c r="O8065" t="s">
        <v>2076</v>
      </c>
      <c r="Q8065" t="s">
        <v>344</v>
      </c>
      <c r="R8065" t="b">
        <v>0</v>
      </c>
      <c r="S8065" t="b">
        <v>0</v>
      </c>
      <c r="T8065" s="31" t="s">
        <v>426</v>
      </c>
      <c r="U8065" s="31">
        <v>1</v>
      </c>
      <c r="V8065" s="32" t="s">
        <v>22650</v>
      </c>
      <c r="W8065" t="s">
        <v>22651</v>
      </c>
      <c r="X8065" t="s">
        <v>282</v>
      </c>
      <c r="Y8065" t="s">
        <v>344</v>
      </c>
      <c r="Z8065" t="s">
        <v>284</v>
      </c>
      <c r="AA8065" t="s">
        <v>299</v>
      </c>
      <c r="AB8065"/>
      <c r="AD8065" s="27" t="s">
        <v>2310</v>
      </c>
      <c r="AF8065" t="s">
        <v>285</v>
      </c>
      <c r="AH8065" t="s">
        <v>2169</v>
      </c>
      <c r="AI8065" t="s">
        <v>6226</v>
      </c>
      <c r="AJ8065" t="s">
        <v>6227</v>
      </c>
      <c r="AK8065" t="s">
        <v>2082</v>
      </c>
      <c r="AL8065" s="12">
        <v>46003.502245370371</v>
      </c>
    </row>
    <row r="8066" spans="1:39" ht="15" customHeight="1" x14ac:dyDescent="0.3">
      <c r="A8066" s="38" t="s">
        <v>24185</v>
      </c>
      <c r="B8066" t="s">
        <v>24186</v>
      </c>
      <c r="C8066" t="s">
        <v>2073</v>
      </c>
      <c r="D8066" t="s">
        <v>282</v>
      </c>
      <c r="E8066" t="s">
        <v>299</v>
      </c>
      <c r="H8066" t="s">
        <v>390</v>
      </c>
      <c r="I8066" t="s">
        <v>24187</v>
      </c>
      <c r="J8066" t="s">
        <v>284</v>
      </c>
      <c r="K8066" t="s">
        <v>2075</v>
      </c>
      <c r="M8066" t="s">
        <v>285</v>
      </c>
      <c r="O8066" t="s">
        <v>2076</v>
      </c>
      <c r="R8066" t="b">
        <v>0</v>
      </c>
      <c r="S8066" t="b">
        <v>0</v>
      </c>
      <c r="T8066" s="31" t="s">
        <v>426</v>
      </c>
      <c r="U8066" s="31">
        <v>1</v>
      </c>
      <c r="V8066" s="32" t="s">
        <v>18611</v>
      </c>
      <c r="W8066" t="s">
        <v>18612</v>
      </c>
      <c r="X8066" t="s">
        <v>282</v>
      </c>
      <c r="Y8066" t="s">
        <v>311</v>
      </c>
      <c r="Z8066" t="s">
        <v>284</v>
      </c>
      <c r="AA8066" t="s">
        <v>299</v>
      </c>
      <c r="AB8066"/>
      <c r="AD8066" s="27" t="s">
        <v>2075</v>
      </c>
      <c r="AF8066" t="s">
        <v>285</v>
      </c>
      <c r="AH8066" t="s">
        <v>2012</v>
      </c>
      <c r="AI8066" t="s">
        <v>2121</v>
      </c>
      <c r="AJ8066" t="s">
        <v>2122</v>
      </c>
      <c r="AK8066" t="s">
        <v>2082</v>
      </c>
      <c r="AL8066" s="12">
        <v>45901.259942129633</v>
      </c>
    </row>
    <row r="8067" spans="1:39" ht="15" customHeight="1" x14ac:dyDescent="0.3">
      <c r="A8067" s="38" t="s">
        <v>24208</v>
      </c>
      <c r="B8067" t="s">
        <v>24209</v>
      </c>
      <c r="C8067" t="s">
        <v>2073</v>
      </c>
      <c r="D8067" t="s">
        <v>282</v>
      </c>
      <c r="E8067" t="s">
        <v>283</v>
      </c>
      <c r="H8067" t="s">
        <v>26603</v>
      </c>
      <c r="I8067" t="s">
        <v>24210</v>
      </c>
      <c r="J8067" t="s">
        <v>284</v>
      </c>
      <c r="K8067" t="s">
        <v>2094</v>
      </c>
      <c r="M8067" t="s">
        <v>290</v>
      </c>
      <c r="N8067" t="s">
        <v>365</v>
      </c>
      <c r="Q8067" t="s">
        <v>344</v>
      </c>
      <c r="R8067" t="b">
        <v>0</v>
      </c>
      <c r="S8067" t="b">
        <v>0</v>
      </c>
      <c r="T8067" s="31" t="s">
        <v>426</v>
      </c>
      <c r="U8067" s="31">
        <v>1</v>
      </c>
      <c r="V8067" s="32" t="s">
        <v>24177</v>
      </c>
      <c r="W8067" t="s">
        <v>24178</v>
      </c>
      <c r="X8067" t="s">
        <v>282</v>
      </c>
      <c r="Y8067" t="s">
        <v>344</v>
      </c>
      <c r="Z8067" t="s">
        <v>284</v>
      </c>
      <c r="AA8067" t="s">
        <v>283</v>
      </c>
      <c r="AB8067"/>
      <c r="AD8067" s="27" t="s">
        <v>2075</v>
      </c>
      <c r="AF8067" t="s">
        <v>290</v>
      </c>
      <c r="AH8067" t="s">
        <v>18672</v>
      </c>
      <c r="AI8067" t="s">
        <v>18673</v>
      </c>
      <c r="AJ8067" t="s">
        <v>18674</v>
      </c>
      <c r="AK8067" t="s">
        <v>2082</v>
      </c>
      <c r="AL8067" s="12">
        <v>45968.568599537037</v>
      </c>
    </row>
    <row r="8068" spans="1:39" ht="15" customHeight="1" x14ac:dyDescent="0.3">
      <c r="A8068" s="38" t="s">
        <v>24208</v>
      </c>
      <c r="B8068" t="s">
        <v>24209</v>
      </c>
      <c r="C8068" t="s">
        <v>2073</v>
      </c>
      <c r="D8068" t="s">
        <v>282</v>
      </c>
      <c r="E8068" t="s">
        <v>283</v>
      </c>
      <c r="H8068" t="s">
        <v>26603</v>
      </c>
      <c r="I8068" t="s">
        <v>24210</v>
      </c>
      <c r="J8068" t="s">
        <v>284</v>
      </c>
      <c r="K8068" t="s">
        <v>2094</v>
      </c>
      <c r="M8068" t="s">
        <v>290</v>
      </c>
      <c r="N8068" t="s">
        <v>365</v>
      </c>
      <c r="R8068" t="b">
        <v>0</v>
      </c>
      <c r="S8068" t="b">
        <v>0</v>
      </c>
      <c r="T8068" s="31" t="s">
        <v>426</v>
      </c>
      <c r="U8068" s="31">
        <v>1</v>
      </c>
      <c r="V8068" s="32" t="s">
        <v>24175</v>
      </c>
      <c r="W8068" t="s">
        <v>24176</v>
      </c>
      <c r="X8068" t="s">
        <v>282</v>
      </c>
      <c r="Y8068" t="s">
        <v>311</v>
      </c>
      <c r="Z8068" t="s">
        <v>284</v>
      </c>
      <c r="AA8068" t="s">
        <v>283</v>
      </c>
      <c r="AB8068"/>
      <c r="AD8068" s="27" t="s">
        <v>2075</v>
      </c>
      <c r="AF8068" t="s">
        <v>290</v>
      </c>
      <c r="AH8068" t="s">
        <v>371</v>
      </c>
      <c r="AI8068" t="s">
        <v>18673</v>
      </c>
      <c r="AJ8068" t="s">
        <v>18674</v>
      </c>
      <c r="AK8068" t="s">
        <v>2082</v>
      </c>
      <c r="AL8068" s="12">
        <v>45968.574444444443</v>
      </c>
    </row>
    <row r="8069" spans="1:39" ht="15" customHeight="1" x14ac:dyDescent="0.3">
      <c r="A8069" s="38" t="s">
        <v>24208</v>
      </c>
      <c r="B8069" t="s">
        <v>24209</v>
      </c>
      <c r="C8069" t="s">
        <v>2073</v>
      </c>
      <c r="D8069" t="s">
        <v>282</v>
      </c>
      <c r="E8069" t="s">
        <v>283</v>
      </c>
      <c r="H8069" t="s">
        <v>26603</v>
      </c>
      <c r="I8069" t="s">
        <v>24210</v>
      </c>
      <c r="J8069" t="s">
        <v>284</v>
      </c>
      <c r="K8069" t="s">
        <v>2094</v>
      </c>
      <c r="M8069" t="s">
        <v>290</v>
      </c>
      <c r="N8069" t="s">
        <v>365</v>
      </c>
      <c r="R8069" t="b">
        <v>0</v>
      </c>
      <c r="S8069" t="b">
        <v>0</v>
      </c>
      <c r="T8069" s="31" t="s">
        <v>426</v>
      </c>
      <c r="U8069" s="31">
        <v>1</v>
      </c>
      <c r="V8069" s="32" t="s">
        <v>18679</v>
      </c>
      <c r="W8069" t="s">
        <v>18680</v>
      </c>
      <c r="X8069" t="s">
        <v>282</v>
      </c>
      <c r="Y8069" t="s">
        <v>311</v>
      </c>
      <c r="Z8069" t="s">
        <v>284</v>
      </c>
      <c r="AB8069"/>
      <c r="AD8069" s="27" t="s">
        <v>2075</v>
      </c>
      <c r="AF8069" t="s">
        <v>290</v>
      </c>
      <c r="AH8069" t="s">
        <v>18672</v>
      </c>
      <c r="AI8069" t="s">
        <v>18673</v>
      </c>
      <c r="AJ8069" t="s">
        <v>18674</v>
      </c>
      <c r="AK8069" t="s">
        <v>2082</v>
      </c>
      <c r="AL8069" s="12">
        <v>45993.713194444441</v>
      </c>
    </row>
    <row r="8070" spans="1:39" ht="15" customHeight="1" x14ac:dyDescent="0.3">
      <c r="A8070" s="38" t="s">
        <v>23922</v>
      </c>
      <c r="B8070" t="s">
        <v>5953</v>
      </c>
      <c r="C8070" t="s">
        <v>2092</v>
      </c>
      <c r="D8070" t="s">
        <v>282</v>
      </c>
      <c r="E8070" t="s">
        <v>319</v>
      </c>
      <c r="G8070" t="s">
        <v>25837</v>
      </c>
      <c r="H8070" t="s">
        <v>25843</v>
      </c>
      <c r="I8070" t="s">
        <v>23923</v>
      </c>
      <c r="J8070" t="s">
        <v>284</v>
      </c>
      <c r="K8070" t="s">
        <v>2075</v>
      </c>
      <c r="M8070" t="s">
        <v>294</v>
      </c>
      <c r="N8070" t="s">
        <v>295</v>
      </c>
      <c r="O8070" t="s">
        <v>2076</v>
      </c>
      <c r="P8070" t="s">
        <v>287</v>
      </c>
      <c r="Q8070" t="s">
        <v>288</v>
      </c>
      <c r="R8070" t="b">
        <v>0</v>
      </c>
      <c r="S8070" t="b">
        <v>0</v>
      </c>
      <c r="T8070" s="31" t="s">
        <v>25455</v>
      </c>
      <c r="U8070" s="31" t="s">
        <v>2244</v>
      </c>
      <c r="V8070" s="32" t="s">
        <v>13704</v>
      </c>
      <c r="W8070" t="s">
        <v>13705</v>
      </c>
      <c r="X8070" t="s">
        <v>282</v>
      </c>
      <c r="Y8070" t="s">
        <v>288</v>
      </c>
      <c r="Z8070" t="s">
        <v>284</v>
      </c>
      <c r="AA8070" t="s">
        <v>319</v>
      </c>
      <c r="AB8070"/>
      <c r="AD8070" s="27" t="s">
        <v>2094</v>
      </c>
      <c r="AE8070" t="s">
        <v>26033</v>
      </c>
      <c r="AF8070" t="s">
        <v>335</v>
      </c>
      <c r="AH8070" t="s">
        <v>691</v>
      </c>
      <c r="AI8070" t="s">
        <v>26094</v>
      </c>
      <c r="AJ8070" t="s">
        <v>26095</v>
      </c>
      <c r="AK8070" t="s">
        <v>2082</v>
      </c>
      <c r="AL8070" s="12">
        <v>46122.266909722224</v>
      </c>
      <c r="AM8070" t="s">
        <v>309</v>
      </c>
    </row>
    <row r="8071" spans="1:39" ht="15" customHeight="1" x14ac:dyDescent="0.3">
      <c r="A8071" s="38" t="s">
        <v>23922</v>
      </c>
      <c r="B8071" t="s">
        <v>5953</v>
      </c>
      <c r="C8071" t="s">
        <v>2092</v>
      </c>
      <c r="D8071" t="s">
        <v>282</v>
      </c>
      <c r="E8071" t="s">
        <v>319</v>
      </c>
      <c r="G8071" t="s">
        <v>25837</v>
      </c>
      <c r="H8071" t="s">
        <v>25843</v>
      </c>
      <c r="I8071" t="s">
        <v>23923</v>
      </c>
      <c r="J8071" t="s">
        <v>284</v>
      </c>
      <c r="K8071" t="s">
        <v>2075</v>
      </c>
      <c r="M8071" t="s">
        <v>294</v>
      </c>
      <c r="N8071" t="s">
        <v>295</v>
      </c>
      <c r="O8071" t="s">
        <v>2076</v>
      </c>
      <c r="P8071" t="s">
        <v>287</v>
      </c>
      <c r="Q8071" t="s">
        <v>288</v>
      </c>
      <c r="R8071" t="b">
        <v>0</v>
      </c>
      <c r="S8071" t="b">
        <v>0</v>
      </c>
      <c r="T8071" s="31" t="s">
        <v>25455</v>
      </c>
      <c r="U8071" s="31" t="s">
        <v>2244</v>
      </c>
      <c r="V8071" s="32" t="s">
        <v>7166</v>
      </c>
      <c r="W8071" t="s">
        <v>7167</v>
      </c>
      <c r="X8071" t="s">
        <v>282</v>
      </c>
      <c r="Y8071" t="s">
        <v>288</v>
      </c>
      <c r="Z8071" t="s">
        <v>284</v>
      </c>
      <c r="AA8071" t="s">
        <v>319</v>
      </c>
      <c r="AB8071"/>
      <c r="AD8071" s="27" t="s">
        <v>2094</v>
      </c>
      <c r="AE8071" t="s">
        <v>26033</v>
      </c>
      <c r="AF8071" t="s">
        <v>335</v>
      </c>
      <c r="AH8071" t="s">
        <v>691</v>
      </c>
      <c r="AI8071" t="s">
        <v>26094</v>
      </c>
      <c r="AJ8071" t="s">
        <v>26095</v>
      </c>
      <c r="AK8071" t="s">
        <v>2082</v>
      </c>
      <c r="AL8071" s="12">
        <v>46119.432303240741</v>
      </c>
      <c r="AM8071" t="s">
        <v>309</v>
      </c>
    </row>
    <row r="8072" spans="1:39" ht="15" customHeight="1" x14ac:dyDescent="0.3">
      <c r="A8072" s="38" t="s">
        <v>23922</v>
      </c>
      <c r="B8072" t="s">
        <v>5953</v>
      </c>
      <c r="C8072" t="s">
        <v>2092</v>
      </c>
      <c r="D8072" t="s">
        <v>282</v>
      </c>
      <c r="E8072" t="s">
        <v>319</v>
      </c>
      <c r="G8072" t="s">
        <v>25837</v>
      </c>
      <c r="H8072" t="s">
        <v>25843</v>
      </c>
      <c r="I8072" t="s">
        <v>23923</v>
      </c>
      <c r="J8072" t="s">
        <v>284</v>
      </c>
      <c r="K8072" t="s">
        <v>2075</v>
      </c>
      <c r="M8072" t="s">
        <v>294</v>
      </c>
      <c r="N8072" t="s">
        <v>295</v>
      </c>
      <c r="O8072" t="s">
        <v>2076</v>
      </c>
      <c r="P8072" t="s">
        <v>287</v>
      </c>
      <c r="Q8072" t="s">
        <v>288</v>
      </c>
      <c r="R8072" t="b">
        <v>0</v>
      </c>
      <c r="S8072" t="b">
        <v>0</v>
      </c>
      <c r="T8072" s="31" t="s">
        <v>25455</v>
      </c>
      <c r="U8072" s="31" t="s">
        <v>2244</v>
      </c>
      <c r="V8072" s="32" t="s">
        <v>7168</v>
      </c>
      <c r="W8072" t="s">
        <v>7169</v>
      </c>
      <c r="X8072" t="s">
        <v>282</v>
      </c>
      <c r="Y8072" t="s">
        <v>288</v>
      </c>
      <c r="Z8072" t="s">
        <v>284</v>
      </c>
      <c r="AA8072" t="s">
        <v>319</v>
      </c>
      <c r="AB8072"/>
      <c r="AD8072" s="27" t="s">
        <v>2094</v>
      </c>
      <c r="AE8072" t="s">
        <v>26033</v>
      </c>
      <c r="AF8072" t="s">
        <v>290</v>
      </c>
      <c r="AH8072" t="s">
        <v>691</v>
      </c>
      <c r="AI8072" t="s">
        <v>26094</v>
      </c>
      <c r="AJ8072" t="s">
        <v>26095</v>
      </c>
      <c r="AK8072" t="s">
        <v>2082</v>
      </c>
      <c r="AL8072" s="12">
        <v>46119.421157407407</v>
      </c>
      <c r="AM8072" t="s">
        <v>309</v>
      </c>
    </row>
    <row r="8073" spans="1:39" ht="15" customHeight="1" x14ac:dyDescent="0.3">
      <c r="A8073" s="38" t="s">
        <v>24016</v>
      </c>
      <c r="B8073" t="s">
        <v>24017</v>
      </c>
      <c r="C8073" t="s">
        <v>2073</v>
      </c>
      <c r="D8073" t="s">
        <v>282</v>
      </c>
      <c r="E8073" t="s">
        <v>25500</v>
      </c>
      <c r="H8073" t="s">
        <v>312</v>
      </c>
      <c r="I8073" t="s">
        <v>24018</v>
      </c>
      <c r="J8073" t="s">
        <v>284</v>
      </c>
      <c r="K8073" t="s">
        <v>2075</v>
      </c>
      <c r="M8073" t="s">
        <v>338</v>
      </c>
      <c r="O8073" t="s">
        <v>2076</v>
      </c>
      <c r="Q8073" t="s">
        <v>344</v>
      </c>
      <c r="R8073" t="b">
        <v>0</v>
      </c>
      <c r="S8073" t="b">
        <v>0</v>
      </c>
      <c r="T8073" s="31" t="s">
        <v>426</v>
      </c>
      <c r="U8073" s="31">
        <v>1</v>
      </c>
      <c r="V8073" s="32" t="s">
        <v>4301</v>
      </c>
      <c r="W8073" t="s">
        <v>4302</v>
      </c>
      <c r="X8073" t="s">
        <v>282</v>
      </c>
      <c r="Y8073" t="s">
        <v>344</v>
      </c>
      <c r="Z8073" t="s">
        <v>284</v>
      </c>
      <c r="AA8073" t="s">
        <v>319</v>
      </c>
      <c r="AB8073"/>
      <c r="AD8073" s="27" t="s">
        <v>2079</v>
      </c>
      <c r="AF8073" t="s">
        <v>290</v>
      </c>
      <c r="AH8073" t="s">
        <v>2169</v>
      </c>
      <c r="AI8073" t="s">
        <v>2170</v>
      </c>
      <c r="AJ8073" t="s">
        <v>2171</v>
      </c>
      <c r="AK8073" t="s">
        <v>2082</v>
      </c>
      <c r="AL8073" s="12">
        <v>46000.461689814816</v>
      </c>
    </row>
    <row r="8074" spans="1:39" ht="15" customHeight="1" x14ac:dyDescent="0.3">
      <c r="A8074" s="38" t="s">
        <v>24016</v>
      </c>
      <c r="B8074" t="s">
        <v>24017</v>
      </c>
      <c r="C8074" t="s">
        <v>2073</v>
      </c>
      <c r="D8074" t="s">
        <v>282</v>
      </c>
      <c r="E8074" t="s">
        <v>25500</v>
      </c>
      <c r="H8074" t="s">
        <v>312</v>
      </c>
      <c r="I8074" t="s">
        <v>24018</v>
      </c>
      <c r="J8074" t="s">
        <v>284</v>
      </c>
      <c r="K8074" t="s">
        <v>2075</v>
      </c>
      <c r="M8074" t="s">
        <v>338</v>
      </c>
      <c r="O8074" t="s">
        <v>2076</v>
      </c>
      <c r="R8074" t="b">
        <v>0</v>
      </c>
      <c r="S8074" t="b">
        <v>0</v>
      </c>
      <c r="T8074" s="31" t="s">
        <v>426</v>
      </c>
      <c r="U8074" s="31">
        <v>1</v>
      </c>
      <c r="V8074" s="32" t="s">
        <v>4299</v>
      </c>
      <c r="W8074" t="s">
        <v>4300</v>
      </c>
      <c r="X8074" t="s">
        <v>282</v>
      </c>
      <c r="Y8074" t="s">
        <v>311</v>
      </c>
      <c r="Z8074" t="s">
        <v>284</v>
      </c>
      <c r="AB8074"/>
      <c r="AD8074" s="27" t="s">
        <v>2075</v>
      </c>
      <c r="AF8074" t="s">
        <v>290</v>
      </c>
      <c r="AH8074" t="s">
        <v>2169</v>
      </c>
      <c r="AI8074" t="s">
        <v>2170</v>
      </c>
      <c r="AJ8074" t="s">
        <v>2171</v>
      </c>
      <c r="AK8074" t="s">
        <v>2082</v>
      </c>
      <c r="AL8074" s="12">
        <v>46007.659375000003</v>
      </c>
      <c r="AM8074" t="s">
        <v>291</v>
      </c>
    </row>
    <row r="8075" spans="1:39" ht="15" customHeight="1" x14ac:dyDescent="0.3">
      <c r="A8075" s="38" t="s">
        <v>24395</v>
      </c>
      <c r="B8075" t="s">
        <v>24396</v>
      </c>
      <c r="C8075" t="s">
        <v>2073</v>
      </c>
      <c r="D8075" t="s">
        <v>282</v>
      </c>
      <c r="E8075" t="s">
        <v>283</v>
      </c>
      <c r="H8075" t="s">
        <v>26191</v>
      </c>
      <c r="I8075" t="s">
        <v>24397</v>
      </c>
      <c r="J8075" t="s">
        <v>284</v>
      </c>
      <c r="K8075" t="s">
        <v>2094</v>
      </c>
      <c r="M8075" t="s">
        <v>290</v>
      </c>
      <c r="N8075" t="s">
        <v>286</v>
      </c>
      <c r="Q8075" t="s">
        <v>344</v>
      </c>
      <c r="R8075" t="b">
        <v>0</v>
      </c>
      <c r="S8075" t="b">
        <v>0</v>
      </c>
      <c r="T8075" s="31" t="s">
        <v>426</v>
      </c>
      <c r="U8075" s="31">
        <v>1</v>
      </c>
      <c r="V8075" s="30" t="s">
        <v>21342</v>
      </c>
      <c r="W8075" t="s">
        <v>21343</v>
      </c>
      <c r="X8075" t="s">
        <v>282</v>
      </c>
      <c r="Y8075" t="s">
        <v>344</v>
      </c>
      <c r="Z8075" t="s">
        <v>284</v>
      </c>
      <c r="AB8075"/>
      <c r="AD8075" s="27" t="s">
        <v>2075</v>
      </c>
      <c r="AF8075" t="s">
        <v>290</v>
      </c>
      <c r="AH8075" t="s">
        <v>18734</v>
      </c>
      <c r="AI8075" t="s">
        <v>18735</v>
      </c>
      <c r="AJ8075" t="s">
        <v>18736</v>
      </c>
      <c r="AK8075" t="s">
        <v>2082</v>
      </c>
      <c r="AL8075" s="12">
        <v>46030.578449074077</v>
      </c>
    </row>
    <row r="8076" spans="1:39" ht="15" customHeight="1" x14ac:dyDescent="0.3">
      <c r="A8076" s="38" t="s">
        <v>24395</v>
      </c>
      <c r="B8076" t="s">
        <v>24396</v>
      </c>
      <c r="C8076" t="s">
        <v>2073</v>
      </c>
      <c r="D8076" t="s">
        <v>282</v>
      </c>
      <c r="E8076" t="s">
        <v>283</v>
      </c>
      <c r="H8076" t="s">
        <v>26191</v>
      </c>
      <c r="I8076" t="s">
        <v>24397</v>
      </c>
      <c r="J8076" t="s">
        <v>284</v>
      </c>
      <c r="K8076" t="s">
        <v>2094</v>
      </c>
      <c r="M8076" t="s">
        <v>290</v>
      </c>
      <c r="N8076" t="s">
        <v>286</v>
      </c>
      <c r="R8076" t="b">
        <v>0</v>
      </c>
      <c r="S8076" t="b">
        <v>0</v>
      </c>
      <c r="T8076" s="31" t="s">
        <v>426</v>
      </c>
      <c r="U8076" s="31">
        <v>1</v>
      </c>
      <c r="V8076" s="32" t="s">
        <v>21340</v>
      </c>
      <c r="W8076" t="s">
        <v>21341</v>
      </c>
      <c r="X8076" t="s">
        <v>282</v>
      </c>
      <c r="Y8076" t="s">
        <v>311</v>
      </c>
      <c r="Z8076" t="s">
        <v>284</v>
      </c>
      <c r="AA8076" t="s">
        <v>283</v>
      </c>
      <c r="AB8076"/>
      <c r="AD8076" s="27" t="s">
        <v>2075</v>
      </c>
      <c r="AF8076" t="s">
        <v>290</v>
      </c>
      <c r="AH8076" t="s">
        <v>18672</v>
      </c>
      <c r="AI8076" t="s">
        <v>18673</v>
      </c>
      <c r="AJ8076" t="s">
        <v>18674</v>
      </c>
      <c r="AK8076" t="s">
        <v>2082</v>
      </c>
      <c r="AL8076" s="12">
        <v>45967.511458333334</v>
      </c>
    </row>
    <row r="8077" spans="1:39" ht="15" customHeight="1" x14ac:dyDescent="0.3">
      <c r="A8077" s="38" t="s">
        <v>24395</v>
      </c>
      <c r="B8077" t="s">
        <v>24396</v>
      </c>
      <c r="C8077" t="s">
        <v>2073</v>
      </c>
      <c r="D8077" t="s">
        <v>282</v>
      </c>
      <c r="E8077" t="s">
        <v>283</v>
      </c>
      <c r="H8077" t="s">
        <v>26191</v>
      </c>
      <c r="I8077" t="s">
        <v>24397</v>
      </c>
      <c r="J8077" t="s">
        <v>284</v>
      </c>
      <c r="K8077" t="s">
        <v>2094</v>
      </c>
      <c r="M8077" t="s">
        <v>290</v>
      </c>
      <c r="N8077" t="s">
        <v>286</v>
      </c>
      <c r="R8077" t="b">
        <v>0</v>
      </c>
      <c r="S8077" t="b">
        <v>0</v>
      </c>
      <c r="T8077" s="31" t="s">
        <v>426</v>
      </c>
      <c r="U8077" s="31">
        <v>1</v>
      </c>
      <c r="V8077" s="32" t="s">
        <v>18679</v>
      </c>
      <c r="W8077" t="s">
        <v>18680</v>
      </c>
      <c r="X8077" t="s">
        <v>282</v>
      </c>
      <c r="Y8077" t="s">
        <v>311</v>
      </c>
      <c r="Z8077" t="s">
        <v>284</v>
      </c>
      <c r="AB8077"/>
      <c r="AD8077" s="27" t="s">
        <v>2075</v>
      </c>
      <c r="AF8077" t="s">
        <v>290</v>
      </c>
      <c r="AH8077" t="s">
        <v>18672</v>
      </c>
      <c r="AI8077" t="s">
        <v>18673</v>
      </c>
      <c r="AJ8077" t="s">
        <v>18674</v>
      </c>
      <c r="AK8077" t="s">
        <v>2082</v>
      </c>
      <c r="AL8077" s="12">
        <v>45993.713194444441</v>
      </c>
    </row>
    <row r="8078" spans="1:39" ht="15" customHeight="1" x14ac:dyDescent="0.3">
      <c r="A8078" s="38" t="s">
        <v>24225</v>
      </c>
      <c r="B8078" t="s">
        <v>24226</v>
      </c>
      <c r="C8078" t="s">
        <v>2073</v>
      </c>
      <c r="D8078" t="s">
        <v>282</v>
      </c>
      <c r="E8078" t="s">
        <v>299</v>
      </c>
      <c r="H8078" t="s">
        <v>390</v>
      </c>
      <c r="I8078" t="s">
        <v>24227</v>
      </c>
      <c r="J8078" t="s">
        <v>284</v>
      </c>
      <c r="K8078" t="s">
        <v>2075</v>
      </c>
      <c r="M8078" t="s">
        <v>285</v>
      </c>
      <c r="O8078" t="s">
        <v>2076</v>
      </c>
      <c r="Q8078" t="s">
        <v>344</v>
      </c>
      <c r="R8078" t="b">
        <v>0</v>
      </c>
      <c r="S8078" t="b">
        <v>0</v>
      </c>
      <c r="T8078" s="31" t="s">
        <v>426</v>
      </c>
      <c r="U8078" s="31">
        <v>1</v>
      </c>
      <c r="V8078" s="32" t="s">
        <v>24164</v>
      </c>
      <c r="W8078" t="s">
        <v>24165</v>
      </c>
      <c r="X8078" t="s">
        <v>282</v>
      </c>
      <c r="Y8078" t="s">
        <v>344</v>
      </c>
      <c r="Z8078" t="s">
        <v>284</v>
      </c>
      <c r="AA8078" t="s">
        <v>302</v>
      </c>
      <c r="AB8078"/>
      <c r="AD8078" s="27" t="s">
        <v>2310</v>
      </c>
      <c r="AF8078" t="s">
        <v>285</v>
      </c>
      <c r="AH8078" t="s">
        <v>2012</v>
      </c>
      <c r="AI8078" t="s">
        <v>2121</v>
      </c>
      <c r="AJ8078" t="s">
        <v>2122</v>
      </c>
      <c r="AK8078" t="s">
        <v>2082</v>
      </c>
      <c r="AL8078" s="12">
        <v>45895.176793981482</v>
      </c>
    </row>
    <row r="8079" spans="1:39" ht="15" customHeight="1" x14ac:dyDescent="0.3">
      <c r="A8079" s="38" t="s">
        <v>24225</v>
      </c>
      <c r="B8079" t="s">
        <v>24226</v>
      </c>
      <c r="C8079" t="s">
        <v>2073</v>
      </c>
      <c r="D8079" t="s">
        <v>282</v>
      </c>
      <c r="E8079" t="s">
        <v>299</v>
      </c>
      <c r="H8079" t="s">
        <v>390</v>
      </c>
      <c r="I8079" t="s">
        <v>24227</v>
      </c>
      <c r="J8079" t="s">
        <v>284</v>
      </c>
      <c r="K8079" t="s">
        <v>2075</v>
      </c>
      <c r="M8079" t="s">
        <v>285</v>
      </c>
      <c r="O8079" t="s">
        <v>2076</v>
      </c>
      <c r="R8079" t="b">
        <v>0</v>
      </c>
      <c r="S8079" t="b">
        <v>0</v>
      </c>
      <c r="T8079" s="31" t="s">
        <v>426</v>
      </c>
      <c r="U8079" s="31">
        <v>1</v>
      </c>
      <c r="V8079" s="32" t="s">
        <v>18830</v>
      </c>
      <c r="W8079" t="s">
        <v>18831</v>
      </c>
      <c r="X8079" t="s">
        <v>282</v>
      </c>
      <c r="Y8079" t="s">
        <v>311</v>
      </c>
      <c r="Z8079" t="s">
        <v>284</v>
      </c>
      <c r="AB8079"/>
      <c r="AD8079" s="27" t="s">
        <v>2075</v>
      </c>
      <c r="AF8079" t="s">
        <v>290</v>
      </c>
      <c r="AH8079" t="s">
        <v>2012</v>
      </c>
      <c r="AI8079" t="s">
        <v>26587</v>
      </c>
      <c r="AJ8079" t="s">
        <v>26588</v>
      </c>
      <c r="AK8079" t="s">
        <v>2082</v>
      </c>
      <c r="AL8079" s="12">
        <v>46105.557060185187</v>
      </c>
    </row>
    <row r="8080" spans="1:39" ht="15" customHeight="1" x14ac:dyDescent="0.3">
      <c r="A8080" s="38" t="s">
        <v>24076</v>
      </c>
      <c r="B8080" t="s">
        <v>24077</v>
      </c>
      <c r="C8080" t="s">
        <v>2073</v>
      </c>
      <c r="D8080" t="s">
        <v>282</v>
      </c>
      <c r="E8080" t="s">
        <v>319</v>
      </c>
      <c r="H8080" t="s">
        <v>25786</v>
      </c>
      <c r="I8080" t="s">
        <v>24078</v>
      </c>
      <c r="J8080" t="s">
        <v>284</v>
      </c>
      <c r="K8080" t="s">
        <v>2075</v>
      </c>
      <c r="M8080" t="s">
        <v>285</v>
      </c>
      <c r="N8080" t="s">
        <v>295</v>
      </c>
      <c r="Q8080" t="s">
        <v>344</v>
      </c>
      <c r="R8080" t="b">
        <v>0</v>
      </c>
      <c r="S8080" t="b">
        <v>0</v>
      </c>
      <c r="T8080" s="31" t="s">
        <v>426</v>
      </c>
      <c r="U8080" s="31">
        <v>1</v>
      </c>
      <c r="V8080" s="32" t="s">
        <v>19370</v>
      </c>
      <c r="W8080" t="s">
        <v>19371</v>
      </c>
      <c r="X8080" t="s">
        <v>282</v>
      </c>
      <c r="Y8080" t="s">
        <v>344</v>
      </c>
      <c r="Z8080" t="s">
        <v>284</v>
      </c>
      <c r="AA8080" t="s">
        <v>319</v>
      </c>
      <c r="AB8080"/>
      <c r="AD8080" s="27" t="s">
        <v>2079</v>
      </c>
      <c r="AF8080" t="s">
        <v>285</v>
      </c>
      <c r="AH8080" t="s">
        <v>2012</v>
      </c>
      <c r="AI8080" t="s">
        <v>2121</v>
      </c>
      <c r="AJ8080" t="s">
        <v>2122</v>
      </c>
      <c r="AK8080" t="s">
        <v>2082</v>
      </c>
      <c r="AL8080" s="12">
        <v>45904.770289351851</v>
      </c>
      <c r="AM8080" t="s">
        <v>291</v>
      </c>
    </row>
    <row r="8081" spans="1:39" ht="15" customHeight="1" x14ac:dyDescent="0.3">
      <c r="A8081" s="38" t="s">
        <v>24076</v>
      </c>
      <c r="B8081" t="s">
        <v>24077</v>
      </c>
      <c r="C8081" t="s">
        <v>2073</v>
      </c>
      <c r="D8081" t="s">
        <v>282</v>
      </c>
      <c r="E8081" t="s">
        <v>319</v>
      </c>
      <c r="H8081" t="s">
        <v>25786</v>
      </c>
      <c r="I8081" t="s">
        <v>24078</v>
      </c>
      <c r="J8081" t="s">
        <v>284</v>
      </c>
      <c r="K8081" t="s">
        <v>2075</v>
      </c>
      <c r="M8081" t="s">
        <v>285</v>
      </c>
      <c r="N8081" t="s">
        <v>295</v>
      </c>
      <c r="Q8081" t="s">
        <v>344</v>
      </c>
      <c r="R8081" t="b">
        <v>0</v>
      </c>
      <c r="S8081" t="b">
        <v>0</v>
      </c>
      <c r="T8081" s="31" t="s">
        <v>426</v>
      </c>
      <c r="U8081" s="31">
        <v>1</v>
      </c>
      <c r="V8081" s="32" t="s">
        <v>13157</v>
      </c>
      <c r="W8081" t="s">
        <v>13158</v>
      </c>
      <c r="X8081" t="s">
        <v>282</v>
      </c>
      <c r="Y8081" t="s">
        <v>344</v>
      </c>
      <c r="Z8081" t="s">
        <v>284</v>
      </c>
      <c r="AA8081" t="s">
        <v>319</v>
      </c>
      <c r="AB8081"/>
      <c r="AD8081" s="27" t="s">
        <v>3330</v>
      </c>
      <c r="AF8081" t="s">
        <v>285</v>
      </c>
      <c r="AH8081" t="s">
        <v>1999</v>
      </c>
      <c r="AI8081" t="s">
        <v>7863</v>
      </c>
      <c r="AJ8081" t="s">
        <v>7864</v>
      </c>
      <c r="AK8081" t="s">
        <v>2082</v>
      </c>
      <c r="AL8081" s="12">
        <v>45695.296689814815</v>
      </c>
      <c r="AM8081" t="s">
        <v>291</v>
      </c>
    </row>
    <row r="8082" spans="1:39" ht="15" customHeight="1" x14ac:dyDescent="0.3">
      <c r="A8082" s="38" t="s">
        <v>24076</v>
      </c>
      <c r="B8082" t="s">
        <v>24077</v>
      </c>
      <c r="C8082" t="s">
        <v>2073</v>
      </c>
      <c r="D8082" t="s">
        <v>282</v>
      </c>
      <c r="E8082" t="s">
        <v>319</v>
      </c>
      <c r="H8082" t="s">
        <v>25786</v>
      </c>
      <c r="I8082" t="s">
        <v>24078</v>
      </c>
      <c r="J8082" t="s">
        <v>284</v>
      </c>
      <c r="K8082" t="s">
        <v>2075</v>
      </c>
      <c r="M8082" t="s">
        <v>285</v>
      </c>
      <c r="N8082" t="s">
        <v>295</v>
      </c>
      <c r="R8082" t="b">
        <v>0</v>
      </c>
      <c r="S8082" t="b">
        <v>0</v>
      </c>
      <c r="T8082" s="31" t="s">
        <v>426</v>
      </c>
      <c r="U8082" s="31">
        <v>1</v>
      </c>
      <c r="V8082" s="32" t="s">
        <v>13159</v>
      </c>
      <c r="W8082" t="s">
        <v>13160</v>
      </c>
      <c r="X8082" t="s">
        <v>282</v>
      </c>
      <c r="Y8082" t="s">
        <v>311</v>
      </c>
      <c r="Z8082" t="s">
        <v>284</v>
      </c>
      <c r="AA8082" t="s">
        <v>319</v>
      </c>
      <c r="AB8082"/>
      <c r="AD8082" s="27" t="s">
        <v>2075</v>
      </c>
      <c r="AF8082" t="s">
        <v>285</v>
      </c>
      <c r="AH8082" t="s">
        <v>2012</v>
      </c>
      <c r="AI8082" t="s">
        <v>2121</v>
      </c>
      <c r="AJ8082" t="s">
        <v>2122</v>
      </c>
      <c r="AK8082" t="s">
        <v>2082</v>
      </c>
      <c r="AL8082" s="12">
        <v>45904.898958333331</v>
      </c>
      <c r="AM8082" t="s">
        <v>291</v>
      </c>
    </row>
    <row r="8083" spans="1:39" ht="15" customHeight="1" x14ac:dyDescent="0.3">
      <c r="A8083" s="38" t="s">
        <v>24008</v>
      </c>
      <c r="B8083" t="s">
        <v>24009</v>
      </c>
      <c r="C8083" t="s">
        <v>2092</v>
      </c>
      <c r="D8083" t="s">
        <v>282</v>
      </c>
      <c r="E8083" t="s">
        <v>319</v>
      </c>
      <c r="G8083" t="s">
        <v>350</v>
      </c>
      <c r="H8083" t="s">
        <v>303</v>
      </c>
      <c r="I8083" t="s">
        <v>24010</v>
      </c>
      <c r="J8083" t="s">
        <v>284</v>
      </c>
      <c r="K8083" t="s">
        <v>2075</v>
      </c>
      <c r="M8083" t="s">
        <v>290</v>
      </c>
      <c r="N8083" t="s">
        <v>286</v>
      </c>
      <c r="O8083" t="s">
        <v>2076</v>
      </c>
      <c r="P8083" t="s">
        <v>287</v>
      </c>
      <c r="Q8083" t="s">
        <v>301</v>
      </c>
      <c r="R8083" t="b">
        <v>0</v>
      </c>
      <c r="S8083" t="b">
        <v>0</v>
      </c>
      <c r="T8083" s="31" t="s">
        <v>25455</v>
      </c>
      <c r="U8083" s="31" t="s">
        <v>2234</v>
      </c>
      <c r="V8083" s="32" t="s">
        <v>24011</v>
      </c>
      <c r="W8083" t="s">
        <v>24012</v>
      </c>
      <c r="X8083" t="s">
        <v>282</v>
      </c>
      <c r="Y8083" t="s">
        <v>301</v>
      </c>
      <c r="Z8083" t="s">
        <v>284</v>
      </c>
      <c r="AA8083" t="s">
        <v>319</v>
      </c>
      <c r="AB8083"/>
      <c r="AD8083" s="27" t="s">
        <v>2094</v>
      </c>
      <c r="AE8083" t="s">
        <v>26030</v>
      </c>
      <c r="AF8083" t="s">
        <v>294</v>
      </c>
      <c r="AH8083" t="s">
        <v>649</v>
      </c>
      <c r="AI8083" t="s">
        <v>26082</v>
      </c>
      <c r="AJ8083" t="s">
        <v>26086</v>
      </c>
      <c r="AK8083" t="s">
        <v>2082</v>
      </c>
      <c r="AL8083" s="12">
        <v>46114.221736111111</v>
      </c>
      <c r="AM8083" t="s">
        <v>291</v>
      </c>
    </row>
    <row r="8084" spans="1:39" ht="15" customHeight="1" x14ac:dyDescent="0.3">
      <c r="A8084" s="38" t="s">
        <v>24097</v>
      </c>
      <c r="B8084" t="s">
        <v>24098</v>
      </c>
      <c r="C8084" t="s">
        <v>2073</v>
      </c>
      <c r="D8084" t="s">
        <v>282</v>
      </c>
      <c r="E8084" t="s">
        <v>299</v>
      </c>
      <c r="H8084" t="s">
        <v>390</v>
      </c>
      <c r="I8084" t="s">
        <v>24099</v>
      </c>
      <c r="J8084" t="s">
        <v>284</v>
      </c>
      <c r="K8084" t="s">
        <v>2075</v>
      </c>
      <c r="M8084" t="s">
        <v>294</v>
      </c>
      <c r="N8084" t="s">
        <v>295</v>
      </c>
      <c r="O8084" t="s">
        <v>2076</v>
      </c>
      <c r="Q8084" t="s">
        <v>344</v>
      </c>
      <c r="R8084" t="b">
        <v>0</v>
      </c>
      <c r="S8084" t="b">
        <v>0</v>
      </c>
      <c r="T8084" s="31" t="s">
        <v>426</v>
      </c>
      <c r="U8084" s="31">
        <v>1</v>
      </c>
      <c r="V8084" s="32" t="s">
        <v>22650</v>
      </c>
      <c r="W8084" t="s">
        <v>22651</v>
      </c>
      <c r="X8084" t="s">
        <v>282</v>
      </c>
      <c r="Y8084" t="s">
        <v>344</v>
      </c>
      <c r="Z8084" t="s">
        <v>284</v>
      </c>
      <c r="AA8084" t="s">
        <v>299</v>
      </c>
      <c r="AB8084"/>
      <c r="AD8084" s="27" t="s">
        <v>2310</v>
      </c>
      <c r="AF8084" t="s">
        <v>285</v>
      </c>
      <c r="AH8084" t="s">
        <v>2169</v>
      </c>
      <c r="AI8084" t="s">
        <v>6226</v>
      </c>
      <c r="AJ8084" t="s">
        <v>6227</v>
      </c>
      <c r="AK8084" t="s">
        <v>2082</v>
      </c>
      <c r="AL8084" s="12">
        <v>46003.502245370371</v>
      </c>
    </row>
    <row r="8085" spans="1:39" ht="15" customHeight="1" x14ac:dyDescent="0.3">
      <c r="A8085" s="38" t="s">
        <v>24097</v>
      </c>
      <c r="B8085" t="s">
        <v>24098</v>
      </c>
      <c r="C8085" t="s">
        <v>2073</v>
      </c>
      <c r="D8085" t="s">
        <v>282</v>
      </c>
      <c r="E8085" t="s">
        <v>299</v>
      </c>
      <c r="H8085" t="s">
        <v>390</v>
      </c>
      <c r="I8085" t="s">
        <v>24099</v>
      </c>
      <c r="J8085" t="s">
        <v>284</v>
      </c>
      <c r="K8085" t="s">
        <v>2075</v>
      </c>
      <c r="M8085" t="s">
        <v>294</v>
      </c>
      <c r="N8085" t="s">
        <v>295</v>
      </c>
      <c r="O8085" t="s">
        <v>2076</v>
      </c>
      <c r="R8085" t="b">
        <v>0</v>
      </c>
      <c r="S8085" t="b">
        <v>0</v>
      </c>
      <c r="T8085" s="31" t="s">
        <v>426</v>
      </c>
      <c r="U8085" s="31">
        <v>1</v>
      </c>
      <c r="V8085" s="32" t="s">
        <v>18611</v>
      </c>
      <c r="W8085" t="s">
        <v>18612</v>
      </c>
      <c r="X8085" t="s">
        <v>282</v>
      </c>
      <c r="Y8085" t="s">
        <v>311</v>
      </c>
      <c r="Z8085" t="s">
        <v>284</v>
      </c>
      <c r="AA8085" t="s">
        <v>299</v>
      </c>
      <c r="AB8085"/>
      <c r="AD8085" s="27" t="s">
        <v>2075</v>
      </c>
      <c r="AF8085" t="s">
        <v>285</v>
      </c>
      <c r="AH8085" t="s">
        <v>2012</v>
      </c>
      <c r="AI8085" t="s">
        <v>2121</v>
      </c>
      <c r="AJ8085" t="s">
        <v>2122</v>
      </c>
      <c r="AK8085" t="s">
        <v>2082</v>
      </c>
      <c r="AL8085" s="12">
        <v>45901.259942129633</v>
      </c>
    </row>
    <row r="8086" spans="1:39" ht="15" customHeight="1" x14ac:dyDescent="0.3">
      <c r="A8086" s="38" t="s">
        <v>24166</v>
      </c>
      <c r="B8086" t="s">
        <v>24167</v>
      </c>
      <c r="C8086" t="s">
        <v>2073</v>
      </c>
      <c r="D8086" t="s">
        <v>282</v>
      </c>
      <c r="E8086" t="s">
        <v>299</v>
      </c>
      <c r="H8086" t="s">
        <v>390</v>
      </c>
      <c r="I8086" t="s">
        <v>24168</v>
      </c>
      <c r="J8086" t="s">
        <v>284</v>
      </c>
      <c r="K8086" t="s">
        <v>2075</v>
      </c>
      <c r="M8086" t="s">
        <v>294</v>
      </c>
      <c r="N8086" t="s">
        <v>295</v>
      </c>
      <c r="O8086" t="s">
        <v>2076</v>
      </c>
      <c r="Q8086" t="s">
        <v>344</v>
      </c>
      <c r="R8086" t="b">
        <v>0</v>
      </c>
      <c r="S8086" t="b">
        <v>0</v>
      </c>
      <c r="T8086" s="31" t="s">
        <v>426</v>
      </c>
      <c r="U8086" s="31">
        <v>1</v>
      </c>
      <c r="V8086" s="32" t="s">
        <v>3696</v>
      </c>
      <c r="W8086" t="s">
        <v>3697</v>
      </c>
      <c r="X8086" t="s">
        <v>282</v>
      </c>
      <c r="Y8086" t="s">
        <v>344</v>
      </c>
      <c r="Z8086" t="s">
        <v>284</v>
      </c>
      <c r="AA8086" t="s">
        <v>302</v>
      </c>
      <c r="AB8086"/>
      <c r="AD8086" s="27" t="s">
        <v>2310</v>
      </c>
      <c r="AF8086" t="s">
        <v>290</v>
      </c>
      <c r="AH8086" t="s">
        <v>26251</v>
      </c>
      <c r="AI8086" t="s">
        <v>26587</v>
      </c>
      <c r="AJ8086" t="s">
        <v>26588</v>
      </c>
      <c r="AK8086" t="s">
        <v>2082</v>
      </c>
      <c r="AL8086" s="12">
        <v>46105.55096064815</v>
      </c>
    </row>
    <row r="8087" spans="1:39" ht="15" customHeight="1" x14ac:dyDescent="0.3">
      <c r="A8087" s="38" t="s">
        <v>24166</v>
      </c>
      <c r="B8087" t="s">
        <v>24167</v>
      </c>
      <c r="C8087" t="s">
        <v>2073</v>
      </c>
      <c r="D8087" t="s">
        <v>282</v>
      </c>
      <c r="E8087" t="s">
        <v>299</v>
      </c>
      <c r="H8087" t="s">
        <v>390</v>
      </c>
      <c r="I8087" t="s">
        <v>24168</v>
      </c>
      <c r="J8087" t="s">
        <v>284</v>
      </c>
      <c r="K8087" t="s">
        <v>2075</v>
      </c>
      <c r="M8087" t="s">
        <v>294</v>
      </c>
      <c r="N8087" t="s">
        <v>295</v>
      </c>
      <c r="O8087" t="s">
        <v>2076</v>
      </c>
      <c r="Q8087" t="s">
        <v>344</v>
      </c>
      <c r="R8087" t="b">
        <v>0</v>
      </c>
      <c r="S8087" t="b">
        <v>0</v>
      </c>
      <c r="T8087" s="31" t="s">
        <v>426</v>
      </c>
      <c r="U8087" s="31">
        <v>1</v>
      </c>
      <c r="V8087" s="32" t="s">
        <v>3694</v>
      </c>
      <c r="W8087" t="s">
        <v>3695</v>
      </c>
      <c r="X8087" t="s">
        <v>282</v>
      </c>
      <c r="Y8087" t="s">
        <v>344</v>
      </c>
      <c r="Z8087" t="s">
        <v>284</v>
      </c>
      <c r="AA8087" t="s">
        <v>302</v>
      </c>
      <c r="AB8087"/>
      <c r="AD8087" s="27" t="s">
        <v>3330</v>
      </c>
      <c r="AF8087" t="s">
        <v>290</v>
      </c>
      <c r="AH8087" t="s">
        <v>2016</v>
      </c>
      <c r="AI8087" t="s">
        <v>2088</v>
      </c>
      <c r="AJ8087" t="s">
        <v>2089</v>
      </c>
      <c r="AK8087" t="s">
        <v>2082</v>
      </c>
      <c r="AL8087" s="12">
        <v>45848.831504629627</v>
      </c>
    </row>
    <row r="8088" spans="1:39" ht="15" customHeight="1" x14ac:dyDescent="0.3">
      <c r="A8088" s="38" t="s">
        <v>24166</v>
      </c>
      <c r="B8088" t="s">
        <v>24167</v>
      </c>
      <c r="C8088" t="s">
        <v>2073</v>
      </c>
      <c r="D8088" t="s">
        <v>282</v>
      </c>
      <c r="E8088" t="s">
        <v>299</v>
      </c>
      <c r="H8088" t="s">
        <v>390</v>
      </c>
      <c r="I8088" t="s">
        <v>24168</v>
      </c>
      <c r="J8088" t="s">
        <v>284</v>
      </c>
      <c r="K8088" t="s">
        <v>2075</v>
      </c>
      <c r="M8088" t="s">
        <v>294</v>
      </c>
      <c r="N8088" t="s">
        <v>295</v>
      </c>
      <c r="O8088" t="s">
        <v>2076</v>
      </c>
      <c r="R8088" t="b">
        <v>0</v>
      </c>
      <c r="S8088" t="b">
        <v>0</v>
      </c>
      <c r="T8088" s="31" t="s">
        <v>426</v>
      </c>
      <c r="U8088" s="31">
        <v>1</v>
      </c>
      <c r="V8088" s="32" t="s">
        <v>18830</v>
      </c>
      <c r="W8088" t="s">
        <v>18831</v>
      </c>
      <c r="X8088" t="s">
        <v>282</v>
      </c>
      <c r="Y8088" t="s">
        <v>311</v>
      </c>
      <c r="Z8088" t="s">
        <v>284</v>
      </c>
      <c r="AB8088"/>
      <c r="AD8088" s="27" t="s">
        <v>2075</v>
      </c>
      <c r="AF8088" t="s">
        <v>290</v>
      </c>
      <c r="AH8088" t="s">
        <v>2012</v>
      </c>
      <c r="AI8088" t="s">
        <v>26587</v>
      </c>
      <c r="AJ8088" t="s">
        <v>26588</v>
      </c>
      <c r="AK8088" t="s">
        <v>2082</v>
      </c>
      <c r="AL8088" s="12">
        <v>46105.557060185187</v>
      </c>
    </row>
    <row r="8089" spans="1:39" ht="15" customHeight="1" x14ac:dyDescent="0.3">
      <c r="A8089" s="38" t="s">
        <v>23993</v>
      </c>
      <c r="B8089" t="s">
        <v>3364</v>
      </c>
      <c r="C8089" t="s">
        <v>2073</v>
      </c>
      <c r="D8089" t="s">
        <v>282</v>
      </c>
      <c r="E8089" t="s">
        <v>339</v>
      </c>
      <c r="H8089" t="s">
        <v>293</v>
      </c>
      <c r="I8089" t="s">
        <v>23994</v>
      </c>
      <c r="J8089" t="s">
        <v>284</v>
      </c>
      <c r="K8089" t="s">
        <v>2075</v>
      </c>
      <c r="M8089" t="s">
        <v>348</v>
      </c>
      <c r="N8089" t="s">
        <v>295</v>
      </c>
      <c r="Q8089" t="s">
        <v>311</v>
      </c>
      <c r="R8089" t="b">
        <v>0</v>
      </c>
      <c r="S8089" t="b">
        <v>0</v>
      </c>
      <c r="T8089" s="31" t="s">
        <v>426</v>
      </c>
      <c r="U8089" s="31">
        <v>1</v>
      </c>
      <c r="V8089" s="32" t="s">
        <v>23995</v>
      </c>
      <c r="W8089" t="s">
        <v>23996</v>
      </c>
      <c r="X8089" t="s">
        <v>282</v>
      </c>
      <c r="Y8089" t="s">
        <v>311</v>
      </c>
      <c r="Z8089" t="s">
        <v>284</v>
      </c>
      <c r="AA8089" t="s">
        <v>339</v>
      </c>
      <c r="AB8089"/>
      <c r="AD8089" s="27" t="s">
        <v>2079</v>
      </c>
      <c r="AF8089" t="s">
        <v>348</v>
      </c>
      <c r="AH8089" t="s">
        <v>2016</v>
      </c>
      <c r="AI8089" t="s">
        <v>2121</v>
      </c>
      <c r="AJ8089" t="s">
        <v>2122</v>
      </c>
      <c r="AK8089" t="s">
        <v>2082</v>
      </c>
      <c r="AL8089" s="12">
        <v>45884.87394675926</v>
      </c>
    </row>
    <row r="8090" spans="1:39" ht="15" customHeight="1" x14ac:dyDescent="0.3">
      <c r="A8090" s="38" t="s">
        <v>24383</v>
      </c>
      <c r="B8090" t="s">
        <v>24384</v>
      </c>
      <c r="C8090" t="s">
        <v>2073</v>
      </c>
      <c r="D8090" t="s">
        <v>282</v>
      </c>
      <c r="E8090" t="s">
        <v>299</v>
      </c>
      <c r="H8090" t="s">
        <v>25775</v>
      </c>
      <c r="I8090" t="s">
        <v>24385</v>
      </c>
      <c r="J8090" t="s">
        <v>284</v>
      </c>
      <c r="K8090" t="s">
        <v>2224</v>
      </c>
      <c r="M8090" t="s">
        <v>294</v>
      </c>
      <c r="N8090" t="s">
        <v>295</v>
      </c>
      <c r="O8090" t="s">
        <v>2076</v>
      </c>
      <c r="Q8090" t="s">
        <v>344</v>
      </c>
      <c r="R8090" t="b">
        <v>0</v>
      </c>
      <c r="S8090" t="b">
        <v>0</v>
      </c>
      <c r="T8090" s="31" t="s">
        <v>426</v>
      </c>
      <c r="U8090" s="31">
        <v>1</v>
      </c>
      <c r="V8090" s="32" t="s">
        <v>21476</v>
      </c>
      <c r="W8090" t="s">
        <v>21477</v>
      </c>
      <c r="X8090" t="s">
        <v>282</v>
      </c>
      <c r="Y8090" t="s">
        <v>344</v>
      </c>
      <c r="Z8090" t="s">
        <v>284</v>
      </c>
      <c r="AA8090" t="s">
        <v>302</v>
      </c>
      <c r="AB8090"/>
      <c r="AD8090" s="27" t="s">
        <v>2075</v>
      </c>
      <c r="AF8090" t="s">
        <v>294</v>
      </c>
      <c r="AH8090" t="s">
        <v>2012</v>
      </c>
      <c r="AI8090" t="s">
        <v>2121</v>
      </c>
      <c r="AJ8090" t="s">
        <v>2122</v>
      </c>
      <c r="AK8090" t="s">
        <v>2082</v>
      </c>
      <c r="AL8090" s="12">
        <v>45918.850069444445</v>
      </c>
    </row>
    <row r="8091" spans="1:39" ht="15" customHeight="1" x14ac:dyDescent="0.3">
      <c r="A8091" s="38" t="s">
        <v>24383</v>
      </c>
      <c r="B8091" t="s">
        <v>24384</v>
      </c>
      <c r="C8091" t="s">
        <v>2073</v>
      </c>
      <c r="D8091" t="s">
        <v>282</v>
      </c>
      <c r="E8091" t="s">
        <v>299</v>
      </c>
      <c r="H8091" t="s">
        <v>25775</v>
      </c>
      <c r="I8091" t="s">
        <v>24385</v>
      </c>
      <c r="J8091" t="s">
        <v>284</v>
      </c>
      <c r="K8091" t="s">
        <v>2224</v>
      </c>
      <c r="M8091" t="s">
        <v>294</v>
      </c>
      <c r="N8091" t="s">
        <v>295</v>
      </c>
      <c r="O8091" t="s">
        <v>2076</v>
      </c>
      <c r="Q8091" t="s">
        <v>344</v>
      </c>
      <c r="R8091" t="b">
        <v>0</v>
      </c>
      <c r="S8091" t="b">
        <v>0</v>
      </c>
      <c r="T8091" s="31" t="s">
        <v>426</v>
      </c>
      <c r="U8091" s="31">
        <v>1</v>
      </c>
      <c r="V8091" s="32" t="s">
        <v>18623</v>
      </c>
      <c r="W8091" t="s">
        <v>18624</v>
      </c>
      <c r="X8091" t="s">
        <v>282</v>
      </c>
      <c r="Y8091" t="s">
        <v>344</v>
      </c>
      <c r="Z8091" t="s">
        <v>310</v>
      </c>
      <c r="AA8091" t="s">
        <v>302</v>
      </c>
      <c r="AB8091"/>
      <c r="AD8091" s="27" t="s">
        <v>3330</v>
      </c>
      <c r="AF8091" t="s">
        <v>294</v>
      </c>
      <c r="AH8091" t="s">
        <v>1995</v>
      </c>
      <c r="AI8091" t="s">
        <v>2121</v>
      </c>
      <c r="AJ8091" t="s">
        <v>2122</v>
      </c>
      <c r="AK8091" t="s">
        <v>2082</v>
      </c>
      <c r="AL8091" s="12">
        <v>45950.733240740738</v>
      </c>
    </row>
    <row r="8092" spans="1:39" ht="15" customHeight="1" x14ac:dyDescent="0.3">
      <c r="A8092" s="38" t="s">
        <v>24383</v>
      </c>
      <c r="B8092" t="s">
        <v>24384</v>
      </c>
      <c r="C8092" t="s">
        <v>2073</v>
      </c>
      <c r="D8092" t="s">
        <v>282</v>
      </c>
      <c r="E8092" t="s">
        <v>299</v>
      </c>
      <c r="H8092" t="s">
        <v>25775</v>
      </c>
      <c r="I8092" t="s">
        <v>24385</v>
      </c>
      <c r="J8092" t="s">
        <v>284</v>
      </c>
      <c r="K8092" t="s">
        <v>2224</v>
      </c>
      <c r="M8092" t="s">
        <v>294</v>
      </c>
      <c r="N8092" t="s">
        <v>295</v>
      </c>
      <c r="O8092" t="s">
        <v>2076</v>
      </c>
      <c r="R8092" t="b">
        <v>0</v>
      </c>
      <c r="S8092" t="b">
        <v>0</v>
      </c>
      <c r="T8092" s="31" t="s">
        <v>426</v>
      </c>
      <c r="U8092" s="31">
        <v>1</v>
      </c>
      <c r="V8092" s="32" t="s">
        <v>18621</v>
      </c>
      <c r="W8092" t="s">
        <v>18622</v>
      </c>
      <c r="X8092" t="s">
        <v>282</v>
      </c>
      <c r="Y8092" t="s">
        <v>311</v>
      </c>
      <c r="Z8092" t="s">
        <v>284</v>
      </c>
      <c r="AB8092"/>
      <c r="AD8092" s="27" t="s">
        <v>2075</v>
      </c>
      <c r="AF8092" t="s">
        <v>294</v>
      </c>
      <c r="AH8092" t="s">
        <v>2012</v>
      </c>
      <c r="AI8092" t="s">
        <v>2121</v>
      </c>
      <c r="AJ8092" t="s">
        <v>2122</v>
      </c>
      <c r="AK8092" t="s">
        <v>2082</v>
      </c>
      <c r="AL8092" s="12">
        <v>45918.880624999998</v>
      </c>
      <c r="AM8092" t="s">
        <v>291</v>
      </c>
    </row>
    <row r="8093" spans="1:39" ht="15" customHeight="1" x14ac:dyDescent="0.3">
      <c r="A8093" s="38" t="s">
        <v>24267</v>
      </c>
      <c r="B8093" t="s">
        <v>24268</v>
      </c>
      <c r="C8093" t="s">
        <v>2073</v>
      </c>
      <c r="D8093" t="s">
        <v>282</v>
      </c>
      <c r="E8093" t="s">
        <v>25500</v>
      </c>
      <c r="H8093" t="s">
        <v>25853</v>
      </c>
      <c r="I8093" t="s">
        <v>24269</v>
      </c>
      <c r="J8093" t="s">
        <v>284</v>
      </c>
      <c r="K8093" t="s">
        <v>2075</v>
      </c>
      <c r="M8093" t="s">
        <v>338</v>
      </c>
      <c r="O8093" t="s">
        <v>2076</v>
      </c>
      <c r="Q8093" t="s">
        <v>344</v>
      </c>
      <c r="R8093" t="b">
        <v>0</v>
      </c>
      <c r="S8093" t="b">
        <v>0</v>
      </c>
      <c r="T8093" s="31" t="s">
        <v>426</v>
      </c>
      <c r="U8093" s="31">
        <v>1</v>
      </c>
      <c r="V8093" s="32" t="s">
        <v>4301</v>
      </c>
      <c r="W8093" t="s">
        <v>4302</v>
      </c>
      <c r="X8093" t="s">
        <v>282</v>
      </c>
      <c r="Y8093" t="s">
        <v>344</v>
      </c>
      <c r="Z8093" t="s">
        <v>284</v>
      </c>
      <c r="AA8093" t="s">
        <v>319</v>
      </c>
      <c r="AB8093"/>
      <c r="AD8093" s="27" t="s">
        <v>2079</v>
      </c>
      <c r="AF8093" t="s">
        <v>290</v>
      </c>
      <c r="AH8093" t="s">
        <v>2169</v>
      </c>
      <c r="AI8093" t="s">
        <v>2170</v>
      </c>
      <c r="AJ8093" t="s">
        <v>2171</v>
      </c>
      <c r="AK8093" t="s">
        <v>2082</v>
      </c>
      <c r="AL8093" s="12">
        <v>46000.461689814816</v>
      </c>
    </row>
    <row r="8094" spans="1:39" ht="15" customHeight="1" x14ac:dyDescent="0.3">
      <c r="A8094" s="38" t="s">
        <v>24267</v>
      </c>
      <c r="B8094" t="s">
        <v>24268</v>
      </c>
      <c r="C8094" t="s">
        <v>2073</v>
      </c>
      <c r="D8094" t="s">
        <v>282</v>
      </c>
      <c r="E8094" t="s">
        <v>25500</v>
      </c>
      <c r="H8094" t="s">
        <v>25853</v>
      </c>
      <c r="I8094" t="s">
        <v>24269</v>
      </c>
      <c r="J8094" t="s">
        <v>284</v>
      </c>
      <c r="K8094" t="s">
        <v>2075</v>
      </c>
      <c r="M8094" t="s">
        <v>338</v>
      </c>
      <c r="O8094" t="s">
        <v>2076</v>
      </c>
      <c r="R8094" t="b">
        <v>0</v>
      </c>
      <c r="S8094" t="b">
        <v>0</v>
      </c>
      <c r="T8094" s="31" t="s">
        <v>426</v>
      </c>
      <c r="U8094" s="31">
        <v>1</v>
      </c>
      <c r="V8094" s="32" t="s">
        <v>4299</v>
      </c>
      <c r="W8094" t="s">
        <v>4300</v>
      </c>
      <c r="X8094" t="s">
        <v>282</v>
      </c>
      <c r="Y8094" t="s">
        <v>311</v>
      </c>
      <c r="Z8094" t="s">
        <v>284</v>
      </c>
      <c r="AB8094"/>
      <c r="AD8094" s="27" t="s">
        <v>2075</v>
      </c>
      <c r="AF8094" t="s">
        <v>290</v>
      </c>
      <c r="AH8094" t="s">
        <v>2169</v>
      </c>
      <c r="AI8094" t="s">
        <v>2170</v>
      </c>
      <c r="AJ8094" t="s">
        <v>2171</v>
      </c>
      <c r="AK8094" t="s">
        <v>2082</v>
      </c>
      <c r="AL8094" s="12">
        <v>46007.659375000003</v>
      </c>
      <c r="AM8094" t="s">
        <v>291</v>
      </c>
    </row>
    <row r="8095" spans="1:39" ht="15" customHeight="1" x14ac:dyDescent="0.3">
      <c r="A8095" s="38" t="s">
        <v>24221</v>
      </c>
      <c r="B8095" t="s">
        <v>24222</v>
      </c>
      <c r="C8095" t="s">
        <v>2092</v>
      </c>
      <c r="D8095" t="s">
        <v>282</v>
      </c>
      <c r="E8095" t="s">
        <v>337</v>
      </c>
      <c r="G8095" t="s">
        <v>327</v>
      </c>
      <c r="H8095" t="s">
        <v>327</v>
      </c>
      <c r="I8095" t="s">
        <v>25969</v>
      </c>
      <c r="J8095" t="s">
        <v>284</v>
      </c>
      <c r="K8095" t="s">
        <v>2075</v>
      </c>
      <c r="M8095" t="s">
        <v>290</v>
      </c>
      <c r="N8095" t="s">
        <v>355</v>
      </c>
      <c r="O8095" t="s">
        <v>2076</v>
      </c>
      <c r="Q8095" t="s">
        <v>288</v>
      </c>
      <c r="R8095" t="b">
        <v>0</v>
      </c>
      <c r="S8095" t="b">
        <v>0</v>
      </c>
      <c r="T8095" s="31" t="s">
        <v>25456</v>
      </c>
      <c r="U8095" s="31">
        <v>1</v>
      </c>
      <c r="V8095" s="30" t="s">
        <v>24223</v>
      </c>
      <c r="W8095" t="s">
        <v>24224</v>
      </c>
      <c r="X8095" t="s">
        <v>282</v>
      </c>
      <c r="Y8095" t="s">
        <v>288</v>
      </c>
      <c r="Z8095" t="s">
        <v>284</v>
      </c>
      <c r="AA8095" t="s">
        <v>337</v>
      </c>
      <c r="AB8095"/>
      <c r="AD8095" s="27" t="s">
        <v>2075</v>
      </c>
      <c r="AE8095" t="s">
        <v>26030</v>
      </c>
      <c r="AF8095" t="s">
        <v>290</v>
      </c>
      <c r="AH8095" t="s">
        <v>370</v>
      </c>
      <c r="AI8095" t="s">
        <v>26094</v>
      </c>
      <c r="AJ8095" t="s">
        <v>26095</v>
      </c>
      <c r="AK8095" t="s">
        <v>2082</v>
      </c>
      <c r="AL8095" s="12">
        <v>46129.410127314812</v>
      </c>
      <c r="AM8095" t="s">
        <v>291</v>
      </c>
    </row>
    <row r="8096" spans="1:39" ht="15" customHeight="1" x14ac:dyDescent="0.3">
      <c r="A8096" s="38" t="s">
        <v>24483</v>
      </c>
      <c r="B8096" t="s">
        <v>24484</v>
      </c>
      <c r="C8096" t="s">
        <v>2073</v>
      </c>
      <c r="D8096" t="s">
        <v>282</v>
      </c>
      <c r="E8096" t="s">
        <v>25500</v>
      </c>
      <c r="H8096" t="s">
        <v>26180</v>
      </c>
      <c r="I8096" t="s">
        <v>24485</v>
      </c>
      <c r="J8096" t="s">
        <v>284</v>
      </c>
      <c r="K8096" t="s">
        <v>2075</v>
      </c>
      <c r="M8096" t="s">
        <v>294</v>
      </c>
      <c r="N8096" t="s">
        <v>295</v>
      </c>
      <c r="O8096" t="s">
        <v>2076</v>
      </c>
      <c r="Q8096" t="s">
        <v>344</v>
      </c>
      <c r="R8096" t="b">
        <v>0</v>
      </c>
      <c r="S8096" t="b">
        <v>0</v>
      </c>
      <c r="T8096" s="31" t="s">
        <v>426</v>
      </c>
      <c r="U8096" s="31">
        <v>1</v>
      </c>
      <c r="V8096" s="32" t="s">
        <v>4301</v>
      </c>
      <c r="W8096" t="s">
        <v>4302</v>
      </c>
      <c r="X8096" t="s">
        <v>282</v>
      </c>
      <c r="Y8096" t="s">
        <v>344</v>
      </c>
      <c r="Z8096" t="s">
        <v>284</v>
      </c>
      <c r="AA8096" t="s">
        <v>319</v>
      </c>
      <c r="AB8096"/>
      <c r="AD8096" s="27" t="s">
        <v>2079</v>
      </c>
      <c r="AF8096" t="s">
        <v>290</v>
      </c>
      <c r="AH8096" t="s">
        <v>2169</v>
      </c>
      <c r="AI8096" t="s">
        <v>2170</v>
      </c>
      <c r="AJ8096" t="s">
        <v>2171</v>
      </c>
      <c r="AK8096" t="s">
        <v>2082</v>
      </c>
      <c r="AL8096" s="12">
        <v>46000.461689814816</v>
      </c>
    </row>
    <row r="8097" spans="1:39" ht="15" customHeight="1" x14ac:dyDescent="0.3">
      <c r="A8097" s="38" t="s">
        <v>24483</v>
      </c>
      <c r="B8097" t="s">
        <v>24484</v>
      </c>
      <c r="C8097" t="s">
        <v>2073</v>
      </c>
      <c r="D8097" t="s">
        <v>282</v>
      </c>
      <c r="E8097" t="s">
        <v>25500</v>
      </c>
      <c r="H8097" t="s">
        <v>26180</v>
      </c>
      <c r="I8097" t="s">
        <v>24485</v>
      </c>
      <c r="J8097" t="s">
        <v>284</v>
      </c>
      <c r="K8097" t="s">
        <v>2075</v>
      </c>
      <c r="M8097" t="s">
        <v>294</v>
      </c>
      <c r="N8097" t="s">
        <v>295</v>
      </c>
      <c r="O8097" t="s">
        <v>2076</v>
      </c>
      <c r="R8097" t="b">
        <v>0</v>
      </c>
      <c r="S8097" t="b">
        <v>0</v>
      </c>
      <c r="T8097" s="31" t="s">
        <v>426</v>
      </c>
      <c r="U8097" s="31">
        <v>1</v>
      </c>
      <c r="V8097" s="30" t="s">
        <v>4299</v>
      </c>
      <c r="W8097" t="s">
        <v>4300</v>
      </c>
      <c r="X8097" t="s">
        <v>282</v>
      </c>
      <c r="Y8097" t="s">
        <v>311</v>
      </c>
      <c r="Z8097" t="s">
        <v>284</v>
      </c>
      <c r="AB8097"/>
      <c r="AD8097" s="27" t="s">
        <v>2075</v>
      </c>
      <c r="AF8097" t="s">
        <v>290</v>
      </c>
      <c r="AH8097" t="s">
        <v>2169</v>
      </c>
      <c r="AI8097" t="s">
        <v>2170</v>
      </c>
      <c r="AJ8097" t="s">
        <v>2171</v>
      </c>
      <c r="AK8097" t="s">
        <v>2082</v>
      </c>
      <c r="AL8097" s="12">
        <v>46007.659375000003</v>
      </c>
      <c r="AM8097" t="s">
        <v>291</v>
      </c>
    </row>
    <row r="8098" spans="1:39" ht="15" customHeight="1" x14ac:dyDescent="0.3">
      <c r="A8098" s="38" t="s">
        <v>24389</v>
      </c>
      <c r="B8098" t="s">
        <v>24390</v>
      </c>
      <c r="C8098" t="s">
        <v>2073</v>
      </c>
      <c r="D8098" t="s">
        <v>282</v>
      </c>
      <c r="E8098" t="s">
        <v>299</v>
      </c>
      <c r="H8098" t="s">
        <v>25775</v>
      </c>
      <c r="I8098" t="s">
        <v>24391</v>
      </c>
      <c r="J8098" t="s">
        <v>284</v>
      </c>
      <c r="K8098" t="s">
        <v>2224</v>
      </c>
      <c r="M8098" t="s">
        <v>294</v>
      </c>
      <c r="N8098" t="s">
        <v>295</v>
      </c>
      <c r="O8098" t="s">
        <v>2076</v>
      </c>
      <c r="Q8098" t="s">
        <v>344</v>
      </c>
      <c r="R8098" t="b">
        <v>0</v>
      </c>
      <c r="S8098" t="b">
        <v>0</v>
      </c>
      <c r="T8098" s="31" t="s">
        <v>426</v>
      </c>
      <c r="U8098" s="31">
        <v>1</v>
      </c>
      <c r="V8098" s="30" t="s">
        <v>21476</v>
      </c>
      <c r="W8098" t="s">
        <v>21477</v>
      </c>
      <c r="X8098" t="s">
        <v>282</v>
      </c>
      <c r="Y8098" t="s">
        <v>344</v>
      </c>
      <c r="Z8098" t="s">
        <v>284</v>
      </c>
      <c r="AA8098" t="s">
        <v>302</v>
      </c>
      <c r="AB8098"/>
      <c r="AD8098" s="27" t="s">
        <v>2075</v>
      </c>
      <c r="AF8098" t="s">
        <v>294</v>
      </c>
      <c r="AH8098" t="s">
        <v>2012</v>
      </c>
      <c r="AI8098" t="s">
        <v>2121</v>
      </c>
      <c r="AJ8098" t="s">
        <v>2122</v>
      </c>
      <c r="AK8098" t="s">
        <v>2082</v>
      </c>
      <c r="AL8098" s="12">
        <v>45918.850069444445</v>
      </c>
    </row>
    <row r="8099" spans="1:39" ht="15" customHeight="1" x14ac:dyDescent="0.3">
      <c r="A8099" s="38" t="s">
        <v>24389</v>
      </c>
      <c r="B8099" t="s">
        <v>24390</v>
      </c>
      <c r="C8099" t="s">
        <v>2073</v>
      </c>
      <c r="D8099" t="s">
        <v>282</v>
      </c>
      <c r="E8099" t="s">
        <v>299</v>
      </c>
      <c r="H8099" t="s">
        <v>25775</v>
      </c>
      <c r="I8099" t="s">
        <v>24391</v>
      </c>
      <c r="J8099" t="s">
        <v>284</v>
      </c>
      <c r="K8099" t="s">
        <v>2224</v>
      </c>
      <c r="M8099" t="s">
        <v>294</v>
      </c>
      <c r="N8099" t="s">
        <v>295</v>
      </c>
      <c r="O8099" t="s">
        <v>2076</v>
      </c>
      <c r="Q8099" t="s">
        <v>344</v>
      </c>
      <c r="R8099" t="b">
        <v>0</v>
      </c>
      <c r="S8099" t="b">
        <v>0</v>
      </c>
      <c r="T8099" s="31" t="s">
        <v>426</v>
      </c>
      <c r="U8099" s="31">
        <v>1</v>
      </c>
      <c r="V8099" s="30" t="s">
        <v>18623</v>
      </c>
      <c r="W8099" t="s">
        <v>18624</v>
      </c>
      <c r="X8099" t="s">
        <v>282</v>
      </c>
      <c r="Y8099" t="s">
        <v>344</v>
      </c>
      <c r="Z8099" t="s">
        <v>310</v>
      </c>
      <c r="AA8099" t="s">
        <v>302</v>
      </c>
      <c r="AB8099"/>
      <c r="AD8099" s="27" t="s">
        <v>3330</v>
      </c>
      <c r="AF8099" t="s">
        <v>294</v>
      </c>
      <c r="AH8099" t="s">
        <v>1995</v>
      </c>
      <c r="AI8099" t="s">
        <v>2121</v>
      </c>
      <c r="AJ8099" t="s">
        <v>2122</v>
      </c>
      <c r="AK8099" t="s">
        <v>2082</v>
      </c>
      <c r="AL8099" s="12">
        <v>45950.733240740738</v>
      </c>
    </row>
    <row r="8100" spans="1:39" ht="15" customHeight="1" x14ac:dyDescent="0.3">
      <c r="A8100" s="38" t="s">
        <v>24389</v>
      </c>
      <c r="B8100" t="s">
        <v>24390</v>
      </c>
      <c r="C8100" t="s">
        <v>2073</v>
      </c>
      <c r="D8100" t="s">
        <v>282</v>
      </c>
      <c r="E8100" t="s">
        <v>299</v>
      </c>
      <c r="H8100" t="s">
        <v>25775</v>
      </c>
      <c r="I8100" t="s">
        <v>24391</v>
      </c>
      <c r="J8100" t="s">
        <v>284</v>
      </c>
      <c r="K8100" t="s">
        <v>2224</v>
      </c>
      <c r="M8100" t="s">
        <v>294</v>
      </c>
      <c r="N8100" t="s">
        <v>295</v>
      </c>
      <c r="O8100" t="s">
        <v>2076</v>
      </c>
      <c r="R8100" t="b">
        <v>0</v>
      </c>
      <c r="S8100" t="b">
        <v>0</v>
      </c>
      <c r="T8100" s="31" t="s">
        <v>426</v>
      </c>
      <c r="U8100" s="31">
        <v>1</v>
      </c>
      <c r="V8100" s="32" t="s">
        <v>18621</v>
      </c>
      <c r="W8100" t="s">
        <v>18622</v>
      </c>
      <c r="X8100" t="s">
        <v>282</v>
      </c>
      <c r="Y8100" t="s">
        <v>311</v>
      </c>
      <c r="Z8100" t="s">
        <v>284</v>
      </c>
      <c r="AB8100"/>
      <c r="AD8100" s="27" t="s">
        <v>2075</v>
      </c>
      <c r="AF8100" t="s">
        <v>294</v>
      </c>
      <c r="AH8100" t="s">
        <v>2012</v>
      </c>
      <c r="AI8100" t="s">
        <v>2121</v>
      </c>
      <c r="AJ8100" t="s">
        <v>2122</v>
      </c>
      <c r="AK8100" t="s">
        <v>2082</v>
      </c>
      <c r="AL8100" s="12">
        <v>45918.880624999998</v>
      </c>
      <c r="AM8100" t="s">
        <v>291</v>
      </c>
    </row>
    <row r="8101" spans="1:39" ht="15" customHeight="1" x14ac:dyDescent="0.3">
      <c r="A8101" s="38" t="s">
        <v>24371</v>
      </c>
      <c r="B8101" t="s">
        <v>24372</v>
      </c>
      <c r="C8101" t="s">
        <v>2073</v>
      </c>
      <c r="D8101" t="s">
        <v>308</v>
      </c>
      <c r="E8101" t="s">
        <v>283</v>
      </c>
      <c r="H8101" t="s">
        <v>26205</v>
      </c>
      <c r="I8101" t="s">
        <v>24373</v>
      </c>
      <c r="J8101" t="s">
        <v>284</v>
      </c>
      <c r="K8101" t="s">
        <v>2094</v>
      </c>
      <c r="M8101" t="s">
        <v>290</v>
      </c>
      <c r="N8101" t="s">
        <v>286</v>
      </c>
      <c r="Q8101" t="s">
        <v>344</v>
      </c>
      <c r="R8101" t="b">
        <v>0</v>
      </c>
      <c r="S8101" t="b">
        <v>0</v>
      </c>
      <c r="T8101" s="31" t="s">
        <v>426</v>
      </c>
      <c r="U8101" s="31">
        <v>1</v>
      </c>
      <c r="V8101" s="32" t="s">
        <v>21342</v>
      </c>
      <c r="W8101" t="s">
        <v>21343</v>
      </c>
      <c r="X8101" t="s">
        <v>282</v>
      </c>
      <c r="Y8101" t="s">
        <v>344</v>
      </c>
      <c r="Z8101" t="s">
        <v>284</v>
      </c>
      <c r="AB8101"/>
      <c r="AD8101" s="27" t="s">
        <v>2075</v>
      </c>
      <c r="AF8101" t="s">
        <v>290</v>
      </c>
      <c r="AH8101" t="s">
        <v>18734</v>
      </c>
      <c r="AI8101" t="s">
        <v>18735</v>
      </c>
      <c r="AJ8101" t="s">
        <v>18736</v>
      </c>
      <c r="AK8101" t="s">
        <v>2082</v>
      </c>
      <c r="AL8101" s="12">
        <v>46030.578449074077</v>
      </c>
    </row>
    <row r="8102" spans="1:39" ht="15" customHeight="1" x14ac:dyDescent="0.3">
      <c r="A8102" s="38" t="s">
        <v>24371</v>
      </c>
      <c r="B8102" t="s">
        <v>24372</v>
      </c>
      <c r="C8102" t="s">
        <v>2073</v>
      </c>
      <c r="D8102" t="s">
        <v>308</v>
      </c>
      <c r="E8102" t="s">
        <v>283</v>
      </c>
      <c r="H8102" t="s">
        <v>26205</v>
      </c>
      <c r="I8102" t="s">
        <v>24373</v>
      </c>
      <c r="J8102" t="s">
        <v>284</v>
      </c>
      <c r="K8102" t="s">
        <v>2094</v>
      </c>
      <c r="M8102" t="s">
        <v>290</v>
      </c>
      <c r="N8102" t="s">
        <v>286</v>
      </c>
      <c r="R8102" t="b">
        <v>0</v>
      </c>
      <c r="S8102" t="b">
        <v>0</v>
      </c>
      <c r="T8102" s="31" t="s">
        <v>426</v>
      </c>
      <c r="U8102" s="31">
        <v>1</v>
      </c>
      <c r="V8102" s="32" t="s">
        <v>21340</v>
      </c>
      <c r="W8102" t="s">
        <v>21341</v>
      </c>
      <c r="X8102" t="s">
        <v>282</v>
      </c>
      <c r="Y8102" t="s">
        <v>311</v>
      </c>
      <c r="Z8102" t="s">
        <v>284</v>
      </c>
      <c r="AA8102" t="s">
        <v>283</v>
      </c>
      <c r="AB8102"/>
      <c r="AD8102" s="27" t="s">
        <v>2075</v>
      </c>
      <c r="AF8102" t="s">
        <v>290</v>
      </c>
      <c r="AH8102" t="s">
        <v>18672</v>
      </c>
      <c r="AI8102" t="s">
        <v>18673</v>
      </c>
      <c r="AJ8102" t="s">
        <v>18674</v>
      </c>
      <c r="AK8102" t="s">
        <v>2082</v>
      </c>
      <c r="AL8102" s="12">
        <v>45967.511458333334</v>
      </c>
    </row>
    <row r="8103" spans="1:39" ht="15" customHeight="1" x14ac:dyDescent="0.3">
      <c r="A8103" s="38" t="s">
        <v>24371</v>
      </c>
      <c r="B8103" t="s">
        <v>24372</v>
      </c>
      <c r="C8103" t="s">
        <v>2073</v>
      </c>
      <c r="D8103" t="s">
        <v>308</v>
      </c>
      <c r="E8103" t="s">
        <v>283</v>
      </c>
      <c r="H8103" t="s">
        <v>26205</v>
      </c>
      <c r="I8103" t="s">
        <v>24373</v>
      </c>
      <c r="J8103" t="s">
        <v>284</v>
      </c>
      <c r="K8103" t="s">
        <v>2094</v>
      </c>
      <c r="M8103" t="s">
        <v>290</v>
      </c>
      <c r="N8103" t="s">
        <v>286</v>
      </c>
      <c r="R8103" t="b">
        <v>0</v>
      </c>
      <c r="S8103" t="b">
        <v>0</v>
      </c>
      <c r="T8103" s="31" t="s">
        <v>426</v>
      </c>
      <c r="U8103" s="31">
        <v>1</v>
      </c>
      <c r="V8103" s="32" t="s">
        <v>18679</v>
      </c>
      <c r="W8103" t="s">
        <v>18680</v>
      </c>
      <c r="X8103" t="s">
        <v>282</v>
      </c>
      <c r="Y8103" t="s">
        <v>311</v>
      </c>
      <c r="Z8103" t="s">
        <v>284</v>
      </c>
      <c r="AB8103"/>
      <c r="AD8103" s="27" t="s">
        <v>2075</v>
      </c>
      <c r="AF8103" t="s">
        <v>290</v>
      </c>
      <c r="AH8103" t="s">
        <v>18672</v>
      </c>
      <c r="AI8103" t="s">
        <v>18673</v>
      </c>
      <c r="AJ8103" t="s">
        <v>18674</v>
      </c>
      <c r="AK8103" t="s">
        <v>2082</v>
      </c>
      <c r="AL8103" s="12">
        <v>45993.713194444441</v>
      </c>
    </row>
    <row r="8104" spans="1:39" ht="15" customHeight="1" x14ac:dyDescent="0.3">
      <c r="A8104" s="38" t="s">
        <v>23869</v>
      </c>
      <c r="B8104" t="s">
        <v>23870</v>
      </c>
      <c r="C8104" t="s">
        <v>2212</v>
      </c>
      <c r="D8104" t="s">
        <v>282</v>
      </c>
      <c r="E8104" t="s">
        <v>283</v>
      </c>
      <c r="G8104" t="s">
        <v>313</v>
      </c>
      <c r="H8104" t="s">
        <v>313</v>
      </c>
      <c r="I8104" t="s">
        <v>23871</v>
      </c>
      <c r="J8104" t="s">
        <v>284</v>
      </c>
      <c r="K8104" t="s">
        <v>2075</v>
      </c>
      <c r="M8104" t="s">
        <v>290</v>
      </c>
      <c r="Q8104" t="s">
        <v>324</v>
      </c>
      <c r="R8104" t="b">
        <v>0</v>
      </c>
      <c r="S8104" t="b">
        <v>0</v>
      </c>
      <c r="T8104" s="31" t="s">
        <v>426</v>
      </c>
      <c r="U8104" s="31">
        <v>1</v>
      </c>
      <c r="V8104" s="32" t="s">
        <v>10280</v>
      </c>
      <c r="W8104" t="s">
        <v>10281</v>
      </c>
      <c r="X8104" t="s">
        <v>282</v>
      </c>
      <c r="Y8104" t="s">
        <v>324</v>
      </c>
      <c r="Z8104" t="s">
        <v>284</v>
      </c>
      <c r="AA8104" t="s">
        <v>302</v>
      </c>
      <c r="AB8104"/>
      <c r="AD8104" s="27" t="s">
        <v>2075</v>
      </c>
      <c r="AE8104" t="s">
        <v>289</v>
      </c>
      <c r="AF8104" t="s">
        <v>290</v>
      </c>
      <c r="AH8104" t="s">
        <v>641</v>
      </c>
      <c r="AI8104" t="s">
        <v>26578</v>
      </c>
      <c r="AJ8104" t="s">
        <v>26579</v>
      </c>
      <c r="AK8104" t="s">
        <v>2082</v>
      </c>
      <c r="AL8104" s="12">
        <v>46120.403993055559</v>
      </c>
      <c r="AM8104" t="s">
        <v>291</v>
      </c>
    </row>
    <row r="8105" spans="1:39" ht="15" customHeight="1" x14ac:dyDescent="0.3">
      <c r="A8105" s="38" t="s">
        <v>23869</v>
      </c>
      <c r="B8105" t="s">
        <v>23870</v>
      </c>
      <c r="C8105" t="s">
        <v>2212</v>
      </c>
      <c r="D8105" t="s">
        <v>282</v>
      </c>
      <c r="E8105" t="s">
        <v>283</v>
      </c>
      <c r="G8105" t="s">
        <v>313</v>
      </c>
      <c r="H8105" t="s">
        <v>313</v>
      </c>
      <c r="I8105" t="s">
        <v>23871</v>
      </c>
      <c r="J8105" t="s">
        <v>284</v>
      </c>
      <c r="K8105" t="s">
        <v>2075</v>
      </c>
      <c r="M8105" t="s">
        <v>290</v>
      </c>
      <c r="Q8105" t="s">
        <v>324</v>
      </c>
      <c r="R8105" t="b">
        <v>0</v>
      </c>
      <c r="S8105" t="b">
        <v>0</v>
      </c>
      <c r="T8105" s="31" t="s">
        <v>426</v>
      </c>
      <c r="U8105" s="31">
        <v>1</v>
      </c>
      <c r="V8105" s="30" t="s">
        <v>23872</v>
      </c>
      <c r="W8105" t="s">
        <v>23873</v>
      </c>
      <c r="X8105" t="s">
        <v>282</v>
      </c>
      <c r="Y8105" t="s">
        <v>324</v>
      </c>
      <c r="Z8105" t="s">
        <v>284</v>
      </c>
      <c r="AA8105" t="s">
        <v>302</v>
      </c>
      <c r="AB8105"/>
      <c r="AD8105" s="27" t="s">
        <v>2075</v>
      </c>
      <c r="AE8105" t="s">
        <v>26030</v>
      </c>
      <c r="AF8105" t="s">
        <v>290</v>
      </c>
      <c r="AH8105" t="s">
        <v>674</v>
      </c>
      <c r="AI8105" t="s">
        <v>26578</v>
      </c>
      <c r="AJ8105" t="s">
        <v>26579</v>
      </c>
      <c r="AK8105" t="s">
        <v>2082</v>
      </c>
      <c r="AL8105" s="12">
        <v>46098.408148148148</v>
      </c>
      <c r="AM8105" t="s">
        <v>291</v>
      </c>
    </row>
    <row r="8106" spans="1:39" ht="15" customHeight="1" x14ac:dyDescent="0.3">
      <c r="A8106" s="38" t="s">
        <v>23889</v>
      </c>
      <c r="B8106" t="s">
        <v>21833</v>
      </c>
      <c r="C8106" t="s">
        <v>2073</v>
      </c>
      <c r="D8106" t="s">
        <v>282</v>
      </c>
      <c r="E8106" t="s">
        <v>292</v>
      </c>
      <c r="I8106" t="s">
        <v>23890</v>
      </c>
      <c r="J8106" t="s">
        <v>329</v>
      </c>
      <c r="K8106" t="s">
        <v>2094</v>
      </c>
      <c r="M8106" t="s">
        <v>294</v>
      </c>
      <c r="N8106" t="s">
        <v>295</v>
      </c>
      <c r="Q8106" t="s">
        <v>311</v>
      </c>
      <c r="R8106" t="b">
        <v>0</v>
      </c>
      <c r="S8106" t="b">
        <v>0</v>
      </c>
      <c r="T8106" s="31" t="s">
        <v>426</v>
      </c>
      <c r="U8106" s="31">
        <v>1</v>
      </c>
      <c r="V8106" s="32" t="s">
        <v>2235</v>
      </c>
      <c r="AB8106"/>
      <c r="AD8106" s="27"/>
    </row>
    <row r="8107" spans="1:39" ht="15" customHeight="1" x14ac:dyDescent="0.3">
      <c r="A8107" s="38" t="s">
        <v>23894</v>
      </c>
      <c r="B8107" t="s">
        <v>23895</v>
      </c>
      <c r="C8107" t="s">
        <v>2073</v>
      </c>
      <c r="D8107" t="s">
        <v>282</v>
      </c>
      <c r="E8107" t="s">
        <v>292</v>
      </c>
      <c r="I8107" t="s">
        <v>23896</v>
      </c>
      <c r="J8107" t="s">
        <v>329</v>
      </c>
      <c r="K8107" t="s">
        <v>2094</v>
      </c>
      <c r="M8107" t="s">
        <v>294</v>
      </c>
      <c r="N8107" t="s">
        <v>295</v>
      </c>
      <c r="Q8107" t="s">
        <v>311</v>
      </c>
      <c r="R8107" t="b">
        <v>0</v>
      </c>
      <c r="S8107" t="b">
        <v>0</v>
      </c>
      <c r="T8107" s="31" t="s">
        <v>426</v>
      </c>
      <c r="U8107" s="31">
        <v>1</v>
      </c>
      <c r="V8107" s="32" t="s">
        <v>2235</v>
      </c>
      <c r="AB8107"/>
      <c r="AD8107" s="27"/>
    </row>
    <row r="8108" spans="1:39" ht="15" customHeight="1" x14ac:dyDescent="0.3">
      <c r="A8108" s="38" t="s">
        <v>23891</v>
      </c>
      <c r="B8108" t="s">
        <v>23892</v>
      </c>
      <c r="C8108" t="s">
        <v>2073</v>
      </c>
      <c r="D8108" t="s">
        <v>282</v>
      </c>
      <c r="E8108" t="s">
        <v>292</v>
      </c>
      <c r="I8108" t="s">
        <v>23893</v>
      </c>
      <c r="J8108" t="s">
        <v>329</v>
      </c>
      <c r="K8108" t="s">
        <v>2094</v>
      </c>
      <c r="M8108" t="s">
        <v>294</v>
      </c>
      <c r="N8108" t="s">
        <v>295</v>
      </c>
      <c r="Q8108" t="s">
        <v>311</v>
      </c>
      <c r="R8108" t="b">
        <v>0</v>
      </c>
      <c r="S8108" t="b">
        <v>0</v>
      </c>
      <c r="T8108" s="31" t="s">
        <v>426</v>
      </c>
      <c r="U8108" s="31">
        <v>1</v>
      </c>
      <c r="V8108" s="32" t="s">
        <v>2235</v>
      </c>
      <c r="AB8108"/>
      <c r="AD8108" s="27"/>
    </row>
    <row r="8109" spans="1:39" ht="15" customHeight="1" x14ac:dyDescent="0.3">
      <c r="A8109" s="38" t="s">
        <v>23874</v>
      </c>
      <c r="B8109" t="s">
        <v>23875</v>
      </c>
      <c r="C8109" t="s">
        <v>2073</v>
      </c>
      <c r="D8109" t="s">
        <v>282</v>
      </c>
      <c r="H8109" t="s">
        <v>25803</v>
      </c>
      <c r="I8109" t="s">
        <v>23876</v>
      </c>
      <c r="J8109" t="s">
        <v>310</v>
      </c>
      <c r="K8109" t="s">
        <v>2075</v>
      </c>
      <c r="M8109" t="s">
        <v>294</v>
      </c>
      <c r="N8109" t="s">
        <v>295</v>
      </c>
      <c r="Q8109" t="s">
        <v>311</v>
      </c>
      <c r="R8109" t="b">
        <v>0</v>
      </c>
      <c r="S8109" t="b">
        <v>0</v>
      </c>
      <c r="T8109" s="31" t="s">
        <v>426</v>
      </c>
      <c r="U8109" s="31">
        <v>1</v>
      </c>
      <c r="V8109" s="32" t="s">
        <v>12988</v>
      </c>
      <c r="W8109" t="s">
        <v>12989</v>
      </c>
      <c r="X8109" t="s">
        <v>282</v>
      </c>
      <c r="Y8109" t="s">
        <v>311</v>
      </c>
      <c r="Z8109" t="s">
        <v>310</v>
      </c>
      <c r="AA8109" t="s">
        <v>302</v>
      </c>
      <c r="AB8109"/>
      <c r="AD8109" s="27" t="s">
        <v>2079</v>
      </c>
      <c r="AF8109" t="s">
        <v>294</v>
      </c>
      <c r="AH8109" t="s">
        <v>2012</v>
      </c>
      <c r="AI8109" t="s">
        <v>2121</v>
      </c>
      <c r="AJ8109" t="s">
        <v>2122</v>
      </c>
      <c r="AK8109" t="s">
        <v>2082</v>
      </c>
      <c r="AL8109" s="12">
        <v>45891.122581018521</v>
      </c>
    </row>
    <row r="8110" spans="1:39" ht="15" customHeight="1" x14ac:dyDescent="0.3">
      <c r="A8110" s="38" t="s">
        <v>23967</v>
      </c>
      <c r="B8110" t="s">
        <v>23968</v>
      </c>
      <c r="C8110" t="s">
        <v>2073</v>
      </c>
      <c r="D8110" t="s">
        <v>282</v>
      </c>
      <c r="E8110" t="s">
        <v>319</v>
      </c>
      <c r="H8110" t="s">
        <v>25870</v>
      </c>
      <c r="I8110" t="s">
        <v>23969</v>
      </c>
      <c r="J8110" t="s">
        <v>284</v>
      </c>
      <c r="K8110" t="s">
        <v>2075</v>
      </c>
      <c r="M8110" t="s">
        <v>294</v>
      </c>
      <c r="N8110" t="s">
        <v>295</v>
      </c>
      <c r="Q8110" t="s">
        <v>344</v>
      </c>
      <c r="R8110" t="b">
        <v>0</v>
      </c>
      <c r="S8110" t="b">
        <v>0</v>
      </c>
      <c r="T8110" s="31" t="s">
        <v>426</v>
      </c>
      <c r="U8110" s="31">
        <v>1</v>
      </c>
      <c r="V8110" s="32" t="s">
        <v>7860</v>
      </c>
      <c r="W8110" t="s">
        <v>7861</v>
      </c>
      <c r="X8110" t="s">
        <v>282</v>
      </c>
      <c r="Y8110" t="s">
        <v>344</v>
      </c>
      <c r="Z8110" t="s">
        <v>310</v>
      </c>
      <c r="AA8110" t="s">
        <v>319</v>
      </c>
      <c r="AB8110"/>
      <c r="AD8110" s="27" t="s">
        <v>2094</v>
      </c>
      <c r="AF8110" t="s">
        <v>290</v>
      </c>
      <c r="AH8110" t="s">
        <v>2012</v>
      </c>
      <c r="AI8110" t="s">
        <v>2121</v>
      </c>
      <c r="AJ8110" t="s">
        <v>2122</v>
      </c>
      <c r="AK8110" t="s">
        <v>2082</v>
      </c>
      <c r="AL8110" s="12">
        <v>45883.285856481481</v>
      </c>
    </row>
    <row r="8111" spans="1:39" ht="15" customHeight="1" x14ac:dyDescent="0.3">
      <c r="A8111" s="38" t="s">
        <v>23967</v>
      </c>
      <c r="B8111" t="s">
        <v>23968</v>
      </c>
      <c r="C8111" t="s">
        <v>2073</v>
      </c>
      <c r="D8111" t="s">
        <v>282</v>
      </c>
      <c r="E8111" t="s">
        <v>319</v>
      </c>
      <c r="H8111" t="s">
        <v>25870</v>
      </c>
      <c r="I8111" t="s">
        <v>23969</v>
      </c>
      <c r="J8111" t="s">
        <v>284</v>
      </c>
      <c r="K8111" t="s">
        <v>2075</v>
      </c>
      <c r="M8111" t="s">
        <v>294</v>
      </c>
      <c r="N8111" t="s">
        <v>295</v>
      </c>
      <c r="Q8111" t="s">
        <v>344</v>
      </c>
      <c r="R8111" t="b">
        <v>0</v>
      </c>
      <c r="S8111" t="b">
        <v>0</v>
      </c>
      <c r="T8111" s="31" t="s">
        <v>426</v>
      </c>
      <c r="U8111" s="31">
        <v>1</v>
      </c>
      <c r="V8111" s="32" t="s">
        <v>7862</v>
      </c>
      <c r="W8111" t="s">
        <v>7861</v>
      </c>
      <c r="X8111" t="s">
        <v>282</v>
      </c>
      <c r="Y8111" t="s">
        <v>344</v>
      </c>
      <c r="Z8111" t="s">
        <v>310</v>
      </c>
      <c r="AA8111" t="s">
        <v>319</v>
      </c>
      <c r="AB8111"/>
      <c r="AD8111" s="27" t="s">
        <v>3330</v>
      </c>
      <c r="AF8111" t="s">
        <v>290</v>
      </c>
      <c r="AH8111" t="s">
        <v>1946</v>
      </c>
      <c r="AI8111" t="s">
        <v>7863</v>
      </c>
      <c r="AJ8111" t="s">
        <v>7864</v>
      </c>
      <c r="AK8111" t="s">
        <v>2082</v>
      </c>
      <c r="AL8111" s="12">
        <v>45695.445775462962</v>
      </c>
    </row>
    <row r="8112" spans="1:39" ht="15" customHeight="1" x14ac:dyDescent="0.3">
      <c r="A8112" s="38" t="s">
        <v>23967</v>
      </c>
      <c r="B8112" t="s">
        <v>23968</v>
      </c>
      <c r="C8112" t="s">
        <v>2073</v>
      </c>
      <c r="D8112" t="s">
        <v>282</v>
      </c>
      <c r="E8112" t="s">
        <v>319</v>
      </c>
      <c r="H8112" t="s">
        <v>25870</v>
      </c>
      <c r="I8112" t="s">
        <v>23969</v>
      </c>
      <c r="J8112" t="s">
        <v>284</v>
      </c>
      <c r="K8112" t="s">
        <v>2075</v>
      </c>
      <c r="M8112" t="s">
        <v>294</v>
      </c>
      <c r="N8112" t="s">
        <v>295</v>
      </c>
      <c r="R8112" t="b">
        <v>0</v>
      </c>
      <c r="S8112" t="b">
        <v>0</v>
      </c>
      <c r="T8112" s="31" t="s">
        <v>426</v>
      </c>
      <c r="U8112" s="31">
        <v>1</v>
      </c>
      <c r="V8112" s="32" t="s">
        <v>7865</v>
      </c>
      <c r="W8112" t="s">
        <v>7866</v>
      </c>
      <c r="X8112" t="s">
        <v>282</v>
      </c>
      <c r="Y8112" t="s">
        <v>311</v>
      </c>
      <c r="Z8112" t="s">
        <v>284</v>
      </c>
      <c r="AB8112"/>
      <c r="AD8112" s="27" t="s">
        <v>2075</v>
      </c>
      <c r="AF8112" t="s">
        <v>290</v>
      </c>
      <c r="AH8112" t="s">
        <v>2006</v>
      </c>
      <c r="AI8112" t="s">
        <v>2114</v>
      </c>
      <c r="AJ8112" t="s">
        <v>2115</v>
      </c>
      <c r="AK8112" t="s">
        <v>2082</v>
      </c>
      <c r="AL8112" s="12">
        <v>45774.193680555552</v>
      </c>
    </row>
    <row r="8113" spans="1:39" ht="15" customHeight="1" x14ac:dyDescent="0.3">
      <c r="A8113" s="38" t="s">
        <v>24289</v>
      </c>
      <c r="B8113" t="s">
        <v>24290</v>
      </c>
      <c r="C8113" t="s">
        <v>2073</v>
      </c>
      <c r="D8113" t="s">
        <v>282</v>
      </c>
      <c r="E8113" t="s">
        <v>304</v>
      </c>
      <c r="H8113" t="s">
        <v>25803</v>
      </c>
      <c r="I8113" t="s">
        <v>24291</v>
      </c>
      <c r="J8113" t="s">
        <v>284</v>
      </c>
      <c r="K8113" t="s">
        <v>2094</v>
      </c>
      <c r="M8113" t="s">
        <v>285</v>
      </c>
      <c r="O8113" t="s">
        <v>2076</v>
      </c>
      <c r="Q8113" t="s">
        <v>311</v>
      </c>
      <c r="R8113" t="b">
        <v>0</v>
      </c>
      <c r="S8113" t="b">
        <v>0</v>
      </c>
      <c r="T8113" s="31" t="s">
        <v>426</v>
      </c>
      <c r="U8113" s="31">
        <v>1</v>
      </c>
      <c r="V8113" s="32" t="s">
        <v>3112</v>
      </c>
      <c r="W8113" t="s">
        <v>3113</v>
      </c>
      <c r="X8113" t="s">
        <v>282</v>
      </c>
      <c r="Y8113" t="s">
        <v>311</v>
      </c>
      <c r="Z8113" t="s">
        <v>284</v>
      </c>
      <c r="AA8113" t="s">
        <v>304</v>
      </c>
      <c r="AB8113"/>
      <c r="AD8113" s="27" t="s">
        <v>2075</v>
      </c>
      <c r="AF8113" t="s">
        <v>285</v>
      </c>
      <c r="AH8113" t="s">
        <v>2169</v>
      </c>
      <c r="AI8113" t="s">
        <v>2170</v>
      </c>
      <c r="AJ8113" t="s">
        <v>2171</v>
      </c>
      <c r="AK8113" t="s">
        <v>2082</v>
      </c>
      <c r="AL8113" s="12">
        <v>46000.305196759262</v>
      </c>
    </row>
    <row r="8114" spans="1:39" ht="15" customHeight="1" x14ac:dyDescent="0.3">
      <c r="A8114" s="38" t="s">
        <v>24115</v>
      </c>
      <c r="B8114" t="s">
        <v>24116</v>
      </c>
      <c r="C8114" t="s">
        <v>2073</v>
      </c>
      <c r="D8114" t="s">
        <v>282</v>
      </c>
      <c r="E8114" t="s">
        <v>304</v>
      </c>
      <c r="H8114" t="s">
        <v>25803</v>
      </c>
      <c r="I8114" t="s">
        <v>24117</v>
      </c>
      <c r="J8114" t="s">
        <v>284</v>
      </c>
      <c r="K8114" t="s">
        <v>2094</v>
      </c>
      <c r="M8114" t="s">
        <v>294</v>
      </c>
      <c r="N8114" t="s">
        <v>295</v>
      </c>
      <c r="O8114" t="s">
        <v>2076</v>
      </c>
      <c r="Q8114" t="s">
        <v>311</v>
      </c>
      <c r="R8114" t="b">
        <v>0</v>
      </c>
      <c r="S8114" t="b">
        <v>0</v>
      </c>
      <c r="T8114" s="31" t="s">
        <v>426</v>
      </c>
      <c r="U8114" s="31">
        <v>1</v>
      </c>
      <c r="V8114" s="32" t="s">
        <v>3112</v>
      </c>
      <c r="W8114" t="s">
        <v>3113</v>
      </c>
      <c r="X8114" t="s">
        <v>282</v>
      </c>
      <c r="Y8114" t="s">
        <v>311</v>
      </c>
      <c r="Z8114" t="s">
        <v>284</v>
      </c>
      <c r="AA8114" t="s">
        <v>304</v>
      </c>
      <c r="AB8114"/>
      <c r="AD8114" s="27" t="s">
        <v>2075</v>
      </c>
      <c r="AF8114" t="s">
        <v>285</v>
      </c>
      <c r="AH8114" t="s">
        <v>2169</v>
      </c>
      <c r="AI8114" t="s">
        <v>2170</v>
      </c>
      <c r="AJ8114" t="s">
        <v>2171</v>
      </c>
      <c r="AK8114" t="s">
        <v>2082</v>
      </c>
      <c r="AL8114" s="12">
        <v>46000.305196759262</v>
      </c>
    </row>
    <row r="8115" spans="1:39" ht="15" customHeight="1" x14ac:dyDescent="0.3">
      <c r="A8115" s="38" t="s">
        <v>23897</v>
      </c>
      <c r="B8115" t="s">
        <v>8540</v>
      </c>
      <c r="C8115" t="s">
        <v>2073</v>
      </c>
      <c r="D8115" t="s">
        <v>282</v>
      </c>
      <c r="E8115" t="s">
        <v>319</v>
      </c>
      <c r="H8115" t="s">
        <v>25910</v>
      </c>
      <c r="I8115" t="s">
        <v>23898</v>
      </c>
      <c r="J8115" t="s">
        <v>284</v>
      </c>
      <c r="K8115" t="s">
        <v>2075</v>
      </c>
      <c r="M8115" t="s">
        <v>294</v>
      </c>
      <c r="N8115" t="s">
        <v>295</v>
      </c>
      <c r="Q8115" t="s">
        <v>344</v>
      </c>
      <c r="R8115" t="b">
        <v>0</v>
      </c>
      <c r="S8115" t="b">
        <v>0</v>
      </c>
      <c r="T8115" s="31" t="s">
        <v>426</v>
      </c>
      <c r="U8115" s="31">
        <v>1</v>
      </c>
      <c r="V8115" s="32" t="s">
        <v>7860</v>
      </c>
      <c r="W8115" t="s">
        <v>7861</v>
      </c>
      <c r="X8115" t="s">
        <v>282</v>
      </c>
      <c r="Y8115" t="s">
        <v>344</v>
      </c>
      <c r="Z8115" t="s">
        <v>310</v>
      </c>
      <c r="AA8115" t="s">
        <v>319</v>
      </c>
      <c r="AB8115"/>
      <c r="AD8115" s="27" t="s">
        <v>2094</v>
      </c>
      <c r="AF8115" t="s">
        <v>290</v>
      </c>
      <c r="AH8115" t="s">
        <v>2012</v>
      </c>
      <c r="AI8115" t="s">
        <v>2121</v>
      </c>
      <c r="AJ8115" t="s">
        <v>2122</v>
      </c>
      <c r="AK8115" t="s">
        <v>2082</v>
      </c>
      <c r="AL8115" s="12">
        <v>45883.285856481481</v>
      </c>
    </row>
    <row r="8116" spans="1:39" ht="15" customHeight="1" x14ac:dyDescent="0.3">
      <c r="A8116" s="38" t="s">
        <v>23897</v>
      </c>
      <c r="B8116" t="s">
        <v>8540</v>
      </c>
      <c r="C8116" t="s">
        <v>2073</v>
      </c>
      <c r="D8116" t="s">
        <v>282</v>
      </c>
      <c r="E8116" t="s">
        <v>319</v>
      </c>
      <c r="H8116" t="s">
        <v>25910</v>
      </c>
      <c r="I8116" t="s">
        <v>23898</v>
      </c>
      <c r="J8116" t="s">
        <v>284</v>
      </c>
      <c r="K8116" t="s">
        <v>2075</v>
      </c>
      <c r="M8116" t="s">
        <v>294</v>
      </c>
      <c r="N8116" t="s">
        <v>295</v>
      </c>
      <c r="Q8116" t="s">
        <v>344</v>
      </c>
      <c r="R8116" t="b">
        <v>0</v>
      </c>
      <c r="S8116" t="b">
        <v>0</v>
      </c>
      <c r="T8116" s="31" t="s">
        <v>426</v>
      </c>
      <c r="U8116" s="31">
        <v>1</v>
      </c>
      <c r="V8116" s="32" t="s">
        <v>7862</v>
      </c>
      <c r="W8116" t="s">
        <v>7861</v>
      </c>
      <c r="X8116" t="s">
        <v>282</v>
      </c>
      <c r="Y8116" t="s">
        <v>344</v>
      </c>
      <c r="Z8116" t="s">
        <v>310</v>
      </c>
      <c r="AA8116" t="s">
        <v>319</v>
      </c>
      <c r="AB8116"/>
      <c r="AD8116" s="27" t="s">
        <v>3330</v>
      </c>
      <c r="AF8116" t="s">
        <v>290</v>
      </c>
      <c r="AH8116" t="s">
        <v>1946</v>
      </c>
      <c r="AI8116" t="s">
        <v>7863</v>
      </c>
      <c r="AJ8116" t="s">
        <v>7864</v>
      </c>
      <c r="AK8116" t="s">
        <v>2082</v>
      </c>
      <c r="AL8116" s="12">
        <v>45695.445775462962</v>
      </c>
    </row>
    <row r="8117" spans="1:39" ht="15" customHeight="1" x14ac:dyDescent="0.3">
      <c r="A8117" s="38" t="s">
        <v>23897</v>
      </c>
      <c r="B8117" t="s">
        <v>8540</v>
      </c>
      <c r="C8117" t="s">
        <v>2073</v>
      </c>
      <c r="D8117" t="s">
        <v>282</v>
      </c>
      <c r="E8117" t="s">
        <v>319</v>
      </c>
      <c r="H8117" t="s">
        <v>25910</v>
      </c>
      <c r="I8117" t="s">
        <v>23898</v>
      </c>
      <c r="J8117" t="s">
        <v>284</v>
      </c>
      <c r="K8117" t="s">
        <v>2075</v>
      </c>
      <c r="M8117" t="s">
        <v>294</v>
      </c>
      <c r="N8117" t="s">
        <v>295</v>
      </c>
      <c r="R8117" t="b">
        <v>0</v>
      </c>
      <c r="S8117" t="b">
        <v>0</v>
      </c>
      <c r="T8117" s="31" t="s">
        <v>426</v>
      </c>
      <c r="U8117" s="31">
        <v>1</v>
      </c>
      <c r="V8117" s="32" t="s">
        <v>7865</v>
      </c>
      <c r="W8117" t="s">
        <v>7866</v>
      </c>
      <c r="X8117" t="s">
        <v>282</v>
      </c>
      <c r="Y8117" t="s">
        <v>311</v>
      </c>
      <c r="Z8117" t="s">
        <v>284</v>
      </c>
      <c r="AB8117"/>
      <c r="AD8117" s="27" t="s">
        <v>2075</v>
      </c>
      <c r="AF8117" t="s">
        <v>290</v>
      </c>
      <c r="AH8117" t="s">
        <v>2006</v>
      </c>
      <c r="AI8117" t="s">
        <v>2114</v>
      </c>
      <c r="AJ8117" t="s">
        <v>2115</v>
      </c>
      <c r="AK8117" t="s">
        <v>2082</v>
      </c>
      <c r="AL8117" s="12">
        <v>45774.193680555552</v>
      </c>
    </row>
    <row r="8118" spans="1:39" ht="15" customHeight="1" x14ac:dyDescent="0.3">
      <c r="A8118" s="38" t="s">
        <v>24276</v>
      </c>
      <c r="B8118" t="s">
        <v>24277</v>
      </c>
      <c r="C8118" t="s">
        <v>2073</v>
      </c>
      <c r="D8118" t="s">
        <v>282</v>
      </c>
      <c r="E8118" t="s">
        <v>304</v>
      </c>
      <c r="H8118" t="s">
        <v>25803</v>
      </c>
      <c r="I8118" t="s">
        <v>24278</v>
      </c>
      <c r="J8118" t="s">
        <v>284</v>
      </c>
      <c r="K8118" t="s">
        <v>2094</v>
      </c>
      <c r="M8118" t="s">
        <v>294</v>
      </c>
      <c r="N8118" t="s">
        <v>295</v>
      </c>
      <c r="O8118" t="s">
        <v>2076</v>
      </c>
      <c r="Q8118" t="s">
        <v>311</v>
      </c>
      <c r="R8118" t="b">
        <v>0</v>
      </c>
      <c r="S8118" t="b">
        <v>0</v>
      </c>
      <c r="T8118" s="31" t="s">
        <v>426</v>
      </c>
      <c r="U8118" s="31">
        <v>1</v>
      </c>
      <c r="V8118" s="32" t="s">
        <v>3112</v>
      </c>
      <c r="W8118" t="s">
        <v>3113</v>
      </c>
      <c r="X8118" t="s">
        <v>282</v>
      </c>
      <c r="Y8118" t="s">
        <v>311</v>
      </c>
      <c r="Z8118" t="s">
        <v>284</v>
      </c>
      <c r="AA8118" t="s">
        <v>304</v>
      </c>
      <c r="AB8118"/>
      <c r="AD8118" s="27" t="s">
        <v>2075</v>
      </c>
      <c r="AF8118" t="s">
        <v>285</v>
      </c>
      <c r="AH8118" t="s">
        <v>2169</v>
      </c>
      <c r="AI8118" t="s">
        <v>2170</v>
      </c>
      <c r="AJ8118" t="s">
        <v>2171</v>
      </c>
      <c r="AK8118" t="s">
        <v>2082</v>
      </c>
      <c r="AL8118" s="12">
        <v>46000.305196759262</v>
      </c>
    </row>
    <row r="8119" spans="1:39" ht="15" customHeight="1" x14ac:dyDescent="0.3">
      <c r="A8119" s="38" t="s">
        <v>24188</v>
      </c>
      <c r="B8119" t="s">
        <v>2419</v>
      </c>
      <c r="C8119" t="s">
        <v>2073</v>
      </c>
      <c r="D8119" t="s">
        <v>282</v>
      </c>
      <c r="E8119" t="s">
        <v>304</v>
      </c>
      <c r="H8119" t="s">
        <v>25826</v>
      </c>
      <c r="I8119" t="s">
        <v>24189</v>
      </c>
      <c r="J8119" t="s">
        <v>284</v>
      </c>
      <c r="K8119" t="s">
        <v>2094</v>
      </c>
      <c r="M8119" t="s">
        <v>285</v>
      </c>
      <c r="N8119" t="s">
        <v>286</v>
      </c>
      <c r="Q8119" t="s">
        <v>311</v>
      </c>
      <c r="R8119" t="b">
        <v>0</v>
      </c>
      <c r="S8119" t="b">
        <v>0</v>
      </c>
      <c r="T8119" s="31" t="s">
        <v>426</v>
      </c>
      <c r="U8119" s="31">
        <v>1</v>
      </c>
      <c r="V8119" s="32" t="s">
        <v>3112</v>
      </c>
      <c r="W8119" t="s">
        <v>3113</v>
      </c>
      <c r="X8119" t="s">
        <v>282</v>
      </c>
      <c r="Y8119" t="s">
        <v>311</v>
      </c>
      <c r="Z8119" t="s">
        <v>284</v>
      </c>
      <c r="AA8119" t="s">
        <v>304</v>
      </c>
      <c r="AB8119"/>
      <c r="AD8119" s="27" t="s">
        <v>2075</v>
      </c>
      <c r="AF8119" t="s">
        <v>285</v>
      </c>
      <c r="AH8119" t="s">
        <v>2169</v>
      </c>
      <c r="AI8119" t="s">
        <v>2170</v>
      </c>
      <c r="AJ8119" t="s">
        <v>2171</v>
      </c>
      <c r="AK8119" t="s">
        <v>2082</v>
      </c>
      <c r="AL8119" s="12">
        <v>46000.305196759262</v>
      </c>
    </row>
    <row r="8120" spans="1:39" ht="15" customHeight="1" x14ac:dyDescent="0.3">
      <c r="A8120" s="38" t="s">
        <v>24060</v>
      </c>
      <c r="B8120" t="s">
        <v>24061</v>
      </c>
      <c r="C8120" t="s">
        <v>2073</v>
      </c>
      <c r="D8120" t="s">
        <v>282</v>
      </c>
      <c r="E8120" t="s">
        <v>283</v>
      </c>
      <c r="H8120" t="s">
        <v>25872</v>
      </c>
      <c r="I8120" t="s">
        <v>24062</v>
      </c>
      <c r="J8120" t="s">
        <v>284</v>
      </c>
      <c r="K8120" t="s">
        <v>2075</v>
      </c>
      <c r="M8120" t="s">
        <v>330</v>
      </c>
      <c r="N8120" t="s">
        <v>295</v>
      </c>
      <c r="R8120" t="b">
        <v>0</v>
      </c>
      <c r="S8120" t="b">
        <v>0</v>
      </c>
      <c r="T8120" s="31" t="s">
        <v>426</v>
      </c>
      <c r="U8120" s="31">
        <v>1</v>
      </c>
      <c r="V8120" s="32" t="s">
        <v>24063</v>
      </c>
      <c r="W8120" t="s">
        <v>24064</v>
      </c>
      <c r="X8120" t="s">
        <v>282</v>
      </c>
      <c r="Y8120" t="s">
        <v>344</v>
      </c>
      <c r="Z8120" t="s">
        <v>284</v>
      </c>
      <c r="AA8120" t="s">
        <v>283</v>
      </c>
      <c r="AB8120"/>
      <c r="AD8120" s="27" t="s">
        <v>2075</v>
      </c>
      <c r="AF8120" t="s">
        <v>330</v>
      </c>
      <c r="AH8120" t="s">
        <v>18672</v>
      </c>
      <c r="AI8120" t="s">
        <v>18673</v>
      </c>
      <c r="AJ8120" t="s">
        <v>18674</v>
      </c>
      <c r="AK8120" t="s">
        <v>2082</v>
      </c>
      <c r="AL8120" s="12">
        <v>45959.484803240739</v>
      </c>
    </row>
    <row r="8121" spans="1:39" ht="15" customHeight="1" x14ac:dyDescent="0.3">
      <c r="A8121" s="38" t="s">
        <v>24060</v>
      </c>
      <c r="B8121" t="s">
        <v>24061</v>
      </c>
      <c r="C8121" t="s">
        <v>2073</v>
      </c>
      <c r="D8121" t="s">
        <v>282</v>
      </c>
      <c r="E8121" t="s">
        <v>283</v>
      </c>
      <c r="H8121" t="s">
        <v>25872</v>
      </c>
      <c r="I8121" t="s">
        <v>24062</v>
      </c>
      <c r="J8121" t="s">
        <v>284</v>
      </c>
      <c r="K8121" t="s">
        <v>2075</v>
      </c>
      <c r="M8121" t="s">
        <v>330</v>
      </c>
      <c r="N8121" t="s">
        <v>295</v>
      </c>
      <c r="Q8121" t="s">
        <v>311</v>
      </c>
      <c r="R8121" t="b">
        <v>0</v>
      </c>
      <c r="S8121" t="b">
        <v>0</v>
      </c>
      <c r="T8121" s="31" t="s">
        <v>426</v>
      </c>
      <c r="U8121" s="31">
        <v>1</v>
      </c>
      <c r="V8121" s="32" t="s">
        <v>18679</v>
      </c>
      <c r="W8121" t="s">
        <v>18680</v>
      </c>
      <c r="X8121" t="s">
        <v>282</v>
      </c>
      <c r="Y8121" t="s">
        <v>311</v>
      </c>
      <c r="Z8121" t="s">
        <v>284</v>
      </c>
      <c r="AB8121"/>
      <c r="AD8121" s="27" t="s">
        <v>2075</v>
      </c>
      <c r="AF8121" t="s">
        <v>290</v>
      </c>
      <c r="AH8121" t="s">
        <v>18672</v>
      </c>
      <c r="AI8121" t="s">
        <v>18673</v>
      </c>
      <c r="AJ8121" t="s">
        <v>18674</v>
      </c>
      <c r="AK8121" t="s">
        <v>2082</v>
      </c>
      <c r="AL8121" s="12">
        <v>45993.713194444441</v>
      </c>
    </row>
    <row r="8122" spans="1:39" ht="15" customHeight="1" x14ac:dyDescent="0.3">
      <c r="A8122" s="38" t="s">
        <v>23899</v>
      </c>
      <c r="B8122" t="s">
        <v>23900</v>
      </c>
      <c r="C8122" t="s">
        <v>2073</v>
      </c>
      <c r="D8122" t="s">
        <v>282</v>
      </c>
      <c r="E8122" t="s">
        <v>319</v>
      </c>
      <c r="H8122" t="s">
        <v>25770</v>
      </c>
      <c r="I8122" t="s">
        <v>23901</v>
      </c>
      <c r="J8122" t="s">
        <v>310</v>
      </c>
      <c r="K8122" t="s">
        <v>2094</v>
      </c>
      <c r="M8122" t="s">
        <v>294</v>
      </c>
      <c r="N8122" t="s">
        <v>295</v>
      </c>
      <c r="Q8122" t="s">
        <v>344</v>
      </c>
      <c r="R8122" t="b">
        <v>0</v>
      </c>
      <c r="S8122" t="b">
        <v>0</v>
      </c>
      <c r="T8122" s="31" t="s">
        <v>426</v>
      </c>
      <c r="U8122" s="31">
        <v>1</v>
      </c>
      <c r="V8122" s="30" t="s">
        <v>7860</v>
      </c>
      <c r="W8122" t="s">
        <v>7861</v>
      </c>
      <c r="X8122" t="s">
        <v>282</v>
      </c>
      <c r="Y8122" t="s">
        <v>344</v>
      </c>
      <c r="Z8122" t="s">
        <v>310</v>
      </c>
      <c r="AA8122" t="s">
        <v>319</v>
      </c>
      <c r="AB8122"/>
      <c r="AD8122" s="27" t="s">
        <v>2094</v>
      </c>
      <c r="AF8122" t="s">
        <v>290</v>
      </c>
      <c r="AH8122" t="s">
        <v>2012</v>
      </c>
      <c r="AI8122" t="s">
        <v>2121</v>
      </c>
      <c r="AJ8122" t="s">
        <v>2122</v>
      </c>
      <c r="AK8122" t="s">
        <v>2082</v>
      </c>
      <c r="AL8122" s="12">
        <v>45883.285856481481</v>
      </c>
    </row>
    <row r="8123" spans="1:39" ht="15" customHeight="1" x14ac:dyDescent="0.3">
      <c r="A8123" s="38" t="s">
        <v>23899</v>
      </c>
      <c r="B8123" t="s">
        <v>23900</v>
      </c>
      <c r="C8123" t="s">
        <v>2073</v>
      </c>
      <c r="D8123" t="s">
        <v>282</v>
      </c>
      <c r="E8123" t="s">
        <v>319</v>
      </c>
      <c r="H8123" t="s">
        <v>25770</v>
      </c>
      <c r="I8123" t="s">
        <v>23901</v>
      </c>
      <c r="J8123" t="s">
        <v>310</v>
      </c>
      <c r="K8123" t="s">
        <v>2094</v>
      </c>
      <c r="M8123" t="s">
        <v>294</v>
      </c>
      <c r="N8123" t="s">
        <v>295</v>
      </c>
      <c r="Q8123" t="s">
        <v>344</v>
      </c>
      <c r="R8123" t="b">
        <v>0</v>
      </c>
      <c r="S8123" t="b">
        <v>0</v>
      </c>
      <c r="T8123" s="31" t="s">
        <v>426</v>
      </c>
      <c r="U8123" s="31">
        <v>1</v>
      </c>
      <c r="V8123" s="32" t="s">
        <v>7862</v>
      </c>
      <c r="W8123" t="s">
        <v>7861</v>
      </c>
      <c r="X8123" t="s">
        <v>282</v>
      </c>
      <c r="Y8123" t="s">
        <v>344</v>
      </c>
      <c r="Z8123" t="s">
        <v>310</v>
      </c>
      <c r="AA8123" t="s">
        <v>319</v>
      </c>
      <c r="AB8123"/>
      <c r="AD8123" s="27" t="s">
        <v>3330</v>
      </c>
      <c r="AF8123" t="s">
        <v>290</v>
      </c>
      <c r="AH8123" t="s">
        <v>1946</v>
      </c>
      <c r="AI8123" t="s">
        <v>7863</v>
      </c>
      <c r="AJ8123" t="s">
        <v>7864</v>
      </c>
      <c r="AK8123" t="s">
        <v>2082</v>
      </c>
      <c r="AL8123" s="12">
        <v>45695.445775462962</v>
      </c>
    </row>
    <row r="8124" spans="1:39" ht="15" customHeight="1" x14ac:dyDescent="0.3">
      <c r="A8124" s="38" t="s">
        <v>23899</v>
      </c>
      <c r="B8124" t="s">
        <v>23900</v>
      </c>
      <c r="C8124" t="s">
        <v>2073</v>
      </c>
      <c r="D8124" t="s">
        <v>282</v>
      </c>
      <c r="E8124" t="s">
        <v>319</v>
      </c>
      <c r="H8124" t="s">
        <v>25770</v>
      </c>
      <c r="I8124" t="s">
        <v>23901</v>
      </c>
      <c r="J8124" t="s">
        <v>310</v>
      </c>
      <c r="K8124" t="s">
        <v>2094</v>
      </c>
      <c r="M8124" t="s">
        <v>294</v>
      </c>
      <c r="N8124" t="s">
        <v>295</v>
      </c>
      <c r="R8124" t="b">
        <v>0</v>
      </c>
      <c r="S8124" t="b">
        <v>0</v>
      </c>
      <c r="T8124" s="31" t="s">
        <v>426</v>
      </c>
      <c r="U8124" s="31">
        <v>1</v>
      </c>
      <c r="V8124" s="32" t="s">
        <v>7865</v>
      </c>
      <c r="W8124" t="s">
        <v>7866</v>
      </c>
      <c r="X8124" t="s">
        <v>282</v>
      </c>
      <c r="Y8124" t="s">
        <v>311</v>
      </c>
      <c r="Z8124" t="s">
        <v>284</v>
      </c>
      <c r="AB8124"/>
      <c r="AD8124" s="27" t="s">
        <v>2075</v>
      </c>
      <c r="AF8124" t="s">
        <v>290</v>
      </c>
      <c r="AH8124" t="s">
        <v>2006</v>
      </c>
      <c r="AI8124" t="s">
        <v>2114</v>
      </c>
      <c r="AJ8124" t="s">
        <v>2115</v>
      </c>
      <c r="AK8124" t="s">
        <v>2082</v>
      </c>
      <c r="AL8124" s="12">
        <v>45774.193680555552</v>
      </c>
    </row>
    <row r="8125" spans="1:39" ht="15" customHeight="1" x14ac:dyDescent="0.3">
      <c r="A8125" s="38" t="s">
        <v>25134</v>
      </c>
      <c r="B8125" t="s">
        <v>25135</v>
      </c>
      <c r="C8125" t="s">
        <v>2073</v>
      </c>
      <c r="D8125" t="s">
        <v>308</v>
      </c>
      <c r="E8125" t="s">
        <v>283</v>
      </c>
      <c r="H8125" t="s">
        <v>26597</v>
      </c>
      <c r="I8125" t="s">
        <v>25136</v>
      </c>
      <c r="J8125" t="s">
        <v>284</v>
      </c>
      <c r="K8125" t="s">
        <v>2094</v>
      </c>
      <c r="M8125" t="s">
        <v>290</v>
      </c>
      <c r="N8125" t="s">
        <v>295</v>
      </c>
      <c r="R8125" t="b">
        <v>0</v>
      </c>
      <c r="S8125" t="b">
        <v>0</v>
      </c>
      <c r="T8125" s="31" t="s">
        <v>426</v>
      </c>
      <c r="U8125" s="31">
        <v>1</v>
      </c>
      <c r="V8125" s="32" t="s">
        <v>21358</v>
      </c>
      <c r="W8125" t="s">
        <v>21359</v>
      </c>
      <c r="X8125" t="s">
        <v>282</v>
      </c>
      <c r="Y8125" t="s">
        <v>311</v>
      </c>
      <c r="Z8125" t="s">
        <v>284</v>
      </c>
      <c r="AA8125" t="s">
        <v>283</v>
      </c>
      <c r="AB8125"/>
      <c r="AD8125" s="27" t="s">
        <v>2094</v>
      </c>
      <c r="AF8125" t="s">
        <v>290</v>
      </c>
      <c r="AH8125" t="s">
        <v>18672</v>
      </c>
      <c r="AI8125" t="s">
        <v>18673</v>
      </c>
      <c r="AJ8125" t="s">
        <v>18674</v>
      </c>
      <c r="AK8125" t="s">
        <v>2082</v>
      </c>
      <c r="AL8125" s="12">
        <v>45967.404120370367</v>
      </c>
    </row>
    <row r="8126" spans="1:39" ht="15" customHeight="1" x14ac:dyDescent="0.3">
      <c r="A8126" s="38" t="s">
        <v>25134</v>
      </c>
      <c r="B8126" t="s">
        <v>25135</v>
      </c>
      <c r="C8126" t="s">
        <v>2073</v>
      </c>
      <c r="D8126" t="s">
        <v>308</v>
      </c>
      <c r="E8126" t="s">
        <v>283</v>
      </c>
      <c r="H8126" t="s">
        <v>26597</v>
      </c>
      <c r="I8126" t="s">
        <v>25136</v>
      </c>
      <c r="J8126" t="s">
        <v>284</v>
      </c>
      <c r="K8126" t="s">
        <v>2094</v>
      </c>
      <c r="M8126" t="s">
        <v>290</v>
      </c>
      <c r="N8126" t="s">
        <v>295</v>
      </c>
      <c r="Q8126" t="s">
        <v>344</v>
      </c>
      <c r="R8126" t="b">
        <v>0</v>
      </c>
      <c r="S8126" t="b">
        <v>0</v>
      </c>
      <c r="T8126" s="31" t="s">
        <v>426</v>
      </c>
      <c r="U8126" s="31">
        <v>1</v>
      </c>
      <c r="V8126" s="32" t="s">
        <v>21360</v>
      </c>
      <c r="W8126" t="s">
        <v>21361</v>
      </c>
      <c r="X8126" t="s">
        <v>282</v>
      </c>
      <c r="Y8126" t="s">
        <v>344</v>
      </c>
      <c r="Z8126" t="s">
        <v>284</v>
      </c>
      <c r="AA8126" t="s">
        <v>283</v>
      </c>
      <c r="AB8126"/>
      <c r="AD8126" s="27" t="s">
        <v>2075</v>
      </c>
      <c r="AF8126" t="s">
        <v>290</v>
      </c>
      <c r="AH8126" t="s">
        <v>18734</v>
      </c>
      <c r="AI8126" t="s">
        <v>18735</v>
      </c>
      <c r="AJ8126" t="s">
        <v>18736</v>
      </c>
      <c r="AK8126" t="s">
        <v>2082</v>
      </c>
      <c r="AL8126" s="12">
        <v>46030.578761574077</v>
      </c>
      <c r="AM8126" t="s">
        <v>291</v>
      </c>
    </row>
    <row r="8127" spans="1:39" ht="15" customHeight="1" x14ac:dyDescent="0.3">
      <c r="A8127" s="38" t="s">
        <v>25134</v>
      </c>
      <c r="B8127" t="s">
        <v>25135</v>
      </c>
      <c r="C8127" t="s">
        <v>2073</v>
      </c>
      <c r="D8127" t="s">
        <v>308</v>
      </c>
      <c r="E8127" t="s">
        <v>283</v>
      </c>
      <c r="H8127" t="s">
        <v>26597</v>
      </c>
      <c r="I8127" t="s">
        <v>25136</v>
      </c>
      <c r="J8127" t="s">
        <v>284</v>
      </c>
      <c r="K8127" t="s">
        <v>2094</v>
      </c>
      <c r="M8127" t="s">
        <v>290</v>
      </c>
      <c r="N8127" t="s">
        <v>295</v>
      </c>
      <c r="R8127" t="b">
        <v>0</v>
      </c>
      <c r="S8127" t="b">
        <v>0</v>
      </c>
      <c r="T8127" s="31" t="s">
        <v>426</v>
      </c>
      <c r="U8127" s="31">
        <v>1</v>
      </c>
      <c r="V8127" s="32" t="s">
        <v>18679</v>
      </c>
      <c r="W8127" t="s">
        <v>18680</v>
      </c>
      <c r="X8127" t="s">
        <v>282</v>
      </c>
      <c r="Y8127" t="s">
        <v>311</v>
      </c>
      <c r="Z8127" t="s">
        <v>284</v>
      </c>
      <c r="AB8127"/>
      <c r="AD8127" s="27" t="s">
        <v>2075</v>
      </c>
      <c r="AF8127" t="s">
        <v>290</v>
      </c>
      <c r="AH8127" t="s">
        <v>18672</v>
      </c>
      <c r="AI8127" t="s">
        <v>18673</v>
      </c>
      <c r="AJ8127" t="s">
        <v>18674</v>
      </c>
      <c r="AK8127" t="s">
        <v>2082</v>
      </c>
      <c r="AL8127" s="12">
        <v>45993.713194444441</v>
      </c>
    </row>
    <row r="8128" spans="1:39" ht="15" customHeight="1" x14ac:dyDescent="0.3">
      <c r="A8128" s="38" t="s">
        <v>24065</v>
      </c>
      <c r="B8128" t="s">
        <v>24066</v>
      </c>
      <c r="C8128" t="s">
        <v>2073</v>
      </c>
      <c r="D8128" t="s">
        <v>282</v>
      </c>
      <c r="E8128" t="s">
        <v>304</v>
      </c>
      <c r="H8128" t="s">
        <v>25803</v>
      </c>
      <c r="I8128" t="s">
        <v>24067</v>
      </c>
      <c r="J8128" t="s">
        <v>284</v>
      </c>
      <c r="K8128" t="s">
        <v>2094</v>
      </c>
      <c r="M8128" t="s">
        <v>294</v>
      </c>
      <c r="N8128" t="s">
        <v>295</v>
      </c>
      <c r="O8128" t="s">
        <v>2076</v>
      </c>
      <c r="Q8128" t="s">
        <v>311</v>
      </c>
      <c r="R8128" t="b">
        <v>0</v>
      </c>
      <c r="S8128" t="b">
        <v>0</v>
      </c>
      <c r="T8128" s="31" t="s">
        <v>426</v>
      </c>
      <c r="U8128" s="31">
        <v>1</v>
      </c>
      <c r="V8128" s="32" t="s">
        <v>3112</v>
      </c>
      <c r="W8128" t="s">
        <v>3113</v>
      </c>
      <c r="X8128" t="s">
        <v>282</v>
      </c>
      <c r="Y8128" t="s">
        <v>311</v>
      </c>
      <c r="Z8128" t="s">
        <v>284</v>
      </c>
      <c r="AA8128" t="s">
        <v>304</v>
      </c>
      <c r="AB8128"/>
      <c r="AD8128" s="27" t="s">
        <v>2075</v>
      </c>
      <c r="AF8128" t="s">
        <v>285</v>
      </c>
      <c r="AH8128" t="s">
        <v>2169</v>
      </c>
      <c r="AI8128" t="s">
        <v>2170</v>
      </c>
      <c r="AJ8128" t="s">
        <v>2171</v>
      </c>
      <c r="AK8128" t="s">
        <v>2082</v>
      </c>
      <c r="AL8128" s="12">
        <v>46000.305196759262</v>
      </c>
    </row>
    <row r="8129" spans="1:39" ht="15" customHeight="1" x14ac:dyDescent="0.3">
      <c r="A8129" s="38" t="s">
        <v>24013</v>
      </c>
      <c r="B8129" t="s">
        <v>24014</v>
      </c>
      <c r="C8129" t="s">
        <v>2092</v>
      </c>
      <c r="D8129" t="s">
        <v>282</v>
      </c>
      <c r="E8129" t="s">
        <v>376</v>
      </c>
      <c r="G8129" t="s">
        <v>318</v>
      </c>
      <c r="I8129" t="s">
        <v>24015</v>
      </c>
      <c r="J8129" t="s">
        <v>329</v>
      </c>
      <c r="K8129" t="s">
        <v>2214</v>
      </c>
      <c r="M8129" t="s">
        <v>294</v>
      </c>
      <c r="N8129" t="s">
        <v>295</v>
      </c>
      <c r="O8129" t="s">
        <v>2228</v>
      </c>
      <c r="R8129" t="b">
        <v>0</v>
      </c>
      <c r="S8129" t="b">
        <v>0</v>
      </c>
      <c r="T8129" s="31" t="s">
        <v>25459</v>
      </c>
      <c r="U8129" s="31" t="s">
        <v>2234</v>
      </c>
      <c r="V8129" s="32" t="s">
        <v>3058</v>
      </c>
      <c r="AB8129"/>
      <c r="AD8129" s="27"/>
    </row>
    <row r="8130" spans="1:39" ht="15" customHeight="1" x14ac:dyDescent="0.3">
      <c r="A8130" s="38" t="s">
        <v>23932</v>
      </c>
      <c r="B8130" t="s">
        <v>19282</v>
      </c>
      <c r="C8130" t="s">
        <v>2073</v>
      </c>
      <c r="D8130" t="s">
        <v>282</v>
      </c>
      <c r="E8130" t="s">
        <v>299</v>
      </c>
      <c r="H8130" t="s">
        <v>26576</v>
      </c>
      <c r="I8130" t="s">
        <v>23933</v>
      </c>
      <c r="J8130" t="s">
        <v>284</v>
      </c>
      <c r="K8130" t="s">
        <v>2075</v>
      </c>
      <c r="M8130" t="s">
        <v>290</v>
      </c>
      <c r="N8130" t="s">
        <v>295</v>
      </c>
      <c r="O8130" t="s">
        <v>2076</v>
      </c>
      <c r="Q8130" t="s">
        <v>344</v>
      </c>
      <c r="R8130" t="b">
        <v>0</v>
      </c>
      <c r="S8130" t="b">
        <v>0</v>
      </c>
      <c r="T8130" s="31" t="s">
        <v>426</v>
      </c>
      <c r="U8130" s="31">
        <v>1</v>
      </c>
      <c r="V8130" s="32" t="s">
        <v>18641</v>
      </c>
      <c r="W8130" t="s">
        <v>18642</v>
      </c>
      <c r="X8130" t="s">
        <v>282</v>
      </c>
      <c r="Y8130" t="s">
        <v>344</v>
      </c>
      <c r="Z8130" t="s">
        <v>284</v>
      </c>
      <c r="AA8130" t="s">
        <v>299</v>
      </c>
      <c r="AB8130"/>
      <c r="AD8130" s="27" t="s">
        <v>2079</v>
      </c>
      <c r="AE8130" t="s">
        <v>326</v>
      </c>
      <c r="AF8130" t="s">
        <v>290</v>
      </c>
      <c r="AH8130" t="s">
        <v>26251</v>
      </c>
      <c r="AI8130" t="s">
        <v>26587</v>
      </c>
      <c r="AJ8130" t="s">
        <v>26588</v>
      </c>
      <c r="AK8130" t="s">
        <v>2082</v>
      </c>
      <c r="AL8130" s="12">
        <v>46105.538553240738</v>
      </c>
    </row>
    <row r="8131" spans="1:39" ht="15" customHeight="1" x14ac:dyDescent="0.3">
      <c r="A8131" s="38" t="s">
        <v>23932</v>
      </c>
      <c r="B8131" t="s">
        <v>19282</v>
      </c>
      <c r="C8131" t="s">
        <v>2073</v>
      </c>
      <c r="D8131" t="s">
        <v>282</v>
      </c>
      <c r="E8131" t="s">
        <v>299</v>
      </c>
      <c r="H8131" t="s">
        <v>26576</v>
      </c>
      <c r="I8131" t="s">
        <v>23933</v>
      </c>
      <c r="J8131" t="s">
        <v>284</v>
      </c>
      <c r="K8131" t="s">
        <v>2075</v>
      </c>
      <c r="M8131" t="s">
        <v>290</v>
      </c>
      <c r="N8131" t="s">
        <v>295</v>
      </c>
      <c r="O8131" t="s">
        <v>2076</v>
      </c>
      <c r="R8131" t="b">
        <v>0</v>
      </c>
      <c r="S8131" t="b">
        <v>0</v>
      </c>
      <c r="T8131" s="31" t="s">
        <v>426</v>
      </c>
      <c r="U8131" s="31">
        <v>1</v>
      </c>
      <c r="V8131" s="32" t="s">
        <v>18646</v>
      </c>
      <c r="W8131" t="s">
        <v>18647</v>
      </c>
      <c r="X8131" t="s">
        <v>282</v>
      </c>
      <c r="Y8131" t="s">
        <v>311</v>
      </c>
      <c r="Z8131" t="s">
        <v>284</v>
      </c>
      <c r="AB8131"/>
      <c r="AD8131" s="27" t="s">
        <v>2075</v>
      </c>
      <c r="AF8131" t="s">
        <v>290</v>
      </c>
      <c r="AH8131" t="s">
        <v>1946</v>
      </c>
      <c r="AI8131" t="s">
        <v>26587</v>
      </c>
      <c r="AJ8131" t="s">
        <v>26588</v>
      </c>
      <c r="AK8131" t="s">
        <v>2082</v>
      </c>
      <c r="AL8131" s="12">
        <v>46105.557164351849</v>
      </c>
    </row>
    <row r="8132" spans="1:39" ht="15" customHeight="1" x14ac:dyDescent="0.3">
      <c r="A8132" s="38" t="s">
        <v>24363</v>
      </c>
      <c r="B8132" t="s">
        <v>24364</v>
      </c>
      <c r="C8132" t="s">
        <v>2073</v>
      </c>
      <c r="D8132" t="s">
        <v>282</v>
      </c>
      <c r="E8132" t="s">
        <v>25500</v>
      </c>
      <c r="H8132" t="s">
        <v>25852</v>
      </c>
      <c r="I8132" t="s">
        <v>24365</v>
      </c>
      <c r="J8132" t="s">
        <v>284</v>
      </c>
      <c r="K8132" t="s">
        <v>2075</v>
      </c>
      <c r="M8132" t="s">
        <v>290</v>
      </c>
      <c r="O8132" t="s">
        <v>2076</v>
      </c>
      <c r="Q8132" t="s">
        <v>344</v>
      </c>
      <c r="R8132" t="b">
        <v>0</v>
      </c>
      <c r="S8132" t="b">
        <v>0</v>
      </c>
      <c r="T8132" s="31" t="s">
        <v>426</v>
      </c>
      <c r="U8132" s="31">
        <v>1</v>
      </c>
      <c r="V8132" s="32" t="s">
        <v>23699</v>
      </c>
      <c r="W8132" t="s">
        <v>23700</v>
      </c>
      <c r="X8132" t="s">
        <v>282</v>
      </c>
      <c r="Y8132" t="s">
        <v>344</v>
      </c>
      <c r="Z8132" t="s">
        <v>284</v>
      </c>
      <c r="AA8132" t="s">
        <v>319</v>
      </c>
      <c r="AB8132"/>
      <c r="AD8132" s="27" t="s">
        <v>2094</v>
      </c>
      <c r="AF8132" t="s">
        <v>290</v>
      </c>
      <c r="AH8132" t="s">
        <v>2012</v>
      </c>
      <c r="AI8132" t="s">
        <v>2121</v>
      </c>
      <c r="AJ8132" t="s">
        <v>2122</v>
      </c>
      <c r="AK8132" t="s">
        <v>2082</v>
      </c>
      <c r="AL8132" s="12">
        <v>45926.350868055553</v>
      </c>
    </row>
    <row r="8133" spans="1:39" ht="15" customHeight="1" x14ac:dyDescent="0.3">
      <c r="A8133" s="38" t="s">
        <v>24363</v>
      </c>
      <c r="B8133" t="s">
        <v>24364</v>
      </c>
      <c r="C8133" t="s">
        <v>2073</v>
      </c>
      <c r="D8133" t="s">
        <v>282</v>
      </c>
      <c r="E8133" t="s">
        <v>25500</v>
      </c>
      <c r="H8133" t="s">
        <v>25852</v>
      </c>
      <c r="I8133" t="s">
        <v>24365</v>
      </c>
      <c r="J8133" t="s">
        <v>284</v>
      </c>
      <c r="K8133" t="s">
        <v>2075</v>
      </c>
      <c r="M8133" t="s">
        <v>290</v>
      </c>
      <c r="O8133" t="s">
        <v>2076</v>
      </c>
      <c r="R8133" t="b">
        <v>0</v>
      </c>
      <c r="S8133" t="b">
        <v>0</v>
      </c>
      <c r="T8133" s="31" t="s">
        <v>426</v>
      </c>
      <c r="U8133" s="31">
        <v>1</v>
      </c>
      <c r="V8133" s="32" t="s">
        <v>8111</v>
      </c>
      <c r="W8133" t="s">
        <v>8112</v>
      </c>
      <c r="X8133" t="s">
        <v>282</v>
      </c>
      <c r="Y8133" t="s">
        <v>311</v>
      </c>
      <c r="Z8133" t="s">
        <v>284</v>
      </c>
      <c r="AA8133" t="s">
        <v>319</v>
      </c>
      <c r="AB8133"/>
      <c r="AD8133" s="27" t="s">
        <v>2075</v>
      </c>
      <c r="AF8133" t="s">
        <v>290</v>
      </c>
      <c r="AH8133" t="s">
        <v>2012</v>
      </c>
      <c r="AI8133" t="s">
        <v>2121</v>
      </c>
      <c r="AJ8133" t="s">
        <v>2122</v>
      </c>
      <c r="AK8133" t="s">
        <v>2082</v>
      </c>
      <c r="AL8133" s="12">
        <v>45926.305034722223</v>
      </c>
      <c r="AM8133" t="s">
        <v>291</v>
      </c>
    </row>
    <row r="8134" spans="1:39" ht="15" customHeight="1" x14ac:dyDescent="0.3">
      <c r="A8134" s="38" t="s">
        <v>24412</v>
      </c>
      <c r="B8134" t="s">
        <v>24413</v>
      </c>
      <c r="C8134" t="s">
        <v>2073</v>
      </c>
      <c r="D8134" t="s">
        <v>282</v>
      </c>
      <c r="E8134" t="s">
        <v>25500</v>
      </c>
      <c r="H8134" t="s">
        <v>25878</v>
      </c>
      <c r="I8134" t="s">
        <v>24414</v>
      </c>
      <c r="J8134" t="s">
        <v>284</v>
      </c>
      <c r="K8134" t="s">
        <v>2075</v>
      </c>
      <c r="M8134" t="s">
        <v>290</v>
      </c>
      <c r="N8134" t="s">
        <v>286</v>
      </c>
      <c r="O8134" t="s">
        <v>2076</v>
      </c>
      <c r="Q8134" t="s">
        <v>344</v>
      </c>
      <c r="R8134" t="b">
        <v>0</v>
      </c>
      <c r="S8134" t="b">
        <v>0</v>
      </c>
      <c r="T8134" s="31" t="s">
        <v>426</v>
      </c>
      <c r="U8134" s="31">
        <v>1</v>
      </c>
      <c r="V8134" s="32" t="s">
        <v>23699</v>
      </c>
      <c r="W8134" t="s">
        <v>23700</v>
      </c>
      <c r="X8134" t="s">
        <v>282</v>
      </c>
      <c r="Y8134" t="s">
        <v>344</v>
      </c>
      <c r="Z8134" t="s">
        <v>284</v>
      </c>
      <c r="AA8134" t="s">
        <v>319</v>
      </c>
      <c r="AB8134"/>
      <c r="AD8134" s="27" t="s">
        <v>2094</v>
      </c>
      <c r="AF8134" t="s">
        <v>290</v>
      </c>
      <c r="AH8134" t="s">
        <v>2012</v>
      </c>
      <c r="AI8134" t="s">
        <v>2121</v>
      </c>
      <c r="AJ8134" t="s">
        <v>2122</v>
      </c>
      <c r="AK8134" t="s">
        <v>2082</v>
      </c>
      <c r="AL8134" s="12">
        <v>45926.350868055553</v>
      </c>
    </row>
    <row r="8135" spans="1:39" ht="15" customHeight="1" x14ac:dyDescent="0.3">
      <c r="A8135" s="38" t="s">
        <v>24412</v>
      </c>
      <c r="B8135" t="s">
        <v>24413</v>
      </c>
      <c r="C8135" t="s">
        <v>2073</v>
      </c>
      <c r="D8135" t="s">
        <v>282</v>
      </c>
      <c r="E8135" t="s">
        <v>25500</v>
      </c>
      <c r="H8135" t="s">
        <v>25878</v>
      </c>
      <c r="I8135" t="s">
        <v>24414</v>
      </c>
      <c r="J8135" t="s">
        <v>284</v>
      </c>
      <c r="K8135" t="s">
        <v>2075</v>
      </c>
      <c r="M8135" t="s">
        <v>290</v>
      </c>
      <c r="N8135" t="s">
        <v>286</v>
      </c>
      <c r="O8135" t="s">
        <v>2076</v>
      </c>
      <c r="R8135" t="b">
        <v>0</v>
      </c>
      <c r="S8135" t="b">
        <v>0</v>
      </c>
      <c r="T8135" s="31" t="s">
        <v>426</v>
      </c>
      <c r="U8135" s="31">
        <v>1</v>
      </c>
      <c r="V8135" s="32" t="s">
        <v>8111</v>
      </c>
      <c r="W8135" t="s">
        <v>8112</v>
      </c>
      <c r="X8135" t="s">
        <v>282</v>
      </c>
      <c r="Y8135" t="s">
        <v>311</v>
      </c>
      <c r="Z8135" t="s">
        <v>284</v>
      </c>
      <c r="AA8135" t="s">
        <v>319</v>
      </c>
      <c r="AB8135"/>
      <c r="AD8135" s="27" t="s">
        <v>2075</v>
      </c>
      <c r="AF8135" t="s">
        <v>290</v>
      </c>
      <c r="AH8135" t="s">
        <v>2012</v>
      </c>
      <c r="AI8135" t="s">
        <v>2121</v>
      </c>
      <c r="AJ8135" t="s">
        <v>2122</v>
      </c>
      <c r="AK8135" t="s">
        <v>2082</v>
      </c>
      <c r="AL8135" s="12">
        <v>45926.305034722223</v>
      </c>
      <c r="AM8135" t="s">
        <v>291</v>
      </c>
    </row>
    <row r="8136" spans="1:39" ht="15" customHeight="1" x14ac:dyDescent="0.3">
      <c r="A8136" s="38" t="s">
        <v>24386</v>
      </c>
      <c r="B8136" t="s">
        <v>24387</v>
      </c>
      <c r="C8136" t="s">
        <v>2073</v>
      </c>
      <c r="D8136" t="s">
        <v>282</v>
      </c>
      <c r="E8136" t="s">
        <v>25500</v>
      </c>
      <c r="H8136" t="s">
        <v>25841</v>
      </c>
      <c r="I8136" t="s">
        <v>24388</v>
      </c>
      <c r="J8136" t="s">
        <v>284</v>
      </c>
      <c r="K8136" t="s">
        <v>2075</v>
      </c>
      <c r="M8136" t="s">
        <v>290</v>
      </c>
      <c r="O8136" t="s">
        <v>2076</v>
      </c>
      <c r="Q8136" t="s">
        <v>344</v>
      </c>
      <c r="R8136" t="b">
        <v>0</v>
      </c>
      <c r="S8136" t="b">
        <v>0</v>
      </c>
      <c r="T8136" s="31" t="s">
        <v>426</v>
      </c>
      <c r="U8136" s="31">
        <v>1</v>
      </c>
      <c r="V8136" s="32" t="s">
        <v>23699</v>
      </c>
      <c r="W8136" t="s">
        <v>23700</v>
      </c>
      <c r="X8136" t="s">
        <v>282</v>
      </c>
      <c r="Y8136" t="s">
        <v>344</v>
      </c>
      <c r="Z8136" t="s">
        <v>284</v>
      </c>
      <c r="AA8136" t="s">
        <v>319</v>
      </c>
      <c r="AB8136"/>
      <c r="AD8136" s="27" t="s">
        <v>2094</v>
      </c>
      <c r="AF8136" t="s">
        <v>290</v>
      </c>
      <c r="AH8136" t="s">
        <v>2012</v>
      </c>
      <c r="AI8136" t="s">
        <v>2121</v>
      </c>
      <c r="AJ8136" t="s">
        <v>2122</v>
      </c>
      <c r="AK8136" t="s">
        <v>2082</v>
      </c>
      <c r="AL8136" s="12">
        <v>45926.350868055553</v>
      </c>
    </row>
    <row r="8137" spans="1:39" ht="15" customHeight="1" x14ac:dyDescent="0.3">
      <c r="A8137" s="38" t="s">
        <v>24386</v>
      </c>
      <c r="B8137" t="s">
        <v>24387</v>
      </c>
      <c r="C8137" t="s">
        <v>2073</v>
      </c>
      <c r="D8137" t="s">
        <v>282</v>
      </c>
      <c r="E8137" t="s">
        <v>25500</v>
      </c>
      <c r="H8137" t="s">
        <v>25841</v>
      </c>
      <c r="I8137" t="s">
        <v>24388</v>
      </c>
      <c r="J8137" t="s">
        <v>284</v>
      </c>
      <c r="K8137" t="s">
        <v>2075</v>
      </c>
      <c r="M8137" t="s">
        <v>290</v>
      </c>
      <c r="O8137" t="s">
        <v>2076</v>
      </c>
      <c r="R8137" t="b">
        <v>0</v>
      </c>
      <c r="S8137" t="b">
        <v>0</v>
      </c>
      <c r="T8137" s="31" t="s">
        <v>426</v>
      </c>
      <c r="U8137" s="31">
        <v>1</v>
      </c>
      <c r="V8137" s="32" t="s">
        <v>8111</v>
      </c>
      <c r="W8137" t="s">
        <v>8112</v>
      </c>
      <c r="X8137" t="s">
        <v>282</v>
      </c>
      <c r="Y8137" t="s">
        <v>311</v>
      </c>
      <c r="Z8137" t="s">
        <v>284</v>
      </c>
      <c r="AA8137" t="s">
        <v>319</v>
      </c>
      <c r="AB8137"/>
      <c r="AD8137" s="27" t="s">
        <v>2075</v>
      </c>
      <c r="AF8137" t="s">
        <v>290</v>
      </c>
      <c r="AH8137" t="s">
        <v>2012</v>
      </c>
      <c r="AI8137" t="s">
        <v>2121</v>
      </c>
      <c r="AJ8137" t="s">
        <v>2122</v>
      </c>
      <c r="AK8137" t="s">
        <v>2082</v>
      </c>
      <c r="AL8137" s="12">
        <v>45926.305034722223</v>
      </c>
      <c r="AM8137" t="s">
        <v>291</v>
      </c>
    </row>
    <row r="8138" spans="1:39" ht="15" customHeight="1" x14ac:dyDescent="0.3">
      <c r="A8138" s="38" t="s">
        <v>24398</v>
      </c>
      <c r="B8138" t="s">
        <v>24399</v>
      </c>
      <c r="C8138" t="s">
        <v>2073</v>
      </c>
      <c r="D8138" t="s">
        <v>282</v>
      </c>
      <c r="E8138" t="s">
        <v>25500</v>
      </c>
      <c r="H8138" t="s">
        <v>25877</v>
      </c>
      <c r="I8138" t="s">
        <v>24400</v>
      </c>
      <c r="J8138" t="s">
        <v>284</v>
      </c>
      <c r="K8138" t="s">
        <v>2075</v>
      </c>
      <c r="M8138" t="s">
        <v>290</v>
      </c>
      <c r="N8138" t="s">
        <v>286</v>
      </c>
      <c r="O8138" t="s">
        <v>2076</v>
      </c>
      <c r="Q8138" t="s">
        <v>344</v>
      </c>
      <c r="R8138" t="b">
        <v>0</v>
      </c>
      <c r="S8138" t="b">
        <v>0</v>
      </c>
      <c r="T8138" s="31" t="s">
        <v>426</v>
      </c>
      <c r="U8138" s="31">
        <v>1</v>
      </c>
      <c r="V8138" s="32" t="s">
        <v>23699</v>
      </c>
      <c r="W8138" t="s">
        <v>23700</v>
      </c>
      <c r="X8138" t="s">
        <v>282</v>
      </c>
      <c r="Y8138" t="s">
        <v>344</v>
      </c>
      <c r="Z8138" t="s">
        <v>284</v>
      </c>
      <c r="AA8138" t="s">
        <v>319</v>
      </c>
      <c r="AB8138"/>
      <c r="AD8138" s="27" t="s">
        <v>2094</v>
      </c>
      <c r="AF8138" t="s">
        <v>290</v>
      </c>
      <c r="AH8138" t="s">
        <v>2012</v>
      </c>
      <c r="AI8138" t="s">
        <v>2121</v>
      </c>
      <c r="AJ8138" t="s">
        <v>2122</v>
      </c>
      <c r="AK8138" t="s">
        <v>2082</v>
      </c>
      <c r="AL8138" s="12">
        <v>45926.350868055553</v>
      </c>
    </row>
    <row r="8139" spans="1:39" ht="15" customHeight="1" x14ac:dyDescent="0.3">
      <c r="A8139" s="38" t="s">
        <v>24430</v>
      </c>
      <c r="B8139" t="s">
        <v>24431</v>
      </c>
      <c r="C8139" t="s">
        <v>2073</v>
      </c>
      <c r="D8139" t="s">
        <v>282</v>
      </c>
      <c r="E8139" t="s">
        <v>25500</v>
      </c>
      <c r="H8139" t="s">
        <v>25861</v>
      </c>
      <c r="I8139" t="s">
        <v>24432</v>
      </c>
      <c r="J8139" t="s">
        <v>284</v>
      </c>
      <c r="K8139" t="s">
        <v>2075</v>
      </c>
      <c r="M8139" t="s">
        <v>290</v>
      </c>
      <c r="N8139" t="s">
        <v>286</v>
      </c>
      <c r="O8139" t="s">
        <v>2076</v>
      </c>
      <c r="R8139" t="b">
        <v>0</v>
      </c>
      <c r="S8139" t="b">
        <v>0</v>
      </c>
      <c r="T8139" s="31" t="s">
        <v>426</v>
      </c>
      <c r="U8139" s="31">
        <v>1</v>
      </c>
      <c r="V8139" s="32" t="s">
        <v>8111</v>
      </c>
      <c r="W8139" t="s">
        <v>8112</v>
      </c>
      <c r="X8139" t="s">
        <v>282</v>
      </c>
      <c r="Y8139" t="s">
        <v>311</v>
      </c>
      <c r="Z8139" t="s">
        <v>284</v>
      </c>
      <c r="AA8139" t="s">
        <v>319</v>
      </c>
      <c r="AB8139"/>
      <c r="AD8139" s="27" t="s">
        <v>2075</v>
      </c>
      <c r="AF8139" t="s">
        <v>290</v>
      </c>
      <c r="AH8139" t="s">
        <v>2012</v>
      </c>
      <c r="AI8139" t="s">
        <v>2121</v>
      </c>
      <c r="AJ8139" t="s">
        <v>2122</v>
      </c>
      <c r="AK8139" t="s">
        <v>2082</v>
      </c>
      <c r="AL8139" s="12">
        <v>45926.305034722223</v>
      </c>
      <c r="AM8139" t="s">
        <v>291</v>
      </c>
    </row>
    <row r="8140" spans="1:39" ht="15" customHeight="1" x14ac:dyDescent="0.3">
      <c r="A8140" s="38" t="s">
        <v>24430</v>
      </c>
      <c r="B8140" t="s">
        <v>24431</v>
      </c>
      <c r="C8140" t="s">
        <v>2073</v>
      </c>
      <c r="D8140" t="s">
        <v>282</v>
      </c>
      <c r="E8140" t="s">
        <v>25500</v>
      </c>
      <c r="H8140" t="s">
        <v>25861</v>
      </c>
      <c r="I8140" t="s">
        <v>24432</v>
      </c>
      <c r="J8140" t="s">
        <v>284</v>
      </c>
      <c r="K8140" t="s">
        <v>2075</v>
      </c>
      <c r="M8140" t="s">
        <v>290</v>
      </c>
      <c r="N8140" t="s">
        <v>286</v>
      </c>
      <c r="O8140" t="s">
        <v>2076</v>
      </c>
      <c r="Q8140" t="s">
        <v>344</v>
      </c>
      <c r="R8140" t="b">
        <v>0</v>
      </c>
      <c r="S8140" t="b">
        <v>0</v>
      </c>
      <c r="T8140" s="31" t="s">
        <v>426</v>
      </c>
      <c r="U8140" s="31">
        <v>1</v>
      </c>
      <c r="V8140" s="32" t="s">
        <v>8113</v>
      </c>
      <c r="W8140" t="s">
        <v>8114</v>
      </c>
      <c r="X8140" t="s">
        <v>282</v>
      </c>
      <c r="Y8140" t="s">
        <v>344</v>
      </c>
      <c r="Z8140" t="s">
        <v>284</v>
      </c>
      <c r="AA8140" t="s">
        <v>319</v>
      </c>
      <c r="AB8140"/>
      <c r="AD8140" s="27" t="s">
        <v>2075</v>
      </c>
      <c r="AE8140" t="s">
        <v>326</v>
      </c>
      <c r="AF8140" t="s">
        <v>290</v>
      </c>
      <c r="AH8140" t="s">
        <v>2012</v>
      </c>
      <c r="AI8140" t="s">
        <v>2121</v>
      </c>
      <c r="AJ8140" t="s">
        <v>2122</v>
      </c>
      <c r="AK8140" t="s">
        <v>2082</v>
      </c>
      <c r="AL8140" s="12">
        <v>45926.223043981481</v>
      </c>
    </row>
    <row r="8141" spans="1:39" ht="15" customHeight="1" x14ac:dyDescent="0.3">
      <c r="A8141" s="38" t="s">
        <v>24409</v>
      </c>
      <c r="B8141" t="s">
        <v>24410</v>
      </c>
      <c r="C8141" t="s">
        <v>2073</v>
      </c>
      <c r="D8141" t="s">
        <v>282</v>
      </c>
      <c r="E8141" t="s">
        <v>25500</v>
      </c>
      <c r="H8141" t="s">
        <v>25853</v>
      </c>
      <c r="I8141" t="s">
        <v>24411</v>
      </c>
      <c r="J8141" t="s">
        <v>284</v>
      </c>
      <c r="K8141" t="s">
        <v>2075</v>
      </c>
      <c r="M8141" t="s">
        <v>338</v>
      </c>
      <c r="O8141" t="s">
        <v>2076</v>
      </c>
      <c r="Q8141" t="s">
        <v>311</v>
      </c>
      <c r="R8141" t="b">
        <v>0</v>
      </c>
      <c r="S8141" t="b">
        <v>0</v>
      </c>
      <c r="T8141" s="31" t="s">
        <v>426</v>
      </c>
      <c r="U8141" s="31">
        <v>1</v>
      </c>
      <c r="V8141" s="32" t="s">
        <v>24126</v>
      </c>
      <c r="W8141" t="s">
        <v>24127</v>
      </c>
      <c r="X8141" t="s">
        <v>282</v>
      </c>
      <c r="Y8141" t="s">
        <v>311</v>
      </c>
      <c r="Z8141" t="s">
        <v>284</v>
      </c>
      <c r="AB8141"/>
      <c r="AD8141" s="27" t="s">
        <v>2079</v>
      </c>
      <c r="AF8141" t="s">
        <v>290</v>
      </c>
      <c r="AH8141" t="s">
        <v>2169</v>
      </c>
      <c r="AI8141" t="s">
        <v>2170</v>
      </c>
      <c r="AJ8141" t="s">
        <v>2171</v>
      </c>
      <c r="AK8141" t="s">
        <v>2082</v>
      </c>
      <c r="AL8141" s="12">
        <v>46007.465185185189</v>
      </c>
    </row>
    <row r="8142" spans="1:39" ht="15" customHeight="1" x14ac:dyDescent="0.3">
      <c r="A8142" s="38" t="s">
        <v>24406</v>
      </c>
      <c r="B8142" t="s">
        <v>24407</v>
      </c>
      <c r="C8142" t="s">
        <v>2073</v>
      </c>
      <c r="D8142" t="s">
        <v>282</v>
      </c>
      <c r="E8142" t="s">
        <v>25500</v>
      </c>
      <c r="H8142" t="s">
        <v>25878</v>
      </c>
      <c r="I8142" t="s">
        <v>24408</v>
      </c>
      <c r="J8142" t="s">
        <v>284</v>
      </c>
      <c r="K8142" t="s">
        <v>2075</v>
      </c>
      <c r="M8142" t="s">
        <v>338</v>
      </c>
      <c r="N8142" t="s">
        <v>295</v>
      </c>
      <c r="O8142" t="s">
        <v>2076</v>
      </c>
      <c r="Q8142" t="s">
        <v>344</v>
      </c>
      <c r="R8142" t="b">
        <v>0</v>
      </c>
      <c r="S8142" t="b">
        <v>0</v>
      </c>
      <c r="T8142" s="31" t="s">
        <v>426</v>
      </c>
      <c r="U8142" s="31">
        <v>1</v>
      </c>
      <c r="V8142" s="32" t="s">
        <v>23699</v>
      </c>
      <c r="W8142" t="s">
        <v>23700</v>
      </c>
      <c r="X8142" t="s">
        <v>282</v>
      </c>
      <c r="Y8142" t="s">
        <v>344</v>
      </c>
      <c r="Z8142" t="s">
        <v>284</v>
      </c>
      <c r="AA8142" t="s">
        <v>319</v>
      </c>
      <c r="AB8142"/>
      <c r="AD8142" s="27" t="s">
        <v>2094</v>
      </c>
      <c r="AF8142" t="s">
        <v>290</v>
      </c>
      <c r="AH8142" t="s">
        <v>2012</v>
      </c>
      <c r="AI8142" t="s">
        <v>2121</v>
      </c>
      <c r="AJ8142" t="s">
        <v>2122</v>
      </c>
      <c r="AK8142" t="s">
        <v>2082</v>
      </c>
      <c r="AL8142" s="12">
        <v>45926.350868055553</v>
      </c>
    </row>
    <row r="8143" spans="1:39" ht="15" customHeight="1" x14ac:dyDescent="0.3">
      <c r="A8143" s="38" t="s">
        <v>24406</v>
      </c>
      <c r="B8143" t="s">
        <v>24407</v>
      </c>
      <c r="C8143" t="s">
        <v>2073</v>
      </c>
      <c r="D8143" t="s">
        <v>282</v>
      </c>
      <c r="E8143" t="s">
        <v>25500</v>
      </c>
      <c r="H8143" t="s">
        <v>25878</v>
      </c>
      <c r="I8143" t="s">
        <v>24408</v>
      </c>
      <c r="J8143" t="s">
        <v>284</v>
      </c>
      <c r="K8143" t="s">
        <v>2075</v>
      </c>
      <c r="M8143" t="s">
        <v>338</v>
      </c>
      <c r="N8143" t="s">
        <v>295</v>
      </c>
      <c r="O8143" t="s">
        <v>2076</v>
      </c>
      <c r="R8143" t="b">
        <v>0</v>
      </c>
      <c r="S8143" t="b">
        <v>0</v>
      </c>
      <c r="T8143" s="31" t="s">
        <v>426</v>
      </c>
      <c r="U8143" s="31">
        <v>1</v>
      </c>
      <c r="V8143" s="32" t="s">
        <v>8111</v>
      </c>
      <c r="W8143" t="s">
        <v>8112</v>
      </c>
      <c r="X8143" t="s">
        <v>282</v>
      </c>
      <c r="Y8143" t="s">
        <v>311</v>
      </c>
      <c r="Z8143" t="s">
        <v>284</v>
      </c>
      <c r="AA8143" t="s">
        <v>319</v>
      </c>
      <c r="AB8143"/>
      <c r="AD8143" s="27" t="s">
        <v>2075</v>
      </c>
      <c r="AF8143" t="s">
        <v>290</v>
      </c>
      <c r="AH8143" t="s">
        <v>2012</v>
      </c>
      <c r="AI8143" t="s">
        <v>2121</v>
      </c>
      <c r="AJ8143" t="s">
        <v>2122</v>
      </c>
      <c r="AK8143" t="s">
        <v>2082</v>
      </c>
      <c r="AL8143" s="12">
        <v>45926.305034722223</v>
      </c>
      <c r="AM8143" t="s">
        <v>291</v>
      </c>
    </row>
    <row r="8144" spans="1:39" ht="15" customHeight="1" x14ac:dyDescent="0.3">
      <c r="A8144" s="38" t="s">
        <v>24415</v>
      </c>
      <c r="B8144" t="s">
        <v>24416</v>
      </c>
      <c r="C8144" t="s">
        <v>2073</v>
      </c>
      <c r="D8144" t="s">
        <v>282</v>
      </c>
      <c r="E8144" t="s">
        <v>25500</v>
      </c>
      <c r="H8144" t="s">
        <v>25853</v>
      </c>
      <c r="I8144" t="s">
        <v>24417</v>
      </c>
      <c r="J8144" t="s">
        <v>284</v>
      </c>
      <c r="K8144" t="s">
        <v>2075</v>
      </c>
      <c r="M8144" t="s">
        <v>338</v>
      </c>
      <c r="O8144" t="s">
        <v>2076</v>
      </c>
      <c r="Q8144" t="s">
        <v>311</v>
      </c>
      <c r="R8144" t="b">
        <v>0</v>
      </c>
      <c r="S8144" t="b">
        <v>0</v>
      </c>
      <c r="T8144" s="31" t="s">
        <v>426</v>
      </c>
      <c r="U8144" s="31">
        <v>1</v>
      </c>
      <c r="V8144" s="32" t="s">
        <v>24126</v>
      </c>
      <c r="W8144" t="s">
        <v>24127</v>
      </c>
      <c r="X8144" t="s">
        <v>282</v>
      </c>
      <c r="Y8144" t="s">
        <v>311</v>
      </c>
      <c r="Z8144" t="s">
        <v>284</v>
      </c>
      <c r="AB8144"/>
      <c r="AD8144" s="27" t="s">
        <v>2079</v>
      </c>
      <c r="AF8144" t="s">
        <v>290</v>
      </c>
      <c r="AH8144" t="s">
        <v>2169</v>
      </c>
      <c r="AI8144" t="s">
        <v>2170</v>
      </c>
      <c r="AJ8144" t="s">
        <v>2171</v>
      </c>
      <c r="AK8144" t="s">
        <v>2082</v>
      </c>
      <c r="AL8144" s="12">
        <v>46007.465185185189</v>
      </c>
    </row>
    <row r="8145" spans="1:39" ht="15" customHeight="1" x14ac:dyDescent="0.3">
      <c r="A8145" s="38" t="s">
        <v>24427</v>
      </c>
      <c r="B8145" t="s">
        <v>24428</v>
      </c>
      <c r="C8145" t="s">
        <v>2073</v>
      </c>
      <c r="D8145" t="s">
        <v>282</v>
      </c>
      <c r="E8145" t="s">
        <v>25500</v>
      </c>
      <c r="H8145" t="s">
        <v>25853</v>
      </c>
      <c r="I8145" t="s">
        <v>24429</v>
      </c>
      <c r="J8145" t="s">
        <v>284</v>
      </c>
      <c r="K8145" t="s">
        <v>2075</v>
      </c>
      <c r="M8145" t="s">
        <v>338</v>
      </c>
      <c r="O8145" t="s">
        <v>2076</v>
      </c>
      <c r="Q8145" t="s">
        <v>311</v>
      </c>
      <c r="R8145" t="b">
        <v>0</v>
      </c>
      <c r="S8145" t="b">
        <v>0</v>
      </c>
      <c r="T8145" s="31" t="s">
        <v>426</v>
      </c>
      <c r="U8145" s="31">
        <v>1</v>
      </c>
      <c r="V8145" s="32" t="s">
        <v>24126</v>
      </c>
      <c r="W8145" t="s">
        <v>24127</v>
      </c>
      <c r="X8145" t="s">
        <v>282</v>
      </c>
      <c r="Y8145" t="s">
        <v>311</v>
      </c>
      <c r="Z8145" t="s">
        <v>284</v>
      </c>
      <c r="AB8145"/>
      <c r="AD8145" s="27" t="s">
        <v>2079</v>
      </c>
      <c r="AF8145" t="s">
        <v>290</v>
      </c>
      <c r="AH8145" t="s">
        <v>2169</v>
      </c>
      <c r="AI8145" t="s">
        <v>2170</v>
      </c>
      <c r="AJ8145" t="s">
        <v>2171</v>
      </c>
      <c r="AK8145" t="s">
        <v>2082</v>
      </c>
      <c r="AL8145" s="12">
        <v>46007.465185185189</v>
      </c>
    </row>
    <row r="8146" spans="1:39" ht="15" customHeight="1" x14ac:dyDescent="0.3">
      <c r="A8146" s="38" t="s">
        <v>24337</v>
      </c>
      <c r="B8146" t="s">
        <v>24338</v>
      </c>
      <c r="C8146" t="s">
        <v>2092</v>
      </c>
      <c r="D8146" t="s">
        <v>282</v>
      </c>
      <c r="E8146" t="s">
        <v>299</v>
      </c>
      <c r="G8146" t="s">
        <v>318</v>
      </c>
      <c r="I8146" t="s">
        <v>24339</v>
      </c>
      <c r="J8146" t="s">
        <v>329</v>
      </c>
      <c r="K8146" t="s">
        <v>2075</v>
      </c>
      <c r="M8146" t="s">
        <v>294</v>
      </c>
      <c r="N8146" t="s">
        <v>295</v>
      </c>
      <c r="O8146" t="s">
        <v>2228</v>
      </c>
      <c r="R8146" t="b">
        <v>0</v>
      </c>
      <c r="S8146" t="b">
        <v>0</v>
      </c>
      <c r="T8146" s="31" t="s">
        <v>426</v>
      </c>
      <c r="U8146" s="31">
        <v>1</v>
      </c>
      <c r="V8146" s="32" t="s">
        <v>3058</v>
      </c>
      <c r="AB8146"/>
      <c r="AD8146" s="27"/>
    </row>
    <row r="8147" spans="1:39" ht="15" customHeight="1" x14ac:dyDescent="0.3">
      <c r="A8147" s="38" t="s">
        <v>24436</v>
      </c>
      <c r="B8147" t="s">
        <v>24437</v>
      </c>
      <c r="C8147" t="s">
        <v>2073</v>
      </c>
      <c r="D8147" t="s">
        <v>282</v>
      </c>
      <c r="E8147" t="s">
        <v>25500</v>
      </c>
      <c r="H8147" t="s">
        <v>26180</v>
      </c>
      <c r="I8147" t="s">
        <v>24438</v>
      </c>
      <c r="J8147" t="s">
        <v>284</v>
      </c>
      <c r="K8147" t="s">
        <v>2075</v>
      </c>
      <c r="M8147" t="s">
        <v>338</v>
      </c>
      <c r="N8147" t="s">
        <v>286</v>
      </c>
      <c r="O8147" t="s">
        <v>2076</v>
      </c>
      <c r="Q8147" t="s">
        <v>344</v>
      </c>
      <c r="R8147" t="b">
        <v>0</v>
      </c>
      <c r="S8147" t="b">
        <v>0</v>
      </c>
      <c r="T8147" s="31" t="s">
        <v>426</v>
      </c>
      <c r="U8147" s="31">
        <v>1</v>
      </c>
      <c r="V8147" s="32" t="s">
        <v>4301</v>
      </c>
      <c r="W8147" t="s">
        <v>4302</v>
      </c>
      <c r="X8147" t="s">
        <v>282</v>
      </c>
      <c r="Y8147" t="s">
        <v>344</v>
      </c>
      <c r="Z8147" t="s">
        <v>284</v>
      </c>
      <c r="AA8147" t="s">
        <v>319</v>
      </c>
      <c r="AB8147"/>
      <c r="AD8147" s="27" t="s">
        <v>2079</v>
      </c>
      <c r="AF8147" t="s">
        <v>290</v>
      </c>
      <c r="AH8147" t="s">
        <v>2169</v>
      </c>
      <c r="AI8147" t="s">
        <v>2170</v>
      </c>
      <c r="AJ8147" t="s">
        <v>2171</v>
      </c>
      <c r="AK8147" t="s">
        <v>2082</v>
      </c>
      <c r="AL8147" s="12">
        <v>46000.461689814816</v>
      </c>
    </row>
    <row r="8148" spans="1:39" ht="15" customHeight="1" x14ac:dyDescent="0.3">
      <c r="A8148" s="38" t="s">
        <v>24436</v>
      </c>
      <c r="B8148" t="s">
        <v>24437</v>
      </c>
      <c r="C8148" t="s">
        <v>2073</v>
      </c>
      <c r="D8148" t="s">
        <v>282</v>
      </c>
      <c r="E8148" t="s">
        <v>25500</v>
      </c>
      <c r="H8148" t="s">
        <v>26180</v>
      </c>
      <c r="I8148" t="s">
        <v>24438</v>
      </c>
      <c r="J8148" t="s">
        <v>284</v>
      </c>
      <c r="K8148" t="s">
        <v>2075</v>
      </c>
      <c r="M8148" t="s">
        <v>338</v>
      </c>
      <c r="N8148" t="s">
        <v>286</v>
      </c>
      <c r="O8148" t="s">
        <v>2076</v>
      </c>
      <c r="R8148" t="b">
        <v>0</v>
      </c>
      <c r="S8148" t="b">
        <v>0</v>
      </c>
      <c r="T8148" s="31" t="s">
        <v>426</v>
      </c>
      <c r="U8148" s="31">
        <v>1</v>
      </c>
      <c r="V8148" s="32" t="s">
        <v>4299</v>
      </c>
      <c r="W8148" t="s">
        <v>4300</v>
      </c>
      <c r="X8148" t="s">
        <v>282</v>
      </c>
      <c r="Y8148" t="s">
        <v>311</v>
      </c>
      <c r="Z8148" t="s">
        <v>284</v>
      </c>
      <c r="AB8148"/>
      <c r="AD8148" s="27" t="s">
        <v>2075</v>
      </c>
      <c r="AF8148" t="s">
        <v>290</v>
      </c>
      <c r="AH8148" t="s">
        <v>2169</v>
      </c>
      <c r="AI8148" t="s">
        <v>2170</v>
      </c>
      <c r="AJ8148" t="s">
        <v>2171</v>
      </c>
      <c r="AK8148" t="s">
        <v>2082</v>
      </c>
      <c r="AL8148" s="12">
        <v>46007.659375000003</v>
      </c>
      <c r="AM8148" t="s">
        <v>291</v>
      </c>
    </row>
    <row r="8149" spans="1:39" ht="15" customHeight="1" x14ac:dyDescent="0.3">
      <c r="A8149" s="38" t="s">
        <v>24421</v>
      </c>
      <c r="B8149" t="s">
        <v>24422</v>
      </c>
      <c r="C8149" t="s">
        <v>2073</v>
      </c>
      <c r="D8149" t="s">
        <v>282</v>
      </c>
      <c r="E8149" t="s">
        <v>25500</v>
      </c>
      <c r="H8149" t="s">
        <v>25880</v>
      </c>
      <c r="I8149" t="s">
        <v>24423</v>
      </c>
      <c r="J8149" t="s">
        <v>284</v>
      </c>
      <c r="K8149" t="s">
        <v>2075</v>
      </c>
      <c r="M8149" t="s">
        <v>338</v>
      </c>
      <c r="N8149" t="s">
        <v>295</v>
      </c>
      <c r="O8149" t="s">
        <v>2076</v>
      </c>
      <c r="Q8149" t="s">
        <v>344</v>
      </c>
      <c r="R8149" t="b">
        <v>0</v>
      </c>
      <c r="S8149" t="b">
        <v>0</v>
      </c>
      <c r="T8149" s="31" t="s">
        <v>426</v>
      </c>
      <c r="U8149" s="31">
        <v>1</v>
      </c>
      <c r="V8149" s="32" t="s">
        <v>23699</v>
      </c>
      <c r="W8149" t="s">
        <v>23700</v>
      </c>
      <c r="X8149" t="s">
        <v>282</v>
      </c>
      <c r="Y8149" t="s">
        <v>344</v>
      </c>
      <c r="Z8149" t="s">
        <v>284</v>
      </c>
      <c r="AA8149" t="s">
        <v>319</v>
      </c>
      <c r="AB8149"/>
      <c r="AD8149" s="27" t="s">
        <v>2094</v>
      </c>
      <c r="AF8149" t="s">
        <v>290</v>
      </c>
      <c r="AH8149" t="s">
        <v>2012</v>
      </c>
      <c r="AI8149" t="s">
        <v>2121</v>
      </c>
      <c r="AJ8149" t="s">
        <v>2122</v>
      </c>
      <c r="AK8149" t="s">
        <v>2082</v>
      </c>
      <c r="AL8149" s="12">
        <v>45926.350868055553</v>
      </c>
    </row>
    <row r="8150" spans="1:39" ht="15" customHeight="1" x14ac:dyDescent="0.3">
      <c r="A8150" s="38" t="s">
        <v>24421</v>
      </c>
      <c r="B8150" t="s">
        <v>24422</v>
      </c>
      <c r="C8150" t="s">
        <v>2073</v>
      </c>
      <c r="D8150" t="s">
        <v>282</v>
      </c>
      <c r="E8150" t="s">
        <v>25500</v>
      </c>
      <c r="H8150" t="s">
        <v>25880</v>
      </c>
      <c r="I8150" t="s">
        <v>24423</v>
      </c>
      <c r="J8150" t="s">
        <v>284</v>
      </c>
      <c r="K8150" t="s">
        <v>2075</v>
      </c>
      <c r="M8150" t="s">
        <v>338</v>
      </c>
      <c r="N8150" t="s">
        <v>295</v>
      </c>
      <c r="O8150" t="s">
        <v>2076</v>
      </c>
      <c r="R8150" t="b">
        <v>0</v>
      </c>
      <c r="S8150" t="b">
        <v>0</v>
      </c>
      <c r="T8150" s="31" t="s">
        <v>426</v>
      </c>
      <c r="U8150" s="31">
        <v>1</v>
      </c>
      <c r="V8150" s="32" t="s">
        <v>8111</v>
      </c>
      <c r="W8150" t="s">
        <v>8112</v>
      </c>
      <c r="X8150" t="s">
        <v>282</v>
      </c>
      <c r="Y8150" t="s">
        <v>311</v>
      </c>
      <c r="Z8150" t="s">
        <v>284</v>
      </c>
      <c r="AA8150" t="s">
        <v>319</v>
      </c>
      <c r="AB8150"/>
      <c r="AD8150" s="27" t="s">
        <v>2075</v>
      </c>
      <c r="AF8150" t="s">
        <v>290</v>
      </c>
      <c r="AH8150" t="s">
        <v>2012</v>
      </c>
      <c r="AI8150" t="s">
        <v>2121</v>
      </c>
      <c r="AJ8150" t="s">
        <v>2122</v>
      </c>
      <c r="AK8150" t="s">
        <v>2082</v>
      </c>
      <c r="AL8150" s="12">
        <v>45926.305034722223</v>
      </c>
      <c r="AM8150" t="s">
        <v>291</v>
      </c>
    </row>
    <row r="8151" spans="1:39" ht="15" customHeight="1" x14ac:dyDescent="0.3">
      <c r="A8151" s="38" t="s">
        <v>24433</v>
      </c>
      <c r="B8151" t="s">
        <v>24434</v>
      </c>
      <c r="C8151" t="s">
        <v>2073</v>
      </c>
      <c r="D8151" t="s">
        <v>282</v>
      </c>
      <c r="E8151" t="s">
        <v>283</v>
      </c>
      <c r="H8151" t="s">
        <v>26193</v>
      </c>
      <c r="I8151" t="s">
        <v>24435</v>
      </c>
      <c r="J8151" t="s">
        <v>284</v>
      </c>
      <c r="K8151" t="s">
        <v>2094</v>
      </c>
      <c r="M8151" t="s">
        <v>335</v>
      </c>
      <c r="N8151" t="s">
        <v>295</v>
      </c>
      <c r="Q8151" t="s">
        <v>344</v>
      </c>
      <c r="R8151" t="b">
        <v>0</v>
      </c>
      <c r="S8151" t="b">
        <v>0</v>
      </c>
      <c r="T8151" s="31" t="s">
        <v>426</v>
      </c>
      <c r="U8151" s="31">
        <v>1</v>
      </c>
      <c r="V8151" s="32" t="s">
        <v>24287</v>
      </c>
      <c r="W8151" t="s">
        <v>24288</v>
      </c>
      <c r="X8151" t="s">
        <v>282</v>
      </c>
      <c r="Y8151" t="s">
        <v>344</v>
      </c>
      <c r="Z8151" t="s">
        <v>284</v>
      </c>
      <c r="AA8151" t="s">
        <v>283</v>
      </c>
      <c r="AB8151"/>
      <c r="AD8151" s="27" t="s">
        <v>2075</v>
      </c>
      <c r="AF8151" t="s">
        <v>335</v>
      </c>
      <c r="AH8151" t="s">
        <v>18734</v>
      </c>
      <c r="AI8151" t="s">
        <v>18735</v>
      </c>
      <c r="AJ8151" t="s">
        <v>18736</v>
      </c>
      <c r="AK8151" t="s">
        <v>2082</v>
      </c>
      <c r="AL8151" s="12">
        <v>46030.578032407408</v>
      </c>
    </row>
    <row r="8152" spans="1:39" ht="15" customHeight="1" x14ac:dyDescent="0.3">
      <c r="A8152" s="38" t="s">
        <v>24433</v>
      </c>
      <c r="B8152" t="s">
        <v>24434</v>
      </c>
      <c r="C8152" t="s">
        <v>2073</v>
      </c>
      <c r="D8152" t="s">
        <v>282</v>
      </c>
      <c r="E8152" t="s">
        <v>283</v>
      </c>
      <c r="H8152" t="s">
        <v>26193</v>
      </c>
      <c r="I8152" t="s">
        <v>24435</v>
      </c>
      <c r="J8152" t="s">
        <v>284</v>
      </c>
      <c r="K8152" t="s">
        <v>2094</v>
      </c>
      <c r="M8152" t="s">
        <v>335</v>
      </c>
      <c r="N8152" t="s">
        <v>295</v>
      </c>
      <c r="R8152" t="b">
        <v>0</v>
      </c>
      <c r="S8152" t="b">
        <v>0</v>
      </c>
      <c r="T8152" s="31" t="s">
        <v>426</v>
      </c>
      <c r="U8152" s="31">
        <v>1</v>
      </c>
      <c r="V8152" s="32" t="s">
        <v>24285</v>
      </c>
      <c r="W8152" t="s">
        <v>24286</v>
      </c>
      <c r="X8152" t="s">
        <v>282</v>
      </c>
      <c r="Y8152" t="s">
        <v>311</v>
      </c>
      <c r="Z8152" t="s">
        <v>284</v>
      </c>
      <c r="AA8152" t="s">
        <v>283</v>
      </c>
      <c r="AB8152"/>
      <c r="AD8152" s="27" t="s">
        <v>2075</v>
      </c>
      <c r="AF8152" t="s">
        <v>335</v>
      </c>
      <c r="AH8152" t="s">
        <v>18672</v>
      </c>
      <c r="AI8152" t="s">
        <v>18673</v>
      </c>
      <c r="AJ8152" t="s">
        <v>18674</v>
      </c>
      <c r="AK8152" t="s">
        <v>2082</v>
      </c>
      <c r="AL8152" s="12">
        <v>45959.493298611109</v>
      </c>
    </row>
    <row r="8153" spans="1:39" ht="15" customHeight="1" x14ac:dyDescent="0.3">
      <c r="A8153" s="38" t="s">
        <v>24433</v>
      </c>
      <c r="B8153" t="s">
        <v>24434</v>
      </c>
      <c r="C8153" t="s">
        <v>2073</v>
      </c>
      <c r="D8153" t="s">
        <v>282</v>
      </c>
      <c r="E8153" t="s">
        <v>283</v>
      </c>
      <c r="H8153" t="s">
        <v>26193</v>
      </c>
      <c r="I8153" t="s">
        <v>24435</v>
      </c>
      <c r="J8153" t="s">
        <v>284</v>
      </c>
      <c r="K8153" t="s">
        <v>2094</v>
      </c>
      <c r="M8153" t="s">
        <v>335</v>
      </c>
      <c r="N8153" t="s">
        <v>295</v>
      </c>
      <c r="R8153" t="b">
        <v>0</v>
      </c>
      <c r="S8153" t="b">
        <v>0</v>
      </c>
      <c r="T8153" s="31" t="s">
        <v>426</v>
      </c>
      <c r="U8153" s="31">
        <v>1</v>
      </c>
      <c r="V8153" s="32" t="s">
        <v>18679</v>
      </c>
      <c r="W8153" t="s">
        <v>18680</v>
      </c>
      <c r="X8153" t="s">
        <v>282</v>
      </c>
      <c r="Y8153" t="s">
        <v>311</v>
      </c>
      <c r="Z8153" t="s">
        <v>284</v>
      </c>
      <c r="AB8153"/>
      <c r="AD8153" s="27" t="s">
        <v>2075</v>
      </c>
      <c r="AF8153" t="s">
        <v>290</v>
      </c>
      <c r="AH8153" t="s">
        <v>18672</v>
      </c>
      <c r="AI8153" t="s">
        <v>18673</v>
      </c>
      <c r="AJ8153" t="s">
        <v>18674</v>
      </c>
      <c r="AK8153" t="s">
        <v>2082</v>
      </c>
      <c r="AL8153" s="12">
        <v>45993.713194444441</v>
      </c>
    </row>
    <row r="8154" spans="1:39" ht="15" customHeight="1" x14ac:dyDescent="0.3">
      <c r="A8154" s="38" t="s">
        <v>24334</v>
      </c>
      <c r="B8154" t="s">
        <v>24335</v>
      </c>
      <c r="C8154" t="s">
        <v>2073</v>
      </c>
      <c r="D8154" t="s">
        <v>282</v>
      </c>
      <c r="E8154" t="s">
        <v>25500</v>
      </c>
      <c r="H8154" t="s">
        <v>25859</v>
      </c>
      <c r="I8154" t="s">
        <v>24336</v>
      </c>
      <c r="J8154" t="s">
        <v>284</v>
      </c>
      <c r="K8154" t="s">
        <v>2075</v>
      </c>
      <c r="M8154" t="s">
        <v>290</v>
      </c>
      <c r="O8154" t="s">
        <v>2076</v>
      </c>
      <c r="Q8154" t="s">
        <v>344</v>
      </c>
      <c r="R8154" t="b">
        <v>0</v>
      </c>
      <c r="S8154" t="b">
        <v>0</v>
      </c>
      <c r="T8154" s="31" t="s">
        <v>426</v>
      </c>
      <c r="U8154" s="31">
        <v>1</v>
      </c>
      <c r="V8154" s="32" t="s">
        <v>23699</v>
      </c>
      <c r="W8154" t="s">
        <v>23700</v>
      </c>
      <c r="X8154" t="s">
        <v>282</v>
      </c>
      <c r="Y8154" t="s">
        <v>344</v>
      </c>
      <c r="Z8154" t="s">
        <v>284</v>
      </c>
      <c r="AA8154" t="s">
        <v>319</v>
      </c>
      <c r="AB8154"/>
      <c r="AD8154" s="27" t="s">
        <v>2094</v>
      </c>
      <c r="AF8154" t="s">
        <v>290</v>
      </c>
      <c r="AH8154" t="s">
        <v>2012</v>
      </c>
      <c r="AI8154" t="s">
        <v>2121</v>
      </c>
      <c r="AJ8154" t="s">
        <v>2122</v>
      </c>
      <c r="AK8154" t="s">
        <v>2082</v>
      </c>
      <c r="AL8154" s="12">
        <v>45926.350868055553</v>
      </c>
    </row>
    <row r="8155" spans="1:39" ht="15" customHeight="1" x14ac:dyDescent="0.3">
      <c r="A8155" s="38" t="s">
        <v>24334</v>
      </c>
      <c r="B8155" t="s">
        <v>24335</v>
      </c>
      <c r="C8155" t="s">
        <v>2073</v>
      </c>
      <c r="D8155" t="s">
        <v>282</v>
      </c>
      <c r="E8155" t="s">
        <v>25500</v>
      </c>
      <c r="H8155" t="s">
        <v>25859</v>
      </c>
      <c r="I8155" t="s">
        <v>24336</v>
      </c>
      <c r="J8155" t="s">
        <v>284</v>
      </c>
      <c r="K8155" t="s">
        <v>2075</v>
      </c>
      <c r="M8155" t="s">
        <v>290</v>
      </c>
      <c r="O8155" t="s">
        <v>2076</v>
      </c>
      <c r="R8155" t="b">
        <v>0</v>
      </c>
      <c r="S8155" t="b">
        <v>0</v>
      </c>
      <c r="T8155" s="31" t="s">
        <v>426</v>
      </c>
      <c r="U8155" s="31">
        <v>1</v>
      </c>
      <c r="V8155" s="32" t="s">
        <v>8111</v>
      </c>
      <c r="W8155" t="s">
        <v>8112</v>
      </c>
      <c r="X8155" t="s">
        <v>282</v>
      </c>
      <c r="Y8155" t="s">
        <v>311</v>
      </c>
      <c r="Z8155" t="s">
        <v>284</v>
      </c>
      <c r="AA8155" t="s">
        <v>319</v>
      </c>
      <c r="AB8155"/>
      <c r="AD8155" s="27" t="s">
        <v>2075</v>
      </c>
      <c r="AF8155" t="s">
        <v>290</v>
      </c>
      <c r="AH8155" t="s">
        <v>2012</v>
      </c>
      <c r="AI8155" t="s">
        <v>2121</v>
      </c>
      <c r="AJ8155" t="s">
        <v>2122</v>
      </c>
      <c r="AK8155" t="s">
        <v>2082</v>
      </c>
      <c r="AL8155" s="12">
        <v>45926.305034722223</v>
      </c>
      <c r="AM8155" t="s">
        <v>291</v>
      </c>
    </row>
    <row r="8156" spans="1:39" ht="15" customHeight="1" x14ac:dyDescent="0.3">
      <c r="A8156" s="38" t="s">
        <v>24366</v>
      </c>
      <c r="B8156" t="s">
        <v>24367</v>
      </c>
      <c r="C8156" t="s">
        <v>2073</v>
      </c>
      <c r="D8156" t="s">
        <v>282</v>
      </c>
      <c r="E8156" t="s">
        <v>25500</v>
      </c>
      <c r="H8156" t="s">
        <v>25852</v>
      </c>
      <c r="I8156" t="s">
        <v>24368</v>
      </c>
      <c r="J8156" t="s">
        <v>284</v>
      </c>
      <c r="K8156" t="s">
        <v>2075</v>
      </c>
      <c r="M8156" t="s">
        <v>290</v>
      </c>
      <c r="O8156" t="s">
        <v>2076</v>
      </c>
      <c r="Q8156" t="s">
        <v>311</v>
      </c>
      <c r="R8156" t="b">
        <v>0</v>
      </c>
      <c r="S8156" t="b">
        <v>0</v>
      </c>
      <c r="T8156" s="31" t="s">
        <v>426</v>
      </c>
      <c r="U8156" s="31">
        <v>1</v>
      </c>
      <c r="V8156" s="32" t="s">
        <v>24369</v>
      </c>
      <c r="W8156" t="s">
        <v>24370</v>
      </c>
      <c r="X8156" t="s">
        <v>282</v>
      </c>
      <c r="Y8156" t="s">
        <v>311</v>
      </c>
      <c r="Z8156" t="s">
        <v>284</v>
      </c>
      <c r="AA8156" t="s">
        <v>319</v>
      </c>
      <c r="AB8156"/>
      <c r="AD8156" s="27" t="s">
        <v>2075</v>
      </c>
      <c r="AF8156" t="s">
        <v>290</v>
      </c>
      <c r="AH8156" t="s">
        <v>2012</v>
      </c>
      <c r="AI8156" t="s">
        <v>2121</v>
      </c>
      <c r="AJ8156" t="s">
        <v>2122</v>
      </c>
      <c r="AK8156" t="s">
        <v>2082</v>
      </c>
      <c r="AL8156" s="12">
        <v>45926.384039351855</v>
      </c>
    </row>
    <row r="8157" spans="1:39" ht="15" customHeight="1" x14ac:dyDescent="0.3">
      <c r="A8157" s="38" t="s">
        <v>24100</v>
      </c>
      <c r="B8157" t="s">
        <v>24101</v>
      </c>
      <c r="C8157" t="s">
        <v>2073</v>
      </c>
      <c r="D8157" t="s">
        <v>282</v>
      </c>
      <c r="E8157" t="s">
        <v>25500</v>
      </c>
      <c r="H8157" t="s">
        <v>25853</v>
      </c>
      <c r="I8157" t="s">
        <v>24102</v>
      </c>
      <c r="J8157" t="s">
        <v>284</v>
      </c>
      <c r="K8157" t="s">
        <v>2075</v>
      </c>
      <c r="M8157" t="s">
        <v>338</v>
      </c>
      <c r="O8157" t="s">
        <v>2076</v>
      </c>
      <c r="Q8157" t="s">
        <v>344</v>
      </c>
      <c r="R8157" t="b">
        <v>0</v>
      </c>
      <c r="S8157" t="b">
        <v>0</v>
      </c>
      <c r="T8157" s="31" t="s">
        <v>426</v>
      </c>
      <c r="U8157" s="31">
        <v>1</v>
      </c>
      <c r="V8157" s="32" t="s">
        <v>4301</v>
      </c>
      <c r="W8157" t="s">
        <v>4302</v>
      </c>
      <c r="X8157" t="s">
        <v>282</v>
      </c>
      <c r="Y8157" t="s">
        <v>344</v>
      </c>
      <c r="Z8157" t="s">
        <v>284</v>
      </c>
      <c r="AA8157" t="s">
        <v>319</v>
      </c>
      <c r="AB8157"/>
      <c r="AD8157" s="27" t="s">
        <v>2079</v>
      </c>
      <c r="AF8157" t="s">
        <v>290</v>
      </c>
      <c r="AH8157" t="s">
        <v>2169</v>
      </c>
      <c r="AI8157" t="s">
        <v>2170</v>
      </c>
      <c r="AJ8157" t="s">
        <v>2171</v>
      </c>
      <c r="AK8157" t="s">
        <v>2082</v>
      </c>
      <c r="AL8157" s="12">
        <v>46000.461689814816</v>
      </c>
    </row>
    <row r="8158" spans="1:39" ht="15" customHeight="1" x14ac:dyDescent="0.3">
      <c r="A8158" s="38" t="s">
        <v>24100</v>
      </c>
      <c r="B8158" t="s">
        <v>24101</v>
      </c>
      <c r="C8158" t="s">
        <v>2073</v>
      </c>
      <c r="D8158" t="s">
        <v>282</v>
      </c>
      <c r="E8158" t="s">
        <v>25500</v>
      </c>
      <c r="H8158" t="s">
        <v>25853</v>
      </c>
      <c r="I8158" t="s">
        <v>24102</v>
      </c>
      <c r="J8158" t="s">
        <v>284</v>
      </c>
      <c r="K8158" t="s">
        <v>2075</v>
      </c>
      <c r="M8158" t="s">
        <v>338</v>
      </c>
      <c r="O8158" t="s">
        <v>2076</v>
      </c>
      <c r="R8158" t="b">
        <v>0</v>
      </c>
      <c r="S8158" t="b">
        <v>0</v>
      </c>
      <c r="T8158" s="31" t="s">
        <v>426</v>
      </c>
      <c r="U8158" s="31">
        <v>1</v>
      </c>
      <c r="V8158" s="32" t="s">
        <v>4299</v>
      </c>
      <c r="W8158" t="s">
        <v>4300</v>
      </c>
      <c r="X8158" t="s">
        <v>282</v>
      </c>
      <c r="Y8158" t="s">
        <v>311</v>
      </c>
      <c r="Z8158" t="s">
        <v>284</v>
      </c>
      <c r="AB8158"/>
      <c r="AD8158" s="27" t="s">
        <v>2075</v>
      </c>
      <c r="AF8158" t="s">
        <v>290</v>
      </c>
      <c r="AH8158" t="s">
        <v>2169</v>
      </c>
      <c r="AI8158" t="s">
        <v>2170</v>
      </c>
      <c r="AJ8158" t="s">
        <v>2171</v>
      </c>
      <c r="AK8158" t="s">
        <v>2082</v>
      </c>
      <c r="AL8158" s="12">
        <v>46007.659375000003</v>
      </c>
      <c r="AM8158" t="s">
        <v>291</v>
      </c>
    </row>
    <row r="8159" spans="1:39" ht="15" customHeight="1" x14ac:dyDescent="0.3">
      <c r="A8159" s="38" t="s">
        <v>24401</v>
      </c>
      <c r="B8159" t="s">
        <v>24402</v>
      </c>
      <c r="C8159" t="s">
        <v>2073</v>
      </c>
      <c r="D8159" t="s">
        <v>282</v>
      </c>
      <c r="E8159" t="s">
        <v>25500</v>
      </c>
      <c r="H8159" t="s">
        <v>25852</v>
      </c>
      <c r="I8159" t="s">
        <v>24403</v>
      </c>
      <c r="J8159" t="s">
        <v>284</v>
      </c>
      <c r="K8159" t="s">
        <v>2075</v>
      </c>
      <c r="M8159" t="s">
        <v>290</v>
      </c>
      <c r="O8159" t="s">
        <v>2076</v>
      </c>
      <c r="Q8159" t="s">
        <v>311</v>
      </c>
      <c r="R8159" t="b">
        <v>0</v>
      </c>
      <c r="S8159" t="b">
        <v>0</v>
      </c>
      <c r="T8159" s="31" t="s">
        <v>426</v>
      </c>
      <c r="U8159" s="31">
        <v>1</v>
      </c>
      <c r="V8159" s="32" t="s">
        <v>24404</v>
      </c>
      <c r="W8159" t="s">
        <v>24405</v>
      </c>
      <c r="X8159" t="s">
        <v>282</v>
      </c>
      <c r="Y8159" t="s">
        <v>311</v>
      </c>
      <c r="Z8159" t="s">
        <v>284</v>
      </c>
      <c r="AA8159" t="s">
        <v>319</v>
      </c>
      <c r="AB8159"/>
      <c r="AD8159" s="27" t="s">
        <v>2094</v>
      </c>
      <c r="AF8159" t="s">
        <v>290</v>
      </c>
      <c r="AH8159" t="s">
        <v>2012</v>
      </c>
      <c r="AI8159" t="s">
        <v>2121</v>
      </c>
      <c r="AJ8159" t="s">
        <v>2122</v>
      </c>
      <c r="AK8159" t="s">
        <v>2082</v>
      </c>
      <c r="AL8159" s="12">
        <v>45926.366446759261</v>
      </c>
    </row>
    <row r="8160" spans="1:39" ht="15" customHeight="1" x14ac:dyDescent="0.3">
      <c r="A8160" s="38" t="s">
        <v>24103</v>
      </c>
      <c r="B8160" t="s">
        <v>24104</v>
      </c>
      <c r="C8160" t="s">
        <v>2073</v>
      </c>
      <c r="D8160" t="s">
        <v>282</v>
      </c>
      <c r="E8160" t="s">
        <v>25500</v>
      </c>
      <c r="H8160" t="s">
        <v>25853</v>
      </c>
      <c r="I8160" t="s">
        <v>24105</v>
      </c>
      <c r="J8160" t="s">
        <v>284</v>
      </c>
      <c r="K8160" t="s">
        <v>2075</v>
      </c>
      <c r="M8160" t="s">
        <v>338</v>
      </c>
      <c r="O8160" t="s">
        <v>2076</v>
      </c>
      <c r="Q8160" t="s">
        <v>344</v>
      </c>
      <c r="R8160" t="b">
        <v>0</v>
      </c>
      <c r="S8160" t="b">
        <v>0</v>
      </c>
      <c r="T8160" s="31" t="s">
        <v>426</v>
      </c>
      <c r="U8160" s="31">
        <v>1</v>
      </c>
      <c r="V8160" s="32" t="s">
        <v>4301</v>
      </c>
      <c r="W8160" t="s">
        <v>4302</v>
      </c>
      <c r="X8160" t="s">
        <v>282</v>
      </c>
      <c r="Y8160" t="s">
        <v>344</v>
      </c>
      <c r="Z8160" t="s">
        <v>284</v>
      </c>
      <c r="AA8160" t="s">
        <v>319</v>
      </c>
      <c r="AB8160"/>
      <c r="AD8160" s="27" t="s">
        <v>2079</v>
      </c>
      <c r="AF8160" t="s">
        <v>290</v>
      </c>
      <c r="AH8160" t="s">
        <v>2169</v>
      </c>
      <c r="AI8160" t="s">
        <v>2170</v>
      </c>
      <c r="AJ8160" t="s">
        <v>2171</v>
      </c>
      <c r="AK8160" t="s">
        <v>2082</v>
      </c>
      <c r="AL8160" s="12">
        <v>46000.461689814816</v>
      </c>
    </row>
    <row r="8161" spans="1:39" ht="15" customHeight="1" x14ac:dyDescent="0.3">
      <c r="A8161" s="38" t="s">
        <v>24103</v>
      </c>
      <c r="B8161" t="s">
        <v>24104</v>
      </c>
      <c r="C8161" t="s">
        <v>2073</v>
      </c>
      <c r="D8161" t="s">
        <v>282</v>
      </c>
      <c r="E8161" t="s">
        <v>25500</v>
      </c>
      <c r="H8161" t="s">
        <v>25853</v>
      </c>
      <c r="I8161" t="s">
        <v>24105</v>
      </c>
      <c r="J8161" t="s">
        <v>284</v>
      </c>
      <c r="K8161" t="s">
        <v>2075</v>
      </c>
      <c r="M8161" t="s">
        <v>338</v>
      </c>
      <c r="O8161" t="s">
        <v>2076</v>
      </c>
      <c r="R8161" t="b">
        <v>0</v>
      </c>
      <c r="S8161" t="b">
        <v>0</v>
      </c>
      <c r="T8161" s="31" t="s">
        <v>426</v>
      </c>
      <c r="U8161" s="31">
        <v>1</v>
      </c>
      <c r="V8161" s="32" t="s">
        <v>4299</v>
      </c>
      <c r="W8161" t="s">
        <v>4300</v>
      </c>
      <c r="X8161" t="s">
        <v>282</v>
      </c>
      <c r="Y8161" t="s">
        <v>311</v>
      </c>
      <c r="Z8161" t="s">
        <v>284</v>
      </c>
      <c r="AB8161"/>
      <c r="AD8161" s="27" t="s">
        <v>2075</v>
      </c>
      <c r="AF8161" t="s">
        <v>290</v>
      </c>
      <c r="AH8161" t="s">
        <v>2169</v>
      </c>
      <c r="AI8161" t="s">
        <v>2170</v>
      </c>
      <c r="AJ8161" t="s">
        <v>2171</v>
      </c>
      <c r="AK8161" t="s">
        <v>2082</v>
      </c>
      <c r="AL8161" s="12">
        <v>46007.659375000003</v>
      </c>
      <c r="AM8161" t="s">
        <v>291</v>
      </c>
    </row>
    <row r="8162" spans="1:39" ht="15" customHeight="1" x14ac:dyDescent="0.3">
      <c r="A8162" s="38" t="s">
        <v>24340</v>
      </c>
      <c r="B8162" t="s">
        <v>24341</v>
      </c>
      <c r="C8162" t="s">
        <v>2092</v>
      </c>
      <c r="D8162" t="s">
        <v>282</v>
      </c>
      <c r="E8162" t="s">
        <v>353</v>
      </c>
      <c r="G8162" t="s">
        <v>318</v>
      </c>
      <c r="H8162" t="s">
        <v>25722</v>
      </c>
      <c r="I8162" t="s">
        <v>24342</v>
      </c>
      <c r="J8162" t="s">
        <v>284</v>
      </c>
      <c r="K8162" t="s">
        <v>2094</v>
      </c>
      <c r="M8162" t="s">
        <v>338</v>
      </c>
      <c r="N8162" t="s">
        <v>295</v>
      </c>
      <c r="O8162" t="s">
        <v>2076</v>
      </c>
      <c r="Q8162" t="s">
        <v>336</v>
      </c>
      <c r="R8162" t="b">
        <v>0</v>
      </c>
      <c r="S8162" t="b">
        <v>0</v>
      </c>
      <c r="T8162" s="31" t="s">
        <v>425</v>
      </c>
      <c r="U8162" s="31">
        <v>0</v>
      </c>
      <c r="V8162" s="32" t="s">
        <v>24343</v>
      </c>
      <c r="W8162" t="s">
        <v>24344</v>
      </c>
      <c r="X8162" t="s">
        <v>282</v>
      </c>
      <c r="Y8162" t="s">
        <v>336</v>
      </c>
      <c r="Z8162" t="s">
        <v>284</v>
      </c>
      <c r="AA8162" t="s">
        <v>353</v>
      </c>
      <c r="AB8162"/>
      <c r="AC8162" t="s">
        <v>26119</v>
      </c>
      <c r="AD8162" s="27" t="s">
        <v>2094</v>
      </c>
      <c r="AE8162" t="s">
        <v>26062</v>
      </c>
      <c r="AF8162" t="s">
        <v>338</v>
      </c>
      <c r="AH8162" t="s">
        <v>649</v>
      </c>
      <c r="AI8162" t="s">
        <v>26083</v>
      </c>
      <c r="AJ8162" t="s">
        <v>26084</v>
      </c>
      <c r="AK8162" t="s">
        <v>3160</v>
      </c>
      <c r="AL8162" s="12">
        <v>46036.793275462966</v>
      </c>
      <c r="AM8162" t="s">
        <v>307</v>
      </c>
    </row>
    <row r="8163" spans="1:39" ht="15" customHeight="1" x14ac:dyDescent="0.3">
      <c r="A8163" s="38" t="s">
        <v>24340</v>
      </c>
      <c r="B8163" t="s">
        <v>24341</v>
      </c>
      <c r="C8163" t="s">
        <v>2092</v>
      </c>
      <c r="D8163" t="s">
        <v>282</v>
      </c>
      <c r="E8163" t="s">
        <v>353</v>
      </c>
      <c r="G8163" t="s">
        <v>318</v>
      </c>
      <c r="H8163" t="s">
        <v>25722</v>
      </c>
      <c r="I8163" t="s">
        <v>24342</v>
      </c>
      <c r="J8163" t="s">
        <v>284</v>
      </c>
      <c r="K8163" t="s">
        <v>2094</v>
      </c>
      <c r="M8163" t="s">
        <v>338</v>
      </c>
      <c r="N8163" t="s">
        <v>295</v>
      </c>
      <c r="O8163" t="s">
        <v>2076</v>
      </c>
      <c r="R8163" t="b">
        <v>0</v>
      </c>
      <c r="S8163" t="b">
        <v>0</v>
      </c>
      <c r="T8163" s="31" t="s">
        <v>425</v>
      </c>
      <c r="U8163" s="31">
        <v>0</v>
      </c>
      <c r="V8163" s="32" t="s">
        <v>9025</v>
      </c>
      <c r="W8163" t="s">
        <v>9026</v>
      </c>
      <c r="X8163" t="s">
        <v>310</v>
      </c>
      <c r="Y8163" t="s">
        <v>344</v>
      </c>
      <c r="Z8163" t="s">
        <v>310</v>
      </c>
      <c r="AA8163" t="s">
        <v>353</v>
      </c>
      <c r="AB8163"/>
      <c r="AD8163" s="27" t="s">
        <v>2224</v>
      </c>
      <c r="AF8163" t="s">
        <v>338</v>
      </c>
      <c r="AH8163" t="s">
        <v>2012</v>
      </c>
      <c r="AI8163" t="s">
        <v>26573</v>
      </c>
      <c r="AJ8163" t="s">
        <v>26574</v>
      </c>
      <c r="AK8163" t="s">
        <v>2082</v>
      </c>
      <c r="AL8163" s="12">
        <v>46147.497418981482</v>
      </c>
      <c r="AM8163" t="s">
        <v>291</v>
      </c>
    </row>
    <row r="8164" spans="1:39" ht="15" customHeight="1" x14ac:dyDescent="0.3">
      <c r="A8164" s="38" t="s">
        <v>24068</v>
      </c>
      <c r="B8164" t="s">
        <v>3090</v>
      </c>
      <c r="C8164" t="s">
        <v>2073</v>
      </c>
      <c r="D8164" t="s">
        <v>282</v>
      </c>
      <c r="E8164" t="s">
        <v>25500</v>
      </c>
      <c r="H8164" t="s">
        <v>25853</v>
      </c>
      <c r="I8164" t="s">
        <v>24069</v>
      </c>
      <c r="J8164" t="s">
        <v>284</v>
      </c>
      <c r="K8164" t="s">
        <v>2075</v>
      </c>
      <c r="M8164" t="s">
        <v>290</v>
      </c>
      <c r="O8164" t="s">
        <v>2076</v>
      </c>
      <c r="Q8164" t="s">
        <v>344</v>
      </c>
      <c r="R8164" t="b">
        <v>0</v>
      </c>
      <c r="S8164" t="b">
        <v>0</v>
      </c>
      <c r="T8164" s="31" t="s">
        <v>426</v>
      </c>
      <c r="U8164" s="31">
        <v>1</v>
      </c>
      <c r="V8164" s="32" t="s">
        <v>4301</v>
      </c>
      <c r="W8164" t="s">
        <v>4302</v>
      </c>
      <c r="X8164" t="s">
        <v>282</v>
      </c>
      <c r="Y8164" t="s">
        <v>344</v>
      </c>
      <c r="Z8164" t="s">
        <v>284</v>
      </c>
      <c r="AA8164" t="s">
        <v>319</v>
      </c>
      <c r="AB8164"/>
      <c r="AD8164" s="27" t="s">
        <v>2079</v>
      </c>
      <c r="AF8164" t="s">
        <v>290</v>
      </c>
      <c r="AH8164" t="s">
        <v>2169</v>
      </c>
      <c r="AI8164" t="s">
        <v>2170</v>
      </c>
      <c r="AJ8164" t="s">
        <v>2171</v>
      </c>
      <c r="AK8164" t="s">
        <v>2082</v>
      </c>
      <c r="AL8164" s="12">
        <v>46000.461689814816</v>
      </c>
    </row>
    <row r="8165" spans="1:39" ht="15" customHeight="1" x14ac:dyDescent="0.3">
      <c r="A8165" s="38" t="s">
        <v>24068</v>
      </c>
      <c r="B8165" t="s">
        <v>3090</v>
      </c>
      <c r="C8165" t="s">
        <v>2073</v>
      </c>
      <c r="D8165" t="s">
        <v>282</v>
      </c>
      <c r="E8165" t="s">
        <v>25500</v>
      </c>
      <c r="H8165" t="s">
        <v>25853</v>
      </c>
      <c r="I8165" t="s">
        <v>24069</v>
      </c>
      <c r="J8165" t="s">
        <v>284</v>
      </c>
      <c r="K8165" t="s">
        <v>2075</v>
      </c>
      <c r="M8165" t="s">
        <v>290</v>
      </c>
      <c r="O8165" t="s">
        <v>2076</v>
      </c>
      <c r="R8165" t="b">
        <v>0</v>
      </c>
      <c r="S8165" t="b">
        <v>0</v>
      </c>
      <c r="T8165" s="31" t="s">
        <v>426</v>
      </c>
      <c r="U8165" s="31">
        <v>1</v>
      </c>
      <c r="V8165" s="32" t="s">
        <v>4299</v>
      </c>
      <c r="W8165" t="s">
        <v>4300</v>
      </c>
      <c r="X8165" t="s">
        <v>282</v>
      </c>
      <c r="Y8165" t="s">
        <v>311</v>
      </c>
      <c r="Z8165" t="s">
        <v>284</v>
      </c>
      <c r="AB8165"/>
      <c r="AD8165" s="27" t="s">
        <v>2075</v>
      </c>
      <c r="AF8165" t="s">
        <v>290</v>
      </c>
      <c r="AH8165" t="s">
        <v>2169</v>
      </c>
      <c r="AI8165" t="s">
        <v>2170</v>
      </c>
      <c r="AJ8165" t="s">
        <v>2171</v>
      </c>
      <c r="AK8165" t="s">
        <v>2082</v>
      </c>
      <c r="AL8165" s="12">
        <v>46007.659375000003</v>
      </c>
      <c r="AM8165" t="s">
        <v>291</v>
      </c>
    </row>
    <row r="8166" spans="1:39" ht="15" customHeight="1" x14ac:dyDescent="0.3">
      <c r="A8166" s="38" t="s">
        <v>24068</v>
      </c>
      <c r="B8166" t="s">
        <v>3090</v>
      </c>
      <c r="C8166" t="s">
        <v>2073</v>
      </c>
      <c r="D8166" t="s">
        <v>282</v>
      </c>
      <c r="E8166" t="s">
        <v>25500</v>
      </c>
      <c r="H8166" t="s">
        <v>25853</v>
      </c>
      <c r="I8166" t="s">
        <v>24069</v>
      </c>
      <c r="J8166" t="s">
        <v>284</v>
      </c>
      <c r="K8166" t="s">
        <v>2075</v>
      </c>
      <c r="M8166" t="s">
        <v>290</v>
      </c>
      <c r="O8166" t="s">
        <v>2076</v>
      </c>
      <c r="Q8166" t="s">
        <v>344</v>
      </c>
      <c r="R8166" t="b">
        <v>0</v>
      </c>
      <c r="S8166" t="b">
        <v>0</v>
      </c>
      <c r="T8166" s="31" t="s">
        <v>426</v>
      </c>
      <c r="U8166" s="31">
        <v>1</v>
      </c>
      <c r="V8166" s="32" t="s">
        <v>8518</v>
      </c>
      <c r="W8166" t="s">
        <v>8519</v>
      </c>
      <c r="X8166" t="s">
        <v>282</v>
      </c>
      <c r="Y8166" t="s">
        <v>344</v>
      </c>
      <c r="Z8166" t="s">
        <v>284</v>
      </c>
      <c r="AB8166"/>
      <c r="AD8166" s="27" t="s">
        <v>4539</v>
      </c>
      <c r="AF8166" t="s">
        <v>290</v>
      </c>
      <c r="AH8166" t="s">
        <v>2012</v>
      </c>
      <c r="AI8166" t="s">
        <v>2121</v>
      </c>
      <c r="AJ8166" t="s">
        <v>2122</v>
      </c>
      <c r="AK8166" t="s">
        <v>2082</v>
      </c>
      <c r="AL8166" s="12">
        <v>45881.3518287037</v>
      </c>
    </row>
    <row r="8167" spans="1:39" ht="15" customHeight="1" x14ac:dyDescent="0.3">
      <c r="A8167" s="38" t="s">
        <v>24113</v>
      </c>
      <c r="B8167" t="s">
        <v>3087</v>
      </c>
      <c r="C8167" t="s">
        <v>2073</v>
      </c>
      <c r="D8167" t="s">
        <v>282</v>
      </c>
      <c r="E8167" t="s">
        <v>25500</v>
      </c>
      <c r="H8167" t="s">
        <v>25853</v>
      </c>
      <c r="I8167" t="s">
        <v>24114</v>
      </c>
      <c r="J8167" t="s">
        <v>284</v>
      </c>
      <c r="K8167" t="s">
        <v>2075</v>
      </c>
      <c r="M8167" t="s">
        <v>290</v>
      </c>
      <c r="O8167" t="s">
        <v>2076</v>
      </c>
      <c r="Q8167" t="s">
        <v>344</v>
      </c>
      <c r="R8167" t="b">
        <v>0</v>
      </c>
      <c r="S8167" t="b">
        <v>0</v>
      </c>
      <c r="T8167" s="31" t="s">
        <v>426</v>
      </c>
      <c r="U8167" s="31">
        <v>1</v>
      </c>
      <c r="V8167" s="32" t="s">
        <v>4301</v>
      </c>
      <c r="W8167" t="s">
        <v>4302</v>
      </c>
      <c r="X8167" t="s">
        <v>282</v>
      </c>
      <c r="Y8167" t="s">
        <v>344</v>
      </c>
      <c r="Z8167" t="s">
        <v>284</v>
      </c>
      <c r="AA8167" t="s">
        <v>319</v>
      </c>
      <c r="AB8167"/>
      <c r="AD8167" s="27" t="s">
        <v>2079</v>
      </c>
      <c r="AF8167" t="s">
        <v>290</v>
      </c>
      <c r="AH8167" t="s">
        <v>2169</v>
      </c>
      <c r="AI8167" t="s">
        <v>2170</v>
      </c>
      <c r="AJ8167" t="s">
        <v>2171</v>
      </c>
      <c r="AK8167" t="s">
        <v>2082</v>
      </c>
      <c r="AL8167" s="12">
        <v>46000.461689814816</v>
      </c>
    </row>
    <row r="8168" spans="1:39" ht="15" customHeight="1" x14ac:dyDescent="0.3">
      <c r="A8168" s="38" t="s">
        <v>24113</v>
      </c>
      <c r="B8168" t="s">
        <v>3087</v>
      </c>
      <c r="C8168" t="s">
        <v>2073</v>
      </c>
      <c r="D8168" t="s">
        <v>282</v>
      </c>
      <c r="E8168" t="s">
        <v>25500</v>
      </c>
      <c r="H8168" t="s">
        <v>25853</v>
      </c>
      <c r="I8168" t="s">
        <v>24114</v>
      </c>
      <c r="J8168" t="s">
        <v>284</v>
      </c>
      <c r="K8168" t="s">
        <v>2075</v>
      </c>
      <c r="M8168" t="s">
        <v>290</v>
      </c>
      <c r="O8168" t="s">
        <v>2076</v>
      </c>
      <c r="R8168" t="b">
        <v>0</v>
      </c>
      <c r="S8168" t="b">
        <v>0</v>
      </c>
      <c r="T8168" s="31" t="s">
        <v>426</v>
      </c>
      <c r="U8168" s="31">
        <v>1</v>
      </c>
      <c r="V8168" s="32" t="s">
        <v>4299</v>
      </c>
      <c r="W8168" t="s">
        <v>4300</v>
      </c>
      <c r="X8168" t="s">
        <v>282</v>
      </c>
      <c r="Y8168" t="s">
        <v>311</v>
      </c>
      <c r="Z8168" t="s">
        <v>284</v>
      </c>
      <c r="AB8168"/>
      <c r="AD8168" s="27" t="s">
        <v>2075</v>
      </c>
      <c r="AF8168" t="s">
        <v>290</v>
      </c>
      <c r="AH8168" t="s">
        <v>2169</v>
      </c>
      <c r="AI8168" t="s">
        <v>2170</v>
      </c>
      <c r="AJ8168" t="s">
        <v>2171</v>
      </c>
      <c r="AK8168" t="s">
        <v>2082</v>
      </c>
      <c r="AL8168" s="12">
        <v>46007.659375000003</v>
      </c>
      <c r="AM8168" t="s">
        <v>291</v>
      </c>
    </row>
    <row r="8169" spans="1:39" ht="15" customHeight="1" x14ac:dyDescent="0.3">
      <c r="A8169" s="38" t="s">
        <v>24113</v>
      </c>
      <c r="B8169" t="s">
        <v>3087</v>
      </c>
      <c r="C8169" t="s">
        <v>2073</v>
      </c>
      <c r="D8169" t="s">
        <v>282</v>
      </c>
      <c r="E8169" t="s">
        <v>25500</v>
      </c>
      <c r="H8169" t="s">
        <v>25853</v>
      </c>
      <c r="I8169" t="s">
        <v>24114</v>
      </c>
      <c r="J8169" t="s">
        <v>284</v>
      </c>
      <c r="K8169" t="s">
        <v>2075</v>
      </c>
      <c r="M8169" t="s">
        <v>290</v>
      </c>
      <c r="O8169" t="s">
        <v>2076</v>
      </c>
      <c r="Q8169" t="s">
        <v>344</v>
      </c>
      <c r="R8169" t="b">
        <v>0</v>
      </c>
      <c r="S8169" t="b">
        <v>0</v>
      </c>
      <c r="T8169" s="31" t="s">
        <v>426</v>
      </c>
      <c r="U8169" s="31">
        <v>1</v>
      </c>
      <c r="V8169" s="32" t="s">
        <v>8518</v>
      </c>
      <c r="W8169" t="s">
        <v>8519</v>
      </c>
      <c r="X8169" t="s">
        <v>282</v>
      </c>
      <c r="Y8169" t="s">
        <v>344</v>
      </c>
      <c r="Z8169" t="s">
        <v>284</v>
      </c>
      <c r="AB8169"/>
      <c r="AD8169" s="27" t="s">
        <v>4539</v>
      </c>
      <c r="AF8169" t="s">
        <v>290</v>
      </c>
      <c r="AH8169" t="s">
        <v>2012</v>
      </c>
      <c r="AI8169" t="s">
        <v>2121</v>
      </c>
      <c r="AJ8169" t="s">
        <v>2122</v>
      </c>
      <c r="AK8169" t="s">
        <v>2082</v>
      </c>
      <c r="AL8169" s="12">
        <v>45881.3518287037</v>
      </c>
    </row>
    <row r="8170" spans="1:39" ht="15" customHeight="1" x14ac:dyDescent="0.3">
      <c r="A8170" s="38" t="s">
        <v>24353</v>
      </c>
      <c r="B8170" t="s">
        <v>24354</v>
      </c>
      <c r="C8170" t="s">
        <v>2073</v>
      </c>
      <c r="D8170" t="s">
        <v>282</v>
      </c>
      <c r="E8170" t="s">
        <v>292</v>
      </c>
      <c r="I8170" t="s">
        <v>24355</v>
      </c>
      <c r="J8170" t="s">
        <v>329</v>
      </c>
      <c r="K8170" t="s">
        <v>2094</v>
      </c>
      <c r="M8170" t="s">
        <v>294</v>
      </c>
      <c r="N8170" t="s">
        <v>295</v>
      </c>
      <c r="Q8170" t="s">
        <v>344</v>
      </c>
      <c r="R8170" t="b">
        <v>0</v>
      </c>
      <c r="S8170" t="b">
        <v>0</v>
      </c>
      <c r="T8170" s="31" t="s">
        <v>426</v>
      </c>
      <c r="U8170" s="31">
        <v>1</v>
      </c>
      <c r="V8170" s="32" t="s">
        <v>2235</v>
      </c>
      <c r="AB8170"/>
      <c r="AD8170" s="27"/>
    </row>
    <row r="8171" spans="1:39" ht="15" customHeight="1" x14ac:dyDescent="0.3">
      <c r="A8171" s="38" t="s">
        <v>24082</v>
      </c>
      <c r="B8171" t="s">
        <v>24083</v>
      </c>
      <c r="C8171" t="s">
        <v>2073</v>
      </c>
      <c r="D8171" t="s">
        <v>282</v>
      </c>
      <c r="E8171" t="s">
        <v>25500</v>
      </c>
      <c r="H8171" t="s">
        <v>25873</v>
      </c>
      <c r="I8171" t="s">
        <v>24084</v>
      </c>
      <c r="J8171" t="s">
        <v>284</v>
      </c>
      <c r="K8171" t="s">
        <v>2075</v>
      </c>
      <c r="M8171" t="s">
        <v>290</v>
      </c>
      <c r="N8171" t="s">
        <v>286</v>
      </c>
      <c r="O8171" t="s">
        <v>2076</v>
      </c>
      <c r="Q8171" t="s">
        <v>344</v>
      </c>
      <c r="R8171" t="b">
        <v>0</v>
      </c>
      <c r="S8171" t="b">
        <v>0</v>
      </c>
      <c r="T8171" s="31" t="s">
        <v>426</v>
      </c>
      <c r="U8171" s="31">
        <v>1</v>
      </c>
      <c r="V8171" s="30" t="s">
        <v>4301</v>
      </c>
      <c r="W8171" t="s">
        <v>4302</v>
      </c>
      <c r="X8171" t="s">
        <v>282</v>
      </c>
      <c r="Y8171" t="s">
        <v>344</v>
      </c>
      <c r="Z8171" t="s">
        <v>284</v>
      </c>
      <c r="AA8171" t="s">
        <v>319</v>
      </c>
      <c r="AB8171"/>
      <c r="AD8171" s="27" t="s">
        <v>2079</v>
      </c>
      <c r="AF8171" t="s">
        <v>290</v>
      </c>
      <c r="AH8171" t="s">
        <v>2169</v>
      </c>
      <c r="AI8171" t="s">
        <v>2170</v>
      </c>
      <c r="AJ8171" t="s">
        <v>2171</v>
      </c>
      <c r="AK8171" t="s">
        <v>2082</v>
      </c>
      <c r="AL8171" s="12">
        <v>46000.461689814816</v>
      </c>
    </row>
    <row r="8172" spans="1:39" ht="15" customHeight="1" x14ac:dyDescent="0.3">
      <c r="A8172" s="38" t="s">
        <v>24082</v>
      </c>
      <c r="B8172" t="s">
        <v>24083</v>
      </c>
      <c r="C8172" t="s">
        <v>2073</v>
      </c>
      <c r="D8172" t="s">
        <v>282</v>
      </c>
      <c r="E8172" t="s">
        <v>25500</v>
      </c>
      <c r="H8172" t="s">
        <v>25873</v>
      </c>
      <c r="I8172" t="s">
        <v>24084</v>
      </c>
      <c r="J8172" t="s">
        <v>284</v>
      </c>
      <c r="K8172" t="s">
        <v>2075</v>
      </c>
      <c r="M8172" t="s">
        <v>290</v>
      </c>
      <c r="N8172" t="s">
        <v>286</v>
      </c>
      <c r="O8172" t="s">
        <v>2076</v>
      </c>
      <c r="R8172" t="b">
        <v>0</v>
      </c>
      <c r="S8172" t="b">
        <v>0</v>
      </c>
      <c r="T8172" s="31" t="s">
        <v>426</v>
      </c>
      <c r="U8172" s="31">
        <v>1</v>
      </c>
      <c r="V8172" s="30" t="s">
        <v>4299</v>
      </c>
      <c r="W8172" t="s">
        <v>4300</v>
      </c>
      <c r="X8172" t="s">
        <v>282</v>
      </c>
      <c r="Y8172" t="s">
        <v>311</v>
      </c>
      <c r="Z8172" t="s">
        <v>284</v>
      </c>
      <c r="AB8172"/>
      <c r="AD8172" s="27" t="s">
        <v>2075</v>
      </c>
      <c r="AF8172" t="s">
        <v>290</v>
      </c>
      <c r="AH8172" t="s">
        <v>2169</v>
      </c>
      <c r="AI8172" t="s">
        <v>2170</v>
      </c>
      <c r="AJ8172" t="s">
        <v>2171</v>
      </c>
      <c r="AK8172" t="s">
        <v>2082</v>
      </c>
      <c r="AL8172" s="12">
        <v>46007.659375000003</v>
      </c>
      <c r="AM8172" t="s">
        <v>291</v>
      </c>
    </row>
    <row r="8173" spans="1:39" ht="15" customHeight="1" x14ac:dyDescent="0.3">
      <c r="A8173" s="38" t="s">
        <v>24418</v>
      </c>
      <c r="B8173" t="s">
        <v>24419</v>
      </c>
      <c r="C8173" t="s">
        <v>2073</v>
      </c>
      <c r="D8173" t="s">
        <v>282</v>
      </c>
      <c r="E8173" t="s">
        <v>283</v>
      </c>
      <c r="H8173" t="s">
        <v>25879</v>
      </c>
      <c r="I8173" t="s">
        <v>24420</v>
      </c>
      <c r="J8173" t="s">
        <v>284</v>
      </c>
      <c r="K8173" t="s">
        <v>2094</v>
      </c>
      <c r="M8173" t="s">
        <v>330</v>
      </c>
      <c r="N8173" t="s">
        <v>365</v>
      </c>
      <c r="R8173" t="b">
        <v>0</v>
      </c>
      <c r="S8173" t="b">
        <v>0</v>
      </c>
      <c r="T8173" s="31" t="s">
        <v>426</v>
      </c>
      <c r="U8173" s="31">
        <v>1</v>
      </c>
      <c r="V8173" s="30" t="s">
        <v>18843</v>
      </c>
      <c r="W8173" t="s">
        <v>18844</v>
      </c>
      <c r="X8173" t="s">
        <v>282</v>
      </c>
      <c r="Y8173" t="s">
        <v>344</v>
      </c>
      <c r="Z8173" t="s">
        <v>284</v>
      </c>
      <c r="AA8173" t="s">
        <v>283</v>
      </c>
      <c r="AB8173"/>
      <c r="AD8173" s="27" t="s">
        <v>2075</v>
      </c>
      <c r="AF8173" t="s">
        <v>290</v>
      </c>
      <c r="AH8173" t="s">
        <v>18734</v>
      </c>
      <c r="AI8173" t="s">
        <v>18735</v>
      </c>
      <c r="AJ8173" t="s">
        <v>18736</v>
      </c>
      <c r="AK8173" t="s">
        <v>2082</v>
      </c>
      <c r="AL8173" s="12">
        <v>46021.388506944444</v>
      </c>
    </row>
    <row r="8174" spans="1:39" ht="15" customHeight="1" x14ac:dyDescent="0.3">
      <c r="A8174" s="38" t="s">
        <v>24418</v>
      </c>
      <c r="B8174" t="s">
        <v>24419</v>
      </c>
      <c r="C8174" t="s">
        <v>2073</v>
      </c>
      <c r="D8174" t="s">
        <v>282</v>
      </c>
      <c r="E8174" t="s">
        <v>283</v>
      </c>
      <c r="H8174" t="s">
        <v>25879</v>
      </c>
      <c r="I8174" t="s">
        <v>24420</v>
      </c>
      <c r="J8174" t="s">
        <v>284</v>
      </c>
      <c r="K8174" t="s">
        <v>2094</v>
      </c>
      <c r="M8174" t="s">
        <v>330</v>
      </c>
      <c r="N8174" t="s">
        <v>365</v>
      </c>
      <c r="Q8174" t="s">
        <v>311</v>
      </c>
      <c r="R8174" t="b">
        <v>0</v>
      </c>
      <c r="S8174" t="b">
        <v>0</v>
      </c>
      <c r="T8174" s="31" t="s">
        <v>426</v>
      </c>
      <c r="U8174" s="31">
        <v>1</v>
      </c>
      <c r="V8174" s="30" t="s">
        <v>22250</v>
      </c>
      <c r="W8174" t="s">
        <v>22251</v>
      </c>
      <c r="X8174" t="s">
        <v>282</v>
      </c>
      <c r="Y8174" t="s">
        <v>311</v>
      </c>
      <c r="Z8174" t="s">
        <v>284</v>
      </c>
      <c r="AA8174" t="s">
        <v>283</v>
      </c>
      <c r="AB8174"/>
      <c r="AD8174" s="27" t="s">
        <v>2075</v>
      </c>
      <c r="AF8174" t="s">
        <v>290</v>
      </c>
      <c r="AH8174" t="s">
        <v>18672</v>
      </c>
      <c r="AI8174" t="s">
        <v>18673</v>
      </c>
      <c r="AJ8174" t="s">
        <v>18674</v>
      </c>
      <c r="AK8174" t="s">
        <v>2082</v>
      </c>
      <c r="AL8174" s="12">
        <v>45957.596805555557</v>
      </c>
    </row>
    <row r="8175" spans="1:39" ht="15" customHeight="1" x14ac:dyDescent="0.3">
      <c r="A8175" s="38" t="s">
        <v>24418</v>
      </c>
      <c r="B8175" t="s">
        <v>24419</v>
      </c>
      <c r="C8175" t="s">
        <v>2073</v>
      </c>
      <c r="D8175" t="s">
        <v>282</v>
      </c>
      <c r="E8175" t="s">
        <v>283</v>
      </c>
      <c r="H8175" t="s">
        <v>25879</v>
      </c>
      <c r="I8175" t="s">
        <v>24420</v>
      </c>
      <c r="J8175" t="s">
        <v>284</v>
      </c>
      <c r="K8175" t="s">
        <v>2094</v>
      </c>
      <c r="M8175" t="s">
        <v>330</v>
      </c>
      <c r="N8175" t="s">
        <v>365</v>
      </c>
      <c r="R8175" t="b">
        <v>0</v>
      </c>
      <c r="S8175" t="b">
        <v>0</v>
      </c>
      <c r="T8175" s="31" t="s">
        <v>426</v>
      </c>
      <c r="U8175" s="31">
        <v>1</v>
      </c>
      <c r="V8175" s="32" t="s">
        <v>22252</v>
      </c>
      <c r="W8175" t="s">
        <v>22253</v>
      </c>
      <c r="X8175" t="s">
        <v>282</v>
      </c>
      <c r="Y8175" t="s">
        <v>344</v>
      </c>
      <c r="Z8175" t="s">
        <v>284</v>
      </c>
      <c r="AA8175" t="s">
        <v>283</v>
      </c>
      <c r="AB8175"/>
      <c r="AD8175" s="27" t="s">
        <v>2075</v>
      </c>
      <c r="AF8175" t="s">
        <v>290</v>
      </c>
      <c r="AH8175" t="s">
        <v>18672</v>
      </c>
      <c r="AI8175" t="s">
        <v>18673</v>
      </c>
      <c r="AJ8175" t="s">
        <v>18674</v>
      </c>
      <c r="AK8175" t="s">
        <v>2082</v>
      </c>
      <c r="AL8175" s="12">
        <v>45957.552777777775</v>
      </c>
    </row>
    <row r="8176" spans="1:39" ht="15" customHeight="1" x14ac:dyDescent="0.3">
      <c r="A8176" s="38" t="s">
        <v>24047</v>
      </c>
      <c r="B8176" t="s">
        <v>24048</v>
      </c>
      <c r="C8176" t="s">
        <v>2073</v>
      </c>
      <c r="D8176" t="s">
        <v>282</v>
      </c>
      <c r="E8176" t="s">
        <v>292</v>
      </c>
      <c r="I8176" t="s">
        <v>24049</v>
      </c>
      <c r="J8176" t="s">
        <v>329</v>
      </c>
      <c r="K8176" t="s">
        <v>2094</v>
      </c>
      <c r="M8176" t="s">
        <v>290</v>
      </c>
      <c r="Q8176" t="s">
        <v>311</v>
      </c>
      <c r="R8176" t="b">
        <v>0</v>
      </c>
      <c r="S8176" t="b">
        <v>0</v>
      </c>
      <c r="T8176" s="31" t="s">
        <v>426</v>
      </c>
      <c r="U8176" s="31">
        <v>1</v>
      </c>
      <c r="V8176" s="32" t="s">
        <v>2235</v>
      </c>
      <c r="AB8176"/>
      <c r="AD8176" s="27"/>
    </row>
    <row r="8177" spans="1:39" ht="15" customHeight="1" x14ac:dyDescent="0.3">
      <c r="A8177" s="38" t="s">
        <v>24663</v>
      </c>
      <c r="B8177" t="s">
        <v>24664</v>
      </c>
      <c r="C8177" t="s">
        <v>2073</v>
      </c>
      <c r="D8177" t="s">
        <v>282</v>
      </c>
      <c r="E8177" t="s">
        <v>283</v>
      </c>
      <c r="H8177" t="s">
        <v>26208</v>
      </c>
      <c r="I8177" t="s">
        <v>24665</v>
      </c>
      <c r="J8177" t="s">
        <v>284</v>
      </c>
      <c r="K8177" t="s">
        <v>2075</v>
      </c>
      <c r="M8177" t="s">
        <v>330</v>
      </c>
      <c r="N8177" t="s">
        <v>295</v>
      </c>
      <c r="R8177" t="b">
        <v>0</v>
      </c>
      <c r="S8177" t="b">
        <v>0</v>
      </c>
      <c r="T8177" s="31" t="s">
        <v>426</v>
      </c>
      <c r="U8177" s="31">
        <v>1</v>
      </c>
      <c r="V8177" s="32" t="s">
        <v>22250</v>
      </c>
      <c r="W8177" t="s">
        <v>22251</v>
      </c>
      <c r="X8177" t="s">
        <v>282</v>
      </c>
      <c r="Y8177" t="s">
        <v>311</v>
      </c>
      <c r="Z8177" t="s">
        <v>284</v>
      </c>
      <c r="AA8177" t="s">
        <v>283</v>
      </c>
      <c r="AB8177"/>
      <c r="AD8177" s="27" t="s">
        <v>2075</v>
      </c>
      <c r="AF8177" t="s">
        <v>290</v>
      </c>
      <c r="AH8177" t="s">
        <v>18672</v>
      </c>
      <c r="AI8177" t="s">
        <v>18673</v>
      </c>
      <c r="AJ8177" t="s">
        <v>18674</v>
      </c>
      <c r="AK8177" t="s">
        <v>2082</v>
      </c>
      <c r="AL8177" s="12">
        <v>45957.596805555557</v>
      </c>
    </row>
    <row r="8178" spans="1:39" ht="15" customHeight="1" x14ac:dyDescent="0.3">
      <c r="A8178" s="38" t="s">
        <v>24663</v>
      </c>
      <c r="B8178" t="s">
        <v>24664</v>
      </c>
      <c r="C8178" t="s">
        <v>2073</v>
      </c>
      <c r="D8178" t="s">
        <v>282</v>
      </c>
      <c r="E8178" t="s">
        <v>283</v>
      </c>
      <c r="H8178" t="s">
        <v>26208</v>
      </c>
      <c r="I8178" t="s">
        <v>24665</v>
      </c>
      <c r="J8178" t="s">
        <v>284</v>
      </c>
      <c r="K8178" t="s">
        <v>2075</v>
      </c>
      <c r="M8178" t="s">
        <v>330</v>
      </c>
      <c r="N8178" t="s">
        <v>295</v>
      </c>
      <c r="Q8178" t="s">
        <v>344</v>
      </c>
      <c r="R8178" t="b">
        <v>0</v>
      </c>
      <c r="S8178" t="b">
        <v>0</v>
      </c>
      <c r="T8178" s="31" t="s">
        <v>426</v>
      </c>
      <c r="U8178" s="31">
        <v>1</v>
      </c>
      <c r="V8178" s="32" t="s">
        <v>22252</v>
      </c>
      <c r="W8178" t="s">
        <v>22253</v>
      </c>
      <c r="X8178" t="s">
        <v>282</v>
      </c>
      <c r="Y8178" t="s">
        <v>344</v>
      </c>
      <c r="Z8178" t="s">
        <v>284</v>
      </c>
      <c r="AA8178" t="s">
        <v>283</v>
      </c>
      <c r="AB8178"/>
      <c r="AD8178" s="27" t="s">
        <v>2075</v>
      </c>
      <c r="AF8178" t="s">
        <v>290</v>
      </c>
      <c r="AH8178" t="s">
        <v>18672</v>
      </c>
      <c r="AI8178" t="s">
        <v>18673</v>
      </c>
      <c r="AJ8178" t="s">
        <v>18674</v>
      </c>
      <c r="AK8178" t="s">
        <v>2082</v>
      </c>
      <c r="AL8178" s="12">
        <v>45957.552777777775</v>
      </c>
    </row>
    <row r="8179" spans="1:39" ht="15" customHeight="1" x14ac:dyDescent="0.3">
      <c r="A8179" s="38" t="s">
        <v>24663</v>
      </c>
      <c r="B8179" t="s">
        <v>24664</v>
      </c>
      <c r="C8179" t="s">
        <v>2073</v>
      </c>
      <c r="D8179" t="s">
        <v>282</v>
      </c>
      <c r="E8179" t="s">
        <v>283</v>
      </c>
      <c r="H8179" t="s">
        <v>26208</v>
      </c>
      <c r="I8179" t="s">
        <v>24665</v>
      </c>
      <c r="J8179" t="s">
        <v>284</v>
      </c>
      <c r="K8179" t="s">
        <v>2075</v>
      </c>
      <c r="M8179" t="s">
        <v>330</v>
      </c>
      <c r="N8179" t="s">
        <v>295</v>
      </c>
      <c r="R8179" t="b">
        <v>0</v>
      </c>
      <c r="S8179" t="b">
        <v>0</v>
      </c>
      <c r="T8179" s="31" t="s">
        <v>426</v>
      </c>
      <c r="U8179" s="31">
        <v>1</v>
      </c>
      <c r="V8179" s="32" t="s">
        <v>18679</v>
      </c>
      <c r="W8179" t="s">
        <v>18680</v>
      </c>
      <c r="X8179" t="s">
        <v>282</v>
      </c>
      <c r="Y8179" t="s">
        <v>311</v>
      </c>
      <c r="Z8179" t="s">
        <v>284</v>
      </c>
      <c r="AB8179"/>
      <c r="AD8179" s="27" t="s">
        <v>2075</v>
      </c>
      <c r="AF8179" t="s">
        <v>290</v>
      </c>
      <c r="AH8179" t="s">
        <v>18672</v>
      </c>
      <c r="AI8179" t="s">
        <v>18673</v>
      </c>
      <c r="AJ8179" t="s">
        <v>18674</v>
      </c>
      <c r="AK8179" t="s">
        <v>2082</v>
      </c>
      <c r="AL8179" s="12">
        <v>45993.713194444441</v>
      </c>
    </row>
    <row r="8180" spans="1:39" ht="15" customHeight="1" x14ac:dyDescent="0.3">
      <c r="A8180" s="38" t="s">
        <v>24237</v>
      </c>
      <c r="B8180" t="s">
        <v>24238</v>
      </c>
      <c r="C8180" t="s">
        <v>2073</v>
      </c>
      <c r="D8180" t="s">
        <v>282</v>
      </c>
      <c r="E8180" t="s">
        <v>299</v>
      </c>
      <c r="H8180" t="s">
        <v>390</v>
      </c>
      <c r="I8180" t="s">
        <v>24239</v>
      </c>
      <c r="J8180" t="s">
        <v>284</v>
      </c>
      <c r="K8180" t="s">
        <v>2075</v>
      </c>
      <c r="M8180" t="s">
        <v>294</v>
      </c>
      <c r="N8180" t="s">
        <v>295</v>
      </c>
      <c r="O8180" t="s">
        <v>2076</v>
      </c>
      <c r="Q8180" t="s">
        <v>344</v>
      </c>
      <c r="R8180" t="b">
        <v>0</v>
      </c>
      <c r="S8180" t="b">
        <v>0</v>
      </c>
      <c r="T8180" s="31" t="s">
        <v>426</v>
      </c>
      <c r="U8180" s="31">
        <v>1</v>
      </c>
      <c r="V8180" s="32" t="s">
        <v>22650</v>
      </c>
      <c r="W8180" t="s">
        <v>22651</v>
      </c>
      <c r="X8180" t="s">
        <v>282</v>
      </c>
      <c r="Y8180" t="s">
        <v>344</v>
      </c>
      <c r="Z8180" t="s">
        <v>284</v>
      </c>
      <c r="AA8180" t="s">
        <v>299</v>
      </c>
      <c r="AB8180"/>
      <c r="AD8180" s="27" t="s">
        <v>2310</v>
      </c>
      <c r="AF8180" t="s">
        <v>285</v>
      </c>
      <c r="AH8180" t="s">
        <v>2169</v>
      </c>
      <c r="AI8180" t="s">
        <v>6226</v>
      </c>
      <c r="AJ8180" t="s">
        <v>6227</v>
      </c>
      <c r="AK8180" t="s">
        <v>2082</v>
      </c>
      <c r="AL8180" s="12">
        <v>46003.502245370371</v>
      </c>
    </row>
    <row r="8181" spans="1:39" ht="15" customHeight="1" x14ac:dyDescent="0.3">
      <c r="A8181" s="38" t="s">
        <v>24237</v>
      </c>
      <c r="B8181" t="s">
        <v>24238</v>
      </c>
      <c r="C8181" t="s">
        <v>2073</v>
      </c>
      <c r="D8181" t="s">
        <v>282</v>
      </c>
      <c r="E8181" t="s">
        <v>299</v>
      </c>
      <c r="H8181" t="s">
        <v>390</v>
      </c>
      <c r="I8181" t="s">
        <v>24239</v>
      </c>
      <c r="J8181" t="s">
        <v>284</v>
      </c>
      <c r="K8181" t="s">
        <v>2075</v>
      </c>
      <c r="M8181" t="s">
        <v>294</v>
      </c>
      <c r="N8181" t="s">
        <v>295</v>
      </c>
      <c r="O8181" t="s">
        <v>2076</v>
      </c>
      <c r="R8181" t="b">
        <v>0</v>
      </c>
      <c r="S8181" t="b">
        <v>0</v>
      </c>
      <c r="T8181" s="31" t="s">
        <v>426</v>
      </c>
      <c r="U8181" s="31">
        <v>1</v>
      </c>
      <c r="V8181" s="32" t="s">
        <v>18611</v>
      </c>
      <c r="W8181" t="s">
        <v>18612</v>
      </c>
      <c r="X8181" t="s">
        <v>282</v>
      </c>
      <c r="Y8181" t="s">
        <v>311</v>
      </c>
      <c r="Z8181" t="s">
        <v>284</v>
      </c>
      <c r="AA8181" t="s">
        <v>299</v>
      </c>
      <c r="AB8181"/>
      <c r="AD8181" s="27" t="s">
        <v>2075</v>
      </c>
      <c r="AF8181" t="s">
        <v>285</v>
      </c>
      <c r="AH8181" t="s">
        <v>2012</v>
      </c>
      <c r="AI8181" t="s">
        <v>2121</v>
      </c>
      <c r="AJ8181" t="s">
        <v>2122</v>
      </c>
      <c r="AK8181" t="s">
        <v>2082</v>
      </c>
      <c r="AL8181" s="12">
        <v>45901.259942129633</v>
      </c>
    </row>
    <row r="8182" spans="1:39" ht="15" customHeight="1" x14ac:dyDescent="0.3">
      <c r="A8182" s="38" t="s">
        <v>23926</v>
      </c>
      <c r="B8182" t="s">
        <v>23927</v>
      </c>
      <c r="C8182" t="s">
        <v>2092</v>
      </c>
      <c r="D8182" t="s">
        <v>282</v>
      </c>
      <c r="E8182" t="s">
        <v>319</v>
      </c>
      <c r="G8182" t="s">
        <v>303</v>
      </c>
      <c r="H8182" t="s">
        <v>303</v>
      </c>
      <c r="I8182" t="s">
        <v>23928</v>
      </c>
      <c r="J8182" t="s">
        <v>284</v>
      </c>
      <c r="K8182" t="s">
        <v>2075</v>
      </c>
      <c r="M8182" t="s">
        <v>290</v>
      </c>
      <c r="N8182" t="s">
        <v>286</v>
      </c>
      <c r="O8182" t="s">
        <v>2256</v>
      </c>
      <c r="P8182" t="s">
        <v>287</v>
      </c>
      <c r="Q8182" t="s">
        <v>288</v>
      </c>
      <c r="R8182" t="b">
        <v>0</v>
      </c>
      <c r="S8182" t="b">
        <v>0</v>
      </c>
      <c r="T8182" s="31" t="s">
        <v>25455</v>
      </c>
      <c r="U8182" s="31" t="s">
        <v>2234</v>
      </c>
      <c r="V8182" s="32" t="s">
        <v>9546</v>
      </c>
      <c r="W8182" t="s">
        <v>9547</v>
      </c>
      <c r="X8182" t="s">
        <v>282</v>
      </c>
      <c r="Y8182" t="s">
        <v>288</v>
      </c>
      <c r="Z8182" t="s">
        <v>284</v>
      </c>
      <c r="AA8182" t="s">
        <v>319</v>
      </c>
      <c r="AB8182"/>
      <c r="AD8182" s="27" t="s">
        <v>2094</v>
      </c>
      <c r="AF8182" t="s">
        <v>290</v>
      </c>
      <c r="AH8182" t="s">
        <v>625</v>
      </c>
      <c r="AI8182" t="s">
        <v>26094</v>
      </c>
      <c r="AJ8182" t="s">
        <v>26095</v>
      </c>
      <c r="AK8182" t="s">
        <v>2082</v>
      </c>
      <c r="AL8182" s="12">
        <v>46114.223657407405</v>
      </c>
      <c r="AM8182" t="s">
        <v>309</v>
      </c>
    </row>
    <row r="8183" spans="1:39" ht="15" customHeight="1" x14ac:dyDescent="0.3">
      <c r="A8183" s="38" t="s">
        <v>23926</v>
      </c>
      <c r="B8183" t="s">
        <v>23927</v>
      </c>
      <c r="C8183" t="s">
        <v>2092</v>
      </c>
      <c r="D8183" t="s">
        <v>282</v>
      </c>
      <c r="E8183" t="s">
        <v>319</v>
      </c>
      <c r="G8183" t="s">
        <v>303</v>
      </c>
      <c r="H8183" t="s">
        <v>303</v>
      </c>
      <c r="I8183" t="s">
        <v>23928</v>
      </c>
      <c r="J8183" t="s">
        <v>284</v>
      </c>
      <c r="K8183" t="s">
        <v>2075</v>
      </c>
      <c r="M8183" t="s">
        <v>290</v>
      </c>
      <c r="N8183" t="s">
        <v>286</v>
      </c>
      <c r="O8183" t="s">
        <v>2256</v>
      </c>
      <c r="P8183" t="s">
        <v>287</v>
      </c>
      <c r="Q8183" t="s">
        <v>288</v>
      </c>
      <c r="R8183" t="b">
        <v>0</v>
      </c>
      <c r="S8183" t="b">
        <v>0</v>
      </c>
      <c r="T8183" s="31" t="s">
        <v>25455</v>
      </c>
      <c r="U8183" s="31" t="s">
        <v>2234</v>
      </c>
      <c r="V8183" s="32" t="s">
        <v>9544</v>
      </c>
      <c r="W8183" t="s">
        <v>9545</v>
      </c>
      <c r="X8183" t="s">
        <v>282</v>
      </c>
      <c r="Y8183" t="s">
        <v>288</v>
      </c>
      <c r="Z8183" t="s">
        <v>284</v>
      </c>
      <c r="AA8183" t="s">
        <v>319</v>
      </c>
      <c r="AB8183"/>
      <c r="AD8183" s="27" t="s">
        <v>2094</v>
      </c>
      <c r="AF8183" t="s">
        <v>290</v>
      </c>
      <c r="AH8183" t="s">
        <v>625</v>
      </c>
      <c r="AI8183" t="s">
        <v>26094</v>
      </c>
      <c r="AJ8183" t="s">
        <v>26095</v>
      </c>
      <c r="AK8183" t="s">
        <v>2082</v>
      </c>
      <c r="AL8183" s="12">
        <v>46114.229756944442</v>
      </c>
      <c r="AM8183" t="s">
        <v>309</v>
      </c>
    </row>
    <row r="8184" spans="1:39" ht="15" customHeight="1" x14ac:dyDescent="0.3">
      <c r="A8184" s="38" t="s">
        <v>25131</v>
      </c>
      <c r="B8184" t="s">
        <v>25132</v>
      </c>
      <c r="C8184" t="s">
        <v>2073</v>
      </c>
      <c r="D8184" t="s">
        <v>282</v>
      </c>
      <c r="E8184" t="s">
        <v>283</v>
      </c>
      <c r="H8184" t="s">
        <v>26214</v>
      </c>
      <c r="I8184" t="s">
        <v>25133</v>
      </c>
      <c r="J8184" t="s">
        <v>284</v>
      </c>
      <c r="K8184" t="s">
        <v>2075</v>
      </c>
      <c r="M8184" t="s">
        <v>290</v>
      </c>
      <c r="N8184" t="s">
        <v>286</v>
      </c>
      <c r="O8184" t="s">
        <v>2076</v>
      </c>
      <c r="R8184" t="b">
        <v>0</v>
      </c>
      <c r="S8184" t="b">
        <v>0</v>
      </c>
      <c r="T8184" s="31" t="s">
        <v>426</v>
      </c>
      <c r="U8184" s="31">
        <v>1</v>
      </c>
      <c r="V8184" s="32" t="s">
        <v>21358</v>
      </c>
      <c r="W8184" t="s">
        <v>21359</v>
      </c>
      <c r="X8184" t="s">
        <v>282</v>
      </c>
      <c r="Y8184" t="s">
        <v>311</v>
      </c>
      <c r="Z8184" t="s">
        <v>284</v>
      </c>
      <c r="AA8184" t="s">
        <v>283</v>
      </c>
      <c r="AB8184"/>
      <c r="AD8184" s="27" t="s">
        <v>2094</v>
      </c>
      <c r="AF8184" t="s">
        <v>290</v>
      </c>
      <c r="AH8184" t="s">
        <v>18672</v>
      </c>
      <c r="AI8184" t="s">
        <v>18673</v>
      </c>
      <c r="AJ8184" t="s">
        <v>18674</v>
      </c>
      <c r="AK8184" t="s">
        <v>2082</v>
      </c>
      <c r="AL8184" s="12">
        <v>45967.404120370367</v>
      </c>
    </row>
    <row r="8185" spans="1:39" ht="15" customHeight="1" x14ac:dyDescent="0.3">
      <c r="A8185" s="38" t="s">
        <v>25131</v>
      </c>
      <c r="B8185" t="s">
        <v>25132</v>
      </c>
      <c r="C8185" t="s">
        <v>2073</v>
      </c>
      <c r="D8185" t="s">
        <v>282</v>
      </c>
      <c r="E8185" t="s">
        <v>283</v>
      </c>
      <c r="H8185" t="s">
        <v>26214</v>
      </c>
      <c r="I8185" t="s">
        <v>25133</v>
      </c>
      <c r="J8185" t="s">
        <v>284</v>
      </c>
      <c r="K8185" t="s">
        <v>2075</v>
      </c>
      <c r="M8185" t="s">
        <v>290</v>
      </c>
      <c r="N8185" t="s">
        <v>286</v>
      </c>
      <c r="O8185" t="s">
        <v>2076</v>
      </c>
      <c r="Q8185" t="s">
        <v>344</v>
      </c>
      <c r="R8185" t="b">
        <v>0</v>
      </c>
      <c r="S8185" t="b">
        <v>0</v>
      </c>
      <c r="T8185" s="31" t="s">
        <v>426</v>
      </c>
      <c r="U8185" s="31">
        <v>1</v>
      </c>
      <c r="V8185" s="32" t="s">
        <v>21360</v>
      </c>
      <c r="W8185" t="s">
        <v>21361</v>
      </c>
      <c r="X8185" t="s">
        <v>282</v>
      </c>
      <c r="Y8185" t="s">
        <v>344</v>
      </c>
      <c r="Z8185" t="s">
        <v>284</v>
      </c>
      <c r="AA8185" t="s">
        <v>283</v>
      </c>
      <c r="AB8185"/>
      <c r="AD8185" s="27" t="s">
        <v>2075</v>
      </c>
      <c r="AF8185" t="s">
        <v>290</v>
      </c>
      <c r="AH8185" t="s">
        <v>18734</v>
      </c>
      <c r="AI8185" t="s">
        <v>18735</v>
      </c>
      <c r="AJ8185" t="s">
        <v>18736</v>
      </c>
      <c r="AK8185" t="s">
        <v>2082</v>
      </c>
      <c r="AL8185" s="12">
        <v>46030.578761574077</v>
      </c>
      <c r="AM8185" t="s">
        <v>291</v>
      </c>
    </row>
    <row r="8186" spans="1:39" ht="15" customHeight="1" x14ac:dyDescent="0.3">
      <c r="A8186" s="38" t="s">
        <v>25131</v>
      </c>
      <c r="B8186" t="s">
        <v>25132</v>
      </c>
      <c r="C8186" t="s">
        <v>2073</v>
      </c>
      <c r="D8186" t="s">
        <v>282</v>
      </c>
      <c r="E8186" t="s">
        <v>283</v>
      </c>
      <c r="H8186" t="s">
        <v>26214</v>
      </c>
      <c r="I8186" t="s">
        <v>25133</v>
      </c>
      <c r="J8186" t="s">
        <v>284</v>
      </c>
      <c r="K8186" t="s">
        <v>2075</v>
      </c>
      <c r="M8186" t="s">
        <v>290</v>
      </c>
      <c r="N8186" t="s">
        <v>286</v>
      </c>
      <c r="O8186" t="s">
        <v>2076</v>
      </c>
      <c r="R8186" t="b">
        <v>0</v>
      </c>
      <c r="S8186" t="b">
        <v>0</v>
      </c>
      <c r="T8186" s="31" t="s">
        <v>426</v>
      </c>
      <c r="U8186" s="31">
        <v>1</v>
      </c>
      <c r="V8186" s="32" t="s">
        <v>18679</v>
      </c>
      <c r="W8186" t="s">
        <v>18680</v>
      </c>
      <c r="X8186" t="s">
        <v>282</v>
      </c>
      <c r="Y8186" t="s">
        <v>311</v>
      </c>
      <c r="Z8186" t="s">
        <v>284</v>
      </c>
      <c r="AB8186"/>
      <c r="AD8186" s="27" t="s">
        <v>2075</v>
      </c>
      <c r="AF8186" t="s">
        <v>290</v>
      </c>
      <c r="AH8186" t="s">
        <v>18672</v>
      </c>
      <c r="AI8186" t="s">
        <v>18673</v>
      </c>
      <c r="AJ8186" t="s">
        <v>18674</v>
      </c>
      <c r="AK8186" t="s">
        <v>2082</v>
      </c>
      <c r="AL8186" s="12">
        <v>45993.713194444441</v>
      </c>
    </row>
    <row r="8187" spans="1:39" ht="15" customHeight="1" x14ac:dyDescent="0.3">
      <c r="A8187" s="38" t="s">
        <v>24140</v>
      </c>
      <c r="B8187" t="s">
        <v>24141</v>
      </c>
      <c r="C8187" t="s">
        <v>2073</v>
      </c>
      <c r="D8187" t="s">
        <v>282</v>
      </c>
      <c r="E8187" t="s">
        <v>299</v>
      </c>
      <c r="H8187" t="s">
        <v>390</v>
      </c>
      <c r="I8187" t="s">
        <v>24142</v>
      </c>
      <c r="J8187" t="s">
        <v>284</v>
      </c>
      <c r="K8187" t="s">
        <v>2075</v>
      </c>
      <c r="M8187" t="s">
        <v>294</v>
      </c>
      <c r="N8187" t="s">
        <v>295</v>
      </c>
      <c r="O8187" t="s">
        <v>2076</v>
      </c>
      <c r="Q8187" t="s">
        <v>344</v>
      </c>
      <c r="R8187" t="b">
        <v>0</v>
      </c>
      <c r="S8187" t="b">
        <v>0</v>
      </c>
      <c r="T8187" s="31" t="s">
        <v>426</v>
      </c>
      <c r="U8187" s="31">
        <v>1</v>
      </c>
      <c r="V8187" s="32" t="s">
        <v>24058</v>
      </c>
      <c r="W8187" t="s">
        <v>24059</v>
      </c>
      <c r="X8187" t="s">
        <v>282</v>
      </c>
      <c r="Y8187" t="s">
        <v>344</v>
      </c>
      <c r="Z8187" t="s">
        <v>284</v>
      </c>
      <c r="AA8187" t="s">
        <v>302</v>
      </c>
      <c r="AB8187"/>
      <c r="AD8187" s="27" t="s">
        <v>2310</v>
      </c>
      <c r="AF8187" t="s">
        <v>294</v>
      </c>
      <c r="AH8187" t="s">
        <v>2012</v>
      </c>
      <c r="AI8187" t="s">
        <v>2121</v>
      </c>
      <c r="AJ8187" t="s">
        <v>2122</v>
      </c>
      <c r="AK8187" t="s">
        <v>2082</v>
      </c>
      <c r="AL8187" s="12">
        <v>45895.323692129627</v>
      </c>
    </row>
    <row r="8188" spans="1:39" ht="15" customHeight="1" x14ac:dyDescent="0.3">
      <c r="A8188" s="38" t="s">
        <v>24140</v>
      </c>
      <c r="B8188" t="s">
        <v>24141</v>
      </c>
      <c r="C8188" t="s">
        <v>2073</v>
      </c>
      <c r="D8188" t="s">
        <v>282</v>
      </c>
      <c r="E8188" t="s">
        <v>299</v>
      </c>
      <c r="H8188" t="s">
        <v>390</v>
      </c>
      <c r="I8188" t="s">
        <v>24142</v>
      </c>
      <c r="J8188" t="s">
        <v>284</v>
      </c>
      <c r="K8188" t="s">
        <v>2075</v>
      </c>
      <c r="M8188" t="s">
        <v>294</v>
      </c>
      <c r="N8188" t="s">
        <v>295</v>
      </c>
      <c r="O8188" t="s">
        <v>2076</v>
      </c>
      <c r="R8188" t="b">
        <v>0</v>
      </c>
      <c r="S8188" t="b">
        <v>0</v>
      </c>
      <c r="T8188" s="31" t="s">
        <v>426</v>
      </c>
      <c r="U8188" s="31">
        <v>1</v>
      </c>
      <c r="V8188" s="32" t="s">
        <v>18830</v>
      </c>
      <c r="W8188" t="s">
        <v>18831</v>
      </c>
      <c r="X8188" t="s">
        <v>282</v>
      </c>
      <c r="Y8188" t="s">
        <v>311</v>
      </c>
      <c r="Z8188" t="s">
        <v>284</v>
      </c>
      <c r="AB8188"/>
      <c r="AD8188" s="27" t="s">
        <v>2075</v>
      </c>
      <c r="AF8188" t="s">
        <v>290</v>
      </c>
      <c r="AH8188" t="s">
        <v>2012</v>
      </c>
      <c r="AI8188" t="s">
        <v>26587</v>
      </c>
      <c r="AJ8188" t="s">
        <v>26588</v>
      </c>
      <c r="AK8188" t="s">
        <v>2082</v>
      </c>
      <c r="AL8188" s="12">
        <v>46105.557060185187</v>
      </c>
    </row>
    <row r="8189" spans="1:39" ht="15" customHeight="1" x14ac:dyDescent="0.3">
      <c r="A8189" s="38" t="s">
        <v>24316</v>
      </c>
      <c r="B8189" t="s">
        <v>24317</v>
      </c>
      <c r="C8189" t="s">
        <v>2073</v>
      </c>
      <c r="D8189" t="s">
        <v>282</v>
      </c>
      <c r="E8189" t="s">
        <v>299</v>
      </c>
      <c r="H8189" t="s">
        <v>390</v>
      </c>
      <c r="I8189" t="s">
        <v>24318</v>
      </c>
      <c r="J8189" t="s">
        <v>284</v>
      </c>
      <c r="K8189" t="s">
        <v>2075</v>
      </c>
      <c r="M8189" t="s">
        <v>294</v>
      </c>
      <c r="N8189" t="s">
        <v>295</v>
      </c>
      <c r="O8189" t="s">
        <v>2076</v>
      </c>
      <c r="Q8189" t="s">
        <v>344</v>
      </c>
      <c r="R8189" t="b">
        <v>0</v>
      </c>
      <c r="S8189" t="b">
        <v>0</v>
      </c>
      <c r="T8189" s="31" t="s">
        <v>426</v>
      </c>
      <c r="U8189" s="31">
        <v>1</v>
      </c>
      <c r="V8189" s="32" t="s">
        <v>24058</v>
      </c>
      <c r="W8189" t="s">
        <v>24059</v>
      </c>
      <c r="X8189" t="s">
        <v>282</v>
      </c>
      <c r="Y8189" t="s">
        <v>344</v>
      </c>
      <c r="Z8189" t="s">
        <v>284</v>
      </c>
      <c r="AA8189" t="s">
        <v>302</v>
      </c>
      <c r="AB8189"/>
      <c r="AD8189" s="27" t="s">
        <v>2310</v>
      </c>
      <c r="AF8189" t="s">
        <v>294</v>
      </c>
      <c r="AH8189" t="s">
        <v>2012</v>
      </c>
      <c r="AI8189" t="s">
        <v>2121</v>
      </c>
      <c r="AJ8189" t="s">
        <v>2122</v>
      </c>
      <c r="AK8189" t="s">
        <v>2082</v>
      </c>
      <c r="AL8189" s="12">
        <v>45895.323692129627</v>
      </c>
    </row>
    <row r="8190" spans="1:39" ht="15" customHeight="1" x14ac:dyDescent="0.3">
      <c r="A8190" s="38" t="s">
        <v>24316</v>
      </c>
      <c r="B8190" t="s">
        <v>24317</v>
      </c>
      <c r="C8190" t="s">
        <v>2073</v>
      </c>
      <c r="D8190" t="s">
        <v>282</v>
      </c>
      <c r="E8190" t="s">
        <v>299</v>
      </c>
      <c r="H8190" t="s">
        <v>390</v>
      </c>
      <c r="I8190" t="s">
        <v>24318</v>
      </c>
      <c r="J8190" t="s">
        <v>284</v>
      </c>
      <c r="K8190" t="s">
        <v>2075</v>
      </c>
      <c r="M8190" t="s">
        <v>294</v>
      </c>
      <c r="N8190" t="s">
        <v>295</v>
      </c>
      <c r="O8190" t="s">
        <v>2076</v>
      </c>
      <c r="R8190" t="b">
        <v>0</v>
      </c>
      <c r="S8190" t="b">
        <v>0</v>
      </c>
      <c r="T8190" s="31" t="s">
        <v>426</v>
      </c>
      <c r="U8190" s="31">
        <v>1</v>
      </c>
      <c r="V8190" s="30" t="s">
        <v>18830</v>
      </c>
      <c r="W8190" t="s">
        <v>18831</v>
      </c>
      <c r="X8190" t="s">
        <v>282</v>
      </c>
      <c r="Y8190" t="s">
        <v>311</v>
      </c>
      <c r="Z8190" t="s">
        <v>284</v>
      </c>
      <c r="AB8190"/>
      <c r="AD8190" s="27" t="s">
        <v>2075</v>
      </c>
      <c r="AF8190" t="s">
        <v>290</v>
      </c>
      <c r="AH8190" t="s">
        <v>2012</v>
      </c>
      <c r="AI8190" t="s">
        <v>26587</v>
      </c>
      <c r="AJ8190" t="s">
        <v>26588</v>
      </c>
      <c r="AK8190" t="s">
        <v>2082</v>
      </c>
      <c r="AL8190" s="12">
        <v>46105.557060185187</v>
      </c>
    </row>
    <row r="8191" spans="1:39" ht="15" customHeight="1" x14ac:dyDescent="0.3">
      <c r="A8191" s="38" t="s">
        <v>23907</v>
      </c>
      <c r="B8191" t="s">
        <v>23908</v>
      </c>
      <c r="C8191" t="s">
        <v>2073</v>
      </c>
      <c r="D8191" t="s">
        <v>282</v>
      </c>
      <c r="E8191" t="s">
        <v>299</v>
      </c>
      <c r="H8191" t="s">
        <v>387</v>
      </c>
      <c r="I8191" t="s">
        <v>23909</v>
      </c>
      <c r="J8191" t="s">
        <v>284</v>
      </c>
      <c r="K8191" t="s">
        <v>2075</v>
      </c>
      <c r="M8191" t="s">
        <v>294</v>
      </c>
      <c r="N8191" t="s">
        <v>295</v>
      </c>
      <c r="O8191" t="s">
        <v>2076</v>
      </c>
      <c r="Q8191" t="s">
        <v>344</v>
      </c>
      <c r="R8191" t="b">
        <v>0</v>
      </c>
      <c r="S8191" t="b">
        <v>0</v>
      </c>
      <c r="T8191" s="31" t="s">
        <v>426</v>
      </c>
      <c r="U8191" s="31">
        <v>1</v>
      </c>
      <c r="V8191" s="30" t="s">
        <v>18641</v>
      </c>
      <c r="W8191" t="s">
        <v>18642</v>
      </c>
      <c r="X8191" t="s">
        <v>282</v>
      </c>
      <c r="Y8191" t="s">
        <v>344</v>
      </c>
      <c r="Z8191" t="s">
        <v>284</v>
      </c>
      <c r="AA8191" t="s">
        <v>299</v>
      </c>
      <c r="AB8191"/>
      <c r="AD8191" s="27" t="s">
        <v>2079</v>
      </c>
      <c r="AE8191" t="s">
        <v>326</v>
      </c>
      <c r="AF8191" t="s">
        <v>290</v>
      </c>
      <c r="AH8191" t="s">
        <v>26251</v>
      </c>
      <c r="AI8191" t="s">
        <v>26587</v>
      </c>
      <c r="AJ8191" t="s">
        <v>26588</v>
      </c>
      <c r="AK8191" t="s">
        <v>2082</v>
      </c>
      <c r="AL8191" s="12">
        <v>46105.538553240738</v>
      </c>
    </row>
    <row r="8192" spans="1:39" ht="15" customHeight="1" x14ac:dyDescent="0.3">
      <c r="A8192" s="38" t="s">
        <v>23907</v>
      </c>
      <c r="B8192" t="s">
        <v>23908</v>
      </c>
      <c r="C8192" t="s">
        <v>2073</v>
      </c>
      <c r="D8192" t="s">
        <v>282</v>
      </c>
      <c r="E8192" t="s">
        <v>299</v>
      </c>
      <c r="H8192" t="s">
        <v>387</v>
      </c>
      <c r="I8192" t="s">
        <v>23909</v>
      </c>
      <c r="J8192" t="s">
        <v>284</v>
      </c>
      <c r="K8192" t="s">
        <v>2075</v>
      </c>
      <c r="M8192" t="s">
        <v>294</v>
      </c>
      <c r="N8192" t="s">
        <v>295</v>
      </c>
      <c r="O8192" t="s">
        <v>2076</v>
      </c>
      <c r="Q8192" t="s">
        <v>344</v>
      </c>
      <c r="R8192" t="b">
        <v>0</v>
      </c>
      <c r="S8192" t="b">
        <v>0</v>
      </c>
      <c r="T8192" s="31" t="s">
        <v>426</v>
      </c>
      <c r="U8192" s="31">
        <v>1</v>
      </c>
      <c r="V8192" s="32" t="s">
        <v>18643</v>
      </c>
      <c r="W8192" t="s">
        <v>18642</v>
      </c>
      <c r="X8192" t="s">
        <v>282</v>
      </c>
      <c r="Y8192" t="s">
        <v>344</v>
      </c>
      <c r="Z8192" t="s">
        <v>284</v>
      </c>
      <c r="AA8192" t="s">
        <v>299</v>
      </c>
      <c r="AB8192"/>
      <c r="AD8192" s="27" t="s">
        <v>2075</v>
      </c>
      <c r="AE8192" t="s">
        <v>326</v>
      </c>
      <c r="AF8192" t="s">
        <v>290</v>
      </c>
      <c r="AH8192" t="s">
        <v>1946</v>
      </c>
      <c r="AI8192" t="s">
        <v>18644</v>
      </c>
      <c r="AJ8192" t="s">
        <v>18645</v>
      </c>
      <c r="AK8192" t="s">
        <v>2082</v>
      </c>
      <c r="AL8192" s="12">
        <v>45832.339166666665</v>
      </c>
    </row>
    <row r="8193" spans="1:39" ht="15" customHeight="1" x14ac:dyDescent="0.3">
      <c r="A8193" s="38" t="s">
        <v>23907</v>
      </c>
      <c r="B8193" t="s">
        <v>23908</v>
      </c>
      <c r="C8193" t="s">
        <v>2073</v>
      </c>
      <c r="D8193" t="s">
        <v>282</v>
      </c>
      <c r="E8193" t="s">
        <v>299</v>
      </c>
      <c r="H8193" t="s">
        <v>387</v>
      </c>
      <c r="I8193" t="s">
        <v>23909</v>
      </c>
      <c r="J8193" t="s">
        <v>284</v>
      </c>
      <c r="K8193" t="s">
        <v>2075</v>
      </c>
      <c r="M8193" t="s">
        <v>294</v>
      </c>
      <c r="N8193" t="s">
        <v>295</v>
      </c>
      <c r="O8193" t="s">
        <v>2076</v>
      </c>
      <c r="R8193" t="b">
        <v>0</v>
      </c>
      <c r="S8193" t="b">
        <v>0</v>
      </c>
      <c r="T8193" s="31" t="s">
        <v>426</v>
      </c>
      <c r="U8193" s="31">
        <v>1</v>
      </c>
      <c r="V8193" s="32" t="s">
        <v>18646</v>
      </c>
      <c r="W8193" t="s">
        <v>18647</v>
      </c>
      <c r="X8193" t="s">
        <v>282</v>
      </c>
      <c r="Y8193" t="s">
        <v>311</v>
      </c>
      <c r="Z8193" t="s">
        <v>284</v>
      </c>
      <c r="AB8193"/>
      <c r="AD8193" s="27" t="s">
        <v>2075</v>
      </c>
      <c r="AF8193" t="s">
        <v>290</v>
      </c>
      <c r="AH8193" t="s">
        <v>1946</v>
      </c>
      <c r="AI8193" t="s">
        <v>26587</v>
      </c>
      <c r="AJ8193" t="s">
        <v>26588</v>
      </c>
      <c r="AK8193" t="s">
        <v>2082</v>
      </c>
      <c r="AL8193" s="12">
        <v>46105.557164351849</v>
      </c>
    </row>
    <row r="8194" spans="1:39" ht="15" customHeight="1" x14ac:dyDescent="0.3">
      <c r="A8194" s="38" t="s">
        <v>24292</v>
      </c>
      <c r="B8194" t="s">
        <v>5109</v>
      </c>
      <c r="C8194" t="s">
        <v>2092</v>
      </c>
      <c r="D8194" t="s">
        <v>282</v>
      </c>
      <c r="E8194" t="s">
        <v>322</v>
      </c>
      <c r="G8194" t="s">
        <v>303</v>
      </c>
      <c r="H8194" t="s">
        <v>303</v>
      </c>
      <c r="I8194" t="s">
        <v>24293</v>
      </c>
      <c r="J8194" t="s">
        <v>329</v>
      </c>
      <c r="K8194" t="s">
        <v>2094</v>
      </c>
      <c r="M8194" t="s">
        <v>294</v>
      </c>
      <c r="N8194" t="s">
        <v>295</v>
      </c>
      <c r="O8194" t="s">
        <v>2228</v>
      </c>
      <c r="Q8194" t="s">
        <v>288</v>
      </c>
      <c r="R8194" t="b">
        <v>0</v>
      </c>
      <c r="S8194" t="b">
        <v>0</v>
      </c>
      <c r="T8194" s="31" t="s">
        <v>25454</v>
      </c>
      <c r="U8194" s="31" t="s">
        <v>2234</v>
      </c>
      <c r="V8194" s="32" t="s">
        <v>24294</v>
      </c>
      <c r="W8194" t="s">
        <v>24295</v>
      </c>
      <c r="X8194" t="s">
        <v>282</v>
      </c>
      <c r="Y8194" t="s">
        <v>288</v>
      </c>
      <c r="Z8194" t="s">
        <v>329</v>
      </c>
      <c r="AA8194" t="s">
        <v>304</v>
      </c>
      <c r="AB8194"/>
      <c r="AD8194" s="27" t="s">
        <v>2075</v>
      </c>
      <c r="AF8194" t="s">
        <v>294</v>
      </c>
      <c r="AH8194" t="s">
        <v>683</v>
      </c>
      <c r="AI8194" t="s">
        <v>24296</v>
      </c>
      <c r="AJ8194" t="s">
        <v>24297</v>
      </c>
      <c r="AK8194" t="s">
        <v>3160</v>
      </c>
      <c r="AL8194" s="12">
        <v>44844.485081018516</v>
      </c>
      <c r="AM8194" t="s">
        <v>291</v>
      </c>
    </row>
    <row r="8195" spans="1:39" ht="15" customHeight="1" x14ac:dyDescent="0.3">
      <c r="A8195" s="38" t="s">
        <v>24513</v>
      </c>
      <c r="B8195" t="s">
        <v>24514</v>
      </c>
      <c r="C8195" t="s">
        <v>2092</v>
      </c>
      <c r="D8195" t="s">
        <v>308</v>
      </c>
      <c r="E8195" t="s">
        <v>353</v>
      </c>
      <c r="G8195" t="s">
        <v>26175</v>
      </c>
      <c r="I8195" t="s">
        <v>24515</v>
      </c>
      <c r="J8195" t="s">
        <v>329</v>
      </c>
      <c r="K8195" t="s">
        <v>2075</v>
      </c>
      <c r="M8195" t="s">
        <v>294</v>
      </c>
      <c r="N8195" t="s">
        <v>295</v>
      </c>
      <c r="O8195" t="s">
        <v>2076</v>
      </c>
      <c r="R8195" t="b">
        <v>1</v>
      </c>
      <c r="S8195" t="b">
        <v>1</v>
      </c>
      <c r="T8195" s="31" t="s">
        <v>25454</v>
      </c>
      <c r="U8195" s="31" t="s">
        <v>2234</v>
      </c>
      <c r="V8195" s="32" t="s">
        <v>19588</v>
      </c>
      <c r="W8195" t="s">
        <v>19589</v>
      </c>
      <c r="X8195" t="s">
        <v>282</v>
      </c>
      <c r="Y8195" t="s">
        <v>344</v>
      </c>
      <c r="Z8195" t="s">
        <v>284</v>
      </c>
      <c r="AA8195" t="s">
        <v>353</v>
      </c>
      <c r="AB8195"/>
      <c r="AD8195" s="27" t="s">
        <v>2224</v>
      </c>
      <c r="AF8195" t="s">
        <v>338</v>
      </c>
      <c r="AH8195" t="s">
        <v>418</v>
      </c>
      <c r="AI8195" t="s">
        <v>9027</v>
      </c>
      <c r="AJ8195" t="s">
        <v>9028</v>
      </c>
      <c r="AK8195" t="s">
        <v>2082</v>
      </c>
      <c r="AL8195" s="12">
        <v>45929.305173611108</v>
      </c>
      <c r="AM8195" t="s">
        <v>291</v>
      </c>
    </row>
    <row r="8196" spans="1:39" ht="15" customHeight="1" x14ac:dyDescent="0.3">
      <c r="A8196" s="38" t="s">
        <v>24513</v>
      </c>
      <c r="B8196" t="s">
        <v>24514</v>
      </c>
      <c r="C8196" t="s">
        <v>2092</v>
      </c>
      <c r="D8196" t="s">
        <v>308</v>
      </c>
      <c r="E8196" t="s">
        <v>353</v>
      </c>
      <c r="G8196" t="s">
        <v>26175</v>
      </c>
      <c r="I8196" t="s">
        <v>24515</v>
      </c>
      <c r="J8196" t="s">
        <v>329</v>
      </c>
      <c r="K8196" t="s">
        <v>2075</v>
      </c>
      <c r="M8196" t="s">
        <v>294</v>
      </c>
      <c r="N8196" t="s">
        <v>295</v>
      </c>
      <c r="O8196" t="s">
        <v>2076</v>
      </c>
      <c r="R8196" t="b">
        <v>1</v>
      </c>
      <c r="S8196" t="b">
        <v>1</v>
      </c>
      <c r="T8196" s="31" t="s">
        <v>25454</v>
      </c>
      <c r="U8196" s="31" t="s">
        <v>2234</v>
      </c>
      <c r="V8196" s="32" t="s">
        <v>26613</v>
      </c>
      <c r="W8196" t="s">
        <v>26614</v>
      </c>
      <c r="X8196" t="s">
        <v>310</v>
      </c>
      <c r="Y8196" t="s">
        <v>344</v>
      </c>
      <c r="Z8196" t="s">
        <v>310</v>
      </c>
      <c r="AA8196" t="s">
        <v>353</v>
      </c>
      <c r="AB8196"/>
      <c r="AD8196" s="27" t="s">
        <v>2075</v>
      </c>
      <c r="AF8196" t="s">
        <v>338</v>
      </c>
      <c r="AH8196" t="s">
        <v>2012</v>
      </c>
      <c r="AI8196" t="s">
        <v>26615</v>
      </c>
      <c r="AJ8196" t="s">
        <v>26616</v>
      </c>
      <c r="AK8196" t="s">
        <v>2082</v>
      </c>
      <c r="AL8196" s="12">
        <v>46148.451990740738</v>
      </c>
      <c r="AM8196" t="s">
        <v>291</v>
      </c>
    </row>
    <row r="8197" spans="1:39" ht="15" customHeight="1" x14ac:dyDescent="0.3">
      <c r="A8197" s="38" t="s">
        <v>24513</v>
      </c>
      <c r="B8197" t="s">
        <v>24514</v>
      </c>
      <c r="C8197" t="s">
        <v>2092</v>
      </c>
      <c r="D8197" t="s">
        <v>308</v>
      </c>
      <c r="E8197" t="s">
        <v>353</v>
      </c>
      <c r="G8197" t="s">
        <v>26175</v>
      </c>
      <c r="I8197" t="s">
        <v>24515</v>
      </c>
      <c r="J8197" t="s">
        <v>329</v>
      </c>
      <c r="K8197" t="s">
        <v>2075</v>
      </c>
      <c r="M8197" t="s">
        <v>294</v>
      </c>
      <c r="N8197" t="s">
        <v>295</v>
      </c>
      <c r="O8197" t="s">
        <v>2076</v>
      </c>
      <c r="Q8197" t="s">
        <v>336</v>
      </c>
      <c r="R8197" t="b">
        <v>1</v>
      </c>
      <c r="S8197" t="b">
        <v>1</v>
      </c>
      <c r="T8197" s="31" t="s">
        <v>25454</v>
      </c>
      <c r="U8197" s="31" t="s">
        <v>2234</v>
      </c>
      <c r="V8197" s="32" t="s">
        <v>2235</v>
      </c>
      <c r="AB8197"/>
      <c r="AD8197" s="27"/>
    </row>
    <row r="8198" spans="1:39" ht="15" customHeight="1" x14ac:dyDescent="0.3">
      <c r="A8198" s="38" t="s">
        <v>24118</v>
      </c>
      <c r="B8198" t="s">
        <v>24119</v>
      </c>
      <c r="C8198" t="s">
        <v>2073</v>
      </c>
      <c r="D8198" t="s">
        <v>282</v>
      </c>
      <c r="E8198" t="s">
        <v>283</v>
      </c>
      <c r="H8198" t="s">
        <v>26201</v>
      </c>
      <c r="I8198" t="s">
        <v>24120</v>
      </c>
      <c r="J8198" t="s">
        <v>284</v>
      </c>
      <c r="K8198" t="s">
        <v>2094</v>
      </c>
      <c r="M8198" t="s">
        <v>330</v>
      </c>
      <c r="N8198" t="s">
        <v>295</v>
      </c>
      <c r="Q8198" t="s">
        <v>344</v>
      </c>
      <c r="R8198" t="b">
        <v>0</v>
      </c>
      <c r="S8198" t="b">
        <v>0</v>
      </c>
      <c r="T8198" s="31" t="s">
        <v>426</v>
      </c>
      <c r="U8198" s="31">
        <v>1</v>
      </c>
      <c r="V8198" s="32" t="s">
        <v>18843</v>
      </c>
      <c r="W8198" t="s">
        <v>18844</v>
      </c>
      <c r="X8198" t="s">
        <v>282</v>
      </c>
      <c r="Y8198" t="s">
        <v>344</v>
      </c>
      <c r="Z8198" t="s">
        <v>284</v>
      </c>
      <c r="AA8198" t="s">
        <v>283</v>
      </c>
      <c r="AB8198"/>
      <c r="AD8198" s="27" t="s">
        <v>2075</v>
      </c>
      <c r="AF8198" t="s">
        <v>290</v>
      </c>
      <c r="AH8198" t="s">
        <v>18734</v>
      </c>
      <c r="AI8198" t="s">
        <v>18735</v>
      </c>
      <c r="AJ8198" t="s">
        <v>18736</v>
      </c>
      <c r="AK8198" t="s">
        <v>2082</v>
      </c>
      <c r="AL8198" s="12">
        <v>46021.388506944444</v>
      </c>
    </row>
    <row r="8199" spans="1:39" ht="15" customHeight="1" x14ac:dyDescent="0.3">
      <c r="A8199" s="38" t="s">
        <v>24118</v>
      </c>
      <c r="B8199" t="s">
        <v>24119</v>
      </c>
      <c r="C8199" t="s">
        <v>2073</v>
      </c>
      <c r="D8199" t="s">
        <v>282</v>
      </c>
      <c r="E8199" t="s">
        <v>283</v>
      </c>
      <c r="H8199" t="s">
        <v>26201</v>
      </c>
      <c r="I8199" t="s">
        <v>24120</v>
      </c>
      <c r="J8199" t="s">
        <v>284</v>
      </c>
      <c r="K8199" t="s">
        <v>2094</v>
      </c>
      <c r="M8199" t="s">
        <v>330</v>
      </c>
      <c r="N8199" t="s">
        <v>295</v>
      </c>
      <c r="R8199" t="b">
        <v>0</v>
      </c>
      <c r="S8199" t="b">
        <v>0</v>
      </c>
      <c r="T8199" s="31" t="s">
        <v>426</v>
      </c>
      <c r="U8199" s="31">
        <v>1</v>
      </c>
      <c r="V8199" s="32" t="s">
        <v>18841</v>
      </c>
      <c r="W8199" t="s">
        <v>18842</v>
      </c>
      <c r="X8199" t="s">
        <v>282</v>
      </c>
      <c r="Y8199" t="s">
        <v>311</v>
      </c>
      <c r="Z8199" t="s">
        <v>284</v>
      </c>
      <c r="AA8199" t="s">
        <v>283</v>
      </c>
      <c r="AB8199"/>
      <c r="AD8199" s="27" t="s">
        <v>2075</v>
      </c>
      <c r="AF8199" t="s">
        <v>290</v>
      </c>
      <c r="AH8199" t="s">
        <v>18734</v>
      </c>
      <c r="AI8199" t="s">
        <v>18735</v>
      </c>
      <c r="AJ8199" t="s">
        <v>18736</v>
      </c>
      <c r="AK8199" t="s">
        <v>2082</v>
      </c>
      <c r="AL8199" s="12">
        <v>46021.39502314815</v>
      </c>
    </row>
    <row r="8200" spans="1:39" ht="15" customHeight="1" x14ac:dyDescent="0.3">
      <c r="A8200" s="38" t="s">
        <v>24118</v>
      </c>
      <c r="B8200" t="s">
        <v>24119</v>
      </c>
      <c r="C8200" t="s">
        <v>2073</v>
      </c>
      <c r="D8200" t="s">
        <v>282</v>
      </c>
      <c r="E8200" t="s">
        <v>283</v>
      </c>
      <c r="H8200" t="s">
        <v>26201</v>
      </c>
      <c r="I8200" t="s">
        <v>24120</v>
      </c>
      <c r="J8200" t="s">
        <v>284</v>
      </c>
      <c r="K8200" t="s">
        <v>2094</v>
      </c>
      <c r="M8200" t="s">
        <v>330</v>
      </c>
      <c r="N8200" t="s">
        <v>295</v>
      </c>
      <c r="R8200" t="b">
        <v>0</v>
      </c>
      <c r="S8200" t="b">
        <v>0</v>
      </c>
      <c r="T8200" s="31" t="s">
        <v>426</v>
      </c>
      <c r="U8200" s="31">
        <v>1</v>
      </c>
      <c r="V8200" s="32" t="s">
        <v>18679</v>
      </c>
      <c r="W8200" t="s">
        <v>18680</v>
      </c>
      <c r="X8200" t="s">
        <v>282</v>
      </c>
      <c r="Y8200" t="s">
        <v>311</v>
      </c>
      <c r="Z8200" t="s">
        <v>284</v>
      </c>
      <c r="AB8200"/>
      <c r="AD8200" s="27" t="s">
        <v>2075</v>
      </c>
      <c r="AF8200" t="s">
        <v>290</v>
      </c>
      <c r="AH8200" t="s">
        <v>18672</v>
      </c>
      <c r="AI8200" t="s">
        <v>18673</v>
      </c>
      <c r="AJ8200" t="s">
        <v>18674</v>
      </c>
      <c r="AK8200" t="s">
        <v>2082</v>
      </c>
      <c r="AL8200" s="12">
        <v>45993.713194444441</v>
      </c>
    </row>
    <row r="8201" spans="1:39" ht="15" customHeight="1" x14ac:dyDescent="0.3">
      <c r="A8201" s="38" t="s">
        <v>24146</v>
      </c>
      <c r="B8201" t="s">
        <v>24147</v>
      </c>
      <c r="C8201" t="s">
        <v>2073</v>
      </c>
      <c r="D8201" t="s">
        <v>282</v>
      </c>
      <c r="E8201" t="s">
        <v>304</v>
      </c>
      <c r="H8201" t="s">
        <v>25857</v>
      </c>
      <c r="I8201" t="s">
        <v>24148</v>
      </c>
      <c r="J8201" t="s">
        <v>284</v>
      </c>
      <c r="K8201" t="s">
        <v>2075</v>
      </c>
      <c r="M8201" t="s">
        <v>285</v>
      </c>
      <c r="O8201" t="s">
        <v>2076</v>
      </c>
      <c r="Q8201" t="s">
        <v>344</v>
      </c>
      <c r="R8201" t="b">
        <v>0</v>
      </c>
      <c r="S8201" t="b">
        <v>0</v>
      </c>
      <c r="T8201" s="31" t="s">
        <v>426</v>
      </c>
      <c r="U8201" s="31">
        <v>1</v>
      </c>
      <c r="V8201" s="32" t="s">
        <v>18331</v>
      </c>
      <c r="W8201" t="s">
        <v>18332</v>
      </c>
      <c r="X8201" t="s">
        <v>282</v>
      </c>
      <c r="Y8201" t="s">
        <v>344</v>
      </c>
      <c r="Z8201" t="s">
        <v>284</v>
      </c>
      <c r="AA8201" t="s">
        <v>304</v>
      </c>
      <c r="AB8201"/>
      <c r="AD8201" s="27" t="s">
        <v>2214</v>
      </c>
      <c r="AF8201" t="s">
        <v>285</v>
      </c>
      <c r="AH8201" t="s">
        <v>2012</v>
      </c>
      <c r="AI8201" t="s">
        <v>2121</v>
      </c>
      <c r="AJ8201" t="s">
        <v>2122</v>
      </c>
      <c r="AK8201" t="s">
        <v>2082</v>
      </c>
      <c r="AL8201" s="12">
        <v>45883.593784722223</v>
      </c>
    </row>
    <row r="8202" spans="1:39" ht="15" customHeight="1" x14ac:dyDescent="0.3">
      <c r="A8202" s="38" t="s">
        <v>24146</v>
      </c>
      <c r="B8202" t="s">
        <v>24147</v>
      </c>
      <c r="C8202" t="s">
        <v>2073</v>
      </c>
      <c r="D8202" t="s">
        <v>282</v>
      </c>
      <c r="E8202" t="s">
        <v>304</v>
      </c>
      <c r="H8202" t="s">
        <v>25857</v>
      </c>
      <c r="I8202" t="s">
        <v>24148</v>
      </c>
      <c r="J8202" t="s">
        <v>284</v>
      </c>
      <c r="K8202" t="s">
        <v>2075</v>
      </c>
      <c r="M8202" t="s">
        <v>285</v>
      </c>
      <c r="O8202" t="s">
        <v>2076</v>
      </c>
      <c r="Q8202" t="s">
        <v>344</v>
      </c>
      <c r="R8202" t="b">
        <v>0</v>
      </c>
      <c r="S8202" t="b">
        <v>0</v>
      </c>
      <c r="T8202" s="31" t="s">
        <v>426</v>
      </c>
      <c r="U8202" s="31">
        <v>1</v>
      </c>
      <c r="V8202" s="32" t="s">
        <v>18333</v>
      </c>
      <c r="W8202" t="s">
        <v>18334</v>
      </c>
      <c r="X8202" t="s">
        <v>282</v>
      </c>
      <c r="Y8202" t="s">
        <v>344</v>
      </c>
      <c r="Z8202" t="s">
        <v>284</v>
      </c>
      <c r="AA8202" t="s">
        <v>304</v>
      </c>
      <c r="AB8202"/>
      <c r="AD8202" s="27" t="s">
        <v>3330</v>
      </c>
      <c r="AF8202" t="s">
        <v>285</v>
      </c>
      <c r="AH8202" t="s">
        <v>1999</v>
      </c>
      <c r="AI8202" t="s">
        <v>7863</v>
      </c>
      <c r="AJ8202" t="s">
        <v>7864</v>
      </c>
      <c r="AK8202" t="s">
        <v>2082</v>
      </c>
      <c r="AL8202" s="12">
        <v>45695.29005787037</v>
      </c>
    </row>
    <row r="8203" spans="1:39" ht="15" customHeight="1" x14ac:dyDescent="0.3">
      <c r="A8203" s="38" t="s">
        <v>24146</v>
      </c>
      <c r="B8203" t="s">
        <v>24147</v>
      </c>
      <c r="C8203" t="s">
        <v>2073</v>
      </c>
      <c r="D8203" t="s">
        <v>282</v>
      </c>
      <c r="E8203" t="s">
        <v>304</v>
      </c>
      <c r="H8203" t="s">
        <v>25857</v>
      </c>
      <c r="I8203" t="s">
        <v>24148</v>
      </c>
      <c r="J8203" t="s">
        <v>284</v>
      </c>
      <c r="K8203" t="s">
        <v>2075</v>
      </c>
      <c r="M8203" t="s">
        <v>285</v>
      </c>
      <c r="O8203" t="s">
        <v>2076</v>
      </c>
      <c r="R8203" t="b">
        <v>0</v>
      </c>
      <c r="S8203" t="b">
        <v>0</v>
      </c>
      <c r="T8203" s="31" t="s">
        <v>426</v>
      </c>
      <c r="U8203" s="31">
        <v>1</v>
      </c>
      <c r="V8203" s="30" t="s">
        <v>18335</v>
      </c>
      <c r="W8203" t="s">
        <v>18336</v>
      </c>
      <c r="X8203" t="s">
        <v>282</v>
      </c>
      <c r="Y8203" t="s">
        <v>311</v>
      </c>
      <c r="Z8203" t="s">
        <v>284</v>
      </c>
      <c r="AB8203"/>
      <c r="AD8203" s="27" t="s">
        <v>2075</v>
      </c>
      <c r="AF8203" t="s">
        <v>285</v>
      </c>
      <c r="AH8203" t="s">
        <v>2013</v>
      </c>
      <c r="AI8203" t="s">
        <v>2080</v>
      </c>
      <c r="AJ8203" t="s">
        <v>2081</v>
      </c>
      <c r="AK8203" t="s">
        <v>2082</v>
      </c>
      <c r="AL8203" s="12">
        <v>45824.472384259258</v>
      </c>
    </row>
    <row r="8204" spans="1:39" ht="15" customHeight="1" x14ac:dyDescent="0.3">
      <c r="A8204" s="38" t="s">
        <v>23955</v>
      </c>
      <c r="B8204" t="s">
        <v>23956</v>
      </c>
      <c r="C8204" t="s">
        <v>2092</v>
      </c>
      <c r="D8204" t="s">
        <v>282</v>
      </c>
      <c r="E8204" t="s">
        <v>319</v>
      </c>
      <c r="G8204" t="s">
        <v>350</v>
      </c>
      <c r="H8204" t="s">
        <v>303</v>
      </c>
      <c r="I8204" t="s">
        <v>23957</v>
      </c>
      <c r="J8204" t="s">
        <v>284</v>
      </c>
      <c r="K8204" t="s">
        <v>2075</v>
      </c>
      <c r="M8204" t="s">
        <v>338</v>
      </c>
      <c r="N8204" t="s">
        <v>295</v>
      </c>
      <c r="O8204" t="s">
        <v>2076</v>
      </c>
      <c r="P8204" t="s">
        <v>287</v>
      </c>
      <c r="Q8204" t="s">
        <v>301</v>
      </c>
      <c r="R8204" t="b">
        <v>0</v>
      </c>
      <c r="S8204" t="b">
        <v>0</v>
      </c>
      <c r="T8204" s="31" t="s">
        <v>25455</v>
      </c>
      <c r="U8204" s="31" t="s">
        <v>2234</v>
      </c>
      <c r="V8204" s="32" t="s">
        <v>23940</v>
      </c>
      <c r="W8204" t="s">
        <v>23941</v>
      </c>
      <c r="X8204" t="s">
        <v>282</v>
      </c>
      <c r="Y8204" t="s">
        <v>301</v>
      </c>
      <c r="Z8204" t="s">
        <v>284</v>
      </c>
      <c r="AA8204" t="s">
        <v>319</v>
      </c>
      <c r="AB8204"/>
      <c r="AD8204" s="27" t="s">
        <v>2094</v>
      </c>
      <c r="AE8204" t="s">
        <v>26030</v>
      </c>
      <c r="AF8204" t="s">
        <v>290</v>
      </c>
      <c r="AH8204" t="s">
        <v>649</v>
      </c>
      <c r="AI8204" t="s">
        <v>26082</v>
      </c>
      <c r="AJ8204" t="s">
        <v>26086</v>
      </c>
      <c r="AK8204" t="s">
        <v>2082</v>
      </c>
      <c r="AL8204" s="12">
        <v>46114.227256944447</v>
      </c>
      <c r="AM8204" t="s">
        <v>291</v>
      </c>
    </row>
    <row r="8205" spans="1:39" ht="15" customHeight="1" x14ac:dyDescent="0.3">
      <c r="A8205" s="38" t="s">
        <v>24282</v>
      </c>
      <c r="B8205" t="s">
        <v>24283</v>
      </c>
      <c r="C8205" t="s">
        <v>2073</v>
      </c>
      <c r="D8205" t="s">
        <v>282</v>
      </c>
      <c r="E8205" t="s">
        <v>283</v>
      </c>
      <c r="H8205" t="s">
        <v>25869</v>
      </c>
      <c r="I8205" t="s">
        <v>24284</v>
      </c>
      <c r="J8205" t="s">
        <v>284</v>
      </c>
      <c r="K8205" t="s">
        <v>2094</v>
      </c>
      <c r="M8205" t="s">
        <v>335</v>
      </c>
      <c r="N8205" t="s">
        <v>295</v>
      </c>
      <c r="Q8205" t="s">
        <v>344</v>
      </c>
      <c r="R8205" t="b">
        <v>0</v>
      </c>
      <c r="S8205" t="b">
        <v>0</v>
      </c>
      <c r="T8205" s="31" t="s">
        <v>426</v>
      </c>
      <c r="U8205" s="31">
        <v>1</v>
      </c>
      <c r="V8205" s="32" t="s">
        <v>24287</v>
      </c>
      <c r="W8205" t="s">
        <v>24288</v>
      </c>
      <c r="X8205" t="s">
        <v>282</v>
      </c>
      <c r="Y8205" t="s">
        <v>344</v>
      </c>
      <c r="Z8205" t="s">
        <v>284</v>
      </c>
      <c r="AA8205" t="s">
        <v>283</v>
      </c>
      <c r="AB8205"/>
      <c r="AD8205" s="27" t="s">
        <v>2075</v>
      </c>
      <c r="AF8205" t="s">
        <v>335</v>
      </c>
      <c r="AH8205" t="s">
        <v>18734</v>
      </c>
      <c r="AI8205" t="s">
        <v>18735</v>
      </c>
      <c r="AJ8205" t="s">
        <v>18736</v>
      </c>
      <c r="AK8205" t="s">
        <v>2082</v>
      </c>
      <c r="AL8205" s="12">
        <v>46030.578032407408</v>
      </c>
    </row>
    <row r="8206" spans="1:39" ht="15" customHeight="1" x14ac:dyDescent="0.3">
      <c r="A8206" s="38" t="s">
        <v>24282</v>
      </c>
      <c r="B8206" t="s">
        <v>24283</v>
      </c>
      <c r="C8206" t="s">
        <v>2073</v>
      </c>
      <c r="D8206" t="s">
        <v>282</v>
      </c>
      <c r="E8206" t="s">
        <v>283</v>
      </c>
      <c r="H8206" t="s">
        <v>25869</v>
      </c>
      <c r="I8206" t="s">
        <v>24284</v>
      </c>
      <c r="J8206" t="s">
        <v>284</v>
      </c>
      <c r="K8206" t="s">
        <v>2094</v>
      </c>
      <c r="M8206" t="s">
        <v>335</v>
      </c>
      <c r="N8206" t="s">
        <v>295</v>
      </c>
      <c r="R8206" t="b">
        <v>0</v>
      </c>
      <c r="S8206" t="b">
        <v>0</v>
      </c>
      <c r="T8206" s="31" t="s">
        <v>426</v>
      </c>
      <c r="U8206" s="31">
        <v>1</v>
      </c>
      <c r="V8206" s="32" t="s">
        <v>24285</v>
      </c>
      <c r="W8206" t="s">
        <v>24286</v>
      </c>
      <c r="X8206" t="s">
        <v>282</v>
      </c>
      <c r="Y8206" t="s">
        <v>311</v>
      </c>
      <c r="Z8206" t="s">
        <v>284</v>
      </c>
      <c r="AA8206" t="s">
        <v>283</v>
      </c>
      <c r="AB8206"/>
      <c r="AD8206" s="27" t="s">
        <v>2075</v>
      </c>
      <c r="AF8206" t="s">
        <v>335</v>
      </c>
      <c r="AH8206" t="s">
        <v>18672</v>
      </c>
      <c r="AI8206" t="s">
        <v>18673</v>
      </c>
      <c r="AJ8206" t="s">
        <v>18674</v>
      </c>
      <c r="AK8206" t="s">
        <v>2082</v>
      </c>
      <c r="AL8206" s="12">
        <v>45959.493298611109</v>
      </c>
    </row>
    <row r="8207" spans="1:39" ht="15" customHeight="1" x14ac:dyDescent="0.3">
      <c r="A8207" s="38" t="s">
        <v>24282</v>
      </c>
      <c r="B8207" t="s">
        <v>24283</v>
      </c>
      <c r="C8207" t="s">
        <v>2073</v>
      </c>
      <c r="D8207" t="s">
        <v>282</v>
      </c>
      <c r="E8207" t="s">
        <v>283</v>
      </c>
      <c r="H8207" t="s">
        <v>25869</v>
      </c>
      <c r="I8207" t="s">
        <v>24284</v>
      </c>
      <c r="J8207" t="s">
        <v>284</v>
      </c>
      <c r="K8207" t="s">
        <v>2094</v>
      </c>
      <c r="M8207" t="s">
        <v>335</v>
      </c>
      <c r="N8207" t="s">
        <v>295</v>
      </c>
      <c r="R8207" t="b">
        <v>0</v>
      </c>
      <c r="S8207" t="b">
        <v>0</v>
      </c>
      <c r="T8207" s="31" t="s">
        <v>426</v>
      </c>
      <c r="U8207" s="31">
        <v>1</v>
      </c>
      <c r="V8207" s="32" t="s">
        <v>18679</v>
      </c>
      <c r="W8207" t="s">
        <v>18680</v>
      </c>
      <c r="X8207" t="s">
        <v>282</v>
      </c>
      <c r="Y8207" t="s">
        <v>311</v>
      </c>
      <c r="Z8207" t="s">
        <v>284</v>
      </c>
      <c r="AB8207"/>
      <c r="AD8207" s="27" t="s">
        <v>2075</v>
      </c>
      <c r="AF8207" t="s">
        <v>290</v>
      </c>
      <c r="AH8207" t="s">
        <v>18672</v>
      </c>
      <c r="AI8207" t="s">
        <v>18673</v>
      </c>
      <c r="AJ8207" t="s">
        <v>18674</v>
      </c>
      <c r="AK8207" t="s">
        <v>2082</v>
      </c>
      <c r="AL8207" s="12">
        <v>45993.713194444441</v>
      </c>
    </row>
    <row r="8208" spans="1:39" ht="15" customHeight="1" x14ac:dyDescent="0.3">
      <c r="A8208" s="38" t="s">
        <v>23942</v>
      </c>
      <c r="B8208" t="s">
        <v>23943</v>
      </c>
      <c r="C8208" t="s">
        <v>2073</v>
      </c>
      <c r="D8208" t="s">
        <v>282</v>
      </c>
      <c r="E8208" t="s">
        <v>283</v>
      </c>
      <c r="H8208" t="s">
        <v>25869</v>
      </c>
      <c r="I8208" t="s">
        <v>23944</v>
      </c>
      <c r="J8208" t="s">
        <v>284</v>
      </c>
      <c r="K8208" t="s">
        <v>2094</v>
      </c>
      <c r="M8208" t="s">
        <v>290</v>
      </c>
      <c r="N8208" t="s">
        <v>295</v>
      </c>
      <c r="Q8208" t="s">
        <v>311</v>
      </c>
      <c r="R8208" t="b">
        <v>0</v>
      </c>
      <c r="S8208" t="b">
        <v>0</v>
      </c>
      <c r="T8208" s="31" t="s">
        <v>426</v>
      </c>
      <c r="U8208" s="31">
        <v>1</v>
      </c>
      <c r="V8208" s="32" t="s">
        <v>21358</v>
      </c>
      <c r="W8208" t="s">
        <v>21359</v>
      </c>
      <c r="X8208" t="s">
        <v>282</v>
      </c>
      <c r="Y8208" t="s">
        <v>311</v>
      </c>
      <c r="Z8208" t="s">
        <v>284</v>
      </c>
      <c r="AA8208" t="s">
        <v>283</v>
      </c>
      <c r="AB8208"/>
      <c r="AD8208" s="27" t="s">
        <v>2094</v>
      </c>
      <c r="AF8208" t="s">
        <v>290</v>
      </c>
      <c r="AH8208" t="s">
        <v>18672</v>
      </c>
      <c r="AI8208" t="s">
        <v>18673</v>
      </c>
      <c r="AJ8208" t="s">
        <v>18674</v>
      </c>
      <c r="AK8208" t="s">
        <v>2082</v>
      </c>
      <c r="AL8208" s="12">
        <v>45967.404120370367</v>
      </c>
    </row>
    <row r="8209" spans="1:39" ht="15" customHeight="1" x14ac:dyDescent="0.3">
      <c r="A8209" s="38" t="s">
        <v>23942</v>
      </c>
      <c r="B8209" t="s">
        <v>23943</v>
      </c>
      <c r="C8209" t="s">
        <v>2073</v>
      </c>
      <c r="D8209" t="s">
        <v>282</v>
      </c>
      <c r="E8209" t="s">
        <v>283</v>
      </c>
      <c r="H8209" t="s">
        <v>25869</v>
      </c>
      <c r="I8209" t="s">
        <v>23944</v>
      </c>
      <c r="J8209" t="s">
        <v>284</v>
      </c>
      <c r="K8209" t="s">
        <v>2094</v>
      </c>
      <c r="M8209" t="s">
        <v>290</v>
      </c>
      <c r="N8209" t="s">
        <v>295</v>
      </c>
      <c r="R8209" t="b">
        <v>0</v>
      </c>
      <c r="S8209" t="b">
        <v>0</v>
      </c>
      <c r="T8209" s="31" t="s">
        <v>426</v>
      </c>
      <c r="U8209" s="31">
        <v>1</v>
      </c>
      <c r="V8209" s="32" t="s">
        <v>21360</v>
      </c>
      <c r="W8209" t="s">
        <v>21361</v>
      </c>
      <c r="X8209" t="s">
        <v>282</v>
      </c>
      <c r="Y8209" t="s">
        <v>344</v>
      </c>
      <c r="Z8209" t="s">
        <v>284</v>
      </c>
      <c r="AA8209" t="s">
        <v>283</v>
      </c>
      <c r="AB8209"/>
      <c r="AD8209" s="27" t="s">
        <v>2075</v>
      </c>
      <c r="AF8209" t="s">
        <v>290</v>
      </c>
      <c r="AH8209" t="s">
        <v>18734</v>
      </c>
      <c r="AI8209" t="s">
        <v>18735</v>
      </c>
      <c r="AJ8209" t="s">
        <v>18736</v>
      </c>
      <c r="AK8209" t="s">
        <v>2082</v>
      </c>
      <c r="AL8209" s="12">
        <v>46030.578761574077</v>
      </c>
      <c r="AM8209" t="s">
        <v>291</v>
      </c>
    </row>
    <row r="8210" spans="1:39" ht="15" customHeight="1" x14ac:dyDescent="0.3">
      <c r="A8210" s="38" t="s">
        <v>24270</v>
      </c>
      <c r="B8210" t="s">
        <v>24271</v>
      </c>
      <c r="C8210" t="s">
        <v>2073</v>
      </c>
      <c r="D8210" t="s">
        <v>282</v>
      </c>
      <c r="E8210" t="s">
        <v>25500</v>
      </c>
      <c r="H8210" t="s">
        <v>25853</v>
      </c>
      <c r="I8210" t="s">
        <v>24272</v>
      </c>
      <c r="J8210" t="s">
        <v>284</v>
      </c>
      <c r="K8210" t="s">
        <v>2075</v>
      </c>
      <c r="M8210" t="s">
        <v>338</v>
      </c>
      <c r="O8210" t="s">
        <v>2076</v>
      </c>
      <c r="Q8210" t="s">
        <v>344</v>
      </c>
      <c r="R8210" t="b">
        <v>0</v>
      </c>
      <c r="S8210" t="b">
        <v>0</v>
      </c>
      <c r="T8210" s="31" t="s">
        <v>426</v>
      </c>
      <c r="U8210" s="31">
        <v>1</v>
      </c>
      <c r="V8210" s="32" t="s">
        <v>4301</v>
      </c>
      <c r="W8210" t="s">
        <v>4302</v>
      </c>
      <c r="X8210" t="s">
        <v>282</v>
      </c>
      <c r="Y8210" t="s">
        <v>344</v>
      </c>
      <c r="Z8210" t="s">
        <v>284</v>
      </c>
      <c r="AA8210" t="s">
        <v>319</v>
      </c>
      <c r="AB8210"/>
      <c r="AD8210" s="27" t="s">
        <v>2079</v>
      </c>
      <c r="AF8210" t="s">
        <v>290</v>
      </c>
      <c r="AH8210" t="s">
        <v>2169</v>
      </c>
      <c r="AI8210" t="s">
        <v>2170</v>
      </c>
      <c r="AJ8210" t="s">
        <v>2171</v>
      </c>
      <c r="AK8210" t="s">
        <v>2082</v>
      </c>
      <c r="AL8210" s="12">
        <v>46000.461689814816</v>
      </c>
    </row>
    <row r="8211" spans="1:39" ht="15" customHeight="1" x14ac:dyDescent="0.3">
      <c r="A8211" s="38" t="s">
        <v>24270</v>
      </c>
      <c r="B8211" t="s">
        <v>24271</v>
      </c>
      <c r="C8211" t="s">
        <v>2073</v>
      </c>
      <c r="D8211" t="s">
        <v>282</v>
      </c>
      <c r="E8211" t="s">
        <v>25500</v>
      </c>
      <c r="H8211" t="s">
        <v>25853</v>
      </c>
      <c r="I8211" t="s">
        <v>24272</v>
      </c>
      <c r="J8211" t="s">
        <v>284</v>
      </c>
      <c r="K8211" t="s">
        <v>2075</v>
      </c>
      <c r="M8211" t="s">
        <v>338</v>
      </c>
      <c r="O8211" t="s">
        <v>2076</v>
      </c>
      <c r="R8211" t="b">
        <v>0</v>
      </c>
      <c r="S8211" t="b">
        <v>0</v>
      </c>
      <c r="T8211" s="31" t="s">
        <v>426</v>
      </c>
      <c r="U8211" s="31">
        <v>1</v>
      </c>
      <c r="V8211" s="32" t="s">
        <v>4299</v>
      </c>
      <c r="W8211" t="s">
        <v>4300</v>
      </c>
      <c r="X8211" t="s">
        <v>282</v>
      </c>
      <c r="Y8211" t="s">
        <v>311</v>
      </c>
      <c r="Z8211" t="s">
        <v>284</v>
      </c>
      <c r="AB8211"/>
      <c r="AD8211" s="27" t="s">
        <v>2075</v>
      </c>
      <c r="AF8211" t="s">
        <v>290</v>
      </c>
      <c r="AH8211" t="s">
        <v>2169</v>
      </c>
      <c r="AI8211" t="s">
        <v>2170</v>
      </c>
      <c r="AJ8211" t="s">
        <v>2171</v>
      </c>
      <c r="AK8211" t="s">
        <v>2082</v>
      </c>
      <c r="AL8211" s="12">
        <v>46007.659375000003</v>
      </c>
      <c r="AM8211" t="s">
        <v>291</v>
      </c>
    </row>
    <row r="8212" spans="1:39" ht="15" customHeight="1" x14ac:dyDescent="0.3">
      <c r="A8212" s="38" t="s">
        <v>24325</v>
      </c>
      <c r="B8212" t="s">
        <v>24326</v>
      </c>
      <c r="C8212" t="s">
        <v>2073</v>
      </c>
      <c r="D8212" t="s">
        <v>282</v>
      </c>
      <c r="E8212" t="s">
        <v>292</v>
      </c>
      <c r="I8212" t="s">
        <v>24327</v>
      </c>
      <c r="J8212" t="s">
        <v>329</v>
      </c>
      <c r="K8212" t="s">
        <v>2094</v>
      </c>
      <c r="M8212" t="s">
        <v>294</v>
      </c>
      <c r="N8212" t="s">
        <v>295</v>
      </c>
      <c r="Q8212" t="s">
        <v>344</v>
      </c>
      <c r="R8212" t="b">
        <v>0</v>
      </c>
      <c r="S8212" t="b">
        <v>0</v>
      </c>
      <c r="T8212" s="31" t="s">
        <v>426</v>
      </c>
      <c r="U8212" s="31">
        <v>1</v>
      </c>
      <c r="V8212" s="32" t="s">
        <v>2235</v>
      </c>
      <c r="AB8212"/>
      <c r="AD8212" s="27"/>
    </row>
    <row r="8213" spans="1:39" ht="15" customHeight="1" x14ac:dyDescent="0.3">
      <c r="A8213" s="38" t="s">
        <v>24348</v>
      </c>
      <c r="B8213" t="s">
        <v>24349</v>
      </c>
      <c r="C8213" t="s">
        <v>2073</v>
      </c>
      <c r="D8213" t="s">
        <v>282</v>
      </c>
      <c r="E8213" t="s">
        <v>283</v>
      </c>
      <c r="H8213" t="s">
        <v>25876</v>
      </c>
      <c r="I8213" t="s">
        <v>24350</v>
      </c>
      <c r="J8213" t="s">
        <v>284</v>
      </c>
      <c r="K8213" t="s">
        <v>2075</v>
      </c>
      <c r="M8213" t="s">
        <v>330</v>
      </c>
      <c r="N8213" t="s">
        <v>295</v>
      </c>
      <c r="Q8213" t="s">
        <v>344</v>
      </c>
      <c r="R8213" t="b">
        <v>0</v>
      </c>
      <c r="S8213" t="b">
        <v>0</v>
      </c>
      <c r="T8213" s="31" t="s">
        <v>426</v>
      </c>
      <c r="U8213" s="31">
        <v>1</v>
      </c>
      <c r="V8213" s="32" t="s">
        <v>24063</v>
      </c>
      <c r="W8213" t="s">
        <v>24064</v>
      </c>
      <c r="X8213" t="s">
        <v>282</v>
      </c>
      <c r="Y8213" t="s">
        <v>344</v>
      </c>
      <c r="Z8213" t="s">
        <v>284</v>
      </c>
      <c r="AA8213" t="s">
        <v>283</v>
      </c>
      <c r="AB8213"/>
      <c r="AD8213" s="27" t="s">
        <v>2075</v>
      </c>
      <c r="AF8213" t="s">
        <v>330</v>
      </c>
      <c r="AH8213" t="s">
        <v>18672</v>
      </c>
      <c r="AI8213" t="s">
        <v>18673</v>
      </c>
      <c r="AJ8213" t="s">
        <v>18674</v>
      </c>
      <c r="AK8213" t="s">
        <v>2082</v>
      </c>
      <c r="AL8213" s="12">
        <v>45959.484803240739</v>
      </c>
    </row>
    <row r="8214" spans="1:39" ht="15" customHeight="1" x14ac:dyDescent="0.3">
      <c r="A8214" s="38" t="s">
        <v>24348</v>
      </c>
      <c r="B8214" t="s">
        <v>24349</v>
      </c>
      <c r="C8214" t="s">
        <v>2073</v>
      </c>
      <c r="D8214" t="s">
        <v>282</v>
      </c>
      <c r="E8214" t="s">
        <v>283</v>
      </c>
      <c r="H8214" t="s">
        <v>25876</v>
      </c>
      <c r="I8214" t="s">
        <v>24350</v>
      </c>
      <c r="J8214" t="s">
        <v>284</v>
      </c>
      <c r="K8214" t="s">
        <v>2075</v>
      </c>
      <c r="M8214" t="s">
        <v>330</v>
      </c>
      <c r="N8214" t="s">
        <v>295</v>
      </c>
      <c r="R8214" t="b">
        <v>0</v>
      </c>
      <c r="S8214" t="b">
        <v>0</v>
      </c>
      <c r="T8214" s="31" t="s">
        <v>426</v>
      </c>
      <c r="U8214" s="31">
        <v>1</v>
      </c>
      <c r="V8214" s="30" t="s">
        <v>24351</v>
      </c>
      <c r="W8214" t="s">
        <v>24352</v>
      </c>
      <c r="X8214" t="s">
        <v>282</v>
      </c>
      <c r="Y8214" t="s">
        <v>311</v>
      </c>
      <c r="Z8214" t="s">
        <v>284</v>
      </c>
      <c r="AA8214" t="s">
        <v>283</v>
      </c>
      <c r="AB8214"/>
      <c r="AD8214" s="27" t="s">
        <v>2075</v>
      </c>
      <c r="AF8214" t="s">
        <v>330</v>
      </c>
      <c r="AH8214" t="s">
        <v>18672</v>
      </c>
      <c r="AI8214" t="s">
        <v>18673</v>
      </c>
      <c r="AJ8214" t="s">
        <v>18674</v>
      </c>
      <c r="AK8214" t="s">
        <v>2082</v>
      </c>
      <c r="AL8214" s="12">
        <v>45959.486180555556</v>
      </c>
    </row>
    <row r="8215" spans="1:39" ht="15" customHeight="1" x14ac:dyDescent="0.3">
      <c r="A8215" s="38" t="s">
        <v>24348</v>
      </c>
      <c r="B8215" t="s">
        <v>24349</v>
      </c>
      <c r="C8215" t="s">
        <v>2073</v>
      </c>
      <c r="D8215" t="s">
        <v>282</v>
      </c>
      <c r="E8215" t="s">
        <v>283</v>
      </c>
      <c r="H8215" t="s">
        <v>25876</v>
      </c>
      <c r="I8215" t="s">
        <v>24350</v>
      </c>
      <c r="J8215" t="s">
        <v>284</v>
      </c>
      <c r="K8215" t="s">
        <v>2075</v>
      </c>
      <c r="M8215" t="s">
        <v>330</v>
      </c>
      <c r="N8215" t="s">
        <v>295</v>
      </c>
      <c r="R8215" t="b">
        <v>0</v>
      </c>
      <c r="S8215" t="b">
        <v>0</v>
      </c>
      <c r="T8215" s="31" t="s">
        <v>426</v>
      </c>
      <c r="U8215" s="31">
        <v>1</v>
      </c>
      <c r="V8215" s="32" t="s">
        <v>18679</v>
      </c>
      <c r="W8215" t="s">
        <v>18680</v>
      </c>
      <c r="X8215" t="s">
        <v>282</v>
      </c>
      <c r="Y8215" t="s">
        <v>311</v>
      </c>
      <c r="Z8215" t="s">
        <v>284</v>
      </c>
      <c r="AB8215"/>
      <c r="AD8215" s="27" t="s">
        <v>2075</v>
      </c>
      <c r="AF8215" t="s">
        <v>290</v>
      </c>
      <c r="AH8215" t="s">
        <v>18672</v>
      </c>
      <c r="AI8215" t="s">
        <v>18673</v>
      </c>
      <c r="AJ8215" t="s">
        <v>18674</v>
      </c>
      <c r="AK8215" t="s">
        <v>2082</v>
      </c>
      <c r="AL8215" s="12">
        <v>45993.713194444441</v>
      </c>
    </row>
    <row r="8216" spans="1:39" ht="15" customHeight="1" x14ac:dyDescent="0.3">
      <c r="A8216" s="38" t="s">
        <v>24374</v>
      </c>
      <c r="B8216" t="s">
        <v>24375</v>
      </c>
      <c r="C8216" t="s">
        <v>2092</v>
      </c>
      <c r="D8216" t="s">
        <v>282</v>
      </c>
      <c r="E8216" t="s">
        <v>337</v>
      </c>
      <c r="G8216" t="s">
        <v>2066</v>
      </c>
      <c r="I8216" t="s">
        <v>24376</v>
      </c>
      <c r="J8216" t="s">
        <v>284</v>
      </c>
      <c r="K8216" t="s">
        <v>2075</v>
      </c>
      <c r="M8216" t="s">
        <v>290</v>
      </c>
      <c r="N8216" t="s">
        <v>286</v>
      </c>
      <c r="O8216" t="s">
        <v>2076</v>
      </c>
      <c r="P8216" t="s">
        <v>287</v>
      </c>
      <c r="R8216" t="b">
        <v>0</v>
      </c>
      <c r="S8216" t="b">
        <v>0</v>
      </c>
      <c r="T8216" s="31" t="s">
        <v>426</v>
      </c>
      <c r="U8216" s="31">
        <v>1</v>
      </c>
      <c r="V8216" s="32" t="s">
        <v>6419</v>
      </c>
      <c r="W8216" t="s">
        <v>6420</v>
      </c>
      <c r="X8216" t="s">
        <v>282</v>
      </c>
      <c r="Y8216" t="s">
        <v>288</v>
      </c>
      <c r="Z8216" t="s">
        <v>284</v>
      </c>
      <c r="AA8216" t="s">
        <v>283</v>
      </c>
      <c r="AB8216"/>
      <c r="AD8216" s="27" t="s">
        <v>2075</v>
      </c>
      <c r="AE8216" t="s">
        <v>26227</v>
      </c>
      <c r="AF8216" t="s">
        <v>330</v>
      </c>
      <c r="AH8216" t="s">
        <v>674</v>
      </c>
      <c r="AI8216" t="s">
        <v>26094</v>
      </c>
      <c r="AJ8216" t="s">
        <v>26095</v>
      </c>
      <c r="AK8216" t="s">
        <v>3160</v>
      </c>
      <c r="AL8216" s="12">
        <v>46128.497881944444</v>
      </c>
      <c r="AM8216" t="s">
        <v>291</v>
      </c>
    </row>
    <row r="8217" spans="1:39" ht="15" customHeight="1" x14ac:dyDescent="0.3">
      <c r="A8217" s="38" t="s">
        <v>24374</v>
      </c>
      <c r="B8217" t="s">
        <v>24375</v>
      </c>
      <c r="C8217" t="s">
        <v>2092</v>
      </c>
      <c r="D8217" t="s">
        <v>282</v>
      </c>
      <c r="E8217" t="s">
        <v>337</v>
      </c>
      <c r="G8217" t="s">
        <v>2066</v>
      </c>
      <c r="I8217" t="s">
        <v>24376</v>
      </c>
      <c r="J8217" t="s">
        <v>284</v>
      </c>
      <c r="K8217" t="s">
        <v>2075</v>
      </c>
      <c r="M8217" t="s">
        <v>290</v>
      </c>
      <c r="N8217" t="s">
        <v>286</v>
      </c>
      <c r="O8217" t="s">
        <v>2076</v>
      </c>
      <c r="P8217" t="s">
        <v>287</v>
      </c>
      <c r="Q8217" t="s">
        <v>305</v>
      </c>
      <c r="R8217" t="b">
        <v>0</v>
      </c>
      <c r="S8217" t="b">
        <v>0</v>
      </c>
      <c r="T8217" s="31" t="s">
        <v>426</v>
      </c>
      <c r="U8217" s="31">
        <v>1</v>
      </c>
      <c r="V8217" s="32" t="s">
        <v>6214</v>
      </c>
      <c r="W8217" t="s">
        <v>6215</v>
      </c>
      <c r="X8217" t="s">
        <v>282</v>
      </c>
      <c r="Y8217" t="s">
        <v>305</v>
      </c>
      <c r="Z8217" t="s">
        <v>284</v>
      </c>
      <c r="AA8217" t="s">
        <v>283</v>
      </c>
      <c r="AB8217"/>
      <c r="AD8217" s="27" t="s">
        <v>2094</v>
      </c>
      <c r="AE8217" t="s">
        <v>26226</v>
      </c>
      <c r="AF8217" t="s">
        <v>290</v>
      </c>
      <c r="AH8217" t="s">
        <v>666</v>
      </c>
      <c r="AI8217" t="s">
        <v>26091</v>
      </c>
      <c r="AJ8217" t="s">
        <v>26092</v>
      </c>
      <c r="AK8217" t="s">
        <v>2082</v>
      </c>
      <c r="AL8217" s="12">
        <v>46128.491585648146</v>
      </c>
      <c r="AM8217" t="s">
        <v>291</v>
      </c>
    </row>
    <row r="8218" spans="1:39" ht="15" customHeight="1" x14ac:dyDescent="0.3">
      <c r="A8218" s="38" t="s">
        <v>24374</v>
      </c>
      <c r="B8218" t="s">
        <v>24375</v>
      </c>
      <c r="C8218" t="s">
        <v>2092</v>
      </c>
      <c r="D8218" t="s">
        <v>282</v>
      </c>
      <c r="E8218" t="s">
        <v>337</v>
      </c>
      <c r="G8218" t="s">
        <v>2066</v>
      </c>
      <c r="I8218" t="s">
        <v>24376</v>
      </c>
      <c r="J8218" t="s">
        <v>284</v>
      </c>
      <c r="K8218" t="s">
        <v>2075</v>
      </c>
      <c r="M8218" t="s">
        <v>290</v>
      </c>
      <c r="N8218" t="s">
        <v>286</v>
      </c>
      <c r="O8218" t="s">
        <v>2076</v>
      </c>
      <c r="P8218" t="s">
        <v>287</v>
      </c>
      <c r="Q8218" t="s">
        <v>305</v>
      </c>
      <c r="R8218" t="b">
        <v>0</v>
      </c>
      <c r="S8218" t="b">
        <v>0</v>
      </c>
      <c r="T8218" s="31" t="s">
        <v>426</v>
      </c>
      <c r="U8218" s="31">
        <v>1</v>
      </c>
      <c r="V8218" s="32" t="s">
        <v>6198</v>
      </c>
      <c r="W8218" t="s">
        <v>6199</v>
      </c>
      <c r="X8218" t="s">
        <v>282</v>
      </c>
      <c r="Y8218" t="s">
        <v>305</v>
      </c>
      <c r="Z8218" t="s">
        <v>284</v>
      </c>
      <c r="AA8218" t="s">
        <v>283</v>
      </c>
      <c r="AB8218"/>
      <c r="AD8218" s="27" t="s">
        <v>2075</v>
      </c>
      <c r="AE8218" t="s">
        <v>26226</v>
      </c>
      <c r="AF8218" t="s">
        <v>290</v>
      </c>
      <c r="AH8218" t="s">
        <v>579</v>
      </c>
      <c r="AI8218" t="s">
        <v>26091</v>
      </c>
      <c r="AJ8218" t="s">
        <v>26092</v>
      </c>
      <c r="AK8218" t="s">
        <v>2082</v>
      </c>
      <c r="AL8218" s="12">
        <v>46128.493032407408</v>
      </c>
      <c r="AM8218" t="s">
        <v>291</v>
      </c>
    </row>
    <row r="8219" spans="1:39" ht="15" customHeight="1" x14ac:dyDescent="0.3">
      <c r="A8219" s="38" t="s">
        <v>24374</v>
      </c>
      <c r="B8219" t="s">
        <v>24375</v>
      </c>
      <c r="C8219" t="s">
        <v>2092</v>
      </c>
      <c r="D8219" t="s">
        <v>282</v>
      </c>
      <c r="E8219" t="s">
        <v>337</v>
      </c>
      <c r="G8219" t="s">
        <v>2066</v>
      </c>
      <c r="I8219" t="s">
        <v>24376</v>
      </c>
      <c r="J8219" t="s">
        <v>284</v>
      </c>
      <c r="K8219" t="s">
        <v>2075</v>
      </c>
      <c r="M8219" t="s">
        <v>290</v>
      </c>
      <c r="N8219" t="s">
        <v>286</v>
      </c>
      <c r="O8219" t="s">
        <v>2076</v>
      </c>
      <c r="P8219" t="s">
        <v>287</v>
      </c>
      <c r="R8219" t="b">
        <v>0</v>
      </c>
      <c r="S8219" t="b">
        <v>0</v>
      </c>
      <c r="T8219" s="31" t="s">
        <v>426</v>
      </c>
      <c r="U8219" s="31">
        <v>1</v>
      </c>
      <c r="V8219" s="32" t="s">
        <v>6494</v>
      </c>
      <c r="W8219" t="s">
        <v>6495</v>
      </c>
      <c r="X8219" t="s">
        <v>282</v>
      </c>
      <c r="Y8219" t="s">
        <v>288</v>
      </c>
      <c r="Z8219" t="s">
        <v>284</v>
      </c>
      <c r="AA8219" t="s">
        <v>283</v>
      </c>
      <c r="AB8219"/>
      <c r="AD8219" s="27" t="s">
        <v>2075</v>
      </c>
      <c r="AE8219" t="s">
        <v>26227</v>
      </c>
      <c r="AF8219" t="s">
        <v>290</v>
      </c>
      <c r="AH8219" t="s">
        <v>674</v>
      </c>
      <c r="AI8219" t="s">
        <v>26094</v>
      </c>
      <c r="AJ8219" t="s">
        <v>26095</v>
      </c>
      <c r="AK8219" t="s">
        <v>2082</v>
      </c>
      <c r="AL8219" s="12">
        <v>46129.213414351849</v>
      </c>
      <c r="AM8219" t="s">
        <v>291</v>
      </c>
    </row>
    <row r="8220" spans="1:39" ht="15" customHeight="1" x14ac:dyDescent="0.3">
      <c r="A8220" s="38" t="s">
        <v>24279</v>
      </c>
      <c r="B8220" t="s">
        <v>24280</v>
      </c>
      <c r="C8220" t="s">
        <v>2073</v>
      </c>
      <c r="D8220" t="s">
        <v>282</v>
      </c>
      <c r="E8220" t="s">
        <v>25500</v>
      </c>
      <c r="H8220" t="s">
        <v>312</v>
      </c>
      <c r="I8220" t="s">
        <v>24281</v>
      </c>
      <c r="J8220" t="s">
        <v>284</v>
      </c>
      <c r="K8220" t="s">
        <v>2075</v>
      </c>
      <c r="M8220" t="s">
        <v>338</v>
      </c>
      <c r="O8220" t="s">
        <v>2076</v>
      </c>
      <c r="Q8220" t="s">
        <v>344</v>
      </c>
      <c r="R8220" t="b">
        <v>0</v>
      </c>
      <c r="S8220" t="b">
        <v>0</v>
      </c>
      <c r="T8220" s="31" t="s">
        <v>426</v>
      </c>
      <c r="U8220" s="31">
        <v>1</v>
      </c>
      <c r="V8220" s="32" t="s">
        <v>4301</v>
      </c>
      <c r="W8220" t="s">
        <v>4302</v>
      </c>
      <c r="X8220" t="s">
        <v>282</v>
      </c>
      <c r="Y8220" t="s">
        <v>344</v>
      </c>
      <c r="Z8220" t="s">
        <v>284</v>
      </c>
      <c r="AA8220" t="s">
        <v>319</v>
      </c>
      <c r="AB8220"/>
      <c r="AD8220" s="27" t="s">
        <v>2079</v>
      </c>
      <c r="AF8220" t="s">
        <v>290</v>
      </c>
      <c r="AH8220" t="s">
        <v>2169</v>
      </c>
      <c r="AI8220" t="s">
        <v>2170</v>
      </c>
      <c r="AJ8220" t="s">
        <v>2171</v>
      </c>
      <c r="AK8220" t="s">
        <v>2082</v>
      </c>
      <c r="AL8220" s="12">
        <v>46000.461689814816</v>
      </c>
    </row>
    <row r="8221" spans="1:39" ht="15" customHeight="1" x14ac:dyDescent="0.3">
      <c r="A8221" s="38" t="s">
        <v>24279</v>
      </c>
      <c r="B8221" t="s">
        <v>24280</v>
      </c>
      <c r="C8221" t="s">
        <v>2073</v>
      </c>
      <c r="D8221" t="s">
        <v>282</v>
      </c>
      <c r="E8221" t="s">
        <v>25500</v>
      </c>
      <c r="H8221" t="s">
        <v>312</v>
      </c>
      <c r="I8221" t="s">
        <v>24281</v>
      </c>
      <c r="J8221" t="s">
        <v>284</v>
      </c>
      <c r="K8221" t="s">
        <v>2075</v>
      </c>
      <c r="M8221" t="s">
        <v>338</v>
      </c>
      <c r="O8221" t="s">
        <v>2076</v>
      </c>
      <c r="R8221" t="b">
        <v>0</v>
      </c>
      <c r="S8221" t="b">
        <v>0</v>
      </c>
      <c r="T8221" s="31" t="s">
        <v>426</v>
      </c>
      <c r="U8221" s="31">
        <v>1</v>
      </c>
      <c r="V8221" s="32" t="s">
        <v>4299</v>
      </c>
      <c r="W8221" t="s">
        <v>4300</v>
      </c>
      <c r="X8221" t="s">
        <v>282</v>
      </c>
      <c r="Y8221" t="s">
        <v>311</v>
      </c>
      <c r="Z8221" t="s">
        <v>284</v>
      </c>
      <c r="AB8221"/>
      <c r="AD8221" s="27" t="s">
        <v>2075</v>
      </c>
      <c r="AF8221" t="s">
        <v>290</v>
      </c>
      <c r="AH8221" t="s">
        <v>2169</v>
      </c>
      <c r="AI8221" t="s">
        <v>2170</v>
      </c>
      <c r="AJ8221" t="s">
        <v>2171</v>
      </c>
      <c r="AK8221" t="s">
        <v>2082</v>
      </c>
      <c r="AL8221" s="12">
        <v>46007.659375000003</v>
      </c>
      <c r="AM8221" t="s">
        <v>291</v>
      </c>
    </row>
    <row r="8222" spans="1:39" ht="15" customHeight="1" x14ac:dyDescent="0.3">
      <c r="A8222" s="38" t="s">
        <v>24234</v>
      </c>
      <c r="B8222" t="s">
        <v>24235</v>
      </c>
      <c r="C8222" t="s">
        <v>2073</v>
      </c>
      <c r="D8222" t="s">
        <v>282</v>
      </c>
      <c r="E8222" t="s">
        <v>319</v>
      </c>
      <c r="H8222" t="s">
        <v>298</v>
      </c>
      <c r="I8222" t="s">
        <v>24236</v>
      </c>
      <c r="J8222" t="s">
        <v>310</v>
      </c>
      <c r="K8222" t="s">
        <v>2094</v>
      </c>
      <c r="M8222" t="s">
        <v>290</v>
      </c>
      <c r="N8222" t="s">
        <v>286</v>
      </c>
      <c r="Q8222" t="s">
        <v>344</v>
      </c>
      <c r="R8222" t="b">
        <v>0</v>
      </c>
      <c r="S8222" t="b">
        <v>0</v>
      </c>
      <c r="T8222" s="31" t="s">
        <v>426</v>
      </c>
      <c r="U8222" s="31">
        <v>1</v>
      </c>
      <c r="V8222" s="32" t="s">
        <v>2174</v>
      </c>
      <c r="W8222" t="s">
        <v>2175</v>
      </c>
      <c r="X8222" t="s">
        <v>282</v>
      </c>
      <c r="Y8222" t="s">
        <v>344</v>
      </c>
      <c r="Z8222" t="s">
        <v>310</v>
      </c>
      <c r="AA8222" t="s">
        <v>319</v>
      </c>
      <c r="AB8222"/>
      <c r="AD8222" s="27" t="s">
        <v>2094</v>
      </c>
      <c r="AF8222" t="s">
        <v>290</v>
      </c>
      <c r="AH8222" t="s">
        <v>2012</v>
      </c>
      <c r="AI8222" t="s">
        <v>2121</v>
      </c>
      <c r="AJ8222" t="s">
        <v>2122</v>
      </c>
      <c r="AK8222" t="s">
        <v>2082</v>
      </c>
      <c r="AL8222" s="12">
        <v>45883.248287037037</v>
      </c>
    </row>
    <row r="8223" spans="1:39" ht="15" customHeight="1" x14ac:dyDescent="0.3">
      <c r="A8223" s="38" t="s">
        <v>24234</v>
      </c>
      <c r="B8223" t="s">
        <v>24235</v>
      </c>
      <c r="C8223" t="s">
        <v>2073</v>
      </c>
      <c r="D8223" t="s">
        <v>282</v>
      </c>
      <c r="E8223" t="s">
        <v>319</v>
      </c>
      <c r="H8223" t="s">
        <v>298</v>
      </c>
      <c r="I8223" t="s">
        <v>24236</v>
      </c>
      <c r="J8223" t="s">
        <v>310</v>
      </c>
      <c r="K8223" t="s">
        <v>2094</v>
      </c>
      <c r="M8223" t="s">
        <v>290</v>
      </c>
      <c r="N8223" t="s">
        <v>286</v>
      </c>
      <c r="R8223" t="b">
        <v>0</v>
      </c>
      <c r="S8223" t="b">
        <v>0</v>
      </c>
      <c r="T8223" s="31" t="s">
        <v>426</v>
      </c>
      <c r="U8223" s="31">
        <v>1</v>
      </c>
      <c r="V8223" s="32" t="s">
        <v>2176</v>
      </c>
      <c r="W8223" t="s">
        <v>2177</v>
      </c>
      <c r="X8223" t="s">
        <v>282</v>
      </c>
      <c r="Y8223" t="s">
        <v>311</v>
      </c>
      <c r="Z8223" t="s">
        <v>284</v>
      </c>
      <c r="AB8223"/>
      <c r="AD8223" s="27" t="s">
        <v>2075</v>
      </c>
      <c r="AF8223" t="s">
        <v>290</v>
      </c>
      <c r="AH8223" t="s">
        <v>2013</v>
      </c>
      <c r="AI8223" t="s">
        <v>2080</v>
      </c>
      <c r="AJ8223" t="s">
        <v>2081</v>
      </c>
      <c r="AK8223" t="s">
        <v>2082</v>
      </c>
      <c r="AL8223" s="12">
        <v>45827.376018518517</v>
      </c>
      <c r="AM8223" t="s">
        <v>291</v>
      </c>
    </row>
    <row r="8224" spans="1:39" ht="15" customHeight="1" x14ac:dyDescent="0.3">
      <c r="A8224" s="38" t="s">
        <v>25137</v>
      </c>
      <c r="B8224" t="s">
        <v>25138</v>
      </c>
      <c r="C8224" t="s">
        <v>2073</v>
      </c>
      <c r="D8224" t="s">
        <v>282</v>
      </c>
      <c r="E8224" t="s">
        <v>283</v>
      </c>
      <c r="H8224" t="s">
        <v>26216</v>
      </c>
      <c r="I8224" t="s">
        <v>25139</v>
      </c>
      <c r="J8224" t="s">
        <v>284</v>
      </c>
      <c r="K8224" t="s">
        <v>2094</v>
      </c>
      <c r="M8224" t="s">
        <v>290</v>
      </c>
      <c r="N8224" t="s">
        <v>286</v>
      </c>
      <c r="Q8224" t="s">
        <v>344</v>
      </c>
      <c r="R8224" t="b">
        <v>0</v>
      </c>
      <c r="S8224" t="b">
        <v>0</v>
      </c>
      <c r="T8224" s="31" t="s">
        <v>426</v>
      </c>
      <c r="U8224" s="31">
        <v>1</v>
      </c>
      <c r="V8224" s="32" t="s">
        <v>21342</v>
      </c>
      <c r="W8224" t="s">
        <v>21343</v>
      </c>
      <c r="X8224" t="s">
        <v>282</v>
      </c>
      <c r="Y8224" t="s">
        <v>344</v>
      </c>
      <c r="Z8224" t="s">
        <v>284</v>
      </c>
      <c r="AB8224"/>
      <c r="AD8224" s="27" t="s">
        <v>2075</v>
      </c>
      <c r="AF8224" t="s">
        <v>290</v>
      </c>
      <c r="AH8224" t="s">
        <v>18734</v>
      </c>
      <c r="AI8224" t="s">
        <v>18735</v>
      </c>
      <c r="AJ8224" t="s">
        <v>18736</v>
      </c>
      <c r="AK8224" t="s">
        <v>2082</v>
      </c>
      <c r="AL8224" s="12">
        <v>46030.578449074077</v>
      </c>
    </row>
    <row r="8225" spans="1:39" ht="15" customHeight="1" x14ac:dyDescent="0.3">
      <c r="A8225" s="38" t="s">
        <v>25137</v>
      </c>
      <c r="B8225" t="s">
        <v>25138</v>
      </c>
      <c r="C8225" t="s">
        <v>2073</v>
      </c>
      <c r="D8225" t="s">
        <v>282</v>
      </c>
      <c r="E8225" t="s">
        <v>283</v>
      </c>
      <c r="H8225" t="s">
        <v>26216</v>
      </c>
      <c r="I8225" t="s">
        <v>25139</v>
      </c>
      <c r="J8225" t="s">
        <v>284</v>
      </c>
      <c r="K8225" t="s">
        <v>2094</v>
      </c>
      <c r="M8225" t="s">
        <v>290</v>
      </c>
      <c r="N8225" t="s">
        <v>286</v>
      </c>
      <c r="R8225" t="b">
        <v>0</v>
      </c>
      <c r="S8225" t="b">
        <v>0</v>
      </c>
      <c r="T8225" s="31" t="s">
        <v>426</v>
      </c>
      <c r="U8225" s="31">
        <v>1</v>
      </c>
      <c r="V8225" s="32" t="s">
        <v>21340</v>
      </c>
      <c r="W8225" t="s">
        <v>21341</v>
      </c>
      <c r="X8225" t="s">
        <v>282</v>
      </c>
      <c r="Y8225" t="s">
        <v>311</v>
      </c>
      <c r="Z8225" t="s">
        <v>284</v>
      </c>
      <c r="AA8225" t="s">
        <v>283</v>
      </c>
      <c r="AB8225"/>
      <c r="AD8225" s="27" t="s">
        <v>2075</v>
      </c>
      <c r="AF8225" t="s">
        <v>290</v>
      </c>
      <c r="AH8225" t="s">
        <v>18672</v>
      </c>
      <c r="AI8225" t="s">
        <v>18673</v>
      </c>
      <c r="AJ8225" t="s">
        <v>18674</v>
      </c>
      <c r="AK8225" t="s">
        <v>2082</v>
      </c>
      <c r="AL8225" s="12">
        <v>45967.511458333334</v>
      </c>
    </row>
    <row r="8226" spans="1:39" ht="15" customHeight="1" x14ac:dyDescent="0.3">
      <c r="A8226" s="38" t="s">
        <v>25137</v>
      </c>
      <c r="B8226" t="s">
        <v>25138</v>
      </c>
      <c r="C8226" t="s">
        <v>2073</v>
      </c>
      <c r="D8226" t="s">
        <v>282</v>
      </c>
      <c r="E8226" t="s">
        <v>283</v>
      </c>
      <c r="H8226" t="s">
        <v>26216</v>
      </c>
      <c r="I8226" t="s">
        <v>25139</v>
      </c>
      <c r="J8226" t="s">
        <v>284</v>
      </c>
      <c r="K8226" t="s">
        <v>2094</v>
      </c>
      <c r="M8226" t="s">
        <v>290</v>
      </c>
      <c r="N8226" t="s">
        <v>286</v>
      </c>
      <c r="R8226" t="b">
        <v>0</v>
      </c>
      <c r="S8226" t="b">
        <v>0</v>
      </c>
      <c r="T8226" s="31" t="s">
        <v>426</v>
      </c>
      <c r="U8226" s="31">
        <v>1</v>
      </c>
      <c r="V8226" s="32" t="s">
        <v>18679</v>
      </c>
      <c r="W8226" t="s">
        <v>18680</v>
      </c>
      <c r="X8226" t="s">
        <v>282</v>
      </c>
      <c r="Y8226" t="s">
        <v>311</v>
      </c>
      <c r="Z8226" t="s">
        <v>284</v>
      </c>
      <c r="AB8226"/>
      <c r="AD8226" s="27" t="s">
        <v>2075</v>
      </c>
      <c r="AF8226" t="s">
        <v>290</v>
      </c>
      <c r="AH8226" t="s">
        <v>18672</v>
      </c>
      <c r="AI8226" t="s">
        <v>18673</v>
      </c>
      <c r="AJ8226" t="s">
        <v>18674</v>
      </c>
      <c r="AK8226" t="s">
        <v>2082</v>
      </c>
      <c r="AL8226" s="12">
        <v>45993.713194444441</v>
      </c>
    </row>
    <row r="8227" spans="1:39" ht="15" customHeight="1" x14ac:dyDescent="0.3">
      <c r="A8227" s="38" t="s">
        <v>24246</v>
      </c>
      <c r="B8227" t="s">
        <v>24247</v>
      </c>
      <c r="C8227" t="s">
        <v>2073</v>
      </c>
      <c r="D8227" t="s">
        <v>282</v>
      </c>
      <c r="E8227" t="s">
        <v>319</v>
      </c>
      <c r="H8227" t="s">
        <v>303</v>
      </c>
      <c r="I8227" t="s">
        <v>24248</v>
      </c>
      <c r="J8227" t="s">
        <v>310</v>
      </c>
      <c r="K8227" t="s">
        <v>2094</v>
      </c>
      <c r="M8227" t="s">
        <v>290</v>
      </c>
      <c r="N8227" t="s">
        <v>295</v>
      </c>
      <c r="Q8227" t="s">
        <v>344</v>
      </c>
      <c r="R8227" t="b">
        <v>0</v>
      </c>
      <c r="S8227" t="b">
        <v>0</v>
      </c>
      <c r="T8227" s="31" t="s">
        <v>426</v>
      </c>
      <c r="U8227" s="31">
        <v>1</v>
      </c>
      <c r="V8227" s="32" t="s">
        <v>2174</v>
      </c>
      <c r="W8227" t="s">
        <v>2175</v>
      </c>
      <c r="X8227" t="s">
        <v>282</v>
      </c>
      <c r="Y8227" t="s">
        <v>344</v>
      </c>
      <c r="Z8227" t="s">
        <v>310</v>
      </c>
      <c r="AA8227" t="s">
        <v>319</v>
      </c>
      <c r="AB8227"/>
      <c r="AD8227" s="27" t="s">
        <v>2094</v>
      </c>
      <c r="AF8227" t="s">
        <v>290</v>
      </c>
      <c r="AH8227" t="s">
        <v>2012</v>
      </c>
      <c r="AI8227" t="s">
        <v>2121</v>
      </c>
      <c r="AJ8227" t="s">
        <v>2122</v>
      </c>
      <c r="AK8227" t="s">
        <v>2082</v>
      </c>
      <c r="AL8227" s="12">
        <v>45883.248287037037</v>
      </c>
    </row>
    <row r="8228" spans="1:39" ht="15" customHeight="1" x14ac:dyDescent="0.3">
      <c r="A8228" s="38" t="s">
        <v>24246</v>
      </c>
      <c r="B8228" t="s">
        <v>24247</v>
      </c>
      <c r="C8228" t="s">
        <v>2073</v>
      </c>
      <c r="D8228" t="s">
        <v>282</v>
      </c>
      <c r="E8228" t="s">
        <v>319</v>
      </c>
      <c r="H8228" t="s">
        <v>303</v>
      </c>
      <c r="I8228" t="s">
        <v>24248</v>
      </c>
      <c r="J8228" t="s">
        <v>310</v>
      </c>
      <c r="K8228" t="s">
        <v>2094</v>
      </c>
      <c r="M8228" t="s">
        <v>290</v>
      </c>
      <c r="N8228" t="s">
        <v>295</v>
      </c>
      <c r="R8228" t="b">
        <v>0</v>
      </c>
      <c r="S8228" t="b">
        <v>0</v>
      </c>
      <c r="T8228" s="31" t="s">
        <v>426</v>
      </c>
      <c r="U8228" s="31">
        <v>1</v>
      </c>
      <c r="V8228" s="32" t="s">
        <v>2176</v>
      </c>
      <c r="W8228" t="s">
        <v>2177</v>
      </c>
      <c r="X8228" t="s">
        <v>282</v>
      </c>
      <c r="Y8228" t="s">
        <v>311</v>
      </c>
      <c r="Z8228" t="s">
        <v>284</v>
      </c>
      <c r="AB8228"/>
      <c r="AD8228" s="27" t="s">
        <v>2075</v>
      </c>
      <c r="AF8228" t="s">
        <v>290</v>
      </c>
      <c r="AH8228" t="s">
        <v>2013</v>
      </c>
      <c r="AI8228" t="s">
        <v>2080</v>
      </c>
      <c r="AJ8228" t="s">
        <v>2081</v>
      </c>
      <c r="AK8228" t="s">
        <v>2082</v>
      </c>
      <c r="AL8228" s="12">
        <v>45827.376018518517</v>
      </c>
      <c r="AM8228" t="s">
        <v>291</v>
      </c>
    </row>
    <row r="8229" spans="1:39" ht="15" customHeight="1" x14ac:dyDescent="0.3">
      <c r="A8229" s="38" t="s">
        <v>24377</v>
      </c>
      <c r="B8229" t="s">
        <v>24378</v>
      </c>
      <c r="C8229" t="s">
        <v>2073</v>
      </c>
      <c r="D8229" t="s">
        <v>282</v>
      </c>
      <c r="E8229" t="s">
        <v>299</v>
      </c>
      <c r="H8229" t="s">
        <v>25775</v>
      </c>
      <c r="I8229" t="s">
        <v>24379</v>
      </c>
      <c r="J8229" t="s">
        <v>284</v>
      </c>
      <c r="K8229" t="s">
        <v>2224</v>
      </c>
      <c r="M8229" t="s">
        <v>294</v>
      </c>
      <c r="N8229" t="s">
        <v>295</v>
      </c>
      <c r="O8229" t="s">
        <v>2076</v>
      </c>
      <c r="Q8229" t="s">
        <v>344</v>
      </c>
      <c r="R8229" t="b">
        <v>0</v>
      </c>
      <c r="S8229" t="b">
        <v>0</v>
      </c>
      <c r="T8229" s="31" t="s">
        <v>426</v>
      </c>
      <c r="U8229" s="31">
        <v>1</v>
      </c>
      <c r="V8229" s="32" t="s">
        <v>18619</v>
      </c>
      <c r="W8229" t="s">
        <v>18620</v>
      </c>
      <c r="X8229" t="s">
        <v>282</v>
      </c>
      <c r="Y8229" t="s">
        <v>344</v>
      </c>
      <c r="Z8229" t="s">
        <v>284</v>
      </c>
      <c r="AA8229" t="s">
        <v>302</v>
      </c>
      <c r="AB8229"/>
      <c r="AD8229" s="27" t="s">
        <v>2310</v>
      </c>
      <c r="AF8229" t="s">
        <v>294</v>
      </c>
      <c r="AH8229" t="s">
        <v>2012</v>
      </c>
      <c r="AI8229" t="s">
        <v>2121</v>
      </c>
      <c r="AJ8229" t="s">
        <v>2122</v>
      </c>
      <c r="AK8229" t="s">
        <v>2082</v>
      </c>
      <c r="AL8229" s="12">
        <v>45918.848506944443</v>
      </c>
    </row>
    <row r="8230" spans="1:39" ht="15" customHeight="1" x14ac:dyDescent="0.3">
      <c r="A8230" s="38" t="s">
        <v>24377</v>
      </c>
      <c r="B8230" t="s">
        <v>24378</v>
      </c>
      <c r="C8230" t="s">
        <v>2073</v>
      </c>
      <c r="D8230" t="s">
        <v>282</v>
      </c>
      <c r="E8230" t="s">
        <v>299</v>
      </c>
      <c r="H8230" t="s">
        <v>25775</v>
      </c>
      <c r="I8230" t="s">
        <v>24379</v>
      </c>
      <c r="J8230" t="s">
        <v>284</v>
      </c>
      <c r="K8230" t="s">
        <v>2224</v>
      </c>
      <c r="M8230" t="s">
        <v>294</v>
      </c>
      <c r="N8230" t="s">
        <v>295</v>
      </c>
      <c r="O8230" t="s">
        <v>2076</v>
      </c>
      <c r="Q8230" t="s">
        <v>344</v>
      </c>
      <c r="R8230" t="b">
        <v>0</v>
      </c>
      <c r="S8230" t="b">
        <v>0</v>
      </c>
      <c r="T8230" s="31" t="s">
        <v>426</v>
      </c>
      <c r="U8230" s="31">
        <v>1</v>
      </c>
      <c r="V8230" s="30" t="s">
        <v>18623</v>
      </c>
      <c r="W8230" t="s">
        <v>18624</v>
      </c>
      <c r="X8230" t="s">
        <v>282</v>
      </c>
      <c r="Y8230" t="s">
        <v>344</v>
      </c>
      <c r="Z8230" t="s">
        <v>310</v>
      </c>
      <c r="AA8230" t="s">
        <v>302</v>
      </c>
      <c r="AB8230"/>
      <c r="AD8230" s="27" t="s">
        <v>3330</v>
      </c>
      <c r="AF8230" t="s">
        <v>294</v>
      </c>
      <c r="AH8230" t="s">
        <v>1995</v>
      </c>
      <c r="AI8230" t="s">
        <v>2121</v>
      </c>
      <c r="AJ8230" t="s">
        <v>2122</v>
      </c>
      <c r="AK8230" t="s">
        <v>2082</v>
      </c>
      <c r="AL8230" s="12">
        <v>45950.733240740738</v>
      </c>
    </row>
    <row r="8231" spans="1:39" ht="15" customHeight="1" x14ac:dyDescent="0.3">
      <c r="A8231" s="38" t="s">
        <v>24377</v>
      </c>
      <c r="B8231" t="s">
        <v>24378</v>
      </c>
      <c r="C8231" t="s">
        <v>2073</v>
      </c>
      <c r="D8231" t="s">
        <v>282</v>
      </c>
      <c r="E8231" t="s">
        <v>299</v>
      </c>
      <c r="H8231" t="s">
        <v>25775</v>
      </c>
      <c r="I8231" t="s">
        <v>24379</v>
      </c>
      <c r="J8231" t="s">
        <v>284</v>
      </c>
      <c r="K8231" t="s">
        <v>2224</v>
      </c>
      <c r="M8231" t="s">
        <v>294</v>
      </c>
      <c r="N8231" t="s">
        <v>295</v>
      </c>
      <c r="O8231" t="s">
        <v>2076</v>
      </c>
      <c r="R8231" t="b">
        <v>0</v>
      </c>
      <c r="S8231" t="b">
        <v>0</v>
      </c>
      <c r="T8231" s="31" t="s">
        <v>426</v>
      </c>
      <c r="U8231" s="31">
        <v>1</v>
      </c>
      <c r="V8231" s="32" t="s">
        <v>18621</v>
      </c>
      <c r="W8231" t="s">
        <v>18622</v>
      </c>
      <c r="X8231" t="s">
        <v>282</v>
      </c>
      <c r="Y8231" t="s">
        <v>311</v>
      </c>
      <c r="Z8231" t="s">
        <v>284</v>
      </c>
      <c r="AB8231"/>
      <c r="AD8231" s="27" t="s">
        <v>2075</v>
      </c>
      <c r="AF8231" t="s">
        <v>294</v>
      </c>
      <c r="AH8231" t="s">
        <v>2012</v>
      </c>
      <c r="AI8231" t="s">
        <v>2121</v>
      </c>
      <c r="AJ8231" t="s">
        <v>2122</v>
      </c>
      <c r="AK8231" t="s">
        <v>2082</v>
      </c>
      <c r="AL8231" s="12">
        <v>45918.880624999998</v>
      </c>
      <c r="AM8231" t="s">
        <v>291</v>
      </c>
    </row>
    <row r="8232" spans="1:39" ht="15" customHeight="1" x14ac:dyDescent="0.3">
      <c r="A8232" s="38" t="s">
        <v>24258</v>
      </c>
      <c r="B8232" t="s">
        <v>24259</v>
      </c>
      <c r="C8232" t="s">
        <v>2073</v>
      </c>
      <c r="D8232" t="s">
        <v>282</v>
      </c>
      <c r="E8232" t="s">
        <v>319</v>
      </c>
      <c r="H8232" t="s">
        <v>298</v>
      </c>
      <c r="I8232" t="s">
        <v>24260</v>
      </c>
      <c r="K8232" t="s">
        <v>2094</v>
      </c>
      <c r="M8232" t="s">
        <v>290</v>
      </c>
      <c r="N8232" t="s">
        <v>295</v>
      </c>
      <c r="Q8232" t="s">
        <v>344</v>
      </c>
      <c r="R8232" t="b">
        <v>0</v>
      </c>
      <c r="S8232" t="b">
        <v>0</v>
      </c>
      <c r="T8232" s="31" t="s">
        <v>426</v>
      </c>
      <c r="U8232" s="31">
        <v>1</v>
      </c>
      <c r="V8232" s="32" t="s">
        <v>2174</v>
      </c>
      <c r="W8232" t="s">
        <v>2175</v>
      </c>
      <c r="X8232" t="s">
        <v>282</v>
      </c>
      <c r="Y8232" t="s">
        <v>344</v>
      </c>
      <c r="Z8232" t="s">
        <v>310</v>
      </c>
      <c r="AA8232" t="s">
        <v>319</v>
      </c>
      <c r="AB8232"/>
      <c r="AD8232" s="27" t="s">
        <v>2094</v>
      </c>
      <c r="AF8232" t="s">
        <v>290</v>
      </c>
      <c r="AH8232" t="s">
        <v>2012</v>
      </c>
      <c r="AI8232" t="s">
        <v>2121</v>
      </c>
      <c r="AJ8232" t="s">
        <v>2122</v>
      </c>
      <c r="AK8232" t="s">
        <v>2082</v>
      </c>
      <c r="AL8232" s="12">
        <v>45883.248287037037</v>
      </c>
    </row>
    <row r="8233" spans="1:39" ht="15" customHeight="1" x14ac:dyDescent="0.3">
      <c r="A8233" s="38" t="s">
        <v>24258</v>
      </c>
      <c r="B8233" t="s">
        <v>24259</v>
      </c>
      <c r="C8233" t="s">
        <v>2073</v>
      </c>
      <c r="D8233" t="s">
        <v>282</v>
      </c>
      <c r="E8233" t="s">
        <v>319</v>
      </c>
      <c r="H8233" t="s">
        <v>298</v>
      </c>
      <c r="I8233" t="s">
        <v>24260</v>
      </c>
      <c r="K8233" t="s">
        <v>2094</v>
      </c>
      <c r="M8233" t="s">
        <v>290</v>
      </c>
      <c r="N8233" t="s">
        <v>295</v>
      </c>
      <c r="R8233" t="b">
        <v>0</v>
      </c>
      <c r="S8233" t="b">
        <v>0</v>
      </c>
      <c r="T8233" s="31" t="s">
        <v>426</v>
      </c>
      <c r="U8233" s="31">
        <v>1</v>
      </c>
      <c r="V8233" s="30" t="s">
        <v>2176</v>
      </c>
      <c r="W8233" t="s">
        <v>2177</v>
      </c>
      <c r="X8233" t="s">
        <v>282</v>
      </c>
      <c r="Y8233" t="s">
        <v>311</v>
      </c>
      <c r="Z8233" t="s">
        <v>284</v>
      </c>
      <c r="AB8233"/>
      <c r="AD8233" s="27" t="s">
        <v>2075</v>
      </c>
      <c r="AF8233" t="s">
        <v>290</v>
      </c>
      <c r="AH8233" t="s">
        <v>2013</v>
      </c>
      <c r="AI8233" t="s">
        <v>2080</v>
      </c>
      <c r="AJ8233" t="s">
        <v>2081</v>
      </c>
      <c r="AK8233" t="s">
        <v>2082</v>
      </c>
      <c r="AL8233" s="12">
        <v>45827.376018518517</v>
      </c>
      <c r="AM8233" t="s">
        <v>291</v>
      </c>
    </row>
    <row r="8234" spans="1:39" ht="15" customHeight="1" x14ac:dyDescent="0.3">
      <c r="A8234" s="38" t="s">
        <v>24137</v>
      </c>
      <c r="B8234" t="s">
        <v>24138</v>
      </c>
      <c r="C8234" t="s">
        <v>2073</v>
      </c>
      <c r="D8234" t="s">
        <v>282</v>
      </c>
      <c r="E8234" t="s">
        <v>299</v>
      </c>
      <c r="H8234" t="s">
        <v>390</v>
      </c>
      <c r="I8234" t="s">
        <v>24139</v>
      </c>
      <c r="J8234" t="s">
        <v>284</v>
      </c>
      <c r="K8234" t="s">
        <v>2075</v>
      </c>
      <c r="M8234" t="s">
        <v>294</v>
      </c>
      <c r="N8234" t="s">
        <v>295</v>
      </c>
      <c r="O8234" t="s">
        <v>2076</v>
      </c>
      <c r="Q8234" t="s">
        <v>344</v>
      </c>
      <c r="R8234" t="b">
        <v>0</v>
      </c>
      <c r="S8234" t="b">
        <v>0</v>
      </c>
      <c r="T8234" s="31" t="s">
        <v>426</v>
      </c>
      <c r="U8234" s="31">
        <v>1</v>
      </c>
      <c r="V8234" s="32" t="s">
        <v>24058</v>
      </c>
      <c r="W8234" t="s">
        <v>24059</v>
      </c>
      <c r="X8234" t="s">
        <v>282</v>
      </c>
      <c r="Y8234" t="s">
        <v>344</v>
      </c>
      <c r="Z8234" t="s">
        <v>284</v>
      </c>
      <c r="AA8234" t="s">
        <v>302</v>
      </c>
      <c r="AB8234"/>
      <c r="AD8234" s="27" t="s">
        <v>2310</v>
      </c>
      <c r="AF8234" t="s">
        <v>294</v>
      </c>
      <c r="AH8234" t="s">
        <v>2012</v>
      </c>
      <c r="AI8234" t="s">
        <v>2121</v>
      </c>
      <c r="AJ8234" t="s">
        <v>2122</v>
      </c>
      <c r="AK8234" t="s">
        <v>2082</v>
      </c>
      <c r="AL8234" s="12">
        <v>45895.323692129627</v>
      </c>
    </row>
    <row r="8235" spans="1:39" ht="15" customHeight="1" x14ac:dyDescent="0.3">
      <c r="A8235" s="38" t="s">
        <v>24137</v>
      </c>
      <c r="B8235" t="s">
        <v>24138</v>
      </c>
      <c r="C8235" t="s">
        <v>2073</v>
      </c>
      <c r="D8235" t="s">
        <v>282</v>
      </c>
      <c r="E8235" t="s">
        <v>299</v>
      </c>
      <c r="H8235" t="s">
        <v>390</v>
      </c>
      <c r="I8235" t="s">
        <v>24139</v>
      </c>
      <c r="J8235" t="s">
        <v>284</v>
      </c>
      <c r="K8235" t="s">
        <v>2075</v>
      </c>
      <c r="M8235" t="s">
        <v>294</v>
      </c>
      <c r="N8235" t="s">
        <v>295</v>
      </c>
      <c r="O8235" t="s">
        <v>2076</v>
      </c>
      <c r="R8235" t="b">
        <v>0</v>
      </c>
      <c r="S8235" t="b">
        <v>0</v>
      </c>
      <c r="T8235" s="31" t="s">
        <v>426</v>
      </c>
      <c r="U8235" s="31">
        <v>1</v>
      </c>
      <c r="V8235" s="30" t="s">
        <v>18830</v>
      </c>
      <c r="W8235" t="s">
        <v>18831</v>
      </c>
      <c r="X8235" t="s">
        <v>282</v>
      </c>
      <c r="Y8235" t="s">
        <v>311</v>
      </c>
      <c r="Z8235" t="s">
        <v>284</v>
      </c>
      <c r="AB8235"/>
      <c r="AD8235" s="27" t="s">
        <v>2075</v>
      </c>
      <c r="AF8235" t="s">
        <v>290</v>
      </c>
      <c r="AH8235" t="s">
        <v>2012</v>
      </c>
      <c r="AI8235" t="s">
        <v>26587</v>
      </c>
      <c r="AJ8235" t="s">
        <v>26588</v>
      </c>
      <c r="AK8235" t="s">
        <v>2082</v>
      </c>
      <c r="AL8235" s="12">
        <v>46105.557060185187</v>
      </c>
    </row>
    <row r="8236" spans="1:39" ht="15" customHeight="1" x14ac:dyDescent="0.3">
      <c r="A8236" s="38" t="s">
        <v>24205</v>
      </c>
      <c r="B8236" t="s">
        <v>24206</v>
      </c>
      <c r="C8236" t="s">
        <v>2073</v>
      </c>
      <c r="D8236" t="s">
        <v>282</v>
      </c>
      <c r="E8236" t="s">
        <v>299</v>
      </c>
      <c r="H8236" t="s">
        <v>390</v>
      </c>
      <c r="I8236" t="s">
        <v>24207</v>
      </c>
      <c r="J8236" t="s">
        <v>284</v>
      </c>
      <c r="K8236" t="s">
        <v>2075</v>
      </c>
      <c r="M8236" t="s">
        <v>294</v>
      </c>
      <c r="N8236" t="s">
        <v>295</v>
      </c>
      <c r="O8236" t="s">
        <v>2076</v>
      </c>
      <c r="Q8236" t="s">
        <v>344</v>
      </c>
      <c r="R8236" t="b">
        <v>0</v>
      </c>
      <c r="S8236" t="b">
        <v>0</v>
      </c>
      <c r="T8236" s="31" t="s">
        <v>426</v>
      </c>
      <c r="U8236" s="31">
        <v>1</v>
      </c>
      <c r="V8236" s="32" t="s">
        <v>24058</v>
      </c>
      <c r="W8236" t="s">
        <v>24059</v>
      </c>
      <c r="X8236" t="s">
        <v>282</v>
      </c>
      <c r="Y8236" t="s">
        <v>344</v>
      </c>
      <c r="Z8236" t="s">
        <v>284</v>
      </c>
      <c r="AA8236" t="s">
        <v>302</v>
      </c>
      <c r="AB8236"/>
      <c r="AD8236" s="27" t="s">
        <v>2310</v>
      </c>
      <c r="AF8236" t="s">
        <v>294</v>
      </c>
      <c r="AH8236" t="s">
        <v>2012</v>
      </c>
      <c r="AI8236" t="s">
        <v>2121</v>
      </c>
      <c r="AJ8236" t="s">
        <v>2122</v>
      </c>
      <c r="AK8236" t="s">
        <v>2082</v>
      </c>
      <c r="AL8236" s="12">
        <v>45895.323692129627</v>
      </c>
    </row>
    <row r="8237" spans="1:39" ht="15" customHeight="1" x14ac:dyDescent="0.3">
      <c r="A8237" s="38" t="s">
        <v>24205</v>
      </c>
      <c r="B8237" t="s">
        <v>24206</v>
      </c>
      <c r="C8237" t="s">
        <v>2073</v>
      </c>
      <c r="D8237" t="s">
        <v>282</v>
      </c>
      <c r="E8237" t="s">
        <v>299</v>
      </c>
      <c r="H8237" t="s">
        <v>390</v>
      </c>
      <c r="I8237" t="s">
        <v>24207</v>
      </c>
      <c r="J8237" t="s">
        <v>284</v>
      </c>
      <c r="K8237" t="s">
        <v>2075</v>
      </c>
      <c r="M8237" t="s">
        <v>294</v>
      </c>
      <c r="N8237" t="s">
        <v>295</v>
      </c>
      <c r="O8237" t="s">
        <v>2076</v>
      </c>
      <c r="R8237" t="b">
        <v>0</v>
      </c>
      <c r="S8237" t="b">
        <v>0</v>
      </c>
      <c r="T8237" s="31" t="s">
        <v>426</v>
      </c>
      <c r="U8237" s="31">
        <v>1</v>
      </c>
      <c r="V8237" s="32" t="s">
        <v>18830</v>
      </c>
      <c r="W8237" t="s">
        <v>18831</v>
      </c>
      <c r="X8237" t="s">
        <v>282</v>
      </c>
      <c r="Y8237" t="s">
        <v>311</v>
      </c>
      <c r="Z8237" t="s">
        <v>284</v>
      </c>
      <c r="AB8237"/>
      <c r="AD8237" s="27" t="s">
        <v>2075</v>
      </c>
      <c r="AF8237" t="s">
        <v>290</v>
      </c>
      <c r="AH8237" t="s">
        <v>2012</v>
      </c>
      <c r="AI8237" t="s">
        <v>26587</v>
      </c>
      <c r="AJ8237" t="s">
        <v>26588</v>
      </c>
      <c r="AK8237" t="s">
        <v>2082</v>
      </c>
      <c r="AL8237" s="12">
        <v>46105.557060185187</v>
      </c>
    </row>
    <row r="8238" spans="1:39" ht="15" customHeight="1" x14ac:dyDescent="0.3">
      <c r="A8238" s="38" t="s">
        <v>24218</v>
      </c>
      <c r="B8238" t="s">
        <v>24219</v>
      </c>
      <c r="C8238" t="s">
        <v>2073</v>
      </c>
      <c r="D8238" t="s">
        <v>282</v>
      </c>
      <c r="E8238" t="s">
        <v>299</v>
      </c>
      <c r="H8238" t="s">
        <v>390</v>
      </c>
      <c r="I8238" t="s">
        <v>24220</v>
      </c>
      <c r="J8238" t="s">
        <v>284</v>
      </c>
      <c r="K8238" t="s">
        <v>2075</v>
      </c>
      <c r="M8238" t="s">
        <v>294</v>
      </c>
      <c r="N8238" t="s">
        <v>295</v>
      </c>
      <c r="O8238" t="s">
        <v>2076</v>
      </c>
      <c r="Q8238" t="s">
        <v>344</v>
      </c>
      <c r="R8238" t="b">
        <v>0</v>
      </c>
      <c r="S8238" t="b">
        <v>0</v>
      </c>
      <c r="T8238" s="31" t="s">
        <v>426</v>
      </c>
      <c r="U8238" s="31">
        <v>1</v>
      </c>
      <c r="V8238" s="32" t="s">
        <v>24058</v>
      </c>
      <c r="W8238" t="s">
        <v>24059</v>
      </c>
      <c r="X8238" t="s">
        <v>282</v>
      </c>
      <c r="Y8238" t="s">
        <v>344</v>
      </c>
      <c r="Z8238" t="s">
        <v>284</v>
      </c>
      <c r="AA8238" t="s">
        <v>302</v>
      </c>
      <c r="AB8238"/>
      <c r="AD8238" s="27" t="s">
        <v>2310</v>
      </c>
      <c r="AF8238" t="s">
        <v>294</v>
      </c>
      <c r="AH8238" t="s">
        <v>2012</v>
      </c>
      <c r="AI8238" t="s">
        <v>2121</v>
      </c>
      <c r="AJ8238" t="s">
        <v>2122</v>
      </c>
      <c r="AK8238" t="s">
        <v>2082</v>
      </c>
      <c r="AL8238" s="12">
        <v>45895.323692129627</v>
      </c>
    </row>
    <row r="8239" spans="1:39" ht="15" customHeight="1" x14ac:dyDescent="0.3">
      <c r="A8239" s="38" t="s">
        <v>24218</v>
      </c>
      <c r="B8239" t="s">
        <v>24219</v>
      </c>
      <c r="C8239" t="s">
        <v>2073</v>
      </c>
      <c r="D8239" t="s">
        <v>282</v>
      </c>
      <c r="E8239" t="s">
        <v>299</v>
      </c>
      <c r="H8239" t="s">
        <v>390</v>
      </c>
      <c r="I8239" t="s">
        <v>24220</v>
      </c>
      <c r="J8239" t="s">
        <v>284</v>
      </c>
      <c r="K8239" t="s">
        <v>2075</v>
      </c>
      <c r="M8239" t="s">
        <v>294</v>
      </c>
      <c r="N8239" t="s">
        <v>295</v>
      </c>
      <c r="O8239" t="s">
        <v>2076</v>
      </c>
      <c r="R8239" t="b">
        <v>0</v>
      </c>
      <c r="S8239" t="b">
        <v>0</v>
      </c>
      <c r="T8239" s="31" t="s">
        <v>426</v>
      </c>
      <c r="U8239" s="31">
        <v>1</v>
      </c>
      <c r="V8239" s="32" t="s">
        <v>18830</v>
      </c>
      <c r="W8239" t="s">
        <v>18831</v>
      </c>
      <c r="X8239" t="s">
        <v>282</v>
      </c>
      <c r="Y8239" t="s">
        <v>311</v>
      </c>
      <c r="Z8239" t="s">
        <v>284</v>
      </c>
      <c r="AB8239"/>
      <c r="AD8239" s="27" t="s">
        <v>2075</v>
      </c>
      <c r="AF8239" t="s">
        <v>290</v>
      </c>
      <c r="AH8239" t="s">
        <v>2012</v>
      </c>
      <c r="AI8239" t="s">
        <v>26587</v>
      </c>
      <c r="AJ8239" t="s">
        <v>26588</v>
      </c>
      <c r="AK8239" t="s">
        <v>2082</v>
      </c>
      <c r="AL8239" s="12">
        <v>46105.557060185187</v>
      </c>
    </row>
    <row r="8240" spans="1:39" ht="15" customHeight="1" x14ac:dyDescent="0.3">
      <c r="A8240" s="38" t="s">
        <v>24149</v>
      </c>
      <c r="B8240" t="s">
        <v>24150</v>
      </c>
      <c r="C8240" t="s">
        <v>2073</v>
      </c>
      <c r="D8240" t="s">
        <v>282</v>
      </c>
      <c r="E8240" t="s">
        <v>299</v>
      </c>
      <c r="H8240" t="s">
        <v>390</v>
      </c>
      <c r="I8240" t="s">
        <v>24151</v>
      </c>
      <c r="J8240" t="s">
        <v>284</v>
      </c>
      <c r="K8240" t="s">
        <v>2075</v>
      </c>
      <c r="M8240" t="s">
        <v>294</v>
      </c>
      <c r="N8240" t="s">
        <v>295</v>
      </c>
      <c r="O8240" t="s">
        <v>2076</v>
      </c>
      <c r="Q8240" t="s">
        <v>344</v>
      </c>
      <c r="R8240" t="b">
        <v>0</v>
      </c>
      <c r="S8240" t="b">
        <v>0</v>
      </c>
      <c r="T8240" s="31" t="s">
        <v>426</v>
      </c>
      <c r="U8240" s="31">
        <v>1</v>
      </c>
      <c r="V8240" s="32" t="s">
        <v>24058</v>
      </c>
      <c r="W8240" t="s">
        <v>24059</v>
      </c>
      <c r="X8240" t="s">
        <v>282</v>
      </c>
      <c r="Y8240" t="s">
        <v>344</v>
      </c>
      <c r="Z8240" t="s">
        <v>284</v>
      </c>
      <c r="AA8240" t="s">
        <v>302</v>
      </c>
      <c r="AB8240"/>
      <c r="AD8240" s="27" t="s">
        <v>2310</v>
      </c>
      <c r="AF8240" t="s">
        <v>294</v>
      </c>
      <c r="AH8240" t="s">
        <v>2012</v>
      </c>
      <c r="AI8240" t="s">
        <v>2121</v>
      </c>
      <c r="AJ8240" t="s">
        <v>2122</v>
      </c>
      <c r="AK8240" t="s">
        <v>2082</v>
      </c>
      <c r="AL8240" s="12">
        <v>45895.323692129627</v>
      </c>
    </row>
    <row r="8241" spans="1:39" ht="15" customHeight="1" x14ac:dyDescent="0.3">
      <c r="A8241" s="38" t="s">
        <v>24149</v>
      </c>
      <c r="B8241" t="s">
        <v>24150</v>
      </c>
      <c r="C8241" t="s">
        <v>2073</v>
      </c>
      <c r="D8241" t="s">
        <v>282</v>
      </c>
      <c r="E8241" t="s">
        <v>299</v>
      </c>
      <c r="H8241" t="s">
        <v>390</v>
      </c>
      <c r="I8241" t="s">
        <v>24151</v>
      </c>
      <c r="J8241" t="s">
        <v>284</v>
      </c>
      <c r="K8241" t="s">
        <v>2075</v>
      </c>
      <c r="M8241" t="s">
        <v>294</v>
      </c>
      <c r="N8241" t="s">
        <v>295</v>
      </c>
      <c r="O8241" t="s">
        <v>2076</v>
      </c>
      <c r="R8241" t="b">
        <v>0</v>
      </c>
      <c r="S8241" t="b">
        <v>0</v>
      </c>
      <c r="T8241" s="31" t="s">
        <v>426</v>
      </c>
      <c r="U8241" s="31">
        <v>1</v>
      </c>
      <c r="V8241" s="32" t="s">
        <v>18830</v>
      </c>
      <c r="W8241" t="s">
        <v>18831</v>
      </c>
      <c r="X8241" t="s">
        <v>282</v>
      </c>
      <c r="Y8241" t="s">
        <v>311</v>
      </c>
      <c r="Z8241" t="s">
        <v>284</v>
      </c>
      <c r="AB8241"/>
      <c r="AD8241" s="27" t="s">
        <v>2075</v>
      </c>
      <c r="AF8241" t="s">
        <v>290</v>
      </c>
      <c r="AH8241" t="s">
        <v>2012</v>
      </c>
      <c r="AI8241" t="s">
        <v>26587</v>
      </c>
      <c r="AJ8241" t="s">
        <v>26588</v>
      </c>
      <c r="AK8241" t="s">
        <v>2082</v>
      </c>
      <c r="AL8241" s="12">
        <v>46105.557060185187</v>
      </c>
    </row>
    <row r="8242" spans="1:39" ht="15" customHeight="1" x14ac:dyDescent="0.3">
      <c r="A8242" s="38" t="s">
        <v>24050</v>
      </c>
      <c r="B8242" t="s">
        <v>19279</v>
      </c>
      <c r="C8242" t="s">
        <v>2073</v>
      </c>
      <c r="D8242" t="s">
        <v>282</v>
      </c>
      <c r="E8242" t="s">
        <v>319</v>
      </c>
      <c r="H8242" t="s">
        <v>25609</v>
      </c>
      <c r="I8242" t="s">
        <v>24051</v>
      </c>
      <c r="J8242" t="s">
        <v>284</v>
      </c>
      <c r="K8242" t="s">
        <v>2075</v>
      </c>
      <c r="M8242" t="s">
        <v>285</v>
      </c>
      <c r="N8242" t="s">
        <v>365</v>
      </c>
      <c r="Q8242" t="s">
        <v>344</v>
      </c>
      <c r="R8242" t="b">
        <v>0</v>
      </c>
      <c r="S8242" t="b">
        <v>0</v>
      </c>
      <c r="T8242" s="31" t="s">
        <v>426</v>
      </c>
      <c r="U8242" s="31">
        <v>1</v>
      </c>
      <c r="V8242" s="32" t="s">
        <v>19370</v>
      </c>
      <c r="W8242" t="s">
        <v>19371</v>
      </c>
      <c r="X8242" t="s">
        <v>282</v>
      </c>
      <c r="Y8242" t="s">
        <v>344</v>
      </c>
      <c r="Z8242" t="s">
        <v>284</v>
      </c>
      <c r="AA8242" t="s">
        <v>319</v>
      </c>
      <c r="AB8242"/>
      <c r="AD8242" s="27" t="s">
        <v>2079</v>
      </c>
      <c r="AF8242" t="s">
        <v>285</v>
      </c>
      <c r="AH8242" t="s">
        <v>2012</v>
      </c>
      <c r="AI8242" t="s">
        <v>2121</v>
      </c>
      <c r="AJ8242" t="s">
        <v>2122</v>
      </c>
      <c r="AK8242" t="s">
        <v>2082</v>
      </c>
      <c r="AL8242" s="12">
        <v>45904.770289351851</v>
      </c>
      <c r="AM8242" t="s">
        <v>291</v>
      </c>
    </row>
    <row r="8243" spans="1:39" ht="15" customHeight="1" x14ac:dyDescent="0.3">
      <c r="A8243" s="38" t="s">
        <v>24050</v>
      </c>
      <c r="B8243" t="s">
        <v>19279</v>
      </c>
      <c r="C8243" t="s">
        <v>2073</v>
      </c>
      <c r="D8243" t="s">
        <v>282</v>
      </c>
      <c r="E8243" t="s">
        <v>319</v>
      </c>
      <c r="H8243" t="s">
        <v>25609</v>
      </c>
      <c r="I8243" t="s">
        <v>24051</v>
      </c>
      <c r="J8243" t="s">
        <v>284</v>
      </c>
      <c r="K8243" t="s">
        <v>2075</v>
      </c>
      <c r="M8243" t="s">
        <v>285</v>
      </c>
      <c r="N8243" t="s">
        <v>365</v>
      </c>
      <c r="Q8243" t="s">
        <v>344</v>
      </c>
      <c r="R8243" t="b">
        <v>0</v>
      </c>
      <c r="S8243" t="b">
        <v>0</v>
      </c>
      <c r="T8243" s="31" t="s">
        <v>426</v>
      </c>
      <c r="U8243" s="31">
        <v>1</v>
      </c>
      <c r="V8243" s="32" t="s">
        <v>13157</v>
      </c>
      <c r="W8243" t="s">
        <v>13158</v>
      </c>
      <c r="X8243" t="s">
        <v>282</v>
      </c>
      <c r="Y8243" t="s">
        <v>344</v>
      </c>
      <c r="Z8243" t="s">
        <v>284</v>
      </c>
      <c r="AA8243" t="s">
        <v>319</v>
      </c>
      <c r="AB8243"/>
      <c r="AD8243" s="27" t="s">
        <v>3330</v>
      </c>
      <c r="AF8243" t="s">
        <v>285</v>
      </c>
      <c r="AH8243" t="s">
        <v>1999</v>
      </c>
      <c r="AI8243" t="s">
        <v>7863</v>
      </c>
      <c r="AJ8243" t="s">
        <v>7864</v>
      </c>
      <c r="AK8243" t="s">
        <v>2082</v>
      </c>
      <c r="AL8243" s="12">
        <v>45695.296689814815</v>
      </c>
      <c r="AM8243" t="s">
        <v>291</v>
      </c>
    </row>
    <row r="8244" spans="1:39" ht="15" customHeight="1" x14ac:dyDescent="0.3">
      <c r="A8244" s="38" t="s">
        <v>24050</v>
      </c>
      <c r="B8244" t="s">
        <v>19279</v>
      </c>
      <c r="C8244" t="s">
        <v>2073</v>
      </c>
      <c r="D8244" t="s">
        <v>282</v>
      </c>
      <c r="E8244" t="s">
        <v>319</v>
      </c>
      <c r="H8244" t="s">
        <v>25609</v>
      </c>
      <c r="I8244" t="s">
        <v>24051</v>
      </c>
      <c r="J8244" t="s">
        <v>284</v>
      </c>
      <c r="K8244" t="s">
        <v>2075</v>
      </c>
      <c r="M8244" t="s">
        <v>285</v>
      </c>
      <c r="N8244" t="s">
        <v>365</v>
      </c>
      <c r="R8244" t="b">
        <v>0</v>
      </c>
      <c r="S8244" t="b">
        <v>0</v>
      </c>
      <c r="T8244" s="31" t="s">
        <v>426</v>
      </c>
      <c r="U8244" s="31">
        <v>1</v>
      </c>
      <c r="V8244" s="32" t="s">
        <v>13159</v>
      </c>
      <c r="W8244" t="s">
        <v>13160</v>
      </c>
      <c r="X8244" t="s">
        <v>282</v>
      </c>
      <c r="Y8244" t="s">
        <v>311</v>
      </c>
      <c r="Z8244" t="s">
        <v>284</v>
      </c>
      <c r="AA8244" t="s">
        <v>319</v>
      </c>
      <c r="AB8244"/>
      <c r="AD8244" s="27" t="s">
        <v>2075</v>
      </c>
      <c r="AF8244" t="s">
        <v>285</v>
      </c>
      <c r="AH8244" t="s">
        <v>2012</v>
      </c>
      <c r="AI8244" t="s">
        <v>2121</v>
      </c>
      <c r="AJ8244" t="s">
        <v>2122</v>
      </c>
      <c r="AK8244" t="s">
        <v>2082</v>
      </c>
      <c r="AL8244" s="12">
        <v>45904.898958333331</v>
      </c>
      <c r="AM8244" t="s">
        <v>291</v>
      </c>
    </row>
    <row r="8245" spans="1:39" ht="15" customHeight="1" x14ac:dyDescent="0.3">
      <c r="A8245" s="38" t="s">
        <v>24172</v>
      </c>
      <c r="B8245" t="s">
        <v>24173</v>
      </c>
      <c r="C8245" t="s">
        <v>2073</v>
      </c>
      <c r="D8245" t="s">
        <v>282</v>
      </c>
      <c r="E8245" t="s">
        <v>283</v>
      </c>
      <c r="H8245" t="s">
        <v>25897</v>
      </c>
      <c r="I8245" t="s">
        <v>24174</v>
      </c>
      <c r="J8245" t="s">
        <v>284</v>
      </c>
      <c r="K8245" t="s">
        <v>2094</v>
      </c>
      <c r="M8245" t="s">
        <v>290</v>
      </c>
      <c r="N8245" t="s">
        <v>295</v>
      </c>
      <c r="Q8245" t="s">
        <v>344</v>
      </c>
      <c r="R8245" t="b">
        <v>0</v>
      </c>
      <c r="S8245" t="b">
        <v>0</v>
      </c>
      <c r="T8245" s="31" t="s">
        <v>426</v>
      </c>
      <c r="U8245" s="31">
        <v>1</v>
      </c>
      <c r="V8245" s="32" t="s">
        <v>24177</v>
      </c>
      <c r="W8245" t="s">
        <v>24178</v>
      </c>
      <c r="X8245" t="s">
        <v>282</v>
      </c>
      <c r="Y8245" t="s">
        <v>344</v>
      </c>
      <c r="Z8245" t="s">
        <v>284</v>
      </c>
      <c r="AA8245" t="s">
        <v>283</v>
      </c>
      <c r="AB8245"/>
      <c r="AD8245" s="27" t="s">
        <v>2075</v>
      </c>
      <c r="AF8245" t="s">
        <v>290</v>
      </c>
      <c r="AH8245" t="s">
        <v>18672</v>
      </c>
      <c r="AI8245" t="s">
        <v>18673</v>
      </c>
      <c r="AJ8245" t="s">
        <v>18674</v>
      </c>
      <c r="AK8245" t="s">
        <v>2082</v>
      </c>
      <c r="AL8245" s="12">
        <v>45968.568599537037</v>
      </c>
    </row>
    <row r="8246" spans="1:39" ht="15" customHeight="1" x14ac:dyDescent="0.3">
      <c r="A8246" s="38" t="s">
        <v>24172</v>
      </c>
      <c r="B8246" t="s">
        <v>24173</v>
      </c>
      <c r="C8246" t="s">
        <v>2073</v>
      </c>
      <c r="D8246" t="s">
        <v>282</v>
      </c>
      <c r="E8246" t="s">
        <v>283</v>
      </c>
      <c r="H8246" t="s">
        <v>25897</v>
      </c>
      <c r="I8246" t="s">
        <v>24174</v>
      </c>
      <c r="J8246" t="s">
        <v>284</v>
      </c>
      <c r="K8246" t="s">
        <v>2094</v>
      </c>
      <c r="M8246" t="s">
        <v>290</v>
      </c>
      <c r="N8246" t="s">
        <v>295</v>
      </c>
      <c r="R8246" t="b">
        <v>0</v>
      </c>
      <c r="S8246" t="b">
        <v>0</v>
      </c>
      <c r="T8246" s="31" t="s">
        <v>426</v>
      </c>
      <c r="U8246" s="31">
        <v>1</v>
      </c>
      <c r="V8246" s="32" t="s">
        <v>24175</v>
      </c>
      <c r="W8246" t="s">
        <v>24176</v>
      </c>
      <c r="X8246" t="s">
        <v>282</v>
      </c>
      <c r="Y8246" t="s">
        <v>311</v>
      </c>
      <c r="Z8246" t="s">
        <v>284</v>
      </c>
      <c r="AA8246" t="s">
        <v>283</v>
      </c>
      <c r="AB8246"/>
      <c r="AD8246" s="27" t="s">
        <v>2075</v>
      </c>
      <c r="AF8246" t="s">
        <v>290</v>
      </c>
      <c r="AH8246" t="s">
        <v>371</v>
      </c>
      <c r="AI8246" t="s">
        <v>18673</v>
      </c>
      <c r="AJ8246" t="s">
        <v>18674</v>
      </c>
      <c r="AK8246" t="s">
        <v>2082</v>
      </c>
      <c r="AL8246" s="12">
        <v>45968.574444444443</v>
      </c>
    </row>
    <row r="8247" spans="1:39" ht="15" customHeight="1" x14ac:dyDescent="0.3">
      <c r="A8247" s="38" t="s">
        <v>24172</v>
      </c>
      <c r="B8247" t="s">
        <v>24173</v>
      </c>
      <c r="C8247" t="s">
        <v>2073</v>
      </c>
      <c r="D8247" t="s">
        <v>282</v>
      </c>
      <c r="E8247" t="s">
        <v>283</v>
      </c>
      <c r="H8247" t="s">
        <v>25897</v>
      </c>
      <c r="I8247" t="s">
        <v>24174</v>
      </c>
      <c r="J8247" t="s">
        <v>284</v>
      </c>
      <c r="K8247" t="s">
        <v>2094</v>
      </c>
      <c r="M8247" t="s">
        <v>290</v>
      </c>
      <c r="N8247" t="s">
        <v>295</v>
      </c>
      <c r="R8247" t="b">
        <v>0</v>
      </c>
      <c r="S8247" t="b">
        <v>0</v>
      </c>
      <c r="T8247" s="31" t="s">
        <v>426</v>
      </c>
      <c r="U8247" s="31">
        <v>1</v>
      </c>
      <c r="V8247" s="32" t="s">
        <v>18679</v>
      </c>
      <c r="W8247" t="s">
        <v>18680</v>
      </c>
      <c r="X8247" t="s">
        <v>282</v>
      </c>
      <c r="Y8247" t="s">
        <v>311</v>
      </c>
      <c r="Z8247" t="s">
        <v>284</v>
      </c>
      <c r="AB8247"/>
      <c r="AD8247" s="27" t="s">
        <v>2075</v>
      </c>
      <c r="AF8247" t="s">
        <v>290</v>
      </c>
      <c r="AH8247" t="s">
        <v>18672</v>
      </c>
      <c r="AI8247" t="s">
        <v>18673</v>
      </c>
      <c r="AJ8247" t="s">
        <v>18674</v>
      </c>
      <c r="AK8247" t="s">
        <v>2082</v>
      </c>
      <c r="AL8247" s="12">
        <v>45993.713194444441</v>
      </c>
    </row>
    <row r="8248" spans="1:39" ht="15" customHeight="1" x14ac:dyDescent="0.3">
      <c r="A8248" s="38" t="s">
        <v>24121</v>
      </c>
      <c r="B8248" t="s">
        <v>19270</v>
      </c>
      <c r="C8248" t="s">
        <v>2073</v>
      </c>
      <c r="D8248" t="s">
        <v>282</v>
      </c>
      <c r="E8248" t="s">
        <v>299</v>
      </c>
      <c r="H8248" t="s">
        <v>25606</v>
      </c>
      <c r="I8248" t="s">
        <v>24122</v>
      </c>
      <c r="J8248" t="s">
        <v>284</v>
      </c>
      <c r="K8248" t="s">
        <v>2075</v>
      </c>
      <c r="M8248" t="s">
        <v>294</v>
      </c>
      <c r="N8248" t="s">
        <v>295</v>
      </c>
      <c r="O8248" t="s">
        <v>2076</v>
      </c>
      <c r="Q8248" t="s">
        <v>344</v>
      </c>
      <c r="R8248" t="b">
        <v>0</v>
      </c>
      <c r="S8248" t="b">
        <v>0</v>
      </c>
      <c r="T8248" s="31" t="s">
        <v>426</v>
      </c>
      <c r="U8248" s="31">
        <v>1</v>
      </c>
      <c r="V8248" s="32" t="s">
        <v>23948</v>
      </c>
      <c r="W8248" t="s">
        <v>23949</v>
      </c>
      <c r="X8248" t="s">
        <v>282</v>
      </c>
      <c r="Y8248" t="s">
        <v>344</v>
      </c>
      <c r="Z8248" t="s">
        <v>284</v>
      </c>
      <c r="AA8248" t="s">
        <v>299</v>
      </c>
      <c r="AB8248"/>
      <c r="AD8248" s="27" t="s">
        <v>2079</v>
      </c>
      <c r="AF8248" t="s">
        <v>294</v>
      </c>
      <c r="AH8248" t="s">
        <v>2012</v>
      </c>
      <c r="AI8248" t="s">
        <v>2121</v>
      </c>
      <c r="AJ8248" t="s">
        <v>2122</v>
      </c>
      <c r="AK8248" t="s">
        <v>2082</v>
      </c>
      <c r="AL8248" s="12">
        <v>45935.701874999999</v>
      </c>
    </row>
    <row r="8249" spans="1:39" ht="15" customHeight="1" x14ac:dyDescent="0.3">
      <c r="A8249" s="38" t="s">
        <v>24121</v>
      </c>
      <c r="B8249" t="s">
        <v>19270</v>
      </c>
      <c r="C8249" t="s">
        <v>2073</v>
      </c>
      <c r="D8249" t="s">
        <v>282</v>
      </c>
      <c r="E8249" t="s">
        <v>299</v>
      </c>
      <c r="H8249" t="s">
        <v>25606</v>
      </c>
      <c r="I8249" t="s">
        <v>24122</v>
      </c>
      <c r="J8249" t="s">
        <v>284</v>
      </c>
      <c r="K8249" t="s">
        <v>2075</v>
      </c>
      <c r="M8249" t="s">
        <v>294</v>
      </c>
      <c r="N8249" t="s">
        <v>295</v>
      </c>
      <c r="O8249" t="s">
        <v>2076</v>
      </c>
      <c r="R8249" t="b">
        <v>0</v>
      </c>
      <c r="S8249" t="b">
        <v>0</v>
      </c>
      <c r="T8249" s="31" t="s">
        <v>426</v>
      </c>
      <c r="U8249" s="31">
        <v>1</v>
      </c>
      <c r="V8249" s="32" t="s">
        <v>19276</v>
      </c>
      <c r="W8249" t="s">
        <v>19277</v>
      </c>
      <c r="X8249" t="s">
        <v>282</v>
      </c>
      <c r="Y8249" t="s">
        <v>311</v>
      </c>
      <c r="Z8249" t="s">
        <v>284</v>
      </c>
      <c r="AA8249" t="s">
        <v>299</v>
      </c>
      <c r="AB8249"/>
      <c r="AD8249" s="27" t="s">
        <v>2075</v>
      </c>
      <c r="AF8249" t="s">
        <v>294</v>
      </c>
      <c r="AH8249" t="s">
        <v>2013</v>
      </c>
      <c r="AI8249" t="s">
        <v>2080</v>
      </c>
      <c r="AJ8249" t="s">
        <v>2081</v>
      </c>
      <c r="AK8249" t="s">
        <v>2082</v>
      </c>
      <c r="AL8249" s="12">
        <v>45831.363923611112</v>
      </c>
    </row>
    <row r="8250" spans="1:39" ht="15" customHeight="1" x14ac:dyDescent="0.3">
      <c r="A8250" s="38" t="s">
        <v>24182</v>
      </c>
      <c r="B8250" t="s">
        <v>24183</v>
      </c>
      <c r="C8250" t="s">
        <v>2073</v>
      </c>
      <c r="D8250" t="s">
        <v>282</v>
      </c>
      <c r="E8250" t="s">
        <v>283</v>
      </c>
      <c r="H8250" t="s">
        <v>25898</v>
      </c>
      <c r="I8250" t="s">
        <v>24184</v>
      </c>
      <c r="J8250" t="s">
        <v>284</v>
      </c>
      <c r="K8250" t="s">
        <v>2094</v>
      </c>
      <c r="M8250" t="s">
        <v>290</v>
      </c>
      <c r="N8250" t="s">
        <v>295</v>
      </c>
      <c r="Q8250" t="s">
        <v>311</v>
      </c>
      <c r="R8250" t="b">
        <v>0</v>
      </c>
      <c r="S8250" t="b">
        <v>0</v>
      </c>
      <c r="T8250" s="31" t="s">
        <v>426</v>
      </c>
      <c r="U8250" s="31">
        <v>1</v>
      </c>
      <c r="V8250" s="32" t="s">
        <v>21358</v>
      </c>
      <c r="W8250" t="s">
        <v>21359</v>
      </c>
      <c r="X8250" t="s">
        <v>282</v>
      </c>
      <c r="Y8250" t="s">
        <v>311</v>
      </c>
      <c r="Z8250" t="s">
        <v>284</v>
      </c>
      <c r="AA8250" t="s">
        <v>283</v>
      </c>
      <c r="AB8250"/>
      <c r="AD8250" s="27" t="s">
        <v>2094</v>
      </c>
      <c r="AF8250" t="s">
        <v>290</v>
      </c>
      <c r="AH8250" t="s">
        <v>18672</v>
      </c>
      <c r="AI8250" t="s">
        <v>18673</v>
      </c>
      <c r="AJ8250" t="s">
        <v>18674</v>
      </c>
      <c r="AK8250" t="s">
        <v>2082</v>
      </c>
      <c r="AL8250" s="12">
        <v>45967.404120370367</v>
      </c>
    </row>
    <row r="8251" spans="1:39" ht="15" customHeight="1" x14ac:dyDescent="0.3">
      <c r="A8251" s="38" t="s">
        <v>24182</v>
      </c>
      <c r="B8251" t="s">
        <v>24183</v>
      </c>
      <c r="C8251" t="s">
        <v>2073</v>
      </c>
      <c r="D8251" t="s">
        <v>282</v>
      </c>
      <c r="E8251" t="s">
        <v>283</v>
      </c>
      <c r="H8251" t="s">
        <v>25898</v>
      </c>
      <c r="I8251" t="s">
        <v>24184</v>
      </c>
      <c r="J8251" t="s">
        <v>284</v>
      </c>
      <c r="K8251" t="s">
        <v>2094</v>
      </c>
      <c r="M8251" t="s">
        <v>290</v>
      </c>
      <c r="N8251" t="s">
        <v>295</v>
      </c>
      <c r="R8251" t="b">
        <v>0</v>
      </c>
      <c r="S8251" t="b">
        <v>0</v>
      </c>
      <c r="T8251" s="31" t="s">
        <v>426</v>
      </c>
      <c r="U8251" s="31">
        <v>1</v>
      </c>
      <c r="V8251" s="32" t="s">
        <v>21360</v>
      </c>
      <c r="W8251" t="s">
        <v>21361</v>
      </c>
      <c r="X8251" t="s">
        <v>282</v>
      </c>
      <c r="Y8251" t="s">
        <v>344</v>
      </c>
      <c r="Z8251" t="s">
        <v>284</v>
      </c>
      <c r="AA8251" t="s">
        <v>283</v>
      </c>
      <c r="AB8251"/>
      <c r="AD8251" s="27" t="s">
        <v>2075</v>
      </c>
      <c r="AF8251" t="s">
        <v>290</v>
      </c>
      <c r="AH8251" t="s">
        <v>18734</v>
      </c>
      <c r="AI8251" t="s">
        <v>18735</v>
      </c>
      <c r="AJ8251" t="s">
        <v>18736</v>
      </c>
      <c r="AK8251" t="s">
        <v>2082</v>
      </c>
      <c r="AL8251" s="12">
        <v>46030.578761574077</v>
      </c>
      <c r="AM8251" t="s">
        <v>291</v>
      </c>
    </row>
    <row r="8252" spans="1:39" ht="15" customHeight="1" x14ac:dyDescent="0.3">
      <c r="A8252" s="38" t="s">
        <v>24301</v>
      </c>
      <c r="B8252" t="s">
        <v>24302</v>
      </c>
      <c r="C8252" t="s">
        <v>2073</v>
      </c>
      <c r="D8252" t="s">
        <v>282</v>
      </c>
      <c r="E8252" t="s">
        <v>292</v>
      </c>
      <c r="I8252" t="s">
        <v>24303</v>
      </c>
      <c r="J8252" t="s">
        <v>329</v>
      </c>
      <c r="K8252" t="s">
        <v>2094</v>
      </c>
      <c r="M8252" t="s">
        <v>294</v>
      </c>
      <c r="N8252" t="s">
        <v>295</v>
      </c>
      <c r="Q8252" t="s">
        <v>344</v>
      </c>
      <c r="R8252" t="b">
        <v>0</v>
      </c>
      <c r="S8252" t="b">
        <v>0</v>
      </c>
      <c r="T8252" s="31" t="s">
        <v>426</v>
      </c>
      <c r="U8252" s="31">
        <v>1</v>
      </c>
      <c r="V8252" s="32" t="s">
        <v>2235</v>
      </c>
      <c r="AB8252"/>
      <c r="AD8252" s="27"/>
    </row>
    <row r="8253" spans="1:39" ht="15" customHeight="1" x14ac:dyDescent="0.3">
      <c r="A8253" s="38" t="s">
        <v>24039</v>
      </c>
      <c r="B8253" t="s">
        <v>20521</v>
      </c>
      <c r="C8253" t="s">
        <v>2073</v>
      </c>
      <c r="D8253" t="s">
        <v>282</v>
      </c>
      <c r="E8253" t="s">
        <v>304</v>
      </c>
      <c r="H8253" t="s">
        <v>25826</v>
      </c>
      <c r="I8253" t="s">
        <v>24040</v>
      </c>
      <c r="J8253" t="s">
        <v>284</v>
      </c>
      <c r="K8253" t="s">
        <v>2094</v>
      </c>
      <c r="M8253" t="s">
        <v>285</v>
      </c>
      <c r="N8253" t="s">
        <v>286</v>
      </c>
      <c r="O8253" t="s">
        <v>2076</v>
      </c>
      <c r="Q8253" t="s">
        <v>311</v>
      </c>
      <c r="R8253" t="b">
        <v>0</v>
      </c>
      <c r="S8253" t="b">
        <v>0</v>
      </c>
      <c r="T8253" s="31" t="s">
        <v>426</v>
      </c>
      <c r="U8253" s="31">
        <v>1</v>
      </c>
      <c r="V8253" s="32" t="s">
        <v>3112</v>
      </c>
      <c r="W8253" t="s">
        <v>3113</v>
      </c>
      <c r="X8253" t="s">
        <v>282</v>
      </c>
      <c r="Y8253" t="s">
        <v>311</v>
      </c>
      <c r="Z8253" t="s">
        <v>284</v>
      </c>
      <c r="AA8253" t="s">
        <v>304</v>
      </c>
      <c r="AB8253"/>
      <c r="AD8253" s="27" t="s">
        <v>2075</v>
      </c>
      <c r="AF8253" t="s">
        <v>285</v>
      </c>
      <c r="AH8253" t="s">
        <v>2169</v>
      </c>
      <c r="AI8253" t="s">
        <v>2170</v>
      </c>
      <c r="AJ8253" t="s">
        <v>2171</v>
      </c>
      <c r="AK8253" t="s">
        <v>2082</v>
      </c>
      <c r="AL8253" s="12">
        <v>46000.305196759262</v>
      </c>
    </row>
    <row r="8254" spans="1:39" ht="15" customHeight="1" x14ac:dyDescent="0.3">
      <c r="A8254" s="38" t="s">
        <v>24243</v>
      </c>
      <c r="B8254" t="s">
        <v>24244</v>
      </c>
      <c r="C8254" t="s">
        <v>2073</v>
      </c>
      <c r="D8254" t="s">
        <v>282</v>
      </c>
      <c r="E8254" t="s">
        <v>283</v>
      </c>
      <c r="H8254" t="s">
        <v>25871</v>
      </c>
      <c r="I8254" t="s">
        <v>24245</v>
      </c>
      <c r="J8254" t="s">
        <v>284</v>
      </c>
      <c r="K8254" t="s">
        <v>2094</v>
      </c>
      <c r="M8254" t="s">
        <v>330</v>
      </c>
      <c r="N8254" t="s">
        <v>295</v>
      </c>
      <c r="R8254" t="b">
        <v>0</v>
      </c>
      <c r="S8254" t="b">
        <v>0</v>
      </c>
      <c r="T8254" s="31" t="s">
        <v>426</v>
      </c>
      <c r="U8254" s="31">
        <v>1</v>
      </c>
      <c r="V8254" s="32" t="s">
        <v>18843</v>
      </c>
      <c r="W8254" t="s">
        <v>18844</v>
      </c>
      <c r="X8254" t="s">
        <v>282</v>
      </c>
      <c r="Y8254" t="s">
        <v>344</v>
      </c>
      <c r="Z8254" t="s">
        <v>284</v>
      </c>
      <c r="AA8254" t="s">
        <v>283</v>
      </c>
      <c r="AB8254"/>
      <c r="AD8254" s="27" t="s">
        <v>2075</v>
      </c>
      <c r="AF8254" t="s">
        <v>290</v>
      </c>
      <c r="AH8254" t="s">
        <v>18734</v>
      </c>
      <c r="AI8254" t="s">
        <v>18735</v>
      </c>
      <c r="AJ8254" t="s">
        <v>18736</v>
      </c>
      <c r="AK8254" t="s">
        <v>2082</v>
      </c>
      <c r="AL8254" s="12">
        <v>46021.388506944444</v>
      </c>
    </row>
    <row r="8255" spans="1:39" ht="15" customHeight="1" x14ac:dyDescent="0.3">
      <c r="A8255" s="38" t="s">
        <v>24243</v>
      </c>
      <c r="B8255" t="s">
        <v>24244</v>
      </c>
      <c r="C8255" t="s">
        <v>2073</v>
      </c>
      <c r="D8255" t="s">
        <v>282</v>
      </c>
      <c r="E8255" t="s">
        <v>283</v>
      </c>
      <c r="H8255" t="s">
        <v>25871</v>
      </c>
      <c r="I8255" t="s">
        <v>24245</v>
      </c>
      <c r="J8255" t="s">
        <v>284</v>
      </c>
      <c r="K8255" t="s">
        <v>2094</v>
      </c>
      <c r="M8255" t="s">
        <v>330</v>
      </c>
      <c r="N8255" t="s">
        <v>295</v>
      </c>
      <c r="Q8255" t="s">
        <v>311</v>
      </c>
      <c r="R8255" t="b">
        <v>0</v>
      </c>
      <c r="S8255" t="b">
        <v>0</v>
      </c>
      <c r="T8255" s="31" t="s">
        <v>426</v>
      </c>
      <c r="U8255" s="31">
        <v>1</v>
      </c>
      <c r="V8255" s="32" t="s">
        <v>18841</v>
      </c>
      <c r="W8255" t="s">
        <v>18842</v>
      </c>
      <c r="X8255" t="s">
        <v>282</v>
      </c>
      <c r="Y8255" t="s">
        <v>311</v>
      </c>
      <c r="Z8255" t="s">
        <v>284</v>
      </c>
      <c r="AA8255" t="s">
        <v>283</v>
      </c>
      <c r="AB8255"/>
      <c r="AD8255" s="27" t="s">
        <v>2075</v>
      </c>
      <c r="AF8255" t="s">
        <v>290</v>
      </c>
      <c r="AH8255" t="s">
        <v>18734</v>
      </c>
      <c r="AI8255" t="s">
        <v>18735</v>
      </c>
      <c r="AJ8255" t="s">
        <v>18736</v>
      </c>
      <c r="AK8255" t="s">
        <v>2082</v>
      </c>
      <c r="AL8255" s="12">
        <v>46021.39502314815</v>
      </c>
    </row>
    <row r="8256" spans="1:39" ht="15" customHeight="1" x14ac:dyDescent="0.3">
      <c r="A8256" s="38" t="s">
        <v>23970</v>
      </c>
      <c r="B8256" t="s">
        <v>20559</v>
      </c>
      <c r="C8256" t="s">
        <v>2073</v>
      </c>
      <c r="D8256" t="s">
        <v>282</v>
      </c>
      <c r="E8256" t="s">
        <v>304</v>
      </c>
      <c r="H8256" t="s">
        <v>25830</v>
      </c>
      <c r="I8256" t="s">
        <v>23971</v>
      </c>
      <c r="J8256" t="s">
        <v>284</v>
      </c>
      <c r="K8256" t="s">
        <v>2094</v>
      </c>
      <c r="M8256" t="s">
        <v>285</v>
      </c>
      <c r="N8256" t="s">
        <v>286</v>
      </c>
      <c r="O8256" t="s">
        <v>2076</v>
      </c>
      <c r="Q8256" t="s">
        <v>311</v>
      </c>
      <c r="R8256" t="b">
        <v>0</v>
      </c>
      <c r="S8256" t="b">
        <v>0</v>
      </c>
      <c r="T8256" s="31" t="s">
        <v>426</v>
      </c>
      <c r="U8256" s="31">
        <v>1</v>
      </c>
      <c r="V8256" s="32" t="s">
        <v>3112</v>
      </c>
      <c r="W8256" t="s">
        <v>3113</v>
      </c>
      <c r="X8256" t="s">
        <v>282</v>
      </c>
      <c r="Y8256" t="s">
        <v>311</v>
      </c>
      <c r="Z8256" t="s">
        <v>284</v>
      </c>
      <c r="AA8256" t="s">
        <v>304</v>
      </c>
      <c r="AB8256"/>
      <c r="AD8256" s="27" t="s">
        <v>2075</v>
      </c>
      <c r="AF8256" t="s">
        <v>285</v>
      </c>
      <c r="AH8256" t="s">
        <v>2169</v>
      </c>
      <c r="AI8256" t="s">
        <v>2170</v>
      </c>
      <c r="AJ8256" t="s">
        <v>2171</v>
      </c>
      <c r="AK8256" t="s">
        <v>2082</v>
      </c>
      <c r="AL8256" s="12">
        <v>46000.305196759262</v>
      </c>
    </row>
    <row r="8257" spans="1:39" ht="15" customHeight="1" x14ac:dyDescent="0.3">
      <c r="A8257" s="38" t="s">
        <v>24249</v>
      </c>
      <c r="B8257" t="s">
        <v>24250</v>
      </c>
      <c r="C8257" t="s">
        <v>2073</v>
      </c>
      <c r="D8257" t="s">
        <v>282</v>
      </c>
      <c r="E8257" t="s">
        <v>25500</v>
      </c>
      <c r="H8257" t="s">
        <v>25853</v>
      </c>
      <c r="I8257" t="s">
        <v>24251</v>
      </c>
      <c r="J8257" t="s">
        <v>284</v>
      </c>
      <c r="K8257" t="s">
        <v>2075</v>
      </c>
      <c r="M8257" t="s">
        <v>338</v>
      </c>
      <c r="O8257" t="s">
        <v>2076</v>
      </c>
      <c r="Q8257" t="s">
        <v>311</v>
      </c>
      <c r="R8257" t="b">
        <v>0</v>
      </c>
      <c r="S8257" t="b">
        <v>0</v>
      </c>
      <c r="T8257" s="31" t="s">
        <v>426</v>
      </c>
      <c r="U8257" s="31">
        <v>1</v>
      </c>
      <c r="V8257" s="32" t="s">
        <v>24126</v>
      </c>
      <c r="W8257" t="s">
        <v>24127</v>
      </c>
      <c r="X8257" t="s">
        <v>282</v>
      </c>
      <c r="Y8257" t="s">
        <v>311</v>
      </c>
      <c r="Z8257" t="s">
        <v>284</v>
      </c>
      <c r="AB8257"/>
      <c r="AD8257" s="27" t="s">
        <v>2079</v>
      </c>
      <c r="AF8257" t="s">
        <v>290</v>
      </c>
      <c r="AH8257" t="s">
        <v>2169</v>
      </c>
      <c r="AI8257" t="s">
        <v>2170</v>
      </c>
      <c r="AJ8257" t="s">
        <v>2171</v>
      </c>
      <c r="AK8257" t="s">
        <v>2082</v>
      </c>
      <c r="AL8257" s="12">
        <v>46007.465185185189</v>
      </c>
    </row>
    <row r="8258" spans="1:39" ht="15" customHeight="1" x14ac:dyDescent="0.3">
      <c r="A8258" s="38" t="s">
        <v>24252</v>
      </c>
      <c r="B8258" t="s">
        <v>24253</v>
      </c>
      <c r="C8258" t="s">
        <v>2092</v>
      </c>
      <c r="D8258" t="s">
        <v>282</v>
      </c>
      <c r="E8258" t="s">
        <v>319</v>
      </c>
      <c r="G8258" t="s">
        <v>320</v>
      </c>
      <c r="H8258" t="s">
        <v>320</v>
      </c>
      <c r="I8258" t="s">
        <v>24254</v>
      </c>
      <c r="J8258" t="s">
        <v>284</v>
      </c>
      <c r="K8258" t="s">
        <v>2075</v>
      </c>
      <c r="M8258" t="s">
        <v>338</v>
      </c>
      <c r="N8258" t="s">
        <v>295</v>
      </c>
      <c r="O8258" t="s">
        <v>2076</v>
      </c>
      <c r="Q8258" t="s">
        <v>288</v>
      </c>
      <c r="R8258" t="b">
        <v>0</v>
      </c>
      <c r="S8258" t="b">
        <v>0</v>
      </c>
      <c r="T8258" s="31" t="s">
        <v>25454</v>
      </c>
      <c r="U8258" s="31" t="s">
        <v>2234</v>
      </c>
      <c r="V8258" s="30" t="s">
        <v>24003</v>
      </c>
      <c r="W8258" t="s">
        <v>24004</v>
      </c>
      <c r="X8258" t="s">
        <v>282</v>
      </c>
      <c r="Y8258" t="s">
        <v>288</v>
      </c>
      <c r="Z8258" t="s">
        <v>284</v>
      </c>
      <c r="AA8258" t="s">
        <v>319</v>
      </c>
      <c r="AB8258"/>
      <c r="AD8258" s="27" t="s">
        <v>2094</v>
      </c>
      <c r="AE8258" t="s">
        <v>289</v>
      </c>
      <c r="AF8258" t="s">
        <v>290</v>
      </c>
      <c r="AH8258" t="s">
        <v>674</v>
      </c>
      <c r="AI8258" t="s">
        <v>26094</v>
      </c>
      <c r="AJ8258" t="s">
        <v>26095</v>
      </c>
      <c r="AK8258" t="s">
        <v>2082</v>
      </c>
      <c r="AL8258" s="12">
        <v>46114.226481481484</v>
      </c>
      <c r="AM8258" t="s">
        <v>309</v>
      </c>
    </row>
    <row r="8259" spans="1:39" ht="15" customHeight="1" x14ac:dyDescent="0.3">
      <c r="A8259" s="38" t="s">
        <v>24252</v>
      </c>
      <c r="B8259" t="s">
        <v>24253</v>
      </c>
      <c r="C8259" t="s">
        <v>2092</v>
      </c>
      <c r="D8259" t="s">
        <v>282</v>
      </c>
      <c r="E8259" t="s">
        <v>319</v>
      </c>
      <c r="G8259" t="s">
        <v>320</v>
      </c>
      <c r="H8259" t="s">
        <v>320</v>
      </c>
      <c r="I8259" t="s">
        <v>24254</v>
      </c>
      <c r="J8259" t="s">
        <v>284</v>
      </c>
      <c r="K8259" t="s">
        <v>2075</v>
      </c>
      <c r="M8259" t="s">
        <v>338</v>
      </c>
      <c r="N8259" t="s">
        <v>295</v>
      </c>
      <c r="O8259" t="s">
        <v>2076</v>
      </c>
      <c r="Q8259" t="s">
        <v>288</v>
      </c>
      <c r="R8259" t="b">
        <v>0</v>
      </c>
      <c r="S8259" t="b">
        <v>0</v>
      </c>
      <c r="T8259" s="31" t="s">
        <v>25454</v>
      </c>
      <c r="U8259" s="31" t="s">
        <v>2234</v>
      </c>
      <c r="V8259" s="32" t="s">
        <v>8415</v>
      </c>
      <c r="W8259" t="s">
        <v>8416</v>
      </c>
      <c r="X8259" t="s">
        <v>282</v>
      </c>
      <c r="Y8259" t="s">
        <v>288</v>
      </c>
      <c r="Z8259" t="s">
        <v>284</v>
      </c>
      <c r="AA8259" t="s">
        <v>319</v>
      </c>
      <c r="AB8259"/>
      <c r="AD8259" s="27" t="s">
        <v>2094</v>
      </c>
      <c r="AF8259" t="s">
        <v>290</v>
      </c>
      <c r="AH8259" t="s">
        <v>683</v>
      </c>
      <c r="AI8259" t="s">
        <v>26094</v>
      </c>
      <c r="AJ8259" t="s">
        <v>26095</v>
      </c>
      <c r="AK8259" t="s">
        <v>2082</v>
      </c>
      <c r="AL8259" s="12">
        <v>46114.230381944442</v>
      </c>
      <c r="AM8259" t="s">
        <v>309</v>
      </c>
    </row>
    <row r="8260" spans="1:39" ht="15" customHeight="1" x14ac:dyDescent="0.3">
      <c r="A8260" s="38" t="s">
        <v>24255</v>
      </c>
      <c r="B8260" t="s">
        <v>24256</v>
      </c>
      <c r="C8260" t="s">
        <v>2073</v>
      </c>
      <c r="D8260" t="s">
        <v>282</v>
      </c>
      <c r="E8260" t="s">
        <v>25500</v>
      </c>
      <c r="H8260" t="s">
        <v>25853</v>
      </c>
      <c r="I8260" t="s">
        <v>24257</v>
      </c>
      <c r="J8260" t="s">
        <v>284</v>
      </c>
      <c r="K8260" t="s">
        <v>2075</v>
      </c>
      <c r="M8260" t="s">
        <v>290</v>
      </c>
      <c r="O8260" t="s">
        <v>2076</v>
      </c>
      <c r="Q8260" t="s">
        <v>311</v>
      </c>
      <c r="R8260" t="b">
        <v>0</v>
      </c>
      <c r="S8260" t="b">
        <v>0</v>
      </c>
      <c r="T8260" s="31" t="s">
        <v>426</v>
      </c>
      <c r="U8260" s="31">
        <v>1</v>
      </c>
      <c r="V8260" s="32" t="s">
        <v>24126</v>
      </c>
      <c r="W8260" t="s">
        <v>24127</v>
      </c>
      <c r="X8260" t="s">
        <v>282</v>
      </c>
      <c r="Y8260" t="s">
        <v>311</v>
      </c>
      <c r="Z8260" t="s">
        <v>284</v>
      </c>
      <c r="AB8260"/>
      <c r="AD8260" s="27" t="s">
        <v>2079</v>
      </c>
      <c r="AF8260" t="s">
        <v>290</v>
      </c>
      <c r="AH8260" t="s">
        <v>2169</v>
      </c>
      <c r="AI8260" t="s">
        <v>2170</v>
      </c>
      <c r="AJ8260" t="s">
        <v>2171</v>
      </c>
      <c r="AK8260" t="s">
        <v>2082</v>
      </c>
      <c r="AL8260" s="12">
        <v>46007.465185185189</v>
      </c>
    </row>
    <row r="8261" spans="1:39" ht="15" customHeight="1" x14ac:dyDescent="0.3">
      <c r="A8261" s="38" t="s">
        <v>24261</v>
      </c>
      <c r="B8261" t="s">
        <v>24262</v>
      </c>
      <c r="C8261" t="s">
        <v>2073</v>
      </c>
      <c r="D8261" t="s">
        <v>282</v>
      </c>
      <c r="E8261" t="s">
        <v>283</v>
      </c>
      <c r="H8261" t="s">
        <v>25876</v>
      </c>
      <c r="I8261" t="s">
        <v>24263</v>
      </c>
      <c r="J8261" t="s">
        <v>284</v>
      </c>
      <c r="K8261" t="s">
        <v>2075</v>
      </c>
      <c r="M8261" t="s">
        <v>330</v>
      </c>
      <c r="N8261" t="s">
        <v>295</v>
      </c>
      <c r="R8261" t="b">
        <v>0</v>
      </c>
      <c r="S8261" t="b">
        <v>0</v>
      </c>
      <c r="T8261" s="31" t="s">
        <v>426</v>
      </c>
      <c r="U8261" s="31">
        <v>1</v>
      </c>
      <c r="V8261" s="32" t="s">
        <v>18843</v>
      </c>
      <c r="W8261" t="s">
        <v>18844</v>
      </c>
      <c r="X8261" t="s">
        <v>282</v>
      </c>
      <c r="Y8261" t="s">
        <v>344</v>
      </c>
      <c r="Z8261" t="s">
        <v>284</v>
      </c>
      <c r="AA8261" t="s">
        <v>283</v>
      </c>
      <c r="AB8261"/>
      <c r="AD8261" s="27" t="s">
        <v>2075</v>
      </c>
      <c r="AF8261" t="s">
        <v>290</v>
      </c>
      <c r="AH8261" t="s">
        <v>18734</v>
      </c>
      <c r="AI8261" t="s">
        <v>18735</v>
      </c>
      <c r="AJ8261" t="s">
        <v>18736</v>
      </c>
      <c r="AK8261" t="s">
        <v>2082</v>
      </c>
      <c r="AL8261" s="12">
        <v>46021.388506944444</v>
      </c>
    </row>
    <row r="8262" spans="1:39" ht="15" customHeight="1" x14ac:dyDescent="0.3">
      <c r="A8262" s="38" t="s">
        <v>24261</v>
      </c>
      <c r="B8262" t="s">
        <v>24262</v>
      </c>
      <c r="C8262" t="s">
        <v>2073</v>
      </c>
      <c r="D8262" t="s">
        <v>282</v>
      </c>
      <c r="E8262" t="s">
        <v>283</v>
      </c>
      <c r="H8262" t="s">
        <v>25876</v>
      </c>
      <c r="I8262" t="s">
        <v>24263</v>
      </c>
      <c r="J8262" t="s">
        <v>284</v>
      </c>
      <c r="K8262" t="s">
        <v>2075</v>
      </c>
      <c r="M8262" t="s">
        <v>330</v>
      </c>
      <c r="N8262" t="s">
        <v>295</v>
      </c>
      <c r="Q8262" t="s">
        <v>311</v>
      </c>
      <c r="R8262" t="b">
        <v>0</v>
      </c>
      <c r="S8262" t="b">
        <v>0</v>
      </c>
      <c r="T8262" s="31" t="s">
        <v>426</v>
      </c>
      <c r="U8262" s="31">
        <v>1</v>
      </c>
      <c r="V8262" s="32" t="s">
        <v>18841</v>
      </c>
      <c r="W8262" t="s">
        <v>18842</v>
      </c>
      <c r="X8262" t="s">
        <v>282</v>
      </c>
      <c r="Y8262" t="s">
        <v>311</v>
      </c>
      <c r="Z8262" t="s">
        <v>284</v>
      </c>
      <c r="AA8262" t="s">
        <v>283</v>
      </c>
      <c r="AB8262"/>
      <c r="AD8262" s="27" t="s">
        <v>2075</v>
      </c>
      <c r="AF8262" t="s">
        <v>290</v>
      </c>
      <c r="AH8262" t="s">
        <v>18734</v>
      </c>
      <c r="AI8262" t="s">
        <v>18735</v>
      </c>
      <c r="AJ8262" t="s">
        <v>18736</v>
      </c>
      <c r="AK8262" t="s">
        <v>2082</v>
      </c>
      <c r="AL8262" s="12">
        <v>46021.39502314815</v>
      </c>
    </row>
    <row r="8263" spans="1:39" ht="15" customHeight="1" x14ac:dyDescent="0.3">
      <c r="A8263" s="38" t="s">
        <v>24331</v>
      </c>
      <c r="B8263" t="s">
        <v>24332</v>
      </c>
      <c r="C8263" t="s">
        <v>2073</v>
      </c>
      <c r="D8263" t="s">
        <v>282</v>
      </c>
      <c r="E8263" t="s">
        <v>25500</v>
      </c>
      <c r="H8263" t="s">
        <v>25849</v>
      </c>
      <c r="I8263" t="s">
        <v>24333</v>
      </c>
      <c r="J8263" t="s">
        <v>284</v>
      </c>
      <c r="K8263" t="s">
        <v>2075</v>
      </c>
      <c r="M8263" t="s">
        <v>290</v>
      </c>
      <c r="N8263" t="s">
        <v>286</v>
      </c>
      <c r="O8263" t="s">
        <v>2076</v>
      </c>
      <c r="Q8263" t="s">
        <v>344</v>
      </c>
      <c r="R8263" t="b">
        <v>0</v>
      </c>
      <c r="S8263" t="b">
        <v>0</v>
      </c>
      <c r="T8263" s="31" t="s">
        <v>426</v>
      </c>
      <c r="U8263" s="31">
        <v>1</v>
      </c>
      <c r="V8263" s="32" t="s">
        <v>23699</v>
      </c>
      <c r="W8263" t="s">
        <v>23700</v>
      </c>
      <c r="X8263" t="s">
        <v>282</v>
      </c>
      <c r="Y8263" t="s">
        <v>344</v>
      </c>
      <c r="Z8263" t="s">
        <v>284</v>
      </c>
      <c r="AA8263" t="s">
        <v>319</v>
      </c>
      <c r="AB8263"/>
      <c r="AD8263" s="27" t="s">
        <v>2094</v>
      </c>
      <c r="AF8263" t="s">
        <v>290</v>
      </c>
      <c r="AH8263" t="s">
        <v>2012</v>
      </c>
      <c r="AI8263" t="s">
        <v>2121</v>
      </c>
      <c r="AJ8263" t="s">
        <v>2122</v>
      </c>
      <c r="AK8263" t="s">
        <v>2082</v>
      </c>
      <c r="AL8263" s="12">
        <v>45926.350868055553</v>
      </c>
    </row>
    <row r="8264" spans="1:39" ht="15" customHeight="1" x14ac:dyDescent="0.3">
      <c r="A8264" s="38" t="s">
        <v>24331</v>
      </c>
      <c r="B8264" t="s">
        <v>24332</v>
      </c>
      <c r="C8264" t="s">
        <v>2073</v>
      </c>
      <c r="D8264" t="s">
        <v>282</v>
      </c>
      <c r="E8264" t="s">
        <v>25500</v>
      </c>
      <c r="H8264" t="s">
        <v>25849</v>
      </c>
      <c r="I8264" t="s">
        <v>24333</v>
      </c>
      <c r="J8264" t="s">
        <v>284</v>
      </c>
      <c r="K8264" t="s">
        <v>2075</v>
      </c>
      <c r="M8264" t="s">
        <v>290</v>
      </c>
      <c r="N8264" t="s">
        <v>286</v>
      </c>
      <c r="O8264" t="s">
        <v>2076</v>
      </c>
      <c r="R8264" t="b">
        <v>0</v>
      </c>
      <c r="S8264" t="b">
        <v>0</v>
      </c>
      <c r="T8264" s="31" t="s">
        <v>426</v>
      </c>
      <c r="U8264" s="31">
        <v>1</v>
      </c>
      <c r="V8264" s="32" t="s">
        <v>8111</v>
      </c>
      <c r="W8264" t="s">
        <v>8112</v>
      </c>
      <c r="X8264" t="s">
        <v>282</v>
      </c>
      <c r="Y8264" t="s">
        <v>311</v>
      </c>
      <c r="Z8264" t="s">
        <v>284</v>
      </c>
      <c r="AA8264" t="s">
        <v>319</v>
      </c>
      <c r="AB8264"/>
      <c r="AD8264" s="27" t="s">
        <v>2075</v>
      </c>
      <c r="AF8264" t="s">
        <v>290</v>
      </c>
      <c r="AH8264" t="s">
        <v>2012</v>
      </c>
      <c r="AI8264" t="s">
        <v>2121</v>
      </c>
      <c r="AJ8264" t="s">
        <v>2122</v>
      </c>
      <c r="AK8264" t="s">
        <v>2082</v>
      </c>
      <c r="AL8264" s="12">
        <v>45926.305034722223</v>
      </c>
      <c r="AM8264" t="s">
        <v>291</v>
      </c>
    </row>
    <row r="8265" spans="1:39" ht="15" customHeight="1" x14ac:dyDescent="0.3">
      <c r="A8265" s="38" t="s">
        <v>24424</v>
      </c>
      <c r="B8265" t="s">
        <v>24425</v>
      </c>
      <c r="C8265" t="s">
        <v>2073</v>
      </c>
      <c r="D8265" t="s">
        <v>282</v>
      </c>
      <c r="E8265" t="s">
        <v>25500</v>
      </c>
      <c r="H8265" t="s">
        <v>25853</v>
      </c>
      <c r="I8265" t="s">
        <v>24426</v>
      </c>
      <c r="J8265" t="s">
        <v>284</v>
      </c>
      <c r="K8265" t="s">
        <v>2075</v>
      </c>
      <c r="M8265" t="s">
        <v>338</v>
      </c>
      <c r="O8265" t="s">
        <v>2076</v>
      </c>
      <c r="Q8265" t="s">
        <v>311</v>
      </c>
      <c r="R8265" t="b">
        <v>0</v>
      </c>
      <c r="S8265" t="b">
        <v>0</v>
      </c>
      <c r="T8265" s="31" t="s">
        <v>426</v>
      </c>
      <c r="U8265" s="31">
        <v>1</v>
      </c>
      <c r="V8265" s="32" t="s">
        <v>24126</v>
      </c>
      <c r="W8265" t="s">
        <v>24127</v>
      </c>
      <c r="X8265" t="s">
        <v>282</v>
      </c>
      <c r="Y8265" t="s">
        <v>311</v>
      </c>
      <c r="Z8265" t="s">
        <v>284</v>
      </c>
      <c r="AB8265"/>
      <c r="AD8265" s="27" t="s">
        <v>2079</v>
      </c>
      <c r="AF8265" t="s">
        <v>290</v>
      </c>
      <c r="AH8265" t="s">
        <v>2169</v>
      </c>
      <c r="AI8265" t="s">
        <v>2170</v>
      </c>
      <c r="AJ8265" t="s">
        <v>2171</v>
      </c>
      <c r="AK8265" t="s">
        <v>2082</v>
      </c>
      <c r="AL8265" s="12">
        <v>46007.465185185189</v>
      </c>
    </row>
    <row r="8266" spans="1:39" ht="15" customHeight="1" x14ac:dyDescent="0.3">
      <c r="A8266" s="38" t="s">
        <v>24273</v>
      </c>
      <c r="B8266" t="s">
        <v>24274</v>
      </c>
      <c r="C8266" t="s">
        <v>2073</v>
      </c>
      <c r="D8266" t="s">
        <v>282</v>
      </c>
      <c r="E8266" t="s">
        <v>25500</v>
      </c>
      <c r="H8266" t="s">
        <v>25853</v>
      </c>
      <c r="I8266" t="s">
        <v>24275</v>
      </c>
      <c r="J8266" t="s">
        <v>284</v>
      </c>
      <c r="K8266" t="s">
        <v>2075</v>
      </c>
      <c r="M8266" t="s">
        <v>338</v>
      </c>
      <c r="O8266" t="s">
        <v>2076</v>
      </c>
      <c r="Q8266" t="s">
        <v>311</v>
      </c>
      <c r="R8266" t="b">
        <v>0</v>
      </c>
      <c r="S8266" t="b">
        <v>0</v>
      </c>
      <c r="T8266" s="31" t="s">
        <v>426</v>
      </c>
      <c r="U8266" s="31">
        <v>1</v>
      </c>
      <c r="V8266" s="32" t="s">
        <v>24126</v>
      </c>
      <c r="W8266" t="s">
        <v>24127</v>
      </c>
      <c r="X8266" t="s">
        <v>282</v>
      </c>
      <c r="Y8266" t="s">
        <v>311</v>
      </c>
      <c r="Z8266" t="s">
        <v>284</v>
      </c>
      <c r="AB8266"/>
      <c r="AD8266" s="27" t="s">
        <v>2079</v>
      </c>
      <c r="AF8266" t="s">
        <v>290</v>
      </c>
      <c r="AH8266" t="s">
        <v>2169</v>
      </c>
      <c r="AI8266" t="s">
        <v>2170</v>
      </c>
      <c r="AJ8266" t="s">
        <v>2171</v>
      </c>
      <c r="AK8266" t="s">
        <v>2082</v>
      </c>
      <c r="AL8266" s="12">
        <v>46007.465185185189</v>
      </c>
    </row>
    <row r="8267" spans="1:39" ht="15" customHeight="1" x14ac:dyDescent="0.3">
      <c r="A8267" s="38" t="s">
        <v>24264</v>
      </c>
      <c r="B8267" t="s">
        <v>24265</v>
      </c>
      <c r="C8267" t="s">
        <v>2073</v>
      </c>
      <c r="D8267" t="s">
        <v>282</v>
      </c>
      <c r="E8267" t="s">
        <v>25500</v>
      </c>
      <c r="H8267" t="s">
        <v>25853</v>
      </c>
      <c r="I8267" t="s">
        <v>24266</v>
      </c>
      <c r="J8267" t="s">
        <v>284</v>
      </c>
      <c r="K8267" t="s">
        <v>2075</v>
      </c>
      <c r="M8267" t="s">
        <v>338</v>
      </c>
      <c r="O8267" t="s">
        <v>2076</v>
      </c>
      <c r="Q8267" t="s">
        <v>311</v>
      </c>
      <c r="R8267" t="b">
        <v>0</v>
      </c>
      <c r="S8267" t="b">
        <v>0</v>
      </c>
      <c r="T8267" s="31" t="s">
        <v>426</v>
      </c>
      <c r="U8267" s="31">
        <v>1</v>
      </c>
      <c r="V8267" s="32" t="s">
        <v>24126</v>
      </c>
      <c r="W8267" t="s">
        <v>24127</v>
      </c>
      <c r="X8267" t="s">
        <v>282</v>
      </c>
      <c r="Y8267" t="s">
        <v>311</v>
      </c>
      <c r="Z8267" t="s">
        <v>284</v>
      </c>
      <c r="AB8267"/>
      <c r="AD8267" s="27" t="s">
        <v>2079</v>
      </c>
      <c r="AF8267" t="s">
        <v>290</v>
      </c>
      <c r="AH8267" t="s">
        <v>2169</v>
      </c>
      <c r="AI8267" t="s">
        <v>2170</v>
      </c>
      <c r="AJ8267" t="s">
        <v>2171</v>
      </c>
      <c r="AK8267" t="s">
        <v>2082</v>
      </c>
      <c r="AL8267" s="12">
        <v>46007.465185185189</v>
      </c>
    </row>
    <row r="8268" spans="1:39" ht="15" customHeight="1" x14ac:dyDescent="0.3">
      <c r="A8268" s="38" t="s">
        <v>24345</v>
      </c>
      <c r="B8268" t="s">
        <v>24346</v>
      </c>
      <c r="C8268" t="s">
        <v>2073</v>
      </c>
      <c r="D8268" t="s">
        <v>282</v>
      </c>
      <c r="E8268" t="s">
        <v>283</v>
      </c>
      <c r="H8268" t="s">
        <v>26204</v>
      </c>
      <c r="I8268" t="s">
        <v>24347</v>
      </c>
      <c r="J8268" t="s">
        <v>284</v>
      </c>
      <c r="K8268" t="s">
        <v>2075</v>
      </c>
      <c r="M8268" t="s">
        <v>330</v>
      </c>
      <c r="N8268" t="s">
        <v>365</v>
      </c>
      <c r="O8268" t="s">
        <v>2076</v>
      </c>
      <c r="Q8268" t="s">
        <v>344</v>
      </c>
      <c r="R8268" t="b">
        <v>0</v>
      </c>
      <c r="S8268" t="b">
        <v>0</v>
      </c>
      <c r="T8268" s="31" t="s">
        <v>426</v>
      </c>
      <c r="U8268" s="31">
        <v>1</v>
      </c>
      <c r="V8268" s="32" t="s">
        <v>18843</v>
      </c>
      <c r="W8268" t="s">
        <v>18844</v>
      </c>
      <c r="X8268" t="s">
        <v>282</v>
      </c>
      <c r="Y8268" t="s">
        <v>344</v>
      </c>
      <c r="Z8268" t="s">
        <v>284</v>
      </c>
      <c r="AA8268" t="s">
        <v>283</v>
      </c>
      <c r="AB8268"/>
      <c r="AD8268" s="27" t="s">
        <v>2075</v>
      </c>
      <c r="AF8268" t="s">
        <v>290</v>
      </c>
      <c r="AH8268" t="s">
        <v>18734</v>
      </c>
      <c r="AI8268" t="s">
        <v>18735</v>
      </c>
      <c r="AJ8268" t="s">
        <v>18736</v>
      </c>
      <c r="AK8268" t="s">
        <v>2082</v>
      </c>
      <c r="AL8268" s="12">
        <v>46021.388506944444</v>
      </c>
    </row>
    <row r="8269" spans="1:39" ht="15" customHeight="1" x14ac:dyDescent="0.3">
      <c r="A8269" s="38" t="s">
        <v>24345</v>
      </c>
      <c r="B8269" t="s">
        <v>24346</v>
      </c>
      <c r="C8269" t="s">
        <v>2073</v>
      </c>
      <c r="D8269" t="s">
        <v>282</v>
      </c>
      <c r="E8269" t="s">
        <v>283</v>
      </c>
      <c r="H8269" t="s">
        <v>26204</v>
      </c>
      <c r="I8269" t="s">
        <v>24347</v>
      </c>
      <c r="J8269" t="s">
        <v>284</v>
      </c>
      <c r="K8269" t="s">
        <v>2075</v>
      </c>
      <c r="M8269" t="s">
        <v>330</v>
      </c>
      <c r="N8269" t="s">
        <v>365</v>
      </c>
      <c r="O8269" t="s">
        <v>2076</v>
      </c>
      <c r="R8269" t="b">
        <v>0</v>
      </c>
      <c r="S8269" t="b">
        <v>0</v>
      </c>
      <c r="T8269" s="31" t="s">
        <v>426</v>
      </c>
      <c r="U8269" s="31">
        <v>1</v>
      </c>
      <c r="V8269" s="32" t="s">
        <v>18841</v>
      </c>
      <c r="W8269" t="s">
        <v>18842</v>
      </c>
      <c r="X8269" t="s">
        <v>282</v>
      </c>
      <c r="Y8269" t="s">
        <v>311</v>
      </c>
      <c r="Z8269" t="s">
        <v>284</v>
      </c>
      <c r="AA8269" t="s">
        <v>283</v>
      </c>
      <c r="AB8269"/>
      <c r="AD8269" s="27" t="s">
        <v>2075</v>
      </c>
      <c r="AF8269" t="s">
        <v>290</v>
      </c>
      <c r="AH8269" t="s">
        <v>18734</v>
      </c>
      <c r="AI8269" t="s">
        <v>18735</v>
      </c>
      <c r="AJ8269" t="s">
        <v>18736</v>
      </c>
      <c r="AK8269" t="s">
        <v>2082</v>
      </c>
      <c r="AL8269" s="12">
        <v>46021.39502314815</v>
      </c>
    </row>
    <row r="8270" spans="1:39" ht="15" customHeight="1" x14ac:dyDescent="0.3">
      <c r="A8270" s="38" t="s">
        <v>24345</v>
      </c>
      <c r="B8270" t="s">
        <v>24346</v>
      </c>
      <c r="C8270" t="s">
        <v>2073</v>
      </c>
      <c r="D8270" t="s">
        <v>282</v>
      </c>
      <c r="E8270" t="s">
        <v>283</v>
      </c>
      <c r="H8270" t="s">
        <v>26204</v>
      </c>
      <c r="I8270" t="s">
        <v>24347</v>
      </c>
      <c r="J8270" t="s">
        <v>284</v>
      </c>
      <c r="K8270" t="s">
        <v>2075</v>
      </c>
      <c r="M8270" t="s">
        <v>330</v>
      </c>
      <c r="N8270" t="s">
        <v>365</v>
      </c>
      <c r="O8270" t="s">
        <v>2076</v>
      </c>
      <c r="R8270" t="b">
        <v>0</v>
      </c>
      <c r="S8270" t="b">
        <v>0</v>
      </c>
      <c r="T8270" s="31" t="s">
        <v>426</v>
      </c>
      <c r="U8270" s="31">
        <v>1</v>
      </c>
      <c r="V8270" s="32" t="s">
        <v>18679</v>
      </c>
      <c r="W8270" t="s">
        <v>18680</v>
      </c>
      <c r="X8270" t="s">
        <v>282</v>
      </c>
      <c r="Y8270" t="s">
        <v>311</v>
      </c>
      <c r="Z8270" t="s">
        <v>284</v>
      </c>
      <c r="AB8270"/>
      <c r="AD8270" s="27" t="s">
        <v>2075</v>
      </c>
      <c r="AF8270" t="s">
        <v>290</v>
      </c>
      <c r="AH8270" t="s">
        <v>18672</v>
      </c>
      <c r="AI8270" t="s">
        <v>18673</v>
      </c>
      <c r="AJ8270" t="s">
        <v>18674</v>
      </c>
      <c r="AK8270" t="s">
        <v>2082</v>
      </c>
      <c r="AL8270" s="12">
        <v>45993.713194444441</v>
      </c>
    </row>
    <row r="8271" spans="1:39" ht="15" customHeight="1" x14ac:dyDescent="0.3">
      <c r="A8271" s="38" t="s">
        <v>24044</v>
      </c>
      <c r="B8271" t="s">
        <v>24045</v>
      </c>
      <c r="C8271" t="s">
        <v>2073</v>
      </c>
      <c r="D8271" t="s">
        <v>282</v>
      </c>
      <c r="E8271" t="s">
        <v>299</v>
      </c>
      <c r="H8271" t="s">
        <v>387</v>
      </c>
      <c r="I8271" t="s">
        <v>24046</v>
      </c>
      <c r="J8271" t="s">
        <v>284</v>
      </c>
      <c r="K8271" t="s">
        <v>2075</v>
      </c>
      <c r="M8271" t="s">
        <v>294</v>
      </c>
      <c r="N8271" t="s">
        <v>295</v>
      </c>
      <c r="O8271" t="s">
        <v>2076</v>
      </c>
      <c r="Q8271" t="s">
        <v>344</v>
      </c>
      <c r="R8271" t="b">
        <v>0</v>
      </c>
      <c r="S8271" t="b">
        <v>0</v>
      </c>
      <c r="T8271" s="31" t="s">
        <v>426</v>
      </c>
      <c r="U8271" s="31">
        <v>1</v>
      </c>
      <c r="V8271" s="30" t="s">
        <v>18641</v>
      </c>
      <c r="W8271" t="s">
        <v>18642</v>
      </c>
      <c r="X8271" t="s">
        <v>282</v>
      </c>
      <c r="Y8271" t="s">
        <v>344</v>
      </c>
      <c r="Z8271" t="s">
        <v>284</v>
      </c>
      <c r="AA8271" t="s">
        <v>299</v>
      </c>
      <c r="AB8271"/>
      <c r="AD8271" s="27" t="s">
        <v>2079</v>
      </c>
      <c r="AE8271" t="s">
        <v>326</v>
      </c>
      <c r="AF8271" t="s">
        <v>290</v>
      </c>
      <c r="AH8271" t="s">
        <v>26251</v>
      </c>
      <c r="AI8271" t="s">
        <v>26587</v>
      </c>
      <c r="AJ8271" t="s">
        <v>26588</v>
      </c>
      <c r="AK8271" t="s">
        <v>2082</v>
      </c>
      <c r="AL8271" s="12">
        <v>46105.538553240738</v>
      </c>
    </row>
    <row r="8272" spans="1:39" ht="15" customHeight="1" x14ac:dyDescent="0.3">
      <c r="A8272" s="38" t="s">
        <v>24044</v>
      </c>
      <c r="B8272" t="s">
        <v>24045</v>
      </c>
      <c r="C8272" t="s">
        <v>2073</v>
      </c>
      <c r="D8272" t="s">
        <v>282</v>
      </c>
      <c r="E8272" t="s">
        <v>299</v>
      </c>
      <c r="H8272" t="s">
        <v>387</v>
      </c>
      <c r="I8272" t="s">
        <v>24046</v>
      </c>
      <c r="J8272" t="s">
        <v>284</v>
      </c>
      <c r="K8272" t="s">
        <v>2075</v>
      </c>
      <c r="M8272" t="s">
        <v>294</v>
      </c>
      <c r="N8272" t="s">
        <v>295</v>
      </c>
      <c r="O8272" t="s">
        <v>2076</v>
      </c>
      <c r="Q8272" t="s">
        <v>344</v>
      </c>
      <c r="R8272" t="b">
        <v>0</v>
      </c>
      <c r="S8272" t="b">
        <v>0</v>
      </c>
      <c r="T8272" s="31" t="s">
        <v>426</v>
      </c>
      <c r="U8272" s="31">
        <v>1</v>
      </c>
      <c r="V8272" s="32" t="s">
        <v>18643</v>
      </c>
      <c r="W8272" t="s">
        <v>18642</v>
      </c>
      <c r="X8272" t="s">
        <v>282</v>
      </c>
      <c r="Y8272" t="s">
        <v>344</v>
      </c>
      <c r="Z8272" t="s">
        <v>284</v>
      </c>
      <c r="AA8272" t="s">
        <v>299</v>
      </c>
      <c r="AB8272"/>
      <c r="AD8272" s="27" t="s">
        <v>2075</v>
      </c>
      <c r="AE8272" t="s">
        <v>326</v>
      </c>
      <c r="AF8272" t="s">
        <v>290</v>
      </c>
      <c r="AH8272" t="s">
        <v>1946</v>
      </c>
      <c r="AI8272" t="s">
        <v>18644</v>
      </c>
      <c r="AJ8272" t="s">
        <v>18645</v>
      </c>
      <c r="AK8272" t="s">
        <v>2082</v>
      </c>
      <c r="AL8272" s="12">
        <v>45832.339166666665</v>
      </c>
    </row>
    <row r="8273" spans="1:39" ht="15" customHeight="1" x14ac:dyDescent="0.3">
      <c r="A8273" s="38" t="s">
        <v>24044</v>
      </c>
      <c r="B8273" t="s">
        <v>24045</v>
      </c>
      <c r="C8273" t="s">
        <v>2073</v>
      </c>
      <c r="D8273" t="s">
        <v>282</v>
      </c>
      <c r="E8273" t="s">
        <v>299</v>
      </c>
      <c r="H8273" t="s">
        <v>387</v>
      </c>
      <c r="I8273" t="s">
        <v>24046</v>
      </c>
      <c r="J8273" t="s">
        <v>284</v>
      </c>
      <c r="K8273" t="s">
        <v>2075</v>
      </c>
      <c r="M8273" t="s">
        <v>294</v>
      </c>
      <c r="N8273" t="s">
        <v>295</v>
      </c>
      <c r="O8273" t="s">
        <v>2076</v>
      </c>
      <c r="R8273" t="b">
        <v>0</v>
      </c>
      <c r="S8273" t="b">
        <v>0</v>
      </c>
      <c r="T8273" s="31" t="s">
        <v>426</v>
      </c>
      <c r="U8273" s="31">
        <v>1</v>
      </c>
      <c r="V8273" s="30" t="s">
        <v>18646</v>
      </c>
      <c r="W8273" t="s">
        <v>18647</v>
      </c>
      <c r="X8273" t="s">
        <v>282</v>
      </c>
      <c r="Y8273" t="s">
        <v>311</v>
      </c>
      <c r="Z8273" t="s">
        <v>284</v>
      </c>
      <c r="AB8273"/>
      <c r="AD8273" s="27" t="s">
        <v>2075</v>
      </c>
      <c r="AF8273" t="s">
        <v>290</v>
      </c>
      <c r="AH8273" t="s">
        <v>1946</v>
      </c>
      <c r="AI8273" t="s">
        <v>26587</v>
      </c>
      <c r="AJ8273" t="s">
        <v>26588</v>
      </c>
      <c r="AK8273" t="s">
        <v>2082</v>
      </c>
      <c r="AL8273" s="12">
        <v>46105.557164351849</v>
      </c>
    </row>
    <row r="8274" spans="1:39" ht="15" customHeight="1" x14ac:dyDescent="0.3">
      <c r="A8274" s="38" t="s">
        <v>23950</v>
      </c>
      <c r="B8274" t="s">
        <v>23927</v>
      </c>
      <c r="C8274" t="s">
        <v>2092</v>
      </c>
      <c r="D8274" t="s">
        <v>282</v>
      </c>
      <c r="E8274" t="s">
        <v>319</v>
      </c>
      <c r="G8274" t="s">
        <v>303</v>
      </c>
      <c r="H8274" t="s">
        <v>303</v>
      </c>
      <c r="I8274" t="s">
        <v>23951</v>
      </c>
      <c r="J8274" t="s">
        <v>284</v>
      </c>
      <c r="K8274" t="s">
        <v>2075</v>
      </c>
      <c r="M8274" t="s">
        <v>338</v>
      </c>
      <c r="N8274" t="s">
        <v>295</v>
      </c>
      <c r="O8274" t="s">
        <v>2256</v>
      </c>
      <c r="P8274" t="s">
        <v>287</v>
      </c>
      <c r="Q8274" t="s">
        <v>288</v>
      </c>
      <c r="R8274" t="b">
        <v>0</v>
      </c>
      <c r="S8274" t="b">
        <v>0</v>
      </c>
      <c r="T8274" s="31" t="s">
        <v>25455</v>
      </c>
      <c r="U8274" s="31" t="s">
        <v>2234</v>
      </c>
      <c r="V8274" s="32" t="s">
        <v>17561</v>
      </c>
      <c r="W8274" t="s">
        <v>17562</v>
      </c>
      <c r="X8274" t="s">
        <v>282</v>
      </c>
      <c r="Y8274" t="s">
        <v>288</v>
      </c>
      <c r="Z8274" t="s">
        <v>284</v>
      </c>
      <c r="AA8274" t="s">
        <v>319</v>
      </c>
      <c r="AB8274"/>
      <c r="AD8274" s="27" t="s">
        <v>2075</v>
      </c>
      <c r="AE8274" t="s">
        <v>289</v>
      </c>
      <c r="AF8274" t="s">
        <v>294</v>
      </c>
      <c r="AH8274" t="s">
        <v>625</v>
      </c>
      <c r="AI8274" t="s">
        <v>26094</v>
      </c>
      <c r="AJ8274" t="s">
        <v>26095</v>
      </c>
      <c r="AK8274" t="s">
        <v>2082</v>
      </c>
      <c r="AL8274" s="12">
        <v>46114.227939814817</v>
      </c>
      <c r="AM8274" t="s">
        <v>309</v>
      </c>
    </row>
    <row r="8275" spans="1:39" ht="15" customHeight="1" x14ac:dyDescent="0.3">
      <c r="A8275" s="38" t="s">
        <v>23950</v>
      </c>
      <c r="B8275" t="s">
        <v>23927</v>
      </c>
      <c r="C8275" t="s">
        <v>2092</v>
      </c>
      <c r="D8275" t="s">
        <v>282</v>
      </c>
      <c r="E8275" t="s">
        <v>319</v>
      </c>
      <c r="G8275" t="s">
        <v>303</v>
      </c>
      <c r="H8275" t="s">
        <v>303</v>
      </c>
      <c r="I8275" t="s">
        <v>23951</v>
      </c>
      <c r="J8275" t="s">
        <v>284</v>
      </c>
      <c r="K8275" t="s">
        <v>2075</v>
      </c>
      <c r="M8275" t="s">
        <v>338</v>
      </c>
      <c r="N8275" t="s">
        <v>295</v>
      </c>
      <c r="O8275" t="s">
        <v>2256</v>
      </c>
      <c r="P8275" t="s">
        <v>287</v>
      </c>
      <c r="Q8275" t="s">
        <v>288</v>
      </c>
      <c r="R8275" t="b">
        <v>0</v>
      </c>
      <c r="S8275" t="b">
        <v>0</v>
      </c>
      <c r="T8275" s="31" t="s">
        <v>25455</v>
      </c>
      <c r="U8275" s="31" t="s">
        <v>2234</v>
      </c>
      <c r="V8275" s="30" t="s">
        <v>17563</v>
      </c>
      <c r="W8275" t="s">
        <v>17564</v>
      </c>
      <c r="X8275" t="s">
        <v>282</v>
      </c>
      <c r="Y8275" t="s">
        <v>288</v>
      </c>
      <c r="Z8275" t="s">
        <v>284</v>
      </c>
      <c r="AA8275" t="s">
        <v>319</v>
      </c>
      <c r="AB8275"/>
      <c r="AD8275" s="27" t="s">
        <v>2075</v>
      </c>
      <c r="AE8275" t="s">
        <v>289</v>
      </c>
      <c r="AF8275" t="s">
        <v>294</v>
      </c>
      <c r="AH8275" t="s">
        <v>625</v>
      </c>
      <c r="AI8275" t="s">
        <v>26094</v>
      </c>
      <c r="AJ8275" t="s">
        <v>26095</v>
      </c>
      <c r="AK8275" t="s">
        <v>2082</v>
      </c>
      <c r="AL8275" s="12">
        <v>46114.225185185183</v>
      </c>
      <c r="AM8275" t="s">
        <v>309</v>
      </c>
    </row>
    <row r="8276" spans="1:39" ht="15" customHeight="1" x14ac:dyDescent="0.3">
      <c r="A8276" s="38" t="s">
        <v>26623</v>
      </c>
      <c r="B8276" t="s">
        <v>26624</v>
      </c>
      <c r="C8276" t="s">
        <v>2073</v>
      </c>
      <c r="D8276" t="s">
        <v>282</v>
      </c>
      <c r="E8276" t="s">
        <v>299</v>
      </c>
      <c r="H8276" t="s">
        <v>387</v>
      </c>
      <c r="I8276" t="s">
        <v>26625</v>
      </c>
      <c r="J8276" t="s">
        <v>284</v>
      </c>
      <c r="K8276" t="s">
        <v>2075</v>
      </c>
      <c r="M8276" t="s">
        <v>294</v>
      </c>
      <c r="N8276" t="s">
        <v>295</v>
      </c>
      <c r="O8276" t="s">
        <v>2076</v>
      </c>
      <c r="Q8276" t="s">
        <v>344</v>
      </c>
      <c r="R8276" t="b">
        <v>0</v>
      </c>
      <c r="S8276" t="b">
        <v>0</v>
      </c>
      <c r="T8276" s="31" t="s">
        <v>426</v>
      </c>
      <c r="U8276" s="31">
        <v>1</v>
      </c>
      <c r="V8276" s="32" t="s">
        <v>18641</v>
      </c>
      <c r="W8276" t="s">
        <v>18642</v>
      </c>
      <c r="X8276" t="s">
        <v>282</v>
      </c>
      <c r="Y8276" t="s">
        <v>344</v>
      </c>
      <c r="Z8276" t="s">
        <v>284</v>
      </c>
      <c r="AA8276" t="s">
        <v>299</v>
      </c>
      <c r="AB8276"/>
      <c r="AD8276" s="27" t="s">
        <v>2079</v>
      </c>
      <c r="AE8276" t="s">
        <v>326</v>
      </c>
      <c r="AF8276" t="s">
        <v>290</v>
      </c>
      <c r="AH8276" t="s">
        <v>26251</v>
      </c>
      <c r="AI8276" t="s">
        <v>26587</v>
      </c>
      <c r="AJ8276" t="s">
        <v>26588</v>
      </c>
      <c r="AK8276" t="s">
        <v>2082</v>
      </c>
      <c r="AL8276" s="12">
        <v>46105.538553240738</v>
      </c>
    </row>
    <row r="8277" spans="1:39" ht="15" customHeight="1" x14ac:dyDescent="0.3">
      <c r="A8277" s="38" t="s">
        <v>26623</v>
      </c>
      <c r="B8277" t="s">
        <v>26624</v>
      </c>
      <c r="C8277" t="s">
        <v>2073</v>
      </c>
      <c r="D8277" t="s">
        <v>282</v>
      </c>
      <c r="E8277" t="s">
        <v>299</v>
      </c>
      <c r="H8277" t="s">
        <v>387</v>
      </c>
      <c r="I8277" t="s">
        <v>26625</v>
      </c>
      <c r="J8277" t="s">
        <v>284</v>
      </c>
      <c r="K8277" t="s">
        <v>2075</v>
      </c>
      <c r="M8277" t="s">
        <v>294</v>
      </c>
      <c r="N8277" t="s">
        <v>295</v>
      </c>
      <c r="O8277" t="s">
        <v>2076</v>
      </c>
      <c r="Q8277" t="s">
        <v>344</v>
      </c>
      <c r="R8277" t="b">
        <v>0</v>
      </c>
      <c r="S8277" t="b">
        <v>0</v>
      </c>
      <c r="T8277" s="31" t="s">
        <v>426</v>
      </c>
      <c r="U8277" s="31">
        <v>1</v>
      </c>
      <c r="V8277" s="32" t="s">
        <v>18643</v>
      </c>
      <c r="W8277" t="s">
        <v>18642</v>
      </c>
      <c r="X8277" t="s">
        <v>282</v>
      </c>
      <c r="Y8277" t="s">
        <v>344</v>
      </c>
      <c r="Z8277" t="s">
        <v>284</v>
      </c>
      <c r="AA8277" t="s">
        <v>299</v>
      </c>
      <c r="AB8277"/>
      <c r="AD8277" s="27" t="s">
        <v>2075</v>
      </c>
      <c r="AE8277" t="s">
        <v>326</v>
      </c>
      <c r="AF8277" t="s">
        <v>290</v>
      </c>
      <c r="AH8277" t="s">
        <v>1946</v>
      </c>
      <c r="AI8277" t="s">
        <v>18644</v>
      </c>
      <c r="AJ8277" t="s">
        <v>18645</v>
      </c>
      <c r="AK8277" t="s">
        <v>2082</v>
      </c>
      <c r="AL8277" s="12">
        <v>45832.339166666665</v>
      </c>
    </row>
    <row r="8278" spans="1:39" ht="15" customHeight="1" x14ac:dyDescent="0.3">
      <c r="A8278" s="38" t="s">
        <v>26623</v>
      </c>
      <c r="B8278" t="s">
        <v>26624</v>
      </c>
      <c r="C8278" t="s">
        <v>2073</v>
      </c>
      <c r="D8278" t="s">
        <v>282</v>
      </c>
      <c r="E8278" t="s">
        <v>299</v>
      </c>
      <c r="H8278" t="s">
        <v>387</v>
      </c>
      <c r="I8278" t="s">
        <v>26625</v>
      </c>
      <c r="J8278" t="s">
        <v>284</v>
      </c>
      <c r="K8278" t="s">
        <v>2075</v>
      </c>
      <c r="M8278" t="s">
        <v>294</v>
      </c>
      <c r="N8278" t="s">
        <v>295</v>
      </c>
      <c r="O8278" t="s">
        <v>2076</v>
      </c>
      <c r="R8278" t="b">
        <v>0</v>
      </c>
      <c r="S8278" t="b">
        <v>0</v>
      </c>
      <c r="T8278" s="31" t="s">
        <v>426</v>
      </c>
      <c r="U8278" s="31">
        <v>1</v>
      </c>
      <c r="V8278" s="32" t="s">
        <v>18646</v>
      </c>
      <c r="W8278" t="s">
        <v>18647</v>
      </c>
      <c r="X8278" t="s">
        <v>282</v>
      </c>
      <c r="Y8278" t="s">
        <v>311</v>
      </c>
      <c r="Z8278" t="s">
        <v>284</v>
      </c>
      <c r="AB8278"/>
      <c r="AD8278" s="27" t="s">
        <v>2075</v>
      </c>
      <c r="AF8278" t="s">
        <v>290</v>
      </c>
      <c r="AH8278" t="s">
        <v>1946</v>
      </c>
      <c r="AI8278" t="s">
        <v>26587</v>
      </c>
      <c r="AJ8278" t="s">
        <v>26588</v>
      </c>
      <c r="AK8278" t="s">
        <v>2082</v>
      </c>
      <c r="AL8278" s="12">
        <v>46105.557164351849</v>
      </c>
    </row>
    <row r="8279" spans="1:39" ht="15" customHeight="1" x14ac:dyDescent="0.3">
      <c r="A8279" s="38" t="s">
        <v>24005</v>
      </c>
      <c r="B8279" t="s">
        <v>24006</v>
      </c>
      <c r="C8279" t="s">
        <v>2073</v>
      </c>
      <c r="D8279" t="s">
        <v>282</v>
      </c>
      <c r="E8279" t="s">
        <v>299</v>
      </c>
      <c r="H8279" t="s">
        <v>387</v>
      </c>
      <c r="I8279" t="s">
        <v>24007</v>
      </c>
      <c r="J8279" t="s">
        <v>284</v>
      </c>
      <c r="K8279" t="s">
        <v>2075</v>
      </c>
      <c r="M8279" t="s">
        <v>294</v>
      </c>
      <c r="N8279" t="s">
        <v>295</v>
      </c>
      <c r="O8279" t="s">
        <v>2076</v>
      </c>
      <c r="Q8279" t="s">
        <v>344</v>
      </c>
      <c r="R8279" t="b">
        <v>0</v>
      </c>
      <c r="S8279" t="b">
        <v>0</v>
      </c>
      <c r="T8279" s="31" t="s">
        <v>426</v>
      </c>
      <c r="U8279" s="31">
        <v>1</v>
      </c>
      <c r="V8279" s="32" t="s">
        <v>18641</v>
      </c>
      <c r="W8279" t="s">
        <v>18642</v>
      </c>
      <c r="X8279" t="s">
        <v>282</v>
      </c>
      <c r="Y8279" t="s">
        <v>344</v>
      </c>
      <c r="Z8279" t="s">
        <v>284</v>
      </c>
      <c r="AA8279" t="s">
        <v>299</v>
      </c>
      <c r="AB8279"/>
      <c r="AD8279" s="27" t="s">
        <v>2079</v>
      </c>
      <c r="AE8279" t="s">
        <v>326</v>
      </c>
      <c r="AF8279" t="s">
        <v>290</v>
      </c>
      <c r="AH8279" t="s">
        <v>26251</v>
      </c>
      <c r="AI8279" t="s">
        <v>26587</v>
      </c>
      <c r="AJ8279" t="s">
        <v>26588</v>
      </c>
      <c r="AK8279" t="s">
        <v>2082</v>
      </c>
      <c r="AL8279" s="12">
        <v>46105.538553240738</v>
      </c>
    </row>
    <row r="8280" spans="1:39" ht="15" customHeight="1" x14ac:dyDescent="0.3">
      <c r="A8280" s="38" t="s">
        <v>24005</v>
      </c>
      <c r="B8280" t="s">
        <v>24006</v>
      </c>
      <c r="C8280" t="s">
        <v>2073</v>
      </c>
      <c r="D8280" t="s">
        <v>282</v>
      </c>
      <c r="E8280" t="s">
        <v>299</v>
      </c>
      <c r="H8280" t="s">
        <v>387</v>
      </c>
      <c r="I8280" t="s">
        <v>24007</v>
      </c>
      <c r="J8280" t="s">
        <v>284</v>
      </c>
      <c r="K8280" t="s">
        <v>2075</v>
      </c>
      <c r="M8280" t="s">
        <v>294</v>
      </c>
      <c r="N8280" t="s">
        <v>295</v>
      </c>
      <c r="O8280" t="s">
        <v>2076</v>
      </c>
      <c r="Q8280" t="s">
        <v>344</v>
      </c>
      <c r="R8280" t="b">
        <v>0</v>
      </c>
      <c r="S8280" t="b">
        <v>0</v>
      </c>
      <c r="T8280" s="31" t="s">
        <v>426</v>
      </c>
      <c r="U8280" s="31">
        <v>1</v>
      </c>
      <c r="V8280" s="32" t="s">
        <v>18643</v>
      </c>
      <c r="W8280" t="s">
        <v>18642</v>
      </c>
      <c r="X8280" t="s">
        <v>282</v>
      </c>
      <c r="Y8280" t="s">
        <v>344</v>
      </c>
      <c r="Z8280" t="s">
        <v>284</v>
      </c>
      <c r="AA8280" t="s">
        <v>299</v>
      </c>
      <c r="AB8280"/>
      <c r="AD8280" s="27" t="s">
        <v>2075</v>
      </c>
      <c r="AE8280" t="s">
        <v>326</v>
      </c>
      <c r="AF8280" t="s">
        <v>290</v>
      </c>
      <c r="AH8280" t="s">
        <v>1946</v>
      </c>
      <c r="AI8280" t="s">
        <v>18644</v>
      </c>
      <c r="AJ8280" t="s">
        <v>18645</v>
      </c>
      <c r="AK8280" t="s">
        <v>2082</v>
      </c>
      <c r="AL8280" s="12">
        <v>45832.339166666665</v>
      </c>
    </row>
    <row r="8281" spans="1:39" ht="15" customHeight="1" x14ac:dyDescent="0.3">
      <c r="A8281" s="38" t="s">
        <v>24005</v>
      </c>
      <c r="B8281" t="s">
        <v>24006</v>
      </c>
      <c r="C8281" t="s">
        <v>2073</v>
      </c>
      <c r="D8281" t="s">
        <v>282</v>
      </c>
      <c r="E8281" t="s">
        <v>299</v>
      </c>
      <c r="H8281" t="s">
        <v>387</v>
      </c>
      <c r="I8281" t="s">
        <v>24007</v>
      </c>
      <c r="J8281" t="s">
        <v>284</v>
      </c>
      <c r="K8281" t="s">
        <v>2075</v>
      </c>
      <c r="M8281" t="s">
        <v>294</v>
      </c>
      <c r="N8281" t="s">
        <v>295</v>
      </c>
      <c r="O8281" t="s">
        <v>2076</v>
      </c>
      <c r="R8281" t="b">
        <v>0</v>
      </c>
      <c r="S8281" t="b">
        <v>0</v>
      </c>
      <c r="T8281" s="31" t="s">
        <v>426</v>
      </c>
      <c r="U8281" s="31">
        <v>1</v>
      </c>
      <c r="V8281" s="32" t="s">
        <v>18646</v>
      </c>
      <c r="W8281" t="s">
        <v>18647</v>
      </c>
      <c r="X8281" t="s">
        <v>282</v>
      </c>
      <c r="Y8281" t="s">
        <v>311</v>
      </c>
      <c r="Z8281" t="s">
        <v>284</v>
      </c>
      <c r="AB8281"/>
      <c r="AD8281" s="27" t="s">
        <v>2075</v>
      </c>
      <c r="AF8281" t="s">
        <v>290</v>
      </c>
      <c r="AH8281" t="s">
        <v>1946</v>
      </c>
      <c r="AI8281" t="s">
        <v>26587</v>
      </c>
      <c r="AJ8281" t="s">
        <v>26588</v>
      </c>
      <c r="AK8281" t="s">
        <v>2082</v>
      </c>
      <c r="AL8281" s="12">
        <v>46105.557164351849</v>
      </c>
    </row>
    <row r="8282" spans="1:39" ht="15" customHeight="1" x14ac:dyDescent="0.3">
      <c r="A8282" s="38" t="s">
        <v>23934</v>
      </c>
      <c r="B8282" t="s">
        <v>23935</v>
      </c>
      <c r="C8282" t="s">
        <v>2092</v>
      </c>
      <c r="D8282" t="s">
        <v>282</v>
      </c>
      <c r="E8282" t="s">
        <v>292</v>
      </c>
      <c r="G8282" t="s">
        <v>293</v>
      </c>
      <c r="H8282" t="s">
        <v>303</v>
      </c>
      <c r="I8282" t="s">
        <v>23936</v>
      </c>
      <c r="J8282" t="s">
        <v>284</v>
      </c>
      <c r="K8282" t="s">
        <v>2075</v>
      </c>
      <c r="M8282" t="s">
        <v>294</v>
      </c>
      <c r="N8282" t="s">
        <v>295</v>
      </c>
      <c r="O8282" t="s">
        <v>2076</v>
      </c>
      <c r="Q8282" t="s">
        <v>367</v>
      </c>
      <c r="R8282" t="b">
        <v>1</v>
      </c>
      <c r="S8282" t="b">
        <v>1</v>
      </c>
      <c r="T8282" s="31" t="s">
        <v>25454</v>
      </c>
      <c r="U8282" s="31" t="s">
        <v>2234</v>
      </c>
      <c r="V8282" s="32" t="s">
        <v>2235</v>
      </c>
      <c r="AB8282"/>
      <c r="AD8282" s="27"/>
    </row>
    <row r="8283" spans="1:39" ht="15" customHeight="1" x14ac:dyDescent="0.3">
      <c r="A8283" s="38" t="s">
        <v>24152</v>
      </c>
      <c r="B8283" t="s">
        <v>24153</v>
      </c>
      <c r="C8283" t="s">
        <v>2073</v>
      </c>
      <c r="D8283" t="s">
        <v>282</v>
      </c>
      <c r="E8283" t="s">
        <v>304</v>
      </c>
      <c r="H8283" t="s">
        <v>25857</v>
      </c>
      <c r="I8283" t="s">
        <v>24154</v>
      </c>
      <c r="J8283" t="s">
        <v>284</v>
      </c>
      <c r="K8283" t="s">
        <v>2075</v>
      </c>
      <c r="M8283" t="s">
        <v>285</v>
      </c>
      <c r="O8283" t="s">
        <v>2076</v>
      </c>
      <c r="Q8283" t="s">
        <v>344</v>
      </c>
      <c r="R8283" t="b">
        <v>0</v>
      </c>
      <c r="S8283" t="b">
        <v>0</v>
      </c>
      <c r="T8283" s="31" t="s">
        <v>426</v>
      </c>
      <c r="U8283" s="31">
        <v>1</v>
      </c>
      <c r="V8283" s="32" t="s">
        <v>18331</v>
      </c>
      <c r="W8283" t="s">
        <v>18332</v>
      </c>
      <c r="X8283" t="s">
        <v>282</v>
      </c>
      <c r="Y8283" t="s">
        <v>344</v>
      </c>
      <c r="Z8283" t="s">
        <v>284</v>
      </c>
      <c r="AA8283" t="s">
        <v>304</v>
      </c>
      <c r="AB8283"/>
      <c r="AD8283" s="27" t="s">
        <v>2214</v>
      </c>
      <c r="AF8283" t="s">
        <v>285</v>
      </c>
      <c r="AH8283" t="s">
        <v>2012</v>
      </c>
      <c r="AI8283" t="s">
        <v>2121</v>
      </c>
      <c r="AJ8283" t="s">
        <v>2122</v>
      </c>
      <c r="AK8283" t="s">
        <v>2082</v>
      </c>
      <c r="AL8283" s="12">
        <v>45883.593784722223</v>
      </c>
    </row>
    <row r="8284" spans="1:39" ht="15" customHeight="1" x14ac:dyDescent="0.3">
      <c r="A8284" s="38" t="s">
        <v>24152</v>
      </c>
      <c r="B8284" t="s">
        <v>24153</v>
      </c>
      <c r="C8284" t="s">
        <v>2073</v>
      </c>
      <c r="D8284" t="s">
        <v>282</v>
      </c>
      <c r="E8284" t="s">
        <v>304</v>
      </c>
      <c r="H8284" t="s">
        <v>25857</v>
      </c>
      <c r="I8284" t="s">
        <v>24154</v>
      </c>
      <c r="J8284" t="s">
        <v>284</v>
      </c>
      <c r="K8284" t="s">
        <v>2075</v>
      </c>
      <c r="M8284" t="s">
        <v>285</v>
      </c>
      <c r="O8284" t="s">
        <v>2076</v>
      </c>
      <c r="Q8284" t="s">
        <v>344</v>
      </c>
      <c r="R8284" t="b">
        <v>0</v>
      </c>
      <c r="S8284" t="b">
        <v>0</v>
      </c>
      <c r="T8284" s="31" t="s">
        <v>426</v>
      </c>
      <c r="U8284" s="31">
        <v>1</v>
      </c>
      <c r="V8284" s="32" t="s">
        <v>18333</v>
      </c>
      <c r="W8284" t="s">
        <v>18334</v>
      </c>
      <c r="X8284" t="s">
        <v>282</v>
      </c>
      <c r="Y8284" t="s">
        <v>344</v>
      </c>
      <c r="Z8284" t="s">
        <v>284</v>
      </c>
      <c r="AA8284" t="s">
        <v>304</v>
      </c>
      <c r="AB8284"/>
      <c r="AD8284" s="27" t="s">
        <v>3330</v>
      </c>
      <c r="AF8284" t="s">
        <v>285</v>
      </c>
      <c r="AH8284" t="s">
        <v>1999</v>
      </c>
      <c r="AI8284" t="s">
        <v>7863</v>
      </c>
      <c r="AJ8284" t="s">
        <v>7864</v>
      </c>
      <c r="AK8284" t="s">
        <v>2082</v>
      </c>
      <c r="AL8284" s="12">
        <v>45695.29005787037</v>
      </c>
    </row>
    <row r="8285" spans="1:39" ht="15" customHeight="1" x14ac:dyDescent="0.3">
      <c r="A8285" s="38" t="s">
        <v>24152</v>
      </c>
      <c r="B8285" t="s">
        <v>24153</v>
      </c>
      <c r="C8285" t="s">
        <v>2073</v>
      </c>
      <c r="D8285" t="s">
        <v>282</v>
      </c>
      <c r="E8285" t="s">
        <v>304</v>
      </c>
      <c r="H8285" t="s">
        <v>25857</v>
      </c>
      <c r="I8285" t="s">
        <v>24154</v>
      </c>
      <c r="J8285" t="s">
        <v>284</v>
      </c>
      <c r="K8285" t="s">
        <v>2075</v>
      </c>
      <c r="M8285" t="s">
        <v>285</v>
      </c>
      <c r="O8285" t="s">
        <v>2076</v>
      </c>
      <c r="R8285" t="b">
        <v>0</v>
      </c>
      <c r="S8285" t="b">
        <v>0</v>
      </c>
      <c r="T8285" s="31" t="s">
        <v>426</v>
      </c>
      <c r="U8285" s="31">
        <v>1</v>
      </c>
      <c r="V8285" s="30" t="s">
        <v>18335</v>
      </c>
      <c r="W8285" t="s">
        <v>18336</v>
      </c>
      <c r="X8285" t="s">
        <v>282</v>
      </c>
      <c r="Y8285" t="s">
        <v>311</v>
      </c>
      <c r="Z8285" t="s">
        <v>284</v>
      </c>
      <c r="AB8285"/>
      <c r="AD8285" s="27" t="s">
        <v>2075</v>
      </c>
      <c r="AF8285" t="s">
        <v>285</v>
      </c>
      <c r="AH8285" t="s">
        <v>2013</v>
      </c>
      <c r="AI8285" t="s">
        <v>2080</v>
      </c>
      <c r="AJ8285" t="s">
        <v>2081</v>
      </c>
      <c r="AK8285" t="s">
        <v>2082</v>
      </c>
      <c r="AL8285" s="12">
        <v>45824.472384259258</v>
      </c>
    </row>
    <row r="8286" spans="1:39" ht="15" customHeight="1" x14ac:dyDescent="0.3">
      <c r="A8286" s="38" t="s">
        <v>24215</v>
      </c>
      <c r="B8286" t="s">
        <v>24216</v>
      </c>
      <c r="C8286" t="s">
        <v>2092</v>
      </c>
      <c r="D8286" t="s">
        <v>282</v>
      </c>
      <c r="E8286" t="s">
        <v>322</v>
      </c>
      <c r="G8286" t="s">
        <v>350</v>
      </c>
      <c r="I8286" t="s">
        <v>24217</v>
      </c>
      <c r="J8286" t="s">
        <v>329</v>
      </c>
      <c r="K8286" t="s">
        <v>2075</v>
      </c>
      <c r="M8286" t="s">
        <v>290</v>
      </c>
      <c r="N8286" t="s">
        <v>286</v>
      </c>
      <c r="O8286" t="s">
        <v>2228</v>
      </c>
      <c r="P8286" t="s">
        <v>287</v>
      </c>
      <c r="Q8286" t="s">
        <v>288</v>
      </c>
      <c r="R8286" t="b">
        <v>0</v>
      </c>
      <c r="S8286" t="b">
        <v>0</v>
      </c>
      <c r="T8286" s="31" t="s">
        <v>25454</v>
      </c>
      <c r="U8286" s="31" t="s">
        <v>2234</v>
      </c>
      <c r="V8286" s="32" t="s">
        <v>2235</v>
      </c>
      <c r="AB8286"/>
      <c r="AD8286" s="27"/>
    </row>
    <row r="8287" spans="1:39" ht="15" customHeight="1" x14ac:dyDescent="0.3">
      <c r="A8287" s="38" t="s">
        <v>24553</v>
      </c>
      <c r="B8287" t="s">
        <v>24554</v>
      </c>
      <c r="C8287" t="s">
        <v>2092</v>
      </c>
      <c r="D8287" t="s">
        <v>308</v>
      </c>
      <c r="E8287" t="s">
        <v>353</v>
      </c>
      <c r="G8287" t="s">
        <v>26175</v>
      </c>
      <c r="H8287" t="s">
        <v>320</v>
      </c>
      <c r="I8287" t="s">
        <v>24555</v>
      </c>
      <c r="J8287" t="s">
        <v>329</v>
      </c>
      <c r="K8287" t="s">
        <v>2075</v>
      </c>
      <c r="M8287" t="s">
        <v>338</v>
      </c>
      <c r="N8287" t="s">
        <v>295</v>
      </c>
      <c r="O8287" t="s">
        <v>2076</v>
      </c>
      <c r="R8287" t="b">
        <v>0</v>
      </c>
      <c r="S8287" t="b">
        <v>0</v>
      </c>
      <c r="T8287" s="31" t="s">
        <v>25454</v>
      </c>
      <c r="U8287" s="31" t="s">
        <v>2234</v>
      </c>
      <c r="V8287" s="32" t="s">
        <v>9025</v>
      </c>
      <c r="W8287" t="s">
        <v>9026</v>
      </c>
      <c r="X8287" t="s">
        <v>310</v>
      </c>
      <c r="Y8287" t="s">
        <v>344</v>
      </c>
      <c r="Z8287" t="s">
        <v>310</v>
      </c>
      <c r="AA8287" t="s">
        <v>353</v>
      </c>
      <c r="AB8287"/>
      <c r="AD8287" s="27" t="s">
        <v>2224</v>
      </c>
      <c r="AF8287" t="s">
        <v>338</v>
      </c>
      <c r="AH8287" t="s">
        <v>2012</v>
      </c>
      <c r="AI8287" t="s">
        <v>26573</v>
      </c>
      <c r="AJ8287" t="s">
        <v>26574</v>
      </c>
      <c r="AK8287" t="s">
        <v>2082</v>
      </c>
      <c r="AL8287" s="12">
        <v>46147.497418981482</v>
      </c>
      <c r="AM8287" t="s">
        <v>291</v>
      </c>
    </row>
    <row r="8288" spans="1:39" ht="15" customHeight="1" x14ac:dyDescent="0.3">
      <c r="A8288" s="38" t="s">
        <v>24553</v>
      </c>
      <c r="B8288" t="s">
        <v>24554</v>
      </c>
      <c r="C8288" t="s">
        <v>2092</v>
      </c>
      <c r="D8288" t="s">
        <v>308</v>
      </c>
      <c r="E8288" t="s">
        <v>353</v>
      </c>
      <c r="G8288" t="s">
        <v>26175</v>
      </c>
      <c r="H8288" t="s">
        <v>320</v>
      </c>
      <c r="I8288" t="s">
        <v>24555</v>
      </c>
      <c r="J8288" t="s">
        <v>329</v>
      </c>
      <c r="K8288" t="s">
        <v>2075</v>
      </c>
      <c r="M8288" t="s">
        <v>338</v>
      </c>
      <c r="N8288" t="s">
        <v>295</v>
      </c>
      <c r="O8288" t="s">
        <v>2076</v>
      </c>
      <c r="Q8288" t="s">
        <v>336</v>
      </c>
      <c r="R8288" t="b">
        <v>0</v>
      </c>
      <c r="S8288" t="b">
        <v>0</v>
      </c>
      <c r="T8288" s="31" t="s">
        <v>25454</v>
      </c>
      <c r="U8288" s="31" t="s">
        <v>2234</v>
      </c>
      <c r="V8288" s="32" t="s">
        <v>2235</v>
      </c>
      <c r="AB8288"/>
      <c r="AD8288" s="27"/>
    </row>
    <row r="8289" spans="1:38" ht="15" customHeight="1" x14ac:dyDescent="0.3">
      <c r="A8289" s="38" t="s">
        <v>24026</v>
      </c>
      <c r="B8289" t="s">
        <v>24027</v>
      </c>
      <c r="C8289" t="s">
        <v>2092</v>
      </c>
      <c r="D8289" t="s">
        <v>282</v>
      </c>
      <c r="E8289" t="s">
        <v>376</v>
      </c>
      <c r="G8289" t="s">
        <v>318</v>
      </c>
      <c r="I8289" t="s">
        <v>24028</v>
      </c>
      <c r="J8289" t="s">
        <v>329</v>
      </c>
      <c r="K8289" t="s">
        <v>3330</v>
      </c>
      <c r="M8289" t="s">
        <v>294</v>
      </c>
      <c r="N8289" t="s">
        <v>295</v>
      </c>
      <c r="O8289" t="s">
        <v>2228</v>
      </c>
      <c r="R8289" t="b">
        <v>0</v>
      </c>
      <c r="S8289" t="b">
        <v>0</v>
      </c>
      <c r="T8289" s="31" t="s">
        <v>25459</v>
      </c>
      <c r="U8289" s="31" t="s">
        <v>2234</v>
      </c>
      <c r="V8289" s="32" t="s">
        <v>3058</v>
      </c>
      <c r="AB8289"/>
      <c r="AD8289" s="27"/>
    </row>
    <row r="8290" spans="1:38" ht="15" customHeight="1" x14ac:dyDescent="0.3">
      <c r="A8290" s="38" t="s">
        <v>24231</v>
      </c>
      <c r="B8290" t="s">
        <v>24232</v>
      </c>
      <c r="C8290" t="s">
        <v>2073</v>
      </c>
      <c r="D8290" t="s">
        <v>282</v>
      </c>
      <c r="E8290" t="s">
        <v>283</v>
      </c>
      <c r="H8290" t="s">
        <v>26202</v>
      </c>
      <c r="I8290" t="s">
        <v>24233</v>
      </c>
      <c r="J8290" t="s">
        <v>284</v>
      </c>
      <c r="K8290" t="s">
        <v>2094</v>
      </c>
      <c r="M8290" t="s">
        <v>290</v>
      </c>
      <c r="N8290" t="s">
        <v>365</v>
      </c>
      <c r="Q8290" t="s">
        <v>344</v>
      </c>
      <c r="R8290" t="b">
        <v>0</v>
      </c>
      <c r="S8290" t="b">
        <v>0</v>
      </c>
      <c r="T8290" s="31" t="s">
        <v>426</v>
      </c>
      <c r="U8290" s="31">
        <v>1</v>
      </c>
      <c r="V8290" s="32" t="s">
        <v>21342</v>
      </c>
      <c r="W8290" t="s">
        <v>21343</v>
      </c>
      <c r="X8290" t="s">
        <v>282</v>
      </c>
      <c r="Y8290" t="s">
        <v>344</v>
      </c>
      <c r="Z8290" t="s">
        <v>284</v>
      </c>
      <c r="AB8290"/>
      <c r="AD8290" s="27" t="s">
        <v>2075</v>
      </c>
      <c r="AF8290" t="s">
        <v>290</v>
      </c>
      <c r="AH8290" t="s">
        <v>18734</v>
      </c>
      <c r="AI8290" t="s">
        <v>18735</v>
      </c>
      <c r="AJ8290" t="s">
        <v>18736</v>
      </c>
      <c r="AK8290" t="s">
        <v>2082</v>
      </c>
      <c r="AL8290" s="12">
        <v>46030.578449074077</v>
      </c>
    </row>
    <row r="8291" spans="1:38" ht="15" customHeight="1" x14ac:dyDescent="0.3">
      <c r="A8291" s="38" t="s">
        <v>24231</v>
      </c>
      <c r="B8291" t="s">
        <v>24232</v>
      </c>
      <c r="C8291" t="s">
        <v>2073</v>
      </c>
      <c r="D8291" t="s">
        <v>282</v>
      </c>
      <c r="E8291" t="s">
        <v>283</v>
      </c>
      <c r="H8291" t="s">
        <v>26202</v>
      </c>
      <c r="I8291" t="s">
        <v>24233</v>
      </c>
      <c r="J8291" t="s">
        <v>284</v>
      </c>
      <c r="K8291" t="s">
        <v>2094</v>
      </c>
      <c r="M8291" t="s">
        <v>290</v>
      </c>
      <c r="N8291" t="s">
        <v>365</v>
      </c>
      <c r="R8291" t="b">
        <v>0</v>
      </c>
      <c r="S8291" t="b">
        <v>0</v>
      </c>
      <c r="T8291" s="31" t="s">
        <v>426</v>
      </c>
      <c r="U8291" s="31">
        <v>1</v>
      </c>
      <c r="V8291" s="30" t="s">
        <v>21340</v>
      </c>
      <c r="W8291" t="s">
        <v>21341</v>
      </c>
      <c r="X8291" t="s">
        <v>282</v>
      </c>
      <c r="Y8291" t="s">
        <v>311</v>
      </c>
      <c r="Z8291" t="s">
        <v>284</v>
      </c>
      <c r="AA8291" t="s">
        <v>283</v>
      </c>
      <c r="AB8291"/>
      <c r="AD8291" s="27" t="s">
        <v>2075</v>
      </c>
      <c r="AF8291" t="s">
        <v>290</v>
      </c>
      <c r="AH8291" t="s">
        <v>18672</v>
      </c>
      <c r="AI8291" t="s">
        <v>18673</v>
      </c>
      <c r="AJ8291" t="s">
        <v>18674</v>
      </c>
      <c r="AK8291" t="s">
        <v>2082</v>
      </c>
      <c r="AL8291" s="12">
        <v>45967.511458333334</v>
      </c>
    </row>
    <row r="8292" spans="1:38" ht="15" customHeight="1" x14ac:dyDescent="0.3">
      <c r="A8292" s="38" t="s">
        <v>24231</v>
      </c>
      <c r="B8292" t="s">
        <v>24232</v>
      </c>
      <c r="C8292" t="s">
        <v>2073</v>
      </c>
      <c r="D8292" t="s">
        <v>282</v>
      </c>
      <c r="E8292" t="s">
        <v>283</v>
      </c>
      <c r="H8292" t="s">
        <v>26202</v>
      </c>
      <c r="I8292" t="s">
        <v>24233</v>
      </c>
      <c r="J8292" t="s">
        <v>284</v>
      </c>
      <c r="K8292" t="s">
        <v>2094</v>
      </c>
      <c r="M8292" t="s">
        <v>290</v>
      </c>
      <c r="N8292" t="s">
        <v>365</v>
      </c>
      <c r="R8292" t="b">
        <v>0</v>
      </c>
      <c r="S8292" t="b">
        <v>0</v>
      </c>
      <c r="T8292" s="31" t="s">
        <v>426</v>
      </c>
      <c r="U8292" s="31">
        <v>1</v>
      </c>
      <c r="V8292" s="32" t="s">
        <v>18679</v>
      </c>
      <c r="W8292" t="s">
        <v>18680</v>
      </c>
      <c r="X8292" t="s">
        <v>282</v>
      </c>
      <c r="Y8292" t="s">
        <v>311</v>
      </c>
      <c r="Z8292" t="s">
        <v>284</v>
      </c>
      <c r="AB8292"/>
      <c r="AD8292" s="27" t="s">
        <v>2075</v>
      </c>
      <c r="AF8292" t="s">
        <v>290</v>
      </c>
      <c r="AH8292" t="s">
        <v>18672</v>
      </c>
      <c r="AI8292" t="s">
        <v>18673</v>
      </c>
      <c r="AJ8292" t="s">
        <v>18674</v>
      </c>
      <c r="AK8292" t="s">
        <v>2082</v>
      </c>
      <c r="AL8292" s="12">
        <v>45993.713194444441</v>
      </c>
    </row>
    <row r="8293" spans="1:38" ht="15" customHeight="1" x14ac:dyDescent="0.3">
      <c r="A8293" s="38" t="s">
        <v>24073</v>
      </c>
      <c r="B8293" t="s">
        <v>24074</v>
      </c>
      <c r="C8293" t="s">
        <v>2073</v>
      </c>
      <c r="D8293" t="s">
        <v>282</v>
      </c>
      <c r="E8293" t="s">
        <v>304</v>
      </c>
      <c r="H8293" t="s">
        <v>25803</v>
      </c>
      <c r="I8293" t="s">
        <v>24075</v>
      </c>
      <c r="J8293" t="s">
        <v>284</v>
      </c>
      <c r="K8293" t="s">
        <v>2094</v>
      </c>
      <c r="M8293" t="s">
        <v>294</v>
      </c>
      <c r="N8293" t="s">
        <v>295</v>
      </c>
      <c r="O8293" t="s">
        <v>2076</v>
      </c>
      <c r="Q8293" t="s">
        <v>311</v>
      </c>
      <c r="R8293" t="b">
        <v>0</v>
      </c>
      <c r="S8293" t="b">
        <v>0</v>
      </c>
      <c r="T8293" s="31" t="s">
        <v>426</v>
      </c>
      <c r="U8293" s="31">
        <v>1</v>
      </c>
      <c r="V8293" s="32" t="s">
        <v>3112</v>
      </c>
      <c r="W8293" t="s">
        <v>3113</v>
      </c>
      <c r="X8293" t="s">
        <v>282</v>
      </c>
      <c r="Y8293" t="s">
        <v>311</v>
      </c>
      <c r="Z8293" t="s">
        <v>284</v>
      </c>
      <c r="AA8293" t="s">
        <v>304</v>
      </c>
      <c r="AB8293"/>
      <c r="AD8293" s="27" t="s">
        <v>2075</v>
      </c>
      <c r="AF8293" t="s">
        <v>285</v>
      </c>
      <c r="AH8293" t="s">
        <v>2169</v>
      </c>
      <c r="AI8293" t="s">
        <v>2170</v>
      </c>
      <c r="AJ8293" t="s">
        <v>2171</v>
      </c>
      <c r="AK8293" t="s">
        <v>2082</v>
      </c>
      <c r="AL8293" s="12">
        <v>46000.305196759262</v>
      </c>
    </row>
    <row r="8294" spans="1:38" ht="15" customHeight="1" x14ac:dyDescent="0.3">
      <c r="A8294" s="38" t="s">
        <v>24034</v>
      </c>
      <c r="B8294" t="s">
        <v>24035</v>
      </c>
      <c r="C8294" t="s">
        <v>2092</v>
      </c>
      <c r="D8294" t="s">
        <v>282</v>
      </c>
      <c r="E8294" t="s">
        <v>376</v>
      </c>
      <c r="G8294" t="s">
        <v>318</v>
      </c>
      <c r="I8294" t="s">
        <v>24036</v>
      </c>
      <c r="J8294" t="s">
        <v>329</v>
      </c>
      <c r="K8294" t="s">
        <v>3330</v>
      </c>
      <c r="M8294" t="s">
        <v>294</v>
      </c>
      <c r="N8294" t="s">
        <v>295</v>
      </c>
      <c r="O8294" t="s">
        <v>2228</v>
      </c>
      <c r="R8294" t="b">
        <v>0</v>
      </c>
      <c r="S8294" t="b">
        <v>0</v>
      </c>
      <c r="T8294" s="31" t="s">
        <v>25455</v>
      </c>
      <c r="U8294" s="31" t="s">
        <v>2234</v>
      </c>
      <c r="V8294" s="32" t="s">
        <v>3058</v>
      </c>
      <c r="AB8294"/>
      <c r="AD8294" s="27"/>
    </row>
    <row r="8295" spans="1:38" ht="15" customHeight="1" x14ac:dyDescent="0.3">
      <c r="A8295" s="38" t="s">
        <v>24106</v>
      </c>
      <c r="B8295" t="s">
        <v>19666</v>
      </c>
      <c r="C8295" t="s">
        <v>2073</v>
      </c>
      <c r="D8295" t="s">
        <v>282</v>
      </c>
      <c r="E8295" t="s">
        <v>299</v>
      </c>
      <c r="H8295" t="s">
        <v>387</v>
      </c>
      <c r="I8295" t="s">
        <v>24107</v>
      </c>
      <c r="J8295" t="s">
        <v>284</v>
      </c>
      <c r="K8295" t="s">
        <v>2075</v>
      </c>
      <c r="M8295" t="s">
        <v>294</v>
      </c>
      <c r="N8295" t="s">
        <v>295</v>
      </c>
      <c r="O8295" t="s">
        <v>2076</v>
      </c>
      <c r="Q8295" t="s">
        <v>311</v>
      </c>
      <c r="R8295" t="b">
        <v>0</v>
      </c>
      <c r="S8295" t="b">
        <v>0</v>
      </c>
      <c r="T8295" s="31" t="s">
        <v>426</v>
      </c>
      <c r="U8295" s="31">
        <v>1</v>
      </c>
      <c r="V8295" s="32" t="s">
        <v>24108</v>
      </c>
      <c r="W8295" t="s">
        <v>24109</v>
      </c>
      <c r="X8295" t="s">
        <v>282</v>
      </c>
      <c r="Y8295" t="s">
        <v>311</v>
      </c>
      <c r="Z8295" t="s">
        <v>284</v>
      </c>
      <c r="AA8295" t="s">
        <v>299</v>
      </c>
      <c r="AB8295"/>
      <c r="AD8295" s="27" t="s">
        <v>2079</v>
      </c>
      <c r="AF8295" t="s">
        <v>294</v>
      </c>
      <c r="AH8295" t="s">
        <v>1946</v>
      </c>
      <c r="AI8295" t="s">
        <v>26587</v>
      </c>
      <c r="AJ8295" t="s">
        <v>26588</v>
      </c>
      <c r="AK8295" t="s">
        <v>2082</v>
      </c>
      <c r="AL8295" s="12">
        <v>46105.539085648146</v>
      </c>
    </row>
    <row r="8296" spans="1:38" ht="15" customHeight="1" x14ac:dyDescent="0.3">
      <c r="A8296" s="38" t="s">
        <v>24110</v>
      </c>
      <c r="B8296" t="s">
        <v>24111</v>
      </c>
      <c r="C8296" t="s">
        <v>2073</v>
      </c>
      <c r="D8296" t="s">
        <v>282</v>
      </c>
      <c r="E8296" t="s">
        <v>299</v>
      </c>
      <c r="H8296" t="s">
        <v>387</v>
      </c>
      <c r="I8296" t="s">
        <v>24112</v>
      </c>
      <c r="J8296" t="s">
        <v>284</v>
      </c>
      <c r="K8296" t="s">
        <v>2075</v>
      </c>
      <c r="M8296" t="s">
        <v>294</v>
      </c>
      <c r="N8296" t="s">
        <v>295</v>
      </c>
      <c r="O8296" t="s">
        <v>2076</v>
      </c>
      <c r="Q8296" t="s">
        <v>344</v>
      </c>
      <c r="R8296" t="b">
        <v>0</v>
      </c>
      <c r="S8296" t="b">
        <v>0</v>
      </c>
      <c r="T8296" s="31" t="s">
        <v>426</v>
      </c>
      <c r="U8296" s="31">
        <v>1</v>
      </c>
      <c r="V8296" s="32" t="s">
        <v>18641</v>
      </c>
      <c r="W8296" t="s">
        <v>18642</v>
      </c>
      <c r="X8296" t="s">
        <v>282</v>
      </c>
      <c r="Y8296" t="s">
        <v>344</v>
      </c>
      <c r="Z8296" t="s">
        <v>284</v>
      </c>
      <c r="AA8296" t="s">
        <v>299</v>
      </c>
      <c r="AB8296"/>
      <c r="AD8296" s="27" t="s">
        <v>2079</v>
      </c>
      <c r="AE8296" t="s">
        <v>326</v>
      </c>
      <c r="AF8296" t="s">
        <v>290</v>
      </c>
      <c r="AH8296" t="s">
        <v>26251</v>
      </c>
      <c r="AI8296" t="s">
        <v>26587</v>
      </c>
      <c r="AJ8296" t="s">
        <v>26588</v>
      </c>
      <c r="AK8296" t="s">
        <v>2082</v>
      </c>
      <c r="AL8296" s="12">
        <v>46105.538553240738</v>
      </c>
    </row>
    <row r="8297" spans="1:38" ht="15" customHeight="1" x14ac:dyDescent="0.3">
      <c r="A8297" s="38" t="s">
        <v>24110</v>
      </c>
      <c r="B8297" t="s">
        <v>24111</v>
      </c>
      <c r="C8297" t="s">
        <v>2073</v>
      </c>
      <c r="D8297" t="s">
        <v>282</v>
      </c>
      <c r="E8297" t="s">
        <v>299</v>
      </c>
      <c r="H8297" t="s">
        <v>387</v>
      </c>
      <c r="I8297" t="s">
        <v>24112</v>
      </c>
      <c r="J8297" t="s">
        <v>284</v>
      </c>
      <c r="K8297" t="s">
        <v>2075</v>
      </c>
      <c r="M8297" t="s">
        <v>294</v>
      </c>
      <c r="N8297" t="s">
        <v>295</v>
      </c>
      <c r="O8297" t="s">
        <v>2076</v>
      </c>
      <c r="Q8297" t="s">
        <v>344</v>
      </c>
      <c r="R8297" t="b">
        <v>0</v>
      </c>
      <c r="S8297" t="b">
        <v>0</v>
      </c>
      <c r="T8297" s="31" t="s">
        <v>426</v>
      </c>
      <c r="U8297" s="31">
        <v>1</v>
      </c>
      <c r="V8297" s="32" t="s">
        <v>18643</v>
      </c>
      <c r="W8297" t="s">
        <v>18642</v>
      </c>
      <c r="X8297" t="s">
        <v>282</v>
      </c>
      <c r="Y8297" t="s">
        <v>344</v>
      </c>
      <c r="Z8297" t="s">
        <v>284</v>
      </c>
      <c r="AA8297" t="s">
        <v>299</v>
      </c>
      <c r="AB8297"/>
      <c r="AD8297" s="27" t="s">
        <v>2075</v>
      </c>
      <c r="AE8297" t="s">
        <v>326</v>
      </c>
      <c r="AF8297" t="s">
        <v>290</v>
      </c>
      <c r="AH8297" t="s">
        <v>1946</v>
      </c>
      <c r="AI8297" t="s">
        <v>18644</v>
      </c>
      <c r="AJ8297" t="s">
        <v>18645</v>
      </c>
      <c r="AK8297" t="s">
        <v>2082</v>
      </c>
      <c r="AL8297" s="12">
        <v>45832.339166666665</v>
      </c>
    </row>
    <row r="8298" spans="1:38" ht="15" customHeight="1" x14ac:dyDescent="0.3">
      <c r="A8298" s="38" t="s">
        <v>24110</v>
      </c>
      <c r="B8298" t="s">
        <v>24111</v>
      </c>
      <c r="C8298" t="s">
        <v>2073</v>
      </c>
      <c r="D8298" t="s">
        <v>282</v>
      </c>
      <c r="E8298" t="s">
        <v>299</v>
      </c>
      <c r="H8298" t="s">
        <v>387</v>
      </c>
      <c r="I8298" t="s">
        <v>24112</v>
      </c>
      <c r="J8298" t="s">
        <v>284</v>
      </c>
      <c r="K8298" t="s">
        <v>2075</v>
      </c>
      <c r="M8298" t="s">
        <v>294</v>
      </c>
      <c r="N8298" t="s">
        <v>295</v>
      </c>
      <c r="O8298" t="s">
        <v>2076</v>
      </c>
      <c r="R8298" t="b">
        <v>0</v>
      </c>
      <c r="S8298" t="b">
        <v>0</v>
      </c>
      <c r="T8298" s="31" t="s">
        <v>426</v>
      </c>
      <c r="U8298" s="31">
        <v>1</v>
      </c>
      <c r="V8298" s="32" t="s">
        <v>18646</v>
      </c>
      <c r="W8298" t="s">
        <v>18647</v>
      </c>
      <c r="X8298" t="s">
        <v>282</v>
      </c>
      <c r="Y8298" t="s">
        <v>311</v>
      </c>
      <c r="Z8298" t="s">
        <v>284</v>
      </c>
      <c r="AB8298"/>
      <c r="AD8298" s="27" t="s">
        <v>2075</v>
      </c>
      <c r="AF8298" t="s">
        <v>290</v>
      </c>
      <c r="AH8298" t="s">
        <v>1946</v>
      </c>
      <c r="AI8298" t="s">
        <v>26587</v>
      </c>
      <c r="AJ8298" t="s">
        <v>26588</v>
      </c>
      <c r="AK8298" t="s">
        <v>2082</v>
      </c>
      <c r="AL8298" s="12">
        <v>46105.557164351849</v>
      </c>
    </row>
    <row r="8299" spans="1:38" ht="15" customHeight="1" x14ac:dyDescent="0.3">
      <c r="A8299" s="38" t="s">
        <v>24070</v>
      </c>
      <c r="B8299" t="s">
        <v>24071</v>
      </c>
      <c r="C8299" t="s">
        <v>2073</v>
      </c>
      <c r="D8299" t="s">
        <v>282</v>
      </c>
      <c r="E8299" t="s">
        <v>299</v>
      </c>
      <c r="H8299" t="s">
        <v>387</v>
      </c>
      <c r="I8299" t="s">
        <v>24072</v>
      </c>
      <c r="J8299" t="s">
        <v>284</v>
      </c>
      <c r="K8299" t="s">
        <v>2075</v>
      </c>
      <c r="M8299" t="s">
        <v>294</v>
      </c>
      <c r="N8299" t="s">
        <v>295</v>
      </c>
      <c r="O8299" t="s">
        <v>2076</v>
      </c>
      <c r="Q8299" t="s">
        <v>344</v>
      </c>
      <c r="R8299" t="b">
        <v>0</v>
      </c>
      <c r="S8299" t="b">
        <v>0</v>
      </c>
      <c r="T8299" s="31" t="s">
        <v>426</v>
      </c>
      <c r="U8299" s="31">
        <v>1</v>
      </c>
      <c r="V8299" s="32" t="s">
        <v>18641</v>
      </c>
      <c r="W8299" t="s">
        <v>18642</v>
      </c>
      <c r="X8299" t="s">
        <v>282</v>
      </c>
      <c r="Y8299" t="s">
        <v>344</v>
      </c>
      <c r="Z8299" t="s">
        <v>284</v>
      </c>
      <c r="AA8299" t="s">
        <v>299</v>
      </c>
      <c r="AB8299"/>
      <c r="AD8299" s="27" t="s">
        <v>2079</v>
      </c>
      <c r="AE8299" t="s">
        <v>326</v>
      </c>
      <c r="AF8299" t="s">
        <v>290</v>
      </c>
      <c r="AH8299" t="s">
        <v>26251</v>
      </c>
      <c r="AI8299" t="s">
        <v>26587</v>
      </c>
      <c r="AJ8299" t="s">
        <v>26588</v>
      </c>
      <c r="AK8299" t="s">
        <v>2082</v>
      </c>
      <c r="AL8299" s="12">
        <v>46105.538553240738</v>
      </c>
    </row>
    <row r="8300" spans="1:38" ht="15" customHeight="1" x14ac:dyDescent="0.3">
      <c r="A8300" s="38" t="s">
        <v>24070</v>
      </c>
      <c r="B8300" t="s">
        <v>24071</v>
      </c>
      <c r="C8300" t="s">
        <v>2073</v>
      </c>
      <c r="D8300" t="s">
        <v>282</v>
      </c>
      <c r="E8300" t="s">
        <v>299</v>
      </c>
      <c r="H8300" t="s">
        <v>387</v>
      </c>
      <c r="I8300" t="s">
        <v>24072</v>
      </c>
      <c r="J8300" t="s">
        <v>284</v>
      </c>
      <c r="K8300" t="s">
        <v>2075</v>
      </c>
      <c r="M8300" t="s">
        <v>294</v>
      </c>
      <c r="N8300" t="s">
        <v>295</v>
      </c>
      <c r="O8300" t="s">
        <v>2076</v>
      </c>
      <c r="Q8300" t="s">
        <v>344</v>
      </c>
      <c r="R8300" t="b">
        <v>0</v>
      </c>
      <c r="S8300" t="b">
        <v>0</v>
      </c>
      <c r="T8300" s="31" t="s">
        <v>426</v>
      </c>
      <c r="U8300" s="31">
        <v>1</v>
      </c>
      <c r="V8300" s="32" t="s">
        <v>18643</v>
      </c>
      <c r="W8300" t="s">
        <v>18642</v>
      </c>
      <c r="X8300" t="s">
        <v>282</v>
      </c>
      <c r="Y8300" t="s">
        <v>344</v>
      </c>
      <c r="Z8300" t="s">
        <v>284</v>
      </c>
      <c r="AA8300" t="s">
        <v>299</v>
      </c>
      <c r="AB8300"/>
      <c r="AD8300" s="27" t="s">
        <v>2075</v>
      </c>
      <c r="AE8300" t="s">
        <v>326</v>
      </c>
      <c r="AF8300" t="s">
        <v>290</v>
      </c>
      <c r="AH8300" t="s">
        <v>1946</v>
      </c>
      <c r="AI8300" t="s">
        <v>18644</v>
      </c>
      <c r="AJ8300" t="s">
        <v>18645</v>
      </c>
      <c r="AK8300" t="s">
        <v>2082</v>
      </c>
      <c r="AL8300" s="12">
        <v>45832.339166666665</v>
      </c>
    </row>
    <row r="8301" spans="1:38" ht="15" customHeight="1" x14ac:dyDescent="0.3">
      <c r="A8301" s="38" t="s">
        <v>24070</v>
      </c>
      <c r="B8301" t="s">
        <v>24071</v>
      </c>
      <c r="C8301" t="s">
        <v>2073</v>
      </c>
      <c r="D8301" t="s">
        <v>282</v>
      </c>
      <c r="E8301" t="s">
        <v>299</v>
      </c>
      <c r="H8301" t="s">
        <v>387</v>
      </c>
      <c r="I8301" t="s">
        <v>24072</v>
      </c>
      <c r="J8301" t="s">
        <v>284</v>
      </c>
      <c r="K8301" t="s">
        <v>2075</v>
      </c>
      <c r="M8301" t="s">
        <v>294</v>
      </c>
      <c r="N8301" t="s">
        <v>295</v>
      </c>
      <c r="O8301" t="s">
        <v>2076</v>
      </c>
      <c r="R8301" t="b">
        <v>0</v>
      </c>
      <c r="S8301" t="b">
        <v>0</v>
      </c>
      <c r="T8301" s="31" t="s">
        <v>426</v>
      </c>
      <c r="U8301" s="31">
        <v>1</v>
      </c>
      <c r="V8301" s="30" t="s">
        <v>18646</v>
      </c>
      <c r="W8301" t="s">
        <v>18647</v>
      </c>
      <c r="X8301" t="s">
        <v>282</v>
      </c>
      <c r="Y8301" t="s">
        <v>311</v>
      </c>
      <c r="Z8301" t="s">
        <v>284</v>
      </c>
      <c r="AB8301"/>
      <c r="AD8301" s="27" t="s">
        <v>2075</v>
      </c>
      <c r="AF8301" t="s">
        <v>290</v>
      </c>
      <c r="AH8301" t="s">
        <v>1946</v>
      </c>
      <c r="AI8301" t="s">
        <v>26587</v>
      </c>
      <c r="AJ8301" t="s">
        <v>26588</v>
      </c>
      <c r="AK8301" t="s">
        <v>2082</v>
      </c>
      <c r="AL8301" s="12">
        <v>46105.557164351849</v>
      </c>
    </row>
    <row r="8302" spans="1:38" ht="15" customHeight="1" x14ac:dyDescent="0.3">
      <c r="A8302" s="38" t="s">
        <v>23877</v>
      </c>
      <c r="B8302" t="s">
        <v>23878</v>
      </c>
      <c r="C8302" t="s">
        <v>2073</v>
      </c>
      <c r="D8302" t="s">
        <v>282</v>
      </c>
      <c r="E8302" t="s">
        <v>299</v>
      </c>
      <c r="H8302" t="s">
        <v>387</v>
      </c>
      <c r="I8302" t="s">
        <v>23879</v>
      </c>
      <c r="J8302" t="s">
        <v>284</v>
      </c>
      <c r="K8302" t="s">
        <v>2075</v>
      </c>
      <c r="M8302" t="s">
        <v>294</v>
      </c>
      <c r="N8302" t="s">
        <v>295</v>
      </c>
      <c r="O8302" t="s">
        <v>2076</v>
      </c>
      <c r="Q8302" t="s">
        <v>344</v>
      </c>
      <c r="R8302" t="b">
        <v>0</v>
      </c>
      <c r="S8302" t="b">
        <v>0</v>
      </c>
      <c r="T8302" s="31" t="s">
        <v>426</v>
      </c>
      <c r="U8302" s="31">
        <v>1</v>
      </c>
      <c r="V8302" s="32" t="s">
        <v>18641</v>
      </c>
      <c r="W8302" t="s">
        <v>18642</v>
      </c>
      <c r="X8302" t="s">
        <v>282</v>
      </c>
      <c r="Y8302" t="s">
        <v>344</v>
      </c>
      <c r="Z8302" t="s">
        <v>284</v>
      </c>
      <c r="AA8302" t="s">
        <v>299</v>
      </c>
      <c r="AB8302"/>
      <c r="AD8302" s="27" t="s">
        <v>2079</v>
      </c>
      <c r="AE8302" t="s">
        <v>326</v>
      </c>
      <c r="AF8302" t="s">
        <v>290</v>
      </c>
      <c r="AH8302" t="s">
        <v>26251</v>
      </c>
      <c r="AI8302" t="s">
        <v>26587</v>
      </c>
      <c r="AJ8302" t="s">
        <v>26588</v>
      </c>
      <c r="AK8302" t="s">
        <v>2082</v>
      </c>
      <c r="AL8302" s="12">
        <v>46105.538553240738</v>
      </c>
    </row>
    <row r="8303" spans="1:38" ht="15" customHeight="1" x14ac:dyDescent="0.3">
      <c r="A8303" s="38" t="s">
        <v>23877</v>
      </c>
      <c r="B8303" t="s">
        <v>23878</v>
      </c>
      <c r="C8303" t="s">
        <v>2073</v>
      </c>
      <c r="D8303" t="s">
        <v>282</v>
      </c>
      <c r="E8303" t="s">
        <v>299</v>
      </c>
      <c r="H8303" t="s">
        <v>387</v>
      </c>
      <c r="I8303" t="s">
        <v>23879</v>
      </c>
      <c r="J8303" t="s">
        <v>284</v>
      </c>
      <c r="K8303" t="s">
        <v>2075</v>
      </c>
      <c r="M8303" t="s">
        <v>294</v>
      </c>
      <c r="N8303" t="s">
        <v>295</v>
      </c>
      <c r="O8303" t="s">
        <v>2076</v>
      </c>
      <c r="Q8303" t="s">
        <v>344</v>
      </c>
      <c r="R8303" t="b">
        <v>0</v>
      </c>
      <c r="S8303" t="b">
        <v>0</v>
      </c>
      <c r="T8303" s="31" t="s">
        <v>426</v>
      </c>
      <c r="U8303" s="31">
        <v>1</v>
      </c>
      <c r="V8303" s="32" t="s">
        <v>18643</v>
      </c>
      <c r="W8303" t="s">
        <v>18642</v>
      </c>
      <c r="X8303" t="s">
        <v>282</v>
      </c>
      <c r="Y8303" t="s">
        <v>344</v>
      </c>
      <c r="Z8303" t="s">
        <v>284</v>
      </c>
      <c r="AA8303" t="s">
        <v>299</v>
      </c>
      <c r="AB8303"/>
      <c r="AD8303" s="27" t="s">
        <v>2075</v>
      </c>
      <c r="AE8303" t="s">
        <v>326</v>
      </c>
      <c r="AF8303" t="s">
        <v>290</v>
      </c>
      <c r="AH8303" t="s">
        <v>1946</v>
      </c>
      <c r="AI8303" t="s">
        <v>18644</v>
      </c>
      <c r="AJ8303" t="s">
        <v>18645</v>
      </c>
      <c r="AK8303" t="s">
        <v>2082</v>
      </c>
      <c r="AL8303" s="12">
        <v>45832.339166666665</v>
      </c>
    </row>
    <row r="8304" spans="1:38" ht="15" customHeight="1" x14ac:dyDescent="0.3">
      <c r="A8304" s="38" t="s">
        <v>23877</v>
      </c>
      <c r="B8304" t="s">
        <v>23878</v>
      </c>
      <c r="C8304" t="s">
        <v>2073</v>
      </c>
      <c r="D8304" t="s">
        <v>282</v>
      </c>
      <c r="E8304" t="s">
        <v>299</v>
      </c>
      <c r="H8304" t="s">
        <v>387</v>
      </c>
      <c r="I8304" t="s">
        <v>23879</v>
      </c>
      <c r="J8304" t="s">
        <v>284</v>
      </c>
      <c r="K8304" t="s">
        <v>2075</v>
      </c>
      <c r="M8304" t="s">
        <v>294</v>
      </c>
      <c r="N8304" t="s">
        <v>295</v>
      </c>
      <c r="O8304" t="s">
        <v>2076</v>
      </c>
      <c r="R8304" t="b">
        <v>0</v>
      </c>
      <c r="S8304" t="b">
        <v>0</v>
      </c>
      <c r="T8304" s="31" t="s">
        <v>426</v>
      </c>
      <c r="U8304" s="31">
        <v>1</v>
      </c>
      <c r="V8304" s="32" t="s">
        <v>18646</v>
      </c>
      <c r="W8304" t="s">
        <v>18647</v>
      </c>
      <c r="X8304" t="s">
        <v>282</v>
      </c>
      <c r="Y8304" t="s">
        <v>311</v>
      </c>
      <c r="Z8304" t="s">
        <v>284</v>
      </c>
      <c r="AB8304"/>
      <c r="AD8304" s="27" t="s">
        <v>2075</v>
      </c>
      <c r="AF8304" t="s">
        <v>290</v>
      </c>
      <c r="AH8304" t="s">
        <v>1946</v>
      </c>
      <c r="AI8304" t="s">
        <v>26587</v>
      </c>
      <c r="AJ8304" t="s">
        <v>26588</v>
      </c>
      <c r="AK8304" t="s">
        <v>2082</v>
      </c>
      <c r="AL8304" s="12">
        <v>46105.557164351849</v>
      </c>
    </row>
    <row r="8305" spans="1:39" ht="15" customHeight="1" x14ac:dyDescent="0.3">
      <c r="A8305" s="38" t="s">
        <v>23958</v>
      </c>
      <c r="B8305" t="s">
        <v>23959</v>
      </c>
      <c r="C8305" t="s">
        <v>2092</v>
      </c>
      <c r="D8305" t="s">
        <v>282</v>
      </c>
      <c r="E8305" t="s">
        <v>376</v>
      </c>
      <c r="G8305" t="s">
        <v>318</v>
      </c>
      <c r="I8305" t="s">
        <v>23960</v>
      </c>
      <c r="J8305" t="s">
        <v>329</v>
      </c>
      <c r="K8305" t="s">
        <v>3330</v>
      </c>
      <c r="M8305" t="s">
        <v>294</v>
      </c>
      <c r="N8305" t="s">
        <v>295</v>
      </c>
      <c r="O8305" t="s">
        <v>2228</v>
      </c>
      <c r="R8305" t="b">
        <v>0</v>
      </c>
      <c r="S8305" t="b">
        <v>0</v>
      </c>
      <c r="T8305" s="31" t="s">
        <v>25456</v>
      </c>
      <c r="U8305" s="31" t="s">
        <v>2234</v>
      </c>
      <c r="V8305" s="32" t="s">
        <v>3058</v>
      </c>
      <c r="AB8305"/>
      <c r="AD8305" s="27"/>
    </row>
    <row r="8306" spans="1:39" ht="15" customHeight="1" x14ac:dyDescent="0.3">
      <c r="A8306" s="38" t="s">
        <v>23886</v>
      </c>
      <c r="B8306" t="s">
        <v>23887</v>
      </c>
      <c r="C8306" t="s">
        <v>2073</v>
      </c>
      <c r="D8306" t="s">
        <v>282</v>
      </c>
      <c r="E8306" t="s">
        <v>299</v>
      </c>
      <c r="H8306" t="s">
        <v>387</v>
      </c>
      <c r="I8306" t="s">
        <v>23888</v>
      </c>
      <c r="J8306" t="s">
        <v>284</v>
      </c>
      <c r="K8306" t="s">
        <v>2075</v>
      </c>
      <c r="M8306" t="s">
        <v>294</v>
      </c>
      <c r="N8306" t="s">
        <v>295</v>
      </c>
      <c r="O8306" t="s">
        <v>2076</v>
      </c>
      <c r="Q8306" t="s">
        <v>344</v>
      </c>
      <c r="R8306" t="b">
        <v>0</v>
      </c>
      <c r="S8306" t="b">
        <v>0</v>
      </c>
      <c r="T8306" s="31" t="s">
        <v>426</v>
      </c>
      <c r="U8306" s="31">
        <v>1</v>
      </c>
      <c r="V8306" s="32" t="s">
        <v>18641</v>
      </c>
      <c r="W8306" t="s">
        <v>18642</v>
      </c>
      <c r="X8306" t="s">
        <v>282</v>
      </c>
      <c r="Y8306" t="s">
        <v>344</v>
      </c>
      <c r="Z8306" t="s">
        <v>284</v>
      </c>
      <c r="AA8306" t="s">
        <v>299</v>
      </c>
      <c r="AB8306"/>
      <c r="AD8306" s="27" t="s">
        <v>2079</v>
      </c>
      <c r="AE8306" t="s">
        <v>326</v>
      </c>
      <c r="AF8306" t="s">
        <v>290</v>
      </c>
      <c r="AH8306" t="s">
        <v>26251</v>
      </c>
      <c r="AI8306" t="s">
        <v>26587</v>
      </c>
      <c r="AJ8306" t="s">
        <v>26588</v>
      </c>
      <c r="AK8306" t="s">
        <v>2082</v>
      </c>
      <c r="AL8306" s="12">
        <v>46105.538553240738</v>
      </c>
    </row>
    <row r="8307" spans="1:39" ht="15" customHeight="1" x14ac:dyDescent="0.3">
      <c r="A8307" s="38" t="s">
        <v>23886</v>
      </c>
      <c r="B8307" t="s">
        <v>23887</v>
      </c>
      <c r="C8307" t="s">
        <v>2073</v>
      </c>
      <c r="D8307" t="s">
        <v>282</v>
      </c>
      <c r="E8307" t="s">
        <v>299</v>
      </c>
      <c r="H8307" t="s">
        <v>387</v>
      </c>
      <c r="I8307" t="s">
        <v>23888</v>
      </c>
      <c r="J8307" t="s">
        <v>284</v>
      </c>
      <c r="K8307" t="s">
        <v>2075</v>
      </c>
      <c r="M8307" t="s">
        <v>294</v>
      </c>
      <c r="N8307" t="s">
        <v>295</v>
      </c>
      <c r="O8307" t="s">
        <v>2076</v>
      </c>
      <c r="Q8307" t="s">
        <v>344</v>
      </c>
      <c r="R8307" t="b">
        <v>0</v>
      </c>
      <c r="S8307" t="b">
        <v>0</v>
      </c>
      <c r="T8307" s="31" t="s">
        <v>426</v>
      </c>
      <c r="U8307" s="31">
        <v>1</v>
      </c>
      <c r="V8307" s="32" t="s">
        <v>18643</v>
      </c>
      <c r="W8307" t="s">
        <v>18642</v>
      </c>
      <c r="X8307" t="s">
        <v>282</v>
      </c>
      <c r="Y8307" t="s">
        <v>344</v>
      </c>
      <c r="Z8307" t="s">
        <v>284</v>
      </c>
      <c r="AA8307" t="s">
        <v>299</v>
      </c>
      <c r="AB8307"/>
      <c r="AD8307" s="27" t="s">
        <v>2075</v>
      </c>
      <c r="AE8307" t="s">
        <v>326</v>
      </c>
      <c r="AF8307" t="s">
        <v>290</v>
      </c>
      <c r="AH8307" t="s">
        <v>1946</v>
      </c>
      <c r="AI8307" t="s">
        <v>18644</v>
      </c>
      <c r="AJ8307" t="s">
        <v>18645</v>
      </c>
      <c r="AK8307" t="s">
        <v>2082</v>
      </c>
      <c r="AL8307" s="12">
        <v>45832.339166666665</v>
      </c>
    </row>
    <row r="8308" spans="1:39" ht="15" customHeight="1" x14ac:dyDescent="0.3">
      <c r="A8308" s="38" t="s">
        <v>23886</v>
      </c>
      <c r="B8308" t="s">
        <v>23887</v>
      </c>
      <c r="C8308" t="s">
        <v>2073</v>
      </c>
      <c r="D8308" t="s">
        <v>282</v>
      </c>
      <c r="E8308" t="s">
        <v>299</v>
      </c>
      <c r="H8308" t="s">
        <v>387</v>
      </c>
      <c r="I8308" t="s">
        <v>23888</v>
      </c>
      <c r="J8308" t="s">
        <v>284</v>
      </c>
      <c r="K8308" t="s">
        <v>2075</v>
      </c>
      <c r="M8308" t="s">
        <v>294</v>
      </c>
      <c r="N8308" t="s">
        <v>295</v>
      </c>
      <c r="O8308" t="s">
        <v>2076</v>
      </c>
      <c r="R8308" t="b">
        <v>0</v>
      </c>
      <c r="S8308" t="b">
        <v>0</v>
      </c>
      <c r="T8308" s="31" t="s">
        <v>426</v>
      </c>
      <c r="U8308" s="31">
        <v>1</v>
      </c>
      <c r="V8308" s="32" t="s">
        <v>18646</v>
      </c>
      <c r="W8308" t="s">
        <v>18647</v>
      </c>
      <c r="X8308" t="s">
        <v>282</v>
      </c>
      <c r="Y8308" t="s">
        <v>311</v>
      </c>
      <c r="Z8308" t="s">
        <v>284</v>
      </c>
      <c r="AB8308"/>
      <c r="AD8308" s="27" t="s">
        <v>2075</v>
      </c>
      <c r="AF8308" t="s">
        <v>290</v>
      </c>
      <c r="AH8308" t="s">
        <v>1946</v>
      </c>
      <c r="AI8308" t="s">
        <v>26587</v>
      </c>
      <c r="AJ8308" t="s">
        <v>26588</v>
      </c>
      <c r="AK8308" t="s">
        <v>2082</v>
      </c>
      <c r="AL8308" s="12">
        <v>46105.557164351849</v>
      </c>
    </row>
    <row r="8309" spans="1:39" ht="15" customHeight="1" x14ac:dyDescent="0.3">
      <c r="A8309" s="38" t="s">
        <v>24199</v>
      </c>
      <c r="B8309" t="s">
        <v>24200</v>
      </c>
      <c r="C8309" t="s">
        <v>2073</v>
      </c>
      <c r="D8309" t="s">
        <v>282</v>
      </c>
      <c r="E8309" t="s">
        <v>25500</v>
      </c>
      <c r="H8309" t="s">
        <v>25859</v>
      </c>
      <c r="I8309" t="s">
        <v>24201</v>
      </c>
      <c r="J8309" t="s">
        <v>284</v>
      </c>
      <c r="K8309" t="s">
        <v>2075</v>
      </c>
      <c r="M8309" t="s">
        <v>290</v>
      </c>
      <c r="O8309" t="s">
        <v>2076</v>
      </c>
      <c r="Q8309" t="s">
        <v>311</v>
      </c>
      <c r="R8309" t="b">
        <v>0</v>
      </c>
      <c r="S8309" t="b">
        <v>0</v>
      </c>
      <c r="T8309" s="31" t="s">
        <v>426</v>
      </c>
      <c r="U8309" s="31">
        <v>1</v>
      </c>
      <c r="V8309" s="32" t="s">
        <v>7967</v>
      </c>
      <c r="W8309" t="s">
        <v>7968</v>
      </c>
      <c r="X8309" t="s">
        <v>282</v>
      </c>
      <c r="Y8309" t="s">
        <v>311</v>
      </c>
      <c r="Z8309" t="s">
        <v>284</v>
      </c>
      <c r="AA8309" t="s">
        <v>319</v>
      </c>
      <c r="AB8309"/>
      <c r="AD8309" s="27" t="s">
        <v>2075</v>
      </c>
      <c r="AF8309" t="s">
        <v>290</v>
      </c>
      <c r="AH8309" t="s">
        <v>2012</v>
      </c>
      <c r="AI8309" t="s">
        <v>2121</v>
      </c>
      <c r="AJ8309" t="s">
        <v>2122</v>
      </c>
      <c r="AK8309" t="s">
        <v>2082</v>
      </c>
      <c r="AL8309" s="12">
        <v>45926.40766203704</v>
      </c>
    </row>
    <row r="8310" spans="1:39" ht="15" customHeight="1" x14ac:dyDescent="0.3">
      <c r="A8310" s="38" t="s">
        <v>24190</v>
      </c>
      <c r="B8310" t="s">
        <v>24191</v>
      </c>
      <c r="C8310" t="s">
        <v>2073</v>
      </c>
      <c r="D8310" t="s">
        <v>282</v>
      </c>
      <c r="E8310" t="s">
        <v>25500</v>
      </c>
      <c r="H8310" t="s">
        <v>25860</v>
      </c>
      <c r="I8310" t="s">
        <v>24192</v>
      </c>
      <c r="J8310" t="s">
        <v>284</v>
      </c>
      <c r="K8310" t="s">
        <v>2075</v>
      </c>
      <c r="M8310" t="s">
        <v>338</v>
      </c>
      <c r="O8310" t="s">
        <v>2076</v>
      </c>
      <c r="Q8310" t="s">
        <v>311</v>
      </c>
      <c r="R8310" t="b">
        <v>0</v>
      </c>
      <c r="S8310" t="b">
        <v>0</v>
      </c>
      <c r="T8310" s="31" t="s">
        <v>426</v>
      </c>
      <c r="U8310" s="31">
        <v>1</v>
      </c>
      <c r="V8310" s="32" t="s">
        <v>20934</v>
      </c>
      <c r="W8310" t="s">
        <v>20935</v>
      </c>
      <c r="X8310" t="s">
        <v>282</v>
      </c>
      <c r="Y8310" t="s">
        <v>311</v>
      </c>
      <c r="Z8310" t="s">
        <v>284</v>
      </c>
      <c r="AB8310"/>
      <c r="AD8310" s="27" t="s">
        <v>2079</v>
      </c>
      <c r="AE8310" t="s">
        <v>326</v>
      </c>
      <c r="AF8310" t="s">
        <v>338</v>
      </c>
      <c r="AH8310" t="s">
        <v>2169</v>
      </c>
      <c r="AI8310" t="s">
        <v>2170</v>
      </c>
      <c r="AJ8310" t="s">
        <v>2171</v>
      </c>
      <c r="AK8310" t="s">
        <v>2082</v>
      </c>
      <c r="AL8310" s="12">
        <v>46007.28633101852</v>
      </c>
    </row>
    <row r="8311" spans="1:39" ht="15" customHeight="1" x14ac:dyDescent="0.3">
      <c r="A8311" s="38" t="s">
        <v>24128</v>
      </c>
      <c r="B8311" t="s">
        <v>24129</v>
      </c>
      <c r="C8311" t="s">
        <v>2073</v>
      </c>
      <c r="D8311" t="s">
        <v>282</v>
      </c>
      <c r="E8311" t="s">
        <v>304</v>
      </c>
      <c r="H8311" t="s">
        <v>25832</v>
      </c>
      <c r="I8311" t="s">
        <v>24130</v>
      </c>
      <c r="J8311" t="s">
        <v>284</v>
      </c>
      <c r="K8311" t="s">
        <v>2094</v>
      </c>
      <c r="M8311" t="s">
        <v>285</v>
      </c>
      <c r="O8311" t="s">
        <v>2076</v>
      </c>
      <c r="Q8311" t="s">
        <v>311</v>
      </c>
      <c r="R8311" t="b">
        <v>0</v>
      </c>
      <c r="S8311" t="b">
        <v>0</v>
      </c>
      <c r="T8311" s="31" t="s">
        <v>426</v>
      </c>
      <c r="U8311" s="31">
        <v>1</v>
      </c>
      <c r="V8311" s="32" t="s">
        <v>3112</v>
      </c>
      <c r="W8311" t="s">
        <v>3113</v>
      </c>
      <c r="X8311" t="s">
        <v>282</v>
      </c>
      <c r="Y8311" t="s">
        <v>311</v>
      </c>
      <c r="Z8311" t="s">
        <v>284</v>
      </c>
      <c r="AA8311" t="s">
        <v>304</v>
      </c>
      <c r="AB8311"/>
      <c r="AD8311" s="27" t="s">
        <v>2075</v>
      </c>
      <c r="AF8311" t="s">
        <v>285</v>
      </c>
      <c r="AH8311" t="s">
        <v>2169</v>
      </c>
      <c r="AI8311" t="s">
        <v>2170</v>
      </c>
      <c r="AJ8311" t="s">
        <v>2171</v>
      </c>
      <c r="AK8311" t="s">
        <v>2082</v>
      </c>
      <c r="AL8311" s="12">
        <v>46000.305196759262</v>
      </c>
    </row>
    <row r="8312" spans="1:39" ht="15" customHeight="1" x14ac:dyDescent="0.3">
      <c r="A8312" s="38" t="s">
        <v>24131</v>
      </c>
      <c r="B8312" t="s">
        <v>24132</v>
      </c>
      <c r="C8312" t="s">
        <v>2092</v>
      </c>
      <c r="D8312" t="s">
        <v>282</v>
      </c>
      <c r="E8312" t="s">
        <v>304</v>
      </c>
      <c r="G8312" t="s">
        <v>303</v>
      </c>
      <c r="H8312" t="s">
        <v>303</v>
      </c>
      <c r="I8312" t="s">
        <v>24133</v>
      </c>
      <c r="J8312" t="s">
        <v>325</v>
      </c>
      <c r="K8312" t="s">
        <v>2094</v>
      </c>
      <c r="M8312" t="s">
        <v>285</v>
      </c>
      <c r="N8312" t="s">
        <v>286</v>
      </c>
      <c r="O8312" t="s">
        <v>2076</v>
      </c>
      <c r="P8312" t="s">
        <v>287</v>
      </c>
      <c r="Q8312" t="s">
        <v>288</v>
      </c>
      <c r="R8312" t="b">
        <v>0</v>
      </c>
      <c r="S8312" t="b">
        <v>0</v>
      </c>
      <c r="T8312" s="31" t="s">
        <v>426</v>
      </c>
      <c r="U8312" s="31">
        <v>1</v>
      </c>
      <c r="V8312" s="32" t="s">
        <v>8166</v>
      </c>
      <c r="W8312" t="s">
        <v>8167</v>
      </c>
      <c r="X8312" t="s">
        <v>282</v>
      </c>
      <c r="Y8312" t="s">
        <v>288</v>
      </c>
      <c r="Z8312" t="s">
        <v>284</v>
      </c>
      <c r="AA8312" t="s">
        <v>304</v>
      </c>
      <c r="AB8312"/>
      <c r="AD8312" s="27" t="s">
        <v>2094</v>
      </c>
      <c r="AE8312" t="s">
        <v>289</v>
      </c>
      <c r="AF8312" t="s">
        <v>285</v>
      </c>
      <c r="AH8312" t="s">
        <v>674</v>
      </c>
      <c r="AI8312" t="s">
        <v>26082</v>
      </c>
      <c r="AJ8312" t="s">
        <v>26086</v>
      </c>
      <c r="AK8312" t="s">
        <v>2082</v>
      </c>
      <c r="AL8312" s="12">
        <v>46107.225740740738</v>
      </c>
      <c r="AM8312" t="s">
        <v>309</v>
      </c>
    </row>
    <row r="8313" spans="1:39" ht="15" customHeight="1" x14ac:dyDescent="0.3">
      <c r="A8313" s="38" t="s">
        <v>24380</v>
      </c>
      <c r="B8313" t="s">
        <v>24381</v>
      </c>
      <c r="C8313" t="s">
        <v>2092</v>
      </c>
      <c r="D8313" t="s">
        <v>282</v>
      </c>
      <c r="E8313" t="s">
        <v>353</v>
      </c>
      <c r="G8313" t="s">
        <v>25723</v>
      </c>
      <c r="I8313" t="s">
        <v>24382</v>
      </c>
      <c r="J8313" t="s">
        <v>284</v>
      </c>
      <c r="K8313" t="s">
        <v>2075</v>
      </c>
      <c r="M8313" t="s">
        <v>294</v>
      </c>
      <c r="N8313" t="s">
        <v>295</v>
      </c>
      <c r="O8313" t="s">
        <v>2076</v>
      </c>
      <c r="Q8313" t="s">
        <v>336</v>
      </c>
      <c r="R8313" t="b">
        <v>0</v>
      </c>
      <c r="S8313" t="b">
        <v>0</v>
      </c>
      <c r="T8313" s="31" t="s">
        <v>425</v>
      </c>
      <c r="U8313" s="31">
        <v>0</v>
      </c>
      <c r="V8313" s="30" t="s">
        <v>6253</v>
      </c>
      <c r="W8313" t="s">
        <v>6254</v>
      </c>
      <c r="X8313" t="s">
        <v>282</v>
      </c>
      <c r="Y8313" t="s">
        <v>336</v>
      </c>
      <c r="Z8313" t="s">
        <v>284</v>
      </c>
      <c r="AA8313" t="s">
        <v>319</v>
      </c>
      <c r="AB8313"/>
      <c r="AC8313" t="s">
        <v>26119</v>
      </c>
      <c r="AD8313" s="27" t="s">
        <v>3330</v>
      </c>
      <c r="AE8313" t="s">
        <v>289</v>
      </c>
      <c r="AF8313" t="s">
        <v>338</v>
      </c>
      <c r="AH8313" t="s">
        <v>633</v>
      </c>
      <c r="AI8313" t="s">
        <v>6141</v>
      </c>
      <c r="AJ8313" t="s">
        <v>6142</v>
      </c>
      <c r="AK8313" t="s">
        <v>2082</v>
      </c>
      <c r="AL8313" s="12">
        <v>45832.523819444446</v>
      </c>
      <c r="AM8313" t="s">
        <v>291</v>
      </c>
    </row>
    <row r="8314" spans="1:39" ht="15" customHeight="1" x14ac:dyDescent="0.3">
      <c r="A8314" s="38" t="s">
        <v>24380</v>
      </c>
      <c r="B8314" t="s">
        <v>24381</v>
      </c>
      <c r="C8314" t="s">
        <v>2092</v>
      </c>
      <c r="D8314" t="s">
        <v>282</v>
      </c>
      <c r="E8314" t="s">
        <v>353</v>
      </c>
      <c r="G8314" t="s">
        <v>25723</v>
      </c>
      <c r="I8314" t="s">
        <v>24382</v>
      </c>
      <c r="J8314" t="s">
        <v>284</v>
      </c>
      <c r="K8314" t="s">
        <v>2075</v>
      </c>
      <c r="M8314" t="s">
        <v>294</v>
      </c>
      <c r="N8314" t="s">
        <v>295</v>
      </c>
      <c r="O8314" t="s">
        <v>2076</v>
      </c>
      <c r="Q8314" t="s">
        <v>336</v>
      </c>
      <c r="R8314" t="b">
        <v>0</v>
      </c>
      <c r="S8314" t="b">
        <v>0</v>
      </c>
      <c r="T8314" s="31" t="s">
        <v>425</v>
      </c>
      <c r="U8314" s="31">
        <v>0</v>
      </c>
      <c r="V8314" s="32" t="s">
        <v>6255</v>
      </c>
      <c r="W8314" t="s">
        <v>6256</v>
      </c>
      <c r="X8314" t="s">
        <v>282</v>
      </c>
      <c r="Y8314" t="s">
        <v>336</v>
      </c>
      <c r="Z8314" t="s">
        <v>284</v>
      </c>
      <c r="AA8314" t="s">
        <v>319</v>
      </c>
      <c r="AB8314"/>
      <c r="AC8314" t="s">
        <v>26119</v>
      </c>
      <c r="AD8314" s="27" t="s">
        <v>2512</v>
      </c>
      <c r="AE8314" t="s">
        <v>289</v>
      </c>
      <c r="AF8314" t="s">
        <v>338</v>
      </c>
      <c r="AH8314" t="s">
        <v>2169</v>
      </c>
      <c r="AI8314" t="s">
        <v>26595</v>
      </c>
      <c r="AJ8314" t="s">
        <v>26084</v>
      </c>
      <c r="AK8314" t="s">
        <v>2082</v>
      </c>
      <c r="AL8314" s="12">
        <v>46111.828842592593</v>
      </c>
      <c r="AM8314" t="s">
        <v>315</v>
      </c>
    </row>
    <row r="8315" spans="1:39" ht="15" customHeight="1" x14ac:dyDescent="0.3">
      <c r="A8315" s="38" t="s">
        <v>24380</v>
      </c>
      <c r="B8315" t="s">
        <v>24381</v>
      </c>
      <c r="C8315" t="s">
        <v>2092</v>
      </c>
      <c r="D8315" t="s">
        <v>282</v>
      </c>
      <c r="E8315" t="s">
        <v>353</v>
      </c>
      <c r="G8315" t="s">
        <v>25723</v>
      </c>
      <c r="I8315" t="s">
        <v>24382</v>
      </c>
      <c r="J8315" t="s">
        <v>284</v>
      </c>
      <c r="K8315" t="s">
        <v>2075</v>
      </c>
      <c r="M8315" t="s">
        <v>294</v>
      </c>
      <c r="N8315" t="s">
        <v>295</v>
      </c>
      <c r="O8315" t="s">
        <v>2076</v>
      </c>
      <c r="Q8315" t="s">
        <v>336</v>
      </c>
      <c r="R8315" t="b">
        <v>0</v>
      </c>
      <c r="S8315" t="b">
        <v>0</v>
      </c>
      <c r="T8315" s="31" t="s">
        <v>425</v>
      </c>
      <c r="U8315" s="31">
        <v>0</v>
      </c>
      <c r="V8315" s="30" t="s">
        <v>6251</v>
      </c>
      <c r="W8315" t="s">
        <v>6252</v>
      </c>
      <c r="X8315" t="s">
        <v>282</v>
      </c>
      <c r="Y8315" t="s">
        <v>336</v>
      </c>
      <c r="Z8315" t="s">
        <v>284</v>
      </c>
      <c r="AA8315" t="s">
        <v>319</v>
      </c>
      <c r="AB8315"/>
      <c r="AC8315" t="s">
        <v>26119</v>
      </c>
      <c r="AD8315" s="27" t="s">
        <v>4453</v>
      </c>
      <c r="AE8315" t="s">
        <v>26025</v>
      </c>
      <c r="AF8315" t="s">
        <v>338</v>
      </c>
      <c r="AH8315" t="s">
        <v>2169</v>
      </c>
      <c r="AI8315" t="s">
        <v>26083</v>
      </c>
      <c r="AJ8315" t="s">
        <v>26084</v>
      </c>
      <c r="AK8315" t="s">
        <v>2082</v>
      </c>
      <c r="AL8315" s="12">
        <v>46034.712141203701</v>
      </c>
      <c r="AM8315" t="s">
        <v>309</v>
      </c>
    </row>
    <row r="8316" spans="1:39" ht="15" customHeight="1" x14ac:dyDescent="0.3">
      <c r="A8316" s="38" t="s">
        <v>24240</v>
      </c>
      <c r="B8316" t="s">
        <v>24241</v>
      </c>
      <c r="C8316" t="s">
        <v>2073</v>
      </c>
      <c r="D8316" t="s">
        <v>282</v>
      </c>
      <c r="E8316" t="s">
        <v>283</v>
      </c>
      <c r="H8316" t="s">
        <v>26203</v>
      </c>
      <c r="I8316" t="s">
        <v>24242</v>
      </c>
      <c r="J8316" t="s">
        <v>284</v>
      </c>
      <c r="K8316" t="s">
        <v>2094</v>
      </c>
      <c r="M8316" t="s">
        <v>330</v>
      </c>
      <c r="N8316" t="s">
        <v>295</v>
      </c>
      <c r="Q8316" t="s">
        <v>344</v>
      </c>
      <c r="R8316" t="b">
        <v>0</v>
      </c>
      <c r="S8316" t="b">
        <v>0</v>
      </c>
      <c r="T8316" s="31" t="s">
        <v>426</v>
      </c>
      <c r="U8316" s="31">
        <v>1</v>
      </c>
      <c r="V8316" s="32" t="s">
        <v>18843</v>
      </c>
      <c r="W8316" t="s">
        <v>18844</v>
      </c>
      <c r="X8316" t="s">
        <v>282</v>
      </c>
      <c r="Y8316" t="s">
        <v>344</v>
      </c>
      <c r="Z8316" t="s">
        <v>284</v>
      </c>
      <c r="AA8316" t="s">
        <v>283</v>
      </c>
      <c r="AB8316"/>
      <c r="AD8316" s="27" t="s">
        <v>2075</v>
      </c>
      <c r="AF8316" t="s">
        <v>290</v>
      </c>
      <c r="AH8316" t="s">
        <v>18734</v>
      </c>
      <c r="AI8316" t="s">
        <v>18735</v>
      </c>
      <c r="AJ8316" t="s">
        <v>18736</v>
      </c>
      <c r="AK8316" t="s">
        <v>2082</v>
      </c>
      <c r="AL8316" s="12">
        <v>46021.388506944444</v>
      </c>
    </row>
    <row r="8317" spans="1:39" ht="15" customHeight="1" x14ac:dyDescent="0.3">
      <c r="A8317" s="38" t="s">
        <v>24240</v>
      </c>
      <c r="B8317" t="s">
        <v>24241</v>
      </c>
      <c r="C8317" t="s">
        <v>2073</v>
      </c>
      <c r="D8317" t="s">
        <v>282</v>
      </c>
      <c r="E8317" t="s">
        <v>283</v>
      </c>
      <c r="H8317" t="s">
        <v>26203</v>
      </c>
      <c r="I8317" t="s">
        <v>24242</v>
      </c>
      <c r="J8317" t="s">
        <v>284</v>
      </c>
      <c r="K8317" t="s">
        <v>2094</v>
      </c>
      <c r="M8317" t="s">
        <v>330</v>
      </c>
      <c r="N8317" t="s">
        <v>295</v>
      </c>
      <c r="R8317" t="b">
        <v>0</v>
      </c>
      <c r="S8317" t="b">
        <v>0</v>
      </c>
      <c r="T8317" s="31" t="s">
        <v>426</v>
      </c>
      <c r="U8317" s="31">
        <v>1</v>
      </c>
      <c r="V8317" s="30" t="s">
        <v>18841</v>
      </c>
      <c r="W8317" t="s">
        <v>18842</v>
      </c>
      <c r="X8317" t="s">
        <v>282</v>
      </c>
      <c r="Y8317" t="s">
        <v>311</v>
      </c>
      <c r="Z8317" t="s">
        <v>284</v>
      </c>
      <c r="AA8317" t="s">
        <v>283</v>
      </c>
      <c r="AB8317"/>
      <c r="AD8317" s="27" t="s">
        <v>2075</v>
      </c>
      <c r="AF8317" t="s">
        <v>290</v>
      </c>
      <c r="AH8317" t="s">
        <v>18734</v>
      </c>
      <c r="AI8317" t="s">
        <v>18735</v>
      </c>
      <c r="AJ8317" t="s">
        <v>18736</v>
      </c>
      <c r="AK8317" t="s">
        <v>2082</v>
      </c>
      <c r="AL8317" s="12">
        <v>46021.39502314815</v>
      </c>
    </row>
    <row r="8318" spans="1:39" ht="15" customHeight="1" x14ac:dyDescent="0.3">
      <c r="A8318" s="38" t="s">
        <v>24240</v>
      </c>
      <c r="B8318" t="s">
        <v>24241</v>
      </c>
      <c r="C8318" t="s">
        <v>2073</v>
      </c>
      <c r="D8318" t="s">
        <v>282</v>
      </c>
      <c r="E8318" t="s">
        <v>283</v>
      </c>
      <c r="H8318" t="s">
        <v>26203</v>
      </c>
      <c r="I8318" t="s">
        <v>24242</v>
      </c>
      <c r="J8318" t="s">
        <v>284</v>
      </c>
      <c r="K8318" t="s">
        <v>2094</v>
      </c>
      <c r="M8318" t="s">
        <v>330</v>
      </c>
      <c r="N8318" t="s">
        <v>295</v>
      </c>
      <c r="R8318" t="b">
        <v>0</v>
      </c>
      <c r="S8318" t="b">
        <v>0</v>
      </c>
      <c r="T8318" s="31" t="s">
        <v>426</v>
      </c>
      <c r="U8318" s="31">
        <v>1</v>
      </c>
      <c r="V8318" s="32" t="s">
        <v>18679</v>
      </c>
      <c r="W8318" t="s">
        <v>18680</v>
      </c>
      <c r="X8318" t="s">
        <v>282</v>
      </c>
      <c r="Y8318" t="s">
        <v>311</v>
      </c>
      <c r="Z8318" t="s">
        <v>284</v>
      </c>
      <c r="AB8318"/>
      <c r="AD8318" s="27" t="s">
        <v>2075</v>
      </c>
      <c r="AF8318" t="s">
        <v>290</v>
      </c>
      <c r="AH8318" t="s">
        <v>18672</v>
      </c>
      <c r="AI8318" t="s">
        <v>18673</v>
      </c>
      <c r="AJ8318" t="s">
        <v>18674</v>
      </c>
      <c r="AK8318" t="s">
        <v>2082</v>
      </c>
      <c r="AL8318" s="12">
        <v>45993.713194444441</v>
      </c>
    </row>
    <row r="8319" spans="1:39" ht="15" customHeight="1" x14ac:dyDescent="0.3">
      <c r="A8319" s="38" t="s">
        <v>24211</v>
      </c>
      <c r="B8319" t="s">
        <v>24212</v>
      </c>
      <c r="C8319" t="s">
        <v>2092</v>
      </c>
      <c r="D8319" t="s">
        <v>282</v>
      </c>
      <c r="E8319" t="s">
        <v>322</v>
      </c>
      <c r="G8319" t="s">
        <v>318</v>
      </c>
      <c r="H8319" t="s">
        <v>320</v>
      </c>
      <c r="I8319" t="s">
        <v>24213</v>
      </c>
      <c r="J8319" t="s">
        <v>325</v>
      </c>
      <c r="K8319" t="s">
        <v>2075</v>
      </c>
      <c r="M8319" t="s">
        <v>290</v>
      </c>
      <c r="N8319" t="s">
        <v>286</v>
      </c>
      <c r="O8319" t="s">
        <v>24214</v>
      </c>
      <c r="P8319" t="s">
        <v>287</v>
      </c>
      <c r="Q8319" t="s">
        <v>288</v>
      </c>
      <c r="R8319" t="b">
        <v>0</v>
      </c>
      <c r="S8319" t="b">
        <v>0</v>
      </c>
      <c r="T8319" s="31" t="s">
        <v>425</v>
      </c>
      <c r="U8319" s="31" t="s">
        <v>2234</v>
      </c>
      <c r="V8319" s="32" t="s">
        <v>4884</v>
      </c>
      <c r="W8319" t="s">
        <v>4885</v>
      </c>
      <c r="X8319" t="s">
        <v>282</v>
      </c>
      <c r="Y8319" t="s">
        <v>288</v>
      </c>
      <c r="Z8319" t="s">
        <v>284</v>
      </c>
      <c r="AA8319" t="s">
        <v>322</v>
      </c>
      <c r="AB8319"/>
      <c r="AD8319" s="27" t="s">
        <v>2075</v>
      </c>
      <c r="AE8319" t="s">
        <v>347</v>
      </c>
      <c r="AF8319" t="s">
        <v>290</v>
      </c>
      <c r="AH8319" t="s">
        <v>683</v>
      </c>
      <c r="AI8319" t="s">
        <v>26094</v>
      </c>
      <c r="AJ8319" t="s">
        <v>26095</v>
      </c>
      <c r="AK8319" t="s">
        <v>2082</v>
      </c>
      <c r="AL8319" s="12">
        <v>46113.595243055555</v>
      </c>
      <c r="AM8319" t="s">
        <v>309</v>
      </c>
    </row>
    <row r="8320" spans="1:39" ht="15" customHeight="1" x14ac:dyDescent="0.3">
      <c r="A8320" s="38" t="s">
        <v>24211</v>
      </c>
      <c r="B8320" t="s">
        <v>24212</v>
      </c>
      <c r="C8320" t="s">
        <v>2092</v>
      </c>
      <c r="D8320" t="s">
        <v>282</v>
      </c>
      <c r="E8320" t="s">
        <v>322</v>
      </c>
      <c r="G8320" t="s">
        <v>318</v>
      </c>
      <c r="H8320" t="s">
        <v>320</v>
      </c>
      <c r="I8320" t="s">
        <v>24213</v>
      </c>
      <c r="J8320" t="s">
        <v>325</v>
      </c>
      <c r="K8320" t="s">
        <v>2075</v>
      </c>
      <c r="M8320" t="s">
        <v>290</v>
      </c>
      <c r="N8320" t="s">
        <v>286</v>
      </c>
      <c r="O8320" t="s">
        <v>24214</v>
      </c>
      <c r="P8320" t="s">
        <v>287</v>
      </c>
      <c r="Q8320" t="s">
        <v>288</v>
      </c>
      <c r="R8320" t="b">
        <v>0</v>
      </c>
      <c r="S8320" t="b">
        <v>0</v>
      </c>
      <c r="T8320" s="31" t="s">
        <v>425</v>
      </c>
      <c r="U8320" s="31" t="s">
        <v>2234</v>
      </c>
      <c r="V8320" s="30" t="s">
        <v>4889</v>
      </c>
      <c r="W8320" t="s">
        <v>4890</v>
      </c>
      <c r="X8320" t="s">
        <v>282</v>
      </c>
      <c r="Y8320" t="s">
        <v>288</v>
      </c>
      <c r="Z8320" t="s">
        <v>284</v>
      </c>
      <c r="AA8320" t="s">
        <v>322</v>
      </c>
      <c r="AB8320"/>
      <c r="AD8320" s="27" t="s">
        <v>2075</v>
      </c>
      <c r="AE8320" t="s">
        <v>347</v>
      </c>
      <c r="AF8320" t="s">
        <v>290</v>
      </c>
      <c r="AH8320" t="s">
        <v>617</v>
      </c>
      <c r="AI8320" t="s">
        <v>26094</v>
      </c>
      <c r="AJ8320" t="s">
        <v>26095</v>
      </c>
      <c r="AK8320" t="s">
        <v>2082</v>
      </c>
      <c r="AL8320" s="12">
        <v>46113.598935185182</v>
      </c>
      <c r="AM8320" t="s">
        <v>309</v>
      </c>
    </row>
    <row r="8321" spans="1:39" ht="15" customHeight="1" x14ac:dyDescent="0.3">
      <c r="A8321" s="38" t="s">
        <v>24052</v>
      </c>
      <c r="B8321" t="s">
        <v>24053</v>
      </c>
      <c r="C8321" t="s">
        <v>2073</v>
      </c>
      <c r="D8321" t="s">
        <v>282</v>
      </c>
      <c r="E8321" t="s">
        <v>283</v>
      </c>
      <c r="H8321" t="s">
        <v>25871</v>
      </c>
      <c r="I8321" t="s">
        <v>24054</v>
      </c>
      <c r="J8321" t="s">
        <v>284</v>
      </c>
      <c r="K8321" t="s">
        <v>2094</v>
      </c>
      <c r="M8321" t="s">
        <v>330</v>
      </c>
      <c r="N8321" t="s">
        <v>295</v>
      </c>
      <c r="R8321" t="b">
        <v>0</v>
      </c>
      <c r="S8321" t="b">
        <v>0</v>
      </c>
      <c r="T8321" s="31" t="s">
        <v>426</v>
      </c>
      <c r="U8321" s="31">
        <v>1</v>
      </c>
      <c r="V8321" s="30" t="s">
        <v>18843</v>
      </c>
      <c r="W8321" t="s">
        <v>18844</v>
      </c>
      <c r="X8321" t="s">
        <v>282</v>
      </c>
      <c r="Y8321" t="s">
        <v>344</v>
      </c>
      <c r="Z8321" t="s">
        <v>284</v>
      </c>
      <c r="AA8321" t="s">
        <v>283</v>
      </c>
      <c r="AB8321"/>
      <c r="AD8321" s="27" t="s">
        <v>2075</v>
      </c>
      <c r="AF8321" t="s">
        <v>290</v>
      </c>
      <c r="AH8321" t="s">
        <v>18734</v>
      </c>
      <c r="AI8321" t="s">
        <v>18735</v>
      </c>
      <c r="AJ8321" t="s">
        <v>18736</v>
      </c>
      <c r="AK8321" t="s">
        <v>2082</v>
      </c>
      <c r="AL8321" s="12">
        <v>46021.388506944444</v>
      </c>
    </row>
    <row r="8322" spans="1:39" ht="15" customHeight="1" x14ac:dyDescent="0.3">
      <c r="A8322" s="38" t="s">
        <v>24052</v>
      </c>
      <c r="B8322" t="s">
        <v>24053</v>
      </c>
      <c r="C8322" t="s">
        <v>2073</v>
      </c>
      <c r="D8322" t="s">
        <v>282</v>
      </c>
      <c r="E8322" t="s">
        <v>283</v>
      </c>
      <c r="H8322" t="s">
        <v>25871</v>
      </c>
      <c r="I8322" t="s">
        <v>24054</v>
      </c>
      <c r="J8322" t="s">
        <v>284</v>
      </c>
      <c r="K8322" t="s">
        <v>2094</v>
      </c>
      <c r="M8322" t="s">
        <v>330</v>
      </c>
      <c r="N8322" t="s">
        <v>295</v>
      </c>
      <c r="Q8322" t="s">
        <v>311</v>
      </c>
      <c r="R8322" t="b">
        <v>0</v>
      </c>
      <c r="S8322" t="b">
        <v>0</v>
      </c>
      <c r="T8322" s="31" t="s">
        <v>426</v>
      </c>
      <c r="U8322" s="31">
        <v>1</v>
      </c>
      <c r="V8322" s="30" t="s">
        <v>18841</v>
      </c>
      <c r="W8322" t="s">
        <v>18842</v>
      </c>
      <c r="X8322" t="s">
        <v>282</v>
      </c>
      <c r="Y8322" t="s">
        <v>311</v>
      </c>
      <c r="Z8322" t="s">
        <v>284</v>
      </c>
      <c r="AA8322" t="s">
        <v>283</v>
      </c>
      <c r="AB8322"/>
      <c r="AD8322" s="27" t="s">
        <v>2075</v>
      </c>
      <c r="AF8322" t="s">
        <v>290</v>
      </c>
      <c r="AH8322" t="s">
        <v>18734</v>
      </c>
      <c r="AI8322" t="s">
        <v>18735</v>
      </c>
      <c r="AJ8322" t="s">
        <v>18736</v>
      </c>
      <c r="AK8322" t="s">
        <v>2082</v>
      </c>
      <c r="AL8322" s="12">
        <v>46021.39502314815</v>
      </c>
    </row>
    <row r="8323" spans="1:39" ht="15" customHeight="1" x14ac:dyDescent="0.3">
      <c r="A8323" s="38" t="s">
        <v>24319</v>
      </c>
      <c r="B8323" t="s">
        <v>24320</v>
      </c>
      <c r="C8323" t="s">
        <v>7850</v>
      </c>
      <c r="D8323" t="s">
        <v>282</v>
      </c>
      <c r="E8323" t="s">
        <v>337</v>
      </c>
      <c r="H8323" t="s">
        <v>371</v>
      </c>
      <c r="I8323" t="s">
        <v>24321</v>
      </c>
      <c r="J8323" t="s">
        <v>329</v>
      </c>
      <c r="K8323" t="s">
        <v>2075</v>
      </c>
      <c r="L8323" t="s">
        <v>26044</v>
      </c>
      <c r="M8323" t="s">
        <v>290</v>
      </c>
      <c r="R8323" t="b">
        <v>0</v>
      </c>
      <c r="S8323" t="b">
        <v>0</v>
      </c>
      <c r="T8323" s="31" t="s">
        <v>425</v>
      </c>
      <c r="U8323" s="31">
        <v>0</v>
      </c>
      <c r="V8323" s="30" t="s">
        <v>3058</v>
      </c>
      <c r="AB8323"/>
      <c r="AD8323" s="27"/>
    </row>
    <row r="8324" spans="1:39" ht="15" customHeight="1" x14ac:dyDescent="0.3">
      <c r="A8324" s="38" t="s">
        <v>24037</v>
      </c>
      <c r="B8324" t="s">
        <v>22015</v>
      </c>
      <c r="C8324" t="s">
        <v>2073</v>
      </c>
      <c r="D8324" t="s">
        <v>282</v>
      </c>
      <c r="E8324" t="s">
        <v>304</v>
      </c>
      <c r="H8324" t="s">
        <v>25803</v>
      </c>
      <c r="I8324" t="s">
        <v>24038</v>
      </c>
      <c r="J8324" t="s">
        <v>284</v>
      </c>
      <c r="K8324" t="s">
        <v>2094</v>
      </c>
      <c r="M8324" t="s">
        <v>285</v>
      </c>
      <c r="O8324" t="s">
        <v>2076</v>
      </c>
      <c r="Q8324" t="s">
        <v>311</v>
      </c>
      <c r="R8324" t="b">
        <v>0</v>
      </c>
      <c r="S8324" t="b">
        <v>0</v>
      </c>
      <c r="T8324" s="31" t="s">
        <v>426</v>
      </c>
      <c r="U8324" s="31">
        <v>1</v>
      </c>
      <c r="V8324" s="30" t="s">
        <v>3112</v>
      </c>
      <c r="W8324" t="s">
        <v>3113</v>
      </c>
      <c r="X8324" t="s">
        <v>282</v>
      </c>
      <c r="Y8324" t="s">
        <v>311</v>
      </c>
      <c r="Z8324" t="s">
        <v>284</v>
      </c>
      <c r="AA8324" t="s">
        <v>304</v>
      </c>
      <c r="AB8324"/>
      <c r="AD8324" s="27" t="s">
        <v>2075</v>
      </c>
      <c r="AF8324" t="s">
        <v>285</v>
      </c>
      <c r="AH8324" t="s">
        <v>2169</v>
      </c>
      <c r="AI8324" t="s">
        <v>2170</v>
      </c>
      <c r="AJ8324" t="s">
        <v>2171</v>
      </c>
      <c r="AK8324" t="s">
        <v>2082</v>
      </c>
      <c r="AL8324" s="12">
        <v>46000.305196759262</v>
      </c>
    </row>
    <row r="8325" spans="1:39" ht="15" customHeight="1" x14ac:dyDescent="0.3">
      <c r="A8325" s="38" t="s">
        <v>24356</v>
      </c>
      <c r="B8325" t="s">
        <v>24357</v>
      </c>
      <c r="C8325" t="s">
        <v>2092</v>
      </c>
      <c r="D8325" t="s">
        <v>308</v>
      </c>
      <c r="E8325" t="s">
        <v>353</v>
      </c>
      <c r="G8325" t="s">
        <v>26235</v>
      </c>
      <c r="I8325" t="s">
        <v>24358</v>
      </c>
      <c r="J8325" t="s">
        <v>284</v>
      </c>
      <c r="K8325" t="s">
        <v>2075</v>
      </c>
      <c r="M8325" t="s">
        <v>338</v>
      </c>
      <c r="N8325" t="s">
        <v>295</v>
      </c>
      <c r="O8325" t="s">
        <v>2076</v>
      </c>
      <c r="Q8325" t="s">
        <v>336</v>
      </c>
      <c r="R8325" t="b">
        <v>0</v>
      </c>
      <c r="S8325" t="b">
        <v>0</v>
      </c>
      <c r="T8325" s="31" t="s">
        <v>425</v>
      </c>
      <c r="U8325" s="31">
        <v>0</v>
      </c>
      <c r="V8325" s="32" t="s">
        <v>24359</v>
      </c>
      <c r="W8325" t="s">
        <v>24360</v>
      </c>
      <c r="X8325" t="s">
        <v>308</v>
      </c>
      <c r="Y8325" t="s">
        <v>336</v>
      </c>
      <c r="Z8325" t="s">
        <v>284</v>
      </c>
      <c r="AA8325" t="s">
        <v>353</v>
      </c>
      <c r="AB8325"/>
      <c r="AC8325" t="s">
        <v>26119</v>
      </c>
      <c r="AD8325" s="27" t="s">
        <v>2075</v>
      </c>
      <c r="AE8325" t="s">
        <v>347</v>
      </c>
      <c r="AF8325" t="s">
        <v>338</v>
      </c>
      <c r="AH8325" t="s">
        <v>579</v>
      </c>
      <c r="AI8325" t="s">
        <v>24361</v>
      </c>
      <c r="AJ8325" t="s">
        <v>24362</v>
      </c>
      <c r="AK8325" t="s">
        <v>2082</v>
      </c>
      <c r="AL8325" s="12">
        <v>45839.617800925924</v>
      </c>
      <c r="AM8325" t="s">
        <v>291</v>
      </c>
    </row>
    <row r="8326" spans="1:39" ht="15" customHeight="1" x14ac:dyDescent="0.3">
      <c r="A8326" s="38" t="s">
        <v>24094</v>
      </c>
      <c r="B8326" t="s">
        <v>24095</v>
      </c>
      <c r="C8326" t="s">
        <v>2073</v>
      </c>
      <c r="D8326" t="s">
        <v>282</v>
      </c>
      <c r="E8326" t="s">
        <v>283</v>
      </c>
      <c r="H8326" t="s">
        <v>25875</v>
      </c>
      <c r="I8326" t="s">
        <v>24096</v>
      </c>
      <c r="J8326" t="s">
        <v>284</v>
      </c>
      <c r="K8326" t="s">
        <v>2094</v>
      </c>
      <c r="M8326" t="s">
        <v>330</v>
      </c>
      <c r="N8326" t="s">
        <v>365</v>
      </c>
      <c r="R8326" t="b">
        <v>0</v>
      </c>
      <c r="S8326" t="b">
        <v>0</v>
      </c>
      <c r="T8326" s="31" t="s">
        <v>426</v>
      </c>
      <c r="U8326" s="31">
        <v>1</v>
      </c>
      <c r="V8326" s="30" t="s">
        <v>18843</v>
      </c>
      <c r="W8326" t="s">
        <v>18844</v>
      </c>
      <c r="X8326" t="s">
        <v>282</v>
      </c>
      <c r="Y8326" t="s">
        <v>344</v>
      </c>
      <c r="Z8326" t="s">
        <v>284</v>
      </c>
      <c r="AA8326" t="s">
        <v>283</v>
      </c>
      <c r="AB8326"/>
      <c r="AD8326" s="27" t="s">
        <v>2075</v>
      </c>
      <c r="AF8326" t="s">
        <v>290</v>
      </c>
      <c r="AH8326" t="s">
        <v>18734</v>
      </c>
      <c r="AI8326" t="s">
        <v>18735</v>
      </c>
      <c r="AJ8326" t="s">
        <v>18736</v>
      </c>
      <c r="AK8326" t="s">
        <v>2082</v>
      </c>
      <c r="AL8326" s="12">
        <v>46021.388506944444</v>
      </c>
    </row>
    <row r="8327" spans="1:39" ht="15" customHeight="1" x14ac:dyDescent="0.3">
      <c r="A8327" s="38" t="s">
        <v>24094</v>
      </c>
      <c r="B8327" t="s">
        <v>24095</v>
      </c>
      <c r="C8327" t="s">
        <v>2073</v>
      </c>
      <c r="D8327" t="s">
        <v>282</v>
      </c>
      <c r="E8327" t="s">
        <v>283</v>
      </c>
      <c r="H8327" t="s">
        <v>25875</v>
      </c>
      <c r="I8327" t="s">
        <v>24096</v>
      </c>
      <c r="J8327" t="s">
        <v>284</v>
      </c>
      <c r="K8327" t="s">
        <v>2094</v>
      </c>
      <c r="M8327" t="s">
        <v>330</v>
      </c>
      <c r="N8327" t="s">
        <v>365</v>
      </c>
      <c r="Q8327" t="s">
        <v>311</v>
      </c>
      <c r="R8327" t="b">
        <v>0</v>
      </c>
      <c r="S8327" t="b">
        <v>0</v>
      </c>
      <c r="T8327" s="31" t="s">
        <v>426</v>
      </c>
      <c r="U8327" s="31">
        <v>1</v>
      </c>
      <c r="V8327" s="30" t="s">
        <v>18841</v>
      </c>
      <c r="W8327" t="s">
        <v>18842</v>
      </c>
      <c r="X8327" t="s">
        <v>282</v>
      </c>
      <c r="Y8327" t="s">
        <v>311</v>
      </c>
      <c r="Z8327" t="s">
        <v>284</v>
      </c>
      <c r="AA8327" t="s">
        <v>283</v>
      </c>
      <c r="AB8327"/>
      <c r="AD8327" s="27" t="s">
        <v>2075</v>
      </c>
      <c r="AF8327" t="s">
        <v>290</v>
      </c>
      <c r="AH8327" t="s">
        <v>18734</v>
      </c>
      <c r="AI8327" t="s">
        <v>18735</v>
      </c>
      <c r="AJ8327" t="s">
        <v>18736</v>
      </c>
      <c r="AK8327" t="s">
        <v>2082</v>
      </c>
      <c r="AL8327" s="12">
        <v>46021.39502314815</v>
      </c>
    </row>
    <row r="8328" spans="1:39" ht="15" customHeight="1" x14ac:dyDescent="0.3">
      <c r="A8328" s="38" t="s">
        <v>23961</v>
      </c>
      <c r="B8328" t="s">
        <v>23962</v>
      </c>
      <c r="C8328" t="s">
        <v>2073</v>
      </c>
      <c r="D8328" t="s">
        <v>282</v>
      </c>
      <c r="E8328" t="s">
        <v>299</v>
      </c>
      <c r="H8328" t="s">
        <v>387</v>
      </c>
      <c r="I8328" t="s">
        <v>23963</v>
      </c>
      <c r="J8328" t="s">
        <v>284</v>
      </c>
      <c r="K8328" t="s">
        <v>2075</v>
      </c>
      <c r="M8328" t="s">
        <v>290</v>
      </c>
      <c r="O8328" t="s">
        <v>2076</v>
      </c>
      <c r="Q8328" t="s">
        <v>344</v>
      </c>
      <c r="R8328" t="b">
        <v>0</v>
      </c>
      <c r="S8328" t="b">
        <v>0</v>
      </c>
      <c r="T8328" s="31" t="s">
        <v>426</v>
      </c>
      <c r="U8328" s="31">
        <v>1</v>
      </c>
      <c r="V8328" s="30" t="s">
        <v>18641</v>
      </c>
      <c r="W8328" t="s">
        <v>18642</v>
      </c>
      <c r="X8328" t="s">
        <v>282</v>
      </c>
      <c r="Y8328" t="s">
        <v>344</v>
      </c>
      <c r="Z8328" t="s">
        <v>284</v>
      </c>
      <c r="AA8328" t="s">
        <v>299</v>
      </c>
      <c r="AB8328"/>
      <c r="AD8328" s="27" t="s">
        <v>2079</v>
      </c>
      <c r="AE8328" t="s">
        <v>326</v>
      </c>
      <c r="AF8328" t="s">
        <v>290</v>
      </c>
      <c r="AH8328" t="s">
        <v>26251</v>
      </c>
      <c r="AI8328" t="s">
        <v>26587</v>
      </c>
      <c r="AJ8328" t="s">
        <v>26588</v>
      </c>
      <c r="AK8328" t="s">
        <v>2082</v>
      </c>
      <c r="AL8328" s="12">
        <v>46105.538553240738</v>
      </c>
    </row>
    <row r="8329" spans="1:39" ht="15" customHeight="1" x14ac:dyDescent="0.3">
      <c r="A8329" s="38" t="s">
        <v>23961</v>
      </c>
      <c r="B8329" t="s">
        <v>23962</v>
      </c>
      <c r="C8329" t="s">
        <v>2073</v>
      </c>
      <c r="D8329" t="s">
        <v>282</v>
      </c>
      <c r="E8329" t="s">
        <v>299</v>
      </c>
      <c r="H8329" t="s">
        <v>387</v>
      </c>
      <c r="I8329" t="s">
        <v>23963</v>
      </c>
      <c r="J8329" t="s">
        <v>284</v>
      </c>
      <c r="K8329" t="s">
        <v>2075</v>
      </c>
      <c r="M8329" t="s">
        <v>290</v>
      </c>
      <c r="O8329" t="s">
        <v>2076</v>
      </c>
      <c r="Q8329" t="s">
        <v>344</v>
      </c>
      <c r="R8329" t="b">
        <v>0</v>
      </c>
      <c r="S8329" t="b">
        <v>0</v>
      </c>
      <c r="T8329" s="31" t="s">
        <v>426</v>
      </c>
      <c r="U8329" s="31">
        <v>1</v>
      </c>
      <c r="V8329" s="30" t="s">
        <v>18643</v>
      </c>
      <c r="W8329" t="s">
        <v>18642</v>
      </c>
      <c r="X8329" t="s">
        <v>282</v>
      </c>
      <c r="Y8329" t="s">
        <v>344</v>
      </c>
      <c r="Z8329" t="s">
        <v>284</v>
      </c>
      <c r="AA8329" t="s">
        <v>299</v>
      </c>
      <c r="AB8329"/>
      <c r="AD8329" s="27" t="s">
        <v>2075</v>
      </c>
      <c r="AE8329" t="s">
        <v>326</v>
      </c>
      <c r="AF8329" t="s">
        <v>290</v>
      </c>
      <c r="AH8329" t="s">
        <v>1946</v>
      </c>
      <c r="AI8329" t="s">
        <v>18644</v>
      </c>
      <c r="AJ8329" t="s">
        <v>18645</v>
      </c>
      <c r="AK8329" t="s">
        <v>2082</v>
      </c>
      <c r="AL8329" s="12">
        <v>45832.339166666665</v>
      </c>
    </row>
    <row r="8330" spans="1:39" ht="15" customHeight="1" x14ac:dyDescent="0.3">
      <c r="A8330" s="38" t="s">
        <v>23961</v>
      </c>
      <c r="B8330" t="s">
        <v>23962</v>
      </c>
      <c r="C8330" t="s">
        <v>2073</v>
      </c>
      <c r="D8330" t="s">
        <v>282</v>
      </c>
      <c r="E8330" t="s">
        <v>299</v>
      </c>
      <c r="H8330" t="s">
        <v>387</v>
      </c>
      <c r="I8330" t="s">
        <v>23963</v>
      </c>
      <c r="J8330" t="s">
        <v>284</v>
      </c>
      <c r="K8330" t="s">
        <v>2075</v>
      </c>
      <c r="M8330" t="s">
        <v>290</v>
      </c>
      <c r="O8330" t="s">
        <v>2076</v>
      </c>
      <c r="R8330" t="b">
        <v>0</v>
      </c>
      <c r="S8330" t="b">
        <v>0</v>
      </c>
      <c r="T8330" s="31" t="s">
        <v>426</v>
      </c>
      <c r="U8330" s="31">
        <v>1</v>
      </c>
      <c r="V8330" s="30" t="s">
        <v>18646</v>
      </c>
      <c r="W8330" t="s">
        <v>18647</v>
      </c>
      <c r="X8330" t="s">
        <v>282</v>
      </c>
      <c r="Y8330" t="s">
        <v>311</v>
      </c>
      <c r="Z8330" t="s">
        <v>284</v>
      </c>
      <c r="AB8330"/>
      <c r="AD8330" s="27" t="s">
        <v>2075</v>
      </c>
      <c r="AF8330" t="s">
        <v>290</v>
      </c>
      <c r="AH8330" t="s">
        <v>1946</v>
      </c>
      <c r="AI8330" t="s">
        <v>26587</v>
      </c>
      <c r="AJ8330" t="s">
        <v>26588</v>
      </c>
      <c r="AK8330" t="s">
        <v>2082</v>
      </c>
      <c r="AL8330" s="12">
        <v>46105.557164351849</v>
      </c>
    </row>
    <row r="8331" spans="1:39" ht="15" customHeight="1" x14ac:dyDescent="0.3">
      <c r="A8331" s="38" t="s">
        <v>23929</v>
      </c>
      <c r="B8331" t="s">
        <v>23930</v>
      </c>
      <c r="C8331" t="s">
        <v>2092</v>
      </c>
      <c r="D8331" t="s">
        <v>282</v>
      </c>
      <c r="E8331" t="s">
        <v>376</v>
      </c>
      <c r="G8331" t="s">
        <v>318</v>
      </c>
      <c r="I8331" t="s">
        <v>23931</v>
      </c>
      <c r="J8331" t="s">
        <v>329</v>
      </c>
      <c r="K8331" t="s">
        <v>4453</v>
      </c>
      <c r="M8331" t="s">
        <v>294</v>
      </c>
      <c r="N8331" t="s">
        <v>295</v>
      </c>
      <c r="O8331" t="s">
        <v>2228</v>
      </c>
      <c r="R8331" t="b">
        <v>0</v>
      </c>
      <c r="S8331" t="b">
        <v>0</v>
      </c>
      <c r="T8331" s="31" t="s">
        <v>25455</v>
      </c>
      <c r="U8331" s="31" t="s">
        <v>2234</v>
      </c>
      <c r="V8331" s="30" t="s">
        <v>3058</v>
      </c>
      <c r="AB8331"/>
      <c r="AD8331" s="27"/>
    </row>
    <row r="8332" spans="1:39" ht="15" customHeight="1" x14ac:dyDescent="0.3">
      <c r="A8332" s="38" t="s">
        <v>24085</v>
      </c>
      <c r="B8332" t="s">
        <v>24086</v>
      </c>
      <c r="C8332" t="s">
        <v>2073</v>
      </c>
      <c r="D8332" t="s">
        <v>282</v>
      </c>
      <c r="E8332" t="s">
        <v>299</v>
      </c>
      <c r="H8332" t="s">
        <v>390</v>
      </c>
      <c r="I8332" t="s">
        <v>24087</v>
      </c>
      <c r="J8332" t="s">
        <v>284</v>
      </c>
      <c r="K8332" t="s">
        <v>2075</v>
      </c>
      <c r="M8332" t="s">
        <v>294</v>
      </c>
      <c r="N8332" t="s">
        <v>295</v>
      </c>
      <c r="O8332" t="s">
        <v>2076</v>
      </c>
      <c r="Q8332" t="s">
        <v>344</v>
      </c>
      <c r="R8332" t="b">
        <v>0</v>
      </c>
      <c r="S8332" t="b">
        <v>0</v>
      </c>
      <c r="T8332" s="31" t="s">
        <v>426</v>
      </c>
      <c r="U8332" s="31">
        <v>1</v>
      </c>
      <c r="V8332" s="30" t="s">
        <v>22650</v>
      </c>
      <c r="W8332" t="s">
        <v>22651</v>
      </c>
      <c r="X8332" t="s">
        <v>282</v>
      </c>
      <c r="Y8332" t="s">
        <v>344</v>
      </c>
      <c r="Z8332" t="s">
        <v>284</v>
      </c>
      <c r="AA8332" t="s">
        <v>299</v>
      </c>
      <c r="AB8332"/>
      <c r="AD8332" s="27" t="s">
        <v>2310</v>
      </c>
      <c r="AF8332" t="s">
        <v>285</v>
      </c>
      <c r="AH8332" t="s">
        <v>2169</v>
      </c>
      <c r="AI8332" t="s">
        <v>6226</v>
      </c>
      <c r="AJ8332" t="s">
        <v>6227</v>
      </c>
      <c r="AK8332" t="s">
        <v>2082</v>
      </c>
      <c r="AL8332" s="12">
        <v>46003.502245370371</v>
      </c>
    </row>
    <row r="8333" spans="1:39" ht="15" customHeight="1" x14ac:dyDescent="0.3">
      <c r="A8333" s="38" t="s">
        <v>24085</v>
      </c>
      <c r="B8333" t="s">
        <v>24086</v>
      </c>
      <c r="C8333" t="s">
        <v>2073</v>
      </c>
      <c r="D8333" t="s">
        <v>282</v>
      </c>
      <c r="E8333" t="s">
        <v>299</v>
      </c>
      <c r="H8333" t="s">
        <v>390</v>
      </c>
      <c r="I8333" t="s">
        <v>24087</v>
      </c>
      <c r="J8333" t="s">
        <v>284</v>
      </c>
      <c r="K8333" t="s">
        <v>2075</v>
      </c>
      <c r="M8333" t="s">
        <v>294</v>
      </c>
      <c r="N8333" t="s">
        <v>295</v>
      </c>
      <c r="O8333" t="s">
        <v>2076</v>
      </c>
      <c r="R8333" t="b">
        <v>0</v>
      </c>
      <c r="S8333" t="b">
        <v>0</v>
      </c>
      <c r="T8333" s="31" t="s">
        <v>426</v>
      </c>
      <c r="U8333" s="31">
        <v>1</v>
      </c>
      <c r="V8333" s="30" t="s">
        <v>18611</v>
      </c>
      <c r="W8333" t="s">
        <v>18612</v>
      </c>
      <c r="X8333" t="s">
        <v>282</v>
      </c>
      <c r="Y8333" t="s">
        <v>311</v>
      </c>
      <c r="Z8333" t="s">
        <v>284</v>
      </c>
      <c r="AA8333" t="s">
        <v>299</v>
      </c>
      <c r="AB8333"/>
      <c r="AD8333" s="27" t="s">
        <v>2075</v>
      </c>
      <c r="AF8333" t="s">
        <v>285</v>
      </c>
      <c r="AH8333" t="s">
        <v>2012</v>
      </c>
      <c r="AI8333" t="s">
        <v>2121</v>
      </c>
      <c r="AJ8333" t="s">
        <v>2122</v>
      </c>
      <c r="AK8333" t="s">
        <v>2082</v>
      </c>
      <c r="AL8333" s="12">
        <v>45901.259942129633</v>
      </c>
    </row>
    <row r="8334" spans="1:39" ht="15" customHeight="1" x14ac:dyDescent="0.3">
      <c r="A8334" s="38" t="s">
        <v>23913</v>
      </c>
      <c r="B8334" t="s">
        <v>23914</v>
      </c>
      <c r="C8334" t="s">
        <v>2073</v>
      </c>
      <c r="D8334" t="s">
        <v>282</v>
      </c>
      <c r="E8334" t="s">
        <v>299</v>
      </c>
      <c r="H8334" t="s">
        <v>387</v>
      </c>
      <c r="I8334" t="s">
        <v>23915</v>
      </c>
      <c r="J8334" t="s">
        <v>284</v>
      </c>
      <c r="K8334" t="s">
        <v>2075</v>
      </c>
      <c r="M8334" t="s">
        <v>294</v>
      </c>
      <c r="N8334" t="s">
        <v>295</v>
      </c>
      <c r="O8334" t="s">
        <v>2076</v>
      </c>
      <c r="Q8334" t="s">
        <v>344</v>
      </c>
      <c r="R8334" t="b">
        <v>0</v>
      </c>
      <c r="S8334" t="b">
        <v>0</v>
      </c>
      <c r="T8334" s="31" t="s">
        <v>426</v>
      </c>
      <c r="U8334" s="31">
        <v>1</v>
      </c>
      <c r="V8334" s="30" t="s">
        <v>18641</v>
      </c>
      <c r="W8334" t="s">
        <v>18642</v>
      </c>
      <c r="X8334" t="s">
        <v>282</v>
      </c>
      <c r="Y8334" t="s">
        <v>344</v>
      </c>
      <c r="Z8334" t="s">
        <v>284</v>
      </c>
      <c r="AA8334" t="s">
        <v>299</v>
      </c>
      <c r="AB8334"/>
      <c r="AD8334" s="27" t="s">
        <v>2079</v>
      </c>
      <c r="AE8334" t="s">
        <v>326</v>
      </c>
      <c r="AF8334" t="s">
        <v>290</v>
      </c>
      <c r="AH8334" t="s">
        <v>26251</v>
      </c>
      <c r="AI8334" t="s">
        <v>26587</v>
      </c>
      <c r="AJ8334" t="s">
        <v>26588</v>
      </c>
      <c r="AK8334" t="s">
        <v>2082</v>
      </c>
      <c r="AL8334" s="12">
        <v>46105.538553240738</v>
      </c>
    </row>
    <row r="8335" spans="1:39" ht="15" customHeight="1" x14ac:dyDescent="0.3">
      <c r="A8335" s="38" t="s">
        <v>23913</v>
      </c>
      <c r="B8335" t="s">
        <v>23914</v>
      </c>
      <c r="C8335" t="s">
        <v>2073</v>
      </c>
      <c r="D8335" t="s">
        <v>282</v>
      </c>
      <c r="E8335" t="s">
        <v>299</v>
      </c>
      <c r="H8335" t="s">
        <v>387</v>
      </c>
      <c r="I8335" t="s">
        <v>23915</v>
      </c>
      <c r="J8335" t="s">
        <v>284</v>
      </c>
      <c r="K8335" t="s">
        <v>2075</v>
      </c>
      <c r="M8335" t="s">
        <v>294</v>
      </c>
      <c r="N8335" t="s">
        <v>295</v>
      </c>
      <c r="O8335" t="s">
        <v>2076</v>
      </c>
      <c r="Q8335" t="s">
        <v>344</v>
      </c>
      <c r="R8335" t="b">
        <v>0</v>
      </c>
      <c r="S8335" t="b">
        <v>0</v>
      </c>
      <c r="T8335" s="31" t="s">
        <v>426</v>
      </c>
      <c r="U8335" s="31">
        <v>1</v>
      </c>
      <c r="V8335" s="30" t="s">
        <v>18643</v>
      </c>
      <c r="W8335" t="s">
        <v>18642</v>
      </c>
      <c r="X8335" t="s">
        <v>282</v>
      </c>
      <c r="Y8335" t="s">
        <v>344</v>
      </c>
      <c r="Z8335" t="s">
        <v>284</v>
      </c>
      <c r="AA8335" t="s">
        <v>299</v>
      </c>
      <c r="AB8335"/>
      <c r="AD8335" s="27" t="s">
        <v>2075</v>
      </c>
      <c r="AE8335" t="s">
        <v>326</v>
      </c>
      <c r="AF8335" t="s">
        <v>290</v>
      </c>
      <c r="AH8335" t="s">
        <v>1946</v>
      </c>
      <c r="AI8335" t="s">
        <v>18644</v>
      </c>
      <c r="AJ8335" t="s">
        <v>18645</v>
      </c>
      <c r="AK8335" t="s">
        <v>2082</v>
      </c>
      <c r="AL8335" s="12">
        <v>45832.339166666665</v>
      </c>
    </row>
    <row r="8336" spans="1:39" ht="15" customHeight="1" x14ac:dyDescent="0.3">
      <c r="A8336" s="38" t="s">
        <v>23913</v>
      </c>
      <c r="B8336" t="s">
        <v>23914</v>
      </c>
      <c r="C8336" t="s">
        <v>2073</v>
      </c>
      <c r="D8336" t="s">
        <v>282</v>
      </c>
      <c r="E8336" t="s">
        <v>299</v>
      </c>
      <c r="H8336" t="s">
        <v>387</v>
      </c>
      <c r="I8336" t="s">
        <v>23915</v>
      </c>
      <c r="J8336" t="s">
        <v>284</v>
      </c>
      <c r="K8336" t="s">
        <v>2075</v>
      </c>
      <c r="M8336" t="s">
        <v>294</v>
      </c>
      <c r="N8336" t="s">
        <v>295</v>
      </c>
      <c r="O8336" t="s">
        <v>2076</v>
      </c>
      <c r="R8336" t="b">
        <v>0</v>
      </c>
      <c r="S8336" t="b">
        <v>0</v>
      </c>
      <c r="T8336" s="31" t="s">
        <v>426</v>
      </c>
      <c r="U8336" s="31">
        <v>1</v>
      </c>
      <c r="V8336" s="32" t="s">
        <v>18646</v>
      </c>
      <c r="W8336" t="s">
        <v>18647</v>
      </c>
      <c r="X8336" t="s">
        <v>282</v>
      </c>
      <c r="Y8336" t="s">
        <v>311</v>
      </c>
      <c r="Z8336" t="s">
        <v>284</v>
      </c>
      <c r="AB8336"/>
      <c r="AD8336" s="27" t="s">
        <v>2075</v>
      </c>
      <c r="AF8336" t="s">
        <v>290</v>
      </c>
      <c r="AH8336" t="s">
        <v>1946</v>
      </c>
      <c r="AI8336" t="s">
        <v>26587</v>
      </c>
      <c r="AJ8336" t="s">
        <v>26588</v>
      </c>
      <c r="AK8336" t="s">
        <v>2082</v>
      </c>
      <c r="AL8336" s="12">
        <v>46105.557164351849</v>
      </c>
    </row>
    <row r="8337" spans="1:38" ht="15" customHeight="1" x14ac:dyDescent="0.3">
      <c r="A8337" s="38" t="s">
        <v>23916</v>
      </c>
      <c r="B8337" t="s">
        <v>23917</v>
      </c>
      <c r="C8337" t="s">
        <v>2073</v>
      </c>
      <c r="D8337" t="s">
        <v>282</v>
      </c>
      <c r="E8337" t="s">
        <v>299</v>
      </c>
      <c r="H8337" t="s">
        <v>387</v>
      </c>
      <c r="I8337" t="s">
        <v>23918</v>
      </c>
      <c r="J8337" t="s">
        <v>284</v>
      </c>
      <c r="K8337" t="s">
        <v>2075</v>
      </c>
      <c r="M8337" t="s">
        <v>294</v>
      </c>
      <c r="N8337" t="s">
        <v>295</v>
      </c>
      <c r="O8337" t="s">
        <v>2076</v>
      </c>
      <c r="Q8337" t="s">
        <v>344</v>
      </c>
      <c r="R8337" t="b">
        <v>0</v>
      </c>
      <c r="S8337" t="b">
        <v>0</v>
      </c>
      <c r="T8337" s="31" t="s">
        <v>426</v>
      </c>
      <c r="U8337" s="31">
        <v>1</v>
      </c>
      <c r="V8337" s="32" t="s">
        <v>18641</v>
      </c>
      <c r="W8337" t="s">
        <v>18642</v>
      </c>
      <c r="X8337" t="s">
        <v>282</v>
      </c>
      <c r="Y8337" t="s">
        <v>344</v>
      </c>
      <c r="Z8337" t="s">
        <v>284</v>
      </c>
      <c r="AA8337" t="s">
        <v>299</v>
      </c>
      <c r="AB8337"/>
      <c r="AD8337" s="27" t="s">
        <v>2079</v>
      </c>
      <c r="AE8337" t="s">
        <v>326</v>
      </c>
      <c r="AF8337" t="s">
        <v>290</v>
      </c>
      <c r="AH8337" t="s">
        <v>26251</v>
      </c>
      <c r="AI8337" t="s">
        <v>26587</v>
      </c>
      <c r="AJ8337" t="s">
        <v>26588</v>
      </c>
      <c r="AK8337" t="s">
        <v>2082</v>
      </c>
      <c r="AL8337" s="12">
        <v>46105.538553240738</v>
      </c>
    </row>
    <row r="8338" spans="1:38" ht="15" customHeight="1" x14ac:dyDescent="0.3">
      <c r="A8338" s="38" t="s">
        <v>23916</v>
      </c>
      <c r="B8338" t="s">
        <v>23917</v>
      </c>
      <c r="C8338" t="s">
        <v>2073</v>
      </c>
      <c r="D8338" t="s">
        <v>282</v>
      </c>
      <c r="E8338" t="s">
        <v>299</v>
      </c>
      <c r="H8338" t="s">
        <v>387</v>
      </c>
      <c r="I8338" t="s">
        <v>23918</v>
      </c>
      <c r="J8338" t="s">
        <v>284</v>
      </c>
      <c r="K8338" t="s">
        <v>2075</v>
      </c>
      <c r="M8338" t="s">
        <v>294</v>
      </c>
      <c r="N8338" t="s">
        <v>295</v>
      </c>
      <c r="O8338" t="s">
        <v>2076</v>
      </c>
      <c r="Q8338" t="s">
        <v>344</v>
      </c>
      <c r="R8338" t="b">
        <v>0</v>
      </c>
      <c r="S8338" t="b">
        <v>0</v>
      </c>
      <c r="T8338" s="31" t="s">
        <v>426</v>
      </c>
      <c r="U8338" s="31">
        <v>1</v>
      </c>
      <c r="V8338" s="32" t="s">
        <v>18643</v>
      </c>
      <c r="W8338" t="s">
        <v>18642</v>
      </c>
      <c r="X8338" t="s">
        <v>282</v>
      </c>
      <c r="Y8338" t="s">
        <v>344</v>
      </c>
      <c r="Z8338" t="s">
        <v>284</v>
      </c>
      <c r="AA8338" t="s">
        <v>299</v>
      </c>
      <c r="AB8338"/>
      <c r="AD8338" s="27" t="s">
        <v>2075</v>
      </c>
      <c r="AE8338" t="s">
        <v>326</v>
      </c>
      <c r="AF8338" t="s">
        <v>290</v>
      </c>
      <c r="AH8338" t="s">
        <v>1946</v>
      </c>
      <c r="AI8338" t="s">
        <v>18644</v>
      </c>
      <c r="AJ8338" t="s">
        <v>18645</v>
      </c>
      <c r="AK8338" t="s">
        <v>2082</v>
      </c>
      <c r="AL8338" s="12">
        <v>45832.339166666665</v>
      </c>
    </row>
    <row r="8339" spans="1:38" ht="15" customHeight="1" x14ac:dyDescent="0.3">
      <c r="A8339" s="38" t="s">
        <v>23916</v>
      </c>
      <c r="B8339" t="s">
        <v>23917</v>
      </c>
      <c r="C8339" t="s">
        <v>2073</v>
      </c>
      <c r="D8339" t="s">
        <v>282</v>
      </c>
      <c r="E8339" t="s">
        <v>299</v>
      </c>
      <c r="H8339" t="s">
        <v>387</v>
      </c>
      <c r="I8339" t="s">
        <v>23918</v>
      </c>
      <c r="J8339" t="s">
        <v>284</v>
      </c>
      <c r="K8339" t="s">
        <v>2075</v>
      </c>
      <c r="M8339" t="s">
        <v>294</v>
      </c>
      <c r="N8339" t="s">
        <v>295</v>
      </c>
      <c r="O8339" t="s">
        <v>2076</v>
      </c>
      <c r="R8339" t="b">
        <v>0</v>
      </c>
      <c r="S8339" t="b">
        <v>0</v>
      </c>
      <c r="T8339" s="31" t="s">
        <v>426</v>
      </c>
      <c r="U8339" s="31">
        <v>1</v>
      </c>
      <c r="V8339" s="32" t="s">
        <v>18646</v>
      </c>
      <c r="W8339" t="s">
        <v>18647</v>
      </c>
      <c r="X8339" t="s">
        <v>282</v>
      </c>
      <c r="Y8339" t="s">
        <v>311</v>
      </c>
      <c r="Z8339" t="s">
        <v>284</v>
      </c>
      <c r="AB8339"/>
      <c r="AD8339" s="27" t="s">
        <v>2075</v>
      </c>
      <c r="AF8339" t="s">
        <v>290</v>
      </c>
      <c r="AH8339" t="s">
        <v>1946</v>
      </c>
      <c r="AI8339" t="s">
        <v>26587</v>
      </c>
      <c r="AJ8339" t="s">
        <v>26588</v>
      </c>
      <c r="AK8339" t="s">
        <v>2082</v>
      </c>
      <c r="AL8339" s="12">
        <v>46105.557164351849</v>
      </c>
    </row>
    <row r="8340" spans="1:38" ht="15" customHeight="1" x14ac:dyDescent="0.3">
      <c r="A8340" s="38" t="s">
        <v>23919</v>
      </c>
      <c r="B8340" t="s">
        <v>23920</v>
      </c>
      <c r="C8340" t="s">
        <v>2073</v>
      </c>
      <c r="D8340" t="s">
        <v>282</v>
      </c>
      <c r="E8340" t="s">
        <v>299</v>
      </c>
      <c r="H8340" t="s">
        <v>387</v>
      </c>
      <c r="I8340" t="s">
        <v>23921</v>
      </c>
      <c r="J8340" t="s">
        <v>284</v>
      </c>
      <c r="K8340" t="s">
        <v>2075</v>
      </c>
      <c r="M8340" t="s">
        <v>294</v>
      </c>
      <c r="N8340" t="s">
        <v>295</v>
      </c>
      <c r="O8340" t="s">
        <v>2076</v>
      </c>
      <c r="Q8340" t="s">
        <v>344</v>
      </c>
      <c r="R8340" t="b">
        <v>0</v>
      </c>
      <c r="S8340" t="b">
        <v>0</v>
      </c>
      <c r="T8340" s="31" t="s">
        <v>426</v>
      </c>
      <c r="U8340" s="31">
        <v>1</v>
      </c>
      <c r="V8340" s="30" t="s">
        <v>18641</v>
      </c>
      <c r="W8340" t="s">
        <v>18642</v>
      </c>
      <c r="X8340" t="s">
        <v>282</v>
      </c>
      <c r="Y8340" t="s">
        <v>344</v>
      </c>
      <c r="Z8340" t="s">
        <v>284</v>
      </c>
      <c r="AA8340" t="s">
        <v>299</v>
      </c>
      <c r="AB8340"/>
      <c r="AD8340" s="27" t="s">
        <v>2079</v>
      </c>
      <c r="AE8340" t="s">
        <v>326</v>
      </c>
      <c r="AF8340" t="s">
        <v>290</v>
      </c>
      <c r="AH8340" t="s">
        <v>26251</v>
      </c>
      <c r="AI8340" t="s">
        <v>26587</v>
      </c>
      <c r="AJ8340" t="s">
        <v>26588</v>
      </c>
      <c r="AK8340" t="s">
        <v>2082</v>
      </c>
      <c r="AL8340" s="12">
        <v>46105.538553240738</v>
      </c>
    </row>
    <row r="8341" spans="1:38" ht="15" customHeight="1" x14ac:dyDescent="0.3">
      <c r="A8341" s="38" t="s">
        <v>23919</v>
      </c>
      <c r="B8341" t="s">
        <v>23920</v>
      </c>
      <c r="C8341" t="s">
        <v>2073</v>
      </c>
      <c r="D8341" t="s">
        <v>282</v>
      </c>
      <c r="E8341" t="s">
        <v>299</v>
      </c>
      <c r="H8341" t="s">
        <v>387</v>
      </c>
      <c r="I8341" t="s">
        <v>23921</v>
      </c>
      <c r="J8341" t="s">
        <v>284</v>
      </c>
      <c r="K8341" t="s">
        <v>2075</v>
      </c>
      <c r="M8341" t="s">
        <v>294</v>
      </c>
      <c r="N8341" t="s">
        <v>295</v>
      </c>
      <c r="O8341" t="s">
        <v>2076</v>
      </c>
      <c r="Q8341" t="s">
        <v>344</v>
      </c>
      <c r="R8341" t="b">
        <v>0</v>
      </c>
      <c r="S8341" t="b">
        <v>0</v>
      </c>
      <c r="T8341" s="31" t="s">
        <v>426</v>
      </c>
      <c r="U8341" s="31">
        <v>1</v>
      </c>
      <c r="V8341" s="30" t="s">
        <v>18643</v>
      </c>
      <c r="W8341" t="s">
        <v>18642</v>
      </c>
      <c r="X8341" t="s">
        <v>282</v>
      </c>
      <c r="Y8341" t="s">
        <v>344</v>
      </c>
      <c r="Z8341" t="s">
        <v>284</v>
      </c>
      <c r="AA8341" t="s">
        <v>299</v>
      </c>
      <c r="AB8341"/>
      <c r="AD8341" s="27" t="s">
        <v>2075</v>
      </c>
      <c r="AE8341" t="s">
        <v>326</v>
      </c>
      <c r="AF8341" t="s">
        <v>290</v>
      </c>
      <c r="AH8341" t="s">
        <v>1946</v>
      </c>
      <c r="AI8341" t="s">
        <v>18644</v>
      </c>
      <c r="AJ8341" t="s">
        <v>18645</v>
      </c>
      <c r="AK8341" t="s">
        <v>2082</v>
      </c>
      <c r="AL8341" s="12">
        <v>45832.339166666665</v>
      </c>
    </row>
    <row r="8342" spans="1:38" ht="15" customHeight="1" x14ac:dyDescent="0.3">
      <c r="A8342" s="38" t="s">
        <v>23919</v>
      </c>
      <c r="B8342" t="s">
        <v>23920</v>
      </c>
      <c r="C8342" t="s">
        <v>2073</v>
      </c>
      <c r="D8342" t="s">
        <v>282</v>
      </c>
      <c r="E8342" t="s">
        <v>299</v>
      </c>
      <c r="H8342" t="s">
        <v>387</v>
      </c>
      <c r="I8342" t="s">
        <v>23921</v>
      </c>
      <c r="J8342" t="s">
        <v>284</v>
      </c>
      <c r="K8342" t="s">
        <v>2075</v>
      </c>
      <c r="M8342" t="s">
        <v>294</v>
      </c>
      <c r="N8342" t="s">
        <v>295</v>
      </c>
      <c r="O8342" t="s">
        <v>2076</v>
      </c>
      <c r="R8342" t="b">
        <v>0</v>
      </c>
      <c r="S8342" t="b">
        <v>0</v>
      </c>
      <c r="T8342" s="31" t="s">
        <v>426</v>
      </c>
      <c r="U8342" s="31">
        <v>1</v>
      </c>
      <c r="V8342" s="32" t="s">
        <v>18646</v>
      </c>
      <c r="W8342" t="s">
        <v>18647</v>
      </c>
      <c r="X8342" t="s">
        <v>282</v>
      </c>
      <c r="Y8342" t="s">
        <v>311</v>
      </c>
      <c r="Z8342" t="s">
        <v>284</v>
      </c>
      <c r="AB8342"/>
      <c r="AD8342" s="27" t="s">
        <v>2075</v>
      </c>
      <c r="AF8342" t="s">
        <v>290</v>
      </c>
      <c r="AH8342" t="s">
        <v>1946</v>
      </c>
      <c r="AI8342" t="s">
        <v>26587</v>
      </c>
      <c r="AJ8342" t="s">
        <v>26588</v>
      </c>
      <c r="AK8342" t="s">
        <v>2082</v>
      </c>
      <c r="AL8342" s="12">
        <v>46105.557164351849</v>
      </c>
    </row>
    <row r="8343" spans="1:38" ht="15" customHeight="1" x14ac:dyDescent="0.3">
      <c r="A8343" s="38" t="s">
        <v>24161</v>
      </c>
      <c r="B8343" t="s">
        <v>24162</v>
      </c>
      <c r="C8343" t="s">
        <v>2073</v>
      </c>
      <c r="D8343" t="s">
        <v>282</v>
      </c>
      <c r="E8343" t="s">
        <v>299</v>
      </c>
      <c r="H8343" t="s">
        <v>332</v>
      </c>
      <c r="I8343" t="s">
        <v>24163</v>
      </c>
      <c r="J8343" t="s">
        <v>284</v>
      </c>
      <c r="K8343" t="s">
        <v>2075</v>
      </c>
      <c r="M8343" t="s">
        <v>285</v>
      </c>
      <c r="O8343" t="s">
        <v>2076</v>
      </c>
      <c r="Q8343" t="s">
        <v>344</v>
      </c>
      <c r="R8343" t="b">
        <v>0</v>
      </c>
      <c r="S8343" t="b">
        <v>0</v>
      </c>
      <c r="T8343" s="31" t="s">
        <v>426</v>
      </c>
      <c r="U8343" s="31">
        <v>1</v>
      </c>
      <c r="V8343" s="32" t="s">
        <v>24164</v>
      </c>
      <c r="W8343" t="s">
        <v>24165</v>
      </c>
      <c r="X8343" t="s">
        <v>282</v>
      </c>
      <c r="Y8343" t="s">
        <v>344</v>
      </c>
      <c r="Z8343" t="s">
        <v>284</v>
      </c>
      <c r="AA8343" t="s">
        <v>302</v>
      </c>
      <c r="AB8343"/>
      <c r="AD8343" s="27" t="s">
        <v>2310</v>
      </c>
      <c r="AF8343" t="s">
        <v>285</v>
      </c>
      <c r="AH8343" t="s">
        <v>2012</v>
      </c>
      <c r="AI8343" t="s">
        <v>2121</v>
      </c>
      <c r="AJ8343" t="s">
        <v>2122</v>
      </c>
      <c r="AK8343" t="s">
        <v>2082</v>
      </c>
      <c r="AL8343" s="12">
        <v>45895.176793981482</v>
      </c>
    </row>
    <row r="8344" spans="1:38" ht="15" customHeight="1" x14ac:dyDescent="0.3">
      <c r="A8344" s="38" t="s">
        <v>24161</v>
      </c>
      <c r="B8344" t="s">
        <v>24162</v>
      </c>
      <c r="C8344" t="s">
        <v>2073</v>
      </c>
      <c r="D8344" t="s">
        <v>282</v>
      </c>
      <c r="E8344" t="s">
        <v>299</v>
      </c>
      <c r="H8344" t="s">
        <v>332</v>
      </c>
      <c r="I8344" t="s">
        <v>24163</v>
      </c>
      <c r="J8344" t="s">
        <v>284</v>
      </c>
      <c r="K8344" t="s">
        <v>2075</v>
      </c>
      <c r="M8344" t="s">
        <v>285</v>
      </c>
      <c r="O8344" t="s">
        <v>2076</v>
      </c>
      <c r="R8344" t="b">
        <v>0</v>
      </c>
      <c r="S8344" t="b">
        <v>0</v>
      </c>
      <c r="T8344" s="31" t="s">
        <v>426</v>
      </c>
      <c r="U8344" s="31">
        <v>1</v>
      </c>
      <c r="V8344" s="32" t="s">
        <v>18830</v>
      </c>
      <c r="W8344" t="s">
        <v>18831</v>
      </c>
      <c r="X8344" t="s">
        <v>282</v>
      </c>
      <c r="Y8344" t="s">
        <v>311</v>
      </c>
      <c r="Z8344" t="s">
        <v>284</v>
      </c>
      <c r="AB8344"/>
      <c r="AD8344" s="27" t="s">
        <v>2075</v>
      </c>
      <c r="AF8344" t="s">
        <v>290</v>
      </c>
      <c r="AH8344" t="s">
        <v>2012</v>
      </c>
      <c r="AI8344" t="s">
        <v>26587</v>
      </c>
      <c r="AJ8344" t="s">
        <v>26588</v>
      </c>
      <c r="AK8344" t="s">
        <v>2082</v>
      </c>
      <c r="AL8344" s="12">
        <v>46105.557060185187</v>
      </c>
    </row>
    <row r="8345" spans="1:38" ht="15" customHeight="1" x14ac:dyDescent="0.3">
      <c r="A8345" s="38" t="s">
        <v>23904</v>
      </c>
      <c r="B8345" t="s">
        <v>23905</v>
      </c>
      <c r="C8345" t="s">
        <v>2073</v>
      </c>
      <c r="D8345" t="s">
        <v>282</v>
      </c>
      <c r="E8345" t="s">
        <v>299</v>
      </c>
      <c r="H8345" t="s">
        <v>25896</v>
      </c>
      <c r="I8345" t="s">
        <v>23906</v>
      </c>
      <c r="J8345" t="s">
        <v>284</v>
      </c>
      <c r="K8345" t="s">
        <v>2075</v>
      </c>
      <c r="M8345" t="s">
        <v>290</v>
      </c>
      <c r="O8345" t="s">
        <v>2076</v>
      </c>
      <c r="Q8345" t="s">
        <v>344</v>
      </c>
      <c r="R8345" t="b">
        <v>0</v>
      </c>
      <c r="S8345" t="b">
        <v>0</v>
      </c>
      <c r="T8345" s="31" t="s">
        <v>426</v>
      </c>
      <c r="U8345" s="31">
        <v>1</v>
      </c>
      <c r="V8345" s="32" t="s">
        <v>18641</v>
      </c>
      <c r="W8345" t="s">
        <v>18642</v>
      </c>
      <c r="X8345" t="s">
        <v>282</v>
      </c>
      <c r="Y8345" t="s">
        <v>344</v>
      </c>
      <c r="Z8345" t="s">
        <v>284</v>
      </c>
      <c r="AA8345" t="s">
        <v>299</v>
      </c>
      <c r="AB8345"/>
      <c r="AD8345" s="27" t="s">
        <v>2079</v>
      </c>
      <c r="AE8345" t="s">
        <v>326</v>
      </c>
      <c r="AF8345" t="s">
        <v>290</v>
      </c>
      <c r="AH8345" t="s">
        <v>26251</v>
      </c>
      <c r="AI8345" t="s">
        <v>26587</v>
      </c>
      <c r="AJ8345" t="s">
        <v>26588</v>
      </c>
      <c r="AK8345" t="s">
        <v>2082</v>
      </c>
      <c r="AL8345" s="12">
        <v>46105.538553240738</v>
      </c>
    </row>
    <row r="8346" spans="1:38" ht="15" customHeight="1" x14ac:dyDescent="0.3">
      <c r="A8346" s="38" t="s">
        <v>23904</v>
      </c>
      <c r="B8346" t="s">
        <v>23905</v>
      </c>
      <c r="C8346" t="s">
        <v>2073</v>
      </c>
      <c r="D8346" t="s">
        <v>282</v>
      </c>
      <c r="E8346" t="s">
        <v>299</v>
      </c>
      <c r="H8346" t="s">
        <v>25896</v>
      </c>
      <c r="I8346" t="s">
        <v>23906</v>
      </c>
      <c r="J8346" t="s">
        <v>284</v>
      </c>
      <c r="K8346" t="s">
        <v>2075</v>
      </c>
      <c r="M8346" t="s">
        <v>290</v>
      </c>
      <c r="O8346" t="s">
        <v>2076</v>
      </c>
      <c r="Q8346" t="s">
        <v>344</v>
      </c>
      <c r="R8346" t="b">
        <v>0</v>
      </c>
      <c r="S8346" t="b">
        <v>0</v>
      </c>
      <c r="T8346" s="31" t="s">
        <v>426</v>
      </c>
      <c r="U8346" s="31">
        <v>1</v>
      </c>
      <c r="V8346" s="32" t="s">
        <v>18643</v>
      </c>
      <c r="W8346" t="s">
        <v>18642</v>
      </c>
      <c r="X8346" t="s">
        <v>282</v>
      </c>
      <c r="Y8346" t="s">
        <v>344</v>
      </c>
      <c r="Z8346" t="s">
        <v>284</v>
      </c>
      <c r="AA8346" t="s">
        <v>299</v>
      </c>
      <c r="AB8346"/>
      <c r="AD8346" s="27" t="s">
        <v>2075</v>
      </c>
      <c r="AE8346" t="s">
        <v>326</v>
      </c>
      <c r="AF8346" t="s">
        <v>290</v>
      </c>
      <c r="AH8346" t="s">
        <v>1946</v>
      </c>
      <c r="AI8346" t="s">
        <v>18644</v>
      </c>
      <c r="AJ8346" t="s">
        <v>18645</v>
      </c>
      <c r="AK8346" t="s">
        <v>2082</v>
      </c>
      <c r="AL8346" s="12">
        <v>45832.339166666665</v>
      </c>
    </row>
    <row r="8347" spans="1:38" ht="15" customHeight="1" x14ac:dyDescent="0.3">
      <c r="A8347" s="38" t="s">
        <v>23904</v>
      </c>
      <c r="B8347" t="s">
        <v>23905</v>
      </c>
      <c r="C8347" t="s">
        <v>2073</v>
      </c>
      <c r="D8347" t="s">
        <v>282</v>
      </c>
      <c r="E8347" t="s">
        <v>299</v>
      </c>
      <c r="H8347" t="s">
        <v>25896</v>
      </c>
      <c r="I8347" t="s">
        <v>23906</v>
      </c>
      <c r="J8347" t="s">
        <v>284</v>
      </c>
      <c r="K8347" t="s">
        <v>2075</v>
      </c>
      <c r="M8347" t="s">
        <v>290</v>
      </c>
      <c r="O8347" t="s">
        <v>2076</v>
      </c>
      <c r="R8347" t="b">
        <v>0</v>
      </c>
      <c r="S8347" t="b">
        <v>0</v>
      </c>
      <c r="T8347" s="31" t="s">
        <v>426</v>
      </c>
      <c r="U8347" s="31">
        <v>1</v>
      </c>
      <c r="V8347" s="32" t="s">
        <v>18646</v>
      </c>
      <c r="W8347" t="s">
        <v>18647</v>
      </c>
      <c r="X8347" t="s">
        <v>282</v>
      </c>
      <c r="Y8347" t="s">
        <v>311</v>
      </c>
      <c r="Z8347" t="s">
        <v>284</v>
      </c>
      <c r="AB8347"/>
      <c r="AD8347" s="27" t="s">
        <v>2075</v>
      </c>
      <c r="AF8347" t="s">
        <v>290</v>
      </c>
      <c r="AH8347" t="s">
        <v>1946</v>
      </c>
      <c r="AI8347" t="s">
        <v>26587</v>
      </c>
      <c r="AJ8347" t="s">
        <v>26588</v>
      </c>
      <c r="AK8347" t="s">
        <v>2082</v>
      </c>
      <c r="AL8347" s="12">
        <v>46105.557164351849</v>
      </c>
    </row>
    <row r="8348" spans="1:38" ht="15" customHeight="1" x14ac:dyDescent="0.3">
      <c r="A8348" s="38" t="s">
        <v>24155</v>
      </c>
      <c r="B8348" t="s">
        <v>24156</v>
      </c>
      <c r="C8348" t="s">
        <v>2073</v>
      </c>
      <c r="D8348" t="s">
        <v>282</v>
      </c>
      <c r="E8348" t="s">
        <v>299</v>
      </c>
      <c r="H8348" t="s">
        <v>390</v>
      </c>
      <c r="I8348" t="s">
        <v>24157</v>
      </c>
      <c r="J8348" t="s">
        <v>284</v>
      </c>
      <c r="K8348" t="s">
        <v>2075</v>
      </c>
      <c r="M8348" t="s">
        <v>294</v>
      </c>
      <c r="N8348" t="s">
        <v>295</v>
      </c>
      <c r="O8348" t="s">
        <v>2076</v>
      </c>
      <c r="Q8348" t="s">
        <v>344</v>
      </c>
      <c r="R8348" t="b">
        <v>0</v>
      </c>
      <c r="S8348" t="b">
        <v>0</v>
      </c>
      <c r="T8348" s="31" t="s">
        <v>426</v>
      </c>
      <c r="U8348" s="31">
        <v>1</v>
      </c>
      <c r="V8348" s="32" t="s">
        <v>24058</v>
      </c>
      <c r="W8348" t="s">
        <v>24059</v>
      </c>
      <c r="X8348" t="s">
        <v>282</v>
      </c>
      <c r="Y8348" t="s">
        <v>344</v>
      </c>
      <c r="Z8348" t="s">
        <v>284</v>
      </c>
      <c r="AA8348" t="s">
        <v>302</v>
      </c>
      <c r="AB8348"/>
      <c r="AD8348" s="27" t="s">
        <v>2310</v>
      </c>
      <c r="AF8348" t="s">
        <v>294</v>
      </c>
      <c r="AH8348" t="s">
        <v>2012</v>
      </c>
      <c r="AI8348" t="s">
        <v>2121</v>
      </c>
      <c r="AJ8348" t="s">
        <v>2122</v>
      </c>
      <c r="AK8348" t="s">
        <v>2082</v>
      </c>
      <c r="AL8348" s="12">
        <v>45895.323692129627</v>
      </c>
    </row>
    <row r="8349" spans="1:38" ht="15" customHeight="1" x14ac:dyDescent="0.3">
      <c r="A8349" s="38" t="s">
        <v>24155</v>
      </c>
      <c r="B8349" t="s">
        <v>24156</v>
      </c>
      <c r="C8349" t="s">
        <v>2073</v>
      </c>
      <c r="D8349" t="s">
        <v>282</v>
      </c>
      <c r="E8349" t="s">
        <v>299</v>
      </c>
      <c r="H8349" t="s">
        <v>390</v>
      </c>
      <c r="I8349" t="s">
        <v>24157</v>
      </c>
      <c r="J8349" t="s">
        <v>284</v>
      </c>
      <c r="K8349" t="s">
        <v>2075</v>
      </c>
      <c r="M8349" t="s">
        <v>294</v>
      </c>
      <c r="N8349" t="s">
        <v>295</v>
      </c>
      <c r="O8349" t="s">
        <v>2076</v>
      </c>
      <c r="R8349" t="b">
        <v>0</v>
      </c>
      <c r="S8349" t="b">
        <v>0</v>
      </c>
      <c r="T8349" s="31" t="s">
        <v>426</v>
      </c>
      <c r="U8349" s="31">
        <v>1</v>
      </c>
      <c r="V8349" s="32" t="s">
        <v>18830</v>
      </c>
      <c r="W8349" t="s">
        <v>18831</v>
      </c>
      <c r="X8349" t="s">
        <v>282</v>
      </c>
      <c r="Y8349" t="s">
        <v>311</v>
      </c>
      <c r="Z8349" t="s">
        <v>284</v>
      </c>
      <c r="AB8349"/>
      <c r="AD8349" s="27" t="s">
        <v>2075</v>
      </c>
      <c r="AF8349" t="s">
        <v>290</v>
      </c>
      <c r="AH8349" t="s">
        <v>2012</v>
      </c>
      <c r="AI8349" t="s">
        <v>26587</v>
      </c>
      <c r="AJ8349" t="s">
        <v>26588</v>
      </c>
      <c r="AK8349" t="s">
        <v>2082</v>
      </c>
      <c r="AL8349" s="12">
        <v>46105.557060185187</v>
      </c>
    </row>
    <row r="8350" spans="1:38" ht="15" customHeight="1" x14ac:dyDescent="0.3">
      <c r="A8350" s="38" t="s">
        <v>24055</v>
      </c>
      <c r="B8350" t="s">
        <v>24056</v>
      </c>
      <c r="C8350" t="s">
        <v>2073</v>
      </c>
      <c r="D8350" t="s">
        <v>282</v>
      </c>
      <c r="E8350" t="s">
        <v>299</v>
      </c>
      <c r="H8350" t="s">
        <v>390</v>
      </c>
      <c r="I8350" t="s">
        <v>24057</v>
      </c>
      <c r="J8350" t="s">
        <v>284</v>
      </c>
      <c r="K8350" t="s">
        <v>2075</v>
      </c>
      <c r="M8350" t="s">
        <v>294</v>
      </c>
      <c r="N8350" t="s">
        <v>295</v>
      </c>
      <c r="O8350" t="s">
        <v>2076</v>
      </c>
      <c r="Q8350" t="s">
        <v>344</v>
      </c>
      <c r="R8350" t="b">
        <v>0</v>
      </c>
      <c r="S8350" t="b">
        <v>0</v>
      </c>
      <c r="T8350" s="31" t="s">
        <v>426</v>
      </c>
      <c r="U8350" s="31">
        <v>1</v>
      </c>
      <c r="V8350" s="32" t="s">
        <v>24058</v>
      </c>
      <c r="W8350" t="s">
        <v>24059</v>
      </c>
      <c r="X8350" t="s">
        <v>282</v>
      </c>
      <c r="Y8350" t="s">
        <v>344</v>
      </c>
      <c r="Z8350" t="s">
        <v>284</v>
      </c>
      <c r="AA8350" t="s">
        <v>302</v>
      </c>
      <c r="AB8350"/>
      <c r="AD8350" s="27" t="s">
        <v>2310</v>
      </c>
      <c r="AF8350" t="s">
        <v>294</v>
      </c>
      <c r="AH8350" t="s">
        <v>2012</v>
      </c>
      <c r="AI8350" t="s">
        <v>2121</v>
      </c>
      <c r="AJ8350" t="s">
        <v>2122</v>
      </c>
      <c r="AK8350" t="s">
        <v>2082</v>
      </c>
      <c r="AL8350" s="12">
        <v>45895.323692129627</v>
      </c>
    </row>
    <row r="8351" spans="1:38" ht="15" customHeight="1" x14ac:dyDescent="0.3">
      <c r="A8351" s="38" t="s">
        <v>24055</v>
      </c>
      <c r="B8351" t="s">
        <v>24056</v>
      </c>
      <c r="C8351" t="s">
        <v>2073</v>
      </c>
      <c r="D8351" t="s">
        <v>282</v>
      </c>
      <c r="E8351" t="s">
        <v>299</v>
      </c>
      <c r="H8351" t="s">
        <v>390</v>
      </c>
      <c r="I8351" t="s">
        <v>24057</v>
      </c>
      <c r="J8351" t="s">
        <v>284</v>
      </c>
      <c r="K8351" t="s">
        <v>2075</v>
      </c>
      <c r="M8351" t="s">
        <v>294</v>
      </c>
      <c r="N8351" t="s">
        <v>295</v>
      </c>
      <c r="O8351" t="s">
        <v>2076</v>
      </c>
      <c r="R8351" t="b">
        <v>0</v>
      </c>
      <c r="S8351" t="b">
        <v>0</v>
      </c>
      <c r="T8351" s="31" t="s">
        <v>426</v>
      </c>
      <c r="U8351" s="31">
        <v>1</v>
      </c>
      <c r="V8351" s="32" t="s">
        <v>18830</v>
      </c>
      <c r="W8351" t="s">
        <v>18831</v>
      </c>
      <c r="X8351" t="s">
        <v>282</v>
      </c>
      <c r="Y8351" t="s">
        <v>311</v>
      </c>
      <c r="Z8351" t="s">
        <v>284</v>
      </c>
      <c r="AB8351"/>
      <c r="AD8351" s="27" t="s">
        <v>2075</v>
      </c>
      <c r="AF8351" t="s">
        <v>290</v>
      </c>
      <c r="AH8351" t="s">
        <v>2012</v>
      </c>
      <c r="AI8351" t="s">
        <v>26587</v>
      </c>
      <c r="AJ8351" t="s">
        <v>26588</v>
      </c>
      <c r="AK8351" t="s">
        <v>2082</v>
      </c>
      <c r="AL8351" s="12">
        <v>46105.557060185187</v>
      </c>
    </row>
    <row r="8352" spans="1:38" ht="15" customHeight="1" x14ac:dyDescent="0.3">
      <c r="A8352" s="38" t="s">
        <v>24158</v>
      </c>
      <c r="B8352" t="s">
        <v>24159</v>
      </c>
      <c r="C8352" t="s">
        <v>2073</v>
      </c>
      <c r="D8352" t="s">
        <v>282</v>
      </c>
      <c r="E8352" t="s">
        <v>299</v>
      </c>
      <c r="H8352" t="s">
        <v>390</v>
      </c>
      <c r="I8352" t="s">
        <v>24160</v>
      </c>
      <c r="J8352" t="s">
        <v>284</v>
      </c>
      <c r="K8352" t="s">
        <v>2075</v>
      </c>
      <c r="M8352" t="s">
        <v>294</v>
      </c>
      <c r="N8352" t="s">
        <v>295</v>
      </c>
      <c r="O8352" t="s">
        <v>2076</v>
      </c>
      <c r="Q8352" t="s">
        <v>344</v>
      </c>
      <c r="R8352" t="b">
        <v>0</v>
      </c>
      <c r="S8352" t="b">
        <v>0</v>
      </c>
      <c r="T8352" s="31" t="s">
        <v>426</v>
      </c>
      <c r="U8352" s="31">
        <v>1</v>
      </c>
      <c r="V8352" s="30" t="s">
        <v>24058</v>
      </c>
      <c r="W8352" t="s">
        <v>24059</v>
      </c>
      <c r="X8352" t="s">
        <v>282</v>
      </c>
      <c r="Y8352" t="s">
        <v>344</v>
      </c>
      <c r="Z8352" t="s">
        <v>284</v>
      </c>
      <c r="AA8352" t="s">
        <v>302</v>
      </c>
      <c r="AB8352"/>
      <c r="AD8352" s="27" t="s">
        <v>2310</v>
      </c>
      <c r="AF8352" t="s">
        <v>294</v>
      </c>
      <c r="AH8352" t="s">
        <v>2012</v>
      </c>
      <c r="AI8352" t="s">
        <v>2121</v>
      </c>
      <c r="AJ8352" t="s">
        <v>2122</v>
      </c>
      <c r="AK8352" t="s">
        <v>2082</v>
      </c>
      <c r="AL8352" s="12">
        <v>45895.323692129627</v>
      </c>
    </row>
    <row r="8353" spans="1:39" ht="15" customHeight="1" x14ac:dyDescent="0.3">
      <c r="A8353" s="38" t="s">
        <v>24158</v>
      </c>
      <c r="B8353" t="s">
        <v>24159</v>
      </c>
      <c r="C8353" t="s">
        <v>2073</v>
      </c>
      <c r="D8353" t="s">
        <v>282</v>
      </c>
      <c r="E8353" t="s">
        <v>299</v>
      </c>
      <c r="H8353" t="s">
        <v>390</v>
      </c>
      <c r="I8353" t="s">
        <v>24160</v>
      </c>
      <c r="J8353" t="s">
        <v>284</v>
      </c>
      <c r="K8353" t="s">
        <v>2075</v>
      </c>
      <c r="M8353" t="s">
        <v>294</v>
      </c>
      <c r="N8353" t="s">
        <v>295</v>
      </c>
      <c r="O8353" t="s">
        <v>2076</v>
      </c>
      <c r="R8353" t="b">
        <v>0</v>
      </c>
      <c r="S8353" t="b">
        <v>0</v>
      </c>
      <c r="T8353" s="31" t="s">
        <v>426</v>
      </c>
      <c r="U8353" s="31">
        <v>1</v>
      </c>
      <c r="V8353" s="32" t="s">
        <v>18830</v>
      </c>
      <c r="W8353" t="s">
        <v>18831</v>
      </c>
      <c r="X8353" t="s">
        <v>282</v>
      </c>
      <c r="Y8353" t="s">
        <v>311</v>
      </c>
      <c r="Z8353" t="s">
        <v>284</v>
      </c>
      <c r="AB8353"/>
      <c r="AD8353" s="27" t="s">
        <v>2075</v>
      </c>
      <c r="AF8353" t="s">
        <v>290</v>
      </c>
      <c r="AH8353" t="s">
        <v>2012</v>
      </c>
      <c r="AI8353" t="s">
        <v>26587</v>
      </c>
      <c r="AJ8353" t="s">
        <v>26588</v>
      </c>
      <c r="AK8353" t="s">
        <v>2082</v>
      </c>
      <c r="AL8353" s="12">
        <v>46105.557060185187</v>
      </c>
    </row>
    <row r="8354" spans="1:39" ht="15" customHeight="1" x14ac:dyDescent="0.3">
      <c r="A8354" s="38" t="s">
        <v>24392</v>
      </c>
      <c r="B8354" t="s">
        <v>24393</v>
      </c>
      <c r="C8354" t="s">
        <v>2073</v>
      </c>
      <c r="D8354" t="s">
        <v>282</v>
      </c>
      <c r="E8354" t="s">
        <v>283</v>
      </c>
      <c r="H8354" t="s">
        <v>26202</v>
      </c>
      <c r="I8354" t="s">
        <v>24394</v>
      </c>
      <c r="J8354" t="s">
        <v>284</v>
      </c>
      <c r="K8354" t="s">
        <v>2075</v>
      </c>
      <c r="M8354" t="s">
        <v>290</v>
      </c>
      <c r="N8354" t="s">
        <v>365</v>
      </c>
      <c r="O8354" t="s">
        <v>2076</v>
      </c>
      <c r="Q8354" t="s">
        <v>344</v>
      </c>
      <c r="R8354" t="b">
        <v>0</v>
      </c>
      <c r="S8354" t="b">
        <v>0</v>
      </c>
      <c r="T8354" s="31" t="s">
        <v>426</v>
      </c>
      <c r="U8354" s="31">
        <v>1</v>
      </c>
      <c r="V8354" s="32" t="s">
        <v>21342</v>
      </c>
      <c r="W8354" t="s">
        <v>21343</v>
      </c>
      <c r="X8354" t="s">
        <v>282</v>
      </c>
      <c r="Y8354" t="s">
        <v>344</v>
      </c>
      <c r="Z8354" t="s">
        <v>284</v>
      </c>
      <c r="AB8354"/>
      <c r="AD8354" s="27" t="s">
        <v>2075</v>
      </c>
      <c r="AF8354" t="s">
        <v>290</v>
      </c>
      <c r="AH8354" t="s">
        <v>18734</v>
      </c>
      <c r="AI8354" t="s">
        <v>18735</v>
      </c>
      <c r="AJ8354" t="s">
        <v>18736</v>
      </c>
      <c r="AK8354" t="s">
        <v>2082</v>
      </c>
      <c r="AL8354" s="12">
        <v>46030.578449074077</v>
      </c>
    </row>
    <row r="8355" spans="1:39" ht="15" customHeight="1" x14ac:dyDescent="0.3">
      <c r="A8355" s="38" t="s">
        <v>24392</v>
      </c>
      <c r="B8355" t="s">
        <v>24393</v>
      </c>
      <c r="C8355" t="s">
        <v>2073</v>
      </c>
      <c r="D8355" t="s">
        <v>282</v>
      </c>
      <c r="E8355" t="s">
        <v>283</v>
      </c>
      <c r="H8355" t="s">
        <v>26202</v>
      </c>
      <c r="I8355" t="s">
        <v>24394</v>
      </c>
      <c r="J8355" t="s">
        <v>284</v>
      </c>
      <c r="K8355" t="s">
        <v>2075</v>
      </c>
      <c r="M8355" t="s">
        <v>290</v>
      </c>
      <c r="N8355" t="s">
        <v>365</v>
      </c>
      <c r="O8355" t="s">
        <v>2076</v>
      </c>
      <c r="R8355" t="b">
        <v>0</v>
      </c>
      <c r="S8355" t="b">
        <v>0</v>
      </c>
      <c r="T8355" s="31" t="s">
        <v>426</v>
      </c>
      <c r="U8355" s="31">
        <v>1</v>
      </c>
      <c r="V8355" s="32" t="s">
        <v>21340</v>
      </c>
      <c r="W8355" t="s">
        <v>21341</v>
      </c>
      <c r="X8355" t="s">
        <v>282</v>
      </c>
      <c r="Y8355" t="s">
        <v>311</v>
      </c>
      <c r="Z8355" t="s">
        <v>284</v>
      </c>
      <c r="AA8355" t="s">
        <v>283</v>
      </c>
      <c r="AB8355"/>
      <c r="AD8355" s="27" t="s">
        <v>2075</v>
      </c>
      <c r="AF8355" t="s">
        <v>290</v>
      </c>
      <c r="AH8355" t="s">
        <v>18672</v>
      </c>
      <c r="AI8355" t="s">
        <v>18673</v>
      </c>
      <c r="AJ8355" t="s">
        <v>18674</v>
      </c>
      <c r="AK8355" t="s">
        <v>2082</v>
      </c>
      <c r="AL8355" s="12">
        <v>45967.511458333334</v>
      </c>
    </row>
    <row r="8356" spans="1:39" ht="15" customHeight="1" x14ac:dyDescent="0.3">
      <c r="A8356" s="38" t="s">
        <v>24392</v>
      </c>
      <c r="B8356" t="s">
        <v>24393</v>
      </c>
      <c r="C8356" t="s">
        <v>2073</v>
      </c>
      <c r="D8356" t="s">
        <v>282</v>
      </c>
      <c r="E8356" t="s">
        <v>283</v>
      </c>
      <c r="H8356" t="s">
        <v>26202</v>
      </c>
      <c r="I8356" t="s">
        <v>24394</v>
      </c>
      <c r="J8356" t="s">
        <v>284</v>
      </c>
      <c r="K8356" t="s">
        <v>2075</v>
      </c>
      <c r="M8356" t="s">
        <v>290</v>
      </c>
      <c r="N8356" t="s">
        <v>365</v>
      </c>
      <c r="O8356" t="s">
        <v>2076</v>
      </c>
      <c r="R8356" t="b">
        <v>0</v>
      </c>
      <c r="S8356" t="b">
        <v>0</v>
      </c>
      <c r="T8356" s="31" t="s">
        <v>426</v>
      </c>
      <c r="U8356" s="31">
        <v>1</v>
      </c>
      <c r="V8356" s="32" t="s">
        <v>18679</v>
      </c>
      <c r="W8356" t="s">
        <v>18680</v>
      </c>
      <c r="X8356" t="s">
        <v>282</v>
      </c>
      <c r="Y8356" t="s">
        <v>311</v>
      </c>
      <c r="Z8356" t="s">
        <v>284</v>
      </c>
      <c r="AB8356"/>
      <c r="AD8356" s="27" t="s">
        <v>2075</v>
      </c>
      <c r="AF8356" t="s">
        <v>290</v>
      </c>
      <c r="AH8356" t="s">
        <v>18672</v>
      </c>
      <c r="AI8356" t="s">
        <v>18673</v>
      </c>
      <c r="AJ8356" t="s">
        <v>18674</v>
      </c>
      <c r="AK8356" t="s">
        <v>2082</v>
      </c>
      <c r="AL8356" s="12">
        <v>45993.713194444441</v>
      </c>
    </row>
    <row r="8357" spans="1:39" ht="15" customHeight="1" x14ac:dyDescent="0.3">
      <c r="A8357" s="38" t="s">
        <v>24088</v>
      </c>
      <c r="B8357" t="s">
        <v>24089</v>
      </c>
      <c r="C8357" t="s">
        <v>2073</v>
      </c>
      <c r="D8357" t="s">
        <v>282</v>
      </c>
      <c r="E8357" t="s">
        <v>304</v>
      </c>
      <c r="H8357" t="s">
        <v>25803</v>
      </c>
      <c r="I8357" t="s">
        <v>24090</v>
      </c>
      <c r="J8357" t="s">
        <v>284</v>
      </c>
      <c r="K8357" t="s">
        <v>2094</v>
      </c>
      <c r="M8357" t="s">
        <v>285</v>
      </c>
      <c r="O8357" t="s">
        <v>2076</v>
      </c>
      <c r="Q8357" t="s">
        <v>311</v>
      </c>
      <c r="R8357" t="b">
        <v>0</v>
      </c>
      <c r="S8357" t="b">
        <v>0</v>
      </c>
      <c r="T8357" s="31" t="s">
        <v>426</v>
      </c>
      <c r="U8357" s="31">
        <v>1</v>
      </c>
      <c r="V8357" s="32" t="s">
        <v>3112</v>
      </c>
      <c r="W8357" t="s">
        <v>3113</v>
      </c>
      <c r="X8357" t="s">
        <v>282</v>
      </c>
      <c r="Y8357" t="s">
        <v>311</v>
      </c>
      <c r="Z8357" t="s">
        <v>284</v>
      </c>
      <c r="AA8357" t="s">
        <v>304</v>
      </c>
      <c r="AB8357"/>
      <c r="AD8357" s="27" t="s">
        <v>2075</v>
      </c>
      <c r="AF8357" t="s">
        <v>285</v>
      </c>
      <c r="AH8357" t="s">
        <v>2169</v>
      </c>
      <c r="AI8357" t="s">
        <v>2170</v>
      </c>
      <c r="AJ8357" t="s">
        <v>2171</v>
      </c>
      <c r="AK8357" t="s">
        <v>2082</v>
      </c>
      <c r="AL8357" s="12">
        <v>46000.305196759262</v>
      </c>
    </row>
    <row r="8358" spans="1:39" ht="15" customHeight="1" x14ac:dyDescent="0.3">
      <c r="A8358" s="38" t="s">
        <v>24313</v>
      </c>
      <c r="B8358" t="s">
        <v>24314</v>
      </c>
      <c r="C8358" t="s">
        <v>2073</v>
      </c>
      <c r="D8358" t="s">
        <v>282</v>
      </c>
      <c r="E8358" t="s">
        <v>319</v>
      </c>
      <c r="H8358" t="s">
        <v>25883</v>
      </c>
      <c r="I8358" t="s">
        <v>24315</v>
      </c>
      <c r="J8358" t="s">
        <v>284</v>
      </c>
      <c r="K8358" t="s">
        <v>2075</v>
      </c>
      <c r="M8358" t="s">
        <v>294</v>
      </c>
      <c r="N8358" t="s">
        <v>295</v>
      </c>
      <c r="O8358" t="s">
        <v>2076</v>
      </c>
      <c r="Q8358" t="s">
        <v>344</v>
      </c>
      <c r="R8358" t="b">
        <v>0</v>
      </c>
      <c r="S8358" t="b">
        <v>0</v>
      </c>
      <c r="T8358" s="31" t="s">
        <v>426</v>
      </c>
      <c r="U8358" s="31">
        <v>1</v>
      </c>
      <c r="V8358" s="32" t="s">
        <v>20125</v>
      </c>
      <c r="W8358" t="s">
        <v>20126</v>
      </c>
      <c r="X8358" t="s">
        <v>282</v>
      </c>
      <c r="Y8358" t="s">
        <v>344</v>
      </c>
      <c r="Z8358" t="s">
        <v>310</v>
      </c>
      <c r="AA8358" t="s">
        <v>319</v>
      </c>
      <c r="AB8358"/>
      <c r="AD8358" s="27" t="s">
        <v>2079</v>
      </c>
      <c r="AF8358" t="s">
        <v>290</v>
      </c>
      <c r="AH8358" t="s">
        <v>26251</v>
      </c>
      <c r="AI8358" t="s">
        <v>26587</v>
      </c>
      <c r="AJ8358" t="s">
        <v>26588</v>
      </c>
      <c r="AK8358" t="s">
        <v>2082</v>
      </c>
      <c r="AL8358" s="12">
        <v>46105.5471412037</v>
      </c>
    </row>
    <row r="8359" spans="1:39" ht="15" customHeight="1" x14ac:dyDescent="0.3">
      <c r="A8359" s="38" t="s">
        <v>24313</v>
      </c>
      <c r="B8359" t="s">
        <v>24314</v>
      </c>
      <c r="C8359" t="s">
        <v>2073</v>
      </c>
      <c r="D8359" t="s">
        <v>282</v>
      </c>
      <c r="E8359" t="s">
        <v>319</v>
      </c>
      <c r="H8359" t="s">
        <v>25883</v>
      </c>
      <c r="I8359" t="s">
        <v>24315</v>
      </c>
      <c r="J8359" t="s">
        <v>284</v>
      </c>
      <c r="K8359" t="s">
        <v>2075</v>
      </c>
      <c r="M8359" t="s">
        <v>294</v>
      </c>
      <c r="N8359" t="s">
        <v>295</v>
      </c>
      <c r="O8359" t="s">
        <v>2076</v>
      </c>
      <c r="Q8359" t="s">
        <v>344</v>
      </c>
      <c r="R8359" t="b">
        <v>0</v>
      </c>
      <c r="S8359" t="b">
        <v>0</v>
      </c>
      <c r="T8359" s="31" t="s">
        <v>426</v>
      </c>
      <c r="U8359" s="31">
        <v>1</v>
      </c>
      <c r="V8359" s="32" t="s">
        <v>19312</v>
      </c>
      <c r="W8359" t="s">
        <v>19313</v>
      </c>
      <c r="X8359" t="s">
        <v>282</v>
      </c>
      <c r="Y8359" t="s">
        <v>344</v>
      </c>
      <c r="Z8359" t="s">
        <v>310</v>
      </c>
      <c r="AA8359" t="s">
        <v>319</v>
      </c>
      <c r="AB8359"/>
      <c r="AD8359" s="27" t="s">
        <v>3330</v>
      </c>
      <c r="AF8359" t="s">
        <v>290</v>
      </c>
      <c r="AH8359" t="s">
        <v>2016</v>
      </c>
      <c r="AI8359" t="s">
        <v>2088</v>
      </c>
      <c r="AJ8359" t="s">
        <v>2089</v>
      </c>
      <c r="AK8359" t="s">
        <v>2082</v>
      </c>
      <c r="AL8359" s="12">
        <v>45849.875543981485</v>
      </c>
    </row>
    <row r="8360" spans="1:39" ht="15" customHeight="1" x14ac:dyDescent="0.3">
      <c r="A8360" s="38" t="s">
        <v>24313</v>
      </c>
      <c r="B8360" t="s">
        <v>24314</v>
      </c>
      <c r="C8360" t="s">
        <v>2073</v>
      </c>
      <c r="D8360" t="s">
        <v>282</v>
      </c>
      <c r="E8360" t="s">
        <v>319</v>
      </c>
      <c r="H8360" t="s">
        <v>25883</v>
      </c>
      <c r="I8360" t="s">
        <v>24315</v>
      </c>
      <c r="J8360" t="s">
        <v>284</v>
      </c>
      <c r="K8360" t="s">
        <v>2075</v>
      </c>
      <c r="M8360" t="s">
        <v>294</v>
      </c>
      <c r="N8360" t="s">
        <v>295</v>
      </c>
      <c r="O8360" t="s">
        <v>2076</v>
      </c>
      <c r="R8360" t="b">
        <v>0</v>
      </c>
      <c r="S8360" t="b">
        <v>0</v>
      </c>
      <c r="T8360" s="31" t="s">
        <v>426</v>
      </c>
      <c r="U8360" s="31">
        <v>1</v>
      </c>
      <c r="V8360" s="32" t="s">
        <v>19314</v>
      </c>
      <c r="W8360" t="s">
        <v>19315</v>
      </c>
      <c r="X8360" t="s">
        <v>282</v>
      </c>
      <c r="Y8360" t="s">
        <v>311</v>
      </c>
      <c r="Z8360" t="s">
        <v>284</v>
      </c>
      <c r="AB8360"/>
      <c r="AD8360" s="27" t="s">
        <v>2075</v>
      </c>
      <c r="AF8360" t="s">
        <v>290</v>
      </c>
      <c r="AH8360" t="s">
        <v>2016</v>
      </c>
      <c r="AI8360" t="s">
        <v>26587</v>
      </c>
      <c r="AJ8360" t="s">
        <v>26588</v>
      </c>
      <c r="AK8360" t="s">
        <v>2082</v>
      </c>
      <c r="AL8360" s="12">
        <v>46105.557268518518</v>
      </c>
    </row>
    <row r="8361" spans="1:39" ht="15" customHeight="1" x14ac:dyDescent="0.3">
      <c r="A8361" s="38" t="s">
        <v>24505</v>
      </c>
      <c r="B8361" t="s">
        <v>19310</v>
      </c>
      <c r="C8361" t="s">
        <v>2073</v>
      </c>
      <c r="D8361" t="s">
        <v>282</v>
      </c>
      <c r="E8361" t="s">
        <v>319</v>
      </c>
      <c r="H8361" t="s">
        <v>26182</v>
      </c>
      <c r="I8361" t="s">
        <v>24506</v>
      </c>
      <c r="J8361" t="s">
        <v>284</v>
      </c>
      <c r="K8361" t="s">
        <v>2075</v>
      </c>
      <c r="M8361" t="s">
        <v>294</v>
      </c>
      <c r="N8361" t="s">
        <v>295</v>
      </c>
      <c r="O8361" t="s">
        <v>2076</v>
      </c>
      <c r="Q8361" t="s">
        <v>344</v>
      </c>
      <c r="R8361" t="b">
        <v>0</v>
      </c>
      <c r="S8361" t="b">
        <v>0</v>
      </c>
      <c r="T8361" s="31" t="s">
        <v>426</v>
      </c>
      <c r="U8361" s="31">
        <v>1</v>
      </c>
      <c r="V8361" s="32" t="s">
        <v>20125</v>
      </c>
      <c r="W8361" t="s">
        <v>20126</v>
      </c>
      <c r="X8361" t="s">
        <v>282</v>
      </c>
      <c r="Y8361" t="s">
        <v>344</v>
      </c>
      <c r="Z8361" t="s">
        <v>310</v>
      </c>
      <c r="AA8361" t="s">
        <v>319</v>
      </c>
      <c r="AB8361"/>
      <c r="AD8361" s="27" t="s">
        <v>2079</v>
      </c>
      <c r="AF8361" t="s">
        <v>290</v>
      </c>
      <c r="AH8361" t="s">
        <v>26251</v>
      </c>
      <c r="AI8361" t="s">
        <v>26587</v>
      </c>
      <c r="AJ8361" t="s">
        <v>26588</v>
      </c>
      <c r="AK8361" t="s">
        <v>2082</v>
      </c>
      <c r="AL8361" s="12">
        <v>46105.5471412037</v>
      </c>
    </row>
    <row r="8362" spans="1:39" ht="15" customHeight="1" x14ac:dyDescent="0.3">
      <c r="A8362" s="38" t="s">
        <v>24505</v>
      </c>
      <c r="B8362" t="s">
        <v>19310</v>
      </c>
      <c r="C8362" t="s">
        <v>2073</v>
      </c>
      <c r="D8362" t="s">
        <v>282</v>
      </c>
      <c r="E8362" t="s">
        <v>319</v>
      </c>
      <c r="H8362" t="s">
        <v>26182</v>
      </c>
      <c r="I8362" t="s">
        <v>24506</v>
      </c>
      <c r="J8362" t="s">
        <v>284</v>
      </c>
      <c r="K8362" t="s">
        <v>2075</v>
      </c>
      <c r="M8362" t="s">
        <v>294</v>
      </c>
      <c r="N8362" t="s">
        <v>295</v>
      </c>
      <c r="O8362" t="s">
        <v>2076</v>
      </c>
      <c r="Q8362" t="s">
        <v>344</v>
      </c>
      <c r="R8362" t="b">
        <v>0</v>
      </c>
      <c r="S8362" t="b">
        <v>0</v>
      </c>
      <c r="T8362" s="31" t="s">
        <v>426</v>
      </c>
      <c r="U8362" s="31">
        <v>1</v>
      </c>
      <c r="V8362" s="32" t="s">
        <v>19312</v>
      </c>
      <c r="W8362" t="s">
        <v>19313</v>
      </c>
      <c r="X8362" t="s">
        <v>282</v>
      </c>
      <c r="Y8362" t="s">
        <v>344</v>
      </c>
      <c r="Z8362" t="s">
        <v>310</v>
      </c>
      <c r="AA8362" t="s">
        <v>319</v>
      </c>
      <c r="AB8362"/>
      <c r="AD8362" s="27" t="s">
        <v>3330</v>
      </c>
      <c r="AF8362" t="s">
        <v>290</v>
      </c>
      <c r="AH8362" t="s">
        <v>2016</v>
      </c>
      <c r="AI8362" t="s">
        <v>2088</v>
      </c>
      <c r="AJ8362" t="s">
        <v>2089</v>
      </c>
      <c r="AK8362" t="s">
        <v>2082</v>
      </c>
      <c r="AL8362" s="12">
        <v>45849.875543981485</v>
      </c>
    </row>
    <row r="8363" spans="1:39" ht="15" customHeight="1" x14ac:dyDescent="0.3">
      <c r="A8363" s="38" t="s">
        <v>24505</v>
      </c>
      <c r="B8363" t="s">
        <v>19310</v>
      </c>
      <c r="C8363" t="s">
        <v>2073</v>
      </c>
      <c r="D8363" t="s">
        <v>282</v>
      </c>
      <c r="E8363" t="s">
        <v>319</v>
      </c>
      <c r="H8363" t="s">
        <v>26182</v>
      </c>
      <c r="I8363" t="s">
        <v>24506</v>
      </c>
      <c r="J8363" t="s">
        <v>284</v>
      </c>
      <c r="K8363" t="s">
        <v>2075</v>
      </c>
      <c r="M8363" t="s">
        <v>294</v>
      </c>
      <c r="N8363" t="s">
        <v>295</v>
      </c>
      <c r="O8363" t="s">
        <v>2076</v>
      </c>
      <c r="R8363" t="b">
        <v>0</v>
      </c>
      <c r="S8363" t="b">
        <v>0</v>
      </c>
      <c r="T8363" s="31" t="s">
        <v>426</v>
      </c>
      <c r="U8363" s="31">
        <v>1</v>
      </c>
      <c r="V8363" s="32" t="s">
        <v>19314</v>
      </c>
      <c r="W8363" t="s">
        <v>19315</v>
      </c>
      <c r="X8363" t="s">
        <v>282</v>
      </c>
      <c r="Y8363" t="s">
        <v>311</v>
      </c>
      <c r="Z8363" t="s">
        <v>284</v>
      </c>
      <c r="AB8363"/>
      <c r="AD8363" s="27" t="s">
        <v>2075</v>
      </c>
      <c r="AF8363" t="s">
        <v>290</v>
      </c>
      <c r="AH8363" t="s">
        <v>2016</v>
      </c>
      <c r="AI8363" t="s">
        <v>26587</v>
      </c>
      <c r="AJ8363" t="s">
        <v>26588</v>
      </c>
      <c r="AK8363" t="s">
        <v>2082</v>
      </c>
      <c r="AL8363" s="12">
        <v>46105.557268518518</v>
      </c>
    </row>
    <row r="8364" spans="1:39" ht="15" customHeight="1" x14ac:dyDescent="0.3">
      <c r="A8364" s="38" t="s">
        <v>24079</v>
      </c>
      <c r="B8364" t="s">
        <v>24080</v>
      </c>
      <c r="C8364" t="s">
        <v>2073</v>
      </c>
      <c r="D8364" t="s">
        <v>282</v>
      </c>
      <c r="E8364" t="s">
        <v>304</v>
      </c>
      <c r="H8364" t="s">
        <v>25803</v>
      </c>
      <c r="I8364" t="s">
        <v>24081</v>
      </c>
      <c r="J8364" t="s">
        <v>284</v>
      </c>
      <c r="K8364" t="s">
        <v>2094</v>
      </c>
      <c r="M8364" t="s">
        <v>294</v>
      </c>
      <c r="N8364" t="s">
        <v>295</v>
      </c>
      <c r="O8364" t="s">
        <v>2076</v>
      </c>
      <c r="Q8364" t="s">
        <v>311</v>
      </c>
      <c r="R8364" t="b">
        <v>0</v>
      </c>
      <c r="S8364" t="b">
        <v>0</v>
      </c>
      <c r="T8364" s="31" t="s">
        <v>426</v>
      </c>
      <c r="U8364" s="31">
        <v>1</v>
      </c>
      <c r="V8364" s="32" t="s">
        <v>3112</v>
      </c>
      <c r="W8364" t="s">
        <v>3113</v>
      </c>
      <c r="X8364" t="s">
        <v>282</v>
      </c>
      <c r="Y8364" t="s">
        <v>311</v>
      </c>
      <c r="Z8364" t="s">
        <v>284</v>
      </c>
      <c r="AA8364" t="s">
        <v>304</v>
      </c>
      <c r="AB8364"/>
      <c r="AD8364" s="27" t="s">
        <v>2075</v>
      </c>
      <c r="AF8364" t="s">
        <v>285</v>
      </c>
      <c r="AH8364" t="s">
        <v>2169</v>
      </c>
      <c r="AI8364" t="s">
        <v>2170</v>
      </c>
      <c r="AJ8364" t="s">
        <v>2171</v>
      </c>
      <c r="AK8364" t="s">
        <v>2082</v>
      </c>
      <c r="AL8364" s="12">
        <v>46000.305196759262</v>
      </c>
    </row>
    <row r="8365" spans="1:39" ht="15" customHeight="1" x14ac:dyDescent="0.3">
      <c r="A8365" s="38" t="s">
        <v>24298</v>
      </c>
      <c r="B8365" t="s">
        <v>24299</v>
      </c>
      <c r="C8365" t="s">
        <v>2092</v>
      </c>
      <c r="D8365" t="s">
        <v>282</v>
      </c>
      <c r="E8365" t="s">
        <v>292</v>
      </c>
      <c r="G8365" t="s">
        <v>293</v>
      </c>
      <c r="H8365" t="s">
        <v>298</v>
      </c>
      <c r="I8365" t="s">
        <v>24300</v>
      </c>
      <c r="J8365" t="s">
        <v>284</v>
      </c>
      <c r="K8365" t="s">
        <v>2075</v>
      </c>
      <c r="M8365" t="s">
        <v>343</v>
      </c>
      <c r="N8365" t="s">
        <v>295</v>
      </c>
      <c r="O8365" t="s">
        <v>2076</v>
      </c>
      <c r="P8365" t="s">
        <v>26081</v>
      </c>
      <c r="Q8365" t="s">
        <v>336</v>
      </c>
      <c r="R8365" t="b">
        <v>1</v>
      </c>
      <c r="S8365" t="b">
        <v>1</v>
      </c>
      <c r="T8365" s="31" t="s">
        <v>25454</v>
      </c>
      <c r="U8365" s="31" t="s">
        <v>2234</v>
      </c>
      <c r="V8365" s="32" t="s">
        <v>8068</v>
      </c>
      <c r="W8365" t="s">
        <v>8069</v>
      </c>
      <c r="X8365" t="s">
        <v>282</v>
      </c>
      <c r="Y8365" t="s">
        <v>336</v>
      </c>
      <c r="Z8365" t="s">
        <v>325</v>
      </c>
      <c r="AA8365" t="s">
        <v>292</v>
      </c>
      <c r="AB8365"/>
      <c r="AC8365" t="s">
        <v>3271</v>
      </c>
      <c r="AD8365" s="27" t="s">
        <v>2075</v>
      </c>
      <c r="AE8365" t="s">
        <v>289</v>
      </c>
      <c r="AF8365" t="s">
        <v>294</v>
      </c>
      <c r="AI8365" t="s">
        <v>8070</v>
      </c>
      <c r="AJ8365" t="s">
        <v>8071</v>
      </c>
      <c r="AK8365" t="s">
        <v>2082</v>
      </c>
      <c r="AL8365" s="12">
        <v>45709.618263888886</v>
      </c>
      <c r="AM8365" t="s">
        <v>309</v>
      </c>
    </row>
    <row r="8366" spans="1:39" ht="15" customHeight="1" x14ac:dyDescent="0.3">
      <c r="A8366" s="38" t="s">
        <v>24298</v>
      </c>
      <c r="B8366" t="s">
        <v>24299</v>
      </c>
      <c r="C8366" t="s">
        <v>2092</v>
      </c>
      <c r="D8366" t="s">
        <v>282</v>
      </c>
      <c r="E8366" t="s">
        <v>292</v>
      </c>
      <c r="G8366" t="s">
        <v>293</v>
      </c>
      <c r="H8366" t="s">
        <v>298</v>
      </c>
      <c r="I8366" t="s">
        <v>24300</v>
      </c>
      <c r="J8366" t="s">
        <v>284</v>
      </c>
      <c r="K8366" t="s">
        <v>2075</v>
      </c>
      <c r="M8366" t="s">
        <v>343</v>
      </c>
      <c r="N8366" t="s">
        <v>295</v>
      </c>
      <c r="O8366" t="s">
        <v>2076</v>
      </c>
      <c r="P8366" t="s">
        <v>26081</v>
      </c>
      <c r="Q8366" t="s">
        <v>336</v>
      </c>
      <c r="R8366" t="b">
        <v>1</v>
      </c>
      <c r="S8366" t="b">
        <v>1</v>
      </c>
      <c r="T8366" s="31" t="s">
        <v>25454</v>
      </c>
      <c r="U8366" s="31" t="s">
        <v>2234</v>
      </c>
      <c r="V8366" s="32" t="s">
        <v>8074</v>
      </c>
      <c r="W8366" t="s">
        <v>8075</v>
      </c>
      <c r="X8366" t="s">
        <v>282</v>
      </c>
      <c r="Y8366" t="s">
        <v>336</v>
      </c>
      <c r="Z8366" t="s">
        <v>284</v>
      </c>
      <c r="AA8366" t="s">
        <v>292</v>
      </c>
      <c r="AB8366"/>
      <c r="AC8366" t="s">
        <v>26119</v>
      </c>
      <c r="AD8366" s="27" t="s">
        <v>2512</v>
      </c>
      <c r="AE8366" t="s">
        <v>347</v>
      </c>
      <c r="AF8366" t="s">
        <v>294</v>
      </c>
      <c r="AH8366" t="s">
        <v>657</v>
      </c>
      <c r="AI8366" t="s">
        <v>26598</v>
      </c>
      <c r="AJ8366" t="s">
        <v>26598</v>
      </c>
      <c r="AK8366" t="s">
        <v>2082</v>
      </c>
      <c r="AL8366" s="12">
        <v>46114.780543981484</v>
      </c>
      <c r="AM8366" t="s">
        <v>309</v>
      </c>
    </row>
    <row r="8367" spans="1:39" ht="15" customHeight="1" x14ac:dyDescent="0.3">
      <c r="A8367" s="38" t="s">
        <v>24298</v>
      </c>
      <c r="B8367" t="s">
        <v>24299</v>
      </c>
      <c r="C8367" t="s">
        <v>2092</v>
      </c>
      <c r="D8367" t="s">
        <v>282</v>
      </c>
      <c r="E8367" t="s">
        <v>292</v>
      </c>
      <c r="G8367" t="s">
        <v>293</v>
      </c>
      <c r="H8367" t="s">
        <v>298</v>
      </c>
      <c r="I8367" t="s">
        <v>24300</v>
      </c>
      <c r="J8367" t="s">
        <v>284</v>
      </c>
      <c r="K8367" t="s">
        <v>2075</v>
      </c>
      <c r="M8367" t="s">
        <v>343</v>
      </c>
      <c r="N8367" t="s">
        <v>295</v>
      </c>
      <c r="O8367" t="s">
        <v>2076</v>
      </c>
      <c r="P8367" t="s">
        <v>26081</v>
      </c>
      <c r="Q8367" t="s">
        <v>336</v>
      </c>
      <c r="R8367" t="b">
        <v>1</v>
      </c>
      <c r="S8367" t="b">
        <v>1</v>
      </c>
      <c r="T8367" s="31" t="s">
        <v>25454</v>
      </c>
      <c r="U8367" s="31" t="s">
        <v>2234</v>
      </c>
      <c r="V8367" s="32" t="s">
        <v>8072</v>
      </c>
      <c r="W8367" t="s">
        <v>8073</v>
      </c>
      <c r="X8367" t="s">
        <v>282</v>
      </c>
      <c r="Y8367" t="s">
        <v>336</v>
      </c>
      <c r="Z8367" t="s">
        <v>284</v>
      </c>
      <c r="AA8367" t="s">
        <v>292</v>
      </c>
      <c r="AB8367"/>
      <c r="AC8367" t="s">
        <v>26119</v>
      </c>
      <c r="AD8367" s="27" t="s">
        <v>2094</v>
      </c>
      <c r="AE8367" t="s">
        <v>26061</v>
      </c>
      <c r="AF8367" t="s">
        <v>294</v>
      </c>
      <c r="AH8367" t="s">
        <v>657</v>
      </c>
      <c r="AI8367" t="s">
        <v>26581</v>
      </c>
      <c r="AJ8367" t="s">
        <v>3247</v>
      </c>
      <c r="AK8367" t="s">
        <v>2082</v>
      </c>
      <c r="AL8367" s="12">
        <v>46107.632094907407</v>
      </c>
      <c r="AM8367" t="s">
        <v>309</v>
      </c>
    </row>
    <row r="8368" spans="1:39" ht="15" customHeight="1" x14ac:dyDescent="0.3">
      <c r="A8368" s="38" t="s">
        <v>24298</v>
      </c>
      <c r="B8368" t="s">
        <v>24299</v>
      </c>
      <c r="C8368" t="s">
        <v>2092</v>
      </c>
      <c r="D8368" t="s">
        <v>282</v>
      </c>
      <c r="E8368" t="s">
        <v>292</v>
      </c>
      <c r="G8368" t="s">
        <v>293</v>
      </c>
      <c r="H8368" t="s">
        <v>298</v>
      </c>
      <c r="I8368" t="s">
        <v>24300</v>
      </c>
      <c r="J8368" t="s">
        <v>284</v>
      </c>
      <c r="K8368" t="s">
        <v>2075</v>
      </c>
      <c r="M8368" t="s">
        <v>343</v>
      </c>
      <c r="N8368" t="s">
        <v>295</v>
      </c>
      <c r="O8368" t="s">
        <v>2076</v>
      </c>
      <c r="P8368" t="s">
        <v>26081</v>
      </c>
      <c r="Q8368" t="s">
        <v>297</v>
      </c>
      <c r="R8368" t="b">
        <v>1</v>
      </c>
      <c r="S8368" t="b">
        <v>1</v>
      </c>
      <c r="T8368" s="31" t="s">
        <v>25454</v>
      </c>
      <c r="U8368" s="31" t="s">
        <v>2234</v>
      </c>
      <c r="V8368" s="32" t="s">
        <v>2235</v>
      </c>
      <c r="AB8368"/>
      <c r="AD8368" s="27"/>
    </row>
    <row r="8369" spans="1:39" ht="15" customHeight="1" x14ac:dyDescent="0.3">
      <c r="A8369" s="38" t="s">
        <v>24123</v>
      </c>
      <c r="B8369" t="s">
        <v>24124</v>
      </c>
      <c r="C8369" t="s">
        <v>2073</v>
      </c>
      <c r="D8369" t="s">
        <v>282</v>
      </c>
      <c r="E8369" t="s">
        <v>25500</v>
      </c>
      <c r="H8369" t="s">
        <v>25853</v>
      </c>
      <c r="I8369" t="s">
        <v>24125</v>
      </c>
      <c r="J8369" t="s">
        <v>284</v>
      </c>
      <c r="K8369" t="s">
        <v>2075</v>
      </c>
      <c r="M8369" t="s">
        <v>338</v>
      </c>
      <c r="O8369" t="s">
        <v>2076</v>
      </c>
      <c r="Q8369" t="s">
        <v>311</v>
      </c>
      <c r="R8369" t="b">
        <v>0</v>
      </c>
      <c r="S8369" t="b">
        <v>0</v>
      </c>
      <c r="T8369" s="31" t="s">
        <v>426</v>
      </c>
      <c r="U8369" s="31">
        <v>1</v>
      </c>
      <c r="V8369" s="32" t="s">
        <v>24126</v>
      </c>
      <c r="W8369" t="s">
        <v>24127</v>
      </c>
      <c r="X8369" t="s">
        <v>282</v>
      </c>
      <c r="Y8369" t="s">
        <v>311</v>
      </c>
      <c r="Z8369" t="s">
        <v>284</v>
      </c>
      <c r="AB8369"/>
      <c r="AD8369" s="27" t="s">
        <v>2079</v>
      </c>
      <c r="AF8369" t="s">
        <v>290</v>
      </c>
      <c r="AH8369" t="s">
        <v>2169</v>
      </c>
      <c r="AI8369" t="s">
        <v>2170</v>
      </c>
      <c r="AJ8369" t="s">
        <v>2171</v>
      </c>
      <c r="AK8369" t="s">
        <v>2082</v>
      </c>
      <c r="AL8369" s="12">
        <v>46007.465185185189</v>
      </c>
    </row>
    <row r="8370" spans="1:39" ht="15" customHeight="1" x14ac:dyDescent="0.3">
      <c r="A8370" s="38" t="s">
        <v>24328</v>
      </c>
      <c r="B8370" t="s">
        <v>24329</v>
      </c>
      <c r="C8370" t="s">
        <v>2073</v>
      </c>
      <c r="D8370" t="s">
        <v>282</v>
      </c>
      <c r="E8370" t="s">
        <v>292</v>
      </c>
      <c r="I8370" t="s">
        <v>24330</v>
      </c>
      <c r="J8370" t="s">
        <v>329</v>
      </c>
      <c r="K8370" t="s">
        <v>2094</v>
      </c>
      <c r="M8370" t="s">
        <v>294</v>
      </c>
      <c r="N8370" t="s">
        <v>295</v>
      </c>
      <c r="Q8370" t="s">
        <v>344</v>
      </c>
      <c r="R8370" t="b">
        <v>0</v>
      </c>
      <c r="S8370" t="b">
        <v>0</v>
      </c>
      <c r="T8370" s="31" t="s">
        <v>426</v>
      </c>
      <c r="U8370" s="31">
        <v>1</v>
      </c>
      <c r="V8370" s="32" t="s">
        <v>2235</v>
      </c>
      <c r="AB8370"/>
      <c r="AD8370" s="27"/>
    </row>
    <row r="8371" spans="1:39" ht="15" customHeight="1" x14ac:dyDescent="0.3">
      <c r="A8371" s="38" t="s">
        <v>24193</v>
      </c>
      <c r="B8371" t="s">
        <v>24194</v>
      </c>
      <c r="C8371" t="s">
        <v>2073</v>
      </c>
      <c r="D8371" t="s">
        <v>282</v>
      </c>
      <c r="E8371" t="s">
        <v>25500</v>
      </c>
      <c r="H8371" t="s">
        <v>25853</v>
      </c>
      <c r="I8371" t="s">
        <v>24195</v>
      </c>
      <c r="J8371" t="s">
        <v>284</v>
      </c>
      <c r="K8371" t="s">
        <v>2075</v>
      </c>
      <c r="M8371" t="s">
        <v>338</v>
      </c>
      <c r="O8371" t="s">
        <v>2076</v>
      </c>
      <c r="Q8371" t="s">
        <v>311</v>
      </c>
      <c r="R8371" t="b">
        <v>0</v>
      </c>
      <c r="S8371" t="b">
        <v>0</v>
      </c>
      <c r="T8371" s="31" t="s">
        <v>426</v>
      </c>
      <c r="U8371" s="31">
        <v>1</v>
      </c>
      <c r="V8371" s="32" t="s">
        <v>24126</v>
      </c>
      <c r="W8371" t="s">
        <v>24127</v>
      </c>
      <c r="X8371" t="s">
        <v>282</v>
      </c>
      <c r="Y8371" t="s">
        <v>311</v>
      </c>
      <c r="Z8371" t="s">
        <v>284</v>
      </c>
      <c r="AB8371"/>
      <c r="AD8371" s="27" t="s">
        <v>2079</v>
      </c>
      <c r="AF8371" t="s">
        <v>290</v>
      </c>
      <c r="AH8371" t="s">
        <v>2169</v>
      </c>
      <c r="AI8371" t="s">
        <v>2170</v>
      </c>
      <c r="AJ8371" t="s">
        <v>2171</v>
      </c>
      <c r="AK8371" t="s">
        <v>2082</v>
      </c>
      <c r="AL8371" s="12">
        <v>46007.465185185189</v>
      </c>
    </row>
    <row r="8372" spans="1:39" ht="15" customHeight="1" x14ac:dyDescent="0.3">
      <c r="A8372" s="38" t="s">
        <v>24196</v>
      </c>
      <c r="B8372" t="s">
        <v>24197</v>
      </c>
      <c r="C8372" t="s">
        <v>2073</v>
      </c>
      <c r="D8372" t="s">
        <v>282</v>
      </c>
      <c r="E8372" t="s">
        <v>25500</v>
      </c>
      <c r="H8372" t="s">
        <v>25853</v>
      </c>
      <c r="I8372" t="s">
        <v>24198</v>
      </c>
      <c r="J8372" t="s">
        <v>284</v>
      </c>
      <c r="K8372" t="s">
        <v>2075</v>
      </c>
      <c r="M8372" t="s">
        <v>338</v>
      </c>
      <c r="O8372" t="s">
        <v>2076</v>
      </c>
      <c r="Q8372" t="s">
        <v>311</v>
      </c>
      <c r="R8372" t="b">
        <v>0</v>
      </c>
      <c r="S8372" t="b">
        <v>0</v>
      </c>
      <c r="T8372" s="31" t="s">
        <v>426</v>
      </c>
      <c r="U8372" s="31">
        <v>1</v>
      </c>
      <c r="V8372" s="32" t="s">
        <v>24126</v>
      </c>
      <c r="W8372" t="s">
        <v>24127</v>
      </c>
      <c r="X8372" t="s">
        <v>282</v>
      </c>
      <c r="Y8372" t="s">
        <v>311</v>
      </c>
      <c r="Z8372" t="s">
        <v>284</v>
      </c>
      <c r="AB8372"/>
      <c r="AD8372" s="27" t="s">
        <v>2079</v>
      </c>
      <c r="AF8372" t="s">
        <v>290</v>
      </c>
      <c r="AH8372" t="s">
        <v>2169</v>
      </c>
      <c r="AI8372" t="s">
        <v>2170</v>
      </c>
      <c r="AJ8372" t="s">
        <v>2171</v>
      </c>
      <c r="AK8372" t="s">
        <v>2082</v>
      </c>
      <c r="AL8372" s="12">
        <v>46007.465185185189</v>
      </c>
    </row>
    <row r="8373" spans="1:39" ht="15" customHeight="1" x14ac:dyDescent="0.3">
      <c r="A8373" s="38" t="s">
        <v>24304</v>
      </c>
      <c r="B8373" t="s">
        <v>24305</v>
      </c>
      <c r="C8373" t="s">
        <v>2073</v>
      </c>
      <c r="D8373" t="s">
        <v>282</v>
      </c>
      <c r="E8373" t="s">
        <v>25500</v>
      </c>
      <c r="H8373" t="s">
        <v>25853</v>
      </c>
      <c r="I8373" t="s">
        <v>24306</v>
      </c>
      <c r="J8373" t="s">
        <v>284</v>
      </c>
      <c r="K8373" t="s">
        <v>2075</v>
      </c>
      <c r="M8373" t="s">
        <v>338</v>
      </c>
      <c r="O8373" t="s">
        <v>2076</v>
      </c>
      <c r="Q8373" t="s">
        <v>311</v>
      </c>
      <c r="R8373" t="b">
        <v>0</v>
      </c>
      <c r="S8373" t="b">
        <v>0</v>
      </c>
      <c r="T8373" s="31" t="s">
        <v>426</v>
      </c>
      <c r="U8373" s="31">
        <v>1</v>
      </c>
      <c r="V8373" s="32" t="s">
        <v>24126</v>
      </c>
      <c r="W8373" t="s">
        <v>24127</v>
      </c>
      <c r="X8373" t="s">
        <v>282</v>
      </c>
      <c r="Y8373" t="s">
        <v>311</v>
      </c>
      <c r="Z8373" t="s">
        <v>284</v>
      </c>
      <c r="AB8373"/>
      <c r="AD8373" s="27" t="s">
        <v>2079</v>
      </c>
      <c r="AF8373" t="s">
        <v>290</v>
      </c>
      <c r="AH8373" t="s">
        <v>2169</v>
      </c>
      <c r="AI8373" t="s">
        <v>2170</v>
      </c>
      <c r="AJ8373" t="s">
        <v>2171</v>
      </c>
      <c r="AK8373" t="s">
        <v>2082</v>
      </c>
      <c r="AL8373" s="12">
        <v>46007.465185185189</v>
      </c>
    </row>
    <row r="8374" spans="1:39" ht="15" customHeight="1" x14ac:dyDescent="0.3">
      <c r="A8374" s="38" t="s">
        <v>24143</v>
      </c>
      <c r="B8374" t="s">
        <v>24144</v>
      </c>
      <c r="C8374" t="s">
        <v>2092</v>
      </c>
      <c r="D8374" t="s">
        <v>282</v>
      </c>
      <c r="E8374" t="s">
        <v>322</v>
      </c>
      <c r="G8374" t="s">
        <v>350</v>
      </c>
      <c r="H8374" t="s">
        <v>25842</v>
      </c>
      <c r="I8374" t="s">
        <v>24145</v>
      </c>
      <c r="J8374" t="s">
        <v>284</v>
      </c>
      <c r="K8374" t="s">
        <v>2075</v>
      </c>
      <c r="M8374" t="s">
        <v>290</v>
      </c>
      <c r="N8374" t="s">
        <v>355</v>
      </c>
      <c r="O8374" t="s">
        <v>2256</v>
      </c>
      <c r="P8374" t="s">
        <v>287</v>
      </c>
      <c r="Q8374" t="s">
        <v>356</v>
      </c>
      <c r="R8374" t="b">
        <v>1</v>
      </c>
      <c r="S8374" t="b">
        <v>1</v>
      </c>
      <c r="T8374" s="31" t="s">
        <v>25457</v>
      </c>
      <c r="U8374" s="31">
        <v>0</v>
      </c>
      <c r="V8374" s="30" t="s">
        <v>2235</v>
      </c>
      <c r="AB8374"/>
      <c r="AD8374" s="27"/>
    </row>
    <row r="8375" spans="1:39" ht="15" customHeight="1" x14ac:dyDescent="0.3">
      <c r="A8375" s="38" t="s">
        <v>24307</v>
      </c>
      <c r="B8375" t="s">
        <v>24308</v>
      </c>
      <c r="C8375" t="s">
        <v>2073</v>
      </c>
      <c r="D8375" t="s">
        <v>282</v>
      </c>
      <c r="E8375" t="s">
        <v>25500</v>
      </c>
      <c r="H8375" t="s">
        <v>25853</v>
      </c>
      <c r="I8375" t="s">
        <v>24309</v>
      </c>
      <c r="J8375" t="s">
        <v>284</v>
      </c>
      <c r="K8375" t="s">
        <v>2075</v>
      </c>
      <c r="M8375" t="s">
        <v>338</v>
      </c>
      <c r="O8375" t="s">
        <v>2076</v>
      </c>
      <c r="Q8375" t="s">
        <v>311</v>
      </c>
      <c r="R8375" t="b">
        <v>0</v>
      </c>
      <c r="S8375" t="b">
        <v>0</v>
      </c>
      <c r="T8375" s="31" t="s">
        <v>426</v>
      </c>
      <c r="U8375" s="31">
        <v>1</v>
      </c>
      <c r="V8375" s="32" t="s">
        <v>24126</v>
      </c>
      <c r="W8375" t="s">
        <v>24127</v>
      </c>
      <c r="X8375" t="s">
        <v>282</v>
      </c>
      <c r="Y8375" t="s">
        <v>311</v>
      </c>
      <c r="Z8375" t="s">
        <v>284</v>
      </c>
      <c r="AB8375"/>
      <c r="AD8375" s="27" t="s">
        <v>2079</v>
      </c>
      <c r="AF8375" t="s">
        <v>290</v>
      </c>
      <c r="AH8375" t="s">
        <v>2169</v>
      </c>
      <c r="AI8375" t="s">
        <v>2170</v>
      </c>
      <c r="AJ8375" t="s">
        <v>2171</v>
      </c>
      <c r="AK8375" t="s">
        <v>2082</v>
      </c>
      <c r="AL8375" s="12">
        <v>46007.465185185189</v>
      </c>
    </row>
    <row r="8376" spans="1:39" ht="15" customHeight="1" x14ac:dyDescent="0.3">
      <c r="A8376" s="38" t="s">
        <v>24310</v>
      </c>
      <c r="B8376" t="s">
        <v>24311</v>
      </c>
      <c r="C8376" t="s">
        <v>2073</v>
      </c>
      <c r="D8376" t="s">
        <v>282</v>
      </c>
      <c r="E8376" t="s">
        <v>25500</v>
      </c>
      <c r="H8376" t="s">
        <v>25853</v>
      </c>
      <c r="I8376" t="s">
        <v>24312</v>
      </c>
      <c r="J8376" t="s">
        <v>284</v>
      </c>
      <c r="K8376" t="s">
        <v>2075</v>
      </c>
      <c r="M8376" t="s">
        <v>338</v>
      </c>
      <c r="O8376" t="s">
        <v>2076</v>
      </c>
      <c r="Q8376" t="s">
        <v>311</v>
      </c>
      <c r="R8376" t="b">
        <v>0</v>
      </c>
      <c r="S8376" t="b">
        <v>0</v>
      </c>
      <c r="T8376" s="31" t="s">
        <v>426</v>
      </c>
      <c r="U8376" s="31">
        <v>1</v>
      </c>
      <c r="V8376" s="32" t="s">
        <v>24126</v>
      </c>
      <c r="W8376" t="s">
        <v>24127</v>
      </c>
      <c r="X8376" t="s">
        <v>282</v>
      </c>
      <c r="Y8376" t="s">
        <v>311</v>
      </c>
      <c r="Z8376" t="s">
        <v>284</v>
      </c>
      <c r="AB8376"/>
      <c r="AD8376" s="27" t="s">
        <v>2079</v>
      </c>
      <c r="AF8376" t="s">
        <v>290</v>
      </c>
      <c r="AH8376" t="s">
        <v>2169</v>
      </c>
      <c r="AI8376" t="s">
        <v>2170</v>
      </c>
      <c r="AJ8376" t="s">
        <v>2171</v>
      </c>
      <c r="AK8376" t="s">
        <v>2082</v>
      </c>
      <c r="AL8376" s="12">
        <v>46007.465185185189</v>
      </c>
    </row>
    <row r="8377" spans="1:39" ht="15" customHeight="1" x14ac:dyDescent="0.3">
      <c r="A8377" s="38" t="s">
        <v>24322</v>
      </c>
      <c r="B8377" t="s">
        <v>24323</v>
      </c>
      <c r="C8377" t="s">
        <v>2073</v>
      </c>
      <c r="D8377" t="s">
        <v>282</v>
      </c>
      <c r="E8377" t="s">
        <v>25500</v>
      </c>
      <c r="H8377" t="s">
        <v>25853</v>
      </c>
      <c r="I8377" t="s">
        <v>24324</v>
      </c>
      <c r="J8377" t="s">
        <v>284</v>
      </c>
      <c r="K8377" t="s">
        <v>2075</v>
      </c>
      <c r="M8377" t="s">
        <v>338</v>
      </c>
      <c r="O8377" t="s">
        <v>2076</v>
      </c>
      <c r="Q8377" t="s">
        <v>311</v>
      </c>
      <c r="R8377" t="b">
        <v>0</v>
      </c>
      <c r="S8377" t="b">
        <v>0</v>
      </c>
      <c r="T8377" s="31" t="s">
        <v>426</v>
      </c>
      <c r="U8377" s="31">
        <v>1</v>
      </c>
      <c r="V8377" s="30" t="s">
        <v>8233</v>
      </c>
      <c r="W8377" t="s">
        <v>8234</v>
      </c>
      <c r="X8377" t="s">
        <v>282</v>
      </c>
      <c r="Y8377" t="s">
        <v>311</v>
      </c>
      <c r="Z8377" t="s">
        <v>284</v>
      </c>
      <c r="AB8377"/>
      <c r="AD8377" s="27" t="s">
        <v>2079</v>
      </c>
      <c r="AE8377" t="s">
        <v>326</v>
      </c>
      <c r="AF8377" t="s">
        <v>338</v>
      </c>
      <c r="AH8377" t="s">
        <v>2169</v>
      </c>
      <c r="AI8377" t="s">
        <v>2170</v>
      </c>
      <c r="AJ8377" t="s">
        <v>2171</v>
      </c>
      <c r="AK8377" t="s">
        <v>2082</v>
      </c>
      <c r="AL8377" s="12">
        <v>46007.2815625</v>
      </c>
    </row>
    <row r="8378" spans="1:39" ht="15" customHeight="1" x14ac:dyDescent="0.3">
      <c r="A8378" s="38" t="s">
        <v>24134</v>
      </c>
      <c r="B8378" t="s">
        <v>24135</v>
      </c>
      <c r="C8378" t="s">
        <v>2073</v>
      </c>
      <c r="D8378" t="s">
        <v>282</v>
      </c>
      <c r="E8378" t="s">
        <v>283</v>
      </c>
      <c r="H8378" t="s">
        <v>303</v>
      </c>
      <c r="I8378" t="s">
        <v>24136</v>
      </c>
      <c r="J8378" t="s">
        <v>284</v>
      </c>
      <c r="K8378" t="s">
        <v>2094</v>
      </c>
      <c r="M8378" t="s">
        <v>330</v>
      </c>
      <c r="N8378" t="s">
        <v>295</v>
      </c>
      <c r="Q8378" t="s">
        <v>344</v>
      </c>
      <c r="R8378" t="b">
        <v>0</v>
      </c>
      <c r="S8378" t="b">
        <v>0</v>
      </c>
      <c r="T8378" s="31" t="s">
        <v>426</v>
      </c>
      <c r="U8378" s="31">
        <v>1</v>
      </c>
      <c r="V8378" s="32" t="s">
        <v>18843</v>
      </c>
      <c r="W8378" t="s">
        <v>18844</v>
      </c>
      <c r="X8378" t="s">
        <v>282</v>
      </c>
      <c r="Y8378" t="s">
        <v>344</v>
      </c>
      <c r="Z8378" t="s">
        <v>284</v>
      </c>
      <c r="AA8378" t="s">
        <v>283</v>
      </c>
      <c r="AB8378"/>
      <c r="AD8378" s="27" t="s">
        <v>2075</v>
      </c>
      <c r="AF8378" t="s">
        <v>290</v>
      </c>
      <c r="AH8378" t="s">
        <v>18734</v>
      </c>
      <c r="AI8378" t="s">
        <v>18735</v>
      </c>
      <c r="AJ8378" t="s">
        <v>18736</v>
      </c>
      <c r="AK8378" t="s">
        <v>2082</v>
      </c>
      <c r="AL8378" s="12">
        <v>46021.388506944444</v>
      </c>
    </row>
    <row r="8379" spans="1:39" ht="15" customHeight="1" x14ac:dyDescent="0.3">
      <c r="A8379" s="38" t="s">
        <v>24134</v>
      </c>
      <c r="B8379" t="s">
        <v>24135</v>
      </c>
      <c r="C8379" t="s">
        <v>2073</v>
      </c>
      <c r="D8379" t="s">
        <v>282</v>
      </c>
      <c r="E8379" t="s">
        <v>283</v>
      </c>
      <c r="H8379" t="s">
        <v>303</v>
      </c>
      <c r="I8379" t="s">
        <v>24136</v>
      </c>
      <c r="J8379" t="s">
        <v>284</v>
      </c>
      <c r="K8379" t="s">
        <v>2094</v>
      </c>
      <c r="M8379" t="s">
        <v>330</v>
      </c>
      <c r="N8379" t="s">
        <v>295</v>
      </c>
      <c r="R8379" t="b">
        <v>0</v>
      </c>
      <c r="S8379" t="b">
        <v>0</v>
      </c>
      <c r="T8379" s="31" t="s">
        <v>426</v>
      </c>
      <c r="U8379" s="31">
        <v>1</v>
      </c>
      <c r="V8379" s="30" t="s">
        <v>18841</v>
      </c>
      <c r="W8379" t="s">
        <v>18842</v>
      </c>
      <c r="X8379" t="s">
        <v>282</v>
      </c>
      <c r="Y8379" t="s">
        <v>311</v>
      </c>
      <c r="Z8379" t="s">
        <v>284</v>
      </c>
      <c r="AA8379" t="s">
        <v>283</v>
      </c>
      <c r="AB8379"/>
      <c r="AD8379" s="27" t="s">
        <v>2075</v>
      </c>
      <c r="AF8379" t="s">
        <v>290</v>
      </c>
      <c r="AH8379" t="s">
        <v>18734</v>
      </c>
      <c r="AI8379" t="s">
        <v>18735</v>
      </c>
      <c r="AJ8379" t="s">
        <v>18736</v>
      </c>
      <c r="AK8379" t="s">
        <v>2082</v>
      </c>
      <c r="AL8379" s="12">
        <v>46021.39502314815</v>
      </c>
    </row>
    <row r="8380" spans="1:39" ht="15" customHeight="1" x14ac:dyDescent="0.3">
      <c r="A8380" s="38" t="s">
        <v>24134</v>
      </c>
      <c r="B8380" t="s">
        <v>24135</v>
      </c>
      <c r="C8380" t="s">
        <v>2073</v>
      </c>
      <c r="D8380" t="s">
        <v>282</v>
      </c>
      <c r="E8380" t="s">
        <v>283</v>
      </c>
      <c r="H8380" t="s">
        <v>303</v>
      </c>
      <c r="I8380" t="s">
        <v>24136</v>
      </c>
      <c r="J8380" t="s">
        <v>284</v>
      </c>
      <c r="K8380" t="s">
        <v>2094</v>
      </c>
      <c r="M8380" t="s">
        <v>330</v>
      </c>
      <c r="N8380" t="s">
        <v>295</v>
      </c>
      <c r="R8380" t="b">
        <v>0</v>
      </c>
      <c r="S8380" t="b">
        <v>0</v>
      </c>
      <c r="T8380" s="31" t="s">
        <v>426</v>
      </c>
      <c r="U8380" s="31">
        <v>1</v>
      </c>
      <c r="V8380" s="32" t="s">
        <v>18679</v>
      </c>
      <c r="W8380" t="s">
        <v>18680</v>
      </c>
      <c r="X8380" t="s">
        <v>282</v>
      </c>
      <c r="Y8380" t="s">
        <v>311</v>
      </c>
      <c r="Z8380" t="s">
        <v>284</v>
      </c>
      <c r="AB8380"/>
      <c r="AD8380" s="27" t="s">
        <v>2075</v>
      </c>
      <c r="AF8380" t="s">
        <v>290</v>
      </c>
      <c r="AH8380" t="s">
        <v>18672</v>
      </c>
      <c r="AI8380" t="s">
        <v>18673</v>
      </c>
      <c r="AJ8380" t="s">
        <v>18674</v>
      </c>
      <c r="AK8380" t="s">
        <v>2082</v>
      </c>
      <c r="AL8380" s="12">
        <v>45993.713194444441</v>
      </c>
    </row>
    <row r="8381" spans="1:39" ht="15" customHeight="1" x14ac:dyDescent="0.3">
      <c r="A8381" s="38" t="s">
        <v>23952</v>
      </c>
      <c r="B8381" t="s">
        <v>23953</v>
      </c>
      <c r="C8381" t="s">
        <v>2073</v>
      </c>
      <c r="D8381" t="s">
        <v>282</v>
      </c>
      <c r="E8381" t="s">
        <v>283</v>
      </c>
      <c r="H8381" t="s">
        <v>303</v>
      </c>
      <c r="I8381" t="s">
        <v>23954</v>
      </c>
      <c r="J8381" t="s">
        <v>284</v>
      </c>
      <c r="K8381" t="s">
        <v>2094</v>
      </c>
      <c r="M8381" t="s">
        <v>330</v>
      </c>
      <c r="Q8381" t="s">
        <v>344</v>
      </c>
      <c r="R8381" t="b">
        <v>0</v>
      </c>
      <c r="S8381" t="b">
        <v>0</v>
      </c>
      <c r="T8381" s="31" t="s">
        <v>426</v>
      </c>
      <c r="U8381" s="31">
        <v>1</v>
      </c>
      <c r="V8381" s="32" t="s">
        <v>18843</v>
      </c>
      <c r="W8381" t="s">
        <v>18844</v>
      </c>
      <c r="X8381" t="s">
        <v>282</v>
      </c>
      <c r="Y8381" t="s">
        <v>344</v>
      </c>
      <c r="Z8381" t="s">
        <v>284</v>
      </c>
      <c r="AA8381" t="s">
        <v>283</v>
      </c>
      <c r="AB8381"/>
      <c r="AD8381" s="27" t="s">
        <v>2075</v>
      </c>
      <c r="AF8381" t="s">
        <v>290</v>
      </c>
      <c r="AH8381" t="s">
        <v>18734</v>
      </c>
      <c r="AI8381" t="s">
        <v>18735</v>
      </c>
      <c r="AJ8381" t="s">
        <v>18736</v>
      </c>
      <c r="AK8381" t="s">
        <v>2082</v>
      </c>
      <c r="AL8381" s="12">
        <v>46021.388506944444</v>
      </c>
    </row>
    <row r="8382" spans="1:39" ht="15" customHeight="1" x14ac:dyDescent="0.3">
      <c r="A8382" s="38" t="s">
        <v>23952</v>
      </c>
      <c r="B8382" t="s">
        <v>23953</v>
      </c>
      <c r="C8382" t="s">
        <v>2073</v>
      </c>
      <c r="D8382" t="s">
        <v>282</v>
      </c>
      <c r="E8382" t="s">
        <v>283</v>
      </c>
      <c r="H8382" t="s">
        <v>303</v>
      </c>
      <c r="I8382" t="s">
        <v>23954</v>
      </c>
      <c r="J8382" t="s">
        <v>284</v>
      </c>
      <c r="K8382" t="s">
        <v>2094</v>
      </c>
      <c r="M8382" t="s">
        <v>330</v>
      </c>
      <c r="R8382" t="b">
        <v>0</v>
      </c>
      <c r="S8382" t="b">
        <v>0</v>
      </c>
      <c r="T8382" s="31" t="s">
        <v>426</v>
      </c>
      <c r="U8382" s="31">
        <v>1</v>
      </c>
      <c r="V8382" s="32" t="s">
        <v>18841</v>
      </c>
      <c r="W8382" t="s">
        <v>18842</v>
      </c>
      <c r="X8382" t="s">
        <v>282</v>
      </c>
      <c r="Y8382" t="s">
        <v>311</v>
      </c>
      <c r="Z8382" t="s">
        <v>284</v>
      </c>
      <c r="AA8382" t="s">
        <v>283</v>
      </c>
      <c r="AB8382"/>
      <c r="AD8382" s="27" t="s">
        <v>2075</v>
      </c>
      <c r="AF8382" t="s">
        <v>290</v>
      </c>
      <c r="AH8382" t="s">
        <v>18734</v>
      </c>
      <c r="AI8382" t="s">
        <v>18735</v>
      </c>
      <c r="AJ8382" t="s">
        <v>18736</v>
      </c>
      <c r="AK8382" t="s">
        <v>2082</v>
      </c>
      <c r="AL8382" s="12">
        <v>46021.39502314815</v>
      </c>
    </row>
    <row r="8383" spans="1:39" ht="15" customHeight="1" x14ac:dyDescent="0.3">
      <c r="A8383" s="38" t="s">
        <v>23952</v>
      </c>
      <c r="B8383" t="s">
        <v>23953</v>
      </c>
      <c r="C8383" t="s">
        <v>2073</v>
      </c>
      <c r="D8383" t="s">
        <v>282</v>
      </c>
      <c r="E8383" t="s">
        <v>283</v>
      </c>
      <c r="H8383" t="s">
        <v>303</v>
      </c>
      <c r="I8383" t="s">
        <v>23954</v>
      </c>
      <c r="J8383" t="s">
        <v>284</v>
      </c>
      <c r="K8383" t="s">
        <v>2094</v>
      </c>
      <c r="M8383" t="s">
        <v>330</v>
      </c>
      <c r="R8383" t="b">
        <v>0</v>
      </c>
      <c r="S8383" t="b">
        <v>0</v>
      </c>
      <c r="T8383" s="31" t="s">
        <v>426</v>
      </c>
      <c r="U8383" s="31">
        <v>1</v>
      </c>
      <c r="V8383" s="32" t="s">
        <v>18679</v>
      </c>
      <c r="W8383" t="s">
        <v>18680</v>
      </c>
      <c r="X8383" t="s">
        <v>282</v>
      </c>
      <c r="Y8383" t="s">
        <v>311</v>
      </c>
      <c r="Z8383" t="s">
        <v>284</v>
      </c>
      <c r="AB8383"/>
      <c r="AD8383" s="27" t="s">
        <v>2075</v>
      </c>
      <c r="AF8383" t="s">
        <v>290</v>
      </c>
      <c r="AH8383" t="s">
        <v>18672</v>
      </c>
      <c r="AI8383" t="s">
        <v>18673</v>
      </c>
      <c r="AJ8383" t="s">
        <v>18674</v>
      </c>
      <c r="AK8383" t="s">
        <v>2082</v>
      </c>
      <c r="AL8383" s="12">
        <v>45993.713194444441</v>
      </c>
    </row>
    <row r="8384" spans="1:39" ht="15" customHeight="1" x14ac:dyDescent="0.3">
      <c r="A8384" s="38" t="s">
        <v>23972</v>
      </c>
      <c r="B8384" t="s">
        <v>23973</v>
      </c>
      <c r="C8384" t="s">
        <v>2092</v>
      </c>
      <c r="D8384" t="s">
        <v>282</v>
      </c>
      <c r="E8384" t="s">
        <v>319</v>
      </c>
      <c r="G8384" t="s">
        <v>407</v>
      </c>
      <c r="H8384" t="s">
        <v>25831</v>
      </c>
      <c r="I8384" t="s">
        <v>23974</v>
      </c>
      <c r="J8384" t="s">
        <v>284</v>
      </c>
      <c r="K8384" t="s">
        <v>2075</v>
      </c>
      <c r="M8384" t="s">
        <v>335</v>
      </c>
      <c r="N8384" t="s">
        <v>286</v>
      </c>
      <c r="O8384" t="s">
        <v>2076</v>
      </c>
      <c r="P8384" t="s">
        <v>287</v>
      </c>
      <c r="Q8384" t="s">
        <v>288</v>
      </c>
      <c r="R8384" t="b">
        <v>0</v>
      </c>
      <c r="S8384" t="b">
        <v>0</v>
      </c>
      <c r="T8384" s="31" t="s">
        <v>25455</v>
      </c>
      <c r="U8384" s="31" t="s">
        <v>2244</v>
      </c>
      <c r="V8384" s="32" t="s">
        <v>23987</v>
      </c>
      <c r="W8384" t="s">
        <v>23988</v>
      </c>
      <c r="X8384" t="s">
        <v>282</v>
      </c>
      <c r="Y8384" t="s">
        <v>288</v>
      </c>
      <c r="Z8384" t="s">
        <v>284</v>
      </c>
      <c r="AA8384" t="s">
        <v>319</v>
      </c>
      <c r="AB8384"/>
      <c r="AD8384" s="27" t="s">
        <v>2075</v>
      </c>
      <c r="AE8384" t="s">
        <v>26030</v>
      </c>
      <c r="AF8384" t="s">
        <v>290</v>
      </c>
      <c r="AH8384" t="s">
        <v>691</v>
      </c>
      <c r="AI8384" t="s">
        <v>26094</v>
      </c>
      <c r="AJ8384" t="s">
        <v>26095</v>
      </c>
      <c r="AK8384" t="s">
        <v>2082</v>
      </c>
      <c r="AL8384" s="12">
        <v>46119.424317129633</v>
      </c>
      <c r="AM8384" t="s">
        <v>309</v>
      </c>
    </row>
    <row r="8385" spans="1:39" ht="15" customHeight="1" x14ac:dyDescent="0.3">
      <c r="A8385" s="38" t="s">
        <v>23972</v>
      </c>
      <c r="B8385" t="s">
        <v>23973</v>
      </c>
      <c r="C8385" t="s">
        <v>2092</v>
      </c>
      <c r="D8385" t="s">
        <v>282</v>
      </c>
      <c r="E8385" t="s">
        <v>319</v>
      </c>
      <c r="G8385" t="s">
        <v>407</v>
      </c>
      <c r="H8385" t="s">
        <v>25831</v>
      </c>
      <c r="I8385" t="s">
        <v>23974</v>
      </c>
      <c r="J8385" t="s">
        <v>284</v>
      </c>
      <c r="K8385" t="s">
        <v>2075</v>
      </c>
      <c r="M8385" t="s">
        <v>335</v>
      </c>
      <c r="N8385" t="s">
        <v>286</v>
      </c>
      <c r="O8385" t="s">
        <v>2076</v>
      </c>
      <c r="P8385" t="s">
        <v>287</v>
      </c>
      <c r="Q8385" t="s">
        <v>288</v>
      </c>
      <c r="R8385" t="b">
        <v>0</v>
      </c>
      <c r="S8385" t="b">
        <v>0</v>
      </c>
      <c r="T8385" s="31" t="s">
        <v>25455</v>
      </c>
      <c r="U8385" s="31" t="s">
        <v>2244</v>
      </c>
      <c r="V8385" s="32" t="s">
        <v>23981</v>
      </c>
      <c r="W8385" t="s">
        <v>23982</v>
      </c>
      <c r="X8385" t="s">
        <v>282</v>
      </c>
      <c r="Y8385" t="s">
        <v>288</v>
      </c>
      <c r="Z8385" t="s">
        <v>284</v>
      </c>
      <c r="AA8385" t="s">
        <v>319</v>
      </c>
      <c r="AB8385"/>
      <c r="AD8385" s="27" t="s">
        <v>2075</v>
      </c>
      <c r="AE8385" t="s">
        <v>26030</v>
      </c>
      <c r="AF8385" t="s">
        <v>290</v>
      </c>
      <c r="AH8385" t="s">
        <v>691</v>
      </c>
      <c r="AI8385" t="s">
        <v>26094</v>
      </c>
      <c r="AJ8385" t="s">
        <v>26095</v>
      </c>
      <c r="AK8385" t="s">
        <v>2082</v>
      </c>
      <c r="AL8385" s="12">
        <v>46119.433425925927</v>
      </c>
      <c r="AM8385" t="s">
        <v>309</v>
      </c>
    </row>
    <row r="8386" spans="1:39" ht="15" customHeight="1" x14ac:dyDescent="0.3">
      <c r="A8386" s="38" t="s">
        <v>23972</v>
      </c>
      <c r="B8386" t="s">
        <v>23973</v>
      </c>
      <c r="C8386" t="s">
        <v>2092</v>
      </c>
      <c r="D8386" t="s">
        <v>282</v>
      </c>
      <c r="E8386" t="s">
        <v>319</v>
      </c>
      <c r="G8386" t="s">
        <v>407</v>
      </c>
      <c r="H8386" t="s">
        <v>25831</v>
      </c>
      <c r="I8386" t="s">
        <v>23974</v>
      </c>
      <c r="J8386" t="s">
        <v>284</v>
      </c>
      <c r="K8386" t="s">
        <v>2075</v>
      </c>
      <c r="M8386" t="s">
        <v>335</v>
      </c>
      <c r="N8386" t="s">
        <v>286</v>
      </c>
      <c r="O8386" t="s">
        <v>2076</v>
      </c>
      <c r="P8386" t="s">
        <v>287</v>
      </c>
      <c r="Q8386" t="s">
        <v>288</v>
      </c>
      <c r="R8386" t="b">
        <v>0</v>
      </c>
      <c r="S8386" t="b">
        <v>0</v>
      </c>
      <c r="T8386" s="31" t="s">
        <v>25455</v>
      </c>
      <c r="U8386" s="31" t="s">
        <v>2244</v>
      </c>
      <c r="V8386" s="32" t="s">
        <v>23979</v>
      </c>
      <c r="W8386" t="s">
        <v>23980</v>
      </c>
      <c r="X8386" t="s">
        <v>282</v>
      </c>
      <c r="Y8386" t="s">
        <v>288</v>
      </c>
      <c r="Z8386" t="s">
        <v>284</v>
      </c>
      <c r="AA8386" t="s">
        <v>319</v>
      </c>
      <c r="AB8386"/>
      <c r="AD8386" s="27" t="s">
        <v>2075</v>
      </c>
      <c r="AE8386" t="s">
        <v>26030</v>
      </c>
      <c r="AF8386" t="s">
        <v>290</v>
      </c>
      <c r="AH8386" t="s">
        <v>691</v>
      </c>
      <c r="AI8386" t="s">
        <v>26094</v>
      </c>
      <c r="AJ8386" t="s">
        <v>26095</v>
      </c>
      <c r="AK8386" t="s">
        <v>2082</v>
      </c>
      <c r="AL8386" s="12">
        <v>46119.422314814816</v>
      </c>
      <c r="AM8386" t="s">
        <v>309</v>
      </c>
    </row>
    <row r="8387" spans="1:39" ht="15" customHeight="1" x14ac:dyDescent="0.3">
      <c r="A8387" s="38" t="s">
        <v>23972</v>
      </c>
      <c r="B8387" t="s">
        <v>23973</v>
      </c>
      <c r="C8387" t="s">
        <v>2092</v>
      </c>
      <c r="D8387" t="s">
        <v>282</v>
      </c>
      <c r="E8387" t="s">
        <v>319</v>
      </c>
      <c r="G8387" t="s">
        <v>407</v>
      </c>
      <c r="H8387" t="s">
        <v>25831</v>
      </c>
      <c r="I8387" t="s">
        <v>23974</v>
      </c>
      <c r="J8387" t="s">
        <v>284</v>
      </c>
      <c r="K8387" t="s">
        <v>2075</v>
      </c>
      <c r="M8387" t="s">
        <v>335</v>
      </c>
      <c r="N8387" t="s">
        <v>286</v>
      </c>
      <c r="O8387" t="s">
        <v>2076</v>
      </c>
      <c r="P8387" t="s">
        <v>287</v>
      </c>
      <c r="Q8387" t="s">
        <v>288</v>
      </c>
      <c r="R8387" t="b">
        <v>0</v>
      </c>
      <c r="S8387" t="b">
        <v>0</v>
      </c>
      <c r="T8387" s="31" t="s">
        <v>25455</v>
      </c>
      <c r="U8387" s="31" t="s">
        <v>2244</v>
      </c>
      <c r="V8387" s="32" t="s">
        <v>23983</v>
      </c>
      <c r="W8387" t="s">
        <v>23984</v>
      </c>
      <c r="X8387" t="s">
        <v>282</v>
      </c>
      <c r="Y8387" t="s">
        <v>288</v>
      </c>
      <c r="Z8387" t="s">
        <v>284</v>
      </c>
      <c r="AA8387" t="s">
        <v>319</v>
      </c>
      <c r="AB8387"/>
      <c r="AD8387" s="27" t="s">
        <v>2075</v>
      </c>
      <c r="AE8387" t="s">
        <v>26030</v>
      </c>
      <c r="AF8387" t="s">
        <v>290</v>
      </c>
      <c r="AH8387" t="s">
        <v>691</v>
      </c>
      <c r="AI8387" t="s">
        <v>26094</v>
      </c>
      <c r="AJ8387" t="s">
        <v>26095</v>
      </c>
      <c r="AK8387" t="s">
        <v>2082</v>
      </c>
      <c r="AL8387" s="12">
        <v>46119.434386574074</v>
      </c>
      <c r="AM8387" t="s">
        <v>309</v>
      </c>
    </row>
    <row r="8388" spans="1:39" ht="15" customHeight="1" x14ac:dyDescent="0.3">
      <c r="A8388" s="38" t="s">
        <v>23972</v>
      </c>
      <c r="B8388" t="s">
        <v>23973</v>
      </c>
      <c r="C8388" t="s">
        <v>2092</v>
      </c>
      <c r="D8388" t="s">
        <v>282</v>
      </c>
      <c r="E8388" t="s">
        <v>319</v>
      </c>
      <c r="G8388" t="s">
        <v>407</v>
      </c>
      <c r="H8388" t="s">
        <v>25831</v>
      </c>
      <c r="I8388" t="s">
        <v>23974</v>
      </c>
      <c r="J8388" t="s">
        <v>284</v>
      </c>
      <c r="K8388" t="s">
        <v>2075</v>
      </c>
      <c r="M8388" t="s">
        <v>335</v>
      </c>
      <c r="N8388" t="s">
        <v>286</v>
      </c>
      <c r="O8388" t="s">
        <v>2076</v>
      </c>
      <c r="P8388" t="s">
        <v>287</v>
      </c>
      <c r="Q8388" t="s">
        <v>288</v>
      </c>
      <c r="R8388" t="b">
        <v>0</v>
      </c>
      <c r="S8388" t="b">
        <v>0</v>
      </c>
      <c r="T8388" s="31" t="s">
        <v>25455</v>
      </c>
      <c r="U8388" s="31" t="s">
        <v>2244</v>
      </c>
      <c r="V8388" s="32" t="s">
        <v>13706</v>
      </c>
      <c r="W8388" t="s">
        <v>13707</v>
      </c>
      <c r="X8388" t="s">
        <v>282</v>
      </c>
      <c r="Y8388" t="s">
        <v>288</v>
      </c>
      <c r="Z8388" t="s">
        <v>284</v>
      </c>
      <c r="AA8388" t="s">
        <v>319</v>
      </c>
      <c r="AB8388"/>
      <c r="AD8388" s="27" t="s">
        <v>2075</v>
      </c>
      <c r="AE8388" t="s">
        <v>26033</v>
      </c>
      <c r="AF8388" t="s">
        <v>290</v>
      </c>
      <c r="AH8388" t="s">
        <v>691</v>
      </c>
      <c r="AI8388" t="s">
        <v>26094</v>
      </c>
      <c r="AJ8388" t="s">
        <v>26095</v>
      </c>
      <c r="AK8388" t="s">
        <v>2082</v>
      </c>
      <c r="AL8388" s="12">
        <v>46119.422037037039</v>
      </c>
      <c r="AM8388" t="s">
        <v>309</v>
      </c>
    </row>
    <row r="8389" spans="1:39" ht="15" customHeight="1" x14ac:dyDescent="0.3">
      <c r="A8389" s="38" t="s">
        <v>23972</v>
      </c>
      <c r="B8389" t="s">
        <v>23973</v>
      </c>
      <c r="C8389" t="s">
        <v>2092</v>
      </c>
      <c r="D8389" t="s">
        <v>282</v>
      </c>
      <c r="E8389" t="s">
        <v>319</v>
      </c>
      <c r="G8389" t="s">
        <v>407</v>
      </c>
      <c r="H8389" t="s">
        <v>25831</v>
      </c>
      <c r="I8389" t="s">
        <v>23974</v>
      </c>
      <c r="J8389" t="s">
        <v>284</v>
      </c>
      <c r="K8389" t="s">
        <v>2075</v>
      </c>
      <c r="M8389" t="s">
        <v>335</v>
      </c>
      <c r="N8389" t="s">
        <v>286</v>
      </c>
      <c r="O8389" t="s">
        <v>2076</v>
      </c>
      <c r="P8389" t="s">
        <v>287</v>
      </c>
      <c r="Q8389" t="s">
        <v>288</v>
      </c>
      <c r="R8389" t="b">
        <v>0</v>
      </c>
      <c r="S8389" t="b">
        <v>0</v>
      </c>
      <c r="T8389" s="31" t="s">
        <v>25455</v>
      </c>
      <c r="U8389" s="31" t="s">
        <v>2244</v>
      </c>
      <c r="V8389" s="32" t="s">
        <v>23985</v>
      </c>
      <c r="W8389" t="s">
        <v>23986</v>
      </c>
      <c r="X8389" t="s">
        <v>282</v>
      </c>
      <c r="Y8389" t="s">
        <v>288</v>
      </c>
      <c r="Z8389" t="s">
        <v>284</v>
      </c>
      <c r="AA8389" t="s">
        <v>319</v>
      </c>
      <c r="AB8389"/>
      <c r="AD8389" s="27" t="s">
        <v>2075</v>
      </c>
      <c r="AE8389" t="s">
        <v>26030</v>
      </c>
      <c r="AF8389" t="s">
        <v>290</v>
      </c>
      <c r="AH8389" t="s">
        <v>691</v>
      </c>
      <c r="AI8389" t="s">
        <v>26094</v>
      </c>
      <c r="AJ8389" t="s">
        <v>26095</v>
      </c>
      <c r="AK8389" t="s">
        <v>2082</v>
      </c>
      <c r="AL8389" s="12">
        <v>46119.424837962964</v>
      </c>
      <c r="AM8389" t="s">
        <v>309</v>
      </c>
    </row>
    <row r="8390" spans="1:39" ht="15" customHeight="1" x14ac:dyDescent="0.3">
      <c r="A8390" s="38" t="s">
        <v>23972</v>
      </c>
      <c r="B8390" t="s">
        <v>23973</v>
      </c>
      <c r="C8390" t="s">
        <v>2092</v>
      </c>
      <c r="D8390" t="s">
        <v>282</v>
      </c>
      <c r="E8390" t="s">
        <v>319</v>
      </c>
      <c r="G8390" t="s">
        <v>407</v>
      </c>
      <c r="H8390" t="s">
        <v>25831</v>
      </c>
      <c r="I8390" t="s">
        <v>23974</v>
      </c>
      <c r="J8390" t="s">
        <v>284</v>
      </c>
      <c r="K8390" t="s">
        <v>2075</v>
      </c>
      <c r="M8390" t="s">
        <v>335</v>
      </c>
      <c r="N8390" t="s">
        <v>286</v>
      </c>
      <c r="O8390" t="s">
        <v>2076</v>
      </c>
      <c r="P8390" t="s">
        <v>287</v>
      </c>
      <c r="Q8390" t="s">
        <v>288</v>
      </c>
      <c r="R8390" t="b">
        <v>0</v>
      </c>
      <c r="S8390" t="b">
        <v>0</v>
      </c>
      <c r="T8390" s="31" t="s">
        <v>25455</v>
      </c>
      <c r="U8390" s="31" t="s">
        <v>2244</v>
      </c>
      <c r="V8390" s="32" t="s">
        <v>13704</v>
      </c>
      <c r="W8390" t="s">
        <v>13705</v>
      </c>
      <c r="X8390" t="s">
        <v>282</v>
      </c>
      <c r="Y8390" t="s">
        <v>288</v>
      </c>
      <c r="Z8390" t="s">
        <v>284</v>
      </c>
      <c r="AA8390" t="s">
        <v>319</v>
      </c>
      <c r="AB8390"/>
      <c r="AD8390" s="27" t="s">
        <v>2094</v>
      </c>
      <c r="AE8390" t="s">
        <v>26033</v>
      </c>
      <c r="AF8390" t="s">
        <v>335</v>
      </c>
      <c r="AH8390" t="s">
        <v>691</v>
      </c>
      <c r="AI8390" t="s">
        <v>26094</v>
      </c>
      <c r="AJ8390" t="s">
        <v>26095</v>
      </c>
      <c r="AK8390" t="s">
        <v>2082</v>
      </c>
      <c r="AL8390" s="12">
        <v>46122.266909722224</v>
      </c>
      <c r="AM8390" t="s">
        <v>309</v>
      </c>
    </row>
    <row r="8391" spans="1:39" ht="15" customHeight="1" x14ac:dyDescent="0.3">
      <c r="A8391" s="38" t="s">
        <v>23972</v>
      </c>
      <c r="B8391" t="s">
        <v>23973</v>
      </c>
      <c r="C8391" t="s">
        <v>2092</v>
      </c>
      <c r="D8391" t="s">
        <v>282</v>
      </c>
      <c r="E8391" t="s">
        <v>319</v>
      </c>
      <c r="G8391" t="s">
        <v>407</v>
      </c>
      <c r="H8391" t="s">
        <v>25831</v>
      </c>
      <c r="I8391" t="s">
        <v>23974</v>
      </c>
      <c r="J8391" t="s">
        <v>284</v>
      </c>
      <c r="K8391" t="s">
        <v>2075</v>
      </c>
      <c r="M8391" t="s">
        <v>335</v>
      </c>
      <c r="N8391" t="s">
        <v>286</v>
      </c>
      <c r="O8391" t="s">
        <v>2076</v>
      </c>
      <c r="P8391" t="s">
        <v>287</v>
      </c>
      <c r="Q8391" t="s">
        <v>288</v>
      </c>
      <c r="R8391" t="b">
        <v>0</v>
      </c>
      <c r="S8391" t="b">
        <v>0</v>
      </c>
      <c r="T8391" s="31" t="s">
        <v>25455</v>
      </c>
      <c r="U8391" s="31" t="s">
        <v>2244</v>
      </c>
      <c r="V8391" s="32" t="s">
        <v>5823</v>
      </c>
      <c r="W8391" t="s">
        <v>5824</v>
      </c>
      <c r="X8391" t="s">
        <v>282</v>
      </c>
      <c r="Y8391" t="s">
        <v>288</v>
      </c>
      <c r="Z8391" t="s">
        <v>284</v>
      </c>
      <c r="AA8391" t="s">
        <v>319</v>
      </c>
      <c r="AB8391"/>
      <c r="AD8391" s="27" t="s">
        <v>2094</v>
      </c>
      <c r="AE8391" t="s">
        <v>26030</v>
      </c>
      <c r="AF8391" t="s">
        <v>290</v>
      </c>
      <c r="AH8391" t="s">
        <v>657</v>
      </c>
      <c r="AI8391" t="s">
        <v>26094</v>
      </c>
      <c r="AJ8391" t="s">
        <v>26095</v>
      </c>
      <c r="AK8391" t="s">
        <v>2082</v>
      </c>
      <c r="AL8391" s="12">
        <v>46120.433055555557</v>
      </c>
      <c r="AM8391" t="s">
        <v>309</v>
      </c>
    </row>
    <row r="8392" spans="1:39" ht="15" customHeight="1" x14ac:dyDescent="0.3">
      <c r="A8392" s="38" t="s">
        <v>23972</v>
      </c>
      <c r="B8392" t="s">
        <v>23973</v>
      </c>
      <c r="C8392" t="s">
        <v>2092</v>
      </c>
      <c r="D8392" t="s">
        <v>282</v>
      </c>
      <c r="E8392" t="s">
        <v>319</v>
      </c>
      <c r="G8392" t="s">
        <v>407</v>
      </c>
      <c r="H8392" t="s">
        <v>25831</v>
      </c>
      <c r="I8392" t="s">
        <v>23974</v>
      </c>
      <c r="J8392" t="s">
        <v>284</v>
      </c>
      <c r="K8392" t="s">
        <v>2075</v>
      </c>
      <c r="M8392" t="s">
        <v>335</v>
      </c>
      <c r="N8392" t="s">
        <v>286</v>
      </c>
      <c r="O8392" t="s">
        <v>2076</v>
      </c>
      <c r="P8392" t="s">
        <v>287</v>
      </c>
      <c r="Q8392" t="s">
        <v>288</v>
      </c>
      <c r="R8392" t="b">
        <v>0</v>
      </c>
      <c r="S8392" t="b">
        <v>0</v>
      </c>
      <c r="T8392" s="31" t="s">
        <v>25455</v>
      </c>
      <c r="U8392" s="31" t="s">
        <v>2244</v>
      </c>
      <c r="V8392" s="32" t="s">
        <v>7166</v>
      </c>
      <c r="W8392" t="s">
        <v>7167</v>
      </c>
      <c r="X8392" t="s">
        <v>282</v>
      </c>
      <c r="Y8392" t="s">
        <v>288</v>
      </c>
      <c r="Z8392" t="s">
        <v>284</v>
      </c>
      <c r="AA8392" t="s">
        <v>319</v>
      </c>
      <c r="AB8392"/>
      <c r="AD8392" s="27" t="s">
        <v>2094</v>
      </c>
      <c r="AE8392" t="s">
        <v>26033</v>
      </c>
      <c r="AF8392" t="s">
        <v>335</v>
      </c>
      <c r="AH8392" t="s">
        <v>691</v>
      </c>
      <c r="AI8392" t="s">
        <v>26094</v>
      </c>
      <c r="AJ8392" t="s">
        <v>26095</v>
      </c>
      <c r="AK8392" t="s">
        <v>2082</v>
      </c>
      <c r="AL8392" s="12">
        <v>46119.432303240741</v>
      </c>
      <c r="AM8392" t="s">
        <v>309</v>
      </c>
    </row>
    <row r="8393" spans="1:39" ht="15" customHeight="1" x14ac:dyDescent="0.3">
      <c r="A8393" s="38" t="s">
        <v>23972</v>
      </c>
      <c r="B8393" t="s">
        <v>23973</v>
      </c>
      <c r="C8393" t="s">
        <v>2092</v>
      </c>
      <c r="D8393" t="s">
        <v>282</v>
      </c>
      <c r="E8393" t="s">
        <v>319</v>
      </c>
      <c r="G8393" t="s">
        <v>407</v>
      </c>
      <c r="H8393" t="s">
        <v>25831</v>
      </c>
      <c r="I8393" t="s">
        <v>23974</v>
      </c>
      <c r="J8393" t="s">
        <v>284</v>
      </c>
      <c r="K8393" t="s">
        <v>2075</v>
      </c>
      <c r="M8393" t="s">
        <v>335</v>
      </c>
      <c r="N8393" t="s">
        <v>286</v>
      </c>
      <c r="O8393" t="s">
        <v>2076</v>
      </c>
      <c r="P8393" t="s">
        <v>287</v>
      </c>
      <c r="Q8393" t="s">
        <v>288</v>
      </c>
      <c r="R8393" t="b">
        <v>0</v>
      </c>
      <c r="S8393" t="b">
        <v>0</v>
      </c>
      <c r="T8393" s="31" t="s">
        <v>25455</v>
      </c>
      <c r="U8393" s="31" t="s">
        <v>2244</v>
      </c>
      <c r="V8393" s="32" t="s">
        <v>23975</v>
      </c>
      <c r="W8393" t="s">
        <v>23976</v>
      </c>
      <c r="X8393" t="s">
        <v>282</v>
      </c>
      <c r="Y8393" t="s">
        <v>288</v>
      </c>
      <c r="Z8393" t="s">
        <v>284</v>
      </c>
      <c r="AA8393" t="s">
        <v>319</v>
      </c>
      <c r="AB8393"/>
      <c r="AD8393" s="27" t="s">
        <v>2094</v>
      </c>
      <c r="AE8393" t="s">
        <v>26030</v>
      </c>
      <c r="AF8393" t="s">
        <v>290</v>
      </c>
      <c r="AH8393" t="s">
        <v>691</v>
      </c>
      <c r="AI8393" t="s">
        <v>26094</v>
      </c>
      <c r="AJ8393" t="s">
        <v>26095</v>
      </c>
      <c r="AK8393" t="s">
        <v>2082</v>
      </c>
      <c r="AL8393" s="12">
        <v>46119.427118055559</v>
      </c>
      <c r="AM8393" t="s">
        <v>309</v>
      </c>
    </row>
    <row r="8394" spans="1:39" ht="15" customHeight="1" x14ac:dyDescent="0.3">
      <c r="A8394" s="38" t="s">
        <v>23972</v>
      </c>
      <c r="B8394" t="s">
        <v>23973</v>
      </c>
      <c r="C8394" t="s">
        <v>2092</v>
      </c>
      <c r="D8394" t="s">
        <v>282</v>
      </c>
      <c r="E8394" t="s">
        <v>319</v>
      </c>
      <c r="G8394" t="s">
        <v>407</v>
      </c>
      <c r="H8394" t="s">
        <v>25831</v>
      </c>
      <c r="I8394" t="s">
        <v>23974</v>
      </c>
      <c r="J8394" t="s">
        <v>284</v>
      </c>
      <c r="K8394" t="s">
        <v>2075</v>
      </c>
      <c r="M8394" t="s">
        <v>335</v>
      </c>
      <c r="N8394" t="s">
        <v>286</v>
      </c>
      <c r="O8394" t="s">
        <v>2076</v>
      </c>
      <c r="P8394" t="s">
        <v>287</v>
      </c>
      <c r="Q8394" t="s">
        <v>288</v>
      </c>
      <c r="R8394" t="b">
        <v>0</v>
      </c>
      <c r="S8394" t="b">
        <v>0</v>
      </c>
      <c r="T8394" s="31" t="s">
        <v>25455</v>
      </c>
      <c r="U8394" s="31" t="s">
        <v>2244</v>
      </c>
      <c r="V8394" s="32" t="s">
        <v>7168</v>
      </c>
      <c r="W8394" t="s">
        <v>7169</v>
      </c>
      <c r="X8394" t="s">
        <v>282</v>
      </c>
      <c r="Y8394" t="s">
        <v>288</v>
      </c>
      <c r="Z8394" t="s">
        <v>284</v>
      </c>
      <c r="AA8394" t="s">
        <v>319</v>
      </c>
      <c r="AB8394"/>
      <c r="AD8394" s="27" t="s">
        <v>2094</v>
      </c>
      <c r="AE8394" t="s">
        <v>26033</v>
      </c>
      <c r="AF8394" t="s">
        <v>290</v>
      </c>
      <c r="AH8394" t="s">
        <v>691</v>
      </c>
      <c r="AI8394" t="s">
        <v>26094</v>
      </c>
      <c r="AJ8394" t="s">
        <v>26095</v>
      </c>
      <c r="AK8394" t="s">
        <v>2082</v>
      </c>
      <c r="AL8394" s="12">
        <v>46119.421157407407</v>
      </c>
      <c r="AM8394" t="s">
        <v>309</v>
      </c>
    </row>
    <row r="8395" spans="1:39" ht="15" customHeight="1" x14ac:dyDescent="0.3">
      <c r="A8395" s="38" t="s">
        <v>23972</v>
      </c>
      <c r="B8395" t="s">
        <v>23973</v>
      </c>
      <c r="C8395" t="s">
        <v>2092</v>
      </c>
      <c r="D8395" t="s">
        <v>282</v>
      </c>
      <c r="E8395" t="s">
        <v>319</v>
      </c>
      <c r="G8395" t="s">
        <v>407</v>
      </c>
      <c r="H8395" t="s">
        <v>25831</v>
      </c>
      <c r="I8395" t="s">
        <v>23974</v>
      </c>
      <c r="J8395" t="s">
        <v>284</v>
      </c>
      <c r="K8395" t="s">
        <v>2075</v>
      </c>
      <c r="M8395" t="s">
        <v>335</v>
      </c>
      <c r="N8395" t="s">
        <v>286</v>
      </c>
      <c r="O8395" t="s">
        <v>2076</v>
      </c>
      <c r="P8395" t="s">
        <v>287</v>
      </c>
      <c r="Q8395" t="s">
        <v>288</v>
      </c>
      <c r="R8395" t="b">
        <v>0</v>
      </c>
      <c r="S8395" t="b">
        <v>0</v>
      </c>
      <c r="T8395" s="31" t="s">
        <v>25455</v>
      </c>
      <c r="U8395" s="31" t="s">
        <v>2244</v>
      </c>
      <c r="V8395" s="32" t="s">
        <v>4904</v>
      </c>
      <c r="W8395" t="s">
        <v>4905</v>
      </c>
      <c r="X8395" t="s">
        <v>282</v>
      </c>
      <c r="Y8395" t="s">
        <v>288</v>
      </c>
      <c r="Z8395" t="s">
        <v>284</v>
      </c>
      <c r="AA8395" t="s">
        <v>319</v>
      </c>
      <c r="AB8395"/>
      <c r="AD8395" s="27" t="s">
        <v>2094</v>
      </c>
      <c r="AE8395" t="s">
        <v>26030</v>
      </c>
      <c r="AF8395" t="s">
        <v>290</v>
      </c>
      <c r="AH8395" t="s">
        <v>691</v>
      </c>
      <c r="AI8395" t="s">
        <v>26094</v>
      </c>
      <c r="AJ8395" t="s">
        <v>26095</v>
      </c>
      <c r="AK8395" t="s">
        <v>2082</v>
      </c>
      <c r="AL8395" s="12">
        <v>46119.427361111113</v>
      </c>
      <c r="AM8395" t="s">
        <v>309</v>
      </c>
    </row>
    <row r="8396" spans="1:39" ht="15" customHeight="1" x14ac:dyDescent="0.3">
      <c r="A8396" s="38" t="s">
        <v>23972</v>
      </c>
      <c r="B8396" t="s">
        <v>23973</v>
      </c>
      <c r="C8396" t="s">
        <v>2092</v>
      </c>
      <c r="D8396" t="s">
        <v>282</v>
      </c>
      <c r="E8396" t="s">
        <v>319</v>
      </c>
      <c r="G8396" t="s">
        <v>407</v>
      </c>
      <c r="H8396" t="s">
        <v>25831</v>
      </c>
      <c r="I8396" t="s">
        <v>23974</v>
      </c>
      <c r="J8396" t="s">
        <v>284</v>
      </c>
      <c r="K8396" t="s">
        <v>2075</v>
      </c>
      <c r="M8396" t="s">
        <v>335</v>
      </c>
      <c r="N8396" t="s">
        <v>286</v>
      </c>
      <c r="O8396" t="s">
        <v>2076</v>
      </c>
      <c r="P8396" t="s">
        <v>287</v>
      </c>
      <c r="Q8396" t="s">
        <v>288</v>
      </c>
      <c r="R8396" t="b">
        <v>0</v>
      </c>
      <c r="S8396" t="b">
        <v>0</v>
      </c>
      <c r="T8396" s="31" t="s">
        <v>25455</v>
      </c>
      <c r="U8396" s="31" t="s">
        <v>2244</v>
      </c>
      <c r="V8396" s="32" t="s">
        <v>23977</v>
      </c>
      <c r="W8396" t="s">
        <v>23978</v>
      </c>
      <c r="X8396" t="s">
        <v>282</v>
      </c>
      <c r="Y8396" t="s">
        <v>288</v>
      </c>
      <c r="Z8396" t="s">
        <v>284</v>
      </c>
      <c r="AA8396" t="s">
        <v>319</v>
      </c>
      <c r="AB8396"/>
      <c r="AD8396" s="27" t="s">
        <v>4453</v>
      </c>
      <c r="AE8396" t="s">
        <v>26030</v>
      </c>
      <c r="AF8396" t="s">
        <v>290</v>
      </c>
      <c r="AH8396" t="s">
        <v>683</v>
      </c>
      <c r="AI8396" t="s">
        <v>26094</v>
      </c>
      <c r="AJ8396" t="s">
        <v>26095</v>
      </c>
      <c r="AK8396" t="s">
        <v>2082</v>
      </c>
      <c r="AL8396" s="12">
        <v>46119.435277777775</v>
      </c>
      <c r="AM8396" t="s">
        <v>309</v>
      </c>
    </row>
    <row r="8397" spans="1:39" ht="15" customHeight="1" x14ac:dyDescent="0.3">
      <c r="A8397" s="38" t="s">
        <v>23972</v>
      </c>
      <c r="B8397" t="s">
        <v>23973</v>
      </c>
      <c r="C8397" t="s">
        <v>2092</v>
      </c>
      <c r="D8397" t="s">
        <v>282</v>
      </c>
      <c r="E8397" t="s">
        <v>319</v>
      </c>
      <c r="G8397" t="s">
        <v>407</v>
      </c>
      <c r="H8397" t="s">
        <v>25831</v>
      </c>
      <c r="I8397" t="s">
        <v>23974</v>
      </c>
      <c r="J8397" t="s">
        <v>284</v>
      </c>
      <c r="K8397" t="s">
        <v>2075</v>
      </c>
      <c r="M8397" t="s">
        <v>335</v>
      </c>
      <c r="N8397" t="s">
        <v>286</v>
      </c>
      <c r="O8397" t="s">
        <v>2076</v>
      </c>
      <c r="P8397" t="s">
        <v>287</v>
      </c>
      <c r="Q8397" t="s">
        <v>288</v>
      </c>
      <c r="R8397" t="b">
        <v>0</v>
      </c>
      <c r="S8397" t="b">
        <v>0</v>
      </c>
      <c r="T8397" s="31" t="s">
        <v>25455</v>
      </c>
      <c r="U8397" s="31" t="s">
        <v>2244</v>
      </c>
      <c r="V8397" s="32" t="s">
        <v>5943</v>
      </c>
      <c r="W8397" t="s">
        <v>5944</v>
      </c>
      <c r="X8397" t="s">
        <v>282</v>
      </c>
      <c r="Y8397" t="s">
        <v>288</v>
      </c>
      <c r="Z8397" t="s">
        <v>284</v>
      </c>
      <c r="AA8397" t="s">
        <v>319</v>
      </c>
      <c r="AB8397"/>
      <c r="AD8397" s="27" t="s">
        <v>2094</v>
      </c>
      <c r="AE8397" t="s">
        <v>26048</v>
      </c>
      <c r="AF8397" t="s">
        <v>290</v>
      </c>
      <c r="AH8397" t="s">
        <v>683</v>
      </c>
      <c r="AI8397" t="s">
        <v>26094</v>
      </c>
      <c r="AJ8397" t="s">
        <v>26095</v>
      </c>
      <c r="AK8397" t="s">
        <v>2082</v>
      </c>
      <c r="AL8397" s="12">
        <v>46119.42769675926</v>
      </c>
      <c r="AM8397" t="s">
        <v>309</v>
      </c>
    </row>
    <row r="8398" spans="1:39" ht="15" customHeight="1" x14ac:dyDescent="0.3">
      <c r="A8398" s="38" t="s">
        <v>23972</v>
      </c>
      <c r="B8398" t="s">
        <v>23973</v>
      </c>
      <c r="C8398" t="s">
        <v>2092</v>
      </c>
      <c r="D8398" t="s">
        <v>282</v>
      </c>
      <c r="E8398" t="s">
        <v>319</v>
      </c>
      <c r="G8398" t="s">
        <v>407</v>
      </c>
      <c r="H8398" t="s">
        <v>25831</v>
      </c>
      <c r="I8398" t="s">
        <v>23974</v>
      </c>
      <c r="J8398" t="s">
        <v>284</v>
      </c>
      <c r="K8398" t="s">
        <v>2075</v>
      </c>
      <c r="M8398" t="s">
        <v>335</v>
      </c>
      <c r="N8398" t="s">
        <v>286</v>
      </c>
      <c r="O8398" t="s">
        <v>2076</v>
      </c>
      <c r="P8398" t="s">
        <v>287</v>
      </c>
      <c r="Q8398" t="s">
        <v>288</v>
      </c>
      <c r="R8398" t="b">
        <v>0</v>
      </c>
      <c r="S8398" t="b">
        <v>0</v>
      </c>
      <c r="T8398" s="31" t="s">
        <v>25455</v>
      </c>
      <c r="U8398" s="31" t="s">
        <v>2244</v>
      </c>
      <c r="V8398" s="32" t="s">
        <v>5821</v>
      </c>
      <c r="W8398" t="s">
        <v>5822</v>
      </c>
      <c r="X8398" t="s">
        <v>282</v>
      </c>
      <c r="Y8398" t="s">
        <v>288</v>
      </c>
      <c r="Z8398" t="s">
        <v>284</v>
      </c>
      <c r="AA8398" t="s">
        <v>319</v>
      </c>
      <c r="AB8398"/>
      <c r="AD8398" s="27" t="s">
        <v>2094</v>
      </c>
      <c r="AE8398" t="s">
        <v>26030</v>
      </c>
      <c r="AF8398" t="s">
        <v>290</v>
      </c>
      <c r="AH8398" t="s">
        <v>674</v>
      </c>
      <c r="AI8398" t="s">
        <v>26094</v>
      </c>
      <c r="AJ8398" t="s">
        <v>26095</v>
      </c>
      <c r="AK8398" t="s">
        <v>2082</v>
      </c>
      <c r="AL8398" s="12">
        <v>46119.425081018519</v>
      </c>
      <c r="AM8398" t="s">
        <v>309</v>
      </c>
    </row>
    <row r="8399" spans="1:39" ht="15" customHeight="1" x14ac:dyDescent="0.3">
      <c r="A8399" s="38" t="s">
        <v>23972</v>
      </c>
      <c r="B8399" t="s">
        <v>23973</v>
      </c>
      <c r="C8399" t="s">
        <v>2092</v>
      </c>
      <c r="D8399" t="s">
        <v>282</v>
      </c>
      <c r="E8399" t="s">
        <v>319</v>
      </c>
      <c r="G8399" t="s">
        <v>407</v>
      </c>
      <c r="H8399" t="s">
        <v>25831</v>
      </c>
      <c r="I8399" t="s">
        <v>23974</v>
      </c>
      <c r="J8399" t="s">
        <v>284</v>
      </c>
      <c r="K8399" t="s">
        <v>2075</v>
      </c>
      <c r="M8399" t="s">
        <v>335</v>
      </c>
      <c r="N8399" t="s">
        <v>286</v>
      </c>
      <c r="O8399" t="s">
        <v>2076</v>
      </c>
      <c r="P8399" t="s">
        <v>287</v>
      </c>
      <c r="Q8399" t="s">
        <v>288</v>
      </c>
      <c r="R8399" t="b">
        <v>0</v>
      </c>
      <c r="S8399" t="b">
        <v>0</v>
      </c>
      <c r="T8399" s="31" t="s">
        <v>25455</v>
      </c>
      <c r="U8399" s="31" t="s">
        <v>2244</v>
      </c>
      <c r="V8399" s="32" t="s">
        <v>4902</v>
      </c>
      <c r="W8399" t="s">
        <v>4903</v>
      </c>
      <c r="X8399" t="s">
        <v>282</v>
      </c>
      <c r="Y8399" t="s">
        <v>288</v>
      </c>
      <c r="Z8399" t="s">
        <v>284</v>
      </c>
      <c r="AA8399" t="s">
        <v>319</v>
      </c>
      <c r="AB8399"/>
      <c r="AD8399" s="27" t="s">
        <v>2094</v>
      </c>
      <c r="AE8399" t="s">
        <v>26030</v>
      </c>
      <c r="AF8399" t="s">
        <v>290</v>
      </c>
      <c r="AH8399" t="s">
        <v>674</v>
      </c>
      <c r="AI8399" t="s">
        <v>26094</v>
      </c>
      <c r="AJ8399" t="s">
        <v>26095</v>
      </c>
      <c r="AK8399" t="s">
        <v>2082</v>
      </c>
      <c r="AL8399" s="12">
        <v>46119.433171296296</v>
      </c>
      <c r="AM8399" t="s">
        <v>309</v>
      </c>
    </row>
    <row r="8400" spans="1:39" ht="15" customHeight="1" x14ac:dyDescent="0.3">
      <c r="A8400" s="38" t="s">
        <v>23972</v>
      </c>
      <c r="B8400" t="s">
        <v>23973</v>
      </c>
      <c r="C8400" t="s">
        <v>2092</v>
      </c>
      <c r="D8400" t="s">
        <v>282</v>
      </c>
      <c r="E8400" t="s">
        <v>319</v>
      </c>
      <c r="G8400" t="s">
        <v>407</v>
      </c>
      <c r="H8400" t="s">
        <v>25831</v>
      </c>
      <c r="I8400" t="s">
        <v>23974</v>
      </c>
      <c r="J8400" t="s">
        <v>284</v>
      </c>
      <c r="K8400" t="s">
        <v>2075</v>
      </c>
      <c r="M8400" t="s">
        <v>335</v>
      </c>
      <c r="N8400" t="s">
        <v>286</v>
      </c>
      <c r="O8400" t="s">
        <v>2076</v>
      </c>
      <c r="P8400" t="s">
        <v>287</v>
      </c>
      <c r="Q8400" t="s">
        <v>288</v>
      </c>
      <c r="R8400" t="b">
        <v>0</v>
      </c>
      <c r="S8400" t="b">
        <v>0</v>
      </c>
      <c r="T8400" s="31" t="s">
        <v>25455</v>
      </c>
      <c r="U8400" s="31" t="s">
        <v>2244</v>
      </c>
      <c r="V8400" s="32" t="s">
        <v>5819</v>
      </c>
      <c r="W8400" t="s">
        <v>5820</v>
      </c>
      <c r="X8400" t="s">
        <v>282</v>
      </c>
      <c r="Y8400" t="s">
        <v>288</v>
      </c>
      <c r="Z8400" t="s">
        <v>284</v>
      </c>
      <c r="AA8400" t="s">
        <v>319</v>
      </c>
      <c r="AB8400"/>
      <c r="AD8400" s="27" t="s">
        <v>2094</v>
      </c>
      <c r="AE8400" t="s">
        <v>26030</v>
      </c>
      <c r="AF8400" t="s">
        <v>290</v>
      </c>
      <c r="AH8400" t="s">
        <v>674</v>
      </c>
      <c r="AI8400" t="s">
        <v>26094</v>
      </c>
      <c r="AJ8400" t="s">
        <v>26095</v>
      </c>
      <c r="AK8400" t="s">
        <v>2082</v>
      </c>
      <c r="AL8400" s="12">
        <v>46119.429212962961</v>
      </c>
      <c r="AM8400" t="s">
        <v>309</v>
      </c>
    </row>
    <row r="8401" spans="1:39" ht="15" customHeight="1" x14ac:dyDescent="0.3">
      <c r="A8401" s="38" t="s">
        <v>23972</v>
      </c>
      <c r="B8401" t="s">
        <v>23973</v>
      </c>
      <c r="C8401" t="s">
        <v>2092</v>
      </c>
      <c r="D8401" t="s">
        <v>282</v>
      </c>
      <c r="E8401" t="s">
        <v>319</v>
      </c>
      <c r="G8401" t="s">
        <v>407</v>
      </c>
      <c r="H8401" t="s">
        <v>25831</v>
      </c>
      <c r="I8401" t="s">
        <v>23974</v>
      </c>
      <c r="J8401" t="s">
        <v>284</v>
      </c>
      <c r="K8401" t="s">
        <v>2075</v>
      </c>
      <c r="M8401" t="s">
        <v>335</v>
      </c>
      <c r="N8401" t="s">
        <v>286</v>
      </c>
      <c r="O8401" t="s">
        <v>2076</v>
      </c>
      <c r="P8401" t="s">
        <v>287</v>
      </c>
      <c r="Q8401" t="s">
        <v>288</v>
      </c>
      <c r="R8401" t="b">
        <v>0</v>
      </c>
      <c r="S8401" t="b">
        <v>0</v>
      </c>
      <c r="T8401" s="31" t="s">
        <v>25455</v>
      </c>
      <c r="U8401" s="31" t="s">
        <v>2244</v>
      </c>
      <c r="V8401" s="32" t="s">
        <v>4900</v>
      </c>
      <c r="W8401" t="s">
        <v>4901</v>
      </c>
      <c r="X8401" t="s">
        <v>282</v>
      </c>
      <c r="Y8401" t="s">
        <v>288</v>
      </c>
      <c r="Z8401" t="s">
        <v>284</v>
      </c>
      <c r="AA8401" t="s">
        <v>319</v>
      </c>
      <c r="AB8401"/>
      <c r="AD8401" s="27" t="s">
        <v>2094</v>
      </c>
      <c r="AE8401" t="s">
        <v>26030</v>
      </c>
      <c r="AF8401" t="s">
        <v>290</v>
      </c>
      <c r="AH8401" t="s">
        <v>674</v>
      </c>
      <c r="AI8401" t="s">
        <v>26094</v>
      </c>
      <c r="AJ8401" t="s">
        <v>26095</v>
      </c>
      <c r="AK8401" t="s">
        <v>2082</v>
      </c>
      <c r="AL8401" s="12">
        <v>46119.432592592595</v>
      </c>
      <c r="AM8401" t="s">
        <v>309</v>
      </c>
    </row>
    <row r="8402" spans="1:39" ht="15" customHeight="1" x14ac:dyDescent="0.3">
      <c r="A8402" s="38" t="s">
        <v>23972</v>
      </c>
      <c r="B8402" t="s">
        <v>23973</v>
      </c>
      <c r="C8402" t="s">
        <v>2092</v>
      </c>
      <c r="D8402" t="s">
        <v>282</v>
      </c>
      <c r="E8402" t="s">
        <v>319</v>
      </c>
      <c r="G8402" t="s">
        <v>407</v>
      </c>
      <c r="H8402" t="s">
        <v>25831</v>
      </c>
      <c r="I8402" t="s">
        <v>23974</v>
      </c>
      <c r="J8402" t="s">
        <v>284</v>
      </c>
      <c r="K8402" t="s">
        <v>2075</v>
      </c>
      <c r="M8402" t="s">
        <v>335</v>
      </c>
      <c r="N8402" t="s">
        <v>286</v>
      </c>
      <c r="O8402" t="s">
        <v>2076</v>
      </c>
      <c r="P8402" t="s">
        <v>287</v>
      </c>
      <c r="Q8402" t="s">
        <v>288</v>
      </c>
      <c r="R8402" t="b">
        <v>0</v>
      </c>
      <c r="S8402" t="b">
        <v>0</v>
      </c>
      <c r="T8402" s="31" t="s">
        <v>25455</v>
      </c>
      <c r="U8402" s="31" t="s">
        <v>2244</v>
      </c>
      <c r="V8402" s="32" t="s">
        <v>5945</v>
      </c>
      <c r="W8402" t="s">
        <v>5946</v>
      </c>
      <c r="X8402" t="s">
        <v>282</v>
      </c>
      <c r="Y8402" t="s">
        <v>288</v>
      </c>
      <c r="Z8402" t="s">
        <v>284</v>
      </c>
      <c r="AA8402" t="s">
        <v>319</v>
      </c>
      <c r="AB8402"/>
      <c r="AD8402" s="27" t="s">
        <v>2094</v>
      </c>
      <c r="AE8402" t="s">
        <v>26032</v>
      </c>
      <c r="AF8402" t="s">
        <v>290</v>
      </c>
      <c r="AH8402" t="s">
        <v>422</v>
      </c>
      <c r="AI8402" t="s">
        <v>26094</v>
      </c>
      <c r="AJ8402" t="s">
        <v>26095</v>
      </c>
      <c r="AK8402" t="s">
        <v>2082</v>
      </c>
      <c r="AL8402" s="12">
        <v>46119.420451388891</v>
      </c>
      <c r="AM8402" t="s">
        <v>309</v>
      </c>
    </row>
    <row r="8403" spans="1:39" ht="15" customHeight="1" x14ac:dyDescent="0.3">
      <c r="A8403" s="38" t="s">
        <v>23972</v>
      </c>
      <c r="B8403" t="s">
        <v>23973</v>
      </c>
      <c r="C8403" t="s">
        <v>2092</v>
      </c>
      <c r="D8403" t="s">
        <v>282</v>
      </c>
      <c r="E8403" t="s">
        <v>319</v>
      </c>
      <c r="G8403" t="s">
        <v>407</v>
      </c>
      <c r="H8403" t="s">
        <v>25831</v>
      </c>
      <c r="I8403" t="s">
        <v>23974</v>
      </c>
      <c r="J8403" t="s">
        <v>284</v>
      </c>
      <c r="K8403" t="s">
        <v>2075</v>
      </c>
      <c r="M8403" t="s">
        <v>335</v>
      </c>
      <c r="N8403" t="s">
        <v>286</v>
      </c>
      <c r="O8403" t="s">
        <v>2076</v>
      </c>
      <c r="P8403" t="s">
        <v>287</v>
      </c>
      <c r="Q8403" t="s">
        <v>288</v>
      </c>
      <c r="R8403" t="b">
        <v>0</v>
      </c>
      <c r="S8403" t="b">
        <v>0</v>
      </c>
      <c r="T8403" s="31" t="s">
        <v>25455</v>
      </c>
      <c r="U8403" s="31" t="s">
        <v>2244</v>
      </c>
      <c r="V8403" s="32" t="s">
        <v>23989</v>
      </c>
      <c r="W8403" t="s">
        <v>23990</v>
      </c>
      <c r="X8403" t="s">
        <v>282</v>
      </c>
      <c r="Y8403" t="s">
        <v>288</v>
      </c>
      <c r="Z8403" t="s">
        <v>284</v>
      </c>
      <c r="AA8403" t="s">
        <v>319</v>
      </c>
      <c r="AB8403"/>
      <c r="AD8403" s="27" t="s">
        <v>3330</v>
      </c>
      <c r="AE8403" t="s">
        <v>26030</v>
      </c>
      <c r="AF8403" t="s">
        <v>290</v>
      </c>
      <c r="AH8403" t="s">
        <v>1995</v>
      </c>
      <c r="AI8403" t="s">
        <v>23991</v>
      </c>
      <c r="AJ8403" t="s">
        <v>23992</v>
      </c>
      <c r="AK8403" t="s">
        <v>2082</v>
      </c>
      <c r="AL8403" s="12">
        <v>45835.249583333331</v>
      </c>
      <c r="AM8403" t="s">
        <v>309</v>
      </c>
    </row>
    <row r="8404" spans="1:39" ht="15" customHeight="1" x14ac:dyDescent="0.3">
      <c r="A8404" s="38" t="s">
        <v>23972</v>
      </c>
      <c r="B8404" t="s">
        <v>23973</v>
      </c>
      <c r="C8404" t="s">
        <v>2092</v>
      </c>
      <c r="D8404" t="s">
        <v>282</v>
      </c>
      <c r="E8404" t="s">
        <v>319</v>
      </c>
      <c r="G8404" t="s">
        <v>407</v>
      </c>
      <c r="H8404" t="s">
        <v>25831</v>
      </c>
      <c r="I8404" t="s">
        <v>23974</v>
      </c>
      <c r="J8404" t="s">
        <v>284</v>
      </c>
      <c r="K8404" t="s">
        <v>2075</v>
      </c>
      <c r="M8404" t="s">
        <v>335</v>
      </c>
      <c r="N8404" t="s">
        <v>286</v>
      </c>
      <c r="O8404" t="s">
        <v>2076</v>
      </c>
      <c r="P8404" t="s">
        <v>287</v>
      </c>
      <c r="Q8404" t="s">
        <v>288</v>
      </c>
      <c r="R8404" t="b">
        <v>0</v>
      </c>
      <c r="S8404" t="b">
        <v>0</v>
      </c>
      <c r="T8404" s="31" t="s">
        <v>25455</v>
      </c>
      <c r="U8404" s="31" t="s">
        <v>2244</v>
      </c>
      <c r="V8404" s="32" t="s">
        <v>5829</v>
      </c>
      <c r="W8404" t="s">
        <v>5830</v>
      </c>
      <c r="X8404" t="s">
        <v>282</v>
      </c>
      <c r="Y8404" t="s">
        <v>288</v>
      </c>
      <c r="Z8404" t="s">
        <v>284</v>
      </c>
      <c r="AA8404" t="s">
        <v>319</v>
      </c>
      <c r="AB8404"/>
      <c r="AD8404" s="27" t="s">
        <v>2075</v>
      </c>
      <c r="AE8404" t="s">
        <v>26030</v>
      </c>
      <c r="AF8404" t="s">
        <v>290</v>
      </c>
      <c r="AH8404" t="s">
        <v>473</v>
      </c>
      <c r="AI8404" t="s">
        <v>26094</v>
      </c>
      <c r="AJ8404" t="s">
        <v>26095</v>
      </c>
      <c r="AK8404" t="s">
        <v>2082</v>
      </c>
      <c r="AL8404" s="12">
        <v>46120.43509259259</v>
      </c>
      <c r="AM8404" t="s">
        <v>309</v>
      </c>
    </row>
    <row r="8405" spans="1:39" ht="15" customHeight="1" x14ac:dyDescent="0.3">
      <c r="A8405" s="38" t="s">
        <v>24041</v>
      </c>
      <c r="B8405" t="s">
        <v>24042</v>
      </c>
      <c r="C8405" t="s">
        <v>2092</v>
      </c>
      <c r="D8405" t="s">
        <v>282</v>
      </c>
      <c r="E8405" t="s">
        <v>319</v>
      </c>
      <c r="G8405" t="s">
        <v>340</v>
      </c>
      <c r="H8405" t="s">
        <v>313</v>
      </c>
      <c r="I8405" t="s">
        <v>24043</v>
      </c>
      <c r="J8405" t="s">
        <v>284</v>
      </c>
      <c r="K8405" t="s">
        <v>2075</v>
      </c>
      <c r="M8405" t="s">
        <v>290</v>
      </c>
      <c r="N8405" t="s">
        <v>286</v>
      </c>
      <c r="O8405" t="s">
        <v>2076</v>
      </c>
      <c r="P8405" t="s">
        <v>287</v>
      </c>
      <c r="Q8405" t="s">
        <v>288</v>
      </c>
      <c r="R8405" t="b">
        <v>0</v>
      </c>
      <c r="S8405" t="b">
        <v>0</v>
      </c>
      <c r="T8405" s="31" t="s">
        <v>426</v>
      </c>
      <c r="U8405" s="31">
        <v>1</v>
      </c>
      <c r="V8405" s="32" t="s">
        <v>24022</v>
      </c>
      <c r="W8405" t="s">
        <v>24023</v>
      </c>
      <c r="X8405" t="s">
        <v>282</v>
      </c>
      <c r="Y8405" t="s">
        <v>288</v>
      </c>
      <c r="Z8405" t="s">
        <v>284</v>
      </c>
      <c r="AA8405" t="s">
        <v>319</v>
      </c>
      <c r="AB8405"/>
      <c r="AD8405" s="27" t="s">
        <v>2094</v>
      </c>
      <c r="AE8405" t="s">
        <v>289</v>
      </c>
      <c r="AF8405" t="s">
        <v>290</v>
      </c>
      <c r="AH8405" t="s">
        <v>674</v>
      </c>
      <c r="AI8405" t="s">
        <v>26094</v>
      </c>
      <c r="AJ8405" t="s">
        <v>26095</v>
      </c>
      <c r="AK8405" t="s">
        <v>2082</v>
      </c>
      <c r="AL8405" s="12">
        <v>46119.43408564815</v>
      </c>
      <c r="AM8405" t="s">
        <v>309</v>
      </c>
    </row>
    <row r="8406" spans="1:39" ht="15" customHeight="1" x14ac:dyDescent="0.3">
      <c r="A8406" s="38" t="s">
        <v>24041</v>
      </c>
      <c r="B8406" t="s">
        <v>24042</v>
      </c>
      <c r="C8406" t="s">
        <v>2092</v>
      </c>
      <c r="D8406" t="s">
        <v>282</v>
      </c>
      <c r="E8406" t="s">
        <v>319</v>
      </c>
      <c r="G8406" t="s">
        <v>340</v>
      </c>
      <c r="H8406" t="s">
        <v>313</v>
      </c>
      <c r="I8406" t="s">
        <v>24043</v>
      </c>
      <c r="J8406" t="s">
        <v>284</v>
      </c>
      <c r="K8406" t="s">
        <v>2075</v>
      </c>
      <c r="M8406" t="s">
        <v>290</v>
      </c>
      <c r="N8406" t="s">
        <v>286</v>
      </c>
      <c r="O8406" t="s">
        <v>2076</v>
      </c>
      <c r="P8406" t="s">
        <v>287</v>
      </c>
      <c r="Q8406" t="s">
        <v>288</v>
      </c>
      <c r="R8406" t="b">
        <v>0</v>
      </c>
      <c r="S8406" t="b">
        <v>0</v>
      </c>
      <c r="T8406" s="31" t="s">
        <v>426</v>
      </c>
      <c r="U8406" s="31">
        <v>1</v>
      </c>
      <c r="V8406" s="32" t="s">
        <v>6725</v>
      </c>
      <c r="W8406" t="s">
        <v>6726</v>
      </c>
      <c r="X8406" t="s">
        <v>282</v>
      </c>
      <c r="Y8406" t="s">
        <v>288</v>
      </c>
      <c r="Z8406" t="s">
        <v>284</v>
      </c>
      <c r="AA8406" t="s">
        <v>319</v>
      </c>
      <c r="AB8406"/>
      <c r="AD8406" s="27" t="s">
        <v>2094</v>
      </c>
      <c r="AE8406" t="s">
        <v>26030</v>
      </c>
      <c r="AF8406" t="s">
        <v>290</v>
      </c>
      <c r="AH8406" t="s">
        <v>674</v>
      </c>
      <c r="AI8406" t="s">
        <v>26094</v>
      </c>
      <c r="AJ8406" t="s">
        <v>26095</v>
      </c>
      <c r="AK8406" t="s">
        <v>2082</v>
      </c>
      <c r="AL8406" s="12">
        <v>46119.420057870368</v>
      </c>
      <c r="AM8406" t="s">
        <v>309</v>
      </c>
    </row>
    <row r="8407" spans="1:39" ht="15" customHeight="1" x14ac:dyDescent="0.3">
      <c r="A8407" s="38" t="s">
        <v>24000</v>
      </c>
      <c r="B8407" t="s">
        <v>24001</v>
      </c>
      <c r="C8407" t="s">
        <v>2092</v>
      </c>
      <c r="D8407" t="s">
        <v>282</v>
      </c>
      <c r="E8407" t="s">
        <v>319</v>
      </c>
      <c r="G8407" t="s">
        <v>303</v>
      </c>
      <c r="H8407" t="s">
        <v>303</v>
      </c>
      <c r="I8407" t="s">
        <v>24002</v>
      </c>
      <c r="J8407" t="s">
        <v>284</v>
      </c>
      <c r="K8407" t="s">
        <v>2075</v>
      </c>
      <c r="M8407" t="s">
        <v>290</v>
      </c>
      <c r="N8407" t="s">
        <v>286</v>
      </c>
      <c r="O8407" t="s">
        <v>2076</v>
      </c>
      <c r="P8407" t="s">
        <v>287</v>
      </c>
      <c r="Q8407" t="s">
        <v>288</v>
      </c>
      <c r="R8407" t="b">
        <v>0</v>
      </c>
      <c r="S8407" t="b">
        <v>0</v>
      </c>
      <c r="T8407" s="31" t="s">
        <v>426</v>
      </c>
      <c r="U8407" s="31">
        <v>1</v>
      </c>
      <c r="V8407" s="32" t="s">
        <v>24003</v>
      </c>
      <c r="W8407" t="s">
        <v>24004</v>
      </c>
      <c r="X8407" t="s">
        <v>282</v>
      </c>
      <c r="Y8407" t="s">
        <v>288</v>
      </c>
      <c r="Z8407" t="s">
        <v>284</v>
      </c>
      <c r="AA8407" t="s">
        <v>319</v>
      </c>
      <c r="AB8407"/>
      <c r="AD8407" s="27" t="s">
        <v>2094</v>
      </c>
      <c r="AE8407" t="s">
        <v>289</v>
      </c>
      <c r="AF8407" t="s">
        <v>290</v>
      </c>
      <c r="AH8407" t="s">
        <v>674</v>
      </c>
      <c r="AI8407" t="s">
        <v>26094</v>
      </c>
      <c r="AJ8407" t="s">
        <v>26095</v>
      </c>
      <c r="AK8407" t="s">
        <v>2082</v>
      </c>
      <c r="AL8407" s="12">
        <v>46114.226481481484</v>
      </c>
      <c r="AM8407" t="s">
        <v>309</v>
      </c>
    </row>
    <row r="8408" spans="1:39" ht="15" customHeight="1" x14ac:dyDescent="0.3">
      <c r="A8408" s="38" t="s">
        <v>24000</v>
      </c>
      <c r="B8408" t="s">
        <v>24001</v>
      </c>
      <c r="C8408" t="s">
        <v>2092</v>
      </c>
      <c r="D8408" t="s">
        <v>282</v>
      </c>
      <c r="E8408" t="s">
        <v>319</v>
      </c>
      <c r="G8408" t="s">
        <v>303</v>
      </c>
      <c r="H8408" t="s">
        <v>303</v>
      </c>
      <c r="I8408" t="s">
        <v>24002</v>
      </c>
      <c r="J8408" t="s">
        <v>284</v>
      </c>
      <c r="K8408" t="s">
        <v>2075</v>
      </c>
      <c r="M8408" t="s">
        <v>290</v>
      </c>
      <c r="N8408" t="s">
        <v>286</v>
      </c>
      <c r="O8408" t="s">
        <v>2076</v>
      </c>
      <c r="P8408" t="s">
        <v>287</v>
      </c>
      <c r="Q8408" t="s">
        <v>288</v>
      </c>
      <c r="R8408" t="b">
        <v>0</v>
      </c>
      <c r="S8408" t="b">
        <v>0</v>
      </c>
      <c r="T8408" s="31" t="s">
        <v>426</v>
      </c>
      <c r="U8408" s="31">
        <v>1</v>
      </c>
      <c r="V8408" s="32" t="s">
        <v>9546</v>
      </c>
      <c r="W8408" t="s">
        <v>9547</v>
      </c>
      <c r="X8408" t="s">
        <v>282</v>
      </c>
      <c r="Y8408" t="s">
        <v>288</v>
      </c>
      <c r="Z8408" t="s">
        <v>284</v>
      </c>
      <c r="AA8408" t="s">
        <v>319</v>
      </c>
      <c r="AB8408"/>
      <c r="AD8408" s="27" t="s">
        <v>2094</v>
      </c>
      <c r="AF8408" t="s">
        <v>290</v>
      </c>
      <c r="AH8408" t="s">
        <v>625</v>
      </c>
      <c r="AI8408" t="s">
        <v>26094</v>
      </c>
      <c r="AJ8408" t="s">
        <v>26095</v>
      </c>
      <c r="AK8408" t="s">
        <v>2082</v>
      </c>
      <c r="AL8408" s="12">
        <v>46114.223657407405</v>
      </c>
      <c r="AM8408" t="s">
        <v>309</v>
      </c>
    </row>
    <row r="8409" spans="1:39" ht="15" customHeight="1" x14ac:dyDescent="0.3">
      <c r="A8409" s="38" t="s">
        <v>24000</v>
      </c>
      <c r="B8409" t="s">
        <v>24001</v>
      </c>
      <c r="C8409" t="s">
        <v>2092</v>
      </c>
      <c r="D8409" t="s">
        <v>282</v>
      </c>
      <c r="E8409" t="s">
        <v>319</v>
      </c>
      <c r="G8409" t="s">
        <v>303</v>
      </c>
      <c r="H8409" t="s">
        <v>303</v>
      </c>
      <c r="I8409" t="s">
        <v>24002</v>
      </c>
      <c r="J8409" t="s">
        <v>284</v>
      </c>
      <c r="K8409" t="s">
        <v>2075</v>
      </c>
      <c r="M8409" t="s">
        <v>290</v>
      </c>
      <c r="N8409" t="s">
        <v>286</v>
      </c>
      <c r="O8409" t="s">
        <v>2076</v>
      </c>
      <c r="P8409" t="s">
        <v>287</v>
      </c>
      <c r="Q8409" t="s">
        <v>288</v>
      </c>
      <c r="R8409" t="b">
        <v>0</v>
      </c>
      <c r="S8409" t="b">
        <v>0</v>
      </c>
      <c r="T8409" s="31" t="s">
        <v>426</v>
      </c>
      <c r="U8409" s="31">
        <v>1</v>
      </c>
      <c r="V8409" s="32" t="s">
        <v>9544</v>
      </c>
      <c r="W8409" t="s">
        <v>9545</v>
      </c>
      <c r="X8409" t="s">
        <v>282</v>
      </c>
      <c r="Y8409" t="s">
        <v>288</v>
      </c>
      <c r="Z8409" t="s">
        <v>284</v>
      </c>
      <c r="AA8409" t="s">
        <v>319</v>
      </c>
      <c r="AB8409"/>
      <c r="AD8409" s="27" t="s">
        <v>2094</v>
      </c>
      <c r="AF8409" t="s">
        <v>290</v>
      </c>
      <c r="AH8409" t="s">
        <v>625</v>
      </c>
      <c r="AI8409" t="s">
        <v>26094</v>
      </c>
      <c r="AJ8409" t="s">
        <v>26095</v>
      </c>
      <c r="AK8409" t="s">
        <v>2082</v>
      </c>
      <c r="AL8409" s="12">
        <v>46114.229756944442</v>
      </c>
      <c r="AM8409" t="s">
        <v>309</v>
      </c>
    </row>
    <row r="8410" spans="1:39" ht="15" customHeight="1" x14ac:dyDescent="0.3">
      <c r="A8410" s="38" t="s">
        <v>24019</v>
      </c>
      <c r="B8410" t="s">
        <v>24020</v>
      </c>
      <c r="C8410" t="s">
        <v>2092</v>
      </c>
      <c r="D8410" t="s">
        <v>282</v>
      </c>
      <c r="E8410" t="s">
        <v>319</v>
      </c>
      <c r="G8410" t="s">
        <v>303</v>
      </c>
      <c r="H8410" t="s">
        <v>303</v>
      </c>
      <c r="I8410" t="s">
        <v>24021</v>
      </c>
      <c r="J8410" t="s">
        <v>284</v>
      </c>
      <c r="K8410" t="s">
        <v>2075</v>
      </c>
      <c r="M8410" t="s">
        <v>335</v>
      </c>
      <c r="N8410" t="s">
        <v>286</v>
      </c>
      <c r="O8410" t="s">
        <v>2076</v>
      </c>
      <c r="P8410" t="s">
        <v>287</v>
      </c>
      <c r="Q8410" t="s">
        <v>288</v>
      </c>
      <c r="R8410" t="b">
        <v>0</v>
      </c>
      <c r="S8410" t="b">
        <v>0</v>
      </c>
      <c r="T8410" s="31" t="s">
        <v>426</v>
      </c>
      <c r="U8410" s="31">
        <v>1</v>
      </c>
      <c r="V8410" s="32" t="s">
        <v>23987</v>
      </c>
      <c r="W8410" t="s">
        <v>23988</v>
      </c>
      <c r="X8410" t="s">
        <v>282</v>
      </c>
      <c r="Y8410" t="s">
        <v>288</v>
      </c>
      <c r="Z8410" t="s">
        <v>284</v>
      </c>
      <c r="AA8410" t="s">
        <v>319</v>
      </c>
      <c r="AB8410"/>
      <c r="AD8410" s="27" t="s">
        <v>2075</v>
      </c>
      <c r="AE8410" t="s">
        <v>26030</v>
      </c>
      <c r="AF8410" t="s">
        <v>290</v>
      </c>
      <c r="AH8410" t="s">
        <v>691</v>
      </c>
      <c r="AI8410" t="s">
        <v>26094</v>
      </c>
      <c r="AJ8410" t="s">
        <v>26095</v>
      </c>
      <c r="AK8410" t="s">
        <v>2082</v>
      </c>
      <c r="AL8410" s="12">
        <v>46119.424317129633</v>
      </c>
      <c r="AM8410" t="s">
        <v>309</v>
      </c>
    </row>
    <row r="8411" spans="1:39" ht="15" customHeight="1" x14ac:dyDescent="0.3">
      <c r="A8411" s="38" t="s">
        <v>24019</v>
      </c>
      <c r="B8411" t="s">
        <v>24020</v>
      </c>
      <c r="C8411" t="s">
        <v>2092</v>
      </c>
      <c r="D8411" t="s">
        <v>282</v>
      </c>
      <c r="E8411" t="s">
        <v>319</v>
      </c>
      <c r="G8411" t="s">
        <v>303</v>
      </c>
      <c r="H8411" t="s">
        <v>303</v>
      </c>
      <c r="I8411" t="s">
        <v>24021</v>
      </c>
      <c r="J8411" t="s">
        <v>284</v>
      </c>
      <c r="K8411" t="s">
        <v>2075</v>
      </c>
      <c r="M8411" t="s">
        <v>335</v>
      </c>
      <c r="N8411" t="s">
        <v>286</v>
      </c>
      <c r="O8411" t="s">
        <v>2076</v>
      </c>
      <c r="P8411" t="s">
        <v>287</v>
      </c>
      <c r="Q8411" t="s">
        <v>288</v>
      </c>
      <c r="R8411" t="b">
        <v>0</v>
      </c>
      <c r="S8411" t="b">
        <v>0</v>
      </c>
      <c r="T8411" s="31" t="s">
        <v>426</v>
      </c>
      <c r="U8411" s="31">
        <v>1</v>
      </c>
      <c r="V8411" s="32" t="s">
        <v>23981</v>
      </c>
      <c r="W8411" t="s">
        <v>23982</v>
      </c>
      <c r="X8411" t="s">
        <v>282</v>
      </c>
      <c r="Y8411" t="s">
        <v>288</v>
      </c>
      <c r="Z8411" t="s">
        <v>284</v>
      </c>
      <c r="AA8411" t="s">
        <v>319</v>
      </c>
      <c r="AB8411"/>
      <c r="AD8411" s="27" t="s">
        <v>2075</v>
      </c>
      <c r="AE8411" t="s">
        <v>26030</v>
      </c>
      <c r="AF8411" t="s">
        <v>290</v>
      </c>
      <c r="AH8411" t="s">
        <v>691</v>
      </c>
      <c r="AI8411" t="s">
        <v>26094</v>
      </c>
      <c r="AJ8411" t="s">
        <v>26095</v>
      </c>
      <c r="AK8411" t="s">
        <v>2082</v>
      </c>
      <c r="AL8411" s="12">
        <v>46119.433425925927</v>
      </c>
      <c r="AM8411" t="s">
        <v>309</v>
      </c>
    </row>
    <row r="8412" spans="1:39" ht="15" customHeight="1" x14ac:dyDescent="0.3">
      <c r="A8412" s="38" t="s">
        <v>24019</v>
      </c>
      <c r="B8412" t="s">
        <v>24020</v>
      </c>
      <c r="C8412" t="s">
        <v>2092</v>
      </c>
      <c r="D8412" t="s">
        <v>282</v>
      </c>
      <c r="E8412" t="s">
        <v>319</v>
      </c>
      <c r="G8412" t="s">
        <v>303</v>
      </c>
      <c r="H8412" t="s">
        <v>303</v>
      </c>
      <c r="I8412" t="s">
        <v>24021</v>
      </c>
      <c r="J8412" t="s">
        <v>284</v>
      </c>
      <c r="K8412" t="s">
        <v>2075</v>
      </c>
      <c r="M8412" t="s">
        <v>335</v>
      </c>
      <c r="N8412" t="s">
        <v>286</v>
      </c>
      <c r="O8412" t="s">
        <v>2076</v>
      </c>
      <c r="P8412" t="s">
        <v>287</v>
      </c>
      <c r="Q8412" t="s">
        <v>288</v>
      </c>
      <c r="R8412" t="b">
        <v>0</v>
      </c>
      <c r="S8412" t="b">
        <v>0</v>
      </c>
      <c r="T8412" s="31" t="s">
        <v>426</v>
      </c>
      <c r="U8412" s="31">
        <v>1</v>
      </c>
      <c r="V8412" s="32" t="s">
        <v>23979</v>
      </c>
      <c r="W8412" t="s">
        <v>23980</v>
      </c>
      <c r="X8412" t="s">
        <v>282</v>
      </c>
      <c r="Y8412" t="s">
        <v>288</v>
      </c>
      <c r="Z8412" t="s">
        <v>284</v>
      </c>
      <c r="AA8412" t="s">
        <v>319</v>
      </c>
      <c r="AB8412"/>
      <c r="AD8412" s="27" t="s">
        <v>2075</v>
      </c>
      <c r="AE8412" t="s">
        <v>26030</v>
      </c>
      <c r="AF8412" t="s">
        <v>290</v>
      </c>
      <c r="AH8412" t="s">
        <v>691</v>
      </c>
      <c r="AI8412" t="s">
        <v>26094</v>
      </c>
      <c r="AJ8412" t="s">
        <v>26095</v>
      </c>
      <c r="AK8412" t="s">
        <v>2082</v>
      </c>
      <c r="AL8412" s="12">
        <v>46119.422314814816</v>
      </c>
      <c r="AM8412" t="s">
        <v>309</v>
      </c>
    </row>
    <row r="8413" spans="1:39" ht="15" customHeight="1" x14ac:dyDescent="0.3">
      <c r="A8413" s="38" t="s">
        <v>24019</v>
      </c>
      <c r="B8413" t="s">
        <v>24020</v>
      </c>
      <c r="C8413" t="s">
        <v>2092</v>
      </c>
      <c r="D8413" t="s">
        <v>282</v>
      </c>
      <c r="E8413" t="s">
        <v>319</v>
      </c>
      <c r="G8413" t="s">
        <v>303</v>
      </c>
      <c r="H8413" t="s">
        <v>303</v>
      </c>
      <c r="I8413" t="s">
        <v>24021</v>
      </c>
      <c r="J8413" t="s">
        <v>284</v>
      </c>
      <c r="K8413" t="s">
        <v>2075</v>
      </c>
      <c r="M8413" t="s">
        <v>335</v>
      </c>
      <c r="N8413" t="s">
        <v>286</v>
      </c>
      <c r="O8413" t="s">
        <v>2076</v>
      </c>
      <c r="P8413" t="s">
        <v>287</v>
      </c>
      <c r="Q8413" t="s">
        <v>288</v>
      </c>
      <c r="R8413" t="b">
        <v>0</v>
      </c>
      <c r="S8413" t="b">
        <v>0</v>
      </c>
      <c r="T8413" s="31" t="s">
        <v>426</v>
      </c>
      <c r="U8413" s="31">
        <v>1</v>
      </c>
      <c r="V8413" s="32" t="s">
        <v>23983</v>
      </c>
      <c r="W8413" t="s">
        <v>23984</v>
      </c>
      <c r="X8413" t="s">
        <v>282</v>
      </c>
      <c r="Y8413" t="s">
        <v>288</v>
      </c>
      <c r="Z8413" t="s">
        <v>284</v>
      </c>
      <c r="AA8413" t="s">
        <v>319</v>
      </c>
      <c r="AB8413"/>
      <c r="AD8413" s="27" t="s">
        <v>2075</v>
      </c>
      <c r="AE8413" t="s">
        <v>26030</v>
      </c>
      <c r="AF8413" t="s">
        <v>290</v>
      </c>
      <c r="AH8413" t="s">
        <v>691</v>
      </c>
      <c r="AI8413" t="s">
        <v>26094</v>
      </c>
      <c r="AJ8413" t="s">
        <v>26095</v>
      </c>
      <c r="AK8413" t="s">
        <v>2082</v>
      </c>
      <c r="AL8413" s="12">
        <v>46119.434386574074</v>
      </c>
      <c r="AM8413" t="s">
        <v>309</v>
      </c>
    </row>
    <row r="8414" spans="1:39" ht="15" customHeight="1" x14ac:dyDescent="0.3">
      <c r="A8414" s="38" t="s">
        <v>24019</v>
      </c>
      <c r="B8414" t="s">
        <v>24020</v>
      </c>
      <c r="C8414" t="s">
        <v>2092</v>
      </c>
      <c r="D8414" t="s">
        <v>282</v>
      </c>
      <c r="E8414" t="s">
        <v>319</v>
      </c>
      <c r="G8414" t="s">
        <v>303</v>
      </c>
      <c r="H8414" t="s">
        <v>303</v>
      </c>
      <c r="I8414" t="s">
        <v>24021</v>
      </c>
      <c r="J8414" t="s">
        <v>284</v>
      </c>
      <c r="K8414" t="s">
        <v>2075</v>
      </c>
      <c r="M8414" t="s">
        <v>335</v>
      </c>
      <c r="N8414" t="s">
        <v>286</v>
      </c>
      <c r="O8414" t="s">
        <v>2076</v>
      </c>
      <c r="P8414" t="s">
        <v>287</v>
      </c>
      <c r="Q8414" t="s">
        <v>288</v>
      </c>
      <c r="R8414" t="b">
        <v>0</v>
      </c>
      <c r="S8414" t="b">
        <v>0</v>
      </c>
      <c r="T8414" s="31" t="s">
        <v>426</v>
      </c>
      <c r="U8414" s="31">
        <v>1</v>
      </c>
      <c r="V8414" s="32" t="s">
        <v>13706</v>
      </c>
      <c r="W8414" t="s">
        <v>13707</v>
      </c>
      <c r="X8414" t="s">
        <v>282</v>
      </c>
      <c r="Y8414" t="s">
        <v>288</v>
      </c>
      <c r="Z8414" t="s">
        <v>284</v>
      </c>
      <c r="AA8414" t="s">
        <v>319</v>
      </c>
      <c r="AB8414"/>
      <c r="AD8414" s="27" t="s">
        <v>2075</v>
      </c>
      <c r="AE8414" t="s">
        <v>26033</v>
      </c>
      <c r="AF8414" t="s">
        <v>290</v>
      </c>
      <c r="AH8414" t="s">
        <v>691</v>
      </c>
      <c r="AI8414" t="s">
        <v>26094</v>
      </c>
      <c r="AJ8414" t="s">
        <v>26095</v>
      </c>
      <c r="AK8414" t="s">
        <v>2082</v>
      </c>
      <c r="AL8414" s="12">
        <v>46119.422037037039</v>
      </c>
      <c r="AM8414" t="s">
        <v>309</v>
      </c>
    </row>
    <row r="8415" spans="1:39" ht="15" customHeight="1" x14ac:dyDescent="0.3">
      <c r="A8415" s="38" t="s">
        <v>24019</v>
      </c>
      <c r="B8415" t="s">
        <v>24020</v>
      </c>
      <c r="C8415" t="s">
        <v>2092</v>
      </c>
      <c r="D8415" t="s">
        <v>282</v>
      </c>
      <c r="E8415" t="s">
        <v>319</v>
      </c>
      <c r="G8415" t="s">
        <v>303</v>
      </c>
      <c r="H8415" t="s">
        <v>303</v>
      </c>
      <c r="I8415" t="s">
        <v>24021</v>
      </c>
      <c r="J8415" t="s">
        <v>284</v>
      </c>
      <c r="K8415" t="s">
        <v>2075</v>
      </c>
      <c r="M8415" t="s">
        <v>335</v>
      </c>
      <c r="N8415" t="s">
        <v>286</v>
      </c>
      <c r="O8415" t="s">
        <v>2076</v>
      </c>
      <c r="P8415" t="s">
        <v>287</v>
      </c>
      <c r="Q8415" t="s">
        <v>288</v>
      </c>
      <c r="R8415" t="b">
        <v>0</v>
      </c>
      <c r="S8415" t="b">
        <v>0</v>
      </c>
      <c r="T8415" s="31" t="s">
        <v>426</v>
      </c>
      <c r="U8415" s="31">
        <v>1</v>
      </c>
      <c r="V8415" s="32" t="s">
        <v>23985</v>
      </c>
      <c r="W8415" t="s">
        <v>23986</v>
      </c>
      <c r="X8415" t="s">
        <v>282</v>
      </c>
      <c r="Y8415" t="s">
        <v>288</v>
      </c>
      <c r="Z8415" t="s">
        <v>284</v>
      </c>
      <c r="AA8415" t="s">
        <v>319</v>
      </c>
      <c r="AB8415"/>
      <c r="AD8415" s="27" t="s">
        <v>2075</v>
      </c>
      <c r="AE8415" t="s">
        <v>26030</v>
      </c>
      <c r="AF8415" t="s">
        <v>290</v>
      </c>
      <c r="AH8415" t="s">
        <v>691</v>
      </c>
      <c r="AI8415" t="s">
        <v>26094</v>
      </c>
      <c r="AJ8415" t="s">
        <v>26095</v>
      </c>
      <c r="AK8415" t="s">
        <v>2082</v>
      </c>
      <c r="AL8415" s="12">
        <v>46119.424837962964</v>
      </c>
      <c r="AM8415" t="s">
        <v>309</v>
      </c>
    </row>
    <row r="8416" spans="1:39" ht="15" customHeight="1" x14ac:dyDescent="0.3">
      <c r="A8416" s="38" t="s">
        <v>24019</v>
      </c>
      <c r="B8416" t="s">
        <v>24020</v>
      </c>
      <c r="C8416" t="s">
        <v>2092</v>
      </c>
      <c r="D8416" t="s">
        <v>282</v>
      </c>
      <c r="E8416" t="s">
        <v>319</v>
      </c>
      <c r="G8416" t="s">
        <v>303</v>
      </c>
      <c r="H8416" t="s">
        <v>303</v>
      </c>
      <c r="I8416" t="s">
        <v>24021</v>
      </c>
      <c r="J8416" t="s">
        <v>284</v>
      </c>
      <c r="K8416" t="s">
        <v>2075</v>
      </c>
      <c r="M8416" t="s">
        <v>335</v>
      </c>
      <c r="N8416" t="s">
        <v>286</v>
      </c>
      <c r="O8416" t="s">
        <v>2076</v>
      </c>
      <c r="P8416" t="s">
        <v>287</v>
      </c>
      <c r="Q8416" t="s">
        <v>288</v>
      </c>
      <c r="R8416" t="b">
        <v>0</v>
      </c>
      <c r="S8416" t="b">
        <v>0</v>
      </c>
      <c r="T8416" s="31" t="s">
        <v>426</v>
      </c>
      <c r="U8416" s="31">
        <v>1</v>
      </c>
      <c r="V8416" s="32" t="s">
        <v>13704</v>
      </c>
      <c r="W8416" t="s">
        <v>13705</v>
      </c>
      <c r="X8416" t="s">
        <v>282</v>
      </c>
      <c r="Y8416" t="s">
        <v>288</v>
      </c>
      <c r="Z8416" t="s">
        <v>284</v>
      </c>
      <c r="AA8416" t="s">
        <v>319</v>
      </c>
      <c r="AB8416"/>
      <c r="AD8416" s="27" t="s">
        <v>2094</v>
      </c>
      <c r="AE8416" t="s">
        <v>26033</v>
      </c>
      <c r="AF8416" t="s">
        <v>335</v>
      </c>
      <c r="AH8416" t="s">
        <v>691</v>
      </c>
      <c r="AI8416" t="s">
        <v>26094</v>
      </c>
      <c r="AJ8416" t="s">
        <v>26095</v>
      </c>
      <c r="AK8416" t="s">
        <v>2082</v>
      </c>
      <c r="AL8416" s="12">
        <v>46122.266909722224</v>
      </c>
      <c r="AM8416" t="s">
        <v>309</v>
      </c>
    </row>
    <row r="8417" spans="1:39" ht="15" customHeight="1" x14ac:dyDescent="0.3">
      <c r="A8417" s="38" t="s">
        <v>24019</v>
      </c>
      <c r="B8417" t="s">
        <v>24020</v>
      </c>
      <c r="C8417" t="s">
        <v>2092</v>
      </c>
      <c r="D8417" t="s">
        <v>282</v>
      </c>
      <c r="E8417" t="s">
        <v>319</v>
      </c>
      <c r="G8417" t="s">
        <v>303</v>
      </c>
      <c r="H8417" t="s">
        <v>303</v>
      </c>
      <c r="I8417" t="s">
        <v>24021</v>
      </c>
      <c r="J8417" t="s">
        <v>284</v>
      </c>
      <c r="K8417" t="s">
        <v>2075</v>
      </c>
      <c r="M8417" t="s">
        <v>335</v>
      </c>
      <c r="N8417" t="s">
        <v>286</v>
      </c>
      <c r="O8417" t="s">
        <v>2076</v>
      </c>
      <c r="P8417" t="s">
        <v>287</v>
      </c>
      <c r="Q8417" t="s">
        <v>288</v>
      </c>
      <c r="R8417" t="b">
        <v>0</v>
      </c>
      <c r="S8417" t="b">
        <v>0</v>
      </c>
      <c r="T8417" s="31" t="s">
        <v>426</v>
      </c>
      <c r="U8417" s="31">
        <v>1</v>
      </c>
      <c r="V8417" s="32" t="s">
        <v>7166</v>
      </c>
      <c r="W8417" t="s">
        <v>7167</v>
      </c>
      <c r="X8417" t="s">
        <v>282</v>
      </c>
      <c r="Y8417" t="s">
        <v>288</v>
      </c>
      <c r="Z8417" t="s">
        <v>284</v>
      </c>
      <c r="AA8417" t="s">
        <v>319</v>
      </c>
      <c r="AB8417"/>
      <c r="AD8417" s="27" t="s">
        <v>2094</v>
      </c>
      <c r="AE8417" t="s">
        <v>26033</v>
      </c>
      <c r="AF8417" t="s">
        <v>335</v>
      </c>
      <c r="AH8417" t="s">
        <v>691</v>
      </c>
      <c r="AI8417" t="s">
        <v>26094</v>
      </c>
      <c r="AJ8417" t="s">
        <v>26095</v>
      </c>
      <c r="AK8417" t="s">
        <v>2082</v>
      </c>
      <c r="AL8417" s="12">
        <v>46119.432303240741</v>
      </c>
      <c r="AM8417" t="s">
        <v>309</v>
      </c>
    </row>
    <row r="8418" spans="1:39" ht="15" customHeight="1" x14ac:dyDescent="0.3">
      <c r="A8418" s="38" t="s">
        <v>24019</v>
      </c>
      <c r="B8418" t="s">
        <v>24020</v>
      </c>
      <c r="C8418" t="s">
        <v>2092</v>
      </c>
      <c r="D8418" t="s">
        <v>282</v>
      </c>
      <c r="E8418" t="s">
        <v>319</v>
      </c>
      <c r="G8418" t="s">
        <v>303</v>
      </c>
      <c r="H8418" t="s">
        <v>303</v>
      </c>
      <c r="I8418" t="s">
        <v>24021</v>
      </c>
      <c r="J8418" t="s">
        <v>284</v>
      </c>
      <c r="K8418" t="s">
        <v>2075</v>
      </c>
      <c r="M8418" t="s">
        <v>335</v>
      </c>
      <c r="N8418" t="s">
        <v>286</v>
      </c>
      <c r="O8418" t="s">
        <v>2076</v>
      </c>
      <c r="P8418" t="s">
        <v>287</v>
      </c>
      <c r="Q8418" t="s">
        <v>288</v>
      </c>
      <c r="R8418" t="b">
        <v>0</v>
      </c>
      <c r="S8418" t="b">
        <v>0</v>
      </c>
      <c r="T8418" s="31" t="s">
        <v>426</v>
      </c>
      <c r="U8418" s="31">
        <v>1</v>
      </c>
      <c r="V8418" s="30" t="s">
        <v>23975</v>
      </c>
      <c r="W8418" t="s">
        <v>23976</v>
      </c>
      <c r="X8418" t="s">
        <v>282</v>
      </c>
      <c r="Y8418" t="s">
        <v>288</v>
      </c>
      <c r="Z8418" t="s">
        <v>284</v>
      </c>
      <c r="AA8418" t="s">
        <v>319</v>
      </c>
      <c r="AB8418"/>
      <c r="AD8418" s="27" t="s">
        <v>2094</v>
      </c>
      <c r="AE8418" t="s">
        <v>26030</v>
      </c>
      <c r="AF8418" t="s">
        <v>290</v>
      </c>
      <c r="AH8418" t="s">
        <v>691</v>
      </c>
      <c r="AI8418" t="s">
        <v>26094</v>
      </c>
      <c r="AJ8418" t="s">
        <v>26095</v>
      </c>
      <c r="AK8418" t="s">
        <v>2082</v>
      </c>
      <c r="AL8418" s="12">
        <v>46119.427118055559</v>
      </c>
      <c r="AM8418" t="s">
        <v>309</v>
      </c>
    </row>
    <row r="8419" spans="1:39" ht="15" customHeight="1" x14ac:dyDescent="0.3">
      <c r="A8419" s="38" t="s">
        <v>24019</v>
      </c>
      <c r="B8419" t="s">
        <v>24020</v>
      </c>
      <c r="C8419" t="s">
        <v>2092</v>
      </c>
      <c r="D8419" t="s">
        <v>282</v>
      </c>
      <c r="E8419" t="s">
        <v>319</v>
      </c>
      <c r="G8419" t="s">
        <v>303</v>
      </c>
      <c r="H8419" t="s">
        <v>303</v>
      </c>
      <c r="I8419" t="s">
        <v>24021</v>
      </c>
      <c r="J8419" t="s">
        <v>284</v>
      </c>
      <c r="K8419" t="s">
        <v>2075</v>
      </c>
      <c r="M8419" t="s">
        <v>335</v>
      </c>
      <c r="N8419" t="s">
        <v>286</v>
      </c>
      <c r="O8419" t="s">
        <v>2076</v>
      </c>
      <c r="P8419" t="s">
        <v>287</v>
      </c>
      <c r="Q8419" t="s">
        <v>288</v>
      </c>
      <c r="R8419" t="b">
        <v>0</v>
      </c>
      <c r="S8419" t="b">
        <v>0</v>
      </c>
      <c r="T8419" s="31" t="s">
        <v>426</v>
      </c>
      <c r="U8419" s="31">
        <v>1</v>
      </c>
      <c r="V8419" s="30" t="s">
        <v>7168</v>
      </c>
      <c r="W8419" t="s">
        <v>7169</v>
      </c>
      <c r="X8419" t="s">
        <v>282</v>
      </c>
      <c r="Y8419" t="s">
        <v>288</v>
      </c>
      <c r="Z8419" t="s">
        <v>284</v>
      </c>
      <c r="AA8419" t="s">
        <v>319</v>
      </c>
      <c r="AB8419"/>
      <c r="AD8419" s="27" t="s">
        <v>2094</v>
      </c>
      <c r="AE8419" t="s">
        <v>26033</v>
      </c>
      <c r="AF8419" t="s">
        <v>290</v>
      </c>
      <c r="AH8419" t="s">
        <v>691</v>
      </c>
      <c r="AI8419" t="s">
        <v>26094</v>
      </c>
      <c r="AJ8419" t="s">
        <v>26095</v>
      </c>
      <c r="AK8419" t="s">
        <v>2082</v>
      </c>
      <c r="AL8419" s="12">
        <v>46119.421157407407</v>
      </c>
      <c r="AM8419" t="s">
        <v>309</v>
      </c>
    </row>
    <row r="8420" spans="1:39" ht="15" customHeight="1" x14ac:dyDescent="0.3">
      <c r="A8420" s="38" t="s">
        <v>24019</v>
      </c>
      <c r="B8420" t="s">
        <v>24020</v>
      </c>
      <c r="C8420" t="s">
        <v>2092</v>
      </c>
      <c r="D8420" t="s">
        <v>282</v>
      </c>
      <c r="E8420" t="s">
        <v>319</v>
      </c>
      <c r="G8420" t="s">
        <v>303</v>
      </c>
      <c r="H8420" t="s">
        <v>303</v>
      </c>
      <c r="I8420" t="s">
        <v>24021</v>
      </c>
      <c r="J8420" t="s">
        <v>284</v>
      </c>
      <c r="K8420" t="s">
        <v>2075</v>
      </c>
      <c r="M8420" t="s">
        <v>335</v>
      </c>
      <c r="N8420" t="s">
        <v>286</v>
      </c>
      <c r="O8420" t="s">
        <v>2076</v>
      </c>
      <c r="P8420" t="s">
        <v>287</v>
      </c>
      <c r="Q8420" t="s">
        <v>288</v>
      </c>
      <c r="R8420" t="b">
        <v>0</v>
      </c>
      <c r="S8420" t="b">
        <v>0</v>
      </c>
      <c r="T8420" s="31" t="s">
        <v>426</v>
      </c>
      <c r="U8420" s="31">
        <v>1</v>
      </c>
      <c r="V8420" s="30" t="s">
        <v>23977</v>
      </c>
      <c r="W8420" t="s">
        <v>23978</v>
      </c>
      <c r="X8420" t="s">
        <v>282</v>
      </c>
      <c r="Y8420" t="s">
        <v>288</v>
      </c>
      <c r="Z8420" t="s">
        <v>284</v>
      </c>
      <c r="AA8420" t="s">
        <v>319</v>
      </c>
      <c r="AB8420"/>
      <c r="AD8420" s="27" t="s">
        <v>4453</v>
      </c>
      <c r="AE8420" t="s">
        <v>26030</v>
      </c>
      <c r="AF8420" t="s">
        <v>290</v>
      </c>
      <c r="AH8420" t="s">
        <v>683</v>
      </c>
      <c r="AI8420" t="s">
        <v>26094</v>
      </c>
      <c r="AJ8420" t="s">
        <v>26095</v>
      </c>
      <c r="AK8420" t="s">
        <v>2082</v>
      </c>
      <c r="AL8420" s="12">
        <v>46119.435277777775</v>
      </c>
      <c r="AM8420" t="s">
        <v>309</v>
      </c>
    </row>
    <row r="8421" spans="1:39" ht="15" customHeight="1" x14ac:dyDescent="0.3">
      <c r="A8421" s="38" t="s">
        <v>24019</v>
      </c>
      <c r="B8421" t="s">
        <v>24020</v>
      </c>
      <c r="C8421" t="s">
        <v>2092</v>
      </c>
      <c r="D8421" t="s">
        <v>282</v>
      </c>
      <c r="E8421" t="s">
        <v>319</v>
      </c>
      <c r="G8421" t="s">
        <v>303</v>
      </c>
      <c r="H8421" t="s">
        <v>303</v>
      </c>
      <c r="I8421" t="s">
        <v>24021</v>
      </c>
      <c r="J8421" t="s">
        <v>284</v>
      </c>
      <c r="K8421" t="s">
        <v>2075</v>
      </c>
      <c r="M8421" t="s">
        <v>335</v>
      </c>
      <c r="N8421" t="s">
        <v>286</v>
      </c>
      <c r="O8421" t="s">
        <v>2076</v>
      </c>
      <c r="P8421" t="s">
        <v>287</v>
      </c>
      <c r="Q8421" t="s">
        <v>288</v>
      </c>
      <c r="R8421" t="b">
        <v>0</v>
      </c>
      <c r="S8421" t="b">
        <v>0</v>
      </c>
      <c r="T8421" s="31" t="s">
        <v>426</v>
      </c>
      <c r="U8421" s="31">
        <v>1</v>
      </c>
      <c r="V8421" s="30" t="s">
        <v>5821</v>
      </c>
      <c r="W8421" t="s">
        <v>5822</v>
      </c>
      <c r="X8421" t="s">
        <v>282</v>
      </c>
      <c r="Y8421" t="s">
        <v>288</v>
      </c>
      <c r="Z8421" t="s">
        <v>284</v>
      </c>
      <c r="AA8421" t="s">
        <v>319</v>
      </c>
      <c r="AB8421"/>
      <c r="AD8421" s="27" t="s">
        <v>2094</v>
      </c>
      <c r="AE8421" t="s">
        <v>26030</v>
      </c>
      <c r="AF8421" t="s">
        <v>290</v>
      </c>
      <c r="AH8421" t="s">
        <v>674</v>
      </c>
      <c r="AI8421" t="s">
        <v>26094</v>
      </c>
      <c r="AJ8421" t="s">
        <v>26095</v>
      </c>
      <c r="AK8421" t="s">
        <v>2082</v>
      </c>
      <c r="AL8421" s="12">
        <v>46119.425081018519</v>
      </c>
      <c r="AM8421" t="s">
        <v>309</v>
      </c>
    </row>
    <row r="8422" spans="1:39" ht="15" customHeight="1" x14ac:dyDescent="0.3">
      <c r="A8422" s="38" t="s">
        <v>24019</v>
      </c>
      <c r="B8422" t="s">
        <v>24020</v>
      </c>
      <c r="C8422" t="s">
        <v>2092</v>
      </c>
      <c r="D8422" t="s">
        <v>282</v>
      </c>
      <c r="E8422" t="s">
        <v>319</v>
      </c>
      <c r="G8422" t="s">
        <v>303</v>
      </c>
      <c r="H8422" t="s">
        <v>303</v>
      </c>
      <c r="I8422" t="s">
        <v>24021</v>
      </c>
      <c r="J8422" t="s">
        <v>284</v>
      </c>
      <c r="K8422" t="s">
        <v>2075</v>
      </c>
      <c r="M8422" t="s">
        <v>335</v>
      </c>
      <c r="N8422" t="s">
        <v>286</v>
      </c>
      <c r="O8422" t="s">
        <v>2076</v>
      </c>
      <c r="P8422" t="s">
        <v>287</v>
      </c>
      <c r="Q8422" t="s">
        <v>288</v>
      </c>
      <c r="R8422" t="b">
        <v>0</v>
      </c>
      <c r="S8422" t="b">
        <v>0</v>
      </c>
      <c r="T8422" s="31" t="s">
        <v>426</v>
      </c>
      <c r="U8422" s="31">
        <v>1</v>
      </c>
      <c r="V8422" s="30" t="s">
        <v>24022</v>
      </c>
      <c r="W8422" t="s">
        <v>24023</v>
      </c>
      <c r="X8422" t="s">
        <v>282</v>
      </c>
      <c r="Y8422" t="s">
        <v>288</v>
      </c>
      <c r="Z8422" t="s">
        <v>284</v>
      </c>
      <c r="AA8422" t="s">
        <v>319</v>
      </c>
      <c r="AB8422"/>
      <c r="AD8422" s="27" t="s">
        <v>2094</v>
      </c>
      <c r="AE8422" t="s">
        <v>289</v>
      </c>
      <c r="AF8422" t="s">
        <v>290</v>
      </c>
      <c r="AH8422" t="s">
        <v>674</v>
      </c>
      <c r="AI8422" t="s">
        <v>26094</v>
      </c>
      <c r="AJ8422" t="s">
        <v>26095</v>
      </c>
      <c r="AK8422" t="s">
        <v>2082</v>
      </c>
      <c r="AL8422" s="12">
        <v>46119.43408564815</v>
      </c>
      <c r="AM8422" t="s">
        <v>309</v>
      </c>
    </row>
    <row r="8423" spans="1:39" ht="15" customHeight="1" x14ac:dyDescent="0.3">
      <c r="A8423" s="38" t="s">
        <v>24019</v>
      </c>
      <c r="B8423" t="s">
        <v>24020</v>
      </c>
      <c r="C8423" t="s">
        <v>2092</v>
      </c>
      <c r="D8423" t="s">
        <v>282</v>
      </c>
      <c r="E8423" t="s">
        <v>319</v>
      </c>
      <c r="G8423" t="s">
        <v>303</v>
      </c>
      <c r="H8423" t="s">
        <v>303</v>
      </c>
      <c r="I8423" t="s">
        <v>24021</v>
      </c>
      <c r="J8423" t="s">
        <v>284</v>
      </c>
      <c r="K8423" t="s">
        <v>2075</v>
      </c>
      <c r="M8423" t="s">
        <v>335</v>
      </c>
      <c r="N8423" t="s">
        <v>286</v>
      </c>
      <c r="O8423" t="s">
        <v>2076</v>
      </c>
      <c r="P8423" t="s">
        <v>287</v>
      </c>
      <c r="Q8423" t="s">
        <v>288</v>
      </c>
      <c r="R8423" t="b">
        <v>0</v>
      </c>
      <c r="S8423" t="b">
        <v>0</v>
      </c>
      <c r="T8423" s="31" t="s">
        <v>426</v>
      </c>
      <c r="U8423" s="31">
        <v>1</v>
      </c>
      <c r="V8423" s="32" t="s">
        <v>5945</v>
      </c>
      <c r="W8423" t="s">
        <v>5946</v>
      </c>
      <c r="X8423" t="s">
        <v>282</v>
      </c>
      <c r="Y8423" t="s">
        <v>288</v>
      </c>
      <c r="Z8423" t="s">
        <v>284</v>
      </c>
      <c r="AA8423" t="s">
        <v>319</v>
      </c>
      <c r="AB8423"/>
      <c r="AD8423" s="27" t="s">
        <v>2094</v>
      </c>
      <c r="AE8423" t="s">
        <v>26032</v>
      </c>
      <c r="AF8423" t="s">
        <v>290</v>
      </c>
      <c r="AH8423" t="s">
        <v>422</v>
      </c>
      <c r="AI8423" t="s">
        <v>26094</v>
      </c>
      <c r="AJ8423" t="s">
        <v>26095</v>
      </c>
      <c r="AK8423" t="s">
        <v>2082</v>
      </c>
      <c r="AL8423" s="12">
        <v>46119.420451388891</v>
      </c>
      <c r="AM8423" t="s">
        <v>309</v>
      </c>
    </row>
    <row r="8424" spans="1:39" ht="15" customHeight="1" x14ac:dyDescent="0.3">
      <c r="A8424" s="38" t="s">
        <v>24019</v>
      </c>
      <c r="B8424" t="s">
        <v>24020</v>
      </c>
      <c r="C8424" t="s">
        <v>2092</v>
      </c>
      <c r="D8424" t="s">
        <v>282</v>
      </c>
      <c r="E8424" t="s">
        <v>319</v>
      </c>
      <c r="G8424" t="s">
        <v>303</v>
      </c>
      <c r="H8424" t="s">
        <v>303</v>
      </c>
      <c r="I8424" t="s">
        <v>24021</v>
      </c>
      <c r="J8424" t="s">
        <v>284</v>
      </c>
      <c r="K8424" t="s">
        <v>2075</v>
      </c>
      <c r="M8424" t="s">
        <v>335</v>
      </c>
      <c r="N8424" t="s">
        <v>286</v>
      </c>
      <c r="O8424" t="s">
        <v>2076</v>
      </c>
      <c r="P8424" t="s">
        <v>287</v>
      </c>
      <c r="Q8424" t="s">
        <v>288</v>
      </c>
      <c r="R8424" t="b">
        <v>0</v>
      </c>
      <c r="S8424" t="b">
        <v>0</v>
      </c>
      <c r="T8424" s="31" t="s">
        <v>426</v>
      </c>
      <c r="U8424" s="31">
        <v>1</v>
      </c>
      <c r="V8424" s="32" t="s">
        <v>23989</v>
      </c>
      <c r="W8424" t="s">
        <v>23990</v>
      </c>
      <c r="X8424" t="s">
        <v>282</v>
      </c>
      <c r="Y8424" t="s">
        <v>288</v>
      </c>
      <c r="Z8424" t="s">
        <v>284</v>
      </c>
      <c r="AA8424" t="s">
        <v>319</v>
      </c>
      <c r="AB8424"/>
      <c r="AD8424" s="27" t="s">
        <v>3330</v>
      </c>
      <c r="AE8424" t="s">
        <v>26030</v>
      </c>
      <c r="AF8424" t="s">
        <v>290</v>
      </c>
      <c r="AH8424" t="s">
        <v>1995</v>
      </c>
      <c r="AI8424" t="s">
        <v>23991</v>
      </c>
      <c r="AJ8424" t="s">
        <v>23992</v>
      </c>
      <c r="AK8424" t="s">
        <v>2082</v>
      </c>
      <c r="AL8424" s="12">
        <v>45835.249583333331</v>
      </c>
      <c r="AM8424" t="s">
        <v>309</v>
      </c>
    </row>
    <row r="8425" spans="1:39" ht="15" customHeight="1" x14ac:dyDescent="0.3">
      <c r="A8425" s="38" t="s">
        <v>24169</v>
      </c>
      <c r="B8425" t="s">
        <v>24170</v>
      </c>
      <c r="C8425" t="s">
        <v>2073</v>
      </c>
      <c r="D8425" t="s">
        <v>282</v>
      </c>
      <c r="E8425" t="s">
        <v>299</v>
      </c>
      <c r="H8425" t="s">
        <v>25642</v>
      </c>
      <c r="I8425" t="s">
        <v>24171</v>
      </c>
      <c r="J8425" t="s">
        <v>284</v>
      </c>
      <c r="K8425" t="s">
        <v>2075</v>
      </c>
      <c r="M8425" t="s">
        <v>285</v>
      </c>
      <c r="N8425" t="s">
        <v>365</v>
      </c>
      <c r="O8425" t="s">
        <v>2076</v>
      </c>
      <c r="Q8425" t="s">
        <v>344</v>
      </c>
      <c r="R8425" t="b">
        <v>0</v>
      </c>
      <c r="S8425" t="b">
        <v>0</v>
      </c>
      <c r="T8425" s="31" t="s">
        <v>426</v>
      </c>
      <c r="U8425" s="31">
        <v>1</v>
      </c>
      <c r="V8425" s="30" t="s">
        <v>3696</v>
      </c>
      <c r="W8425" t="s">
        <v>3697</v>
      </c>
      <c r="X8425" t="s">
        <v>282</v>
      </c>
      <c r="Y8425" t="s">
        <v>344</v>
      </c>
      <c r="Z8425" t="s">
        <v>284</v>
      </c>
      <c r="AA8425" t="s">
        <v>302</v>
      </c>
      <c r="AB8425"/>
      <c r="AD8425" s="27" t="s">
        <v>2310</v>
      </c>
      <c r="AF8425" t="s">
        <v>290</v>
      </c>
      <c r="AH8425" t="s">
        <v>26251</v>
      </c>
      <c r="AI8425" t="s">
        <v>26587</v>
      </c>
      <c r="AJ8425" t="s">
        <v>26588</v>
      </c>
      <c r="AK8425" t="s">
        <v>2082</v>
      </c>
      <c r="AL8425" s="12">
        <v>46105.55096064815</v>
      </c>
    </row>
    <row r="8426" spans="1:39" ht="15" customHeight="1" x14ac:dyDescent="0.3">
      <c r="A8426" s="38" t="s">
        <v>24169</v>
      </c>
      <c r="B8426" t="s">
        <v>24170</v>
      </c>
      <c r="C8426" t="s">
        <v>2073</v>
      </c>
      <c r="D8426" t="s">
        <v>282</v>
      </c>
      <c r="E8426" t="s">
        <v>299</v>
      </c>
      <c r="H8426" t="s">
        <v>25642</v>
      </c>
      <c r="I8426" t="s">
        <v>24171</v>
      </c>
      <c r="J8426" t="s">
        <v>284</v>
      </c>
      <c r="K8426" t="s">
        <v>2075</v>
      </c>
      <c r="M8426" t="s">
        <v>285</v>
      </c>
      <c r="N8426" t="s">
        <v>365</v>
      </c>
      <c r="O8426" t="s">
        <v>2076</v>
      </c>
      <c r="Q8426" t="s">
        <v>344</v>
      </c>
      <c r="R8426" t="b">
        <v>0</v>
      </c>
      <c r="S8426" t="b">
        <v>0</v>
      </c>
      <c r="T8426" s="31" t="s">
        <v>426</v>
      </c>
      <c r="U8426" s="31">
        <v>1</v>
      </c>
      <c r="V8426" s="30" t="s">
        <v>3694</v>
      </c>
      <c r="W8426" t="s">
        <v>3695</v>
      </c>
      <c r="X8426" t="s">
        <v>282</v>
      </c>
      <c r="Y8426" t="s">
        <v>344</v>
      </c>
      <c r="Z8426" t="s">
        <v>284</v>
      </c>
      <c r="AA8426" t="s">
        <v>302</v>
      </c>
      <c r="AB8426"/>
      <c r="AD8426" s="27" t="s">
        <v>3330</v>
      </c>
      <c r="AF8426" t="s">
        <v>290</v>
      </c>
      <c r="AH8426" t="s">
        <v>2016</v>
      </c>
      <c r="AI8426" t="s">
        <v>2088</v>
      </c>
      <c r="AJ8426" t="s">
        <v>2089</v>
      </c>
      <c r="AK8426" t="s">
        <v>2082</v>
      </c>
      <c r="AL8426" s="12">
        <v>45848.831504629627</v>
      </c>
    </row>
    <row r="8427" spans="1:39" ht="15" customHeight="1" x14ac:dyDescent="0.3">
      <c r="A8427" s="38" t="s">
        <v>24169</v>
      </c>
      <c r="B8427" t="s">
        <v>24170</v>
      </c>
      <c r="C8427" t="s">
        <v>2073</v>
      </c>
      <c r="D8427" t="s">
        <v>282</v>
      </c>
      <c r="E8427" t="s">
        <v>299</v>
      </c>
      <c r="H8427" t="s">
        <v>25642</v>
      </c>
      <c r="I8427" t="s">
        <v>24171</v>
      </c>
      <c r="J8427" t="s">
        <v>284</v>
      </c>
      <c r="K8427" t="s">
        <v>2075</v>
      </c>
      <c r="M8427" t="s">
        <v>285</v>
      </c>
      <c r="N8427" t="s">
        <v>365</v>
      </c>
      <c r="O8427" t="s">
        <v>2076</v>
      </c>
      <c r="R8427" t="b">
        <v>0</v>
      </c>
      <c r="S8427" t="b">
        <v>0</v>
      </c>
      <c r="T8427" s="31" t="s">
        <v>426</v>
      </c>
      <c r="U8427" s="31">
        <v>1</v>
      </c>
      <c r="V8427" s="30" t="s">
        <v>18830</v>
      </c>
      <c r="W8427" t="s">
        <v>18831</v>
      </c>
      <c r="X8427" t="s">
        <v>282</v>
      </c>
      <c r="Y8427" t="s">
        <v>311</v>
      </c>
      <c r="Z8427" t="s">
        <v>284</v>
      </c>
      <c r="AB8427"/>
      <c r="AD8427" s="27" t="s">
        <v>2075</v>
      </c>
      <c r="AF8427" t="s">
        <v>290</v>
      </c>
      <c r="AH8427" t="s">
        <v>2012</v>
      </c>
      <c r="AI8427" t="s">
        <v>26587</v>
      </c>
      <c r="AJ8427" t="s">
        <v>26588</v>
      </c>
      <c r="AK8427" t="s">
        <v>2082</v>
      </c>
      <c r="AL8427" s="12">
        <v>46105.557060185187</v>
      </c>
    </row>
    <row r="8428" spans="1:39" ht="15" customHeight="1" x14ac:dyDescent="0.3">
      <c r="A8428" s="38" t="s">
        <v>24029</v>
      </c>
      <c r="B8428" t="s">
        <v>24030</v>
      </c>
      <c r="C8428" t="s">
        <v>2073</v>
      </c>
      <c r="D8428" t="s">
        <v>282</v>
      </c>
      <c r="E8428" t="s">
        <v>299</v>
      </c>
      <c r="H8428" t="s">
        <v>390</v>
      </c>
      <c r="I8428" t="s">
        <v>24031</v>
      </c>
      <c r="J8428" t="s">
        <v>284</v>
      </c>
      <c r="K8428" t="s">
        <v>2075</v>
      </c>
      <c r="M8428" t="s">
        <v>294</v>
      </c>
      <c r="N8428" t="s">
        <v>295</v>
      </c>
      <c r="O8428" t="s">
        <v>2076</v>
      </c>
      <c r="Q8428" t="s">
        <v>344</v>
      </c>
      <c r="R8428" t="b">
        <v>0</v>
      </c>
      <c r="S8428" t="b">
        <v>0</v>
      </c>
      <c r="T8428" s="31" t="s">
        <v>426</v>
      </c>
      <c r="U8428" s="31">
        <v>1</v>
      </c>
      <c r="V8428" s="30" t="s">
        <v>24032</v>
      </c>
      <c r="W8428" t="s">
        <v>24033</v>
      </c>
      <c r="X8428" t="s">
        <v>282</v>
      </c>
      <c r="Y8428" t="s">
        <v>344</v>
      </c>
      <c r="Z8428" t="s">
        <v>284</v>
      </c>
      <c r="AA8428" t="s">
        <v>299</v>
      </c>
      <c r="AB8428"/>
      <c r="AD8428" s="27" t="s">
        <v>2079</v>
      </c>
      <c r="AF8428" t="s">
        <v>294</v>
      </c>
      <c r="AH8428" t="s">
        <v>2012</v>
      </c>
      <c r="AI8428" t="s">
        <v>2121</v>
      </c>
      <c r="AJ8428" t="s">
        <v>2122</v>
      </c>
      <c r="AK8428" t="s">
        <v>2082</v>
      </c>
      <c r="AL8428" s="12">
        <v>45904.908692129633</v>
      </c>
    </row>
    <row r="8429" spans="1:39" ht="15" customHeight="1" x14ac:dyDescent="0.3">
      <c r="A8429" s="38" t="s">
        <v>24029</v>
      </c>
      <c r="B8429" t="s">
        <v>24030</v>
      </c>
      <c r="C8429" t="s">
        <v>2073</v>
      </c>
      <c r="D8429" t="s">
        <v>282</v>
      </c>
      <c r="E8429" t="s">
        <v>299</v>
      </c>
      <c r="H8429" t="s">
        <v>390</v>
      </c>
      <c r="I8429" t="s">
        <v>24031</v>
      </c>
      <c r="J8429" t="s">
        <v>284</v>
      </c>
      <c r="K8429" t="s">
        <v>2075</v>
      </c>
      <c r="M8429" t="s">
        <v>294</v>
      </c>
      <c r="N8429" t="s">
        <v>295</v>
      </c>
      <c r="O8429" t="s">
        <v>2076</v>
      </c>
      <c r="R8429" t="b">
        <v>0</v>
      </c>
      <c r="S8429" t="b">
        <v>0</v>
      </c>
      <c r="T8429" s="31" t="s">
        <v>426</v>
      </c>
      <c r="U8429" s="31">
        <v>1</v>
      </c>
      <c r="V8429" s="32" t="s">
        <v>19276</v>
      </c>
      <c r="W8429" t="s">
        <v>19277</v>
      </c>
      <c r="X8429" t="s">
        <v>282</v>
      </c>
      <c r="Y8429" t="s">
        <v>311</v>
      </c>
      <c r="Z8429" t="s">
        <v>284</v>
      </c>
      <c r="AA8429" t="s">
        <v>299</v>
      </c>
      <c r="AB8429"/>
      <c r="AD8429" s="27" t="s">
        <v>2075</v>
      </c>
      <c r="AF8429" t="s">
        <v>294</v>
      </c>
      <c r="AH8429" t="s">
        <v>2013</v>
      </c>
      <c r="AI8429" t="s">
        <v>2080</v>
      </c>
      <c r="AJ8429" t="s">
        <v>2081</v>
      </c>
      <c r="AK8429" t="s">
        <v>2082</v>
      </c>
      <c r="AL8429" s="12">
        <v>45831.363923611112</v>
      </c>
    </row>
    <row r="8430" spans="1:39" ht="15" customHeight="1" x14ac:dyDescent="0.3">
      <c r="A8430" s="38" t="s">
        <v>23924</v>
      </c>
      <c r="B8430" t="s">
        <v>18144</v>
      </c>
      <c r="C8430" t="s">
        <v>2073</v>
      </c>
      <c r="D8430" t="s">
        <v>282</v>
      </c>
      <c r="E8430" t="s">
        <v>328</v>
      </c>
      <c r="H8430" t="s">
        <v>25803</v>
      </c>
      <c r="I8430" t="s">
        <v>23925</v>
      </c>
      <c r="K8430" t="s">
        <v>2075</v>
      </c>
      <c r="M8430" t="s">
        <v>294</v>
      </c>
      <c r="N8430" t="s">
        <v>295</v>
      </c>
      <c r="O8430" t="s">
        <v>2228</v>
      </c>
      <c r="Q8430" t="s">
        <v>344</v>
      </c>
      <c r="R8430" t="b">
        <v>0</v>
      </c>
      <c r="S8430" t="b">
        <v>0</v>
      </c>
      <c r="T8430" s="31" t="s">
        <v>426</v>
      </c>
      <c r="U8430" s="31">
        <v>1</v>
      </c>
      <c r="V8430" s="32" t="s">
        <v>9998</v>
      </c>
      <c r="W8430" t="s">
        <v>9999</v>
      </c>
      <c r="X8430" t="s">
        <v>282</v>
      </c>
      <c r="Y8430" t="s">
        <v>344</v>
      </c>
      <c r="Z8430" t="s">
        <v>310</v>
      </c>
      <c r="AA8430" t="s">
        <v>328</v>
      </c>
      <c r="AB8430"/>
      <c r="AD8430" s="27" t="s">
        <v>2079</v>
      </c>
      <c r="AF8430" t="s">
        <v>290</v>
      </c>
      <c r="AH8430" t="s">
        <v>2012</v>
      </c>
      <c r="AI8430" t="s">
        <v>2121</v>
      </c>
      <c r="AJ8430" t="s">
        <v>2122</v>
      </c>
      <c r="AK8430" t="s">
        <v>2082</v>
      </c>
      <c r="AL8430" s="12">
        <v>45891.123229166667</v>
      </c>
    </row>
    <row r="8431" spans="1:39" ht="15" customHeight="1" x14ac:dyDescent="0.3">
      <c r="A8431" s="38" t="s">
        <v>23924</v>
      </c>
      <c r="B8431" t="s">
        <v>18144</v>
      </c>
      <c r="C8431" t="s">
        <v>2073</v>
      </c>
      <c r="D8431" t="s">
        <v>282</v>
      </c>
      <c r="E8431" t="s">
        <v>328</v>
      </c>
      <c r="H8431" t="s">
        <v>25803</v>
      </c>
      <c r="I8431" t="s">
        <v>23925</v>
      </c>
      <c r="K8431" t="s">
        <v>2075</v>
      </c>
      <c r="M8431" t="s">
        <v>294</v>
      </c>
      <c r="N8431" t="s">
        <v>295</v>
      </c>
      <c r="O8431" t="s">
        <v>2228</v>
      </c>
      <c r="R8431" t="b">
        <v>0</v>
      </c>
      <c r="S8431" t="b">
        <v>0</v>
      </c>
      <c r="T8431" s="31" t="s">
        <v>426</v>
      </c>
      <c r="U8431" s="31">
        <v>1</v>
      </c>
      <c r="V8431" s="32" t="s">
        <v>10000</v>
      </c>
      <c r="W8431" t="s">
        <v>10001</v>
      </c>
      <c r="X8431" t="s">
        <v>282</v>
      </c>
      <c r="Y8431" t="s">
        <v>311</v>
      </c>
      <c r="Z8431" t="s">
        <v>284</v>
      </c>
      <c r="AB8431"/>
      <c r="AD8431" s="27" t="s">
        <v>2075</v>
      </c>
      <c r="AF8431" t="s">
        <v>290</v>
      </c>
      <c r="AH8431" t="s">
        <v>2012</v>
      </c>
      <c r="AI8431" t="s">
        <v>2121</v>
      </c>
      <c r="AJ8431" t="s">
        <v>2122</v>
      </c>
      <c r="AK8431" t="s">
        <v>2082</v>
      </c>
      <c r="AL8431" s="12">
        <v>45891.124560185184</v>
      </c>
    </row>
    <row r="8432" spans="1:39" ht="15" customHeight="1" x14ac:dyDescent="0.3">
      <c r="A8432" s="38" t="s">
        <v>24507</v>
      </c>
      <c r="B8432" t="s">
        <v>24508</v>
      </c>
      <c r="C8432" t="s">
        <v>2092</v>
      </c>
      <c r="D8432" t="s">
        <v>308</v>
      </c>
      <c r="E8432" t="s">
        <v>353</v>
      </c>
      <c r="G8432" t="s">
        <v>26176</v>
      </c>
      <c r="I8432" t="s">
        <v>24509</v>
      </c>
      <c r="J8432" t="s">
        <v>329</v>
      </c>
      <c r="K8432" t="s">
        <v>2075</v>
      </c>
      <c r="M8432" t="s">
        <v>338</v>
      </c>
      <c r="N8432" t="s">
        <v>295</v>
      </c>
      <c r="O8432" t="s">
        <v>2076</v>
      </c>
      <c r="R8432" t="b">
        <v>1</v>
      </c>
      <c r="S8432" t="b">
        <v>1</v>
      </c>
      <c r="T8432" s="31" t="s">
        <v>25454</v>
      </c>
      <c r="U8432" s="31" t="s">
        <v>2234</v>
      </c>
      <c r="V8432" s="30" t="s">
        <v>19588</v>
      </c>
      <c r="W8432" t="s">
        <v>19589</v>
      </c>
      <c r="X8432" t="s">
        <v>282</v>
      </c>
      <c r="Y8432" t="s">
        <v>344</v>
      </c>
      <c r="Z8432" t="s">
        <v>284</v>
      </c>
      <c r="AA8432" t="s">
        <v>353</v>
      </c>
      <c r="AB8432"/>
      <c r="AD8432" s="27" t="s">
        <v>2224</v>
      </c>
      <c r="AF8432" t="s">
        <v>338</v>
      </c>
      <c r="AH8432" t="s">
        <v>418</v>
      </c>
      <c r="AI8432" t="s">
        <v>9027</v>
      </c>
      <c r="AJ8432" t="s">
        <v>9028</v>
      </c>
      <c r="AK8432" t="s">
        <v>2082</v>
      </c>
      <c r="AL8432" s="12">
        <v>45929.305173611108</v>
      </c>
      <c r="AM8432" t="s">
        <v>291</v>
      </c>
    </row>
    <row r="8433" spans="1:38" ht="15" customHeight="1" x14ac:dyDescent="0.3">
      <c r="A8433" s="38" t="s">
        <v>24507</v>
      </c>
      <c r="B8433" t="s">
        <v>24508</v>
      </c>
      <c r="C8433" t="s">
        <v>2092</v>
      </c>
      <c r="D8433" t="s">
        <v>308</v>
      </c>
      <c r="E8433" t="s">
        <v>353</v>
      </c>
      <c r="G8433" t="s">
        <v>26176</v>
      </c>
      <c r="I8433" t="s">
        <v>24509</v>
      </c>
      <c r="J8433" t="s">
        <v>329</v>
      </c>
      <c r="K8433" t="s">
        <v>2075</v>
      </c>
      <c r="M8433" t="s">
        <v>338</v>
      </c>
      <c r="N8433" t="s">
        <v>295</v>
      </c>
      <c r="O8433" t="s">
        <v>2076</v>
      </c>
      <c r="Q8433" t="s">
        <v>336</v>
      </c>
      <c r="R8433" t="b">
        <v>1</v>
      </c>
      <c r="S8433" t="b">
        <v>1</v>
      </c>
      <c r="T8433" s="31" t="s">
        <v>25454</v>
      </c>
      <c r="U8433" s="31" t="s">
        <v>2234</v>
      </c>
      <c r="V8433" s="30" t="s">
        <v>2235</v>
      </c>
      <c r="AB8433"/>
      <c r="AD8433" s="27"/>
    </row>
    <row r="8434" spans="1:38" ht="15" customHeight="1" x14ac:dyDescent="0.3">
      <c r="A8434" s="38" t="s">
        <v>23945</v>
      </c>
      <c r="B8434" t="s">
        <v>23946</v>
      </c>
      <c r="C8434" t="s">
        <v>2073</v>
      </c>
      <c r="D8434" t="s">
        <v>282</v>
      </c>
      <c r="E8434" t="s">
        <v>299</v>
      </c>
      <c r="H8434" t="s">
        <v>25775</v>
      </c>
      <c r="I8434" t="s">
        <v>23947</v>
      </c>
      <c r="J8434" t="s">
        <v>284</v>
      </c>
      <c r="K8434" t="s">
        <v>2075</v>
      </c>
      <c r="M8434" t="s">
        <v>294</v>
      </c>
      <c r="N8434" t="s">
        <v>295</v>
      </c>
      <c r="Q8434" t="s">
        <v>344</v>
      </c>
      <c r="R8434" t="b">
        <v>0</v>
      </c>
      <c r="S8434" t="b">
        <v>0</v>
      </c>
      <c r="T8434" s="31" t="s">
        <v>426</v>
      </c>
      <c r="U8434" s="31">
        <v>1</v>
      </c>
      <c r="V8434" s="30" t="s">
        <v>23948</v>
      </c>
      <c r="W8434" t="s">
        <v>23949</v>
      </c>
      <c r="X8434" t="s">
        <v>282</v>
      </c>
      <c r="Y8434" t="s">
        <v>344</v>
      </c>
      <c r="Z8434" t="s">
        <v>284</v>
      </c>
      <c r="AA8434" t="s">
        <v>299</v>
      </c>
      <c r="AB8434"/>
      <c r="AD8434" s="27" t="s">
        <v>2079</v>
      </c>
      <c r="AF8434" t="s">
        <v>294</v>
      </c>
      <c r="AH8434" t="s">
        <v>2012</v>
      </c>
      <c r="AI8434" t="s">
        <v>2121</v>
      </c>
      <c r="AJ8434" t="s">
        <v>2122</v>
      </c>
      <c r="AK8434" t="s">
        <v>2082</v>
      </c>
      <c r="AL8434" s="12">
        <v>45935.701874999999</v>
      </c>
    </row>
    <row r="8435" spans="1:38" ht="15" customHeight="1" x14ac:dyDescent="0.3">
      <c r="A8435" s="38" t="s">
        <v>23945</v>
      </c>
      <c r="B8435" t="s">
        <v>23946</v>
      </c>
      <c r="C8435" t="s">
        <v>2073</v>
      </c>
      <c r="D8435" t="s">
        <v>282</v>
      </c>
      <c r="E8435" t="s">
        <v>299</v>
      </c>
      <c r="H8435" t="s">
        <v>25775</v>
      </c>
      <c r="I8435" t="s">
        <v>23947</v>
      </c>
      <c r="J8435" t="s">
        <v>284</v>
      </c>
      <c r="K8435" t="s">
        <v>2075</v>
      </c>
      <c r="M8435" t="s">
        <v>294</v>
      </c>
      <c r="N8435" t="s">
        <v>295</v>
      </c>
      <c r="Q8435" t="s">
        <v>344</v>
      </c>
      <c r="R8435" t="b">
        <v>0</v>
      </c>
      <c r="S8435" t="b">
        <v>0</v>
      </c>
      <c r="T8435" s="31" t="s">
        <v>426</v>
      </c>
      <c r="U8435" s="31">
        <v>1</v>
      </c>
      <c r="V8435" s="30" t="s">
        <v>19272</v>
      </c>
      <c r="W8435" t="s">
        <v>19273</v>
      </c>
      <c r="X8435" t="s">
        <v>282</v>
      </c>
      <c r="Y8435" t="s">
        <v>344</v>
      </c>
      <c r="Z8435" t="s">
        <v>284</v>
      </c>
      <c r="AA8435" t="s">
        <v>302</v>
      </c>
      <c r="AB8435"/>
      <c r="AD8435" s="27" t="s">
        <v>3330</v>
      </c>
      <c r="AF8435" t="s">
        <v>294</v>
      </c>
      <c r="AH8435" t="s">
        <v>1995</v>
      </c>
      <c r="AI8435" t="s">
        <v>19274</v>
      </c>
      <c r="AJ8435" t="s">
        <v>19275</v>
      </c>
      <c r="AK8435" t="s">
        <v>2082</v>
      </c>
      <c r="AL8435" s="12">
        <v>45605.319201388891</v>
      </c>
    </row>
    <row r="8436" spans="1:38" ht="15" customHeight="1" x14ac:dyDescent="0.3">
      <c r="A8436" s="38" t="s">
        <v>23945</v>
      </c>
      <c r="B8436" t="s">
        <v>23946</v>
      </c>
      <c r="C8436" t="s">
        <v>2073</v>
      </c>
      <c r="D8436" t="s">
        <v>282</v>
      </c>
      <c r="E8436" t="s">
        <v>299</v>
      </c>
      <c r="H8436" t="s">
        <v>25775</v>
      </c>
      <c r="I8436" t="s">
        <v>23947</v>
      </c>
      <c r="J8436" t="s">
        <v>284</v>
      </c>
      <c r="K8436" t="s">
        <v>2075</v>
      </c>
      <c r="M8436" t="s">
        <v>294</v>
      </c>
      <c r="N8436" t="s">
        <v>295</v>
      </c>
      <c r="R8436" t="b">
        <v>0</v>
      </c>
      <c r="S8436" t="b">
        <v>0</v>
      </c>
      <c r="T8436" s="31" t="s">
        <v>426</v>
      </c>
      <c r="U8436" s="31">
        <v>1</v>
      </c>
      <c r="V8436" s="30" t="s">
        <v>19276</v>
      </c>
      <c r="W8436" t="s">
        <v>19277</v>
      </c>
      <c r="X8436" t="s">
        <v>282</v>
      </c>
      <c r="Y8436" t="s">
        <v>311</v>
      </c>
      <c r="Z8436" t="s">
        <v>284</v>
      </c>
      <c r="AA8436" t="s">
        <v>299</v>
      </c>
      <c r="AB8436"/>
      <c r="AD8436" s="27" t="s">
        <v>2075</v>
      </c>
      <c r="AF8436" t="s">
        <v>294</v>
      </c>
      <c r="AH8436" t="s">
        <v>2013</v>
      </c>
      <c r="AI8436" t="s">
        <v>2080</v>
      </c>
      <c r="AJ8436" t="s">
        <v>2081</v>
      </c>
      <c r="AK8436" t="s">
        <v>2082</v>
      </c>
      <c r="AL8436" s="12">
        <v>45831.363923611112</v>
      </c>
    </row>
    <row r="8437" spans="1:38" ht="15" customHeight="1" x14ac:dyDescent="0.3">
      <c r="A8437" s="38" t="s">
        <v>24179</v>
      </c>
      <c r="B8437" t="s">
        <v>24180</v>
      </c>
      <c r="C8437" t="s">
        <v>2073</v>
      </c>
      <c r="D8437" t="s">
        <v>282</v>
      </c>
      <c r="E8437" t="s">
        <v>299</v>
      </c>
      <c r="H8437" t="s">
        <v>332</v>
      </c>
      <c r="I8437" t="s">
        <v>24181</v>
      </c>
      <c r="J8437" t="s">
        <v>284</v>
      </c>
      <c r="K8437" t="s">
        <v>2075</v>
      </c>
      <c r="M8437" t="s">
        <v>290</v>
      </c>
      <c r="O8437" t="s">
        <v>2076</v>
      </c>
      <c r="Q8437" t="s">
        <v>344</v>
      </c>
      <c r="R8437" t="b">
        <v>0</v>
      </c>
      <c r="S8437" t="b">
        <v>0</v>
      </c>
      <c r="T8437" s="31" t="s">
        <v>426</v>
      </c>
      <c r="U8437" s="31">
        <v>1</v>
      </c>
      <c r="V8437" s="32" t="s">
        <v>3696</v>
      </c>
      <c r="W8437" t="s">
        <v>3697</v>
      </c>
      <c r="X8437" t="s">
        <v>282</v>
      </c>
      <c r="Y8437" t="s">
        <v>344</v>
      </c>
      <c r="Z8437" t="s">
        <v>284</v>
      </c>
      <c r="AA8437" t="s">
        <v>302</v>
      </c>
      <c r="AB8437"/>
      <c r="AD8437" s="27" t="s">
        <v>2310</v>
      </c>
      <c r="AF8437" t="s">
        <v>290</v>
      </c>
      <c r="AH8437" t="s">
        <v>26251</v>
      </c>
      <c r="AI8437" t="s">
        <v>26587</v>
      </c>
      <c r="AJ8437" t="s">
        <v>26588</v>
      </c>
      <c r="AK8437" t="s">
        <v>2082</v>
      </c>
      <c r="AL8437" s="12">
        <v>46105.55096064815</v>
      </c>
    </row>
    <row r="8438" spans="1:38" ht="15" customHeight="1" x14ac:dyDescent="0.3">
      <c r="A8438" s="38" t="s">
        <v>24179</v>
      </c>
      <c r="B8438" t="s">
        <v>24180</v>
      </c>
      <c r="C8438" t="s">
        <v>2073</v>
      </c>
      <c r="D8438" t="s">
        <v>282</v>
      </c>
      <c r="E8438" t="s">
        <v>299</v>
      </c>
      <c r="H8438" t="s">
        <v>332</v>
      </c>
      <c r="I8438" t="s">
        <v>24181</v>
      </c>
      <c r="J8438" t="s">
        <v>284</v>
      </c>
      <c r="K8438" t="s">
        <v>2075</v>
      </c>
      <c r="M8438" t="s">
        <v>290</v>
      </c>
      <c r="O8438" t="s">
        <v>2076</v>
      </c>
      <c r="Q8438" t="s">
        <v>344</v>
      </c>
      <c r="R8438" t="b">
        <v>0</v>
      </c>
      <c r="S8438" t="b">
        <v>0</v>
      </c>
      <c r="T8438" s="31" t="s">
        <v>426</v>
      </c>
      <c r="U8438" s="31">
        <v>1</v>
      </c>
      <c r="V8438" s="32" t="s">
        <v>3694</v>
      </c>
      <c r="W8438" t="s">
        <v>3695</v>
      </c>
      <c r="X8438" t="s">
        <v>282</v>
      </c>
      <c r="Y8438" t="s">
        <v>344</v>
      </c>
      <c r="Z8438" t="s">
        <v>284</v>
      </c>
      <c r="AA8438" t="s">
        <v>302</v>
      </c>
      <c r="AB8438"/>
      <c r="AD8438" s="27" t="s">
        <v>3330</v>
      </c>
      <c r="AF8438" t="s">
        <v>290</v>
      </c>
      <c r="AH8438" t="s">
        <v>2016</v>
      </c>
      <c r="AI8438" t="s">
        <v>2088</v>
      </c>
      <c r="AJ8438" t="s">
        <v>2089</v>
      </c>
      <c r="AK8438" t="s">
        <v>2082</v>
      </c>
      <c r="AL8438" s="12">
        <v>45848.831504629627</v>
      </c>
    </row>
    <row r="8439" spans="1:38" ht="15" customHeight="1" x14ac:dyDescent="0.3">
      <c r="A8439" s="38" t="s">
        <v>24179</v>
      </c>
      <c r="B8439" t="s">
        <v>24180</v>
      </c>
      <c r="C8439" t="s">
        <v>2073</v>
      </c>
      <c r="D8439" t="s">
        <v>282</v>
      </c>
      <c r="E8439" t="s">
        <v>299</v>
      </c>
      <c r="H8439" t="s">
        <v>332</v>
      </c>
      <c r="I8439" t="s">
        <v>24181</v>
      </c>
      <c r="J8439" t="s">
        <v>284</v>
      </c>
      <c r="K8439" t="s">
        <v>2075</v>
      </c>
      <c r="M8439" t="s">
        <v>290</v>
      </c>
      <c r="O8439" t="s">
        <v>2076</v>
      </c>
      <c r="R8439" t="b">
        <v>0</v>
      </c>
      <c r="S8439" t="b">
        <v>0</v>
      </c>
      <c r="T8439" s="31" t="s">
        <v>426</v>
      </c>
      <c r="U8439" s="31">
        <v>1</v>
      </c>
      <c r="V8439" s="32" t="s">
        <v>18830</v>
      </c>
      <c r="W8439" t="s">
        <v>18831</v>
      </c>
      <c r="X8439" t="s">
        <v>282</v>
      </c>
      <c r="Y8439" t="s">
        <v>311</v>
      </c>
      <c r="Z8439" t="s">
        <v>284</v>
      </c>
      <c r="AB8439"/>
      <c r="AD8439" s="27" t="s">
        <v>2075</v>
      </c>
      <c r="AF8439" t="s">
        <v>290</v>
      </c>
      <c r="AH8439" t="s">
        <v>2012</v>
      </c>
      <c r="AI8439" t="s">
        <v>26587</v>
      </c>
      <c r="AJ8439" t="s">
        <v>26588</v>
      </c>
      <c r="AK8439" t="s">
        <v>2082</v>
      </c>
      <c r="AL8439" s="12">
        <v>46105.557060185187</v>
      </c>
    </row>
    <row r="8440" spans="1:38" ht="15" customHeight="1" x14ac:dyDescent="0.3">
      <c r="A8440" s="38" t="s">
        <v>23902</v>
      </c>
      <c r="B8440" t="s">
        <v>9736</v>
      </c>
      <c r="C8440" t="s">
        <v>2073</v>
      </c>
      <c r="D8440" t="s">
        <v>282</v>
      </c>
      <c r="E8440" t="s">
        <v>328</v>
      </c>
      <c r="H8440" t="s">
        <v>2052</v>
      </c>
      <c r="I8440" t="s">
        <v>23903</v>
      </c>
      <c r="J8440" t="s">
        <v>284</v>
      </c>
      <c r="K8440" t="s">
        <v>2075</v>
      </c>
      <c r="M8440" t="s">
        <v>294</v>
      </c>
      <c r="N8440" t="s">
        <v>295</v>
      </c>
      <c r="Q8440" t="s">
        <v>344</v>
      </c>
      <c r="R8440" t="b">
        <v>0</v>
      </c>
      <c r="S8440" t="b">
        <v>0</v>
      </c>
      <c r="T8440" s="31" t="s">
        <v>426</v>
      </c>
      <c r="U8440" s="31">
        <v>1</v>
      </c>
      <c r="V8440" s="32" t="s">
        <v>9998</v>
      </c>
      <c r="W8440" t="s">
        <v>9999</v>
      </c>
      <c r="X8440" t="s">
        <v>282</v>
      </c>
      <c r="Y8440" t="s">
        <v>344</v>
      </c>
      <c r="Z8440" t="s">
        <v>310</v>
      </c>
      <c r="AA8440" t="s">
        <v>328</v>
      </c>
      <c r="AB8440"/>
      <c r="AD8440" s="27" t="s">
        <v>2079</v>
      </c>
      <c r="AF8440" t="s">
        <v>290</v>
      </c>
      <c r="AH8440" t="s">
        <v>2012</v>
      </c>
      <c r="AI8440" t="s">
        <v>2121</v>
      </c>
      <c r="AJ8440" t="s">
        <v>2122</v>
      </c>
      <c r="AK8440" t="s">
        <v>2082</v>
      </c>
      <c r="AL8440" s="12">
        <v>45891.123229166667</v>
      </c>
    </row>
    <row r="8441" spans="1:38" ht="15" customHeight="1" x14ac:dyDescent="0.3">
      <c r="A8441" s="38" t="s">
        <v>23902</v>
      </c>
      <c r="B8441" t="s">
        <v>9736</v>
      </c>
      <c r="C8441" t="s">
        <v>2073</v>
      </c>
      <c r="D8441" t="s">
        <v>282</v>
      </c>
      <c r="E8441" t="s">
        <v>328</v>
      </c>
      <c r="H8441" t="s">
        <v>2052</v>
      </c>
      <c r="I8441" t="s">
        <v>23903</v>
      </c>
      <c r="J8441" t="s">
        <v>284</v>
      </c>
      <c r="K8441" t="s">
        <v>2075</v>
      </c>
      <c r="M8441" t="s">
        <v>294</v>
      </c>
      <c r="N8441" t="s">
        <v>295</v>
      </c>
      <c r="R8441" t="b">
        <v>0</v>
      </c>
      <c r="S8441" t="b">
        <v>0</v>
      </c>
      <c r="T8441" s="31" t="s">
        <v>426</v>
      </c>
      <c r="U8441" s="31">
        <v>1</v>
      </c>
      <c r="V8441" s="32" t="s">
        <v>10000</v>
      </c>
      <c r="W8441" t="s">
        <v>10001</v>
      </c>
      <c r="X8441" t="s">
        <v>282</v>
      </c>
      <c r="Y8441" t="s">
        <v>311</v>
      </c>
      <c r="Z8441" t="s">
        <v>284</v>
      </c>
      <c r="AB8441"/>
      <c r="AD8441" s="27" t="s">
        <v>2075</v>
      </c>
      <c r="AF8441" t="s">
        <v>290</v>
      </c>
      <c r="AH8441" t="s">
        <v>2012</v>
      </c>
      <c r="AI8441" t="s">
        <v>2121</v>
      </c>
      <c r="AJ8441" t="s">
        <v>2122</v>
      </c>
      <c r="AK8441" t="s">
        <v>2082</v>
      </c>
      <c r="AL8441" s="12">
        <v>45891.124560185184</v>
      </c>
    </row>
    <row r="8442" spans="1:38" ht="15" customHeight="1" x14ac:dyDescent="0.3">
      <c r="A8442" s="38" t="s">
        <v>24228</v>
      </c>
      <c r="B8442" t="s">
        <v>24229</v>
      </c>
      <c r="C8442" t="s">
        <v>2073</v>
      </c>
      <c r="D8442" t="s">
        <v>282</v>
      </c>
      <c r="E8442" t="s">
        <v>319</v>
      </c>
      <c r="H8442" t="s">
        <v>26181</v>
      </c>
      <c r="I8442" t="s">
        <v>24230</v>
      </c>
      <c r="J8442" t="s">
        <v>284</v>
      </c>
      <c r="K8442" t="s">
        <v>2075</v>
      </c>
      <c r="M8442" t="s">
        <v>294</v>
      </c>
      <c r="N8442" t="s">
        <v>295</v>
      </c>
      <c r="O8442" t="s">
        <v>2076</v>
      </c>
      <c r="Q8442" t="s">
        <v>344</v>
      </c>
      <c r="R8442" t="b">
        <v>0</v>
      </c>
      <c r="S8442" t="b">
        <v>0</v>
      </c>
      <c r="T8442" s="31" t="s">
        <v>426</v>
      </c>
      <c r="U8442" s="31">
        <v>1</v>
      </c>
      <c r="V8442" s="32" t="s">
        <v>20125</v>
      </c>
      <c r="W8442" t="s">
        <v>20126</v>
      </c>
      <c r="X8442" t="s">
        <v>282</v>
      </c>
      <c r="Y8442" t="s">
        <v>344</v>
      </c>
      <c r="Z8442" t="s">
        <v>310</v>
      </c>
      <c r="AA8442" t="s">
        <v>319</v>
      </c>
      <c r="AB8442"/>
      <c r="AD8442" s="27" t="s">
        <v>2079</v>
      </c>
      <c r="AF8442" t="s">
        <v>290</v>
      </c>
      <c r="AH8442" t="s">
        <v>26251</v>
      </c>
      <c r="AI8442" t="s">
        <v>26587</v>
      </c>
      <c r="AJ8442" t="s">
        <v>26588</v>
      </c>
      <c r="AK8442" t="s">
        <v>2082</v>
      </c>
      <c r="AL8442" s="12">
        <v>46105.5471412037</v>
      </c>
    </row>
    <row r="8443" spans="1:38" ht="15" customHeight="1" x14ac:dyDescent="0.3">
      <c r="A8443" s="38" t="s">
        <v>24228</v>
      </c>
      <c r="B8443" t="s">
        <v>24229</v>
      </c>
      <c r="C8443" t="s">
        <v>2073</v>
      </c>
      <c r="D8443" t="s">
        <v>282</v>
      </c>
      <c r="E8443" t="s">
        <v>319</v>
      </c>
      <c r="H8443" t="s">
        <v>26181</v>
      </c>
      <c r="I8443" t="s">
        <v>24230</v>
      </c>
      <c r="J8443" t="s">
        <v>284</v>
      </c>
      <c r="K8443" t="s">
        <v>2075</v>
      </c>
      <c r="M8443" t="s">
        <v>294</v>
      </c>
      <c r="N8443" t="s">
        <v>295</v>
      </c>
      <c r="O8443" t="s">
        <v>2076</v>
      </c>
      <c r="Q8443" t="s">
        <v>344</v>
      </c>
      <c r="R8443" t="b">
        <v>0</v>
      </c>
      <c r="S8443" t="b">
        <v>0</v>
      </c>
      <c r="T8443" s="31" t="s">
        <v>426</v>
      </c>
      <c r="U8443" s="31">
        <v>1</v>
      </c>
      <c r="V8443" s="32" t="s">
        <v>19312</v>
      </c>
      <c r="W8443" t="s">
        <v>19313</v>
      </c>
      <c r="X8443" t="s">
        <v>282</v>
      </c>
      <c r="Y8443" t="s">
        <v>344</v>
      </c>
      <c r="Z8443" t="s">
        <v>310</v>
      </c>
      <c r="AA8443" t="s">
        <v>319</v>
      </c>
      <c r="AB8443"/>
      <c r="AD8443" s="27" t="s">
        <v>3330</v>
      </c>
      <c r="AF8443" t="s">
        <v>290</v>
      </c>
      <c r="AH8443" t="s">
        <v>2016</v>
      </c>
      <c r="AI8443" t="s">
        <v>2088</v>
      </c>
      <c r="AJ8443" t="s">
        <v>2089</v>
      </c>
      <c r="AK8443" t="s">
        <v>2082</v>
      </c>
      <c r="AL8443" s="12">
        <v>45849.875543981485</v>
      </c>
    </row>
    <row r="8444" spans="1:38" ht="15" customHeight="1" x14ac:dyDescent="0.3">
      <c r="A8444" s="38" t="s">
        <v>24228</v>
      </c>
      <c r="B8444" t="s">
        <v>24229</v>
      </c>
      <c r="C8444" t="s">
        <v>2073</v>
      </c>
      <c r="D8444" t="s">
        <v>282</v>
      </c>
      <c r="E8444" t="s">
        <v>319</v>
      </c>
      <c r="H8444" t="s">
        <v>26181</v>
      </c>
      <c r="I8444" t="s">
        <v>24230</v>
      </c>
      <c r="J8444" t="s">
        <v>284</v>
      </c>
      <c r="K8444" t="s">
        <v>2075</v>
      </c>
      <c r="M8444" t="s">
        <v>294</v>
      </c>
      <c r="N8444" t="s">
        <v>295</v>
      </c>
      <c r="O8444" t="s">
        <v>2076</v>
      </c>
      <c r="R8444" t="b">
        <v>0</v>
      </c>
      <c r="S8444" t="b">
        <v>0</v>
      </c>
      <c r="T8444" s="31" t="s">
        <v>426</v>
      </c>
      <c r="U8444" s="31">
        <v>1</v>
      </c>
      <c r="V8444" s="32" t="s">
        <v>19314</v>
      </c>
      <c r="W8444" t="s">
        <v>19315</v>
      </c>
      <c r="X8444" t="s">
        <v>282</v>
      </c>
      <c r="Y8444" t="s">
        <v>311</v>
      </c>
      <c r="Z8444" t="s">
        <v>284</v>
      </c>
      <c r="AB8444"/>
      <c r="AD8444" s="27" t="s">
        <v>2075</v>
      </c>
      <c r="AF8444" t="s">
        <v>290</v>
      </c>
      <c r="AH8444" t="s">
        <v>2016</v>
      </c>
      <c r="AI8444" t="s">
        <v>26587</v>
      </c>
      <c r="AJ8444" t="s">
        <v>26588</v>
      </c>
      <c r="AK8444" t="s">
        <v>2082</v>
      </c>
      <c r="AL8444" s="12">
        <v>46105.557268518518</v>
      </c>
    </row>
    <row r="8445" spans="1:38" ht="15" customHeight="1" x14ac:dyDescent="0.3">
      <c r="A8445" s="38" t="s">
        <v>20873</v>
      </c>
      <c r="B8445" t="s">
        <v>2347</v>
      </c>
      <c r="C8445" t="s">
        <v>2073</v>
      </c>
      <c r="D8445" t="s">
        <v>282</v>
      </c>
      <c r="E8445" t="s">
        <v>319</v>
      </c>
      <c r="H8445" t="s">
        <v>293</v>
      </c>
      <c r="I8445" t="s">
        <v>20874</v>
      </c>
      <c r="J8445" t="s">
        <v>310</v>
      </c>
      <c r="K8445" t="s">
        <v>2075</v>
      </c>
      <c r="M8445" t="s">
        <v>294</v>
      </c>
      <c r="N8445" t="s">
        <v>295</v>
      </c>
      <c r="O8445" t="s">
        <v>2228</v>
      </c>
      <c r="Q8445" t="s">
        <v>344</v>
      </c>
      <c r="R8445" t="b">
        <v>0</v>
      </c>
      <c r="S8445" t="b">
        <v>0</v>
      </c>
      <c r="T8445" s="31" t="s">
        <v>426</v>
      </c>
      <c r="U8445" s="31">
        <v>1</v>
      </c>
      <c r="V8445" s="32" t="s">
        <v>2851</v>
      </c>
      <c r="W8445" t="s">
        <v>2852</v>
      </c>
      <c r="X8445" t="s">
        <v>282</v>
      </c>
      <c r="Y8445" t="s">
        <v>344</v>
      </c>
      <c r="Z8445" t="s">
        <v>284</v>
      </c>
      <c r="AA8445" t="s">
        <v>319</v>
      </c>
      <c r="AB8445"/>
      <c r="AD8445" s="27" t="s">
        <v>2075</v>
      </c>
      <c r="AF8445" t="s">
        <v>290</v>
      </c>
      <c r="AH8445" t="s">
        <v>2012</v>
      </c>
      <c r="AI8445" t="s">
        <v>2121</v>
      </c>
      <c r="AJ8445" t="s">
        <v>2122</v>
      </c>
      <c r="AK8445" t="s">
        <v>2082</v>
      </c>
      <c r="AL8445" s="12">
        <v>45883.714687500003</v>
      </c>
    </row>
    <row r="8446" spans="1:38" ht="15" customHeight="1" x14ac:dyDescent="0.3">
      <c r="A8446" s="38" t="s">
        <v>20873</v>
      </c>
      <c r="B8446" t="s">
        <v>2347</v>
      </c>
      <c r="C8446" t="s">
        <v>2073</v>
      </c>
      <c r="D8446" t="s">
        <v>282</v>
      </c>
      <c r="E8446" t="s">
        <v>319</v>
      </c>
      <c r="H8446" t="s">
        <v>293</v>
      </c>
      <c r="I8446" t="s">
        <v>20874</v>
      </c>
      <c r="J8446" t="s">
        <v>310</v>
      </c>
      <c r="K8446" t="s">
        <v>2075</v>
      </c>
      <c r="M8446" t="s">
        <v>294</v>
      </c>
      <c r="N8446" t="s">
        <v>295</v>
      </c>
      <c r="O8446" t="s">
        <v>2228</v>
      </c>
      <c r="R8446" t="b">
        <v>0</v>
      </c>
      <c r="S8446" t="b">
        <v>0</v>
      </c>
      <c r="T8446" s="31" t="s">
        <v>426</v>
      </c>
      <c r="U8446" s="31">
        <v>1</v>
      </c>
      <c r="V8446" s="32" t="s">
        <v>2853</v>
      </c>
      <c r="W8446" t="s">
        <v>2854</v>
      </c>
      <c r="X8446" t="s">
        <v>282</v>
      </c>
      <c r="Y8446" t="s">
        <v>311</v>
      </c>
      <c r="Z8446" t="s">
        <v>284</v>
      </c>
      <c r="AA8446" t="s">
        <v>319</v>
      </c>
      <c r="AB8446"/>
      <c r="AD8446" s="27" t="s">
        <v>2075</v>
      </c>
      <c r="AF8446" t="s">
        <v>290</v>
      </c>
      <c r="AH8446" t="s">
        <v>2013</v>
      </c>
      <c r="AI8446" t="s">
        <v>2080</v>
      </c>
      <c r="AJ8446" t="s">
        <v>2081</v>
      </c>
      <c r="AK8446" t="s">
        <v>2082</v>
      </c>
      <c r="AL8446" s="12">
        <v>45831.522407407407</v>
      </c>
    </row>
    <row r="8447" spans="1:38" ht="15" customHeight="1" x14ac:dyDescent="0.3">
      <c r="A8447" s="38" t="s">
        <v>20849</v>
      </c>
      <c r="B8447" t="s">
        <v>2350</v>
      </c>
      <c r="C8447" t="s">
        <v>2073</v>
      </c>
      <c r="D8447" t="s">
        <v>282</v>
      </c>
      <c r="E8447" t="s">
        <v>319</v>
      </c>
      <c r="H8447" t="s">
        <v>293</v>
      </c>
      <c r="I8447" t="s">
        <v>20850</v>
      </c>
      <c r="J8447" t="s">
        <v>310</v>
      </c>
      <c r="K8447" t="s">
        <v>2075</v>
      </c>
      <c r="M8447" t="s">
        <v>294</v>
      </c>
      <c r="N8447" t="s">
        <v>295</v>
      </c>
      <c r="O8447" t="s">
        <v>2228</v>
      </c>
      <c r="Q8447" t="s">
        <v>344</v>
      </c>
      <c r="R8447" t="b">
        <v>0</v>
      </c>
      <c r="S8447" t="b">
        <v>0</v>
      </c>
      <c r="T8447" s="31" t="s">
        <v>426</v>
      </c>
      <c r="U8447" s="31">
        <v>1</v>
      </c>
      <c r="V8447" s="30" t="s">
        <v>2851</v>
      </c>
      <c r="W8447" t="s">
        <v>2852</v>
      </c>
      <c r="X8447" t="s">
        <v>282</v>
      </c>
      <c r="Y8447" t="s">
        <v>344</v>
      </c>
      <c r="Z8447" t="s">
        <v>284</v>
      </c>
      <c r="AA8447" t="s">
        <v>319</v>
      </c>
      <c r="AB8447"/>
      <c r="AD8447" s="27" t="s">
        <v>2075</v>
      </c>
      <c r="AF8447" t="s">
        <v>290</v>
      </c>
      <c r="AH8447" t="s">
        <v>2012</v>
      </c>
      <c r="AI8447" t="s">
        <v>2121</v>
      </c>
      <c r="AJ8447" t="s">
        <v>2122</v>
      </c>
      <c r="AK8447" t="s">
        <v>2082</v>
      </c>
      <c r="AL8447" s="12">
        <v>45883.714687500003</v>
      </c>
    </row>
    <row r="8448" spans="1:38" ht="15" customHeight="1" x14ac:dyDescent="0.3">
      <c r="A8448" s="38" t="s">
        <v>20849</v>
      </c>
      <c r="B8448" t="s">
        <v>2350</v>
      </c>
      <c r="C8448" t="s">
        <v>2073</v>
      </c>
      <c r="D8448" t="s">
        <v>282</v>
      </c>
      <c r="E8448" t="s">
        <v>319</v>
      </c>
      <c r="H8448" t="s">
        <v>293</v>
      </c>
      <c r="I8448" t="s">
        <v>20850</v>
      </c>
      <c r="J8448" t="s">
        <v>310</v>
      </c>
      <c r="K8448" t="s">
        <v>2075</v>
      </c>
      <c r="M8448" t="s">
        <v>294</v>
      </c>
      <c r="N8448" t="s">
        <v>295</v>
      </c>
      <c r="O8448" t="s">
        <v>2228</v>
      </c>
      <c r="R8448" t="b">
        <v>0</v>
      </c>
      <c r="S8448" t="b">
        <v>0</v>
      </c>
      <c r="T8448" s="31" t="s">
        <v>426</v>
      </c>
      <c r="U8448" s="31">
        <v>1</v>
      </c>
      <c r="V8448" s="32" t="s">
        <v>2853</v>
      </c>
      <c r="W8448" t="s">
        <v>2854</v>
      </c>
      <c r="X8448" t="s">
        <v>282</v>
      </c>
      <c r="Y8448" t="s">
        <v>311</v>
      </c>
      <c r="Z8448" t="s">
        <v>284</v>
      </c>
      <c r="AA8448" t="s">
        <v>319</v>
      </c>
      <c r="AB8448"/>
      <c r="AD8448" s="27" t="s">
        <v>2075</v>
      </c>
      <c r="AF8448" t="s">
        <v>290</v>
      </c>
      <c r="AH8448" t="s">
        <v>2013</v>
      </c>
      <c r="AI8448" t="s">
        <v>2080</v>
      </c>
      <c r="AJ8448" t="s">
        <v>2081</v>
      </c>
      <c r="AK8448" t="s">
        <v>2082</v>
      </c>
      <c r="AL8448" s="12">
        <v>45831.522407407407</v>
      </c>
    </row>
    <row r="8449" spans="1:39" ht="15" customHeight="1" x14ac:dyDescent="0.3">
      <c r="A8449" s="38" t="s">
        <v>21028</v>
      </c>
      <c r="B8449" t="s">
        <v>2827</v>
      </c>
      <c r="C8449" t="s">
        <v>2073</v>
      </c>
      <c r="D8449" t="s">
        <v>282</v>
      </c>
      <c r="E8449" t="s">
        <v>319</v>
      </c>
      <c r="H8449" t="s">
        <v>293</v>
      </c>
      <c r="I8449" t="s">
        <v>21029</v>
      </c>
      <c r="J8449" t="s">
        <v>310</v>
      </c>
      <c r="K8449" t="s">
        <v>2075</v>
      </c>
      <c r="M8449" t="s">
        <v>294</v>
      </c>
      <c r="N8449" t="s">
        <v>295</v>
      </c>
      <c r="O8449" t="s">
        <v>2076</v>
      </c>
      <c r="Q8449" t="s">
        <v>344</v>
      </c>
      <c r="R8449" t="b">
        <v>0</v>
      </c>
      <c r="S8449" t="b">
        <v>0</v>
      </c>
      <c r="T8449" s="31" t="s">
        <v>426</v>
      </c>
      <c r="U8449" s="31">
        <v>1</v>
      </c>
      <c r="V8449" s="30" t="s">
        <v>2851</v>
      </c>
      <c r="W8449" t="s">
        <v>2852</v>
      </c>
      <c r="X8449" t="s">
        <v>282</v>
      </c>
      <c r="Y8449" t="s">
        <v>344</v>
      </c>
      <c r="Z8449" t="s">
        <v>284</v>
      </c>
      <c r="AA8449" t="s">
        <v>319</v>
      </c>
      <c r="AB8449"/>
      <c r="AD8449" s="27" t="s">
        <v>2075</v>
      </c>
      <c r="AF8449" t="s">
        <v>290</v>
      </c>
      <c r="AH8449" t="s">
        <v>2012</v>
      </c>
      <c r="AI8449" t="s">
        <v>2121</v>
      </c>
      <c r="AJ8449" t="s">
        <v>2122</v>
      </c>
      <c r="AK8449" t="s">
        <v>2082</v>
      </c>
      <c r="AL8449" s="12">
        <v>45883.714687500003</v>
      </c>
    </row>
    <row r="8450" spans="1:39" ht="15" customHeight="1" x14ac:dyDescent="0.3">
      <c r="A8450" s="38" t="s">
        <v>21028</v>
      </c>
      <c r="B8450" t="s">
        <v>2827</v>
      </c>
      <c r="C8450" t="s">
        <v>2073</v>
      </c>
      <c r="D8450" t="s">
        <v>282</v>
      </c>
      <c r="E8450" t="s">
        <v>319</v>
      </c>
      <c r="H8450" t="s">
        <v>293</v>
      </c>
      <c r="I8450" t="s">
        <v>21029</v>
      </c>
      <c r="J8450" t="s">
        <v>310</v>
      </c>
      <c r="K8450" t="s">
        <v>2075</v>
      </c>
      <c r="M8450" t="s">
        <v>294</v>
      </c>
      <c r="N8450" t="s">
        <v>295</v>
      </c>
      <c r="O8450" t="s">
        <v>2076</v>
      </c>
      <c r="R8450" t="b">
        <v>0</v>
      </c>
      <c r="S8450" t="b">
        <v>0</v>
      </c>
      <c r="T8450" s="31" t="s">
        <v>426</v>
      </c>
      <c r="U8450" s="31">
        <v>1</v>
      </c>
      <c r="V8450" s="32" t="s">
        <v>2853</v>
      </c>
      <c r="W8450" t="s">
        <v>2854</v>
      </c>
      <c r="X8450" t="s">
        <v>282</v>
      </c>
      <c r="Y8450" t="s">
        <v>311</v>
      </c>
      <c r="Z8450" t="s">
        <v>284</v>
      </c>
      <c r="AA8450" t="s">
        <v>319</v>
      </c>
      <c r="AB8450"/>
      <c r="AD8450" s="27" t="s">
        <v>2075</v>
      </c>
      <c r="AF8450" t="s">
        <v>290</v>
      </c>
      <c r="AH8450" t="s">
        <v>2013</v>
      </c>
      <c r="AI8450" t="s">
        <v>2080</v>
      </c>
      <c r="AJ8450" t="s">
        <v>2081</v>
      </c>
      <c r="AK8450" t="s">
        <v>2082</v>
      </c>
      <c r="AL8450" s="12">
        <v>45831.522407407407</v>
      </c>
    </row>
    <row r="8451" spans="1:39" ht="15" customHeight="1" x14ac:dyDescent="0.3">
      <c r="A8451" s="38" t="s">
        <v>20758</v>
      </c>
      <c r="B8451" t="s">
        <v>20759</v>
      </c>
      <c r="C8451" t="s">
        <v>2212</v>
      </c>
      <c r="D8451" t="s">
        <v>282</v>
      </c>
      <c r="E8451" t="s">
        <v>25500</v>
      </c>
      <c r="G8451" t="s">
        <v>293</v>
      </c>
      <c r="H8451" t="s">
        <v>293</v>
      </c>
      <c r="I8451" t="s">
        <v>20760</v>
      </c>
      <c r="J8451" t="s">
        <v>284</v>
      </c>
      <c r="K8451" t="s">
        <v>2075</v>
      </c>
      <c r="M8451" t="s">
        <v>290</v>
      </c>
      <c r="Q8451" t="s">
        <v>305</v>
      </c>
      <c r="R8451" t="b">
        <v>0</v>
      </c>
      <c r="S8451" t="b">
        <v>0</v>
      </c>
      <c r="T8451" s="31" t="s">
        <v>426</v>
      </c>
      <c r="U8451" s="31">
        <v>1</v>
      </c>
      <c r="V8451" s="32" t="s">
        <v>20761</v>
      </c>
      <c r="W8451" t="s">
        <v>20762</v>
      </c>
      <c r="X8451" t="s">
        <v>282</v>
      </c>
      <c r="Y8451" t="s">
        <v>305</v>
      </c>
      <c r="Z8451" t="s">
        <v>284</v>
      </c>
      <c r="AA8451" t="s">
        <v>319</v>
      </c>
      <c r="AB8451"/>
      <c r="AD8451" s="27" t="s">
        <v>2075</v>
      </c>
      <c r="AE8451" t="s">
        <v>26030</v>
      </c>
      <c r="AF8451" t="s">
        <v>290</v>
      </c>
      <c r="AH8451" t="s">
        <v>641</v>
      </c>
      <c r="AI8451" t="s">
        <v>26578</v>
      </c>
      <c r="AJ8451" t="s">
        <v>26579</v>
      </c>
      <c r="AK8451" t="s">
        <v>2082</v>
      </c>
      <c r="AL8451" s="12">
        <v>46116.391886574071</v>
      </c>
      <c r="AM8451" t="s">
        <v>309</v>
      </c>
    </row>
    <row r="8452" spans="1:39" ht="15" customHeight="1" x14ac:dyDescent="0.3">
      <c r="A8452" s="38" t="s">
        <v>19858</v>
      </c>
      <c r="B8452" t="s">
        <v>2859</v>
      </c>
      <c r="C8452" t="s">
        <v>2073</v>
      </c>
      <c r="D8452" t="s">
        <v>282</v>
      </c>
      <c r="E8452" t="s">
        <v>319</v>
      </c>
      <c r="H8452" t="s">
        <v>293</v>
      </c>
      <c r="I8452" t="s">
        <v>19859</v>
      </c>
      <c r="J8452" t="s">
        <v>310</v>
      </c>
      <c r="K8452" t="s">
        <v>2075</v>
      </c>
      <c r="M8452" t="s">
        <v>294</v>
      </c>
      <c r="N8452" t="s">
        <v>295</v>
      </c>
      <c r="O8452" t="s">
        <v>2228</v>
      </c>
      <c r="Q8452" t="s">
        <v>344</v>
      </c>
      <c r="R8452" t="b">
        <v>0</v>
      </c>
      <c r="S8452" t="b">
        <v>0</v>
      </c>
      <c r="T8452" s="31" t="s">
        <v>426</v>
      </c>
      <c r="U8452" s="31">
        <v>1</v>
      </c>
      <c r="V8452" s="32" t="s">
        <v>2851</v>
      </c>
      <c r="W8452" t="s">
        <v>2852</v>
      </c>
      <c r="X8452" t="s">
        <v>282</v>
      </c>
      <c r="Y8452" t="s">
        <v>344</v>
      </c>
      <c r="Z8452" t="s">
        <v>284</v>
      </c>
      <c r="AA8452" t="s">
        <v>319</v>
      </c>
      <c r="AB8452"/>
      <c r="AD8452" s="27" t="s">
        <v>2075</v>
      </c>
      <c r="AF8452" t="s">
        <v>290</v>
      </c>
      <c r="AH8452" t="s">
        <v>2012</v>
      </c>
      <c r="AI8452" t="s">
        <v>2121</v>
      </c>
      <c r="AJ8452" t="s">
        <v>2122</v>
      </c>
      <c r="AK8452" t="s">
        <v>2082</v>
      </c>
      <c r="AL8452" s="12">
        <v>45883.714687500003</v>
      </c>
    </row>
    <row r="8453" spans="1:39" ht="15" customHeight="1" x14ac:dyDescent="0.3">
      <c r="A8453" s="38" t="s">
        <v>19858</v>
      </c>
      <c r="B8453" t="s">
        <v>2859</v>
      </c>
      <c r="C8453" t="s">
        <v>2073</v>
      </c>
      <c r="D8453" t="s">
        <v>282</v>
      </c>
      <c r="E8453" t="s">
        <v>319</v>
      </c>
      <c r="H8453" t="s">
        <v>293</v>
      </c>
      <c r="I8453" t="s">
        <v>19859</v>
      </c>
      <c r="J8453" t="s">
        <v>310</v>
      </c>
      <c r="K8453" t="s">
        <v>2075</v>
      </c>
      <c r="M8453" t="s">
        <v>294</v>
      </c>
      <c r="N8453" t="s">
        <v>295</v>
      </c>
      <c r="O8453" t="s">
        <v>2228</v>
      </c>
      <c r="R8453" t="b">
        <v>0</v>
      </c>
      <c r="S8453" t="b">
        <v>0</v>
      </c>
      <c r="T8453" s="31" t="s">
        <v>426</v>
      </c>
      <c r="U8453" s="31">
        <v>1</v>
      </c>
      <c r="V8453" s="32" t="s">
        <v>2853</v>
      </c>
      <c r="W8453" t="s">
        <v>2854</v>
      </c>
      <c r="X8453" t="s">
        <v>282</v>
      </c>
      <c r="Y8453" t="s">
        <v>311</v>
      </c>
      <c r="Z8453" t="s">
        <v>284</v>
      </c>
      <c r="AA8453" t="s">
        <v>319</v>
      </c>
      <c r="AB8453"/>
      <c r="AD8453" s="27" t="s">
        <v>2075</v>
      </c>
      <c r="AF8453" t="s">
        <v>290</v>
      </c>
      <c r="AH8453" t="s">
        <v>2013</v>
      </c>
      <c r="AI8453" t="s">
        <v>2080</v>
      </c>
      <c r="AJ8453" t="s">
        <v>2081</v>
      </c>
      <c r="AK8453" t="s">
        <v>2082</v>
      </c>
      <c r="AL8453" s="12">
        <v>45831.522407407407</v>
      </c>
    </row>
    <row r="8454" spans="1:39" ht="15" customHeight="1" x14ac:dyDescent="0.3">
      <c r="A8454" s="38" t="s">
        <v>20882</v>
      </c>
      <c r="B8454" t="s">
        <v>2586</v>
      </c>
      <c r="C8454" t="s">
        <v>2073</v>
      </c>
      <c r="D8454" t="s">
        <v>282</v>
      </c>
      <c r="E8454" t="s">
        <v>319</v>
      </c>
      <c r="H8454" t="s">
        <v>293</v>
      </c>
      <c r="I8454" t="s">
        <v>20883</v>
      </c>
      <c r="J8454" t="s">
        <v>310</v>
      </c>
      <c r="K8454" t="s">
        <v>2075</v>
      </c>
      <c r="M8454" t="s">
        <v>290</v>
      </c>
      <c r="O8454" t="s">
        <v>2076</v>
      </c>
      <c r="Q8454" t="s">
        <v>344</v>
      </c>
      <c r="R8454" t="b">
        <v>0</v>
      </c>
      <c r="S8454" t="b">
        <v>0</v>
      </c>
      <c r="T8454" s="31" t="s">
        <v>426</v>
      </c>
      <c r="U8454" s="31">
        <v>1</v>
      </c>
      <c r="V8454" s="32" t="s">
        <v>2851</v>
      </c>
      <c r="W8454" t="s">
        <v>2852</v>
      </c>
      <c r="X8454" t="s">
        <v>282</v>
      </c>
      <c r="Y8454" t="s">
        <v>344</v>
      </c>
      <c r="Z8454" t="s">
        <v>284</v>
      </c>
      <c r="AA8454" t="s">
        <v>319</v>
      </c>
      <c r="AB8454"/>
      <c r="AD8454" s="27" t="s">
        <v>2075</v>
      </c>
      <c r="AF8454" t="s">
        <v>290</v>
      </c>
      <c r="AH8454" t="s">
        <v>2012</v>
      </c>
      <c r="AI8454" t="s">
        <v>2121</v>
      </c>
      <c r="AJ8454" t="s">
        <v>2122</v>
      </c>
      <c r="AK8454" t="s">
        <v>2082</v>
      </c>
      <c r="AL8454" s="12">
        <v>45883.714687500003</v>
      </c>
    </row>
    <row r="8455" spans="1:39" ht="15" customHeight="1" x14ac:dyDescent="0.3">
      <c r="A8455" s="38" t="s">
        <v>20882</v>
      </c>
      <c r="B8455" t="s">
        <v>2586</v>
      </c>
      <c r="C8455" t="s">
        <v>2073</v>
      </c>
      <c r="D8455" t="s">
        <v>282</v>
      </c>
      <c r="E8455" t="s">
        <v>319</v>
      </c>
      <c r="H8455" t="s">
        <v>293</v>
      </c>
      <c r="I8455" t="s">
        <v>20883</v>
      </c>
      <c r="J8455" t="s">
        <v>310</v>
      </c>
      <c r="K8455" t="s">
        <v>2075</v>
      </c>
      <c r="M8455" t="s">
        <v>290</v>
      </c>
      <c r="O8455" t="s">
        <v>2076</v>
      </c>
      <c r="R8455" t="b">
        <v>0</v>
      </c>
      <c r="S8455" t="b">
        <v>0</v>
      </c>
      <c r="T8455" s="31" t="s">
        <v>426</v>
      </c>
      <c r="U8455" s="31">
        <v>1</v>
      </c>
      <c r="V8455" s="32" t="s">
        <v>2853</v>
      </c>
      <c r="W8455" t="s">
        <v>2854</v>
      </c>
      <c r="X8455" t="s">
        <v>282</v>
      </c>
      <c r="Y8455" t="s">
        <v>311</v>
      </c>
      <c r="Z8455" t="s">
        <v>284</v>
      </c>
      <c r="AA8455" t="s">
        <v>319</v>
      </c>
      <c r="AB8455"/>
      <c r="AD8455" s="27" t="s">
        <v>2075</v>
      </c>
      <c r="AF8455" t="s">
        <v>290</v>
      </c>
      <c r="AH8455" t="s">
        <v>2013</v>
      </c>
      <c r="AI8455" t="s">
        <v>2080</v>
      </c>
      <c r="AJ8455" t="s">
        <v>2081</v>
      </c>
      <c r="AK8455" t="s">
        <v>2082</v>
      </c>
      <c r="AL8455" s="12">
        <v>45831.522407407407</v>
      </c>
    </row>
    <row r="8456" spans="1:39" ht="15" customHeight="1" x14ac:dyDescent="0.3">
      <c r="A8456" s="38" t="s">
        <v>19860</v>
      </c>
      <c r="B8456" t="s">
        <v>2357</v>
      </c>
      <c r="C8456" t="s">
        <v>2073</v>
      </c>
      <c r="D8456" t="s">
        <v>282</v>
      </c>
      <c r="E8456" t="s">
        <v>319</v>
      </c>
      <c r="H8456" t="s">
        <v>293</v>
      </c>
      <c r="I8456" t="s">
        <v>19861</v>
      </c>
      <c r="J8456" t="s">
        <v>310</v>
      </c>
      <c r="K8456" t="s">
        <v>2075</v>
      </c>
      <c r="M8456" t="s">
        <v>294</v>
      </c>
      <c r="N8456" t="s">
        <v>295</v>
      </c>
      <c r="O8456" t="s">
        <v>2228</v>
      </c>
      <c r="Q8456" t="s">
        <v>344</v>
      </c>
      <c r="R8456" t="b">
        <v>0</v>
      </c>
      <c r="S8456" t="b">
        <v>0</v>
      </c>
      <c r="T8456" s="31" t="s">
        <v>426</v>
      </c>
      <c r="U8456" s="31">
        <v>1</v>
      </c>
      <c r="V8456" s="30" t="s">
        <v>2851</v>
      </c>
      <c r="W8456" t="s">
        <v>2852</v>
      </c>
      <c r="X8456" t="s">
        <v>282</v>
      </c>
      <c r="Y8456" t="s">
        <v>344</v>
      </c>
      <c r="Z8456" t="s">
        <v>284</v>
      </c>
      <c r="AA8456" t="s">
        <v>319</v>
      </c>
      <c r="AB8456"/>
      <c r="AD8456" s="27" t="s">
        <v>2075</v>
      </c>
      <c r="AF8456" t="s">
        <v>290</v>
      </c>
      <c r="AH8456" t="s">
        <v>2012</v>
      </c>
      <c r="AI8456" t="s">
        <v>2121</v>
      </c>
      <c r="AJ8456" t="s">
        <v>2122</v>
      </c>
      <c r="AK8456" t="s">
        <v>2082</v>
      </c>
      <c r="AL8456" s="12">
        <v>45883.714687500003</v>
      </c>
    </row>
    <row r="8457" spans="1:39" ht="15" customHeight="1" x14ac:dyDescent="0.3">
      <c r="A8457" s="38" t="s">
        <v>19860</v>
      </c>
      <c r="B8457" t="s">
        <v>2357</v>
      </c>
      <c r="C8457" t="s">
        <v>2073</v>
      </c>
      <c r="D8457" t="s">
        <v>282</v>
      </c>
      <c r="E8457" t="s">
        <v>319</v>
      </c>
      <c r="H8457" t="s">
        <v>293</v>
      </c>
      <c r="I8457" t="s">
        <v>19861</v>
      </c>
      <c r="J8457" t="s">
        <v>310</v>
      </c>
      <c r="K8457" t="s">
        <v>2075</v>
      </c>
      <c r="M8457" t="s">
        <v>294</v>
      </c>
      <c r="N8457" t="s">
        <v>295</v>
      </c>
      <c r="O8457" t="s">
        <v>2228</v>
      </c>
      <c r="R8457" t="b">
        <v>0</v>
      </c>
      <c r="S8457" t="b">
        <v>0</v>
      </c>
      <c r="T8457" s="31" t="s">
        <v>426</v>
      </c>
      <c r="U8457" s="31">
        <v>1</v>
      </c>
      <c r="V8457" s="30" t="s">
        <v>2853</v>
      </c>
      <c r="W8457" t="s">
        <v>2854</v>
      </c>
      <c r="X8457" t="s">
        <v>282</v>
      </c>
      <c r="Y8457" t="s">
        <v>311</v>
      </c>
      <c r="Z8457" t="s">
        <v>284</v>
      </c>
      <c r="AA8457" t="s">
        <v>319</v>
      </c>
      <c r="AB8457"/>
      <c r="AD8457" s="27" t="s">
        <v>2075</v>
      </c>
      <c r="AF8457" t="s">
        <v>290</v>
      </c>
      <c r="AH8457" t="s">
        <v>2013</v>
      </c>
      <c r="AI8457" t="s">
        <v>2080</v>
      </c>
      <c r="AJ8457" t="s">
        <v>2081</v>
      </c>
      <c r="AK8457" t="s">
        <v>2082</v>
      </c>
      <c r="AL8457" s="12">
        <v>45831.522407407407</v>
      </c>
    </row>
    <row r="8458" spans="1:39" ht="15" customHeight="1" x14ac:dyDescent="0.3">
      <c r="A8458" s="38" t="s">
        <v>20980</v>
      </c>
      <c r="B8458" t="s">
        <v>2338</v>
      </c>
      <c r="C8458" t="s">
        <v>2073</v>
      </c>
      <c r="D8458" t="s">
        <v>282</v>
      </c>
      <c r="E8458" t="s">
        <v>319</v>
      </c>
      <c r="H8458" t="s">
        <v>293</v>
      </c>
      <c r="I8458" t="s">
        <v>20981</v>
      </c>
      <c r="J8458" t="s">
        <v>310</v>
      </c>
      <c r="K8458" t="s">
        <v>2075</v>
      </c>
      <c r="M8458" t="s">
        <v>294</v>
      </c>
      <c r="N8458" t="s">
        <v>295</v>
      </c>
      <c r="O8458" t="s">
        <v>2076</v>
      </c>
      <c r="Q8458" t="s">
        <v>344</v>
      </c>
      <c r="R8458" t="b">
        <v>0</v>
      </c>
      <c r="S8458" t="b">
        <v>0</v>
      </c>
      <c r="T8458" s="31" t="s">
        <v>426</v>
      </c>
      <c r="U8458" s="31">
        <v>1</v>
      </c>
      <c r="V8458" s="30" t="s">
        <v>2851</v>
      </c>
      <c r="W8458" t="s">
        <v>2852</v>
      </c>
      <c r="X8458" t="s">
        <v>282</v>
      </c>
      <c r="Y8458" t="s">
        <v>344</v>
      </c>
      <c r="Z8458" t="s">
        <v>284</v>
      </c>
      <c r="AA8458" t="s">
        <v>319</v>
      </c>
      <c r="AB8458"/>
      <c r="AD8458" s="27" t="s">
        <v>2075</v>
      </c>
      <c r="AF8458" t="s">
        <v>290</v>
      </c>
      <c r="AH8458" t="s">
        <v>2012</v>
      </c>
      <c r="AI8458" t="s">
        <v>2121</v>
      </c>
      <c r="AJ8458" t="s">
        <v>2122</v>
      </c>
      <c r="AK8458" t="s">
        <v>2082</v>
      </c>
      <c r="AL8458" s="12">
        <v>45883.714687500003</v>
      </c>
    </row>
    <row r="8459" spans="1:39" ht="15" customHeight="1" x14ac:dyDescent="0.3">
      <c r="A8459" s="38" t="s">
        <v>20980</v>
      </c>
      <c r="B8459" t="s">
        <v>2338</v>
      </c>
      <c r="C8459" t="s">
        <v>2073</v>
      </c>
      <c r="D8459" t="s">
        <v>282</v>
      </c>
      <c r="E8459" t="s">
        <v>319</v>
      </c>
      <c r="H8459" t="s">
        <v>293</v>
      </c>
      <c r="I8459" t="s">
        <v>20981</v>
      </c>
      <c r="J8459" t="s">
        <v>310</v>
      </c>
      <c r="K8459" t="s">
        <v>2075</v>
      </c>
      <c r="M8459" t="s">
        <v>294</v>
      </c>
      <c r="N8459" t="s">
        <v>295</v>
      </c>
      <c r="O8459" t="s">
        <v>2076</v>
      </c>
      <c r="R8459" t="b">
        <v>0</v>
      </c>
      <c r="S8459" t="b">
        <v>0</v>
      </c>
      <c r="T8459" s="31" t="s">
        <v>426</v>
      </c>
      <c r="U8459" s="31">
        <v>1</v>
      </c>
      <c r="V8459" s="30" t="s">
        <v>2853</v>
      </c>
      <c r="W8459" t="s">
        <v>2854</v>
      </c>
      <c r="X8459" t="s">
        <v>282</v>
      </c>
      <c r="Y8459" t="s">
        <v>311</v>
      </c>
      <c r="Z8459" t="s">
        <v>284</v>
      </c>
      <c r="AA8459" t="s">
        <v>319</v>
      </c>
      <c r="AB8459"/>
      <c r="AD8459" s="27" t="s">
        <v>2075</v>
      </c>
      <c r="AF8459" t="s">
        <v>290</v>
      </c>
      <c r="AH8459" t="s">
        <v>2013</v>
      </c>
      <c r="AI8459" t="s">
        <v>2080</v>
      </c>
      <c r="AJ8459" t="s">
        <v>2081</v>
      </c>
      <c r="AK8459" t="s">
        <v>2082</v>
      </c>
      <c r="AL8459" s="12">
        <v>45831.522407407407</v>
      </c>
    </row>
    <row r="8460" spans="1:39" ht="15" customHeight="1" x14ac:dyDescent="0.3">
      <c r="A8460" s="38" t="s">
        <v>19862</v>
      </c>
      <c r="B8460" t="s">
        <v>2470</v>
      </c>
      <c r="C8460" t="s">
        <v>2073</v>
      </c>
      <c r="D8460" t="s">
        <v>282</v>
      </c>
      <c r="E8460" t="s">
        <v>319</v>
      </c>
      <c r="H8460" t="s">
        <v>293</v>
      </c>
      <c r="I8460" t="s">
        <v>19863</v>
      </c>
      <c r="J8460" t="s">
        <v>310</v>
      </c>
      <c r="K8460" t="s">
        <v>2075</v>
      </c>
      <c r="M8460" t="s">
        <v>294</v>
      </c>
      <c r="N8460" t="s">
        <v>295</v>
      </c>
      <c r="O8460" t="s">
        <v>2076</v>
      </c>
      <c r="Q8460" t="s">
        <v>344</v>
      </c>
      <c r="R8460" t="b">
        <v>0</v>
      </c>
      <c r="S8460" t="b">
        <v>0</v>
      </c>
      <c r="T8460" s="31" t="s">
        <v>426</v>
      </c>
      <c r="U8460" s="31">
        <v>1</v>
      </c>
      <c r="V8460" s="30" t="s">
        <v>2851</v>
      </c>
      <c r="W8460" t="s">
        <v>2852</v>
      </c>
      <c r="X8460" t="s">
        <v>282</v>
      </c>
      <c r="Y8460" t="s">
        <v>344</v>
      </c>
      <c r="Z8460" t="s">
        <v>284</v>
      </c>
      <c r="AA8460" t="s">
        <v>319</v>
      </c>
      <c r="AB8460"/>
      <c r="AD8460" s="27" t="s">
        <v>2075</v>
      </c>
      <c r="AF8460" t="s">
        <v>290</v>
      </c>
      <c r="AH8460" t="s">
        <v>2012</v>
      </c>
      <c r="AI8460" t="s">
        <v>2121</v>
      </c>
      <c r="AJ8460" t="s">
        <v>2122</v>
      </c>
      <c r="AK8460" t="s">
        <v>2082</v>
      </c>
      <c r="AL8460" s="12">
        <v>45883.714687500003</v>
      </c>
    </row>
    <row r="8461" spans="1:39" ht="15" customHeight="1" x14ac:dyDescent="0.3">
      <c r="A8461" s="38" t="s">
        <v>19862</v>
      </c>
      <c r="B8461" t="s">
        <v>2470</v>
      </c>
      <c r="C8461" t="s">
        <v>2073</v>
      </c>
      <c r="D8461" t="s">
        <v>282</v>
      </c>
      <c r="E8461" t="s">
        <v>319</v>
      </c>
      <c r="H8461" t="s">
        <v>293</v>
      </c>
      <c r="I8461" t="s">
        <v>19863</v>
      </c>
      <c r="J8461" t="s">
        <v>310</v>
      </c>
      <c r="K8461" t="s">
        <v>2075</v>
      </c>
      <c r="M8461" t="s">
        <v>294</v>
      </c>
      <c r="N8461" t="s">
        <v>295</v>
      </c>
      <c r="O8461" t="s">
        <v>2076</v>
      </c>
      <c r="R8461" t="b">
        <v>0</v>
      </c>
      <c r="S8461" t="b">
        <v>0</v>
      </c>
      <c r="T8461" s="31" t="s">
        <v>426</v>
      </c>
      <c r="U8461" s="31">
        <v>1</v>
      </c>
      <c r="V8461" s="30" t="s">
        <v>2853</v>
      </c>
      <c r="W8461" t="s">
        <v>2854</v>
      </c>
      <c r="X8461" t="s">
        <v>282</v>
      </c>
      <c r="Y8461" t="s">
        <v>311</v>
      </c>
      <c r="Z8461" t="s">
        <v>284</v>
      </c>
      <c r="AA8461" t="s">
        <v>319</v>
      </c>
      <c r="AB8461"/>
      <c r="AD8461" s="27" t="s">
        <v>2075</v>
      </c>
      <c r="AF8461" t="s">
        <v>290</v>
      </c>
      <c r="AH8461" t="s">
        <v>2013</v>
      </c>
      <c r="AI8461" t="s">
        <v>2080</v>
      </c>
      <c r="AJ8461" t="s">
        <v>2081</v>
      </c>
      <c r="AK8461" t="s">
        <v>2082</v>
      </c>
      <c r="AL8461" s="12">
        <v>45831.522407407407</v>
      </c>
    </row>
    <row r="8462" spans="1:39" ht="15" customHeight="1" x14ac:dyDescent="0.3">
      <c r="A8462" s="38" t="s">
        <v>20985</v>
      </c>
      <c r="B8462" t="s">
        <v>2341</v>
      </c>
      <c r="C8462" t="s">
        <v>2073</v>
      </c>
      <c r="D8462" t="s">
        <v>282</v>
      </c>
      <c r="E8462" t="s">
        <v>319</v>
      </c>
      <c r="H8462" t="s">
        <v>293</v>
      </c>
      <c r="I8462" t="s">
        <v>20986</v>
      </c>
      <c r="J8462" t="s">
        <v>310</v>
      </c>
      <c r="K8462" t="s">
        <v>2075</v>
      </c>
      <c r="M8462" t="s">
        <v>294</v>
      </c>
      <c r="N8462" t="s">
        <v>295</v>
      </c>
      <c r="O8462" t="s">
        <v>2076</v>
      </c>
      <c r="Q8462" t="s">
        <v>344</v>
      </c>
      <c r="R8462" t="b">
        <v>0</v>
      </c>
      <c r="S8462" t="b">
        <v>0</v>
      </c>
      <c r="T8462" s="31" t="s">
        <v>426</v>
      </c>
      <c r="U8462" s="31">
        <v>1</v>
      </c>
      <c r="V8462" s="30" t="s">
        <v>2851</v>
      </c>
      <c r="W8462" t="s">
        <v>2852</v>
      </c>
      <c r="X8462" t="s">
        <v>282</v>
      </c>
      <c r="Y8462" t="s">
        <v>344</v>
      </c>
      <c r="Z8462" t="s">
        <v>284</v>
      </c>
      <c r="AA8462" t="s">
        <v>319</v>
      </c>
      <c r="AB8462"/>
      <c r="AD8462" s="27" t="s">
        <v>2075</v>
      </c>
      <c r="AF8462" t="s">
        <v>290</v>
      </c>
      <c r="AH8462" t="s">
        <v>2012</v>
      </c>
      <c r="AI8462" t="s">
        <v>2121</v>
      </c>
      <c r="AJ8462" t="s">
        <v>2122</v>
      </c>
      <c r="AK8462" t="s">
        <v>2082</v>
      </c>
      <c r="AL8462" s="12">
        <v>45883.714687500003</v>
      </c>
    </row>
    <row r="8463" spans="1:39" ht="15" customHeight="1" x14ac:dyDescent="0.3">
      <c r="A8463" s="38" t="s">
        <v>20985</v>
      </c>
      <c r="B8463" t="s">
        <v>2341</v>
      </c>
      <c r="C8463" t="s">
        <v>2073</v>
      </c>
      <c r="D8463" t="s">
        <v>282</v>
      </c>
      <c r="E8463" t="s">
        <v>319</v>
      </c>
      <c r="H8463" t="s">
        <v>293</v>
      </c>
      <c r="I8463" t="s">
        <v>20986</v>
      </c>
      <c r="J8463" t="s">
        <v>310</v>
      </c>
      <c r="K8463" t="s">
        <v>2075</v>
      </c>
      <c r="M8463" t="s">
        <v>294</v>
      </c>
      <c r="N8463" t="s">
        <v>295</v>
      </c>
      <c r="O8463" t="s">
        <v>2076</v>
      </c>
      <c r="R8463" t="b">
        <v>0</v>
      </c>
      <c r="S8463" t="b">
        <v>0</v>
      </c>
      <c r="T8463" s="31" t="s">
        <v>426</v>
      </c>
      <c r="U8463" s="31">
        <v>1</v>
      </c>
      <c r="V8463" s="30" t="s">
        <v>2853</v>
      </c>
      <c r="W8463" t="s">
        <v>2854</v>
      </c>
      <c r="X8463" t="s">
        <v>282</v>
      </c>
      <c r="Y8463" t="s">
        <v>311</v>
      </c>
      <c r="Z8463" t="s">
        <v>284</v>
      </c>
      <c r="AA8463" t="s">
        <v>319</v>
      </c>
      <c r="AB8463"/>
      <c r="AD8463" s="27" t="s">
        <v>2075</v>
      </c>
      <c r="AF8463" t="s">
        <v>290</v>
      </c>
      <c r="AH8463" t="s">
        <v>2013</v>
      </c>
      <c r="AI8463" t="s">
        <v>2080</v>
      </c>
      <c r="AJ8463" t="s">
        <v>2081</v>
      </c>
      <c r="AK8463" t="s">
        <v>2082</v>
      </c>
      <c r="AL8463" s="12">
        <v>45831.522407407407</v>
      </c>
    </row>
    <row r="8464" spans="1:39" ht="15" customHeight="1" x14ac:dyDescent="0.3">
      <c r="A8464" s="38" t="s">
        <v>20990</v>
      </c>
      <c r="B8464" t="s">
        <v>2464</v>
      </c>
      <c r="C8464" t="s">
        <v>2073</v>
      </c>
      <c r="D8464" t="s">
        <v>282</v>
      </c>
      <c r="E8464" t="s">
        <v>319</v>
      </c>
      <c r="H8464" t="s">
        <v>293</v>
      </c>
      <c r="I8464" t="s">
        <v>20991</v>
      </c>
      <c r="J8464" t="s">
        <v>310</v>
      </c>
      <c r="K8464" t="s">
        <v>2075</v>
      </c>
      <c r="M8464" t="s">
        <v>294</v>
      </c>
      <c r="N8464" t="s">
        <v>295</v>
      </c>
      <c r="O8464" t="s">
        <v>2076</v>
      </c>
      <c r="Q8464" t="s">
        <v>344</v>
      </c>
      <c r="R8464" t="b">
        <v>0</v>
      </c>
      <c r="S8464" t="b">
        <v>0</v>
      </c>
      <c r="T8464" s="31" t="s">
        <v>426</v>
      </c>
      <c r="U8464" s="31">
        <v>1</v>
      </c>
      <c r="V8464" s="30" t="s">
        <v>2851</v>
      </c>
      <c r="W8464" t="s">
        <v>2852</v>
      </c>
      <c r="X8464" t="s">
        <v>282</v>
      </c>
      <c r="Y8464" t="s">
        <v>344</v>
      </c>
      <c r="Z8464" t="s">
        <v>284</v>
      </c>
      <c r="AA8464" t="s">
        <v>319</v>
      </c>
      <c r="AB8464"/>
      <c r="AD8464" s="27" t="s">
        <v>2075</v>
      </c>
      <c r="AF8464" t="s">
        <v>290</v>
      </c>
      <c r="AH8464" t="s">
        <v>2012</v>
      </c>
      <c r="AI8464" t="s">
        <v>2121</v>
      </c>
      <c r="AJ8464" t="s">
        <v>2122</v>
      </c>
      <c r="AK8464" t="s">
        <v>2082</v>
      </c>
      <c r="AL8464" s="12">
        <v>45883.714687500003</v>
      </c>
    </row>
    <row r="8465" spans="1:38" ht="15" customHeight="1" x14ac:dyDescent="0.3">
      <c r="A8465" s="38" t="s">
        <v>20990</v>
      </c>
      <c r="B8465" t="s">
        <v>2464</v>
      </c>
      <c r="C8465" t="s">
        <v>2073</v>
      </c>
      <c r="D8465" t="s">
        <v>282</v>
      </c>
      <c r="E8465" t="s">
        <v>319</v>
      </c>
      <c r="H8465" t="s">
        <v>293</v>
      </c>
      <c r="I8465" t="s">
        <v>20991</v>
      </c>
      <c r="J8465" t="s">
        <v>310</v>
      </c>
      <c r="K8465" t="s">
        <v>2075</v>
      </c>
      <c r="M8465" t="s">
        <v>294</v>
      </c>
      <c r="N8465" t="s">
        <v>295</v>
      </c>
      <c r="O8465" t="s">
        <v>2076</v>
      </c>
      <c r="R8465" t="b">
        <v>0</v>
      </c>
      <c r="S8465" t="b">
        <v>0</v>
      </c>
      <c r="T8465" s="31" t="s">
        <v>426</v>
      </c>
      <c r="U8465" s="31">
        <v>1</v>
      </c>
      <c r="V8465" s="30" t="s">
        <v>2853</v>
      </c>
      <c r="W8465" t="s">
        <v>2854</v>
      </c>
      <c r="X8465" t="s">
        <v>282</v>
      </c>
      <c r="Y8465" t="s">
        <v>311</v>
      </c>
      <c r="Z8465" t="s">
        <v>284</v>
      </c>
      <c r="AA8465" t="s">
        <v>319</v>
      </c>
      <c r="AB8465"/>
      <c r="AD8465" s="27" t="s">
        <v>2075</v>
      </c>
      <c r="AF8465" t="s">
        <v>290</v>
      </c>
      <c r="AH8465" t="s">
        <v>2013</v>
      </c>
      <c r="AI8465" t="s">
        <v>2080</v>
      </c>
      <c r="AJ8465" t="s">
        <v>2081</v>
      </c>
      <c r="AK8465" t="s">
        <v>2082</v>
      </c>
      <c r="AL8465" s="12">
        <v>45831.522407407407</v>
      </c>
    </row>
    <row r="8466" spans="1:38" ht="15" customHeight="1" x14ac:dyDescent="0.3">
      <c r="A8466" s="38" t="s">
        <v>20801</v>
      </c>
      <c r="B8466" t="s">
        <v>2892</v>
      </c>
      <c r="C8466" t="s">
        <v>2073</v>
      </c>
      <c r="D8466" t="s">
        <v>282</v>
      </c>
      <c r="E8466" t="s">
        <v>328</v>
      </c>
      <c r="H8466" t="s">
        <v>25695</v>
      </c>
      <c r="I8466" t="s">
        <v>20802</v>
      </c>
      <c r="J8466" t="s">
        <v>310</v>
      </c>
      <c r="K8466" t="s">
        <v>2075</v>
      </c>
      <c r="M8466" t="s">
        <v>294</v>
      </c>
      <c r="N8466" t="s">
        <v>295</v>
      </c>
      <c r="Q8466" t="s">
        <v>344</v>
      </c>
      <c r="R8466" t="b">
        <v>0</v>
      </c>
      <c r="S8466" t="b">
        <v>0</v>
      </c>
      <c r="T8466" s="31" t="s">
        <v>426</v>
      </c>
      <c r="U8466" s="31">
        <v>1</v>
      </c>
      <c r="V8466" s="30" t="s">
        <v>20803</v>
      </c>
      <c r="W8466" t="s">
        <v>20804</v>
      </c>
      <c r="X8466" t="s">
        <v>282</v>
      </c>
      <c r="Y8466" t="s">
        <v>344</v>
      </c>
      <c r="Z8466" t="s">
        <v>310</v>
      </c>
      <c r="AA8466" t="s">
        <v>302</v>
      </c>
      <c r="AB8466"/>
      <c r="AD8466" s="27" t="s">
        <v>2079</v>
      </c>
      <c r="AF8466" t="s">
        <v>294</v>
      </c>
      <c r="AH8466" t="s">
        <v>2012</v>
      </c>
      <c r="AI8466" t="s">
        <v>2121</v>
      </c>
      <c r="AJ8466" t="s">
        <v>2122</v>
      </c>
      <c r="AK8466" t="s">
        <v>2082</v>
      </c>
      <c r="AL8466" s="12">
        <v>45891.11990740741</v>
      </c>
    </row>
    <row r="8467" spans="1:38" ht="15" customHeight="1" x14ac:dyDescent="0.3">
      <c r="A8467" s="38" t="s">
        <v>20801</v>
      </c>
      <c r="B8467" t="s">
        <v>2892</v>
      </c>
      <c r="C8467" t="s">
        <v>2073</v>
      </c>
      <c r="D8467" t="s">
        <v>282</v>
      </c>
      <c r="E8467" t="s">
        <v>328</v>
      </c>
      <c r="H8467" t="s">
        <v>25695</v>
      </c>
      <c r="I8467" t="s">
        <v>20802</v>
      </c>
      <c r="J8467" t="s">
        <v>310</v>
      </c>
      <c r="K8467" t="s">
        <v>2075</v>
      </c>
      <c r="M8467" t="s">
        <v>294</v>
      </c>
      <c r="N8467" t="s">
        <v>295</v>
      </c>
      <c r="R8467" t="b">
        <v>0</v>
      </c>
      <c r="S8467" t="b">
        <v>0</v>
      </c>
      <c r="T8467" s="31" t="s">
        <v>426</v>
      </c>
      <c r="U8467" s="31">
        <v>1</v>
      </c>
      <c r="V8467" s="30" t="s">
        <v>10000</v>
      </c>
      <c r="W8467" t="s">
        <v>10001</v>
      </c>
      <c r="X8467" t="s">
        <v>282</v>
      </c>
      <c r="Y8467" t="s">
        <v>311</v>
      </c>
      <c r="Z8467" t="s">
        <v>284</v>
      </c>
      <c r="AB8467"/>
      <c r="AD8467" s="27" t="s">
        <v>2075</v>
      </c>
      <c r="AF8467" t="s">
        <v>290</v>
      </c>
      <c r="AH8467" t="s">
        <v>2012</v>
      </c>
      <c r="AI8467" t="s">
        <v>2121</v>
      </c>
      <c r="AJ8467" t="s">
        <v>2122</v>
      </c>
      <c r="AK8467" t="s">
        <v>2082</v>
      </c>
      <c r="AL8467" s="12">
        <v>45891.124560185184</v>
      </c>
    </row>
    <row r="8468" spans="1:38" ht="15" customHeight="1" x14ac:dyDescent="0.3">
      <c r="A8468" s="38" t="s">
        <v>19742</v>
      </c>
      <c r="B8468" t="s">
        <v>19743</v>
      </c>
      <c r="C8468" t="s">
        <v>2073</v>
      </c>
      <c r="D8468" t="s">
        <v>282</v>
      </c>
      <c r="E8468" t="s">
        <v>299</v>
      </c>
      <c r="H8468" t="s">
        <v>320</v>
      </c>
      <c r="I8468" t="s">
        <v>19744</v>
      </c>
      <c r="J8468" t="s">
        <v>310</v>
      </c>
      <c r="K8468" t="s">
        <v>2075</v>
      </c>
      <c r="M8468" t="s">
        <v>294</v>
      </c>
      <c r="N8468" t="s">
        <v>295</v>
      </c>
      <c r="O8468" t="s">
        <v>2076</v>
      </c>
      <c r="Q8468" t="s">
        <v>344</v>
      </c>
      <c r="R8468" t="b">
        <v>0</v>
      </c>
      <c r="S8468" t="b">
        <v>0</v>
      </c>
      <c r="T8468" s="31" t="s">
        <v>426</v>
      </c>
      <c r="U8468" s="31">
        <v>1</v>
      </c>
      <c r="V8468" s="30" t="s">
        <v>18641</v>
      </c>
      <c r="W8468" t="s">
        <v>18642</v>
      </c>
      <c r="X8468" t="s">
        <v>282</v>
      </c>
      <c r="Y8468" t="s">
        <v>344</v>
      </c>
      <c r="Z8468" t="s">
        <v>284</v>
      </c>
      <c r="AA8468" t="s">
        <v>299</v>
      </c>
      <c r="AB8468"/>
      <c r="AD8468" s="27" t="s">
        <v>2079</v>
      </c>
      <c r="AE8468" t="s">
        <v>326</v>
      </c>
      <c r="AF8468" t="s">
        <v>290</v>
      </c>
      <c r="AH8468" t="s">
        <v>26251</v>
      </c>
      <c r="AI8468" t="s">
        <v>26587</v>
      </c>
      <c r="AJ8468" t="s">
        <v>26588</v>
      </c>
      <c r="AK8468" t="s">
        <v>2082</v>
      </c>
      <c r="AL8468" s="12">
        <v>46105.538553240738</v>
      </c>
    </row>
    <row r="8469" spans="1:38" ht="15" customHeight="1" x14ac:dyDescent="0.3">
      <c r="A8469" s="38" t="s">
        <v>19742</v>
      </c>
      <c r="B8469" t="s">
        <v>19743</v>
      </c>
      <c r="C8469" t="s">
        <v>2073</v>
      </c>
      <c r="D8469" t="s">
        <v>282</v>
      </c>
      <c r="E8469" t="s">
        <v>299</v>
      </c>
      <c r="H8469" t="s">
        <v>320</v>
      </c>
      <c r="I8469" t="s">
        <v>19744</v>
      </c>
      <c r="J8469" t="s">
        <v>310</v>
      </c>
      <c r="K8469" t="s">
        <v>2075</v>
      </c>
      <c r="M8469" t="s">
        <v>294</v>
      </c>
      <c r="N8469" t="s">
        <v>295</v>
      </c>
      <c r="O8469" t="s">
        <v>2076</v>
      </c>
      <c r="Q8469" t="s">
        <v>344</v>
      </c>
      <c r="R8469" t="b">
        <v>0</v>
      </c>
      <c r="S8469" t="b">
        <v>0</v>
      </c>
      <c r="T8469" s="31" t="s">
        <v>426</v>
      </c>
      <c r="U8469" s="31">
        <v>1</v>
      </c>
      <c r="V8469" s="30" t="s">
        <v>18643</v>
      </c>
      <c r="W8469" t="s">
        <v>18642</v>
      </c>
      <c r="X8469" t="s">
        <v>282</v>
      </c>
      <c r="Y8469" t="s">
        <v>344</v>
      </c>
      <c r="Z8469" t="s">
        <v>284</v>
      </c>
      <c r="AA8469" t="s">
        <v>299</v>
      </c>
      <c r="AB8469"/>
      <c r="AD8469" s="27" t="s">
        <v>2075</v>
      </c>
      <c r="AE8469" t="s">
        <v>326</v>
      </c>
      <c r="AF8469" t="s">
        <v>290</v>
      </c>
      <c r="AH8469" t="s">
        <v>1946</v>
      </c>
      <c r="AI8469" t="s">
        <v>18644</v>
      </c>
      <c r="AJ8469" t="s">
        <v>18645</v>
      </c>
      <c r="AK8469" t="s">
        <v>2082</v>
      </c>
      <c r="AL8469" s="12">
        <v>45832.339166666665</v>
      </c>
    </row>
    <row r="8470" spans="1:38" ht="15" customHeight="1" x14ac:dyDescent="0.3">
      <c r="A8470" s="38" t="s">
        <v>19742</v>
      </c>
      <c r="B8470" t="s">
        <v>19743</v>
      </c>
      <c r="C8470" t="s">
        <v>2073</v>
      </c>
      <c r="D8470" t="s">
        <v>282</v>
      </c>
      <c r="E8470" t="s">
        <v>299</v>
      </c>
      <c r="H8470" t="s">
        <v>320</v>
      </c>
      <c r="I8470" t="s">
        <v>19744</v>
      </c>
      <c r="J8470" t="s">
        <v>310</v>
      </c>
      <c r="K8470" t="s">
        <v>2075</v>
      </c>
      <c r="M8470" t="s">
        <v>294</v>
      </c>
      <c r="N8470" t="s">
        <v>295</v>
      </c>
      <c r="O8470" t="s">
        <v>2076</v>
      </c>
      <c r="R8470" t="b">
        <v>0</v>
      </c>
      <c r="S8470" t="b">
        <v>0</v>
      </c>
      <c r="T8470" s="31" t="s">
        <v>426</v>
      </c>
      <c r="U8470" s="31">
        <v>1</v>
      </c>
      <c r="V8470" s="30" t="s">
        <v>18646</v>
      </c>
      <c r="W8470" t="s">
        <v>18647</v>
      </c>
      <c r="X8470" t="s">
        <v>282</v>
      </c>
      <c r="Y8470" t="s">
        <v>311</v>
      </c>
      <c r="Z8470" t="s">
        <v>284</v>
      </c>
      <c r="AB8470"/>
      <c r="AD8470" s="27" t="s">
        <v>2075</v>
      </c>
      <c r="AF8470" t="s">
        <v>290</v>
      </c>
      <c r="AH8470" t="s">
        <v>1946</v>
      </c>
      <c r="AI8470" t="s">
        <v>26587</v>
      </c>
      <c r="AJ8470" t="s">
        <v>26588</v>
      </c>
      <c r="AK8470" t="s">
        <v>2082</v>
      </c>
      <c r="AL8470" s="12">
        <v>46105.557164351849</v>
      </c>
    </row>
    <row r="8471" spans="1:38" ht="15" customHeight="1" x14ac:dyDescent="0.3">
      <c r="A8471" s="38" t="s">
        <v>20864</v>
      </c>
      <c r="B8471" t="s">
        <v>20865</v>
      </c>
      <c r="C8471" t="s">
        <v>2073</v>
      </c>
      <c r="D8471" t="s">
        <v>282</v>
      </c>
      <c r="E8471" t="s">
        <v>304</v>
      </c>
      <c r="H8471" t="s">
        <v>25759</v>
      </c>
      <c r="I8471" t="s">
        <v>20866</v>
      </c>
      <c r="J8471" t="s">
        <v>284</v>
      </c>
      <c r="K8471" t="s">
        <v>2094</v>
      </c>
      <c r="M8471" t="s">
        <v>294</v>
      </c>
      <c r="N8471" t="s">
        <v>295</v>
      </c>
      <c r="O8471" t="s">
        <v>2076</v>
      </c>
      <c r="Q8471" t="s">
        <v>344</v>
      </c>
      <c r="R8471" t="b">
        <v>0</v>
      </c>
      <c r="S8471" t="b">
        <v>0</v>
      </c>
      <c r="T8471" s="31" t="s">
        <v>426</v>
      </c>
      <c r="U8471" s="31">
        <v>1</v>
      </c>
      <c r="V8471" s="30" t="s">
        <v>20867</v>
      </c>
      <c r="W8471" t="s">
        <v>20868</v>
      </c>
      <c r="X8471" t="s">
        <v>282</v>
      </c>
      <c r="Y8471" t="s">
        <v>344</v>
      </c>
      <c r="Z8471" t="s">
        <v>284</v>
      </c>
      <c r="AB8471"/>
      <c r="AD8471" s="27" t="s">
        <v>2075</v>
      </c>
      <c r="AF8471" t="s">
        <v>294</v>
      </c>
      <c r="AH8471" t="s">
        <v>2016</v>
      </c>
      <c r="AI8471" t="s">
        <v>2121</v>
      </c>
      <c r="AJ8471" t="s">
        <v>2122</v>
      </c>
      <c r="AK8471" t="s">
        <v>2082</v>
      </c>
      <c r="AL8471" s="12">
        <v>45905.117534722223</v>
      </c>
    </row>
    <row r="8472" spans="1:38" ht="15" customHeight="1" x14ac:dyDescent="0.3">
      <c r="A8472" s="38" t="s">
        <v>20864</v>
      </c>
      <c r="B8472" t="s">
        <v>20865</v>
      </c>
      <c r="C8472" t="s">
        <v>2073</v>
      </c>
      <c r="D8472" t="s">
        <v>282</v>
      </c>
      <c r="E8472" t="s">
        <v>304</v>
      </c>
      <c r="H8472" t="s">
        <v>25759</v>
      </c>
      <c r="I8472" t="s">
        <v>20866</v>
      </c>
      <c r="J8472" t="s">
        <v>284</v>
      </c>
      <c r="K8472" t="s">
        <v>2094</v>
      </c>
      <c r="M8472" t="s">
        <v>294</v>
      </c>
      <c r="N8472" t="s">
        <v>295</v>
      </c>
      <c r="O8472" t="s">
        <v>2076</v>
      </c>
      <c r="R8472" t="b">
        <v>0</v>
      </c>
      <c r="S8472" t="b">
        <v>0</v>
      </c>
      <c r="T8472" s="31" t="s">
        <v>426</v>
      </c>
      <c r="U8472" s="31">
        <v>1</v>
      </c>
      <c r="V8472" s="30" t="s">
        <v>20752</v>
      </c>
      <c r="W8472" t="s">
        <v>20753</v>
      </c>
      <c r="X8472" t="s">
        <v>282</v>
      </c>
      <c r="Y8472" t="s">
        <v>311</v>
      </c>
      <c r="Z8472" t="s">
        <v>284</v>
      </c>
      <c r="AA8472" t="s">
        <v>304</v>
      </c>
      <c r="AB8472"/>
      <c r="AD8472" s="27" t="s">
        <v>2075</v>
      </c>
      <c r="AF8472" t="s">
        <v>294</v>
      </c>
      <c r="AH8472" t="s">
        <v>2013</v>
      </c>
      <c r="AI8472" t="s">
        <v>2121</v>
      </c>
      <c r="AJ8472" t="s">
        <v>2122</v>
      </c>
      <c r="AK8472" t="s">
        <v>2082</v>
      </c>
      <c r="AL8472" s="12">
        <v>45905.135844907411</v>
      </c>
    </row>
    <row r="8473" spans="1:38" ht="15" customHeight="1" x14ac:dyDescent="0.3">
      <c r="A8473" s="38" t="s">
        <v>20995</v>
      </c>
      <c r="B8473" t="s">
        <v>2461</v>
      </c>
      <c r="C8473" t="s">
        <v>2073</v>
      </c>
      <c r="D8473" t="s">
        <v>282</v>
      </c>
      <c r="E8473" t="s">
        <v>319</v>
      </c>
      <c r="H8473" t="s">
        <v>293</v>
      </c>
      <c r="I8473" t="s">
        <v>20996</v>
      </c>
      <c r="J8473" t="s">
        <v>310</v>
      </c>
      <c r="K8473" t="s">
        <v>2075</v>
      </c>
      <c r="M8473" t="s">
        <v>294</v>
      </c>
      <c r="N8473" t="s">
        <v>295</v>
      </c>
      <c r="O8473" t="s">
        <v>2076</v>
      </c>
      <c r="Q8473" t="s">
        <v>344</v>
      </c>
      <c r="R8473" t="b">
        <v>0</v>
      </c>
      <c r="S8473" t="b">
        <v>0</v>
      </c>
      <c r="T8473" s="31" t="s">
        <v>426</v>
      </c>
      <c r="U8473" s="31">
        <v>1</v>
      </c>
      <c r="V8473" s="30" t="s">
        <v>2851</v>
      </c>
      <c r="W8473" t="s">
        <v>2852</v>
      </c>
      <c r="X8473" t="s">
        <v>282</v>
      </c>
      <c r="Y8473" t="s">
        <v>344</v>
      </c>
      <c r="Z8473" t="s">
        <v>284</v>
      </c>
      <c r="AA8473" t="s">
        <v>319</v>
      </c>
      <c r="AB8473"/>
      <c r="AD8473" s="27" t="s">
        <v>2075</v>
      </c>
      <c r="AF8473" t="s">
        <v>290</v>
      </c>
      <c r="AH8473" t="s">
        <v>2012</v>
      </c>
      <c r="AI8473" t="s">
        <v>2121</v>
      </c>
      <c r="AJ8473" t="s">
        <v>2122</v>
      </c>
      <c r="AK8473" t="s">
        <v>2082</v>
      </c>
      <c r="AL8473" s="12">
        <v>45883.714687500003</v>
      </c>
    </row>
    <row r="8474" spans="1:38" ht="15" customHeight="1" x14ac:dyDescent="0.3">
      <c r="A8474" s="38" t="s">
        <v>20995</v>
      </c>
      <c r="B8474" t="s">
        <v>2461</v>
      </c>
      <c r="C8474" t="s">
        <v>2073</v>
      </c>
      <c r="D8474" t="s">
        <v>282</v>
      </c>
      <c r="E8474" t="s">
        <v>319</v>
      </c>
      <c r="H8474" t="s">
        <v>293</v>
      </c>
      <c r="I8474" t="s">
        <v>20996</v>
      </c>
      <c r="J8474" t="s">
        <v>310</v>
      </c>
      <c r="K8474" t="s">
        <v>2075</v>
      </c>
      <c r="M8474" t="s">
        <v>294</v>
      </c>
      <c r="N8474" t="s">
        <v>295</v>
      </c>
      <c r="O8474" t="s">
        <v>2076</v>
      </c>
      <c r="R8474" t="b">
        <v>0</v>
      </c>
      <c r="S8474" t="b">
        <v>0</v>
      </c>
      <c r="T8474" s="31" t="s">
        <v>426</v>
      </c>
      <c r="U8474" s="31">
        <v>1</v>
      </c>
      <c r="V8474" s="30" t="s">
        <v>2853</v>
      </c>
      <c r="W8474" t="s">
        <v>2854</v>
      </c>
      <c r="X8474" t="s">
        <v>282</v>
      </c>
      <c r="Y8474" t="s">
        <v>311</v>
      </c>
      <c r="Z8474" t="s">
        <v>284</v>
      </c>
      <c r="AA8474" t="s">
        <v>319</v>
      </c>
      <c r="AB8474"/>
      <c r="AD8474" s="27" t="s">
        <v>2075</v>
      </c>
      <c r="AF8474" t="s">
        <v>290</v>
      </c>
      <c r="AH8474" t="s">
        <v>2013</v>
      </c>
      <c r="AI8474" t="s">
        <v>2080</v>
      </c>
      <c r="AJ8474" t="s">
        <v>2081</v>
      </c>
      <c r="AK8474" t="s">
        <v>2082</v>
      </c>
      <c r="AL8474" s="12">
        <v>45831.522407407407</v>
      </c>
    </row>
    <row r="8475" spans="1:38" ht="15" customHeight="1" x14ac:dyDescent="0.3">
      <c r="A8475" s="38" t="s">
        <v>24922</v>
      </c>
      <c r="B8475" t="s">
        <v>20003</v>
      </c>
      <c r="C8475" t="s">
        <v>2073</v>
      </c>
      <c r="D8475" t="s">
        <v>282</v>
      </c>
      <c r="E8475" t="s">
        <v>319</v>
      </c>
      <c r="H8475" t="s">
        <v>26168</v>
      </c>
      <c r="I8475" t="s">
        <v>24923</v>
      </c>
      <c r="J8475" t="s">
        <v>310</v>
      </c>
      <c r="K8475" t="s">
        <v>2075</v>
      </c>
      <c r="M8475" t="s">
        <v>294</v>
      </c>
      <c r="N8475" t="s">
        <v>295</v>
      </c>
      <c r="O8475" t="s">
        <v>2076</v>
      </c>
      <c r="Q8475" t="s">
        <v>311</v>
      </c>
      <c r="R8475" t="b">
        <v>0</v>
      </c>
      <c r="S8475" t="b">
        <v>0</v>
      </c>
      <c r="T8475" s="31" t="s">
        <v>426</v>
      </c>
      <c r="U8475" s="31">
        <v>1</v>
      </c>
      <c r="V8475" s="30" t="s">
        <v>21255</v>
      </c>
      <c r="W8475" t="s">
        <v>21256</v>
      </c>
      <c r="X8475" t="s">
        <v>282</v>
      </c>
      <c r="Y8475" t="s">
        <v>311</v>
      </c>
      <c r="Z8475" t="s">
        <v>310</v>
      </c>
      <c r="AA8475" t="s">
        <v>319</v>
      </c>
      <c r="AB8475"/>
      <c r="AD8475" s="27" t="s">
        <v>2310</v>
      </c>
      <c r="AF8475" t="s">
        <v>294</v>
      </c>
      <c r="AH8475" t="s">
        <v>2012</v>
      </c>
      <c r="AI8475" t="s">
        <v>26587</v>
      </c>
      <c r="AJ8475" t="s">
        <v>26588</v>
      </c>
      <c r="AK8475" t="s">
        <v>2082</v>
      </c>
      <c r="AL8475" s="12">
        <v>46105.553564814814</v>
      </c>
    </row>
    <row r="8476" spans="1:38" ht="15" customHeight="1" x14ac:dyDescent="0.3">
      <c r="A8476" s="38" t="s">
        <v>21063</v>
      </c>
      <c r="B8476" t="s">
        <v>3513</v>
      </c>
      <c r="C8476" t="s">
        <v>2073</v>
      </c>
      <c r="D8476" t="s">
        <v>282</v>
      </c>
      <c r="E8476" t="s">
        <v>328</v>
      </c>
      <c r="H8476" t="s">
        <v>293</v>
      </c>
      <c r="I8476" t="s">
        <v>21064</v>
      </c>
      <c r="J8476" t="s">
        <v>310</v>
      </c>
      <c r="K8476" t="s">
        <v>2075</v>
      </c>
      <c r="M8476" t="s">
        <v>294</v>
      </c>
      <c r="N8476" t="s">
        <v>295</v>
      </c>
      <c r="Q8476" t="s">
        <v>344</v>
      </c>
      <c r="R8476" t="b">
        <v>0</v>
      </c>
      <c r="S8476" t="b">
        <v>0</v>
      </c>
      <c r="T8476" s="31" t="s">
        <v>426</v>
      </c>
      <c r="U8476" s="31">
        <v>1</v>
      </c>
      <c r="V8476" s="30" t="s">
        <v>20803</v>
      </c>
      <c r="W8476" t="s">
        <v>20804</v>
      </c>
      <c r="X8476" t="s">
        <v>282</v>
      </c>
      <c r="Y8476" t="s">
        <v>344</v>
      </c>
      <c r="Z8476" t="s">
        <v>310</v>
      </c>
      <c r="AA8476" t="s">
        <v>302</v>
      </c>
      <c r="AB8476"/>
      <c r="AD8476" s="27" t="s">
        <v>2079</v>
      </c>
      <c r="AF8476" t="s">
        <v>294</v>
      </c>
      <c r="AH8476" t="s">
        <v>2012</v>
      </c>
      <c r="AI8476" t="s">
        <v>2121</v>
      </c>
      <c r="AJ8476" t="s">
        <v>2122</v>
      </c>
      <c r="AK8476" t="s">
        <v>2082</v>
      </c>
      <c r="AL8476" s="12">
        <v>45891.11990740741</v>
      </c>
    </row>
    <row r="8477" spans="1:38" ht="15" customHeight="1" x14ac:dyDescent="0.3">
      <c r="A8477" s="38" t="s">
        <v>21063</v>
      </c>
      <c r="B8477" t="s">
        <v>3513</v>
      </c>
      <c r="C8477" t="s">
        <v>2073</v>
      </c>
      <c r="D8477" t="s">
        <v>282</v>
      </c>
      <c r="E8477" t="s">
        <v>328</v>
      </c>
      <c r="H8477" t="s">
        <v>293</v>
      </c>
      <c r="I8477" t="s">
        <v>21064</v>
      </c>
      <c r="J8477" t="s">
        <v>310</v>
      </c>
      <c r="K8477" t="s">
        <v>2075</v>
      </c>
      <c r="M8477" t="s">
        <v>294</v>
      </c>
      <c r="N8477" t="s">
        <v>295</v>
      </c>
      <c r="R8477" t="b">
        <v>0</v>
      </c>
      <c r="S8477" t="b">
        <v>0</v>
      </c>
      <c r="T8477" s="31" t="s">
        <v>426</v>
      </c>
      <c r="U8477" s="31">
        <v>1</v>
      </c>
      <c r="V8477" s="30" t="s">
        <v>10000</v>
      </c>
      <c r="W8477" t="s">
        <v>10001</v>
      </c>
      <c r="X8477" t="s">
        <v>282</v>
      </c>
      <c r="Y8477" t="s">
        <v>311</v>
      </c>
      <c r="Z8477" t="s">
        <v>284</v>
      </c>
      <c r="AB8477"/>
      <c r="AD8477" s="27" t="s">
        <v>2075</v>
      </c>
      <c r="AF8477" t="s">
        <v>290</v>
      </c>
      <c r="AH8477" t="s">
        <v>2012</v>
      </c>
      <c r="AI8477" t="s">
        <v>2121</v>
      </c>
      <c r="AJ8477" t="s">
        <v>2122</v>
      </c>
      <c r="AK8477" t="s">
        <v>2082</v>
      </c>
      <c r="AL8477" s="12">
        <v>45891.124560185184</v>
      </c>
    </row>
    <row r="8478" spans="1:38" ht="15" customHeight="1" x14ac:dyDescent="0.3">
      <c r="A8478" s="38" t="s">
        <v>19759</v>
      </c>
      <c r="B8478" t="s">
        <v>19760</v>
      </c>
      <c r="C8478" t="s">
        <v>2073</v>
      </c>
      <c r="D8478" t="s">
        <v>282</v>
      </c>
      <c r="E8478" t="s">
        <v>299</v>
      </c>
      <c r="H8478" t="s">
        <v>320</v>
      </c>
      <c r="I8478" t="s">
        <v>19761</v>
      </c>
      <c r="J8478" t="s">
        <v>284</v>
      </c>
      <c r="K8478" t="s">
        <v>2075</v>
      </c>
      <c r="M8478" t="s">
        <v>294</v>
      </c>
      <c r="N8478" t="s">
        <v>295</v>
      </c>
      <c r="O8478" t="s">
        <v>2076</v>
      </c>
      <c r="Q8478" t="s">
        <v>344</v>
      </c>
      <c r="R8478" t="b">
        <v>0</v>
      </c>
      <c r="S8478" t="b">
        <v>0</v>
      </c>
      <c r="T8478" s="31" t="s">
        <v>426</v>
      </c>
      <c r="U8478" s="31">
        <v>1</v>
      </c>
      <c r="V8478" s="30" t="s">
        <v>18641</v>
      </c>
      <c r="W8478" t="s">
        <v>18642</v>
      </c>
      <c r="X8478" t="s">
        <v>282</v>
      </c>
      <c r="Y8478" t="s">
        <v>344</v>
      </c>
      <c r="Z8478" t="s">
        <v>284</v>
      </c>
      <c r="AA8478" t="s">
        <v>299</v>
      </c>
      <c r="AB8478"/>
      <c r="AD8478" s="27" t="s">
        <v>2079</v>
      </c>
      <c r="AE8478" t="s">
        <v>326</v>
      </c>
      <c r="AF8478" t="s">
        <v>290</v>
      </c>
      <c r="AH8478" t="s">
        <v>26251</v>
      </c>
      <c r="AI8478" t="s">
        <v>26587</v>
      </c>
      <c r="AJ8478" t="s">
        <v>26588</v>
      </c>
      <c r="AK8478" t="s">
        <v>2082</v>
      </c>
      <c r="AL8478" s="12">
        <v>46105.538553240738</v>
      </c>
    </row>
    <row r="8479" spans="1:38" ht="15" customHeight="1" x14ac:dyDescent="0.3">
      <c r="A8479" s="38" t="s">
        <v>19759</v>
      </c>
      <c r="B8479" t="s">
        <v>19760</v>
      </c>
      <c r="C8479" t="s">
        <v>2073</v>
      </c>
      <c r="D8479" t="s">
        <v>282</v>
      </c>
      <c r="E8479" t="s">
        <v>299</v>
      </c>
      <c r="H8479" t="s">
        <v>320</v>
      </c>
      <c r="I8479" t="s">
        <v>19761</v>
      </c>
      <c r="J8479" t="s">
        <v>284</v>
      </c>
      <c r="K8479" t="s">
        <v>2075</v>
      </c>
      <c r="M8479" t="s">
        <v>294</v>
      </c>
      <c r="N8479" t="s">
        <v>295</v>
      </c>
      <c r="O8479" t="s">
        <v>2076</v>
      </c>
      <c r="Q8479" t="s">
        <v>344</v>
      </c>
      <c r="R8479" t="b">
        <v>0</v>
      </c>
      <c r="S8479" t="b">
        <v>0</v>
      </c>
      <c r="T8479" s="31" t="s">
        <v>426</v>
      </c>
      <c r="U8479" s="31">
        <v>1</v>
      </c>
      <c r="V8479" s="30" t="s">
        <v>18643</v>
      </c>
      <c r="W8479" t="s">
        <v>18642</v>
      </c>
      <c r="X8479" t="s">
        <v>282</v>
      </c>
      <c r="Y8479" t="s">
        <v>344</v>
      </c>
      <c r="Z8479" t="s">
        <v>284</v>
      </c>
      <c r="AA8479" t="s">
        <v>299</v>
      </c>
      <c r="AB8479"/>
      <c r="AD8479" s="27" t="s">
        <v>2075</v>
      </c>
      <c r="AE8479" t="s">
        <v>326</v>
      </c>
      <c r="AF8479" t="s">
        <v>290</v>
      </c>
      <c r="AH8479" t="s">
        <v>1946</v>
      </c>
      <c r="AI8479" t="s">
        <v>18644</v>
      </c>
      <c r="AJ8479" t="s">
        <v>18645</v>
      </c>
      <c r="AK8479" t="s">
        <v>2082</v>
      </c>
      <c r="AL8479" s="12">
        <v>45832.339166666665</v>
      </c>
    </row>
    <row r="8480" spans="1:38" ht="15" customHeight="1" x14ac:dyDescent="0.3">
      <c r="A8480" s="38" t="s">
        <v>19759</v>
      </c>
      <c r="B8480" t="s">
        <v>19760</v>
      </c>
      <c r="C8480" t="s">
        <v>2073</v>
      </c>
      <c r="D8480" t="s">
        <v>282</v>
      </c>
      <c r="E8480" t="s">
        <v>299</v>
      </c>
      <c r="H8480" t="s">
        <v>320</v>
      </c>
      <c r="I8480" t="s">
        <v>19761</v>
      </c>
      <c r="J8480" t="s">
        <v>284</v>
      </c>
      <c r="K8480" t="s">
        <v>2075</v>
      </c>
      <c r="M8480" t="s">
        <v>294</v>
      </c>
      <c r="N8480" t="s">
        <v>295</v>
      </c>
      <c r="O8480" t="s">
        <v>2076</v>
      </c>
      <c r="R8480" t="b">
        <v>0</v>
      </c>
      <c r="S8480" t="b">
        <v>0</v>
      </c>
      <c r="T8480" s="31" t="s">
        <v>426</v>
      </c>
      <c r="U8480" s="31">
        <v>1</v>
      </c>
      <c r="V8480" s="30" t="s">
        <v>18646</v>
      </c>
      <c r="W8480" t="s">
        <v>18647</v>
      </c>
      <c r="X8480" t="s">
        <v>282</v>
      </c>
      <c r="Y8480" t="s">
        <v>311</v>
      </c>
      <c r="Z8480" t="s">
        <v>284</v>
      </c>
      <c r="AB8480"/>
      <c r="AD8480" s="27" t="s">
        <v>2075</v>
      </c>
      <c r="AF8480" t="s">
        <v>290</v>
      </c>
      <c r="AH8480" t="s">
        <v>1946</v>
      </c>
      <c r="AI8480" t="s">
        <v>26587</v>
      </c>
      <c r="AJ8480" t="s">
        <v>26588</v>
      </c>
      <c r="AK8480" t="s">
        <v>2082</v>
      </c>
      <c r="AL8480" s="12">
        <v>46105.557164351849</v>
      </c>
    </row>
    <row r="8481" spans="1:39" ht="15" customHeight="1" x14ac:dyDescent="0.3">
      <c r="A8481" s="38" t="s">
        <v>19765</v>
      </c>
      <c r="B8481" t="s">
        <v>19766</v>
      </c>
      <c r="C8481" t="s">
        <v>2073</v>
      </c>
      <c r="D8481" t="s">
        <v>282</v>
      </c>
      <c r="E8481" t="s">
        <v>299</v>
      </c>
      <c r="H8481" t="s">
        <v>320</v>
      </c>
      <c r="I8481" t="s">
        <v>19767</v>
      </c>
      <c r="J8481" t="s">
        <v>284</v>
      </c>
      <c r="K8481" t="s">
        <v>2075</v>
      </c>
      <c r="M8481" t="s">
        <v>294</v>
      </c>
      <c r="N8481" t="s">
        <v>295</v>
      </c>
      <c r="O8481" t="s">
        <v>2076</v>
      </c>
      <c r="Q8481" t="s">
        <v>344</v>
      </c>
      <c r="R8481" t="b">
        <v>0</v>
      </c>
      <c r="S8481" t="b">
        <v>0</v>
      </c>
      <c r="T8481" s="31" t="s">
        <v>426</v>
      </c>
      <c r="U8481" s="31">
        <v>1</v>
      </c>
      <c r="V8481" s="30" t="s">
        <v>18641</v>
      </c>
      <c r="W8481" t="s">
        <v>18642</v>
      </c>
      <c r="X8481" t="s">
        <v>282</v>
      </c>
      <c r="Y8481" t="s">
        <v>344</v>
      </c>
      <c r="Z8481" t="s">
        <v>284</v>
      </c>
      <c r="AA8481" t="s">
        <v>299</v>
      </c>
      <c r="AB8481"/>
      <c r="AD8481" s="27" t="s">
        <v>2079</v>
      </c>
      <c r="AE8481" t="s">
        <v>326</v>
      </c>
      <c r="AF8481" t="s">
        <v>290</v>
      </c>
      <c r="AH8481" t="s">
        <v>26251</v>
      </c>
      <c r="AI8481" t="s">
        <v>26587</v>
      </c>
      <c r="AJ8481" t="s">
        <v>26588</v>
      </c>
      <c r="AK8481" t="s">
        <v>2082</v>
      </c>
      <c r="AL8481" s="12">
        <v>46105.538553240738</v>
      </c>
    </row>
    <row r="8482" spans="1:39" ht="15" customHeight="1" x14ac:dyDescent="0.3">
      <c r="A8482" s="38" t="s">
        <v>19765</v>
      </c>
      <c r="B8482" t="s">
        <v>19766</v>
      </c>
      <c r="C8482" t="s">
        <v>2073</v>
      </c>
      <c r="D8482" t="s">
        <v>282</v>
      </c>
      <c r="E8482" t="s">
        <v>299</v>
      </c>
      <c r="H8482" t="s">
        <v>320</v>
      </c>
      <c r="I8482" t="s">
        <v>19767</v>
      </c>
      <c r="J8482" t="s">
        <v>284</v>
      </c>
      <c r="K8482" t="s">
        <v>2075</v>
      </c>
      <c r="M8482" t="s">
        <v>294</v>
      </c>
      <c r="N8482" t="s">
        <v>295</v>
      </c>
      <c r="O8482" t="s">
        <v>2076</v>
      </c>
      <c r="Q8482" t="s">
        <v>344</v>
      </c>
      <c r="R8482" t="b">
        <v>0</v>
      </c>
      <c r="S8482" t="b">
        <v>0</v>
      </c>
      <c r="T8482" s="31" t="s">
        <v>426</v>
      </c>
      <c r="U8482" s="31">
        <v>1</v>
      </c>
      <c r="V8482" s="30" t="s">
        <v>18643</v>
      </c>
      <c r="W8482" t="s">
        <v>18642</v>
      </c>
      <c r="X8482" t="s">
        <v>282</v>
      </c>
      <c r="Y8482" t="s">
        <v>344</v>
      </c>
      <c r="Z8482" t="s">
        <v>284</v>
      </c>
      <c r="AA8482" t="s">
        <v>299</v>
      </c>
      <c r="AB8482"/>
      <c r="AD8482" s="27" t="s">
        <v>2075</v>
      </c>
      <c r="AE8482" t="s">
        <v>326</v>
      </c>
      <c r="AF8482" t="s">
        <v>290</v>
      </c>
      <c r="AH8482" t="s">
        <v>1946</v>
      </c>
      <c r="AI8482" t="s">
        <v>18644</v>
      </c>
      <c r="AJ8482" t="s">
        <v>18645</v>
      </c>
      <c r="AK8482" t="s">
        <v>2082</v>
      </c>
      <c r="AL8482" s="12">
        <v>45832.339166666665</v>
      </c>
    </row>
    <row r="8483" spans="1:39" ht="15" customHeight="1" x14ac:dyDescent="0.3">
      <c r="A8483" s="38" t="s">
        <v>19765</v>
      </c>
      <c r="B8483" t="s">
        <v>19766</v>
      </c>
      <c r="C8483" t="s">
        <v>2073</v>
      </c>
      <c r="D8483" t="s">
        <v>282</v>
      </c>
      <c r="E8483" t="s">
        <v>299</v>
      </c>
      <c r="H8483" t="s">
        <v>320</v>
      </c>
      <c r="I8483" t="s">
        <v>19767</v>
      </c>
      <c r="J8483" t="s">
        <v>284</v>
      </c>
      <c r="K8483" t="s">
        <v>2075</v>
      </c>
      <c r="M8483" t="s">
        <v>294</v>
      </c>
      <c r="N8483" t="s">
        <v>295</v>
      </c>
      <c r="O8483" t="s">
        <v>2076</v>
      </c>
      <c r="R8483" t="b">
        <v>0</v>
      </c>
      <c r="S8483" t="b">
        <v>0</v>
      </c>
      <c r="T8483" s="31" t="s">
        <v>426</v>
      </c>
      <c r="U8483" s="31">
        <v>1</v>
      </c>
      <c r="V8483" s="30" t="s">
        <v>18646</v>
      </c>
      <c r="W8483" t="s">
        <v>18647</v>
      </c>
      <c r="X8483" t="s">
        <v>282</v>
      </c>
      <c r="Y8483" t="s">
        <v>311</v>
      </c>
      <c r="Z8483" t="s">
        <v>284</v>
      </c>
      <c r="AB8483"/>
      <c r="AD8483" s="27" t="s">
        <v>2075</v>
      </c>
      <c r="AF8483" t="s">
        <v>290</v>
      </c>
      <c r="AH8483" t="s">
        <v>1946</v>
      </c>
      <c r="AI8483" t="s">
        <v>26587</v>
      </c>
      <c r="AJ8483" t="s">
        <v>26588</v>
      </c>
      <c r="AK8483" t="s">
        <v>2082</v>
      </c>
      <c r="AL8483" s="12">
        <v>46105.557164351849</v>
      </c>
    </row>
    <row r="8484" spans="1:39" ht="15" customHeight="1" x14ac:dyDescent="0.3">
      <c r="A8484" s="38" t="s">
        <v>19866</v>
      </c>
      <c r="B8484" t="s">
        <v>2572</v>
      </c>
      <c r="C8484" t="s">
        <v>2073</v>
      </c>
      <c r="D8484" t="s">
        <v>282</v>
      </c>
      <c r="E8484" t="s">
        <v>319</v>
      </c>
      <c r="H8484" t="s">
        <v>293</v>
      </c>
      <c r="I8484" t="s">
        <v>19867</v>
      </c>
      <c r="J8484" t="s">
        <v>310</v>
      </c>
      <c r="K8484" t="s">
        <v>2075</v>
      </c>
      <c r="M8484" t="s">
        <v>294</v>
      </c>
      <c r="N8484" t="s">
        <v>295</v>
      </c>
      <c r="O8484" t="s">
        <v>2228</v>
      </c>
      <c r="Q8484" t="s">
        <v>344</v>
      </c>
      <c r="R8484" t="b">
        <v>0</v>
      </c>
      <c r="S8484" t="b">
        <v>0</v>
      </c>
      <c r="T8484" s="31" t="s">
        <v>426</v>
      </c>
      <c r="U8484" s="31">
        <v>1</v>
      </c>
      <c r="V8484" s="30" t="s">
        <v>2851</v>
      </c>
      <c r="W8484" t="s">
        <v>2852</v>
      </c>
      <c r="X8484" t="s">
        <v>282</v>
      </c>
      <c r="Y8484" t="s">
        <v>344</v>
      </c>
      <c r="Z8484" t="s">
        <v>284</v>
      </c>
      <c r="AA8484" t="s">
        <v>319</v>
      </c>
      <c r="AB8484"/>
      <c r="AD8484" s="27" t="s">
        <v>2075</v>
      </c>
      <c r="AF8484" t="s">
        <v>290</v>
      </c>
      <c r="AH8484" t="s">
        <v>2012</v>
      </c>
      <c r="AI8484" t="s">
        <v>2121</v>
      </c>
      <c r="AJ8484" t="s">
        <v>2122</v>
      </c>
      <c r="AK8484" t="s">
        <v>2082</v>
      </c>
      <c r="AL8484" s="12">
        <v>45883.714687500003</v>
      </c>
    </row>
    <row r="8485" spans="1:39" ht="15" customHeight="1" x14ac:dyDescent="0.3">
      <c r="A8485" s="38" t="s">
        <v>19866</v>
      </c>
      <c r="B8485" t="s">
        <v>2572</v>
      </c>
      <c r="C8485" t="s">
        <v>2073</v>
      </c>
      <c r="D8485" t="s">
        <v>282</v>
      </c>
      <c r="E8485" t="s">
        <v>319</v>
      </c>
      <c r="H8485" t="s">
        <v>293</v>
      </c>
      <c r="I8485" t="s">
        <v>19867</v>
      </c>
      <c r="J8485" t="s">
        <v>310</v>
      </c>
      <c r="K8485" t="s">
        <v>2075</v>
      </c>
      <c r="M8485" t="s">
        <v>294</v>
      </c>
      <c r="N8485" t="s">
        <v>295</v>
      </c>
      <c r="O8485" t="s">
        <v>2228</v>
      </c>
      <c r="R8485" t="b">
        <v>0</v>
      </c>
      <c r="S8485" t="b">
        <v>0</v>
      </c>
      <c r="T8485" s="31" t="s">
        <v>426</v>
      </c>
      <c r="U8485" s="31">
        <v>1</v>
      </c>
      <c r="V8485" s="30" t="s">
        <v>2853</v>
      </c>
      <c r="W8485" t="s">
        <v>2854</v>
      </c>
      <c r="X8485" t="s">
        <v>282</v>
      </c>
      <c r="Y8485" t="s">
        <v>311</v>
      </c>
      <c r="Z8485" t="s">
        <v>284</v>
      </c>
      <c r="AA8485" t="s">
        <v>319</v>
      </c>
      <c r="AB8485"/>
      <c r="AD8485" s="27" t="s">
        <v>2075</v>
      </c>
      <c r="AF8485" t="s">
        <v>290</v>
      </c>
      <c r="AH8485" t="s">
        <v>2013</v>
      </c>
      <c r="AI8485" t="s">
        <v>2080</v>
      </c>
      <c r="AJ8485" t="s">
        <v>2081</v>
      </c>
      <c r="AK8485" t="s">
        <v>2082</v>
      </c>
      <c r="AL8485" s="12">
        <v>45831.522407407407</v>
      </c>
    </row>
    <row r="8486" spans="1:39" ht="15" customHeight="1" x14ac:dyDescent="0.3">
      <c r="A8486" s="38" t="s">
        <v>20768</v>
      </c>
      <c r="B8486" t="s">
        <v>20769</v>
      </c>
      <c r="C8486" t="s">
        <v>2073</v>
      </c>
      <c r="D8486" t="s">
        <v>282</v>
      </c>
      <c r="E8486" t="s">
        <v>319</v>
      </c>
      <c r="H8486" t="s">
        <v>293</v>
      </c>
      <c r="I8486" t="s">
        <v>20770</v>
      </c>
      <c r="J8486" t="s">
        <v>310</v>
      </c>
      <c r="K8486" t="s">
        <v>2075</v>
      </c>
      <c r="M8486" t="s">
        <v>285</v>
      </c>
      <c r="Q8486" t="s">
        <v>344</v>
      </c>
      <c r="R8486" t="b">
        <v>0</v>
      </c>
      <c r="S8486" t="b">
        <v>0</v>
      </c>
      <c r="T8486" s="31" t="s">
        <v>426</v>
      </c>
      <c r="U8486" s="31">
        <v>1</v>
      </c>
      <c r="V8486" s="30" t="s">
        <v>19820</v>
      </c>
      <c r="W8486" t="s">
        <v>19821</v>
      </c>
      <c r="X8486" t="s">
        <v>282</v>
      </c>
      <c r="Y8486" t="s">
        <v>344</v>
      </c>
      <c r="Z8486" t="s">
        <v>284</v>
      </c>
      <c r="AA8486" t="s">
        <v>319</v>
      </c>
      <c r="AB8486"/>
      <c r="AD8486" s="27" t="s">
        <v>2094</v>
      </c>
      <c r="AF8486" t="s">
        <v>290</v>
      </c>
      <c r="AH8486" t="s">
        <v>2169</v>
      </c>
      <c r="AI8486" t="s">
        <v>2170</v>
      </c>
      <c r="AJ8486" t="s">
        <v>2171</v>
      </c>
      <c r="AK8486" t="s">
        <v>2082</v>
      </c>
      <c r="AL8486" s="12">
        <v>45999.300138888888</v>
      </c>
    </row>
    <row r="8487" spans="1:39" ht="15" customHeight="1" x14ac:dyDescent="0.3">
      <c r="A8487" s="38" t="s">
        <v>20768</v>
      </c>
      <c r="B8487" t="s">
        <v>20769</v>
      </c>
      <c r="C8487" t="s">
        <v>2073</v>
      </c>
      <c r="D8487" t="s">
        <v>282</v>
      </c>
      <c r="E8487" t="s">
        <v>319</v>
      </c>
      <c r="H8487" t="s">
        <v>293</v>
      </c>
      <c r="I8487" t="s">
        <v>20770</v>
      </c>
      <c r="J8487" t="s">
        <v>310</v>
      </c>
      <c r="K8487" t="s">
        <v>2075</v>
      </c>
      <c r="M8487" t="s">
        <v>285</v>
      </c>
      <c r="R8487" t="b">
        <v>0</v>
      </c>
      <c r="S8487" t="b">
        <v>0</v>
      </c>
      <c r="T8487" s="31" t="s">
        <v>426</v>
      </c>
      <c r="U8487" s="31">
        <v>1</v>
      </c>
      <c r="V8487" s="30" t="s">
        <v>19822</v>
      </c>
      <c r="W8487" t="s">
        <v>19823</v>
      </c>
      <c r="X8487" t="s">
        <v>282</v>
      </c>
      <c r="Y8487" t="s">
        <v>311</v>
      </c>
      <c r="Z8487" t="s">
        <v>310</v>
      </c>
      <c r="AA8487" t="s">
        <v>319</v>
      </c>
      <c r="AB8487"/>
      <c r="AD8487" s="27" t="s">
        <v>2075</v>
      </c>
      <c r="AF8487" t="s">
        <v>290</v>
      </c>
      <c r="AH8487" t="s">
        <v>2169</v>
      </c>
      <c r="AI8487" t="s">
        <v>2170</v>
      </c>
      <c r="AJ8487" t="s">
        <v>2171</v>
      </c>
      <c r="AK8487" t="s">
        <v>2082</v>
      </c>
      <c r="AL8487" s="12">
        <v>45999.412175925929</v>
      </c>
    </row>
    <row r="8488" spans="1:39" ht="15" customHeight="1" x14ac:dyDescent="0.3">
      <c r="A8488" s="38" t="s">
        <v>20763</v>
      </c>
      <c r="B8488" t="s">
        <v>20764</v>
      </c>
      <c r="C8488" t="s">
        <v>2212</v>
      </c>
      <c r="D8488" t="s">
        <v>282</v>
      </c>
      <c r="G8488" t="s">
        <v>390</v>
      </c>
      <c r="H8488" t="s">
        <v>390</v>
      </c>
      <c r="I8488" t="s">
        <v>20765</v>
      </c>
      <c r="J8488" t="s">
        <v>310</v>
      </c>
      <c r="K8488" t="s">
        <v>2075</v>
      </c>
      <c r="M8488" t="s">
        <v>294</v>
      </c>
      <c r="N8488" t="s">
        <v>295</v>
      </c>
      <c r="Q8488" t="s">
        <v>305</v>
      </c>
      <c r="R8488" t="b">
        <v>0</v>
      </c>
      <c r="S8488" t="b">
        <v>0</v>
      </c>
      <c r="T8488" s="31" t="s">
        <v>425</v>
      </c>
      <c r="U8488" s="31" t="s">
        <v>5446</v>
      </c>
      <c r="V8488" s="30" t="s">
        <v>20766</v>
      </c>
      <c r="W8488" t="s">
        <v>20767</v>
      </c>
      <c r="X8488" t="s">
        <v>282</v>
      </c>
      <c r="Y8488" t="s">
        <v>305</v>
      </c>
      <c r="Z8488" t="s">
        <v>284</v>
      </c>
      <c r="AA8488" t="s">
        <v>302</v>
      </c>
      <c r="AB8488"/>
      <c r="AD8488" s="27" t="s">
        <v>2075</v>
      </c>
      <c r="AE8488" t="s">
        <v>289</v>
      </c>
      <c r="AF8488" t="s">
        <v>294</v>
      </c>
      <c r="AH8488" t="s">
        <v>625</v>
      </c>
      <c r="AI8488" t="s">
        <v>26578</v>
      </c>
      <c r="AJ8488" t="s">
        <v>26579</v>
      </c>
      <c r="AK8488" t="s">
        <v>2082</v>
      </c>
      <c r="AL8488" s="12">
        <v>46122.218842592592</v>
      </c>
      <c r="AM8488" t="s">
        <v>309</v>
      </c>
    </row>
    <row r="8489" spans="1:39" ht="15" customHeight="1" x14ac:dyDescent="0.3">
      <c r="A8489" s="38" t="s">
        <v>20649</v>
      </c>
      <c r="B8489" t="s">
        <v>20650</v>
      </c>
      <c r="C8489" t="s">
        <v>2212</v>
      </c>
      <c r="D8489" t="s">
        <v>282</v>
      </c>
      <c r="E8489" t="s">
        <v>302</v>
      </c>
      <c r="G8489" t="s">
        <v>390</v>
      </c>
      <c r="H8489" t="s">
        <v>390</v>
      </c>
      <c r="I8489" t="s">
        <v>20651</v>
      </c>
      <c r="K8489" t="s">
        <v>2224</v>
      </c>
      <c r="M8489" t="s">
        <v>294</v>
      </c>
      <c r="N8489" t="s">
        <v>295</v>
      </c>
      <c r="Q8489" t="s">
        <v>305</v>
      </c>
      <c r="R8489" t="b">
        <v>0</v>
      </c>
      <c r="S8489" t="b">
        <v>0</v>
      </c>
      <c r="T8489" s="31" t="s">
        <v>426</v>
      </c>
      <c r="U8489" s="31" t="s">
        <v>20652</v>
      </c>
      <c r="V8489" s="30" t="s">
        <v>20653</v>
      </c>
      <c r="W8489" t="s">
        <v>20654</v>
      </c>
      <c r="X8489" t="s">
        <v>282</v>
      </c>
      <c r="Y8489" t="s">
        <v>305</v>
      </c>
      <c r="Z8489" t="s">
        <v>284</v>
      </c>
      <c r="AA8489" t="s">
        <v>302</v>
      </c>
      <c r="AB8489"/>
      <c r="AD8489" s="27" t="s">
        <v>2075</v>
      </c>
      <c r="AE8489" t="s">
        <v>289</v>
      </c>
      <c r="AF8489" t="s">
        <v>294</v>
      </c>
      <c r="AH8489" t="s">
        <v>625</v>
      </c>
      <c r="AI8489" t="s">
        <v>26578</v>
      </c>
      <c r="AJ8489" t="s">
        <v>26579</v>
      </c>
      <c r="AK8489" t="s">
        <v>2082</v>
      </c>
      <c r="AL8489" s="12">
        <v>46122.218634259261</v>
      </c>
      <c r="AM8489" t="s">
        <v>309</v>
      </c>
    </row>
    <row r="8490" spans="1:39" ht="15" customHeight="1" x14ac:dyDescent="0.3">
      <c r="A8490" s="38" t="s">
        <v>21030</v>
      </c>
      <c r="B8490" t="s">
        <v>2537</v>
      </c>
      <c r="C8490" t="s">
        <v>2073</v>
      </c>
      <c r="D8490" t="s">
        <v>282</v>
      </c>
      <c r="E8490" t="s">
        <v>319</v>
      </c>
      <c r="H8490" t="s">
        <v>293</v>
      </c>
      <c r="I8490" t="s">
        <v>21031</v>
      </c>
      <c r="J8490" t="s">
        <v>310</v>
      </c>
      <c r="K8490" t="s">
        <v>2075</v>
      </c>
      <c r="M8490" t="s">
        <v>294</v>
      </c>
      <c r="N8490" t="s">
        <v>295</v>
      </c>
      <c r="O8490" t="s">
        <v>2076</v>
      </c>
      <c r="Q8490" t="s">
        <v>344</v>
      </c>
      <c r="R8490" t="b">
        <v>0</v>
      </c>
      <c r="S8490" t="b">
        <v>0</v>
      </c>
      <c r="T8490" s="31" t="s">
        <v>426</v>
      </c>
      <c r="U8490" s="31">
        <v>1</v>
      </c>
      <c r="V8490" s="30" t="s">
        <v>2851</v>
      </c>
      <c r="W8490" t="s">
        <v>2852</v>
      </c>
      <c r="X8490" t="s">
        <v>282</v>
      </c>
      <c r="Y8490" t="s">
        <v>344</v>
      </c>
      <c r="Z8490" t="s">
        <v>284</v>
      </c>
      <c r="AA8490" t="s">
        <v>319</v>
      </c>
      <c r="AB8490"/>
      <c r="AD8490" s="27" t="s">
        <v>2075</v>
      </c>
      <c r="AF8490" t="s">
        <v>290</v>
      </c>
      <c r="AH8490" t="s">
        <v>2012</v>
      </c>
      <c r="AI8490" t="s">
        <v>2121</v>
      </c>
      <c r="AJ8490" t="s">
        <v>2122</v>
      </c>
      <c r="AK8490" t="s">
        <v>2082</v>
      </c>
      <c r="AL8490" s="12">
        <v>45883.714687500003</v>
      </c>
    </row>
    <row r="8491" spans="1:39" ht="15" customHeight="1" x14ac:dyDescent="0.3">
      <c r="A8491" s="38" t="s">
        <v>21030</v>
      </c>
      <c r="B8491" t="s">
        <v>2537</v>
      </c>
      <c r="C8491" t="s">
        <v>2073</v>
      </c>
      <c r="D8491" t="s">
        <v>282</v>
      </c>
      <c r="E8491" t="s">
        <v>319</v>
      </c>
      <c r="H8491" t="s">
        <v>293</v>
      </c>
      <c r="I8491" t="s">
        <v>21031</v>
      </c>
      <c r="J8491" t="s">
        <v>310</v>
      </c>
      <c r="K8491" t="s">
        <v>2075</v>
      </c>
      <c r="M8491" t="s">
        <v>294</v>
      </c>
      <c r="N8491" t="s">
        <v>295</v>
      </c>
      <c r="O8491" t="s">
        <v>2076</v>
      </c>
      <c r="R8491" t="b">
        <v>0</v>
      </c>
      <c r="S8491" t="b">
        <v>0</v>
      </c>
      <c r="T8491" s="31" t="s">
        <v>426</v>
      </c>
      <c r="U8491" s="31">
        <v>1</v>
      </c>
      <c r="V8491" s="30" t="s">
        <v>2853</v>
      </c>
      <c r="W8491" t="s">
        <v>2854</v>
      </c>
      <c r="X8491" t="s">
        <v>282</v>
      </c>
      <c r="Y8491" t="s">
        <v>311</v>
      </c>
      <c r="Z8491" t="s">
        <v>284</v>
      </c>
      <c r="AA8491" t="s">
        <v>319</v>
      </c>
      <c r="AB8491"/>
      <c r="AD8491" s="27" t="s">
        <v>2075</v>
      </c>
      <c r="AF8491" t="s">
        <v>290</v>
      </c>
      <c r="AH8491" t="s">
        <v>2013</v>
      </c>
      <c r="AI8491" t="s">
        <v>2080</v>
      </c>
      <c r="AJ8491" t="s">
        <v>2081</v>
      </c>
      <c r="AK8491" t="s">
        <v>2082</v>
      </c>
      <c r="AL8491" s="12">
        <v>45831.522407407407</v>
      </c>
    </row>
    <row r="8492" spans="1:39" ht="15" customHeight="1" x14ac:dyDescent="0.3">
      <c r="A8492" s="38" t="s">
        <v>20854</v>
      </c>
      <c r="B8492" t="s">
        <v>2473</v>
      </c>
      <c r="C8492" t="s">
        <v>2073</v>
      </c>
      <c r="D8492" t="s">
        <v>282</v>
      </c>
      <c r="E8492" t="s">
        <v>319</v>
      </c>
      <c r="H8492" t="s">
        <v>293</v>
      </c>
      <c r="I8492" t="s">
        <v>20855</v>
      </c>
      <c r="J8492" t="s">
        <v>310</v>
      </c>
      <c r="K8492" t="s">
        <v>2075</v>
      </c>
      <c r="M8492" t="s">
        <v>294</v>
      </c>
      <c r="N8492" t="s">
        <v>295</v>
      </c>
      <c r="O8492" t="s">
        <v>2228</v>
      </c>
      <c r="Q8492" t="s">
        <v>344</v>
      </c>
      <c r="R8492" t="b">
        <v>0</v>
      </c>
      <c r="S8492" t="b">
        <v>0</v>
      </c>
      <c r="T8492" s="31" t="s">
        <v>426</v>
      </c>
      <c r="U8492" s="31">
        <v>1</v>
      </c>
      <c r="V8492" s="30" t="s">
        <v>2851</v>
      </c>
      <c r="W8492" t="s">
        <v>2852</v>
      </c>
      <c r="X8492" t="s">
        <v>282</v>
      </c>
      <c r="Y8492" t="s">
        <v>344</v>
      </c>
      <c r="Z8492" t="s">
        <v>284</v>
      </c>
      <c r="AA8492" t="s">
        <v>319</v>
      </c>
      <c r="AB8492"/>
      <c r="AD8492" s="27" t="s">
        <v>2075</v>
      </c>
      <c r="AF8492" t="s">
        <v>290</v>
      </c>
      <c r="AH8492" t="s">
        <v>2012</v>
      </c>
      <c r="AI8492" t="s">
        <v>2121</v>
      </c>
      <c r="AJ8492" t="s">
        <v>2122</v>
      </c>
      <c r="AK8492" t="s">
        <v>2082</v>
      </c>
      <c r="AL8492" s="12">
        <v>45883.714687500003</v>
      </c>
    </row>
    <row r="8493" spans="1:39" ht="15" customHeight="1" x14ac:dyDescent="0.3">
      <c r="A8493" s="38" t="s">
        <v>20854</v>
      </c>
      <c r="B8493" t="s">
        <v>2473</v>
      </c>
      <c r="C8493" t="s">
        <v>2073</v>
      </c>
      <c r="D8493" t="s">
        <v>282</v>
      </c>
      <c r="E8493" t="s">
        <v>319</v>
      </c>
      <c r="H8493" t="s">
        <v>293</v>
      </c>
      <c r="I8493" t="s">
        <v>20855</v>
      </c>
      <c r="J8493" t="s">
        <v>310</v>
      </c>
      <c r="K8493" t="s">
        <v>2075</v>
      </c>
      <c r="M8493" t="s">
        <v>294</v>
      </c>
      <c r="N8493" t="s">
        <v>295</v>
      </c>
      <c r="O8493" t="s">
        <v>2228</v>
      </c>
      <c r="R8493" t="b">
        <v>0</v>
      </c>
      <c r="S8493" t="b">
        <v>0</v>
      </c>
      <c r="T8493" s="31" t="s">
        <v>426</v>
      </c>
      <c r="U8493" s="31">
        <v>1</v>
      </c>
      <c r="V8493" s="30" t="s">
        <v>2853</v>
      </c>
      <c r="W8493" t="s">
        <v>2854</v>
      </c>
      <c r="X8493" t="s">
        <v>282</v>
      </c>
      <c r="Y8493" t="s">
        <v>311</v>
      </c>
      <c r="Z8493" t="s">
        <v>284</v>
      </c>
      <c r="AA8493" t="s">
        <v>319</v>
      </c>
      <c r="AB8493"/>
      <c r="AD8493" s="27" t="s">
        <v>2075</v>
      </c>
      <c r="AF8493" t="s">
        <v>290</v>
      </c>
      <c r="AH8493" t="s">
        <v>2013</v>
      </c>
      <c r="AI8493" t="s">
        <v>2080</v>
      </c>
      <c r="AJ8493" t="s">
        <v>2081</v>
      </c>
      <c r="AK8493" t="s">
        <v>2082</v>
      </c>
      <c r="AL8493" s="12">
        <v>45831.522407407407</v>
      </c>
    </row>
    <row r="8494" spans="1:39" ht="15" customHeight="1" x14ac:dyDescent="0.3">
      <c r="A8494" s="38" t="s">
        <v>21046</v>
      </c>
      <c r="B8494" t="s">
        <v>2530</v>
      </c>
      <c r="C8494" t="s">
        <v>2073</v>
      </c>
      <c r="D8494" t="s">
        <v>282</v>
      </c>
      <c r="E8494" t="s">
        <v>319</v>
      </c>
      <c r="H8494" t="s">
        <v>293</v>
      </c>
      <c r="I8494" t="s">
        <v>21047</v>
      </c>
      <c r="J8494" t="s">
        <v>310</v>
      </c>
      <c r="K8494" t="s">
        <v>2075</v>
      </c>
      <c r="M8494" t="s">
        <v>294</v>
      </c>
      <c r="N8494" t="s">
        <v>295</v>
      </c>
      <c r="O8494" t="s">
        <v>2076</v>
      </c>
      <c r="Q8494" t="s">
        <v>344</v>
      </c>
      <c r="R8494" t="b">
        <v>0</v>
      </c>
      <c r="S8494" t="b">
        <v>0</v>
      </c>
      <c r="T8494" s="31" t="s">
        <v>426</v>
      </c>
      <c r="U8494" s="31">
        <v>1</v>
      </c>
      <c r="V8494" s="30" t="s">
        <v>2851</v>
      </c>
      <c r="W8494" t="s">
        <v>2852</v>
      </c>
      <c r="X8494" t="s">
        <v>282</v>
      </c>
      <c r="Y8494" t="s">
        <v>344</v>
      </c>
      <c r="Z8494" t="s">
        <v>284</v>
      </c>
      <c r="AA8494" t="s">
        <v>319</v>
      </c>
      <c r="AB8494"/>
      <c r="AD8494" s="27" t="s">
        <v>2075</v>
      </c>
      <c r="AF8494" t="s">
        <v>290</v>
      </c>
      <c r="AH8494" t="s">
        <v>2012</v>
      </c>
      <c r="AI8494" t="s">
        <v>2121</v>
      </c>
      <c r="AJ8494" t="s">
        <v>2122</v>
      </c>
      <c r="AK8494" t="s">
        <v>2082</v>
      </c>
      <c r="AL8494" s="12">
        <v>45883.714687500003</v>
      </c>
    </row>
    <row r="8495" spans="1:39" ht="15" customHeight="1" x14ac:dyDescent="0.3">
      <c r="A8495" s="38" t="s">
        <v>21046</v>
      </c>
      <c r="B8495" t="s">
        <v>2530</v>
      </c>
      <c r="C8495" t="s">
        <v>2073</v>
      </c>
      <c r="D8495" t="s">
        <v>282</v>
      </c>
      <c r="E8495" t="s">
        <v>319</v>
      </c>
      <c r="H8495" t="s">
        <v>293</v>
      </c>
      <c r="I8495" t="s">
        <v>21047</v>
      </c>
      <c r="J8495" t="s">
        <v>310</v>
      </c>
      <c r="K8495" t="s">
        <v>2075</v>
      </c>
      <c r="M8495" t="s">
        <v>294</v>
      </c>
      <c r="N8495" t="s">
        <v>295</v>
      </c>
      <c r="O8495" t="s">
        <v>2076</v>
      </c>
      <c r="R8495" t="b">
        <v>0</v>
      </c>
      <c r="S8495" t="b">
        <v>0</v>
      </c>
      <c r="T8495" s="31" t="s">
        <v>426</v>
      </c>
      <c r="U8495" s="31">
        <v>1</v>
      </c>
      <c r="V8495" s="30" t="s">
        <v>2853</v>
      </c>
      <c r="W8495" t="s">
        <v>2854</v>
      </c>
      <c r="X8495" t="s">
        <v>282</v>
      </c>
      <c r="Y8495" t="s">
        <v>311</v>
      </c>
      <c r="Z8495" t="s">
        <v>284</v>
      </c>
      <c r="AA8495" t="s">
        <v>319</v>
      </c>
      <c r="AB8495"/>
      <c r="AD8495" s="27" t="s">
        <v>2075</v>
      </c>
      <c r="AF8495" t="s">
        <v>290</v>
      </c>
      <c r="AH8495" t="s">
        <v>2013</v>
      </c>
      <c r="AI8495" t="s">
        <v>2080</v>
      </c>
      <c r="AJ8495" t="s">
        <v>2081</v>
      </c>
      <c r="AK8495" t="s">
        <v>2082</v>
      </c>
      <c r="AL8495" s="12">
        <v>45831.522407407407</v>
      </c>
    </row>
    <row r="8496" spans="1:39" ht="15" customHeight="1" x14ac:dyDescent="0.3">
      <c r="A8496" s="38" t="s">
        <v>21035</v>
      </c>
      <c r="B8496" t="s">
        <v>2830</v>
      </c>
      <c r="C8496" t="s">
        <v>2073</v>
      </c>
      <c r="D8496" t="s">
        <v>282</v>
      </c>
      <c r="E8496" t="s">
        <v>319</v>
      </c>
      <c r="H8496" t="s">
        <v>293</v>
      </c>
      <c r="I8496" t="s">
        <v>21036</v>
      </c>
      <c r="J8496" t="s">
        <v>310</v>
      </c>
      <c r="K8496" t="s">
        <v>2075</v>
      </c>
      <c r="M8496" t="s">
        <v>294</v>
      </c>
      <c r="N8496" t="s">
        <v>295</v>
      </c>
      <c r="O8496" t="s">
        <v>2076</v>
      </c>
      <c r="Q8496" t="s">
        <v>344</v>
      </c>
      <c r="R8496" t="b">
        <v>0</v>
      </c>
      <c r="S8496" t="b">
        <v>0</v>
      </c>
      <c r="T8496" s="31" t="s">
        <v>426</v>
      </c>
      <c r="U8496" s="31">
        <v>1</v>
      </c>
      <c r="V8496" s="30" t="s">
        <v>2851</v>
      </c>
      <c r="W8496" t="s">
        <v>2852</v>
      </c>
      <c r="X8496" t="s">
        <v>282</v>
      </c>
      <c r="Y8496" t="s">
        <v>344</v>
      </c>
      <c r="Z8496" t="s">
        <v>284</v>
      </c>
      <c r="AA8496" t="s">
        <v>319</v>
      </c>
      <c r="AB8496"/>
      <c r="AD8496" s="27" t="s">
        <v>2075</v>
      </c>
      <c r="AF8496" t="s">
        <v>290</v>
      </c>
      <c r="AH8496" t="s">
        <v>2012</v>
      </c>
      <c r="AI8496" t="s">
        <v>2121</v>
      </c>
      <c r="AJ8496" t="s">
        <v>2122</v>
      </c>
      <c r="AK8496" t="s">
        <v>2082</v>
      </c>
      <c r="AL8496" s="12">
        <v>45883.714687500003</v>
      </c>
    </row>
    <row r="8497" spans="1:39" ht="15" customHeight="1" x14ac:dyDescent="0.3">
      <c r="A8497" s="38" t="s">
        <v>21035</v>
      </c>
      <c r="B8497" t="s">
        <v>2830</v>
      </c>
      <c r="C8497" t="s">
        <v>2073</v>
      </c>
      <c r="D8497" t="s">
        <v>282</v>
      </c>
      <c r="E8497" t="s">
        <v>319</v>
      </c>
      <c r="H8497" t="s">
        <v>293</v>
      </c>
      <c r="I8497" t="s">
        <v>21036</v>
      </c>
      <c r="J8497" t="s">
        <v>310</v>
      </c>
      <c r="K8497" t="s">
        <v>2075</v>
      </c>
      <c r="M8497" t="s">
        <v>294</v>
      </c>
      <c r="N8497" t="s">
        <v>295</v>
      </c>
      <c r="O8497" t="s">
        <v>2076</v>
      </c>
      <c r="R8497" t="b">
        <v>0</v>
      </c>
      <c r="S8497" t="b">
        <v>0</v>
      </c>
      <c r="T8497" s="31" t="s">
        <v>426</v>
      </c>
      <c r="U8497" s="31">
        <v>1</v>
      </c>
      <c r="V8497" s="30" t="s">
        <v>2853</v>
      </c>
      <c r="W8497" t="s">
        <v>2854</v>
      </c>
      <c r="X8497" t="s">
        <v>282</v>
      </c>
      <c r="Y8497" t="s">
        <v>311</v>
      </c>
      <c r="Z8497" t="s">
        <v>284</v>
      </c>
      <c r="AA8497" t="s">
        <v>319</v>
      </c>
      <c r="AB8497"/>
      <c r="AD8497" s="27" t="s">
        <v>2075</v>
      </c>
      <c r="AF8497" t="s">
        <v>290</v>
      </c>
      <c r="AH8497" t="s">
        <v>2013</v>
      </c>
      <c r="AI8497" t="s">
        <v>2080</v>
      </c>
      <c r="AJ8497" t="s">
        <v>2081</v>
      </c>
      <c r="AK8497" t="s">
        <v>2082</v>
      </c>
      <c r="AL8497" s="12">
        <v>45831.522407407407</v>
      </c>
    </row>
    <row r="8498" spans="1:39" ht="15" customHeight="1" x14ac:dyDescent="0.3">
      <c r="A8498" s="38" t="s">
        <v>20960</v>
      </c>
      <c r="B8498" t="s">
        <v>2819</v>
      </c>
      <c r="C8498" t="s">
        <v>2073</v>
      </c>
      <c r="D8498" t="s">
        <v>282</v>
      </c>
      <c r="E8498" t="s">
        <v>319</v>
      </c>
      <c r="H8498" t="s">
        <v>293</v>
      </c>
      <c r="I8498" t="s">
        <v>20961</v>
      </c>
      <c r="J8498" t="s">
        <v>310</v>
      </c>
      <c r="K8498" t="s">
        <v>2075</v>
      </c>
      <c r="M8498" t="s">
        <v>294</v>
      </c>
      <c r="N8498" t="s">
        <v>295</v>
      </c>
      <c r="O8498" t="s">
        <v>2076</v>
      </c>
      <c r="Q8498" t="s">
        <v>344</v>
      </c>
      <c r="R8498" t="b">
        <v>0</v>
      </c>
      <c r="S8498" t="b">
        <v>0</v>
      </c>
      <c r="T8498" s="31" t="s">
        <v>426</v>
      </c>
      <c r="U8498" s="31">
        <v>1</v>
      </c>
      <c r="V8498" s="30" t="s">
        <v>2851</v>
      </c>
      <c r="W8498" t="s">
        <v>2852</v>
      </c>
      <c r="X8498" t="s">
        <v>282</v>
      </c>
      <c r="Y8498" t="s">
        <v>344</v>
      </c>
      <c r="Z8498" t="s">
        <v>284</v>
      </c>
      <c r="AA8498" t="s">
        <v>319</v>
      </c>
      <c r="AB8498"/>
      <c r="AD8498" s="27" t="s">
        <v>2075</v>
      </c>
      <c r="AF8498" t="s">
        <v>290</v>
      </c>
      <c r="AH8498" t="s">
        <v>2012</v>
      </c>
      <c r="AI8498" t="s">
        <v>2121</v>
      </c>
      <c r="AJ8498" t="s">
        <v>2122</v>
      </c>
      <c r="AK8498" t="s">
        <v>2082</v>
      </c>
      <c r="AL8498" s="12">
        <v>45883.714687500003</v>
      </c>
    </row>
    <row r="8499" spans="1:39" ht="15" customHeight="1" x14ac:dyDescent="0.3">
      <c r="A8499" s="38" t="s">
        <v>20960</v>
      </c>
      <c r="B8499" t="s">
        <v>2819</v>
      </c>
      <c r="C8499" t="s">
        <v>2073</v>
      </c>
      <c r="D8499" t="s">
        <v>282</v>
      </c>
      <c r="E8499" t="s">
        <v>319</v>
      </c>
      <c r="H8499" t="s">
        <v>293</v>
      </c>
      <c r="I8499" t="s">
        <v>20961</v>
      </c>
      <c r="J8499" t="s">
        <v>310</v>
      </c>
      <c r="K8499" t="s">
        <v>2075</v>
      </c>
      <c r="M8499" t="s">
        <v>294</v>
      </c>
      <c r="N8499" t="s">
        <v>295</v>
      </c>
      <c r="O8499" t="s">
        <v>2076</v>
      </c>
      <c r="R8499" t="b">
        <v>0</v>
      </c>
      <c r="S8499" t="b">
        <v>0</v>
      </c>
      <c r="T8499" s="31" t="s">
        <v>426</v>
      </c>
      <c r="U8499" s="31">
        <v>1</v>
      </c>
      <c r="V8499" s="30" t="s">
        <v>2853</v>
      </c>
      <c r="W8499" t="s">
        <v>2854</v>
      </c>
      <c r="X8499" t="s">
        <v>282</v>
      </c>
      <c r="Y8499" t="s">
        <v>311</v>
      </c>
      <c r="Z8499" t="s">
        <v>284</v>
      </c>
      <c r="AA8499" t="s">
        <v>319</v>
      </c>
      <c r="AB8499"/>
      <c r="AD8499" s="27" t="s">
        <v>2075</v>
      </c>
      <c r="AF8499" t="s">
        <v>290</v>
      </c>
      <c r="AH8499" t="s">
        <v>2013</v>
      </c>
      <c r="AI8499" t="s">
        <v>2080</v>
      </c>
      <c r="AJ8499" t="s">
        <v>2081</v>
      </c>
      <c r="AK8499" t="s">
        <v>2082</v>
      </c>
      <c r="AL8499" s="12">
        <v>45831.522407407407</v>
      </c>
    </row>
    <row r="8500" spans="1:39" ht="15" customHeight="1" x14ac:dyDescent="0.3">
      <c r="A8500" s="38" t="s">
        <v>20828</v>
      </c>
      <c r="B8500" t="s">
        <v>2370</v>
      </c>
      <c r="C8500" t="s">
        <v>2073</v>
      </c>
      <c r="D8500" t="s">
        <v>282</v>
      </c>
      <c r="E8500" t="s">
        <v>319</v>
      </c>
      <c r="H8500" t="s">
        <v>293</v>
      </c>
      <c r="I8500" t="s">
        <v>20829</v>
      </c>
      <c r="J8500" t="s">
        <v>310</v>
      </c>
      <c r="K8500" t="s">
        <v>2075</v>
      </c>
      <c r="M8500" t="s">
        <v>294</v>
      </c>
      <c r="N8500" t="s">
        <v>295</v>
      </c>
      <c r="O8500" t="s">
        <v>2228</v>
      </c>
      <c r="Q8500" t="s">
        <v>344</v>
      </c>
      <c r="R8500" t="b">
        <v>0</v>
      </c>
      <c r="S8500" t="b">
        <v>0</v>
      </c>
      <c r="T8500" s="31" t="s">
        <v>426</v>
      </c>
      <c r="U8500" s="31">
        <v>1</v>
      </c>
      <c r="V8500" s="30" t="s">
        <v>2851</v>
      </c>
      <c r="W8500" t="s">
        <v>2852</v>
      </c>
      <c r="X8500" t="s">
        <v>282</v>
      </c>
      <c r="Y8500" t="s">
        <v>344</v>
      </c>
      <c r="Z8500" t="s">
        <v>284</v>
      </c>
      <c r="AA8500" t="s">
        <v>319</v>
      </c>
      <c r="AB8500"/>
      <c r="AD8500" s="27" t="s">
        <v>2075</v>
      </c>
      <c r="AF8500" t="s">
        <v>290</v>
      </c>
      <c r="AH8500" t="s">
        <v>2012</v>
      </c>
      <c r="AI8500" t="s">
        <v>2121</v>
      </c>
      <c r="AJ8500" t="s">
        <v>2122</v>
      </c>
      <c r="AK8500" t="s">
        <v>2082</v>
      </c>
      <c r="AL8500" s="12">
        <v>45883.714687500003</v>
      </c>
    </row>
    <row r="8501" spans="1:39" ht="15" customHeight="1" x14ac:dyDescent="0.3">
      <c r="A8501" s="38" t="s">
        <v>20828</v>
      </c>
      <c r="B8501" t="s">
        <v>2370</v>
      </c>
      <c r="C8501" t="s">
        <v>2073</v>
      </c>
      <c r="D8501" t="s">
        <v>282</v>
      </c>
      <c r="E8501" t="s">
        <v>319</v>
      </c>
      <c r="H8501" t="s">
        <v>293</v>
      </c>
      <c r="I8501" t="s">
        <v>20829</v>
      </c>
      <c r="J8501" t="s">
        <v>310</v>
      </c>
      <c r="K8501" t="s">
        <v>2075</v>
      </c>
      <c r="M8501" t="s">
        <v>294</v>
      </c>
      <c r="N8501" t="s">
        <v>295</v>
      </c>
      <c r="O8501" t="s">
        <v>2228</v>
      </c>
      <c r="R8501" t="b">
        <v>0</v>
      </c>
      <c r="S8501" t="b">
        <v>0</v>
      </c>
      <c r="T8501" s="31" t="s">
        <v>426</v>
      </c>
      <c r="U8501" s="31">
        <v>1</v>
      </c>
      <c r="V8501" s="32" t="s">
        <v>2853</v>
      </c>
      <c r="W8501" t="s">
        <v>2854</v>
      </c>
      <c r="X8501" t="s">
        <v>282</v>
      </c>
      <c r="Y8501" t="s">
        <v>311</v>
      </c>
      <c r="Z8501" t="s">
        <v>284</v>
      </c>
      <c r="AA8501" t="s">
        <v>319</v>
      </c>
      <c r="AB8501"/>
      <c r="AD8501" s="27" t="s">
        <v>2075</v>
      </c>
      <c r="AF8501" t="s">
        <v>290</v>
      </c>
      <c r="AH8501" t="s">
        <v>2013</v>
      </c>
      <c r="AI8501" t="s">
        <v>2080</v>
      </c>
      <c r="AJ8501" t="s">
        <v>2081</v>
      </c>
      <c r="AK8501" t="s">
        <v>2082</v>
      </c>
      <c r="AL8501" s="12">
        <v>45831.522407407407</v>
      </c>
    </row>
    <row r="8502" spans="1:39" ht="15" customHeight="1" x14ac:dyDescent="0.3">
      <c r="A8502" s="38" t="s">
        <v>20969</v>
      </c>
      <c r="B8502" t="s">
        <v>2558</v>
      </c>
      <c r="C8502" t="s">
        <v>2073</v>
      </c>
      <c r="D8502" t="s">
        <v>282</v>
      </c>
      <c r="E8502" t="s">
        <v>319</v>
      </c>
      <c r="H8502" t="s">
        <v>293</v>
      </c>
      <c r="I8502" t="s">
        <v>20970</v>
      </c>
      <c r="J8502" t="s">
        <v>310</v>
      </c>
      <c r="K8502" t="s">
        <v>2075</v>
      </c>
      <c r="M8502" t="s">
        <v>290</v>
      </c>
      <c r="O8502" t="s">
        <v>2076</v>
      </c>
      <c r="Q8502" t="s">
        <v>344</v>
      </c>
      <c r="R8502" t="b">
        <v>0</v>
      </c>
      <c r="S8502" t="b">
        <v>0</v>
      </c>
      <c r="T8502" s="31" t="s">
        <v>426</v>
      </c>
      <c r="U8502" s="31">
        <v>1</v>
      </c>
      <c r="V8502" s="30" t="s">
        <v>2851</v>
      </c>
      <c r="W8502" t="s">
        <v>2852</v>
      </c>
      <c r="X8502" t="s">
        <v>282</v>
      </c>
      <c r="Y8502" t="s">
        <v>344</v>
      </c>
      <c r="Z8502" t="s">
        <v>284</v>
      </c>
      <c r="AA8502" t="s">
        <v>319</v>
      </c>
      <c r="AB8502"/>
      <c r="AD8502" s="27" t="s">
        <v>2075</v>
      </c>
      <c r="AF8502" t="s">
        <v>290</v>
      </c>
      <c r="AH8502" t="s">
        <v>2012</v>
      </c>
      <c r="AI8502" t="s">
        <v>2121</v>
      </c>
      <c r="AJ8502" t="s">
        <v>2122</v>
      </c>
      <c r="AK8502" t="s">
        <v>2082</v>
      </c>
      <c r="AL8502" s="12">
        <v>45883.714687500003</v>
      </c>
    </row>
    <row r="8503" spans="1:39" ht="15" customHeight="1" x14ac:dyDescent="0.3">
      <c r="A8503" s="38" t="s">
        <v>20969</v>
      </c>
      <c r="B8503" t="s">
        <v>2558</v>
      </c>
      <c r="C8503" t="s">
        <v>2073</v>
      </c>
      <c r="D8503" t="s">
        <v>282</v>
      </c>
      <c r="E8503" t="s">
        <v>319</v>
      </c>
      <c r="H8503" t="s">
        <v>293</v>
      </c>
      <c r="I8503" t="s">
        <v>20970</v>
      </c>
      <c r="J8503" t="s">
        <v>310</v>
      </c>
      <c r="K8503" t="s">
        <v>2075</v>
      </c>
      <c r="M8503" t="s">
        <v>290</v>
      </c>
      <c r="O8503" t="s">
        <v>2076</v>
      </c>
      <c r="R8503" t="b">
        <v>0</v>
      </c>
      <c r="S8503" t="b">
        <v>0</v>
      </c>
      <c r="T8503" s="31" t="s">
        <v>426</v>
      </c>
      <c r="U8503" s="31">
        <v>1</v>
      </c>
      <c r="V8503" s="32" t="s">
        <v>2853</v>
      </c>
      <c r="W8503" t="s">
        <v>2854</v>
      </c>
      <c r="X8503" t="s">
        <v>282</v>
      </c>
      <c r="Y8503" t="s">
        <v>311</v>
      </c>
      <c r="Z8503" t="s">
        <v>284</v>
      </c>
      <c r="AA8503" t="s">
        <v>319</v>
      </c>
      <c r="AB8503"/>
      <c r="AD8503" s="27" t="s">
        <v>2075</v>
      </c>
      <c r="AF8503" t="s">
        <v>290</v>
      </c>
      <c r="AH8503" t="s">
        <v>2013</v>
      </c>
      <c r="AI8503" t="s">
        <v>2080</v>
      </c>
      <c r="AJ8503" t="s">
        <v>2081</v>
      </c>
      <c r="AK8503" t="s">
        <v>2082</v>
      </c>
      <c r="AL8503" s="12">
        <v>45831.522407407407</v>
      </c>
    </row>
    <row r="8504" spans="1:39" ht="15" customHeight="1" x14ac:dyDescent="0.3">
      <c r="A8504" s="38" t="s">
        <v>20856</v>
      </c>
      <c r="B8504" t="s">
        <v>20857</v>
      </c>
      <c r="C8504" t="s">
        <v>2212</v>
      </c>
      <c r="D8504" t="s">
        <v>282</v>
      </c>
      <c r="E8504" t="s">
        <v>319</v>
      </c>
      <c r="G8504" t="s">
        <v>298</v>
      </c>
      <c r="H8504" t="s">
        <v>298</v>
      </c>
      <c r="I8504" t="s">
        <v>20858</v>
      </c>
      <c r="K8504" t="s">
        <v>2075</v>
      </c>
      <c r="M8504" t="s">
        <v>294</v>
      </c>
      <c r="N8504" t="s">
        <v>295</v>
      </c>
      <c r="Q8504" t="s">
        <v>305</v>
      </c>
      <c r="R8504" t="b">
        <v>0</v>
      </c>
      <c r="S8504" t="b">
        <v>0</v>
      </c>
      <c r="T8504" s="31" t="s">
        <v>426</v>
      </c>
      <c r="U8504" s="31">
        <v>1</v>
      </c>
      <c r="V8504" s="30" t="s">
        <v>20859</v>
      </c>
      <c r="W8504" t="s">
        <v>20860</v>
      </c>
      <c r="X8504" t="s">
        <v>282</v>
      </c>
      <c r="Y8504" t="s">
        <v>305</v>
      </c>
      <c r="Z8504" t="s">
        <v>284</v>
      </c>
      <c r="AA8504" t="s">
        <v>319</v>
      </c>
      <c r="AB8504"/>
      <c r="AD8504" s="27" t="s">
        <v>2075</v>
      </c>
      <c r="AE8504" t="s">
        <v>26030</v>
      </c>
      <c r="AF8504" t="s">
        <v>294</v>
      </c>
      <c r="AH8504" t="s">
        <v>657</v>
      </c>
      <c r="AI8504" t="s">
        <v>26578</v>
      </c>
      <c r="AJ8504" t="s">
        <v>26579</v>
      </c>
      <c r="AK8504" t="s">
        <v>2082</v>
      </c>
      <c r="AL8504" s="12">
        <v>46120.418946759259</v>
      </c>
      <c r="AM8504" t="s">
        <v>309</v>
      </c>
    </row>
    <row r="8505" spans="1:39" ht="15" customHeight="1" x14ac:dyDescent="0.3">
      <c r="A8505" s="38" t="s">
        <v>20722</v>
      </c>
      <c r="B8505" t="s">
        <v>19666</v>
      </c>
      <c r="C8505" t="s">
        <v>2073</v>
      </c>
      <c r="D8505" t="s">
        <v>282</v>
      </c>
      <c r="E8505" t="s">
        <v>304</v>
      </c>
      <c r="H8505" t="s">
        <v>298</v>
      </c>
      <c r="I8505" t="s">
        <v>20723</v>
      </c>
      <c r="J8505" t="s">
        <v>284</v>
      </c>
      <c r="K8505" t="s">
        <v>2094</v>
      </c>
      <c r="M8505" t="s">
        <v>285</v>
      </c>
      <c r="N8505" t="s">
        <v>286</v>
      </c>
      <c r="O8505" t="s">
        <v>2076</v>
      </c>
      <c r="Q8505" t="s">
        <v>311</v>
      </c>
      <c r="R8505" t="b">
        <v>0</v>
      </c>
      <c r="S8505" t="b">
        <v>0</v>
      </c>
      <c r="T8505" s="31" t="s">
        <v>426</v>
      </c>
      <c r="U8505" s="31">
        <v>1</v>
      </c>
      <c r="V8505" s="30" t="s">
        <v>20724</v>
      </c>
      <c r="W8505" t="s">
        <v>20725</v>
      </c>
      <c r="X8505" t="s">
        <v>282</v>
      </c>
      <c r="Y8505" t="s">
        <v>311</v>
      </c>
      <c r="Z8505" t="s">
        <v>284</v>
      </c>
      <c r="AA8505" t="s">
        <v>304</v>
      </c>
      <c r="AB8505"/>
      <c r="AD8505" s="27" t="s">
        <v>2075</v>
      </c>
      <c r="AF8505" t="s">
        <v>294</v>
      </c>
      <c r="AH8505" t="s">
        <v>2013</v>
      </c>
      <c r="AI8505" t="s">
        <v>2121</v>
      </c>
      <c r="AJ8505" t="s">
        <v>2122</v>
      </c>
      <c r="AK8505" t="s">
        <v>2082</v>
      </c>
      <c r="AL8505" s="12">
        <v>45905.124745370369</v>
      </c>
    </row>
    <row r="8506" spans="1:39" ht="15" customHeight="1" x14ac:dyDescent="0.3">
      <c r="A8506" s="38" t="s">
        <v>19864</v>
      </c>
      <c r="B8506" t="s">
        <v>2373</v>
      </c>
      <c r="C8506" t="s">
        <v>2073</v>
      </c>
      <c r="D8506" t="s">
        <v>282</v>
      </c>
      <c r="E8506" t="s">
        <v>319</v>
      </c>
      <c r="H8506" t="s">
        <v>293</v>
      </c>
      <c r="I8506" t="s">
        <v>19865</v>
      </c>
      <c r="J8506" t="s">
        <v>310</v>
      </c>
      <c r="K8506" t="s">
        <v>2075</v>
      </c>
      <c r="M8506" t="s">
        <v>294</v>
      </c>
      <c r="N8506" t="s">
        <v>295</v>
      </c>
      <c r="O8506" t="s">
        <v>2228</v>
      </c>
      <c r="Q8506" t="s">
        <v>344</v>
      </c>
      <c r="R8506" t="b">
        <v>0</v>
      </c>
      <c r="S8506" t="b">
        <v>0</v>
      </c>
      <c r="T8506" s="31" t="s">
        <v>426</v>
      </c>
      <c r="U8506" s="31">
        <v>1</v>
      </c>
      <c r="V8506" s="30" t="s">
        <v>2851</v>
      </c>
      <c r="W8506" t="s">
        <v>2852</v>
      </c>
      <c r="X8506" t="s">
        <v>282</v>
      </c>
      <c r="Y8506" t="s">
        <v>344</v>
      </c>
      <c r="Z8506" t="s">
        <v>284</v>
      </c>
      <c r="AA8506" t="s">
        <v>319</v>
      </c>
      <c r="AB8506"/>
      <c r="AD8506" s="27" t="s">
        <v>2075</v>
      </c>
      <c r="AF8506" t="s">
        <v>290</v>
      </c>
      <c r="AH8506" t="s">
        <v>2012</v>
      </c>
      <c r="AI8506" t="s">
        <v>2121</v>
      </c>
      <c r="AJ8506" t="s">
        <v>2122</v>
      </c>
      <c r="AK8506" t="s">
        <v>2082</v>
      </c>
      <c r="AL8506" s="12">
        <v>45883.714687500003</v>
      </c>
    </row>
    <row r="8507" spans="1:39" ht="15" customHeight="1" x14ac:dyDescent="0.3">
      <c r="A8507" s="38" t="s">
        <v>19864</v>
      </c>
      <c r="B8507" t="s">
        <v>2373</v>
      </c>
      <c r="C8507" t="s">
        <v>2073</v>
      </c>
      <c r="D8507" t="s">
        <v>282</v>
      </c>
      <c r="E8507" t="s">
        <v>319</v>
      </c>
      <c r="H8507" t="s">
        <v>293</v>
      </c>
      <c r="I8507" t="s">
        <v>19865</v>
      </c>
      <c r="J8507" t="s">
        <v>310</v>
      </c>
      <c r="K8507" t="s">
        <v>2075</v>
      </c>
      <c r="M8507" t="s">
        <v>294</v>
      </c>
      <c r="N8507" t="s">
        <v>295</v>
      </c>
      <c r="O8507" t="s">
        <v>2228</v>
      </c>
      <c r="R8507" t="b">
        <v>0</v>
      </c>
      <c r="S8507" t="b">
        <v>0</v>
      </c>
      <c r="T8507" s="31" t="s">
        <v>426</v>
      </c>
      <c r="U8507" s="31">
        <v>1</v>
      </c>
      <c r="V8507" s="30" t="s">
        <v>2853</v>
      </c>
      <c r="W8507" t="s">
        <v>2854</v>
      </c>
      <c r="X8507" t="s">
        <v>282</v>
      </c>
      <c r="Y8507" t="s">
        <v>311</v>
      </c>
      <c r="Z8507" t="s">
        <v>284</v>
      </c>
      <c r="AA8507" t="s">
        <v>319</v>
      </c>
      <c r="AB8507"/>
      <c r="AD8507" s="27" t="s">
        <v>2075</v>
      </c>
      <c r="AF8507" t="s">
        <v>290</v>
      </c>
      <c r="AH8507" t="s">
        <v>2013</v>
      </c>
      <c r="AI8507" t="s">
        <v>2080</v>
      </c>
      <c r="AJ8507" t="s">
        <v>2081</v>
      </c>
      <c r="AK8507" t="s">
        <v>2082</v>
      </c>
      <c r="AL8507" s="12">
        <v>45831.522407407407</v>
      </c>
    </row>
    <row r="8508" spans="1:39" ht="15" customHeight="1" x14ac:dyDescent="0.3">
      <c r="A8508" s="38" t="s">
        <v>20789</v>
      </c>
      <c r="B8508" t="s">
        <v>20790</v>
      </c>
      <c r="C8508" t="s">
        <v>2073</v>
      </c>
      <c r="D8508" t="s">
        <v>282</v>
      </c>
      <c r="E8508" t="s">
        <v>319</v>
      </c>
      <c r="H8508" t="s">
        <v>293</v>
      </c>
      <c r="I8508" t="s">
        <v>20791</v>
      </c>
      <c r="J8508" t="s">
        <v>310</v>
      </c>
      <c r="K8508" t="s">
        <v>2075</v>
      </c>
      <c r="M8508" t="s">
        <v>294</v>
      </c>
      <c r="N8508" t="s">
        <v>295</v>
      </c>
      <c r="Q8508" t="s">
        <v>344</v>
      </c>
      <c r="R8508" t="b">
        <v>0</v>
      </c>
      <c r="S8508" t="b">
        <v>0</v>
      </c>
      <c r="T8508" s="31" t="s">
        <v>426</v>
      </c>
      <c r="U8508" s="31">
        <v>1</v>
      </c>
      <c r="V8508" s="30" t="s">
        <v>19820</v>
      </c>
      <c r="W8508" t="s">
        <v>19821</v>
      </c>
      <c r="X8508" t="s">
        <v>282</v>
      </c>
      <c r="Y8508" t="s">
        <v>344</v>
      </c>
      <c r="Z8508" t="s">
        <v>284</v>
      </c>
      <c r="AA8508" t="s">
        <v>319</v>
      </c>
      <c r="AB8508"/>
      <c r="AD8508" s="27" t="s">
        <v>2094</v>
      </c>
      <c r="AF8508" t="s">
        <v>290</v>
      </c>
      <c r="AH8508" t="s">
        <v>2169</v>
      </c>
      <c r="AI8508" t="s">
        <v>2170</v>
      </c>
      <c r="AJ8508" t="s">
        <v>2171</v>
      </c>
      <c r="AK8508" t="s">
        <v>2082</v>
      </c>
      <c r="AL8508" s="12">
        <v>45999.300138888888</v>
      </c>
    </row>
    <row r="8509" spans="1:39" ht="15" customHeight="1" x14ac:dyDescent="0.3">
      <c r="A8509" s="38" t="s">
        <v>20789</v>
      </c>
      <c r="B8509" t="s">
        <v>20790</v>
      </c>
      <c r="C8509" t="s">
        <v>2073</v>
      </c>
      <c r="D8509" t="s">
        <v>282</v>
      </c>
      <c r="E8509" t="s">
        <v>319</v>
      </c>
      <c r="H8509" t="s">
        <v>293</v>
      </c>
      <c r="I8509" t="s">
        <v>20791</v>
      </c>
      <c r="J8509" t="s">
        <v>310</v>
      </c>
      <c r="K8509" t="s">
        <v>2075</v>
      </c>
      <c r="M8509" t="s">
        <v>294</v>
      </c>
      <c r="N8509" t="s">
        <v>295</v>
      </c>
      <c r="R8509" t="b">
        <v>0</v>
      </c>
      <c r="S8509" t="b">
        <v>0</v>
      </c>
      <c r="T8509" s="31" t="s">
        <v>426</v>
      </c>
      <c r="U8509" s="31">
        <v>1</v>
      </c>
      <c r="V8509" s="30" t="s">
        <v>19822</v>
      </c>
      <c r="W8509" t="s">
        <v>19823</v>
      </c>
      <c r="X8509" t="s">
        <v>282</v>
      </c>
      <c r="Y8509" t="s">
        <v>311</v>
      </c>
      <c r="Z8509" t="s">
        <v>310</v>
      </c>
      <c r="AA8509" t="s">
        <v>319</v>
      </c>
      <c r="AB8509"/>
      <c r="AD8509" s="27" t="s">
        <v>2075</v>
      </c>
      <c r="AF8509" t="s">
        <v>290</v>
      </c>
      <c r="AH8509" t="s">
        <v>2169</v>
      </c>
      <c r="AI8509" t="s">
        <v>2170</v>
      </c>
      <c r="AJ8509" t="s">
        <v>2171</v>
      </c>
      <c r="AK8509" t="s">
        <v>2082</v>
      </c>
      <c r="AL8509" s="12">
        <v>45999.412175925929</v>
      </c>
    </row>
    <row r="8510" spans="1:39" ht="15" customHeight="1" x14ac:dyDescent="0.3">
      <c r="A8510" s="38" t="s">
        <v>20797</v>
      </c>
      <c r="B8510" t="s">
        <v>2482</v>
      </c>
      <c r="C8510" t="s">
        <v>2073</v>
      </c>
      <c r="D8510" t="s">
        <v>282</v>
      </c>
      <c r="E8510" t="s">
        <v>319</v>
      </c>
      <c r="H8510" t="s">
        <v>293</v>
      </c>
      <c r="I8510" t="s">
        <v>20798</v>
      </c>
      <c r="J8510" t="s">
        <v>310</v>
      </c>
      <c r="K8510" t="s">
        <v>2075</v>
      </c>
      <c r="M8510" t="s">
        <v>294</v>
      </c>
      <c r="N8510" t="s">
        <v>295</v>
      </c>
      <c r="O8510" t="s">
        <v>2076</v>
      </c>
      <c r="Q8510" t="s">
        <v>344</v>
      </c>
      <c r="R8510" t="b">
        <v>0</v>
      </c>
      <c r="S8510" t="b">
        <v>0</v>
      </c>
      <c r="T8510" s="31" t="s">
        <v>426</v>
      </c>
      <c r="U8510" s="31">
        <v>1</v>
      </c>
      <c r="V8510" s="30" t="s">
        <v>2851</v>
      </c>
      <c r="W8510" t="s">
        <v>2852</v>
      </c>
      <c r="X8510" t="s">
        <v>282</v>
      </c>
      <c r="Y8510" t="s">
        <v>344</v>
      </c>
      <c r="Z8510" t="s">
        <v>284</v>
      </c>
      <c r="AA8510" t="s">
        <v>319</v>
      </c>
      <c r="AB8510"/>
      <c r="AD8510" s="27" t="s">
        <v>2075</v>
      </c>
      <c r="AF8510" t="s">
        <v>290</v>
      </c>
      <c r="AH8510" t="s">
        <v>2012</v>
      </c>
      <c r="AI8510" t="s">
        <v>2121</v>
      </c>
      <c r="AJ8510" t="s">
        <v>2122</v>
      </c>
      <c r="AK8510" t="s">
        <v>2082</v>
      </c>
      <c r="AL8510" s="12">
        <v>45883.714687500003</v>
      </c>
    </row>
    <row r="8511" spans="1:39" ht="15" customHeight="1" x14ac:dyDescent="0.3">
      <c r="A8511" s="38" t="s">
        <v>20797</v>
      </c>
      <c r="B8511" t="s">
        <v>2482</v>
      </c>
      <c r="C8511" t="s">
        <v>2073</v>
      </c>
      <c r="D8511" t="s">
        <v>282</v>
      </c>
      <c r="E8511" t="s">
        <v>319</v>
      </c>
      <c r="H8511" t="s">
        <v>293</v>
      </c>
      <c r="I8511" t="s">
        <v>20798</v>
      </c>
      <c r="J8511" t="s">
        <v>310</v>
      </c>
      <c r="K8511" t="s">
        <v>2075</v>
      </c>
      <c r="M8511" t="s">
        <v>294</v>
      </c>
      <c r="N8511" t="s">
        <v>295</v>
      </c>
      <c r="O8511" t="s">
        <v>2076</v>
      </c>
      <c r="R8511" t="b">
        <v>0</v>
      </c>
      <c r="S8511" t="b">
        <v>0</v>
      </c>
      <c r="T8511" s="31" t="s">
        <v>426</v>
      </c>
      <c r="U8511" s="31">
        <v>1</v>
      </c>
      <c r="V8511" s="30" t="s">
        <v>2853</v>
      </c>
      <c r="W8511" t="s">
        <v>2854</v>
      </c>
      <c r="X8511" t="s">
        <v>282</v>
      </c>
      <c r="Y8511" t="s">
        <v>311</v>
      </c>
      <c r="Z8511" t="s">
        <v>284</v>
      </c>
      <c r="AA8511" t="s">
        <v>319</v>
      </c>
      <c r="AB8511"/>
      <c r="AD8511" s="27" t="s">
        <v>2075</v>
      </c>
      <c r="AF8511" t="s">
        <v>290</v>
      </c>
      <c r="AH8511" t="s">
        <v>2013</v>
      </c>
      <c r="AI8511" t="s">
        <v>2080</v>
      </c>
      <c r="AJ8511" t="s">
        <v>2081</v>
      </c>
      <c r="AK8511" t="s">
        <v>2082</v>
      </c>
      <c r="AL8511" s="12">
        <v>45831.522407407407</v>
      </c>
    </row>
    <row r="8512" spans="1:39" ht="15" customHeight="1" x14ac:dyDescent="0.3">
      <c r="A8512" s="38" t="s">
        <v>20666</v>
      </c>
      <c r="B8512" t="s">
        <v>2476</v>
      </c>
      <c r="C8512" t="s">
        <v>2073</v>
      </c>
      <c r="D8512" t="s">
        <v>282</v>
      </c>
      <c r="E8512" t="s">
        <v>319</v>
      </c>
      <c r="H8512" t="s">
        <v>293</v>
      </c>
      <c r="I8512" t="s">
        <v>20667</v>
      </c>
      <c r="J8512" t="s">
        <v>310</v>
      </c>
      <c r="K8512" t="s">
        <v>2075</v>
      </c>
      <c r="M8512" t="s">
        <v>294</v>
      </c>
      <c r="N8512" t="s">
        <v>295</v>
      </c>
      <c r="O8512" t="s">
        <v>2076</v>
      </c>
      <c r="Q8512" t="s">
        <v>344</v>
      </c>
      <c r="R8512" t="b">
        <v>0</v>
      </c>
      <c r="S8512" t="b">
        <v>0</v>
      </c>
      <c r="T8512" s="31" t="s">
        <v>426</v>
      </c>
      <c r="U8512" s="31">
        <v>1</v>
      </c>
      <c r="V8512" s="30" t="s">
        <v>2851</v>
      </c>
      <c r="W8512" t="s">
        <v>2852</v>
      </c>
      <c r="X8512" t="s">
        <v>282</v>
      </c>
      <c r="Y8512" t="s">
        <v>344</v>
      </c>
      <c r="Z8512" t="s">
        <v>284</v>
      </c>
      <c r="AA8512" t="s">
        <v>319</v>
      </c>
      <c r="AB8512"/>
      <c r="AD8512" s="27" t="s">
        <v>2075</v>
      </c>
      <c r="AF8512" t="s">
        <v>290</v>
      </c>
      <c r="AH8512" t="s">
        <v>2012</v>
      </c>
      <c r="AI8512" t="s">
        <v>2121</v>
      </c>
      <c r="AJ8512" t="s">
        <v>2122</v>
      </c>
      <c r="AK8512" t="s">
        <v>2082</v>
      </c>
      <c r="AL8512" s="12">
        <v>45883.714687500003</v>
      </c>
    </row>
    <row r="8513" spans="1:38" ht="15" customHeight="1" x14ac:dyDescent="0.3">
      <c r="A8513" s="38" t="s">
        <v>20666</v>
      </c>
      <c r="B8513" t="s">
        <v>2476</v>
      </c>
      <c r="C8513" t="s">
        <v>2073</v>
      </c>
      <c r="D8513" t="s">
        <v>282</v>
      </c>
      <c r="E8513" t="s">
        <v>319</v>
      </c>
      <c r="H8513" t="s">
        <v>293</v>
      </c>
      <c r="I8513" t="s">
        <v>20667</v>
      </c>
      <c r="J8513" t="s">
        <v>310</v>
      </c>
      <c r="K8513" t="s">
        <v>2075</v>
      </c>
      <c r="M8513" t="s">
        <v>294</v>
      </c>
      <c r="N8513" t="s">
        <v>295</v>
      </c>
      <c r="O8513" t="s">
        <v>2076</v>
      </c>
      <c r="R8513" t="b">
        <v>0</v>
      </c>
      <c r="S8513" t="b">
        <v>0</v>
      </c>
      <c r="T8513" s="31" t="s">
        <v>426</v>
      </c>
      <c r="U8513" s="31">
        <v>1</v>
      </c>
      <c r="V8513" s="32" t="s">
        <v>2853</v>
      </c>
      <c r="W8513" t="s">
        <v>2854</v>
      </c>
      <c r="X8513" t="s">
        <v>282</v>
      </c>
      <c r="Y8513" t="s">
        <v>311</v>
      </c>
      <c r="Z8513" t="s">
        <v>284</v>
      </c>
      <c r="AA8513" t="s">
        <v>319</v>
      </c>
      <c r="AB8513"/>
      <c r="AD8513" s="27" t="s">
        <v>2075</v>
      </c>
      <c r="AF8513" t="s">
        <v>290</v>
      </c>
      <c r="AH8513" t="s">
        <v>2013</v>
      </c>
      <c r="AI8513" t="s">
        <v>2080</v>
      </c>
      <c r="AJ8513" t="s">
        <v>2081</v>
      </c>
      <c r="AK8513" t="s">
        <v>2082</v>
      </c>
      <c r="AL8513" s="12">
        <v>45831.522407407407</v>
      </c>
    </row>
    <row r="8514" spans="1:38" ht="15" customHeight="1" x14ac:dyDescent="0.3">
      <c r="A8514" s="38" t="s">
        <v>20720</v>
      </c>
      <c r="B8514" t="s">
        <v>2387</v>
      </c>
      <c r="C8514" t="s">
        <v>2073</v>
      </c>
      <c r="D8514" t="s">
        <v>282</v>
      </c>
      <c r="E8514" t="s">
        <v>319</v>
      </c>
      <c r="H8514" t="s">
        <v>293</v>
      </c>
      <c r="I8514" t="s">
        <v>20721</v>
      </c>
      <c r="J8514" t="s">
        <v>310</v>
      </c>
      <c r="K8514" t="s">
        <v>2075</v>
      </c>
      <c r="M8514" t="s">
        <v>294</v>
      </c>
      <c r="N8514" t="s">
        <v>295</v>
      </c>
      <c r="O8514" t="s">
        <v>2076</v>
      </c>
      <c r="Q8514" t="s">
        <v>344</v>
      </c>
      <c r="R8514" t="b">
        <v>0</v>
      </c>
      <c r="S8514" t="b">
        <v>0</v>
      </c>
      <c r="T8514" s="31" t="s">
        <v>426</v>
      </c>
      <c r="U8514" s="31">
        <v>1</v>
      </c>
      <c r="V8514" s="30" t="s">
        <v>2851</v>
      </c>
      <c r="W8514" t="s">
        <v>2852</v>
      </c>
      <c r="X8514" t="s">
        <v>282</v>
      </c>
      <c r="Y8514" t="s">
        <v>344</v>
      </c>
      <c r="Z8514" t="s">
        <v>284</v>
      </c>
      <c r="AA8514" t="s">
        <v>319</v>
      </c>
      <c r="AB8514"/>
      <c r="AD8514" s="27" t="s">
        <v>2075</v>
      </c>
      <c r="AF8514" t="s">
        <v>290</v>
      </c>
      <c r="AH8514" t="s">
        <v>2012</v>
      </c>
      <c r="AI8514" t="s">
        <v>2121</v>
      </c>
      <c r="AJ8514" t="s">
        <v>2122</v>
      </c>
      <c r="AK8514" t="s">
        <v>2082</v>
      </c>
      <c r="AL8514" s="12">
        <v>45883.714687500003</v>
      </c>
    </row>
    <row r="8515" spans="1:38" ht="15" customHeight="1" x14ac:dyDescent="0.3">
      <c r="A8515" s="38" t="s">
        <v>20720</v>
      </c>
      <c r="B8515" t="s">
        <v>2387</v>
      </c>
      <c r="C8515" t="s">
        <v>2073</v>
      </c>
      <c r="D8515" t="s">
        <v>282</v>
      </c>
      <c r="E8515" t="s">
        <v>319</v>
      </c>
      <c r="H8515" t="s">
        <v>293</v>
      </c>
      <c r="I8515" t="s">
        <v>20721</v>
      </c>
      <c r="J8515" t="s">
        <v>310</v>
      </c>
      <c r="K8515" t="s">
        <v>2075</v>
      </c>
      <c r="M8515" t="s">
        <v>294</v>
      </c>
      <c r="N8515" t="s">
        <v>295</v>
      </c>
      <c r="O8515" t="s">
        <v>2076</v>
      </c>
      <c r="R8515" t="b">
        <v>0</v>
      </c>
      <c r="S8515" t="b">
        <v>0</v>
      </c>
      <c r="T8515" s="31" t="s">
        <v>426</v>
      </c>
      <c r="U8515" s="31">
        <v>1</v>
      </c>
      <c r="V8515" s="30" t="s">
        <v>2853</v>
      </c>
      <c r="W8515" t="s">
        <v>2854</v>
      </c>
      <c r="X8515" t="s">
        <v>282</v>
      </c>
      <c r="Y8515" t="s">
        <v>311</v>
      </c>
      <c r="Z8515" t="s">
        <v>284</v>
      </c>
      <c r="AA8515" t="s">
        <v>319</v>
      </c>
      <c r="AB8515"/>
      <c r="AD8515" s="27" t="s">
        <v>2075</v>
      </c>
      <c r="AF8515" t="s">
        <v>290</v>
      </c>
      <c r="AH8515" t="s">
        <v>2013</v>
      </c>
      <c r="AI8515" t="s">
        <v>2080</v>
      </c>
      <c r="AJ8515" t="s">
        <v>2081</v>
      </c>
      <c r="AK8515" t="s">
        <v>2082</v>
      </c>
      <c r="AL8515" s="12">
        <v>45831.522407407407</v>
      </c>
    </row>
    <row r="8516" spans="1:38" ht="15" customHeight="1" x14ac:dyDescent="0.3">
      <c r="A8516" s="38" t="s">
        <v>19902</v>
      </c>
      <c r="B8516" t="s">
        <v>2543</v>
      </c>
      <c r="C8516" t="s">
        <v>2073</v>
      </c>
      <c r="D8516" t="s">
        <v>282</v>
      </c>
      <c r="E8516" t="s">
        <v>319</v>
      </c>
      <c r="H8516" t="s">
        <v>293</v>
      </c>
      <c r="I8516" t="s">
        <v>19903</v>
      </c>
      <c r="J8516" t="s">
        <v>310</v>
      </c>
      <c r="K8516" t="s">
        <v>2075</v>
      </c>
      <c r="M8516" t="s">
        <v>294</v>
      </c>
      <c r="N8516" t="s">
        <v>295</v>
      </c>
      <c r="O8516" t="s">
        <v>2076</v>
      </c>
      <c r="Q8516" t="s">
        <v>344</v>
      </c>
      <c r="R8516" t="b">
        <v>0</v>
      </c>
      <c r="S8516" t="b">
        <v>0</v>
      </c>
      <c r="T8516" s="31" t="s">
        <v>426</v>
      </c>
      <c r="U8516" s="31">
        <v>1</v>
      </c>
      <c r="V8516" s="30" t="s">
        <v>2851</v>
      </c>
      <c r="W8516" t="s">
        <v>2852</v>
      </c>
      <c r="X8516" t="s">
        <v>282</v>
      </c>
      <c r="Y8516" t="s">
        <v>344</v>
      </c>
      <c r="Z8516" t="s">
        <v>284</v>
      </c>
      <c r="AA8516" t="s">
        <v>319</v>
      </c>
      <c r="AB8516"/>
      <c r="AD8516" s="27" t="s">
        <v>2075</v>
      </c>
      <c r="AF8516" t="s">
        <v>290</v>
      </c>
      <c r="AH8516" t="s">
        <v>2012</v>
      </c>
      <c r="AI8516" t="s">
        <v>2121</v>
      </c>
      <c r="AJ8516" t="s">
        <v>2122</v>
      </c>
      <c r="AK8516" t="s">
        <v>2082</v>
      </c>
      <c r="AL8516" s="12">
        <v>45883.714687500003</v>
      </c>
    </row>
    <row r="8517" spans="1:38" ht="15" customHeight="1" x14ac:dyDescent="0.3">
      <c r="A8517" s="38" t="s">
        <v>19902</v>
      </c>
      <c r="B8517" t="s">
        <v>2543</v>
      </c>
      <c r="C8517" t="s">
        <v>2073</v>
      </c>
      <c r="D8517" t="s">
        <v>282</v>
      </c>
      <c r="E8517" t="s">
        <v>319</v>
      </c>
      <c r="H8517" t="s">
        <v>293</v>
      </c>
      <c r="I8517" t="s">
        <v>19903</v>
      </c>
      <c r="J8517" t="s">
        <v>310</v>
      </c>
      <c r="K8517" t="s">
        <v>2075</v>
      </c>
      <c r="M8517" t="s">
        <v>294</v>
      </c>
      <c r="N8517" t="s">
        <v>295</v>
      </c>
      <c r="O8517" t="s">
        <v>2076</v>
      </c>
      <c r="R8517" t="b">
        <v>0</v>
      </c>
      <c r="S8517" t="b">
        <v>0</v>
      </c>
      <c r="T8517" s="31" t="s">
        <v>426</v>
      </c>
      <c r="U8517" s="31">
        <v>1</v>
      </c>
      <c r="V8517" s="30" t="s">
        <v>2853</v>
      </c>
      <c r="W8517" t="s">
        <v>2854</v>
      </c>
      <c r="X8517" t="s">
        <v>282</v>
      </c>
      <c r="Y8517" t="s">
        <v>311</v>
      </c>
      <c r="Z8517" t="s">
        <v>284</v>
      </c>
      <c r="AA8517" t="s">
        <v>319</v>
      </c>
      <c r="AB8517"/>
      <c r="AD8517" s="27" t="s">
        <v>2075</v>
      </c>
      <c r="AF8517" t="s">
        <v>290</v>
      </c>
      <c r="AH8517" t="s">
        <v>2013</v>
      </c>
      <c r="AI8517" t="s">
        <v>2080</v>
      </c>
      <c r="AJ8517" t="s">
        <v>2081</v>
      </c>
      <c r="AK8517" t="s">
        <v>2082</v>
      </c>
      <c r="AL8517" s="12">
        <v>45831.522407407407</v>
      </c>
    </row>
    <row r="8518" spans="1:38" ht="15" customHeight="1" x14ac:dyDescent="0.3">
      <c r="A8518" s="38" t="s">
        <v>20745</v>
      </c>
      <c r="B8518" t="s">
        <v>2376</v>
      </c>
      <c r="C8518" t="s">
        <v>2073</v>
      </c>
      <c r="D8518" t="s">
        <v>282</v>
      </c>
      <c r="E8518" t="s">
        <v>319</v>
      </c>
      <c r="H8518" t="s">
        <v>293</v>
      </c>
      <c r="I8518" t="s">
        <v>20746</v>
      </c>
      <c r="J8518" t="s">
        <v>310</v>
      </c>
      <c r="K8518" t="s">
        <v>2075</v>
      </c>
      <c r="M8518" t="s">
        <v>294</v>
      </c>
      <c r="N8518" t="s">
        <v>295</v>
      </c>
      <c r="O8518" t="s">
        <v>2076</v>
      </c>
      <c r="Q8518" t="s">
        <v>344</v>
      </c>
      <c r="R8518" t="b">
        <v>0</v>
      </c>
      <c r="S8518" t="b">
        <v>0</v>
      </c>
      <c r="T8518" s="31" t="s">
        <v>426</v>
      </c>
      <c r="U8518" s="31">
        <v>1</v>
      </c>
      <c r="V8518" s="30" t="s">
        <v>2851</v>
      </c>
      <c r="W8518" t="s">
        <v>2852</v>
      </c>
      <c r="X8518" t="s">
        <v>282</v>
      </c>
      <c r="Y8518" t="s">
        <v>344</v>
      </c>
      <c r="Z8518" t="s">
        <v>284</v>
      </c>
      <c r="AA8518" t="s">
        <v>319</v>
      </c>
      <c r="AB8518"/>
      <c r="AD8518" s="27" t="s">
        <v>2075</v>
      </c>
      <c r="AF8518" t="s">
        <v>290</v>
      </c>
      <c r="AH8518" t="s">
        <v>2012</v>
      </c>
      <c r="AI8518" t="s">
        <v>2121</v>
      </c>
      <c r="AJ8518" t="s">
        <v>2122</v>
      </c>
      <c r="AK8518" t="s">
        <v>2082</v>
      </c>
      <c r="AL8518" s="12">
        <v>45883.714687500003</v>
      </c>
    </row>
    <row r="8519" spans="1:38" ht="15" customHeight="1" x14ac:dyDescent="0.3">
      <c r="A8519" s="38" t="s">
        <v>20745</v>
      </c>
      <c r="B8519" t="s">
        <v>2376</v>
      </c>
      <c r="C8519" t="s">
        <v>2073</v>
      </c>
      <c r="D8519" t="s">
        <v>282</v>
      </c>
      <c r="E8519" t="s">
        <v>319</v>
      </c>
      <c r="H8519" t="s">
        <v>293</v>
      </c>
      <c r="I8519" t="s">
        <v>20746</v>
      </c>
      <c r="J8519" t="s">
        <v>310</v>
      </c>
      <c r="K8519" t="s">
        <v>2075</v>
      </c>
      <c r="M8519" t="s">
        <v>294</v>
      </c>
      <c r="N8519" t="s">
        <v>295</v>
      </c>
      <c r="O8519" t="s">
        <v>2076</v>
      </c>
      <c r="R8519" t="b">
        <v>0</v>
      </c>
      <c r="S8519" t="b">
        <v>0</v>
      </c>
      <c r="T8519" s="31" t="s">
        <v>426</v>
      </c>
      <c r="U8519" s="31">
        <v>1</v>
      </c>
      <c r="V8519" s="30" t="s">
        <v>2853</v>
      </c>
      <c r="W8519" t="s">
        <v>2854</v>
      </c>
      <c r="X8519" t="s">
        <v>282</v>
      </c>
      <c r="Y8519" t="s">
        <v>311</v>
      </c>
      <c r="Z8519" t="s">
        <v>284</v>
      </c>
      <c r="AA8519" t="s">
        <v>319</v>
      </c>
      <c r="AB8519"/>
      <c r="AD8519" s="27" t="s">
        <v>2075</v>
      </c>
      <c r="AF8519" t="s">
        <v>290</v>
      </c>
      <c r="AH8519" t="s">
        <v>2013</v>
      </c>
      <c r="AI8519" t="s">
        <v>2080</v>
      </c>
      <c r="AJ8519" t="s">
        <v>2081</v>
      </c>
      <c r="AK8519" t="s">
        <v>2082</v>
      </c>
      <c r="AL8519" s="12">
        <v>45831.522407407407</v>
      </c>
    </row>
    <row r="8520" spans="1:38" ht="15" customHeight="1" x14ac:dyDescent="0.3">
      <c r="A8520" s="38" t="s">
        <v>20683</v>
      </c>
      <c r="B8520" t="s">
        <v>20684</v>
      </c>
      <c r="C8520" t="s">
        <v>2073</v>
      </c>
      <c r="D8520" t="s">
        <v>282</v>
      </c>
      <c r="E8520" t="s">
        <v>328</v>
      </c>
      <c r="H8520" t="s">
        <v>2017</v>
      </c>
      <c r="I8520" t="s">
        <v>20685</v>
      </c>
      <c r="J8520" t="s">
        <v>284</v>
      </c>
      <c r="K8520" t="s">
        <v>2075</v>
      </c>
      <c r="M8520" t="s">
        <v>294</v>
      </c>
      <c r="N8520" t="s">
        <v>295</v>
      </c>
      <c r="Q8520" t="s">
        <v>311</v>
      </c>
      <c r="R8520" t="b">
        <v>0</v>
      </c>
      <c r="S8520" t="b">
        <v>0</v>
      </c>
      <c r="T8520" s="31" t="s">
        <v>426</v>
      </c>
      <c r="U8520" s="31">
        <v>1</v>
      </c>
      <c r="V8520" s="32" t="s">
        <v>2879</v>
      </c>
      <c r="W8520" t="s">
        <v>2880</v>
      </c>
      <c r="X8520" t="s">
        <v>282</v>
      </c>
      <c r="Y8520" t="s">
        <v>311</v>
      </c>
      <c r="Z8520" t="s">
        <v>310</v>
      </c>
      <c r="AA8520" t="s">
        <v>302</v>
      </c>
      <c r="AB8520"/>
      <c r="AD8520" s="27" t="s">
        <v>2075</v>
      </c>
      <c r="AF8520" t="s">
        <v>294</v>
      </c>
      <c r="AH8520" t="s">
        <v>2012</v>
      </c>
      <c r="AI8520" t="s">
        <v>2121</v>
      </c>
      <c r="AJ8520" t="s">
        <v>2122</v>
      </c>
      <c r="AK8520" t="s">
        <v>2082</v>
      </c>
      <c r="AL8520" s="12">
        <v>45891.124074074076</v>
      </c>
    </row>
    <row r="8521" spans="1:38" ht="15" customHeight="1" x14ac:dyDescent="0.3">
      <c r="A8521" s="38" t="s">
        <v>20830</v>
      </c>
      <c r="B8521" t="s">
        <v>2479</v>
      </c>
      <c r="C8521" t="s">
        <v>2073</v>
      </c>
      <c r="D8521" t="s">
        <v>282</v>
      </c>
      <c r="E8521" t="s">
        <v>319</v>
      </c>
      <c r="H8521" t="s">
        <v>293</v>
      </c>
      <c r="I8521" t="s">
        <v>20831</v>
      </c>
      <c r="J8521" t="s">
        <v>310</v>
      </c>
      <c r="K8521" t="s">
        <v>2075</v>
      </c>
      <c r="M8521" t="s">
        <v>294</v>
      </c>
      <c r="N8521" t="s">
        <v>295</v>
      </c>
      <c r="O8521" t="s">
        <v>2076</v>
      </c>
      <c r="Q8521" t="s">
        <v>344</v>
      </c>
      <c r="R8521" t="b">
        <v>0</v>
      </c>
      <c r="S8521" t="b">
        <v>0</v>
      </c>
      <c r="T8521" s="31" t="s">
        <v>426</v>
      </c>
      <c r="U8521" s="31">
        <v>1</v>
      </c>
      <c r="V8521" s="32" t="s">
        <v>2851</v>
      </c>
      <c r="W8521" t="s">
        <v>2852</v>
      </c>
      <c r="X8521" t="s">
        <v>282</v>
      </c>
      <c r="Y8521" t="s">
        <v>344</v>
      </c>
      <c r="Z8521" t="s">
        <v>284</v>
      </c>
      <c r="AA8521" t="s">
        <v>319</v>
      </c>
      <c r="AB8521"/>
      <c r="AD8521" s="27" t="s">
        <v>2075</v>
      </c>
      <c r="AF8521" t="s">
        <v>290</v>
      </c>
      <c r="AH8521" t="s">
        <v>2012</v>
      </c>
      <c r="AI8521" t="s">
        <v>2121</v>
      </c>
      <c r="AJ8521" t="s">
        <v>2122</v>
      </c>
      <c r="AK8521" t="s">
        <v>2082</v>
      </c>
      <c r="AL8521" s="12">
        <v>45883.714687500003</v>
      </c>
    </row>
    <row r="8522" spans="1:38" ht="15" customHeight="1" x14ac:dyDescent="0.3">
      <c r="A8522" s="38" t="s">
        <v>20830</v>
      </c>
      <c r="B8522" t="s">
        <v>2479</v>
      </c>
      <c r="C8522" t="s">
        <v>2073</v>
      </c>
      <c r="D8522" t="s">
        <v>282</v>
      </c>
      <c r="E8522" t="s">
        <v>319</v>
      </c>
      <c r="H8522" t="s">
        <v>293</v>
      </c>
      <c r="I8522" t="s">
        <v>20831</v>
      </c>
      <c r="J8522" t="s">
        <v>310</v>
      </c>
      <c r="K8522" t="s">
        <v>2075</v>
      </c>
      <c r="M8522" t="s">
        <v>294</v>
      </c>
      <c r="N8522" t="s">
        <v>295</v>
      </c>
      <c r="O8522" t="s">
        <v>2076</v>
      </c>
      <c r="R8522" t="b">
        <v>0</v>
      </c>
      <c r="S8522" t="b">
        <v>0</v>
      </c>
      <c r="T8522" s="31" t="s">
        <v>426</v>
      </c>
      <c r="U8522" s="31">
        <v>1</v>
      </c>
      <c r="V8522" s="32" t="s">
        <v>2853</v>
      </c>
      <c r="W8522" t="s">
        <v>2854</v>
      </c>
      <c r="X8522" t="s">
        <v>282</v>
      </c>
      <c r="Y8522" t="s">
        <v>311</v>
      </c>
      <c r="Z8522" t="s">
        <v>284</v>
      </c>
      <c r="AA8522" t="s">
        <v>319</v>
      </c>
      <c r="AB8522"/>
      <c r="AD8522" s="27" t="s">
        <v>2075</v>
      </c>
      <c r="AF8522" t="s">
        <v>290</v>
      </c>
      <c r="AH8522" t="s">
        <v>2013</v>
      </c>
      <c r="AI8522" t="s">
        <v>2080</v>
      </c>
      <c r="AJ8522" t="s">
        <v>2081</v>
      </c>
      <c r="AK8522" t="s">
        <v>2082</v>
      </c>
      <c r="AL8522" s="12">
        <v>45831.522407407407</v>
      </c>
    </row>
    <row r="8523" spans="1:38" ht="15" customHeight="1" x14ac:dyDescent="0.3">
      <c r="A8523" s="38" t="s">
        <v>20686</v>
      </c>
      <c r="B8523" t="s">
        <v>20687</v>
      </c>
      <c r="C8523" t="s">
        <v>2073</v>
      </c>
      <c r="D8523" t="s">
        <v>282</v>
      </c>
      <c r="E8523" t="s">
        <v>319</v>
      </c>
      <c r="H8523" t="s">
        <v>293</v>
      </c>
      <c r="I8523" t="s">
        <v>20688</v>
      </c>
      <c r="J8523" t="s">
        <v>310</v>
      </c>
      <c r="K8523" t="s">
        <v>2075</v>
      </c>
      <c r="M8523" t="s">
        <v>294</v>
      </c>
      <c r="N8523" t="s">
        <v>295</v>
      </c>
      <c r="Q8523" t="s">
        <v>344</v>
      </c>
      <c r="R8523" t="b">
        <v>0</v>
      </c>
      <c r="S8523" t="b">
        <v>0</v>
      </c>
      <c r="T8523" s="31" t="s">
        <v>426</v>
      </c>
      <c r="U8523" s="31">
        <v>1</v>
      </c>
      <c r="V8523" s="32" t="s">
        <v>19820</v>
      </c>
      <c r="W8523" t="s">
        <v>19821</v>
      </c>
      <c r="X8523" t="s">
        <v>282</v>
      </c>
      <c r="Y8523" t="s">
        <v>344</v>
      </c>
      <c r="Z8523" t="s">
        <v>284</v>
      </c>
      <c r="AA8523" t="s">
        <v>319</v>
      </c>
      <c r="AB8523"/>
      <c r="AD8523" s="27" t="s">
        <v>2094</v>
      </c>
      <c r="AF8523" t="s">
        <v>290</v>
      </c>
      <c r="AH8523" t="s">
        <v>2169</v>
      </c>
      <c r="AI8523" t="s">
        <v>2170</v>
      </c>
      <c r="AJ8523" t="s">
        <v>2171</v>
      </c>
      <c r="AK8523" t="s">
        <v>2082</v>
      </c>
      <c r="AL8523" s="12">
        <v>45999.300138888888</v>
      </c>
    </row>
    <row r="8524" spans="1:38" ht="15" customHeight="1" x14ac:dyDescent="0.3">
      <c r="A8524" s="38" t="s">
        <v>20686</v>
      </c>
      <c r="B8524" t="s">
        <v>20687</v>
      </c>
      <c r="C8524" t="s">
        <v>2073</v>
      </c>
      <c r="D8524" t="s">
        <v>282</v>
      </c>
      <c r="E8524" t="s">
        <v>319</v>
      </c>
      <c r="H8524" t="s">
        <v>293</v>
      </c>
      <c r="I8524" t="s">
        <v>20688</v>
      </c>
      <c r="J8524" t="s">
        <v>310</v>
      </c>
      <c r="K8524" t="s">
        <v>2075</v>
      </c>
      <c r="M8524" t="s">
        <v>294</v>
      </c>
      <c r="N8524" t="s">
        <v>295</v>
      </c>
      <c r="R8524" t="b">
        <v>0</v>
      </c>
      <c r="S8524" t="b">
        <v>0</v>
      </c>
      <c r="T8524" s="31" t="s">
        <v>426</v>
      </c>
      <c r="U8524" s="31">
        <v>1</v>
      </c>
      <c r="V8524" s="32" t="s">
        <v>19822</v>
      </c>
      <c r="W8524" t="s">
        <v>19823</v>
      </c>
      <c r="X8524" t="s">
        <v>282</v>
      </c>
      <c r="Y8524" t="s">
        <v>311</v>
      </c>
      <c r="Z8524" t="s">
        <v>310</v>
      </c>
      <c r="AA8524" t="s">
        <v>319</v>
      </c>
      <c r="AB8524"/>
      <c r="AD8524" s="27" t="s">
        <v>2075</v>
      </c>
      <c r="AF8524" t="s">
        <v>290</v>
      </c>
      <c r="AH8524" t="s">
        <v>2169</v>
      </c>
      <c r="AI8524" t="s">
        <v>2170</v>
      </c>
      <c r="AJ8524" t="s">
        <v>2171</v>
      </c>
      <c r="AK8524" t="s">
        <v>2082</v>
      </c>
      <c r="AL8524" s="12">
        <v>45999.412175925929</v>
      </c>
    </row>
    <row r="8525" spans="1:38" ht="15" customHeight="1" x14ac:dyDescent="0.3">
      <c r="A8525" s="38" t="s">
        <v>19914</v>
      </c>
      <c r="B8525" t="s">
        <v>2566</v>
      </c>
      <c r="C8525" t="s">
        <v>2073</v>
      </c>
      <c r="D8525" t="s">
        <v>282</v>
      </c>
      <c r="E8525" t="s">
        <v>319</v>
      </c>
      <c r="H8525" t="s">
        <v>293</v>
      </c>
      <c r="I8525" t="s">
        <v>19915</v>
      </c>
      <c r="J8525" t="s">
        <v>310</v>
      </c>
      <c r="K8525" t="s">
        <v>2075</v>
      </c>
      <c r="M8525" t="s">
        <v>294</v>
      </c>
      <c r="N8525" t="s">
        <v>295</v>
      </c>
      <c r="O8525" t="s">
        <v>2076</v>
      </c>
      <c r="Q8525" t="s">
        <v>344</v>
      </c>
      <c r="R8525" t="b">
        <v>0</v>
      </c>
      <c r="S8525" t="b">
        <v>0</v>
      </c>
      <c r="T8525" s="31" t="s">
        <v>426</v>
      </c>
      <c r="U8525" s="31">
        <v>1</v>
      </c>
      <c r="V8525" s="32" t="s">
        <v>2851</v>
      </c>
      <c r="W8525" t="s">
        <v>2852</v>
      </c>
      <c r="X8525" t="s">
        <v>282</v>
      </c>
      <c r="Y8525" t="s">
        <v>344</v>
      </c>
      <c r="Z8525" t="s">
        <v>284</v>
      </c>
      <c r="AA8525" t="s">
        <v>319</v>
      </c>
      <c r="AB8525"/>
      <c r="AD8525" s="27" t="s">
        <v>2075</v>
      </c>
      <c r="AF8525" t="s">
        <v>290</v>
      </c>
      <c r="AH8525" t="s">
        <v>2012</v>
      </c>
      <c r="AI8525" t="s">
        <v>2121</v>
      </c>
      <c r="AJ8525" t="s">
        <v>2122</v>
      </c>
      <c r="AK8525" t="s">
        <v>2082</v>
      </c>
      <c r="AL8525" s="12">
        <v>45883.714687500003</v>
      </c>
    </row>
    <row r="8526" spans="1:38" ht="15" customHeight="1" x14ac:dyDescent="0.3">
      <c r="A8526" s="38" t="s">
        <v>19914</v>
      </c>
      <c r="B8526" t="s">
        <v>2566</v>
      </c>
      <c r="C8526" t="s">
        <v>2073</v>
      </c>
      <c r="D8526" t="s">
        <v>282</v>
      </c>
      <c r="E8526" t="s">
        <v>319</v>
      </c>
      <c r="H8526" t="s">
        <v>293</v>
      </c>
      <c r="I8526" t="s">
        <v>19915</v>
      </c>
      <c r="J8526" t="s">
        <v>310</v>
      </c>
      <c r="K8526" t="s">
        <v>2075</v>
      </c>
      <c r="M8526" t="s">
        <v>294</v>
      </c>
      <c r="N8526" t="s">
        <v>295</v>
      </c>
      <c r="O8526" t="s">
        <v>2076</v>
      </c>
      <c r="R8526" t="b">
        <v>0</v>
      </c>
      <c r="S8526" t="b">
        <v>0</v>
      </c>
      <c r="T8526" s="31" t="s">
        <v>426</v>
      </c>
      <c r="U8526" s="31">
        <v>1</v>
      </c>
      <c r="V8526" s="32" t="s">
        <v>2853</v>
      </c>
      <c r="W8526" t="s">
        <v>2854</v>
      </c>
      <c r="X8526" t="s">
        <v>282</v>
      </c>
      <c r="Y8526" t="s">
        <v>311</v>
      </c>
      <c r="Z8526" t="s">
        <v>284</v>
      </c>
      <c r="AA8526" t="s">
        <v>319</v>
      </c>
      <c r="AB8526"/>
      <c r="AD8526" s="27" t="s">
        <v>2075</v>
      </c>
      <c r="AF8526" t="s">
        <v>290</v>
      </c>
      <c r="AH8526" t="s">
        <v>2013</v>
      </c>
      <c r="AI8526" t="s">
        <v>2080</v>
      </c>
      <c r="AJ8526" t="s">
        <v>2081</v>
      </c>
      <c r="AK8526" t="s">
        <v>2082</v>
      </c>
      <c r="AL8526" s="12">
        <v>45831.522407407407</v>
      </c>
    </row>
    <row r="8527" spans="1:38" ht="15" customHeight="1" x14ac:dyDescent="0.3">
      <c r="A8527" s="38" t="s">
        <v>20871</v>
      </c>
      <c r="B8527" t="s">
        <v>3487</v>
      </c>
      <c r="C8527" t="s">
        <v>2073</v>
      </c>
      <c r="D8527" t="s">
        <v>282</v>
      </c>
      <c r="E8527" t="s">
        <v>319</v>
      </c>
      <c r="H8527" t="s">
        <v>293</v>
      </c>
      <c r="I8527" t="s">
        <v>20872</v>
      </c>
      <c r="J8527" t="s">
        <v>310</v>
      </c>
      <c r="K8527" t="s">
        <v>2075</v>
      </c>
      <c r="M8527" t="s">
        <v>294</v>
      </c>
      <c r="N8527" t="s">
        <v>295</v>
      </c>
      <c r="O8527" t="s">
        <v>2076</v>
      </c>
      <c r="Q8527" t="s">
        <v>344</v>
      </c>
      <c r="R8527" t="b">
        <v>0</v>
      </c>
      <c r="S8527" t="b">
        <v>0</v>
      </c>
      <c r="T8527" s="31" t="s">
        <v>426</v>
      </c>
      <c r="U8527" s="31">
        <v>1</v>
      </c>
      <c r="V8527" s="32" t="s">
        <v>2851</v>
      </c>
      <c r="W8527" t="s">
        <v>2852</v>
      </c>
      <c r="X8527" t="s">
        <v>282</v>
      </c>
      <c r="Y8527" t="s">
        <v>344</v>
      </c>
      <c r="Z8527" t="s">
        <v>284</v>
      </c>
      <c r="AA8527" t="s">
        <v>319</v>
      </c>
      <c r="AB8527"/>
      <c r="AD8527" s="27" t="s">
        <v>2075</v>
      </c>
      <c r="AF8527" t="s">
        <v>290</v>
      </c>
      <c r="AH8527" t="s">
        <v>2012</v>
      </c>
      <c r="AI8527" t="s">
        <v>2121</v>
      </c>
      <c r="AJ8527" t="s">
        <v>2122</v>
      </c>
      <c r="AK8527" t="s">
        <v>2082</v>
      </c>
      <c r="AL8527" s="12">
        <v>45883.714687500003</v>
      </c>
    </row>
    <row r="8528" spans="1:38" ht="15" customHeight="1" x14ac:dyDescent="0.3">
      <c r="A8528" s="38" t="s">
        <v>20871</v>
      </c>
      <c r="B8528" t="s">
        <v>3487</v>
      </c>
      <c r="C8528" t="s">
        <v>2073</v>
      </c>
      <c r="D8528" t="s">
        <v>282</v>
      </c>
      <c r="E8528" t="s">
        <v>319</v>
      </c>
      <c r="H8528" t="s">
        <v>293</v>
      </c>
      <c r="I8528" t="s">
        <v>20872</v>
      </c>
      <c r="J8528" t="s">
        <v>310</v>
      </c>
      <c r="K8528" t="s">
        <v>2075</v>
      </c>
      <c r="M8528" t="s">
        <v>294</v>
      </c>
      <c r="N8528" t="s">
        <v>295</v>
      </c>
      <c r="O8528" t="s">
        <v>2076</v>
      </c>
      <c r="R8528" t="b">
        <v>0</v>
      </c>
      <c r="S8528" t="b">
        <v>0</v>
      </c>
      <c r="T8528" s="31" t="s">
        <v>426</v>
      </c>
      <c r="U8528" s="31">
        <v>1</v>
      </c>
      <c r="V8528" s="32" t="s">
        <v>2853</v>
      </c>
      <c r="W8528" t="s">
        <v>2854</v>
      </c>
      <c r="X8528" t="s">
        <v>282</v>
      </c>
      <c r="Y8528" t="s">
        <v>311</v>
      </c>
      <c r="Z8528" t="s">
        <v>284</v>
      </c>
      <c r="AA8528" t="s">
        <v>319</v>
      </c>
      <c r="AB8528"/>
      <c r="AD8528" s="27" t="s">
        <v>2075</v>
      </c>
      <c r="AF8528" t="s">
        <v>290</v>
      </c>
      <c r="AH8528" t="s">
        <v>2013</v>
      </c>
      <c r="AI8528" t="s">
        <v>2080</v>
      </c>
      <c r="AJ8528" t="s">
        <v>2081</v>
      </c>
      <c r="AK8528" t="s">
        <v>2082</v>
      </c>
      <c r="AL8528" s="12">
        <v>45831.522407407407</v>
      </c>
    </row>
    <row r="8529" spans="1:39" ht="15" customHeight="1" x14ac:dyDescent="0.3">
      <c r="A8529" s="38" t="s">
        <v>21070</v>
      </c>
      <c r="B8529" t="s">
        <v>2344</v>
      </c>
      <c r="C8529" t="s">
        <v>2073</v>
      </c>
      <c r="D8529" t="s">
        <v>282</v>
      </c>
      <c r="E8529" t="s">
        <v>319</v>
      </c>
      <c r="H8529" t="s">
        <v>293</v>
      </c>
      <c r="I8529" t="s">
        <v>21071</v>
      </c>
      <c r="J8529" t="s">
        <v>310</v>
      </c>
      <c r="K8529" t="s">
        <v>2075</v>
      </c>
      <c r="M8529" t="s">
        <v>294</v>
      </c>
      <c r="N8529" t="s">
        <v>295</v>
      </c>
      <c r="O8529" t="s">
        <v>2076</v>
      </c>
      <c r="Q8529" t="s">
        <v>344</v>
      </c>
      <c r="R8529" t="b">
        <v>0</v>
      </c>
      <c r="S8529" t="b">
        <v>0</v>
      </c>
      <c r="T8529" s="31" t="s">
        <v>426</v>
      </c>
      <c r="U8529" s="31">
        <v>1</v>
      </c>
      <c r="V8529" s="30" t="s">
        <v>2851</v>
      </c>
      <c r="W8529" t="s">
        <v>2852</v>
      </c>
      <c r="X8529" t="s">
        <v>282</v>
      </c>
      <c r="Y8529" t="s">
        <v>344</v>
      </c>
      <c r="Z8529" t="s">
        <v>284</v>
      </c>
      <c r="AA8529" t="s">
        <v>319</v>
      </c>
      <c r="AB8529"/>
      <c r="AD8529" s="27" t="s">
        <v>2075</v>
      </c>
      <c r="AF8529" t="s">
        <v>290</v>
      </c>
      <c r="AH8529" t="s">
        <v>2012</v>
      </c>
      <c r="AI8529" t="s">
        <v>2121</v>
      </c>
      <c r="AJ8529" t="s">
        <v>2122</v>
      </c>
      <c r="AK8529" t="s">
        <v>2082</v>
      </c>
      <c r="AL8529" s="12">
        <v>45883.714687500003</v>
      </c>
    </row>
    <row r="8530" spans="1:39" ht="15" customHeight="1" x14ac:dyDescent="0.3">
      <c r="A8530" s="38" t="s">
        <v>21070</v>
      </c>
      <c r="B8530" t="s">
        <v>2344</v>
      </c>
      <c r="C8530" t="s">
        <v>2073</v>
      </c>
      <c r="D8530" t="s">
        <v>282</v>
      </c>
      <c r="E8530" t="s">
        <v>319</v>
      </c>
      <c r="H8530" t="s">
        <v>293</v>
      </c>
      <c r="I8530" t="s">
        <v>21071</v>
      </c>
      <c r="J8530" t="s">
        <v>310</v>
      </c>
      <c r="K8530" t="s">
        <v>2075</v>
      </c>
      <c r="M8530" t="s">
        <v>294</v>
      </c>
      <c r="N8530" t="s">
        <v>295</v>
      </c>
      <c r="O8530" t="s">
        <v>2076</v>
      </c>
      <c r="R8530" t="b">
        <v>0</v>
      </c>
      <c r="S8530" t="b">
        <v>0</v>
      </c>
      <c r="T8530" s="31" t="s">
        <v>426</v>
      </c>
      <c r="U8530" s="31">
        <v>1</v>
      </c>
      <c r="V8530" s="32" t="s">
        <v>2853</v>
      </c>
      <c r="W8530" t="s">
        <v>2854</v>
      </c>
      <c r="X8530" t="s">
        <v>282</v>
      </c>
      <c r="Y8530" t="s">
        <v>311</v>
      </c>
      <c r="Z8530" t="s">
        <v>284</v>
      </c>
      <c r="AA8530" t="s">
        <v>319</v>
      </c>
      <c r="AB8530"/>
      <c r="AD8530" s="27" t="s">
        <v>2075</v>
      </c>
      <c r="AF8530" t="s">
        <v>290</v>
      </c>
      <c r="AH8530" t="s">
        <v>2013</v>
      </c>
      <c r="AI8530" t="s">
        <v>2080</v>
      </c>
      <c r="AJ8530" t="s">
        <v>2081</v>
      </c>
      <c r="AK8530" t="s">
        <v>2082</v>
      </c>
      <c r="AL8530" s="12">
        <v>45831.522407407407</v>
      </c>
    </row>
    <row r="8531" spans="1:39" ht="15" customHeight="1" x14ac:dyDescent="0.3">
      <c r="A8531" s="38" t="s">
        <v>20635</v>
      </c>
      <c r="B8531" t="s">
        <v>20636</v>
      </c>
      <c r="C8531" t="s">
        <v>2212</v>
      </c>
      <c r="D8531" t="s">
        <v>282</v>
      </c>
      <c r="E8531" t="s">
        <v>25500</v>
      </c>
      <c r="G8531" t="s">
        <v>293</v>
      </c>
      <c r="H8531" t="s">
        <v>293</v>
      </c>
      <c r="I8531" t="s">
        <v>20637</v>
      </c>
      <c r="J8531" t="s">
        <v>284</v>
      </c>
      <c r="K8531" t="s">
        <v>2075</v>
      </c>
      <c r="M8531" t="s">
        <v>290</v>
      </c>
      <c r="Q8531" t="s">
        <v>305</v>
      </c>
      <c r="R8531" t="b">
        <v>0</v>
      </c>
      <c r="S8531" t="b">
        <v>0</v>
      </c>
      <c r="T8531" s="31" t="s">
        <v>426</v>
      </c>
      <c r="U8531" s="31">
        <v>1</v>
      </c>
      <c r="V8531" s="32" t="s">
        <v>6050</v>
      </c>
      <c r="W8531" t="s">
        <v>6051</v>
      </c>
      <c r="X8531" t="s">
        <v>282</v>
      </c>
      <c r="Y8531" t="s">
        <v>305</v>
      </c>
      <c r="Z8531" t="s">
        <v>284</v>
      </c>
      <c r="AA8531" t="s">
        <v>319</v>
      </c>
      <c r="AB8531"/>
      <c r="AD8531" s="27" t="s">
        <v>2075</v>
      </c>
      <c r="AE8531" t="s">
        <v>26030</v>
      </c>
      <c r="AF8531" t="s">
        <v>290</v>
      </c>
      <c r="AH8531" t="s">
        <v>641</v>
      </c>
      <c r="AI8531" t="s">
        <v>26578</v>
      </c>
      <c r="AJ8531" t="s">
        <v>26579</v>
      </c>
      <c r="AK8531" t="s">
        <v>2082</v>
      </c>
      <c r="AL8531" s="12">
        <v>46116.412488425929</v>
      </c>
      <c r="AM8531" t="s">
        <v>309</v>
      </c>
    </row>
    <row r="8532" spans="1:39" ht="15" customHeight="1" x14ac:dyDescent="0.3">
      <c r="A8532" s="38" t="s">
        <v>20635</v>
      </c>
      <c r="B8532" t="s">
        <v>20636</v>
      </c>
      <c r="C8532" t="s">
        <v>2212</v>
      </c>
      <c r="D8532" t="s">
        <v>282</v>
      </c>
      <c r="E8532" t="s">
        <v>25500</v>
      </c>
      <c r="G8532" t="s">
        <v>293</v>
      </c>
      <c r="H8532" t="s">
        <v>293</v>
      </c>
      <c r="I8532" t="s">
        <v>20637</v>
      </c>
      <c r="J8532" t="s">
        <v>284</v>
      </c>
      <c r="K8532" t="s">
        <v>2075</v>
      </c>
      <c r="M8532" t="s">
        <v>290</v>
      </c>
      <c r="Q8532" t="s">
        <v>305</v>
      </c>
      <c r="R8532" t="b">
        <v>0</v>
      </c>
      <c r="S8532" t="b">
        <v>0</v>
      </c>
      <c r="T8532" s="31" t="s">
        <v>426</v>
      </c>
      <c r="U8532" s="31">
        <v>1</v>
      </c>
      <c r="V8532" s="32" t="s">
        <v>6040</v>
      </c>
      <c r="W8532" t="s">
        <v>6041</v>
      </c>
      <c r="X8532" t="s">
        <v>282</v>
      </c>
      <c r="Y8532" t="s">
        <v>305</v>
      </c>
      <c r="Z8532" t="s">
        <v>284</v>
      </c>
      <c r="AA8532" t="s">
        <v>319</v>
      </c>
      <c r="AB8532"/>
      <c r="AD8532" s="27" t="s">
        <v>2075</v>
      </c>
      <c r="AE8532" t="s">
        <v>26030</v>
      </c>
      <c r="AF8532" t="s">
        <v>290</v>
      </c>
      <c r="AH8532" t="s">
        <v>641</v>
      </c>
      <c r="AI8532" t="s">
        <v>26578</v>
      </c>
      <c r="AJ8532" t="s">
        <v>26579</v>
      </c>
      <c r="AK8532" t="s">
        <v>2082</v>
      </c>
      <c r="AL8532" s="12">
        <v>46116.415312500001</v>
      </c>
      <c r="AM8532" t="s">
        <v>309</v>
      </c>
    </row>
    <row r="8533" spans="1:39" ht="15" customHeight="1" x14ac:dyDescent="0.3">
      <c r="A8533" s="38" t="s">
        <v>20635</v>
      </c>
      <c r="B8533" t="s">
        <v>20636</v>
      </c>
      <c r="C8533" t="s">
        <v>2212</v>
      </c>
      <c r="D8533" t="s">
        <v>282</v>
      </c>
      <c r="E8533" t="s">
        <v>25500</v>
      </c>
      <c r="G8533" t="s">
        <v>293</v>
      </c>
      <c r="H8533" t="s">
        <v>293</v>
      </c>
      <c r="I8533" t="s">
        <v>20637</v>
      </c>
      <c r="J8533" t="s">
        <v>284</v>
      </c>
      <c r="K8533" t="s">
        <v>2075</v>
      </c>
      <c r="M8533" t="s">
        <v>290</v>
      </c>
      <c r="Q8533" t="s">
        <v>305</v>
      </c>
      <c r="R8533" t="b">
        <v>0</v>
      </c>
      <c r="S8533" t="b">
        <v>0</v>
      </c>
      <c r="T8533" s="31" t="s">
        <v>426</v>
      </c>
      <c r="U8533" s="31">
        <v>1</v>
      </c>
      <c r="V8533" s="32" t="s">
        <v>6048</v>
      </c>
      <c r="W8533" t="s">
        <v>6049</v>
      </c>
      <c r="X8533" t="s">
        <v>282</v>
      </c>
      <c r="Y8533" t="s">
        <v>305</v>
      </c>
      <c r="Z8533" t="s">
        <v>284</v>
      </c>
      <c r="AA8533" t="s">
        <v>319</v>
      </c>
      <c r="AB8533"/>
      <c r="AD8533" s="27" t="s">
        <v>2075</v>
      </c>
      <c r="AE8533" t="s">
        <v>26030</v>
      </c>
      <c r="AF8533" t="s">
        <v>290</v>
      </c>
      <c r="AH8533" t="s">
        <v>641</v>
      </c>
      <c r="AI8533" t="s">
        <v>26578</v>
      </c>
      <c r="AJ8533" t="s">
        <v>26579</v>
      </c>
      <c r="AK8533" t="s">
        <v>2082</v>
      </c>
      <c r="AL8533" s="12">
        <v>46116.412210648145</v>
      </c>
      <c r="AM8533" t="s">
        <v>309</v>
      </c>
    </row>
    <row r="8534" spans="1:39" ht="15" customHeight="1" x14ac:dyDescent="0.3">
      <c r="A8534" s="38" t="s">
        <v>20635</v>
      </c>
      <c r="B8534" t="s">
        <v>20636</v>
      </c>
      <c r="C8534" t="s">
        <v>2212</v>
      </c>
      <c r="D8534" t="s">
        <v>282</v>
      </c>
      <c r="E8534" t="s">
        <v>25500</v>
      </c>
      <c r="G8534" t="s">
        <v>293</v>
      </c>
      <c r="H8534" t="s">
        <v>293</v>
      </c>
      <c r="I8534" t="s">
        <v>20637</v>
      </c>
      <c r="J8534" t="s">
        <v>284</v>
      </c>
      <c r="K8534" t="s">
        <v>2075</v>
      </c>
      <c r="M8534" t="s">
        <v>290</v>
      </c>
      <c r="Q8534" t="s">
        <v>305</v>
      </c>
      <c r="R8534" t="b">
        <v>0</v>
      </c>
      <c r="S8534" t="b">
        <v>0</v>
      </c>
      <c r="T8534" s="31" t="s">
        <v>426</v>
      </c>
      <c r="U8534" s="31">
        <v>1</v>
      </c>
      <c r="V8534" s="32" t="s">
        <v>6042</v>
      </c>
      <c r="W8534" t="s">
        <v>6043</v>
      </c>
      <c r="X8534" t="s">
        <v>282</v>
      </c>
      <c r="Y8534" t="s">
        <v>305</v>
      </c>
      <c r="Z8534" t="s">
        <v>284</v>
      </c>
      <c r="AA8534" t="s">
        <v>319</v>
      </c>
      <c r="AB8534"/>
      <c r="AD8534" s="27" t="s">
        <v>2075</v>
      </c>
      <c r="AE8534" t="s">
        <v>26030</v>
      </c>
      <c r="AF8534" t="s">
        <v>290</v>
      </c>
      <c r="AH8534" t="s">
        <v>641</v>
      </c>
      <c r="AI8534" t="s">
        <v>26578</v>
      </c>
      <c r="AJ8534" t="s">
        <v>26579</v>
      </c>
      <c r="AK8534" t="s">
        <v>2082</v>
      </c>
      <c r="AL8534" s="12">
        <v>46116.412962962961</v>
      </c>
      <c r="AM8534" t="s">
        <v>309</v>
      </c>
    </row>
    <row r="8535" spans="1:39" ht="15" customHeight="1" x14ac:dyDescent="0.3">
      <c r="A8535" s="38" t="s">
        <v>20635</v>
      </c>
      <c r="B8535" t="s">
        <v>20636</v>
      </c>
      <c r="C8535" t="s">
        <v>2212</v>
      </c>
      <c r="D8535" t="s">
        <v>282</v>
      </c>
      <c r="E8535" t="s">
        <v>25500</v>
      </c>
      <c r="G8535" t="s">
        <v>293</v>
      </c>
      <c r="H8535" t="s">
        <v>293</v>
      </c>
      <c r="I8535" t="s">
        <v>20637</v>
      </c>
      <c r="J8535" t="s">
        <v>284</v>
      </c>
      <c r="K8535" t="s">
        <v>2075</v>
      </c>
      <c r="M8535" t="s">
        <v>290</v>
      </c>
      <c r="R8535" t="b">
        <v>0</v>
      </c>
      <c r="S8535" t="b">
        <v>0</v>
      </c>
      <c r="T8535" s="31" t="s">
        <v>426</v>
      </c>
      <c r="U8535" s="31">
        <v>1</v>
      </c>
      <c r="V8535" s="32" t="s">
        <v>6046</v>
      </c>
      <c r="W8535" t="s">
        <v>6047</v>
      </c>
      <c r="X8535" t="s">
        <v>282</v>
      </c>
      <c r="Y8535" t="s">
        <v>324</v>
      </c>
      <c r="Z8535" t="s">
        <v>284</v>
      </c>
      <c r="AA8535" t="s">
        <v>319</v>
      </c>
      <c r="AB8535"/>
      <c r="AD8535" s="27" t="s">
        <v>2075</v>
      </c>
      <c r="AE8535" t="s">
        <v>26030</v>
      </c>
      <c r="AF8535" t="s">
        <v>290</v>
      </c>
      <c r="AH8535" t="s">
        <v>641</v>
      </c>
      <c r="AI8535" t="s">
        <v>26578</v>
      </c>
      <c r="AJ8535" t="s">
        <v>26579</v>
      </c>
      <c r="AK8535" t="s">
        <v>2082</v>
      </c>
      <c r="AL8535" s="12">
        <v>46111.312673611108</v>
      </c>
      <c r="AM8535" t="s">
        <v>291</v>
      </c>
    </row>
    <row r="8536" spans="1:39" ht="15" customHeight="1" x14ac:dyDescent="0.3">
      <c r="A8536" s="38" t="s">
        <v>20635</v>
      </c>
      <c r="B8536" t="s">
        <v>20636</v>
      </c>
      <c r="C8536" t="s">
        <v>2212</v>
      </c>
      <c r="D8536" t="s">
        <v>282</v>
      </c>
      <c r="E8536" t="s">
        <v>25500</v>
      </c>
      <c r="G8536" t="s">
        <v>293</v>
      </c>
      <c r="H8536" t="s">
        <v>293</v>
      </c>
      <c r="I8536" t="s">
        <v>20637</v>
      </c>
      <c r="J8536" t="s">
        <v>284</v>
      </c>
      <c r="K8536" t="s">
        <v>2075</v>
      </c>
      <c r="M8536" t="s">
        <v>290</v>
      </c>
      <c r="Q8536" t="s">
        <v>305</v>
      </c>
      <c r="R8536" t="b">
        <v>0</v>
      </c>
      <c r="S8536" t="b">
        <v>0</v>
      </c>
      <c r="T8536" s="31" t="s">
        <v>426</v>
      </c>
      <c r="U8536" s="31">
        <v>1</v>
      </c>
      <c r="V8536" s="32" t="s">
        <v>6044</v>
      </c>
      <c r="W8536" t="s">
        <v>6045</v>
      </c>
      <c r="X8536" t="s">
        <v>282</v>
      </c>
      <c r="Y8536" t="s">
        <v>305</v>
      </c>
      <c r="Z8536" t="s">
        <v>284</v>
      </c>
      <c r="AA8536" t="s">
        <v>319</v>
      </c>
      <c r="AB8536"/>
      <c r="AD8536" s="27" t="s">
        <v>2075</v>
      </c>
      <c r="AE8536" t="s">
        <v>26030</v>
      </c>
      <c r="AF8536" t="s">
        <v>290</v>
      </c>
      <c r="AH8536" t="s">
        <v>641</v>
      </c>
      <c r="AI8536" t="s">
        <v>26578</v>
      </c>
      <c r="AJ8536" t="s">
        <v>26579</v>
      </c>
      <c r="AK8536" t="s">
        <v>2082</v>
      </c>
      <c r="AL8536" s="12">
        <v>46116.415520833332</v>
      </c>
      <c r="AM8536" t="s">
        <v>309</v>
      </c>
    </row>
    <row r="8537" spans="1:39" ht="15" customHeight="1" x14ac:dyDescent="0.3">
      <c r="A8537" s="38" t="s">
        <v>20805</v>
      </c>
      <c r="B8537" t="s">
        <v>2549</v>
      </c>
      <c r="C8537" t="s">
        <v>2073</v>
      </c>
      <c r="D8537" t="s">
        <v>282</v>
      </c>
      <c r="E8537" t="s">
        <v>319</v>
      </c>
      <c r="H8537" t="s">
        <v>293</v>
      </c>
      <c r="I8537" t="s">
        <v>20806</v>
      </c>
      <c r="J8537" t="s">
        <v>310</v>
      </c>
      <c r="K8537" t="s">
        <v>2075</v>
      </c>
      <c r="M8537" t="s">
        <v>294</v>
      </c>
      <c r="N8537" t="s">
        <v>295</v>
      </c>
      <c r="O8537" t="s">
        <v>2076</v>
      </c>
      <c r="Q8537" t="s">
        <v>344</v>
      </c>
      <c r="R8537" t="b">
        <v>0</v>
      </c>
      <c r="S8537" t="b">
        <v>0</v>
      </c>
      <c r="T8537" s="31" t="s">
        <v>426</v>
      </c>
      <c r="U8537" s="31">
        <v>1</v>
      </c>
      <c r="V8537" s="32" t="s">
        <v>2851</v>
      </c>
      <c r="W8537" t="s">
        <v>2852</v>
      </c>
      <c r="X8537" t="s">
        <v>282</v>
      </c>
      <c r="Y8537" t="s">
        <v>344</v>
      </c>
      <c r="Z8537" t="s">
        <v>284</v>
      </c>
      <c r="AA8537" t="s">
        <v>319</v>
      </c>
      <c r="AB8537"/>
      <c r="AD8537" s="27" t="s">
        <v>2075</v>
      </c>
      <c r="AF8537" t="s">
        <v>290</v>
      </c>
      <c r="AH8537" t="s">
        <v>2012</v>
      </c>
      <c r="AI8537" t="s">
        <v>2121</v>
      </c>
      <c r="AJ8537" t="s">
        <v>2122</v>
      </c>
      <c r="AK8537" t="s">
        <v>2082</v>
      </c>
      <c r="AL8537" s="12">
        <v>45883.714687500003</v>
      </c>
    </row>
    <row r="8538" spans="1:39" ht="15" customHeight="1" x14ac:dyDescent="0.3">
      <c r="A8538" s="38" t="s">
        <v>20805</v>
      </c>
      <c r="B8538" t="s">
        <v>2549</v>
      </c>
      <c r="C8538" t="s">
        <v>2073</v>
      </c>
      <c r="D8538" t="s">
        <v>282</v>
      </c>
      <c r="E8538" t="s">
        <v>319</v>
      </c>
      <c r="H8538" t="s">
        <v>293</v>
      </c>
      <c r="I8538" t="s">
        <v>20806</v>
      </c>
      <c r="J8538" t="s">
        <v>310</v>
      </c>
      <c r="K8538" t="s">
        <v>2075</v>
      </c>
      <c r="M8538" t="s">
        <v>294</v>
      </c>
      <c r="N8538" t="s">
        <v>295</v>
      </c>
      <c r="O8538" t="s">
        <v>2076</v>
      </c>
      <c r="R8538" t="b">
        <v>0</v>
      </c>
      <c r="S8538" t="b">
        <v>0</v>
      </c>
      <c r="T8538" s="31" t="s">
        <v>426</v>
      </c>
      <c r="U8538" s="31">
        <v>1</v>
      </c>
      <c r="V8538" s="32" t="s">
        <v>2853</v>
      </c>
      <c r="W8538" t="s">
        <v>2854</v>
      </c>
      <c r="X8538" t="s">
        <v>282</v>
      </c>
      <c r="Y8538" t="s">
        <v>311</v>
      </c>
      <c r="Z8538" t="s">
        <v>284</v>
      </c>
      <c r="AA8538" t="s">
        <v>319</v>
      </c>
      <c r="AB8538"/>
      <c r="AD8538" s="27" t="s">
        <v>2075</v>
      </c>
      <c r="AF8538" t="s">
        <v>290</v>
      </c>
      <c r="AH8538" t="s">
        <v>2013</v>
      </c>
      <c r="AI8538" t="s">
        <v>2080</v>
      </c>
      <c r="AJ8538" t="s">
        <v>2081</v>
      </c>
      <c r="AK8538" t="s">
        <v>2082</v>
      </c>
      <c r="AL8538" s="12">
        <v>45831.522407407407</v>
      </c>
    </row>
    <row r="8539" spans="1:39" ht="15" customHeight="1" x14ac:dyDescent="0.3">
      <c r="A8539" s="38" t="s">
        <v>21026</v>
      </c>
      <c r="B8539" t="s">
        <v>2534</v>
      </c>
      <c r="C8539" t="s">
        <v>2073</v>
      </c>
      <c r="D8539" t="s">
        <v>282</v>
      </c>
      <c r="E8539" t="s">
        <v>319</v>
      </c>
      <c r="H8539" t="s">
        <v>293</v>
      </c>
      <c r="I8539" t="s">
        <v>21027</v>
      </c>
      <c r="J8539" t="s">
        <v>310</v>
      </c>
      <c r="K8539" t="s">
        <v>2075</v>
      </c>
      <c r="M8539" t="s">
        <v>294</v>
      </c>
      <c r="N8539" t="s">
        <v>295</v>
      </c>
      <c r="O8539" t="s">
        <v>2076</v>
      </c>
      <c r="Q8539" t="s">
        <v>344</v>
      </c>
      <c r="R8539" t="b">
        <v>0</v>
      </c>
      <c r="S8539" t="b">
        <v>0</v>
      </c>
      <c r="T8539" s="31" t="s">
        <v>426</v>
      </c>
      <c r="U8539" s="31">
        <v>1</v>
      </c>
      <c r="V8539" s="32" t="s">
        <v>2851</v>
      </c>
      <c r="W8539" t="s">
        <v>2852</v>
      </c>
      <c r="X8539" t="s">
        <v>282</v>
      </c>
      <c r="Y8539" t="s">
        <v>344</v>
      </c>
      <c r="Z8539" t="s">
        <v>284</v>
      </c>
      <c r="AA8539" t="s">
        <v>319</v>
      </c>
      <c r="AB8539"/>
      <c r="AD8539" s="27" t="s">
        <v>2075</v>
      </c>
      <c r="AF8539" t="s">
        <v>290</v>
      </c>
      <c r="AH8539" t="s">
        <v>2012</v>
      </c>
      <c r="AI8539" t="s">
        <v>2121</v>
      </c>
      <c r="AJ8539" t="s">
        <v>2122</v>
      </c>
      <c r="AK8539" t="s">
        <v>2082</v>
      </c>
      <c r="AL8539" s="12">
        <v>45883.714687500003</v>
      </c>
    </row>
    <row r="8540" spans="1:39" ht="15" customHeight="1" x14ac:dyDescent="0.3">
      <c r="A8540" s="38" t="s">
        <v>21026</v>
      </c>
      <c r="B8540" t="s">
        <v>2534</v>
      </c>
      <c r="C8540" t="s">
        <v>2073</v>
      </c>
      <c r="D8540" t="s">
        <v>282</v>
      </c>
      <c r="E8540" t="s">
        <v>319</v>
      </c>
      <c r="H8540" t="s">
        <v>293</v>
      </c>
      <c r="I8540" t="s">
        <v>21027</v>
      </c>
      <c r="J8540" t="s">
        <v>310</v>
      </c>
      <c r="K8540" t="s">
        <v>2075</v>
      </c>
      <c r="M8540" t="s">
        <v>294</v>
      </c>
      <c r="N8540" t="s">
        <v>295</v>
      </c>
      <c r="O8540" t="s">
        <v>2076</v>
      </c>
      <c r="R8540" t="b">
        <v>0</v>
      </c>
      <c r="S8540" t="b">
        <v>0</v>
      </c>
      <c r="T8540" s="31" t="s">
        <v>426</v>
      </c>
      <c r="U8540" s="31">
        <v>1</v>
      </c>
      <c r="V8540" s="32" t="s">
        <v>2853</v>
      </c>
      <c r="W8540" t="s">
        <v>2854</v>
      </c>
      <c r="X8540" t="s">
        <v>282</v>
      </c>
      <c r="Y8540" t="s">
        <v>311</v>
      </c>
      <c r="Z8540" t="s">
        <v>284</v>
      </c>
      <c r="AA8540" t="s">
        <v>319</v>
      </c>
      <c r="AB8540"/>
      <c r="AD8540" s="27" t="s">
        <v>2075</v>
      </c>
      <c r="AF8540" t="s">
        <v>290</v>
      </c>
      <c r="AH8540" t="s">
        <v>2013</v>
      </c>
      <c r="AI8540" t="s">
        <v>2080</v>
      </c>
      <c r="AJ8540" t="s">
        <v>2081</v>
      </c>
      <c r="AK8540" t="s">
        <v>2082</v>
      </c>
      <c r="AL8540" s="12">
        <v>45831.522407407407</v>
      </c>
    </row>
    <row r="8541" spans="1:39" ht="15" customHeight="1" x14ac:dyDescent="0.3">
      <c r="A8541" s="38" t="s">
        <v>20976</v>
      </c>
      <c r="B8541" t="s">
        <v>2886</v>
      </c>
      <c r="C8541" t="s">
        <v>2073</v>
      </c>
      <c r="D8541" t="s">
        <v>282</v>
      </c>
      <c r="E8541" t="s">
        <v>328</v>
      </c>
      <c r="H8541" t="s">
        <v>293</v>
      </c>
      <c r="I8541" t="s">
        <v>20977</v>
      </c>
      <c r="J8541" t="s">
        <v>310</v>
      </c>
      <c r="K8541" t="s">
        <v>2075</v>
      </c>
      <c r="M8541" t="s">
        <v>294</v>
      </c>
      <c r="N8541" t="s">
        <v>295</v>
      </c>
      <c r="Q8541" t="s">
        <v>344</v>
      </c>
      <c r="R8541" t="b">
        <v>0</v>
      </c>
      <c r="S8541" t="b">
        <v>0</v>
      </c>
      <c r="T8541" s="31" t="s">
        <v>426</v>
      </c>
      <c r="U8541" s="31">
        <v>1</v>
      </c>
      <c r="V8541" s="32" t="s">
        <v>20803</v>
      </c>
      <c r="W8541" t="s">
        <v>20804</v>
      </c>
      <c r="X8541" t="s">
        <v>282</v>
      </c>
      <c r="Y8541" t="s">
        <v>344</v>
      </c>
      <c r="Z8541" t="s">
        <v>310</v>
      </c>
      <c r="AA8541" t="s">
        <v>302</v>
      </c>
      <c r="AB8541"/>
      <c r="AD8541" s="27" t="s">
        <v>2079</v>
      </c>
      <c r="AF8541" t="s">
        <v>294</v>
      </c>
      <c r="AH8541" t="s">
        <v>2012</v>
      </c>
      <c r="AI8541" t="s">
        <v>2121</v>
      </c>
      <c r="AJ8541" t="s">
        <v>2122</v>
      </c>
      <c r="AK8541" t="s">
        <v>2082</v>
      </c>
      <c r="AL8541" s="12">
        <v>45891.11990740741</v>
      </c>
    </row>
    <row r="8542" spans="1:39" ht="15" customHeight="1" x14ac:dyDescent="0.3">
      <c r="A8542" s="38" t="s">
        <v>20976</v>
      </c>
      <c r="B8542" t="s">
        <v>2886</v>
      </c>
      <c r="C8542" t="s">
        <v>2073</v>
      </c>
      <c r="D8542" t="s">
        <v>282</v>
      </c>
      <c r="E8542" t="s">
        <v>328</v>
      </c>
      <c r="H8542" t="s">
        <v>293</v>
      </c>
      <c r="I8542" t="s">
        <v>20977</v>
      </c>
      <c r="J8542" t="s">
        <v>310</v>
      </c>
      <c r="K8542" t="s">
        <v>2075</v>
      </c>
      <c r="M8542" t="s">
        <v>294</v>
      </c>
      <c r="N8542" t="s">
        <v>295</v>
      </c>
      <c r="R8542" t="b">
        <v>0</v>
      </c>
      <c r="S8542" t="b">
        <v>0</v>
      </c>
      <c r="T8542" s="31" t="s">
        <v>426</v>
      </c>
      <c r="U8542" s="31">
        <v>1</v>
      </c>
      <c r="V8542" s="32" t="s">
        <v>10000</v>
      </c>
      <c r="W8542" t="s">
        <v>10001</v>
      </c>
      <c r="X8542" t="s">
        <v>282</v>
      </c>
      <c r="Y8542" t="s">
        <v>311</v>
      </c>
      <c r="Z8542" t="s">
        <v>284</v>
      </c>
      <c r="AB8542"/>
      <c r="AD8542" s="27" t="s">
        <v>2075</v>
      </c>
      <c r="AF8542" t="s">
        <v>290</v>
      </c>
      <c r="AH8542" t="s">
        <v>2012</v>
      </c>
      <c r="AI8542" t="s">
        <v>2121</v>
      </c>
      <c r="AJ8542" t="s">
        <v>2122</v>
      </c>
      <c r="AK8542" t="s">
        <v>2082</v>
      </c>
      <c r="AL8542" s="12">
        <v>45891.124560185184</v>
      </c>
    </row>
    <row r="8543" spans="1:39" ht="15" customHeight="1" x14ac:dyDescent="0.3">
      <c r="A8543" s="38" t="s">
        <v>21057</v>
      </c>
      <c r="B8543" t="s">
        <v>21058</v>
      </c>
      <c r="C8543" t="s">
        <v>2073</v>
      </c>
      <c r="D8543" t="s">
        <v>282</v>
      </c>
      <c r="E8543" t="s">
        <v>319</v>
      </c>
      <c r="H8543" t="s">
        <v>293</v>
      </c>
      <c r="I8543" t="s">
        <v>21059</v>
      </c>
      <c r="J8543" t="s">
        <v>310</v>
      </c>
      <c r="K8543" t="s">
        <v>2075</v>
      </c>
      <c r="M8543" t="s">
        <v>294</v>
      </c>
      <c r="N8543" t="s">
        <v>295</v>
      </c>
      <c r="O8543" t="s">
        <v>2076</v>
      </c>
      <c r="Q8543" t="s">
        <v>344</v>
      </c>
      <c r="R8543" t="b">
        <v>0</v>
      </c>
      <c r="S8543" t="b">
        <v>0</v>
      </c>
      <c r="T8543" s="31" t="s">
        <v>426</v>
      </c>
      <c r="U8543" s="31">
        <v>1</v>
      </c>
      <c r="V8543" s="32" t="s">
        <v>2851</v>
      </c>
      <c r="W8543" t="s">
        <v>2852</v>
      </c>
      <c r="X8543" t="s">
        <v>282</v>
      </c>
      <c r="Y8543" t="s">
        <v>344</v>
      </c>
      <c r="Z8543" t="s">
        <v>284</v>
      </c>
      <c r="AA8543" t="s">
        <v>319</v>
      </c>
      <c r="AB8543"/>
      <c r="AD8543" s="27" t="s">
        <v>2075</v>
      </c>
      <c r="AF8543" t="s">
        <v>290</v>
      </c>
      <c r="AH8543" t="s">
        <v>2012</v>
      </c>
      <c r="AI8543" t="s">
        <v>2121</v>
      </c>
      <c r="AJ8543" t="s">
        <v>2122</v>
      </c>
      <c r="AK8543" t="s">
        <v>2082</v>
      </c>
      <c r="AL8543" s="12">
        <v>45883.714687500003</v>
      </c>
    </row>
    <row r="8544" spans="1:39" ht="15" customHeight="1" x14ac:dyDescent="0.3">
      <c r="A8544" s="38" t="s">
        <v>21057</v>
      </c>
      <c r="B8544" t="s">
        <v>21058</v>
      </c>
      <c r="C8544" t="s">
        <v>2073</v>
      </c>
      <c r="D8544" t="s">
        <v>282</v>
      </c>
      <c r="E8544" t="s">
        <v>319</v>
      </c>
      <c r="H8544" t="s">
        <v>293</v>
      </c>
      <c r="I8544" t="s">
        <v>21059</v>
      </c>
      <c r="J8544" t="s">
        <v>310</v>
      </c>
      <c r="K8544" t="s">
        <v>2075</v>
      </c>
      <c r="M8544" t="s">
        <v>294</v>
      </c>
      <c r="N8544" t="s">
        <v>295</v>
      </c>
      <c r="O8544" t="s">
        <v>2076</v>
      </c>
      <c r="R8544" t="b">
        <v>0</v>
      </c>
      <c r="S8544" t="b">
        <v>0</v>
      </c>
      <c r="T8544" s="31" t="s">
        <v>426</v>
      </c>
      <c r="U8544" s="31">
        <v>1</v>
      </c>
      <c r="V8544" s="30" t="s">
        <v>2853</v>
      </c>
      <c r="W8544" t="s">
        <v>2854</v>
      </c>
      <c r="X8544" t="s">
        <v>282</v>
      </c>
      <c r="Y8544" t="s">
        <v>311</v>
      </c>
      <c r="Z8544" t="s">
        <v>284</v>
      </c>
      <c r="AA8544" t="s">
        <v>319</v>
      </c>
      <c r="AB8544"/>
      <c r="AD8544" s="27" t="s">
        <v>2075</v>
      </c>
      <c r="AF8544" t="s">
        <v>290</v>
      </c>
      <c r="AH8544" t="s">
        <v>2013</v>
      </c>
      <c r="AI8544" t="s">
        <v>2080</v>
      </c>
      <c r="AJ8544" t="s">
        <v>2081</v>
      </c>
      <c r="AK8544" t="s">
        <v>2082</v>
      </c>
      <c r="AL8544" s="12">
        <v>45831.522407407407</v>
      </c>
    </row>
    <row r="8545" spans="1:39" ht="15" customHeight="1" x14ac:dyDescent="0.3">
      <c r="A8545" s="38" t="s">
        <v>20987</v>
      </c>
      <c r="B8545" t="s">
        <v>20988</v>
      </c>
      <c r="C8545" t="s">
        <v>2073</v>
      </c>
      <c r="D8545" t="s">
        <v>282</v>
      </c>
      <c r="E8545" t="s">
        <v>319</v>
      </c>
      <c r="H8545" t="s">
        <v>293</v>
      </c>
      <c r="I8545" t="s">
        <v>20989</v>
      </c>
      <c r="J8545" t="s">
        <v>310</v>
      </c>
      <c r="K8545" t="s">
        <v>2075</v>
      </c>
      <c r="M8545" t="s">
        <v>294</v>
      </c>
      <c r="N8545" t="s">
        <v>295</v>
      </c>
      <c r="O8545" t="s">
        <v>2076</v>
      </c>
      <c r="Q8545" t="s">
        <v>344</v>
      </c>
      <c r="R8545" t="b">
        <v>0</v>
      </c>
      <c r="S8545" t="b">
        <v>0</v>
      </c>
      <c r="T8545" s="31" t="s">
        <v>426</v>
      </c>
      <c r="U8545" s="31">
        <v>1</v>
      </c>
      <c r="V8545" s="32" t="s">
        <v>19431</v>
      </c>
      <c r="W8545" t="s">
        <v>19432</v>
      </c>
      <c r="X8545" t="s">
        <v>282</v>
      </c>
      <c r="Y8545" t="s">
        <v>344</v>
      </c>
      <c r="Z8545" t="s">
        <v>310</v>
      </c>
      <c r="AA8545" t="s">
        <v>319</v>
      </c>
      <c r="AB8545"/>
      <c r="AD8545" s="27" t="s">
        <v>2310</v>
      </c>
      <c r="AF8545" t="s">
        <v>285</v>
      </c>
      <c r="AH8545" t="s">
        <v>2012</v>
      </c>
      <c r="AI8545" t="s">
        <v>2121</v>
      </c>
      <c r="AJ8545" t="s">
        <v>2122</v>
      </c>
      <c r="AK8545" t="s">
        <v>2082</v>
      </c>
      <c r="AL8545" s="12">
        <v>45933.552141203705</v>
      </c>
    </row>
    <row r="8546" spans="1:39" ht="15" customHeight="1" x14ac:dyDescent="0.3">
      <c r="A8546" s="38" t="s">
        <v>20987</v>
      </c>
      <c r="B8546" t="s">
        <v>20988</v>
      </c>
      <c r="C8546" t="s">
        <v>2073</v>
      </c>
      <c r="D8546" t="s">
        <v>282</v>
      </c>
      <c r="E8546" t="s">
        <v>319</v>
      </c>
      <c r="H8546" t="s">
        <v>293</v>
      </c>
      <c r="I8546" t="s">
        <v>20989</v>
      </c>
      <c r="J8546" t="s">
        <v>310</v>
      </c>
      <c r="K8546" t="s">
        <v>2075</v>
      </c>
      <c r="M8546" t="s">
        <v>294</v>
      </c>
      <c r="N8546" t="s">
        <v>295</v>
      </c>
      <c r="O8546" t="s">
        <v>2076</v>
      </c>
      <c r="R8546" t="b">
        <v>0</v>
      </c>
      <c r="S8546" t="b">
        <v>0</v>
      </c>
      <c r="T8546" s="31" t="s">
        <v>426</v>
      </c>
      <c r="U8546" s="31">
        <v>1</v>
      </c>
      <c r="V8546" s="32" t="s">
        <v>19433</v>
      </c>
      <c r="W8546" t="s">
        <v>19434</v>
      </c>
      <c r="X8546" t="s">
        <v>282</v>
      </c>
      <c r="Y8546" t="s">
        <v>311</v>
      </c>
      <c r="Z8546" t="s">
        <v>284</v>
      </c>
      <c r="AB8546"/>
      <c r="AD8546" s="27" t="s">
        <v>2075</v>
      </c>
      <c r="AF8546" t="s">
        <v>285</v>
      </c>
      <c r="AH8546" t="s">
        <v>2012</v>
      </c>
      <c r="AI8546" t="s">
        <v>2121</v>
      </c>
      <c r="AJ8546" t="s">
        <v>2122</v>
      </c>
      <c r="AK8546" t="s">
        <v>2082</v>
      </c>
      <c r="AL8546" s="12">
        <v>45936.229351851849</v>
      </c>
      <c r="AM8546" t="s">
        <v>291</v>
      </c>
    </row>
    <row r="8547" spans="1:39" ht="15" customHeight="1" x14ac:dyDescent="0.3">
      <c r="A8547" s="38" t="s">
        <v>21079</v>
      </c>
      <c r="B8547" t="s">
        <v>21080</v>
      </c>
      <c r="C8547" t="s">
        <v>2073</v>
      </c>
      <c r="D8547" t="s">
        <v>282</v>
      </c>
      <c r="E8547" t="s">
        <v>319</v>
      </c>
      <c r="H8547" t="s">
        <v>293</v>
      </c>
      <c r="I8547" t="s">
        <v>21081</v>
      </c>
      <c r="J8547" t="s">
        <v>310</v>
      </c>
      <c r="K8547" t="s">
        <v>2075</v>
      </c>
      <c r="M8547" t="s">
        <v>290</v>
      </c>
      <c r="Q8547" t="s">
        <v>344</v>
      </c>
      <c r="R8547" t="b">
        <v>0</v>
      </c>
      <c r="S8547" t="b">
        <v>0</v>
      </c>
      <c r="T8547" s="31" t="s">
        <v>426</v>
      </c>
      <c r="U8547" s="31">
        <v>1</v>
      </c>
      <c r="V8547" s="32" t="s">
        <v>19820</v>
      </c>
      <c r="W8547" t="s">
        <v>19821</v>
      </c>
      <c r="X8547" t="s">
        <v>282</v>
      </c>
      <c r="Y8547" t="s">
        <v>344</v>
      </c>
      <c r="Z8547" t="s">
        <v>284</v>
      </c>
      <c r="AA8547" t="s">
        <v>319</v>
      </c>
      <c r="AB8547"/>
      <c r="AD8547" s="27" t="s">
        <v>2094</v>
      </c>
      <c r="AF8547" t="s">
        <v>290</v>
      </c>
      <c r="AH8547" t="s">
        <v>2169</v>
      </c>
      <c r="AI8547" t="s">
        <v>2170</v>
      </c>
      <c r="AJ8547" t="s">
        <v>2171</v>
      </c>
      <c r="AK8547" t="s">
        <v>2082</v>
      </c>
      <c r="AL8547" s="12">
        <v>45999.300138888888</v>
      </c>
    </row>
    <row r="8548" spans="1:39" ht="15" customHeight="1" x14ac:dyDescent="0.3">
      <c r="A8548" s="38" t="s">
        <v>21079</v>
      </c>
      <c r="B8548" t="s">
        <v>21080</v>
      </c>
      <c r="C8548" t="s">
        <v>2073</v>
      </c>
      <c r="D8548" t="s">
        <v>282</v>
      </c>
      <c r="E8548" t="s">
        <v>319</v>
      </c>
      <c r="H8548" t="s">
        <v>293</v>
      </c>
      <c r="I8548" t="s">
        <v>21081</v>
      </c>
      <c r="J8548" t="s">
        <v>310</v>
      </c>
      <c r="K8548" t="s">
        <v>2075</v>
      </c>
      <c r="M8548" t="s">
        <v>290</v>
      </c>
      <c r="R8548" t="b">
        <v>0</v>
      </c>
      <c r="S8548" t="b">
        <v>0</v>
      </c>
      <c r="T8548" s="31" t="s">
        <v>426</v>
      </c>
      <c r="U8548" s="31">
        <v>1</v>
      </c>
      <c r="V8548" s="32" t="s">
        <v>19822</v>
      </c>
      <c r="W8548" t="s">
        <v>19823</v>
      </c>
      <c r="X8548" t="s">
        <v>282</v>
      </c>
      <c r="Y8548" t="s">
        <v>311</v>
      </c>
      <c r="Z8548" t="s">
        <v>310</v>
      </c>
      <c r="AA8548" t="s">
        <v>319</v>
      </c>
      <c r="AB8548"/>
      <c r="AD8548" s="27" t="s">
        <v>2075</v>
      </c>
      <c r="AF8548" t="s">
        <v>290</v>
      </c>
      <c r="AH8548" t="s">
        <v>2169</v>
      </c>
      <c r="AI8548" t="s">
        <v>2170</v>
      </c>
      <c r="AJ8548" t="s">
        <v>2171</v>
      </c>
      <c r="AK8548" t="s">
        <v>2082</v>
      </c>
      <c r="AL8548" s="12">
        <v>45999.412175925929</v>
      </c>
    </row>
    <row r="8549" spans="1:39" ht="15" customHeight="1" x14ac:dyDescent="0.3">
      <c r="A8549" s="38" t="s">
        <v>19792</v>
      </c>
      <c r="B8549" t="s">
        <v>19793</v>
      </c>
      <c r="C8549" t="s">
        <v>2212</v>
      </c>
      <c r="D8549" t="s">
        <v>282</v>
      </c>
      <c r="E8549" t="s">
        <v>304</v>
      </c>
      <c r="G8549" t="s">
        <v>320</v>
      </c>
      <c r="H8549" t="s">
        <v>320</v>
      </c>
      <c r="I8549" t="s">
        <v>19794</v>
      </c>
      <c r="J8549" t="s">
        <v>284</v>
      </c>
      <c r="K8549" t="s">
        <v>2094</v>
      </c>
      <c r="L8549" t="s">
        <v>26030</v>
      </c>
      <c r="M8549" t="s">
        <v>285</v>
      </c>
      <c r="Q8549" t="s">
        <v>305</v>
      </c>
      <c r="R8549" t="b">
        <v>0</v>
      </c>
      <c r="S8549" t="b">
        <v>0</v>
      </c>
      <c r="T8549" s="31" t="s">
        <v>426</v>
      </c>
      <c r="U8549" s="31">
        <v>1</v>
      </c>
      <c r="V8549" s="32" t="s">
        <v>19795</v>
      </c>
      <c r="W8549" t="s">
        <v>19796</v>
      </c>
      <c r="X8549" t="s">
        <v>282</v>
      </c>
      <c r="Y8549" t="s">
        <v>305</v>
      </c>
      <c r="Z8549" t="s">
        <v>284</v>
      </c>
      <c r="AA8549" t="s">
        <v>304</v>
      </c>
      <c r="AB8549"/>
      <c r="AD8549" s="27" t="s">
        <v>2094</v>
      </c>
      <c r="AE8549" t="s">
        <v>289</v>
      </c>
      <c r="AF8549" t="s">
        <v>285</v>
      </c>
      <c r="AH8549" t="s">
        <v>683</v>
      </c>
      <c r="AI8549" t="s">
        <v>26578</v>
      </c>
      <c r="AJ8549" t="s">
        <v>26579</v>
      </c>
      <c r="AK8549" t="s">
        <v>2082</v>
      </c>
      <c r="AL8549" s="12">
        <v>46107.432638888888</v>
      </c>
      <c r="AM8549" t="s">
        <v>309</v>
      </c>
    </row>
    <row r="8550" spans="1:39" ht="15" customHeight="1" x14ac:dyDescent="0.3">
      <c r="A8550" s="38" t="s">
        <v>20889</v>
      </c>
      <c r="B8550" t="s">
        <v>20890</v>
      </c>
      <c r="C8550" t="s">
        <v>2073</v>
      </c>
      <c r="D8550" t="s">
        <v>282</v>
      </c>
      <c r="E8550" t="s">
        <v>304</v>
      </c>
      <c r="H8550" t="s">
        <v>25735</v>
      </c>
      <c r="I8550" t="s">
        <v>20891</v>
      </c>
      <c r="J8550" t="s">
        <v>284</v>
      </c>
      <c r="K8550" t="s">
        <v>2094</v>
      </c>
      <c r="M8550" t="s">
        <v>294</v>
      </c>
      <c r="N8550" t="s">
        <v>295</v>
      </c>
      <c r="O8550" t="s">
        <v>2076</v>
      </c>
      <c r="Q8550" t="s">
        <v>344</v>
      </c>
      <c r="R8550" t="b">
        <v>0</v>
      </c>
      <c r="S8550" t="b">
        <v>0</v>
      </c>
      <c r="T8550" s="31" t="s">
        <v>426</v>
      </c>
      <c r="U8550" s="31">
        <v>1</v>
      </c>
      <c r="V8550" s="32" t="s">
        <v>20867</v>
      </c>
      <c r="W8550" t="s">
        <v>20868</v>
      </c>
      <c r="X8550" t="s">
        <v>282</v>
      </c>
      <c r="Y8550" t="s">
        <v>344</v>
      </c>
      <c r="Z8550" t="s">
        <v>284</v>
      </c>
      <c r="AB8550"/>
      <c r="AD8550" s="27" t="s">
        <v>2075</v>
      </c>
      <c r="AF8550" t="s">
        <v>294</v>
      </c>
      <c r="AH8550" t="s">
        <v>2016</v>
      </c>
      <c r="AI8550" t="s">
        <v>2121</v>
      </c>
      <c r="AJ8550" t="s">
        <v>2122</v>
      </c>
      <c r="AK8550" t="s">
        <v>2082</v>
      </c>
      <c r="AL8550" s="12">
        <v>45905.117534722223</v>
      </c>
    </row>
    <row r="8551" spans="1:39" ht="15" customHeight="1" x14ac:dyDescent="0.3">
      <c r="A8551" s="38" t="s">
        <v>20889</v>
      </c>
      <c r="B8551" t="s">
        <v>20890</v>
      </c>
      <c r="C8551" t="s">
        <v>2073</v>
      </c>
      <c r="D8551" t="s">
        <v>282</v>
      </c>
      <c r="E8551" t="s">
        <v>304</v>
      </c>
      <c r="H8551" t="s">
        <v>25735</v>
      </c>
      <c r="I8551" t="s">
        <v>20891</v>
      </c>
      <c r="J8551" t="s">
        <v>284</v>
      </c>
      <c r="K8551" t="s">
        <v>2094</v>
      </c>
      <c r="M8551" t="s">
        <v>294</v>
      </c>
      <c r="N8551" t="s">
        <v>295</v>
      </c>
      <c r="O8551" t="s">
        <v>2076</v>
      </c>
      <c r="R8551" t="b">
        <v>0</v>
      </c>
      <c r="S8551" t="b">
        <v>0</v>
      </c>
      <c r="T8551" s="31" t="s">
        <v>426</v>
      </c>
      <c r="U8551" s="31">
        <v>1</v>
      </c>
      <c r="V8551" s="30" t="s">
        <v>20752</v>
      </c>
      <c r="W8551" t="s">
        <v>20753</v>
      </c>
      <c r="X8551" t="s">
        <v>282</v>
      </c>
      <c r="Y8551" t="s">
        <v>311</v>
      </c>
      <c r="Z8551" t="s">
        <v>284</v>
      </c>
      <c r="AA8551" t="s">
        <v>304</v>
      </c>
      <c r="AB8551"/>
      <c r="AD8551" s="27" t="s">
        <v>2075</v>
      </c>
      <c r="AF8551" t="s">
        <v>294</v>
      </c>
      <c r="AH8551" t="s">
        <v>2013</v>
      </c>
      <c r="AI8551" t="s">
        <v>2121</v>
      </c>
      <c r="AJ8551" t="s">
        <v>2122</v>
      </c>
      <c r="AK8551" t="s">
        <v>2082</v>
      </c>
      <c r="AL8551" s="12">
        <v>45905.135844907411</v>
      </c>
    </row>
    <row r="8552" spans="1:39" ht="15" customHeight="1" x14ac:dyDescent="0.3">
      <c r="A8552" s="38" t="s">
        <v>20898</v>
      </c>
      <c r="B8552" t="s">
        <v>20899</v>
      </c>
      <c r="C8552" t="s">
        <v>2073</v>
      </c>
      <c r="D8552" t="s">
        <v>282</v>
      </c>
      <c r="E8552" t="s">
        <v>319</v>
      </c>
      <c r="H8552" t="s">
        <v>26149</v>
      </c>
      <c r="I8552" t="s">
        <v>20900</v>
      </c>
      <c r="J8552" t="s">
        <v>310</v>
      </c>
      <c r="K8552" t="s">
        <v>2075</v>
      </c>
      <c r="M8552" t="s">
        <v>294</v>
      </c>
      <c r="N8552" t="s">
        <v>295</v>
      </c>
      <c r="Q8552" t="s">
        <v>344</v>
      </c>
      <c r="R8552" t="b">
        <v>0</v>
      </c>
      <c r="S8552" t="b">
        <v>0</v>
      </c>
      <c r="T8552" s="31" t="s">
        <v>426</v>
      </c>
      <c r="U8552" s="31">
        <v>1</v>
      </c>
      <c r="V8552" s="30" t="s">
        <v>19820</v>
      </c>
      <c r="W8552" t="s">
        <v>19821</v>
      </c>
      <c r="X8552" t="s">
        <v>282</v>
      </c>
      <c r="Y8552" t="s">
        <v>344</v>
      </c>
      <c r="Z8552" t="s">
        <v>284</v>
      </c>
      <c r="AA8552" t="s">
        <v>319</v>
      </c>
      <c r="AB8552"/>
      <c r="AD8552" s="27" t="s">
        <v>2094</v>
      </c>
      <c r="AF8552" t="s">
        <v>290</v>
      </c>
      <c r="AH8552" t="s">
        <v>2169</v>
      </c>
      <c r="AI8552" t="s">
        <v>2170</v>
      </c>
      <c r="AJ8552" t="s">
        <v>2171</v>
      </c>
      <c r="AK8552" t="s">
        <v>2082</v>
      </c>
      <c r="AL8552" s="12">
        <v>45999.300138888888</v>
      </c>
    </row>
    <row r="8553" spans="1:39" ht="15" customHeight="1" x14ac:dyDescent="0.3">
      <c r="A8553" s="38" t="s">
        <v>20898</v>
      </c>
      <c r="B8553" t="s">
        <v>20899</v>
      </c>
      <c r="C8553" t="s">
        <v>2073</v>
      </c>
      <c r="D8553" t="s">
        <v>282</v>
      </c>
      <c r="E8553" t="s">
        <v>319</v>
      </c>
      <c r="H8553" t="s">
        <v>26149</v>
      </c>
      <c r="I8553" t="s">
        <v>20900</v>
      </c>
      <c r="J8553" t="s">
        <v>310</v>
      </c>
      <c r="K8553" t="s">
        <v>2075</v>
      </c>
      <c r="M8553" t="s">
        <v>294</v>
      </c>
      <c r="N8553" t="s">
        <v>295</v>
      </c>
      <c r="R8553" t="b">
        <v>0</v>
      </c>
      <c r="S8553" t="b">
        <v>0</v>
      </c>
      <c r="T8553" s="31" t="s">
        <v>426</v>
      </c>
      <c r="U8553" s="31">
        <v>1</v>
      </c>
      <c r="V8553" s="30" t="s">
        <v>19822</v>
      </c>
      <c r="W8553" t="s">
        <v>19823</v>
      </c>
      <c r="X8553" t="s">
        <v>282</v>
      </c>
      <c r="Y8553" t="s">
        <v>311</v>
      </c>
      <c r="Z8553" t="s">
        <v>310</v>
      </c>
      <c r="AA8553" t="s">
        <v>319</v>
      </c>
      <c r="AB8553"/>
      <c r="AD8553" s="27" t="s">
        <v>2075</v>
      </c>
      <c r="AF8553" t="s">
        <v>290</v>
      </c>
      <c r="AH8553" t="s">
        <v>2169</v>
      </c>
      <c r="AI8553" t="s">
        <v>2170</v>
      </c>
      <c r="AJ8553" t="s">
        <v>2171</v>
      </c>
      <c r="AK8553" t="s">
        <v>2082</v>
      </c>
      <c r="AL8553" s="12">
        <v>45999.412175925929</v>
      </c>
    </row>
    <row r="8554" spans="1:39" ht="15" customHeight="1" x14ac:dyDescent="0.3">
      <c r="A8554" s="38" t="s">
        <v>21161</v>
      </c>
      <c r="B8554" t="s">
        <v>21162</v>
      </c>
      <c r="C8554" t="s">
        <v>2073</v>
      </c>
      <c r="D8554" t="s">
        <v>282</v>
      </c>
      <c r="E8554" t="s">
        <v>319</v>
      </c>
      <c r="H8554" t="s">
        <v>293</v>
      </c>
      <c r="I8554" t="s">
        <v>21163</v>
      </c>
      <c r="J8554" t="s">
        <v>310</v>
      </c>
      <c r="K8554" t="s">
        <v>2075</v>
      </c>
      <c r="M8554" t="s">
        <v>290</v>
      </c>
      <c r="Q8554" t="s">
        <v>344</v>
      </c>
      <c r="R8554" t="b">
        <v>0</v>
      </c>
      <c r="S8554" t="b">
        <v>0</v>
      </c>
      <c r="T8554" s="31" t="s">
        <v>426</v>
      </c>
      <c r="U8554" s="31">
        <v>1</v>
      </c>
      <c r="V8554" s="32" t="s">
        <v>19820</v>
      </c>
      <c r="W8554" t="s">
        <v>19821</v>
      </c>
      <c r="X8554" t="s">
        <v>282</v>
      </c>
      <c r="Y8554" t="s">
        <v>344</v>
      </c>
      <c r="Z8554" t="s">
        <v>284</v>
      </c>
      <c r="AA8554" t="s">
        <v>319</v>
      </c>
      <c r="AB8554"/>
      <c r="AD8554" s="27" t="s">
        <v>2094</v>
      </c>
      <c r="AF8554" t="s">
        <v>290</v>
      </c>
      <c r="AH8554" t="s">
        <v>2169</v>
      </c>
      <c r="AI8554" t="s">
        <v>2170</v>
      </c>
      <c r="AJ8554" t="s">
        <v>2171</v>
      </c>
      <c r="AK8554" t="s">
        <v>2082</v>
      </c>
      <c r="AL8554" s="12">
        <v>45999.300138888888</v>
      </c>
    </row>
    <row r="8555" spans="1:39" ht="15" customHeight="1" x14ac:dyDescent="0.3">
      <c r="A8555" s="38" t="s">
        <v>21161</v>
      </c>
      <c r="B8555" t="s">
        <v>21162</v>
      </c>
      <c r="C8555" t="s">
        <v>2073</v>
      </c>
      <c r="D8555" t="s">
        <v>282</v>
      </c>
      <c r="E8555" t="s">
        <v>319</v>
      </c>
      <c r="H8555" t="s">
        <v>293</v>
      </c>
      <c r="I8555" t="s">
        <v>21163</v>
      </c>
      <c r="J8555" t="s">
        <v>310</v>
      </c>
      <c r="K8555" t="s">
        <v>2075</v>
      </c>
      <c r="M8555" t="s">
        <v>290</v>
      </c>
      <c r="R8555" t="b">
        <v>0</v>
      </c>
      <c r="S8555" t="b">
        <v>0</v>
      </c>
      <c r="T8555" s="31" t="s">
        <v>426</v>
      </c>
      <c r="U8555" s="31">
        <v>1</v>
      </c>
      <c r="V8555" s="30" t="s">
        <v>19822</v>
      </c>
      <c r="W8555" t="s">
        <v>19823</v>
      </c>
      <c r="X8555" t="s">
        <v>282</v>
      </c>
      <c r="Y8555" t="s">
        <v>311</v>
      </c>
      <c r="Z8555" t="s">
        <v>310</v>
      </c>
      <c r="AA8555" t="s">
        <v>319</v>
      </c>
      <c r="AB8555"/>
      <c r="AD8555" s="27" t="s">
        <v>2075</v>
      </c>
      <c r="AF8555" t="s">
        <v>290</v>
      </c>
      <c r="AH8555" t="s">
        <v>2169</v>
      </c>
      <c r="AI8555" t="s">
        <v>2170</v>
      </c>
      <c r="AJ8555" t="s">
        <v>2171</v>
      </c>
      <c r="AK8555" t="s">
        <v>2082</v>
      </c>
      <c r="AL8555" s="12">
        <v>45999.412175925929</v>
      </c>
    </row>
    <row r="8556" spans="1:39" ht="15" customHeight="1" x14ac:dyDescent="0.3">
      <c r="A8556" s="38" t="s">
        <v>20774</v>
      </c>
      <c r="B8556" t="s">
        <v>20775</v>
      </c>
      <c r="C8556" t="s">
        <v>2073</v>
      </c>
      <c r="D8556" t="s">
        <v>282</v>
      </c>
      <c r="E8556" t="s">
        <v>319</v>
      </c>
      <c r="H8556" t="s">
        <v>293</v>
      </c>
      <c r="I8556" t="s">
        <v>20776</v>
      </c>
      <c r="J8556" t="s">
        <v>310</v>
      </c>
      <c r="K8556" t="s">
        <v>2075</v>
      </c>
      <c r="M8556" t="s">
        <v>294</v>
      </c>
      <c r="N8556" t="s">
        <v>295</v>
      </c>
      <c r="Q8556" t="s">
        <v>344</v>
      </c>
      <c r="R8556" t="b">
        <v>0</v>
      </c>
      <c r="S8556" t="b">
        <v>0</v>
      </c>
      <c r="T8556" s="31" t="s">
        <v>426</v>
      </c>
      <c r="U8556" s="31">
        <v>1</v>
      </c>
      <c r="V8556" s="32" t="s">
        <v>19820</v>
      </c>
      <c r="W8556" t="s">
        <v>19821</v>
      </c>
      <c r="X8556" t="s">
        <v>282</v>
      </c>
      <c r="Y8556" t="s">
        <v>344</v>
      </c>
      <c r="Z8556" t="s">
        <v>284</v>
      </c>
      <c r="AA8556" t="s">
        <v>319</v>
      </c>
      <c r="AB8556"/>
      <c r="AD8556" s="27" t="s">
        <v>2094</v>
      </c>
      <c r="AF8556" t="s">
        <v>290</v>
      </c>
      <c r="AH8556" t="s">
        <v>2169</v>
      </c>
      <c r="AI8556" t="s">
        <v>2170</v>
      </c>
      <c r="AJ8556" t="s">
        <v>2171</v>
      </c>
      <c r="AK8556" t="s">
        <v>2082</v>
      </c>
      <c r="AL8556" s="12">
        <v>45999.300138888888</v>
      </c>
    </row>
    <row r="8557" spans="1:39" ht="15" customHeight="1" x14ac:dyDescent="0.3">
      <c r="A8557" s="38" t="s">
        <v>20774</v>
      </c>
      <c r="B8557" t="s">
        <v>20775</v>
      </c>
      <c r="C8557" t="s">
        <v>2073</v>
      </c>
      <c r="D8557" t="s">
        <v>282</v>
      </c>
      <c r="E8557" t="s">
        <v>319</v>
      </c>
      <c r="H8557" t="s">
        <v>293</v>
      </c>
      <c r="I8557" t="s">
        <v>20776</v>
      </c>
      <c r="J8557" t="s">
        <v>310</v>
      </c>
      <c r="K8557" t="s">
        <v>2075</v>
      </c>
      <c r="M8557" t="s">
        <v>294</v>
      </c>
      <c r="N8557" t="s">
        <v>295</v>
      </c>
      <c r="R8557" t="b">
        <v>0</v>
      </c>
      <c r="S8557" t="b">
        <v>0</v>
      </c>
      <c r="T8557" s="31" t="s">
        <v>426</v>
      </c>
      <c r="U8557" s="31">
        <v>1</v>
      </c>
      <c r="V8557" s="32" t="s">
        <v>19822</v>
      </c>
      <c r="W8557" t="s">
        <v>19823</v>
      </c>
      <c r="X8557" t="s">
        <v>282</v>
      </c>
      <c r="Y8557" t="s">
        <v>311</v>
      </c>
      <c r="Z8557" t="s">
        <v>310</v>
      </c>
      <c r="AA8557" t="s">
        <v>319</v>
      </c>
      <c r="AB8557"/>
      <c r="AD8557" s="27" t="s">
        <v>2075</v>
      </c>
      <c r="AF8557" t="s">
        <v>290</v>
      </c>
      <c r="AH8557" t="s">
        <v>2169</v>
      </c>
      <c r="AI8557" t="s">
        <v>2170</v>
      </c>
      <c r="AJ8557" t="s">
        <v>2171</v>
      </c>
      <c r="AK8557" t="s">
        <v>2082</v>
      </c>
      <c r="AL8557" s="12">
        <v>45999.412175925929</v>
      </c>
    </row>
    <row r="8558" spans="1:39" ht="15" customHeight="1" x14ac:dyDescent="0.3">
      <c r="A8558" s="38" t="s">
        <v>20777</v>
      </c>
      <c r="B8558" t="s">
        <v>20778</v>
      </c>
      <c r="C8558" t="s">
        <v>2073</v>
      </c>
      <c r="D8558" t="s">
        <v>282</v>
      </c>
      <c r="E8558" t="s">
        <v>319</v>
      </c>
      <c r="H8558" t="s">
        <v>293</v>
      </c>
      <c r="I8558" t="s">
        <v>20779</v>
      </c>
      <c r="J8558" t="s">
        <v>310</v>
      </c>
      <c r="K8558" t="s">
        <v>2075</v>
      </c>
      <c r="M8558" t="s">
        <v>294</v>
      </c>
      <c r="N8558" t="s">
        <v>295</v>
      </c>
      <c r="Q8558" t="s">
        <v>344</v>
      </c>
      <c r="R8558" t="b">
        <v>0</v>
      </c>
      <c r="S8558" t="b">
        <v>0</v>
      </c>
      <c r="T8558" s="31" t="s">
        <v>426</v>
      </c>
      <c r="U8558" s="31">
        <v>1</v>
      </c>
      <c r="V8558" s="32" t="s">
        <v>19820</v>
      </c>
      <c r="W8558" t="s">
        <v>19821</v>
      </c>
      <c r="X8558" t="s">
        <v>282</v>
      </c>
      <c r="Y8558" t="s">
        <v>344</v>
      </c>
      <c r="Z8558" t="s">
        <v>284</v>
      </c>
      <c r="AA8558" t="s">
        <v>319</v>
      </c>
      <c r="AB8558"/>
      <c r="AD8558" s="27" t="s">
        <v>2094</v>
      </c>
      <c r="AF8558" t="s">
        <v>290</v>
      </c>
      <c r="AH8558" t="s">
        <v>2169</v>
      </c>
      <c r="AI8558" t="s">
        <v>2170</v>
      </c>
      <c r="AJ8558" t="s">
        <v>2171</v>
      </c>
      <c r="AK8558" t="s">
        <v>2082</v>
      </c>
      <c r="AL8558" s="12">
        <v>45999.300138888888</v>
      </c>
    </row>
    <row r="8559" spans="1:39" ht="15" customHeight="1" x14ac:dyDescent="0.3">
      <c r="A8559" s="38" t="s">
        <v>20777</v>
      </c>
      <c r="B8559" t="s">
        <v>20778</v>
      </c>
      <c r="C8559" t="s">
        <v>2073</v>
      </c>
      <c r="D8559" t="s">
        <v>282</v>
      </c>
      <c r="E8559" t="s">
        <v>319</v>
      </c>
      <c r="H8559" t="s">
        <v>293</v>
      </c>
      <c r="I8559" t="s">
        <v>20779</v>
      </c>
      <c r="J8559" t="s">
        <v>310</v>
      </c>
      <c r="K8559" t="s">
        <v>2075</v>
      </c>
      <c r="M8559" t="s">
        <v>294</v>
      </c>
      <c r="N8559" t="s">
        <v>295</v>
      </c>
      <c r="R8559" t="b">
        <v>0</v>
      </c>
      <c r="S8559" t="b">
        <v>0</v>
      </c>
      <c r="T8559" s="31" t="s">
        <v>426</v>
      </c>
      <c r="U8559" s="31">
        <v>1</v>
      </c>
      <c r="V8559" s="32" t="s">
        <v>19822</v>
      </c>
      <c r="W8559" t="s">
        <v>19823</v>
      </c>
      <c r="X8559" t="s">
        <v>282</v>
      </c>
      <c r="Y8559" t="s">
        <v>311</v>
      </c>
      <c r="Z8559" t="s">
        <v>310</v>
      </c>
      <c r="AA8559" t="s">
        <v>319</v>
      </c>
      <c r="AB8559"/>
      <c r="AD8559" s="27" t="s">
        <v>2075</v>
      </c>
      <c r="AF8559" t="s">
        <v>290</v>
      </c>
      <c r="AH8559" t="s">
        <v>2169</v>
      </c>
      <c r="AI8559" t="s">
        <v>2170</v>
      </c>
      <c r="AJ8559" t="s">
        <v>2171</v>
      </c>
      <c r="AK8559" t="s">
        <v>2082</v>
      </c>
      <c r="AL8559" s="12">
        <v>45999.412175925929</v>
      </c>
    </row>
    <row r="8560" spans="1:39" ht="15" customHeight="1" x14ac:dyDescent="0.3">
      <c r="A8560" s="38" t="s">
        <v>20780</v>
      </c>
      <c r="B8560" t="s">
        <v>20781</v>
      </c>
      <c r="C8560" t="s">
        <v>2073</v>
      </c>
      <c r="D8560" t="s">
        <v>282</v>
      </c>
      <c r="E8560" t="s">
        <v>319</v>
      </c>
      <c r="H8560" t="s">
        <v>293</v>
      </c>
      <c r="I8560" t="s">
        <v>20782</v>
      </c>
      <c r="J8560" t="s">
        <v>310</v>
      </c>
      <c r="K8560" t="s">
        <v>2075</v>
      </c>
      <c r="M8560" t="s">
        <v>294</v>
      </c>
      <c r="N8560" t="s">
        <v>295</v>
      </c>
      <c r="Q8560" t="s">
        <v>344</v>
      </c>
      <c r="R8560" t="b">
        <v>0</v>
      </c>
      <c r="S8560" t="b">
        <v>0</v>
      </c>
      <c r="T8560" s="31" t="s">
        <v>426</v>
      </c>
      <c r="U8560" s="31">
        <v>1</v>
      </c>
      <c r="V8560" s="32" t="s">
        <v>19820</v>
      </c>
      <c r="W8560" t="s">
        <v>19821</v>
      </c>
      <c r="X8560" t="s">
        <v>282</v>
      </c>
      <c r="Y8560" t="s">
        <v>344</v>
      </c>
      <c r="Z8560" t="s">
        <v>284</v>
      </c>
      <c r="AA8560" t="s">
        <v>319</v>
      </c>
      <c r="AB8560"/>
      <c r="AD8560" s="27" t="s">
        <v>2094</v>
      </c>
      <c r="AF8560" t="s">
        <v>290</v>
      </c>
      <c r="AH8560" t="s">
        <v>2169</v>
      </c>
      <c r="AI8560" t="s">
        <v>2170</v>
      </c>
      <c r="AJ8560" t="s">
        <v>2171</v>
      </c>
      <c r="AK8560" t="s">
        <v>2082</v>
      </c>
      <c r="AL8560" s="12">
        <v>45999.300138888888</v>
      </c>
    </row>
    <row r="8561" spans="1:38" ht="15" customHeight="1" x14ac:dyDescent="0.3">
      <c r="A8561" s="38" t="s">
        <v>20780</v>
      </c>
      <c r="B8561" t="s">
        <v>20781</v>
      </c>
      <c r="C8561" t="s">
        <v>2073</v>
      </c>
      <c r="D8561" t="s">
        <v>282</v>
      </c>
      <c r="E8561" t="s">
        <v>319</v>
      </c>
      <c r="H8561" t="s">
        <v>293</v>
      </c>
      <c r="I8561" t="s">
        <v>20782</v>
      </c>
      <c r="J8561" t="s">
        <v>310</v>
      </c>
      <c r="K8561" t="s">
        <v>2075</v>
      </c>
      <c r="M8561" t="s">
        <v>294</v>
      </c>
      <c r="N8561" t="s">
        <v>295</v>
      </c>
      <c r="R8561" t="b">
        <v>0</v>
      </c>
      <c r="S8561" t="b">
        <v>0</v>
      </c>
      <c r="T8561" s="31" t="s">
        <v>426</v>
      </c>
      <c r="U8561" s="31">
        <v>1</v>
      </c>
      <c r="V8561" s="32" t="s">
        <v>19822</v>
      </c>
      <c r="W8561" t="s">
        <v>19823</v>
      </c>
      <c r="X8561" t="s">
        <v>282</v>
      </c>
      <c r="Y8561" t="s">
        <v>311</v>
      </c>
      <c r="Z8561" t="s">
        <v>310</v>
      </c>
      <c r="AA8561" t="s">
        <v>319</v>
      </c>
      <c r="AB8561"/>
      <c r="AD8561" s="27" t="s">
        <v>2075</v>
      </c>
      <c r="AF8561" t="s">
        <v>290</v>
      </c>
      <c r="AH8561" t="s">
        <v>2169</v>
      </c>
      <c r="AI8561" t="s">
        <v>2170</v>
      </c>
      <c r="AJ8561" t="s">
        <v>2171</v>
      </c>
      <c r="AK8561" t="s">
        <v>2082</v>
      </c>
      <c r="AL8561" s="12">
        <v>45999.412175925929</v>
      </c>
    </row>
    <row r="8562" spans="1:38" ht="15" customHeight="1" x14ac:dyDescent="0.3">
      <c r="A8562" s="38" t="s">
        <v>20783</v>
      </c>
      <c r="B8562" t="s">
        <v>20784</v>
      </c>
      <c r="C8562" t="s">
        <v>2073</v>
      </c>
      <c r="D8562" t="s">
        <v>282</v>
      </c>
      <c r="E8562" t="s">
        <v>319</v>
      </c>
      <c r="H8562" t="s">
        <v>293</v>
      </c>
      <c r="I8562" t="s">
        <v>20785</v>
      </c>
      <c r="J8562" t="s">
        <v>310</v>
      </c>
      <c r="K8562" t="s">
        <v>2075</v>
      </c>
      <c r="M8562" t="s">
        <v>294</v>
      </c>
      <c r="N8562" t="s">
        <v>295</v>
      </c>
      <c r="Q8562" t="s">
        <v>344</v>
      </c>
      <c r="R8562" t="b">
        <v>0</v>
      </c>
      <c r="S8562" t="b">
        <v>0</v>
      </c>
      <c r="T8562" s="31" t="s">
        <v>426</v>
      </c>
      <c r="U8562" s="31">
        <v>1</v>
      </c>
      <c r="V8562" s="32" t="s">
        <v>19820</v>
      </c>
      <c r="W8562" t="s">
        <v>19821</v>
      </c>
      <c r="X8562" t="s">
        <v>282</v>
      </c>
      <c r="Y8562" t="s">
        <v>344</v>
      </c>
      <c r="Z8562" t="s">
        <v>284</v>
      </c>
      <c r="AA8562" t="s">
        <v>319</v>
      </c>
      <c r="AB8562"/>
      <c r="AD8562" s="27" t="s">
        <v>2094</v>
      </c>
      <c r="AF8562" t="s">
        <v>290</v>
      </c>
      <c r="AH8562" t="s">
        <v>2169</v>
      </c>
      <c r="AI8562" t="s">
        <v>2170</v>
      </c>
      <c r="AJ8562" t="s">
        <v>2171</v>
      </c>
      <c r="AK8562" t="s">
        <v>2082</v>
      </c>
      <c r="AL8562" s="12">
        <v>45999.300138888888</v>
      </c>
    </row>
    <row r="8563" spans="1:38" ht="15" customHeight="1" x14ac:dyDescent="0.3">
      <c r="A8563" s="38" t="s">
        <v>20783</v>
      </c>
      <c r="B8563" t="s">
        <v>20784</v>
      </c>
      <c r="C8563" t="s">
        <v>2073</v>
      </c>
      <c r="D8563" t="s">
        <v>282</v>
      </c>
      <c r="E8563" t="s">
        <v>319</v>
      </c>
      <c r="H8563" t="s">
        <v>293</v>
      </c>
      <c r="I8563" t="s">
        <v>20785</v>
      </c>
      <c r="J8563" t="s">
        <v>310</v>
      </c>
      <c r="K8563" t="s">
        <v>2075</v>
      </c>
      <c r="M8563" t="s">
        <v>294</v>
      </c>
      <c r="N8563" t="s">
        <v>295</v>
      </c>
      <c r="R8563" t="b">
        <v>0</v>
      </c>
      <c r="S8563" t="b">
        <v>0</v>
      </c>
      <c r="T8563" s="31" t="s">
        <v>426</v>
      </c>
      <c r="U8563" s="31">
        <v>1</v>
      </c>
      <c r="V8563" s="32" t="s">
        <v>19822</v>
      </c>
      <c r="W8563" t="s">
        <v>19823</v>
      </c>
      <c r="X8563" t="s">
        <v>282</v>
      </c>
      <c r="Y8563" t="s">
        <v>311</v>
      </c>
      <c r="Z8563" t="s">
        <v>310</v>
      </c>
      <c r="AA8563" t="s">
        <v>319</v>
      </c>
      <c r="AB8563"/>
      <c r="AD8563" s="27" t="s">
        <v>2075</v>
      </c>
      <c r="AF8563" t="s">
        <v>290</v>
      </c>
      <c r="AH8563" t="s">
        <v>2169</v>
      </c>
      <c r="AI8563" t="s">
        <v>2170</v>
      </c>
      <c r="AJ8563" t="s">
        <v>2171</v>
      </c>
      <c r="AK8563" t="s">
        <v>2082</v>
      </c>
      <c r="AL8563" s="12">
        <v>45999.412175925929</v>
      </c>
    </row>
    <row r="8564" spans="1:38" ht="15" customHeight="1" x14ac:dyDescent="0.3">
      <c r="A8564" s="38" t="s">
        <v>20786</v>
      </c>
      <c r="B8564" t="s">
        <v>20787</v>
      </c>
      <c r="C8564" t="s">
        <v>2073</v>
      </c>
      <c r="D8564" t="s">
        <v>282</v>
      </c>
      <c r="E8564" t="s">
        <v>319</v>
      </c>
      <c r="H8564" t="s">
        <v>293</v>
      </c>
      <c r="I8564" t="s">
        <v>20788</v>
      </c>
      <c r="J8564" t="s">
        <v>310</v>
      </c>
      <c r="K8564" t="s">
        <v>2075</v>
      </c>
      <c r="M8564" t="s">
        <v>294</v>
      </c>
      <c r="N8564" t="s">
        <v>295</v>
      </c>
      <c r="Q8564" t="s">
        <v>344</v>
      </c>
      <c r="R8564" t="b">
        <v>0</v>
      </c>
      <c r="S8564" t="b">
        <v>0</v>
      </c>
      <c r="T8564" s="31" t="s">
        <v>426</v>
      </c>
      <c r="U8564" s="31">
        <v>1</v>
      </c>
      <c r="V8564" s="32" t="s">
        <v>19820</v>
      </c>
      <c r="W8564" t="s">
        <v>19821</v>
      </c>
      <c r="X8564" t="s">
        <v>282</v>
      </c>
      <c r="Y8564" t="s">
        <v>344</v>
      </c>
      <c r="Z8564" t="s">
        <v>284</v>
      </c>
      <c r="AA8564" t="s">
        <v>319</v>
      </c>
      <c r="AB8564"/>
      <c r="AD8564" s="27" t="s">
        <v>2094</v>
      </c>
      <c r="AF8564" t="s">
        <v>290</v>
      </c>
      <c r="AH8564" t="s">
        <v>2169</v>
      </c>
      <c r="AI8564" t="s">
        <v>2170</v>
      </c>
      <c r="AJ8564" t="s">
        <v>2171</v>
      </c>
      <c r="AK8564" t="s">
        <v>2082</v>
      </c>
      <c r="AL8564" s="12">
        <v>45999.300138888888</v>
      </c>
    </row>
    <row r="8565" spans="1:38" ht="15" customHeight="1" x14ac:dyDescent="0.3">
      <c r="A8565" s="38" t="s">
        <v>20786</v>
      </c>
      <c r="B8565" t="s">
        <v>20787</v>
      </c>
      <c r="C8565" t="s">
        <v>2073</v>
      </c>
      <c r="D8565" t="s">
        <v>282</v>
      </c>
      <c r="E8565" t="s">
        <v>319</v>
      </c>
      <c r="H8565" t="s">
        <v>293</v>
      </c>
      <c r="I8565" t="s">
        <v>20788</v>
      </c>
      <c r="J8565" t="s">
        <v>310</v>
      </c>
      <c r="K8565" t="s">
        <v>2075</v>
      </c>
      <c r="M8565" t="s">
        <v>294</v>
      </c>
      <c r="N8565" t="s">
        <v>295</v>
      </c>
      <c r="R8565" t="b">
        <v>0</v>
      </c>
      <c r="S8565" t="b">
        <v>0</v>
      </c>
      <c r="T8565" s="31" t="s">
        <v>426</v>
      </c>
      <c r="U8565" s="31">
        <v>1</v>
      </c>
      <c r="V8565" s="32" t="s">
        <v>19822</v>
      </c>
      <c r="W8565" t="s">
        <v>19823</v>
      </c>
      <c r="X8565" t="s">
        <v>282</v>
      </c>
      <c r="Y8565" t="s">
        <v>311</v>
      </c>
      <c r="Z8565" t="s">
        <v>310</v>
      </c>
      <c r="AA8565" t="s">
        <v>319</v>
      </c>
      <c r="AB8565"/>
      <c r="AD8565" s="27" t="s">
        <v>2075</v>
      </c>
      <c r="AF8565" t="s">
        <v>290</v>
      </c>
      <c r="AH8565" t="s">
        <v>2169</v>
      </c>
      <c r="AI8565" t="s">
        <v>2170</v>
      </c>
      <c r="AJ8565" t="s">
        <v>2171</v>
      </c>
      <c r="AK8565" t="s">
        <v>2082</v>
      </c>
      <c r="AL8565" s="12">
        <v>45999.412175925929</v>
      </c>
    </row>
    <row r="8566" spans="1:38" ht="15" customHeight="1" x14ac:dyDescent="0.3">
      <c r="A8566" s="38" t="s">
        <v>19977</v>
      </c>
      <c r="B8566" t="s">
        <v>19666</v>
      </c>
      <c r="C8566" t="s">
        <v>2073</v>
      </c>
      <c r="D8566" t="s">
        <v>282</v>
      </c>
      <c r="E8566" t="s">
        <v>299</v>
      </c>
      <c r="H8566" t="s">
        <v>313</v>
      </c>
      <c r="I8566" t="s">
        <v>19978</v>
      </c>
      <c r="J8566" t="s">
        <v>284</v>
      </c>
      <c r="K8566" t="s">
        <v>2075</v>
      </c>
      <c r="M8566" t="s">
        <v>294</v>
      </c>
      <c r="N8566" t="s">
        <v>295</v>
      </c>
      <c r="O8566" t="s">
        <v>2076</v>
      </c>
      <c r="Q8566" t="s">
        <v>311</v>
      </c>
      <c r="R8566" t="b">
        <v>0</v>
      </c>
      <c r="S8566" t="b">
        <v>0</v>
      </c>
      <c r="T8566" s="31" t="s">
        <v>426</v>
      </c>
      <c r="U8566" s="31">
        <v>1</v>
      </c>
      <c r="V8566" s="32" t="s">
        <v>19979</v>
      </c>
      <c r="W8566" t="s">
        <v>19980</v>
      </c>
      <c r="X8566" t="s">
        <v>282</v>
      </c>
      <c r="Y8566" t="s">
        <v>311</v>
      </c>
      <c r="Z8566" t="s">
        <v>284</v>
      </c>
      <c r="AA8566" t="s">
        <v>299</v>
      </c>
      <c r="AB8566"/>
      <c r="AD8566" s="27" t="s">
        <v>2079</v>
      </c>
      <c r="AF8566" t="s">
        <v>294</v>
      </c>
      <c r="AH8566" t="s">
        <v>2012</v>
      </c>
      <c r="AI8566" t="s">
        <v>2121</v>
      </c>
      <c r="AJ8566" t="s">
        <v>2122</v>
      </c>
      <c r="AK8566" t="s">
        <v>2082</v>
      </c>
      <c r="AL8566" s="12">
        <v>45895.184259259258</v>
      </c>
    </row>
    <row r="8567" spans="1:38" ht="15" customHeight="1" x14ac:dyDescent="0.3">
      <c r="A8567" s="38" t="s">
        <v>21065</v>
      </c>
      <c r="B8567" t="s">
        <v>2816</v>
      </c>
      <c r="C8567" t="s">
        <v>2073</v>
      </c>
      <c r="D8567" t="s">
        <v>282</v>
      </c>
      <c r="E8567" t="s">
        <v>319</v>
      </c>
      <c r="H8567" t="s">
        <v>293</v>
      </c>
      <c r="I8567" t="s">
        <v>21066</v>
      </c>
      <c r="J8567" t="s">
        <v>310</v>
      </c>
      <c r="K8567" t="s">
        <v>2075</v>
      </c>
      <c r="M8567" t="s">
        <v>294</v>
      </c>
      <c r="N8567" t="s">
        <v>295</v>
      </c>
      <c r="O8567" t="s">
        <v>2076</v>
      </c>
      <c r="Q8567" t="s">
        <v>344</v>
      </c>
      <c r="R8567" t="b">
        <v>0</v>
      </c>
      <c r="S8567" t="b">
        <v>0</v>
      </c>
      <c r="T8567" s="31" t="s">
        <v>426</v>
      </c>
      <c r="U8567" s="31">
        <v>1</v>
      </c>
      <c r="V8567" s="32" t="s">
        <v>2851</v>
      </c>
      <c r="W8567" t="s">
        <v>2852</v>
      </c>
      <c r="X8567" t="s">
        <v>282</v>
      </c>
      <c r="Y8567" t="s">
        <v>344</v>
      </c>
      <c r="Z8567" t="s">
        <v>284</v>
      </c>
      <c r="AA8567" t="s">
        <v>319</v>
      </c>
      <c r="AB8567"/>
      <c r="AD8567" s="27" t="s">
        <v>2075</v>
      </c>
      <c r="AF8567" t="s">
        <v>290</v>
      </c>
      <c r="AH8567" t="s">
        <v>2012</v>
      </c>
      <c r="AI8567" t="s">
        <v>2121</v>
      </c>
      <c r="AJ8567" t="s">
        <v>2122</v>
      </c>
      <c r="AK8567" t="s">
        <v>2082</v>
      </c>
      <c r="AL8567" s="12">
        <v>45883.714687500003</v>
      </c>
    </row>
    <row r="8568" spans="1:38" ht="15" customHeight="1" x14ac:dyDescent="0.3">
      <c r="A8568" s="38" t="s">
        <v>21065</v>
      </c>
      <c r="B8568" t="s">
        <v>2816</v>
      </c>
      <c r="C8568" t="s">
        <v>2073</v>
      </c>
      <c r="D8568" t="s">
        <v>282</v>
      </c>
      <c r="E8568" t="s">
        <v>319</v>
      </c>
      <c r="H8568" t="s">
        <v>293</v>
      </c>
      <c r="I8568" t="s">
        <v>21066</v>
      </c>
      <c r="J8568" t="s">
        <v>310</v>
      </c>
      <c r="K8568" t="s">
        <v>2075</v>
      </c>
      <c r="M8568" t="s">
        <v>294</v>
      </c>
      <c r="N8568" t="s">
        <v>295</v>
      </c>
      <c r="O8568" t="s">
        <v>2076</v>
      </c>
      <c r="R8568" t="b">
        <v>0</v>
      </c>
      <c r="S8568" t="b">
        <v>0</v>
      </c>
      <c r="T8568" s="31" t="s">
        <v>426</v>
      </c>
      <c r="U8568" s="31">
        <v>1</v>
      </c>
      <c r="V8568" s="32" t="s">
        <v>2853</v>
      </c>
      <c r="W8568" t="s">
        <v>2854</v>
      </c>
      <c r="X8568" t="s">
        <v>282</v>
      </c>
      <c r="Y8568" t="s">
        <v>311</v>
      </c>
      <c r="Z8568" t="s">
        <v>284</v>
      </c>
      <c r="AA8568" t="s">
        <v>319</v>
      </c>
      <c r="AB8568"/>
      <c r="AD8568" s="27" t="s">
        <v>2075</v>
      </c>
      <c r="AF8568" t="s">
        <v>290</v>
      </c>
      <c r="AH8568" t="s">
        <v>2013</v>
      </c>
      <c r="AI8568" t="s">
        <v>2080</v>
      </c>
      <c r="AJ8568" t="s">
        <v>2081</v>
      </c>
      <c r="AK8568" t="s">
        <v>2082</v>
      </c>
      <c r="AL8568" s="12">
        <v>45831.522407407407</v>
      </c>
    </row>
    <row r="8569" spans="1:38" ht="15" customHeight="1" x14ac:dyDescent="0.3">
      <c r="A8569" s="38" t="s">
        <v>20861</v>
      </c>
      <c r="B8569" t="s">
        <v>20862</v>
      </c>
      <c r="C8569" t="s">
        <v>2073</v>
      </c>
      <c r="D8569" t="s">
        <v>282</v>
      </c>
      <c r="E8569" t="s">
        <v>299</v>
      </c>
      <c r="H8569" t="s">
        <v>25771</v>
      </c>
      <c r="I8569" t="s">
        <v>20863</v>
      </c>
      <c r="J8569" t="s">
        <v>284</v>
      </c>
      <c r="K8569" t="s">
        <v>2075</v>
      </c>
      <c r="M8569" t="s">
        <v>294</v>
      </c>
      <c r="N8569" t="s">
        <v>295</v>
      </c>
      <c r="O8569" t="s">
        <v>2076</v>
      </c>
      <c r="Q8569" t="s">
        <v>344</v>
      </c>
      <c r="R8569" t="b">
        <v>0</v>
      </c>
      <c r="S8569" t="b">
        <v>0</v>
      </c>
      <c r="T8569" s="31" t="s">
        <v>426</v>
      </c>
      <c r="U8569" s="31">
        <v>1</v>
      </c>
      <c r="V8569" s="32" t="s">
        <v>2949</v>
      </c>
      <c r="W8569" t="s">
        <v>2950</v>
      </c>
      <c r="X8569" t="s">
        <v>282</v>
      </c>
      <c r="Y8569" t="s">
        <v>344</v>
      </c>
      <c r="Z8569" t="s">
        <v>310</v>
      </c>
      <c r="AB8569"/>
      <c r="AD8569" s="27" t="s">
        <v>2079</v>
      </c>
      <c r="AF8569" t="s">
        <v>290</v>
      </c>
      <c r="AH8569" t="s">
        <v>2012</v>
      </c>
      <c r="AI8569" t="s">
        <v>2080</v>
      </c>
      <c r="AJ8569" t="s">
        <v>2081</v>
      </c>
      <c r="AK8569" t="s">
        <v>2082</v>
      </c>
      <c r="AL8569" s="12">
        <v>45827.403483796297</v>
      </c>
    </row>
    <row r="8570" spans="1:38" ht="15" customHeight="1" x14ac:dyDescent="0.3">
      <c r="A8570" s="38" t="s">
        <v>20861</v>
      </c>
      <c r="B8570" t="s">
        <v>20862</v>
      </c>
      <c r="C8570" t="s">
        <v>2073</v>
      </c>
      <c r="D8570" t="s">
        <v>282</v>
      </c>
      <c r="E8570" t="s">
        <v>299</v>
      </c>
      <c r="H8570" t="s">
        <v>25771</v>
      </c>
      <c r="I8570" t="s">
        <v>20863</v>
      </c>
      <c r="J8570" t="s">
        <v>284</v>
      </c>
      <c r="K8570" t="s">
        <v>2075</v>
      </c>
      <c r="M8570" t="s">
        <v>294</v>
      </c>
      <c r="N8570" t="s">
        <v>295</v>
      </c>
      <c r="O8570" t="s">
        <v>2076</v>
      </c>
      <c r="R8570" t="b">
        <v>0</v>
      </c>
      <c r="S8570" t="b">
        <v>0</v>
      </c>
      <c r="T8570" s="31" t="s">
        <v>426</v>
      </c>
      <c r="U8570" s="31">
        <v>1</v>
      </c>
      <c r="V8570" s="32" t="s">
        <v>2951</v>
      </c>
      <c r="W8570" t="s">
        <v>2952</v>
      </c>
      <c r="X8570" t="s">
        <v>282</v>
      </c>
      <c r="Y8570" t="s">
        <v>311</v>
      </c>
      <c r="Z8570" t="s">
        <v>284</v>
      </c>
      <c r="AB8570"/>
      <c r="AD8570" s="27" t="s">
        <v>2075</v>
      </c>
      <c r="AF8570" t="s">
        <v>290</v>
      </c>
      <c r="AH8570" t="s">
        <v>2013</v>
      </c>
      <c r="AI8570" t="s">
        <v>2121</v>
      </c>
      <c r="AJ8570" t="s">
        <v>2122</v>
      </c>
      <c r="AK8570" t="s">
        <v>2082</v>
      </c>
      <c r="AL8570" s="12">
        <v>45884.883113425924</v>
      </c>
    </row>
    <row r="8571" spans="1:38" ht="15" customHeight="1" x14ac:dyDescent="0.3">
      <c r="A8571" s="38" t="s">
        <v>19768</v>
      </c>
      <c r="B8571" t="s">
        <v>19769</v>
      </c>
      <c r="C8571" t="s">
        <v>2073</v>
      </c>
      <c r="D8571" t="s">
        <v>282</v>
      </c>
      <c r="E8571" t="s">
        <v>299</v>
      </c>
      <c r="H8571" t="s">
        <v>320</v>
      </c>
      <c r="I8571" t="s">
        <v>19770</v>
      </c>
      <c r="J8571" t="s">
        <v>284</v>
      </c>
      <c r="K8571" t="s">
        <v>2075</v>
      </c>
      <c r="M8571" t="s">
        <v>294</v>
      </c>
      <c r="N8571" t="s">
        <v>295</v>
      </c>
      <c r="O8571" t="s">
        <v>2076</v>
      </c>
      <c r="Q8571" t="s">
        <v>344</v>
      </c>
      <c r="R8571" t="b">
        <v>0</v>
      </c>
      <c r="S8571" t="b">
        <v>0</v>
      </c>
      <c r="T8571" s="31" t="s">
        <v>426</v>
      </c>
      <c r="U8571" s="31">
        <v>1</v>
      </c>
      <c r="V8571" s="32" t="s">
        <v>18641</v>
      </c>
      <c r="W8571" t="s">
        <v>18642</v>
      </c>
      <c r="X8571" t="s">
        <v>282</v>
      </c>
      <c r="Y8571" t="s">
        <v>344</v>
      </c>
      <c r="Z8571" t="s">
        <v>284</v>
      </c>
      <c r="AA8571" t="s">
        <v>299</v>
      </c>
      <c r="AB8571"/>
      <c r="AD8571" s="27" t="s">
        <v>2079</v>
      </c>
      <c r="AE8571" t="s">
        <v>326</v>
      </c>
      <c r="AF8571" t="s">
        <v>290</v>
      </c>
      <c r="AH8571" t="s">
        <v>26251</v>
      </c>
      <c r="AI8571" t="s">
        <v>26587</v>
      </c>
      <c r="AJ8571" t="s">
        <v>26588</v>
      </c>
      <c r="AK8571" t="s">
        <v>2082</v>
      </c>
      <c r="AL8571" s="12">
        <v>46105.538553240738</v>
      </c>
    </row>
    <row r="8572" spans="1:38" ht="15" customHeight="1" x14ac:dyDescent="0.3">
      <c r="A8572" s="38" t="s">
        <v>19768</v>
      </c>
      <c r="B8572" t="s">
        <v>19769</v>
      </c>
      <c r="C8572" t="s">
        <v>2073</v>
      </c>
      <c r="D8572" t="s">
        <v>282</v>
      </c>
      <c r="E8572" t="s">
        <v>299</v>
      </c>
      <c r="H8572" t="s">
        <v>320</v>
      </c>
      <c r="I8572" t="s">
        <v>19770</v>
      </c>
      <c r="J8572" t="s">
        <v>284</v>
      </c>
      <c r="K8572" t="s">
        <v>2075</v>
      </c>
      <c r="M8572" t="s">
        <v>294</v>
      </c>
      <c r="N8572" t="s">
        <v>295</v>
      </c>
      <c r="O8572" t="s">
        <v>2076</v>
      </c>
      <c r="Q8572" t="s">
        <v>344</v>
      </c>
      <c r="R8572" t="b">
        <v>0</v>
      </c>
      <c r="S8572" t="b">
        <v>0</v>
      </c>
      <c r="T8572" s="31" t="s">
        <v>426</v>
      </c>
      <c r="U8572" s="31">
        <v>1</v>
      </c>
      <c r="V8572" s="32" t="s">
        <v>18643</v>
      </c>
      <c r="W8572" t="s">
        <v>18642</v>
      </c>
      <c r="X8572" t="s">
        <v>282</v>
      </c>
      <c r="Y8572" t="s">
        <v>344</v>
      </c>
      <c r="Z8572" t="s">
        <v>284</v>
      </c>
      <c r="AA8572" t="s">
        <v>299</v>
      </c>
      <c r="AB8572"/>
      <c r="AD8572" s="27" t="s">
        <v>2075</v>
      </c>
      <c r="AE8572" t="s">
        <v>326</v>
      </c>
      <c r="AF8572" t="s">
        <v>290</v>
      </c>
      <c r="AH8572" t="s">
        <v>1946</v>
      </c>
      <c r="AI8572" t="s">
        <v>18644</v>
      </c>
      <c r="AJ8572" t="s">
        <v>18645</v>
      </c>
      <c r="AK8572" t="s">
        <v>2082</v>
      </c>
      <c r="AL8572" s="12">
        <v>45832.339166666665</v>
      </c>
    </row>
    <row r="8573" spans="1:38" ht="15" customHeight="1" x14ac:dyDescent="0.3">
      <c r="A8573" s="38" t="s">
        <v>19768</v>
      </c>
      <c r="B8573" t="s">
        <v>19769</v>
      </c>
      <c r="C8573" t="s">
        <v>2073</v>
      </c>
      <c r="D8573" t="s">
        <v>282</v>
      </c>
      <c r="E8573" t="s">
        <v>299</v>
      </c>
      <c r="H8573" t="s">
        <v>320</v>
      </c>
      <c r="I8573" t="s">
        <v>19770</v>
      </c>
      <c r="J8573" t="s">
        <v>284</v>
      </c>
      <c r="K8573" t="s">
        <v>2075</v>
      </c>
      <c r="M8573" t="s">
        <v>294</v>
      </c>
      <c r="N8573" t="s">
        <v>295</v>
      </c>
      <c r="O8573" t="s">
        <v>2076</v>
      </c>
      <c r="R8573" t="b">
        <v>0</v>
      </c>
      <c r="S8573" t="b">
        <v>0</v>
      </c>
      <c r="T8573" s="31" t="s">
        <v>426</v>
      </c>
      <c r="U8573" s="31">
        <v>1</v>
      </c>
      <c r="V8573" s="32" t="s">
        <v>18646</v>
      </c>
      <c r="W8573" t="s">
        <v>18647</v>
      </c>
      <c r="X8573" t="s">
        <v>282</v>
      </c>
      <c r="Y8573" t="s">
        <v>311</v>
      </c>
      <c r="Z8573" t="s">
        <v>284</v>
      </c>
      <c r="AB8573"/>
      <c r="AD8573" s="27" t="s">
        <v>2075</v>
      </c>
      <c r="AF8573" t="s">
        <v>290</v>
      </c>
      <c r="AH8573" t="s">
        <v>1946</v>
      </c>
      <c r="AI8573" t="s">
        <v>26587</v>
      </c>
      <c r="AJ8573" t="s">
        <v>26588</v>
      </c>
      <c r="AK8573" t="s">
        <v>2082</v>
      </c>
      <c r="AL8573" s="12">
        <v>46105.557164351849</v>
      </c>
    </row>
    <row r="8574" spans="1:38" ht="15" customHeight="1" x14ac:dyDescent="0.3">
      <c r="A8574" s="38" t="s">
        <v>20815</v>
      </c>
      <c r="B8574" t="s">
        <v>20816</v>
      </c>
      <c r="C8574" t="s">
        <v>2073</v>
      </c>
      <c r="D8574" t="s">
        <v>282</v>
      </c>
      <c r="E8574" t="s">
        <v>299</v>
      </c>
      <c r="H8574" t="s">
        <v>25784</v>
      </c>
      <c r="I8574" t="s">
        <v>20817</v>
      </c>
      <c r="J8574" t="s">
        <v>284</v>
      </c>
      <c r="K8574" t="s">
        <v>2075</v>
      </c>
      <c r="M8574" t="s">
        <v>294</v>
      </c>
      <c r="N8574" t="s">
        <v>295</v>
      </c>
      <c r="O8574" t="s">
        <v>2076</v>
      </c>
      <c r="Q8574" t="s">
        <v>344</v>
      </c>
      <c r="R8574" t="b">
        <v>0</v>
      </c>
      <c r="S8574" t="b">
        <v>0</v>
      </c>
      <c r="T8574" s="31" t="s">
        <v>25455</v>
      </c>
      <c r="U8574" s="31">
        <v>1</v>
      </c>
      <c r="V8574" s="32" t="s">
        <v>2949</v>
      </c>
      <c r="W8574" t="s">
        <v>2950</v>
      </c>
      <c r="X8574" t="s">
        <v>282</v>
      </c>
      <c r="Y8574" t="s">
        <v>344</v>
      </c>
      <c r="Z8574" t="s">
        <v>310</v>
      </c>
      <c r="AB8574"/>
      <c r="AD8574" s="27" t="s">
        <v>2079</v>
      </c>
      <c r="AF8574" t="s">
        <v>290</v>
      </c>
      <c r="AH8574" t="s">
        <v>2012</v>
      </c>
      <c r="AI8574" t="s">
        <v>2080</v>
      </c>
      <c r="AJ8574" t="s">
        <v>2081</v>
      </c>
      <c r="AK8574" t="s">
        <v>2082</v>
      </c>
      <c r="AL8574" s="12">
        <v>45827.403483796297</v>
      </c>
    </row>
    <row r="8575" spans="1:38" ht="15" customHeight="1" x14ac:dyDescent="0.3">
      <c r="A8575" s="38" t="s">
        <v>20815</v>
      </c>
      <c r="B8575" t="s">
        <v>20816</v>
      </c>
      <c r="C8575" t="s">
        <v>2073</v>
      </c>
      <c r="D8575" t="s">
        <v>282</v>
      </c>
      <c r="E8575" t="s">
        <v>299</v>
      </c>
      <c r="H8575" t="s">
        <v>25784</v>
      </c>
      <c r="I8575" t="s">
        <v>20817</v>
      </c>
      <c r="J8575" t="s">
        <v>284</v>
      </c>
      <c r="K8575" t="s">
        <v>2075</v>
      </c>
      <c r="M8575" t="s">
        <v>294</v>
      </c>
      <c r="N8575" t="s">
        <v>295</v>
      </c>
      <c r="O8575" t="s">
        <v>2076</v>
      </c>
      <c r="R8575" t="b">
        <v>0</v>
      </c>
      <c r="S8575" t="b">
        <v>0</v>
      </c>
      <c r="T8575" s="31" t="s">
        <v>25455</v>
      </c>
      <c r="U8575" s="31">
        <v>1</v>
      </c>
      <c r="V8575" s="32" t="s">
        <v>2951</v>
      </c>
      <c r="W8575" t="s">
        <v>2952</v>
      </c>
      <c r="X8575" t="s">
        <v>282</v>
      </c>
      <c r="Y8575" t="s">
        <v>311</v>
      </c>
      <c r="Z8575" t="s">
        <v>284</v>
      </c>
      <c r="AB8575"/>
      <c r="AD8575" s="27" t="s">
        <v>2075</v>
      </c>
      <c r="AF8575" t="s">
        <v>290</v>
      </c>
      <c r="AH8575" t="s">
        <v>2013</v>
      </c>
      <c r="AI8575" t="s">
        <v>2121</v>
      </c>
      <c r="AJ8575" t="s">
        <v>2122</v>
      </c>
      <c r="AK8575" t="s">
        <v>2082</v>
      </c>
      <c r="AL8575" s="12">
        <v>45884.883113425924</v>
      </c>
    </row>
    <row r="8576" spans="1:38" ht="15" customHeight="1" x14ac:dyDescent="0.3">
      <c r="A8576" s="38" t="s">
        <v>21048</v>
      </c>
      <c r="B8576" t="s">
        <v>21049</v>
      </c>
      <c r="C8576" t="s">
        <v>2073</v>
      </c>
      <c r="D8576" t="s">
        <v>282</v>
      </c>
      <c r="E8576" t="s">
        <v>319</v>
      </c>
      <c r="H8576" t="s">
        <v>25761</v>
      </c>
      <c r="I8576" t="s">
        <v>21050</v>
      </c>
      <c r="K8576" t="s">
        <v>2075</v>
      </c>
      <c r="M8576" t="s">
        <v>285</v>
      </c>
      <c r="N8576" t="s">
        <v>295</v>
      </c>
      <c r="O8576" t="s">
        <v>2076</v>
      </c>
      <c r="Q8576" t="s">
        <v>344</v>
      </c>
      <c r="R8576" t="b">
        <v>0</v>
      </c>
      <c r="S8576" t="b">
        <v>0</v>
      </c>
      <c r="T8576" s="31" t="s">
        <v>426</v>
      </c>
      <c r="U8576" s="31">
        <v>1</v>
      </c>
      <c r="V8576" s="32" t="s">
        <v>19431</v>
      </c>
      <c r="W8576" t="s">
        <v>19432</v>
      </c>
      <c r="X8576" t="s">
        <v>282</v>
      </c>
      <c r="Y8576" t="s">
        <v>344</v>
      </c>
      <c r="Z8576" t="s">
        <v>310</v>
      </c>
      <c r="AA8576" t="s">
        <v>319</v>
      </c>
      <c r="AB8576"/>
      <c r="AD8576" s="27" t="s">
        <v>2310</v>
      </c>
      <c r="AF8576" t="s">
        <v>285</v>
      </c>
      <c r="AH8576" t="s">
        <v>2012</v>
      </c>
      <c r="AI8576" t="s">
        <v>2121</v>
      </c>
      <c r="AJ8576" t="s">
        <v>2122</v>
      </c>
      <c r="AK8576" t="s">
        <v>2082</v>
      </c>
      <c r="AL8576" s="12">
        <v>45933.552141203705</v>
      </c>
    </row>
    <row r="8577" spans="1:39" ht="15" customHeight="1" x14ac:dyDescent="0.3">
      <c r="A8577" s="38" t="s">
        <v>21048</v>
      </c>
      <c r="B8577" t="s">
        <v>21049</v>
      </c>
      <c r="C8577" t="s">
        <v>2073</v>
      </c>
      <c r="D8577" t="s">
        <v>282</v>
      </c>
      <c r="E8577" t="s">
        <v>319</v>
      </c>
      <c r="H8577" t="s">
        <v>25761</v>
      </c>
      <c r="I8577" t="s">
        <v>21050</v>
      </c>
      <c r="K8577" t="s">
        <v>2075</v>
      </c>
      <c r="M8577" t="s">
        <v>285</v>
      </c>
      <c r="N8577" t="s">
        <v>295</v>
      </c>
      <c r="O8577" t="s">
        <v>2076</v>
      </c>
      <c r="R8577" t="b">
        <v>0</v>
      </c>
      <c r="S8577" t="b">
        <v>0</v>
      </c>
      <c r="T8577" s="31" t="s">
        <v>426</v>
      </c>
      <c r="U8577" s="31">
        <v>1</v>
      </c>
      <c r="V8577" s="32" t="s">
        <v>19433</v>
      </c>
      <c r="W8577" t="s">
        <v>19434</v>
      </c>
      <c r="X8577" t="s">
        <v>282</v>
      </c>
      <c r="Y8577" t="s">
        <v>311</v>
      </c>
      <c r="Z8577" t="s">
        <v>284</v>
      </c>
      <c r="AB8577"/>
      <c r="AD8577" s="27" t="s">
        <v>2075</v>
      </c>
      <c r="AF8577" t="s">
        <v>285</v>
      </c>
      <c r="AH8577" t="s">
        <v>2012</v>
      </c>
      <c r="AI8577" t="s">
        <v>2121</v>
      </c>
      <c r="AJ8577" t="s">
        <v>2122</v>
      </c>
      <c r="AK8577" t="s">
        <v>2082</v>
      </c>
      <c r="AL8577" s="12">
        <v>45936.229351851849</v>
      </c>
      <c r="AM8577" t="s">
        <v>291</v>
      </c>
    </row>
    <row r="8578" spans="1:39" ht="15" customHeight="1" x14ac:dyDescent="0.3">
      <c r="A8578" s="38" t="s">
        <v>20997</v>
      </c>
      <c r="B8578" t="s">
        <v>20998</v>
      </c>
      <c r="C8578" t="s">
        <v>2073</v>
      </c>
      <c r="D8578" t="s">
        <v>282</v>
      </c>
      <c r="E8578" t="s">
        <v>319</v>
      </c>
      <c r="H8578" t="s">
        <v>293</v>
      </c>
      <c r="I8578" t="s">
        <v>20999</v>
      </c>
      <c r="J8578" t="s">
        <v>310</v>
      </c>
      <c r="K8578" t="s">
        <v>2075</v>
      </c>
      <c r="M8578" t="s">
        <v>290</v>
      </c>
      <c r="Q8578" t="s">
        <v>344</v>
      </c>
      <c r="R8578" t="b">
        <v>0</v>
      </c>
      <c r="S8578" t="b">
        <v>0</v>
      </c>
      <c r="T8578" s="31" t="s">
        <v>426</v>
      </c>
      <c r="U8578" s="31">
        <v>1</v>
      </c>
      <c r="V8578" s="32" t="s">
        <v>19820</v>
      </c>
      <c r="W8578" t="s">
        <v>19821</v>
      </c>
      <c r="X8578" t="s">
        <v>282</v>
      </c>
      <c r="Y8578" t="s">
        <v>344</v>
      </c>
      <c r="Z8578" t="s">
        <v>284</v>
      </c>
      <c r="AA8578" t="s">
        <v>319</v>
      </c>
      <c r="AB8578"/>
      <c r="AD8578" s="27" t="s">
        <v>2094</v>
      </c>
      <c r="AF8578" t="s">
        <v>290</v>
      </c>
      <c r="AH8578" t="s">
        <v>2169</v>
      </c>
      <c r="AI8578" t="s">
        <v>2170</v>
      </c>
      <c r="AJ8578" t="s">
        <v>2171</v>
      </c>
      <c r="AK8578" t="s">
        <v>2082</v>
      </c>
      <c r="AL8578" s="12">
        <v>45999.300138888888</v>
      </c>
    </row>
    <row r="8579" spans="1:39" ht="15" customHeight="1" x14ac:dyDescent="0.3">
      <c r="A8579" s="38" t="s">
        <v>20997</v>
      </c>
      <c r="B8579" t="s">
        <v>20998</v>
      </c>
      <c r="C8579" t="s">
        <v>2073</v>
      </c>
      <c r="D8579" t="s">
        <v>282</v>
      </c>
      <c r="E8579" t="s">
        <v>319</v>
      </c>
      <c r="H8579" t="s">
        <v>293</v>
      </c>
      <c r="I8579" t="s">
        <v>20999</v>
      </c>
      <c r="J8579" t="s">
        <v>310</v>
      </c>
      <c r="K8579" t="s">
        <v>2075</v>
      </c>
      <c r="M8579" t="s">
        <v>290</v>
      </c>
      <c r="R8579" t="b">
        <v>0</v>
      </c>
      <c r="S8579" t="b">
        <v>0</v>
      </c>
      <c r="T8579" s="31" t="s">
        <v>426</v>
      </c>
      <c r="U8579" s="31">
        <v>1</v>
      </c>
      <c r="V8579" s="32" t="s">
        <v>19822</v>
      </c>
      <c r="W8579" t="s">
        <v>19823</v>
      </c>
      <c r="X8579" t="s">
        <v>282</v>
      </c>
      <c r="Y8579" t="s">
        <v>311</v>
      </c>
      <c r="Z8579" t="s">
        <v>310</v>
      </c>
      <c r="AA8579" t="s">
        <v>319</v>
      </c>
      <c r="AB8579"/>
      <c r="AD8579" s="27" t="s">
        <v>2075</v>
      </c>
      <c r="AF8579" t="s">
        <v>290</v>
      </c>
      <c r="AH8579" t="s">
        <v>2169</v>
      </c>
      <c r="AI8579" t="s">
        <v>2170</v>
      </c>
      <c r="AJ8579" t="s">
        <v>2171</v>
      </c>
      <c r="AK8579" t="s">
        <v>2082</v>
      </c>
      <c r="AL8579" s="12">
        <v>45999.412175925929</v>
      </c>
    </row>
    <row r="8580" spans="1:39" ht="15" customHeight="1" x14ac:dyDescent="0.3">
      <c r="A8580" s="38" t="s">
        <v>20880</v>
      </c>
      <c r="B8580" t="s">
        <v>3430</v>
      </c>
      <c r="C8580" t="s">
        <v>2073</v>
      </c>
      <c r="D8580" t="s">
        <v>282</v>
      </c>
      <c r="E8580" t="s">
        <v>328</v>
      </c>
      <c r="H8580" t="s">
        <v>293</v>
      </c>
      <c r="I8580" t="s">
        <v>20881</v>
      </c>
      <c r="J8580" t="s">
        <v>310</v>
      </c>
      <c r="K8580" t="s">
        <v>2075</v>
      </c>
      <c r="M8580" t="s">
        <v>294</v>
      </c>
      <c r="N8580" t="s">
        <v>295</v>
      </c>
      <c r="Q8580" t="s">
        <v>344</v>
      </c>
      <c r="R8580" t="b">
        <v>0</v>
      </c>
      <c r="S8580" t="b">
        <v>0</v>
      </c>
      <c r="T8580" s="31" t="s">
        <v>426</v>
      </c>
      <c r="U8580" s="31">
        <v>1</v>
      </c>
      <c r="V8580" s="32" t="s">
        <v>20803</v>
      </c>
      <c r="W8580" t="s">
        <v>20804</v>
      </c>
      <c r="X8580" t="s">
        <v>282</v>
      </c>
      <c r="Y8580" t="s">
        <v>344</v>
      </c>
      <c r="Z8580" t="s">
        <v>310</v>
      </c>
      <c r="AA8580" t="s">
        <v>302</v>
      </c>
      <c r="AB8580"/>
      <c r="AD8580" s="27" t="s">
        <v>2079</v>
      </c>
      <c r="AF8580" t="s">
        <v>294</v>
      </c>
      <c r="AH8580" t="s">
        <v>2012</v>
      </c>
      <c r="AI8580" t="s">
        <v>2121</v>
      </c>
      <c r="AJ8580" t="s">
        <v>2122</v>
      </c>
      <c r="AK8580" t="s">
        <v>2082</v>
      </c>
      <c r="AL8580" s="12">
        <v>45891.11990740741</v>
      </c>
    </row>
    <row r="8581" spans="1:39" ht="15" customHeight="1" x14ac:dyDescent="0.3">
      <c r="A8581" s="38" t="s">
        <v>20880</v>
      </c>
      <c r="B8581" t="s">
        <v>3430</v>
      </c>
      <c r="C8581" t="s">
        <v>2073</v>
      </c>
      <c r="D8581" t="s">
        <v>282</v>
      </c>
      <c r="E8581" t="s">
        <v>328</v>
      </c>
      <c r="H8581" t="s">
        <v>293</v>
      </c>
      <c r="I8581" t="s">
        <v>20881</v>
      </c>
      <c r="J8581" t="s">
        <v>310</v>
      </c>
      <c r="K8581" t="s">
        <v>2075</v>
      </c>
      <c r="M8581" t="s">
        <v>294</v>
      </c>
      <c r="N8581" t="s">
        <v>295</v>
      </c>
      <c r="R8581" t="b">
        <v>0</v>
      </c>
      <c r="S8581" t="b">
        <v>0</v>
      </c>
      <c r="T8581" s="31" t="s">
        <v>426</v>
      </c>
      <c r="U8581" s="31">
        <v>1</v>
      </c>
      <c r="V8581" s="32" t="s">
        <v>10000</v>
      </c>
      <c r="W8581" t="s">
        <v>10001</v>
      </c>
      <c r="X8581" t="s">
        <v>282</v>
      </c>
      <c r="Y8581" t="s">
        <v>311</v>
      </c>
      <c r="Z8581" t="s">
        <v>284</v>
      </c>
      <c r="AB8581"/>
      <c r="AD8581" s="27" t="s">
        <v>2075</v>
      </c>
      <c r="AF8581" t="s">
        <v>290</v>
      </c>
      <c r="AH8581" t="s">
        <v>2012</v>
      </c>
      <c r="AI8581" t="s">
        <v>2121</v>
      </c>
      <c r="AJ8581" t="s">
        <v>2122</v>
      </c>
      <c r="AK8581" t="s">
        <v>2082</v>
      </c>
      <c r="AL8581" s="12">
        <v>45891.124560185184</v>
      </c>
    </row>
    <row r="8582" spans="1:39" ht="15" customHeight="1" x14ac:dyDescent="0.3">
      <c r="A8582" s="38" t="s">
        <v>19774</v>
      </c>
      <c r="B8582" t="s">
        <v>19775</v>
      </c>
      <c r="C8582" t="s">
        <v>2073</v>
      </c>
      <c r="D8582" t="s">
        <v>282</v>
      </c>
      <c r="E8582" t="s">
        <v>299</v>
      </c>
      <c r="H8582" t="s">
        <v>320</v>
      </c>
      <c r="I8582" t="s">
        <v>19776</v>
      </c>
      <c r="J8582" t="s">
        <v>284</v>
      </c>
      <c r="K8582" t="s">
        <v>2075</v>
      </c>
      <c r="M8582" t="s">
        <v>294</v>
      </c>
      <c r="N8582" t="s">
        <v>295</v>
      </c>
      <c r="O8582" t="s">
        <v>2076</v>
      </c>
      <c r="Q8582" t="s">
        <v>344</v>
      </c>
      <c r="R8582" t="b">
        <v>0</v>
      </c>
      <c r="S8582" t="b">
        <v>0</v>
      </c>
      <c r="T8582" s="31" t="s">
        <v>426</v>
      </c>
      <c r="U8582" s="31">
        <v>1</v>
      </c>
      <c r="V8582" s="32" t="s">
        <v>18641</v>
      </c>
      <c r="W8582" t="s">
        <v>18642</v>
      </c>
      <c r="X8582" t="s">
        <v>282</v>
      </c>
      <c r="Y8582" t="s">
        <v>344</v>
      </c>
      <c r="Z8582" t="s">
        <v>284</v>
      </c>
      <c r="AA8582" t="s">
        <v>299</v>
      </c>
      <c r="AB8582"/>
      <c r="AD8582" s="27" t="s">
        <v>2079</v>
      </c>
      <c r="AE8582" t="s">
        <v>326</v>
      </c>
      <c r="AF8582" t="s">
        <v>290</v>
      </c>
      <c r="AH8582" t="s">
        <v>26251</v>
      </c>
      <c r="AI8582" t="s">
        <v>26587</v>
      </c>
      <c r="AJ8582" t="s">
        <v>26588</v>
      </c>
      <c r="AK8582" t="s">
        <v>2082</v>
      </c>
      <c r="AL8582" s="12">
        <v>46105.538553240738</v>
      </c>
    </row>
    <row r="8583" spans="1:39" ht="15" customHeight="1" x14ac:dyDescent="0.3">
      <c r="A8583" s="38" t="s">
        <v>19774</v>
      </c>
      <c r="B8583" t="s">
        <v>19775</v>
      </c>
      <c r="C8583" t="s">
        <v>2073</v>
      </c>
      <c r="D8583" t="s">
        <v>282</v>
      </c>
      <c r="E8583" t="s">
        <v>299</v>
      </c>
      <c r="H8583" t="s">
        <v>320</v>
      </c>
      <c r="I8583" t="s">
        <v>19776</v>
      </c>
      <c r="J8583" t="s">
        <v>284</v>
      </c>
      <c r="K8583" t="s">
        <v>2075</v>
      </c>
      <c r="M8583" t="s">
        <v>294</v>
      </c>
      <c r="N8583" t="s">
        <v>295</v>
      </c>
      <c r="O8583" t="s">
        <v>2076</v>
      </c>
      <c r="Q8583" t="s">
        <v>344</v>
      </c>
      <c r="R8583" t="b">
        <v>0</v>
      </c>
      <c r="S8583" t="b">
        <v>0</v>
      </c>
      <c r="T8583" s="31" t="s">
        <v>426</v>
      </c>
      <c r="U8583" s="31">
        <v>1</v>
      </c>
      <c r="V8583" s="32" t="s">
        <v>18643</v>
      </c>
      <c r="W8583" t="s">
        <v>18642</v>
      </c>
      <c r="X8583" t="s">
        <v>282</v>
      </c>
      <c r="Y8583" t="s">
        <v>344</v>
      </c>
      <c r="Z8583" t="s">
        <v>284</v>
      </c>
      <c r="AA8583" t="s">
        <v>299</v>
      </c>
      <c r="AB8583"/>
      <c r="AD8583" s="27" t="s">
        <v>2075</v>
      </c>
      <c r="AE8583" t="s">
        <v>326</v>
      </c>
      <c r="AF8583" t="s">
        <v>290</v>
      </c>
      <c r="AH8583" t="s">
        <v>1946</v>
      </c>
      <c r="AI8583" t="s">
        <v>18644</v>
      </c>
      <c r="AJ8583" t="s">
        <v>18645</v>
      </c>
      <c r="AK8583" t="s">
        <v>2082</v>
      </c>
      <c r="AL8583" s="12">
        <v>45832.339166666665</v>
      </c>
    </row>
    <row r="8584" spans="1:39" ht="15" customHeight="1" x14ac:dyDescent="0.3">
      <c r="A8584" s="38" t="s">
        <v>19774</v>
      </c>
      <c r="B8584" t="s">
        <v>19775</v>
      </c>
      <c r="C8584" t="s">
        <v>2073</v>
      </c>
      <c r="D8584" t="s">
        <v>282</v>
      </c>
      <c r="E8584" t="s">
        <v>299</v>
      </c>
      <c r="H8584" t="s">
        <v>320</v>
      </c>
      <c r="I8584" t="s">
        <v>19776</v>
      </c>
      <c r="J8584" t="s">
        <v>284</v>
      </c>
      <c r="K8584" t="s">
        <v>2075</v>
      </c>
      <c r="M8584" t="s">
        <v>294</v>
      </c>
      <c r="N8584" t="s">
        <v>295</v>
      </c>
      <c r="O8584" t="s">
        <v>2076</v>
      </c>
      <c r="R8584" t="b">
        <v>0</v>
      </c>
      <c r="S8584" t="b">
        <v>0</v>
      </c>
      <c r="T8584" s="31" t="s">
        <v>426</v>
      </c>
      <c r="U8584" s="31">
        <v>1</v>
      </c>
      <c r="V8584" s="32" t="s">
        <v>18646</v>
      </c>
      <c r="W8584" t="s">
        <v>18647</v>
      </c>
      <c r="X8584" t="s">
        <v>282</v>
      </c>
      <c r="Y8584" t="s">
        <v>311</v>
      </c>
      <c r="Z8584" t="s">
        <v>284</v>
      </c>
      <c r="AB8584"/>
      <c r="AD8584" s="27" t="s">
        <v>2075</v>
      </c>
      <c r="AF8584" t="s">
        <v>290</v>
      </c>
      <c r="AH8584" t="s">
        <v>1946</v>
      </c>
      <c r="AI8584" t="s">
        <v>26587</v>
      </c>
      <c r="AJ8584" t="s">
        <v>26588</v>
      </c>
      <c r="AK8584" t="s">
        <v>2082</v>
      </c>
      <c r="AL8584" s="12">
        <v>46105.557164351849</v>
      </c>
    </row>
    <row r="8585" spans="1:39" ht="15" customHeight="1" x14ac:dyDescent="0.3">
      <c r="A8585" s="38" t="s">
        <v>20967</v>
      </c>
      <c r="B8585" t="s">
        <v>3733</v>
      </c>
      <c r="C8585" t="s">
        <v>2073</v>
      </c>
      <c r="D8585" t="s">
        <v>282</v>
      </c>
      <c r="E8585" t="s">
        <v>328</v>
      </c>
      <c r="H8585" t="s">
        <v>293</v>
      </c>
      <c r="I8585" t="s">
        <v>20968</v>
      </c>
      <c r="J8585" t="s">
        <v>310</v>
      </c>
      <c r="K8585" t="s">
        <v>2075</v>
      </c>
      <c r="M8585" t="s">
        <v>294</v>
      </c>
      <c r="N8585" t="s">
        <v>295</v>
      </c>
      <c r="Q8585" t="s">
        <v>344</v>
      </c>
      <c r="R8585" t="b">
        <v>0</v>
      </c>
      <c r="S8585" t="b">
        <v>0</v>
      </c>
      <c r="T8585" s="31" t="s">
        <v>426</v>
      </c>
      <c r="U8585" s="31">
        <v>1</v>
      </c>
      <c r="V8585" s="32" t="s">
        <v>20803</v>
      </c>
      <c r="W8585" t="s">
        <v>20804</v>
      </c>
      <c r="X8585" t="s">
        <v>282</v>
      </c>
      <c r="Y8585" t="s">
        <v>344</v>
      </c>
      <c r="Z8585" t="s">
        <v>310</v>
      </c>
      <c r="AA8585" t="s">
        <v>302</v>
      </c>
      <c r="AB8585"/>
      <c r="AD8585" s="27" t="s">
        <v>2079</v>
      </c>
      <c r="AF8585" t="s">
        <v>294</v>
      </c>
      <c r="AH8585" t="s">
        <v>2012</v>
      </c>
      <c r="AI8585" t="s">
        <v>2121</v>
      </c>
      <c r="AJ8585" t="s">
        <v>2122</v>
      </c>
      <c r="AK8585" t="s">
        <v>2082</v>
      </c>
      <c r="AL8585" s="12">
        <v>45891.11990740741</v>
      </c>
    </row>
    <row r="8586" spans="1:39" ht="15" customHeight="1" x14ac:dyDescent="0.3">
      <c r="A8586" s="38" t="s">
        <v>20967</v>
      </c>
      <c r="B8586" t="s">
        <v>3733</v>
      </c>
      <c r="C8586" t="s">
        <v>2073</v>
      </c>
      <c r="D8586" t="s">
        <v>282</v>
      </c>
      <c r="E8586" t="s">
        <v>328</v>
      </c>
      <c r="H8586" t="s">
        <v>293</v>
      </c>
      <c r="I8586" t="s">
        <v>20968</v>
      </c>
      <c r="J8586" t="s">
        <v>310</v>
      </c>
      <c r="K8586" t="s">
        <v>2075</v>
      </c>
      <c r="M8586" t="s">
        <v>294</v>
      </c>
      <c r="N8586" t="s">
        <v>295</v>
      </c>
      <c r="R8586" t="b">
        <v>0</v>
      </c>
      <c r="S8586" t="b">
        <v>0</v>
      </c>
      <c r="T8586" s="31" t="s">
        <v>426</v>
      </c>
      <c r="U8586" s="31">
        <v>1</v>
      </c>
      <c r="V8586" s="32" t="s">
        <v>10000</v>
      </c>
      <c r="W8586" t="s">
        <v>10001</v>
      </c>
      <c r="X8586" t="s">
        <v>282</v>
      </c>
      <c r="Y8586" t="s">
        <v>311</v>
      </c>
      <c r="Z8586" t="s">
        <v>284</v>
      </c>
      <c r="AB8586"/>
      <c r="AD8586" s="27" t="s">
        <v>2075</v>
      </c>
      <c r="AF8586" t="s">
        <v>290</v>
      </c>
      <c r="AH8586" t="s">
        <v>2012</v>
      </c>
      <c r="AI8586" t="s">
        <v>2121</v>
      </c>
      <c r="AJ8586" t="s">
        <v>2122</v>
      </c>
      <c r="AK8586" t="s">
        <v>2082</v>
      </c>
      <c r="AL8586" s="12">
        <v>45891.124560185184</v>
      </c>
    </row>
    <row r="8587" spans="1:39" ht="15" customHeight="1" x14ac:dyDescent="0.3">
      <c r="A8587" s="38" t="s">
        <v>20886</v>
      </c>
      <c r="B8587" t="s">
        <v>20887</v>
      </c>
      <c r="C8587" t="s">
        <v>2073</v>
      </c>
      <c r="D8587" t="s">
        <v>282</v>
      </c>
      <c r="E8587" t="s">
        <v>319</v>
      </c>
      <c r="H8587" t="s">
        <v>293</v>
      </c>
      <c r="I8587" t="s">
        <v>20888</v>
      </c>
      <c r="J8587" t="s">
        <v>310</v>
      </c>
      <c r="K8587" t="s">
        <v>2075</v>
      </c>
      <c r="M8587" t="s">
        <v>290</v>
      </c>
      <c r="Q8587" t="s">
        <v>344</v>
      </c>
      <c r="R8587" t="b">
        <v>0</v>
      </c>
      <c r="S8587" t="b">
        <v>0</v>
      </c>
      <c r="T8587" s="31" t="s">
        <v>426</v>
      </c>
      <c r="U8587" s="31">
        <v>1</v>
      </c>
      <c r="V8587" s="32" t="s">
        <v>19820</v>
      </c>
      <c r="W8587" t="s">
        <v>19821</v>
      </c>
      <c r="X8587" t="s">
        <v>282</v>
      </c>
      <c r="Y8587" t="s">
        <v>344</v>
      </c>
      <c r="Z8587" t="s">
        <v>284</v>
      </c>
      <c r="AA8587" t="s">
        <v>319</v>
      </c>
      <c r="AB8587"/>
      <c r="AD8587" s="27" t="s">
        <v>2094</v>
      </c>
      <c r="AF8587" t="s">
        <v>290</v>
      </c>
      <c r="AH8587" t="s">
        <v>2169</v>
      </c>
      <c r="AI8587" t="s">
        <v>2170</v>
      </c>
      <c r="AJ8587" t="s">
        <v>2171</v>
      </c>
      <c r="AK8587" t="s">
        <v>2082</v>
      </c>
      <c r="AL8587" s="12">
        <v>45999.300138888888</v>
      </c>
    </row>
    <row r="8588" spans="1:39" ht="15" customHeight="1" x14ac:dyDescent="0.3">
      <c r="A8588" s="38" t="s">
        <v>20886</v>
      </c>
      <c r="B8588" t="s">
        <v>20887</v>
      </c>
      <c r="C8588" t="s">
        <v>2073</v>
      </c>
      <c r="D8588" t="s">
        <v>282</v>
      </c>
      <c r="E8588" t="s">
        <v>319</v>
      </c>
      <c r="H8588" t="s">
        <v>293</v>
      </c>
      <c r="I8588" t="s">
        <v>20888</v>
      </c>
      <c r="J8588" t="s">
        <v>310</v>
      </c>
      <c r="K8588" t="s">
        <v>2075</v>
      </c>
      <c r="M8588" t="s">
        <v>290</v>
      </c>
      <c r="R8588" t="b">
        <v>0</v>
      </c>
      <c r="S8588" t="b">
        <v>0</v>
      </c>
      <c r="T8588" s="31" t="s">
        <v>426</v>
      </c>
      <c r="U8588" s="31">
        <v>1</v>
      </c>
      <c r="V8588" s="32" t="s">
        <v>19822</v>
      </c>
      <c r="W8588" t="s">
        <v>19823</v>
      </c>
      <c r="X8588" t="s">
        <v>282</v>
      </c>
      <c r="Y8588" t="s">
        <v>311</v>
      </c>
      <c r="Z8588" t="s">
        <v>310</v>
      </c>
      <c r="AA8588" t="s">
        <v>319</v>
      </c>
      <c r="AB8588"/>
      <c r="AD8588" s="27" t="s">
        <v>2075</v>
      </c>
      <c r="AF8588" t="s">
        <v>290</v>
      </c>
      <c r="AH8588" t="s">
        <v>2169</v>
      </c>
      <c r="AI8588" t="s">
        <v>2170</v>
      </c>
      <c r="AJ8588" t="s">
        <v>2171</v>
      </c>
      <c r="AK8588" t="s">
        <v>2082</v>
      </c>
      <c r="AL8588" s="12">
        <v>45999.412175925929</v>
      </c>
    </row>
    <row r="8589" spans="1:39" ht="15" customHeight="1" x14ac:dyDescent="0.3">
      <c r="A8589" s="38" t="s">
        <v>20869</v>
      </c>
      <c r="B8589" t="s">
        <v>3528</v>
      </c>
      <c r="C8589" t="s">
        <v>2073</v>
      </c>
      <c r="D8589" t="s">
        <v>282</v>
      </c>
      <c r="E8589" t="s">
        <v>328</v>
      </c>
      <c r="H8589" t="s">
        <v>293</v>
      </c>
      <c r="I8589" t="s">
        <v>20870</v>
      </c>
      <c r="J8589" t="s">
        <v>310</v>
      </c>
      <c r="K8589" t="s">
        <v>2075</v>
      </c>
      <c r="M8589" t="s">
        <v>294</v>
      </c>
      <c r="N8589" t="s">
        <v>295</v>
      </c>
      <c r="Q8589" t="s">
        <v>344</v>
      </c>
      <c r="R8589" t="b">
        <v>0</v>
      </c>
      <c r="S8589" t="b">
        <v>0</v>
      </c>
      <c r="T8589" s="31" t="s">
        <v>426</v>
      </c>
      <c r="U8589" s="31">
        <v>1</v>
      </c>
      <c r="V8589" s="32" t="s">
        <v>20803</v>
      </c>
      <c r="W8589" t="s">
        <v>20804</v>
      </c>
      <c r="X8589" t="s">
        <v>282</v>
      </c>
      <c r="Y8589" t="s">
        <v>344</v>
      </c>
      <c r="Z8589" t="s">
        <v>310</v>
      </c>
      <c r="AA8589" t="s">
        <v>302</v>
      </c>
      <c r="AB8589"/>
      <c r="AD8589" s="27" t="s">
        <v>2079</v>
      </c>
      <c r="AF8589" t="s">
        <v>294</v>
      </c>
      <c r="AH8589" t="s">
        <v>2012</v>
      </c>
      <c r="AI8589" t="s">
        <v>2121</v>
      </c>
      <c r="AJ8589" t="s">
        <v>2122</v>
      </c>
      <c r="AK8589" t="s">
        <v>2082</v>
      </c>
      <c r="AL8589" s="12">
        <v>45891.11990740741</v>
      </c>
    </row>
    <row r="8590" spans="1:39" ht="15" customHeight="1" x14ac:dyDescent="0.3">
      <c r="A8590" s="38" t="s">
        <v>20869</v>
      </c>
      <c r="B8590" t="s">
        <v>3528</v>
      </c>
      <c r="C8590" t="s">
        <v>2073</v>
      </c>
      <c r="D8590" t="s">
        <v>282</v>
      </c>
      <c r="E8590" t="s">
        <v>328</v>
      </c>
      <c r="H8590" t="s">
        <v>293</v>
      </c>
      <c r="I8590" t="s">
        <v>20870</v>
      </c>
      <c r="J8590" t="s">
        <v>310</v>
      </c>
      <c r="K8590" t="s">
        <v>2075</v>
      </c>
      <c r="M8590" t="s">
        <v>294</v>
      </c>
      <c r="N8590" t="s">
        <v>295</v>
      </c>
      <c r="R8590" t="b">
        <v>0</v>
      </c>
      <c r="S8590" t="b">
        <v>0</v>
      </c>
      <c r="T8590" s="31" t="s">
        <v>426</v>
      </c>
      <c r="U8590" s="31">
        <v>1</v>
      </c>
      <c r="V8590" s="32" t="s">
        <v>10000</v>
      </c>
      <c r="W8590" t="s">
        <v>10001</v>
      </c>
      <c r="X8590" t="s">
        <v>282</v>
      </c>
      <c r="Y8590" t="s">
        <v>311</v>
      </c>
      <c r="Z8590" t="s">
        <v>284</v>
      </c>
      <c r="AB8590"/>
      <c r="AD8590" s="27" t="s">
        <v>2075</v>
      </c>
      <c r="AF8590" t="s">
        <v>290</v>
      </c>
      <c r="AH8590" t="s">
        <v>2012</v>
      </c>
      <c r="AI8590" t="s">
        <v>2121</v>
      </c>
      <c r="AJ8590" t="s">
        <v>2122</v>
      </c>
      <c r="AK8590" t="s">
        <v>2082</v>
      </c>
      <c r="AL8590" s="12">
        <v>45891.124560185184</v>
      </c>
    </row>
    <row r="8591" spans="1:39" ht="15" customHeight="1" x14ac:dyDescent="0.3">
      <c r="A8591" s="38" t="s">
        <v>21072</v>
      </c>
      <c r="B8591" t="s">
        <v>3419</v>
      </c>
      <c r="C8591" t="s">
        <v>2073</v>
      </c>
      <c r="D8591" t="s">
        <v>282</v>
      </c>
      <c r="E8591" t="s">
        <v>328</v>
      </c>
      <c r="H8591" t="s">
        <v>293</v>
      </c>
      <c r="I8591" t="s">
        <v>21073</v>
      </c>
      <c r="J8591" t="s">
        <v>310</v>
      </c>
      <c r="K8591" t="s">
        <v>2075</v>
      </c>
      <c r="M8591" t="s">
        <v>294</v>
      </c>
      <c r="N8591" t="s">
        <v>295</v>
      </c>
      <c r="Q8591" t="s">
        <v>344</v>
      </c>
      <c r="R8591" t="b">
        <v>0</v>
      </c>
      <c r="S8591" t="b">
        <v>0</v>
      </c>
      <c r="T8591" s="31" t="s">
        <v>426</v>
      </c>
      <c r="U8591" s="31">
        <v>1</v>
      </c>
      <c r="V8591" s="32" t="s">
        <v>20803</v>
      </c>
      <c r="W8591" t="s">
        <v>20804</v>
      </c>
      <c r="X8591" t="s">
        <v>282</v>
      </c>
      <c r="Y8591" t="s">
        <v>344</v>
      </c>
      <c r="Z8591" t="s">
        <v>310</v>
      </c>
      <c r="AA8591" t="s">
        <v>302</v>
      </c>
      <c r="AB8591"/>
      <c r="AD8591" s="27" t="s">
        <v>2079</v>
      </c>
      <c r="AF8591" t="s">
        <v>294</v>
      </c>
      <c r="AH8591" t="s">
        <v>2012</v>
      </c>
      <c r="AI8591" t="s">
        <v>2121</v>
      </c>
      <c r="AJ8591" t="s">
        <v>2122</v>
      </c>
      <c r="AK8591" t="s">
        <v>2082</v>
      </c>
      <c r="AL8591" s="12">
        <v>45891.11990740741</v>
      </c>
    </row>
    <row r="8592" spans="1:39" ht="15" customHeight="1" x14ac:dyDescent="0.3">
      <c r="A8592" s="38" t="s">
        <v>21072</v>
      </c>
      <c r="B8592" t="s">
        <v>3419</v>
      </c>
      <c r="C8592" t="s">
        <v>2073</v>
      </c>
      <c r="D8592" t="s">
        <v>282</v>
      </c>
      <c r="E8592" t="s">
        <v>328</v>
      </c>
      <c r="H8592" t="s">
        <v>293</v>
      </c>
      <c r="I8592" t="s">
        <v>21073</v>
      </c>
      <c r="J8592" t="s">
        <v>310</v>
      </c>
      <c r="K8592" t="s">
        <v>2075</v>
      </c>
      <c r="M8592" t="s">
        <v>294</v>
      </c>
      <c r="N8592" t="s">
        <v>295</v>
      </c>
      <c r="R8592" t="b">
        <v>0</v>
      </c>
      <c r="S8592" t="b">
        <v>0</v>
      </c>
      <c r="T8592" s="31" t="s">
        <v>426</v>
      </c>
      <c r="U8592" s="31">
        <v>1</v>
      </c>
      <c r="V8592" s="32" t="s">
        <v>10000</v>
      </c>
      <c r="W8592" t="s">
        <v>10001</v>
      </c>
      <c r="X8592" t="s">
        <v>282</v>
      </c>
      <c r="Y8592" t="s">
        <v>311</v>
      </c>
      <c r="Z8592" t="s">
        <v>284</v>
      </c>
      <c r="AB8592"/>
      <c r="AD8592" s="27" t="s">
        <v>2075</v>
      </c>
      <c r="AF8592" t="s">
        <v>290</v>
      </c>
      <c r="AH8592" t="s">
        <v>2012</v>
      </c>
      <c r="AI8592" t="s">
        <v>2121</v>
      </c>
      <c r="AJ8592" t="s">
        <v>2122</v>
      </c>
      <c r="AK8592" t="s">
        <v>2082</v>
      </c>
      <c r="AL8592" s="12">
        <v>45891.124560185184</v>
      </c>
    </row>
    <row r="8593" spans="1:39" ht="15" customHeight="1" x14ac:dyDescent="0.3">
      <c r="A8593" s="38" t="s">
        <v>21051</v>
      </c>
      <c r="B8593" t="s">
        <v>21052</v>
      </c>
      <c r="C8593" t="s">
        <v>2073</v>
      </c>
      <c r="D8593" t="s">
        <v>282</v>
      </c>
      <c r="E8593" t="s">
        <v>319</v>
      </c>
      <c r="H8593" t="s">
        <v>293</v>
      </c>
      <c r="I8593" t="s">
        <v>21053</v>
      </c>
      <c r="J8593" t="s">
        <v>310</v>
      </c>
      <c r="K8593" t="s">
        <v>2075</v>
      </c>
      <c r="M8593" t="s">
        <v>290</v>
      </c>
      <c r="Q8593" t="s">
        <v>344</v>
      </c>
      <c r="R8593" t="b">
        <v>0</v>
      </c>
      <c r="S8593" t="b">
        <v>0</v>
      </c>
      <c r="T8593" s="31" t="s">
        <v>426</v>
      </c>
      <c r="U8593" s="31">
        <v>1</v>
      </c>
      <c r="V8593" s="32" t="s">
        <v>19820</v>
      </c>
      <c r="W8593" t="s">
        <v>19821</v>
      </c>
      <c r="X8593" t="s">
        <v>282</v>
      </c>
      <c r="Y8593" t="s">
        <v>344</v>
      </c>
      <c r="Z8593" t="s">
        <v>284</v>
      </c>
      <c r="AA8593" t="s">
        <v>319</v>
      </c>
      <c r="AB8593"/>
      <c r="AD8593" s="27" t="s">
        <v>2094</v>
      </c>
      <c r="AF8593" t="s">
        <v>290</v>
      </c>
      <c r="AH8593" t="s">
        <v>2169</v>
      </c>
      <c r="AI8593" t="s">
        <v>2170</v>
      </c>
      <c r="AJ8593" t="s">
        <v>2171</v>
      </c>
      <c r="AK8593" t="s">
        <v>2082</v>
      </c>
      <c r="AL8593" s="12">
        <v>45999.300138888888</v>
      </c>
    </row>
    <row r="8594" spans="1:39" ht="15" customHeight="1" x14ac:dyDescent="0.3">
      <c r="A8594" s="38" t="s">
        <v>21051</v>
      </c>
      <c r="B8594" t="s">
        <v>21052</v>
      </c>
      <c r="C8594" t="s">
        <v>2073</v>
      </c>
      <c r="D8594" t="s">
        <v>282</v>
      </c>
      <c r="E8594" t="s">
        <v>319</v>
      </c>
      <c r="H8594" t="s">
        <v>293</v>
      </c>
      <c r="I8594" t="s">
        <v>21053</v>
      </c>
      <c r="J8594" t="s">
        <v>310</v>
      </c>
      <c r="K8594" t="s">
        <v>2075</v>
      </c>
      <c r="M8594" t="s">
        <v>290</v>
      </c>
      <c r="R8594" t="b">
        <v>0</v>
      </c>
      <c r="S8594" t="b">
        <v>0</v>
      </c>
      <c r="T8594" s="31" t="s">
        <v>426</v>
      </c>
      <c r="U8594" s="31">
        <v>1</v>
      </c>
      <c r="V8594" s="32" t="s">
        <v>19822</v>
      </c>
      <c r="W8594" t="s">
        <v>19823</v>
      </c>
      <c r="X8594" t="s">
        <v>282</v>
      </c>
      <c r="Y8594" t="s">
        <v>311</v>
      </c>
      <c r="Z8594" t="s">
        <v>310</v>
      </c>
      <c r="AA8594" t="s">
        <v>319</v>
      </c>
      <c r="AB8594"/>
      <c r="AD8594" s="27" t="s">
        <v>2075</v>
      </c>
      <c r="AF8594" t="s">
        <v>290</v>
      </c>
      <c r="AH8594" t="s">
        <v>2169</v>
      </c>
      <c r="AI8594" t="s">
        <v>2170</v>
      </c>
      <c r="AJ8594" t="s">
        <v>2171</v>
      </c>
      <c r="AK8594" t="s">
        <v>2082</v>
      </c>
      <c r="AL8594" s="12">
        <v>45999.412175925929</v>
      </c>
    </row>
    <row r="8595" spans="1:39" ht="15" customHeight="1" x14ac:dyDescent="0.3">
      <c r="A8595" s="38" t="s">
        <v>20901</v>
      </c>
      <c r="B8595" t="s">
        <v>20902</v>
      </c>
      <c r="C8595" t="s">
        <v>2073</v>
      </c>
      <c r="D8595" t="s">
        <v>282</v>
      </c>
      <c r="E8595" t="s">
        <v>319</v>
      </c>
      <c r="H8595" t="s">
        <v>293</v>
      </c>
      <c r="I8595" t="s">
        <v>20903</v>
      </c>
      <c r="J8595" t="s">
        <v>310</v>
      </c>
      <c r="K8595" t="s">
        <v>2075</v>
      </c>
      <c r="M8595" t="s">
        <v>294</v>
      </c>
      <c r="N8595" t="s">
        <v>295</v>
      </c>
      <c r="Q8595" t="s">
        <v>344</v>
      </c>
      <c r="R8595" t="b">
        <v>0</v>
      </c>
      <c r="S8595" t="b">
        <v>0</v>
      </c>
      <c r="T8595" s="31" t="s">
        <v>426</v>
      </c>
      <c r="U8595" s="31">
        <v>1</v>
      </c>
      <c r="V8595" s="32" t="s">
        <v>19820</v>
      </c>
      <c r="W8595" t="s">
        <v>19821</v>
      </c>
      <c r="X8595" t="s">
        <v>282</v>
      </c>
      <c r="Y8595" t="s">
        <v>344</v>
      </c>
      <c r="Z8595" t="s">
        <v>284</v>
      </c>
      <c r="AA8595" t="s">
        <v>319</v>
      </c>
      <c r="AB8595"/>
      <c r="AD8595" s="27" t="s">
        <v>2094</v>
      </c>
      <c r="AF8595" t="s">
        <v>290</v>
      </c>
      <c r="AH8595" t="s">
        <v>2169</v>
      </c>
      <c r="AI8595" t="s">
        <v>2170</v>
      </c>
      <c r="AJ8595" t="s">
        <v>2171</v>
      </c>
      <c r="AK8595" t="s">
        <v>2082</v>
      </c>
      <c r="AL8595" s="12">
        <v>45999.300138888888</v>
      </c>
    </row>
    <row r="8596" spans="1:39" ht="15" customHeight="1" x14ac:dyDescent="0.3">
      <c r="A8596" s="38" t="s">
        <v>20901</v>
      </c>
      <c r="B8596" t="s">
        <v>20902</v>
      </c>
      <c r="C8596" t="s">
        <v>2073</v>
      </c>
      <c r="D8596" t="s">
        <v>282</v>
      </c>
      <c r="E8596" t="s">
        <v>319</v>
      </c>
      <c r="H8596" t="s">
        <v>293</v>
      </c>
      <c r="I8596" t="s">
        <v>20903</v>
      </c>
      <c r="J8596" t="s">
        <v>310</v>
      </c>
      <c r="K8596" t="s">
        <v>2075</v>
      </c>
      <c r="M8596" t="s">
        <v>294</v>
      </c>
      <c r="N8596" t="s">
        <v>295</v>
      </c>
      <c r="R8596" t="b">
        <v>0</v>
      </c>
      <c r="S8596" t="b">
        <v>0</v>
      </c>
      <c r="T8596" s="31" t="s">
        <v>426</v>
      </c>
      <c r="U8596" s="31">
        <v>1</v>
      </c>
      <c r="V8596" s="32" t="s">
        <v>19822</v>
      </c>
      <c r="W8596" t="s">
        <v>19823</v>
      </c>
      <c r="X8596" t="s">
        <v>282</v>
      </c>
      <c r="Y8596" t="s">
        <v>311</v>
      </c>
      <c r="Z8596" t="s">
        <v>310</v>
      </c>
      <c r="AA8596" t="s">
        <v>319</v>
      </c>
      <c r="AB8596"/>
      <c r="AD8596" s="27" t="s">
        <v>2075</v>
      </c>
      <c r="AF8596" t="s">
        <v>290</v>
      </c>
      <c r="AH8596" t="s">
        <v>2169</v>
      </c>
      <c r="AI8596" t="s">
        <v>2170</v>
      </c>
      <c r="AJ8596" t="s">
        <v>2171</v>
      </c>
      <c r="AK8596" t="s">
        <v>2082</v>
      </c>
      <c r="AL8596" s="12">
        <v>45999.412175925929</v>
      </c>
    </row>
    <row r="8597" spans="1:39" ht="15" customHeight="1" x14ac:dyDescent="0.3">
      <c r="A8597" s="38" t="s">
        <v>21019</v>
      </c>
      <c r="B8597" t="s">
        <v>3413</v>
      </c>
      <c r="C8597" t="s">
        <v>2073</v>
      </c>
      <c r="D8597" t="s">
        <v>282</v>
      </c>
      <c r="E8597" t="s">
        <v>328</v>
      </c>
      <c r="H8597" t="s">
        <v>293</v>
      </c>
      <c r="I8597" t="s">
        <v>21020</v>
      </c>
      <c r="J8597" t="s">
        <v>310</v>
      </c>
      <c r="K8597" t="s">
        <v>2075</v>
      </c>
      <c r="M8597" t="s">
        <v>294</v>
      </c>
      <c r="N8597" t="s">
        <v>295</v>
      </c>
      <c r="Q8597" t="s">
        <v>344</v>
      </c>
      <c r="R8597" t="b">
        <v>0</v>
      </c>
      <c r="S8597" t="b">
        <v>0</v>
      </c>
      <c r="T8597" s="31" t="s">
        <v>426</v>
      </c>
      <c r="U8597" s="31">
        <v>1</v>
      </c>
      <c r="V8597" s="32" t="s">
        <v>20803</v>
      </c>
      <c r="W8597" t="s">
        <v>20804</v>
      </c>
      <c r="X8597" t="s">
        <v>282</v>
      </c>
      <c r="Y8597" t="s">
        <v>344</v>
      </c>
      <c r="Z8597" t="s">
        <v>310</v>
      </c>
      <c r="AA8597" t="s">
        <v>302</v>
      </c>
      <c r="AB8597"/>
      <c r="AD8597" s="27" t="s">
        <v>2079</v>
      </c>
      <c r="AF8597" t="s">
        <v>294</v>
      </c>
      <c r="AH8597" t="s">
        <v>2012</v>
      </c>
      <c r="AI8597" t="s">
        <v>2121</v>
      </c>
      <c r="AJ8597" t="s">
        <v>2122</v>
      </c>
      <c r="AK8597" t="s">
        <v>2082</v>
      </c>
      <c r="AL8597" s="12">
        <v>45891.11990740741</v>
      </c>
    </row>
    <row r="8598" spans="1:39" ht="15" customHeight="1" x14ac:dyDescent="0.3">
      <c r="A8598" s="38" t="s">
        <v>21019</v>
      </c>
      <c r="B8598" t="s">
        <v>3413</v>
      </c>
      <c r="C8598" t="s">
        <v>2073</v>
      </c>
      <c r="D8598" t="s">
        <v>282</v>
      </c>
      <c r="E8598" t="s">
        <v>328</v>
      </c>
      <c r="H8598" t="s">
        <v>293</v>
      </c>
      <c r="I8598" t="s">
        <v>21020</v>
      </c>
      <c r="J8598" t="s">
        <v>310</v>
      </c>
      <c r="K8598" t="s">
        <v>2075</v>
      </c>
      <c r="M8598" t="s">
        <v>294</v>
      </c>
      <c r="N8598" t="s">
        <v>295</v>
      </c>
      <c r="R8598" t="b">
        <v>0</v>
      </c>
      <c r="S8598" t="b">
        <v>0</v>
      </c>
      <c r="T8598" s="31" t="s">
        <v>426</v>
      </c>
      <c r="U8598" s="31">
        <v>1</v>
      </c>
      <c r="V8598" s="32" t="s">
        <v>10000</v>
      </c>
      <c r="W8598" t="s">
        <v>10001</v>
      </c>
      <c r="X8598" t="s">
        <v>282</v>
      </c>
      <c r="Y8598" t="s">
        <v>311</v>
      </c>
      <c r="Z8598" t="s">
        <v>284</v>
      </c>
      <c r="AB8598"/>
      <c r="AD8598" s="27" t="s">
        <v>2075</v>
      </c>
      <c r="AF8598" t="s">
        <v>290</v>
      </c>
      <c r="AH8598" t="s">
        <v>2012</v>
      </c>
      <c r="AI8598" t="s">
        <v>2121</v>
      </c>
      <c r="AJ8598" t="s">
        <v>2122</v>
      </c>
      <c r="AK8598" t="s">
        <v>2082</v>
      </c>
      <c r="AL8598" s="12">
        <v>45891.124560185184</v>
      </c>
    </row>
    <row r="8599" spans="1:39" ht="15" customHeight="1" x14ac:dyDescent="0.3">
      <c r="A8599" s="38" t="s">
        <v>21039</v>
      </c>
      <c r="B8599" t="s">
        <v>3730</v>
      </c>
      <c r="C8599" t="s">
        <v>2073</v>
      </c>
      <c r="D8599" t="s">
        <v>282</v>
      </c>
      <c r="E8599" t="s">
        <v>328</v>
      </c>
      <c r="H8599" t="s">
        <v>293</v>
      </c>
      <c r="I8599" t="s">
        <v>21040</v>
      </c>
      <c r="J8599" t="s">
        <v>310</v>
      </c>
      <c r="K8599" t="s">
        <v>2075</v>
      </c>
      <c r="M8599" t="s">
        <v>294</v>
      </c>
      <c r="N8599" t="s">
        <v>295</v>
      </c>
      <c r="Q8599" t="s">
        <v>344</v>
      </c>
      <c r="R8599" t="b">
        <v>0</v>
      </c>
      <c r="S8599" t="b">
        <v>0</v>
      </c>
      <c r="T8599" s="31" t="s">
        <v>426</v>
      </c>
      <c r="U8599" s="31">
        <v>1</v>
      </c>
      <c r="V8599" s="32" t="s">
        <v>20803</v>
      </c>
      <c r="W8599" t="s">
        <v>20804</v>
      </c>
      <c r="X8599" t="s">
        <v>282</v>
      </c>
      <c r="Y8599" t="s">
        <v>344</v>
      </c>
      <c r="Z8599" t="s">
        <v>310</v>
      </c>
      <c r="AA8599" t="s">
        <v>302</v>
      </c>
      <c r="AB8599"/>
      <c r="AD8599" s="27" t="s">
        <v>2079</v>
      </c>
      <c r="AF8599" t="s">
        <v>294</v>
      </c>
      <c r="AH8599" t="s">
        <v>2012</v>
      </c>
      <c r="AI8599" t="s">
        <v>2121</v>
      </c>
      <c r="AJ8599" t="s">
        <v>2122</v>
      </c>
      <c r="AK8599" t="s">
        <v>2082</v>
      </c>
      <c r="AL8599" s="12">
        <v>45891.11990740741</v>
      </c>
    </row>
    <row r="8600" spans="1:39" ht="15" customHeight="1" x14ac:dyDescent="0.3">
      <c r="A8600" s="38" t="s">
        <v>21039</v>
      </c>
      <c r="B8600" t="s">
        <v>3730</v>
      </c>
      <c r="C8600" t="s">
        <v>2073</v>
      </c>
      <c r="D8600" t="s">
        <v>282</v>
      </c>
      <c r="E8600" t="s">
        <v>328</v>
      </c>
      <c r="H8600" t="s">
        <v>293</v>
      </c>
      <c r="I8600" t="s">
        <v>21040</v>
      </c>
      <c r="J8600" t="s">
        <v>310</v>
      </c>
      <c r="K8600" t="s">
        <v>2075</v>
      </c>
      <c r="M8600" t="s">
        <v>294</v>
      </c>
      <c r="N8600" t="s">
        <v>295</v>
      </c>
      <c r="R8600" t="b">
        <v>0</v>
      </c>
      <c r="S8600" t="b">
        <v>0</v>
      </c>
      <c r="T8600" s="31" t="s">
        <v>426</v>
      </c>
      <c r="U8600" s="31">
        <v>1</v>
      </c>
      <c r="V8600" s="32" t="s">
        <v>10000</v>
      </c>
      <c r="W8600" t="s">
        <v>10001</v>
      </c>
      <c r="X8600" t="s">
        <v>282</v>
      </c>
      <c r="Y8600" t="s">
        <v>311</v>
      </c>
      <c r="Z8600" t="s">
        <v>284</v>
      </c>
      <c r="AB8600"/>
      <c r="AD8600" s="27" t="s">
        <v>2075</v>
      </c>
      <c r="AF8600" t="s">
        <v>290</v>
      </c>
      <c r="AH8600" t="s">
        <v>2012</v>
      </c>
      <c r="AI8600" t="s">
        <v>2121</v>
      </c>
      <c r="AJ8600" t="s">
        <v>2122</v>
      </c>
      <c r="AK8600" t="s">
        <v>2082</v>
      </c>
      <c r="AL8600" s="12">
        <v>45891.124560185184</v>
      </c>
    </row>
    <row r="8601" spans="1:39" ht="15" customHeight="1" x14ac:dyDescent="0.3">
      <c r="A8601" s="38" t="s">
        <v>20978</v>
      </c>
      <c r="B8601" t="s">
        <v>2889</v>
      </c>
      <c r="C8601" t="s">
        <v>2073</v>
      </c>
      <c r="D8601" t="s">
        <v>282</v>
      </c>
      <c r="E8601" t="s">
        <v>328</v>
      </c>
      <c r="H8601" t="s">
        <v>293</v>
      </c>
      <c r="I8601" t="s">
        <v>20979</v>
      </c>
      <c r="J8601" t="s">
        <v>310</v>
      </c>
      <c r="K8601" t="s">
        <v>2075</v>
      </c>
      <c r="M8601" t="s">
        <v>294</v>
      </c>
      <c r="N8601" t="s">
        <v>295</v>
      </c>
      <c r="Q8601" t="s">
        <v>344</v>
      </c>
      <c r="R8601" t="b">
        <v>0</v>
      </c>
      <c r="S8601" t="b">
        <v>0</v>
      </c>
      <c r="T8601" s="31" t="s">
        <v>426</v>
      </c>
      <c r="U8601" s="31">
        <v>1</v>
      </c>
      <c r="V8601" s="32" t="s">
        <v>20803</v>
      </c>
      <c r="W8601" t="s">
        <v>20804</v>
      </c>
      <c r="X8601" t="s">
        <v>282</v>
      </c>
      <c r="Y8601" t="s">
        <v>344</v>
      </c>
      <c r="Z8601" t="s">
        <v>310</v>
      </c>
      <c r="AA8601" t="s">
        <v>302</v>
      </c>
      <c r="AB8601"/>
      <c r="AD8601" s="27" t="s">
        <v>2079</v>
      </c>
      <c r="AF8601" t="s">
        <v>294</v>
      </c>
      <c r="AH8601" t="s">
        <v>2012</v>
      </c>
      <c r="AI8601" t="s">
        <v>2121</v>
      </c>
      <c r="AJ8601" t="s">
        <v>2122</v>
      </c>
      <c r="AK8601" t="s">
        <v>2082</v>
      </c>
      <c r="AL8601" s="12">
        <v>45891.11990740741</v>
      </c>
    </row>
    <row r="8602" spans="1:39" ht="15" customHeight="1" x14ac:dyDescent="0.3">
      <c r="A8602" s="38" t="s">
        <v>20978</v>
      </c>
      <c r="B8602" t="s">
        <v>2889</v>
      </c>
      <c r="C8602" t="s">
        <v>2073</v>
      </c>
      <c r="D8602" t="s">
        <v>282</v>
      </c>
      <c r="E8602" t="s">
        <v>328</v>
      </c>
      <c r="H8602" t="s">
        <v>293</v>
      </c>
      <c r="I8602" t="s">
        <v>20979</v>
      </c>
      <c r="J8602" t="s">
        <v>310</v>
      </c>
      <c r="K8602" t="s">
        <v>2075</v>
      </c>
      <c r="M8602" t="s">
        <v>294</v>
      </c>
      <c r="N8602" t="s">
        <v>295</v>
      </c>
      <c r="R8602" t="b">
        <v>0</v>
      </c>
      <c r="S8602" t="b">
        <v>0</v>
      </c>
      <c r="T8602" s="31" t="s">
        <v>426</v>
      </c>
      <c r="U8602" s="31">
        <v>1</v>
      </c>
      <c r="V8602" s="32" t="s">
        <v>10000</v>
      </c>
      <c r="W8602" t="s">
        <v>10001</v>
      </c>
      <c r="X8602" t="s">
        <v>282</v>
      </c>
      <c r="Y8602" t="s">
        <v>311</v>
      </c>
      <c r="Z8602" t="s">
        <v>284</v>
      </c>
      <c r="AB8602"/>
      <c r="AD8602" s="27" t="s">
        <v>2075</v>
      </c>
      <c r="AF8602" t="s">
        <v>290</v>
      </c>
      <c r="AH8602" t="s">
        <v>2012</v>
      </c>
      <c r="AI8602" t="s">
        <v>2121</v>
      </c>
      <c r="AJ8602" t="s">
        <v>2122</v>
      </c>
      <c r="AK8602" t="s">
        <v>2082</v>
      </c>
      <c r="AL8602" s="12">
        <v>45891.124560185184</v>
      </c>
    </row>
    <row r="8603" spans="1:39" ht="15" customHeight="1" x14ac:dyDescent="0.3">
      <c r="A8603" s="38" t="s">
        <v>21041</v>
      </c>
      <c r="B8603" t="s">
        <v>2877</v>
      </c>
      <c r="C8603" t="s">
        <v>2073</v>
      </c>
      <c r="D8603" t="s">
        <v>282</v>
      </c>
      <c r="E8603" t="s">
        <v>328</v>
      </c>
      <c r="H8603" t="s">
        <v>293</v>
      </c>
      <c r="I8603" t="s">
        <v>21042</v>
      </c>
      <c r="J8603" t="s">
        <v>310</v>
      </c>
      <c r="K8603" t="s">
        <v>2075</v>
      </c>
      <c r="M8603" t="s">
        <v>294</v>
      </c>
      <c r="N8603" t="s">
        <v>295</v>
      </c>
      <c r="Q8603" t="s">
        <v>344</v>
      </c>
      <c r="R8603" t="b">
        <v>0</v>
      </c>
      <c r="S8603" t="b">
        <v>0</v>
      </c>
      <c r="T8603" s="31" t="s">
        <v>426</v>
      </c>
      <c r="U8603" s="31">
        <v>1</v>
      </c>
      <c r="V8603" s="30" t="s">
        <v>20803</v>
      </c>
      <c r="W8603" t="s">
        <v>20804</v>
      </c>
      <c r="X8603" t="s">
        <v>282</v>
      </c>
      <c r="Y8603" t="s">
        <v>344</v>
      </c>
      <c r="Z8603" t="s">
        <v>310</v>
      </c>
      <c r="AA8603" t="s">
        <v>302</v>
      </c>
      <c r="AB8603"/>
      <c r="AD8603" s="27" t="s">
        <v>2079</v>
      </c>
      <c r="AF8603" t="s">
        <v>294</v>
      </c>
      <c r="AH8603" t="s">
        <v>2012</v>
      </c>
      <c r="AI8603" t="s">
        <v>2121</v>
      </c>
      <c r="AJ8603" t="s">
        <v>2122</v>
      </c>
      <c r="AK8603" t="s">
        <v>2082</v>
      </c>
      <c r="AL8603" s="12">
        <v>45891.11990740741</v>
      </c>
    </row>
    <row r="8604" spans="1:39" ht="15" customHeight="1" x14ac:dyDescent="0.3">
      <c r="A8604" s="38" t="s">
        <v>21041</v>
      </c>
      <c r="B8604" t="s">
        <v>2877</v>
      </c>
      <c r="C8604" t="s">
        <v>2073</v>
      </c>
      <c r="D8604" t="s">
        <v>282</v>
      </c>
      <c r="E8604" t="s">
        <v>328</v>
      </c>
      <c r="H8604" t="s">
        <v>293</v>
      </c>
      <c r="I8604" t="s">
        <v>21042</v>
      </c>
      <c r="J8604" t="s">
        <v>310</v>
      </c>
      <c r="K8604" t="s">
        <v>2075</v>
      </c>
      <c r="M8604" t="s">
        <v>294</v>
      </c>
      <c r="N8604" t="s">
        <v>295</v>
      </c>
      <c r="R8604" t="b">
        <v>0</v>
      </c>
      <c r="S8604" t="b">
        <v>0</v>
      </c>
      <c r="T8604" s="31" t="s">
        <v>426</v>
      </c>
      <c r="U8604" s="31">
        <v>1</v>
      </c>
      <c r="V8604" s="32" t="s">
        <v>10000</v>
      </c>
      <c r="W8604" t="s">
        <v>10001</v>
      </c>
      <c r="X8604" t="s">
        <v>282</v>
      </c>
      <c r="Y8604" t="s">
        <v>311</v>
      </c>
      <c r="Z8604" t="s">
        <v>284</v>
      </c>
      <c r="AB8604"/>
      <c r="AD8604" s="27" t="s">
        <v>2075</v>
      </c>
      <c r="AF8604" t="s">
        <v>290</v>
      </c>
      <c r="AH8604" t="s">
        <v>2012</v>
      </c>
      <c r="AI8604" t="s">
        <v>2121</v>
      </c>
      <c r="AJ8604" t="s">
        <v>2122</v>
      </c>
      <c r="AK8604" t="s">
        <v>2082</v>
      </c>
      <c r="AL8604" s="12">
        <v>45891.124560185184</v>
      </c>
    </row>
    <row r="8605" spans="1:39" ht="15" customHeight="1" x14ac:dyDescent="0.3">
      <c r="A8605" s="38" t="s">
        <v>20982</v>
      </c>
      <c r="B8605" t="s">
        <v>20983</v>
      </c>
      <c r="C8605" t="s">
        <v>2073</v>
      </c>
      <c r="D8605" t="s">
        <v>282</v>
      </c>
      <c r="E8605" t="s">
        <v>319</v>
      </c>
      <c r="H8605" t="s">
        <v>293</v>
      </c>
      <c r="I8605" t="s">
        <v>20984</v>
      </c>
      <c r="J8605" t="s">
        <v>310</v>
      </c>
      <c r="K8605" t="s">
        <v>2075</v>
      </c>
      <c r="M8605" t="s">
        <v>294</v>
      </c>
      <c r="N8605" t="s">
        <v>295</v>
      </c>
      <c r="O8605" t="s">
        <v>2076</v>
      </c>
      <c r="Q8605" t="s">
        <v>344</v>
      </c>
      <c r="R8605" t="b">
        <v>0</v>
      </c>
      <c r="S8605" t="b">
        <v>0</v>
      </c>
      <c r="T8605" s="31" t="s">
        <v>426</v>
      </c>
      <c r="U8605" s="31">
        <v>1</v>
      </c>
      <c r="V8605" s="30" t="s">
        <v>19431</v>
      </c>
      <c r="W8605" t="s">
        <v>19432</v>
      </c>
      <c r="X8605" t="s">
        <v>282</v>
      </c>
      <c r="Y8605" t="s">
        <v>344</v>
      </c>
      <c r="Z8605" t="s">
        <v>310</v>
      </c>
      <c r="AA8605" t="s">
        <v>319</v>
      </c>
      <c r="AB8605"/>
      <c r="AD8605" s="27" t="s">
        <v>2310</v>
      </c>
      <c r="AF8605" t="s">
        <v>285</v>
      </c>
      <c r="AH8605" t="s">
        <v>2012</v>
      </c>
      <c r="AI8605" t="s">
        <v>2121</v>
      </c>
      <c r="AJ8605" t="s">
        <v>2122</v>
      </c>
      <c r="AK8605" t="s">
        <v>2082</v>
      </c>
      <c r="AL8605" s="12">
        <v>45933.552141203705</v>
      </c>
    </row>
    <row r="8606" spans="1:39" ht="15" customHeight="1" x14ac:dyDescent="0.3">
      <c r="A8606" s="38" t="s">
        <v>20982</v>
      </c>
      <c r="B8606" t="s">
        <v>20983</v>
      </c>
      <c r="C8606" t="s">
        <v>2073</v>
      </c>
      <c r="D8606" t="s">
        <v>282</v>
      </c>
      <c r="E8606" t="s">
        <v>319</v>
      </c>
      <c r="H8606" t="s">
        <v>293</v>
      </c>
      <c r="I8606" t="s">
        <v>20984</v>
      </c>
      <c r="J8606" t="s">
        <v>310</v>
      </c>
      <c r="K8606" t="s">
        <v>2075</v>
      </c>
      <c r="M8606" t="s">
        <v>294</v>
      </c>
      <c r="N8606" t="s">
        <v>295</v>
      </c>
      <c r="O8606" t="s">
        <v>2076</v>
      </c>
      <c r="R8606" t="b">
        <v>0</v>
      </c>
      <c r="S8606" t="b">
        <v>0</v>
      </c>
      <c r="T8606" s="31" t="s">
        <v>426</v>
      </c>
      <c r="U8606" s="31">
        <v>1</v>
      </c>
      <c r="V8606" s="32" t="s">
        <v>19433</v>
      </c>
      <c r="W8606" t="s">
        <v>19434</v>
      </c>
      <c r="X8606" t="s">
        <v>282</v>
      </c>
      <c r="Y8606" t="s">
        <v>311</v>
      </c>
      <c r="Z8606" t="s">
        <v>284</v>
      </c>
      <c r="AB8606"/>
      <c r="AD8606" s="27" t="s">
        <v>2075</v>
      </c>
      <c r="AF8606" t="s">
        <v>285</v>
      </c>
      <c r="AH8606" t="s">
        <v>2012</v>
      </c>
      <c r="AI8606" t="s">
        <v>2121</v>
      </c>
      <c r="AJ8606" t="s">
        <v>2122</v>
      </c>
      <c r="AK8606" t="s">
        <v>2082</v>
      </c>
      <c r="AL8606" s="12">
        <v>45936.229351851849</v>
      </c>
      <c r="AM8606" t="s">
        <v>291</v>
      </c>
    </row>
    <row r="8607" spans="1:39" ht="15" customHeight="1" x14ac:dyDescent="0.3">
      <c r="A8607" s="38" t="s">
        <v>21043</v>
      </c>
      <c r="B8607" t="s">
        <v>21044</v>
      </c>
      <c r="C8607" t="s">
        <v>2073</v>
      </c>
      <c r="D8607" t="s">
        <v>282</v>
      </c>
      <c r="E8607" t="s">
        <v>304</v>
      </c>
      <c r="H8607" t="s">
        <v>25735</v>
      </c>
      <c r="I8607" t="s">
        <v>21045</v>
      </c>
      <c r="J8607" t="s">
        <v>284</v>
      </c>
      <c r="K8607" t="s">
        <v>2094</v>
      </c>
      <c r="M8607" t="s">
        <v>294</v>
      </c>
      <c r="N8607" t="s">
        <v>295</v>
      </c>
      <c r="O8607" t="s">
        <v>2076</v>
      </c>
      <c r="Q8607" t="s">
        <v>344</v>
      </c>
      <c r="R8607" t="b">
        <v>0</v>
      </c>
      <c r="S8607" t="b">
        <v>0</v>
      </c>
      <c r="T8607" s="31" t="s">
        <v>426</v>
      </c>
      <c r="U8607" s="31">
        <v>1</v>
      </c>
      <c r="V8607" s="30" t="s">
        <v>20867</v>
      </c>
      <c r="W8607" t="s">
        <v>20868</v>
      </c>
      <c r="X8607" t="s">
        <v>282</v>
      </c>
      <c r="Y8607" t="s">
        <v>344</v>
      </c>
      <c r="Z8607" t="s">
        <v>284</v>
      </c>
      <c r="AB8607"/>
      <c r="AD8607" s="27" t="s">
        <v>2075</v>
      </c>
      <c r="AF8607" t="s">
        <v>294</v>
      </c>
      <c r="AH8607" t="s">
        <v>2016</v>
      </c>
      <c r="AI8607" t="s">
        <v>2121</v>
      </c>
      <c r="AJ8607" t="s">
        <v>2122</v>
      </c>
      <c r="AK8607" t="s">
        <v>2082</v>
      </c>
      <c r="AL8607" s="12">
        <v>45905.117534722223</v>
      </c>
    </row>
    <row r="8608" spans="1:39" ht="15" customHeight="1" x14ac:dyDescent="0.3">
      <c r="A8608" s="38" t="s">
        <v>21043</v>
      </c>
      <c r="B8608" t="s">
        <v>21044</v>
      </c>
      <c r="C8608" t="s">
        <v>2073</v>
      </c>
      <c r="D8608" t="s">
        <v>282</v>
      </c>
      <c r="E8608" t="s">
        <v>304</v>
      </c>
      <c r="H8608" t="s">
        <v>25735</v>
      </c>
      <c r="I8608" t="s">
        <v>21045</v>
      </c>
      <c r="J8608" t="s">
        <v>284</v>
      </c>
      <c r="K8608" t="s">
        <v>2094</v>
      </c>
      <c r="M8608" t="s">
        <v>294</v>
      </c>
      <c r="N8608" t="s">
        <v>295</v>
      </c>
      <c r="O8608" t="s">
        <v>2076</v>
      </c>
      <c r="R8608" t="b">
        <v>0</v>
      </c>
      <c r="S8608" t="b">
        <v>0</v>
      </c>
      <c r="T8608" s="31" t="s">
        <v>426</v>
      </c>
      <c r="U8608" s="31">
        <v>1</v>
      </c>
      <c r="V8608" s="30" t="s">
        <v>20752</v>
      </c>
      <c r="W8608" t="s">
        <v>20753</v>
      </c>
      <c r="X8608" t="s">
        <v>282</v>
      </c>
      <c r="Y8608" t="s">
        <v>311</v>
      </c>
      <c r="Z8608" t="s">
        <v>284</v>
      </c>
      <c r="AA8608" t="s">
        <v>304</v>
      </c>
      <c r="AB8608"/>
      <c r="AD8608" s="27" t="s">
        <v>2075</v>
      </c>
      <c r="AF8608" t="s">
        <v>294</v>
      </c>
      <c r="AH8608" t="s">
        <v>2013</v>
      </c>
      <c r="AI8608" t="s">
        <v>2121</v>
      </c>
      <c r="AJ8608" t="s">
        <v>2122</v>
      </c>
      <c r="AK8608" t="s">
        <v>2082</v>
      </c>
      <c r="AL8608" s="12">
        <v>45905.135844907411</v>
      </c>
    </row>
    <row r="8609" spans="1:39" ht="15" customHeight="1" x14ac:dyDescent="0.3">
      <c r="A8609" s="38" t="s">
        <v>19787</v>
      </c>
      <c r="B8609" t="s">
        <v>19788</v>
      </c>
      <c r="C8609" t="s">
        <v>2212</v>
      </c>
      <c r="D8609" t="s">
        <v>282</v>
      </c>
      <c r="G8609" t="s">
        <v>320</v>
      </c>
      <c r="H8609" t="s">
        <v>320</v>
      </c>
      <c r="I8609" t="s">
        <v>19789</v>
      </c>
      <c r="K8609" t="s">
        <v>2094</v>
      </c>
      <c r="M8609" t="s">
        <v>285</v>
      </c>
      <c r="N8609" t="s">
        <v>295</v>
      </c>
      <c r="Q8609" t="s">
        <v>305</v>
      </c>
      <c r="R8609" t="b">
        <v>0</v>
      </c>
      <c r="S8609" t="b">
        <v>0</v>
      </c>
      <c r="T8609" s="31" t="s">
        <v>426</v>
      </c>
      <c r="U8609" s="31">
        <v>1</v>
      </c>
      <c r="V8609" s="32" t="s">
        <v>19790</v>
      </c>
      <c r="W8609" t="s">
        <v>19791</v>
      </c>
      <c r="X8609" t="s">
        <v>282</v>
      </c>
      <c r="Y8609" t="s">
        <v>305</v>
      </c>
      <c r="Z8609" t="s">
        <v>284</v>
      </c>
      <c r="AB8609"/>
      <c r="AD8609" s="27" t="s">
        <v>2094</v>
      </c>
      <c r="AE8609" t="s">
        <v>26030</v>
      </c>
      <c r="AF8609" t="s">
        <v>285</v>
      </c>
      <c r="AH8609" t="s">
        <v>683</v>
      </c>
      <c r="AI8609" t="s">
        <v>26578</v>
      </c>
      <c r="AJ8609" t="s">
        <v>26579</v>
      </c>
      <c r="AK8609" t="s">
        <v>2082</v>
      </c>
      <c r="AL8609" s="12">
        <v>46107.436944444446</v>
      </c>
      <c r="AM8609" t="s">
        <v>309</v>
      </c>
    </row>
    <row r="8610" spans="1:39" ht="15" customHeight="1" x14ac:dyDescent="0.3">
      <c r="A8610" s="38" t="s">
        <v>19797</v>
      </c>
      <c r="B8610" t="s">
        <v>19798</v>
      </c>
      <c r="C8610" t="s">
        <v>2212</v>
      </c>
      <c r="D8610" t="s">
        <v>282</v>
      </c>
      <c r="E8610" t="s">
        <v>304</v>
      </c>
      <c r="G8610" t="s">
        <v>320</v>
      </c>
      <c r="H8610" t="s">
        <v>320</v>
      </c>
      <c r="I8610" t="s">
        <v>19799</v>
      </c>
      <c r="J8610" t="s">
        <v>284</v>
      </c>
      <c r="K8610" t="s">
        <v>2094</v>
      </c>
      <c r="L8610" t="s">
        <v>26030</v>
      </c>
      <c r="M8610" t="s">
        <v>285</v>
      </c>
      <c r="Q8610" t="s">
        <v>305</v>
      </c>
      <c r="R8610" t="b">
        <v>0</v>
      </c>
      <c r="S8610" t="b">
        <v>0</v>
      </c>
      <c r="T8610" s="31" t="s">
        <v>426</v>
      </c>
      <c r="U8610" s="31">
        <v>1</v>
      </c>
      <c r="V8610" s="32" t="s">
        <v>19795</v>
      </c>
      <c r="W8610" t="s">
        <v>19796</v>
      </c>
      <c r="X8610" t="s">
        <v>282</v>
      </c>
      <c r="Y8610" t="s">
        <v>305</v>
      </c>
      <c r="Z8610" t="s">
        <v>284</v>
      </c>
      <c r="AA8610" t="s">
        <v>304</v>
      </c>
      <c r="AB8610"/>
      <c r="AD8610" s="27" t="s">
        <v>2094</v>
      </c>
      <c r="AE8610" t="s">
        <v>289</v>
      </c>
      <c r="AF8610" t="s">
        <v>285</v>
      </c>
      <c r="AH8610" t="s">
        <v>683</v>
      </c>
      <c r="AI8610" t="s">
        <v>26578</v>
      </c>
      <c r="AJ8610" t="s">
        <v>26579</v>
      </c>
      <c r="AK8610" t="s">
        <v>2082</v>
      </c>
      <c r="AL8610" s="12">
        <v>46107.432638888888</v>
      </c>
      <c r="AM8610" t="s">
        <v>309</v>
      </c>
    </row>
    <row r="8611" spans="1:39" ht="15" customHeight="1" x14ac:dyDescent="0.3">
      <c r="A8611" s="38" t="s">
        <v>21054</v>
      </c>
      <c r="B8611" t="s">
        <v>21055</v>
      </c>
      <c r="C8611" t="s">
        <v>2073</v>
      </c>
      <c r="D8611" t="s">
        <v>282</v>
      </c>
      <c r="E8611" t="s">
        <v>304</v>
      </c>
      <c r="H8611" t="s">
        <v>293</v>
      </c>
      <c r="I8611" t="s">
        <v>21056</v>
      </c>
      <c r="J8611" t="s">
        <v>284</v>
      </c>
      <c r="K8611" t="s">
        <v>2075</v>
      </c>
      <c r="M8611" t="s">
        <v>294</v>
      </c>
      <c r="N8611" t="s">
        <v>295</v>
      </c>
      <c r="O8611" t="s">
        <v>2076</v>
      </c>
      <c r="Q8611" t="s">
        <v>344</v>
      </c>
      <c r="R8611" t="b">
        <v>0</v>
      </c>
      <c r="S8611" t="b">
        <v>0</v>
      </c>
      <c r="T8611" s="31" t="s">
        <v>426</v>
      </c>
      <c r="U8611" s="31">
        <v>1</v>
      </c>
      <c r="V8611" s="32" t="s">
        <v>18785</v>
      </c>
      <c r="W8611" t="s">
        <v>18786</v>
      </c>
      <c r="X8611" t="s">
        <v>282</v>
      </c>
      <c r="Y8611" t="s">
        <v>344</v>
      </c>
      <c r="Z8611" t="s">
        <v>284</v>
      </c>
      <c r="AB8611"/>
      <c r="AD8611" s="27" t="s">
        <v>2075</v>
      </c>
      <c r="AF8611" t="s">
        <v>294</v>
      </c>
      <c r="AH8611" t="s">
        <v>2013</v>
      </c>
      <c r="AI8611" t="s">
        <v>2121</v>
      </c>
      <c r="AJ8611" t="s">
        <v>2122</v>
      </c>
      <c r="AK8611" t="s">
        <v>2082</v>
      </c>
      <c r="AL8611" s="12">
        <v>45905.804085648146</v>
      </c>
    </row>
    <row r="8612" spans="1:39" ht="15" customHeight="1" x14ac:dyDescent="0.3">
      <c r="A8612" s="38" t="s">
        <v>21054</v>
      </c>
      <c r="B8612" t="s">
        <v>21055</v>
      </c>
      <c r="C8612" t="s">
        <v>2073</v>
      </c>
      <c r="D8612" t="s">
        <v>282</v>
      </c>
      <c r="E8612" t="s">
        <v>304</v>
      </c>
      <c r="H8612" t="s">
        <v>293</v>
      </c>
      <c r="I8612" t="s">
        <v>21056</v>
      </c>
      <c r="J8612" t="s">
        <v>284</v>
      </c>
      <c r="K8612" t="s">
        <v>2075</v>
      </c>
      <c r="M8612" t="s">
        <v>294</v>
      </c>
      <c r="N8612" t="s">
        <v>295</v>
      </c>
      <c r="O8612" t="s">
        <v>2076</v>
      </c>
      <c r="R8612" t="b">
        <v>0</v>
      </c>
      <c r="S8612" t="b">
        <v>0</v>
      </c>
      <c r="T8612" s="31" t="s">
        <v>426</v>
      </c>
      <c r="U8612" s="31">
        <v>1</v>
      </c>
      <c r="V8612" s="32" t="s">
        <v>18787</v>
      </c>
      <c r="W8612" t="s">
        <v>18788</v>
      </c>
      <c r="X8612" t="s">
        <v>282</v>
      </c>
      <c r="Y8612" t="s">
        <v>311</v>
      </c>
      <c r="Z8612" t="s">
        <v>284</v>
      </c>
      <c r="AB8612"/>
      <c r="AD8612" s="27" t="s">
        <v>2075</v>
      </c>
      <c r="AF8612" t="s">
        <v>294</v>
      </c>
      <c r="AH8612" t="s">
        <v>2013</v>
      </c>
      <c r="AI8612" t="s">
        <v>2121</v>
      </c>
      <c r="AJ8612" t="s">
        <v>2122</v>
      </c>
      <c r="AK8612" t="s">
        <v>2082</v>
      </c>
      <c r="AL8612" s="12">
        <v>45905.825729166667</v>
      </c>
      <c r="AM8612" t="s">
        <v>291</v>
      </c>
    </row>
    <row r="8613" spans="1:39" ht="15" customHeight="1" x14ac:dyDescent="0.3">
      <c r="A8613" s="38" t="s">
        <v>19899</v>
      </c>
      <c r="B8613" t="s">
        <v>19900</v>
      </c>
      <c r="C8613" t="s">
        <v>2212</v>
      </c>
      <c r="D8613" t="s">
        <v>282</v>
      </c>
      <c r="G8613" t="s">
        <v>293</v>
      </c>
      <c r="H8613" t="s">
        <v>293</v>
      </c>
      <c r="I8613" t="s">
        <v>19901</v>
      </c>
      <c r="J8613" t="s">
        <v>284</v>
      </c>
      <c r="K8613" t="s">
        <v>2075</v>
      </c>
      <c r="M8613" t="s">
        <v>290</v>
      </c>
      <c r="Q8613" t="s">
        <v>324</v>
      </c>
      <c r="R8613" t="b">
        <v>0</v>
      </c>
      <c r="S8613" t="b">
        <v>0</v>
      </c>
      <c r="T8613" s="31" t="s">
        <v>426</v>
      </c>
      <c r="U8613" s="31">
        <v>1</v>
      </c>
      <c r="V8613" s="30" t="s">
        <v>16256</v>
      </c>
      <c r="W8613" t="s">
        <v>16257</v>
      </c>
      <c r="X8613" t="s">
        <v>282</v>
      </c>
      <c r="Y8613" t="s">
        <v>324</v>
      </c>
      <c r="Z8613" t="s">
        <v>284</v>
      </c>
      <c r="AA8613" t="s">
        <v>302</v>
      </c>
      <c r="AB8613"/>
      <c r="AD8613" s="27" t="s">
        <v>2094</v>
      </c>
      <c r="AE8613" t="s">
        <v>289</v>
      </c>
      <c r="AF8613" t="s">
        <v>290</v>
      </c>
      <c r="AH8613" t="s">
        <v>625</v>
      </c>
      <c r="AI8613" t="s">
        <v>26578</v>
      </c>
      <c r="AJ8613" t="s">
        <v>26579</v>
      </c>
      <c r="AK8613" t="s">
        <v>2082</v>
      </c>
      <c r="AL8613" s="12">
        <v>46107.433738425927</v>
      </c>
      <c r="AM8613" t="s">
        <v>291</v>
      </c>
    </row>
    <row r="8614" spans="1:39" ht="15" customHeight="1" x14ac:dyDescent="0.3">
      <c r="A8614" s="38" t="s">
        <v>19909</v>
      </c>
      <c r="B8614" t="s">
        <v>2561</v>
      </c>
      <c r="C8614" t="s">
        <v>2073</v>
      </c>
      <c r="D8614" t="s">
        <v>282</v>
      </c>
      <c r="E8614" t="s">
        <v>319</v>
      </c>
      <c r="H8614" t="s">
        <v>293</v>
      </c>
      <c r="I8614" t="s">
        <v>19910</v>
      </c>
      <c r="J8614" t="s">
        <v>310</v>
      </c>
      <c r="K8614" t="s">
        <v>2075</v>
      </c>
      <c r="M8614" t="s">
        <v>294</v>
      </c>
      <c r="N8614" t="s">
        <v>295</v>
      </c>
      <c r="O8614" t="s">
        <v>2076</v>
      </c>
      <c r="Q8614" t="s">
        <v>344</v>
      </c>
      <c r="R8614" t="b">
        <v>0</v>
      </c>
      <c r="S8614" t="b">
        <v>0</v>
      </c>
      <c r="T8614" s="31" t="s">
        <v>426</v>
      </c>
      <c r="U8614" s="31">
        <v>1</v>
      </c>
      <c r="V8614" s="32" t="s">
        <v>2851</v>
      </c>
      <c r="W8614" t="s">
        <v>2852</v>
      </c>
      <c r="X8614" t="s">
        <v>282</v>
      </c>
      <c r="Y8614" t="s">
        <v>344</v>
      </c>
      <c r="Z8614" t="s">
        <v>284</v>
      </c>
      <c r="AA8614" t="s">
        <v>319</v>
      </c>
      <c r="AB8614"/>
      <c r="AD8614" s="27" t="s">
        <v>2075</v>
      </c>
      <c r="AF8614" t="s">
        <v>290</v>
      </c>
      <c r="AH8614" t="s">
        <v>2012</v>
      </c>
      <c r="AI8614" t="s">
        <v>2121</v>
      </c>
      <c r="AJ8614" t="s">
        <v>2122</v>
      </c>
      <c r="AK8614" t="s">
        <v>2082</v>
      </c>
      <c r="AL8614" s="12">
        <v>45883.714687500003</v>
      </c>
    </row>
    <row r="8615" spans="1:39" ht="15" customHeight="1" x14ac:dyDescent="0.3">
      <c r="A8615" s="38" t="s">
        <v>19909</v>
      </c>
      <c r="B8615" t="s">
        <v>2561</v>
      </c>
      <c r="C8615" t="s">
        <v>2073</v>
      </c>
      <c r="D8615" t="s">
        <v>282</v>
      </c>
      <c r="E8615" t="s">
        <v>319</v>
      </c>
      <c r="H8615" t="s">
        <v>293</v>
      </c>
      <c r="I8615" t="s">
        <v>19910</v>
      </c>
      <c r="J8615" t="s">
        <v>310</v>
      </c>
      <c r="K8615" t="s">
        <v>2075</v>
      </c>
      <c r="M8615" t="s">
        <v>294</v>
      </c>
      <c r="N8615" t="s">
        <v>295</v>
      </c>
      <c r="O8615" t="s">
        <v>2076</v>
      </c>
      <c r="R8615" t="b">
        <v>0</v>
      </c>
      <c r="S8615" t="b">
        <v>0</v>
      </c>
      <c r="T8615" s="31" t="s">
        <v>426</v>
      </c>
      <c r="U8615" s="31">
        <v>1</v>
      </c>
      <c r="V8615" s="32" t="s">
        <v>2853</v>
      </c>
      <c r="W8615" t="s">
        <v>2854</v>
      </c>
      <c r="X8615" t="s">
        <v>282</v>
      </c>
      <c r="Y8615" t="s">
        <v>311</v>
      </c>
      <c r="Z8615" t="s">
        <v>284</v>
      </c>
      <c r="AA8615" t="s">
        <v>319</v>
      </c>
      <c r="AB8615"/>
      <c r="AD8615" s="27" t="s">
        <v>2075</v>
      </c>
      <c r="AF8615" t="s">
        <v>290</v>
      </c>
      <c r="AH8615" t="s">
        <v>2013</v>
      </c>
      <c r="AI8615" t="s">
        <v>2080</v>
      </c>
      <c r="AJ8615" t="s">
        <v>2081</v>
      </c>
      <c r="AK8615" t="s">
        <v>2082</v>
      </c>
      <c r="AL8615" s="12">
        <v>45831.522407407407</v>
      </c>
    </row>
    <row r="8616" spans="1:39" ht="15" customHeight="1" x14ac:dyDescent="0.3">
      <c r="A8616" s="38" t="s">
        <v>19919</v>
      </c>
      <c r="B8616" t="s">
        <v>2546</v>
      </c>
      <c r="C8616" t="s">
        <v>2073</v>
      </c>
      <c r="D8616" t="s">
        <v>282</v>
      </c>
      <c r="E8616" t="s">
        <v>319</v>
      </c>
      <c r="H8616" t="s">
        <v>293</v>
      </c>
      <c r="I8616" t="s">
        <v>19920</v>
      </c>
      <c r="J8616" t="s">
        <v>310</v>
      </c>
      <c r="K8616" t="s">
        <v>2075</v>
      </c>
      <c r="M8616" t="s">
        <v>294</v>
      </c>
      <c r="N8616" t="s">
        <v>295</v>
      </c>
      <c r="O8616" t="s">
        <v>2076</v>
      </c>
      <c r="Q8616" t="s">
        <v>344</v>
      </c>
      <c r="R8616" t="b">
        <v>0</v>
      </c>
      <c r="S8616" t="b">
        <v>0</v>
      </c>
      <c r="T8616" s="31" t="s">
        <v>426</v>
      </c>
      <c r="U8616" s="31">
        <v>1</v>
      </c>
      <c r="V8616" s="32" t="s">
        <v>2851</v>
      </c>
      <c r="W8616" t="s">
        <v>2852</v>
      </c>
      <c r="X8616" t="s">
        <v>282</v>
      </c>
      <c r="Y8616" t="s">
        <v>344</v>
      </c>
      <c r="Z8616" t="s">
        <v>284</v>
      </c>
      <c r="AA8616" t="s">
        <v>319</v>
      </c>
      <c r="AB8616"/>
      <c r="AD8616" s="27" t="s">
        <v>2075</v>
      </c>
      <c r="AF8616" t="s">
        <v>290</v>
      </c>
      <c r="AH8616" t="s">
        <v>2012</v>
      </c>
      <c r="AI8616" t="s">
        <v>2121</v>
      </c>
      <c r="AJ8616" t="s">
        <v>2122</v>
      </c>
      <c r="AK8616" t="s">
        <v>2082</v>
      </c>
      <c r="AL8616" s="12">
        <v>45883.714687500003</v>
      </c>
    </row>
    <row r="8617" spans="1:39" ht="15" customHeight="1" x14ac:dyDescent="0.3">
      <c r="A8617" s="38" t="s">
        <v>19919</v>
      </c>
      <c r="B8617" t="s">
        <v>2546</v>
      </c>
      <c r="C8617" t="s">
        <v>2073</v>
      </c>
      <c r="D8617" t="s">
        <v>282</v>
      </c>
      <c r="E8617" t="s">
        <v>319</v>
      </c>
      <c r="H8617" t="s">
        <v>293</v>
      </c>
      <c r="I8617" t="s">
        <v>19920</v>
      </c>
      <c r="J8617" t="s">
        <v>310</v>
      </c>
      <c r="K8617" t="s">
        <v>2075</v>
      </c>
      <c r="M8617" t="s">
        <v>294</v>
      </c>
      <c r="N8617" t="s">
        <v>295</v>
      </c>
      <c r="O8617" t="s">
        <v>2076</v>
      </c>
      <c r="R8617" t="b">
        <v>0</v>
      </c>
      <c r="S8617" t="b">
        <v>0</v>
      </c>
      <c r="T8617" s="31" t="s">
        <v>426</v>
      </c>
      <c r="U8617" s="31">
        <v>1</v>
      </c>
      <c r="V8617" s="32" t="s">
        <v>2853</v>
      </c>
      <c r="W8617" t="s">
        <v>2854</v>
      </c>
      <c r="X8617" t="s">
        <v>282</v>
      </c>
      <c r="Y8617" t="s">
        <v>311</v>
      </c>
      <c r="Z8617" t="s">
        <v>284</v>
      </c>
      <c r="AA8617" t="s">
        <v>319</v>
      </c>
      <c r="AB8617"/>
      <c r="AD8617" s="27" t="s">
        <v>2075</v>
      </c>
      <c r="AF8617" t="s">
        <v>290</v>
      </c>
      <c r="AH8617" t="s">
        <v>2013</v>
      </c>
      <c r="AI8617" t="s">
        <v>2080</v>
      </c>
      <c r="AJ8617" t="s">
        <v>2081</v>
      </c>
      <c r="AK8617" t="s">
        <v>2082</v>
      </c>
      <c r="AL8617" s="12">
        <v>45831.522407407407</v>
      </c>
    </row>
    <row r="8618" spans="1:39" ht="15" customHeight="1" x14ac:dyDescent="0.3">
      <c r="A8618" s="38" t="s">
        <v>20840</v>
      </c>
      <c r="B8618" t="s">
        <v>2569</v>
      </c>
      <c r="C8618" t="s">
        <v>2073</v>
      </c>
      <c r="D8618" t="s">
        <v>282</v>
      </c>
      <c r="E8618" t="s">
        <v>319</v>
      </c>
      <c r="H8618" t="s">
        <v>293</v>
      </c>
      <c r="I8618" t="s">
        <v>20841</v>
      </c>
      <c r="J8618" t="s">
        <v>310</v>
      </c>
      <c r="K8618" t="s">
        <v>2075</v>
      </c>
      <c r="M8618" t="s">
        <v>294</v>
      </c>
      <c r="N8618" t="s">
        <v>295</v>
      </c>
      <c r="O8618" t="s">
        <v>2076</v>
      </c>
      <c r="Q8618" t="s">
        <v>344</v>
      </c>
      <c r="R8618" t="b">
        <v>0</v>
      </c>
      <c r="S8618" t="b">
        <v>0</v>
      </c>
      <c r="T8618" s="31" t="s">
        <v>426</v>
      </c>
      <c r="U8618" s="31">
        <v>1</v>
      </c>
      <c r="V8618" s="32" t="s">
        <v>2851</v>
      </c>
      <c r="W8618" t="s">
        <v>2852</v>
      </c>
      <c r="X8618" t="s">
        <v>282</v>
      </c>
      <c r="Y8618" t="s">
        <v>344</v>
      </c>
      <c r="Z8618" t="s">
        <v>284</v>
      </c>
      <c r="AA8618" t="s">
        <v>319</v>
      </c>
      <c r="AB8618"/>
      <c r="AD8618" s="27" t="s">
        <v>2075</v>
      </c>
      <c r="AF8618" t="s">
        <v>290</v>
      </c>
      <c r="AH8618" t="s">
        <v>2012</v>
      </c>
      <c r="AI8618" t="s">
        <v>2121</v>
      </c>
      <c r="AJ8618" t="s">
        <v>2122</v>
      </c>
      <c r="AK8618" t="s">
        <v>2082</v>
      </c>
      <c r="AL8618" s="12">
        <v>45883.714687500003</v>
      </c>
    </row>
    <row r="8619" spans="1:39" ht="15" customHeight="1" x14ac:dyDescent="0.3">
      <c r="A8619" s="38" t="s">
        <v>20840</v>
      </c>
      <c r="B8619" t="s">
        <v>2569</v>
      </c>
      <c r="C8619" t="s">
        <v>2073</v>
      </c>
      <c r="D8619" t="s">
        <v>282</v>
      </c>
      <c r="E8619" t="s">
        <v>319</v>
      </c>
      <c r="H8619" t="s">
        <v>293</v>
      </c>
      <c r="I8619" t="s">
        <v>20841</v>
      </c>
      <c r="J8619" t="s">
        <v>310</v>
      </c>
      <c r="K8619" t="s">
        <v>2075</v>
      </c>
      <c r="M8619" t="s">
        <v>294</v>
      </c>
      <c r="N8619" t="s">
        <v>295</v>
      </c>
      <c r="O8619" t="s">
        <v>2076</v>
      </c>
      <c r="R8619" t="b">
        <v>0</v>
      </c>
      <c r="S8619" t="b">
        <v>0</v>
      </c>
      <c r="T8619" s="31" t="s">
        <v>426</v>
      </c>
      <c r="U8619" s="31">
        <v>1</v>
      </c>
      <c r="V8619" s="30" t="s">
        <v>2853</v>
      </c>
      <c r="W8619" t="s">
        <v>2854</v>
      </c>
      <c r="X8619" t="s">
        <v>282</v>
      </c>
      <c r="Y8619" t="s">
        <v>311</v>
      </c>
      <c r="Z8619" t="s">
        <v>284</v>
      </c>
      <c r="AA8619" t="s">
        <v>319</v>
      </c>
      <c r="AB8619"/>
      <c r="AD8619" s="27" t="s">
        <v>2075</v>
      </c>
      <c r="AF8619" t="s">
        <v>290</v>
      </c>
      <c r="AH8619" t="s">
        <v>2013</v>
      </c>
      <c r="AI8619" t="s">
        <v>2080</v>
      </c>
      <c r="AJ8619" t="s">
        <v>2081</v>
      </c>
      <c r="AK8619" t="s">
        <v>2082</v>
      </c>
      <c r="AL8619" s="12">
        <v>45831.522407407407</v>
      </c>
    </row>
    <row r="8620" spans="1:39" ht="15" customHeight="1" x14ac:dyDescent="0.3">
      <c r="A8620" s="38" t="s">
        <v>20742</v>
      </c>
      <c r="B8620" t="s">
        <v>20743</v>
      </c>
      <c r="C8620" t="s">
        <v>2073</v>
      </c>
      <c r="D8620" t="s">
        <v>282</v>
      </c>
      <c r="E8620" t="s">
        <v>319</v>
      </c>
      <c r="H8620" t="s">
        <v>25690</v>
      </c>
      <c r="I8620" t="s">
        <v>20744</v>
      </c>
      <c r="J8620" t="s">
        <v>284</v>
      </c>
      <c r="K8620" t="s">
        <v>2075</v>
      </c>
      <c r="M8620" t="s">
        <v>290</v>
      </c>
      <c r="N8620" t="s">
        <v>345</v>
      </c>
      <c r="Q8620" t="s">
        <v>344</v>
      </c>
      <c r="R8620" t="b">
        <v>0</v>
      </c>
      <c r="S8620" t="b">
        <v>0</v>
      </c>
      <c r="T8620" s="31" t="s">
        <v>426</v>
      </c>
      <c r="U8620" s="31">
        <v>1</v>
      </c>
      <c r="V8620" s="32" t="s">
        <v>19820</v>
      </c>
      <c r="W8620" t="s">
        <v>19821</v>
      </c>
      <c r="X8620" t="s">
        <v>282</v>
      </c>
      <c r="Y8620" t="s">
        <v>344</v>
      </c>
      <c r="Z8620" t="s">
        <v>284</v>
      </c>
      <c r="AA8620" t="s">
        <v>319</v>
      </c>
      <c r="AB8620"/>
      <c r="AD8620" s="27" t="s">
        <v>2094</v>
      </c>
      <c r="AF8620" t="s">
        <v>290</v>
      </c>
      <c r="AH8620" t="s">
        <v>2169</v>
      </c>
      <c r="AI8620" t="s">
        <v>2170</v>
      </c>
      <c r="AJ8620" t="s">
        <v>2171</v>
      </c>
      <c r="AK8620" t="s">
        <v>2082</v>
      </c>
      <c r="AL8620" s="12">
        <v>45999.300138888888</v>
      </c>
    </row>
    <row r="8621" spans="1:39" ht="15" customHeight="1" x14ac:dyDescent="0.3">
      <c r="A8621" s="38" t="s">
        <v>20742</v>
      </c>
      <c r="B8621" t="s">
        <v>20743</v>
      </c>
      <c r="C8621" t="s">
        <v>2073</v>
      </c>
      <c r="D8621" t="s">
        <v>282</v>
      </c>
      <c r="E8621" t="s">
        <v>319</v>
      </c>
      <c r="H8621" t="s">
        <v>25690</v>
      </c>
      <c r="I8621" t="s">
        <v>20744</v>
      </c>
      <c r="J8621" t="s">
        <v>284</v>
      </c>
      <c r="K8621" t="s">
        <v>2075</v>
      </c>
      <c r="M8621" t="s">
        <v>290</v>
      </c>
      <c r="N8621" t="s">
        <v>345</v>
      </c>
      <c r="R8621" t="b">
        <v>0</v>
      </c>
      <c r="S8621" t="b">
        <v>0</v>
      </c>
      <c r="T8621" s="31" t="s">
        <v>426</v>
      </c>
      <c r="U8621" s="31">
        <v>1</v>
      </c>
      <c r="V8621" s="32" t="s">
        <v>19822</v>
      </c>
      <c r="W8621" t="s">
        <v>19823</v>
      </c>
      <c r="X8621" t="s">
        <v>282</v>
      </c>
      <c r="Y8621" t="s">
        <v>311</v>
      </c>
      <c r="Z8621" t="s">
        <v>310</v>
      </c>
      <c r="AA8621" t="s">
        <v>319</v>
      </c>
      <c r="AB8621"/>
      <c r="AD8621" s="27" t="s">
        <v>2075</v>
      </c>
      <c r="AF8621" t="s">
        <v>290</v>
      </c>
      <c r="AH8621" t="s">
        <v>2169</v>
      </c>
      <c r="AI8621" t="s">
        <v>2170</v>
      </c>
      <c r="AJ8621" t="s">
        <v>2171</v>
      </c>
      <c r="AK8621" t="s">
        <v>2082</v>
      </c>
      <c r="AL8621" s="12">
        <v>45999.412175925929</v>
      </c>
    </row>
    <row r="8622" spans="1:39" ht="15" customHeight="1" x14ac:dyDescent="0.3">
      <c r="A8622" s="38" t="s">
        <v>20807</v>
      </c>
      <c r="B8622" t="s">
        <v>20808</v>
      </c>
      <c r="C8622" t="s">
        <v>2073</v>
      </c>
      <c r="D8622" t="s">
        <v>282</v>
      </c>
      <c r="E8622" t="s">
        <v>319</v>
      </c>
      <c r="H8622" t="s">
        <v>293</v>
      </c>
      <c r="I8622" t="s">
        <v>20809</v>
      </c>
      <c r="J8622" t="s">
        <v>310</v>
      </c>
      <c r="K8622" t="s">
        <v>2075</v>
      </c>
      <c r="M8622" t="s">
        <v>294</v>
      </c>
      <c r="N8622" t="s">
        <v>295</v>
      </c>
      <c r="O8622" t="s">
        <v>2076</v>
      </c>
      <c r="Q8622" t="s">
        <v>344</v>
      </c>
      <c r="R8622" t="b">
        <v>0</v>
      </c>
      <c r="S8622" t="b">
        <v>0</v>
      </c>
      <c r="T8622" s="31" t="s">
        <v>426</v>
      </c>
      <c r="U8622" s="31">
        <v>1</v>
      </c>
      <c r="V8622" s="32" t="s">
        <v>2851</v>
      </c>
      <c r="W8622" t="s">
        <v>2852</v>
      </c>
      <c r="X8622" t="s">
        <v>282</v>
      </c>
      <c r="Y8622" t="s">
        <v>344</v>
      </c>
      <c r="Z8622" t="s">
        <v>284</v>
      </c>
      <c r="AA8622" t="s">
        <v>319</v>
      </c>
      <c r="AB8622"/>
      <c r="AD8622" s="27" t="s">
        <v>2075</v>
      </c>
      <c r="AF8622" t="s">
        <v>290</v>
      </c>
      <c r="AH8622" t="s">
        <v>2012</v>
      </c>
      <c r="AI8622" t="s">
        <v>2121</v>
      </c>
      <c r="AJ8622" t="s">
        <v>2122</v>
      </c>
      <c r="AK8622" t="s">
        <v>2082</v>
      </c>
      <c r="AL8622" s="12">
        <v>45883.714687500003</v>
      </c>
    </row>
    <row r="8623" spans="1:39" ht="15" customHeight="1" x14ac:dyDescent="0.3">
      <c r="A8623" s="38" t="s">
        <v>20807</v>
      </c>
      <c r="B8623" t="s">
        <v>20808</v>
      </c>
      <c r="C8623" t="s">
        <v>2073</v>
      </c>
      <c r="D8623" t="s">
        <v>282</v>
      </c>
      <c r="E8623" t="s">
        <v>319</v>
      </c>
      <c r="H8623" t="s">
        <v>293</v>
      </c>
      <c r="I8623" t="s">
        <v>20809</v>
      </c>
      <c r="J8623" t="s">
        <v>310</v>
      </c>
      <c r="K8623" t="s">
        <v>2075</v>
      </c>
      <c r="M8623" t="s">
        <v>294</v>
      </c>
      <c r="N8623" t="s">
        <v>295</v>
      </c>
      <c r="O8623" t="s">
        <v>2076</v>
      </c>
      <c r="R8623" t="b">
        <v>0</v>
      </c>
      <c r="S8623" t="b">
        <v>0</v>
      </c>
      <c r="T8623" s="31" t="s">
        <v>426</v>
      </c>
      <c r="U8623" s="31">
        <v>1</v>
      </c>
      <c r="V8623" s="32" t="s">
        <v>2853</v>
      </c>
      <c r="W8623" t="s">
        <v>2854</v>
      </c>
      <c r="X8623" t="s">
        <v>282</v>
      </c>
      <c r="Y8623" t="s">
        <v>311</v>
      </c>
      <c r="Z8623" t="s">
        <v>284</v>
      </c>
      <c r="AA8623" t="s">
        <v>319</v>
      </c>
      <c r="AB8623"/>
      <c r="AD8623" s="27" t="s">
        <v>2075</v>
      </c>
      <c r="AF8623" t="s">
        <v>290</v>
      </c>
      <c r="AH8623" t="s">
        <v>2013</v>
      </c>
      <c r="AI8623" t="s">
        <v>2080</v>
      </c>
      <c r="AJ8623" t="s">
        <v>2081</v>
      </c>
      <c r="AK8623" t="s">
        <v>2082</v>
      </c>
      <c r="AL8623" s="12">
        <v>45831.522407407407</v>
      </c>
    </row>
    <row r="8624" spans="1:39" ht="15" customHeight="1" x14ac:dyDescent="0.3">
      <c r="A8624" s="38" t="s">
        <v>24625</v>
      </c>
      <c r="B8624" t="s">
        <v>24626</v>
      </c>
      <c r="C8624" t="s">
        <v>2073</v>
      </c>
      <c r="D8624" t="s">
        <v>282</v>
      </c>
      <c r="E8624" t="s">
        <v>299</v>
      </c>
      <c r="H8624" t="s">
        <v>25771</v>
      </c>
      <c r="I8624" t="s">
        <v>24627</v>
      </c>
      <c r="J8624" t="s">
        <v>284</v>
      </c>
      <c r="K8624" t="s">
        <v>2075</v>
      </c>
      <c r="M8624" t="s">
        <v>294</v>
      </c>
      <c r="N8624" t="s">
        <v>295</v>
      </c>
      <c r="O8624" t="s">
        <v>2076</v>
      </c>
      <c r="Q8624" t="s">
        <v>344</v>
      </c>
      <c r="R8624" t="b">
        <v>0</v>
      </c>
      <c r="S8624" t="b">
        <v>0</v>
      </c>
      <c r="T8624" s="31" t="s">
        <v>426</v>
      </c>
      <c r="U8624" s="31">
        <v>1</v>
      </c>
      <c r="V8624" s="32" t="s">
        <v>2949</v>
      </c>
      <c r="W8624" t="s">
        <v>2950</v>
      </c>
      <c r="X8624" t="s">
        <v>282</v>
      </c>
      <c r="Y8624" t="s">
        <v>344</v>
      </c>
      <c r="Z8624" t="s">
        <v>310</v>
      </c>
      <c r="AB8624"/>
      <c r="AD8624" s="27" t="s">
        <v>2079</v>
      </c>
      <c r="AF8624" t="s">
        <v>290</v>
      </c>
      <c r="AH8624" t="s">
        <v>2012</v>
      </c>
      <c r="AI8624" t="s">
        <v>2080</v>
      </c>
      <c r="AJ8624" t="s">
        <v>2081</v>
      </c>
      <c r="AK8624" t="s">
        <v>2082</v>
      </c>
      <c r="AL8624" s="12">
        <v>45827.403483796297</v>
      </c>
    </row>
    <row r="8625" spans="1:39" ht="15" customHeight="1" x14ac:dyDescent="0.3">
      <c r="A8625" s="38" t="s">
        <v>24625</v>
      </c>
      <c r="B8625" t="s">
        <v>24626</v>
      </c>
      <c r="C8625" t="s">
        <v>2073</v>
      </c>
      <c r="D8625" t="s">
        <v>282</v>
      </c>
      <c r="E8625" t="s">
        <v>299</v>
      </c>
      <c r="H8625" t="s">
        <v>25771</v>
      </c>
      <c r="I8625" t="s">
        <v>24627</v>
      </c>
      <c r="J8625" t="s">
        <v>284</v>
      </c>
      <c r="K8625" t="s">
        <v>2075</v>
      </c>
      <c r="M8625" t="s">
        <v>294</v>
      </c>
      <c r="N8625" t="s">
        <v>295</v>
      </c>
      <c r="O8625" t="s">
        <v>2076</v>
      </c>
      <c r="R8625" t="b">
        <v>0</v>
      </c>
      <c r="S8625" t="b">
        <v>0</v>
      </c>
      <c r="T8625" s="31" t="s">
        <v>426</v>
      </c>
      <c r="U8625" s="31">
        <v>1</v>
      </c>
      <c r="V8625" s="32" t="s">
        <v>2951</v>
      </c>
      <c r="W8625" t="s">
        <v>2952</v>
      </c>
      <c r="X8625" t="s">
        <v>282</v>
      </c>
      <c r="Y8625" t="s">
        <v>311</v>
      </c>
      <c r="Z8625" t="s">
        <v>284</v>
      </c>
      <c r="AB8625"/>
      <c r="AD8625" s="27" t="s">
        <v>2075</v>
      </c>
      <c r="AF8625" t="s">
        <v>290</v>
      </c>
      <c r="AH8625" t="s">
        <v>2013</v>
      </c>
      <c r="AI8625" t="s">
        <v>2121</v>
      </c>
      <c r="AJ8625" t="s">
        <v>2122</v>
      </c>
      <c r="AK8625" t="s">
        <v>2082</v>
      </c>
      <c r="AL8625" s="12">
        <v>45884.883113425924</v>
      </c>
    </row>
    <row r="8626" spans="1:39" ht="15" customHeight="1" x14ac:dyDescent="0.3">
      <c r="A8626" s="38" t="s">
        <v>19784</v>
      </c>
      <c r="B8626" t="s">
        <v>19785</v>
      </c>
      <c r="C8626" t="s">
        <v>2073</v>
      </c>
      <c r="D8626" t="s">
        <v>282</v>
      </c>
      <c r="E8626" t="s">
        <v>299</v>
      </c>
      <c r="H8626" t="s">
        <v>320</v>
      </c>
      <c r="I8626" t="s">
        <v>19786</v>
      </c>
      <c r="J8626" t="s">
        <v>284</v>
      </c>
      <c r="K8626" t="s">
        <v>2075</v>
      </c>
      <c r="M8626" t="s">
        <v>294</v>
      </c>
      <c r="N8626" t="s">
        <v>295</v>
      </c>
      <c r="O8626" t="s">
        <v>2076</v>
      </c>
      <c r="Q8626" t="s">
        <v>344</v>
      </c>
      <c r="R8626" t="b">
        <v>0</v>
      </c>
      <c r="S8626" t="b">
        <v>0</v>
      </c>
      <c r="T8626" s="31" t="s">
        <v>426</v>
      </c>
      <c r="U8626" s="31">
        <v>1</v>
      </c>
      <c r="V8626" s="30" t="s">
        <v>18641</v>
      </c>
      <c r="W8626" t="s">
        <v>18642</v>
      </c>
      <c r="X8626" t="s">
        <v>282</v>
      </c>
      <c r="Y8626" t="s">
        <v>344</v>
      </c>
      <c r="Z8626" t="s">
        <v>284</v>
      </c>
      <c r="AA8626" t="s">
        <v>299</v>
      </c>
      <c r="AB8626"/>
      <c r="AD8626" s="27" t="s">
        <v>2079</v>
      </c>
      <c r="AE8626" t="s">
        <v>326</v>
      </c>
      <c r="AF8626" t="s">
        <v>290</v>
      </c>
      <c r="AH8626" t="s">
        <v>26251</v>
      </c>
      <c r="AI8626" t="s">
        <v>26587</v>
      </c>
      <c r="AJ8626" t="s">
        <v>26588</v>
      </c>
      <c r="AK8626" t="s">
        <v>2082</v>
      </c>
      <c r="AL8626" s="12">
        <v>46105.538553240738</v>
      </c>
    </row>
    <row r="8627" spans="1:39" ht="15" customHeight="1" x14ac:dyDescent="0.3">
      <c r="A8627" s="38" t="s">
        <v>19784</v>
      </c>
      <c r="B8627" t="s">
        <v>19785</v>
      </c>
      <c r="C8627" t="s">
        <v>2073</v>
      </c>
      <c r="D8627" t="s">
        <v>282</v>
      </c>
      <c r="E8627" t="s">
        <v>299</v>
      </c>
      <c r="H8627" t="s">
        <v>320</v>
      </c>
      <c r="I8627" t="s">
        <v>19786</v>
      </c>
      <c r="J8627" t="s">
        <v>284</v>
      </c>
      <c r="K8627" t="s">
        <v>2075</v>
      </c>
      <c r="M8627" t="s">
        <v>294</v>
      </c>
      <c r="N8627" t="s">
        <v>295</v>
      </c>
      <c r="O8627" t="s">
        <v>2076</v>
      </c>
      <c r="Q8627" t="s">
        <v>344</v>
      </c>
      <c r="R8627" t="b">
        <v>0</v>
      </c>
      <c r="S8627" t="b">
        <v>0</v>
      </c>
      <c r="T8627" s="31" t="s">
        <v>426</v>
      </c>
      <c r="U8627" s="31">
        <v>1</v>
      </c>
      <c r="V8627" s="32" t="s">
        <v>18643</v>
      </c>
      <c r="W8627" t="s">
        <v>18642</v>
      </c>
      <c r="X8627" t="s">
        <v>282</v>
      </c>
      <c r="Y8627" t="s">
        <v>344</v>
      </c>
      <c r="Z8627" t="s">
        <v>284</v>
      </c>
      <c r="AA8627" t="s">
        <v>299</v>
      </c>
      <c r="AB8627"/>
      <c r="AD8627" s="27" t="s">
        <v>2075</v>
      </c>
      <c r="AE8627" t="s">
        <v>326</v>
      </c>
      <c r="AF8627" t="s">
        <v>290</v>
      </c>
      <c r="AH8627" t="s">
        <v>1946</v>
      </c>
      <c r="AI8627" t="s">
        <v>18644</v>
      </c>
      <c r="AJ8627" t="s">
        <v>18645</v>
      </c>
      <c r="AK8627" t="s">
        <v>2082</v>
      </c>
      <c r="AL8627" s="12">
        <v>45832.339166666665</v>
      </c>
    </row>
    <row r="8628" spans="1:39" ht="15" customHeight="1" x14ac:dyDescent="0.3">
      <c r="A8628" s="38" t="s">
        <v>19784</v>
      </c>
      <c r="B8628" t="s">
        <v>19785</v>
      </c>
      <c r="C8628" t="s">
        <v>2073</v>
      </c>
      <c r="D8628" t="s">
        <v>282</v>
      </c>
      <c r="E8628" t="s">
        <v>299</v>
      </c>
      <c r="H8628" t="s">
        <v>320</v>
      </c>
      <c r="I8628" t="s">
        <v>19786</v>
      </c>
      <c r="J8628" t="s">
        <v>284</v>
      </c>
      <c r="K8628" t="s">
        <v>2075</v>
      </c>
      <c r="M8628" t="s">
        <v>294</v>
      </c>
      <c r="N8628" t="s">
        <v>295</v>
      </c>
      <c r="O8628" t="s">
        <v>2076</v>
      </c>
      <c r="R8628" t="b">
        <v>0</v>
      </c>
      <c r="S8628" t="b">
        <v>0</v>
      </c>
      <c r="T8628" s="31" t="s">
        <v>426</v>
      </c>
      <c r="U8628" s="31">
        <v>1</v>
      </c>
      <c r="V8628" s="30" t="s">
        <v>18646</v>
      </c>
      <c r="W8628" t="s">
        <v>18647</v>
      </c>
      <c r="X8628" t="s">
        <v>282</v>
      </c>
      <c r="Y8628" t="s">
        <v>311</v>
      </c>
      <c r="Z8628" t="s">
        <v>284</v>
      </c>
      <c r="AB8628"/>
      <c r="AD8628" s="27" t="s">
        <v>2075</v>
      </c>
      <c r="AF8628" t="s">
        <v>290</v>
      </c>
      <c r="AH8628" t="s">
        <v>1946</v>
      </c>
      <c r="AI8628" t="s">
        <v>26587</v>
      </c>
      <c r="AJ8628" t="s">
        <v>26588</v>
      </c>
      <c r="AK8628" t="s">
        <v>2082</v>
      </c>
      <c r="AL8628" s="12">
        <v>46105.557164351849</v>
      </c>
    </row>
    <row r="8629" spans="1:39" ht="15" customHeight="1" x14ac:dyDescent="0.3">
      <c r="A8629" s="38" t="s">
        <v>19926</v>
      </c>
      <c r="B8629" t="s">
        <v>19927</v>
      </c>
      <c r="C8629" t="s">
        <v>2212</v>
      </c>
      <c r="D8629" t="s">
        <v>282</v>
      </c>
      <c r="G8629" t="s">
        <v>320</v>
      </c>
      <c r="H8629" t="s">
        <v>320</v>
      </c>
      <c r="I8629" t="s">
        <v>19928</v>
      </c>
      <c r="K8629" t="s">
        <v>2094</v>
      </c>
      <c r="M8629" t="s">
        <v>285</v>
      </c>
      <c r="N8629" t="s">
        <v>295</v>
      </c>
      <c r="Q8629" t="s">
        <v>305</v>
      </c>
      <c r="R8629" t="b">
        <v>0</v>
      </c>
      <c r="S8629" t="b">
        <v>0</v>
      </c>
      <c r="T8629" s="31" t="s">
        <v>426</v>
      </c>
      <c r="U8629" s="31">
        <v>1</v>
      </c>
      <c r="V8629" s="32" t="s">
        <v>19790</v>
      </c>
      <c r="W8629" t="s">
        <v>19791</v>
      </c>
      <c r="X8629" t="s">
        <v>282</v>
      </c>
      <c r="Y8629" t="s">
        <v>305</v>
      </c>
      <c r="Z8629" t="s">
        <v>284</v>
      </c>
      <c r="AB8629"/>
      <c r="AD8629" s="27" t="s">
        <v>2094</v>
      </c>
      <c r="AE8629" t="s">
        <v>26030</v>
      </c>
      <c r="AF8629" t="s">
        <v>285</v>
      </c>
      <c r="AH8629" t="s">
        <v>683</v>
      </c>
      <c r="AI8629" t="s">
        <v>26578</v>
      </c>
      <c r="AJ8629" t="s">
        <v>26579</v>
      </c>
      <c r="AK8629" t="s">
        <v>2082</v>
      </c>
      <c r="AL8629" s="12">
        <v>46107.436944444446</v>
      </c>
      <c r="AM8629" t="s">
        <v>309</v>
      </c>
    </row>
    <row r="8630" spans="1:39" ht="15" customHeight="1" x14ac:dyDescent="0.3">
      <c r="A8630" s="38" t="s">
        <v>21032</v>
      </c>
      <c r="B8630" t="s">
        <v>21033</v>
      </c>
      <c r="C8630" t="s">
        <v>2073</v>
      </c>
      <c r="D8630" t="s">
        <v>282</v>
      </c>
      <c r="E8630" t="s">
        <v>299</v>
      </c>
      <c r="H8630" t="s">
        <v>25784</v>
      </c>
      <c r="I8630" t="s">
        <v>21034</v>
      </c>
      <c r="J8630" t="s">
        <v>284</v>
      </c>
      <c r="K8630" t="s">
        <v>2075</v>
      </c>
      <c r="M8630" t="s">
        <v>294</v>
      </c>
      <c r="N8630" t="s">
        <v>295</v>
      </c>
      <c r="O8630" t="s">
        <v>2076</v>
      </c>
      <c r="Q8630" t="s">
        <v>344</v>
      </c>
      <c r="R8630" t="b">
        <v>0</v>
      </c>
      <c r="S8630" t="b">
        <v>0</v>
      </c>
      <c r="T8630" s="31" t="s">
        <v>25455</v>
      </c>
      <c r="U8630" s="31">
        <v>1</v>
      </c>
      <c r="V8630" s="32" t="s">
        <v>2949</v>
      </c>
      <c r="W8630" t="s">
        <v>2950</v>
      </c>
      <c r="X8630" t="s">
        <v>282</v>
      </c>
      <c r="Y8630" t="s">
        <v>344</v>
      </c>
      <c r="Z8630" t="s">
        <v>310</v>
      </c>
      <c r="AB8630"/>
      <c r="AD8630" s="27" t="s">
        <v>2079</v>
      </c>
      <c r="AF8630" t="s">
        <v>290</v>
      </c>
      <c r="AH8630" t="s">
        <v>2012</v>
      </c>
      <c r="AI8630" t="s">
        <v>2080</v>
      </c>
      <c r="AJ8630" t="s">
        <v>2081</v>
      </c>
      <c r="AK8630" t="s">
        <v>2082</v>
      </c>
      <c r="AL8630" s="12">
        <v>45827.403483796297</v>
      </c>
    </row>
    <row r="8631" spans="1:39" ht="15" customHeight="1" x14ac:dyDescent="0.3">
      <c r="A8631" s="38" t="s">
        <v>21032</v>
      </c>
      <c r="B8631" t="s">
        <v>21033</v>
      </c>
      <c r="C8631" t="s">
        <v>2073</v>
      </c>
      <c r="D8631" t="s">
        <v>282</v>
      </c>
      <c r="E8631" t="s">
        <v>299</v>
      </c>
      <c r="H8631" t="s">
        <v>25784</v>
      </c>
      <c r="I8631" t="s">
        <v>21034</v>
      </c>
      <c r="J8631" t="s">
        <v>284</v>
      </c>
      <c r="K8631" t="s">
        <v>2075</v>
      </c>
      <c r="M8631" t="s">
        <v>294</v>
      </c>
      <c r="N8631" t="s">
        <v>295</v>
      </c>
      <c r="O8631" t="s">
        <v>2076</v>
      </c>
      <c r="R8631" t="b">
        <v>0</v>
      </c>
      <c r="S8631" t="b">
        <v>0</v>
      </c>
      <c r="T8631" s="31" t="s">
        <v>25455</v>
      </c>
      <c r="U8631" s="31">
        <v>1</v>
      </c>
      <c r="V8631" s="32" t="s">
        <v>2951</v>
      </c>
      <c r="W8631" t="s">
        <v>2952</v>
      </c>
      <c r="X8631" t="s">
        <v>282</v>
      </c>
      <c r="Y8631" t="s">
        <v>311</v>
      </c>
      <c r="Z8631" t="s">
        <v>284</v>
      </c>
      <c r="AB8631"/>
      <c r="AD8631" s="27" t="s">
        <v>2075</v>
      </c>
      <c r="AF8631" t="s">
        <v>290</v>
      </c>
      <c r="AH8631" t="s">
        <v>2013</v>
      </c>
      <c r="AI8631" t="s">
        <v>2121</v>
      </c>
      <c r="AJ8631" t="s">
        <v>2122</v>
      </c>
      <c r="AK8631" t="s">
        <v>2082</v>
      </c>
      <c r="AL8631" s="12">
        <v>45884.883113425924</v>
      </c>
    </row>
    <row r="8632" spans="1:39" ht="15" customHeight="1" x14ac:dyDescent="0.3">
      <c r="A8632" s="38" t="s">
        <v>20936</v>
      </c>
      <c r="B8632" t="s">
        <v>20937</v>
      </c>
      <c r="C8632" t="s">
        <v>2073</v>
      </c>
      <c r="D8632" t="s">
        <v>282</v>
      </c>
      <c r="E8632" t="s">
        <v>319</v>
      </c>
      <c r="H8632" t="s">
        <v>293</v>
      </c>
      <c r="I8632" t="s">
        <v>20938</v>
      </c>
      <c r="J8632" t="s">
        <v>310</v>
      </c>
      <c r="K8632" t="s">
        <v>2075</v>
      </c>
      <c r="M8632" t="s">
        <v>290</v>
      </c>
      <c r="Q8632" t="s">
        <v>344</v>
      </c>
      <c r="R8632" t="b">
        <v>0</v>
      </c>
      <c r="S8632" t="b">
        <v>0</v>
      </c>
      <c r="T8632" s="31" t="s">
        <v>426</v>
      </c>
      <c r="U8632" s="31">
        <v>1</v>
      </c>
      <c r="V8632" s="32" t="s">
        <v>19820</v>
      </c>
      <c r="W8632" t="s">
        <v>19821</v>
      </c>
      <c r="X8632" t="s">
        <v>282</v>
      </c>
      <c r="Y8632" t="s">
        <v>344</v>
      </c>
      <c r="Z8632" t="s">
        <v>284</v>
      </c>
      <c r="AA8632" t="s">
        <v>319</v>
      </c>
      <c r="AB8632"/>
      <c r="AD8632" s="27" t="s">
        <v>2094</v>
      </c>
      <c r="AF8632" t="s">
        <v>290</v>
      </c>
      <c r="AH8632" t="s">
        <v>2169</v>
      </c>
      <c r="AI8632" t="s">
        <v>2170</v>
      </c>
      <c r="AJ8632" t="s">
        <v>2171</v>
      </c>
      <c r="AK8632" t="s">
        <v>2082</v>
      </c>
      <c r="AL8632" s="12">
        <v>45999.300138888888</v>
      </c>
    </row>
    <row r="8633" spans="1:39" ht="15" customHeight="1" x14ac:dyDescent="0.3">
      <c r="A8633" s="38" t="s">
        <v>20936</v>
      </c>
      <c r="B8633" t="s">
        <v>20937</v>
      </c>
      <c r="C8633" t="s">
        <v>2073</v>
      </c>
      <c r="D8633" t="s">
        <v>282</v>
      </c>
      <c r="E8633" t="s">
        <v>319</v>
      </c>
      <c r="H8633" t="s">
        <v>293</v>
      </c>
      <c r="I8633" t="s">
        <v>20938</v>
      </c>
      <c r="J8633" t="s">
        <v>310</v>
      </c>
      <c r="K8633" t="s">
        <v>2075</v>
      </c>
      <c r="M8633" t="s">
        <v>290</v>
      </c>
      <c r="R8633" t="b">
        <v>0</v>
      </c>
      <c r="S8633" t="b">
        <v>0</v>
      </c>
      <c r="T8633" s="31" t="s">
        <v>426</v>
      </c>
      <c r="U8633" s="31">
        <v>1</v>
      </c>
      <c r="V8633" s="30" t="s">
        <v>19822</v>
      </c>
      <c r="W8633" t="s">
        <v>19823</v>
      </c>
      <c r="X8633" t="s">
        <v>282</v>
      </c>
      <c r="Y8633" t="s">
        <v>311</v>
      </c>
      <c r="Z8633" t="s">
        <v>310</v>
      </c>
      <c r="AA8633" t="s">
        <v>319</v>
      </c>
      <c r="AB8633"/>
      <c r="AD8633" s="27" t="s">
        <v>2075</v>
      </c>
      <c r="AF8633" t="s">
        <v>290</v>
      </c>
      <c r="AH8633" t="s">
        <v>2169</v>
      </c>
      <c r="AI8633" t="s">
        <v>2170</v>
      </c>
      <c r="AJ8633" t="s">
        <v>2171</v>
      </c>
      <c r="AK8633" t="s">
        <v>2082</v>
      </c>
      <c r="AL8633" s="12">
        <v>45999.412175925929</v>
      </c>
    </row>
    <row r="8634" spans="1:39" ht="15" customHeight="1" x14ac:dyDescent="0.3">
      <c r="A8634" s="38" t="s">
        <v>20919</v>
      </c>
      <c r="B8634" t="s">
        <v>20920</v>
      </c>
      <c r="C8634" t="s">
        <v>2073</v>
      </c>
      <c r="D8634" t="s">
        <v>282</v>
      </c>
      <c r="E8634" t="s">
        <v>304</v>
      </c>
      <c r="H8634" t="s">
        <v>293</v>
      </c>
      <c r="I8634" t="s">
        <v>20921</v>
      </c>
      <c r="J8634" t="s">
        <v>284</v>
      </c>
      <c r="K8634" t="s">
        <v>2075</v>
      </c>
      <c r="M8634" t="s">
        <v>294</v>
      </c>
      <c r="N8634" t="s">
        <v>295</v>
      </c>
      <c r="O8634" t="s">
        <v>2076</v>
      </c>
      <c r="Q8634" t="s">
        <v>344</v>
      </c>
      <c r="R8634" t="b">
        <v>0</v>
      </c>
      <c r="S8634" t="b">
        <v>0</v>
      </c>
      <c r="T8634" s="31" t="s">
        <v>426</v>
      </c>
      <c r="U8634" s="31">
        <v>1</v>
      </c>
      <c r="V8634" s="30" t="s">
        <v>18785</v>
      </c>
      <c r="W8634" t="s">
        <v>18786</v>
      </c>
      <c r="X8634" t="s">
        <v>282</v>
      </c>
      <c r="Y8634" t="s">
        <v>344</v>
      </c>
      <c r="Z8634" t="s">
        <v>284</v>
      </c>
      <c r="AB8634"/>
      <c r="AD8634" s="27" t="s">
        <v>2075</v>
      </c>
      <c r="AF8634" t="s">
        <v>294</v>
      </c>
      <c r="AH8634" t="s">
        <v>2013</v>
      </c>
      <c r="AI8634" t="s">
        <v>2121</v>
      </c>
      <c r="AJ8634" t="s">
        <v>2122</v>
      </c>
      <c r="AK8634" t="s">
        <v>2082</v>
      </c>
      <c r="AL8634" s="12">
        <v>45905.804085648146</v>
      </c>
    </row>
    <row r="8635" spans="1:39" ht="15" customHeight="1" x14ac:dyDescent="0.3">
      <c r="A8635" s="38" t="s">
        <v>20919</v>
      </c>
      <c r="B8635" t="s">
        <v>20920</v>
      </c>
      <c r="C8635" t="s">
        <v>2073</v>
      </c>
      <c r="D8635" t="s">
        <v>282</v>
      </c>
      <c r="E8635" t="s">
        <v>304</v>
      </c>
      <c r="H8635" t="s">
        <v>293</v>
      </c>
      <c r="I8635" t="s">
        <v>20921</v>
      </c>
      <c r="J8635" t="s">
        <v>284</v>
      </c>
      <c r="K8635" t="s">
        <v>2075</v>
      </c>
      <c r="M8635" t="s">
        <v>294</v>
      </c>
      <c r="N8635" t="s">
        <v>295</v>
      </c>
      <c r="O8635" t="s">
        <v>2076</v>
      </c>
      <c r="R8635" t="b">
        <v>0</v>
      </c>
      <c r="S8635" t="b">
        <v>0</v>
      </c>
      <c r="T8635" s="31" t="s">
        <v>426</v>
      </c>
      <c r="U8635" s="31">
        <v>1</v>
      </c>
      <c r="V8635" s="30" t="s">
        <v>18787</v>
      </c>
      <c r="W8635" t="s">
        <v>18788</v>
      </c>
      <c r="X8635" t="s">
        <v>282</v>
      </c>
      <c r="Y8635" t="s">
        <v>311</v>
      </c>
      <c r="Z8635" t="s">
        <v>284</v>
      </c>
      <c r="AB8635"/>
      <c r="AD8635" s="27" t="s">
        <v>2075</v>
      </c>
      <c r="AF8635" t="s">
        <v>294</v>
      </c>
      <c r="AH8635" t="s">
        <v>2013</v>
      </c>
      <c r="AI8635" t="s">
        <v>2121</v>
      </c>
      <c r="AJ8635" t="s">
        <v>2122</v>
      </c>
      <c r="AK8635" t="s">
        <v>2082</v>
      </c>
      <c r="AL8635" s="12">
        <v>45905.825729166667</v>
      </c>
      <c r="AM8635" t="s">
        <v>291</v>
      </c>
    </row>
    <row r="8636" spans="1:39" ht="15" customHeight="1" x14ac:dyDescent="0.3">
      <c r="A8636" s="38" t="s">
        <v>20832</v>
      </c>
      <c r="B8636" t="s">
        <v>20833</v>
      </c>
      <c r="C8636" t="s">
        <v>2212</v>
      </c>
      <c r="D8636" t="s">
        <v>282</v>
      </c>
      <c r="G8636" t="s">
        <v>298</v>
      </c>
      <c r="H8636" t="s">
        <v>298</v>
      </c>
      <c r="I8636" t="s">
        <v>20834</v>
      </c>
      <c r="K8636" t="s">
        <v>2075</v>
      </c>
      <c r="M8636" t="s">
        <v>290</v>
      </c>
      <c r="Q8636" t="s">
        <v>305</v>
      </c>
      <c r="R8636" t="b">
        <v>0</v>
      </c>
      <c r="S8636" t="b">
        <v>0</v>
      </c>
      <c r="T8636" s="31" t="s">
        <v>426</v>
      </c>
      <c r="U8636" s="31">
        <v>1</v>
      </c>
      <c r="V8636" s="30" t="s">
        <v>20835</v>
      </c>
      <c r="W8636" t="s">
        <v>20836</v>
      </c>
      <c r="X8636" t="s">
        <v>282</v>
      </c>
      <c r="Y8636" t="s">
        <v>305</v>
      </c>
      <c r="Z8636" t="s">
        <v>284</v>
      </c>
      <c r="AA8636" t="s">
        <v>319</v>
      </c>
      <c r="AB8636"/>
      <c r="AD8636" s="27" t="s">
        <v>2075</v>
      </c>
      <c r="AE8636" t="s">
        <v>289</v>
      </c>
      <c r="AF8636" t="s">
        <v>294</v>
      </c>
      <c r="AH8636" t="s">
        <v>657</v>
      </c>
      <c r="AI8636" t="s">
        <v>26578</v>
      </c>
      <c r="AJ8636" t="s">
        <v>26579</v>
      </c>
      <c r="AK8636" t="s">
        <v>2082</v>
      </c>
      <c r="AL8636" s="12">
        <v>46120.418483796297</v>
      </c>
      <c r="AM8636" t="s">
        <v>309</v>
      </c>
    </row>
    <row r="8637" spans="1:39" ht="15" customHeight="1" x14ac:dyDescent="0.3">
      <c r="A8637" s="38" t="s">
        <v>20922</v>
      </c>
      <c r="B8637" t="s">
        <v>20923</v>
      </c>
      <c r="C8637" t="s">
        <v>2073</v>
      </c>
      <c r="D8637" t="s">
        <v>282</v>
      </c>
      <c r="E8637" t="s">
        <v>304</v>
      </c>
      <c r="H8637" t="s">
        <v>293</v>
      </c>
      <c r="I8637" t="s">
        <v>20924</v>
      </c>
      <c r="J8637" t="s">
        <v>284</v>
      </c>
      <c r="K8637" t="s">
        <v>2075</v>
      </c>
      <c r="M8637" t="s">
        <v>294</v>
      </c>
      <c r="N8637" t="s">
        <v>295</v>
      </c>
      <c r="O8637" t="s">
        <v>2076</v>
      </c>
      <c r="Q8637" t="s">
        <v>344</v>
      </c>
      <c r="R8637" t="b">
        <v>0</v>
      </c>
      <c r="S8637" t="b">
        <v>0</v>
      </c>
      <c r="T8637" s="31" t="s">
        <v>426</v>
      </c>
      <c r="U8637" s="31">
        <v>1</v>
      </c>
      <c r="V8637" s="30" t="s">
        <v>18785</v>
      </c>
      <c r="W8637" t="s">
        <v>18786</v>
      </c>
      <c r="X8637" t="s">
        <v>282</v>
      </c>
      <c r="Y8637" t="s">
        <v>344</v>
      </c>
      <c r="Z8637" t="s">
        <v>284</v>
      </c>
      <c r="AB8637"/>
      <c r="AD8637" s="27" t="s">
        <v>2075</v>
      </c>
      <c r="AF8637" t="s">
        <v>294</v>
      </c>
      <c r="AH8637" t="s">
        <v>2013</v>
      </c>
      <c r="AI8637" t="s">
        <v>2121</v>
      </c>
      <c r="AJ8637" t="s">
        <v>2122</v>
      </c>
      <c r="AK8637" t="s">
        <v>2082</v>
      </c>
      <c r="AL8637" s="12">
        <v>45905.804085648146</v>
      </c>
    </row>
    <row r="8638" spans="1:39" ht="15" customHeight="1" x14ac:dyDescent="0.3">
      <c r="A8638" s="38" t="s">
        <v>20922</v>
      </c>
      <c r="B8638" t="s">
        <v>20923</v>
      </c>
      <c r="C8638" t="s">
        <v>2073</v>
      </c>
      <c r="D8638" t="s">
        <v>282</v>
      </c>
      <c r="E8638" t="s">
        <v>304</v>
      </c>
      <c r="H8638" t="s">
        <v>293</v>
      </c>
      <c r="I8638" t="s">
        <v>20924</v>
      </c>
      <c r="J8638" t="s">
        <v>284</v>
      </c>
      <c r="K8638" t="s">
        <v>2075</v>
      </c>
      <c r="M8638" t="s">
        <v>294</v>
      </c>
      <c r="N8638" t="s">
        <v>295</v>
      </c>
      <c r="O8638" t="s">
        <v>2076</v>
      </c>
      <c r="R8638" t="b">
        <v>0</v>
      </c>
      <c r="S8638" t="b">
        <v>0</v>
      </c>
      <c r="T8638" s="31" t="s">
        <v>426</v>
      </c>
      <c r="U8638" s="31">
        <v>1</v>
      </c>
      <c r="V8638" s="32" t="s">
        <v>18787</v>
      </c>
      <c r="W8638" t="s">
        <v>18788</v>
      </c>
      <c r="X8638" t="s">
        <v>282</v>
      </c>
      <c r="Y8638" t="s">
        <v>311</v>
      </c>
      <c r="Z8638" t="s">
        <v>284</v>
      </c>
      <c r="AB8638"/>
      <c r="AD8638" s="27" t="s">
        <v>2075</v>
      </c>
      <c r="AF8638" t="s">
        <v>294</v>
      </c>
      <c r="AH8638" t="s">
        <v>2013</v>
      </c>
      <c r="AI8638" t="s">
        <v>2121</v>
      </c>
      <c r="AJ8638" t="s">
        <v>2122</v>
      </c>
      <c r="AK8638" t="s">
        <v>2082</v>
      </c>
      <c r="AL8638" s="12">
        <v>45905.825729166667</v>
      </c>
      <c r="AM8638" t="s">
        <v>291</v>
      </c>
    </row>
    <row r="8639" spans="1:39" ht="15" customHeight="1" x14ac:dyDescent="0.3">
      <c r="A8639" s="38" t="s">
        <v>21113</v>
      </c>
      <c r="B8639" t="s">
        <v>21114</v>
      </c>
      <c r="C8639" t="s">
        <v>2073</v>
      </c>
      <c r="D8639" t="s">
        <v>282</v>
      </c>
      <c r="E8639" t="s">
        <v>319</v>
      </c>
      <c r="H8639" t="s">
        <v>293</v>
      </c>
      <c r="I8639" t="s">
        <v>21115</v>
      </c>
      <c r="J8639" t="s">
        <v>310</v>
      </c>
      <c r="K8639" t="s">
        <v>2075</v>
      </c>
      <c r="M8639" t="s">
        <v>294</v>
      </c>
      <c r="N8639" t="s">
        <v>295</v>
      </c>
      <c r="Q8639" t="s">
        <v>344</v>
      </c>
      <c r="R8639" t="b">
        <v>0</v>
      </c>
      <c r="S8639" t="b">
        <v>0</v>
      </c>
      <c r="T8639" s="31" t="s">
        <v>426</v>
      </c>
      <c r="U8639" s="31">
        <v>1</v>
      </c>
      <c r="V8639" s="30" t="s">
        <v>19820</v>
      </c>
      <c r="W8639" t="s">
        <v>19821</v>
      </c>
      <c r="X8639" t="s">
        <v>282</v>
      </c>
      <c r="Y8639" t="s">
        <v>344</v>
      </c>
      <c r="Z8639" t="s">
        <v>284</v>
      </c>
      <c r="AA8639" t="s">
        <v>319</v>
      </c>
      <c r="AB8639"/>
      <c r="AD8639" s="27" t="s">
        <v>2094</v>
      </c>
      <c r="AF8639" t="s">
        <v>290</v>
      </c>
      <c r="AH8639" t="s">
        <v>2169</v>
      </c>
      <c r="AI8639" t="s">
        <v>2170</v>
      </c>
      <c r="AJ8639" t="s">
        <v>2171</v>
      </c>
      <c r="AK8639" t="s">
        <v>2082</v>
      </c>
      <c r="AL8639" s="12">
        <v>45999.300138888888</v>
      </c>
    </row>
    <row r="8640" spans="1:39" ht="15" customHeight="1" x14ac:dyDescent="0.3">
      <c r="A8640" s="38" t="s">
        <v>21113</v>
      </c>
      <c r="B8640" t="s">
        <v>21114</v>
      </c>
      <c r="C8640" t="s">
        <v>2073</v>
      </c>
      <c r="D8640" t="s">
        <v>282</v>
      </c>
      <c r="E8640" t="s">
        <v>319</v>
      </c>
      <c r="H8640" t="s">
        <v>293</v>
      </c>
      <c r="I8640" t="s">
        <v>21115</v>
      </c>
      <c r="J8640" t="s">
        <v>310</v>
      </c>
      <c r="K8640" t="s">
        <v>2075</v>
      </c>
      <c r="M8640" t="s">
        <v>294</v>
      </c>
      <c r="N8640" t="s">
        <v>295</v>
      </c>
      <c r="R8640" t="b">
        <v>0</v>
      </c>
      <c r="S8640" t="b">
        <v>0</v>
      </c>
      <c r="T8640" s="31" t="s">
        <v>426</v>
      </c>
      <c r="U8640" s="31">
        <v>1</v>
      </c>
      <c r="V8640" s="30" t="s">
        <v>19822</v>
      </c>
      <c r="W8640" t="s">
        <v>19823</v>
      </c>
      <c r="X8640" t="s">
        <v>282</v>
      </c>
      <c r="Y8640" t="s">
        <v>311</v>
      </c>
      <c r="Z8640" t="s">
        <v>310</v>
      </c>
      <c r="AA8640" t="s">
        <v>319</v>
      </c>
      <c r="AB8640"/>
      <c r="AD8640" s="27" t="s">
        <v>2075</v>
      </c>
      <c r="AF8640" t="s">
        <v>290</v>
      </c>
      <c r="AH8640" t="s">
        <v>2169</v>
      </c>
      <c r="AI8640" t="s">
        <v>2170</v>
      </c>
      <c r="AJ8640" t="s">
        <v>2171</v>
      </c>
      <c r="AK8640" t="s">
        <v>2082</v>
      </c>
      <c r="AL8640" s="12">
        <v>45999.412175925929</v>
      </c>
    </row>
    <row r="8641" spans="1:39" ht="15" customHeight="1" x14ac:dyDescent="0.3">
      <c r="A8641" s="38" t="s">
        <v>20925</v>
      </c>
      <c r="B8641" t="s">
        <v>20926</v>
      </c>
      <c r="C8641" t="s">
        <v>2073</v>
      </c>
      <c r="D8641" t="s">
        <v>282</v>
      </c>
      <c r="E8641" t="s">
        <v>304</v>
      </c>
      <c r="H8641" t="s">
        <v>293</v>
      </c>
      <c r="I8641" t="s">
        <v>20927</v>
      </c>
      <c r="J8641" t="s">
        <v>284</v>
      </c>
      <c r="K8641" t="s">
        <v>2075</v>
      </c>
      <c r="M8641" t="s">
        <v>294</v>
      </c>
      <c r="N8641" t="s">
        <v>295</v>
      </c>
      <c r="O8641" t="s">
        <v>2076</v>
      </c>
      <c r="Q8641" t="s">
        <v>344</v>
      </c>
      <c r="R8641" t="b">
        <v>0</v>
      </c>
      <c r="S8641" t="b">
        <v>0</v>
      </c>
      <c r="T8641" s="31" t="s">
        <v>426</v>
      </c>
      <c r="U8641" s="31">
        <v>1</v>
      </c>
      <c r="V8641" s="30" t="s">
        <v>18785</v>
      </c>
      <c r="W8641" t="s">
        <v>18786</v>
      </c>
      <c r="X8641" t="s">
        <v>282</v>
      </c>
      <c r="Y8641" t="s">
        <v>344</v>
      </c>
      <c r="Z8641" t="s">
        <v>284</v>
      </c>
      <c r="AB8641"/>
      <c r="AD8641" s="27" t="s">
        <v>2075</v>
      </c>
      <c r="AF8641" t="s">
        <v>294</v>
      </c>
      <c r="AH8641" t="s">
        <v>2013</v>
      </c>
      <c r="AI8641" t="s">
        <v>2121</v>
      </c>
      <c r="AJ8641" t="s">
        <v>2122</v>
      </c>
      <c r="AK8641" t="s">
        <v>2082</v>
      </c>
      <c r="AL8641" s="12">
        <v>45905.804085648146</v>
      </c>
    </row>
    <row r="8642" spans="1:39" ht="15" customHeight="1" x14ac:dyDescent="0.3">
      <c r="A8642" s="38" t="s">
        <v>20925</v>
      </c>
      <c r="B8642" t="s">
        <v>20926</v>
      </c>
      <c r="C8642" t="s">
        <v>2073</v>
      </c>
      <c r="D8642" t="s">
        <v>282</v>
      </c>
      <c r="E8642" t="s">
        <v>304</v>
      </c>
      <c r="H8642" t="s">
        <v>293</v>
      </c>
      <c r="I8642" t="s">
        <v>20927</v>
      </c>
      <c r="J8642" t="s">
        <v>284</v>
      </c>
      <c r="K8642" t="s">
        <v>2075</v>
      </c>
      <c r="M8642" t="s">
        <v>294</v>
      </c>
      <c r="N8642" t="s">
        <v>295</v>
      </c>
      <c r="O8642" t="s">
        <v>2076</v>
      </c>
      <c r="R8642" t="b">
        <v>0</v>
      </c>
      <c r="S8642" t="b">
        <v>0</v>
      </c>
      <c r="T8642" s="31" t="s">
        <v>426</v>
      </c>
      <c r="U8642" s="31">
        <v>1</v>
      </c>
      <c r="V8642" s="30" t="s">
        <v>18787</v>
      </c>
      <c r="W8642" t="s">
        <v>18788</v>
      </c>
      <c r="X8642" t="s">
        <v>282</v>
      </c>
      <c r="Y8642" t="s">
        <v>311</v>
      </c>
      <c r="Z8642" t="s">
        <v>284</v>
      </c>
      <c r="AB8642"/>
      <c r="AD8642" s="27" t="s">
        <v>2075</v>
      </c>
      <c r="AF8642" t="s">
        <v>294</v>
      </c>
      <c r="AH8642" t="s">
        <v>2013</v>
      </c>
      <c r="AI8642" t="s">
        <v>2121</v>
      </c>
      <c r="AJ8642" t="s">
        <v>2122</v>
      </c>
      <c r="AK8642" t="s">
        <v>2082</v>
      </c>
      <c r="AL8642" s="12">
        <v>45905.825729166667</v>
      </c>
      <c r="AM8642" t="s">
        <v>291</v>
      </c>
    </row>
    <row r="8643" spans="1:39" ht="15" customHeight="1" x14ac:dyDescent="0.3">
      <c r="A8643" s="38" t="s">
        <v>21125</v>
      </c>
      <c r="B8643" t="s">
        <v>21126</v>
      </c>
      <c r="C8643" t="s">
        <v>2073</v>
      </c>
      <c r="D8643" t="s">
        <v>282</v>
      </c>
      <c r="E8643" t="s">
        <v>319</v>
      </c>
      <c r="H8643" t="s">
        <v>293</v>
      </c>
      <c r="I8643" t="s">
        <v>21127</v>
      </c>
      <c r="J8643" t="s">
        <v>310</v>
      </c>
      <c r="K8643" t="s">
        <v>2075</v>
      </c>
      <c r="M8643" t="s">
        <v>294</v>
      </c>
      <c r="N8643" t="s">
        <v>295</v>
      </c>
      <c r="Q8643" t="s">
        <v>344</v>
      </c>
      <c r="R8643" t="b">
        <v>0</v>
      </c>
      <c r="S8643" t="b">
        <v>0</v>
      </c>
      <c r="T8643" s="31" t="s">
        <v>426</v>
      </c>
      <c r="U8643" s="31">
        <v>1</v>
      </c>
      <c r="V8643" s="30" t="s">
        <v>19820</v>
      </c>
      <c r="W8643" t="s">
        <v>19821</v>
      </c>
      <c r="X8643" t="s">
        <v>282</v>
      </c>
      <c r="Y8643" t="s">
        <v>344</v>
      </c>
      <c r="Z8643" t="s">
        <v>284</v>
      </c>
      <c r="AA8643" t="s">
        <v>319</v>
      </c>
      <c r="AB8643"/>
      <c r="AD8643" s="27" t="s">
        <v>2094</v>
      </c>
      <c r="AF8643" t="s">
        <v>290</v>
      </c>
      <c r="AH8643" t="s">
        <v>2169</v>
      </c>
      <c r="AI8643" t="s">
        <v>2170</v>
      </c>
      <c r="AJ8643" t="s">
        <v>2171</v>
      </c>
      <c r="AK8643" t="s">
        <v>2082</v>
      </c>
      <c r="AL8643" s="12">
        <v>45999.300138888888</v>
      </c>
    </row>
    <row r="8644" spans="1:39" ht="15" customHeight="1" x14ac:dyDescent="0.3">
      <c r="A8644" s="38" t="s">
        <v>21125</v>
      </c>
      <c r="B8644" t="s">
        <v>21126</v>
      </c>
      <c r="C8644" t="s">
        <v>2073</v>
      </c>
      <c r="D8644" t="s">
        <v>282</v>
      </c>
      <c r="E8644" t="s">
        <v>319</v>
      </c>
      <c r="H8644" t="s">
        <v>293</v>
      </c>
      <c r="I8644" t="s">
        <v>21127</v>
      </c>
      <c r="J8644" t="s">
        <v>310</v>
      </c>
      <c r="K8644" t="s">
        <v>2075</v>
      </c>
      <c r="M8644" t="s">
        <v>294</v>
      </c>
      <c r="N8644" t="s">
        <v>295</v>
      </c>
      <c r="R8644" t="b">
        <v>0</v>
      </c>
      <c r="S8644" t="b">
        <v>0</v>
      </c>
      <c r="T8644" s="31" t="s">
        <v>426</v>
      </c>
      <c r="U8644" s="31">
        <v>1</v>
      </c>
      <c r="V8644" s="30" t="s">
        <v>19822</v>
      </c>
      <c r="W8644" t="s">
        <v>19823</v>
      </c>
      <c r="X8644" t="s">
        <v>282</v>
      </c>
      <c r="Y8644" t="s">
        <v>311</v>
      </c>
      <c r="Z8644" t="s">
        <v>310</v>
      </c>
      <c r="AA8644" t="s">
        <v>319</v>
      </c>
      <c r="AB8644"/>
      <c r="AD8644" s="27" t="s">
        <v>2075</v>
      </c>
      <c r="AF8644" t="s">
        <v>290</v>
      </c>
      <c r="AH8644" t="s">
        <v>2169</v>
      </c>
      <c r="AI8644" t="s">
        <v>2170</v>
      </c>
      <c r="AJ8644" t="s">
        <v>2171</v>
      </c>
      <c r="AK8644" t="s">
        <v>2082</v>
      </c>
      <c r="AL8644" s="12">
        <v>45999.412175925929</v>
      </c>
    </row>
    <row r="8645" spans="1:39" ht="15" customHeight="1" x14ac:dyDescent="0.3">
      <c r="A8645" s="38" t="s">
        <v>20842</v>
      </c>
      <c r="B8645" t="s">
        <v>20843</v>
      </c>
      <c r="C8645" t="s">
        <v>2212</v>
      </c>
      <c r="D8645" t="s">
        <v>282</v>
      </c>
      <c r="G8645" t="s">
        <v>298</v>
      </c>
      <c r="H8645" t="s">
        <v>298</v>
      </c>
      <c r="I8645" t="s">
        <v>20844</v>
      </c>
      <c r="K8645" t="s">
        <v>2075</v>
      </c>
      <c r="M8645" t="s">
        <v>290</v>
      </c>
      <c r="Q8645" t="s">
        <v>305</v>
      </c>
      <c r="R8645" t="b">
        <v>0</v>
      </c>
      <c r="S8645" t="b">
        <v>0</v>
      </c>
      <c r="T8645" s="31" t="s">
        <v>426</v>
      </c>
      <c r="U8645" s="31">
        <v>1</v>
      </c>
      <c r="V8645" s="30" t="s">
        <v>20845</v>
      </c>
      <c r="W8645" t="s">
        <v>20846</v>
      </c>
      <c r="X8645" t="s">
        <v>282</v>
      </c>
      <c r="Y8645" t="s">
        <v>305</v>
      </c>
      <c r="Z8645" t="s">
        <v>284</v>
      </c>
      <c r="AA8645" t="s">
        <v>319</v>
      </c>
      <c r="AB8645"/>
      <c r="AD8645" s="27" t="s">
        <v>2075</v>
      </c>
      <c r="AE8645" t="s">
        <v>289</v>
      </c>
      <c r="AF8645" t="s">
        <v>294</v>
      </c>
      <c r="AH8645" t="s">
        <v>657</v>
      </c>
      <c r="AI8645" t="s">
        <v>26578</v>
      </c>
      <c r="AJ8645" t="s">
        <v>26579</v>
      </c>
      <c r="AK8645" t="s">
        <v>2082</v>
      </c>
      <c r="AL8645" s="12">
        <v>46122.303252314814</v>
      </c>
      <c r="AM8645" t="s">
        <v>323</v>
      </c>
    </row>
    <row r="8646" spans="1:39" ht="15" customHeight="1" x14ac:dyDescent="0.3">
      <c r="A8646" s="38" t="s">
        <v>20928</v>
      </c>
      <c r="B8646" t="s">
        <v>20929</v>
      </c>
      <c r="C8646" t="s">
        <v>2073</v>
      </c>
      <c r="D8646" t="s">
        <v>282</v>
      </c>
      <c r="E8646" t="s">
        <v>304</v>
      </c>
      <c r="H8646" t="s">
        <v>293</v>
      </c>
      <c r="I8646" t="s">
        <v>20930</v>
      </c>
      <c r="J8646" t="s">
        <v>284</v>
      </c>
      <c r="K8646" t="s">
        <v>2075</v>
      </c>
      <c r="M8646" t="s">
        <v>294</v>
      </c>
      <c r="N8646" t="s">
        <v>295</v>
      </c>
      <c r="O8646" t="s">
        <v>2076</v>
      </c>
      <c r="Q8646" t="s">
        <v>344</v>
      </c>
      <c r="R8646" t="b">
        <v>0</v>
      </c>
      <c r="S8646" t="b">
        <v>0</v>
      </c>
      <c r="T8646" s="31" t="s">
        <v>426</v>
      </c>
      <c r="U8646" s="31">
        <v>1</v>
      </c>
      <c r="V8646" s="30" t="s">
        <v>18785</v>
      </c>
      <c r="W8646" t="s">
        <v>18786</v>
      </c>
      <c r="X8646" t="s">
        <v>282</v>
      </c>
      <c r="Y8646" t="s">
        <v>344</v>
      </c>
      <c r="Z8646" t="s">
        <v>284</v>
      </c>
      <c r="AB8646"/>
      <c r="AD8646" s="27" t="s">
        <v>2075</v>
      </c>
      <c r="AF8646" t="s">
        <v>294</v>
      </c>
      <c r="AH8646" t="s">
        <v>2013</v>
      </c>
      <c r="AI8646" t="s">
        <v>2121</v>
      </c>
      <c r="AJ8646" t="s">
        <v>2122</v>
      </c>
      <c r="AK8646" t="s">
        <v>2082</v>
      </c>
      <c r="AL8646" s="12">
        <v>45905.804085648146</v>
      </c>
    </row>
    <row r="8647" spans="1:39" ht="15" customHeight="1" x14ac:dyDescent="0.3">
      <c r="A8647" s="38" t="s">
        <v>20928</v>
      </c>
      <c r="B8647" t="s">
        <v>20929</v>
      </c>
      <c r="C8647" t="s">
        <v>2073</v>
      </c>
      <c r="D8647" t="s">
        <v>282</v>
      </c>
      <c r="E8647" t="s">
        <v>304</v>
      </c>
      <c r="H8647" t="s">
        <v>293</v>
      </c>
      <c r="I8647" t="s">
        <v>20930</v>
      </c>
      <c r="J8647" t="s">
        <v>284</v>
      </c>
      <c r="K8647" t="s">
        <v>2075</v>
      </c>
      <c r="M8647" t="s">
        <v>294</v>
      </c>
      <c r="N8647" t="s">
        <v>295</v>
      </c>
      <c r="O8647" t="s">
        <v>2076</v>
      </c>
      <c r="R8647" t="b">
        <v>0</v>
      </c>
      <c r="S8647" t="b">
        <v>0</v>
      </c>
      <c r="T8647" s="31" t="s">
        <v>426</v>
      </c>
      <c r="U8647" s="31">
        <v>1</v>
      </c>
      <c r="V8647" s="32" t="s">
        <v>18787</v>
      </c>
      <c r="W8647" t="s">
        <v>18788</v>
      </c>
      <c r="X8647" t="s">
        <v>282</v>
      </c>
      <c r="Y8647" t="s">
        <v>311</v>
      </c>
      <c r="Z8647" t="s">
        <v>284</v>
      </c>
      <c r="AB8647"/>
      <c r="AD8647" s="27" t="s">
        <v>2075</v>
      </c>
      <c r="AF8647" t="s">
        <v>294</v>
      </c>
      <c r="AH8647" t="s">
        <v>2013</v>
      </c>
      <c r="AI8647" t="s">
        <v>2121</v>
      </c>
      <c r="AJ8647" t="s">
        <v>2122</v>
      </c>
      <c r="AK8647" t="s">
        <v>2082</v>
      </c>
      <c r="AL8647" s="12">
        <v>45905.825729166667</v>
      </c>
      <c r="AM8647" t="s">
        <v>291</v>
      </c>
    </row>
    <row r="8648" spans="1:39" ht="15" customHeight="1" x14ac:dyDescent="0.3">
      <c r="A8648" s="38" t="s">
        <v>21060</v>
      </c>
      <c r="B8648" t="s">
        <v>21061</v>
      </c>
      <c r="C8648" t="s">
        <v>2073</v>
      </c>
      <c r="D8648" t="s">
        <v>282</v>
      </c>
      <c r="E8648" t="s">
        <v>304</v>
      </c>
      <c r="H8648" t="s">
        <v>293</v>
      </c>
      <c r="I8648" t="s">
        <v>21062</v>
      </c>
      <c r="J8648" t="s">
        <v>284</v>
      </c>
      <c r="K8648" t="s">
        <v>2075</v>
      </c>
      <c r="M8648" t="s">
        <v>294</v>
      </c>
      <c r="N8648" t="s">
        <v>295</v>
      </c>
      <c r="O8648" t="s">
        <v>2076</v>
      </c>
      <c r="Q8648" t="s">
        <v>344</v>
      </c>
      <c r="R8648" t="b">
        <v>0</v>
      </c>
      <c r="S8648" t="b">
        <v>0</v>
      </c>
      <c r="T8648" s="31" t="s">
        <v>426</v>
      </c>
      <c r="U8648" s="31">
        <v>1</v>
      </c>
      <c r="V8648" s="32" t="s">
        <v>18785</v>
      </c>
      <c r="W8648" t="s">
        <v>18786</v>
      </c>
      <c r="X8648" t="s">
        <v>282</v>
      </c>
      <c r="Y8648" t="s">
        <v>344</v>
      </c>
      <c r="Z8648" t="s">
        <v>284</v>
      </c>
      <c r="AB8648"/>
      <c r="AD8648" s="27" t="s">
        <v>2075</v>
      </c>
      <c r="AF8648" t="s">
        <v>294</v>
      </c>
      <c r="AH8648" t="s">
        <v>2013</v>
      </c>
      <c r="AI8648" t="s">
        <v>2121</v>
      </c>
      <c r="AJ8648" t="s">
        <v>2122</v>
      </c>
      <c r="AK8648" t="s">
        <v>2082</v>
      </c>
      <c r="AL8648" s="12">
        <v>45905.804085648146</v>
      </c>
    </row>
    <row r="8649" spans="1:39" ht="15" customHeight="1" x14ac:dyDescent="0.3">
      <c r="A8649" s="38" t="s">
        <v>21060</v>
      </c>
      <c r="B8649" t="s">
        <v>21061</v>
      </c>
      <c r="C8649" t="s">
        <v>2073</v>
      </c>
      <c r="D8649" t="s">
        <v>282</v>
      </c>
      <c r="E8649" t="s">
        <v>304</v>
      </c>
      <c r="H8649" t="s">
        <v>293</v>
      </c>
      <c r="I8649" t="s">
        <v>21062</v>
      </c>
      <c r="J8649" t="s">
        <v>284</v>
      </c>
      <c r="K8649" t="s">
        <v>2075</v>
      </c>
      <c r="M8649" t="s">
        <v>294</v>
      </c>
      <c r="N8649" t="s">
        <v>295</v>
      </c>
      <c r="O8649" t="s">
        <v>2076</v>
      </c>
      <c r="R8649" t="b">
        <v>0</v>
      </c>
      <c r="S8649" t="b">
        <v>0</v>
      </c>
      <c r="T8649" s="31" t="s">
        <v>426</v>
      </c>
      <c r="U8649" s="31">
        <v>1</v>
      </c>
      <c r="V8649" s="32" t="s">
        <v>18787</v>
      </c>
      <c r="W8649" t="s">
        <v>18788</v>
      </c>
      <c r="X8649" t="s">
        <v>282</v>
      </c>
      <c r="Y8649" t="s">
        <v>311</v>
      </c>
      <c r="Z8649" t="s">
        <v>284</v>
      </c>
      <c r="AB8649"/>
      <c r="AD8649" s="27" t="s">
        <v>2075</v>
      </c>
      <c r="AF8649" t="s">
        <v>294</v>
      </c>
      <c r="AH8649" t="s">
        <v>2013</v>
      </c>
      <c r="AI8649" t="s">
        <v>2121</v>
      </c>
      <c r="AJ8649" t="s">
        <v>2122</v>
      </c>
      <c r="AK8649" t="s">
        <v>2082</v>
      </c>
      <c r="AL8649" s="12">
        <v>45905.825729166667</v>
      </c>
      <c r="AM8649" t="s">
        <v>291</v>
      </c>
    </row>
    <row r="8650" spans="1:39" ht="15" customHeight="1" x14ac:dyDescent="0.3">
      <c r="A8650" s="38" t="s">
        <v>20962</v>
      </c>
      <c r="B8650" t="s">
        <v>20963</v>
      </c>
      <c r="C8650" t="s">
        <v>2212</v>
      </c>
      <c r="D8650" t="s">
        <v>282</v>
      </c>
      <c r="E8650" t="s">
        <v>25500</v>
      </c>
      <c r="G8650" t="s">
        <v>293</v>
      </c>
      <c r="H8650" t="s">
        <v>293</v>
      </c>
      <c r="I8650" t="s">
        <v>20964</v>
      </c>
      <c r="J8650" t="s">
        <v>284</v>
      </c>
      <c r="K8650" t="s">
        <v>2075</v>
      </c>
      <c r="M8650" t="s">
        <v>338</v>
      </c>
      <c r="Q8650" t="s">
        <v>305</v>
      </c>
      <c r="R8650" t="b">
        <v>0</v>
      </c>
      <c r="S8650" t="b">
        <v>0</v>
      </c>
      <c r="T8650" s="31" t="s">
        <v>426</v>
      </c>
      <c r="U8650" s="31">
        <v>1</v>
      </c>
      <c r="V8650" s="32" t="s">
        <v>20965</v>
      </c>
      <c r="W8650" t="s">
        <v>20966</v>
      </c>
      <c r="X8650" t="s">
        <v>282</v>
      </c>
      <c r="Y8650" t="s">
        <v>305</v>
      </c>
      <c r="Z8650" t="s">
        <v>284</v>
      </c>
      <c r="AA8650" t="s">
        <v>319</v>
      </c>
      <c r="AB8650"/>
      <c r="AD8650" s="27" t="s">
        <v>2075</v>
      </c>
      <c r="AE8650" t="s">
        <v>26030</v>
      </c>
      <c r="AF8650" t="s">
        <v>338</v>
      </c>
      <c r="AH8650" t="s">
        <v>641</v>
      </c>
      <c r="AI8650" t="s">
        <v>26578</v>
      </c>
      <c r="AJ8650" t="s">
        <v>26579</v>
      </c>
      <c r="AK8650" t="s">
        <v>2082</v>
      </c>
      <c r="AL8650" s="12">
        <v>46116.411261574074</v>
      </c>
      <c r="AM8650" t="s">
        <v>309</v>
      </c>
    </row>
    <row r="8651" spans="1:39" ht="15" customHeight="1" x14ac:dyDescent="0.3">
      <c r="A8651" s="38" t="s">
        <v>20942</v>
      </c>
      <c r="B8651" t="s">
        <v>20943</v>
      </c>
      <c r="C8651" t="s">
        <v>2073</v>
      </c>
      <c r="D8651" t="s">
        <v>282</v>
      </c>
      <c r="E8651" t="s">
        <v>304</v>
      </c>
      <c r="H8651" t="s">
        <v>293</v>
      </c>
      <c r="I8651" t="s">
        <v>20944</v>
      </c>
      <c r="J8651" t="s">
        <v>284</v>
      </c>
      <c r="K8651" t="s">
        <v>2075</v>
      </c>
      <c r="M8651" t="s">
        <v>294</v>
      </c>
      <c r="N8651" t="s">
        <v>295</v>
      </c>
      <c r="O8651" t="s">
        <v>2076</v>
      </c>
      <c r="Q8651" t="s">
        <v>344</v>
      </c>
      <c r="R8651" t="b">
        <v>0</v>
      </c>
      <c r="S8651" t="b">
        <v>0</v>
      </c>
      <c r="T8651" s="31" t="s">
        <v>426</v>
      </c>
      <c r="U8651" s="31">
        <v>1</v>
      </c>
      <c r="V8651" s="30" t="s">
        <v>18785</v>
      </c>
      <c r="W8651" t="s">
        <v>18786</v>
      </c>
      <c r="X8651" t="s">
        <v>282</v>
      </c>
      <c r="Y8651" t="s">
        <v>344</v>
      </c>
      <c r="Z8651" t="s">
        <v>284</v>
      </c>
      <c r="AB8651"/>
      <c r="AD8651" s="27" t="s">
        <v>2075</v>
      </c>
      <c r="AF8651" t="s">
        <v>294</v>
      </c>
      <c r="AH8651" t="s">
        <v>2013</v>
      </c>
      <c r="AI8651" t="s">
        <v>2121</v>
      </c>
      <c r="AJ8651" t="s">
        <v>2122</v>
      </c>
      <c r="AK8651" t="s">
        <v>2082</v>
      </c>
      <c r="AL8651" s="12">
        <v>45905.804085648146</v>
      </c>
    </row>
    <row r="8652" spans="1:39" ht="15" customHeight="1" x14ac:dyDescent="0.3">
      <c r="A8652" s="38" t="s">
        <v>20942</v>
      </c>
      <c r="B8652" t="s">
        <v>20943</v>
      </c>
      <c r="C8652" t="s">
        <v>2073</v>
      </c>
      <c r="D8652" t="s">
        <v>282</v>
      </c>
      <c r="E8652" t="s">
        <v>304</v>
      </c>
      <c r="H8652" t="s">
        <v>293</v>
      </c>
      <c r="I8652" t="s">
        <v>20944</v>
      </c>
      <c r="J8652" t="s">
        <v>284</v>
      </c>
      <c r="K8652" t="s">
        <v>2075</v>
      </c>
      <c r="M8652" t="s">
        <v>294</v>
      </c>
      <c r="N8652" t="s">
        <v>295</v>
      </c>
      <c r="O8652" t="s">
        <v>2076</v>
      </c>
      <c r="R8652" t="b">
        <v>0</v>
      </c>
      <c r="S8652" t="b">
        <v>0</v>
      </c>
      <c r="T8652" s="31" t="s">
        <v>426</v>
      </c>
      <c r="U8652" s="31">
        <v>1</v>
      </c>
      <c r="V8652" s="32" t="s">
        <v>18787</v>
      </c>
      <c r="W8652" t="s">
        <v>18788</v>
      </c>
      <c r="X8652" t="s">
        <v>282</v>
      </c>
      <c r="Y8652" t="s">
        <v>311</v>
      </c>
      <c r="Z8652" t="s">
        <v>284</v>
      </c>
      <c r="AB8652"/>
      <c r="AD8652" s="27" t="s">
        <v>2075</v>
      </c>
      <c r="AF8652" t="s">
        <v>294</v>
      </c>
      <c r="AH8652" t="s">
        <v>2013</v>
      </c>
      <c r="AI8652" t="s">
        <v>2121</v>
      </c>
      <c r="AJ8652" t="s">
        <v>2122</v>
      </c>
      <c r="AK8652" t="s">
        <v>2082</v>
      </c>
      <c r="AL8652" s="12">
        <v>45905.825729166667</v>
      </c>
      <c r="AM8652" t="s">
        <v>291</v>
      </c>
    </row>
    <row r="8653" spans="1:39" ht="15" customHeight="1" x14ac:dyDescent="0.3">
      <c r="A8653" s="38" t="s">
        <v>20957</v>
      </c>
      <c r="B8653" t="s">
        <v>20958</v>
      </c>
      <c r="C8653" t="s">
        <v>2073</v>
      </c>
      <c r="D8653" t="s">
        <v>282</v>
      </c>
      <c r="E8653" t="s">
        <v>304</v>
      </c>
      <c r="H8653" t="s">
        <v>293</v>
      </c>
      <c r="I8653" t="s">
        <v>20959</v>
      </c>
      <c r="J8653" t="s">
        <v>284</v>
      </c>
      <c r="K8653" t="s">
        <v>2075</v>
      </c>
      <c r="M8653" t="s">
        <v>294</v>
      </c>
      <c r="N8653" t="s">
        <v>295</v>
      </c>
      <c r="O8653" t="s">
        <v>2076</v>
      </c>
      <c r="Q8653" t="s">
        <v>344</v>
      </c>
      <c r="R8653" t="b">
        <v>0</v>
      </c>
      <c r="S8653" t="b">
        <v>0</v>
      </c>
      <c r="T8653" s="31" t="s">
        <v>426</v>
      </c>
      <c r="U8653" s="31">
        <v>1</v>
      </c>
      <c r="V8653" s="32" t="s">
        <v>18785</v>
      </c>
      <c r="W8653" t="s">
        <v>18786</v>
      </c>
      <c r="X8653" t="s">
        <v>282</v>
      </c>
      <c r="Y8653" t="s">
        <v>344</v>
      </c>
      <c r="Z8653" t="s">
        <v>284</v>
      </c>
      <c r="AB8653"/>
      <c r="AD8653" s="27" t="s">
        <v>2075</v>
      </c>
      <c r="AF8653" t="s">
        <v>294</v>
      </c>
      <c r="AH8653" t="s">
        <v>2013</v>
      </c>
      <c r="AI8653" t="s">
        <v>2121</v>
      </c>
      <c r="AJ8653" t="s">
        <v>2122</v>
      </c>
      <c r="AK8653" t="s">
        <v>2082</v>
      </c>
      <c r="AL8653" s="12">
        <v>45905.804085648146</v>
      </c>
    </row>
    <row r="8654" spans="1:39" ht="15" customHeight="1" x14ac:dyDescent="0.3">
      <c r="A8654" s="38" t="s">
        <v>20957</v>
      </c>
      <c r="B8654" t="s">
        <v>20958</v>
      </c>
      <c r="C8654" t="s">
        <v>2073</v>
      </c>
      <c r="D8654" t="s">
        <v>282</v>
      </c>
      <c r="E8654" t="s">
        <v>304</v>
      </c>
      <c r="H8654" t="s">
        <v>293</v>
      </c>
      <c r="I8654" t="s">
        <v>20959</v>
      </c>
      <c r="J8654" t="s">
        <v>284</v>
      </c>
      <c r="K8654" t="s">
        <v>2075</v>
      </c>
      <c r="M8654" t="s">
        <v>294</v>
      </c>
      <c r="N8654" t="s">
        <v>295</v>
      </c>
      <c r="O8654" t="s">
        <v>2076</v>
      </c>
      <c r="R8654" t="b">
        <v>0</v>
      </c>
      <c r="S8654" t="b">
        <v>0</v>
      </c>
      <c r="T8654" s="31" t="s">
        <v>426</v>
      </c>
      <c r="U8654" s="31">
        <v>1</v>
      </c>
      <c r="V8654" s="32" t="s">
        <v>18787</v>
      </c>
      <c r="W8654" t="s">
        <v>18788</v>
      </c>
      <c r="X8654" t="s">
        <v>282</v>
      </c>
      <c r="Y8654" t="s">
        <v>311</v>
      </c>
      <c r="Z8654" t="s">
        <v>284</v>
      </c>
      <c r="AB8654"/>
      <c r="AD8654" s="27" t="s">
        <v>2075</v>
      </c>
      <c r="AF8654" t="s">
        <v>294</v>
      </c>
      <c r="AH8654" t="s">
        <v>2013</v>
      </c>
      <c r="AI8654" t="s">
        <v>2121</v>
      </c>
      <c r="AJ8654" t="s">
        <v>2122</v>
      </c>
      <c r="AK8654" t="s">
        <v>2082</v>
      </c>
      <c r="AL8654" s="12">
        <v>45905.825729166667</v>
      </c>
      <c r="AM8654" t="s">
        <v>291</v>
      </c>
    </row>
    <row r="8655" spans="1:39" ht="15" customHeight="1" x14ac:dyDescent="0.3">
      <c r="A8655" s="38" t="s">
        <v>20971</v>
      </c>
      <c r="B8655" t="s">
        <v>20972</v>
      </c>
      <c r="C8655" t="s">
        <v>2212</v>
      </c>
      <c r="D8655" t="s">
        <v>282</v>
      </c>
      <c r="E8655" t="s">
        <v>25500</v>
      </c>
      <c r="G8655" t="s">
        <v>293</v>
      </c>
      <c r="H8655" t="s">
        <v>293</v>
      </c>
      <c r="I8655" t="s">
        <v>20973</v>
      </c>
      <c r="J8655" t="s">
        <v>284</v>
      </c>
      <c r="K8655" t="s">
        <v>2075</v>
      </c>
      <c r="M8655" t="s">
        <v>338</v>
      </c>
      <c r="Q8655" t="s">
        <v>305</v>
      </c>
      <c r="R8655" t="b">
        <v>0</v>
      </c>
      <c r="S8655" t="b">
        <v>0</v>
      </c>
      <c r="T8655" s="31" t="s">
        <v>426</v>
      </c>
      <c r="U8655" s="31">
        <v>1</v>
      </c>
      <c r="V8655" s="32" t="s">
        <v>20974</v>
      </c>
      <c r="W8655" t="s">
        <v>20975</v>
      </c>
      <c r="X8655" t="s">
        <v>282</v>
      </c>
      <c r="Y8655" t="s">
        <v>305</v>
      </c>
      <c r="Z8655" t="s">
        <v>284</v>
      </c>
      <c r="AA8655" t="s">
        <v>319</v>
      </c>
      <c r="AB8655"/>
      <c r="AD8655" s="27" t="s">
        <v>2075</v>
      </c>
      <c r="AE8655" t="s">
        <v>26030</v>
      </c>
      <c r="AF8655" t="s">
        <v>338</v>
      </c>
      <c r="AH8655" t="s">
        <v>641</v>
      </c>
      <c r="AI8655" t="s">
        <v>26578</v>
      </c>
      <c r="AJ8655" t="s">
        <v>26579</v>
      </c>
      <c r="AK8655" t="s">
        <v>2082</v>
      </c>
      <c r="AL8655" s="12">
        <v>46119.116562499999</v>
      </c>
      <c r="AM8655" t="s">
        <v>309</v>
      </c>
    </row>
    <row r="8656" spans="1:39" ht="15" customHeight="1" x14ac:dyDescent="0.3">
      <c r="A8656" s="38" t="s">
        <v>20668</v>
      </c>
      <c r="B8656" t="s">
        <v>20669</v>
      </c>
      <c r="C8656" t="s">
        <v>2073</v>
      </c>
      <c r="D8656" t="s">
        <v>282</v>
      </c>
      <c r="E8656" t="s">
        <v>304</v>
      </c>
      <c r="H8656" t="s">
        <v>293</v>
      </c>
      <c r="I8656" t="s">
        <v>20670</v>
      </c>
      <c r="J8656" t="s">
        <v>284</v>
      </c>
      <c r="K8656" t="s">
        <v>2075</v>
      </c>
      <c r="M8656" t="s">
        <v>294</v>
      </c>
      <c r="N8656" t="s">
        <v>295</v>
      </c>
      <c r="O8656" t="s">
        <v>2076</v>
      </c>
      <c r="Q8656" t="s">
        <v>344</v>
      </c>
      <c r="R8656" t="b">
        <v>0</v>
      </c>
      <c r="S8656" t="b">
        <v>0</v>
      </c>
      <c r="T8656" s="31" t="s">
        <v>426</v>
      </c>
      <c r="U8656" s="31">
        <v>1</v>
      </c>
      <c r="V8656" s="30" t="s">
        <v>18785</v>
      </c>
      <c r="W8656" t="s">
        <v>18786</v>
      </c>
      <c r="X8656" t="s">
        <v>282</v>
      </c>
      <c r="Y8656" t="s">
        <v>344</v>
      </c>
      <c r="Z8656" t="s">
        <v>284</v>
      </c>
      <c r="AB8656"/>
      <c r="AD8656" s="27" t="s">
        <v>2075</v>
      </c>
      <c r="AF8656" t="s">
        <v>294</v>
      </c>
      <c r="AH8656" t="s">
        <v>2013</v>
      </c>
      <c r="AI8656" t="s">
        <v>2121</v>
      </c>
      <c r="AJ8656" t="s">
        <v>2122</v>
      </c>
      <c r="AK8656" t="s">
        <v>2082</v>
      </c>
      <c r="AL8656" s="12">
        <v>45905.804085648146</v>
      </c>
    </row>
    <row r="8657" spans="1:39" ht="15" customHeight="1" x14ac:dyDescent="0.3">
      <c r="A8657" s="38" t="s">
        <v>20668</v>
      </c>
      <c r="B8657" t="s">
        <v>20669</v>
      </c>
      <c r="C8657" t="s">
        <v>2073</v>
      </c>
      <c r="D8657" t="s">
        <v>282</v>
      </c>
      <c r="E8657" t="s">
        <v>304</v>
      </c>
      <c r="H8657" t="s">
        <v>293</v>
      </c>
      <c r="I8657" t="s">
        <v>20670</v>
      </c>
      <c r="J8657" t="s">
        <v>284</v>
      </c>
      <c r="K8657" t="s">
        <v>2075</v>
      </c>
      <c r="M8657" t="s">
        <v>294</v>
      </c>
      <c r="N8657" t="s">
        <v>295</v>
      </c>
      <c r="O8657" t="s">
        <v>2076</v>
      </c>
      <c r="R8657" t="b">
        <v>0</v>
      </c>
      <c r="S8657" t="b">
        <v>0</v>
      </c>
      <c r="T8657" s="31" t="s">
        <v>426</v>
      </c>
      <c r="U8657" s="31">
        <v>1</v>
      </c>
      <c r="V8657" s="32" t="s">
        <v>18787</v>
      </c>
      <c r="W8657" t="s">
        <v>18788</v>
      </c>
      <c r="X8657" t="s">
        <v>282</v>
      </c>
      <c r="Y8657" t="s">
        <v>311</v>
      </c>
      <c r="Z8657" t="s">
        <v>284</v>
      </c>
      <c r="AB8657"/>
      <c r="AD8657" s="27" t="s">
        <v>2075</v>
      </c>
      <c r="AF8657" t="s">
        <v>294</v>
      </c>
      <c r="AH8657" t="s">
        <v>2013</v>
      </c>
      <c r="AI8657" t="s">
        <v>2121</v>
      </c>
      <c r="AJ8657" t="s">
        <v>2122</v>
      </c>
      <c r="AK8657" t="s">
        <v>2082</v>
      </c>
      <c r="AL8657" s="12">
        <v>45905.825729166667</v>
      </c>
      <c r="AM8657" t="s">
        <v>291</v>
      </c>
    </row>
    <row r="8658" spans="1:39" ht="15" customHeight="1" x14ac:dyDescent="0.3">
      <c r="A8658" s="38" t="s">
        <v>21164</v>
      </c>
      <c r="B8658" t="s">
        <v>21165</v>
      </c>
      <c r="C8658" t="s">
        <v>2073</v>
      </c>
      <c r="D8658" t="s">
        <v>282</v>
      </c>
      <c r="E8658" t="s">
        <v>319</v>
      </c>
      <c r="H8658" t="s">
        <v>293</v>
      </c>
      <c r="I8658" t="s">
        <v>21166</v>
      </c>
      <c r="J8658" t="s">
        <v>310</v>
      </c>
      <c r="K8658" t="s">
        <v>2075</v>
      </c>
      <c r="M8658" t="s">
        <v>290</v>
      </c>
      <c r="Q8658" t="s">
        <v>344</v>
      </c>
      <c r="R8658" t="b">
        <v>0</v>
      </c>
      <c r="S8658" t="b">
        <v>0</v>
      </c>
      <c r="T8658" s="31" t="s">
        <v>426</v>
      </c>
      <c r="U8658" s="31">
        <v>1</v>
      </c>
      <c r="V8658" s="32" t="s">
        <v>19820</v>
      </c>
      <c r="W8658" t="s">
        <v>19821</v>
      </c>
      <c r="X8658" t="s">
        <v>282</v>
      </c>
      <c r="Y8658" t="s">
        <v>344</v>
      </c>
      <c r="Z8658" t="s">
        <v>284</v>
      </c>
      <c r="AA8658" t="s">
        <v>319</v>
      </c>
      <c r="AB8658"/>
      <c r="AD8658" s="27" t="s">
        <v>2094</v>
      </c>
      <c r="AF8658" t="s">
        <v>290</v>
      </c>
      <c r="AH8658" t="s">
        <v>2169</v>
      </c>
      <c r="AI8658" t="s">
        <v>2170</v>
      </c>
      <c r="AJ8658" t="s">
        <v>2171</v>
      </c>
      <c r="AK8658" t="s">
        <v>2082</v>
      </c>
      <c r="AL8658" s="12">
        <v>45999.300138888888</v>
      </c>
    </row>
    <row r="8659" spans="1:39" ht="15" customHeight="1" x14ac:dyDescent="0.3">
      <c r="A8659" s="38" t="s">
        <v>21164</v>
      </c>
      <c r="B8659" t="s">
        <v>21165</v>
      </c>
      <c r="C8659" t="s">
        <v>2073</v>
      </c>
      <c r="D8659" t="s">
        <v>282</v>
      </c>
      <c r="E8659" t="s">
        <v>319</v>
      </c>
      <c r="H8659" t="s">
        <v>293</v>
      </c>
      <c r="I8659" t="s">
        <v>21166</v>
      </c>
      <c r="J8659" t="s">
        <v>310</v>
      </c>
      <c r="K8659" t="s">
        <v>2075</v>
      </c>
      <c r="M8659" t="s">
        <v>290</v>
      </c>
      <c r="R8659" t="b">
        <v>0</v>
      </c>
      <c r="S8659" t="b">
        <v>0</v>
      </c>
      <c r="T8659" s="31" t="s">
        <v>426</v>
      </c>
      <c r="U8659" s="31">
        <v>1</v>
      </c>
      <c r="V8659" s="32" t="s">
        <v>19822</v>
      </c>
      <c r="W8659" t="s">
        <v>19823</v>
      </c>
      <c r="X8659" t="s">
        <v>282</v>
      </c>
      <c r="Y8659" t="s">
        <v>311</v>
      </c>
      <c r="Z8659" t="s">
        <v>310</v>
      </c>
      <c r="AA8659" t="s">
        <v>319</v>
      </c>
      <c r="AB8659"/>
      <c r="AD8659" s="27" t="s">
        <v>2075</v>
      </c>
      <c r="AF8659" t="s">
        <v>290</v>
      </c>
      <c r="AH8659" t="s">
        <v>2169</v>
      </c>
      <c r="AI8659" t="s">
        <v>2170</v>
      </c>
      <c r="AJ8659" t="s">
        <v>2171</v>
      </c>
      <c r="AK8659" t="s">
        <v>2082</v>
      </c>
      <c r="AL8659" s="12">
        <v>45999.412175925929</v>
      </c>
    </row>
    <row r="8660" spans="1:39" ht="15" customHeight="1" x14ac:dyDescent="0.3">
      <c r="A8660" s="38" t="s">
        <v>20702</v>
      </c>
      <c r="B8660" t="s">
        <v>20703</v>
      </c>
      <c r="C8660" t="s">
        <v>2073</v>
      </c>
      <c r="D8660" t="s">
        <v>282</v>
      </c>
      <c r="E8660" t="s">
        <v>304</v>
      </c>
      <c r="H8660" t="s">
        <v>293</v>
      </c>
      <c r="I8660" t="s">
        <v>20704</v>
      </c>
      <c r="J8660" t="s">
        <v>284</v>
      </c>
      <c r="K8660" t="s">
        <v>2075</v>
      </c>
      <c r="M8660" t="s">
        <v>294</v>
      </c>
      <c r="N8660" t="s">
        <v>295</v>
      </c>
      <c r="O8660" t="s">
        <v>2076</v>
      </c>
      <c r="Q8660" t="s">
        <v>344</v>
      </c>
      <c r="R8660" t="b">
        <v>0</v>
      </c>
      <c r="S8660" t="b">
        <v>0</v>
      </c>
      <c r="T8660" s="31" t="s">
        <v>426</v>
      </c>
      <c r="U8660" s="31">
        <v>1</v>
      </c>
      <c r="V8660" s="32" t="s">
        <v>18785</v>
      </c>
      <c r="W8660" t="s">
        <v>18786</v>
      </c>
      <c r="X8660" t="s">
        <v>282</v>
      </c>
      <c r="Y8660" t="s">
        <v>344</v>
      </c>
      <c r="Z8660" t="s">
        <v>284</v>
      </c>
      <c r="AB8660"/>
      <c r="AD8660" s="27" t="s">
        <v>2075</v>
      </c>
      <c r="AF8660" t="s">
        <v>294</v>
      </c>
      <c r="AH8660" t="s">
        <v>2013</v>
      </c>
      <c r="AI8660" t="s">
        <v>2121</v>
      </c>
      <c r="AJ8660" t="s">
        <v>2122</v>
      </c>
      <c r="AK8660" t="s">
        <v>2082</v>
      </c>
      <c r="AL8660" s="12">
        <v>45905.804085648146</v>
      </c>
    </row>
    <row r="8661" spans="1:39" ht="15" customHeight="1" x14ac:dyDescent="0.3">
      <c r="A8661" s="38" t="s">
        <v>20702</v>
      </c>
      <c r="B8661" t="s">
        <v>20703</v>
      </c>
      <c r="C8661" t="s">
        <v>2073</v>
      </c>
      <c r="D8661" t="s">
        <v>282</v>
      </c>
      <c r="E8661" t="s">
        <v>304</v>
      </c>
      <c r="H8661" t="s">
        <v>293</v>
      </c>
      <c r="I8661" t="s">
        <v>20704</v>
      </c>
      <c r="J8661" t="s">
        <v>284</v>
      </c>
      <c r="K8661" t="s">
        <v>2075</v>
      </c>
      <c r="M8661" t="s">
        <v>294</v>
      </c>
      <c r="N8661" t="s">
        <v>295</v>
      </c>
      <c r="O8661" t="s">
        <v>2076</v>
      </c>
      <c r="R8661" t="b">
        <v>0</v>
      </c>
      <c r="S8661" t="b">
        <v>0</v>
      </c>
      <c r="T8661" s="31" t="s">
        <v>426</v>
      </c>
      <c r="U8661" s="31">
        <v>1</v>
      </c>
      <c r="V8661" s="32" t="s">
        <v>18787</v>
      </c>
      <c r="W8661" t="s">
        <v>18788</v>
      </c>
      <c r="X8661" t="s">
        <v>282</v>
      </c>
      <c r="Y8661" t="s">
        <v>311</v>
      </c>
      <c r="Z8661" t="s">
        <v>284</v>
      </c>
      <c r="AB8661"/>
      <c r="AD8661" s="27" t="s">
        <v>2075</v>
      </c>
      <c r="AF8661" t="s">
        <v>294</v>
      </c>
      <c r="AH8661" t="s">
        <v>2013</v>
      </c>
      <c r="AI8661" t="s">
        <v>2121</v>
      </c>
      <c r="AJ8661" t="s">
        <v>2122</v>
      </c>
      <c r="AK8661" t="s">
        <v>2082</v>
      </c>
      <c r="AL8661" s="12">
        <v>45905.825729166667</v>
      </c>
      <c r="AM8661" t="s">
        <v>291</v>
      </c>
    </row>
    <row r="8662" spans="1:39" ht="15" customHeight="1" x14ac:dyDescent="0.3">
      <c r="A8662" s="38" t="s">
        <v>20705</v>
      </c>
      <c r="B8662" t="s">
        <v>20706</v>
      </c>
      <c r="C8662" t="s">
        <v>2073</v>
      </c>
      <c r="D8662" t="s">
        <v>282</v>
      </c>
      <c r="E8662" t="s">
        <v>304</v>
      </c>
      <c r="H8662" t="s">
        <v>293</v>
      </c>
      <c r="I8662" t="s">
        <v>20707</v>
      </c>
      <c r="J8662" t="s">
        <v>284</v>
      </c>
      <c r="K8662" t="s">
        <v>2075</v>
      </c>
      <c r="M8662" t="s">
        <v>294</v>
      </c>
      <c r="N8662" t="s">
        <v>295</v>
      </c>
      <c r="O8662" t="s">
        <v>2076</v>
      </c>
      <c r="Q8662" t="s">
        <v>344</v>
      </c>
      <c r="R8662" t="b">
        <v>0</v>
      </c>
      <c r="S8662" t="b">
        <v>0</v>
      </c>
      <c r="T8662" s="31" t="s">
        <v>426</v>
      </c>
      <c r="U8662" s="31">
        <v>1</v>
      </c>
      <c r="V8662" s="32" t="s">
        <v>18785</v>
      </c>
      <c r="W8662" t="s">
        <v>18786</v>
      </c>
      <c r="X8662" t="s">
        <v>282</v>
      </c>
      <c r="Y8662" t="s">
        <v>344</v>
      </c>
      <c r="Z8662" t="s">
        <v>284</v>
      </c>
      <c r="AB8662"/>
      <c r="AD8662" s="27" t="s">
        <v>2075</v>
      </c>
      <c r="AF8662" t="s">
        <v>294</v>
      </c>
      <c r="AH8662" t="s">
        <v>2013</v>
      </c>
      <c r="AI8662" t="s">
        <v>2121</v>
      </c>
      <c r="AJ8662" t="s">
        <v>2122</v>
      </c>
      <c r="AK8662" t="s">
        <v>2082</v>
      </c>
      <c r="AL8662" s="12">
        <v>45905.804085648146</v>
      </c>
    </row>
    <row r="8663" spans="1:39" ht="15" customHeight="1" x14ac:dyDescent="0.3">
      <c r="A8663" s="38" t="s">
        <v>20705</v>
      </c>
      <c r="B8663" t="s">
        <v>20706</v>
      </c>
      <c r="C8663" t="s">
        <v>2073</v>
      </c>
      <c r="D8663" t="s">
        <v>282</v>
      </c>
      <c r="E8663" t="s">
        <v>304</v>
      </c>
      <c r="H8663" t="s">
        <v>293</v>
      </c>
      <c r="I8663" t="s">
        <v>20707</v>
      </c>
      <c r="J8663" t="s">
        <v>284</v>
      </c>
      <c r="K8663" t="s">
        <v>2075</v>
      </c>
      <c r="M8663" t="s">
        <v>294</v>
      </c>
      <c r="N8663" t="s">
        <v>295</v>
      </c>
      <c r="O8663" t="s">
        <v>2076</v>
      </c>
      <c r="R8663" t="b">
        <v>0</v>
      </c>
      <c r="S8663" t="b">
        <v>0</v>
      </c>
      <c r="T8663" s="31" t="s">
        <v>426</v>
      </c>
      <c r="U8663" s="31">
        <v>1</v>
      </c>
      <c r="V8663" s="32" t="s">
        <v>18787</v>
      </c>
      <c r="W8663" t="s">
        <v>18788</v>
      </c>
      <c r="X8663" t="s">
        <v>282</v>
      </c>
      <c r="Y8663" t="s">
        <v>311</v>
      </c>
      <c r="Z8663" t="s">
        <v>284</v>
      </c>
      <c r="AB8663"/>
      <c r="AD8663" s="27" t="s">
        <v>2075</v>
      </c>
      <c r="AF8663" t="s">
        <v>294</v>
      </c>
      <c r="AH8663" t="s">
        <v>2013</v>
      </c>
      <c r="AI8663" t="s">
        <v>2121</v>
      </c>
      <c r="AJ8663" t="s">
        <v>2122</v>
      </c>
      <c r="AK8663" t="s">
        <v>2082</v>
      </c>
      <c r="AL8663" s="12">
        <v>45905.825729166667</v>
      </c>
      <c r="AM8663" t="s">
        <v>291</v>
      </c>
    </row>
    <row r="8664" spans="1:39" ht="15" customHeight="1" x14ac:dyDescent="0.3">
      <c r="A8664" s="38" t="s">
        <v>21212</v>
      </c>
      <c r="B8664" t="s">
        <v>21213</v>
      </c>
      <c r="C8664" t="s">
        <v>2073</v>
      </c>
      <c r="D8664" t="s">
        <v>282</v>
      </c>
      <c r="E8664" t="s">
        <v>319</v>
      </c>
      <c r="H8664" t="s">
        <v>293</v>
      </c>
      <c r="I8664" t="s">
        <v>21214</v>
      </c>
      <c r="J8664" t="s">
        <v>310</v>
      </c>
      <c r="K8664" t="s">
        <v>2075</v>
      </c>
      <c r="M8664" t="s">
        <v>290</v>
      </c>
      <c r="Q8664" t="s">
        <v>344</v>
      </c>
      <c r="R8664" t="b">
        <v>0</v>
      </c>
      <c r="S8664" t="b">
        <v>0</v>
      </c>
      <c r="T8664" s="31" t="s">
        <v>426</v>
      </c>
      <c r="U8664" s="31">
        <v>1</v>
      </c>
      <c r="V8664" s="32" t="s">
        <v>19820</v>
      </c>
      <c r="W8664" t="s">
        <v>19821</v>
      </c>
      <c r="X8664" t="s">
        <v>282</v>
      </c>
      <c r="Y8664" t="s">
        <v>344</v>
      </c>
      <c r="Z8664" t="s">
        <v>284</v>
      </c>
      <c r="AA8664" t="s">
        <v>319</v>
      </c>
      <c r="AB8664"/>
      <c r="AD8664" s="27" t="s">
        <v>2094</v>
      </c>
      <c r="AF8664" t="s">
        <v>290</v>
      </c>
      <c r="AH8664" t="s">
        <v>2169</v>
      </c>
      <c r="AI8664" t="s">
        <v>2170</v>
      </c>
      <c r="AJ8664" t="s">
        <v>2171</v>
      </c>
      <c r="AK8664" t="s">
        <v>2082</v>
      </c>
      <c r="AL8664" s="12">
        <v>45999.300138888888</v>
      </c>
    </row>
    <row r="8665" spans="1:39" ht="15" customHeight="1" x14ac:dyDescent="0.3">
      <c r="A8665" s="38" t="s">
        <v>21212</v>
      </c>
      <c r="B8665" t="s">
        <v>21213</v>
      </c>
      <c r="C8665" t="s">
        <v>2073</v>
      </c>
      <c r="D8665" t="s">
        <v>282</v>
      </c>
      <c r="E8665" t="s">
        <v>319</v>
      </c>
      <c r="H8665" t="s">
        <v>293</v>
      </c>
      <c r="I8665" t="s">
        <v>21214</v>
      </c>
      <c r="J8665" t="s">
        <v>310</v>
      </c>
      <c r="K8665" t="s">
        <v>2075</v>
      </c>
      <c r="M8665" t="s">
        <v>290</v>
      </c>
      <c r="R8665" t="b">
        <v>0</v>
      </c>
      <c r="S8665" t="b">
        <v>0</v>
      </c>
      <c r="T8665" s="31" t="s">
        <v>426</v>
      </c>
      <c r="U8665" s="31">
        <v>1</v>
      </c>
      <c r="V8665" s="32" t="s">
        <v>19822</v>
      </c>
      <c r="W8665" t="s">
        <v>19823</v>
      </c>
      <c r="X8665" t="s">
        <v>282</v>
      </c>
      <c r="Y8665" t="s">
        <v>311</v>
      </c>
      <c r="Z8665" t="s">
        <v>310</v>
      </c>
      <c r="AA8665" t="s">
        <v>319</v>
      </c>
      <c r="AB8665"/>
      <c r="AD8665" s="27" t="s">
        <v>2075</v>
      </c>
      <c r="AF8665" t="s">
        <v>290</v>
      </c>
      <c r="AH8665" t="s">
        <v>2169</v>
      </c>
      <c r="AI8665" t="s">
        <v>2170</v>
      </c>
      <c r="AJ8665" t="s">
        <v>2171</v>
      </c>
      <c r="AK8665" t="s">
        <v>2082</v>
      </c>
      <c r="AL8665" s="12">
        <v>45999.412175925929</v>
      </c>
    </row>
    <row r="8666" spans="1:39" ht="15" customHeight="1" x14ac:dyDescent="0.3">
      <c r="A8666" s="38" t="s">
        <v>20680</v>
      </c>
      <c r="B8666" t="s">
        <v>20681</v>
      </c>
      <c r="C8666" t="s">
        <v>2073</v>
      </c>
      <c r="D8666" t="s">
        <v>282</v>
      </c>
      <c r="E8666" t="s">
        <v>304</v>
      </c>
      <c r="H8666" t="s">
        <v>25686</v>
      </c>
      <c r="I8666" t="s">
        <v>20682</v>
      </c>
      <c r="J8666" t="s">
        <v>284</v>
      </c>
      <c r="K8666" t="s">
        <v>2075</v>
      </c>
      <c r="M8666" t="s">
        <v>294</v>
      </c>
      <c r="N8666" t="s">
        <v>295</v>
      </c>
      <c r="O8666" t="s">
        <v>2076</v>
      </c>
      <c r="Q8666" t="s">
        <v>344</v>
      </c>
      <c r="R8666" t="b">
        <v>0</v>
      </c>
      <c r="S8666" t="b">
        <v>0</v>
      </c>
      <c r="T8666" s="31" t="s">
        <v>426</v>
      </c>
      <c r="U8666" s="31">
        <v>1</v>
      </c>
      <c r="V8666" s="32" t="s">
        <v>18785</v>
      </c>
      <c r="W8666" t="s">
        <v>18786</v>
      </c>
      <c r="X8666" t="s">
        <v>282</v>
      </c>
      <c r="Y8666" t="s">
        <v>344</v>
      </c>
      <c r="Z8666" t="s">
        <v>284</v>
      </c>
      <c r="AB8666"/>
      <c r="AD8666" s="27" t="s">
        <v>2075</v>
      </c>
      <c r="AF8666" t="s">
        <v>294</v>
      </c>
      <c r="AH8666" t="s">
        <v>2013</v>
      </c>
      <c r="AI8666" t="s">
        <v>2121</v>
      </c>
      <c r="AJ8666" t="s">
        <v>2122</v>
      </c>
      <c r="AK8666" t="s">
        <v>2082</v>
      </c>
      <c r="AL8666" s="12">
        <v>45905.804085648146</v>
      </c>
    </row>
    <row r="8667" spans="1:39" ht="15" customHeight="1" x14ac:dyDescent="0.3">
      <c r="A8667" s="38" t="s">
        <v>20680</v>
      </c>
      <c r="B8667" t="s">
        <v>20681</v>
      </c>
      <c r="C8667" t="s">
        <v>2073</v>
      </c>
      <c r="D8667" t="s">
        <v>282</v>
      </c>
      <c r="E8667" t="s">
        <v>304</v>
      </c>
      <c r="H8667" t="s">
        <v>25686</v>
      </c>
      <c r="I8667" t="s">
        <v>20682</v>
      </c>
      <c r="J8667" t="s">
        <v>284</v>
      </c>
      <c r="K8667" t="s">
        <v>2075</v>
      </c>
      <c r="M8667" t="s">
        <v>294</v>
      </c>
      <c r="N8667" t="s">
        <v>295</v>
      </c>
      <c r="O8667" t="s">
        <v>2076</v>
      </c>
      <c r="R8667" t="b">
        <v>0</v>
      </c>
      <c r="S8667" t="b">
        <v>0</v>
      </c>
      <c r="T8667" s="31" t="s">
        <v>426</v>
      </c>
      <c r="U8667" s="31">
        <v>1</v>
      </c>
      <c r="V8667" s="32" t="s">
        <v>18787</v>
      </c>
      <c r="W8667" t="s">
        <v>18788</v>
      </c>
      <c r="X8667" t="s">
        <v>282</v>
      </c>
      <c r="Y8667" t="s">
        <v>311</v>
      </c>
      <c r="Z8667" t="s">
        <v>284</v>
      </c>
      <c r="AB8667"/>
      <c r="AD8667" s="27" t="s">
        <v>2075</v>
      </c>
      <c r="AF8667" t="s">
        <v>294</v>
      </c>
      <c r="AH8667" t="s">
        <v>2013</v>
      </c>
      <c r="AI8667" t="s">
        <v>2121</v>
      </c>
      <c r="AJ8667" t="s">
        <v>2122</v>
      </c>
      <c r="AK8667" t="s">
        <v>2082</v>
      </c>
      <c r="AL8667" s="12">
        <v>45905.825729166667</v>
      </c>
      <c r="AM8667" t="s">
        <v>291</v>
      </c>
    </row>
    <row r="8668" spans="1:39" ht="15" customHeight="1" x14ac:dyDescent="0.3">
      <c r="A8668" s="38" t="s">
        <v>19994</v>
      </c>
      <c r="B8668" t="s">
        <v>19995</v>
      </c>
      <c r="C8668" t="s">
        <v>2073</v>
      </c>
      <c r="D8668" t="s">
        <v>282</v>
      </c>
      <c r="E8668" t="s">
        <v>304</v>
      </c>
      <c r="H8668" t="s">
        <v>293</v>
      </c>
      <c r="I8668" t="s">
        <v>19996</v>
      </c>
      <c r="J8668" t="s">
        <v>284</v>
      </c>
      <c r="K8668" t="s">
        <v>2075</v>
      </c>
      <c r="M8668" t="s">
        <v>294</v>
      </c>
      <c r="N8668" t="s">
        <v>295</v>
      </c>
      <c r="O8668" t="s">
        <v>2076</v>
      </c>
      <c r="Q8668" t="s">
        <v>344</v>
      </c>
      <c r="R8668" t="b">
        <v>0</v>
      </c>
      <c r="S8668" t="b">
        <v>0</v>
      </c>
      <c r="T8668" s="31" t="s">
        <v>426</v>
      </c>
      <c r="U8668" s="31">
        <v>1</v>
      </c>
      <c r="V8668" s="32" t="s">
        <v>18785</v>
      </c>
      <c r="W8668" t="s">
        <v>18786</v>
      </c>
      <c r="X8668" t="s">
        <v>282</v>
      </c>
      <c r="Y8668" t="s">
        <v>344</v>
      </c>
      <c r="Z8668" t="s">
        <v>284</v>
      </c>
      <c r="AB8668"/>
      <c r="AD8668" s="27" t="s">
        <v>2075</v>
      </c>
      <c r="AF8668" t="s">
        <v>294</v>
      </c>
      <c r="AH8668" t="s">
        <v>2013</v>
      </c>
      <c r="AI8668" t="s">
        <v>2121</v>
      </c>
      <c r="AJ8668" t="s">
        <v>2122</v>
      </c>
      <c r="AK8668" t="s">
        <v>2082</v>
      </c>
      <c r="AL8668" s="12">
        <v>45905.804085648146</v>
      </c>
    </row>
    <row r="8669" spans="1:39" ht="15" customHeight="1" x14ac:dyDescent="0.3">
      <c r="A8669" s="38" t="s">
        <v>19994</v>
      </c>
      <c r="B8669" t="s">
        <v>19995</v>
      </c>
      <c r="C8669" t="s">
        <v>2073</v>
      </c>
      <c r="D8669" t="s">
        <v>282</v>
      </c>
      <c r="E8669" t="s">
        <v>304</v>
      </c>
      <c r="H8669" t="s">
        <v>293</v>
      </c>
      <c r="I8669" t="s">
        <v>19996</v>
      </c>
      <c r="J8669" t="s">
        <v>284</v>
      </c>
      <c r="K8669" t="s">
        <v>2075</v>
      </c>
      <c r="M8669" t="s">
        <v>294</v>
      </c>
      <c r="N8669" t="s">
        <v>295</v>
      </c>
      <c r="O8669" t="s">
        <v>2076</v>
      </c>
      <c r="R8669" t="b">
        <v>0</v>
      </c>
      <c r="S8669" t="b">
        <v>0</v>
      </c>
      <c r="T8669" s="31" t="s">
        <v>426</v>
      </c>
      <c r="U8669" s="31">
        <v>1</v>
      </c>
      <c r="V8669" s="32" t="s">
        <v>18787</v>
      </c>
      <c r="W8669" t="s">
        <v>18788</v>
      </c>
      <c r="X8669" t="s">
        <v>282</v>
      </c>
      <c r="Y8669" t="s">
        <v>311</v>
      </c>
      <c r="Z8669" t="s">
        <v>284</v>
      </c>
      <c r="AB8669"/>
      <c r="AD8669" s="27" t="s">
        <v>2075</v>
      </c>
      <c r="AF8669" t="s">
        <v>294</v>
      </c>
      <c r="AH8669" t="s">
        <v>2013</v>
      </c>
      <c r="AI8669" t="s">
        <v>2121</v>
      </c>
      <c r="AJ8669" t="s">
        <v>2122</v>
      </c>
      <c r="AK8669" t="s">
        <v>2082</v>
      </c>
      <c r="AL8669" s="12">
        <v>45905.825729166667</v>
      </c>
      <c r="AM8669" t="s">
        <v>291</v>
      </c>
    </row>
    <row r="8670" spans="1:39" ht="15" customHeight="1" x14ac:dyDescent="0.3">
      <c r="A8670" s="38" t="s">
        <v>20884</v>
      </c>
      <c r="B8670" t="s">
        <v>2781</v>
      </c>
      <c r="C8670" t="s">
        <v>2073</v>
      </c>
      <c r="D8670" t="s">
        <v>282</v>
      </c>
      <c r="E8670" t="s">
        <v>299</v>
      </c>
      <c r="H8670" t="s">
        <v>25771</v>
      </c>
      <c r="I8670" t="s">
        <v>20885</v>
      </c>
      <c r="J8670" t="s">
        <v>284</v>
      </c>
      <c r="K8670" t="s">
        <v>2075</v>
      </c>
      <c r="M8670" t="s">
        <v>294</v>
      </c>
      <c r="N8670" t="s">
        <v>295</v>
      </c>
      <c r="O8670" t="s">
        <v>2076</v>
      </c>
      <c r="Q8670" t="s">
        <v>344</v>
      </c>
      <c r="R8670" t="b">
        <v>0</v>
      </c>
      <c r="S8670" t="b">
        <v>0</v>
      </c>
      <c r="T8670" s="31" t="s">
        <v>25455</v>
      </c>
      <c r="U8670" s="31">
        <v>1</v>
      </c>
      <c r="V8670" s="32" t="s">
        <v>2949</v>
      </c>
      <c r="W8670" t="s">
        <v>2950</v>
      </c>
      <c r="X8670" t="s">
        <v>282</v>
      </c>
      <c r="Y8670" t="s">
        <v>344</v>
      </c>
      <c r="Z8670" t="s">
        <v>310</v>
      </c>
      <c r="AB8670"/>
      <c r="AD8670" s="27" t="s">
        <v>2079</v>
      </c>
      <c r="AF8670" t="s">
        <v>290</v>
      </c>
      <c r="AH8670" t="s">
        <v>2012</v>
      </c>
      <c r="AI8670" t="s">
        <v>2080</v>
      </c>
      <c r="AJ8670" t="s">
        <v>2081</v>
      </c>
      <c r="AK8670" t="s">
        <v>2082</v>
      </c>
      <c r="AL8670" s="12">
        <v>45827.403483796297</v>
      </c>
    </row>
    <row r="8671" spans="1:39" ht="15" customHeight="1" x14ac:dyDescent="0.3">
      <c r="A8671" s="38" t="s">
        <v>20884</v>
      </c>
      <c r="B8671" t="s">
        <v>2781</v>
      </c>
      <c r="C8671" t="s">
        <v>2073</v>
      </c>
      <c r="D8671" t="s">
        <v>282</v>
      </c>
      <c r="E8671" t="s">
        <v>299</v>
      </c>
      <c r="H8671" t="s">
        <v>25771</v>
      </c>
      <c r="I8671" t="s">
        <v>20885</v>
      </c>
      <c r="J8671" t="s">
        <v>284</v>
      </c>
      <c r="K8671" t="s">
        <v>2075</v>
      </c>
      <c r="M8671" t="s">
        <v>294</v>
      </c>
      <c r="N8671" t="s">
        <v>295</v>
      </c>
      <c r="O8671" t="s">
        <v>2076</v>
      </c>
      <c r="R8671" t="b">
        <v>0</v>
      </c>
      <c r="S8671" t="b">
        <v>0</v>
      </c>
      <c r="T8671" s="31" t="s">
        <v>25455</v>
      </c>
      <c r="U8671" s="31">
        <v>1</v>
      </c>
      <c r="V8671" s="32" t="s">
        <v>2951</v>
      </c>
      <c r="W8671" t="s">
        <v>2952</v>
      </c>
      <c r="X8671" t="s">
        <v>282</v>
      </c>
      <c r="Y8671" t="s">
        <v>311</v>
      </c>
      <c r="Z8671" t="s">
        <v>284</v>
      </c>
      <c r="AB8671"/>
      <c r="AD8671" s="27" t="s">
        <v>2075</v>
      </c>
      <c r="AF8671" t="s">
        <v>290</v>
      </c>
      <c r="AH8671" t="s">
        <v>2013</v>
      </c>
      <c r="AI8671" t="s">
        <v>2121</v>
      </c>
      <c r="AJ8671" t="s">
        <v>2122</v>
      </c>
      <c r="AK8671" t="s">
        <v>2082</v>
      </c>
      <c r="AL8671" s="12">
        <v>45884.883113425924</v>
      </c>
    </row>
    <row r="8672" spans="1:39" ht="15" customHeight="1" x14ac:dyDescent="0.3">
      <c r="A8672" s="38" t="s">
        <v>19806</v>
      </c>
      <c r="B8672" t="s">
        <v>19807</v>
      </c>
      <c r="C8672" t="s">
        <v>2212</v>
      </c>
      <c r="D8672" t="s">
        <v>282</v>
      </c>
      <c r="E8672" t="s">
        <v>304</v>
      </c>
      <c r="G8672" t="s">
        <v>320</v>
      </c>
      <c r="H8672" t="s">
        <v>320</v>
      </c>
      <c r="I8672" t="s">
        <v>19808</v>
      </c>
      <c r="J8672" t="s">
        <v>284</v>
      </c>
      <c r="K8672" t="s">
        <v>2094</v>
      </c>
      <c r="L8672" t="s">
        <v>26030</v>
      </c>
      <c r="M8672" t="s">
        <v>285</v>
      </c>
      <c r="Q8672" t="s">
        <v>305</v>
      </c>
      <c r="R8672" t="b">
        <v>0</v>
      </c>
      <c r="S8672" t="b">
        <v>0</v>
      </c>
      <c r="T8672" s="31" t="s">
        <v>426</v>
      </c>
      <c r="U8672" s="31">
        <v>1</v>
      </c>
      <c r="V8672" s="32" t="s">
        <v>19795</v>
      </c>
      <c r="W8672" t="s">
        <v>19796</v>
      </c>
      <c r="X8672" t="s">
        <v>282</v>
      </c>
      <c r="Y8672" t="s">
        <v>305</v>
      </c>
      <c r="Z8672" t="s">
        <v>284</v>
      </c>
      <c r="AA8672" t="s">
        <v>304</v>
      </c>
      <c r="AB8672"/>
      <c r="AD8672" s="27" t="s">
        <v>2094</v>
      </c>
      <c r="AE8672" t="s">
        <v>289</v>
      </c>
      <c r="AF8672" t="s">
        <v>285</v>
      </c>
      <c r="AH8672" t="s">
        <v>683</v>
      </c>
      <c r="AI8672" t="s">
        <v>26578</v>
      </c>
      <c r="AJ8672" t="s">
        <v>26579</v>
      </c>
      <c r="AK8672" t="s">
        <v>2082</v>
      </c>
      <c r="AL8672" s="12">
        <v>46107.432638888888</v>
      </c>
      <c r="AM8672" t="s">
        <v>309</v>
      </c>
    </row>
    <row r="8673" spans="1:39" ht="15" customHeight="1" x14ac:dyDescent="0.3">
      <c r="A8673" s="38" t="s">
        <v>20660</v>
      </c>
      <c r="B8673" t="s">
        <v>20661</v>
      </c>
      <c r="C8673" t="s">
        <v>2073</v>
      </c>
      <c r="D8673" t="s">
        <v>282</v>
      </c>
      <c r="E8673" t="s">
        <v>319</v>
      </c>
      <c r="H8673" t="s">
        <v>25690</v>
      </c>
      <c r="I8673" t="s">
        <v>20662</v>
      </c>
      <c r="J8673" t="s">
        <v>310</v>
      </c>
      <c r="K8673" t="s">
        <v>2075</v>
      </c>
      <c r="M8673" t="s">
        <v>294</v>
      </c>
      <c r="N8673" t="s">
        <v>295</v>
      </c>
      <c r="O8673" t="s">
        <v>2076</v>
      </c>
      <c r="Q8673" t="s">
        <v>344</v>
      </c>
      <c r="R8673" t="b">
        <v>0</v>
      </c>
      <c r="S8673" t="b">
        <v>0</v>
      </c>
      <c r="T8673" s="31" t="s">
        <v>426</v>
      </c>
      <c r="U8673" s="31">
        <v>1</v>
      </c>
      <c r="V8673" s="32" t="s">
        <v>19431</v>
      </c>
      <c r="W8673" t="s">
        <v>19432</v>
      </c>
      <c r="X8673" t="s">
        <v>282</v>
      </c>
      <c r="Y8673" t="s">
        <v>344</v>
      </c>
      <c r="Z8673" t="s">
        <v>310</v>
      </c>
      <c r="AA8673" t="s">
        <v>319</v>
      </c>
      <c r="AB8673"/>
      <c r="AD8673" s="27" t="s">
        <v>2310</v>
      </c>
      <c r="AF8673" t="s">
        <v>285</v>
      </c>
      <c r="AH8673" t="s">
        <v>2012</v>
      </c>
      <c r="AI8673" t="s">
        <v>2121</v>
      </c>
      <c r="AJ8673" t="s">
        <v>2122</v>
      </c>
      <c r="AK8673" t="s">
        <v>2082</v>
      </c>
      <c r="AL8673" s="12">
        <v>45933.552141203705</v>
      </c>
    </row>
    <row r="8674" spans="1:39" ht="15" customHeight="1" x14ac:dyDescent="0.3">
      <c r="A8674" s="38" t="s">
        <v>20660</v>
      </c>
      <c r="B8674" t="s">
        <v>20661</v>
      </c>
      <c r="C8674" t="s">
        <v>2073</v>
      </c>
      <c r="D8674" t="s">
        <v>282</v>
      </c>
      <c r="E8674" t="s">
        <v>319</v>
      </c>
      <c r="H8674" t="s">
        <v>25690</v>
      </c>
      <c r="I8674" t="s">
        <v>20662</v>
      </c>
      <c r="J8674" t="s">
        <v>310</v>
      </c>
      <c r="K8674" t="s">
        <v>2075</v>
      </c>
      <c r="M8674" t="s">
        <v>294</v>
      </c>
      <c r="N8674" t="s">
        <v>295</v>
      </c>
      <c r="O8674" t="s">
        <v>2076</v>
      </c>
      <c r="R8674" t="b">
        <v>0</v>
      </c>
      <c r="S8674" t="b">
        <v>0</v>
      </c>
      <c r="T8674" s="31" t="s">
        <v>426</v>
      </c>
      <c r="U8674" s="31">
        <v>1</v>
      </c>
      <c r="V8674" s="32" t="s">
        <v>19433</v>
      </c>
      <c r="W8674" t="s">
        <v>19434</v>
      </c>
      <c r="X8674" t="s">
        <v>282</v>
      </c>
      <c r="Y8674" t="s">
        <v>311</v>
      </c>
      <c r="Z8674" t="s">
        <v>284</v>
      </c>
      <c r="AB8674"/>
      <c r="AD8674" s="27" t="s">
        <v>2075</v>
      </c>
      <c r="AF8674" t="s">
        <v>285</v>
      </c>
      <c r="AH8674" t="s">
        <v>2012</v>
      </c>
      <c r="AI8674" t="s">
        <v>2121</v>
      </c>
      <c r="AJ8674" t="s">
        <v>2122</v>
      </c>
      <c r="AK8674" t="s">
        <v>2082</v>
      </c>
      <c r="AL8674" s="12">
        <v>45936.229351851849</v>
      </c>
      <c r="AM8674" t="s">
        <v>291</v>
      </c>
    </row>
    <row r="8675" spans="1:39" ht="15" customHeight="1" x14ac:dyDescent="0.3">
      <c r="A8675" s="38" t="s">
        <v>20663</v>
      </c>
      <c r="B8675" t="s">
        <v>20664</v>
      </c>
      <c r="C8675" t="s">
        <v>2073</v>
      </c>
      <c r="D8675" t="s">
        <v>282</v>
      </c>
      <c r="E8675" t="s">
        <v>319</v>
      </c>
      <c r="H8675" t="s">
        <v>293</v>
      </c>
      <c r="I8675" t="s">
        <v>20665</v>
      </c>
      <c r="J8675" t="s">
        <v>310</v>
      </c>
      <c r="K8675" t="s">
        <v>2075</v>
      </c>
      <c r="M8675" t="s">
        <v>294</v>
      </c>
      <c r="N8675" t="s">
        <v>295</v>
      </c>
      <c r="O8675" t="s">
        <v>2076</v>
      </c>
      <c r="Q8675" t="s">
        <v>344</v>
      </c>
      <c r="R8675" t="b">
        <v>0</v>
      </c>
      <c r="S8675" t="b">
        <v>0</v>
      </c>
      <c r="T8675" s="31" t="s">
        <v>426</v>
      </c>
      <c r="U8675" s="31">
        <v>1</v>
      </c>
      <c r="V8675" s="32" t="s">
        <v>19431</v>
      </c>
      <c r="W8675" t="s">
        <v>19432</v>
      </c>
      <c r="X8675" t="s">
        <v>282</v>
      </c>
      <c r="Y8675" t="s">
        <v>344</v>
      </c>
      <c r="Z8675" t="s">
        <v>310</v>
      </c>
      <c r="AA8675" t="s">
        <v>319</v>
      </c>
      <c r="AB8675"/>
      <c r="AD8675" s="27" t="s">
        <v>2310</v>
      </c>
      <c r="AF8675" t="s">
        <v>285</v>
      </c>
      <c r="AH8675" t="s">
        <v>2012</v>
      </c>
      <c r="AI8675" t="s">
        <v>2121</v>
      </c>
      <c r="AJ8675" t="s">
        <v>2122</v>
      </c>
      <c r="AK8675" t="s">
        <v>2082</v>
      </c>
      <c r="AL8675" s="12">
        <v>45933.552141203705</v>
      </c>
    </row>
    <row r="8676" spans="1:39" ht="15" customHeight="1" x14ac:dyDescent="0.3">
      <c r="A8676" s="38" t="s">
        <v>20663</v>
      </c>
      <c r="B8676" t="s">
        <v>20664</v>
      </c>
      <c r="C8676" t="s">
        <v>2073</v>
      </c>
      <c r="D8676" t="s">
        <v>282</v>
      </c>
      <c r="E8676" t="s">
        <v>319</v>
      </c>
      <c r="H8676" t="s">
        <v>293</v>
      </c>
      <c r="I8676" t="s">
        <v>20665</v>
      </c>
      <c r="J8676" t="s">
        <v>310</v>
      </c>
      <c r="K8676" t="s">
        <v>2075</v>
      </c>
      <c r="M8676" t="s">
        <v>294</v>
      </c>
      <c r="N8676" t="s">
        <v>295</v>
      </c>
      <c r="O8676" t="s">
        <v>2076</v>
      </c>
      <c r="R8676" t="b">
        <v>0</v>
      </c>
      <c r="S8676" t="b">
        <v>0</v>
      </c>
      <c r="T8676" s="31" t="s">
        <v>426</v>
      </c>
      <c r="U8676" s="31">
        <v>1</v>
      </c>
      <c r="V8676" s="32" t="s">
        <v>19433</v>
      </c>
      <c r="W8676" t="s">
        <v>19434</v>
      </c>
      <c r="X8676" t="s">
        <v>282</v>
      </c>
      <c r="Y8676" t="s">
        <v>311</v>
      </c>
      <c r="Z8676" t="s">
        <v>284</v>
      </c>
      <c r="AB8676"/>
      <c r="AD8676" s="27" t="s">
        <v>2075</v>
      </c>
      <c r="AF8676" t="s">
        <v>285</v>
      </c>
      <c r="AH8676" t="s">
        <v>2012</v>
      </c>
      <c r="AI8676" t="s">
        <v>2121</v>
      </c>
      <c r="AJ8676" t="s">
        <v>2122</v>
      </c>
      <c r="AK8676" t="s">
        <v>2082</v>
      </c>
      <c r="AL8676" s="12">
        <v>45936.229351851849</v>
      </c>
      <c r="AM8676" t="s">
        <v>291</v>
      </c>
    </row>
    <row r="8677" spans="1:39" ht="15" customHeight="1" x14ac:dyDescent="0.3">
      <c r="A8677" s="38" t="s">
        <v>19809</v>
      </c>
      <c r="B8677" t="s">
        <v>19810</v>
      </c>
      <c r="C8677" t="s">
        <v>2212</v>
      </c>
      <c r="D8677" t="s">
        <v>282</v>
      </c>
      <c r="E8677" t="s">
        <v>304</v>
      </c>
      <c r="G8677" t="s">
        <v>320</v>
      </c>
      <c r="H8677" t="s">
        <v>320</v>
      </c>
      <c r="I8677" t="s">
        <v>19811</v>
      </c>
      <c r="J8677" t="s">
        <v>284</v>
      </c>
      <c r="K8677" t="s">
        <v>2094</v>
      </c>
      <c r="L8677" t="s">
        <v>26030</v>
      </c>
      <c r="M8677" t="s">
        <v>285</v>
      </c>
      <c r="Q8677" t="s">
        <v>305</v>
      </c>
      <c r="R8677" t="b">
        <v>0</v>
      </c>
      <c r="S8677" t="b">
        <v>0</v>
      </c>
      <c r="T8677" s="31" t="s">
        <v>426</v>
      </c>
      <c r="U8677" s="31">
        <v>1</v>
      </c>
      <c r="V8677" s="32" t="s">
        <v>19795</v>
      </c>
      <c r="W8677" t="s">
        <v>19796</v>
      </c>
      <c r="X8677" t="s">
        <v>282</v>
      </c>
      <c r="Y8677" t="s">
        <v>305</v>
      </c>
      <c r="Z8677" t="s">
        <v>284</v>
      </c>
      <c r="AA8677" t="s">
        <v>304</v>
      </c>
      <c r="AB8677"/>
      <c r="AD8677" s="27" t="s">
        <v>2094</v>
      </c>
      <c r="AE8677" t="s">
        <v>289</v>
      </c>
      <c r="AF8677" t="s">
        <v>285</v>
      </c>
      <c r="AH8677" t="s">
        <v>683</v>
      </c>
      <c r="AI8677" t="s">
        <v>26578</v>
      </c>
      <c r="AJ8677" t="s">
        <v>26579</v>
      </c>
      <c r="AK8677" t="s">
        <v>2082</v>
      </c>
      <c r="AL8677" s="12">
        <v>46107.432638888888</v>
      </c>
      <c r="AM8677" t="s">
        <v>309</v>
      </c>
    </row>
    <row r="8678" spans="1:39" ht="15" customHeight="1" x14ac:dyDescent="0.3">
      <c r="A8678" s="38" t="s">
        <v>20892</v>
      </c>
      <c r="B8678" t="s">
        <v>20893</v>
      </c>
      <c r="C8678" t="s">
        <v>2212</v>
      </c>
      <c r="D8678" t="s">
        <v>282</v>
      </c>
      <c r="E8678" t="s">
        <v>25500</v>
      </c>
      <c r="G8678" t="s">
        <v>293</v>
      </c>
      <c r="H8678" t="s">
        <v>25738</v>
      </c>
      <c r="I8678" t="s">
        <v>20894</v>
      </c>
      <c r="J8678" t="s">
        <v>284</v>
      </c>
      <c r="K8678" t="s">
        <v>2075</v>
      </c>
      <c r="M8678" t="s">
        <v>338</v>
      </c>
      <c r="Q8678" t="s">
        <v>305</v>
      </c>
      <c r="R8678" t="b">
        <v>0</v>
      </c>
      <c r="S8678" t="b">
        <v>0</v>
      </c>
      <c r="T8678" s="31" t="s">
        <v>426</v>
      </c>
      <c r="U8678" s="31">
        <v>1</v>
      </c>
      <c r="V8678" s="32" t="s">
        <v>6357</v>
      </c>
      <c r="W8678" t="s">
        <v>6358</v>
      </c>
      <c r="X8678" t="s">
        <v>282</v>
      </c>
      <c r="Y8678" t="s">
        <v>305</v>
      </c>
      <c r="Z8678" t="s">
        <v>284</v>
      </c>
      <c r="AA8678" t="s">
        <v>319</v>
      </c>
      <c r="AB8678"/>
      <c r="AD8678" s="27" t="s">
        <v>2075</v>
      </c>
      <c r="AE8678" t="s">
        <v>26030</v>
      </c>
      <c r="AF8678" t="s">
        <v>338</v>
      </c>
      <c r="AH8678" t="s">
        <v>641</v>
      </c>
      <c r="AI8678" t="s">
        <v>26578</v>
      </c>
      <c r="AJ8678" t="s">
        <v>26579</v>
      </c>
      <c r="AK8678" t="s">
        <v>2082</v>
      </c>
      <c r="AL8678" s="12">
        <v>46116.391250000001</v>
      </c>
      <c r="AM8678" t="s">
        <v>309</v>
      </c>
    </row>
    <row r="8679" spans="1:39" ht="15" customHeight="1" x14ac:dyDescent="0.3">
      <c r="A8679" s="38" t="s">
        <v>20892</v>
      </c>
      <c r="B8679" t="s">
        <v>20893</v>
      </c>
      <c r="C8679" t="s">
        <v>2212</v>
      </c>
      <c r="D8679" t="s">
        <v>282</v>
      </c>
      <c r="E8679" t="s">
        <v>25500</v>
      </c>
      <c r="G8679" t="s">
        <v>293</v>
      </c>
      <c r="H8679" t="s">
        <v>25738</v>
      </c>
      <c r="I8679" t="s">
        <v>20894</v>
      </c>
      <c r="J8679" t="s">
        <v>284</v>
      </c>
      <c r="K8679" t="s">
        <v>2075</v>
      </c>
      <c r="M8679" t="s">
        <v>338</v>
      </c>
      <c r="R8679" t="b">
        <v>0</v>
      </c>
      <c r="S8679" t="b">
        <v>0</v>
      </c>
      <c r="T8679" s="31" t="s">
        <v>426</v>
      </c>
      <c r="U8679" s="31">
        <v>1</v>
      </c>
      <c r="V8679" s="32" t="s">
        <v>6349</v>
      </c>
      <c r="W8679" t="s">
        <v>6350</v>
      </c>
      <c r="X8679" t="s">
        <v>282</v>
      </c>
      <c r="Y8679" t="s">
        <v>324</v>
      </c>
      <c r="Z8679" t="s">
        <v>284</v>
      </c>
      <c r="AA8679" t="s">
        <v>319</v>
      </c>
      <c r="AB8679"/>
      <c r="AD8679" s="27" t="s">
        <v>2075</v>
      </c>
      <c r="AE8679" t="s">
        <v>26030</v>
      </c>
      <c r="AF8679" t="s">
        <v>338</v>
      </c>
      <c r="AH8679" t="s">
        <v>641</v>
      </c>
      <c r="AI8679" t="s">
        <v>26578</v>
      </c>
      <c r="AJ8679" t="s">
        <v>26579</v>
      </c>
      <c r="AK8679" t="s">
        <v>2082</v>
      </c>
      <c r="AL8679" s="12">
        <v>46111.312256944446</v>
      </c>
      <c r="AM8679" t="s">
        <v>291</v>
      </c>
    </row>
    <row r="8680" spans="1:39" ht="15" customHeight="1" x14ac:dyDescent="0.3">
      <c r="A8680" s="38" t="s">
        <v>20892</v>
      </c>
      <c r="B8680" t="s">
        <v>20893</v>
      </c>
      <c r="C8680" t="s">
        <v>2212</v>
      </c>
      <c r="D8680" t="s">
        <v>282</v>
      </c>
      <c r="E8680" t="s">
        <v>25500</v>
      </c>
      <c r="G8680" t="s">
        <v>293</v>
      </c>
      <c r="H8680" t="s">
        <v>25738</v>
      </c>
      <c r="I8680" t="s">
        <v>20894</v>
      </c>
      <c r="J8680" t="s">
        <v>284</v>
      </c>
      <c r="K8680" t="s">
        <v>2075</v>
      </c>
      <c r="M8680" t="s">
        <v>338</v>
      </c>
      <c r="Q8680" t="s">
        <v>305</v>
      </c>
      <c r="R8680" t="b">
        <v>0</v>
      </c>
      <c r="S8680" t="b">
        <v>0</v>
      </c>
      <c r="T8680" s="31" t="s">
        <v>426</v>
      </c>
      <c r="U8680" s="31">
        <v>1</v>
      </c>
      <c r="V8680" s="32" t="s">
        <v>6359</v>
      </c>
      <c r="W8680" t="s">
        <v>6360</v>
      </c>
      <c r="X8680" t="s">
        <v>282</v>
      </c>
      <c r="Y8680" t="s">
        <v>305</v>
      </c>
      <c r="Z8680" t="s">
        <v>284</v>
      </c>
      <c r="AA8680" t="s">
        <v>319</v>
      </c>
      <c r="AB8680"/>
      <c r="AD8680" s="27" t="s">
        <v>2075</v>
      </c>
      <c r="AE8680" t="s">
        <v>26030</v>
      </c>
      <c r="AF8680" t="s">
        <v>338</v>
      </c>
      <c r="AH8680" t="s">
        <v>641</v>
      </c>
      <c r="AI8680" t="s">
        <v>26578</v>
      </c>
      <c r="AJ8680" t="s">
        <v>26579</v>
      </c>
      <c r="AK8680" t="s">
        <v>2082</v>
      </c>
      <c r="AL8680" s="12">
        <v>46116.413495370369</v>
      </c>
      <c r="AM8680" t="s">
        <v>309</v>
      </c>
    </row>
    <row r="8681" spans="1:39" ht="15" customHeight="1" x14ac:dyDescent="0.3">
      <c r="A8681" s="38" t="s">
        <v>20892</v>
      </c>
      <c r="B8681" t="s">
        <v>20893</v>
      </c>
      <c r="C8681" t="s">
        <v>2212</v>
      </c>
      <c r="D8681" t="s">
        <v>282</v>
      </c>
      <c r="E8681" t="s">
        <v>25500</v>
      </c>
      <c r="G8681" t="s">
        <v>293</v>
      </c>
      <c r="H8681" t="s">
        <v>25738</v>
      </c>
      <c r="I8681" t="s">
        <v>20894</v>
      </c>
      <c r="J8681" t="s">
        <v>284</v>
      </c>
      <c r="K8681" t="s">
        <v>2075</v>
      </c>
      <c r="M8681" t="s">
        <v>338</v>
      </c>
      <c r="Q8681" t="s">
        <v>305</v>
      </c>
      <c r="R8681" t="b">
        <v>0</v>
      </c>
      <c r="S8681" t="b">
        <v>0</v>
      </c>
      <c r="T8681" s="31" t="s">
        <v>426</v>
      </c>
      <c r="U8681" s="31">
        <v>1</v>
      </c>
      <c r="V8681" s="32" t="s">
        <v>6351</v>
      </c>
      <c r="W8681" t="s">
        <v>6352</v>
      </c>
      <c r="X8681" t="s">
        <v>282</v>
      </c>
      <c r="Y8681" t="s">
        <v>305</v>
      </c>
      <c r="Z8681" t="s">
        <v>284</v>
      </c>
      <c r="AA8681" t="s">
        <v>319</v>
      </c>
      <c r="AB8681"/>
      <c r="AD8681" s="27" t="s">
        <v>2075</v>
      </c>
      <c r="AE8681" t="s">
        <v>26030</v>
      </c>
      <c r="AF8681" t="s">
        <v>338</v>
      </c>
      <c r="AH8681" t="s">
        <v>641</v>
      </c>
      <c r="AI8681" t="s">
        <v>26578</v>
      </c>
      <c r="AJ8681" t="s">
        <v>26579</v>
      </c>
      <c r="AK8681" t="s">
        <v>2082</v>
      </c>
      <c r="AL8681" s="12">
        <v>46116.411539351851</v>
      </c>
      <c r="AM8681" t="s">
        <v>309</v>
      </c>
    </row>
    <row r="8682" spans="1:39" ht="15" customHeight="1" x14ac:dyDescent="0.3">
      <c r="A8682" s="38" t="s">
        <v>20892</v>
      </c>
      <c r="B8682" t="s">
        <v>20893</v>
      </c>
      <c r="C8682" t="s">
        <v>2212</v>
      </c>
      <c r="D8682" t="s">
        <v>282</v>
      </c>
      <c r="E8682" t="s">
        <v>25500</v>
      </c>
      <c r="G8682" t="s">
        <v>293</v>
      </c>
      <c r="H8682" t="s">
        <v>25738</v>
      </c>
      <c r="I8682" t="s">
        <v>20894</v>
      </c>
      <c r="J8682" t="s">
        <v>284</v>
      </c>
      <c r="K8682" t="s">
        <v>2075</v>
      </c>
      <c r="M8682" t="s">
        <v>338</v>
      </c>
      <c r="Q8682" t="s">
        <v>305</v>
      </c>
      <c r="R8682" t="b">
        <v>0</v>
      </c>
      <c r="S8682" t="b">
        <v>0</v>
      </c>
      <c r="T8682" s="31" t="s">
        <v>426</v>
      </c>
      <c r="U8682" s="31">
        <v>1</v>
      </c>
      <c r="V8682" s="32" t="s">
        <v>6353</v>
      </c>
      <c r="W8682" t="s">
        <v>6354</v>
      </c>
      <c r="X8682" t="s">
        <v>282</v>
      </c>
      <c r="Y8682" t="s">
        <v>305</v>
      </c>
      <c r="Z8682" t="s">
        <v>284</v>
      </c>
      <c r="AA8682" t="s">
        <v>319</v>
      </c>
      <c r="AB8682"/>
      <c r="AD8682" s="27" t="s">
        <v>2075</v>
      </c>
      <c r="AE8682" t="s">
        <v>26030</v>
      </c>
      <c r="AF8682" t="s">
        <v>338</v>
      </c>
      <c r="AH8682" t="s">
        <v>641</v>
      </c>
      <c r="AI8682" t="s">
        <v>26578</v>
      </c>
      <c r="AJ8682" t="s">
        <v>26579</v>
      </c>
      <c r="AK8682" t="s">
        <v>2082</v>
      </c>
      <c r="AL8682" s="12">
        <v>46116.391550925924</v>
      </c>
      <c r="AM8682" t="s">
        <v>309</v>
      </c>
    </row>
    <row r="8683" spans="1:39" ht="15" customHeight="1" x14ac:dyDescent="0.3">
      <c r="A8683" s="38" t="s">
        <v>20892</v>
      </c>
      <c r="B8683" t="s">
        <v>20893</v>
      </c>
      <c r="C8683" t="s">
        <v>2212</v>
      </c>
      <c r="D8683" t="s">
        <v>282</v>
      </c>
      <c r="E8683" t="s">
        <v>25500</v>
      </c>
      <c r="G8683" t="s">
        <v>293</v>
      </c>
      <c r="H8683" t="s">
        <v>25738</v>
      </c>
      <c r="I8683" t="s">
        <v>20894</v>
      </c>
      <c r="J8683" t="s">
        <v>284</v>
      </c>
      <c r="K8683" t="s">
        <v>2075</v>
      </c>
      <c r="M8683" t="s">
        <v>338</v>
      </c>
      <c r="Q8683" t="s">
        <v>305</v>
      </c>
      <c r="R8683" t="b">
        <v>0</v>
      </c>
      <c r="S8683" t="b">
        <v>0</v>
      </c>
      <c r="T8683" s="31" t="s">
        <v>426</v>
      </c>
      <c r="U8683" s="31">
        <v>1</v>
      </c>
      <c r="V8683" s="32" t="s">
        <v>6355</v>
      </c>
      <c r="W8683" t="s">
        <v>6356</v>
      </c>
      <c r="X8683" t="s">
        <v>282</v>
      </c>
      <c r="Y8683" t="s">
        <v>305</v>
      </c>
      <c r="Z8683" t="s">
        <v>284</v>
      </c>
      <c r="AA8683" t="s">
        <v>319</v>
      </c>
      <c r="AB8683"/>
      <c r="AD8683" s="27" t="s">
        <v>2075</v>
      </c>
      <c r="AE8683" t="s">
        <v>26030</v>
      </c>
      <c r="AF8683" t="s">
        <v>338</v>
      </c>
      <c r="AH8683" t="s">
        <v>641</v>
      </c>
      <c r="AI8683" t="s">
        <v>26578</v>
      </c>
      <c r="AJ8683" t="s">
        <v>26579</v>
      </c>
      <c r="AK8683" t="s">
        <v>2082</v>
      </c>
      <c r="AL8683" s="12">
        <v>46116.392361111109</v>
      </c>
      <c r="AM8683" t="s">
        <v>309</v>
      </c>
    </row>
    <row r="8684" spans="1:39" ht="15" customHeight="1" x14ac:dyDescent="0.3">
      <c r="A8684" s="38" t="s">
        <v>19941</v>
      </c>
      <c r="B8684" t="s">
        <v>19942</v>
      </c>
      <c r="C8684" t="s">
        <v>2212</v>
      </c>
      <c r="D8684" t="s">
        <v>282</v>
      </c>
      <c r="G8684" t="s">
        <v>320</v>
      </c>
      <c r="H8684" t="s">
        <v>320</v>
      </c>
      <c r="I8684" t="s">
        <v>19943</v>
      </c>
      <c r="K8684" t="s">
        <v>2094</v>
      </c>
      <c r="M8684" t="s">
        <v>285</v>
      </c>
      <c r="N8684" t="s">
        <v>295</v>
      </c>
      <c r="Q8684" t="s">
        <v>305</v>
      </c>
      <c r="R8684" t="b">
        <v>0</v>
      </c>
      <c r="S8684" t="b">
        <v>0</v>
      </c>
      <c r="T8684" s="31" t="s">
        <v>426</v>
      </c>
      <c r="U8684" s="31">
        <v>1</v>
      </c>
      <c r="V8684" s="32" t="s">
        <v>19748</v>
      </c>
      <c r="W8684" t="s">
        <v>19749</v>
      </c>
      <c r="X8684" t="s">
        <v>282</v>
      </c>
      <c r="Y8684" t="s">
        <v>305</v>
      </c>
      <c r="Z8684" t="s">
        <v>284</v>
      </c>
      <c r="AB8684"/>
      <c r="AD8684" s="27" t="s">
        <v>2094</v>
      </c>
      <c r="AE8684" t="s">
        <v>289</v>
      </c>
      <c r="AF8684" t="s">
        <v>285</v>
      </c>
      <c r="AH8684" t="s">
        <v>657</v>
      </c>
      <c r="AI8684" t="s">
        <v>26578</v>
      </c>
      <c r="AJ8684" t="s">
        <v>26579</v>
      </c>
      <c r="AK8684" t="s">
        <v>2082</v>
      </c>
      <c r="AL8684" s="12">
        <v>46107.427372685182</v>
      </c>
      <c r="AM8684" t="s">
        <v>309</v>
      </c>
    </row>
    <row r="8685" spans="1:39" ht="15" customHeight="1" x14ac:dyDescent="0.3">
      <c r="A8685" s="38" t="s">
        <v>20717</v>
      </c>
      <c r="B8685" t="s">
        <v>20718</v>
      </c>
      <c r="C8685" t="s">
        <v>2073</v>
      </c>
      <c r="D8685" t="s">
        <v>282</v>
      </c>
      <c r="E8685" t="s">
        <v>319</v>
      </c>
      <c r="H8685" t="s">
        <v>25697</v>
      </c>
      <c r="I8685" t="s">
        <v>20719</v>
      </c>
      <c r="J8685" t="s">
        <v>310</v>
      </c>
      <c r="K8685" t="s">
        <v>2075</v>
      </c>
      <c r="M8685" t="s">
        <v>294</v>
      </c>
      <c r="N8685" t="s">
        <v>295</v>
      </c>
      <c r="O8685" t="s">
        <v>2076</v>
      </c>
      <c r="Q8685" t="s">
        <v>344</v>
      </c>
      <c r="R8685" t="b">
        <v>0</v>
      </c>
      <c r="S8685" t="b">
        <v>0</v>
      </c>
      <c r="T8685" s="31" t="s">
        <v>426</v>
      </c>
      <c r="U8685" s="31">
        <v>1</v>
      </c>
      <c r="V8685" s="32" t="s">
        <v>19431</v>
      </c>
      <c r="W8685" t="s">
        <v>19432</v>
      </c>
      <c r="X8685" t="s">
        <v>282</v>
      </c>
      <c r="Y8685" t="s">
        <v>344</v>
      </c>
      <c r="Z8685" t="s">
        <v>310</v>
      </c>
      <c r="AA8685" t="s">
        <v>319</v>
      </c>
      <c r="AB8685"/>
      <c r="AD8685" s="27" t="s">
        <v>2310</v>
      </c>
      <c r="AF8685" t="s">
        <v>285</v>
      </c>
      <c r="AH8685" t="s">
        <v>2012</v>
      </c>
      <c r="AI8685" t="s">
        <v>2121</v>
      </c>
      <c r="AJ8685" t="s">
        <v>2122</v>
      </c>
      <c r="AK8685" t="s">
        <v>2082</v>
      </c>
      <c r="AL8685" s="12">
        <v>45933.552141203705</v>
      </c>
    </row>
    <row r="8686" spans="1:39" ht="15" customHeight="1" x14ac:dyDescent="0.3">
      <c r="A8686" s="38" t="s">
        <v>20717</v>
      </c>
      <c r="B8686" t="s">
        <v>20718</v>
      </c>
      <c r="C8686" t="s">
        <v>2073</v>
      </c>
      <c r="D8686" t="s">
        <v>282</v>
      </c>
      <c r="E8686" t="s">
        <v>319</v>
      </c>
      <c r="H8686" t="s">
        <v>25697</v>
      </c>
      <c r="I8686" t="s">
        <v>20719</v>
      </c>
      <c r="J8686" t="s">
        <v>310</v>
      </c>
      <c r="K8686" t="s">
        <v>2075</v>
      </c>
      <c r="M8686" t="s">
        <v>294</v>
      </c>
      <c r="N8686" t="s">
        <v>295</v>
      </c>
      <c r="O8686" t="s">
        <v>2076</v>
      </c>
      <c r="R8686" t="b">
        <v>0</v>
      </c>
      <c r="S8686" t="b">
        <v>0</v>
      </c>
      <c r="T8686" s="31" t="s">
        <v>426</v>
      </c>
      <c r="U8686" s="31">
        <v>1</v>
      </c>
      <c r="V8686" s="32" t="s">
        <v>19433</v>
      </c>
      <c r="W8686" t="s">
        <v>19434</v>
      </c>
      <c r="X8686" t="s">
        <v>282</v>
      </c>
      <c r="Y8686" t="s">
        <v>311</v>
      </c>
      <c r="Z8686" t="s">
        <v>284</v>
      </c>
      <c r="AB8686"/>
      <c r="AD8686" s="27" t="s">
        <v>2075</v>
      </c>
      <c r="AF8686" t="s">
        <v>285</v>
      </c>
      <c r="AH8686" t="s">
        <v>2012</v>
      </c>
      <c r="AI8686" t="s">
        <v>2121</v>
      </c>
      <c r="AJ8686" t="s">
        <v>2122</v>
      </c>
      <c r="AK8686" t="s">
        <v>2082</v>
      </c>
      <c r="AL8686" s="12">
        <v>45936.229351851849</v>
      </c>
      <c r="AM8686" t="s">
        <v>291</v>
      </c>
    </row>
    <row r="8687" spans="1:39" ht="15" customHeight="1" x14ac:dyDescent="0.3">
      <c r="A8687" s="38" t="s">
        <v>20726</v>
      </c>
      <c r="B8687" t="s">
        <v>20727</v>
      </c>
      <c r="C8687" t="s">
        <v>2073</v>
      </c>
      <c r="D8687" t="s">
        <v>282</v>
      </c>
      <c r="E8687" t="s">
        <v>319</v>
      </c>
      <c r="H8687" t="s">
        <v>293</v>
      </c>
      <c r="I8687" t="s">
        <v>20728</v>
      </c>
      <c r="J8687" t="s">
        <v>310</v>
      </c>
      <c r="K8687" t="s">
        <v>2075</v>
      </c>
      <c r="M8687" t="s">
        <v>294</v>
      </c>
      <c r="N8687" t="s">
        <v>295</v>
      </c>
      <c r="O8687" t="s">
        <v>2076</v>
      </c>
      <c r="Q8687" t="s">
        <v>344</v>
      </c>
      <c r="R8687" t="b">
        <v>0</v>
      </c>
      <c r="S8687" t="b">
        <v>0</v>
      </c>
      <c r="T8687" s="31" t="s">
        <v>426</v>
      </c>
      <c r="U8687" s="31">
        <v>1</v>
      </c>
      <c r="V8687" s="32" t="s">
        <v>19431</v>
      </c>
      <c r="W8687" t="s">
        <v>19432</v>
      </c>
      <c r="X8687" t="s">
        <v>282</v>
      </c>
      <c r="Y8687" t="s">
        <v>344</v>
      </c>
      <c r="Z8687" t="s">
        <v>310</v>
      </c>
      <c r="AA8687" t="s">
        <v>319</v>
      </c>
      <c r="AB8687"/>
      <c r="AD8687" s="27" t="s">
        <v>2310</v>
      </c>
      <c r="AF8687" t="s">
        <v>285</v>
      </c>
      <c r="AH8687" t="s">
        <v>2012</v>
      </c>
      <c r="AI8687" t="s">
        <v>2121</v>
      </c>
      <c r="AJ8687" t="s">
        <v>2122</v>
      </c>
      <c r="AK8687" t="s">
        <v>2082</v>
      </c>
      <c r="AL8687" s="12">
        <v>45933.552141203705</v>
      </c>
    </row>
    <row r="8688" spans="1:39" ht="15" customHeight="1" x14ac:dyDescent="0.3">
      <c r="A8688" s="38" t="s">
        <v>20726</v>
      </c>
      <c r="B8688" t="s">
        <v>20727</v>
      </c>
      <c r="C8688" t="s">
        <v>2073</v>
      </c>
      <c r="D8688" t="s">
        <v>282</v>
      </c>
      <c r="E8688" t="s">
        <v>319</v>
      </c>
      <c r="H8688" t="s">
        <v>293</v>
      </c>
      <c r="I8688" t="s">
        <v>20728</v>
      </c>
      <c r="J8688" t="s">
        <v>310</v>
      </c>
      <c r="K8688" t="s">
        <v>2075</v>
      </c>
      <c r="M8688" t="s">
        <v>294</v>
      </c>
      <c r="N8688" t="s">
        <v>295</v>
      </c>
      <c r="O8688" t="s">
        <v>2076</v>
      </c>
      <c r="R8688" t="b">
        <v>0</v>
      </c>
      <c r="S8688" t="b">
        <v>0</v>
      </c>
      <c r="T8688" s="31" t="s">
        <v>426</v>
      </c>
      <c r="U8688" s="31">
        <v>1</v>
      </c>
      <c r="V8688" s="32" t="s">
        <v>19433</v>
      </c>
      <c r="W8688" t="s">
        <v>19434</v>
      </c>
      <c r="X8688" t="s">
        <v>282</v>
      </c>
      <c r="Y8688" t="s">
        <v>311</v>
      </c>
      <c r="Z8688" t="s">
        <v>284</v>
      </c>
      <c r="AB8688"/>
      <c r="AD8688" s="27" t="s">
        <v>2075</v>
      </c>
      <c r="AF8688" t="s">
        <v>285</v>
      </c>
      <c r="AH8688" t="s">
        <v>2012</v>
      </c>
      <c r="AI8688" t="s">
        <v>2121</v>
      </c>
      <c r="AJ8688" t="s">
        <v>2122</v>
      </c>
      <c r="AK8688" t="s">
        <v>2082</v>
      </c>
      <c r="AL8688" s="12">
        <v>45936.229351851849</v>
      </c>
      <c r="AM8688" t="s">
        <v>291</v>
      </c>
    </row>
    <row r="8689" spans="1:39" ht="15" customHeight="1" x14ac:dyDescent="0.3">
      <c r="A8689" s="38" t="s">
        <v>20837</v>
      </c>
      <c r="B8689" t="s">
        <v>20838</v>
      </c>
      <c r="C8689" t="s">
        <v>2073</v>
      </c>
      <c r="D8689" t="s">
        <v>282</v>
      </c>
      <c r="E8689" t="s">
        <v>319</v>
      </c>
      <c r="H8689" t="s">
        <v>293</v>
      </c>
      <c r="I8689" t="s">
        <v>20839</v>
      </c>
      <c r="J8689" t="s">
        <v>310</v>
      </c>
      <c r="K8689" t="s">
        <v>2075</v>
      </c>
      <c r="M8689" t="s">
        <v>294</v>
      </c>
      <c r="N8689" t="s">
        <v>295</v>
      </c>
      <c r="O8689" t="s">
        <v>2076</v>
      </c>
      <c r="Q8689" t="s">
        <v>344</v>
      </c>
      <c r="R8689" t="b">
        <v>0</v>
      </c>
      <c r="S8689" t="b">
        <v>0</v>
      </c>
      <c r="T8689" s="31" t="s">
        <v>426</v>
      </c>
      <c r="U8689" s="31">
        <v>1</v>
      </c>
      <c r="V8689" s="32" t="s">
        <v>19431</v>
      </c>
      <c r="W8689" t="s">
        <v>19432</v>
      </c>
      <c r="X8689" t="s">
        <v>282</v>
      </c>
      <c r="Y8689" t="s">
        <v>344</v>
      </c>
      <c r="Z8689" t="s">
        <v>310</v>
      </c>
      <c r="AA8689" t="s">
        <v>319</v>
      </c>
      <c r="AB8689"/>
      <c r="AD8689" s="27" t="s">
        <v>2310</v>
      </c>
      <c r="AF8689" t="s">
        <v>285</v>
      </c>
      <c r="AH8689" t="s">
        <v>2012</v>
      </c>
      <c r="AI8689" t="s">
        <v>2121</v>
      </c>
      <c r="AJ8689" t="s">
        <v>2122</v>
      </c>
      <c r="AK8689" t="s">
        <v>2082</v>
      </c>
      <c r="AL8689" s="12">
        <v>45933.552141203705</v>
      </c>
    </row>
    <row r="8690" spans="1:39" ht="15" customHeight="1" x14ac:dyDescent="0.3">
      <c r="A8690" s="38" t="s">
        <v>20837</v>
      </c>
      <c r="B8690" t="s">
        <v>20838</v>
      </c>
      <c r="C8690" t="s">
        <v>2073</v>
      </c>
      <c r="D8690" t="s">
        <v>282</v>
      </c>
      <c r="E8690" t="s">
        <v>319</v>
      </c>
      <c r="H8690" t="s">
        <v>293</v>
      </c>
      <c r="I8690" t="s">
        <v>20839</v>
      </c>
      <c r="J8690" t="s">
        <v>310</v>
      </c>
      <c r="K8690" t="s">
        <v>2075</v>
      </c>
      <c r="M8690" t="s">
        <v>294</v>
      </c>
      <c r="N8690" t="s">
        <v>295</v>
      </c>
      <c r="O8690" t="s">
        <v>2076</v>
      </c>
      <c r="R8690" t="b">
        <v>0</v>
      </c>
      <c r="S8690" t="b">
        <v>0</v>
      </c>
      <c r="T8690" s="31" t="s">
        <v>426</v>
      </c>
      <c r="U8690" s="31">
        <v>1</v>
      </c>
      <c r="V8690" s="32" t="s">
        <v>19433</v>
      </c>
      <c r="W8690" t="s">
        <v>19434</v>
      </c>
      <c r="X8690" t="s">
        <v>282</v>
      </c>
      <c r="Y8690" t="s">
        <v>311</v>
      </c>
      <c r="Z8690" t="s">
        <v>284</v>
      </c>
      <c r="AB8690"/>
      <c r="AD8690" s="27" t="s">
        <v>2075</v>
      </c>
      <c r="AF8690" t="s">
        <v>285</v>
      </c>
      <c r="AH8690" t="s">
        <v>2012</v>
      </c>
      <c r="AI8690" t="s">
        <v>2121</v>
      </c>
      <c r="AJ8690" t="s">
        <v>2122</v>
      </c>
      <c r="AK8690" t="s">
        <v>2082</v>
      </c>
      <c r="AL8690" s="12">
        <v>45936.229351851849</v>
      </c>
      <c r="AM8690" t="s">
        <v>291</v>
      </c>
    </row>
    <row r="8691" spans="1:39" ht="15" customHeight="1" x14ac:dyDescent="0.3">
      <c r="A8691" s="38" t="s">
        <v>21121</v>
      </c>
      <c r="B8691" t="s">
        <v>20003</v>
      </c>
      <c r="C8691" t="s">
        <v>2073</v>
      </c>
      <c r="D8691" t="s">
        <v>282</v>
      </c>
      <c r="E8691" t="s">
        <v>319</v>
      </c>
      <c r="H8691" t="s">
        <v>293</v>
      </c>
      <c r="I8691" t="s">
        <v>21122</v>
      </c>
      <c r="J8691" t="s">
        <v>310</v>
      </c>
      <c r="K8691" t="s">
        <v>2075</v>
      </c>
      <c r="M8691" t="s">
        <v>294</v>
      </c>
      <c r="N8691" t="s">
        <v>295</v>
      </c>
      <c r="Q8691" t="s">
        <v>311</v>
      </c>
      <c r="R8691" t="b">
        <v>0</v>
      </c>
      <c r="S8691" t="b">
        <v>0</v>
      </c>
      <c r="T8691" s="31" t="s">
        <v>426</v>
      </c>
      <c r="U8691" s="31">
        <v>1</v>
      </c>
      <c r="V8691" s="32" t="s">
        <v>21123</v>
      </c>
      <c r="W8691" t="s">
        <v>21124</v>
      </c>
      <c r="X8691" t="s">
        <v>282</v>
      </c>
      <c r="Y8691" t="s">
        <v>311</v>
      </c>
      <c r="Z8691" t="s">
        <v>310</v>
      </c>
      <c r="AA8691" t="s">
        <v>319</v>
      </c>
      <c r="AB8691"/>
      <c r="AD8691" s="27" t="s">
        <v>2075</v>
      </c>
      <c r="AF8691" t="s">
        <v>294</v>
      </c>
      <c r="AH8691" t="s">
        <v>2169</v>
      </c>
      <c r="AI8691" t="s">
        <v>2170</v>
      </c>
      <c r="AJ8691" t="s">
        <v>2171</v>
      </c>
      <c r="AK8691" t="s">
        <v>2082</v>
      </c>
      <c r="AL8691" s="12">
        <v>45999.383587962962</v>
      </c>
    </row>
    <row r="8692" spans="1:39" ht="15" customHeight="1" x14ac:dyDescent="0.3">
      <c r="A8692" s="38" t="s">
        <v>21133</v>
      </c>
      <c r="B8692" t="s">
        <v>21134</v>
      </c>
      <c r="C8692" t="s">
        <v>2212</v>
      </c>
      <c r="D8692" t="s">
        <v>282</v>
      </c>
      <c r="G8692" t="s">
        <v>293</v>
      </c>
      <c r="H8692" t="s">
        <v>293</v>
      </c>
      <c r="I8692" t="s">
        <v>21135</v>
      </c>
      <c r="J8692" t="s">
        <v>284</v>
      </c>
      <c r="K8692" t="s">
        <v>2094</v>
      </c>
      <c r="M8692" t="s">
        <v>285</v>
      </c>
      <c r="N8692" t="s">
        <v>286</v>
      </c>
      <c r="Q8692" t="s">
        <v>305</v>
      </c>
      <c r="R8692" t="b">
        <v>0</v>
      </c>
      <c r="S8692" t="b">
        <v>0</v>
      </c>
      <c r="T8692" s="31" t="s">
        <v>426</v>
      </c>
      <c r="U8692" s="31">
        <v>1</v>
      </c>
      <c r="V8692" s="32" t="s">
        <v>21136</v>
      </c>
      <c r="W8692" t="s">
        <v>21137</v>
      </c>
      <c r="X8692" t="s">
        <v>282</v>
      </c>
      <c r="Y8692" t="s">
        <v>305</v>
      </c>
      <c r="Z8692" t="s">
        <v>284</v>
      </c>
      <c r="AB8692"/>
      <c r="AD8692" s="27" t="s">
        <v>2094</v>
      </c>
      <c r="AE8692" t="s">
        <v>289</v>
      </c>
      <c r="AF8692" t="s">
        <v>285</v>
      </c>
      <c r="AH8692" t="s">
        <v>641</v>
      </c>
      <c r="AI8692" t="s">
        <v>26578</v>
      </c>
      <c r="AJ8692" t="s">
        <v>26579</v>
      </c>
      <c r="AK8692" t="s">
        <v>2082</v>
      </c>
      <c r="AL8692" s="12">
        <v>46107.439849537041</v>
      </c>
      <c r="AM8692" t="s">
        <v>309</v>
      </c>
    </row>
    <row r="8693" spans="1:39" ht="15" customHeight="1" x14ac:dyDescent="0.3">
      <c r="A8693" s="38" t="s">
        <v>21140</v>
      </c>
      <c r="B8693" t="s">
        <v>21141</v>
      </c>
      <c r="C8693" t="s">
        <v>2212</v>
      </c>
      <c r="D8693" t="s">
        <v>282</v>
      </c>
      <c r="G8693" t="s">
        <v>293</v>
      </c>
      <c r="H8693" t="s">
        <v>25698</v>
      </c>
      <c r="I8693" t="s">
        <v>21142</v>
      </c>
      <c r="K8693" t="s">
        <v>2094</v>
      </c>
      <c r="M8693" t="s">
        <v>285</v>
      </c>
      <c r="N8693" t="s">
        <v>295</v>
      </c>
      <c r="Q8693" t="s">
        <v>305</v>
      </c>
      <c r="R8693" t="b">
        <v>0</v>
      </c>
      <c r="S8693" t="b">
        <v>0</v>
      </c>
      <c r="T8693" s="31" t="s">
        <v>426</v>
      </c>
      <c r="U8693" s="31">
        <v>1</v>
      </c>
      <c r="V8693" s="32" t="s">
        <v>21143</v>
      </c>
      <c r="W8693" t="s">
        <v>21144</v>
      </c>
      <c r="X8693" t="s">
        <v>282</v>
      </c>
      <c r="Y8693" t="s">
        <v>305</v>
      </c>
      <c r="Z8693" t="s">
        <v>284</v>
      </c>
      <c r="AB8693"/>
      <c r="AD8693" s="27" t="s">
        <v>2094</v>
      </c>
      <c r="AE8693" t="s">
        <v>289</v>
      </c>
      <c r="AF8693" t="s">
        <v>285</v>
      </c>
      <c r="AH8693" t="s">
        <v>641</v>
      </c>
      <c r="AI8693" t="s">
        <v>26578</v>
      </c>
      <c r="AJ8693" t="s">
        <v>26579</v>
      </c>
      <c r="AK8693" t="s">
        <v>2082</v>
      </c>
      <c r="AL8693" s="12">
        <v>46107.433969907404</v>
      </c>
      <c r="AM8693" t="s">
        <v>309</v>
      </c>
    </row>
    <row r="8694" spans="1:39" ht="15" customHeight="1" x14ac:dyDescent="0.3">
      <c r="A8694" s="38" t="s">
        <v>21145</v>
      </c>
      <c r="B8694" t="s">
        <v>21146</v>
      </c>
      <c r="C8694" t="s">
        <v>2212</v>
      </c>
      <c r="D8694" t="s">
        <v>282</v>
      </c>
      <c r="G8694" t="s">
        <v>313</v>
      </c>
      <c r="H8694" t="s">
        <v>313</v>
      </c>
      <c r="I8694" t="s">
        <v>21147</v>
      </c>
      <c r="K8694" t="s">
        <v>2094</v>
      </c>
      <c r="M8694" t="s">
        <v>285</v>
      </c>
      <c r="N8694" t="s">
        <v>295</v>
      </c>
      <c r="Q8694" t="s">
        <v>305</v>
      </c>
      <c r="R8694" t="b">
        <v>0</v>
      </c>
      <c r="S8694" t="b">
        <v>0</v>
      </c>
      <c r="T8694" s="31" t="s">
        <v>426</v>
      </c>
      <c r="U8694" s="31">
        <v>1</v>
      </c>
      <c r="V8694" s="32" t="s">
        <v>21148</v>
      </c>
      <c r="W8694" t="s">
        <v>21149</v>
      </c>
      <c r="X8694" t="s">
        <v>282</v>
      </c>
      <c r="Y8694" t="s">
        <v>305</v>
      </c>
      <c r="Z8694" t="s">
        <v>284</v>
      </c>
      <c r="AB8694"/>
      <c r="AD8694" s="27" t="s">
        <v>2094</v>
      </c>
      <c r="AE8694" t="s">
        <v>289</v>
      </c>
      <c r="AF8694" t="s">
        <v>285</v>
      </c>
      <c r="AH8694" t="s">
        <v>674</v>
      </c>
      <c r="AI8694" t="s">
        <v>26578</v>
      </c>
      <c r="AJ8694" t="s">
        <v>26579</v>
      </c>
      <c r="AK8694" t="s">
        <v>2082</v>
      </c>
      <c r="AL8694" s="12">
        <v>46107.43949074074</v>
      </c>
      <c r="AM8694" t="s">
        <v>309</v>
      </c>
    </row>
    <row r="8695" spans="1:39" ht="15" customHeight="1" x14ac:dyDescent="0.3">
      <c r="A8695" s="38" t="s">
        <v>21276</v>
      </c>
      <c r="B8695" t="s">
        <v>21277</v>
      </c>
      <c r="C8695" t="s">
        <v>2212</v>
      </c>
      <c r="D8695" t="s">
        <v>282</v>
      </c>
      <c r="G8695" t="s">
        <v>293</v>
      </c>
      <c r="H8695" t="s">
        <v>293</v>
      </c>
      <c r="I8695" t="s">
        <v>21278</v>
      </c>
      <c r="J8695" t="s">
        <v>284</v>
      </c>
      <c r="K8695" t="s">
        <v>2094</v>
      </c>
      <c r="M8695" t="s">
        <v>285</v>
      </c>
      <c r="N8695" t="s">
        <v>295</v>
      </c>
      <c r="Q8695" t="s">
        <v>305</v>
      </c>
      <c r="R8695" t="b">
        <v>0</v>
      </c>
      <c r="S8695" t="b">
        <v>0</v>
      </c>
      <c r="T8695" s="31" t="s">
        <v>426</v>
      </c>
      <c r="U8695" s="31">
        <v>1</v>
      </c>
      <c r="V8695" s="32" t="s">
        <v>21279</v>
      </c>
      <c r="W8695" t="s">
        <v>21280</v>
      </c>
      <c r="X8695" t="s">
        <v>282</v>
      </c>
      <c r="Y8695" t="s">
        <v>305</v>
      </c>
      <c r="Z8695" t="s">
        <v>284</v>
      </c>
      <c r="AB8695"/>
      <c r="AD8695" s="27" t="s">
        <v>2094</v>
      </c>
      <c r="AE8695" t="s">
        <v>289</v>
      </c>
      <c r="AF8695" t="s">
        <v>285</v>
      </c>
      <c r="AH8695" t="s">
        <v>641</v>
      </c>
      <c r="AI8695" t="s">
        <v>26578</v>
      </c>
      <c r="AJ8695" t="s">
        <v>26579</v>
      </c>
      <c r="AK8695" t="s">
        <v>2082</v>
      </c>
      <c r="AL8695" s="12">
        <v>46107.436249999999</v>
      </c>
      <c r="AM8695" t="s">
        <v>309</v>
      </c>
    </row>
    <row r="8696" spans="1:39" ht="15" customHeight="1" x14ac:dyDescent="0.3">
      <c r="A8696" s="38" t="s">
        <v>21287</v>
      </c>
      <c r="B8696" t="s">
        <v>21288</v>
      </c>
      <c r="C8696" t="s">
        <v>2073</v>
      </c>
      <c r="D8696" t="s">
        <v>282</v>
      </c>
      <c r="E8696" t="s">
        <v>319</v>
      </c>
      <c r="H8696" t="s">
        <v>293</v>
      </c>
      <c r="I8696" t="s">
        <v>21289</v>
      </c>
      <c r="J8696" t="s">
        <v>310</v>
      </c>
      <c r="K8696" t="s">
        <v>2075</v>
      </c>
      <c r="M8696" t="s">
        <v>294</v>
      </c>
      <c r="N8696" t="s">
        <v>295</v>
      </c>
      <c r="O8696" t="s">
        <v>2076</v>
      </c>
      <c r="Q8696" t="s">
        <v>344</v>
      </c>
      <c r="R8696" t="b">
        <v>0</v>
      </c>
      <c r="S8696" t="b">
        <v>0</v>
      </c>
      <c r="T8696" s="31" t="s">
        <v>426</v>
      </c>
      <c r="U8696" s="31">
        <v>1</v>
      </c>
      <c r="V8696" s="32" t="s">
        <v>19431</v>
      </c>
      <c r="W8696" t="s">
        <v>19432</v>
      </c>
      <c r="X8696" t="s">
        <v>282</v>
      </c>
      <c r="Y8696" t="s">
        <v>344</v>
      </c>
      <c r="Z8696" t="s">
        <v>310</v>
      </c>
      <c r="AA8696" t="s">
        <v>319</v>
      </c>
      <c r="AB8696"/>
      <c r="AD8696" s="27" t="s">
        <v>2310</v>
      </c>
      <c r="AF8696" t="s">
        <v>285</v>
      </c>
      <c r="AH8696" t="s">
        <v>2012</v>
      </c>
      <c r="AI8696" t="s">
        <v>2121</v>
      </c>
      <c r="AJ8696" t="s">
        <v>2122</v>
      </c>
      <c r="AK8696" t="s">
        <v>2082</v>
      </c>
      <c r="AL8696" s="12">
        <v>45933.552141203705</v>
      </c>
    </row>
    <row r="8697" spans="1:39" ht="15" customHeight="1" x14ac:dyDescent="0.3">
      <c r="A8697" s="38" t="s">
        <v>21287</v>
      </c>
      <c r="B8697" t="s">
        <v>21288</v>
      </c>
      <c r="C8697" t="s">
        <v>2073</v>
      </c>
      <c r="D8697" t="s">
        <v>282</v>
      </c>
      <c r="E8697" t="s">
        <v>319</v>
      </c>
      <c r="H8697" t="s">
        <v>293</v>
      </c>
      <c r="I8697" t="s">
        <v>21289</v>
      </c>
      <c r="J8697" t="s">
        <v>310</v>
      </c>
      <c r="K8697" t="s">
        <v>2075</v>
      </c>
      <c r="M8697" t="s">
        <v>294</v>
      </c>
      <c r="N8697" t="s">
        <v>295</v>
      </c>
      <c r="O8697" t="s">
        <v>2076</v>
      </c>
      <c r="R8697" t="b">
        <v>0</v>
      </c>
      <c r="S8697" t="b">
        <v>0</v>
      </c>
      <c r="T8697" s="31" t="s">
        <v>426</v>
      </c>
      <c r="U8697" s="31">
        <v>1</v>
      </c>
      <c r="V8697" s="32" t="s">
        <v>19433</v>
      </c>
      <c r="W8697" t="s">
        <v>19434</v>
      </c>
      <c r="X8697" t="s">
        <v>282</v>
      </c>
      <c r="Y8697" t="s">
        <v>311</v>
      </c>
      <c r="Z8697" t="s">
        <v>284</v>
      </c>
      <c r="AB8697"/>
      <c r="AD8697" s="27" t="s">
        <v>2075</v>
      </c>
      <c r="AF8697" t="s">
        <v>285</v>
      </c>
      <c r="AH8697" t="s">
        <v>2012</v>
      </c>
      <c r="AI8697" t="s">
        <v>2121</v>
      </c>
      <c r="AJ8697" t="s">
        <v>2122</v>
      </c>
      <c r="AK8697" t="s">
        <v>2082</v>
      </c>
      <c r="AL8697" s="12">
        <v>45936.229351851849</v>
      </c>
      <c r="AM8697" t="s">
        <v>291</v>
      </c>
    </row>
    <row r="8698" spans="1:39" ht="15" customHeight="1" x14ac:dyDescent="0.3">
      <c r="A8698" s="38" t="s">
        <v>21202</v>
      </c>
      <c r="B8698" t="s">
        <v>21203</v>
      </c>
      <c r="C8698" t="s">
        <v>2212</v>
      </c>
      <c r="D8698" t="s">
        <v>282</v>
      </c>
      <c r="E8698" t="s">
        <v>304</v>
      </c>
      <c r="G8698" t="s">
        <v>313</v>
      </c>
      <c r="H8698" t="s">
        <v>25820</v>
      </c>
      <c r="I8698" t="s">
        <v>21204</v>
      </c>
      <c r="J8698" t="s">
        <v>284</v>
      </c>
      <c r="K8698" t="s">
        <v>2094</v>
      </c>
      <c r="M8698" t="s">
        <v>285</v>
      </c>
      <c r="Q8698" t="s">
        <v>305</v>
      </c>
      <c r="R8698" t="b">
        <v>0</v>
      </c>
      <c r="S8698" t="b">
        <v>0</v>
      </c>
      <c r="T8698" s="31" t="s">
        <v>426</v>
      </c>
      <c r="U8698" s="31">
        <v>1</v>
      </c>
      <c r="V8698" s="32" t="s">
        <v>21205</v>
      </c>
      <c r="W8698" t="s">
        <v>21206</v>
      </c>
      <c r="X8698" t="s">
        <v>282</v>
      </c>
      <c r="Y8698" t="s">
        <v>305</v>
      </c>
      <c r="Z8698" t="s">
        <v>284</v>
      </c>
      <c r="AA8698" t="s">
        <v>304</v>
      </c>
      <c r="AB8698"/>
      <c r="AD8698" s="27" t="s">
        <v>2094</v>
      </c>
      <c r="AE8698" t="s">
        <v>289</v>
      </c>
      <c r="AF8698" t="s">
        <v>285</v>
      </c>
      <c r="AH8698" t="s">
        <v>674</v>
      </c>
      <c r="AI8698" t="s">
        <v>26578</v>
      </c>
      <c r="AJ8698" t="s">
        <v>26579</v>
      </c>
      <c r="AK8698" t="s">
        <v>2082</v>
      </c>
      <c r="AL8698" s="12">
        <v>46107.435416666667</v>
      </c>
      <c r="AM8698" t="s">
        <v>309</v>
      </c>
    </row>
    <row r="8699" spans="1:39" ht="15" customHeight="1" x14ac:dyDescent="0.3">
      <c r="A8699" s="38" t="s">
        <v>21175</v>
      </c>
      <c r="B8699" t="s">
        <v>3519</v>
      </c>
      <c r="C8699" t="s">
        <v>2073</v>
      </c>
      <c r="D8699" t="s">
        <v>282</v>
      </c>
      <c r="E8699" t="s">
        <v>328</v>
      </c>
      <c r="H8699" t="s">
        <v>293</v>
      </c>
      <c r="I8699" t="s">
        <v>21176</v>
      </c>
      <c r="J8699" t="s">
        <v>310</v>
      </c>
      <c r="K8699" t="s">
        <v>2075</v>
      </c>
      <c r="M8699" t="s">
        <v>294</v>
      </c>
      <c r="N8699" t="s">
        <v>295</v>
      </c>
      <c r="Q8699" t="s">
        <v>344</v>
      </c>
      <c r="R8699" t="b">
        <v>0</v>
      </c>
      <c r="S8699" t="b">
        <v>0</v>
      </c>
      <c r="T8699" s="31" t="s">
        <v>426</v>
      </c>
      <c r="U8699" s="31">
        <v>1</v>
      </c>
      <c r="V8699" s="32" t="s">
        <v>20803</v>
      </c>
      <c r="W8699" t="s">
        <v>20804</v>
      </c>
      <c r="X8699" t="s">
        <v>282</v>
      </c>
      <c r="Y8699" t="s">
        <v>344</v>
      </c>
      <c r="Z8699" t="s">
        <v>310</v>
      </c>
      <c r="AA8699" t="s">
        <v>302</v>
      </c>
      <c r="AB8699"/>
      <c r="AD8699" s="27" t="s">
        <v>2079</v>
      </c>
      <c r="AF8699" t="s">
        <v>294</v>
      </c>
      <c r="AH8699" t="s">
        <v>2012</v>
      </c>
      <c r="AI8699" t="s">
        <v>2121</v>
      </c>
      <c r="AJ8699" t="s">
        <v>2122</v>
      </c>
      <c r="AK8699" t="s">
        <v>2082</v>
      </c>
      <c r="AL8699" s="12">
        <v>45891.11990740741</v>
      </c>
    </row>
    <row r="8700" spans="1:39" ht="15" customHeight="1" x14ac:dyDescent="0.3">
      <c r="A8700" s="38" t="s">
        <v>21175</v>
      </c>
      <c r="B8700" t="s">
        <v>3519</v>
      </c>
      <c r="C8700" t="s">
        <v>2073</v>
      </c>
      <c r="D8700" t="s">
        <v>282</v>
      </c>
      <c r="E8700" t="s">
        <v>328</v>
      </c>
      <c r="H8700" t="s">
        <v>293</v>
      </c>
      <c r="I8700" t="s">
        <v>21176</v>
      </c>
      <c r="J8700" t="s">
        <v>310</v>
      </c>
      <c r="K8700" t="s">
        <v>2075</v>
      </c>
      <c r="M8700" t="s">
        <v>294</v>
      </c>
      <c r="N8700" t="s">
        <v>295</v>
      </c>
      <c r="R8700" t="b">
        <v>0</v>
      </c>
      <c r="S8700" t="b">
        <v>0</v>
      </c>
      <c r="T8700" s="31" t="s">
        <v>426</v>
      </c>
      <c r="U8700" s="31">
        <v>1</v>
      </c>
      <c r="V8700" s="32" t="s">
        <v>10000</v>
      </c>
      <c r="W8700" t="s">
        <v>10001</v>
      </c>
      <c r="X8700" t="s">
        <v>282</v>
      </c>
      <c r="Y8700" t="s">
        <v>311</v>
      </c>
      <c r="Z8700" t="s">
        <v>284</v>
      </c>
      <c r="AB8700"/>
      <c r="AD8700" s="27" t="s">
        <v>2075</v>
      </c>
      <c r="AF8700" t="s">
        <v>290</v>
      </c>
      <c r="AH8700" t="s">
        <v>2012</v>
      </c>
      <c r="AI8700" t="s">
        <v>2121</v>
      </c>
      <c r="AJ8700" t="s">
        <v>2122</v>
      </c>
      <c r="AK8700" t="s">
        <v>2082</v>
      </c>
      <c r="AL8700" s="12">
        <v>45891.124560185184</v>
      </c>
    </row>
    <row r="8701" spans="1:39" ht="15" customHeight="1" x14ac:dyDescent="0.3">
      <c r="A8701" s="38" t="s">
        <v>21215</v>
      </c>
      <c r="B8701" t="s">
        <v>3516</v>
      </c>
      <c r="C8701" t="s">
        <v>2073</v>
      </c>
      <c r="D8701" t="s">
        <v>282</v>
      </c>
      <c r="E8701" t="s">
        <v>328</v>
      </c>
      <c r="H8701" t="s">
        <v>2017</v>
      </c>
      <c r="I8701" t="s">
        <v>21216</v>
      </c>
      <c r="J8701" t="s">
        <v>284</v>
      </c>
      <c r="K8701" t="s">
        <v>2075</v>
      </c>
      <c r="M8701" t="s">
        <v>294</v>
      </c>
      <c r="N8701" t="s">
        <v>295</v>
      </c>
      <c r="Q8701" t="s">
        <v>344</v>
      </c>
      <c r="R8701" t="b">
        <v>0</v>
      </c>
      <c r="S8701" t="b">
        <v>0</v>
      </c>
      <c r="T8701" s="31" t="s">
        <v>426</v>
      </c>
      <c r="U8701" s="31">
        <v>1</v>
      </c>
      <c r="V8701" s="32" t="s">
        <v>20803</v>
      </c>
      <c r="W8701" t="s">
        <v>20804</v>
      </c>
      <c r="X8701" t="s">
        <v>282</v>
      </c>
      <c r="Y8701" t="s">
        <v>344</v>
      </c>
      <c r="Z8701" t="s">
        <v>310</v>
      </c>
      <c r="AA8701" t="s">
        <v>302</v>
      </c>
      <c r="AB8701"/>
      <c r="AD8701" s="27" t="s">
        <v>2079</v>
      </c>
      <c r="AF8701" t="s">
        <v>294</v>
      </c>
      <c r="AH8701" t="s">
        <v>2012</v>
      </c>
      <c r="AI8701" t="s">
        <v>2121</v>
      </c>
      <c r="AJ8701" t="s">
        <v>2122</v>
      </c>
      <c r="AK8701" t="s">
        <v>2082</v>
      </c>
      <c r="AL8701" s="12">
        <v>45891.11990740741</v>
      </c>
    </row>
    <row r="8702" spans="1:39" ht="15" customHeight="1" x14ac:dyDescent="0.3">
      <c r="A8702" s="38" t="s">
        <v>21215</v>
      </c>
      <c r="B8702" t="s">
        <v>3516</v>
      </c>
      <c r="C8702" t="s">
        <v>2073</v>
      </c>
      <c r="D8702" t="s">
        <v>282</v>
      </c>
      <c r="E8702" t="s">
        <v>328</v>
      </c>
      <c r="H8702" t="s">
        <v>2017</v>
      </c>
      <c r="I8702" t="s">
        <v>21216</v>
      </c>
      <c r="J8702" t="s">
        <v>284</v>
      </c>
      <c r="K8702" t="s">
        <v>2075</v>
      </c>
      <c r="M8702" t="s">
        <v>294</v>
      </c>
      <c r="N8702" t="s">
        <v>295</v>
      </c>
      <c r="R8702" t="b">
        <v>0</v>
      </c>
      <c r="S8702" t="b">
        <v>0</v>
      </c>
      <c r="T8702" s="31" t="s">
        <v>426</v>
      </c>
      <c r="U8702" s="31">
        <v>1</v>
      </c>
      <c r="V8702" s="32" t="s">
        <v>10000</v>
      </c>
      <c r="W8702" t="s">
        <v>10001</v>
      </c>
      <c r="X8702" t="s">
        <v>282</v>
      </c>
      <c r="Y8702" t="s">
        <v>311</v>
      </c>
      <c r="Z8702" t="s">
        <v>284</v>
      </c>
      <c r="AB8702"/>
      <c r="AD8702" s="27" t="s">
        <v>2075</v>
      </c>
      <c r="AF8702" t="s">
        <v>290</v>
      </c>
      <c r="AH8702" t="s">
        <v>2012</v>
      </c>
      <c r="AI8702" t="s">
        <v>2121</v>
      </c>
      <c r="AJ8702" t="s">
        <v>2122</v>
      </c>
      <c r="AK8702" t="s">
        <v>2082</v>
      </c>
      <c r="AL8702" s="12">
        <v>45891.124560185184</v>
      </c>
    </row>
    <row r="8703" spans="1:39" ht="15" customHeight="1" x14ac:dyDescent="0.3">
      <c r="A8703" s="38" t="s">
        <v>21220</v>
      </c>
      <c r="B8703" t="s">
        <v>2900</v>
      </c>
      <c r="C8703" t="s">
        <v>2073</v>
      </c>
      <c r="D8703" t="s">
        <v>282</v>
      </c>
      <c r="E8703" t="s">
        <v>328</v>
      </c>
      <c r="H8703" t="s">
        <v>293</v>
      </c>
      <c r="I8703" t="s">
        <v>21221</v>
      </c>
      <c r="J8703" t="s">
        <v>310</v>
      </c>
      <c r="K8703" t="s">
        <v>2075</v>
      </c>
      <c r="M8703" t="s">
        <v>294</v>
      </c>
      <c r="N8703" t="s">
        <v>295</v>
      </c>
      <c r="Q8703" t="s">
        <v>344</v>
      </c>
      <c r="R8703" t="b">
        <v>0</v>
      </c>
      <c r="S8703" t="b">
        <v>0</v>
      </c>
      <c r="T8703" s="31" t="s">
        <v>426</v>
      </c>
      <c r="U8703" s="31">
        <v>1</v>
      </c>
      <c r="V8703" s="32" t="s">
        <v>20803</v>
      </c>
      <c r="W8703" t="s">
        <v>20804</v>
      </c>
      <c r="X8703" t="s">
        <v>282</v>
      </c>
      <c r="Y8703" t="s">
        <v>344</v>
      </c>
      <c r="Z8703" t="s">
        <v>310</v>
      </c>
      <c r="AA8703" t="s">
        <v>302</v>
      </c>
      <c r="AB8703"/>
      <c r="AD8703" s="27" t="s">
        <v>2079</v>
      </c>
      <c r="AF8703" t="s">
        <v>294</v>
      </c>
      <c r="AH8703" t="s">
        <v>2012</v>
      </c>
      <c r="AI8703" t="s">
        <v>2121</v>
      </c>
      <c r="AJ8703" t="s">
        <v>2122</v>
      </c>
      <c r="AK8703" t="s">
        <v>2082</v>
      </c>
      <c r="AL8703" s="12">
        <v>45891.11990740741</v>
      </c>
    </row>
    <row r="8704" spans="1:39" ht="15" customHeight="1" x14ac:dyDescent="0.3">
      <c r="A8704" s="38" t="s">
        <v>21220</v>
      </c>
      <c r="B8704" t="s">
        <v>2900</v>
      </c>
      <c r="C8704" t="s">
        <v>2073</v>
      </c>
      <c r="D8704" t="s">
        <v>282</v>
      </c>
      <c r="E8704" t="s">
        <v>328</v>
      </c>
      <c r="H8704" t="s">
        <v>293</v>
      </c>
      <c r="I8704" t="s">
        <v>21221</v>
      </c>
      <c r="J8704" t="s">
        <v>310</v>
      </c>
      <c r="K8704" t="s">
        <v>2075</v>
      </c>
      <c r="M8704" t="s">
        <v>294</v>
      </c>
      <c r="N8704" t="s">
        <v>295</v>
      </c>
      <c r="R8704" t="b">
        <v>0</v>
      </c>
      <c r="S8704" t="b">
        <v>0</v>
      </c>
      <c r="T8704" s="31" t="s">
        <v>426</v>
      </c>
      <c r="U8704" s="31">
        <v>1</v>
      </c>
      <c r="V8704" s="32" t="s">
        <v>10000</v>
      </c>
      <c r="W8704" t="s">
        <v>10001</v>
      </c>
      <c r="X8704" t="s">
        <v>282</v>
      </c>
      <c r="Y8704" t="s">
        <v>311</v>
      </c>
      <c r="Z8704" t="s">
        <v>284</v>
      </c>
      <c r="AB8704"/>
      <c r="AD8704" s="27" t="s">
        <v>2075</v>
      </c>
      <c r="AF8704" t="s">
        <v>290</v>
      </c>
      <c r="AH8704" t="s">
        <v>2012</v>
      </c>
      <c r="AI8704" t="s">
        <v>2121</v>
      </c>
      <c r="AJ8704" t="s">
        <v>2122</v>
      </c>
      <c r="AK8704" t="s">
        <v>2082</v>
      </c>
      <c r="AL8704" s="12">
        <v>45891.124560185184</v>
      </c>
    </row>
    <row r="8705" spans="1:39" ht="15" customHeight="1" x14ac:dyDescent="0.3">
      <c r="A8705" s="38" t="s">
        <v>20916</v>
      </c>
      <c r="B8705" t="s">
        <v>20917</v>
      </c>
      <c r="C8705" t="s">
        <v>2212</v>
      </c>
      <c r="D8705" t="s">
        <v>282</v>
      </c>
      <c r="G8705" t="s">
        <v>320</v>
      </c>
      <c r="H8705" t="s">
        <v>2067</v>
      </c>
      <c r="I8705" t="s">
        <v>20918</v>
      </c>
      <c r="J8705" t="s">
        <v>284</v>
      </c>
      <c r="K8705" t="s">
        <v>2075</v>
      </c>
      <c r="L8705" t="s">
        <v>26030</v>
      </c>
      <c r="M8705" t="s">
        <v>290</v>
      </c>
      <c r="Q8705" t="s">
        <v>324</v>
      </c>
      <c r="R8705" t="b">
        <v>0</v>
      </c>
      <c r="S8705" t="b">
        <v>0</v>
      </c>
      <c r="T8705" s="31" t="s">
        <v>426</v>
      </c>
      <c r="U8705" s="31">
        <v>1</v>
      </c>
      <c r="V8705" s="32" t="s">
        <v>16516</v>
      </c>
      <c r="W8705" t="s">
        <v>16517</v>
      </c>
      <c r="X8705" t="s">
        <v>282</v>
      </c>
      <c r="Y8705" t="s">
        <v>324</v>
      </c>
      <c r="Z8705" t="s">
        <v>284</v>
      </c>
      <c r="AA8705" t="s">
        <v>319</v>
      </c>
      <c r="AB8705"/>
      <c r="AD8705" s="27" t="s">
        <v>2075</v>
      </c>
      <c r="AE8705" t="s">
        <v>26030</v>
      </c>
      <c r="AF8705" t="s">
        <v>294</v>
      </c>
      <c r="AH8705" t="s">
        <v>641</v>
      </c>
      <c r="AI8705" t="s">
        <v>26578</v>
      </c>
      <c r="AJ8705" t="s">
        <v>26579</v>
      </c>
      <c r="AK8705" t="s">
        <v>2082</v>
      </c>
      <c r="AL8705" s="12">
        <v>46122.456550925926</v>
      </c>
      <c r="AM8705" t="s">
        <v>291</v>
      </c>
    </row>
    <row r="8706" spans="1:39" ht="15" customHeight="1" x14ac:dyDescent="0.3">
      <c r="A8706" s="38" t="s">
        <v>21222</v>
      </c>
      <c r="B8706" t="s">
        <v>3416</v>
      </c>
      <c r="C8706" t="s">
        <v>2073</v>
      </c>
      <c r="D8706" t="s">
        <v>282</v>
      </c>
      <c r="E8706" t="s">
        <v>328</v>
      </c>
      <c r="H8706" t="s">
        <v>293</v>
      </c>
      <c r="I8706" t="s">
        <v>21223</v>
      </c>
      <c r="J8706" t="s">
        <v>310</v>
      </c>
      <c r="K8706" t="s">
        <v>2075</v>
      </c>
      <c r="M8706" t="s">
        <v>294</v>
      </c>
      <c r="N8706" t="s">
        <v>295</v>
      </c>
      <c r="Q8706" t="s">
        <v>344</v>
      </c>
      <c r="R8706" t="b">
        <v>0</v>
      </c>
      <c r="S8706" t="b">
        <v>0</v>
      </c>
      <c r="T8706" s="31" t="s">
        <v>426</v>
      </c>
      <c r="U8706" s="31">
        <v>1</v>
      </c>
      <c r="V8706" s="32" t="s">
        <v>20803</v>
      </c>
      <c r="W8706" t="s">
        <v>20804</v>
      </c>
      <c r="X8706" t="s">
        <v>282</v>
      </c>
      <c r="Y8706" t="s">
        <v>344</v>
      </c>
      <c r="Z8706" t="s">
        <v>310</v>
      </c>
      <c r="AA8706" t="s">
        <v>302</v>
      </c>
      <c r="AB8706"/>
      <c r="AD8706" s="27" t="s">
        <v>2079</v>
      </c>
      <c r="AF8706" t="s">
        <v>294</v>
      </c>
      <c r="AH8706" t="s">
        <v>2012</v>
      </c>
      <c r="AI8706" t="s">
        <v>2121</v>
      </c>
      <c r="AJ8706" t="s">
        <v>2122</v>
      </c>
      <c r="AK8706" t="s">
        <v>2082</v>
      </c>
      <c r="AL8706" s="12">
        <v>45891.11990740741</v>
      </c>
    </row>
    <row r="8707" spans="1:39" ht="15" customHeight="1" x14ac:dyDescent="0.3">
      <c r="A8707" s="38" t="s">
        <v>21222</v>
      </c>
      <c r="B8707" t="s">
        <v>3416</v>
      </c>
      <c r="C8707" t="s">
        <v>2073</v>
      </c>
      <c r="D8707" t="s">
        <v>282</v>
      </c>
      <c r="E8707" t="s">
        <v>328</v>
      </c>
      <c r="H8707" t="s">
        <v>293</v>
      </c>
      <c r="I8707" t="s">
        <v>21223</v>
      </c>
      <c r="J8707" t="s">
        <v>310</v>
      </c>
      <c r="K8707" t="s">
        <v>2075</v>
      </c>
      <c r="M8707" t="s">
        <v>294</v>
      </c>
      <c r="N8707" t="s">
        <v>295</v>
      </c>
      <c r="R8707" t="b">
        <v>0</v>
      </c>
      <c r="S8707" t="b">
        <v>0</v>
      </c>
      <c r="T8707" s="31" t="s">
        <v>426</v>
      </c>
      <c r="U8707" s="31">
        <v>1</v>
      </c>
      <c r="V8707" s="32" t="s">
        <v>10000</v>
      </c>
      <c r="W8707" t="s">
        <v>10001</v>
      </c>
      <c r="X8707" t="s">
        <v>282</v>
      </c>
      <c r="Y8707" t="s">
        <v>311</v>
      </c>
      <c r="Z8707" t="s">
        <v>284</v>
      </c>
      <c r="AB8707"/>
      <c r="AD8707" s="27" t="s">
        <v>2075</v>
      </c>
      <c r="AF8707" t="s">
        <v>290</v>
      </c>
      <c r="AH8707" t="s">
        <v>2012</v>
      </c>
      <c r="AI8707" t="s">
        <v>2121</v>
      </c>
      <c r="AJ8707" t="s">
        <v>2122</v>
      </c>
      <c r="AK8707" t="s">
        <v>2082</v>
      </c>
      <c r="AL8707" s="12">
        <v>45891.124560185184</v>
      </c>
    </row>
    <row r="8708" spans="1:39" ht="15" customHeight="1" x14ac:dyDescent="0.3">
      <c r="A8708" s="38" t="s">
        <v>21012</v>
      </c>
      <c r="B8708" t="s">
        <v>3531</v>
      </c>
      <c r="C8708" t="s">
        <v>2073</v>
      </c>
      <c r="D8708" t="s">
        <v>282</v>
      </c>
      <c r="E8708" t="s">
        <v>319</v>
      </c>
      <c r="H8708" t="s">
        <v>293</v>
      </c>
      <c r="I8708" t="s">
        <v>21013</v>
      </c>
      <c r="J8708" t="s">
        <v>310</v>
      </c>
      <c r="K8708" t="s">
        <v>2224</v>
      </c>
      <c r="M8708" t="s">
        <v>285</v>
      </c>
      <c r="O8708" t="s">
        <v>2076</v>
      </c>
      <c r="Q8708" t="s">
        <v>344</v>
      </c>
      <c r="R8708" t="b">
        <v>0</v>
      </c>
      <c r="S8708" t="b">
        <v>0</v>
      </c>
      <c r="T8708" s="31" t="s">
        <v>426</v>
      </c>
      <c r="U8708" s="31">
        <v>1</v>
      </c>
      <c r="V8708" s="32" t="s">
        <v>2851</v>
      </c>
      <c r="W8708" t="s">
        <v>2852</v>
      </c>
      <c r="X8708" t="s">
        <v>282</v>
      </c>
      <c r="Y8708" t="s">
        <v>344</v>
      </c>
      <c r="Z8708" t="s">
        <v>284</v>
      </c>
      <c r="AA8708" t="s">
        <v>319</v>
      </c>
      <c r="AB8708"/>
      <c r="AD8708" s="27" t="s">
        <v>2075</v>
      </c>
      <c r="AF8708" t="s">
        <v>290</v>
      </c>
      <c r="AH8708" t="s">
        <v>2012</v>
      </c>
      <c r="AI8708" t="s">
        <v>2121</v>
      </c>
      <c r="AJ8708" t="s">
        <v>2122</v>
      </c>
      <c r="AK8708" t="s">
        <v>2082</v>
      </c>
      <c r="AL8708" s="12">
        <v>45883.714687500003</v>
      </c>
    </row>
    <row r="8709" spans="1:39" ht="15" customHeight="1" x14ac:dyDescent="0.3">
      <c r="A8709" s="38" t="s">
        <v>21012</v>
      </c>
      <c r="B8709" t="s">
        <v>3531</v>
      </c>
      <c r="C8709" t="s">
        <v>2073</v>
      </c>
      <c r="D8709" t="s">
        <v>282</v>
      </c>
      <c r="E8709" t="s">
        <v>319</v>
      </c>
      <c r="H8709" t="s">
        <v>293</v>
      </c>
      <c r="I8709" t="s">
        <v>21013</v>
      </c>
      <c r="J8709" t="s">
        <v>310</v>
      </c>
      <c r="K8709" t="s">
        <v>2224</v>
      </c>
      <c r="M8709" t="s">
        <v>285</v>
      </c>
      <c r="O8709" t="s">
        <v>2076</v>
      </c>
      <c r="R8709" t="b">
        <v>0</v>
      </c>
      <c r="S8709" t="b">
        <v>0</v>
      </c>
      <c r="T8709" s="31" t="s">
        <v>426</v>
      </c>
      <c r="U8709" s="31">
        <v>1</v>
      </c>
      <c r="V8709" s="32" t="s">
        <v>2853</v>
      </c>
      <c r="W8709" t="s">
        <v>2854</v>
      </c>
      <c r="X8709" t="s">
        <v>282</v>
      </c>
      <c r="Y8709" t="s">
        <v>311</v>
      </c>
      <c r="Z8709" t="s">
        <v>284</v>
      </c>
      <c r="AA8709" t="s">
        <v>319</v>
      </c>
      <c r="AB8709"/>
      <c r="AD8709" s="27" t="s">
        <v>2075</v>
      </c>
      <c r="AF8709" t="s">
        <v>290</v>
      </c>
      <c r="AH8709" t="s">
        <v>2013</v>
      </c>
      <c r="AI8709" t="s">
        <v>2080</v>
      </c>
      <c r="AJ8709" t="s">
        <v>2081</v>
      </c>
      <c r="AK8709" t="s">
        <v>2082</v>
      </c>
      <c r="AL8709" s="12">
        <v>45831.522407407407</v>
      </c>
    </row>
    <row r="8710" spans="1:39" ht="15" customHeight="1" x14ac:dyDescent="0.3">
      <c r="A8710" s="38" t="s">
        <v>20847</v>
      </c>
      <c r="B8710" t="s">
        <v>3817</v>
      </c>
      <c r="C8710" t="s">
        <v>2073</v>
      </c>
      <c r="D8710" t="s">
        <v>282</v>
      </c>
      <c r="E8710" t="s">
        <v>319</v>
      </c>
      <c r="H8710" t="s">
        <v>25758</v>
      </c>
      <c r="I8710" t="s">
        <v>20848</v>
      </c>
      <c r="J8710" t="s">
        <v>284</v>
      </c>
      <c r="K8710" t="s">
        <v>2075</v>
      </c>
      <c r="M8710" t="s">
        <v>294</v>
      </c>
      <c r="N8710" t="s">
        <v>295</v>
      </c>
      <c r="O8710" t="s">
        <v>2076</v>
      </c>
      <c r="Q8710" t="s">
        <v>344</v>
      </c>
      <c r="R8710" t="b">
        <v>0</v>
      </c>
      <c r="S8710" t="b">
        <v>0</v>
      </c>
      <c r="T8710" s="31" t="s">
        <v>426</v>
      </c>
      <c r="U8710" s="31">
        <v>1</v>
      </c>
      <c r="V8710" s="32" t="s">
        <v>20125</v>
      </c>
      <c r="W8710" t="s">
        <v>20126</v>
      </c>
      <c r="X8710" t="s">
        <v>282</v>
      </c>
      <c r="Y8710" t="s">
        <v>344</v>
      </c>
      <c r="Z8710" t="s">
        <v>310</v>
      </c>
      <c r="AA8710" t="s">
        <v>319</v>
      </c>
      <c r="AB8710"/>
      <c r="AD8710" s="27" t="s">
        <v>2079</v>
      </c>
      <c r="AF8710" t="s">
        <v>290</v>
      </c>
      <c r="AH8710" t="s">
        <v>26251</v>
      </c>
      <c r="AI8710" t="s">
        <v>26587</v>
      </c>
      <c r="AJ8710" t="s">
        <v>26588</v>
      </c>
      <c r="AK8710" t="s">
        <v>2082</v>
      </c>
      <c r="AL8710" s="12">
        <v>46105.5471412037</v>
      </c>
    </row>
    <row r="8711" spans="1:39" ht="15" customHeight="1" x14ac:dyDescent="0.3">
      <c r="A8711" s="38" t="s">
        <v>20847</v>
      </c>
      <c r="B8711" t="s">
        <v>3817</v>
      </c>
      <c r="C8711" t="s">
        <v>2073</v>
      </c>
      <c r="D8711" t="s">
        <v>282</v>
      </c>
      <c r="E8711" t="s">
        <v>319</v>
      </c>
      <c r="H8711" t="s">
        <v>25758</v>
      </c>
      <c r="I8711" t="s">
        <v>20848</v>
      </c>
      <c r="J8711" t="s">
        <v>284</v>
      </c>
      <c r="K8711" t="s">
        <v>2075</v>
      </c>
      <c r="M8711" t="s">
        <v>294</v>
      </c>
      <c r="N8711" t="s">
        <v>295</v>
      </c>
      <c r="O8711" t="s">
        <v>2076</v>
      </c>
      <c r="Q8711" t="s">
        <v>344</v>
      </c>
      <c r="R8711" t="b">
        <v>0</v>
      </c>
      <c r="S8711" t="b">
        <v>0</v>
      </c>
      <c r="T8711" s="31" t="s">
        <v>426</v>
      </c>
      <c r="U8711" s="31">
        <v>1</v>
      </c>
      <c r="V8711" s="32" t="s">
        <v>19312</v>
      </c>
      <c r="W8711" t="s">
        <v>19313</v>
      </c>
      <c r="X8711" t="s">
        <v>282</v>
      </c>
      <c r="Y8711" t="s">
        <v>344</v>
      </c>
      <c r="Z8711" t="s">
        <v>310</v>
      </c>
      <c r="AA8711" t="s">
        <v>319</v>
      </c>
      <c r="AB8711"/>
      <c r="AD8711" s="27" t="s">
        <v>3330</v>
      </c>
      <c r="AF8711" t="s">
        <v>290</v>
      </c>
      <c r="AH8711" t="s">
        <v>2016</v>
      </c>
      <c r="AI8711" t="s">
        <v>2088</v>
      </c>
      <c r="AJ8711" t="s">
        <v>2089</v>
      </c>
      <c r="AK8711" t="s">
        <v>2082</v>
      </c>
      <c r="AL8711" s="12">
        <v>45849.875543981485</v>
      </c>
    </row>
    <row r="8712" spans="1:39" ht="15" customHeight="1" x14ac:dyDescent="0.3">
      <c r="A8712" s="38" t="s">
        <v>20847</v>
      </c>
      <c r="B8712" t="s">
        <v>3817</v>
      </c>
      <c r="C8712" t="s">
        <v>2073</v>
      </c>
      <c r="D8712" t="s">
        <v>282</v>
      </c>
      <c r="E8712" t="s">
        <v>319</v>
      </c>
      <c r="H8712" t="s">
        <v>25758</v>
      </c>
      <c r="I8712" t="s">
        <v>20848</v>
      </c>
      <c r="J8712" t="s">
        <v>284</v>
      </c>
      <c r="K8712" t="s">
        <v>2075</v>
      </c>
      <c r="M8712" t="s">
        <v>294</v>
      </c>
      <c r="N8712" t="s">
        <v>295</v>
      </c>
      <c r="O8712" t="s">
        <v>2076</v>
      </c>
      <c r="R8712" t="b">
        <v>0</v>
      </c>
      <c r="S8712" t="b">
        <v>0</v>
      </c>
      <c r="T8712" s="31" t="s">
        <v>426</v>
      </c>
      <c r="U8712" s="31">
        <v>1</v>
      </c>
      <c r="V8712" s="32" t="s">
        <v>19314</v>
      </c>
      <c r="W8712" t="s">
        <v>19315</v>
      </c>
      <c r="X8712" t="s">
        <v>282</v>
      </c>
      <c r="Y8712" t="s">
        <v>311</v>
      </c>
      <c r="Z8712" t="s">
        <v>284</v>
      </c>
      <c r="AB8712"/>
      <c r="AD8712" s="27" t="s">
        <v>2075</v>
      </c>
      <c r="AF8712" t="s">
        <v>290</v>
      </c>
      <c r="AH8712" t="s">
        <v>2016</v>
      </c>
      <c r="AI8712" t="s">
        <v>26587</v>
      </c>
      <c r="AJ8712" t="s">
        <v>26588</v>
      </c>
      <c r="AK8712" t="s">
        <v>2082</v>
      </c>
      <c r="AL8712" s="12">
        <v>46105.557268518518</v>
      </c>
    </row>
    <row r="8713" spans="1:39" ht="15" customHeight="1" x14ac:dyDescent="0.3">
      <c r="A8713" s="38" t="s">
        <v>20950</v>
      </c>
      <c r="B8713" t="s">
        <v>3484</v>
      </c>
      <c r="C8713" t="s">
        <v>2073</v>
      </c>
      <c r="D8713" t="s">
        <v>282</v>
      </c>
      <c r="E8713" t="s">
        <v>319</v>
      </c>
      <c r="H8713" t="s">
        <v>25759</v>
      </c>
      <c r="I8713" t="s">
        <v>20951</v>
      </c>
      <c r="J8713" t="s">
        <v>284</v>
      </c>
      <c r="K8713" t="s">
        <v>2224</v>
      </c>
      <c r="M8713" t="s">
        <v>294</v>
      </c>
      <c r="N8713" t="s">
        <v>295</v>
      </c>
      <c r="O8713" t="s">
        <v>2076</v>
      </c>
      <c r="Q8713" t="s">
        <v>344</v>
      </c>
      <c r="R8713" t="b">
        <v>0</v>
      </c>
      <c r="S8713" t="b">
        <v>0</v>
      </c>
      <c r="T8713" s="31" t="s">
        <v>426</v>
      </c>
      <c r="U8713" s="31">
        <v>1</v>
      </c>
      <c r="V8713" s="32" t="s">
        <v>2851</v>
      </c>
      <c r="W8713" t="s">
        <v>2852</v>
      </c>
      <c r="X8713" t="s">
        <v>282</v>
      </c>
      <c r="Y8713" t="s">
        <v>344</v>
      </c>
      <c r="Z8713" t="s">
        <v>284</v>
      </c>
      <c r="AA8713" t="s">
        <v>319</v>
      </c>
      <c r="AB8713"/>
      <c r="AD8713" s="27" t="s">
        <v>2075</v>
      </c>
      <c r="AF8713" t="s">
        <v>290</v>
      </c>
      <c r="AH8713" t="s">
        <v>2012</v>
      </c>
      <c r="AI8713" t="s">
        <v>2121</v>
      </c>
      <c r="AJ8713" t="s">
        <v>2122</v>
      </c>
      <c r="AK8713" t="s">
        <v>2082</v>
      </c>
      <c r="AL8713" s="12">
        <v>45883.714687500003</v>
      </c>
    </row>
    <row r="8714" spans="1:39" ht="15" customHeight="1" x14ac:dyDescent="0.3">
      <c r="A8714" s="38" t="s">
        <v>20950</v>
      </c>
      <c r="B8714" t="s">
        <v>3484</v>
      </c>
      <c r="C8714" t="s">
        <v>2073</v>
      </c>
      <c r="D8714" t="s">
        <v>282</v>
      </c>
      <c r="E8714" t="s">
        <v>319</v>
      </c>
      <c r="H8714" t="s">
        <v>25759</v>
      </c>
      <c r="I8714" t="s">
        <v>20951</v>
      </c>
      <c r="J8714" t="s">
        <v>284</v>
      </c>
      <c r="K8714" t="s">
        <v>2224</v>
      </c>
      <c r="M8714" t="s">
        <v>294</v>
      </c>
      <c r="N8714" t="s">
        <v>295</v>
      </c>
      <c r="O8714" t="s">
        <v>2076</v>
      </c>
      <c r="R8714" t="b">
        <v>0</v>
      </c>
      <c r="S8714" t="b">
        <v>0</v>
      </c>
      <c r="T8714" s="31" t="s">
        <v>426</v>
      </c>
      <c r="U8714" s="31">
        <v>1</v>
      </c>
      <c r="V8714" s="32" t="s">
        <v>2853</v>
      </c>
      <c r="W8714" t="s">
        <v>2854</v>
      </c>
      <c r="X8714" t="s">
        <v>282</v>
      </c>
      <c r="Y8714" t="s">
        <v>311</v>
      </c>
      <c r="Z8714" t="s">
        <v>284</v>
      </c>
      <c r="AA8714" t="s">
        <v>319</v>
      </c>
      <c r="AB8714"/>
      <c r="AD8714" s="27" t="s">
        <v>2075</v>
      </c>
      <c r="AF8714" t="s">
        <v>290</v>
      </c>
      <c r="AH8714" t="s">
        <v>2013</v>
      </c>
      <c r="AI8714" t="s">
        <v>2080</v>
      </c>
      <c r="AJ8714" t="s">
        <v>2081</v>
      </c>
      <c r="AK8714" t="s">
        <v>2082</v>
      </c>
      <c r="AL8714" s="12">
        <v>45831.522407407407</v>
      </c>
    </row>
    <row r="8715" spans="1:39" ht="15" customHeight="1" x14ac:dyDescent="0.3">
      <c r="A8715" s="38" t="s">
        <v>20907</v>
      </c>
      <c r="B8715" t="s">
        <v>20908</v>
      </c>
      <c r="C8715" t="s">
        <v>2212</v>
      </c>
      <c r="D8715" t="s">
        <v>282</v>
      </c>
      <c r="E8715" t="s">
        <v>283</v>
      </c>
      <c r="G8715" t="s">
        <v>298</v>
      </c>
      <c r="H8715" t="s">
        <v>298</v>
      </c>
      <c r="I8715" t="s">
        <v>20909</v>
      </c>
      <c r="J8715" t="s">
        <v>284</v>
      </c>
      <c r="K8715" t="s">
        <v>2075</v>
      </c>
      <c r="L8715" t="s">
        <v>26034</v>
      </c>
      <c r="M8715" t="s">
        <v>290</v>
      </c>
      <c r="Q8715" t="s">
        <v>288</v>
      </c>
      <c r="R8715" t="b">
        <v>0</v>
      </c>
      <c r="S8715" t="b">
        <v>0</v>
      </c>
      <c r="T8715" s="31" t="s">
        <v>25454</v>
      </c>
      <c r="U8715" s="31">
        <v>0</v>
      </c>
      <c r="V8715" s="32" t="s">
        <v>16112</v>
      </c>
      <c r="W8715" t="s">
        <v>16113</v>
      </c>
      <c r="X8715" t="s">
        <v>282</v>
      </c>
      <c r="Y8715" t="s">
        <v>288</v>
      </c>
      <c r="Z8715" t="s">
        <v>284</v>
      </c>
      <c r="AA8715" t="s">
        <v>283</v>
      </c>
      <c r="AB8715"/>
      <c r="AD8715" s="27" t="s">
        <v>2075</v>
      </c>
      <c r="AE8715" t="s">
        <v>289</v>
      </c>
      <c r="AF8715" t="s">
        <v>290</v>
      </c>
      <c r="AH8715" t="s">
        <v>617</v>
      </c>
      <c r="AI8715" t="s">
        <v>26094</v>
      </c>
      <c r="AJ8715" t="s">
        <v>26095</v>
      </c>
      <c r="AK8715" t="s">
        <v>2082</v>
      </c>
      <c r="AL8715" s="12">
        <v>46129.407372685186</v>
      </c>
      <c r="AM8715" t="s">
        <v>291</v>
      </c>
    </row>
    <row r="8716" spans="1:39" ht="15" customHeight="1" x14ac:dyDescent="0.3">
      <c r="A8716" s="38" t="s">
        <v>20907</v>
      </c>
      <c r="B8716" t="s">
        <v>20908</v>
      </c>
      <c r="C8716" t="s">
        <v>2212</v>
      </c>
      <c r="D8716" t="s">
        <v>282</v>
      </c>
      <c r="E8716" t="s">
        <v>283</v>
      </c>
      <c r="G8716" t="s">
        <v>298</v>
      </c>
      <c r="H8716" t="s">
        <v>298</v>
      </c>
      <c r="I8716" t="s">
        <v>20909</v>
      </c>
      <c r="J8716" t="s">
        <v>284</v>
      </c>
      <c r="K8716" t="s">
        <v>2075</v>
      </c>
      <c r="L8716" t="s">
        <v>26034</v>
      </c>
      <c r="M8716" t="s">
        <v>290</v>
      </c>
      <c r="Q8716" t="s">
        <v>288</v>
      </c>
      <c r="R8716" t="b">
        <v>0</v>
      </c>
      <c r="S8716" t="b">
        <v>0</v>
      </c>
      <c r="T8716" s="31" t="s">
        <v>25454</v>
      </c>
      <c r="U8716" s="31">
        <v>0</v>
      </c>
      <c r="V8716" s="32" t="s">
        <v>20912</v>
      </c>
      <c r="W8716" t="s">
        <v>20913</v>
      </c>
      <c r="X8716" t="s">
        <v>282</v>
      </c>
      <c r="Y8716" t="s">
        <v>288</v>
      </c>
      <c r="Z8716" t="s">
        <v>284</v>
      </c>
      <c r="AA8716" t="s">
        <v>283</v>
      </c>
      <c r="AB8716"/>
      <c r="AD8716" s="27" t="s">
        <v>2075</v>
      </c>
      <c r="AE8716" t="s">
        <v>26225</v>
      </c>
      <c r="AF8716" t="s">
        <v>290</v>
      </c>
      <c r="AH8716" t="s">
        <v>657</v>
      </c>
      <c r="AI8716" t="s">
        <v>26094</v>
      </c>
      <c r="AJ8716" t="s">
        <v>26095</v>
      </c>
      <c r="AK8716" t="s">
        <v>3160</v>
      </c>
      <c r="AL8716" s="12">
        <v>46128.503182870372</v>
      </c>
      <c r="AM8716" t="s">
        <v>291</v>
      </c>
    </row>
    <row r="8717" spans="1:39" ht="15" customHeight="1" x14ac:dyDescent="0.3">
      <c r="A8717" s="38" t="s">
        <v>20907</v>
      </c>
      <c r="B8717" t="s">
        <v>20908</v>
      </c>
      <c r="C8717" t="s">
        <v>2212</v>
      </c>
      <c r="D8717" t="s">
        <v>282</v>
      </c>
      <c r="E8717" t="s">
        <v>283</v>
      </c>
      <c r="G8717" t="s">
        <v>298</v>
      </c>
      <c r="H8717" t="s">
        <v>298</v>
      </c>
      <c r="I8717" t="s">
        <v>20909</v>
      </c>
      <c r="J8717" t="s">
        <v>284</v>
      </c>
      <c r="K8717" t="s">
        <v>2075</v>
      </c>
      <c r="L8717" t="s">
        <v>26034</v>
      </c>
      <c r="M8717" t="s">
        <v>290</v>
      </c>
      <c r="Q8717" t="s">
        <v>288</v>
      </c>
      <c r="R8717" t="b">
        <v>0</v>
      </c>
      <c r="S8717" t="b">
        <v>0</v>
      </c>
      <c r="T8717" s="31" t="s">
        <v>25454</v>
      </c>
      <c r="U8717" s="31">
        <v>0</v>
      </c>
      <c r="V8717" s="32" t="s">
        <v>19151</v>
      </c>
      <c r="W8717" t="s">
        <v>19152</v>
      </c>
      <c r="X8717" t="s">
        <v>282</v>
      </c>
      <c r="Y8717" t="s">
        <v>288</v>
      </c>
      <c r="Z8717" t="s">
        <v>284</v>
      </c>
      <c r="AA8717" t="s">
        <v>283</v>
      </c>
      <c r="AB8717"/>
      <c r="AD8717" s="27" t="s">
        <v>2075</v>
      </c>
      <c r="AE8717" t="s">
        <v>26229</v>
      </c>
      <c r="AF8717" t="s">
        <v>290</v>
      </c>
      <c r="AH8717" t="s">
        <v>649</v>
      </c>
      <c r="AI8717" t="s">
        <v>26094</v>
      </c>
      <c r="AJ8717" t="s">
        <v>26095</v>
      </c>
      <c r="AK8717" t="s">
        <v>2082</v>
      </c>
      <c r="AL8717" s="12">
        <v>46129.210868055554</v>
      </c>
      <c r="AM8717" t="s">
        <v>291</v>
      </c>
    </row>
    <row r="8718" spans="1:39" ht="15" customHeight="1" x14ac:dyDescent="0.3">
      <c r="A8718" s="38" t="s">
        <v>20907</v>
      </c>
      <c r="B8718" t="s">
        <v>20908</v>
      </c>
      <c r="C8718" t="s">
        <v>2212</v>
      </c>
      <c r="D8718" t="s">
        <v>282</v>
      </c>
      <c r="E8718" t="s">
        <v>283</v>
      </c>
      <c r="G8718" t="s">
        <v>298</v>
      </c>
      <c r="H8718" t="s">
        <v>298</v>
      </c>
      <c r="I8718" t="s">
        <v>20909</v>
      </c>
      <c r="J8718" t="s">
        <v>284</v>
      </c>
      <c r="K8718" t="s">
        <v>2075</v>
      </c>
      <c r="L8718" t="s">
        <v>26034</v>
      </c>
      <c r="M8718" t="s">
        <v>290</v>
      </c>
      <c r="Q8718" t="s">
        <v>288</v>
      </c>
      <c r="R8718" t="b">
        <v>0</v>
      </c>
      <c r="S8718" t="b">
        <v>0</v>
      </c>
      <c r="T8718" s="31" t="s">
        <v>25454</v>
      </c>
      <c r="U8718" s="31">
        <v>0</v>
      </c>
      <c r="V8718" s="32" t="s">
        <v>6390</v>
      </c>
      <c r="W8718" t="s">
        <v>6391</v>
      </c>
      <c r="X8718" t="s">
        <v>282</v>
      </c>
      <c r="Y8718" t="s">
        <v>288</v>
      </c>
      <c r="Z8718" t="s">
        <v>284</v>
      </c>
      <c r="AA8718" t="s">
        <v>283</v>
      </c>
      <c r="AB8718"/>
      <c r="AD8718" s="27" t="s">
        <v>2075</v>
      </c>
      <c r="AE8718" t="s">
        <v>26230</v>
      </c>
      <c r="AF8718" t="s">
        <v>290</v>
      </c>
      <c r="AH8718" t="s">
        <v>649</v>
      </c>
      <c r="AI8718" t="s">
        <v>26094</v>
      </c>
      <c r="AJ8718" t="s">
        <v>26095</v>
      </c>
      <c r="AK8718" t="s">
        <v>2082</v>
      </c>
      <c r="AL8718" s="12">
        <v>46129.207384259258</v>
      </c>
      <c r="AM8718" t="s">
        <v>291</v>
      </c>
    </row>
    <row r="8719" spans="1:39" ht="15" customHeight="1" x14ac:dyDescent="0.3">
      <c r="A8719" s="38" t="s">
        <v>20907</v>
      </c>
      <c r="B8719" t="s">
        <v>20908</v>
      </c>
      <c r="C8719" t="s">
        <v>2212</v>
      </c>
      <c r="D8719" t="s">
        <v>282</v>
      </c>
      <c r="E8719" t="s">
        <v>283</v>
      </c>
      <c r="G8719" t="s">
        <v>298</v>
      </c>
      <c r="H8719" t="s">
        <v>298</v>
      </c>
      <c r="I8719" t="s">
        <v>20909</v>
      </c>
      <c r="J8719" t="s">
        <v>284</v>
      </c>
      <c r="K8719" t="s">
        <v>2075</v>
      </c>
      <c r="L8719" t="s">
        <v>26034</v>
      </c>
      <c r="M8719" t="s">
        <v>290</v>
      </c>
      <c r="Q8719" t="s">
        <v>288</v>
      </c>
      <c r="R8719" t="b">
        <v>0</v>
      </c>
      <c r="S8719" t="b">
        <v>0</v>
      </c>
      <c r="T8719" s="31" t="s">
        <v>25454</v>
      </c>
      <c r="U8719" s="31">
        <v>0</v>
      </c>
      <c r="V8719" s="32" t="s">
        <v>20910</v>
      </c>
      <c r="W8719" t="s">
        <v>20911</v>
      </c>
      <c r="X8719" t="s">
        <v>282</v>
      </c>
      <c r="Y8719" t="s">
        <v>288</v>
      </c>
      <c r="Z8719" t="s">
        <v>284</v>
      </c>
      <c r="AA8719" t="s">
        <v>283</v>
      </c>
      <c r="AB8719"/>
      <c r="AD8719" s="27" t="s">
        <v>2075</v>
      </c>
      <c r="AE8719" t="s">
        <v>26225</v>
      </c>
      <c r="AF8719" t="s">
        <v>290</v>
      </c>
      <c r="AH8719" t="s">
        <v>649</v>
      </c>
      <c r="AI8719" t="s">
        <v>26094</v>
      </c>
      <c r="AJ8719" t="s">
        <v>26095</v>
      </c>
      <c r="AK8719" t="s">
        <v>2082</v>
      </c>
      <c r="AL8719" s="12">
        <v>46129.215624999997</v>
      </c>
      <c r="AM8719" t="s">
        <v>291</v>
      </c>
    </row>
    <row r="8720" spans="1:39" ht="15" customHeight="1" x14ac:dyDescent="0.3">
      <c r="A8720" s="38" t="s">
        <v>20907</v>
      </c>
      <c r="B8720" t="s">
        <v>20908</v>
      </c>
      <c r="C8720" t="s">
        <v>2212</v>
      </c>
      <c r="D8720" t="s">
        <v>282</v>
      </c>
      <c r="E8720" t="s">
        <v>283</v>
      </c>
      <c r="G8720" t="s">
        <v>298</v>
      </c>
      <c r="H8720" t="s">
        <v>298</v>
      </c>
      <c r="I8720" t="s">
        <v>20909</v>
      </c>
      <c r="J8720" t="s">
        <v>284</v>
      </c>
      <c r="K8720" t="s">
        <v>2075</v>
      </c>
      <c r="L8720" t="s">
        <v>26034</v>
      </c>
      <c r="M8720" t="s">
        <v>290</v>
      </c>
      <c r="Q8720" t="s">
        <v>288</v>
      </c>
      <c r="R8720" t="b">
        <v>0</v>
      </c>
      <c r="S8720" t="b">
        <v>0</v>
      </c>
      <c r="T8720" s="31" t="s">
        <v>25454</v>
      </c>
      <c r="U8720" s="31">
        <v>0</v>
      </c>
      <c r="V8720" s="32" t="s">
        <v>20914</v>
      </c>
      <c r="W8720" t="s">
        <v>20915</v>
      </c>
      <c r="X8720" t="s">
        <v>282</v>
      </c>
      <c r="Y8720" t="s">
        <v>288</v>
      </c>
      <c r="Z8720" t="s">
        <v>284</v>
      </c>
      <c r="AA8720" t="s">
        <v>283</v>
      </c>
      <c r="AB8720"/>
      <c r="AD8720" s="27" t="s">
        <v>2075</v>
      </c>
      <c r="AE8720" t="s">
        <v>26225</v>
      </c>
      <c r="AF8720" t="s">
        <v>290</v>
      </c>
      <c r="AH8720" t="s">
        <v>657</v>
      </c>
      <c r="AI8720" t="s">
        <v>26094</v>
      </c>
      <c r="AJ8720" t="s">
        <v>26095</v>
      </c>
      <c r="AK8720" t="s">
        <v>2082</v>
      </c>
      <c r="AL8720" s="12">
        <v>46129.210289351853</v>
      </c>
      <c r="AM8720" t="s">
        <v>291</v>
      </c>
    </row>
    <row r="8721" spans="1:39" ht="15" customHeight="1" x14ac:dyDescent="0.3">
      <c r="A8721" s="38" t="s">
        <v>21097</v>
      </c>
      <c r="B8721" t="s">
        <v>21098</v>
      </c>
      <c r="C8721" t="s">
        <v>2212</v>
      </c>
      <c r="D8721" t="s">
        <v>282</v>
      </c>
      <c r="G8721" t="s">
        <v>320</v>
      </c>
      <c r="H8721" t="s">
        <v>320</v>
      </c>
      <c r="I8721" t="s">
        <v>21099</v>
      </c>
      <c r="J8721" t="s">
        <v>284</v>
      </c>
      <c r="K8721" t="s">
        <v>2075</v>
      </c>
      <c r="M8721" t="s">
        <v>290</v>
      </c>
      <c r="Q8721" t="s">
        <v>305</v>
      </c>
      <c r="R8721" t="b">
        <v>0</v>
      </c>
      <c r="S8721" t="b">
        <v>0</v>
      </c>
      <c r="T8721" s="31" t="s">
        <v>426</v>
      </c>
      <c r="U8721" s="31">
        <v>1</v>
      </c>
      <c r="V8721" s="32" t="s">
        <v>21100</v>
      </c>
      <c r="W8721" t="s">
        <v>21101</v>
      </c>
      <c r="X8721" t="s">
        <v>282</v>
      </c>
      <c r="Y8721" t="s">
        <v>305</v>
      </c>
      <c r="Z8721" t="s">
        <v>284</v>
      </c>
      <c r="AA8721" t="s">
        <v>319</v>
      </c>
      <c r="AB8721"/>
      <c r="AD8721" s="27" t="s">
        <v>2075</v>
      </c>
      <c r="AE8721" t="s">
        <v>26030</v>
      </c>
      <c r="AF8721" t="s">
        <v>285</v>
      </c>
      <c r="AH8721" t="s">
        <v>641</v>
      </c>
      <c r="AI8721" t="s">
        <v>26578</v>
      </c>
      <c r="AJ8721" t="s">
        <v>26579</v>
      </c>
      <c r="AK8721" t="s">
        <v>2082</v>
      </c>
      <c r="AL8721" s="12">
        <v>46120.369479166664</v>
      </c>
      <c r="AM8721" t="s">
        <v>309</v>
      </c>
    </row>
    <row r="8722" spans="1:39" ht="15" customHeight="1" x14ac:dyDescent="0.3">
      <c r="A8722" s="38" t="s">
        <v>21251</v>
      </c>
      <c r="B8722" t="s">
        <v>3427</v>
      </c>
      <c r="C8722" t="s">
        <v>2073</v>
      </c>
      <c r="D8722" t="s">
        <v>282</v>
      </c>
      <c r="E8722" t="s">
        <v>328</v>
      </c>
      <c r="H8722" t="s">
        <v>293</v>
      </c>
      <c r="I8722" t="s">
        <v>21252</v>
      </c>
      <c r="J8722" t="s">
        <v>310</v>
      </c>
      <c r="K8722" t="s">
        <v>2075</v>
      </c>
      <c r="M8722" t="s">
        <v>294</v>
      </c>
      <c r="N8722" t="s">
        <v>295</v>
      </c>
      <c r="Q8722" t="s">
        <v>344</v>
      </c>
      <c r="R8722" t="b">
        <v>0</v>
      </c>
      <c r="S8722" t="b">
        <v>0</v>
      </c>
      <c r="T8722" s="31" t="s">
        <v>426</v>
      </c>
      <c r="U8722" s="31">
        <v>1</v>
      </c>
      <c r="V8722" s="32" t="s">
        <v>20803</v>
      </c>
      <c r="W8722" t="s">
        <v>20804</v>
      </c>
      <c r="X8722" t="s">
        <v>282</v>
      </c>
      <c r="Y8722" t="s">
        <v>344</v>
      </c>
      <c r="Z8722" t="s">
        <v>310</v>
      </c>
      <c r="AA8722" t="s">
        <v>302</v>
      </c>
      <c r="AB8722"/>
      <c r="AD8722" s="27" t="s">
        <v>2079</v>
      </c>
      <c r="AF8722" t="s">
        <v>294</v>
      </c>
      <c r="AH8722" t="s">
        <v>2012</v>
      </c>
      <c r="AI8722" t="s">
        <v>2121</v>
      </c>
      <c r="AJ8722" t="s">
        <v>2122</v>
      </c>
      <c r="AK8722" t="s">
        <v>2082</v>
      </c>
      <c r="AL8722" s="12">
        <v>45891.11990740741</v>
      </c>
    </row>
    <row r="8723" spans="1:39" ht="15" customHeight="1" x14ac:dyDescent="0.3">
      <c r="A8723" s="38" t="s">
        <v>21251</v>
      </c>
      <c r="B8723" t="s">
        <v>3427</v>
      </c>
      <c r="C8723" t="s">
        <v>2073</v>
      </c>
      <c r="D8723" t="s">
        <v>282</v>
      </c>
      <c r="E8723" t="s">
        <v>328</v>
      </c>
      <c r="H8723" t="s">
        <v>293</v>
      </c>
      <c r="I8723" t="s">
        <v>21252</v>
      </c>
      <c r="J8723" t="s">
        <v>310</v>
      </c>
      <c r="K8723" t="s">
        <v>2075</v>
      </c>
      <c r="M8723" t="s">
        <v>294</v>
      </c>
      <c r="N8723" t="s">
        <v>295</v>
      </c>
      <c r="R8723" t="b">
        <v>0</v>
      </c>
      <c r="S8723" t="b">
        <v>0</v>
      </c>
      <c r="T8723" s="31" t="s">
        <v>426</v>
      </c>
      <c r="U8723" s="31">
        <v>1</v>
      </c>
      <c r="V8723" s="32" t="s">
        <v>10000</v>
      </c>
      <c r="W8723" t="s">
        <v>10001</v>
      </c>
      <c r="X8723" t="s">
        <v>282</v>
      </c>
      <c r="Y8723" t="s">
        <v>311</v>
      </c>
      <c r="Z8723" t="s">
        <v>284</v>
      </c>
      <c r="AB8723"/>
      <c r="AD8723" s="27" t="s">
        <v>2075</v>
      </c>
      <c r="AF8723" t="s">
        <v>290</v>
      </c>
      <c r="AH8723" t="s">
        <v>2012</v>
      </c>
      <c r="AI8723" t="s">
        <v>2121</v>
      </c>
      <c r="AJ8723" t="s">
        <v>2122</v>
      </c>
      <c r="AK8723" t="s">
        <v>2082</v>
      </c>
      <c r="AL8723" s="12">
        <v>45891.124560185184</v>
      </c>
    </row>
    <row r="8724" spans="1:39" ht="15" customHeight="1" x14ac:dyDescent="0.3">
      <c r="A8724" s="38" t="s">
        <v>21317</v>
      </c>
      <c r="B8724" t="s">
        <v>21318</v>
      </c>
      <c r="C8724" t="s">
        <v>2212</v>
      </c>
      <c r="D8724" t="s">
        <v>282</v>
      </c>
      <c r="G8724" t="s">
        <v>293</v>
      </c>
      <c r="H8724" t="s">
        <v>25738</v>
      </c>
      <c r="I8724" t="s">
        <v>21319</v>
      </c>
      <c r="J8724" t="s">
        <v>284</v>
      </c>
      <c r="K8724" t="s">
        <v>2094</v>
      </c>
      <c r="M8724" t="s">
        <v>285</v>
      </c>
      <c r="N8724" t="s">
        <v>295</v>
      </c>
      <c r="Q8724" t="s">
        <v>324</v>
      </c>
      <c r="R8724" t="b">
        <v>0</v>
      </c>
      <c r="S8724" t="b">
        <v>0</v>
      </c>
      <c r="T8724" s="31" t="s">
        <v>426</v>
      </c>
      <c r="U8724" s="31">
        <v>1</v>
      </c>
      <c r="V8724" s="32" t="s">
        <v>7487</v>
      </c>
      <c r="W8724" t="s">
        <v>7488</v>
      </c>
      <c r="X8724" t="s">
        <v>282</v>
      </c>
      <c r="Y8724" t="s">
        <v>324</v>
      </c>
      <c r="Z8724" t="s">
        <v>284</v>
      </c>
      <c r="AB8724"/>
      <c r="AD8724" s="27" t="s">
        <v>2094</v>
      </c>
      <c r="AE8724" t="s">
        <v>289</v>
      </c>
      <c r="AF8724" t="s">
        <v>285</v>
      </c>
      <c r="AH8724" t="s">
        <v>641</v>
      </c>
      <c r="AI8724" t="s">
        <v>26578</v>
      </c>
      <c r="AJ8724" t="s">
        <v>26579</v>
      </c>
      <c r="AK8724" t="s">
        <v>2082</v>
      </c>
      <c r="AL8724" s="12">
        <v>46107.438263888886</v>
      </c>
      <c r="AM8724" t="s">
        <v>291</v>
      </c>
    </row>
    <row r="8725" spans="1:39" ht="15" customHeight="1" x14ac:dyDescent="0.3">
      <c r="A8725" s="38" t="s">
        <v>21167</v>
      </c>
      <c r="B8725" t="s">
        <v>21168</v>
      </c>
      <c r="C8725" t="s">
        <v>2212</v>
      </c>
      <c r="D8725" t="s">
        <v>282</v>
      </c>
      <c r="E8725" t="s">
        <v>319</v>
      </c>
      <c r="G8725" t="s">
        <v>320</v>
      </c>
      <c r="H8725" t="s">
        <v>320</v>
      </c>
      <c r="I8725" t="s">
        <v>21169</v>
      </c>
      <c r="J8725" t="s">
        <v>284</v>
      </c>
      <c r="K8725" t="s">
        <v>2075</v>
      </c>
      <c r="M8725" t="s">
        <v>290</v>
      </c>
      <c r="Q8725" t="s">
        <v>305</v>
      </c>
      <c r="R8725" t="b">
        <v>0</v>
      </c>
      <c r="S8725" t="b">
        <v>0</v>
      </c>
      <c r="T8725" s="31" t="s">
        <v>426</v>
      </c>
      <c r="U8725" s="31">
        <v>1</v>
      </c>
      <c r="V8725" s="32" t="s">
        <v>21170</v>
      </c>
      <c r="W8725" t="s">
        <v>21171</v>
      </c>
      <c r="X8725" t="s">
        <v>282</v>
      </c>
      <c r="Y8725" t="s">
        <v>305</v>
      </c>
      <c r="Z8725" t="s">
        <v>284</v>
      </c>
      <c r="AA8725" t="s">
        <v>319</v>
      </c>
      <c r="AB8725"/>
      <c r="AD8725" s="27" t="s">
        <v>2075</v>
      </c>
      <c r="AE8725" t="s">
        <v>26030</v>
      </c>
      <c r="AF8725" t="s">
        <v>285</v>
      </c>
      <c r="AH8725" t="s">
        <v>641</v>
      </c>
      <c r="AI8725" t="s">
        <v>26578</v>
      </c>
      <c r="AJ8725" t="s">
        <v>26579</v>
      </c>
      <c r="AK8725" t="s">
        <v>2082</v>
      </c>
      <c r="AL8725" s="12">
        <v>46120.366180555553</v>
      </c>
      <c r="AM8725" t="s">
        <v>309</v>
      </c>
    </row>
    <row r="8726" spans="1:39" ht="15" customHeight="1" x14ac:dyDescent="0.3">
      <c r="A8726" s="38" t="s">
        <v>21207</v>
      </c>
      <c r="B8726" t="s">
        <v>3546</v>
      </c>
      <c r="C8726" t="s">
        <v>2073</v>
      </c>
      <c r="D8726" t="s">
        <v>282</v>
      </c>
      <c r="E8726" t="s">
        <v>319</v>
      </c>
      <c r="H8726" t="s">
        <v>25690</v>
      </c>
      <c r="I8726" t="s">
        <v>21208</v>
      </c>
      <c r="J8726" t="s">
        <v>310</v>
      </c>
      <c r="K8726" t="s">
        <v>2075</v>
      </c>
      <c r="M8726" t="s">
        <v>294</v>
      </c>
      <c r="N8726" t="s">
        <v>295</v>
      </c>
      <c r="O8726" t="s">
        <v>2076</v>
      </c>
      <c r="Q8726" t="s">
        <v>344</v>
      </c>
      <c r="R8726" t="b">
        <v>0</v>
      </c>
      <c r="S8726" t="b">
        <v>0</v>
      </c>
      <c r="T8726" s="31" t="s">
        <v>426</v>
      </c>
      <c r="U8726" s="31">
        <v>1</v>
      </c>
      <c r="V8726" s="32" t="s">
        <v>2851</v>
      </c>
      <c r="W8726" t="s">
        <v>2852</v>
      </c>
      <c r="X8726" t="s">
        <v>282</v>
      </c>
      <c r="Y8726" t="s">
        <v>344</v>
      </c>
      <c r="Z8726" t="s">
        <v>284</v>
      </c>
      <c r="AA8726" t="s">
        <v>319</v>
      </c>
      <c r="AB8726"/>
      <c r="AD8726" s="27" t="s">
        <v>2075</v>
      </c>
      <c r="AF8726" t="s">
        <v>290</v>
      </c>
      <c r="AH8726" t="s">
        <v>2012</v>
      </c>
      <c r="AI8726" t="s">
        <v>2121</v>
      </c>
      <c r="AJ8726" t="s">
        <v>2122</v>
      </c>
      <c r="AK8726" t="s">
        <v>2082</v>
      </c>
      <c r="AL8726" s="12">
        <v>45883.714687500003</v>
      </c>
    </row>
    <row r="8727" spans="1:39" ht="15" customHeight="1" x14ac:dyDescent="0.3">
      <c r="A8727" s="38" t="s">
        <v>21207</v>
      </c>
      <c r="B8727" t="s">
        <v>3546</v>
      </c>
      <c r="C8727" t="s">
        <v>2073</v>
      </c>
      <c r="D8727" t="s">
        <v>282</v>
      </c>
      <c r="E8727" t="s">
        <v>319</v>
      </c>
      <c r="H8727" t="s">
        <v>25690</v>
      </c>
      <c r="I8727" t="s">
        <v>21208</v>
      </c>
      <c r="J8727" t="s">
        <v>310</v>
      </c>
      <c r="K8727" t="s">
        <v>2075</v>
      </c>
      <c r="M8727" t="s">
        <v>294</v>
      </c>
      <c r="N8727" t="s">
        <v>295</v>
      </c>
      <c r="O8727" t="s">
        <v>2076</v>
      </c>
      <c r="R8727" t="b">
        <v>0</v>
      </c>
      <c r="S8727" t="b">
        <v>0</v>
      </c>
      <c r="T8727" s="31" t="s">
        <v>426</v>
      </c>
      <c r="U8727" s="31">
        <v>1</v>
      </c>
      <c r="V8727" s="32" t="s">
        <v>2853</v>
      </c>
      <c r="W8727" t="s">
        <v>2854</v>
      </c>
      <c r="X8727" t="s">
        <v>282</v>
      </c>
      <c r="Y8727" t="s">
        <v>311</v>
      </c>
      <c r="Z8727" t="s">
        <v>284</v>
      </c>
      <c r="AA8727" t="s">
        <v>319</v>
      </c>
      <c r="AB8727"/>
      <c r="AD8727" s="27" t="s">
        <v>2075</v>
      </c>
      <c r="AF8727" t="s">
        <v>290</v>
      </c>
      <c r="AH8727" t="s">
        <v>2013</v>
      </c>
      <c r="AI8727" t="s">
        <v>2080</v>
      </c>
      <c r="AJ8727" t="s">
        <v>2081</v>
      </c>
      <c r="AK8727" t="s">
        <v>2082</v>
      </c>
      <c r="AL8727" s="12">
        <v>45831.522407407407</v>
      </c>
    </row>
    <row r="8728" spans="1:39" ht="15" customHeight="1" x14ac:dyDescent="0.3">
      <c r="A8728" s="38" t="s">
        <v>21082</v>
      </c>
      <c r="B8728" t="s">
        <v>3033</v>
      </c>
      <c r="C8728" t="s">
        <v>2073</v>
      </c>
      <c r="D8728" t="s">
        <v>282</v>
      </c>
      <c r="E8728" t="s">
        <v>319</v>
      </c>
      <c r="H8728" t="s">
        <v>298</v>
      </c>
      <c r="I8728" t="s">
        <v>21083</v>
      </c>
      <c r="J8728" t="s">
        <v>284</v>
      </c>
      <c r="K8728" t="s">
        <v>2075</v>
      </c>
      <c r="M8728" t="s">
        <v>290</v>
      </c>
      <c r="O8728" t="s">
        <v>2076</v>
      </c>
      <c r="Q8728" t="s">
        <v>344</v>
      </c>
      <c r="R8728" t="b">
        <v>0</v>
      </c>
      <c r="S8728" t="b">
        <v>0</v>
      </c>
      <c r="T8728" s="31" t="s">
        <v>426</v>
      </c>
      <c r="U8728" s="31">
        <v>1</v>
      </c>
      <c r="V8728" s="32" t="s">
        <v>4301</v>
      </c>
      <c r="W8728" t="s">
        <v>4302</v>
      </c>
      <c r="X8728" t="s">
        <v>282</v>
      </c>
      <c r="Y8728" t="s">
        <v>344</v>
      </c>
      <c r="Z8728" t="s">
        <v>284</v>
      </c>
      <c r="AA8728" t="s">
        <v>319</v>
      </c>
      <c r="AB8728"/>
      <c r="AD8728" s="27" t="s">
        <v>2079</v>
      </c>
      <c r="AF8728" t="s">
        <v>290</v>
      </c>
      <c r="AH8728" t="s">
        <v>2169</v>
      </c>
      <c r="AI8728" t="s">
        <v>2170</v>
      </c>
      <c r="AJ8728" t="s">
        <v>2171</v>
      </c>
      <c r="AK8728" t="s">
        <v>2082</v>
      </c>
      <c r="AL8728" s="12">
        <v>46000.461689814816</v>
      </c>
    </row>
    <row r="8729" spans="1:39" ht="15" customHeight="1" x14ac:dyDescent="0.3">
      <c r="A8729" s="38" t="s">
        <v>21082</v>
      </c>
      <c r="B8729" t="s">
        <v>3033</v>
      </c>
      <c r="C8729" t="s">
        <v>2073</v>
      </c>
      <c r="D8729" t="s">
        <v>282</v>
      </c>
      <c r="E8729" t="s">
        <v>319</v>
      </c>
      <c r="H8729" t="s">
        <v>298</v>
      </c>
      <c r="I8729" t="s">
        <v>21083</v>
      </c>
      <c r="J8729" t="s">
        <v>284</v>
      </c>
      <c r="K8729" t="s">
        <v>2075</v>
      </c>
      <c r="M8729" t="s">
        <v>290</v>
      </c>
      <c r="O8729" t="s">
        <v>2076</v>
      </c>
      <c r="R8729" t="b">
        <v>0</v>
      </c>
      <c r="S8729" t="b">
        <v>0</v>
      </c>
      <c r="T8729" s="31" t="s">
        <v>426</v>
      </c>
      <c r="U8729" s="31">
        <v>1</v>
      </c>
      <c r="V8729" s="32" t="s">
        <v>4299</v>
      </c>
      <c r="W8729" t="s">
        <v>4300</v>
      </c>
      <c r="X8729" t="s">
        <v>282</v>
      </c>
      <c r="Y8729" t="s">
        <v>311</v>
      </c>
      <c r="Z8729" t="s">
        <v>284</v>
      </c>
      <c r="AB8729"/>
      <c r="AD8729" s="27" t="s">
        <v>2075</v>
      </c>
      <c r="AF8729" t="s">
        <v>290</v>
      </c>
      <c r="AH8729" t="s">
        <v>2169</v>
      </c>
      <c r="AI8729" t="s">
        <v>2170</v>
      </c>
      <c r="AJ8729" t="s">
        <v>2171</v>
      </c>
      <c r="AK8729" t="s">
        <v>2082</v>
      </c>
      <c r="AL8729" s="12">
        <v>46007.659375000003</v>
      </c>
      <c r="AM8729" t="s">
        <v>291</v>
      </c>
    </row>
    <row r="8730" spans="1:39" ht="15" customHeight="1" x14ac:dyDescent="0.3">
      <c r="A8730" s="38" t="s">
        <v>21082</v>
      </c>
      <c r="B8730" t="s">
        <v>3033</v>
      </c>
      <c r="C8730" t="s">
        <v>2073</v>
      </c>
      <c r="D8730" t="s">
        <v>282</v>
      </c>
      <c r="E8730" t="s">
        <v>319</v>
      </c>
      <c r="H8730" t="s">
        <v>298</v>
      </c>
      <c r="I8730" t="s">
        <v>21083</v>
      </c>
      <c r="J8730" t="s">
        <v>284</v>
      </c>
      <c r="K8730" t="s">
        <v>2075</v>
      </c>
      <c r="M8730" t="s">
        <v>290</v>
      </c>
      <c r="O8730" t="s">
        <v>2076</v>
      </c>
      <c r="Q8730" t="s">
        <v>344</v>
      </c>
      <c r="R8730" t="b">
        <v>0</v>
      </c>
      <c r="S8730" t="b">
        <v>0</v>
      </c>
      <c r="T8730" s="31" t="s">
        <v>426</v>
      </c>
      <c r="U8730" s="31">
        <v>1</v>
      </c>
      <c r="V8730" s="32" t="s">
        <v>8518</v>
      </c>
      <c r="W8730" t="s">
        <v>8519</v>
      </c>
      <c r="X8730" t="s">
        <v>282</v>
      </c>
      <c r="Y8730" t="s">
        <v>344</v>
      </c>
      <c r="Z8730" t="s">
        <v>284</v>
      </c>
      <c r="AB8730"/>
      <c r="AD8730" s="27" t="s">
        <v>4539</v>
      </c>
      <c r="AF8730" t="s">
        <v>290</v>
      </c>
      <c r="AH8730" t="s">
        <v>2012</v>
      </c>
      <c r="AI8730" t="s">
        <v>2121</v>
      </c>
      <c r="AJ8730" t="s">
        <v>2122</v>
      </c>
      <c r="AK8730" t="s">
        <v>2082</v>
      </c>
      <c r="AL8730" s="12">
        <v>45881.3518287037</v>
      </c>
    </row>
    <row r="8731" spans="1:39" ht="15" customHeight="1" x14ac:dyDescent="0.3">
      <c r="A8731" s="38" t="s">
        <v>21182</v>
      </c>
      <c r="B8731" t="s">
        <v>3436</v>
      </c>
      <c r="C8731" t="s">
        <v>2073</v>
      </c>
      <c r="D8731" t="s">
        <v>282</v>
      </c>
      <c r="E8731" t="s">
        <v>319</v>
      </c>
      <c r="H8731" t="s">
        <v>25699</v>
      </c>
      <c r="I8731" t="s">
        <v>21183</v>
      </c>
      <c r="J8731" t="s">
        <v>284</v>
      </c>
      <c r="K8731" t="s">
        <v>2224</v>
      </c>
      <c r="M8731" t="s">
        <v>290</v>
      </c>
      <c r="N8731" t="s">
        <v>286</v>
      </c>
      <c r="O8731" t="s">
        <v>2076</v>
      </c>
      <c r="Q8731" t="s">
        <v>344</v>
      </c>
      <c r="R8731" t="b">
        <v>0</v>
      </c>
      <c r="S8731" t="b">
        <v>0</v>
      </c>
      <c r="T8731" s="31" t="s">
        <v>426</v>
      </c>
      <c r="U8731" s="31">
        <v>1</v>
      </c>
      <c r="V8731" s="32" t="s">
        <v>2851</v>
      </c>
      <c r="W8731" t="s">
        <v>2852</v>
      </c>
      <c r="X8731" t="s">
        <v>282</v>
      </c>
      <c r="Y8731" t="s">
        <v>344</v>
      </c>
      <c r="Z8731" t="s">
        <v>284</v>
      </c>
      <c r="AA8731" t="s">
        <v>319</v>
      </c>
      <c r="AB8731"/>
      <c r="AD8731" s="27" t="s">
        <v>2075</v>
      </c>
      <c r="AF8731" t="s">
        <v>290</v>
      </c>
      <c r="AH8731" t="s">
        <v>2012</v>
      </c>
      <c r="AI8731" t="s">
        <v>2121</v>
      </c>
      <c r="AJ8731" t="s">
        <v>2122</v>
      </c>
      <c r="AK8731" t="s">
        <v>2082</v>
      </c>
      <c r="AL8731" s="12">
        <v>45883.714687500003</v>
      </c>
    </row>
    <row r="8732" spans="1:39" ht="15" customHeight="1" x14ac:dyDescent="0.3">
      <c r="A8732" s="38" t="s">
        <v>21182</v>
      </c>
      <c r="B8732" t="s">
        <v>3436</v>
      </c>
      <c r="C8732" t="s">
        <v>2073</v>
      </c>
      <c r="D8732" t="s">
        <v>282</v>
      </c>
      <c r="E8732" t="s">
        <v>319</v>
      </c>
      <c r="H8732" t="s">
        <v>25699</v>
      </c>
      <c r="I8732" t="s">
        <v>21183</v>
      </c>
      <c r="J8732" t="s">
        <v>284</v>
      </c>
      <c r="K8732" t="s">
        <v>2224</v>
      </c>
      <c r="M8732" t="s">
        <v>290</v>
      </c>
      <c r="N8732" t="s">
        <v>286</v>
      </c>
      <c r="O8732" t="s">
        <v>2076</v>
      </c>
      <c r="R8732" t="b">
        <v>0</v>
      </c>
      <c r="S8732" t="b">
        <v>0</v>
      </c>
      <c r="T8732" s="31" t="s">
        <v>426</v>
      </c>
      <c r="U8732" s="31">
        <v>1</v>
      </c>
      <c r="V8732" s="32" t="s">
        <v>2853</v>
      </c>
      <c r="W8732" t="s">
        <v>2854</v>
      </c>
      <c r="X8732" t="s">
        <v>282</v>
      </c>
      <c r="Y8732" t="s">
        <v>311</v>
      </c>
      <c r="Z8732" t="s">
        <v>284</v>
      </c>
      <c r="AA8732" t="s">
        <v>319</v>
      </c>
      <c r="AB8732"/>
      <c r="AD8732" s="27" t="s">
        <v>2075</v>
      </c>
      <c r="AF8732" t="s">
        <v>290</v>
      </c>
      <c r="AH8732" t="s">
        <v>2013</v>
      </c>
      <c r="AI8732" t="s">
        <v>2080</v>
      </c>
      <c r="AJ8732" t="s">
        <v>2081</v>
      </c>
      <c r="AK8732" t="s">
        <v>2082</v>
      </c>
      <c r="AL8732" s="12">
        <v>45831.522407407407</v>
      </c>
    </row>
    <row r="8733" spans="1:39" ht="15" customHeight="1" x14ac:dyDescent="0.3">
      <c r="A8733" s="38" t="s">
        <v>21577</v>
      </c>
      <c r="B8733" t="s">
        <v>21578</v>
      </c>
      <c r="C8733" t="s">
        <v>2212</v>
      </c>
      <c r="D8733" t="s">
        <v>282</v>
      </c>
      <c r="G8733" t="s">
        <v>298</v>
      </c>
      <c r="H8733" t="s">
        <v>25795</v>
      </c>
      <c r="I8733" t="s">
        <v>21579</v>
      </c>
      <c r="K8733" t="s">
        <v>2094</v>
      </c>
      <c r="M8733" t="s">
        <v>285</v>
      </c>
      <c r="N8733" t="s">
        <v>295</v>
      </c>
      <c r="Q8733" t="s">
        <v>305</v>
      </c>
      <c r="R8733" t="b">
        <v>0</v>
      </c>
      <c r="S8733" t="b">
        <v>0</v>
      </c>
      <c r="T8733" s="31" t="s">
        <v>426</v>
      </c>
      <c r="U8733" s="31">
        <v>1</v>
      </c>
      <c r="V8733" s="32" t="s">
        <v>21580</v>
      </c>
      <c r="W8733" t="s">
        <v>21581</v>
      </c>
      <c r="X8733" t="s">
        <v>282</v>
      </c>
      <c r="Y8733" t="s">
        <v>305</v>
      </c>
      <c r="Z8733" t="s">
        <v>284</v>
      </c>
      <c r="AB8733"/>
      <c r="AD8733" s="27" t="s">
        <v>2094</v>
      </c>
      <c r="AE8733" t="s">
        <v>289</v>
      </c>
      <c r="AF8733" t="s">
        <v>285</v>
      </c>
      <c r="AH8733" t="s">
        <v>674</v>
      </c>
      <c r="AI8733" t="s">
        <v>26578</v>
      </c>
      <c r="AJ8733" t="s">
        <v>26579</v>
      </c>
      <c r="AK8733" t="s">
        <v>2082</v>
      </c>
      <c r="AL8733" s="12">
        <v>46107.439675925925</v>
      </c>
      <c r="AM8733" t="s">
        <v>291</v>
      </c>
    </row>
    <row r="8734" spans="1:39" ht="15" customHeight="1" x14ac:dyDescent="0.3">
      <c r="A8734" s="38" t="s">
        <v>21582</v>
      </c>
      <c r="B8734" t="s">
        <v>21583</v>
      </c>
      <c r="C8734" t="s">
        <v>2212</v>
      </c>
      <c r="D8734" t="s">
        <v>282</v>
      </c>
      <c r="G8734" t="s">
        <v>298</v>
      </c>
      <c r="H8734" t="s">
        <v>298</v>
      </c>
      <c r="I8734" t="s">
        <v>21584</v>
      </c>
      <c r="J8734" t="s">
        <v>325</v>
      </c>
      <c r="K8734" t="s">
        <v>2075</v>
      </c>
      <c r="L8734" t="s">
        <v>26030</v>
      </c>
      <c r="M8734" t="s">
        <v>294</v>
      </c>
      <c r="N8734" t="s">
        <v>295</v>
      </c>
      <c r="Q8734" t="s">
        <v>305</v>
      </c>
      <c r="R8734" t="b">
        <v>0</v>
      </c>
      <c r="S8734" t="b">
        <v>0</v>
      </c>
      <c r="T8734" s="31" t="s">
        <v>426</v>
      </c>
      <c r="U8734" s="31">
        <v>1</v>
      </c>
      <c r="V8734" s="32" t="s">
        <v>21585</v>
      </c>
      <c r="W8734" t="s">
        <v>21586</v>
      </c>
      <c r="X8734" t="s">
        <v>282</v>
      </c>
      <c r="Y8734" t="s">
        <v>305</v>
      </c>
      <c r="Z8734" t="s">
        <v>329</v>
      </c>
      <c r="AA8734" t="s">
        <v>302</v>
      </c>
      <c r="AB8734"/>
      <c r="AD8734" s="27" t="s">
        <v>2075</v>
      </c>
      <c r="AE8734" t="s">
        <v>347</v>
      </c>
      <c r="AF8734" t="s">
        <v>294</v>
      </c>
      <c r="AH8734" t="s">
        <v>617</v>
      </c>
      <c r="AI8734" t="s">
        <v>2217</v>
      </c>
      <c r="AJ8734" t="s">
        <v>2218</v>
      </c>
      <c r="AK8734" t="s">
        <v>2082</v>
      </c>
      <c r="AL8734" s="12">
        <v>45881.770428240743</v>
      </c>
      <c r="AM8734" t="s">
        <v>309</v>
      </c>
    </row>
    <row r="8735" spans="1:39" ht="15" customHeight="1" x14ac:dyDescent="0.3">
      <c r="A8735" s="38" t="s">
        <v>21138</v>
      </c>
      <c r="B8735" t="s">
        <v>3941</v>
      </c>
      <c r="C8735" t="s">
        <v>2073</v>
      </c>
      <c r="D8735" t="s">
        <v>282</v>
      </c>
      <c r="E8735" t="s">
        <v>337</v>
      </c>
      <c r="H8735" t="s">
        <v>25714</v>
      </c>
      <c r="I8735" t="s">
        <v>21139</v>
      </c>
      <c r="J8735" t="s">
        <v>284</v>
      </c>
      <c r="K8735" t="s">
        <v>2075</v>
      </c>
      <c r="M8735" t="s">
        <v>290</v>
      </c>
      <c r="N8735" t="s">
        <v>365</v>
      </c>
      <c r="Q8735" t="s">
        <v>344</v>
      </c>
      <c r="R8735" t="b">
        <v>0</v>
      </c>
      <c r="S8735" t="b">
        <v>0</v>
      </c>
      <c r="T8735" s="31" t="s">
        <v>426</v>
      </c>
      <c r="U8735" s="31">
        <v>1</v>
      </c>
      <c r="V8735" s="32" t="s">
        <v>20948</v>
      </c>
      <c r="W8735" t="s">
        <v>20949</v>
      </c>
      <c r="X8735" t="s">
        <v>282</v>
      </c>
      <c r="Y8735" t="s">
        <v>344</v>
      </c>
      <c r="Z8735" t="s">
        <v>310</v>
      </c>
      <c r="AB8735"/>
      <c r="AD8735" s="27" t="s">
        <v>12530</v>
      </c>
      <c r="AF8735" t="s">
        <v>290</v>
      </c>
      <c r="AH8735" t="s">
        <v>3650</v>
      </c>
      <c r="AI8735" t="s">
        <v>2121</v>
      </c>
      <c r="AJ8735" t="s">
        <v>2122</v>
      </c>
      <c r="AK8735" t="s">
        <v>2082</v>
      </c>
      <c r="AL8735" s="12">
        <v>45898.777118055557</v>
      </c>
    </row>
    <row r="8736" spans="1:39" ht="15" customHeight="1" x14ac:dyDescent="0.3">
      <c r="A8736" s="38" t="s">
        <v>21138</v>
      </c>
      <c r="B8736" t="s">
        <v>3941</v>
      </c>
      <c r="C8736" t="s">
        <v>2073</v>
      </c>
      <c r="D8736" t="s">
        <v>282</v>
      </c>
      <c r="E8736" t="s">
        <v>337</v>
      </c>
      <c r="H8736" t="s">
        <v>25714</v>
      </c>
      <c r="I8736" t="s">
        <v>21139</v>
      </c>
      <c r="J8736" t="s">
        <v>284</v>
      </c>
      <c r="K8736" t="s">
        <v>2075</v>
      </c>
      <c r="M8736" t="s">
        <v>290</v>
      </c>
      <c r="N8736" t="s">
        <v>365</v>
      </c>
      <c r="R8736" t="b">
        <v>0</v>
      </c>
      <c r="S8736" t="b">
        <v>0</v>
      </c>
      <c r="T8736" s="31" t="s">
        <v>426</v>
      </c>
      <c r="U8736" s="31">
        <v>1</v>
      </c>
      <c r="V8736" s="32" t="s">
        <v>13810</v>
      </c>
      <c r="W8736" t="s">
        <v>13811</v>
      </c>
      <c r="X8736" t="s">
        <v>282</v>
      </c>
      <c r="Y8736" t="s">
        <v>311</v>
      </c>
      <c r="Z8736" t="s">
        <v>284</v>
      </c>
      <c r="AB8736"/>
      <c r="AD8736" s="27" t="s">
        <v>2075</v>
      </c>
      <c r="AF8736" t="s">
        <v>290</v>
      </c>
      <c r="AH8736" t="s">
        <v>2013</v>
      </c>
      <c r="AI8736" t="s">
        <v>2088</v>
      </c>
      <c r="AJ8736" t="s">
        <v>2089</v>
      </c>
      <c r="AK8736" t="s">
        <v>2082</v>
      </c>
      <c r="AL8736" s="12">
        <v>45846.834131944444</v>
      </c>
    </row>
    <row r="8737" spans="1:39" ht="15" customHeight="1" x14ac:dyDescent="0.3">
      <c r="A8737" s="38" t="s">
        <v>21587</v>
      </c>
      <c r="B8737" t="s">
        <v>21588</v>
      </c>
      <c r="C8737" t="s">
        <v>2212</v>
      </c>
      <c r="D8737" t="s">
        <v>282</v>
      </c>
      <c r="G8737" t="s">
        <v>298</v>
      </c>
      <c r="H8737" t="s">
        <v>298</v>
      </c>
      <c r="I8737" t="s">
        <v>21589</v>
      </c>
      <c r="J8737" t="s">
        <v>325</v>
      </c>
      <c r="K8737" t="s">
        <v>2075</v>
      </c>
      <c r="L8737" t="s">
        <v>26030</v>
      </c>
      <c r="M8737" t="s">
        <v>294</v>
      </c>
      <c r="N8737" t="s">
        <v>295</v>
      </c>
      <c r="Q8737" t="s">
        <v>305</v>
      </c>
      <c r="R8737" t="b">
        <v>0</v>
      </c>
      <c r="S8737" t="b">
        <v>0</v>
      </c>
      <c r="T8737" s="31" t="s">
        <v>426</v>
      </c>
      <c r="U8737" s="31">
        <v>1</v>
      </c>
      <c r="V8737" s="32" t="s">
        <v>21590</v>
      </c>
      <c r="W8737" t="s">
        <v>21591</v>
      </c>
      <c r="X8737" t="s">
        <v>282</v>
      </c>
      <c r="Y8737" t="s">
        <v>305</v>
      </c>
      <c r="Z8737" t="s">
        <v>329</v>
      </c>
      <c r="AA8737" t="s">
        <v>302</v>
      </c>
      <c r="AB8737"/>
      <c r="AD8737" s="27" t="s">
        <v>2075</v>
      </c>
      <c r="AE8737" t="s">
        <v>347</v>
      </c>
      <c r="AF8737" t="s">
        <v>294</v>
      </c>
      <c r="AH8737" t="s">
        <v>617</v>
      </c>
      <c r="AI8737" t="s">
        <v>2217</v>
      </c>
      <c r="AJ8737" t="s">
        <v>2218</v>
      </c>
      <c r="AK8737" t="s">
        <v>2082</v>
      </c>
      <c r="AL8737" s="12">
        <v>45881.769791666666</v>
      </c>
      <c r="AM8737" t="s">
        <v>309</v>
      </c>
    </row>
    <row r="8738" spans="1:39" ht="15" customHeight="1" x14ac:dyDescent="0.3">
      <c r="A8738" s="38" t="s">
        <v>21592</v>
      </c>
      <c r="B8738" t="s">
        <v>21593</v>
      </c>
      <c r="C8738" t="s">
        <v>2212</v>
      </c>
      <c r="D8738" t="s">
        <v>282</v>
      </c>
      <c r="G8738" t="s">
        <v>303</v>
      </c>
      <c r="I8738" t="s">
        <v>21594</v>
      </c>
      <c r="J8738" t="s">
        <v>325</v>
      </c>
      <c r="K8738" t="s">
        <v>2075</v>
      </c>
      <c r="L8738" t="s">
        <v>26030</v>
      </c>
      <c r="M8738" t="s">
        <v>294</v>
      </c>
      <c r="N8738" t="s">
        <v>295</v>
      </c>
      <c r="Q8738" t="s">
        <v>305</v>
      </c>
      <c r="R8738" t="b">
        <v>0</v>
      </c>
      <c r="S8738" t="b">
        <v>0</v>
      </c>
      <c r="T8738" s="31" t="s">
        <v>426</v>
      </c>
      <c r="U8738" s="31">
        <v>1</v>
      </c>
      <c r="V8738" s="32" t="s">
        <v>21595</v>
      </c>
      <c r="W8738" t="s">
        <v>21596</v>
      </c>
      <c r="X8738" t="s">
        <v>282</v>
      </c>
      <c r="Y8738" t="s">
        <v>305</v>
      </c>
      <c r="Z8738" t="s">
        <v>329</v>
      </c>
      <c r="AA8738" t="s">
        <v>302</v>
      </c>
      <c r="AB8738"/>
      <c r="AD8738" s="27" t="s">
        <v>2075</v>
      </c>
      <c r="AE8738" t="s">
        <v>347</v>
      </c>
      <c r="AF8738" t="s">
        <v>294</v>
      </c>
      <c r="AH8738" t="s">
        <v>1999</v>
      </c>
      <c r="AI8738" t="s">
        <v>2217</v>
      </c>
      <c r="AJ8738" t="s">
        <v>2218</v>
      </c>
      <c r="AK8738" t="s">
        <v>2082</v>
      </c>
      <c r="AL8738" s="12">
        <v>45882.138252314813</v>
      </c>
      <c r="AM8738" t="s">
        <v>309</v>
      </c>
    </row>
    <row r="8739" spans="1:39" ht="15" customHeight="1" x14ac:dyDescent="0.3">
      <c r="A8739" s="38" t="s">
        <v>21368</v>
      </c>
      <c r="B8739" t="s">
        <v>21369</v>
      </c>
      <c r="C8739" t="s">
        <v>2212</v>
      </c>
      <c r="D8739" t="s">
        <v>282</v>
      </c>
      <c r="G8739" t="s">
        <v>293</v>
      </c>
      <c r="H8739" t="s">
        <v>293</v>
      </c>
      <c r="I8739" t="s">
        <v>21370</v>
      </c>
      <c r="J8739" t="s">
        <v>284</v>
      </c>
      <c r="K8739" t="s">
        <v>2094</v>
      </c>
      <c r="M8739" t="s">
        <v>285</v>
      </c>
      <c r="N8739" t="s">
        <v>295</v>
      </c>
      <c r="Q8739" t="s">
        <v>305</v>
      </c>
      <c r="R8739" t="b">
        <v>0</v>
      </c>
      <c r="S8739" t="b">
        <v>0</v>
      </c>
      <c r="T8739" s="31" t="s">
        <v>426</v>
      </c>
      <c r="U8739" s="31">
        <v>1</v>
      </c>
      <c r="V8739" s="32" t="s">
        <v>7320</v>
      </c>
      <c r="W8739" t="s">
        <v>7321</v>
      </c>
      <c r="X8739" t="s">
        <v>282</v>
      </c>
      <c r="Y8739" t="s">
        <v>305</v>
      </c>
      <c r="Z8739" t="s">
        <v>284</v>
      </c>
      <c r="AA8739" t="s">
        <v>304</v>
      </c>
      <c r="AB8739"/>
      <c r="AD8739" s="27" t="s">
        <v>2094</v>
      </c>
      <c r="AE8739" t="s">
        <v>289</v>
      </c>
      <c r="AF8739" t="s">
        <v>285</v>
      </c>
      <c r="AH8739" t="s">
        <v>674</v>
      </c>
      <c r="AI8739" t="s">
        <v>26578</v>
      </c>
      <c r="AJ8739" t="s">
        <v>26579</v>
      </c>
      <c r="AK8739" t="s">
        <v>2082</v>
      </c>
      <c r="AL8739" s="12">
        <v>46107.431458333333</v>
      </c>
      <c r="AM8739" t="s">
        <v>309</v>
      </c>
    </row>
    <row r="8740" spans="1:39" ht="15" customHeight="1" x14ac:dyDescent="0.3">
      <c r="A8740" s="38" t="s">
        <v>21597</v>
      </c>
      <c r="B8740" t="s">
        <v>21598</v>
      </c>
      <c r="C8740" t="s">
        <v>2212</v>
      </c>
      <c r="D8740" t="s">
        <v>282</v>
      </c>
      <c r="G8740" t="s">
        <v>303</v>
      </c>
      <c r="I8740" t="s">
        <v>21599</v>
      </c>
      <c r="J8740" t="s">
        <v>329</v>
      </c>
      <c r="K8740" t="s">
        <v>2075</v>
      </c>
      <c r="M8740" t="s">
        <v>338</v>
      </c>
      <c r="Q8740" t="s">
        <v>305</v>
      </c>
      <c r="R8740" t="b">
        <v>0</v>
      </c>
      <c r="S8740" t="b">
        <v>0</v>
      </c>
      <c r="T8740" s="31" t="s">
        <v>426</v>
      </c>
      <c r="U8740" s="31">
        <v>1</v>
      </c>
      <c r="V8740" s="32" t="s">
        <v>21600</v>
      </c>
      <c r="W8740" t="s">
        <v>21601</v>
      </c>
      <c r="X8740" t="s">
        <v>282</v>
      </c>
      <c r="Y8740" t="s">
        <v>305</v>
      </c>
      <c r="Z8740" t="s">
        <v>329</v>
      </c>
      <c r="AA8740" t="s">
        <v>302</v>
      </c>
      <c r="AB8740"/>
      <c r="AD8740" s="27" t="s">
        <v>2075</v>
      </c>
      <c r="AE8740" t="s">
        <v>347</v>
      </c>
      <c r="AF8740" t="s">
        <v>338</v>
      </c>
      <c r="AH8740" t="s">
        <v>1999</v>
      </c>
      <c r="AI8740" t="s">
        <v>2217</v>
      </c>
      <c r="AJ8740" t="s">
        <v>2218</v>
      </c>
      <c r="AK8740" t="s">
        <v>2082</v>
      </c>
      <c r="AL8740" s="12">
        <v>45881.763738425929</v>
      </c>
      <c r="AM8740" t="s">
        <v>309</v>
      </c>
    </row>
    <row r="8741" spans="1:39" ht="15" customHeight="1" x14ac:dyDescent="0.3">
      <c r="A8741" s="38" t="s">
        <v>21371</v>
      </c>
      <c r="B8741" t="s">
        <v>21372</v>
      </c>
      <c r="C8741" t="s">
        <v>2212</v>
      </c>
      <c r="D8741" t="s">
        <v>282</v>
      </c>
      <c r="G8741" t="s">
        <v>298</v>
      </c>
      <c r="H8741" t="s">
        <v>298</v>
      </c>
      <c r="I8741" t="s">
        <v>21373</v>
      </c>
      <c r="J8741" t="s">
        <v>284</v>
      </c>
      <c r="K8741" t="s">
        <v>2094</v>
      </c>
      <c r="M8741" t="s">
        <v>285</v>
      </c>
      <c r="N8741" t="s">
        <v>295</v>
      </c>
      <c r="Q8741" t="s">
        <v>305</v>
      </c>
      <c r="R8741" t="b">
        <v>0</v>
      </c>
      <c r="S8741" t="b">
        <v>0</v>
      </c>
      <c r="T8741" s="31" t="s">
        <v>426</v>
      </c>
      <c r="U8741" s="31">
        <v>1</v>
      </c>
      <c r="V8741" s="32" t="s">
        <v>7085</v>
      </c>
      <c r="W8741" t="s">
        <v>7086</v>
      </c>
      <c r="X8741" t="s">
        <v>282</v>
      </c>
      <c r="Y8741" t="s">
        <v>305</v>
      </c>
      <c r="Z8741" t="s">
        <v>284</v>
      </c>
      <c r="AA8741" t="s">
        <v>304</v>
      </c>
      <c r="AB8741"/>
      <c r="AD8741" s="27" t="s">
        <v>2094</v>
      </c>
      <c r="AE8741" t="s">
        <v>26030</v>
      </c>
      <c r="AF8741" t="s">
        <v>285</v>
      </c>
      <c r="AH8741" t="s">
        <v>657</v>
      </c>
      <c r="AI8741" t="s">
        <v>26578</v>
      </c>
      <c r="AJ8741" t="s">
        <v>26579</v>
      </c>
      <c r="AK8741" t="s">
        <v>2082</v>
      </c>
      <c r="AL8741" s="12">
        <v>46107.428854166668</v>
      </c>
      <c r="AM8741" t="s">
        <v>291</v>
      </c>
    </row>
    <row r="8742" spans="1:39" ht="15" customHeight="1" x14ac:dyDescent="0.3">
      <c r="A8742" s="38" t="s">
        <v>21602</v>
      </c>
      <c r="B8742" t="s">
        <v>21603</v>
      </c>
      <c r="C8742" t="s">
        <v>2212</v>
      </c>
      <c r="D8742" t="s">
        <v>282</v>
      </c>
      <c r="G8742" t="s">
        <v>303</v>
      </c>
      <c r="I8742" t="s">
        <v>21604</v>
      </c>
      <c r="J8742" t="s">
        <v>325</v>
      </c>
      <c r="K8742" t="s">
        <v>2075</v>
      </c>
      <c r="L8742" t="s">
        <v>26030</v>
      </c>
      <c r="M8742" t="s">
        <v>294</v>
      </c>
      <c r="N8742" t="s">
        <v>295</v>
      </c>
      <c r="Q8742" t="s">
        <v>305</v>
      </c>
      <c r="R8742" t="b">
        <v>0</v>
      </c>
      <c r="S8742" t="b">
        <v>0</v>
      </c>
      <c r="T8742" s="31" t="s">
        <v>426</v>
      </c>
      <c r="U8742" s="31">
        <v>1</v>
      </c>
      <c r="V8742" s="32" t="s">
        <v>21605</v>
      </c>
      <c r="W8742" t="s">
        <v>21606</v>
      </c>
      <c r="X8742" t="s">
        <v>282</v>
      </c>
      <c r="Y8742" t="s">
        <v>305</v>
      </c>
      <c r="Z8742" t="s">
        <v>329</v>
      </c>
      <c r="AA8742" t="s">
        <v>302</v>
      </c>
      <c r="AB8742"/>
      <c r="AD8742" s="27" t="s">
        <v>2075</v>
      </c>
      <c r="AE8742" t="s">
        <v>347</v>
      </c>
      <c r="AF8742" t="s">
        <v>294</v>
      </c>
      <c r="AH8742" t="s">
        <v>617</v>
      </c>
      <c r="AI8742" t="s">
        <v>2217</v>
      </c>
      <c r="AJ8742" t="s">
        <v>2218</v>
      </c>
      <c r="AK8742" t="s">
        <v>2082</v>
      </c>
      <c r="AL8742" s="12">
        <v>45881.770046296297</v>
      </c>
      <c r="AM8742" t="s">
        <v>309</v>
      </c>
    </row>
    <row r="8743" spans="1:39" ht="15" customHeight="1" x14ac:dyDescent="0.3">
      <c r="A8743" s="38" t="s">
        <v>21177</v>
      </c>
      <c r="B8743" t="s">
        <v>21178</v>
      </c>
      <c r="C8743" t="s">
        <v>2212</v>
      </c>
      <c r="D8743" t="s">
        <v>282</v>
      </c>
      <c r="E8743" t="s">
        <v>339</v>
      </c>
      <c r="G8743" t="s">
        <v>298</v>
      </c>
      <c r="H8743" t="s">
        <v>25722</v>
      </c>
      <c r="I8743" t="s">
        <v>21179</v>
      </c>
      <c r="J8743" t="s">
        <v>284</v>
      </c>
      <c r="K8743" t="s">
        <v>2075</v>
      </c>
      <c r="L8743" t="s">
        <v>26035</v>
      </c>
      <c r="M8743" t="s">
        <v>290</v>
      </c>
      <c r="Q8743" t="s">
        <v>288</v>
      </c>
      <c r="R8743" t="b">
        <v>0</v>
      </c>
      <c r="S8743" t="b">
        <v>0</v>
      </c>
      <c r="T8743" s="31" t="s">
        <v>25454</v>
      </c>
      <c r="U8743" s="31">
        <v>0</v>
      </c>
      <c r="V8743" s="32" t="s">
        <v>5211</v>
      </c>
      <c r="W8743" t="s">
        <v>5212</v>
      </c>
      <c r="X8743" t="s">
        <v>282</v>
      </c>
      <c r="Y8743" t="s">
        <v>288</v>
      </c>
      <c r="Z8743" t="s">
        <v>284</v>
      </c>
      <c r="AA8743" t="s">
        <v>283</v>
      </c>
      <c r="AB8743"/>
      <c r="AD8743" s="27" t="s">
        <v>2075</v>
      </c>
      <c r="AE8743" t="s">
        <v>289</v>
      </c>
      <c r="AF8743" t="s">
        <v>290</v>
      </c>
      <c r="AH8743" t="s">
        <v>674</v>
      </c>
      <c r="AI8743" t="s">
        <v>26094</v>
      </c>
      <c r="AJ8743" t="s">
        <v>26095</v>
      </c>
      <c r="AK8743" t="s">
        <v>2082</v>
      </c>
      <c r="AL8743" s="12">
        <v>46127.385289351849</v>
      </c>
      <c r="AM8743" t="s">
        <v>309</v>
      </c>
    </row>
    <row r="8744" spans="1:39" ht="15" customHeight="1" x14ac:dyDescent="0.3">
      <c r="A8744" s="38" t="s">
        <v>21177</v>
      </c>
      <c r="B8744" t="s">
        <v>21178</v>
      </c>
      <c r="C8744" t="s">
        <v>2212</v>
      </c>
      <c r="D8744" t="s">
        <v>282</v>
      </c>
      <c r="E8744" t="s">
        <v>339</v>
      </c>
      <c r="G8744" t="s">
        <v>298</v>
      </c>
      <c r="H8744" t="s">
        <v>25722</v>
      </c>
      <c r="I8744" t="s">
        <v>21179</v>
      </c>
      <c r="J8744" t="s">
        <v>284</v>
      </c>
      <c r="K8744" t="s">
        <v>2075</v>
      </c>
      <c r="L8744" t="s">
        <v>26035</v>
      </c>
      <c r="M8744" t="s">
        <v>290</v>
      </c>
      <c r="Q8744" t="s">
        <v>288</v>
      </c>
      <c r="R8744" t="b">
        <v>0</v>
      </c>
      <c r="S8744" t="b">
        <v>0</v>
      </c>
      <c r="T8744" s="31" t="s">
        <v>25454</v>
      </c>
      <c r="U8744" s="31">
        <v>0</v>
      </c>
      <c r="V8744" s="32" t="s">
        <v>5191</v>
      </c>
      <c r="W8744" t="s">
        <v>5192</v>
      </c>
      <c r="X8744" t="s">
        <v>282</v>
      </c>
      <c r="Y8744" t="s">
        <v>288</v>
      </c>
      <c r="Z8744" t="s">
        <v>329</v>
      </c>
      <c r="AA8744" t="s">
        <v>283</v>
      </c>
      <c r="AB8744"/>
      <c r="AD8744" s="27" t="s">
        <v>2075</v>
      </c>
      <c r="AE8744" t="s">
        <v>26225</v>
      </c>
      <c r="AF8744" t="s">
        <v>290</v>
      </c>
      <c r="AH8744" t="s">
        <v>657</v>
      </c>
      <c r="AI8744" t="s">
        <v>26094</v>
      </c>
      <c r="AJ8744" t="s">
        <v>26095</v>
      </c>
      <c r="AK8744" t="s">
        <v>3160</v>
      </c>
      <c r="AL8744" s="12">
        <v>46114.445625</v>
      </c>
      <c r="AM8744" t="s">
        <v>291</v>
      </c>
    </row>
    <row r="8745" spans="1:39" ht="15" customHeight="1" x14ac:dyDescent="0.3">
      <c r="A8745" s="38" t="s">
        <v>21177</v>
      </c>
      <c r="B8745" t="s">
        <v>21178</v>
      </c>
      <c r="C8745" t="s">
        <v>2212</v>
      </c>
      <c r="D8745" t="s">
        <v>282</v>
      </c>
      <c r="E8745" t="s">
        <v>339</v>
      </c>
      <c r="G8745" t="s">
        <v>298</v>
      </c>
      <c r="H8745" t="s">
        <v>25722</v>
      </c>
      <c r="I8745" t="s">
        <v>21179</v>
      </c>
      <c r="J8745" t="s">
        <v>284</v>
      </c>
      <c r="K8745" t="s">
        <v>2075</v>
      </c>
      <c r="L8745" t="s">
        <v>26035</v>
      </c>
      <c r="M8745" t="s">
        <v>290</v>
      </c>
      <c r="Q8745" t="s">
        <v>288</v>
      </c>
      <c r="R8745" t="b">
        <v>0</v>
      </c>
      <c r="S8745" t="b">
        <v>0</v>
      </c>
      <c r="T8745" s="31" t="s">
        <v>25454</v>
      </c>
      <c r="U8745" s="31">
        <v>0</v>
      </c>
      <c r="V8745" s="32" t="s">
        <v>21180</v>
      </c>
      <c r="W8745" t="s">
        <v>21181</v>
      </c>
      <c r="X8745" t="s">
        <v>282</v>
      </c>
      <c r="Y8745" t="s">
        <v>288</v>
      </c>
      <c r="Z8745" t="s">
        <v>284</v>
      </c>
      <c r="AA8745" t="s">
        <v>283</v>
      </c>
      <c r="AB8745"/>
      <c r="AD8745" s="27" t="s">
        <v>2075</v>
      </c>
      <c r="AE8745" t="s">
        <v>26225</v>
      </c>
      <c r="AF8745" t="s">
        <v>290</v>
      </c>
      <c r="AH8745" t="s">
        <v>674</v>
      </c>
      <c r="AI8745" t="s">
        <v>26094</v>
      </c>
      <c r="AJ8745" t="s">
        <v>26095</v>
      </c>
      <c r="AK8745" t="s">
        <v>2082</v>
      </c>
      <c r="AL8745" s="12">
        <v>46129.215856481482</v>
      </c>
      <c r="AM8745" t="s">
        <v>291</v>
      </c>
    </row>
    <row r="8746" spans="1:39" ht="15" customHeight="1" x14ac:dyDescent="0.3">
      <c r="A8746" s="38" t="s">
        <v>21177</v>
      </c>
      <c r="B8746" t="s">
        <v>21178</v>
      </c>
      <c r="C8746" t="s">
        <v>2212</v>
      </c>
      <c r="D8746" t="s">
        <v>282</v>
      </c>
      <c r="E8746" t="s">
        <v>339</v>
      </c>
      <c r="G8746" t="s">
        <v>298</v>
      </c>
      <c r="H8746" t="s">
        <v>25722</v>
      </c>
      <c r="I8746" t="s">
        <v>21179</v>
      </c>
      <c r="J8746" t="s">
        <v>284</v>
      </c>
      <c r="K8746" t="s">
        <v>2075</v>
      </c>
      <c r="L8746" t="s">
        <v>26035</v>
      </c>
      <c r="M8746" t="s">
        <v>290</v>
      </c>
      <c r="Q8746" t="s">
        <v>288</v>
      </c>
      <c r="R8746" t="b">
        <v>0</v>
      </c>
      <c r="S8746" t="b">
        <v>0</v>
      </c>
      <c r="T8746" s="31" t="s">
        <v>25454</v>
      </c>
      <c r="U8746" s="31">
        <v>0</v>
      </c>
      <c r="V8746" s="32" t="s">
        <v>5167</v>
      </c>
      <c r="W8746" t="s">
        <v>5168</v>
      </c>
      <c r="X8746" t="s">
        <v>282</v>
      </c>
      <c r="Y8746" t="s">
        <v>288</v>
      </c>
      <c r="Z8746" t="s">
        <v>284</v>
      </c>
      <c r="AA8746" t="s">
        <v>337</v>
      </c>
      <c r="AB8746"/>
      <c r="AD8746" s="27" t="s">
        <v>2075</v>
      </c>
      <c r="AE8746" t="s">
        <v>26225</v>
      </c>
      <c r="AF8746" t="s">
        <v>290</v>
      </c>
      <c r="AH8746" t="s">
        <v>617</v>
      </c>
      <c r="AI8746" t="s">
        <v>26094</v>
      </c>
      <c r="AJ8746" t="s">
        <v>26095</v>
      </c>
      <c r="AK8746" t="s">
        <v>3160</v>
      </c>
      <c r="AL8746" s="12">
        <v>46114.446319444447</v>
      </c>
      <c r="AM8746" t="s">
        <v>291</v>
      </c>
    </row>
    <row r="8747" spans="1:39" ht="15" customHeight="1" x14ac:dyDescent="0.3">
      <c r="A8747" s="38" t="s">
        <v>21177</v>
      </c>
      <c r="B8747" t="s">
        <v>21178</v>
      </c>
      <c r="C8747" t="s">
        <v>2212</v>
      </c>
      <c r="D8747" t="s">
        <v>282</v>
      </c>
      <c r="E8747" t="s">
        <v>339</v>
      </c>
      <c r="G8747" t="s">
        <v>298</v>
      </c>
      <c r="H8747" t="s">
        <v>25722</v>
      </c>
      <c r="I8747" t="s">
        <v>21179</v>
      </c>
      <c r="J8747" t="s">
        <v>284</v>
      </c>
      <c r="K8747" t="s">
        <v>2075</v>
      </c>
      <c r="L8747" t="s">
        <v>26035</v>
      </c>
      <c r="M8747" t="s">
        <v>290</v>
      </c>
      <c r="Q8747" t="s">
        <v>288</v>
      </c>
      <c r="R8747" t="b">
        <v>0</v>
      </c>
      <c r="S8747" t="b">
        <v>0</v>
      </c>
      <c r="T8747" s="31" t="s">
        <v>25454</v>
      </c>
      <c r="U8747" s="31">
        <v>0</v>
      </c>
      <c r="V8747" s="32" t="s">
        <v>5134</v>
      </c>
      <c r="W8747" t="s">
        <v>5135</v>
      </c>
      <c r="X8747" t="s">
        <v>282</v>
      </c>
      <c r="Y8747" t="s">
        <v>288</v>
      </c>
      <c r="Z8747" t="s">
        <v>284</v>
      </c>
      <c r="AA8747" t="s">
        <v>283</v>
      </c>
      <c r="AB8747"/>
      <c r="AD8747" s="27" t="s">
        <v>2075</v>
      </c>
      <c r="AE8747" t="s">
        <v>26225</v>
      </c>
      <c r="AF8747" t="s">
        <v>290</v>
      </c>
      <c r="AH8747" t="s">
        <v>674</v>
      </c>
      <c r="AI8747" t="s">
        <v>26094</v>
      </c>
      <c r="AJ8747" t="s">
        <v>26095</v>
      </c>
      <c r="AK8747" t="s">
        <v>2082</v>
      </c>
      <c r="AL8747" s="12">
        <v>46129.212037037039</v>
      </c>
      <c r="AM8747" t="s">
        <v>291</v>
      </c>
    </row>
    <row r="8748" spans="1:39" ht="15" customHeight="1" x14ac:dyDescent="0.3">
      <c r="A8748" s="38" t="s">
        <v>21177</v>
      </c>
      <c r="B8748" t="s">
        <v>21178</v>
      </c>
      <c r="C8748" t="s">
        <v>2212</v>
      </c>
      <c r="D8748" t="s">
        <v>282</v>
      </c>
      <c r="E8748" t="s">
        <v>339</v>
      </c>
      <c r="G8748" t="s">
        <v>298</v>
      </c>
      <c r="H8748" t="s">
        <v>25722</v>
      </c>
      <c r="I8748" t="s">
        <v>21179</v>
      </c>
      <c r="J8748" t="s">
        <v>284</v>
      </c>
      <c r="K8748" t="s">
        <v>2075</v>
      </c>
      <c r="L8748" t="s">
        <v>26035</v>
      </c>
      <c r="M8748" t="s">
        <v>290</v>
      </c>
      <c r="Q8748" t="s">
        <v>288</v>
      </c>
      <c r="R8748" t="b">
        <v>0</v>
      </c>
      <c r="S8748" t="b">
        <v>0</v>
      </c>
      <c r="T8748" s="31" t="s">
        <v>25454</v>
      </c>
      <c r="U8748" s="31">
        <v>0</v>
      </c>
      <c r="V8748" s="32" t="s">
        <v>3181</v>
      </c>
      <c r="W8748" t="s">
        <v>3182</v>
      </c>
      <c r="X8748" t="s">
        <v>282</v>
      </c>
      <c r="Y8748" t="s">
        <v>288</v>
      </c>
      <c r="Z8748" t="s">
        <v>284</v>
      </c>
      <c r="AA8748" t="s">
        <v>337</v>
      </c>
      <c r="AB8748"/>
      <c r="AD8748" s="27" t="s">
        <v>2075</v>
      </c>
      <c r="AE8748" t="s">
        <v>26225</v>
      </c>
      <c r="AF8748" t="s">
        <v>294</v>
      </c>
      <c r="AH8748" t="s">
        <v>579</v>
      </c>
      <c r="AI8748" t="s">
        <v>26094</v>
      </c>
      <c r="AJ8748" t="s">
        <v>26095</v>
      </c>
      <c r="AK8748" t="s">
        <v>2082</v>
      </c>
      <c r="AL8748" s="12">
        <v>46129.208148148151</v>
      </c>
      <c r="AM8748" t="s">
        <v>307</v>
      </c>
    </row>
    <row r="8749" spans="1:39" ht="15" customHeight="1" x14ac:dyDescent="0.3">
      <c r="A8749" s="38" t="s">
        <v>21177</v>
      </c>
      <c r="B8749" t="s">
        <v>21178</v>
      </c>
      <c r="C8749" t="s">
        <v>2212</v>
      </c>
      <c r="D8749" t="s">
        <v>282</v>
      </c>
      <c r="E8749" t="s">
        <v>339</v>
      </c>
      <c r="G8749" t="s">
        <v>298</v>
      </c>
      <c r="H8749" t="s">
        <v>25722</v>
      </c>
      <c r="I8749" t="s">
        <v>21179</v>
      </c>
      <c r="J8749" t="s">
        <v>284</v>
      </c>
      <c r="K8749" t="s">
        <v>2075</v>
      </c>
      <c r="L8749" t="s">
        <v>26035</v>
      </c>
      <c r="M8749" t="s">
        <v>290</v>
      </c>
      <c r="Q8749" t="s">
        <v>288</v>
      </c>
      <c r="R8749" t="b">
        <v>0</v>
      </c>
      <c r="S8749" t="b">
        <v>0</v>
      </c>
      <c r="T8749" s="31" t="s">
        <v>25454</v>
      </c>
      <c r="U8749" s="31">
        <v>0</v>
      </c>
      <c r="V8749" s="32" t="s">
        <v>4160</v>
      </c>
      <c r="W8749" t="s">
        <v>4161</v>
      </c>
      <c r="X8749" t="s">
        <v>282</v>
      </c>
      <c r="Y8749" t="s">
        <v>288</v>
      </c>
      <c r="Z8749" t="s">
        <v>284</v>
      </c>
      <c r="AA8749" t="s">
        <v>337</v>
      </c>
      <c r="AB8749"/>
      <c r="AD8749" s="27" t="s">
        <v>2075</v>
      </c>
      <c r="AE8749" t="s">
        <v>26225</v>
      </c>
      <c r="AF8749" t="s">
        <v>338</v>
      </c>
      <c r="AH8749" t="s">
        <v>579</v>
      </c>
      <c r="AI8749" t="s">
        <v>26094</v>
      </c>
      <c r="AJ8749" t="s">
        <v>26095</v>
      </c>
      <c r="AK8749" t="s">
        <v>2082</v>
      </c>
      <c r="AL8749" s="12">
        <v>46129.209143518521</v>
      </c>
      <c r="AM8749" t="s">
        <v>307</v>
      </c>
    </row>
    <row r="8750" spans="1:39" ht="15" customHeight="1" x14ac:dyDescent="0.3">
      <c r="A8750" s="38" t="s">
        <v>21376</v>
      </c>
      <c r="B8750" t="s">
        <v>21377</v>
      </c>
      <c r="C8750" t="s">
        <v>2212</v>
      </c>
      <c r="D8750" t="s">
        <v>282</v>
      </c>
      <c r="E8750" t="s">
        <v>319</v>
      </c>
      <c r="G8750" t="s">
        <v>293</v>
      </c>
      <c r="H8750" t="s">
        <v>25701</v>
      </c>
      <c r="I8750" t="s">
        <v>21378</v>
      </c>
      <c r="K8750" t="s">
        <v>2075</v>
      </c>
      <c r="M8750" t="s">
        <v>290</v>
      </c>
      <c r="N8750" t="s">
        <v>295</v>
      </c>
      <c r="Q8750" t="s">
        <v>305</v>
      </c>
      <c r="R8750" t="b">
        <v>0</v>
      </c>
      <c r="S8750" t="b">
        <v>0</v>
      </c>
      <c r="T8750" s="31" t="s">
        <v>426</v>
      </c>
      <c r="U8750" s="31">
        <v>1</v>
      </c>
      <c r="V8750" s="32" t="s">
        <v>21379</v>
      </c>
      <c r="W8750" t="s">
        <v>21380</v>
      </c>
      <c r="X8750" t="s">
        <v>282</v>
      </c>
      <c r="Y8750" t="s">
        <v>305</v>
      </c>
      <c r="Z8750" t="s">
        <v>284</v>
      </c>
      <c r="AA8750" t="s">
        <v>328</v>
      </c>
      <c r="AB8750"/>
      <c r="AD8750" s="27" t="s">
        <v>2075</v>
      </c>
      <c r="AE8750" t="s">
        <v>289</v>
      </c>
      <c r="AF8750" t="s">
        <v>290</v>
      </c>
      <c r="AH8750" t="s">
        <v>625</v>
      </c>
      <c r="AI8750" t="s">
        <v>26578</v>
      </c>
      <c r="AJ8750" t="s">
        <v>26579</v>
      </c>
      <c r="AK8750" t="s">
        <v>2082</v>
      </c>
      <c r="AL8750" s="12">
        <v>46120.365439814814</v>
      </c>
      <c r="AM8750" t="s">
        <v>309</v>
      </c>
    </row>
    <row r="8751" spans="1:39" ht="15" customHeight="1" x14ac:dyDescent="0.3">
      <c r="A8751" s="38" t="s">
        <v>21395</v>
      </c>
      <c r="B8751" t="s">
        <v>19666</v>
      </c>
      <c r="C8751" t="s">
        <v>2073</v>
      </c>
      <c r="D8751" t="s">
        <v>282</v>
      </c>
      <c r="E8751" t="s">
        <v>299</v>
      </c>
      <c r="H8751" t="s">
        <v>25774</v>
      </c>
      <c r="I8751" t="s">
        <v>21396</v>
      </c>
      <c r="J8751" t="s">
        <v>310</v>
      </c>
      <c r="K8751" t="s">
        <v>2075</v>
      </c>
      <c r="M8751" t="s">
        <v>294</v>
      </c>
      <c r="N8751" t="s">
        <v>295</v>
      </c>
      <c r="O8751" t="s">
        <v>2076</v>
      </c>
      <c r="Q8751" t="s">
        <v>311</v>
      </c>
      <c r="R8751" t="b">
        <v>0</v>
      </c>
      <c r="S8751" t="b">
        <v>0</v>
      </c>
      <c r="T8751" s="31" t="s">
        <v>426</v>
      </c>
      <c r="U8751" s="31">
        <v>1</v>
      </c>
      <c r="V8751" s="32" t="s">
        <v>21397</v>
      </c>
      <c r="W8751" t="s">
        <v>21398</v>
      </c>
      <c r="X8751" t="s">
        <v>282</v>
      </c>
      <c r="Y8751" t="s">
        <v>311</v>
      </c>
      <c r="Z8751" t="s">
        <v>310</v>
      </c>
      <c r="AA8751" t="s">
        <v>302</v>
      </c>
      <c r="AB8751"/>
      <c r="AD8751" s="27" t="s">
        <v>2079</v>
      </c>
      <c r="AF8751" t="s">
        <v>294</v>
      </c>
      <c r="AH8751" t="s">
        <v>2012</v>
      </c>
      <c r="AI8751" t="s">
        <v>2121</v>
      </c>
      <c r="AJ8751" t="s">
        <v>2122</v>
      </c>
      <c r="AK8751" t="s">
        <v>2082</v>
      </c>
      <c r="AL8751" s="12">
        <v>45918.857835648145</v>
      </c>
    </row>
    <row r="8752" spans="1:39" ht="15" customHeight="1" x14ac:dyDescent="0.3">
      <c r="A8752" s="38" t="s">
        <v>21232</v>
      </c>
      <c r="B8752" t="s">
        <v>3534</v>
      </c>
      <c r="C8752" t="s">
        <v>2073</v>
      </c>
      <c r="D8752" t="s">
        <v>282</v>
      </c>
      <c r="E8752" t="s">
        <v>319</v>
      </c>
      <c r="H8752" t="s">
        <v>293</v>
      </c>
      <c r="I8752" t="s">
        <v>21233</v>
      </c>
      <c r="J8752" t="s">
        <v>310</v>
      </c>
      <c r="K8752" t="s">
        <v>2075</v>
      </c>
      <c r="M8752" t="s">
        <v>294</v>
      </c>
      <c r="N8752" t="s">
        <v>295</v>
      </c>
      <c r="O8752" t="s">
        <v>2076</v>
      </c>
      <c r="Q8752" t="s">
        <v>344</v>
      </c>
      <c r="R8752" t="b">
        <v>0</v>
      </c>
      <c r="S8752" t="b">
        <v>0</v>
      </c>
      <c r="T8752" s="31" t="s">
        <v>426</v>
      </c>
      <c r="U8752" s="31">
        <v>1</v>
      </c>
      <c r="V8752" s="32" t="s">
        <v>2851</v>
      </c>
      <c r="W8752" t="s">
        <v>2852</v>
      </c>
      <c r="X8752" t="s">
        <v>282</v>
      </c>
      <c r="Y8752" t="s">
        <v>344</v>
      </c>
      <c r="Z8752" t="s">
        <v>284</v>
      </c>
      <c r="AA8752" t="s">
        <v>319</v>
      </c>
      <c r="AB8752"/>
      <c r="AD8752" s="27" t="s">
        <v>2075</v>
      </c>
      <c r="AF8752" t="s">
        <v>290</v>
      </c>
      <c r="AH8752" t="s">
        <v>2012</v>
      </c>
      <c r="AI8752" t="s">
        <v>2121</v>
      </c>
      <c r="AJ8752" t="s">
        <v>2122</v>
      </c>
      <c r="AK8752" t="s">
        <v>2082</v>
      </c>
      <c r="AL8752" s="12">
        <v>45883.714687500003</v>
      </c>
    </row>
    <row r="8753" spans="1:39" ht="15" customHeight="1" x14ac:dyDescent="0.3">
      <c r="A8753" s="38" t="s">
        <v>21232</v>
      </c>
      <c r="B8753" t="s">
        <v>3534</v>
      </c>
      <c r="C8753" t="s">
        <v>2073</v>
      </c>
      <c r="D8753" t="s">
        <v>282</v>
      </c>
      <c r="E8753" t="s">
        <v>319</v>
      </c>
      <c r="H8753" t="s">
        <v>293</v>
      </c>
      <c r="I8753" t="s">
        <v>21233</v>
      </c>
      <c r="J8753" t="s">
        <v>310</v>
      </c>
      <c r="K8753" t="s">
        <v>2075</v>
      </c>
      <c r="M8753" t="s">
        <v>294</v>
      </c>
      <c r="N8753" t="s">
        <v>295</v>
      </c>
      <c r="O8753" t="s">
        <v>2076</v>
      </c>
      <c r="R8753" t="b">
        <v>0</v>
      </c>
      <c r="S8753" t="b">
        <v>0</v>
      </c>
      <c r="T8753" s="31" t="s">
        <v>426</v>
      </c>
      <c r="U8753" s="31">
        <v>1</v>
      </c>
      <c r="V8753" s="32" t="s">
        <v>2853</v>
      </c>
      <c r="W8753" t="s">
        <v>2854</v>
      </c>
      <c r="X8753" t="s">
        <v>282</v>
      </c>
      <c r="Y8753" t="s">
        <v>311</v>
      </c>
      <c r="Z8753" t="s">
        <v>284</v>
      </c>
      <c r="AA8753" t="s">
        <v>319</v>
      </c>
      <c r="AB8753"/>
      <c r="AD8753" s="27" t="s">
        <v>2075</v>
      </c>
      <c r="AF8753" t="s">
        <v>290</v>
      </c>
      <c r="AH8753" t="s">
        <v>2013</v>
      </c>
      <c r="AI8753" t="s">
        <v>2080</v>
      </c>
      <c r="AJ8753" t="s">
        <v>2081</v>
      </c>
      <c r="AK8753" t="s">
        <v>2082</v>
      </c>
      <c r="AL8753" s="12">
        <v>45831.522407407407</v>
      </c>
    </row>
    <row r="8754" spans="1:39" ht="15" customHeight="1" x14ac:dyDescent="0.3">
      <c r="A8754" s="38" t="s">
        <v>21567</v>
      </c>
      <c r="B8754" t="s">
        <v>21568</v>
      </c>
      <c r="C8754" t="s">
        <v>2212</v>
      </c>
      <c r="D8754" t="s">
        <v>282</v>
      </c>
      <c r="G8754" t="s">
        <v>293</v>
      </c>
      <c r="H8754" t="s">
        <v>293</v>
      </c>
      <c r="I8754" t="s">
        <v>21569</v>
      </c>
      <c r="K8754" t="s">
        <v>2075</v>
      </c>
      <c r="M8754" t="s">
        <v>290</v>
      </c>
      <c r="Q8754" t="s">
        <v>305</v>
      </c>
      <c r="R8754" t="b">
        <v>0</v>
      </c>
      <c r="S8754" t="b">
        <v>0</v>
      </c>
      <c r="T8754" s="31" t="s">
        <v>426</v>
      </c>
      <c r="U8754" s="31">
        <v>1</v>
      </c>
      <c r="V8754" s="32" t="s">
        <v>21570</v>
      </c>
      <c r="W8754" t="s">
        <v>21571</v>
      </c>
      <c r="X8754" t="s">
        <v>282</v>
      </c>
      <c r="Y8754" t="s">
        <v>305</v>
      </c>
      <c r="Z8754" t="s">
        <v>284</v>
      </c>
      <c r="AA8754" t="s">
        <v>319</v>
      </c>
      <c r="AB8754"/>
      <c r="AD8754" s="27" t="s">
        <v>2075</v>
      </c>
      <c r="AE8754" t="s">
        <v>289</v>
      </c>
      <c r="AF8754" t="s">
        <v>294</v>
      </c>
      <c r="AH8754" t="s">
        <v>625</v>
      </c>
      <c r="AI8754" t="s">
        <v>26578</v>
      </c>
      <c r="AJ8754" t="s">
        <v>26579</v>
      </c>
      <c r="AK8754" t="s">
        <v>2082</v>
      </c>
      <c r="AL8754" s="12">
        <v>46116.41375</v>
      </c>
      <c r="AM8754" t="s">
        <v>309</v>
      </c>
    </row>
    <row r="8755" spans="1:39" ht="15" customHeight="1" x14ac:dyDescent="0.3">
      <c r="A8755" s="38" t="s">
        <v>21234</v>
      </c>
      <c r="B8755" t="s">
        <v>21235</v>
      </c>
      <c r="C8755" t="s">
        <v>2073</v>
      </c>
      <c r="D8755" t="s">
        <v>282</v>
      </c>
      <c r="E8755" t="s">
        <v>319</v>
      </c>
      <c r="H8755" t="s">
        <v>25682</v>
      </c>
      <c r="I8755" t="s">
        <v>21236</v>
      </c>
      <c r="J8755" t="s">
        <v>284</v>
      </c>
      <c r="K8755" t="s">
        <v>2075</v>
      </c>
      <c r="M8755" t="s">
        <v>294</v>
      </c>
      <c r="N8755" t="s">
        <v>295</v>
      </c>
      <c r="O8755" t="s">
        <v>2076</v>
      </c>
      <c r="Q8755" t="s">
        <v>344</v>
      </c>
      <c r="R8755" t="b">
        <v>0</v>
      </c>
      <c r="S8755" t="b">
        <v>0</v>
      </c>
      <c r="T8755" s="31" t="s">
        <v>426</v>
      </c>
      <c r="U8755" s="31">
        <v>1</v>
      </c>
      <c r="V8755" s="32" t="s">
        <v>2851</v>
      </c>
      <c r="W8755" t="s">
        <v>2852</v>
      </c>
      <c r="X8755" t="s">
        <v>282</v>
      </c>
      <c r="Y8755" t="s">
        <v>344</v>
      </c>
      <c r="Z8755" t="s">
        <v>284</v>
      </c>
      <c r="AA8755" t="s">
        <v>319</v>
      </c>
      <c r="AB8755"/>
      <c r="AD8755" s="27" t="s">
        <v>2075</v>
      </c>
      <c r="AF8755" t="s">
        <v>290</v>
      </c>
      <c r="AH8755" t="s">
        <v>2012</v>
      </c>
      <c r="AI8755" t="s">
        <v>2121</v>
      </c>
      <c r="AJ8755" t="s">
        <v>2122</v>
      </c>
      <c r="AK8755" t="s">
        <v>2082</v>
      </c>
      <c r="AL8755" s="12">
        <v>45883.714687500003</v>
      </c>
    </row>
    <row r="8756" spans="1:39" ht="15" customHeight="1" x14ac:dyDescent="0.3">
      <c r="A8756" s="38" t="s">
        <v>21234</v>
      </c>
      <c r="B8756" t="s">
        <v>21235</v>
      </c>
      <c r="C8756" t="s">
        <v>2073</v>
      </c>
      <c r="D8756" t="s">
        <v>282</v>
      </c>
      <c r="E8756" t="s">
        <v>319</v>
      </c>
      <c r="H8756" t="s">
        <v>25682</v>
      </c>
      <c r="I8756" t="s">
        <v>21236</v>
      </c>
      <c r="J8756" t="s">
        <v>284</v>
      </c>
      <c r="K8756" t="s">
        <v>2075</v>
      </c>
      <c r="M8756" t="s">
        <v>294</v>
      </c>
      <c r="N8756" t="s">
        <v>295</v>
      </c>
      <c r="O8756" t="s">
        <v>2076</v>
      </c>
      <c r="R8756" t="b">
        <v>0</v>
      </c>
      <c r="S8756" t="b">
        <v>0</v>
      </c>
      <c r="T8756" s="31" t="s">
        <v>426</v>
      </c>
      <c r="U8756" s="31">
        <v>1</v>
      </c>
      <c r="V8756" s="32" t="s">
        <v>2853</v>
      </c>
      <c r="W8756" t="s">
        <v>2854</v>
      </c>
      <c r="X8756" t="s">
        <v>282</v>
      </c>
      <c r="Y8756" t="s">
        <v>311</v>
      </c>
      <c r="Z8756" t="s">
        <v>284</v>
      </c>
      <c r="AA8756" t="s">
        <v>319</v>
      </c>
      <c r="AB8756"/>
      <c r="AD8756" s="27" t="s">
        <v>2075</v>
      </c>
      <c r="AF8756" t="s">
        <v>290</v>
      </c>
      <c r="AH8756" t="s">
        <v>2013</v>
      </c>
      <c r="AI8756" t="s">
        <v>2080</v>
      </c>
      <c r="AJ8756" t="s">
        <v>2081</v>
      </c>
      <c r="AK8756" t="s">
        <v>2082</v>
      </c>
      <c r="AL8756" s="12">
        <v>45831.522407407407</v>
      </c>
    </row>
    <row r="8757" spans="1:39" ht="15" customHeight="1" x14ac:dyDescent="0.3">
      <c r="A8757" s="38" t="s">
        <v>21572</v>
      </c>
      <c r="B8757" t="s">
        <v>21573</v>
      </c>
      <c r="C8757" t="s">
        <v>2212</v>
      </c>
      <c r="D8757" t="s">
        <v>282</v>
      </c>
      <c r="E8757" t="s">
        <v>319</v>
      </c>
      <c r="G8757" t="s">
        <v>293</v>
      </c>
      <c r="H8757" t="s">
        <v>293</v>
      </c>
      <c r="I8757" t="s">
        <v>21574</v>
      </c>
      <c r="K8757" t="s">
        <v>2075</v>
      </c>
      <c r="M8757" t="s">
        <v>294</v>
      </c>
      <c r="N8757" t="s">
        <v>295</v>
      </c>
      <c r="Q8757" t="s">
        <v>305</v>
      </c>
      <c r="R8757" t="b">
        <v>0</v>
      </c>
      <c r="S8757" t="b">
        <v>0</v>
      </c>
      <c r="T8757" s="31" t="s">
        <v>426</v>
      </c>
      <c r="U8757" s="31">
        <v>1</v>
      </c>
      <c r="V8757" s="32" t="s">
        <v>21575</v>
      </c>
      <c r="W8757" t="s">
        <v>21576</v>
      </c>
      <c r="X8757" t="s">
        <v>282</v>
      </c>
      <c r="Y8757" t="s">
        <v>305</v>
      </c>
      <c r="Z8757" t="s">
        <v>284</v>
      </c>
      <c r="AA8757" t="s">
        <v>319</v>
      </c>
      <c r="AB8757"/>
      <c r="AD8757" s="27" t="s">
        <v>2075</v>
      </c>
      <c r="AE8757" t="s">
        <v>26030</v>
      </c>
      <c r="AF8757" t="s">
        <v>294</v>
      </c>
      <c r="AH8757" t="s">
        <v>625</v>
      </c>
      <c r="AI8757" t="s">
        <v>26578</v>
      </c>
      <c r="AJ8757" t="s">
        <v>26579</v>
      </c>
      <c r="AK8757" t="s">
        <v>2082</v>
      </c>
      <c r="AL8757" s="12">
        <v>46116.411099537036</v>
      </c>
      <c r="AM8757" t="s">
        <v>309</v>
      </c>
    </row>
    <row r="8758" spans="1:39" ht="15" customHeight="1" x14ac:dyDescent="0.3">
      <c r="A8758" s="38" t="s">
        <v>20992</v>
      </c>
      <c r="B8758" t="s">
        <v>20993</v>
      </c>
      <c r="C8758" t="s">
        <v>2073</v>
      </c>
      <c r="D8758" t="s">
        <v>282</v>
      </c>
      <c r="E8758" t="s">
        <v>319</v>
      </c>
      <c r="H8758" t="s">
        <v>25760</v>
      </c>
      <c r="I8758" t="s">
        <v>20994</v>
      </c>
      <c r="J8758" t="s">
        <v>284</v>
      </c>
      <c r="K8758" t="s">
        <v>2075</v>
      </c>
      <c r="M8758" t="s">
        <v>294</v>
      </c>
      <c r="N8758" t="s">
        <v>295</v>
      </c>
      <c r="O8758" t="s">
        <v>2076</v>
      </c>
      <c r="Q8758" t="s">
        <v>344</v>
      </c>
      <c r="R8758" t="b">
        <v>0</v>
      </c>
      <c r="S8758" t="b">
        <v>0</v>
      </c>
      <c r="T8758" s="31" t="s">
        <v>426</v>
      </c>
      <c r="U8758" s="31">
        <v>1</v>
      </c>
      <c r="V8758" s="32" t="s">
        <v>20125</v>
      </c>
      <c r="W8758" t="s">
        <v>20126</v>
      </c>
      <c r="X8758" t="s">
        <v>282</v>
      </c>
      <c r="Y8758" t="s">
        <v>344</v>
      </c>
      <c r="Z8758" t="s">
        <v>310</v>
      </c>
      <c r="AA8758" t="s">
        <v>319</v>
      </c>
      <c r="AB8758"/>
      <c r="AD8758" s="27" t="s">
        <v>2079</v>
      </c>
      <c r="AF8758" t="s">
        <v>290</v>
      </c>
      <c r="AH8758" t="s">
        <v>26251</v>
      </c>
      <c r="AI8758" t="s">
        <v>26587</v>
      </c>
      <c r="AJ8758" t="s">
        <v>26588</v>
      </c>
      <c r="AK8758" t="s">
        <v>2082</v>
      </c>
      <c r="AL8758" s="12">
        <v>46105.5471412037</v>
      </c>
    </row>
    <row r="8759" spans="1:39" ht="15" customHeight="1" x14ac:dyDescent="0.3">
      <c r="A8759" s="38" t="s">
        <v>20992</v>
      </c>
      <c r="B8759" t="s">
        <v>20993</v>
      </c>
      <c r="C8759" t="s">
        <v>2073</v>
      </c>
      <c r="D8759" t="s">
        <v>282</v>
      </c>
      <c r="E8759" t="s">
        <v>319</v>
      </c>
      <c r="H8759" t="s">
        <v>25760</v>
      </c>
      <c r="I8759" t="s">
        <v>20994</v>
      </c>
      <c r="J8759" t="s">
        <v>284</v>
      </c>
      <c r="K8759" t="s">
        <v>2075</v>
      </c>
      <c r="M8759" t="s">
        <v>294</v>
      </c>
      <c r="N8759" t="s">
        <v>295</v>
      </c>
      <c r="O8759" t="s">
        <v>2076</v>
      </c>
      <c r="Q8759" t="s">
        <v>344</v>
      </c>
      <c r="R8759" t="b">
        <v>0</v>
      </c>
      <c r="S8759" t="b">
        <v>0</v>
      </c>
      <c r="T8759" s="31" t="s">
        <v>426</v>
      </c>
      <c r="U8759" s="31">
        <v>1</v>
      </c>
      <c r="V8759" s="32" t="s">
        <v>19312</v>
      </c>
      <c r="W8759" t="s">
        <v>19313</v>
      </c>
      <c r="X8759" t="s">
        <v>282</v>
      </c>
      <c r="Y8759" t="s">
        <v>344</v>
      </c>
      <c r="Z8759" t="s">
        <v>310</v>
      </c>
      <c r="AA8759" t="s">
        <v>319</v>
      </c>
      <c r="AB8759"/>
      <c r="AD8759" s="27" t="s">
        <v>3330</v>
      </c>
      <c r="AF8759" t="s">
        <v>290</v>
      </c>
      <c r="AH8759" t="s">
        <v>2016</v>
      </c>
      <c r="AI8759" t="s">
        <v>2088</v>
      </c>
      <c r="AJ8759" t="s">
        <v>2089</v>
      </c>
      <c r="AK8759" t="s">
        <v>2082</v>
      </c>
      <c r="AL8759" s="12">
        <v>45849.875543981485</v>
      </c>
    </row>
    <row r="8760" spans="1:39" ht="15" customHeight="1" x14ac:dyDescent="0.3">
      <c r="A8760" s="38" t="s">
        <v>20992</v>
      </c>
      <c r="B8760" t="s">
        <v>20993</v>
      </c>
      <c r="C8760" t="s">
        <v>2073</v>
      </c>
      <c r="D8760" t="s">
        <v>282</v>
      </c>
      <c r="E8760" t="s">
        <v>319</v>
      </c>
      <c r="H8760" t="s">
        <v>25760</v>
      </c>
      <c r="I8760" t="s">
        <v>20994</v>
      </c>
      <c r="J8760" t="s">
        <v>284</v>
      </c>
      <c r="K8760" t="s">
        <v>2075</v>
      </c>
      <c r="M8760" t="s">
        <v>294</v>
      </c>
      <c r="N8760" t="s">
        <v>295</v>
      </c>
      <c r="O8760" t="s">
        <v>2076</v>
      </c>
      <c r="R8760" t="b">
        <v>0</v>
      </c>
      <c r="S8760" t="b">
        <v>0</v>
      </c>
      <c r="T8760" s="31" t="s">
        <v>426</v>
      </c>
      <c r="U8760" s="31">
        <v>1</v>
      </c>
      <c r="V8760" s="32" t="s">
        <v>19314</v>
      </c>
      <c r="W8760" t="s">
        <v>19315</v>
      </c>
      <c r="X8760" t="s">
        <v>282</v>
      </c>
      <c r="Y8760" t="s">
        <v>311</v>
      </c>
      <c r="Z8760" t="s">
        <v>284</v>
      </c>
      <c r="AB8760"/>
      <c r="AD8760" s="27" t="s">
        <v>2075</v>
      </c>
      <c r="AF8760" t="s">
        <v>290</v>
      </c>
      <c r="AH8760" t="s">
        <v>2016</v>
      </c>
      <c r="AI8760" t="s">
        <v>26587</v>
      </c>
      <c r="AJ8760" t="s">
        <v>26588</v>
      </c>
      <c r="AK8760" t="s">
        <v>2082</v>
      </c>
      <c r="AL8760" s="12">
        <v>46105.557268518518</v>
      </c>
    </row>
    <row r="8761" spans="1:39" ht="15" customHeight="1" x14ac:dyDescent="0.3">
      <c r="A8761" s="38" t="s">
        <v>21187</v>
      </c>
      <c r="B8761" t="s">
        <v>21188</v>
      </c>
      <c r="C8761" t="s">
        <v>2212</v>
      </c>
      <c r="D8761" t="s">
        <v>282</v>
      </c>
      <c r="E8761" t="s">
        <v>304</v>
      </c>
      <c r="G8761" t="s">
        <v>313</v>
      </c>
      <c r="H8761" t="s">
        <v>25819</v>
      </c>
      <c r="I8761" t="s">
        <v>21189</v>
      </c>
      <c r="J8761" t="s">
        <v>284</v>
      </c>
      <c r="K8761" t="s">
        <v>2094</v>
      </c>
      <c r="M8761" t="s">
        <v>285</v>
      </c>
      <c r="Q8761" t="s">
        <v>305</v>
      </c>
      <c r="R8761" t="b">
        <v>0</v>
      </c>
      <c r="S8761" t="b">
        <v>0</v>
      </c>
      <c r="T8761" t="s">
        <v>426</v>
      </c>
      <c r="U8761">
        <v>1</v>
      </c>
      <c r="V8761" s="32" t="s">
        <v>21190</v>
      </c>
      <c r="W8761" t="s">
        <v>21191</v>
      </c>
      <c r="X8761" t="s">
        <v>282</v>
      </c>
      <c r="Y8761" t="s">
        <v>305</v>
      </c>
      <c r="Z8761" t="s">
        <v>284</v>
      </c>
      <c r="AA8761" t="s">
        <v>304</v>
      </c>
      <c r="AB8761"/>
      <c r="AD8761" s="27" t="s">
        <v>2094</v>
      </c>
      <c r="AE8761" t="s">
        <v>289</v>
      </c>
      <c r="AF8761" t="s">
        <v>285</v>
      </c>
      <c r="AH8761" t="s">
        <v>674</v>
      </c>
      <c r="AI8761" t="s">
        <v>26578</v>
      </c>
      <c r="AJ8761" t="s">
        <v>26579</v>
      </c>
      <c r="AK8761" t="s">
        <v>2082</v>
      </c>
      <c r="AL8761" s="12">
        <v>46107.431851851848</v>
      </c>
      <c r="AM8761" t="s">
        <v>309</v>
      </c>
    </row>
    <row r="8762" spans="1:39" ht="15" customHeight="1" x14ac:dyDescent="0.3">
      <c r="A8762" s="38" t="s">
        <v>21017</v>
      </c>
      <c r="B8762" t="s">
        <v>3727</v>
      </c>
      <c r="C8762" t="s">
        <v>2073</v>
      </c>
      <c r="D8762" t="s">
        <v>282</v>
      </c>
      <c r="E8762" t="s">
        <v>319</v>
      </c>
      <c r="H8762" t="s">
        <v>25663</v>
      </c>
      <c r="I8762" t="s">
        <v>21018</v>
      </c>
      <c r="J8762" t="s">
        <v>284</v>
      </c>
      <c r="K8762" t="s">
        <v>2224</v>
      </c>
      <c r="M8762" t="s">
        <v>294</v>
      </c>
      <c r="N8762" t="s">
        <v>295</v>
      </c>
      <c r="O8762" t="s">
        <v>2076</v>
      </c>
      <c r="Q8762" t="s">
        <v>344</v>
      </c>
      <c r="R8762" t="b">
        <v>0</v>
      </c>
      <c r="S8762" t="b">
        <v>0</v>
      </c>
      <c r="T8762" s="31" t="s">
        <v>426</v>
      </c>
      <c r="U8762" s="31">
        <v>1</v>
      </c>
      <c r="V8762" s="32" t="s">
        <v>2851</v>
      </c>
      <c r="W8762" t="s">
        <v>2852</v>
      </c>
      <c r="X8762" t="s">
        <v>282</v>
      </c>
      <c r="Y8762" t="s">
        <v>344</v>
      </c>
      <c r="Z8762" t="s">
        <v>284</v>
      </c>
      <c r="AA8762" t="s">
        <v>319</v>
      </c>
      <c r="AB8762"/>
      <c r="AD8762" s="27" t="s">
        <v>2075</v>
      </c>
      <c r="AF8762" t="s">
        <v>290</v>
      </c>
      <c r="AH8762" t="s">
        <v>2012</v>
      </c>
      <c r="AI8762" t="s">
        <v>2121</v>
      </c>
      <c r="AJ8762" t="s">
        <v>2122</v>
      </c>
      <c r="AK8762" t="s">
        <v>2082</v>
      </c>
      <c r="AL8762" s="12">
        <v>45883.714687500003</v>
      </c>
    </row>
    <row r="8763" spans="1:39" ht="15" customHeight="1" x14ac:dyDescent="0.3">
      <c r="A8763" s="38" t="s">
        <v>21017</v>
      </c>
      <c r="B8763" t="s">
        <v>3727</v>
      </c>
      <c r="C8763" t="s">
        <v>2073</v>
      </c>
      <c r="D8763" t="s">
        <v>282</v>
      </c>
      <c r="E8763" t="s">
        <v>319</v>
      </c>
      <c r="H8763" t="s">
        <v>25663</v>
      </c>
      <c r="I8763" t="s">
        <v>21018</v>
      </c>
      <c r="J8763" t="s">
        <v>284</v>
      </c>
      <c r="K8763" t="s">
        <v>2224</v>
      </c>
      <c r="M8763" t="s">
        <v>294</v>
      </c>
      <c r="N8763" t="s">
        <v>295</v>
      </c>
      <c r="O8763" t="s">
        <v>2076</v>
      </c>
      <c r="R8763" t="b">
        <v>0</v>
      </c>
      <c r="S8763" t="b">
        <v>0</v>
      </c>
      <c r="T8763" s="31" t="s">
        <v>426</v>
      </c>
      <c r="U8763" s="31">
        <v>1</v>
      </c>
      <c r="V8763" s="32" t="s">
        <v>2853</v>
      </c>
      <c r="W8763" t="s">
        <v>2854</v>
      </c>
      <c r="X8763" t="s">
        <v>282</v>
      </c>
      <c r="Y8763" t="s">
        <v>311</v>
      </c>
      <c r="Z8763" t="s">
        <v>284</v>
      </c>
      <c r="AA8763" t="s">
        <v>319</v>
      </c>
      <c r="AB8763"/>
      <c r="AD8763" s="27" t="s">
        <v>2075</v>
      </c>
      <c r="AF8763" t="s">
        <v>290</v>
      </c>
      <c r="AH8763" t="s">
        <v>2013</v>
      </c>
      <c r="AI8763" t="s">
        <v>2080</v>
      </c>
      <c r="AJ8763" t="s">
        <v>2081</v>
      </c>
      <c r="AK8763" t="s">
        <v>2082</v>
      </c>
      <c r="AL8763" s="12">
        <v>45831.522407407407</v>
      </c>
    </row>
    <row r="8764" spans="1:39" ht="15" customHeight="1" x14ac:dyDescent="0.3">
      <c r="A8764" s="38" t="s">
        <v>21237</v>
      </c>
      <c r="B8764" t="s">
        <v>21238</v>
      </c>
      <c r="C8764" t="s">
        <v>2212</v>
      </c>
      <c r="D8764" t="s">
        <v>282</v>
      </c>
      <c r="E8764" t="s">
        <v>304</v>
      </c>
      <c r="G8764" t="s">
        <v>298</v>
      </c>
      <c r="H8764" t="s">
        <v>25821</v>
      </c>
      <c r="I8764" t="s">
        <v>21239</v>
      </c>
      <c r="J8764" t="s">
        <v>284</v>
      </c>
      <c r="K8764" t="s">
        <v>2094</v>
      </c>
      <c r="M8764" t="s">
        <v>285</v>
      </c>
      <c r="Q8764" t="s">
        <v>305</v>
      </c>
      <c r="R8764" t="b">
        <v>0</v>
      </c>
      <c r="S8764" t="b">
        <v>0</v>
      </c>
      <c r="T8764" s="31" t="s">
        <v>426</v>
      </c>
      <c r="U8764" s="31">
        <v>1</v>
      </c>
      <c r="V8764" s="32" t="s">
        <v>7699</v>
      </c>
      <c r="W8764" t="s">
        <v>7700</v>
      </c>
      <c r="X8764" t="s">
        <v>282</v>
      </c>
      <c r="Y8764" t="s">
        <v>305</v>
      </c>
      <c r="Z8764" t="s">
        <v>284</v>
      </c>
      <c r="AA8764" t="s">
        <v>304</v>
      </c>
      <c r="AB8764"/>
      <c r="AD8764" s="27" t="s">
        <v>2094</v>
      </c>
      <c r="AE8764" t="s">
        <v>289</v>
      </c>
      <c r="AF8764" t="s">
        <v>285</v>
      </c>
      <c r="AH8764" t="s">
        <v>674</v>
      </c>
      <c r="AI8764" t="s">
        <v>26578</v>
      </c>
      <c r="AJ8764" t="s">
        <v>26579</v>
      </c>
      <c r="AK8764" t="s">
        <v>2082</v>
      </c>
      <c r="AL8764" s="12">
        <v>46107.430567129632</v>
      </c>
      <c r="AM8764" t="s">
        <v>309</v>
      </c>
    </row>
    <row r="8765" spans="1:39" ht="15" customHeight="1" x14ac:dyDescent="0.3">
      <c r="A8765" s="38" t="s">
        <v>21365</v>
      </c>
      <c r="B8765" t="s">
        <v>21366</v>
      </c>
      <c r="C8765" t="s">
        <v>2212</v>
      </c>
      <c r="D8765" t="s">
        <v>282</v>
      </c>
      <c r="G8765" t="s">
        <v>313</v>
      </c>
      <c r="H8765" t="s">
        <v>25820</v>
      </c>
      <c r="I8765" t="s">
        <v>21367</v>
      </c>
      <c r="K8765" t="s">
        <v>2094</v>
      </c>
      <c r="M8765" t="s">
        <v>285</v>
      </c>
      <c r="N8765" t="s">
        <v>295</v>
      </c>
      <c r="Q8765" t="s">
        <v>324</v>
      </c>
      <c r="R8765" t="b">
        <v>0</v>
      </c>
      <c r="S8765" t="b">
        <v>0</v>
      </c>
      <c r="T8765" s="31"/>
      <c r="U8765" s="31">
        <v>1</v>
      </c>
      <c r="V8765" s="32" t="s">
        <v>2215</v>
      </c>
      <c r="W8765" t="s">
        <v>2216</v>
      </c>
      <c r="X8765" t="s">
        <v>282</v>
      </c>
      <c r="Y8765" t="s">
        <v>324</v>
      </c>
      <c r="Z8765" t="s">
        <v>284</v>
      </c>
      <c r="AB8765"/>
      <c r="AD8765" s="27" t="s">
        <v>2094</v>
      </c>
      <c r="AE8765" t="s">
        <v>347</v>
      </c>
      <c r="AF8765" t="s">
        <v>285</v>
      </c>
      <c r="AH8765" t="s">
        <v>674</v>
      </c>
      <c r="AI8765" t="s">
        <v>26578</v>
      </c>
      <c r="AJ8765" t="s">
        <v>26579</v>
      </c>
      <c r="AK8765" t="s">
        <v>2082</v>
      </c>
      <c r="AL8765" s="12">
        <v>46107.43478009259</v>
      </c>
      <c r="AM8765" t="s">
        <v>291</v>
      </c>
    </row>
    <row r="8766" spans="1:39" ht="15" customHeight="1" x14ac:dyDescent="0.3">
      <c r="A8766" s="38" t="s">
        <v>21607</v>
      </c>
      <c r="B8766" t="s">
        <v>21608</v>
      </c>
      <c r="C8766" t="s">
        <v>2212</v>
      </c>
      <c r="D8766" t="s">
        <v>282</v>
      </c>
      <c r="G8766" t="s">
        <v>303</v>
      </c>
      <c r="I8766" t="s">
        <v>21609</v>
      </c>
      <c r="J8766" t="s">
        <v>325</v>
      </c>
      <c r="K8766" t="s">
        <v>2075</v>
      </c>
      <c r="M8766" t="s">
        <v>294</v>
      </c>
      <c r="N8766" t="s">
        <v>295</v>
      </c>
      <c r="Q8766" t="s">
        <v>305</v>
      </c>
      <c r="R8766" t="b">
        <v>0</v>
      </c>
      <c r="S8766" t="b">
        <v>0</v>
      </c>
      <c r="T8766" s="31" t="s">
        <v>426</v>
      </c>
      <c r="U8766" s="31">
        <v>1</v>
      </c>
      <c r="V8766" s="32" t="s">
        <v>21610</v>
      </c>
      <c r="W8766" t="s">
        <v>21611</v>
      </c>
      <c r="X8766" t="s">
        <v>282</v>
      </c>
      <c r="Y8766" t="s">
        <v>305</v>
      </c>
      <c r="Z8766" t="s">
        <v>329</v>
      </c>
      <c r="AA8766" t="s">
        <v>302</v>
      </c>
      <c r="AB8766"/>
      <c r="AD8766" s="27" t="s">
        <v>2075</v>
      </c>
      <c r="AE8766" t="s">
        <v>347</v>
      </c>
      <c r="AF8766" t="s">
        <v>294</v>
      </c>
      <c r="AH8766" t="s">
        <v>1999</v>
      </c>
      <c r="AI8766" t="s">
        <v>2217</v>
      </c>
      <c r="AJ8766" t="s">
        <v>2218</v>
      </c>
      <c r="AK8766" t="s">
        <v>2082</v>
      </c>
      <c r="AL8766" s="12">
        <v>45881.769583333335</v>
      </c>
      <c r="AM8766" t="s">
        <v>309</v>
      </c>
    </row>
    <row r="8767" spans="1:39" ht="15" customHeight="1" x14ac:dyDescent="0.3">
      <c r="A8767" s="38" t="s">
        <v>20638</v>
      </c>
      <c r="B8767" t="s">
        <v>20639</v>
      </c>
      <c r="C8767" t="s">
        <v>2212</v>
      </c>
      <c r="D8767" t="s">
        <v>282</v>
      </c>
      <c r="E8767" t="s">
        <v>319</v>
      </c>
      <c r="G8767" t="s">
        <v>298</v>
      </c>
      <c r="H8767" t="s">
        <v>298</v>
      </c>
      <c r="I8767" t="s">
        <v>20640</v>
      </c>
      <c r="K8767" t="s">
        <v>2075</v>
      </c>
      <c r="M8767" t="s">
        <v>294</v>
      </c>
      <c r="N8767" t="s">
        <v>295</v>
      </c>
      <c r="Q8767" t="s">
        <v>305</v>
      </c>
      <c r="R8767" t="b">
        <v>0</v>
      </c>
      <c r="S8767" t="b">
        <v>0</v>
      </c>
      <c r="T8767" s="31" t="s">
        <v>426</v>
      </c>
      <c r="U8767" s="31">
        <v>1</v>
      </c>
      <c r="V8767" s="32" t="s">
        <v>20641</v>
      </c>
      <c r="W8767" t="s">
        <v>20642</v>
      </c>
      <c r="X8767" t="s">
        <v>282</v>
      </c>
      <c r="Y8767" t="s">
        <v>305</v>
      </c>
      <c r="Z8767" t="s">
        <v>284</v>
      </c>
      <c r="AA8767" t="s">
        <v>319</v>
      </c>
      <c r="AB8767"/>
      <c r="AD8767" s="27" t="s">
        <v>2075</v>
      </c>
      <c r="AE8767" t="s">
        <v>26030</v>
      </c>
      <c r="AF8767" t="s">
        <v>338</v>
      </c>
      <c r="AH8767" t="s">
        <v>657</v>
      </c>
      <c r="AI8767" t="s">
        <v>26578</v>
      </c>
      <c r="AJ8767" t="s">
        <v>26579</v>
      </c>
      <c r="AK8767" t="s">
        <v>2082</v>
      </c>
      <c r="AL8767" s="12">
        <v>46120.419108796297</v>
      </c>
      <c r="AM8767" t="s">
        <v>309</v>
      </c>
    </row>
    <row r="8768" spans="1:39" ht="15" customHeight="1" x14ac:dyDescent="0.3">
      <c r="A8768" s="38" t="s">
        <v>21037</v>
      </c>
      <c r="B8768" t="s">
        <v>2689</v>
      </c>
      <c r="C8768" t="s">
        <v>2073</v>
      </c>
      <c r="D8768" t="s">
        <v>282</v>
      </c>
      <c r="E8768" t="s">
        <v>299</v>
      </c>
      <c r="H8768" t="s">
        <v>25771</v>
      </c>
      <c r="I8768" t="s">
        <v>21038</v>
      </c>
      <c r="J8768" t="s">
        <v>284</v>
      </c>
      <c r="K8768" t="s">
        <v>2075</v>
      </c>
      <c r="M8768" t="s">
        <v>294</v>
      </c>
      <c r="N8768" t="s">
        <v>295</v>
      </c>
      <c r="O8768" t="s">
        <v>2076</v>
      </c>
      <c r="Q8768" t="s">
        <v>344</v>
      </c>
      <c r="R8768" t="b">
        <v>0</v>
      </c>
      <c r="S8768" t="b">
        <v>0</v>
      </c>
      <c r="T8768" s="31" t="s">
        <v>25455</v>
      </c>
      <c r="U8768" s="31">
        <v>1</v>
      </c>
      <c r="V8768" s="32" t="s">
        <v>2949</v>
      </c>
      <c r="W8768" t="s">
        <v>2950</v>
      </c>
      <c r="X8768" t="s">
        <v>282</v>
      </c>
      <c r="Y8768" t="s">
        <v>344</v>
      </c>
      <c r="Z8768" t="s">
        <v>310</v>
      </c>
      <c r="AB8768"/>
      <c r="AD8768" s="27" t="s">
        <v>2079</v>
      </c>
      <c r="AF8768" t="s">
        <v>290</v>
      </c>
      <c r="AH8768" t="s">
        <v>2012</v>
      </c>
      <c r="AI8768" t="s">
        <v>2080</v>
      </c>
      <c r="AJ8768" t="s">
        <v>2081</v>
      </c>
      <c r="AK8768" t="s">
        <v>2082</v>
      </c>
      <c r="AL8768" s="12">
        <v>45827.403483796297</v>
      </c>
    </row>
    <row r="8769" spans="1:39" ht="15" customHeight="1" x14ac:dyDescent="0.3">
      <c r="A8769" s="38" t="s">
        <v>21037</v>
      </c>
      <c r="B8769" t="s">
        <v>2689</v>
      </c>
      <c r="C8769" t="s">
        <v>2073</v>
      </c>
      <c r="D8769" t="s">
        <v>282</v>
      </c>
      <c r="E8769" t="s">
        <v>299</v>
      </c>
      <c r="H8769" t="s">
        <v>25771</v>
      </c>
      <c r="I8769" t="s">
        <v>21038</v>
      </c>
      <c r="J8769" t="s">
        <v>284</v>
      </c>
      <c r="K8769" t="s">
        <v>2075</v>
      </c>
      <c r="M8769" t="s">
        <v>294</v>
      </c>
      <c r="N8769" t="s">
        <v>295</v>
      </c>
      <c r="O8769" t="s">
        <v>2076</v>
      </c>
      <c r="R8769" t="b">
        <v>0</v>
      </c>
      <c r="S8769" t="b">
        <v>0</v>
      </c>
      <c r="T8769" s="31" t="s">
        <v>25455</v>
      </c>
      <c r="U8769" s="31">
        <v>1</v>
      </c>
      <c r="V8769" s="32" t="s">
        <v>2951</v>
      </c>
      <c r="W8769" t="s">
        <v>2952</v>
      </c>
      <c r="X8769" t="s">
        <v>282</v>
      </c>
      <c r="Y8769" t="s">
        <v>311</v>
      </c>
      <c r="Z8769" t="s">
        <v>284</v>
      </c>
      <c r="AB8769"/>
      <c r="AD8769" s="27" t="s">
        <v>2075</v>
      </c>
      <c r="AF8769" t="s">
        <v>290</v>
      </c>
      <c r="AH8769" t="s">
        <v>2013</v>
      </c>
      <c r="AI8769" t="s">
        <v>2121</v>
      </c>
      <c r="AJ8769" t="s">
        <v>2122</v>
      </c>
      <c r="AK8769" t="s">
        <v>2082</v>
      </c>
      <c r="AL8769" s="12">
        <v>45884.883113425924</v>
      </c>
    </row>
    <row r="8770" spans="1:39" ht="15" customHeight="1" x14ac:dyDescent="0.3">
      <c r="A8770" s="38" t="s">
        <v>19800</v>
      </c>
      <c r="B8770" t="s">
        <v>19801</v>
      </c>
      <c r="C8770" t="s">
        <v>2212</v>
      </c>
      <c r="D8770" t="s">
        <v>282</v>
      </c>
      <c r="G8770" t="s">
        <v>320</v>
      </c>
      <c r="H8770" t="s">
        <v>320</v>
      </c>
      <c r="I8770" t="s">
        <v>19802</v>
      </c>
      <c r="K8770" t="s">
        <v>2094</v>
      </c>
      <c r="M8770" t="s">
        <v>285</v>
      </c>
      <c r="N8770" t="s">
        <v>295</v>
      </c>
      <c r="Q8770" t="s">
        <v>305</v>
      </c>
      <c r="R8770" t="b">
        <v>0</v>
      </c>
      <c r="S8770" t="b">
        <v>0</v>
      </c>
      <c r="T8770" s="31" t="s">
        <v>426</v>
      </c>
      <c r="U8770" s="31">
        <v>1</v>
      </c>
      <c r="V8770" s="32" t="s">
        <v>19790</v>
      </c>
      <c r="W8770" t="s">
        <v>19791</v>
      </c>
      <c r="X8770" t="s">
        <v>282</v>
      </c>
      <c r="Y8770" t="s">
        <v>305</v>
      </c>
      <c r="Z8770" t="s">
        <v>284</v>
      </c>
      <c r="AB8770"/>
      <c r="AD8770" s="27" t="s">
        <v>2094</v>
      </c>
      <c r="AE8770" t="s">
        <v>26030</v>
      </c>
      <c r="AF8770" t="s">
        <v>285</v>
      </c>
      <c r="AH8770" t="s">
        <v>683</v>
      </c>
      <c r="AI8770" t="s">
        <v>26578</v>
      </c>
      <c r="AJ8770" t="s">
        <v>26579</v>
      </c>
      <c r="AK8770" t="s">
        <v>2082</v>
      </c>
      <c r="AL8770" s="12">
        <v>46107.436944444446</v>
      </c>
      <c r="AM8770" t="s">
        <v>309</v>
      </c>
    </row>
    <row r="8771" spans="1:39" ht="15" customHeight="1" x14ac:dyDescent="0.3">
      <c r="A8771" s="38" t="s">
        <v>19803</v>
      </c>
      <c r="B8771" t="s">
        <v>19804</v>
      </c>
      <c r="C8771" t="s">
        <v>2212</v>
      </c>
      <c r="D8771" t="s">
        <v>282</v>
      </c>
      <c r="E8771" t="s">
        <v>304</v>
      </c>
      <c r="G8771" t="s">
        <v>298</v>
      </c>
      <c r="H8771" t="s">
        <v>25845</v>
      </c>
      <c r="I8771" t="s">
        <v>19805</v>
      </c>
      <c r="J8771" t="s">
        <v>284</v>
      </c>
      <c r="K8771" t="s">
        <v>2094</v>
      </c>
      <c r="L8771" t="s">
        <v>26030</v>
      </c>
      <c r="M8771" t="s">
        <v>285</v>
      </c>
      <c r="Q8771" t="s">
        <v>305</v>
      </c>
      <c r="R8771" t="b">
        <v>0</v>
      </c>
      <c r="S8771" t="b">
        <v>0</v>
      </c>
      <c r="T8771" s="31" t="s">
        <v>426</v>
      </c>
      <c r="U8771" s="31">
        <v>1</v>
      </c>
      <c r="V8771" s="32" t="s">
        <v>2923</v>
      </c>
      <c r="W8771" t="s">
        <v>2924</v>
      </c>
      <c r="X8771" t="s">
        <v>282</v>
      </c>
      <c r="Y8771" t="s">
        <v>305</v>
      </c>
      <c r="Z8771" t="s">
        <v>284</v>
      </c>
      <c r="AA8771" t="s">
        <v>304</v>
      </c>
      <c r="AB8771"/>
      <c r="AD8771" s="27" t="s">
        <v>2094</v>
      </c>
      <c r="AE8771" t="s">
        <v>289</v>
      </c>
      <c r="AF8771" t="s">
        <v>294</v>
      </c>
      <c r="AH8771" t="s">
        <v>657</v>
      </c>
      <c r="AI8771" t="s">
        <v>26578</v>
      </c>
      <c r="AJ8771" t="s">
        <v>26579</v>
      </c>
      <c r="AK8771" t="s">
        <v>2082</v>
      </c>
      <c r="AL8771" s="12">
        <v>46107.432060185187</v>
      </c>
      <c r="AM8771" t="s">
        <v>309</v>
      </c>
    </row>
    <row r="8772" spans="1:39" ht="15" customHeight="1" x14ac:dyDescent="0.3">
      <c r="A8772" s="38" t="s">
        <v>19803</v>
      </c>
      <c r="B8772" t="s">
        <v>19804</v>
      </c>
      <c r="C8772" t="s">
        <v>2212</v>
      </c>
      <c r="D8772" t="s">
        <v>282</v>
      </c>
      <c r="E8772" t="s">
        <v>304</v>
      </c>
      <c r="G8772" t="s">
        <v>298</v>
      </c>
      <c r="H8772" t="s">
        <v>25845</v>
      </c>
      <c r="I8772" t="s">
        <v>19805</v>
      </c>
      <c r="J8772" t="s">
        <v>284</v>
      </c>
      <c r="K8772" t="s">
        <v>2094</v>
      </c>
      <c r="L8772" t="s">
        <v>26030</v>
      </c>
      <c r="M8772" t="s">
        <v>285</v>
      </c>
      <c r="Q8772" t="s">
        <v>305</v>
      </c>
      <c r="R8772" t="b">
        <v>0</v>
      </c>
      <c r="S8772" t="b">
        <v>0</v>
      </c>
      <c r="T8772" s="31" t="s">
        <v>426</v>
      </c>
      <c r="U8772" s="31">
        <v>1</v>
      </c>
      <c r="V8772" s="32" t="s">
        <v>2927</v>
      </c>
      <c r="W8772" t="s">
        <v>2928</v>
      </c>
      <c r="X8772" t="s">
        <v>282</v>
      </c>
      <c r="Y8772" t="s">
        <v>305</v>
      </c>
      <c r="Z8772" t="s">
        <v>284</v>
      </c>
      <c r="AA8772" t="s">
        <v>304</v>
      </c>
      <c r="AB8772"/>
      <c r="AD8772" s="27" t="s">
        <v>2094</v>
      </c>
      <c r="AE8772" t="s">
        <v>289</v>
      </c>
      <c r="AF8772" t="s">
        <v>294</v>
      </c>
      <c r="AH8772" t="s">
        <v>657</v>
      </c>
      <c r="AI8772" t="s">
        <v>26578</v>
      </c>
      <c r="AJ8772" t="s">
        <v>26579</v>
      </c>
      <c r="AK8772" t="s">
        <v>2082</v>
      </c>
      <c r="AL8772" s="12">
        <v>46107.430833333332</v>
      </c>
      <c r="AM8772" t="s">
        <v>309</v>
      </c>
    </row>
    <row r="8773" spans="1:39" ht="15" customHeight="1" x14ac:dyDescent="0.3">
      <c r="A8773" s="38" t="s">
        <v>19803</v>
      </c>
      <c r="B8773" t="s">
        <v>19804</v>
      </c>
      <c r="C8773" t="s">
        <v>2212</v>
      </c>
      <c r="D8773" t="s">
        <v>282</v>
      </c>
      <c r="E8773" t="s">
        <v>304</v>
      </c>
      <c r="G8773" t="s">
        <v>298</v>
      </c>
      <c r="H8773" t="s">
        <v>25845</v>
      </c>
      <c r="I8773" t="s">
        <v>19805</v>
      </c>
      <c r="J8773" t="s">
        <v>284</v>
      </c>
      <c r="K8773" t="s">
        <v>2094</v>
      </c>
      <c r="L8773" t="s">
        <v>26030</v>
      </c>
      <c r="M8773" t="s">
        <v>285</v>
      </c>
      <c r="Q8773" t="s">
        <v>305</v>
      </c>
      <c r="R8773" t="b">
        <v>0</v>
      </c>
      <c r="S8773" t="b">
        <v>0</v>
      </c>
      <c r="T8773" s="31" t="s">
        <v>426</v>
      </c>
      <c r="U8773" s="31">
        <v>1</v>
      </c>
      <c r="V8773" s="32" t="s">
        <v>2929</v>
      </c>
      <c r="W8773" t="s">
        <v>2930</v>
      </c>
      <c r="X8773" t="s">
        <v>282</v>
      </c>
      <c r="Y8773" t="s">
        <v>305</v>
      </c>
      <c r="Z8773" t="s">
        <v>284</v>
      </c>
      <c r="AA8773" t="s">
        <v>304</v>
      </c>
      <c r="AB8773"/>
      <c r="AD8773" s="27" t="s">
        <v>2094</v>
      </c>
      <c r="AE8773" t="s">
        <v>289</v>
      </c>
      <c r="AF8773" t="s">
        <v>294</v>
      </c>
      <c r="AH8773" t="s">
        <v>657</v>
      </c>
      <c r="AI8773" t="s">
        <v>26578</v>
      </c>
      <c r="AJ8773" t="s">
        <v>26579</v>
      </c>
      <c r="AK8773" t="s">
        <v>2082</v>
      </c>
      <c r="AL8773" s="12">
        <v>46107.432905092595</v>
      </c>
      <c r="AM8773" t="s">
        <v>309</v>
      </c>
    </row>
    <row r="8774" spans="1:39" ht="15" customHeight="1" x14ac:dyDescent="0.3">
      <c r="A8774" s="38" t="s">
        <v>19803</v>
      </c>
      <c r="B8774" t="s">
        <v>19804</v>
      </c>
      <c r="C8774" t="s">
        <v>2212</v>
      </c>
      <c r="D8774" t="s">
        <v>282</v>
      </c>
      <c r="E8774" t="s">
        <v>304</v>
      </c>
      <c r="G8774" t="s">
        <v>298</v>
      </c>
      <c r="H8774" t="s">
        <v>25845</v>
      </c>
      <c r="I8774" t="s">
        <v>19805</v>
      </c>
      <c r="J8774" t="s">
        <v>284</v>
      </c>
      <c r="K8774" t="s">
        <v>2094</v>
      </c>
      <c r="L8774" t="s">
        <v>26030</v>
      </c>
      <c r="M8774" t="s">
        <v>285</v>
      </c>
      <c r="Q8774" t="s">
        <v>305</v>
      </c>
      <c r="R8774" t="b">
        <v>0</v>
      </c>
      <c r="S8774" t="b">
        <v>0</v>
      </c>
      <c r="T8774" s="31" t="s">
        <v>426</v>
      </c>
      <c r="U8774" s="31">
        <v>1</v>
      </c>
      <c r="V8774" s="32" t="s">
        <v>7433</v>
      </c>
      <c r="W8774" t="s">
        <v>7434</v>
      </c>
      <c r="X8774" t="s">
        <v>282</v>
      </c>
      <c r="Y8774" t="s">
        <v>305</v>
      </c>
      <c r="Z8774" t="s">
        <v>284</v>
      </c>
      <c r="AA8774" t="s">
        <v>304</v>
      </c>
      <c r="AB8774"/>
      <c r="AD8774" s="27" t="s">
        <v>2094</v>
      </c>
      <c r="AE8774" t="s">
        <v>289</v>
      </c>
      <c r="AF8774" t="s">
        <v>294</v>
      </c>
      <c r="AH8774" t="s">
        <v>657</v>
      </c>
      <c r="AI8774" t="s">
        <v>26578</v>
      </c>
      <c r="AJ8774" t="s">
        <v>26579</v>
      </c>
      <c r="AK8774" t="s">
        <v>2082</v>
      </c>
      <c r="AL8774" s="12">
        <v>46107.435636574075</v>
      </c>
      <c r="AM8774" t="s">
        <v>309</v>
      </c>
    </row>
    <row r="8775" spans="1:39" ht="15" customHeight="1" x14ac:dyDescent="0.3">
      <c r="A8775" s="38" t="s">
        <v>19803</v>
      </c>
      <c r="B8775" t="s">
        <v>19804</v>
      </c>
      <c r="C8775" t="s">
        <v>2212</v>
      </c>
      <c r="D8775" t="s">
        <v>282</v>
      </c>
      <c r="E8775" t="s">
        <v>304</v>
      </c>
      <c r="G8775" t="s">
        <v>298</v>
      </c>
      <c r="H8775" t="s">
        <v>25845</v>
      </c>
      <c r="I8775" t="s">
        <v>19805</v>
      </c>
      <c r="J8775" t="s">
        <v>284</v>
      </c>
      <c r="K8775" t="s">
        <v>2094</v>
      </c>
      <c r="L8775" t="s">
        <v>26030</v>
      </c>
      <c r="M8775" t="s">
        <v>285</v>
      </c>
      <c r="Q8775" t="s">
        <v>305</v>
      </c>
      <c r="R8775" t="b">
        <v>0</v>
      </c>
      <c r="S8775" t="b">
        <v>0</v>
      </c>
      <c r="T8775" s="31" t="s">
        <v>426</v>
      </c>
      <c r="U8775" s="31">
        <v>1</v>
      </c>
      <c r="V8775" s="32" t="s">
        <v>19748</v>
      </c>
      <c r="W8775" t="s">
        <v>19749</v>
      </c>
      <c r="X8775" t="s">
        <v>282</v>
      </c>
      <c r="Y8775" t="s">
        <v>305</v>
      </c>
      <c r="Z8775" t="s">
        <v>284</v>
      </c>
      <c r="AB8775"/>
      <c r="AD8775" s="27" t="s">
        <v>2094</v>
      </c>
      <c r="AE8775" t="s">
        <v>289</v>
      </c>
      <c r="AF8775" t="s">
        <v>285</v>
      </c>
      <c r="AH8775" t="s">
        <v>657</v>
      </c>
      <c r="AI8775" t="s">
        <v>26578</v>
      </c>
      <c r="AJ8775" t="s">
        <v>26579</v>
      </c>
      <c r="AK8775" t="s">
        <v>2082</v>
      </c>
      <c r="AL8775" s="12">
        <v>46107.427372685182</v>
      </c>
      <c r="AM8775" t="s">
        <v>309</v>
      </c>
    </row>
    <row r="8776" spans="1:39" ht="15" customHeight="1" x14ac:dyDescent="0.3">
      <c r="A8776" s="38" t="s">
        <v>19803</v>
      </c>
      <c r="B8776" t="s">
        <v>19804</v>
      </c>
      <c r="C8776" t="s">
        <v>2212</v>
      </c>
      <c r="D8776" t="s">
        <v>282</v>
      </c>
      <c r="E8776" t="s">
        <v>304</v>
      </c>
      <c r="G8776" t="s">
        <v>298</v>
      </c>
      <c r="H8776" t="s">
        <v>25845</v>
      </c>
      <c r="I8776" t="s">
        <v>19805</v>
      </c>
      <c r="J8776" t="s">
        <v>284</v>
      </c>
      <c r="K8776" t="s">
        <v>2094</v>
      </c>
      <c r="L8776" t="s">
        <v>26030</v>
      </c>
      <c r="M8776" t="s">
        <v>285</v>
      </c>
      <c r="Q8776" t="s">
        <v>305</v>
      </c>
      <c r="R8776" t="b">
        <v>0</v>
      </c>
      <c r="S8776" t="b">
        <v>0</v>
      </c>
      <c r="T8776" s="31" t="s">
        <v>426</v>
      </c>
      <c r="U8776" s="31">
        <v>1</v>
      </c>
      <c r="V8776" s="32" t="s">
        <v>2925</v>
      </c>
      <c r="W8776" t="s">
        <v>2926</v>
      </c>
      <c r="X8776" t="s">
        <v>282</v>
      </c>
      <c r="Y8776" t="s">
        <v>305</v>
      </c>
      <c r="Z8776" t="s">
        <v>284</v>
      </c>
      <c r="AA8776" t="s">
        <v>304</v>
      </c>
      <c r="AB8776"/>
      <c r="AD8776" s="27" t="s">
        <v>2094</v>
      </c>
      <c r="AE8776" t="s">
        <v>289</v>
      </c>
      <c r="AF8776" t="s">
        <v>294</v>
      </c>
      <c r="AH8776" t="s">
        <v>657</v>
      </c>
      <c r="AI8776" t="s">
        <v>26578</v>
      </c>
      <c r="AJ8776" t="s">
        <v>26579</v>
      </c>
      <c r="AK8776" t="s">
        <v>2082</v>
      </c>
      <c r="AL8776" s="12">
        <v>46107.436631944445</v>
      </c>
      <c r="AM8776" t="s">
        <v>309</v>
      </c>
    </row>
    <row r="8777" spans="1:39" ht="15" customHeight="1" x14ac:dyDescent="0.3">
      <c r="A8777" s="38" t="s">
        <v>21266</v>
      </c>
      <c r="B8777" t="s">
        <v>21267</v>
      </c>
      <c r="C8777" t="s">
        <v>2212</v>
      </c>
      <c r="D8777" t="s">
        <v>282</v>
      </c>
      <c r="G8777" t="s">
        <v>293</v>
      </c>
      <c r="H8777" t="s">
        <v>293</v>
      </c>
      <c r="I8777" t="s">
        <v>21268</v>
      </c>
      <c r="J8777" t="s">
        <v>284</v>
      </c>
      <c r="K8777" t="s">
        <v>2094</v>
      </c>
      <c r="M8777" t="s">
        <v>285</v>
      </c>
      <c r="N8777" t="s">
        <v>295</v>
      </c>
      <c r="Q8777" t="s">
        <v>305</v>
      </c>
      <c r="R8777" t="b">
        <v>0</v>
      </c>
      <c r="S8777" t="b">
        <v>0</v>
      </c>
      <c r="T8777" s="31" t="s">
        <v>426</v>
      </c>
      <c r="U8777" s="31">
        <v>1</v>
      </c>
      <c r="V8777" s="32" t="s">
        <v>21269</v>
      </c>
      <c r="W8777" t="s">
        <v>21270</v>
      </c>
      <c r="X8777" t="s">
        <v>282</v>
      </c>
      <c r="Y8777" t="s">
        <v>305</v>
      </c>
      <c r="Z8777" t="s">
        <v>284</v>
      </c>
      <c r="AB8777"/>
      <c r="AD8777" s="27" t="s">
        <v>2094</v>
      </c>
      <c r="AE8777" t="s">
        <v>289</v>
      </c>
      <c r="AF8777" t="s">
        <v>285</v>
      </c>
      <c r="AH8777" t="s">
        <v>641</v>
      </c>
      <c r="AI8777" t="s">
        <v>26578</v>
      </c>
      <c r="AJ8777" t="s">
        <v>26579</v>
      </c>
      <c r="AK8777" t="s">
        <v>2082</v>
      </c>
      <c r="AL8777" s="12">
        <v>46107.436076388891</v>
      </c>
      <c r="AM8777" t="s">
        <v>309</v>
      </c>
    </row>
    <row r="8778" spans="1:39" ht="15" customHeight="1" x14ac:dyDescent="0.3">
      <c r="A8778" s="38" t="s">
        <v>21227</v>
      </c>
      <c r="B8778" t="s">
        <v>3433</v>
      </c>
      <c r="C8778" t="s">
        <v>2073</v>
      </c>
      <c r="D8778" t="s">
        <v>282</v>
      </c>
      <c r="E8778" t="s">
        <v>319</v>
      </c>
      <c r="H8778" t="s">
        <v>25690</v>
      </c>
      <c r="I8778" t="s">
        <v>21228</v>
      </c>
      <c r="J8778" t="s">
        <v>310</v>
      </c>
      <c r="K8778" t="s">
        <v>2224</v>
      </c>
      <c r="M8778" t="s">
        <v>294</v>
      </c>
      <c r="N8778" t="s">
        <v>295</v>
      </c>
      <c r="O8778" t="s">
        <v>2076</v>
      </c>
      <c r="Q8778" t="s">
        <v>344</v>
      </c>
      <c r="R8778" t="b">
        <v>0</v>
      </c>
      <c r="S8778" t="b">
        <v>0</v>
      </c>
      <c r="T8778" s="31" t="s">
        <v>426</v>
      </c>
      <c r="U8778" s="31">
        <v>1</v>
      </c>
      <c r="V8778" s="32" t="s">
        <v>2851</v>
      </c>
      <c r="W8778" t="s">
        <v>2852</v>
      </c>
      <c r="X8778" t="s">
        <v>282</v>
      </c>
      <c r="Y8778" t="s">
        <v>344</v>
      </c>
      <c r="Z8778" t="s">
        <v>284</v>
      </c>
      <c r="AA8778" t="s">
        <v>319</v>
      </c>
      <c r="AB8778"/>
      <c r="AD8778" s="27" t="s">
        <v>2075</v>
      </c>
      <c r="AF8778" t="s">
        <v>290</v>
      </c>
      <c r="AH8778" t="s">
        <v>2012</v>
      </c>
      <c r="AI8778" t="s">
        <v>2121</v>
      </c>
      <c r="AJ8778" t="s">
        <v>2122</v>
      </c>
      <c r="AK8778" t="s">
        <v>2082</v>
      </c>
      <c r="AL8778" s="12">
        <v>45883.714687500003</v>
      </c>
    </row>
    <row r="8779" spans="1:39" ht="15" customHeight="1" x14ac:dyDescent="0.3">
      <c r="A8779" s="38" t="s">
        <v>21227</v>
      </c>
      <c r="B8779" t="s">
        <v>3433</v>
      </c>
      <c r="C8779" t="s">
        <v>2073</v>
      </c>
      <c r="D8779" t="s">
        <v>282</v>
      </c>
      <c r="E8779" t="s">
        <v>319</v>
      </c>
      <c r="H8779" t="s">
        <v>25690</v>
      </c>
      <c r="I8779" t="s">
        <v>21228</v>
      </c>
      <c r="J8779" t="s">
        <v>310</v>
      </c>
      <c r="K8779" t="s">
        <v>2224</v>
      </c>
      <c r="M8779" t="s">
        <v>294</v>
      </c>
      <c r="N8779" t="s">
        <v>295</v>
      </c>
      <c r="O8779" t="s">
        <v>2076</v>
      </c>
      <c r="R8779" t="b">
        <v>0</v>
      </c>
      <c r="S8779" t="b">
        <v>0</v>
      </c>
      <c r="T8779" s="31" t="s">
        <v>426</v>
      </c>
      <c r="U8779" s="31">
        <v>1</v>
      </c>
      <c r="V8779" s="32" t="s">
        <v>2853</v>
      </c>
      <c r="W8779" t="s">
        <v>2854</v>
      </c>
      <c r="X8779" t="s">
        <v>282</v>
      </c>
      <c r="Y8779" t="s">
        <v>311</v>
      </c>
      <c r="Z8779" t="s">
        <v>284</v>
      </c>
      <c r="AA8779" t="s">
        <v>319</v>
      </c>
      <c r="AB8779"/>
      <c r="AD8779" s="27" t="s">
        <v>2075</v>
      </c>
      <c r="AF8779" t="s">
        <v>290</v>
      </c>
      <c r="AH8779" t="s">
        <v>2013</v>
      </c>
      <c r="AI8779" t="s">
        <v>2080</v>
      </c>
      <c r="AJ8779" t="s">
        <v>2081</v>
      </c>
      <c r="AK8779" t="s">
        <v>2082</v>
      </c>
      <c r="AL8779" s="12">
        <v>45831.522407407407</v>
      </c>
    </row>
    <row r="8780" spans="1:39" ht="15" customHeight="1" x14ac:dyDescent="0.3">
      <c r="A8780" s="38" t="s">
        <v>18601</v>
      </c>
      <c r="B8780" t="s">
        <v>18602</v>
      </c>
      <c r="C8780" t="s">
        <v>2073</v>
      </c>
      <c r="D8780" t="s">
        <v>282</v>
      </c>
      <c r="E8780" t="s">
        <v>337</v>
      </c>
      <c r="H8780" t="s">
        <v>25712</v>
      </c>
      <c r="I8780" t="s">
        <v>18603</v>
      </c>
      <c r="J8780" t="s">
        <v>284</v>
      </c>
      <c r="K8780" t="s">
        <v>2075</v>
      </c>
      <c r="M8780" t="s">
        <v>294</v>
      </c>
      <c r="N8780" t="s">
        <v>295</v>
      </c>
      <c r="O8780" t="s">
        <v>2076</v>
      </c>
      <c r="Q8780" t="s">
        <v>344</v>
      </c>
      <c r="R8780" t="b">
        <v>0</v>
      </c>
      <c r="S8780" t="b">
        <v>0</v>
      </c>
      <c r="T8780" s="31" t="s">
        <v>426</v>
      </c>
      <c r="U8780" s="31">
        <v>1</v>
      </c>
      <c r="V8780" s="32" t="s">
        <v>3331</v>
      </c>
      <c r="W8780" t="s">
        <v>3332</v>
      </c>
      <c r="X8780" t="s">
        <v>282</v>
      </c>
      <c r="Y8780" t="s">
        <v>344</v>
      </c>
      <c r="Z8780" t="s">
        <v>310</v>
      </c>
      <c r="AB8780"/>
      <c r="AD8780" s="27" t="s">
        <v>2075</v>
      </c>
      <c r="AF8780" t="s">
        <v>294</v>
      </c>
      <c r="AH8780" t="s">
        <v>2169</v>
      </c>
      <c r="AI8780" t="s">
        <v>2170</v>
      </c>
      <c r="AJ8780" t="s">
        <v>2171</v>
      </c>
      <c r="AK8780" t="s">
        <v>2082</v>
      </c>
      <c r="AL8780" s="12">
        <v>46002.354097222225</v>
      </c>
    </row>
    <row r="8781" spans="1:39" ht="15" customHeight="1" x14ac:dyDescent="0.3">
      <c r="A8781" s="38" t="s">
        <v>18601</v>
      </c>
      <c r="B8781" t="s">
        <v>18602</v>
      </c>
      <c r="C8781" t="s">
        <v>2073</v>
      </c>
      <c r="D8781" t="s">
        <v>282</v>
      </c>
      <c r="E8781" t="s">
        <v>337</v>
      </c>
      <c r="H8781" t="s">
        <v>25712</v>
      </c>
      <c r="I8781" t="s">
        <v>18603</v>
      </c>
      <c r="J8781" t="s">
        <v>284</v>
      </c>
      <c r="K8781" t="s">
        <v>2075</v>
      </c>
      <c r="M8781" t="s">
        <v>294</v>
      </c>
      <c r="N8781" t="s">
        <v>295</v>
      </c>
      <c r="O8781" t="s">
        <v>2076</v>
      </c>
      <c r="Q8781" t="s">
        <v>344</v>
      </c>
      <c r="R8781" t="b">
        <v>0</v>
      </c>
      <c r="S8781" t="b">
        <v>0</v>
      </c>
      <c r="T8781" s="31" t="s">
        <v>426</v>
      </c>
      <c r="U8781" s="31">
        <v>1</v>
      </c>
      <c r="V8781" s="32" t="s">
        <v>3328</v>
      </c>
      <c r="W8781" t="s">
        <v>3329</v>
      </c>
      <c r="X8781" t="s">
        <v>282</v>
      </c>
      <c r="Y8781" t="s">
        <v>344</v>
      </c>
      <c r="Z8781" t="s">
        <v>310</v>
      </c>
      <c r="AB8781"/>
      <c r="AD8781" s="27" t="s">
        <v>3330</v>
      </c>
      <c r="AF8781" t="s">
        <v>294</v>
      </c>
      <c r="AH8781" t="s">
        <v>2016</v>
      </c>
      <c r="AI8781" t="s">
        <v>2088</v>
      </c>
      <c r="AJ8781" t="s">
        <v>2089</v>
      </c>
      <c r="AK8781" t="s">
        <v>2082</v>
      </c>
      <c r="AL8781" s="12">
        <v>45856.493356481478</v>
      </c>
    </row>
    <row r="8782" spans="1:39" ht="15" customHeight="1" x14ac:dyDescent="0.3">
      <c r="A8782" s="38" t="s">
        <v>18601</v>
      </c>
      <c r="B8782" t="s">
        <v>18602</v>
      </c>
      <c r="C8782" t="s">
        <v>2073</v>
      </c>
      <c r="D8782" t="s">
        <v>282</v>
      </c>
      <c r="E8782" t="s">
        <v>337</v>
      </c>
      <c r="H8782" t="s">
        <v>25712</v>
      </c>
      <c r="I8782" t="s">
        <v>18603</v>
      </c>
      <c r="J8782" t="s">
        <v>284</v>
      </c>
      <c r="K8782" t="s">
        <v>2075</v>
      </c>
      <c r="M8782" t="s">
        <v>294</v>
      </c>
      <c r="N8782" t="s">
        <v>295</v>
      </c>
      <c r="O8782" t="s">
        <v>2076</v>
      </c>
      <c r="R8782" t="b">
        <v>0</v>
      </c>
      <c r="S8782" t="b">
        <v>0</v>
      </c>
      <c r="T8782" s="31" t="s">
        <v>426</v>
      </c>
      <c r="U8782" s="31">
        <v>1</v>
      </c>
      <c r="V8782" s="32" t="s">
        <v>18604</v>
      </c>
      <c r="W8782" t="s">
        <v>18605</v>
      </c>
      <c r="X8782" t="s">
        <v>282</v>
      </c>
      <c r="Y8782" t="s">
        <v>311</v>
      </c>
      <c r="Z8782" t="s">
        <v>284</v>
      </c>
      <c r="AB8782"/>
      <c r="AD8782" s="27" t="s">
        <v>2075</v>
      </c>
      <c r="AF8782" t="s">
        <v>294</v>
      </c>
      <c r="AH8782" t="s">
        <v>2016</v>
      </c>
      <c r="AI8782" t="s">
        <v>2088</v>
      </c>
      <c r="AJ8782" t="s">
        <v>2089</v>
      </c>
      <c r="AK8782" t="s">
        <v>2082</v>
      </c>
      <c r="AL8782" s="12">
        <v>45856.497314814813</v>
      </c>
    </row>
    <row r="8783" spans="1:39" ht="15" customHeight="1" x14ac:dyDescent="0.3">
      <c r="A8783" s="38" t="s">
        <v>18638</v>
      </c>
      <c r="B8783" t="s">
        <v>18639</v>
      </c>
      <c r="C8783" t="s">
        <v>2073</v>
      </c>
      <c r="D8783" t="s">
        <v>282</v>
      </c>
      <c r="E8783" t="s">
        <v>299</v>
      </c>
      <c r="H8783" t="s">
        <v>25653</v>
      </c>
      <c r="I8783" t="s">
        <v>18640</v>
      </c>
      <c r="J8783" t="s">
        <v>284</v>
      </c>
      <c r="K8783" t="s">
        <v>2075</v>
      </c>
      <c r="M8783" t="s">
        <v>290</v>
      </c>
      <c r="Q8783" t="s">
        <v>344</v>
      </c>
      <c r="R8783" t="b">
        <v>0</v>
      </c>
      <c r="S8783" t="b">
        <v>0</v>
      </c>
      <c r="T8783" s="31" t="s">
        <v>426</v>
      </c>
      <c r="U8783" s="31">
        <v>1</v>
      </c>
      <c r="V8783" s="32" t="s">
        <v>18641</v>
      </c>
      <c r="W8783" t="s">
        <v>18642</v>
      </c>
      <c r="X8783" t="s">
        <v>282</v>
      </c>
      <c r="Y8783" t="s">
        <v>344</v>
      </c>
      <c r="Z8783" t="s">
        <v>284</v>
      </c>
      <c r="AA8783" t="s">
        <v>299</v>
      </c>
      <c r="AB8783"/>
      <c r="AD8783" s="27" t="s">
        <v>2079</v>
      </c>
      <c r="AE8783" t="s">
        <v>326</v>
      </c>
      <c r="AF8783" t="s">
        <v>290</v>
      </c>
      <c r="AH8783" t="s">
        <v>26251</v>
      </c>
      <c r="AI8783" t="s">
        <v>26587</v>
      </c>
      <c r="AJ8783" t="s">
        <v>26588</v>
      </c>
      <c r="AK8783" t="s">
        <v>2082</v>
      </c>
      <c r="AL8783" s="12">
        <v>46105.538553240738</v>
      </c>
    </row>
    <row r="8784" spans="1:39" ht="15" customHeight="1" x14ac:dyDescent="0.3">
      <c r="A8784" s="38" t="s">
        <v>18638</v>
      </c>
      <c r="B8784" t="s">
        <v>18639</v>
      </c>
      <c r="C8784" t="s">
        <v>2073</v>
      </c>
      <c r="D8784" t="s">
        <v>282</v>
      </c>
      <c r="E8784" t="s">
        <v>299</v>
      </c>
      <c r="H8784" t="s">
        <v>25653</v>
      </c>
      <c r="I8784" t="s">
        <v>18640</v>
      </c>
      <c r="J8784" t="s">
        <v>284</v>
      </c>
      <c r="K8784" t="s">
        <v>2075</v>
      </c>
      <c r="M8784" t="s">
        <v>290</v>
      </c>
      <c r="Q8784" t="s">
        <v>344</v>
      </c>
      <c r="R8784" t="b">
        <v>0</v>
      </c>
      <c r="S8784" t="b">
        <v>0</v>
      </c>
      <c r="T8784" s="31" t="s">
        <v>426</v>
      </c>
      <c r="U8784" s="31">
        <v>1</v>
      </c>
      <c r="V8784" s="32" t="s">
        <v>18643</v>
      </c>
      <c r="W8784" t="s">
        <v>18642</v>
      </c>
      <c r="X8784" t="s">
        <v>282</v>
      </c>
      <c r="Y8784" t="s">
        <v>344</v>
      </c>
      <c r="Z8784" t="s">
        <v>284</v>
      </c>
      <c r="AA8784" t="s">
        <v>299</v>
      </c>
      <c r="AB8784"/>
      <c r="AD8784" s="27" t="s">
        <v>2075</v>
      </c>
      <c r="AE8784" t="s">
        <v>326</v>
      </c>
      <c r="AF8784" t="s">
        <v>290</v>
      </c>
      <c r="AH8784" t="s">
        <v>1946</v>
      </c>
      <c r="AI8784" t="s">
        <v>18644</v>
      </c>
      <c r="AJ8784" t="s">
        <v>18645</v>
      </c>
      <c r="AK8784" t="s">
        <v>2082</v>
      </c>
      <c r="AL8784" s="12">
        <v>45832.339166666665</v>
      </c>
    </row>
    <row r="8785" spans="1:39" ht="15" customHeight="1" x14ac:dyDescent="0.3">
      <c r="A8785" s="38" t="s">
        <v>18638</v>
      </c>
      <c r="B8785" t="s">
        <v>18639</v>
      </c>
      <c r="C8785" t="s">
        <v>2073</v>
      </c>
      <c r="D8785" t="s">
        <v>282</v>
      </c>
      <c r="E8785" t="s">
        <v>299</v>
      </c>
      <c r="H8785" t="s">
        <v>25653</v>
      </c>
      <c r="I8785" t="s">
        <v>18640</v>
      </c>
      <c r="J8785" t="s">
        <v>284</v>
      </c>
      <c r="K8785" t="s">
        <v>2075</v>
      </c>
      <c r="M8785" t="s">
        <v>290</v>
      </c>
      <c r="R8785" t="b">
        <v>0</v>
      </c>
      <c r="S8785" t="b">
        <v>0</v>
      </c>
      <c r="T8785" s="31" t="s">
        <v>426</v>
      </c>
      <c r="U8785" s="31">
        <v>1</v>
      </c>
      <c r="V8785" s="32" t="s">
        <v>18646</v>
      </c>
      <c r="W8785" t="s">
        <v>18647</v>
      </c>
      <c r="X8785" t="s">
        <v>282</v>
      </c>
      <c r="Y8785" t="s">
        <v>311</v>
      </c>
      <c r="Z8785" t="s">
        <v>284</v>
      </c>
      <c r="AB8785"/>
      <c r="AD8785" s="27" t="s">
        <v>2075</v>
      </c>
      <c r="AF8785" t="s">
        <v>290</v>
      </c>
      <c r="AH8785" t="s">
        <v>1946</v>
      </c>
      <c r="AI8785" t="s">
        <v>26587</v>
      </c>
      <c r="AJ8785" t="s">
        <v>26588</v>
      </c>
      <c r="AK8785" t="s">
        <v>2082</v>
      </c>
      <c r="AL8785" s="12">
        <v>46105.557164351849</v>
      </c>
    </row>
    <row r="8786" spans="1:39" ht="15" customHeight="1" x14ac:dyDescent="0.3">
      <c r="A8786" s="38" t="s">
        <v>24472</v>
      </c>
      <c r="B8786" t="s">
        <v>24473</v>
      </c>
      <c r="C8786" t="s">
        <v>2092</v>
      </c>
      <c r="D8786" t="s">
        <v>282</v>
      </c>
      <c r="E8786" t="s">
        <v>353</v>
      </c>
      <c r="G8786" t="s">
        <v>26131</v>
      </c>
      <c r="H8786" t="s">
        <v>2020</v>
      </c>
      <c r="I8786" t="s">
        <v>24474</v>
      </c>
      <c r="J8786" t="s">
        <v>284</v>
      </c>
      <c r="K8786" t="s">
        <v>2075</v>
      </c>
      <c r="M8786" t="s">
        <v>338</v>
      </c>
      <c r="N8786" t="s">
        <v>295</v>
      </c>
      <c r="O8786" t="s">
        <v>2076</v>
      </c>
      <c r="R8786" t="b">
        <v>1</v>
      </c>
      <c r="S8786" t="b">
        <v>1</v>
      </c>
      <c r="T8786" s="31" t="s">
        <v>25455</v>
      </c>
      <c r="U8786" s="31" t="s">
        <v>2234</v>
      </c>
      <c r="V8786" s="32" t="s">
        <v>13624</v>
      </c>
      <c r="W8786" t="s">
        <v>13625</v>
      </c>
      <c r="X8786" t="s">
        <v>310</v>
      </c>
      <c r="Y8786" t="s">
        <v>344</v>
      </c>
      <c r="Z8786" t="s">
        <v>310</v>
      </c>
      <c r="AA8786" t="s">
        <v>353</v>
      </c>
      <c r="AB8786"/>
      <c r="AD8786" s="27" t="s">
        <v>2224</v>
      </c>
      <c r="AF8786" t="s">
        <v>338</v>
      </c>
      <c r="AH8786" t="s">
        <v>418</v>
      </c>
      <c r="AI8786" t="s">
        <v>26615</v>
      </c>
      <c r="AJ8786" t="s">
        <v>26616</v>
      </c>
      <c r="AK8786" t="s">
        <v>2082</v>
      </c>
      <c r="AL8786" s="12">
        <v>46147.527638888889</v>
      </c>
      <c r="AM8786" t="s">
        <v>291</v>
      </c>
    </row>
    <row r="8787" spans="1:39" ht="15" customHeight="1" x14ac:dyDescent="0.3">
      <c r="A8787" s="38" t="s">
        <v>24472</v>
      </c>
      <c r="B8787" t="s">
        <v>24473</v>
      </c>
      <c r="C8787" t="s">
        <v>2092</v>
      </c>
      <c r="D8787" t="s">
        <v>282</v>
      </c>
      <c r="E8787" t="s">
        <v>353</v>
      </c>
      <c r="G8787" t="s">
        <v>26131</v>
      </c>
      <c r="H8787" t="s">
        <v>2020</v>
      </c>
      <c r="I8787" t="s">
        <v>24474</v>
      </c>
      <c r="J8787" t="s">
        <v>284</v>
      </c>
      <c r="K8787" t="s">
        <v>2075</v>
      </c>
      <c r="M8787" t="s">
        <v>338</v>
      </c>
      <c r="N8787" t="s">
        <v>295</v>
      </c>
      <c r="O8787" t="s">
        <v>2076</v>
      </c>
      <c r="R8787" t="b">
        <v>1</v>
      </c>
      <c r="S8787" t="b">
        <v>1</v>
      </c>
      <c r="T8787" s="31" t="s">
        <v>25455</v>
      </c>
      <c r="U8787" s="31" t="s">
        <v>2234</v>
      </c>
      <c r="V8787" s="32" t="s">
        <v>13626</v>
      </c>
      <c r="W8787" t="s">
        <v>26610</v>
      </c>
      <c r="X8787" t="s">
        <v>310</v>
      </c>
      <c r="Y8787" t="s">
        <v>344</v>
      </c>
      <c r="Z8787" t="s">
        <v>310</v>
      </c>
      <c r="AA8787" t="s">
        <v>353</v>
      </c>
      <c r="AB8787"/>
      <c r="AD8787" s="27" t="s">
        <v>2224</v>
      </c>
      <c r="AF8787" t="s">
        <v>338</v>
      </c>
      <c r="AH8787" t="s">
        <v>2012</v>
      </c>
      <c r="AI8787" t="s">
        <v>26573</v>
      </c>
      <c r="AJ8787" t="s">
        <v>26574</v>
      </c>
      <c r="AK8787" t="s">
        <v>2082</v>
      </c>
      <c r="AL8787" s="12">
        <v>46147.501863425925</v>
      </c>
      <c r="AM8787" t="s">
        <v>291</v>
      </c>
    </row>
    <row r="8788" spans="1:39" ht="15" customHeight="1" x14ac:dyDescent="0.3">
      <c r="A8788" s="38" t="s">
        <v>24472</v>
      </c>
      <c r="B8788" t="s">
        <v>24473</v>
      </c>
      <c r="C8788" t="s">
        <v>2092</v>
      </c>
      <c r="D8788" t="s">
        <v>282</v>
      </c>
      <c r="E8788" t="s">
        <v>353</v>
      </c>
      <c r="G8788" t="s">
        <v>26131</v>
      </c>
      <c r="H8788" t="s">
        <v>2020</v>
      </c>
      <c r="I8788" t="s">
        <v>24474</v>
      </c>
      <c r="J8788" t="s">
        <v>284</v>
      </c>
      <c r="K8788" t="s">
        <v>2075</v>
      </c>
      <c r="M8788" t="s">
        <v>338</v>
      </c>
      <c r="N8788" t="s">
        <v>295</v>
      </c>
      <c r="O8788" t="s">
        <v>2076</v>
      </c>
      <c r="R8788" t="b">
        <v>1</v>
      </c>
      <c r="S8788" t="b">
        <v>1</v>
      </c>
      <c r="T8788" s="31" t="s">
        <v>25455</v>
      </c>
      <c r="U8788" s="31" t="s">
        <v>2234</v>
      </c>
      <c r="V8788" s="32" t="s">
        <v>20221</v>
      </c>
      <c r="W8788" t="s">
        <v>26617</v>
      </c>
      <c r="X8788" t="s">
        <v>310</v>
      </c>
      <c r="Y8788" t="s">
        <v>344</v>
      </c>
      <c r="Z8788" t="s">
        <v>310</v>
      </c>
      <c r="AA8788" t="s">
        <v>353</v>
      </c>
      <c r="AB8788"/>
      <c r="AD8788" s="27" t="s">
        <v>2224</v>
      </c>
      <c r="AF8788" t="s">
        <v>338</v>
      </c>
      <c r="AH8788" t="s">
        <v>2012</v>
      </c>
      <c r="AI8788" t="s">
        <v>26573</v>
      </c>
      <c r="AJ8788" t="s">
        <v>26574</v>
      </c>
      <c r="AK8788" t="s">
        <v>2082</v>
      </c>
      <c r="AL8788" s="12">
        <v>46147.500150462962</v>
      </c>
      <c r="AM8788" t="s">
        <v>291</v>
      </c>
    </row>
    <row r="8789" spans="1:39" ht="15" customHeight="1" x14ac:dyDescent="0.3">
      <c r="A8789" s="38" t="s">
        <v>24472</v>
      </c>
      <c r="B8789" t="s">
        <v>24473</v>
      </c>
      <c r="C8789" t="s">
        <v>2092</v>
      </c>
      <c r="D8789" t="s">
        <v>282</v>
      </c>
      <c r="E8789" t="s">
        <v>353</v>
      </c>
      <c r="G8789" t="s">
        <v>26131</v>
      </c>
      <c r="H8789" t="s">
        <v>2020</v>
      </c>
      <c r="I8789" t="s">
        <v>24474</v>
      </c>
      <c r="J8789" t="s">
        <v>284</v>
      </c>
      <c r="K8789" t="s">
        <v>2075</v>
      </c>
      <c r="M8789" t="s">
        <v>338</v>
      </c>
      <c r="N8789" t="s">
        <v>295</v>
      </c>
      <c r="O8789" t="s">
        <v>2076</v>
      </c>
      <c r="R8789" t="b">
        <v>1</v>
      </c>
      <c r="S8789" t="b">
        <v>1</v>
      </c>
      <c r="T8789" s="31" t="s">
        <v>25455</v>
      </c>
      <c r="U8789" s="31" t="s">
        <v>2234</v>
      </c>
      <c r="V8789" s="32" t="s">
        <v>9025</v>
      </c>
      <c r="W8789" t="s">
        <v>9026</v>
      </c>
      <c r="X8789" t="s">
        <v>310</v>
      </c>
      <c r="Y8789" t="s">
        <v>344</v>
      </c>
      <c r="Z8789" t="s">
        <v>310</v>
      </c>
      <c r="AA8789" t="s">
        <v>353</v>
      </c>
      <c r="AB8789"/>
      <c r="AD8789" s="27" t="s">
        <v>2224</v>
      </c>
      <c r="AF8789" t="s">
        <v>338</v>
      </c>
      <c r="AH8789" t="s">
        <v>2012</v>
      </c>
      <c r="AI8789" t="s">
        <v>26573</v>
      </c>
      <c r="AJ8789" t="s">
        <v>26574</v>
      </c>
      <c r="AK8789" t="s">
        <v>2082</v>
      </c>
      <c r="AL8789" s="12">
        <v>46147.497418981482</v>
      </c>
      <c r="AM8789" t="s">
        <v>291</v>
      </c>
    </row>
    <row r="8790" spans="1:39" ht="15" customHeight="1" x14ac:dyDescent="0.3">
      <c r="A8790" s="38" t="s">
        <v>24472</v>
      </c>
      <c r="B8790" t="s">
        <v>24473</v>
      </c>
      <c r="C8790" t="s">
        <v>2092</v>
      </c>
      <c r="D8790" t="s">
        <v>282</v>
      </c>
      <c r="E8790" t="s">
        <v>353</v>
      </c>
      <c r="G8790" t="s">
        <v>26131</v>
      </c>
      <c r="H8790" t="s">
        <v>2020</v>
      </c>
      <c r="I8790" t="s">
        <v>24474</v>
      </c>
      <c r="J8790" t="s">
        <v>284</v>
      </c>
      <c r="K8790" t="s">
        <v>2075</v>
      </c>
      <c r="M8790" t="s">
        <v>338</v>
      </c>
      <c r="N8790" t="s">
        <v>295</v>
      </c>
      <c r="O8790" t="s">
        <v>2076</v>
      </c>
      <c r="R8790" t="b">
        <v>1</v>
      </c>
      <c r="S8790" t="b">
        <v>1</v>
      </c>
      <c r="T8790" s="31" t="s">
        <v>25455</v>
      </c>
      <c r="U8790" s="31" t="s">
        <v>2234</v>
      </c>
      <c r="V8790" s="32" t="s">
        <v>26611</v>
      </c>
      <c r="W8790" t="s">
        <v>26612</v>
      </c>
      <c r="X8790" t="s">
        <v>310</v>
      </c>
      <c r="Y8790" t="s">
        <v>344</v>
      </c>
      <c r="Z8790" t="s">
        <v>310</v>
      </c>
      <c r="AA8790" t="s">
        <v>353</v>
      </c>
      <c r="AB8790"/>
      <c r="AD8790" s="27" t="s">
        <v>2075</v>
      </c>
      <c r="AF8790" t="s">
        <v>338</v>
      </c>
      <c r="AI8790" t="s">
        <v>26615</v>
      </c>
      <c r="AJ8790" t="s">
        <v>26616</v>
      </c>
      <c r="AK8790" t="s">
        <v>2082</v>
      </c>
      <c r="AL8790" s="12">
        <v>46147.505844907406</v>
      </c>
      <c r="AM8790" t="s">
        <v>291</v>
      </c>
    </row>
    <row r="8791" spans="1:39" ht="15" customHeight="1" x14ac:dyDescent="0.3">
      <c r="A8791" s="38" t="s">
        <v>24472</v>
      </c>
      <c r="B8791" t="s">
        <v>24473</v>
      </c>
      <c r="C8791" t="s">
        <v>2092</v>
      </c>
      <c r="D8791" t="s">
        <v>282</v>
      </c>
      <c r="E8791" t="s">
        <v>353</v>
      </c>
      <c r="G8791" t="s">
        <v>26131</v>
      </c>
      <c r="H8791" t="s">
        <v>2020</v>
      </c>
      <c r="I8791" t="s">
        <v>24474</v>
      </c>
      <c r="J8791" t="s">
        <v>284</v>
      </c>
      <c r="K8791" t="s">
        <v>2075</v>
      </c>
      <c r="M8791" t="s">
        <v>338</v>
      </c>
      <c r="N8791" t="s">
        <v>295</v>
      </c>
      <c r="O8791" t="s">
        <v>2076</v>
      </c>
      <c r="R8791" t="b">
        <v>1</v>
      </c>
      <c r="S8791" t="b">
        <v>1</v>
      </c>
      <c r="T8791" s="31" t="s">
        <v>25455</v>
      </c>
      <c r="U8791" s="31" t="s">
        <v>2234</v>
      </c>
      <c r="V8791" s="32" t="s">
        <v>26613</v>
      </c>
      <c r="W8791" t="s">
        <v>26614</v>
      </c>
      <c r="X8791" t="s">
        <v>310</v>
      </c>
      <c r="Y8791" t="s">
        <v>344</v>
      </c>
      <c r="Z8791" t="s">
        <v>310</v>
      </c>
      <c r="AA8791" t="s">
        <v>353</v>
      </c>
      <c r="AB8791"/>
      <c r="AD8791" s="27" t="s">
        <v>2075</v>
      </c>
      <c r="AF8791" t="s">
        <v>338</v>
      </c>
      <c r="AH8791" t="s">
        <v>2012</v>
      </c>
      <c r="AI8791" t="s">
        <v>26615</v>
      </c>
      <c r="AJ8791" t="s">
        <v>26616</v>
      </c>
      <c r="AK8791" t="s">
        <v>2082</v>
      </c>
      <c r="AL8791" s="12">
        <v>46148.451990740738</v>
      </c>
      <c r="AM8791" t="s">
        <v>291</v>
      </c>
    </row>
    <row r="8792" spans="1:39" ht="15" customHeight="1" x14ac:dyDescent="0.3">
      <c r="A8792" s="38" t="s">
        <v>24472</v>
      </c>
      <c r="B8792" t="s">
        <v>24473</v>
      </c>
      <c r="C8792" t="s">
        <v>2092</v>
      </c>
      <c r="D8792" t="s">
        <v>282</v>
      </c>
      <c r="E8792" t="s">
        <v>353</v>
      </c>
      <c r="G8792" t="s">
        <v>26131</v>
      </c>
      <c r="H8792" t="s">
        <v>2020</v>
      </c>
      <c r="I8792" t="s">
        <v>24474</v>
      </c>
      <c r="J8792" t="s">
        <v>284</v>
      </c>
      <c r="K8792" t="s">
        <v>2075</v>
      </c>
      <c r="M8792" t="s">
        <v>338</v>
      </c>
      <c r="N8792" t="s">
        <v>295</v>
      </c>
      <c r="O8792" t="s">
        <v>2076</v>
      </c>
      <c r="Q8792" t="s">
        <v>306</v>
      </c>
      <c r="R8792" t="b">
        <v>1</v>
      </c>
      <c r="S8792" t="b">
        <v>1</v>
      </c>
      <c r="T8792" s="31" t="s">
        <v>25455</v>
      </c>
      <c r="U8792" s="31" t="s">
        <v>2234</v>
      </c>
      <c r="V8792" s="32" t="s">
        <v>2235</v>
      </c>
      <c r="AB8792"/>
      <c r="AD8792" s="27"/>
    </row>
    <row r="8793" spans="1:39" ht="15" customHeight="1" x14ac:dyDescent="0.3">
      <c r="A8793" s="38" t="s">
        <v>18635</v>
      </c>
      <c r="B8793" t="s">
        <v>18636</v>
      </c>
      <c r="C8793" t="s">
        <v>2073</v>
      </c>
      <c r="D8793" t="s">
        <v>282</v>
      </c>
      <c r="H8793" t="s">
        <v>25659</v>
      </c>
      <c r="I8793" t="s">
        <v>18637</v>
      </c>
      <c r="J8793" t="s">
        <v>310</v>
      </c>
      <c r="K8793" t="s">
        <v>2075</v>
      </c>
      <c r="M8793" t="s">
        <v>294</v>
      </c>
      <c r="N8793" t="s">
        <v>295</v>
      </c>
      <c r="Q8793" t="s">
        <v>344</v>
      </c>
      <c r="R8793" t="b">
        <v>0</v>
      </c>
      <c r="S8793" t="b">
        <v>0</v>
      </c>
      <c r="T8793" s="31" t="s">
        <v>426</v>
      </c>
      <c r="U8793" s="31">
        <v>1</v>
      </c>
      <c r="V8793" s="32" t="s">
        <v>18628</v>
      </c>
      <c r="W8793" t="s">
        <v>18629</v>
      </c>
      <c r="X8793" t="s">
        <v>282</v>
      </c>
      <c r="Y8793" t="s">
        <v>344</v>
      </c>
      <c r="Z8793" t="s">
        <v>310</v>
      </c>
      <c r="AB8793"/>
      <c r="AD8793" s="27" t="s">
        <v>2075</v>
      </c>
      <c r="AF8793" t="s">
        <v>294</v>
      </c>
      <c r="AH8793" t="s">
        <v>2016</v>
      </c>
      <c r="AI8793" t="s">
        <v>2121</v>
      </c>
      <c r="AJ8793" t="s">
        <v>2122</v>
      </c>
      <c r="AK8793" t="s">
        <v>2082</v>
      </c>
      <c r="AL8793" s="12">
        <v>45884.880104166667</v>
      </c>
      <c r="AM8793" t="s">
        <v>291</v>
      </c>
    </row>
    <row r="8794" spans="1:39" ht="15" customHeight="1" x14ac:dyDescent="0.3">
      <c r="A8794" s="38" t="s">
        <v>18635</v>
      </c>
      <c r="B8794" t="s">
        <v>18636</v>
      </c>
      <c r="C8794" t="s">
        <v>2073</v>
      </c>
      <c r="D8794" t="s">
        <v>282</v>
      </c>
      <c r="H8794" t="s">
        <v>25659</v>
      </c>
      <c r="I8794" t="s">
        <v>18637</v>
      </c>
      <c r="J8794" t="s">
        <v>310</v>
      </c>
      <c r="K8794" t="s">
        <v>2075</v>
      </c>
      <c r="M8794" t="s">
        <v>294</v>
      </c>
      <c r="N8794" t="s">
        <v>295</v>
      </c>
      <c r="R8794" t="b">
        <v>0</v>
      </c>
      <c r="S8794" t="b">
        <v>0</v>
      </c>
      <c r="T8794" s="31" t="s">
        <v>426</v>
      </c>
      <c r="U8794" s="31">
        <v>1</v>
      </c>
      <c r="V8794" s="32" t="s">
        <v>18630</v>
      </c>
      <c r="W8794" t="s">
        <v>18631</v>
      </c>
      <c r="X8794" t="s">
        <v>282</v>
      </c>
      <c r="Y8794" t="s">
        <v>311</v>
      </c>
      <c r="Z8794" t="s">
        <v>284</v>
      </c>
      <c r="AA8794" t="s">
        <v>337</v>
      </c>
      <c r="AB8794"/>
      <c r="AD8794" s="27" t="s">
        <v>2075</v>
      </c>
      <c r="AF8794" t="s">
        <v>290</v>
      </c>
      <c r="AH8794" t="s">
        <v>2013</v>
      </c>
      <c r="AI8794" t="s">
        <v>2121</v>
      </c>
      <c r="AJ8794" t="s">
        <v>2122</v>
      </c>
      <c r="AK8794" t="s">
        <v>2082</v>
      </c>
      <c r="AL8794" s="12">
        <v>45884.8830787037</v>
      </c>
      <c r="AM8794" t="s">
        <v>291</v>
      </c>
    </row>
    <row r="8795" spans="1:39" ht="15" customHeight="1" x14ac:dyDescent="0.3">
      <c r="A8795" s="38" t="s">
        <v>22701</v>
      </c>
      <c r="B8795" t="s">
        <v>22702</v>
      </c>
      <c r="C8795" t="s">
        <v>2212</v>
      </c>
      <c r="D8795" t="s">
        <v>282</v>
      </c>
      <c r="E8795" t="s">
        <v>283</v>
      </c>
      <c r="H8795" t="s">
        <v>313</v>
      </c>
      <c r="I8795" t="s">
        <v>22703</v>
      </c>
      <c r="J8795" t="s">
        <v>284</v>
      </c>
      <c r="K8795" t="s">
        <v>2075</v>
      </c>
      <c r="M8795" t="s">
        <v>330</v>
      </c>
      <c r="R8795" t="b">
        <v>1</v>
      </c>
      <c r="S8795" t="b">
        <v>1</v>
      </c>
      <c r="T8795" s="31" t="s">
        <v>426</v>
      </c>
      <c r="U8795" s="31">
        <v>1</v>
      </c>
      <c r="V8795" s="32" t="s">
        <v>22675</v>
      </c>
      <c r="W8795" t="s">
        <v>22673</v>
      </c>
      <c r="X8795" t="s">
        <v>282</v>
      </c>
      <c r="Y8795" t="s">
        <v>288</v>
      </c>
      <c r="Z8795" t="s">
        <v>284</v>
      </c>
      <c r="AA8795" t="s">
        <v>283</v>
      </c>
      <c r="AB8795"/>
      <c r="AD8795" s="27" t="s">
        <v>2075</v>
      </c>
      <c r="AE8795" t="s">
        <v>26052</v>
      </c>
      <c r="AF8795" t="s">
        <v>330</v>
      </c>
      <c r="AH8795" t="s">
        <v>633</v>
      </c>
      <c r="AI8795" t="s">
        <v>5263</v>
      </c>
      <c r="AJ8795" t="s">
        <v>26085</v>
      </c>
      <c r="AK8795" t="s">
        <v>2082</v>
      </c>
      <c r="AL8795" s="12">
        <v>46129.420902777776</v>
      </c>
      <c r="AM8795" t="s">
        <v>291</v>
      </c>
    </row>
    <row r="8796" spans="1:39" ht="15" customHeight="1" x14ac:dyDescent="0.3">
      <c r="A8796" s="38" t="s">
        <v>19030</v>
      </c>
      <c r="B8796" t="s">
        <v>19031</v>
      </c>
      <c r="C8796" t="s">
        <v>2073</v>
      </c>
      <c r="D8796" t="s">
        <v>282</v>
      </c>
      <c r="E8796" t="s">
        <v>283</v>
      </c>
      <c r="H8796" t="s">
        <v>25619</v>
      </c>
      <c r="I8796" t="s">
        <v>19032</v>
      </c>
      <c r="J8796" t="s">
        <v>310</v>
      </c>
      <c r="K8796" t="s">
        <v>2075</v>
      </c>
      <c r="M8796" t="s">
        <v>290</v>
      </c>
      <c r="N8796" t="s">
        <v>295</v>
      </c>
      <c r="R8796" t="b">
        <v>0</v>
      </c>
      <c r="S8796" t="b">
        <v>0</v>
      </c>
      <c r="T8796" s="31" t="s">
        <v>426</v>
      </c>
      <c r="U8796" s="31">
        <v>1</v>
      </c>
      <c r="V8796" s="32" t="s">
        <v>19033</v>
      </c>
      <c r="W8796" t="s">
        <v>19034</v>
      </c>
      <c r="X8796" t="s">
        <v>282</v>
      </c>
      <c r="Y8796" t="s">
        <v>311</v>
      </c>
      <c r="Z8796" t="s">
        <v>284</v>
      </c>
      <c r="AB8796"/>
      <c r="AD8796" s="27" t="s">
        <v>2075</v>
      </c>
      <c r="AF8796" t="s">
        <v>290</v>
      </c>
      <c r="AH8796" t="s">
        <v>18672</v>
      </c>
      <c r="AI8796" t="s">
        <v>18673</v>
      </c>
      <c r="AJ8796" t="s">
        <v>18674</v>
      </c>
      <c r="AK8796" t="s">
        <v>2082</v>
      </c>
      <c r="AL8796" s="12">
        <v>45968.368923611109</v>
      </c>
      <c r="AM8796" t="s">
        <v>291</v>
      </c>
    </row>
    <row r="8797" spans="1:39" ht="15" customHeight="1" x14ac:dyDescent="0.3">
      <c r="A8797" s="38" t="s">
        <v>19030</v>
      </c>
      <c r="B8797" t="s">
        <v>19031</v>
      </c>
      <c r="C8797" t="s">
        <v>2073</v>
      </c>
      <c r="D8797" t="s">
        <v>282</v>
      </c>
      <c r="E8797" t="s">
        <v>283</v>
      </c>
      <c r="H8797" t="s">
        <v>25619</v>
      </c>
      <c r="I8797" t="s">
        <v>19032</v>
      </c>
      <c r="J8797" t="s">
        <v>310</v>
      </c>
      <c r="K8797" t="s">
        <v>2075</v>
      </c>
      <c r="M8797" t="s">
        <v>290</v>
      </c>
      <c r="N8797" t="s">
        <v>295</v>
      </c>
      <c r="Q8797" t="s">
        <v>344</v>
      </c>
      <c r="R8797" t="b">
        <v>0</v>
      </c>
      <c r="S8797" t="b">
        <v>0</v>
      </c>
      <c r="T8797" s="31" t="s">
        <v>426</v>
      </c>
      <c r="U8797" s="31">
        <v>1</v>
      </c>
      <c r="V8797" s="32" t="s">
        <v>19035</v>
      </c>
      <c r="W8797" t="s">
        <v>19036</v>
      </c>
      <c r="X8797" t="s">
        <v>282</v>
      </c>
      <c r="Y8797" t="s">
        <v>344</v>
      </c>
      <c r="Z8797" t="s">
        <v>284</v>
      </c>
      <c r="AB8797"/>
      <c r="AD8797" s="27" t="s">
        <v>2075</v>
      </c>
      <c r="AF8797" t="s">
        <v>290</v>
      </c>
      <c r="AH8797" t="s">
        <v>18734</v>
      </c>
      <c r="AI8797" t="s">
        <v>18735</v>
      </c>
      <c r="AJ8797" t="s">
        <v>18736</v>
      </c>
      <c r="AK8797" t="s">
        <v>2082</v>
      </c>
      <c r="AL8797" s="12">
        <v>46030.579710648148</v>
      </c>
      <c r="AM8797" t="s">
        <v>291</v>
      </c>
    </row>
    <row r="8798" spans="1:39" ht="15" customHeight="1" x14ac:dyDescent="0.3">
      <c r="A8798" s="38" t="s">
        <v>19030</v>
      </c>
      <c r="B8798" t="s">
        <v>19031</v>
      </c>
      <c r="C8798" t="s">
        <v>2073</v>
      </c>
      <c r="D8798" t="s">
        <v>282</v>
      </c>
      <c r="E8798" t="s">
        <v>283</v>
      </c>
      <c r="H8798" t="s">
        <v>25619</v>
      </c>
      <c r="I8798" t="s">
        <v>19032</v>
      </c>
      <c r="J8798" t="s">
        <v>310</v>
      </c>
      <c r="K8798" t="s">
        <v>2075</v>
      </c>
      <c r="M8798" t="s">
        <v>290</v>
      </c>
      <c r="N8798" t="s">
        <v>295</v>
      </c>
      <c r="R8798" t="b">
        <v>0</v>
      </c>
      <c r="S8798" t="b">
        <v>0</v>
      </c>
      <c r="T8798" s="31" t="s">
        <v>426</v>
      </c>
      <c r="U8798" s="31">
        <v>1</v>
      </c>
      <c r="V8798" s="32" t="s">
        <v>18679</v>
      </c>
      <c r="W8798" t="s">
        <v>18680</v>
      </c>
      <c r="X8798" t="s">
        <v>282</v>
      </c>
      <c r="Y8798" t="s">
        <v>311</v>
      </c>
      <c r="Z8798" t="s">
        <v>284</v>
      </c>
      <c r="AB8798"/>
      <c r="AD8798" s="27" t="s">
        <v>2075</v>
      </c>
      <c r="AF8798" t="s">
        <v>290</v>
      </c>
      <c r="AH8798" t="s">
        <v>18672</v>
      </c>
      <c r="AI8798" t="s">
        <v>18673</v>
      </c>
      <c r="AJ8798" t="s">
        <v>18674</v>
      </c>
      <c r="AK8798" t="s">
        <v>2082</v>
      </c>
      <c r="AL8798" s="12">
        <v>45993.713194444441</v>
      </c>
    </row>
    <row r="8799" spans="1:39" ht="15" customHeight="1" x14ac:dyDescent="0.3">
      <c r="A8799" s="38" t="s">
        <v>19065</v>
      </c>
      <c r="B8799" t="s">
        <v>19066</v>
      </c>
      <c r="C8799" t="s">
        <v>2073</v>
      </c>
      <c r="D8799" t="s">
        <v>282</v>
      </c>
      <c r="E8799" t="s">
        <v>283</v>
      </c>
      <c r="H8799" t="s">
        <v>25626</v>
      </c>
      <c r="I8799" t="s">
        <v>19067</v>
      </c>
      <c r="J8799" t="s">
        <v>310</v>
      </c>
      <c r="K8799" t="s">
        <v>2075</v>
      </c>
      <c r="M8799" t="s">
        <v>290</v>
      </c>
      <c r="N8799" t="s">
        <v>295</v>
      </c>
      <c r="R8799" t="b">
        <v>0</v>
      </c>
      <c r="S8799" t="b">
        <v>0</v>
      </c>
      <c r="T8799" s="31" t="s">
        <v>426</v>
      </c>
      <c r="U8799" s="31">
        <v>1</v>
      </c>
      <c r="V8799" s="32" t="s">
        <v>19033</v>
      </c>
      <c r="W8799" t="s">
        <v>19034</v>
      </c>
      <c r="X8799" t="s">
        <v>282</v>
      </c>
      <c r="Y8799" t="s">
        <v>311</v>
      </c>
      <c r="Z8799" t="s">
        <v>284</v>
      </c>
      <c r="AB8799"/>
      <c r="AD8799" s="27" t="s">
        <v>2075</v>
      </c>
      <c r="AF8799" t="s">
        <v>290</v>
      </c>
      <c r="AH8799" t="s">
        <v>18672</v>
      </c>
      <c r="AI8799" t="s">
        <v>18673</v>
      </c>
      <c r="AJ8799" t="s">
        <v>18674</v>
      </c>
      <c r="AK8799" t="s">
        <v>2082</v>
      </c>
      <c r="AL8799" s="12">
        <v>45968.368923611109</v>
      </c>
      <c r="AM8799" t="s">
        <v>291</v>
      </c>
    </row>
    <row r="8800" spans="1:39" ht="15" customHeight="1" x14ac:dyDescent="0.3">
      <c r="A8800" s="38" t="s">
        <v>19065</v>
      </c>
      <c r="B8800" t="s">
        <v>19066</v>
      </c>
      <c r="C8800" t="s">
        <v>2073</v>
      </c>
      <c r="D8800" t="s">
        <v>282</v>
      </c>
      <c r="E8800" t="s">
        <v>283</v>
      </c>
      <c r="H8800" t="s">
        <v>25626</v>
      </c>
      <c r="I8800" t="s">
        <v>19067</v>
      </c>
      <c r="J8800" t="s">
        <v>310</v>
      </c>
      <c r="K8800" t="s">
        <v>2075</v>
      </c>
      <c r="M8800" t="s">
        <v>290</v>
      </c>
      <c r="N8800" t="s">
        <v>295</v>
      </c>
      <c r="Q8800" t="s">
        <v>344</v>
      </c>
      <c r="R8800" t="b">
        <v>0</v>
      </c>
      <c r="S8800" t="b">
        <v>0</v>
      </c>
      <c r="T8800" s="31" t="s">
        <v>426</v>
      </c>
      <c r="U8800" s="31">
        <v>1</v>
      </c>
      <c r="V8800" s="32" t="s">
        <v>19035</v>
      </c>
      <c r="W8800" t="s">
        <v>19036</v>
      </c>
      <c r="X8800" t="s">
        <v>282</v>
      </c>
      <c r="Y8800" t="s">
        <v>344</v>
      </c>
      <c r="Z8800" t="s">
        <v>284</v>
      </c>
      <c r="AB8800"/>
      <c r="AD8800" s="27" t="s">
        <v>2075</v>
      </c>
      <c r="AF8800" t="s">
        <v>290</v>
      </c>
      <c r="AH8800" t="s">
        <v>18734</v>
      </c>
      <c r="AI8800" t="s">
        <v>18735</v>
      </c>
      <c r="AJ8800" t="s">
        <v>18736</v>
      </c>
      <c r="AK8800" t="s">
        <v>2082</v>
      </c>
      <c r="AL8800" s="12">
        <v>46030.579710648148</v>
      </c>
      <c r="AM8800" t="s">
        <v>291</v>
      </c>
    </row>
    <row r="8801" spans="1:39" ht="15" customHeight="1" x14ac:dyDescent="0.3">
      <c r="A8801" s="38" t="s">
        <v>19065</v>
      </c>
      <c r="B8801" t="s">
        <v>19066</v>
      </c>
      <c r="C8801" t="s">
        <v>2073</v>
      </c>
      <c r="D8801" t="s">
        <v>282</v>
      </c>
      <c r="E8801" t="s">
        <v>283</v>
      </c>
      <c r="H8801" t="s">
        <v>25626</v>
      </c>
      <c r="I8801" t="s">
        <v>19067</v>
      </c>
      <c r="J8801" t="s">
        <v>310</v>
      </c>
      <c r="K8801" t="s">
        <v>2075</v>
      </c>
      <c r="M8801" t="s">
        <v>290</v>
      </c>
      <c r="N8801" t="s">
        <v>295</v>
      </c>
      <c r="R8801" t="b">
        <v>0</v>
      </c>
      <c r="S8801" t="b">
        <v>0</v>
      </c>
      <c r="T8801" s="31" t="s">
        <v>426</v>
      </c>
      <c r="U8801" s="31">
        <v>1</v>
      </c>
      <c r="V8801" s="32" t="s">
        <v>18679</v>
      </c>
      <c r="W8801" t="s">
        <v>18680</v>
      </c>
      <c r="X8801" t="s">
        <v>282</v>
      </c>
      <c r="Y8801" t="s">
        <v>311</v>
      </c>
      <c r="Z8801" t="s">
        <v>284</v>
      </c>
      <c r="AB8801"/>
      <c r="AD8801" s="27" t="s">
        <v>2075</v>
      </c>
      <c r="AF8801" t="s">
        <v>290</v>
      </c>
      <c r="AH8801" t="s">
        <v>18672</v>
      </c>
      <c r="AI8801" t="s">
        <v>18673</v>
      </c>
      <c r="AJ8801" t="s">
        <v>18674</v>
      </c>
      <c r="AK8801" t="s">
        <v>2082</v>
      </c>
      <c r="AL8801" s="12">
        <v>45993.713194444441</v>
      </c>
    </row>
    <row r="8802" spans="1:39" ht="15" customHeight="1" x14ac:dyDescent="0.3">
      <c r="A8802" s="38" t="s">
        <v>25103</v>
      </c>
      <c r="B8802" t="s">
        <v>23409</v>
      </c>
      <c r="C8802" t="s">
        <v>2073</v>
      </c>
      <c r="D8802" t="s">
        <v>282</v>
      </c>
      <c r="E8802" t="s">
        <v>283</v>
      </c>
      <c r="H8802" t="s">
        <v>26219</v>
      </c>
      <c r="I8802" t="s">
        <v>25104</v>
      </c>
      <c r="J8802" t="s">
        <v>284</v>
      </c>
      <c r="K8802" t="s">
        <v>2075</v>
      </c>
      <c r="M8802" t="s">
        <v>290</v>
      </c>
      <c r="N8802" t="s">
        <v>365</v>
      </c>
      <c r="O8802" t="s">
        <v>2076</v>
      </c>
      <c r="Q8802" t="s">
        <v>344</v>
      </c>
      <c r="R8802" t="b">
        <v>0</v>
      </c>
      <c r="S8802" t="b">
        <v>0</v>
      </c>
      <c r="T8802" s="31" t="s">
        <v>426</v>
      </c>
      <c r="U8802" s="31">
        <v>1</v>
      </c>
      <c r="V8802" s="32" t="s">
        <v>19026</v>
      </c>
      <c r="W8802" t="s">
        <v>19027</v>
      </c>
      <c r="X8802" t="s">
        <v>282</v>
      </c>
      <c r="Y8802" t="s">
        <v>344</v>
      </c>
      <c r="Z8802" t="s">
        <v>284</v>
      </c>
      <c r="AA8802" t="s">
        <v>283</v>
      </c>
      <c r="AB8802"/>
      <c r="AD8802" s="27" t="s">
        <v>2075</v>
      </c>
      <c r="AF8802" t="s">
        <v>290</v>
      </c>
      <c r="AH8802" t="s">
        <v>18672</v>
      </c>
      <c r="AI8802" t="s">
        <v>18673</v>
      </c>
      <c r="AJ8802" t="s">
        <v>18674</v>
      </c>
      <c r="AK8802" t="s">
        <v>2082</v>
      </c>
      <c r="AL8802" s="12">
        <v>45961.285208333335</v>
      </c>
    </row>
    <row r="8803" spans="1:39" ht="15" customHeight="1" x14ac:dyDescent="0.3">
      <c r="A8803" s="38" t="s">
        <v>25103</v>
      </c>
      <c r="B8803" t="s">
        <v>23409</v>
      </c>
      <c r="C8803" t="s">
        <v>2073</v>
      </c>
      <c r="D8803" t="s">
        <v>282</v>
      </c>
      <c r="E8803" t="s">
        <v>283</v>
      </c>
      <c r="H8803" t="s">
        <v>26219</v>
      </c>
      <c r="I8803" t="s">
        <v>25104</v>
      </c>
      <c r="J8803" t="s">
        <v>284</v>
      </c>
      <c r="K8803" t="s">
        <v>2075</v>
      </c>
      <c r="M8803" t="s">
        <v>290</v>
      </c>
      <c r="N8803" t="s">
        <v>365</v>
      </c>
      <c r="O8803" t="s">
        <v>2076</v>
      </c>
      <c r="R8803" t="b">
        <v>0</v>
      </c>
      <c r="S8803" t="b">
        <v>0</v>
      </c>
      <c r="T8803" s="31" t="s">
        <v>426</v>
      </c>
      <c r="U8803" s="31">
        <v>1</v>
      </c>
      <c r="V8803" s="32" t="s">
        <v>19028</v>
      </c>
      <c r="W8803" t="s">
        <v>19029</v>
      </c>
      <c r="X8803" t="s">
        <v>282</v>
      </c>
      <c r="Y8803" t="s">
        <v>311</v>
      </c>
      <c r="Z8803" t="s">
        <v>310</v>
      </c>
      <c r="AB8803"/>
      <c r="AD8803" s="27" t="s">
        <v>2094</v>
      </c>
      <c r="AF8803" t="s">
        <v>290</v>
      </c>
      <c r="AH8803" t="s">
        <v>18672</v>
      </c>
      <c r="AI8803" t="s">
        <v>18673</v>
      </c>
      <c r="AJ8803" t="s">
        <v>18674</v>
      </c>
      <c r="AK8803" t="s">
        <v>2082</v>
      </c>
      <c r="AL8803" s="12">
        <v>45961.310486111113</v>
      </c>
      <c r="AM8803" t="s">
        <v>291</v>
      </c>
    </row>
    <row r="8804" spans="1:39" ht="15" customHeight="1" x14ac:dyDescent="0.3">
      <c r="A8804" s="38" t="s">
        <v>25103</v>
      </c>
      <c r="B8804" t="s">
        <v>23409</v>
      </c>
      <c r="C8804" t="s">
        <v>2073</v>
      </c>
      <c r="D8804" t="s">
        <v>282</v>
      </c>
      <c r="E8804" t="s">
        <v>283</v>
      </c>
      <c r="H8804" t="s">
        <v>26219</v>
      </c>
      <c r="I8804" t="s">
        <v>25104</v>
      </c>
      <c r="J8804" t="s">
        <v>284</v>
      </c>
      <c r="K8804" t="s">
        <v>2075</v>
      </c>
      <c r="M8804" t="s">
        <v>290</v>
      </c>
      <c r="N8804" t="s">
        <v>365</v>
      </c>
      <c r="O8804" t="s">
        <v>2076</v>
      </c>
      <c r="R8804" t="b">
        <v>0</v>
      </c>
      <c r="S8804" t="b">
        <v>0</v>
      </c>
      <c r="T8804" s="31" t="s">
        <v>426</v>
      </c>
      <c r="U8804" s="31">
        <v>1</v>
      </c>
      <c r="V8804" s="32" t="s">
        <v>18679</v>
      </c>
      <c r="W8804" t="s">
        <v>18680</v>
      </c>
      <c r="X8804" t="s">
        <v>282</v>
      </c>
      <c r="Y8804" t="s">
        <v>311</v>
      </c>
      <c r="Z8804" t="s">
        <v>284</v>
      </c>
      <c r="AB8804"/>
      <c r="AD8804" s="27" t="s">
        <v>2075</v>
      </c>
      <c r="AF8804" t="s">
        <v>290</v>
      </c>
      <c r="AH8804" t="s">
        <v>18672</v>
      </c>
      <c r="AI8804" t="s">
        <v>18673</v>
      </c>
      <c r="AJ8804" t="s">
        <v>18674</v>
      </c>
      <c r="AK8804" t="s">
        <v>2082</v>
      </c>
      <c r="AL8804" s="12">
        <v>45993.713194444441</v>
      </c>
    </row>
    <row r="8805" spans="1:39" ht="15" customHeight="1" x14ac:dyDescent="0.3">
      <c r="A8805" s="38" t="s">
        <v>22676</v>
      </c>
      <c r="B8805" t="s">
        <v>22677</v>
      </c>
      <c r="C8805" t="s">
        <v>2073</v>
      </c>
      <c r="D8805" t="s">
        <v>282</v>
      </c>
      <c r="E8805" t="s">
        <v>304</v>
      </c>
      <c r="H8805" t="s">
        <v>370</v>
      </c>
      <c r="I8805" t="s">
        <v>22678</v>
      </c>
      <c r="J8805" t="s">
        <v>284</v>
      </c>
      <c r="K8805" t="s">
        <v>2094</v>
      </c>
      <c r="M8805" t="s">
        <v>285</v>
      </c>
      <c r="O8805" t="s">
        <v>2076</v>
      </c>
      <c r="Q8805" t="s">
        <v>344</v>
      </c>
      <c r="R8805" t="b">
        <v>0</v>
      </c>
      <c r="S8805" t="b">
        <v>0</v>
      </c>
      <c r="T8805" s="31" t="s">
        <v>426</v>
      </c>
      <c r="U8805" s="31">
        <v>1</v>
      </c>
      <c r="V8805" s="32" t="s">
        <v>22679</v>
      </c>
      <c r="W8805" t="s">
        <v>22680</v>
      </c>
      <c r="X8805" t="s">
        <v>282</v>
      </c>
      <c r="Y8805" t="s">
        <v>344</v>
      </c>
      <c r="Z8805" t="s">
        <v>284</v>
      </c>
      <c r="AA8805" t="s">
        <v>304</v>
      </c>
      <c r="AB8805"/>
      <c r="AD8805" s="27" t="s">
        <v>2094</v>
      </c>
      <c r="AF8805" t="s">
        <v>285</v>
      </c>
      <c r="AH8805" t="s">
        <v>2012</v>
      </c>
      <c r="AI8805" t="s">
        <v>2121</v>
      </c>
      <c r="AJ8805" t="s">
        <v>2122</v>
      </c>
      <c r="AK8805" t="s">
        <v>2082</v>
      </c>
      <c r="AL8805" s="12">
        <v>45883.231736111113</v>
      </c>
    </row>
    <row r="8806" spans="1:39" ht="15" customHeight="1" x14ac:dyDescent="0.3">
      <c r="A8806" s="38" t="s">
        <v>22676</v>
      </c>
      <c r="B8806" t="s">
        <v>22677</v>
      </c>
      <c r="C8806" t="s">
        <v>2073</v>
      </c>
      <c r="D8806" t="s">
        <v>282</v>
      </c>
      <c r="E8806" t="s">
        <v>304</v>
      </c>
      <c r="H8806" t="s">
        <v>370</v>
      </c>
      <c r="I8806" t="s">
        <v>22678</v>
      </c>
      <c r="J8806" t="s">
        <v>284</v>
      </c>
      <c r="K8806" t="s">
        <v>2094</v>
      </c>
      <c r="M8806" t="s">
        <v>285</v>
      </c>
      <c r="O8806" t="s">
        <v>2076</v>
      </c>
      <c r="R8806" t="b">
        <v>0</v>
      </c>
      <c r="S8806" t="b">
        <v>0</v>
      </c>
      <c r="T8806" s="31" t="s">
        <v>426</v>
      </c>
      <c r="U8806" s="31">
        <v>1</v>
      </c>
      <c r="V8806" s="32" t="s">
        <v>20432</v>
      </c>
      <c r="W8806" t="s">
        <v>20433</v>
      </c>
      <c r="X8806" t="s">
        <v>282</v>
      </c>
      <c r="Y8806" t="s">
        <v>311</v>
      </c>
      <c r="Z8806" t="s">
        <v>284</v>
      </c>
      <c r="AB8806"/>
      <c r="AD8806" s="27" t="s">
        <v>2075</v>
      </c>
      <c r="AF8806" t="s">
        <v>285</v>
      </c>
      <c r="AH8806" t="s">
        <v>2013</v>
      </c>
      <c r="AI8806" t="s">
        <v>2080</v>
      </c>
      <c r="AJ8806" t="s">
        <v>2081</v>
      </c>
      <c r="AK8806" t="s">
        <v>2082</v>
      </c>
      <c r="AL8806" s="12">
        <v>45833.430648148147</v>
      </c>
      <c r="AM8806" t="s">
        <v>291</v>
      </c>
    </row>
    <row r="8807" spans="1:39" ht="15" customHeight="1" x14ac:dyDescent="0.3">
      <c r="A8807" s="38" t="s">
        <v>25108</v>
      </c>
      <c r="B8807" t="s">
        <v>25109</v>
      </c>
      <c r="C8807" t="s">
        <v>2073</v>
      </c>
      <c r="D8807" t="s">
        <v>282</v>
      </c>
      <c r="E8807" t="s">
        <v>283</v>
      </c>
      <c r="H8807" t="s">
        <v>26223</v>
      </c>
      <c r="I8807" t="s">
        <v>25110</v>
      </c>
      <c r="J8807" t="s">
        <v>310</v>
      </c>
      <c r="K8807" t="s">
        <v>2075</v>
      </c>
      <c r="M8807" t="s">
        <v>290</v>
      </c>
      <c r="N8807" t="s">
        <v>295</v>
      </c>
      <c r="Q8807" t="s">
        <v>344</v>
      </c>
      <c r="R8807" t="b">
        <v>0</v>
      </c>
      <c r="S8807" t="b">
        <v>0</v>
      </c>
      <c r="T8807" s="31" t="s">
        <v>426</v>
      </c>
      <c r="U8807" s="31">
        <v>1</v>
      </c>
      <c r="V8807" s="32" t="s">
        <v>19026</v>
      </c>
      <c r="W8807" t="s">
        <v>19027</v>
      </c>
      <c r="X8807" t="s">
        <v>282</v>
      </c>
      <c r="Y8807" t="s">
        <v>344</v>
      </c>
      <c r="Z8807" t="s">
        <v>284</v>
      </c>
      <c r="AA8807" t="s">
        <v>283</v>
      </c>
      <c r="AB8807"/>
      <c r="AD8807" s="27" t="s">
        <v>2075</v>
      </c>
      <c r="AF8807" t="s">
        <v>290</v>
      </c>
      <c r="AH8807" t="s">
        <v>18672</v>
      </c>
      <c r="AI8807" t="s">
        <v>18673</v>
      </c>
      <c r="AJ8807" t="s">
        <v>18674</v>
      </c>
      <c r="AK8807" t="s">
        <v>2082</v>
      </c>
      <c r="AL8807" s="12">
        <v>45961.285208333335</v>
      </c>
    </row>
    <row r="8808" spans="1:39" ht="15" customHeight="1" x14ac:dyDescent="0.3">
      <c r="A8808" s="38" t="s">
        <v>25108</v>
      </c>
      <c r="B8808" t="s">
        <v>25109</v>
      </c>
      <c r="C8808" t="s">
        <v>2073</v>
      </c>
      <c r="D8808" t="s">
        <v>282</v>
      </c>
      <c r="E8808" t="s">
        <v>283</v>
      </c>
      <c r="H8808" t="s">
        <v>26223</v>
      </c>
      <c r="I8808" t="s">
        <v>25110</v>
      </c>
      <c r="J8808" t="s">
        <v>310</v>
      </c>
      <c r="K8808" t="s">
        <v>2075</v>
      </c>
      <c r="M8808" t="s">
        <v>290</v>
      </c>
      <c r="N8808" t="s">
        <v>295</v>
      </c>
      <c r="R8808" t="b">
        <v>0</v>
      </c>
      <c r="S8808" t="b">
        <v>0</v>
      </c>
      <c r="T8808" s="31" t="s">
        <v>426</v>
      </c>
      <c r="U8808" s="31">
        <v>1</v>
      </c>
      <c r="V8808" s="32" t="s">
        <v>19028</v>
      </c>
      <c r="W8808" t="s">
        <v>19029</v>
      </c>
      <c r="X8808" t="s">
        <v>282</v>
      </c>
      <c r="Y8808" t="s">
        <v>311</v>
      </c>
      <c r="Z8808" t="s">
        <v>310</v>
      </c>
      <c r="AB8808"/>
      <c r="AD8808" s="27" t="s">
        <v>2094</v>
      </c>
      <c r="AF8808" t="s">
        <v>290</v>
      </c>
      <c r="AH8808" t="s">
        <v>18672</v>
      </c>
      <c r="AI8808" t="s">
        <v>18673</v>
      </c>
      <c r="AJ8808" t="s">
        <v>18674</v>
      </c>
      <c r="AK8808" t="s">
        <v>2082</v>
      </c>
      <c r="AL8808" s="12">
        <v>45961.310486111113</v>
      </c>
      <c r="AM8808" t="s">
        <v>291</v>
      </c>
    </row>
    <row r="8809" spans="1:39" ht="15" customHeight="1" x14ac:dyDescent="0.3">
      <c r="A8809" s="38" t="s">
        <v>25108</v>
      </c>
      <c r="B8809" t="s">
        <v>25109</v>
      </c>
      <c r="C8809" t="s">
        <v>2073</v>
      </c>
      <c r="D8809" t="s">
        <v>282</v>
      </c>
      <c r="E8809" t="s">
        <v>283</v>
      </c>
      <c r="H8809" t="s">
        <v>26223</v>
      </c>
      <c r="I8809" t="s">
        <v>25110</v>
      </c>
      <c r="J8809" t="s">
        <v>310</v>
      </c>
      <c r="K8809" t="s">
        <v>2075</v>
      </c>
      <c r="M8809" t="s">
        <v>290</v>
      </c>
      <c r="N8809" t="s">
        <v>295</v>
      </c>
      <c r="R8809" t="b">
        <v>0</v>
      </c>
      <c r="S8809" t="b">
        <v>0</v>
      </c>
      <c r="T8809" s="31" t="s">
        <v>426</v>
      </c>
      <c r="U8809" s="31">
        <v>1</v>
      </c>
      <c r="V8809" s="32" t="s">
        <v>18679</v>
      </c>
      <c r="W8809" t="s">
        <v>18680</v>
      </c>
      <c r="X8809" t="s">
        <v>282</v>
      </c>
      <c r="Y8809" t="s">
        <v>311</v>
      </c>
      <c r="Z8809" t="s">
        <v>284</v>
      </c>
      <c r="AB8809"/>
      <c r="AD8809" s="27" t="s">
        <v>2075</v>
      </c>
      <c r="AF8809" t="s">
        <v>290</v>
      </c>
      <c r="AH8809" t="s">
        <v>18672</v>
      </c>
      <c r="AI8809" t="s">
        <v>18673</v>
      </c>
      <c r="AJ8809" t="s">
        <v>18674</v>
      </c>
      <c r="AK8809" t="s">
        <v>2082</v>
      </c>
      <c r="AL8809" s="12">
        <v>45993.713194444441</v>
      </c>
    </row>
    <row r="8810" spans="1:39" ht="15" customHeight="1" x14ac:dyDescent="0.3">
      <c r="A8810" s="38" t="s">
        <v>19126</v>
      </c>
      <c r="B8810" t="s">
        <v>19127</v>
      </c>
      <c r="C8810" t="s">
        <v>2073</v>
      </c>
      <c r="D8810" t="s">
        <v>282</v>
      </c>
      <c r="E8810" t="s">
        <v>283</v>
      </c>
      <c r="H8810" t="s">
        <v>25619</v>
      </c>
      <c r="I8810" t="s">
        <v>19128</v>
      </c>
      <c r="J8810" t="s">
        <v>310</v>
      </c>
      <c r="K8810" t="s">
        <v>2075</v>
      </c>
      <c r="M8810" t="s">
        <v>290</v>
      </c>
      <c r="N8810" t="s">
        <v>295</v>
      </c>
      <c r="Q8810" t="s">
        <v>344</v>
      </c>
      <c r="R8810" t="b">
        <v>0</v>
      </c>
      <c r="S8810" t="b">
        <v>0</v>
      </c>
      <c r="T8810" s="31" t="s">
        <v>426</v>
      </c>
      <c r="U8810" s="31">
        <v>1</v>
      </c>
      <c r="V8810" s="32" t="s">
        <v>19111</v>
      </c>
      <c r="W8810" t="s">
        <v>19112</v>
      </c>
      <c r="X8810" t="s">
        <v>282</v>
      </c>
      <c r="Y8810" t="s">
        <v>344</v>
      </c>
      <c r="Z8810" t="s">
        <v>284</v>
      </c>
      <c r="AA8810" t="s">
        <v>283</v>
      </c>
      <c r="AB8810"/>
      <c r="AD8810" s="27" t="s">
        <v>2075</v>
      </c>
      <c r="AF8810" t="s">
        <v>290</v>
      </c>
      <c r="AH8810" t="s">
        <v>18672</v>
      </c>
      <c r="AI8810" t="s">
        <v>18673</v>
      </c>
      <c r="AJ8810" t="s">
        <v>18674</v>
      </c>
      <c r="AK8810" t="s">
        <v>2082</v>
      </c>
      <c r="AL8810" s="12">
        <v>45959.396458333336</v>
      </c>
    </row>
    <row r="8811" spans="1:39" ht="15" customHeight="1" x14ac:dyDescent="0.3">
      <c r="A8811" s="38" t="s">
        <v>19126</v>
      </c>
      <c r="B8811" t="s">
        <v>19127</v>
      </c>
      <c r="C8811" t="s">
        <v>2073</v>
      </c>
      <c r="D8811" t="s">
        <v>282</v>
      </c>
      <c r="E8811" t="s">
        <v>283</v>
      </c>
      <c r="H8811" t="s">
        <v>25619</v>
      </c>
      <c r="I8811" t="s">
        <v>19128</v>
      </c>
      <c r="J8811" t="s">
        <v>310</v>
      </c>
      <c r="K8811" t="s">
        <v>2075</v>
      </c>
      <c r="M8811" t="s">
        <v>290</v>
      </c>
      <c r="N8811" t="s">
        <v>295</v>
      </c>
      <c r="R8811" t="b">
        <v>0</v>
      </c>
      <c r="S8811" t="b">
        <v>0</v>
      </c>
      <c r="T8811" s="31" t="s">
        <v>426</v>
      </c>
      <c r="U8811" s="31">
        <v>1</v>
      </c>
      <c r="V8811" s="32" t="s">
        <v>19113</v>
      </c>
      <c r="W8811" t="s">
        <v>19114</v>
      </c>
      <c r="X8811" t="s">
        <v>282</v>
      </c>
      <c r="Y8811" t="s">
        <v>311</v>
      </c>
      <c r="Z8811" t="s">
        <v>310</v>
      </c>
      <c r="AB8811"/>
      <c r="AD8811" s="27" t="s">
        <v>2094</v>
      </c>
      <c r="AF8811" t="s">
        <v>290</v>
      </c>
      <c r="AH8811" t="s">
        <v>18672</v>
      </c>
      <c r="AI8811" t="s">
        <v>18673</v>
      </c>
      <c r="AJ8811" t="s">
        <v>18674</v>
      </c>
      <c r="AK8811" t="s">
        <v>2082</v>
      </c>
      <c r="AL8811" s="12">
        <v>45959.40079861111</v>
      </c>
      <c r="AM8811" t="s">
        <v>291</v>
      </c>
    </row>
    <row r="8812" spans="1:39" ht="15" customHeight="1" x14ac:dyDescent="0.3">
      <c r="A8812" s="38" t="s">
        <v>19126</v>
      </c>
      <c r="B8812" t="s">
        <v>19127</v>
      </c>
      <c r="C8812" t="s">
        <v>2073</v>
      </c>
      <c r="D8812" t="s">
        <v>282</v>
      </c>
      <c r="E8812" t="s">
        <v>283</v>
      </c>
      <c r="H8812" t="s">
        <v>25619</v>
      </c>
      <c r="I8812" t="s">
        <v>19128</v>
      </c>
      <c r="J8812" t="s">
        <v>310</v>
      </c>
      <c r="K8812" t="s">
        <v>2075</v>
      </c>
      <c r="M8812" t="s">
        <v>290</v>
      </c>
      <c r="N8812" t="s">
        <v>295</v>
      </c>
      <c r="R8812" t="b">
        <v>0</v>
      </c>
      <c r="S8812" t="b">
        <v>0</v>
      </c>
      <c r="T8812" s="31" t="s">
        <v>426</v>
      </c>
      <c r="U8812" s="31">
        <v>1</v>
      </c>
      <c r="V8812" s="32" t="s">
        <v>18679</v>
      </c>
      <c r="W8812" t="s">
        <v>18680</v>
      </c>
      <c r="X8812" t="s">
        <v>282</v>
      </c>
      <c r="Y8812" t="s">
        <v>311</v>
      </c>
      <c r="Z8812" t="s">
        <v>284</v>
      </c>
      <c r="AB8812"/>
      <c r="AD8812" s="27" t="s">
        <v>2075</v>
      </c>
      <c r="AF8812" t="s">
        <v>290</v>
      </c>
      <c r="AH8812" t="s">
        <v>18672</v>
      </c>
      <c r="AI8812" t="s">
        <v>18673</v>
      </c>
      <c r="AJ8812" t="s">
        <v>18674</v>
      </c>
      <c r="AK8812" t="s">
        <v>2082</v>
      </c>
      <c r="AL8812" s="12">
        <v>45993.713194444441</v>
      </c>
    </row>
    <row r="8813" spans="1:39" ht="15" customHeight="1" x14ac:dyDescent="0.3">
      <c r="A8813" s="38" t="s">
        <v>19068</v>
      </c>
      <c r="B8813" t="s">
        <v>19069</v>
      </c>
      <c r="C8813" t="s">
        <v>2073</v>
      </c>
      <c r="D8813" t="s">
        <v>282</v>
      </c>
      <c r="E8813" t="s">
        <v>283</v>
      </c>
      <c r="H8813" t="s">
        <v>25630</v>
      </c>
      <c r="I8813" t="s">
        <v>19070</v>
      </c>
      <c r="J8813" t="s">
        <v>284</v>
      </c>
      <c r="K8813" t="s">
        <v>2075</v>
      </c>
      <c r="M8813" t="s">
        <v>290</v>
      </c>
      <c r="N8813" t="s">
        <v>365</v>
      </c>
      <c r="O8813" t="s">
        <v>2076</v>
      </c>
      <c r="R8813" t="b">
        <v>0</v>
      </c>
      <c r="S8813" t="b">
        <v>0</v>
      </c>
      <c r="T8813" s="31" t="s">
        <v>426</v>
      </c>
      <c r="U8813" s="31">
        <v>1</v>
      </c>
      <c r="V8813" s="32" t="s">
        <v>19033</v>
      </c>
      <c r="W8813" t="s">
        <v>19034</v>
      </c>
      <c r="X8813" t="s">
        <v>282</v>
      </c>
      <c r="Y8813" t="s">
        <v>311</v>
      </c>
      <c r="Z8813" t="s">
        <v>284</v>
      </c>
      <c r="AB8813"/>
      <c r="AD8813" s="27" t="s">
        <v>2075</v>
      </c>
      <c r="AF8813" t="s">
        <v>290</v>
      </c>
      <c r="AH8813" t="s">
        <v>18672</v>
      </c>
      <c r="AI8813" t="s">
        <v>18673</v>
      </c>
      <c r="AJ8813" t="s">
        <v>18674</v>
      </c>
      <c r="AK8813" t="s">
        <v>2082</v>
      </c>
      <c r="AL8813" s="12">
        <v>45968.368923611109</v>
      </c>
      <c r="AM8813" t="s">
        <v>291</v>
      </c>
    </row>
    <row r="8814" spans="1:39" ht="15" customHeight="1" x14ac:dyDescent="0.3">
      <c r="A8814" s="38" t="s">
        <v>19068</v>
      </c>
      <c r="B8814" t="s">
        <v>19069</v>
      </c>
      <c r="C8814" t="s">
        <v>2073</v>
      </c>
      <c r="D8814" t="s">
        <v>282</v>
      </c>
      <c r="E8814" t="s">
        <v>283</v>
      </c>
      <c r="H8814" t="s">
        <v>25630</v>
      </c>
      <c r="I8814" t="s">
        <v>19070</v>
      </c>
      <c r="J8814" t="s">
        <v>284</v>
      </c>
      <c r="K8814" t="s">
        <v>2075</v>
      </c>
      <c r="M8814" t="s">
        <v>290</v>
      </c>
      <c r="N8814" t="s">
        <v>365</v>
      </c>
      <c r="O8814" t="s">
        <v>2076</v>
      </c>
      <c r="Q8814" t="s">
        <v>344</v>
      </c>
      <c r="R8814" t="b">
        <v>0</v>
      </c>
      <c r="S8814" t="b">
        <v>0</v>
      </c>
      <c r="T8814" s="31" t="s">
        <v>426</v>
      </c>
      <c r="U8814" s="31">
        <v>1</v>
      </c>
      <c r="V8814" s="32" t="s">
        <v>19035</v>
      </c>
      <c r="W8814" t="s">
        <v>19036</v>
      </c>
      <c r="X8814" t="s">
        <v>282</v>
      </c>
      <c r="Y8814" t="s">
        <v>344</v>
      </c>
      <c r="Z8814" t="s">
        <v>284</v>
      </c>
      <c r="AB8814"/>
      <c r="AD8814" s="27" t="s">
        <v>2075</v>
      </c>
      <c r="AF8814" t="s">
        <v>290</v>
      </c>
      <c r="AH8814" t="s">
        <v>18734</v>
      </c>
      <c r="AI8814" t="s">
        <v>18735</v>
      </c>
      <c r="AJ8814" t="s">
        <v>18736</v>
      </c>
      <c r="AK8814" t="s">
        <v>2082</v>
      </c>
      <c r="AL8814" s="12">
        <v>46030.579710648148</v>
      </c>
      <c r="AM8814" t="s">
        <v>291</v>
      </c>
    </row>
    <row r="8815" spans="1:39" ht="15" customHeight="1" x14ac:dyDescent="0.3">
      <c r="A8815" s="38" t="s">
        <v>19068</v>
      </c>
      <c r="B8815" t="s">
        <v>19069</v>
      </c>
      <c r="C8815" t="s">
        <v>2073</v>
      </c>
      <c r="D8815" t="s">
        <v>282</v>
      </c>
      <c r="E8815" t="s">
        <v>283</v>
      </c>
      <c r="H8815" t="s">
        <v>25630</v>
      </c>
      <c r="I8815" t="s">
        <v>19070</v>
      </c>
      <c r="J8815" t="s">
        <v>284</v>
      </c>
      <c r="K8815" t="s">
        <v>2075</v>
      </c>
      <c r="M8815" t="s">
        <v>290</v>
      </c>
      <c r="N8815" t="s">
        <v>365</v>
      </c>
      <c r="O8815" t="s">
        <v>2076</v>
      </c>
      <c r="R8815" t="b">
        <v>0</v>
      </c>
      <c r="S8815" t="b">
        <v>0</v>
      </c>
      <c r="T8815" s="31" t="s">
        <v>426</v>
      </c>
      <c r="U8815" s="31">
        <v>1</v>
      </c>
      <c r="V8815" s="32" t="s">
        <v>18679</v>
      </c>
      <c r="W8815" t="s">
        <v>18680</v>
      </c>
      <c r="X8815" t="s">
        <v>282</v>
      </c>
      <c r="Y8815" t="s">
        <v>311</v>
      </c>
      <c r="Z8815" t="s">
        <v>284</v>
      </c>
      <c r="AB8815"/>
      <c r="AD8815" s="27" t="s">
        <v>2075</v>
      </c>
      <c r="AF8815" t="s">
        <v>290</v>
      </c>
      <c r="AH8815" t="s">
        <v>18672</v>
      </c>
      <c r="AI8815" t="s">
        <v>18673</v>
      </c>
      <c r="AJ8815" t="s">
        <v>18674</v>
      </c>
      <c r="AK8815" t="s">
        <v>2082</v>
      </c>
      <c r="AL8815" s="12">
        <v>45993.713194444441</v>
      </c>
    </row>
    <row r="8816" spans="1:39" ht="15" customHeight="1" x14ac:dyDescent="0.3">
      <c r="A8816" s="38" t="s">
        <v>22686</v>
      </c>
      <c r="B8816" t="s">
        <v>22687</v>
      </c>
      <c r="C8816" t="s">
        <v>2212</v>
      </c>
      <c r="D8816" t="s">
        <v>282</v>
      </c>
      <c r="E8816" t="s">
        <v>25549</v>
      </c>
      <c r="G8816" t="s">
        <v>2067</v>
      </c>
      <c r="H8816" t="s">
        <v>25792</v>
      </c>
      <c r="I8816" t="s">
        <v>22688</v>
      </c>
      <c r="J8816" t="s">
        <v>284</v>
      </c>
      <c r="K8816" t="s">
        <v>2075</v>
      </c>
      <c r="M8816" t="s">
        <v>290</v>
      </c>
      <c r="R8816" t="b">
        <v>1</v>
      </c>
      <c r="S8816" t="b">
        <v>1</v>
      </c>
      <c r="T8816" s="31"/>
      <c r="U8816" s="31">
        <v>1</v>
      </c>
      <c r="V8816" s="32" t="s">
        <v>4995</v>
      </c>
      <c r="W8816" t="s">
        <v>4996</v>
      </c>
      <c r="X8816" t="s">
        <v>282</v>
      </c>
      <c r="Y8816" t="s">
        <v>288</v>
      </c>
      <c r="Z8816" t="s">
        <v>325</v>
      </c>
      <c r="AA8816" t="s">
        <v>283</v>
      </c>
      <c r="AB8816"/>
      <c r="AD8816" s="27" t="s">
        <v>2075</v>
      </c>
      <c r="AE8816" t="s">
        <v>26226</v>
      </c>
      <c r="AF8816" t="s">
        <v>330</v>
      </c>
      <c r="AH8816" t="s">
        <v>657</v>
      </c>
      <c r="AI8816" t="s">
        <v>4997</v>
      </c>
      <c r="AJ8816" t="s">
        <v>4998</v>
      </c>
      <c r="AK8816" t="s">
        <v>2082</v>
      </c>
      <c r="AL8816" s="12">
        <v>45832.584374999999</v>
      </c>
      <c r="AM8816" t="s">
        <v>291</v>
      </c>
    </row>
    <row r="8817" spans="1:39" ht="15" customHeight="1" x14ac:dyDescent="0.3">
      <c r="A8817" s="38" t="s">
        <v>22686</v>
      </c>
      <c r="B8817" t="s">
        <v>22687</v>
      </c>
      <c r="C8817" t="s">
        <v>2212</v>
      </c>
      <c r="D8817" t="s">
        <v>282</v>
      </c>
      <c r="E8817" t="s">
        <v>25549</v>
      </c>
      <c r="G8817" t="s">
        <v>2067</v>
      </c>
      <c r="H8817" t="s">
        <v>25792</v>
      </c>
      <c r="I8817" t="s">
        <v>22688</v>
      </c>
      <c r="J8817" t="s">
        <v>284</v>
      </c>
      <c r="K8817" t="s">
        <v>2075</v>
      </c>
      <c r="M8817" t="s">
        <v>290</v>
      </c>
      <c r="R8817" t="b">
        <v>1</v>
      </c>
      <c r="S8817" t="b">
        <v>1</v>
      </c>
      <c r="T8817" s="31"/>
      <c r="U8817" s="31">
        <v>1</v>
      </c>
      <c r="V8817" s="32" t="s">
        <v>5047</v>
      </c>
      <c r="W8817" t="s">
        <v>5048</v>
      </c>
      <c r="X8817" t="s">
        <v>282</v>
      </c>
      <c r="Y8817" t="s">
        <v>288</v>
      </c>
      <c r="Z8817" t="s">
        <v>284</v>
      </c>
      <c r="AA8817" t="s">
        <v>283</v>
      </c>
      <c r="AB8817"/>
      <c r="AD8817" s="27" t="s">
        <v>2075</v>
      </c>
      <c r="AE8817" t="s">
        <v>26225</v>
      </c>
      <c r="AF8817" t="s">
        <v>290</v>
      </c>
      <c r="AH8817" t="s">
        <v>657</v>
      </c>
      <c r="AI8817" t="s">
        <v>26094</v>
      </c>
      <c r="AJ8817" t="s">
        <v>26095</v>
      </c>
      <c r="AK8817" t="s">
        <v>2082</v>
      </c>
      <c r="AL8817" s="12">
        <v>46129.214895833335</v>
      </c>
      <c r="AM8817" t="s">
        <v>291</v>
      </c>
    </row>
    <row r="8818" spans="1:39" ht="15" customHeight="1" x14ac:dyDescent="0.3">
      <c r="A8818" s="38" t="s">
        <v>22686</v>
      </c>
      <c r="B8818" t="s">
        <v>22687</v>
      </c>
      <c r="C8818" t="s">
        <v>2212</v>
      </c>
      <c r="D8818" t="s">
        <v>282</v>
      </c>
      <c r="E8818" t="s">
        <v>25549</v>
      </c>
      <c r="G8818" t="s">
        <v>2067</v>
      </c>
      <c r="H8818" t="s">
        <v>25792</v>
      </c>
      <c r="I8818" t="s">
        <v>22688</v>
      </c>
      <c r="J8818" t="s">
        <v>284</v>
      </c>
      <c r="K8818" t="s">
        <v>2075</v>
      </c>
      <c r="M8818" t="s">
        <v>290</v>
      </c>
      <c r="R8818" t="b">
        <v>1</v>
      </c>
      <c r="S8818" t="b">
        <v>1</v>
      </c>
      <c r="T8818" s="31"/>
      <c r="U8818" s="31">
        <v>1</v>
      </c>
      <c r="V8818" s="32" t="s">
        <v>8446</v>
      </c>
      <c r="W8818" t="s">
        <v>8447</v>
      </c>
      <c r="X8818" t="s">
        <v>282</v>
      </c>
      <c r="Y8818" t="s">
        <v>288</v>
      </c>
      <c r="Z8818" t="s">
        <v>284</v>
      </c>
      <c r="AA8818" t="s">
        <v>283</v>
      </c>
      <c r="AB8818"/>
      <c r="AD8818" s="27" t="s">
        <v>2214</v>
      </c>
      <c r="AE8818" t="s">
        <v>26226</v>
      </c>
      <c r="AF8818" t="s">
        <v>335</v>
      </c>
      <c r="AH8818" t="s">
        <v>625</v>
      </c>
      <c r="AI8818" t="s">
        <v>26094</v>
      </c>
      <c r="AJ8818" t="s">
        <v>26095</v>
      </c>
      <c r="AK8818" t="s">
        <v>2082</v>
      </c>
      <c r="AL8818" s="12">
        <v>46129.207060185188</v>
      </c>
      <c r="AM8818" t="s">
        <v>291</v>
      </c>
    </row>
    <row r="8819" spans="1:39" ht="15" customHeight="1" x14ac:dyDescent="0.3">
      <c r="A8819" s="38" t="s">
        <v>22686</v>
      </c>
      <c r="B8819" t="s">
        <v>22687</v>
      </c>
      <c r="C8819" t="s">
        <v>2212</v>
      </c>
      <c r="D8819" t="s">
        <v>282</v>
      </c>
      <c r="E8819" t="s">
        <v>25549</v>
      </c>
      <c r="G8819" t="s">
        <v>2067</v>
      </c>
      <c r="H8819" t="s">
        <v>25792</v>
      </c>
      <c r="I8819" t="s">
        <v>22688</v>
      </c>
      <c r="J8819" t="s">
        <v>284</v>
      </c>
      <c r="K8819" t="s">
        <v>2075</v>
      </c>
      <c r="M8819" t="s">
        <v>290</v>
      </c>
      <c r="R8819" t="b">
        <v>1</v>
      </c>
      <c r="S8819" t="b">
        <v>1</v>
      </c>
      <c r="T8819" s="31"/>
      <c r="U8819" s="31">
        <v>1</v>
      </c>
      <c r="V8819" s="32" t="s">
        <v>3158</v>
      </c>
      <c r="W8819" t="s">
        <v>3159</v>
      </c>
      <c r="X8819" t="s">
        <v>282</v>
      </c>
      <c r="Y8819" t="s">
        <v>288</v>
      </c>
      <c r="Z8819" t="s">
        <v>284</v>
      </c>
      <c r="AA8819" t="s">
        <v>337</v>
      </c>
      <c r="AB8819"/>
      <c r="AD8819" s="27" t="s">
        <v>2075</v>
      </c>
      <c r="AE8819" t="s">
        <v>26228</v>
      </c>
      <c r="AF8819" t="s">
        <v>290</v>
      </c>
      <c r="AH8819" t="s">
        <v>641</v>
      </c>
      <c r="AI8819" t="s">
        <v>26094</v>
      </c>
      <c r="AJ8819" t="s">
        <v>26095</v>
      </c>
      <c r="AK8819" t="s">
        <v>2082</v>
      </c>
      <c r="AL8819" s="12">
        <v>46129.214305555557</v>
      </c>
      <c r="AM8819" t="s">
        <v>291</v>
      </c>
    </row>
    <row r="8820" spans="1:39" ht="15" customHeight="1" x14ac:dyDescent="0.3">
      <c r="A8820" s="38" t="s">
        <v>22686</v>
      </c>
      <c r="B8820" t="s">
        <v>22687</v>
      </c>
      <c r="C8820" t="s">
        <v>2212</v>
      </c>
      <c r="D8820" t="s">
        <v>282</v>
      </c>
      <c r="E8820" t="s">
        <v>25549</v>
      </c>
      <c r="G8820" t="s">
        <v>2067</v>
      </c>
      <c r="H8820" t="s">
        <v>25792</v>
      </c>
      <c r="I8820" t="s">
        <v>22688</v>
      </c>
      <c r="J8820" t="s">
        <v>284</v>
      </c>
      <c r="K8820" t="s">
        <v>2075</v>
      </c>
      <c r="M8820" t="s">
        <v>290</v>
      </c>
      <c r="R8820" t="b">
        <v>1</v>
      </c>
      <c r="S8820" t="b">
        <v>1</v>
      </c>
      <c r="T8820" s="31"/>
      <c r="U8820" s="31">
        <v>1</v>
      </c>
      <c r="V8820" s="32" t="s">
        <v>19168</v>
      </c>
      <c r="W8820" t="s">
        <v>19169</v>
      </c>
      <c r="X8820" t="s">
        <v>282</v>
      </c>
      <c r="Y8820" t="s">
        <v>288</v>
      </c>
      <c r="Z8820" t="s">
        <v>284</v>
      </c>
      <c r="AA8820" t="s">
        <v>322</v>
      </c>
      <c r="AB8820"/>
      <c r="AD8820" s="27" t="s">
        <v>2075</v>
      </c>
      <c r="AE8820" t="s">
        <v>26225</v>
      </c>
      <c r="AF8820" t="s">
        <v>285</v>
      </c>
      <c r="AH8820" t="s">
        <v>657</v>
      </c>
      <c r="AI8820" t="s">
        <v>26094</v>
      </c>
      <c r="AJ8820" t="s">
        <v>26095</v>
      </c>
      <c r="AK8820" t="s">
        <v>2082</v>
      </c>
      <c r="AL8820" s="12">
        <v>46129.207870370374</v>
      </c>
      <c r="AM8820" t="s">
        <v>291</v>
      </c>
    </row>
    <row r="8821" spans="1:39" ht="15" customHeight="1" x14ac:dyDescent="0.3">
      <c r="A8821" s="38" t="s">
        <v>22686</v>
      </c>
      <c r="B8821" t="s">
        <v>22687</v>
      </c>
      <c r="C8821" t="s">
        <v>2212</v>
      </c>
      <c r="D8821" t="s">
        <v>282</v>
      </c>
      <c r="E8821" t="s">
        <v>25549</v>
      </c>
      <c r="G8821" t="s">
        <v>2067</v>
      </c>
      <c r="H8821" t="s">
        <v>25792</v>
      </c>
      <c r="I8821" t="s">
        <v>22688</v>
      </c>
      <c r="J8821" t="s">
        <v>284</v>
      </c>
      <c r="K8821" t="s">
        <v>2075</v>
      </c>
      <c r="M8821" t="s">
        <v>290</v>
      </c>
      <c r="R8821" t="b">
        <v>1</v>
      </c>
      <c r="S8821" t="b">
        <v>1</v>
      </c>
      <c r="T8821" s="31"/>
      <c r="U8821" s="31">
        <v>1</v>
      </c>
      <c r="V8821" s="32" t="s">
        <v>19151</v>
      </c>
      <c r="W8821" t="s">
        <v>19152</v>
      </c>
      <c r="X8821" t="s">
        <v>282</v>
      </c>
      <c r="Y8821" t="s">
        <v>288</v>
      </c>
      <c r="Z8821" t="s">
        <v>284</v>
      </c>
      <c r="AA8821" t="s">
        <v>283</v>
      </c>
      <c r="AB8821"/>
      <c r="AD8821" s="27" t="s">
        <v>2075</v>
      </c>
      <c r="AE8821" t="s">
        <v>26229</v>
      </c>
      <c r="AF8821" t="s">
        <v>290</v>
      </c>
      <c r="AH8821" t="s">
        <v>649</v>
      </c>
      <c r="AI8821" t="s">
        <v>26094</v>
      </c>
      <c r="AJ8821" t="s">
        <v>26095</v>
      </c>
      <c r="AK8821" t="s">
        <v>2082</v>
      </c>
      <c r="AL8821" s="12">
        <v>46129.210868055554</v>
      </c>
      <c r="AM8821" t="s">
        <v>291</v>
      </c>
    </row>
    <row r="8822" spans="1:39" ht="15" customHeight="1" x14ac:dyDescent="0.3">
      <c r="A8822" s="38" t="s">
        <v>22686</v>
      </c>
      <c r="B8822" t="s">
        <v>22687</v>
      </c>
      <c r="C8822" t="s">
        <v>2212</v>
      </c>
      <c r="D8822" t="s">
        <v>282</v>
      </c>
      <c r="E8822" t="s">
        <v>25549</v>
      </c>
      <c r="G8822" t="s">
        <v>2067</v>
      </c>
      <c r="H8822" t="s">
        <v>25792</v>
      </c>
      <c r="I8822" t="s">
        <v>22688</v>
      </c>
      <c r="J8822" t="s">
        <v>284</v>
      </c>
      <c r="K8822" t="s">
        <v>2075</v>
      </c>
      <c r="M8822" t="s">
        <v>290</v>
      </c>
      <c r="R8822" t="b">
        <v>1</v>
      </c>
      <c r="S8822" t="b">
        <v>1</v>
      </c>
      <c r="T8822" s="31"/>
      <c r="U8822" s="31">
        <v>1</v>
      </c>
      <c r="V8822" s="32" t="s">
        <v>6390</v>
      </c>
      <c r="W8822" t="s">
        <v>6391</v>
      </c>
      <c r="X8822" t="s">
        <v>282</v>
      </c>
      <c r="Y8822" t="s">
        <v>288</v>
      </c>
      <c r="Z8822" t="s">
        <v>284</v>
      </c>
      <c r="AA8822" t="s">
        <v>283</v>
      </c>
      <c r="AB8822"/>
      <c r="AD8822" s="27" t="s">
        <v>2075</v>
      </c>
      <c r="AE8822" t="s">
        <v>26230</v>
      </c>
      <c r="AF8822" t="s">
        <v>290</v>
      </c>
      <c r="AH8822" t="s">
        <v>649</v>
      </c>
      <c r="AI8822" t="s">
        <v>26094</v>
      </c>
      <c r="AJ8822" t="s">
        <v>26095</v>
      </c>
      <c r="AK8822" t="s">
        <v>2082</v>
      </c>
      <c r="AL8822" s="12">
        <v>46129.207384259258</v>
      </c>
      <c r="AM8822" t="s">
        <v>291</v>
      </c>
    </row>
    <row r="8823" spans="1:39" ht="15" customHeight="1" x14ac:dyDescent="0.3">
      <c r="A8823" s="38" t="s">
        <v>22686</v>
      </c>
      <c r="B8823" t="s">
        <v>22687</v>
      </c>
      <c r="C8823" t="s">
        <v>2212</v>
      </c>
      <c r="D8823" t="s">
        <v>282</v>
      </c>
      <c r="E8823" t="s">
        <v>25549</v>
      </c>
      <c r="G8823" t="s">
        <v>2067</v>
      </c>
      <c r="H8823" t="s">
        <v>25792</v>
      </c>
      <c r="I8823" t="s">
        <v>22688</v>
      </c>
      <c r="J8823" t="s">
        <v>284</v>
      </c>
      <c r="K8823" t="s">
        <v>2075</v>
      </c>
      <c r="M8823" t="s">
        <v>290</v>
      </c>
      <c r="R8823" t="b">
        <v>1</v>
      </c>
      <c r="S8823" t="b">
        <v>1</v>
      </c>
      <c r="T8823" s="31"/>
      <c r="U8823" s="31">
        <v>1</v>
      </c>
      <c r="V8823" s="32" t="s">
        <v>3358</v>
      </c>
      <c r="W8823" t="s">
        <v>3359</v>
      </c>
      <c r="X8823" t="s">
        <v>282</v>
      </c>
      <c r="Y8823" t="s">
        <v>26592</v>
      </c>
      <c r="Z8823" t="s">
        <v>284</v>
      </c>
      <c r="AA8823" t="s">
        <v>337</v>
      </c>
      <c r="AB8823"/>
      <c r="AD8823" s="27" t="s">
        <v>2075</v>
      </c>
      <c r="AE8823" t="s">
        <v>26225</v>
      </c>
      <c r="AF8823" t="s">
        <v>348</v>
      </c>
      <c r="AH8823" t="s">
        <v>579</v>
      </c>
      <c r="AI8823" t="s">
        <v>26094</v>
      </c>
      <c r="AJ8823" t="s">
        <v>26095</v>
      </c>
      <c r="AK8823" t="s">
        <v>2082</v>
      </c>
      <c r="AL8823" s="12">
        <v>46129.212777777779</v>
      </c>
      <c r="AM8823" t="s">
        <v>307</v>
      </c>
    </row>
    <row r="8824" spans="1:39" ht="15" customHeight="1" x14ac:dyDescent="0.3">
      <c r="A8824" s="38" t="s">
        <v>19053</v>
      </c>
      <c r="B8824" t="s">
        <v>19054</v>
      </c>
      <c r="C8824" t="s">
        <v>2073</v>
      </c>
      <c r="D8824" t="s">
        <v>282</v>
      </c>
      <c r="E8824" t="s">
        <v>283</v>
      </c>
      <c r="H8824" t="s">
        <v>25628</v>
      </c>
      <c r="I8824" t="s">
        <v>19055</v>
      </c>
      <c r="J8824" t="s">
        <v>310</v>
      </c>
      <c r="K8824" t="s">
        <v>2075</v>
      </c>
      <c r="M8824" t="s">
        <v>290</v>
      </c>
      <c r="N8824" t="s">
        <v>295</v>
      </c>
      <c r="Q8824" t="s">
        <v>344</v>
      </c>
      <c r="R8824" t="b">
        <v>0</v>
      </c>
      <c r="S8824" t="b">
        <v>0</v>
      </c>
      <c r="T8824" s="31" t="s">
        <v>426</v>
      </c>
      <c r="U8824" s="31">
        <v>1</v>
      </c>
      <c r="V8824" s="32" t="s">
        <v>19026</v>
      </c>
      <c r="W8824" t="s">
        <v>19027</v>
      </c>
      <c r="X8824" t="s">
        <v>282</v>
      </c>
      <c r="Y8824" t="s">
        <v>344</v>
      </c>
      <c r="Z8824" t="s">
        <v>284</v>
      </c>
      <c r="AA8824" t="s">
        <v>283</v>
      </c>
      <c r="AB8824"/>
      <c r="AD8824" s="27" t="s">
        <v>2075</v>
      </c>
      <c r="AF8824" t="s">
        <v>290</v>
      </c>
      <c r="AH8824" t="s">
        <v>18672</v>
      </c>
      <c r="AI8824" t="s">
        <v>18673</v>
      </c>
      <c r="AJ8824" t="s">
        <v>18674</v>
      </c>
      <c r="AK8824" t="s">
        <v>2082</v>
      </c>
      <c r="AL8824" s="12">
        <v>45961.285208333335</v>
      </c>
    </row>
    <row r="8825" spans="1:39" ht="15" customHeight="1" x14ac:dyDescent="0.3">
      <c r="A8825" s="38" t="s">
        <v>19053</v>
      </c>
      <c r="B8825" t="s">
        <v>19054</v>
      </c>
      <c r="C8825" t="s">
        <v>2073</v>
      </c>
      <c r="D8825" t="s">
        <v>282</v>
      </c>
      <c r="E8825" t="s">
        <v>283</v>
      </c>
      <c r="H8825" t="s">
        <v>25628</v>
      </c>
      <c r="I8825" t="s">
        <v>19055</v>
      </c>
      <c r="J8825" t="s">
        <v>310</v>
      </c>
      <c r="K8825" t="s">
        <v>2075</v>
      </c>
      <c r="M8825" t="s">
        <v>290</v>
      </c>
      <c r="N8825" t="s">
        <v>295</v>
      </c>
      <c r="R8825" t="b">
        <v>0</v>
      </c>
      <c r="S8825" t="b">
        <v>0</v>
      </c>
      <c r="T8825" s="31" t="s">
        <v>426</v>
      </c>
      <c r="U8825" s="31">
        <v>1</v>
      </c>
      <c r="V8825" s="32" t="s">
        <v>19028</v>
      </c>
      <c r="W8825" t="s">
        <v>19029</v>
      </c>
      <c r="X8825" t="s">
        <v>282</v>
      </c>
      <c r="Y8825" t="s">
        <v>311</v>
      </c>
      <c r="Z8825" t="s">
        <v>310</v>
      </c>
      <c r="AB8825"/>
      <c r="AD8825" s="27" t="s">
        <v>2094</v>
      </c>
      <c r="AF8825" t="s">
        <v>290</v>
      </c>
      <c r="AH8825" t="s">
        <v>18672</v>
      </c>
      <c r="AI8825" t="s">
        <v>18673</v>
      </c>
      <c r="AJ8825" t="s">
        <v>18674</v>
      </c>
      <c r="AK8825" t="s">
        <v>2082</v>
      </c>
      <c r="AL8825" s="12">
        <v>45961.310486111113</v>
      </c>
      <c r="AM8825" t="s">
        <v>291</v>
      </c>
    </row>
    <row r="8826" spans="1:39" ht="15" customHeight="1" x14ac:dyDescent="0.3">
      <c r="A8826" s="38" t="s">
        <v>19053</v>
      </c>
      <c r="B8826" t="s">
        <v>19054</v>
      </c>
      <c r="C8826" t="s">
        <v>2073</v>
      </c>
      <c r="D8826" t="s">
        <v>282</v>
      </c>
      <c r="E8826" t="s">
        <v>283</v>
      </c>
      <c r="H8826" t="s">
        <v>25628</v>
      </c>
      <c r="I8826" t="s">
        <v>19055</v>
      </c>
      <c r="J8826" t="s">
        <v>310</v>
      </c>
      <c r="K8826" t="s">
        <v>2075</v>
      </c>
      <c r="M8826" t="s">
        <v>290</v>
      </c>
      <c r="N8826" t="s">
        <v>295</v>
      </c>
      <c r="R8826" t="b">
        <v>0</v>
      </c>
      <c r="S8826" t="b">
        <v>0</v>
      </c>
      <c r="T8826" s="31" t="s">
        <v>426</v>
      </c>
      <c r="U8826" s="31">
        <v>1</v>
      </c>
      <c r="V8826" s="32" t="s">
        <v>18679</v>
      </c>
      <c r="W8826" t="s">
        <v>18680</v>
      </c>
      <c r="X8826" t="s">
        <v>282</v>
      </c>
      <c r="Y8826" t="s">
        <v>311</v>
      </c>
      <c r="Z8826" t="s">
        <v>284</v>
      </c>
      <c r="AB8826"/>
      <c r="AD8826" s="27" t="s">
        <v>2075</v>
      </c>
      <c r="AF8826" t="s">
        <v>290</v>
      </c>
      <c r="AH8826" t="s">
        <v>18672</v>
      </c>
      <c r="AI8826" t="s">
        <v>18673</v>
      </c>
      <c r="AJ8826" t="s">
        <v>18674</v>
      </c>
      <c r="AK8826" t="s">
        <v>2082</v>
      </c>
      <c r="AL8826" s="12">
        <v>45993.713194444441</v>
      </c>
    </row>
    <row r="8827" spans="1:39" ht="15" customHeight="1" x14ac:dyDescent="0.3">
      <c r="A8827" s="38" t="s">
        <v>19043</v>
      </c>
      <c r="B8827" t="s">
        <v>19044</v>
      </c>
      <c r="C8827" t="s">
        <v>2073</v>
      </c>
      <c r="D8827" t="s">
        <v>282</v>
      </c>
      <c r="E8827" t="s">
        <v>299</v>
      </c>
      <c r="H8827" t="s">
        <v>340</v>
      </c>
      <c r="I8827" t="s">
        <v>19045</v>
      </c>
      <c r="J8827" t="s">
        <v>284</v>
      </c>
      <c r="K8827" t="s">
        <v>2075</v>
      </c>
      <c r="M8827" t="s">
        <v>294</v>
      </c>
      <c r="N8827" t="s">
        <v>295</v>
      </c>
      <c r="O8827" t="s">
        <v>2076</v>
      </c>
      <c r="Q8827" t="s">
        <v>344</v>
      </c>
      <c r="R8827" t="b">
        <v>0</v>
      </c>
      <c r="S8827" t="b">
        <v>0</v>
      </c>
      <c r="T8827" s="31" t="s">
        <v>426</v>
      </c>
      <c r="U8827" s="31">
        <v>1</v>
      </c>
      <c r="V8827" s="32" t="s">
        <v>18662</v>
      </c>
      <c r="W8827" t="s">
        <v>18663</v>
      </c>
      <c r="X8827" t="s">
        <v>282</v>
      </c>
      <c r="Y8827" t="s">
        <v>344</v>
      </c>
      <c r="Z8827" t="s">
        <v>284</v>
      </c>
      <c r="AA8827" t="s">
        <v>299</v>
      </c>
      <c r="AB8827"/>
      <c r="AD8827" s="27" t="s">
        <v>2310</v>
      </c>
      <c r="AF8827" t="s">
        <v>294</v>
      </c>
      <c r="AH8827" t="s">
        <v>2012</v>
      </c>
      <c r="AI8827" t="s">
        <v>2121</v>
      </c>
      <c r="AJ8827" t="s">
        <v>2122</v>
      </c>
      <c r="AK8827" t="s">
        <v>2082</v>
      </c>
      <c r="AL8827" s="12">
        <v>45895.168703703705</v>
      </c>
    </row>
    <row r="8828" spans="1:39" ht="15" customHeight="1" x14ac:dyDescent="0.3">
      <c r="A8828" s="38" t="s">
        <v>19043</v>
      </c>
      <c r="B8828" t="s">
        <v>19044</v>
      </c>
      <c r="C8828" t="s">
        <v>2073</v>
      </c>
      <c r="D8828" t="s">
        <v>282</v>
      </c>
      <c r="E8828" t="s">
        <v>299</v>
      </c>
      <c r="H8828" t="s">
        <v>340</v>
      </c>
      <c r="I8828" t="s">
        <v>19045</v>
      </c>
      <c r="J8828" t="s">
        <v>284</v>
      </c>
      <c r="K8828" t="s">
        <v>2075</v>
      </c>
      <c r="M8828" t="s">
        <v>294</v>
      </c>
      <c r="N8828" t="s">
        <v>295</v>
      </c>
      <c r="O8828" t="s">
        <v>2076</v>
      </c>
      <c r="R8828" t="b">
        <v>0</v>
      </c>
      <c r="S8828" t="b">
        <v>0</v>
      </c>
      <c r="T8828" s="31" t="s">
        <v>426</v>
      </c>
      <c r="U8828" s="31">
        <v>1</v>
      </c>
      <c r="V8828" s="32" t="s">
        <v>18611</v>
      </c>
      <c r="W8828" t="s">
        <v>18612</v>
      </c>
      <c r="X8828" t="s">
        <v>282</v>
      </c>
      <c r="Y8828" t="s">
        <v>311</v>
      </c>
      <c r="Z8828" t="s">
        <v>284</v>
      </c>
      <c r="AA8828" t="s">
        <v>299</v>
      </c>
      <c r="AB8828"/>
      <c r="AD8828" s="27" t="s">
        <v>2075</v>
      </c>
      <c r="AF8828" t="s">
        <v>285</v>
      </c>
      <c r="AH8828" t="s">
        <v>2012</v>
      </c>
      <c r="AI8828" t="s">
        <v>2121</v>
      </c>
      <c r="AJ8828" t="s">
        <v>2122</v>
      </c>
      <c r="AK8828" t="s">
        <v>2082</v>
      </c>
      <c r="AL8828" s="12">
        <v>45901.259942129633</v>
      </c>
    </row>
    <row r="8829" spans="1:39" ht="15" customHeight="1" x14ac:dyDescent="0.3">
      <c r="A8829" s="38" t="s">
        <v>22684</v>
      </c>
      <c r="B8829" t="s">
        <v>22668</v>
      </c>
      <c r="C8829" t="s">
        <v>2212</v>
      </c>
      <c r="D8829" t="s">
        <v>282</v>
      </c>
      <c r="E8829" t="s">
        <v>337</v>
      </c>
      <c r="H8829" t="s">
        <v>327</v>
      </c>
      <c r="I8829" t="s">
        <v>22685</v>
      </c>
      <c r="J8829" t="s">
        <v>284</v>
      </c>
      <c r="K8829" t="s">
        <v>2075</v>
      </c>
      <c r="M8829" t="s">
        <v>290</v>
      </c>
      <c r="R8829" t="b">
        <v>1</v>
      </c>
      <c r="S8829" t="b">
        <v>1</v>
      </c>
      <c r="T8829" s="31" t="s">
        <v>426</v>
      </c>
      <c r="U8829" s="31">
        <v>1</v>
      </c>
      <c r="V8829" s="32" t="s">
        <v>22667</v>
      </c>
      <c r="W8829" t="s">
        <v>22668</v>
      </c>
      <c r="X8829" t="s">
        <v>282</v>
      </c>
      <c r="Y8829" t="s">
        <v>288</v>
      </c>
      <c r="Z8829" t="s">
        <v>284</v>
      </c>
      <c r="AA8829" t="s">
        <v>283</v>
      </c>
      <c r="AB8829"/>
      <c r="AD8829" s="27" t="s">
        <v>2075</v>
      </c>
      <c r="AE8829" t="s">
        <v>26052</v>
      </c>
      <c r="AF8829" t="s">
        <v>290</v>
      </c>
      <c r="AH8829" t="s">
        <v>633</v>
      </c>
      <c r="AI8829" t="s">
        <v>5263</v>
      </c>
      <c r="AJ8829" t="s">
        <v>26085</v>
      </c>
      <c r="AK8829" t="s">
        <v>2082</v>
      </c>
      <c r="AL8829" s="12">
        <v>46129.420613425929</v>
      </c>
      <c r="AM8829" t="s">
        <v>291</v>
      </c>
    </row>
    <row r="8830" spans="1:39" ht="15" customHeight="1" x14ac:dyDescent="0.3">
      <c r="A8830" s="38" t="s">
        <v>22806</v>
      </c>
      <c r="B8830" t="s">
        <v>22807</v>
      </c>
      <c r="C8830" t="s">
        <v>2073</v>
      </c>
      <c r="D8830" t="s">
        <v>282</v>
      </c>
      <c r="E8830" t="s">
        <v>304</v>
      </c>
      <c r="H8830" t="s">
        <v>370</v>
      </c>
      <c r="I8830" t="s">
        <v>22808</v>
      </c>
      <c r="J8830" t="s">
        <v>284</v>
      </c>
      <c r="K8830" t="s">
        <v>2094</v>
      </c>
      <c r="M8830" t="s">
        <v>285</v>
      </c>
      <c r="O8830" t="s">
        <v>2076</v>
      </c>
      <c r="Q8830" t="s">
        <v>344</v>
      </c>
      <c r="R8830" t="b">
        <v>0</v>
      </c>
      <c r="S8830" t="b">
        <v>0</v>
      </c>
      <c r="T8830" s="31" t="s">
        <v>426</v>
      </c>
      <c r="U8830" s="31">
        <v>1</v>
      </c>
      <c r="V8830" s="32" t="s">
        <v>22679</v>
      </c>
      <c r="W8830" t="s">
        <v>22680</v>
      </c>
      <c r="X8830" t="s">
        <v>282</v>
      </c>
      <c r="Y8830" t="s">
        <v>344</v>
      </c>
      <c r="Z8830" t="s">
        <v>284</v>
      </c>
      <c r="AA8830" t="s">
        <v>304</v>
      </c>
      <c r="AB8830"/>
      <c r="AD8830" s="27" t="s">
        <v>2094</v>
      </c>
      <c r="AF8830" t="s">
        <v>285</v>
      </c>
      <c r="AH8830" t="s">
        <v>2012</v>
      </c>
      <c r="AI8830" t="s">
        <v>2121</v>
      </c>
      <c r="AJ8830" t="s">
        <v>2122</v>
      </c>
      <c r="AK8830" t="s">
        <v>2082</v>
      </c>
      <c r="AL8830" s="12">
        <v>45883.231736111113</v>
      </c>
    </row>
    <row r="8831" spans="1:39" ht="15" customHeight="1" x14ac:dyDescent="0.3">
      <c r="A8831" s="38" t="s">
        <v>22806</v>
      </c>
      <c r="B8831" t="s">
        <v>22807</v>
      </c>
      <c r="C8831" t="s">
        <v>2073</v>
      </c>
      <c r="D8831" t="s">
        <v>282</v>
      </c>
      <c r="E8831" t="s">
        <v>304</v>
      </c>
      <c r="H8831" t="s">
        <v>370</v>
      </c>
      <c r="I8831" t="s">
        <v>22808</v>
      </c>
      <c r="J8831" t="s">
        <v>284</v>
      </c>
      <c r="K8831" t="s">
        <v>2094</v>
      </c>
      <c r="M8831" t="s">
        <v>285</v>
      </c>
      <c r="O8831" t="s">
        <v>2076</v>
      </c>
      <c r="R8831" t="b">
        <v>0</v>
      </c>
      <c r="S8831" t="b">
        <v>0</v>
      </c>
      <c r="T8831" s="31" t="s">
        <v>426</v>
      </c>
      <c r="U8831" s="31">
        <v>1</v>
      </c>
      <c r="V8831" s="32" t="s">
        <v>20432</v>
      </c>
      <c r="W8831" t="s">
        <v>20433</v>
      </c>
      <c r="X8831" t="s">
        <v>282</v>
      </c>
      <c r="Y8831" t="s">
        <v>311</v>
      </c>
      <c r="Z8831" t="s">
        <v>284</v>
      </c>
      <c r="AB8831"/>
      <c r="AD8831" s="27" t="s">
        <v>2075</v>
      </c>
      <c r="AF8831" t="s">
        <v>285</v>
      </c>
      <c r="AH8831" t="s">
        <v>2013</v>
      </c>
      <c r="AI8831" t="s">
        <v>2080</v>
      </c>
      <c r="AJ8831" t="s">
        <v>2081</v>
      </c>
      <c r="AK8831" t="s">
        <v>2082</v>
      </c>
      <c r="AL8831" s="12">
        <v>45833.430648148147</v>
      </c>
      <c r="AM8831" t="s">
        <v>291</v>
      </c>
    </row>
    <row r="8832" spans="1:39" ht="15" customHeight="1" x14ac:dyDescent="0.3">
      <c r="A8832" s="38" t="s">
        <v>19056</v>
      </c>
      <c r="B8832" t="s">
        <v>19057</v>
      </c>
      <c r="C8832" t="s">
        <v>2073</v>
      </c>
      <c r="D8832" t="s">
        <v>282</v>
      </c>
      <c r="E8832" t="s">
        <v>283</v>
      </c>
      <c r="H8832" t="s">
        <v>25618</v>
      </c>
      <c r="I8832" t="s">
        <v>19058</v>
      </c>
      <c r="J8832" t="s">
        <v>310</v>
      </c>
      <c r="K8832" t="s">
        <v>2075</v>
      </c>
      <c r="M8832" t="s">
        <v>290</v>
      </c>
      <c r="N8832" t="s">
        <v>295</v>
      </c>
      <c r="O8832" t="s">
        <v>2076</v>
      </c>
      <c r="R8832" t="b">
        <v>0</v>
      </c>
      <c r="S8832" t="b">
        <v>0</v>
      </c>
      <c r="T8832" s="31" t="s">
        <v>426</v>
      </c>
      <c r="U8832" s="31">
        <v>1</v>
      </c>
      <c r="V8832" s="32" t="s">
        <v>19033</v>
      </c>
      <c r="W8832" t="s">
        <v>19034</v>
      </c>
      <c r="X8832" t="s">
        <v>282</v>
      </c>
      <c r="Y8832" t="s">
        <v>311</v>
      </c>
      <c r="Z8832" t="s">
        <v>284</v>
      </c>
      <c r="AB8832"/>
      <c r="AD8832" s="27" t="s">
        <v>2075</v>
      </c>
      <c r="AF8832" t="s">
        <v>290</v>
      </c>
      <c r="AH8832" t="s">
        <v>18672</v>
      </c>
      <c r="AI8832" t="s">
        <v>18673</v>
      </c>
      <c r="AJ8832" t="s">
        <v>18674</v>
      </c>
      <c r="AK8832" t="s">
        <v>2082</v>
      </c>
      <c r="AL8832" s="12">
        <v>45968.368923611109</v>
      </c>
      <c r="AM8832" t="s">
        <v>291</v>
      </c>
    </row>
    <row r="8833" spans="1:39" ht="15" customHeight="1" x14ac:dyDescent="0.3">
      <c r="A8833" s="38" t="s">
        <v>19056</v>
      </c>
      <c r="B8833" t="s">
        <v>19057</v>
      </c>
      <c r="C8833" t="s">
        <v>2073</v>
      </c>
      <c r="D8833" t="s">
        <v>282</v>
      </c>
      <c r="E8833" t="s">
        <v>283</v>
      </c>
      <c r="H8833" t="s">
        <v>25618</v>
      </c>
      <c r="I8833" t="s">
        <v>19058</v>
      </c>
      <c r="J8833" t="s">
        <v>310</v>
      </c>
      <c r="K8833" t="s">
        <v>2075</v>
      </c>
      <c r="M8833" t="s">
        <v>290</v>
      </c>
      <c r="N8833" t="s">
        <v>295</v>
      </c>
      <c r="O8833" t="s">
        <v>2076</v>
      </c>
      <c r="Q8833" t="s">
        <v>344</v>
      </c>
      <c r="R8833" t="b">
        <v>0</v>
      </c>
      <c r="S8833" t="b">
        <v>0</v>
      </c>
      <c r="T8833" s="31" t="s">
        <v>426</v>
      </c>
      <c r="U8833" s="31">
        <v>1</v>
      </c>
      <c r="V8833" s="32" t="s">
        <v>19035</v>
      </c>
      <c r="W8833" t="s">
        <v>19036</v>
      </c>
      <c r="X8833" t="s">
        <v>282</v>
      </c>
      <c r="Y8833" t="s">
        <v>344</v>
      </c>
      <c r="Z8833" t="s">
        <v>284</v>
      </c>
      <c r="AB8833"/>
      <c r="AD8833" s="27" t="s">
        <v>2075</v>
      </c>
      <c r="AF8833" t="s">
        <v>290</v>
      </c>
      <c r="AH8833" t="s">
        <v>18734</v>
      </c>
      <c r="AI8833" t="s">
        <v>18735</v>
      </c>
      <c r="AJ8833" t="s">
        <v>18736</v>
      </c>
      <c r="AK8833" t="s">
        <v>2082</v>
      </c>
      <c r="AL8833" s="12">
        <v>46030.579710648148</v>
      </c>
      <c r="AM8833" t="s">
        <v>291</v>
      </c>
    </row>
    <row r="8834" spans="1:39" ht="15" customHeight="1" x14ac:dyDescent="0.3">
      <c r="A8834" s="38" t="s">
        <v>19056</v>
      </c>
      <c r="B8834" t="s">
        <v>19057</v>
      </c>
      <c r="C8834" t="s">
        <v>2073</v>
      </c>
      <c r="D8834" t="s">
        <v>282</v>
      </c>
      <c r="E8834" t="s">
        <v>283</v>
      </c>
      <c r="H8834" t="s">
        <v>25618</v>
      </c>
      <c r="I8834" t="s">
        <v>19058</v>
      </c>
      <c r="J8834" t="s">
        <v>310</v>
      </c>
      <c r="K8834" t="s">
        <v>2075</v>
      </c>
      <c r="M8834" t="s">
        <v>290</v>
      </c>
      <c r="N8834" t="s">
        <v>295</v>
      </c>
      <c r="O8834" t="s">
        <v>2076</v>
      </c>
      <c r="R8834" t="b">
        <v>0</v>
      </c>
      <c r="S8834" t="b">
        <v>0</v>
      </c>
      <c r="T8834" s="31" t="s">
        <v>426</v>
      </c>
      <c r="U8834" s="31">
        <v>1</v>
      </c>
      <c r="V8834" s="32" t="s">
        <v>18679</v>
      </c>
      <c r="W8834" t="s">
        <v>18680</v>
      </c>
      <c r="X8834" t="s">
        <v>282</v>
      </c>
      <c r="Y8834" t="s">
        <v>311</v>
      </c>
      <c r="Z8834" t="s">
        <v>284</v>
      </c>
      <c r="AB8834"/>
      <c r="AD8834" s="27" t="s">
        <v>2075</v>
      </c>
      <c r="AF8834" t="s">
        <v>290</v>
      </c>
      <c r="AH8834" t="s">
        <v>18672</v>
      </c>
      <c r="AI8834" t="s">
        <v>18673</v>
      </c>
      <c r="AJ8834" t="s">
        <v>18674</v>
      </c>
      <c r="AK8834" t="s">
        <v>2082</v>
      </c>
      <c r="AL8834" s="12">
        <v>45993.713194444441</v>
      </c>
    </row>
    <row r="8835" spans="1:39" ht="15" customHeight="1" x14ac:dyDescent="0.3">
      <c r="A8835" s="38" t="s">
        <v>19129</v>
      </c>
      <c r="B8835" t="s">
        <v>19130</v>
      </c>
      <c r="C8835" t="s">
        <v>2073</v>
      </c>
      <c r="D8835" t="s">
        <v>282</v>
      </c>
      <c r="E8835" t="s">
        <v>283</v>
      </c>
      <c r="H8835" t="s">
        <v>25617</v>
      </c>
      <c r="I8835" t="s">
        <v>19131</v>
      </c>
      <c r="J8835" t="s">
        <v>310</v>
      </c>
      <c r="K8835" t="s">
        <v>2075</v>
      </c>
      <c r="M8835" t="s">
        <v>290</v>
      </c>
      <c r="N8835" t="s">
        <v>295</v>
      </c>
      <c r="Q8835" t="s">
        <v>344</v>
      </c>
      <c r="R8835" t="b">
        <v>0</v>
      </c>
      <c r="S8835" t="b">
        <v>0</v>
      </c>
      <c r="T8835" s="31" t="s">
        <v>426</v>
      </c>
      <c r="U8835" s="31">
        <v>1</v>
      </c>
      <c r="V8835" s="32" t="s">
        <v>19111</v>
      </c>
      <c r="W8835" t="s">
        <v>19112</v>
      </c>
      <c r="X8835" t="s">
        <v>282</v>
      </c>
      <c r="Y8835" t="s">
        <v>344</v>
      </c>
      <c r="Z8835" t="s">
        <v>284</v>
      </c>
      <c r="AA8835" t="s">
        <v>283</v>
      </c>
      <c r="AB8835"/>
      <c r="AD8835" s="27" t="s">
        <v>2075</v>
      </c>
      <c r="AF8835" t="s">
        <v>290</v>
      </c>
      <c r="AH8835" t="s">
        <v>18672</v>
      </c>
      <c r="AI8835" t="s">
        <v>18673</v>
      </c>
      <c r="AJ8835" t="s">
        <v>18674</v>
      </c>
      <c r="AK8835" t="s">
        <v>2082</v>
      </c>
      <c r="AL8835" s="12">
        <v>45959.396458333336</v>
      </c>
    </row>
    <row r="8836" spans="1:39" ht="15" customHeight="1" x14ac:dyDescent="0.3">
      <c r="A8836" s="38" t="s">
        <v>19129</v>
      </c>
      <c r="B8836" t="s">
        <v>19130</v>
      </c>
      <c r="C8836" t="s">
        <v>2073</v>
      </c>
      <c r="D8836" t="s">
        <v>282</v>
      </c>
      <c r="E8836" t="s">
        <v>283</v>
      </c>
      <c r="H8836" t="s">
        <v>25617</v>
      </c>
      <c r="I8836" t="s">
        <v>19131</v>
      </c>
      <c r="J8836" t="s">
        <v>310</v>
      </c>
      <c r="K8836" t="s">
        <v>2075</v>
      </c>
      <c r="M8836" t="s">
        <v>290</v>
      </c>
      <c r="N8836" t="s">
        <v>295</v>
      </c>
      <c r="R8836" t="b">
        <v>0</v>
      </c>
      <c r="S8836" t="b">
        <v>0</v>
      </c>
      <c r="T8836" s="31" t="s">
        <v>426</v>
      </c>
      <c r="U8836" s="31">
        <v>1</v>
      </c>
      <c r="V8836" s="32" t="s">
        <v>19113</v>
      </c>
      <c r="W8836" t="s">
        <v>19114</v>
      </c>
      <c r="X8836" t="s">
        <v>282</v>
      </c>
      <c r="Y8836" t="s">
        <v>311</v>
      </c>
      <c r="Z8836" t="s">
        <v>310</v>
      </c>
      <c r="AB8836"/>
      <c r="AD8836" s="27" t="s">
        <v>2094</v>
      </c>
      <c r="AF8836" t="s">
        <v>290</v>
      </c>
      <c r="AH8836" t="s">
        <v>18672</v>
      </c>
      <c r="AI8836" t="s">
        <v>18673</v>
      </c>
      <c r="AJ8836" t="s">
        <v>18674</v>
      </c>
      <c r="AK8836" t="s">
        <v>2082</v>
      </c>
      <c r="AL8836" s="12">
        <v>45959.40079861111</v>
      </c>
      <c r="AM8836" t="s">
        <v>291</v>
      </c>
    </row>
    <row r="8837" spans="1:39" ht="15" customHeight="1" x14ac:dyDescent="0.3">
      <c r="A8837" s="38" t="s">
        <v>19129</v>
      </c>
      <c r="B8837" t="s">
        <v>19130</v>
      </c>
      <c r="C8837" t="s">
        <v>2073</v>
      </c>
      <c r="D8837" t="s">
        <v>282</v>
      </c>
      <c r="E8837" t="s">
        <v>283</v>
      </c>
      <c r="H8837" t="s">
        <v>25617</v>
      </c>
      <c r="I8837" t="s">
        <v>19131</v>
      </c>
      <c r="J8837" t="s">
        <v>310</v>
      </c>
      <c r="K8837" t="s">
        <v>2075</v>
      </c>
      <c r="M8837" t="s">
        <v>290</v>
      </c>
      <c r="N8837" t="s">
        <v>295</v>
      </c>
      <c r="R8837" t="b">
        <v>0</v>
      </c>
      <c r="S8837" t="b">
        <v>0</v>
      </c>
      <c r="T8837" s="31" t="s">
        <v>426</v>
      </c>
      <c r="U8837" s="31">
        <v>1</v>
      </c>
      <c r="V8837" s="32" t="s">
        <v>18679</v>
      </c>
      <c r="W8837" t="s">
        <v>18680</v>
      </c>
      <c r="X8837" t="s">
        <v>282</v>
      </c>
      <c r="Y8837" t="s">
        <v>311</v>
      </c>
      <c r="Z8837" t="s">
        <v>284</v>
      </c>
      <c r="AB8837"/>
      <c r="AD8837" s="27" t="s">
        <v>2075</v>
      </c>
      <c r="AF8837" t="s">
        <v>290</v>
      </c>
      <c r="AH8837" t="s">
        <v>18672</v>
      </c>
      <c r="AI8837" t="s">
        <v>18673</v>
      </c>
      <c r="AJ8837" t="s">
        <v>18674</v>
      </c>
      <c r="AK8837" t="s">
        <v>2082</v>
      </c>
      <c r="AL8837" s="12">
        <v>45993.713194444441</v>
      </c>
    </row>
    <row r="8838" spans="1:39" ht="15" customHeight="1" x14ac:dyDescent="0.3">
      <c r="A8838" s="38" t="s">
        <v>19023</v>
      </c>
      <c r="B8838" t="s">
        <v>19024</v>
      </c>
      <c r="C8838" t="s">
        <v>2073</v>
      </c>
      <c r="D8838" t="s">
        <v>282</v>
      </c>
      <c r="E8838" t="s">
        <v>283</v>
      </c>
      <c r="H8838" t="s">
        <v>25626</v>
      </c>
      <c r="I8838" t="s">
        <v>19025</v>
      </c>
      <c r="J8838" t="s">
        <v>310</v>
      </c>
      <c r="K8838" t="s">
        <v>2075</v>
      </c>
      <c r="M8838" t="s">
        <v>290</v>
      </c>
      <c r="N8838" t="s">
        <v>295</v>
      </c>
      <c r="Q8838" t="s">
        <v>344</v>
      </c>
      <c r="R8838" t="b">
        <v>0</v>
      </c>
      <c r="S8838" t="b">
        <v>0</v>
      </c>
      <c r="T8838" s="31" t="s">
        <v>426</v>
      </c>
      <c r="U8838" s="31">
        <v>1</v>
      </c>
      <c r="V8838" s="32" t="s">
        <v>19026</v>
      </c>
      <c r="W8838" t="s">
        <v>19027</v>
      </c>
      <c r="X8838" t="s">
        <v>282</v>
      </c>
      <c r="Y8838" t="s">
        <v>344</v>
      </c>
      <c r="Z8838" t="s">
        <v>284</v>
      </c>
      <c r="AA8838" t="s">
        <v>283</v>
      </c>
      <c r="AB8838"/>
      <c r="AD8838" s="27" t="s">
        <v>2075</v>
      </c>
      <c r="AF8838" t="s">
        <v>290</v>
      </c>
      <c r="AH8838" t="s">
        <v>18672</v>
      </c>
      <c r="AI8838" t="s">
        <v>18673</v>
      </c>
      <c r="AJ8838" t="s">
        <v>18674</v>
      </c>
      <c r="AK8838" t="s">
        <v>2082</v>
      </c>
      <c r="AL8838" s="12">
        <v>45961.285208333335</v>
      </c>
    </row>
    <row r="8839" spans="1:39" ht="15" customHeight="1" x14ac:dyDescent="0.3">
      <c r="A8839" s="38" t="s">
        <v>19023</v>
      </c>
      <c r="B8839" t="s">
        <v>19024</v>
      </c>
      <c r="C8839" t="s">
        <v>2073</v>
      </c>
      <c r="D8839" t="s">
        <v>282</v>
      </c>
      <c r="E8839" t="s">
        <v>283</v>
      </c>
      <c r="H8839" t="s">
        <v>25626</v>
      </c>
      <c r="I8839" t="s">
        <v>19025</v>
      </c>
      <c r="J8839" t="s">
        <v>310</v>
      </c>
      <c r="K8839" t="s">
        <v>2075</v>
      </c>
      <c r="M8839" t="s">
        <v>290</v>
      </c>
      <c r="N8839" t="s">
        <v>295</v>
      </c>
      <c r="R8839" t="b">
        <v>0</v>
      </c>
      <c r="S8839" t="b">
        <v>0</v>
      </c>
      <c r="T8839" s="31" t="s">
        <v>426</v>
      </c>
      <c r="U8839" s="31">
        <v>1</v>
      </c>
      <c r="V8839" s="32" t="s">
        <v>19028</v>
      </c>
      <c r="W8839" t="s">
        <v>19029</v>
      </c>
      <c r="X8839" t="s">
        <v>282</v>
      </c>
      <c r="Y8839" t="s">
        <v>311</v>
      </c>
      <c r="Z8839" t="s">
        <v>310</v>
      </c>
      <c r="AB8839"/>
      <c r="AD8839" s="27" t="s">
        <v>2094</v>
      </c>
      <c r="AF8839" t="s">
        <v>290</v>
      </c>
      <c r="AH8839" t="s">
        <v>18672</v>
      </c>
      <c r="AI8839" t="s">
        <v>18673</v>
      </c>
      <c r="AJ8839" t="s">
        <v>18674</v>
      </c>
      <c r="AK8839" t="s">
        <v>2082</v>
      </c>
      <c r="AL8839" s="12">
        <v>45961.310486111113</v>
      </c>
      <c r="AM8839" t="s">
        <v>291</v>
      </c>
    </row>
    <row r="8840" spans="1:39" ht="15" customHeight="1" x14ac:dyDescent="0.3">
      <c r="A8840" s="38" t="s">
        <v>19023</v>
      </c>
      <c r="B8840" t="s">
        <v>19024</v>
      </c>
      <c r="C8840" t="s">
        <v>2073</v>
      </c>
      <c r="D8840" t="s">
        <v>282</v>
      </c>
      <c r="E8840" t="s">
        <v>283</v>
      </c>
      <c r="H8840" t="s">
        <v>25626</v>
      </c>
      <c r="I8840" t="s">
        <v>19025</v>
      </c>
      <c r="J8840" t="s">
        <v>310</v>
      </c>
      <c r="K8840" t="s">
        <v>2075</v>
      </c>
      <c r="M8840" t="s">
        <v>290</v>
      </c>
      <c r="N8840" t="s">
        <v>295</v>
      </c>
      <c r="R8840" t="b">
        <v>0</v>
      </c>
      <c r="S8840" t="b">
        <v>0</v>
      </c>
      <c r="T8840" s="31" t="s">
        <v>426</v>
      </c>
      <c r="U8840" s="31">
        <v>1</v>
      </c>
      <c r="V8840" s="32" t="s">
        <v>18679</v>
      </c>
      <c r="W8840" t="s">
        <v>18680</v>
      </c>
      <c r="X8840" t="s">
        <v>282</v>
      </c>
      <c r="Y8840" t="s">
        <v>311</v>
      </c>
      <c r="Z8840" t="s">
        <v>284</v>
      </c>
      <c r="AB8840"/>
      <c r="AD8840" s="27" t="s">
        <v>2075</v>
      </c>
      <c r="AF8840" t="s">
        <v>290</v>
      </c>
      <c r="AH8840" t="s">
        <v>18672</v>
      </c>
      <c r="AI8840" t="s">
        <v>18673</v>
      </c>
      <c r="AJ8840" t="s">
        <v>18674</v>
      </c>
      <c r="AK8840" t="s">
        <v>2082</v>
      </c>
      <c r="AL8840" s="12">
        <v>45993.713194444441</v>
      </c>
    </row>
    <row r="8841" spans="1:39" ht="15" customHeight="1" x14ac:dyDescent="0.3">
      <c r="A8841" s="38" t="s">
        <v>22669</v>
      </c>
      <c r="B8841" t="s">
        <v>22670</v>
      </c>
      <c r="C8841" t="s">
        <v>2092</v>
      </c>
      <c r="D8841" t="s">
        <v>282</v>
      </c>
      <c r="E8841" t="s">
        <v>299</v>
      </c>
      <c r="G8841" t="s">
        <v>396</v>
      </c>
      <c r="H8841" t="s">
        <v>396</v>
      </c>
      <c r="I8841" t="s">
        <v>22671</v>
      </c>
      <c r="J8841" t="s">
        <v>329</v>
      </c>
      <c r="K8841" t="s">
        <v>2075</v>
      </c>
      <c r="M8841" t="s">
        <v>294</v>
      </c>
      <c r="N8841" t="s">
        <v>295</v>
      </c>
      <c r="O8841" t="s">
        <v>2228</v>
      </c>
      <c r="Q8841" t="s">
        <v>314</v>
      </c>
      <c r="R8841" t="b">
        <v>0</v>
      </c>
      <c r="S8841" t="b">
        <v>0</v>
      </c>
      <c r="T8841" s="31" t="s">
        <v>424</v>
      </c>
      <c r="U8841" s="31">
        <v>1</v>
      </c>
      <c r="V8841" s="32" t="s">
        <v>2235</v>
      </c>
      <c r="AB8841"/>
      <c r="AD8841" s="27"/>
    </row>
    <row r="8842" spans="1:39" ht="15" customHeight="1" x14ac:dyDescent="0.3">
      <c r="A8842" s="38" t="s">
        <v>19156</v>
      </c>
      <c r="B8842" t="s">
        <v>19157</v>
      </c>
      <c r="C8842" t="s">
        <v>2073</v>
      </c>
      <c r="D8842" t="s">
        <v>282</v>
      </c>
      <c r="E8842" t="s">
        <v>283</v>
      </c>
      <c r="H8842" t="s">
        <v>318</v>
      </c>
      <c r="I8842" t="s">
        <v>19158</v>
      </c>
      <c r="J8842" t="s">
        <v>310</v>
      </c>
      <c r="K8842" t="s">
        <v>2075</v>
      </c>
      <c r="M8842" t="s">
        <v>290</v>
      </c>
      <c r="N8842" t="s">
        <v>295</v>
      </c>
      <c r="Q8842" t="s">
        <v>344</v>
      </c>
      <c r="R8842" t="b">
        <v>0</v>
      </c>
      <c r="S8842" t="b">
        <v>0</v>
      </c>
      <c r="T8842" s="31" t="s">
        <v>426</v>
      </c>
      <c r="U8842" s="31">
        <v>1</v>
      </c>
      <c r="V8842" s="32" t="s">
        <v>19074</v>
      </c>
      <c r="W8842" t="s">
        <v>19075</v>
      </c>
      <c r="X8842" t="s">
        <v>282</v>
      </c>
      <c r="Y8842" t="s">
        <v>344</v>
      </c>
      <c r="Z8842" t="s">
        <v>284</v>
      </c>
      <c r="AA8842" t="s">
        <v>283</v>
      </c>
      <c r="AB8842"/>
      <c r="AD8842" s="27" t="s">
        <v>2075</v>
      </c>
      <c r="AF8842" t="s">
        <v>290</v>
      </c>
      <c r="AH8842" t="s">
        <v>18672</v>
      </c>
      <c r="AI8842" t="s">
        <v>18673</v>
      </c>
      <c r="AJ8842" t="s">
        <v>18674</v>
      </c>
      <c r="AK8842" t="s">
        <v>2082</v>
      </c>
      <c r="AL8842" s="12">
        <v>45968.353298611109</v>
      </c>
      <c r="AM8842" t="s">
        <v>291</v>
      </c>
    </row>
    <row r="8843" spans="1:39" ht="15" customHeight="1" x14ac:dyDescent="0.3">
      <c r="A8843" s="38" t="s">
        <v>19156</v>
      </c>
      <c r="B8843" t="s">
        <v>19157</v>
      </c>
      <c r="C8843" t="s">
        <v>2073</v>
      </c>
      <c r="D8843" t="s">
        <v>282</v>
      </c>
      <c r="E8843" t="s">
        <v>283</v>
      </c>
      <c r="H8843" t="s">
        <v>318</v>
      </c>
      <c r="I8843" t="s">
        <v>19158</v>
      </c>
      <c r="J8843" t="s">
        <v>310</v>
      </c>
      <c r="K8843" t="s">
        <v>2075</v>
      </c>
      <c r="M8843" t="s">
        <v>290</v>
      </c>
      <c r="N8843" t="s">
        <v>295</v>
      </c>
      <c r="R8843" t="b">
        <v>0</v>
      </c>
      <c r="S8843" t="b">
        <v>0</v>
      </c>
      <c r="T8843" s="31" t="s">
        <v>426</v>
      </c>
      <c r="U8843" s="31">
        <v>1</v>
      </c>
      <c r="V8843" s="32" t="s">
        <v>19076</v>
      </c>
      <c r="W8843" t="s">
        <v>19077</v>
      </c>
      <c r="X8843" t="s">
        <v>282</v>
      </c>
      <c r="Y8843" t="s">
        <v>311</v>
      </c>
      <c r="Z8843" t="s">
        <v>284</v>
      </c>
      <c r="AB8843"/>
      <c r="AD8843" s="27" t="s">
        <v>2075</v>
      </c>
      <c r="AF8843" t="s">
        <v>290</v>
      </c>
      <c r="AH8843" t="s">
        <v>18672</v>
      </c>
      <c r="AI8843" t="s">
        <v>18673</v>
      </c>
      <c r="AJ8843" t="s">
        <v>18674</v>
      </c>
      <c r="AK8843" t="s">
        <v>2082</v>
      </c>
      <c r="AL8843" s="12">
        <v>45968.355185185188</v>
      </c>
      <c r="AM8843" t="s">
        <v>291</v>
      </c>
    </row>
    <row r="8844" spans="1:39" ht="15" customHeight="1" x14ac:dyDescent="0.3">
      <c r="A8844" s="38" t="s">
        <v>19156</v>
      </c>
      <c r="B8844" t="s">
        <v>19157</v>
      </c>
      <c r="C8844" t="s">
        <v>2073</v>
      </c>
      <c r="D8844" t="s">
        <v>282</v>
      </c>
      <c r="E8844" t="s">
        <v>283</v>
      </c>
      <c r="H8844" t="s">
        <v>318</v>
      </c>
      <c r="I8844" t="s">
        <v>19158</v>
      </c>
      <c r="J8844" t="s">
        <v>310</v>
      </c>
      <c r="K8844" t="s">
        <v>2075</v>
      </c>
      <c r="M8844" t="s">
        <v>290</v>
      </c>
      <c r="N8844" t="s">
        <v>295</v>
      </c>
      <c r="R8844" t="b">
        <v>0</v>
      </c>
      <c r="S8844" t="b">
        <v>0</v>
      </c>
      <c r="T8844" s="31" t="s">
        <v>426</v>
      </c>
      <c r="U8844" s="31">
        <v>1</v>
      </c>
      <c r="V8844" s="32" t="s">
        <v>18679</v>
      </c>
      <c r="W8844" t="s">
        <v>18680</v>
      </c>
      <c r="X8844" t="s">
        <v>282</v>
      </c>
      <c r="Y8844" t="s">
        <v>311</v>
      </c>
      <c r="Z8844" t="s">
        <v>284</v>
      </c>
      <c r="AB8844"/>
      <c r="AD8844" s="27" t="s">
        <v>2075</v>
      </c>
      <c r="AF8844" t="s">
        <v>290</v>
      </c>
      <c r="AH8844" t="s">
        <v>18672</v>
      </c>
      <c r="AI8844" t="s">
        <v>18673</v>
      </c>
      <c r="AJ8844" t="s">
        <v>18674</v>
      </c>
      <c r="AK8844" t="s">
        <v>2082</v>
      </c>
      <c r="AL8844" s="12">
        <v>45993.713194444441</v>
      </c>
    </row>
    <row r="8845" spans="1:39" ht="15" customHeight="1" x14ac:dyDescent="0.3">
      <c r="A8845" s="38" t="s">
        <v>19183</v>
      </c>
      <c r="B8845" t="s">
        <v>19184</v>
      </c>
      <c r="C8845" t="s">
        <v>2212</v>
      </c>
      <c r="D8845" t="s">
        <v>282</v>
      </c>
      <c r="E8845" t="s">
        <v>283</v>
      </c>
      <c r="H8845" t="s">
        <v>25794</v>
      </c>
      <c r="I8845" t="s">
        <v>19185</v>
      </c>
      <c r="J8845" t="s">
        <v>284</v>
      </c>
      <c r="K8845" t="s">
        <v>2075</v>
      </c>
      <c r="M8845" t="s">
        <v>290</v>
      </c>
      <c r="N8845" t="s">
        <v>365</v>
      </c>
      <c r="R8845" t="b">
        <v>0</v>
      </c>
      <c r="S8845" t="b">
        <v>0</v>
      </c>
      <c r="T8845" s="31" t="s">
        <v>426</v>
      </c>
      <c r="U8845" s="31">
        <v>1</v>
      </c>
      <c r="V8845" s="32" t="s">
        <v>3158</v>
      </c>
      <c r="W8845" t="s">
        <v>3159</v>
      </c>
      <c r="X8845" t="s">
        <v>282</v>
      </c>
      <c r="Y8845" t="s">
        <v>288</v>
      </c>
      <c r="Z8845" t="s">
        <v>284</v>
      </c>
      <c r="AA8845" t="s">
        <v>337</v>
      </c>
      <c r="AB8845"/>
      <c r="AD8845" s="27" t="s">
        <v>2075</v>
      </c>
      <c r="AE8845" t="s">
        <v>26228</v>
      </c>
      <c r="AF8845" t="s">
        <v>290</v>
      </c>
      <c r="AH8845" t="s">
        <v>641</v>
      </c>
      <c r="AI8845" t="s">
        <v>26094</v>
      </c>
      <c r="AJ8845" t="s">
        <v>26095</v>
      </c>
      <c r="AK8845" t="s">
        <v>2082</v>
      </c>
      <c r="AL8845" s="12">
        <v>46129.214305555557</v>
      </c>
      <c r="AM8845" t="s">
        <v>291</v>
      </c>
    </row>
    <row r="8846" spans="1:39" ht="15" customHeight="1" x14ac:dyDescent="0.3">
      <c r="A8846" s="38" t="s">
        <v>19183</v>
      </c>
      <c r="B8846" t="s">
        <v>19184</v>
      </c>
      <c r="C8846" t="s">
        <v>2212</v>
      </c>
      <c r="D8846" t="s">
        <v>282</v>
      </c>
      <c r="E8846" t="s">
        <v>283</v>
      </c>
      <c r="H8846" t="s">
        <v>25794</v>
      </c>
      <c r="I8846" t="s">
        <v>19185</v>
      </c>
      <c r="J8846" t="s">
        <v>284</v>
      </c>
      <c r="K8846" t="s">
        <v>2075</v>
      </c>
      <c r="M8846" t="s">
        <v>290</v>
      </c>
      <c r="N8846" t="s">
        <v>365</v>
      </c>
      <c r="R8846" t="b">
        <v>0</v>
      </c>
      <c r="S8846" t="b">
        <v>0</v>
      </c>
      <c r="T8846" s="31" t="s">
        <v>426</v>
      </c>
      <c r="U8846" s="31">
        <v>1</v>
      </c>
      <c r="V8846" s="32" t="s">
        <v>7442</v>
      </c>
      <c r="W8846" t="s">
        <v>7443</v>
      </c>
      <c r="X8846" t="s">
        <v>282</v>
      </c>
      <c r="Y8846" t="s">
        <v>305</v>
      </c>
      <c r="Z8846" t="s">
        <v>284</v>
      </c>
      <c r="AA8846" t="s">
        <v>283</v>
      </c>
      <c r="AB8846"/>
      <c r="AD8846" s="27" t="s">
        <v>2075</v>
      </c>
      <c r="AE8846" t="s">
        <v>26225</v>
      </c>
      <c r="AF8846" t="s">
        <v>290</v>
      </c>
      <c r="AH8846" t="s">
        <v>641</v>
      </c>
      <c r="AI8846" t="s">
        <v>3191</v>
      </c>
      <c r="AJ8846" t="s">
        <v>3192</v>
      </c>
      <c r="AK8846" t="s">
        <v>2082</v>
      </c>
      <c r="AL8846" s="12">
        <v>46128.491875</v>
      </c>
      <c r="AM8846" t="s">
        <v>307</v>
      </c>
    </row>
    <row r="8847" spans="1:39" ht="15" customHeight="1" x14ac:dyDescent="0.3">
      <c r="A8847" s="38" t="s">
        <v>22719</v>
      </c>
      <c r="B8847" t="s">
        <v>22720</v>
      </c>
      <c r="C8847" t="s">
        <v>2073</v>
      </c>
      <c r="D8847" t="s">
        <v>282</v>
      </c>
      <c r="E8847" t="s">
        <v>283</v>
      </c>
      <c r="H8847" t="s">
        <v>26199</v>
      </c>
      <c r="I8847" t="s">
        <v>22721</v>
      </c>
      <c r="J8847" t="s">
        <v>310</v>
      </c>
      <c r="K8847" t="s">
        <v>2075</v>
      </c>
      <c r="M8847" t="s">
        <v>290</v>
      </c>
      <c r="N8847" t="s">
        <v>295</v>
      </c>
      <c r="Q8847" t="s">
        <v>344</v>
      </c>
      <c r="R8847" t="b">
        <v>0</v>
      </c>
      <c r="S8847" t="b">
        <v>0</v>
      </c>
      <c r="T8847" s="31" t="s">
        <v>426</v>
      </c>
      <c r="U8847" s="31">
        <v>1</v>
      </c>
      <c r="V8847" s="32" t="s">
        <v>18928</v>
      </c>
      <c r="W8847" t="s">
        <v>18929</v>
      </c>
      <c r="X8847" t="s">
        <v>282</v>
      </c>
      <c r="Y8847" t="s">
        <v>344</v>
      </c>
      <c r="Z8847" t="s">
        <v>284</v>
      </c>
      <c r="AA8847" t="s">
        <v>283</v>
      </c>
      <c r="AB8847"/>
      <c r="AD8847" s="27" t="s">
        <v>2075</v>
      </c>
      <c r="AF8847" t="s">
        <v>290</v>
      </c>
      <c r="AH8847" t="s">
        <v>18672</v>
      </c>
      <c r="AI8847" t="s">
        <v>18673</v>
      </c>
      <c r="AJ8847" t="s">
        <v>18674</v>
      </c>
      <c r="AK8847" t="s">
        <v>2082</v>
      </c>
      <c r="AL8847" s="12">
        <v>45957.666342592594</v>
      </c>
    </row>
    <row r="8848" spans="1:39" ht="15" customHeight="1" x14ac:dyDescent="0.3">
      <c r="A8848" s="38" t="s">
        <v>22719</v>
      </c>
      <c r="B8848" t="s">
        <v>22720</v>
      </c>
      <c r="C8848" t="s">
        <v>2073</v>
      </c>
      <c r="D8848" t="s">
        <v>282</v>
      </c>
      <c r="E8848" t="s">
        <v>283</v>
      </c>
      <c r="H8848" t="s">
        <v>26199</v>
      </c>
      <c r="I8848" t="s">
        <v>22721</v>
      </c>
      <c r="J8848" t="s">
        <v>310</v>
      </c>
      <c r="K8848" t="s">
        <v>2075</v>
      </c>
      <c r="M8848" t="s">
        <v>290</v>
      </c>
      <c r="N8848" t="s">
        <v>295</v>
      </c>
      <c r="R8848" t="b">
        <v>0</v>
      </c>
      <c r="S8848" t="b">
        <v>0</v>
      </c>
      <c r="T8848" s="31" t="s">
        <v>426</v>
      </c>
      <c r="U8848" s="31">
        <v>1</v>
      </c>
      <c r="V8848" s="32" t="s">
        <v>18679</v>
      </c>
      <c r="W8848" t="s">
        <v>18680</v>
      </c>
      <c r="X8848" t="s">
        <v>282</v>
      </c>
      <c r="Y8848" t="s">
        <v>311</v>
      </c>
      <c r="Z8848" t="s">
        <v>284</v>
      </c>
      <c r="AB8848"/>
      <c r="AD8848" s="27" t="s">
        <v>2075</v>
      </c>
      <c r="AF8848" t="s">
        <v>290</v>
      </c>
      <c r="AH8848" t="s">
        <v>18672</v>
      </c>
      <c r="AI8848" t="s">
        <v>18673</v>
      </c>
      <c r="AJ8848" t="s">
        <v>18674</v>
      </c>
      <c r="AK8848" t="s">
        <v>2082</v>
      </c>
      <c r="AL8848" s="12">
        <v>45993.713194444441</v>
      </c>
    </row>
    <row r="8849" spans="1:39" ht="15" customHeight="1" x14ac:dyDescent="0.3">
      <c r="A8849" s="38" t="s">
        <v>19101</v>
      </c>
      <c r="B8849" t="s">
        <v>19102</v>
      </c>
      <c r="C8849" t="s">
        <v>2073</v>
      </c>
      <c r="D8849" t="s">
        <v>282</v>
      </c>
      <c r="E8849" t="s">
        <v>283</v>
      </c>
      <c r="H8849" t="s">
        <v>25617</v>
      </c>
      <c r="I8849" t="s">
        <v>19103</v>
      </c>
      <c r="J8849" t="s">
        <v>310</v>
      </c>
      <c r="K8849" t="s">
        <v>2075</v>
      </c>
      <c r="M8849" t="s">
        <v>290</v>
      </c>
      <c r="N8849" t="s">
        <v>295</v>
      </c>
      <c r="Q8849" t="s">
        <v>344</v>
      </c>
      <c r="R8849" t="b">
        <v>0</v>
      </c>
      <c r="S8849" t="b">
        <v>0</v>
      </c>
      <c r="T8849" s="31" t="s">
        <v>426</v>
      </c>
      <c r="U8849" s="31">
        <v>1</v>
      </c>
      <c r="V8849" s="32" t="s">
        <v>19104</v>
      </c>
      <c r="W8849" t="s">
        <v>19105</v>
      </c>
      <c r="X8849" t="s">
        <v>282</v>
      </c>
      <c r="Y8849" t="s">
        <v>344</v>
      </c>
      <c r="Z8849" t="s">
        <v>284</v>
      </c>
      <c r="AA8849" t="s">
        <v>283</v>
      </c>
      <c r="AB8849"/>
      <c r="AD8849" s="27" t="s">
        <v>2075</v>
      </c>
      <c r="AF8849" t="s">
        <v>290</v>
      </c>
      <c r="AH8849" t="s">
        <v>18672</v>
      </c>
      <c r="AI8849" t="s">
        <v>18673</v>
      </c>
      <c r="AJ8849" t="s">
        <v>18674</v>
      </c>
      <c r="AK8849" t="s">
        <v>2082</v>
      </c>
      <c r="AL8849" s="12">
        <v>45954.373391203706</v>
      </c>
    </row>
    <row r="8850" spans="1:39" ht="15" customHeight="1" x14ac:dyDescent="0.3">
      <c r="A8850" s="38" t="s">
        <v>19101</v>
      </c>
      <c r="B8850" t="s">
        <v>19102</v>
      </c>
      <c r="C8850" t="s">
        <v>2073</v>
      </c>
      <c r="D8850" t="s">
        <v>282</v>
      </c>
      <c r="E8850" t="s">
        <v>283</v>
      </c>
      <c r="H8850" t="s">
        <v>25617</v>
      </c>
      <c r="I8850" t="s">
        <v>19103</v>
      </c>
      <c r="J8850" t="s">
        <v>310</v>
      </c>
      <c r="K8850" t="s">
        <v>2075</v>
      </c>
      <c r="M8850" t="s">
        <v>290</v>
      </c>
      <c r="N8850" t="s">
        <v>295</v>
      </c>
      <c r="R8850" t="b">
        <v>0</v>
      </c>
      <c r="S8850" t="b">
        <v>0</v>
      </c>
      <c r="T8850" s="31" t="s">
        <v>426</v>
      </c>
      <c r="U8850" s="31">
        <v>1</v>
      </c>
      <c r="V8850" s="32" t="s">
        <v>19106</v>
      </c>
      <c r="W8850" t="s">
        <v>19107</v>
      </c>
      <c r="X8850" t="s">
        <v>282</v>
      </c>
      <c r="Y8850" t="s">
        <v>311</v>
      </c>
      <c r="Z8850" t="s">
        <v>284</v>
      </c>
      <c r="AB8850"/>
      <c r="AD8850" s="27" t="s">
        <v>2094</v>
      </c>
      <c r="AF8850" t="s">
        <v>290</v>
      </c>
      <c r="AH8850" t="s">
        <v>18672</v>
      </c>
      <c r="AI8850" t="s">
        <v>18673</v>
      </c>
      <c r="AJ8850" t="s">
        <v>18674</v>
      </c>
      <c r="AK8850" t="s">
        <v>2082</v>
      </c>
      <c r="AL8850" s="12">
        <v>45954.376898148148</v>
      </c>
      <c r="AM8850" t="s">
        <v>291</v>
      </c>
    </row>
    <row r="8851" spans="1:39" ht="15" customHeight="1" x14ac:dyDescent="0.3">
      <c r="A8851" s="38" t="s">
        <v>19101</v>
      </c>
      <c r="B8851" t="s">
        <v>19102</v>
      </c>
      <c r="C8851" t="s">
        <v>2073</v>
      </c>
      <c r="D8851" t="s">
        <v>282</v>
      </c>
      <c r="E8851" t="s">
        <v>283</v>
      </c>
      <c r="H8851" t="s">
        <v>25617</v>
      </c>
      <c r="I8851" t="s">
        <v>19103</v>
      </c>
      <c r="J8851" t="s">
        <v>310</v>
      </c>
      <c r="K8851" t="s">
        <v>2075</v>
      </c>
      <c r="M8851" t="s">
        <v>290</v>
      </c>
      <c r="N8851" t="s">
        <v>295</v>
      </c>
      <c r="R8851" t="b">
        <v>0</v>
      </c>
      <c r="S8851" t="b">
        <v>0</v>
      </c>
      <c r="T8851" s="31" t="s">
        <v>426</v>
      </c>
      <c r="U8851" s="31">
        <v>1</v>
      </c>
      <c r="V8851" s="32" t="s">
        <v>18679</v>
      </c>
      <c r="W8851" t="s">
        <v>18680</v>
      </c>
      <c r="X8851" t="s">
        <v>282</v>
      </c>
      <c r="Y8851" t="s">
        <v>311</v>
      </c>
      <c r="Z8851" t="s">
        <v>284</v>
      </c>
      <c r="AB8851"/>
      <c r="AD8851" s="27" t="s">
        <v>2075</v>
      </c>
      <c r="AF8851" t="s">
        <v>290</v>
      </c>
      <c r="AH8851" t="s">
        <v>18672</v>
      </c>
      <c r="AI8851" t="s">
        <v>18673</v>
      </c>
      <c r="AJ8851" t="s">
        <v>18674</v>
      </c>
      <c r="AK8851" t="s">
        <v>2082</v>
      </c>
      <c r="AL8851" s="12">
        <v>45993.713194444441</v>
      </c>
    </row>
    <row r="8852" spans="1:39" ht="15" customHeight="1" x14ac:dyDescent="0.3">
      <c r="A8852" s="38" t="s">
        <v>19108</v>
      </c>
      <c r="B8852" t="s">
        <v>19109</v>
      </c>
      <c r="C8852" t="s">
        <v>2073</v>
      </c>
      <c r="D8852" t="s">
        <v>282</v>
      </c>
      <c r="E8852" t="s">
        <v>283</v>
      </c>
      <c r="H8852" t="s">
        <v>25617</v>
      </c>
      <c r="I8852" t="s">
        <v>19110</v>
      </c>
      <c r="J8852" t="s">
        <v>310</v>
      </c>
      <c r="K8852" t="s">
        <v>2075</v>
      </c>
      <c r="M8852" t="s">
        <v>290</v>
      </c>
      <c r="N8852" t="s">
        <v>295</v>
      </c>
      <c r="Q8852" t="s">
        <v>344</v>
      </c>
      <c r="R8852" t="b">
        <v>0</v>
      </c>
      <c r="S8852" t="b">
        <v>0</v>
      </c>
      <c r="T8852" s="31" t="s">
        <v>426</v>
      </c>
      <c r="U8852" s="31">
        <v>1</v>
      </c>
      <c r="V8852" s="32" t="s">
        <v>19111</v>
      </c>
      <c r="W8852" t="s">
        <v>19112</v>
      </c>
      <c r="X8852" t="s">
        <v>282</v>
      </c>
      <c r="Y8852" t="s">
        <v>344</v>
      </c>
      <c r="Z8852" t="s">
        <v>284</v>
      </c>
      <c r="AA8852" t="s">
        <v>283</v>
      </c>
      <c r="AB8852"/>
      <c r="AD8852" s="27" t="s">
        <v>2075</v>
      </c>
      <c r="AF8852" t="s">
        <v>290</v>
      </c>
      <c r="AH8852" t="s">
        <v>18672</v>
      </c>
      <c r="AI8852" t="s">
        <v>18673</v>
      </c>
      <c r="AJ8852" t="s">
        <v>18674</v>
      </c>
      <c r="AK8852" t="s">
        <v>2082</v>
      </c>
      <c r="AL8852" s="12">
        <v>45959.396458333336</v>
      </c>
    </row>
    <row r="8853" spans="1:39" ht="15" customHeight="1" x14ac:dyDescent="0.3">
      <c r="A8853" s="38" t="s">
        <v>19108</v>
      </c>
      <c r="B8853" t="s">
        <v>19109</v>
      </c>
      <c r="C8853" t="s">
        <v>2073</v>
      </c>
      <c r="D8853" t="s">
        <v>282</v>
      </c>
      <c r="E8853" t="s">
        <v>283</v>
      </c>
      <c r="H8853" t="s">
        <v>25617</v>
      </c>
      <c r="I8853" t="s">
        <v>19110</v>
      </c>
      <c r="J8853" t="s">
        <v>310</v>
      </c>
      <c r="K8853" t="s">
        <v>2075</v>
      </c>
      <c r="M8853" t="s">
        <v>290</v>
      </c>
      <c r="N8853" t="s">
        <v>295</v>
      </c>
      <c r="R8853" t="b">
        <v>0</v>
      </c>
      <c r="S8853" t="b">
        <v>0</v>
      </c>
      <c r="T8853" s="31" t="s">
        <v>426</v>
      </c>
      <c r="U8853" s="31">
        <v>1</v>
      </c>
      <c r="V8853" s="32" t="s">
        <v>19113</v>
      </c>
      <c r="W8853" t="s">
        <v>19114</v>
      </c>
      <c r="X8853" t="s">
        <v>282</v>
      </c>
      <c r="Y8853" t="s">
        <v>311</v>
      </c>
      <c r="Z8853" t="s">
        <v>310</v>
      </c>
      <c r="AB8853"/>
      <c r="AD8853" s="27" t="s">
        <v>2094</v>
      </c>
      <c r="AF8853" t="s">
        <v>290</v>
      </c>
      <c r="AH8853" t="s">
        <v>18672</v>
      </c>
      <c r="AI8853" t="s">
        <v>18673</v>
      </c>
      <c r="AJ8853" t="s">
        <v>18674</v>
      </c>
      <c r="AK8853" t="s">
        <v>2082</v>
      </c>
      <c r="AL8853" s="12">
        <v>45959.40079861111</v>
      </c>
      <c r="AM8853" t="s">
        <v>291</v>
      </c>
    </row>
    <row r="8854" spans="1:39" ht="15" customHeight="1" x14ac:dyDescent="0.3">
      <c r="A8854" s="38" t="s">
        <v>19108</v>
      </c>
      <c r="B8854" t="s">
        <v>19109</v>
      </c>
      <c r="C8854" t="s">
        <v>2073</v>
      </c>
      <c r="D8854" t="s">
        <v>282</v>
      </c>
      <c r="E8854" t="s">
        <v>283</v>
      </c>
      <c r="H8854" t="s">
        <v>25617</v>
      </c>
      <c r="I8854" t="s">
        <v>19110</v>
      </c>
      <c r="J8854" t="s">
        <v>310</v>
      </c>
      <c r="K8854" t="s">
        <v>2075</v>
      </c>
      <c r="M8854" t="s">
        <v>290</v>
      </c>
      <c r="N8854" t="s">
        <v>295</v>
      </c>
      <c r="R8854" t="b">
        <v>0</v>
      </c>
      <c r="S8854" t="b">
        <v>0</v>
      </c>
      <c r="T8854" s="31" t="s">
        <v>426</v>
      </c>
      <c r="U8854" s="31">
        <v>1</v>
      </c>
      <c r="V8854" s="32" t="s">
        <v>18679</v>
      </c>
      <c r="W8854" t="s">
        <v>18680</v>
      </c>
      <c r="X8854" t="s">
        <v>282</v>
      </c>
      <c r="Y8854" t="s">
        <v>311</v>
      </c>
      <c r="Z8854" t="s">
        <v>284</v>
      </c>
      <c r="AB8854"/>
      <c r="AD8854" s="27" t="s">
        <v>2075</v>
      </c>
      <c r="AF8854" t="s">
        <v>290</v>
      </c>
      <c r="AH8854" t="s">
        <v>18672</v>
      </c>
      <c r="AI8854" t="s">
        <v>18673</v>
      </c>
      <c r="AJ8854" t="s">
        <v>18674</v>
      </c>
      <c r="AK8854" t="s">
        <v>2082</v>
      </c>
      <c r="AL8854" s="12">
        <v>45993.713194444441</v>
      </c>
    </row>
    <row r="8855" spans="1:39" ht="15" customHeight="1" x14ac:dyDescent="0.3">
      <c r="A8855" s="38" t="s">
        <v>18968</v>
      </c>
      <c r="B8855" t="s">
        <v>18969</v>
      </c>
      <c r="C8855" t="s">
        <v>2073</v>
      </c>
      <c r="D8855" t="s">
        <v>282</v>
      </c>
      <c r="E8855" t="s">
        <v>283</v>
      </c>
      <c r="H8855" t="s">
        <v>25626</v>
      </c>
      <c r="I8855" t="s">
        <v>18970</v>
      </c>
      <c r="J8855" t="s">
        <v>310</v>
      </c>
      <c r="K8855" t="s">
        <v>2075</v>
      </c>
      <c r="M8855" t="s">
        <v>290</v>
      </c>
      <c r="N8855" t="s">
        <v>295</v>
      </c>
      <c r="Q8855" t="s">
        <v>344</v>
      </c>
      <c r="R8855" t="b">
        <v>0</v>
      </c>
      <c r="S8855" t="b">
        <v>0</v>
      </c>
      <c r="T8855" s="31" t="s">
        <v>426</v>
      </c>
      <c r="U8855" s="31">
        <v>1</v>
      </c>
      <c r="V8855" s="32" t="s">
        <v>18971</v>
      </c>
      <c r="W8855" t="s">
        <v>18972</v>
      </c>
      <c r="X8855" t="s">
        <v>282</v>
      </c>
      <c r="Y8855" t="s">
        <v>344</v>
      </c>
      <c r="Z8855" t="s">
        <v>284</v>
      </c>
      <c r="AA8855" t="s">
        <v>283</v>
      </c>
      <c r="AB8855"/>
      <c r="AD8855" s="27" t="s">
        <v>2075</v>
      </c>
      <c r="AF8855" t="s">
        <v>290</v>
      </c>
      <c r="AH8855" t="s">
        <v>18672</v>
      </c>
      <c r="AI8855" t="s">
        <v>18673</v>
      </c>
      <c r="AJ8855" t="s">
        <v>18674</v>
      </c>
      <c r="AK8855" t="s">
        <v>2082</v>
      </c>
      <c r="AL8855" s="12">
        <v>45961.228090277778</v>
      </c>
    </row>
    <row r="8856" spans="1:39" ht="15" customHeight="1" x14ac:dyDescent="0.3">
      <c r="A8856" s="38" t="s">
        <v>18968</v>
      </c>
      <c r="B8856" t="s">
        <v>18969</v>
      </c>
      <c r="C8856" t="s">
        <v>2073</v>
      </c>
      <c r="D8856" t="s">
        <v>282</v>
      </c>
      <c r="E8856" t="s">
        <v>283</v>
      </c>
      <c r="H8856" t="s">
        <v>25626</v>
      </c>
      <c r="I8856" t="s">
        <v>18970</v>
      </c>
      <c r="J8856" t="s">
        <v>310</v>
      </c>
      <c r="K8856" t="s">
        <v>2075</v>
      </c>
      <c r="M8856" t="s">
        <v>290</v>
      </c>
      <c r="N8856" t="s">
        <v>295</v>
      </c>
      <c r="R8856" t="b">
        <v>0</v>
      </c>
      <c r="S8856" t="b">
        <v>0</v>
      </c>
      <c r="T8856" s="31" t="s">
        <v>426</v>
      </c>
      <c r="U8856" s="31">
        <v>1</v>
      </c>
      <c r="V8856" s="32" t="s">
        <v>18973</v>
      </c>
      <c r="W8856" t="s">
        <v>18974</v>
      </c>
      <c r="X8856" t="s">
        <v>282</v>
      </c>
      <c r="Y8856" t="s">
        <v>311</v>
      </c>
      <c r="Z8856" t="s">
        <v>284</v>
      </c>
      <c r="AB8856"/>
      <c r="AD8856" s="27" t="s">
        <v>2075</v>
      </c>
      <c r="AF8856" t="s">
        <v>290</v>
      </c>
      <c r="AH8856" t="s">
        <v>18672</v>
      </c>
      <c r="AI8856" t="s">
        <v>18673</v>
      </c>
      <c r="AJ8856" t="s">
        <v>18674</v>
      </c>
      <c r="AK8856" t="s">
        <v>2082</v>
      </c>
      <c r="AL8856" s="12">
        <v>45961.226863425924</v>
      </c>
      <c r="AM8856" t="s">
        <v>291</v>
      </c>
    </row>
    <row r="8857" spans="1:39" ht="15" customHeight="1" x14ac:dyDescent="0.3">
      <c r="A8857" s="38" t="s">
        <v>18968</v>
      </c>
      <c r="B8857" t="s">
        <v>18969</v>
      </c>
      <c r="C8857" t="s">
        <v>2073</v>
      </c>
      <c r="D8857" t="s">
        <v>282</v>
      </c>
      <c r="E8857" t="s">
        <v>283</v>
      </c>
      <c r="H8857" t="s">
        <v>25626</v>
      </c>
      <c r="I8857" t="s">
        <v>18970</v>
      </c>
      <c r="J8857" t="s">
        <v>310</v>
      </c>
      <c r="K8857" t="s">
        <v>2075</v>
      </c>
      <c r="M8857" t="s">
        <v>290</v>
      </c>
      <c r="N8857" t="s">
        <v>295</v>
      </c>
      <c r="R8857" t="b">
        <v>0</v>
      </c>
      <c r="S8857" t="b">
        <v>0</v>
      </c>
      <c r="T8857" s="31" t="s">
        <v>426</v>
      </c>
      <c r="U8857" s="31">
        <v>1</v>
      </c>
      <c r="V8857" s="32" t="s">
        <v>18679</v>
      </c>
      <c r="W8857" t="s">
        <v>18680</v>
      </c>
      <c r="X8857" t="s">
        <v>282</v>
      </c>
      <c r="Y8857" t="s">
        <v>311</v>
      </c>
      <c r="Z8857" t="s">
        <v>284</v>
      </c>
      <c r="AB8857"/>
      <c r="AD8857" s="27" t="s">
        <v>2075</v>
      </c>
      <c r="AF8857" t="s">
        <v>290</v>
      </c>
      <c r="AH8857" t="s">
        <v>18672</v>
      </c>
      <c r="AI8857" t="s">
        <v>18673</v>
      </c>
      <c r="AJ8857" t="s">
        <v>18674</v>
      </c>
      <c r="AK8857" t="s">
        <v>2082</v>
      </c>
      <c r="AL8857" s="12">
        <v>45993.713194444441</v>
      </c>
    </row>
    <row r="8858" spans="1:39" ht="15" customHeight="1" x14ac:dyDescent="0.3">
      <c r="A8858" s="38" t="s">
        <v>22722</v>
      </c>
      <c r="B8858" t="s">
        <v>22723</v>
      </c>
      <c r="C8858" t="s">
        <v>2212</v>
      </c>
      <c r="D8858" t="s">
        <v>282</v>
      </c>
      <c r="E8858" t="s">
        <v>283</v>
      </c>
      <c r="I8858" t="s">
        <v>22724</v>
      </c>
      <c r="J8858" t="s">
        <v>284</v>
      </c>
      <c r="K8858" t="s">
        <v>2075</v>
      </c>
      <c r="M8858" t="s">
        <v>290</v>
      </c>
      <c r="R8858" t="b">
        <v>1</v>
      </c>
      <c r="S8858" t="b">
        <v>1</v>
      </c>
      <c r="T8858" s="31" t="s">
        <v>426</v>
      </c>
      <c r="U8858" s="31">
        <v>1</v>
      </c>
      <c r="V8858" s="32" t="s">
        <v>4995</v>
      </c>
      <c r="W8858" t="s">
        <v>4996</v>
      </c>
      <c r="X8858" t="s">
        <v>282</v>
      </c>
      <c r="Y8858" t="s">
        <v>288</v>
      </c>
      <c r="Z8858" t="s">
        <v>325</v>
      </c>
      <c r="AA8858" t="s">
        <v>283</v>
      </c>
      <c r="AB8858"/>
      <c r="AD8858" s="27" t="s">
        <v>2075</v>
      </c>
      <c r="AE8858" t="s">
        <v>26226</v>
      </c>
      <c r="AF8858" t="s">
        <v>330</v>
      </c>
      <c r="AH8858" t="s">
        <v>657</v>
      </c>
      <c r="AI8858" t="s">
        <v>4997</v>
      </c>
      <c r="AJ8858" t="s">
        <v>4998</v>
      </c>
      <c r="AK8858" t="s">
        <v>2082</v>
      </c>
      <c r="AL8858" s="12">
        <v>45832.584374999999</v>
      </c>
      <c r="AM8858" t="s">
        <v>291</v>
      </c>
    </row>
    <row r="8859" spans="1:39" ht="15" customHeight="1" x14ac:dyDescent="0.3">
      <c r="A8859" s="38" t="s">
        <v>22722</v>
      </c>
      <c r="B8859" t="s">
        <v>22723</v>
      </c>
      <c r="C8859" t="s">
        <v>2212</v>
      </c>
      <c r="D8859" t="s">
        <v>282</v>
      </c>
      <c r="E8859" t="s">
        <v>283</v>
      </c>
      <c r="I8859" t="s">
        <v>22724</v>
      </c>
      <c r="J8859" t="s">
        <v>284</v>
      </c>
      <c r="K8859" t="s">
        <v>2075</v>
      </c>
      <c r="M8859" t="s">
        <v>290</v>
      </c>
      <c r="R8859" t="b">
        <v>1</v>
      </c>
      <c r="S8859" t="b">
        <v>1</v>
      </c>
      <c r="T8859" s="31" t="s">
        <v>426</v>
      </c>
      <c r="U8859" s="31">
        <v>1</v>
      </c>
      <c r="V8859" s="32" t="s">
        <v>6100</v>
      </c>
      <c r="W8859" t="s">
        <v>6098</v>
      </c>
      <c r="X8859" t="s">
        <v>282</v>
      </c>
      <c r="Y8859" t="s">
        <v>288</v>
      </c>
      <c r="Z8859" t="s">
        <v>284</v>
      </c>
      <c r="AA8859" t="s">
        <v>337</v>
      </c>
      <c r="AB8859"/>
      <c r="AD8859" s="27" t="s">
        <v>2075</v>
      </c>
      <c r="AE8859" t="s">
        <v>26226</v>
      </c>
      <c r="AF8859" t="s">
        <v>290</v>
      </c>
      <c r="AH8859" t="s">
        <v>641</v>
      </c>
      <c r="AI8859" t="s">
        <v>26094</v>
      </c>
      <c r="AJ8859" t="s">
        <v>26095</v>
      </c>
      <c r="AK8859" t="s">
        <v>2082</v>
      </c>
      <c r="AL8859" s="12">
        <v>46129.210706018515</v>
      </c>
      <c r="AM8859" t="s">
        <v>291</v>
      </c>
    </row>
    <row r="8860" spans="1:39" ht="15" customHeight="1" x14ac:dyDescent="0.3">
      <c r="A8860" s="38" t="s">
        <v>22722</v>
      </c>
      <c r="B8860" t="s">
        <v>22723</v>
      </c>
      <c r="C8860" t="s">
        <v>2212</v>
      </c>
      <c r="D8860" t="s">
        <v>282</v>
      </c>
      <c r="E8860" t="s">
        <v>283</v>
      </c>
      <c r="I8860" t="s">
        <v>22724</v>
      </c>
      <c r="J8860" t="s">
        <v>284</v>
      </c>
      <c r="K8860" t="s">
        <v>2075</v>
      </c>
      <c r="M8860" t="s">
        <v>290</v>
      </c>
      <c r="R8860" t="b">
        <v>1</v>
      </c>
      <c r="S8860" t="b">
        <v>1</v>
      </c>
      <c r="T8860" s="31" t="s">
        <v>426</v>
      </c>
      <c r="U8860" s="31">
        <v>1</v>
      </c>
      <c r="V8860" s="32" t="s">
        <v>3158</v>
      </c>
      <c r="W8860" t="s">
        <v>3159</v>
      </c>
      <c r="X8860" t="s">
        <v>282</v>
      </c>
      <c r="Y8860" t="s">
        <v>288</v>
      </c>
      <c r="Z8860" t="s">
        <v>284</v>
      </c>
      <c r="AA8860" t="s">
        <v>337</v>
      </c>
      <c r="AB8860"/>
      <c r="AD8860" s="27" t="s">
        <v>2075</v>
      </c>
      <c r="AE8860" t="s">
        <v>26228</v>
      </c>
      <c r="AF8860" t="s">
        <v>290</v>
      </c>
      <c r="AH8860" t="s">
        <v>641</v>
      </c>
      <c r="AI8860" t="s">
        <v>26094</v>
      </c>
      <c r="AJ8860" t="s">
        <v>26095</v>
      </c>
      <c r="AK8860" t="s">
        <v>2082</v>
      </c>
      <c r="AL8860" s="12">
        <v>46129.214305555557</v>
      </c>
      <c r="AM8860" t="s">
        <v>291</v>
      </c>
    </row>
    <row r="8861" spans="1:39" ht="15" customHeight="1" x14ac:dyDescent="0.3">
      <c r="A8861" s="38" t="s">
        <v>22722</v>
      </c>
      <c r="B8861" t="s">
        <v>22723</v>
      </c>
      <c r="C8861" t="s">
        <v>2212</v>
      </c>
      <c r="D8861" t="s">
        <v>282</v>
      </c>
      <c r="E8861" t="s">
        <v>283</v>
      </c>
      <c r="I8861" t="s">
        <v>22724</v>
      </c>
      <c r="J8861" t="s">
        <v>284</v>
      </c>
      <c r="K8861" t="s">
        <v>2075</v>
      </c>
      <c r="M8861" t="s">
        <v>290</v>
      </c>
      <c r="R8861" t="b">
        <v>1</v>
      </c>
      <c r="S8861" t="b">
        <v>1</v>
      </c>
      <c r="T8861" s="31" t="s">
        <v>426</v>
      </c>
      <c r="U8861" s="31">
        <v>1</v>
      </c>
      <c r="V8861" s="32" t="s">
        <v>5357</v>
      </c>
      <c r="W8861" t="s">
        <v>5358</v>
      </c>
      <c r="X8861" t="s">
        <v>282</v>
      </c>
      <c r="Y8861" t="s">
        <v>288</v>
      </c>
      <c r="Z8861" t="s">
        <v>284</v>
      </c>
      <c r="AA8861" t="s">
        <v>337</v>
      </c>
      <c r="AB8861"/>
      <c r="AD8861" s="27" t="s">
        <v>2075</v>
      </c>
      <c r="AE8861" t="s">
        <v>26225</v>
      </c>
      <c r="AF8861" t="s">
        <v>290</v>
      </c>
      <c r="AH8861" t="s">
        <v>579</v>
      </c>
      <c r="AI8861" t="s">
        <v>26094</v>
      </c>
      <c r="AJ8861" t="s">
        <v>26095</v>
      </c>
      <c r="AK8861" t="s">
        <v>2082</v>
      </c>
      <c r="AL8861" s="12">
        <v>46129.20952546296</v>
      </c>
      <c r="AM8861" t="s">
        <v>291</v>
      </c>
    </row>
    <row r="8862" spans="1:39" ht="15" customHeight="1" x14ac:dyDescent="0.3">
      <c r="A8862" s="38" t="s">
        <v>22722</v>
      </c>
      <c r="B8862" t="s">
        <v>22723</v>
      </c>
      <c r="C8862" t="s">
        <v>2212</v>
      </c>
      <c r="D8862" t="s">
        <v>282</v>
      </c>
      <c r="E8862" t="s">
        <v>283</v>
      </c>
      <c r="I8862" t="s">
        <v>22724</v>
      </c>
      <c r="J8862" t="s">
        <v>284</v>
      </c>
      <c r="K8862" t="s">
        <v>2075</v>
      </c>
      <c r="M8862" t="s">
        <v>290</v>
      </c>
      <c r="R8862" t="b">
        <v>1</v>
      </c>
      <c r="S8862" t="b">
        <v>1</v>
      </c>
      <c r="T8862" s="31" t="s">
        <v>426</v>
      </c>
      <c r="U8862" s="31">
        <v>1</v>
      </c>
      <c r="V8862" s="32" t="s">
        <v>19151</v>
      </c>
      <c r="W8862" t="s">
        <v>19152</v>
      </c>
      <c r="X8862" t="s">
        <v>282</v>
      </c>
      <c r="Y8862" t="s">
        <v>288</v>
      </c>
      <c r="Z8862" t="s">
        <v>284</v>
      </c>
      <c r="AA8862" t="s">
        <v>283</v>
      </c>
      <c r="AB8862"/>
      <c r="AD8862" s="27" t="s">
        <v>2075</v>
      </c>
      <c r="AE8862" t="s">
        <v>26229</v>
      </c>
      <c r="AF8862" t="s">
        <v>290</v>
      </c>
      <c r="AH8862" t="s">
        <v>649</v>
      </c>
      <c r="AI8862" t="s">
        <v>26094</v>
      </c>
      <c r="AJ8862" t="s">
        <v>26095</v>
      </c>
      <c r="AK8862" t="s">
        <v>2082</v>
      </c>
      <c r="AL8862" s="12">
        <v>46129.210868055554</v>
      </c>
      <c r="AM8862" t="s">
        <v>291</v>
      </c>
    </row>
    <row r="8863" spans="1:39" ht="15" customHeight="1" x14ac:dyDescent="0.3">
      <c r="A8863" s="38" t="s">
        <v>22722</v>
      </c>
      <c r="B8863" t="s">
        <v>22723</v>
      </c>
      <c r="C8863" t="s">
        <v>2212</v>
      </c>
      <c r="D8863" t="s">
        <v>282</v>
      </c>
      <c r="E8863" t="s">
        <v>283</v>
      </c>
      <c r="I8863" t="s">
        <v>22724</v>
      </c>
      <c r="J8863" t="s">
        <v>284</v>
      </c>
      <c r="K8863" t="s">
        <v>2075</v>
      </c>
      <c r="M8863" t="s">
        <v>290</v>
      </c>
      <c r="R8863" t="b">
        <v>1</v>
      </c>
      <c r="S8863" t="b">
        <v>1</v>
      </c>
      <c r="T8863" s="31" t="s">
        <v>426</v>
      </c>
      <c r="U8863" s="31">
        <v>1</v>
      </c>
      <c r="V8863" s="32" t="s">
        <v>6390</v>
      </c>
      <c r="W8863" t="s">
        <v>6391</v>
      </c>
      <c r="X8863" t="s">
        <v>282</v>
      </c>
      <c r="Y8863" t="s">
        <v>288</v>
      </c>
      <c r="Z8863" t="s">
        <v>284</v>
      </c>
      <c r="AA8863" t="s">
        <v>283</v>
      </c>
      <c r="AB8863"/>
      <c r="AD8863" s="27" t="s">
        <v>2075</v>
      </c>
      <c r="AE8863" t="s">
        <v>26230</v>
      </c>
      <c r="AF8863" t="s">
        <v>290</v>
      </c>
      <c r="AH8863" t="s">
        <v>649</v>
      </c>
      <c r="AI8863" t="s">
        <v>26094</v>
      </c>
      <c r="AJ8863" t="s">
        <v>26095</v>
      </c>
      <c r="AK8863" t="s">
        <v>2082</v>
      </c>
      <c r="AL8863" s="12">
        <v>46129.207384259258</v>
      </c>
      <c r="AM8863" t="s">
        <v>291</v>
      </c>
    </row>
    <row r="8864" spans="1:39" ht="15" customHeight="1" x14ac:dyDescent="0.3">
      <c r="A8864" s="38" t="s">
        <v>22722</v>
      </c>
      <c r="B8864" t="s">
        <v>22723</v>
      </c>
      <c r="C8864" t="s">
        <v>2212</v>
      </c>
      <c r="D8864" t="s">
        <v>282</v>
      </c>
      <c r="E8864" t="s">
        <v>283</v>
      </c>
      <c r="I8864" t="s">
        <v>22724</v>
      </c>
      <c r="J8864" t="s">
        <v>284</v>
      </c>
      <c r="K8864" t="s">
        <v>2075</v>
      </c>
      <c r="M8864" t="s">
        <v>290</v>
      </c>
      <c r="R8864" t="b">
        <v>1</v>
      </c>
      <c r="S8864" t="b">
        <v>1</v>
      </c>
      <c r="T8864" s="31" t="s">
        <v>426</v>
      </c>
      <c r="U8864" s="31">
        <v>1</v>
      </c>
      <c r="V8864" s="32" t="s">
        <v>3865</v>
      </c>
      <c r="W8864" t="s">
        <v>3866</v>
      </c>
      <c r="X8864" t="s">
        <v>282</v>
      </c>
      <c r="Y8864" t="s">
        <v>288</v>
      </c>
      <c r="Z8864" t="s">
        <v>284</v>
      </c>
      <c r="AA8864" t="s">
        <v>283</v>
      </c>
      <c r="AB8864"/>
      <c r="AD8864" s="27" t="s">
        <v>2075</v>
      </c>
      <c r="AE8864" t="s">
        <v>289</v>
      </c>
      <c r="AF8864" t="s">
        <v>285</v>
      </c>
      <c r="AH8864" t="s">
        <v>579</v>
      </c>
      <c r="AI8864" t="s">
        <v>26094</v>
      </c>
      <c r="AJ8864" t="s">
        <v>26095</v>
      </c>
      <c r="AK8864" t="s">
        <v>2082</v>
      </c>
      <c r="AL8864" s="12">
        <v>46129.409791666665</v>
      </c>
      <c r="AM8864" t="s">
        <v>291</v>
      </c>
    </row>
    <row r="8865" spans="1:39" ht="15" customHeight="1" x14ac:dyDescent="0.3">
      <c r="A8865" s="38" t="s">
        <v>22722</v>
      </c>
      <c r="B8865" t="s">
        <v>22723</v>
      </c>
      <c r="C8865" t="s">
        <v>2212</v>
      </c>
      <c r="D8865" t="s">
        <v>282</v>
      </c>
      <c r="E8865" t="s">
        <v>283</v>
      </c>
      <c r="I8865" t="s">
        <v>22724</v>
      </c>
      <c r="J8865" t="s">
        <v>284</v>
      </c>
      <c r="K8865" t="s">
        <v>2075</v>
      </c>
      <c r="M8865" t="s">
        <v>290</v>
      </c>
      <c r="R8865" t="b">
        <v>1</v>
      </c>
      <c r="S8865" t="b">
        <v>1</v>
      </c>
      <c r="T8865" s="31" t="s">
        <v>426</v>
      </c>
      <c r="U8865" s="31">
        <v>1</v>
      </c>
      <c r="V8865" s="32" t="s">
        <v>3358</v>
      </c>
      <c r="W8865" t="s">
        <v>3359</v>
      </c>
      <c r="X8865" t="s">
        <v>282</v>
      </c>
      <c r="Y8865" t="s">
        <v>26592</v>
      </c>
      <c r="Z8865" t="s">
        <v>284</v>
      </c>
      <c r="AA8865" t="s">
        <v>337</v>
      </c>
      <c r="AB8865"/>
      <c r="AD8865" s="27" t="s">
        <v>2075</v>
      </c>
      <c r="AE8865" t="s">
        <v>26225</v>
      </c>
      <c r="AF8865" t="s">
        <v>348</v>
      </c>
      <c r="AH8865" t="s">
        <v>579</v>
      </c>
      <c r="AI8865" t="s">
        <v>26094</v>
      </c>
      <c r="AJ8865" t="s">
        <v>26095</v>
      </c>
      <c r="AK8865" t="s">
        <v>2082</v>
      </c>
      <c r="AL8865" s="12">
        <v>46129.212777777779</v>
      </c>
      <c r="AM8865" t="s">
        <v>307</v>
      </c>
    </row>
    <row r="8866" spans="1:39" ht="15" customHeight="1" x14ac:dyDescent="0.3">
      <c r="A8866" s="38" t="s">
        <v>22707</v>
      </c>
      <c r="B8866" t="s">
        <v>22708</v>
      </c>
      <c r="C8866" t="s">
        <v>2073</v>
      </c>
      <c r="D8866" t="s">
        <v>282</v>
      </c>
      <c r="E8866" t="s">
        <v>283</v>
      </c>
      <c r="H8866" t="s">
        <v>26198</v>
      </c>
      <c r="I8866" t="s">
        <v>22709</v>
      </c>
      <c r="J8866" t="s">
        <v>310</v>
      </c>
      <c r="K8866" t="s">
        <v>2094</v>
      </c>
      <c r="M8866" t="s">
        <v>290</v>
      </c>
      <c r="N8866" t="s">
        <v>365</v>
      </c>
      <c r="Q8866" t="s">
        <v>344</v>
      </c>
      <c r="R8866" t="b">
        <v>0</v>
      </c>
      <c r="S8866" t="b">
        <v>0</v>
      </c>
      <c r="T8866" s="31" t="s">
        <v>426</v>
      </c>
      <c r="U8866" s="31">
        <v>1</v>
      </c>
      <c r="V8866" s="32" t="s">
        <v>21342</v>
      </c>
      <c r="W8866" t="s">
        <v>21343</v>
      </c>
      <c r="X8866" t="s">
        <v>282</v>
      </c>
      <c r="Y8866" t="s">
        <v>344</v>
      </c>
      <c r="Z8866" t="s">
        <v>284</v>
      </c>
      <c r="AB8866"/>
      <c r="AD8866" s="27" t="s">
        <v>2075</v>
      </c>
      <c r="AF8866" t="s">
        <v>290</v>
      </c>
      <c r="AH8866" t="s">
        <v>18734</v>
      </c>
      <c r="AI8866" t="s">
        <v>18735</v>
      </c>
      <c r="AJ8866" t="s">
        <v>18736</v>
      </c>
      <c r="AK8866" t="s">
        <v>2082</v>
      </c>
      <c r="AL8866" s="12">
        <v>46030.578449074077</v>
      </c>
    </row>
    <row r="8867" spans="1:39" ht="15" customHeight="1" x14ac:dyDescent="0.3">
      <c r="A8867" s="38" t="s">
        <v>22707</v>
      </c>
      <c r="B8867" t="s">
        <v>22708</v>
      </c>
      <c r="C8867" t="s">
        <v>2073</v>
      </c>
      <c r="D8867" t="s">
        <v>282</v>
      </c>
      <c r="E8867" t="s">
        <v>283</v>
      </c>
      <c r="H8867" t="s">
        <v>26198</v>
      </c>
      <c r="I8867" t="s">
        <v>22709</v>
      </c>
      <c r="J8867" t="s">
        <v>310</v>
      </c>
      <c r="K8867" t="s">
        <v>2094</v>
      </c>
      <c r="M8867" t="s">
        <v>290</v>
      </c>
      <c r="N8867" t="s">
        <v>365</v>
      </c>
      <c r="R8867" t="b">
        <v>0</v>
      </c>
      <c r="S8867" t="b">
        <v>0</v>
      </c>
      <c r="T8867" s="31" t="s">
        <v>426</v>
      </c>
      <c r="U8867" s="31">
        <v>1</v>
      </c>
      <c r="V8867" s="32" t="s">
        <v>21340</v>
      </c>
      <c r="W8867" t="s">
        <v>21341</v>
      </c>
      <c r="X8867" t="s">
        <v>282</v>
      </c>
      <c r="Y8867" t="s">
        <v>311</v>
      </c>
      <c r="Z8867" t="s">
        <v>284</v>
      </c>
      <c r="AA8867" t="s">
        <v>283</v>
      </c>
      <c r="AB8867"/>
      <c r="AD8867" s="27" t="s">
        <v>2075</v>
      </c>
      <c r="AF8867" t="s">
        <v>290</v>
      </c>
      <c r="AH8867" t="s">
        <v>18672</v>
      </c>
      <c r="AI8867" t="s">
        <v>18673</v>
      </c>
      <c r="AJ8867" t="s">
        <v>18674</v>
      </c>
      <c r="AK8867" t="s">
        <v>2082</v>
      </c>
      <c r="AL8867" s="12">
        <v>45967.511458333334</v>
      </c>
    </row>
    <row r="8868" spans="1:39" ht="15" customHeight="1" x14ac:dyDescent="0.3">
      <c r="A8868" s="38" t="s">
        <v>22707</v>
      </c>
      <c r="B8868" t="s">
        <v>22708</v>
      </c>
      <c r="C8868" t="s">
        <v>2073</v>
      </c>
      <c r="D8868" t="s">
        <v>282</v>
      </c>
      <c r="E8868" t="s">
        <v>283</v>
      </c>
      <c r="H8868" t="s">
        <v>26198</v>
      </c>
      <c r="I8868" t="s">
        <v>22709</v>
      </c>
      <c r="J8868" t="s">
        <v>310</v>
      </c>
      <c r="K8868" t="s">
        <v>2094</v>
      </c>
      <c r="M8868" t="s">
        <v>290</v>
      </c>
      <c r="N8868" t="s">
        <v>365</v>
      </c>
      <c r="R8868" t="b">
        <v>0</v>
      </c>
      <c r="S8868" t="b">
        <v>0</v>
      </c>
      <c r="T8868" s="31" t="s">
        <v>426</v>
      </c>
      <c r="U8868" s="31">
        <v>1</v>
      </c>
      <c r="V8868" s="32" t="s">
        <v>18679</v>
      </c>
      <c r="W8868" t="s">
        <v>18680</v>
      </c>
      <c r="X8868" t="s">
        <v>282</v>
      </c>
      <c r="Y8868" t="s">
        <v>311</v>
      </c>
      <c r="Z8868" t="s">
        <v>284</v>
      </c>
      <c r="AB8868"/>
      <c r="AD8868" s="27" t="s">
        <v>2075</v>
      </c>
      <c r="AF8868" t="s">
        <v>290</v>
      </c>
      <c r="AH8868" t="s">
        <v>18672</v>
      </c>
      <c r="AI8868" t="s">
        <v>18673</v>
      </c>
      <c r="AJ8868" t="s">
        <v>18674</v>
      </c>
      <c r="AK8868" t="s">
        <v>2082</v>
      </c>
      <c r="AL8868" s="12">
        <v>45993.713194444441</v>
      </c>
    </row>
    <row r="8869" spans="1:39" ht="15" customHeight="1" x14ac:dyDescent="0.3">
      <c r="A8869" s="38" t="s">
        <v>19123</v>
      </c>
      <c r="B8869" t="s">
        <v>19124</v>
      </c>
      <c r="C8869" t="s">
        <v>2073</v>
      </c>
      <c r="D8869" t="s">
        <v>282</v>
      </c>
      <c r="E8869" t="s">
        <v>283</v>
      </c>
      <c r="H8869" t="s">
        <v>25617</v>
      </c>
      <c r="I8869" t="s">
        <v>19125</v>
      </c>
      <c r="J8869" t="s">
        <v>310</v>
      </c>
      <c r="K8869" t="s">
        <v>2075</v>
      </c>
      <c r="M8869" t="s">
        <v>290</v>
      </c>
      <c r="N8869" t="s">
        <v>295</v>
      </c>
      <c r="Q8869" t="s">
        <v>344</v>
      </c>
      <c r="R8869" t="b">
        <v>0</v>
      </c>
      <c r="S8869" t="b">
        <v>0</v>
      </c>
      <c r="T8869" t="s">
        <v>426</v>
      </c>
      <c r="U8869">
        <v>1</v>
      </c>
      <c r="V8869" s="32" t="s">
        <v>19111</v>
      </c>
      <c r="W8869" t="s">
        <v>19112</v>
      </c>
      <c r="X8869" t="s">
        <v>282</v>
      </c>
      <c r="Y8869" t="s">
        <v>344</v>
      </c>
      <c r="Z8869" t="s">
        <v>284</v>
      </c>
      <c r="AA8869" t="s">
        <v>283</v>
      </c>
      <c r="AB8869"/>
      <c r="AD8869" s="27" t="s">
        <v>2075</v>
      </c>
      <c r="AF8869" t="s">
        <v>290</v>
      </c>
      <c r="AH8869" t="s">
        <v>18672</v>
      </c>
      <c r="AI8869" t="s">
        <v>18673</v>
      </c>
      <c r="AJ8869" t="s">
        <v>18674</v>
      </c>
      <c r="AK8869" t="s">
        <v>2082</v>
      </c>
      <c r="AL8869" s="12">
        <v>45959.396458333336</v>
      </c>
    </row>
    <row r="8870" spans="1:39" ht="15" customHeight="1" x14ac:dyDescent="0.3">
      <c r="A8870" s="38" t="s">
        <v>19123</v>
      </c>
      <c r="B8870" t="s">
        <v>19124</v>
      </c>
      <c r="C8870" t="s">
        <v>2073</v>
      </c>
      <c r="D8870" t="s">
        <v>282</v>
      </c>
      <c r="E8870" t="s">
        <v>283</v>
      </c>
      <c r="H8870" t="s">
        <v>25617</v>
      </c>
      <c r="I8870" t="s">
        <v>19125</v>
      </c>
      <c r="J8870" t="s">
        <v>310</v>
      </c>
      <c r="K8870" t="s">
        <v>2075</v>
      </c>
      <c r="M8870" t="s">
        <v>290</v>
      </c>
      <c r="N8870" t="s">
        <v>295</v>
      </c>
      <c r="R8870" t="b">
        <v>0</v>
      </c>
      <c r="S8870" t="b">
        <v>0</v>
      </c>
      <c r="T8870" s="31" t="s">
        <v>426</v>
      </c>
      <c r="U8870" s="31">
        <v>1</v>
      </c>
      <c r="V8870" s="32" t="s">
        <v>19113</v>
      </c>
      <c r="W8870" t="s">
        <v>19114</v>
      </c>
      <c r="X8870" t="s">
        <v>282</v>
      </c>
      <c r="Y8870" t="s">
        <v>311</v>
      </c>
      <c r="Z8870" t="s">
        <v>310</v>
      </c>
      <c r="AB8870"/>
      <c r="AD8870" s="27" t="s">
        <v>2094</v>
      </c>
      <c r="AF8870" t="s">
        <v>290</v>
      </c>
      <c r="AH8870" t="s">
        <v>18672</v>
      </c>
      <c r="AI8870" t="s">
        <v>18673</v>
      </c>
      <c r="AJ8870" t="s">
        <v>18674</v>
      </c>
      <c r="AK8870" t="s">
        <v>2082</v>
      </c>
      <c r="AL8870" s="12">
        <v>45959.40079861111</v>
      </c>
      <c r="AM8870" t="s">
        <v>291</v>
      </c>
    </row>
    <row r="8871" spans="1:39" ht="15" customHeight="1" x14ac:dyDescent="0.3">
      <c r="A8871" s="38" t="s">
        <v>19123</v>
      </c>
      <c r="B8871" t="s">
        <v>19124</v>
      </c>
      <c r="C8871" t="s">
        <v>2073</v>
      </c>
      <c r="D8871" t="s">
        <v>282</v>
      </c>
      <c r="E8871" t="s">
        <v>283</v>
      </c>
      <c r="H8871" t="s">
        <v>25617</v>
      </c>
      <c r="I8871" t="s">
        <v>19125</v>
      </c>
      <c r="J8871" t="s">
        <v>310</v>
      </c>
      <c r="K8871" t="s">
        <v>2075</v>
      </c>
      <c r="M8871" t="s">
        <v>290</v>
      </c>
      <c r="N8871" t="s">
        <v>295</v>
      </c>
      <c r="R8871" t="b">
        <v>0</v>
      </c>
      <c r="S8871" t="b">
        <v>0</v>
      </c>
      <c r="T8871" s="31" t="s">
        <v>426</v>
      </c>
      <c r="U8871" s="31">
        <v>1</v>
      </c>
      <c r="V8871" s="32" t="s">
        <v>18679</v>
      </c>
      <c r="W8871" t="s">
        <v>18680</v>
      </c>
      <c r="X8871" t="s">
        <v>282</v>
      </c>
      <c r="Y8871" t="s">
        <v>311</v>
      </c>
      <c r="Z8871" t="s">
        <v>284</v>
      </c>
      <c r="AB8871"/>
      <c r="AD8871" s="27" t="s">
        <v>2075</v>
      </c>
      <c r="AF8871" t="s">
        <v>290</v>
      </c>
      <c r="AH8871" t="s">
        <v>18672</v>
      </c>
      <c r="AI8871" t="s">
        <v>18673</v>
      </c>
      <c r="AJ8871" t="s">
        <v>18674</v>
      </c>
      <c r="AK8871" t="s">
        <v>2082</v>
      </c>
      <c r="AL8871" s="12">
        <v>45993.713194444441</v>
      </c>
    </row>
    <row r="8872" spans="1:39" ht="15" customHeight="1" x14ac:dyDescent="0.3">
      <c r="A8872" s="38" t="s">
        <v>22681</v>
      </c>
      <c r="B8872" t="s">
        <v>22682</v>
      </c>
      <c r="C8872" t="s">
        <v>2073</v>
      </c>
      <c r="D8872" t="s">
        <v>282</v>
      </c>
      <c r="E8872" t="s">
        <v>304</v>
      </c>
      <c r="H8872" t="s">
        <v>370</v>
      </c>
      <c r="I8872" t="s">
        <v>22683</v>
      </c>
      <c r="J8872" t="s">
        <v>284</v>
      </c>
      <c r="K8872" t="s">
        <v>2094</v>
      </c>
      <c r="M8872" t="s">
        <v>294</v>
      </c>
      <c r="N8872" t="s">
        <v>295</v>
      </c>
      <c r="O8872" t="s">
        <v>2076</v>
      </c>
      <c r="Q8872" t="s">
        <v>344</v>
      </c>
      <c r="R8872" t="b">
        <v>0</v>
      </c>
      <c r="S8872" t="b">
        <v>0</v>
      </c>
      <c r="T8872" s="31" t="s">
        <v>426</v>
      </c>
      <c r="U8872" s="31">
        <v>1</v>
      </c>
      <c r="V8872" s="32" t="s">
        <v>22679</v>
      </c>
      <c r="W8872" t="s">
        <v>22680</v>
      </c>
      <c r="X8872" t="s">
        <v>282</v>
      </c>
      <c r="Y8872" t="s">
        <v>344</v>
      </c>
      <c r="Z8872" t="s">
        <v>284</v>
      </c>
      <c r="AA8872" t="s">
        <v>304</v>
      </c>
      <c r="AB8872"/>
      <c r="AD8872" s="27" t="s">
        <v>2094</v>
      </c>
      <c r="AF8872" t="s">
        <v>285</v>
      </c>
      <c r="AH8872" t="s">
        <v>2012</v>
      </c>
      <c r="AI8872" t="s">
        <v>2121</v>
      </c>
      <c r="AJ8872" t="s">
        <v>2122</v>
      </c>
      <c r="AK8872" t="s">
        <v>2082</v>
      </c>
      <c r="AL8872" s="12">
        <v>45883.231736111113</v>
      </c>
    </row>
    <row r="8873" spans="1:39" ht="15" customHeight="1" x14ac:dyDescent="0.3">
      <c r="A8873" s="38" t="s">
        <v>22681</v>
      </c>
      <c r="B8873" t="s">
        <v>22682</v>
      </c>
      <c r="C8873" t="s">
        <v>2073</v>
      </c>
      <c r="D8873" t="s">
        <v>282</v>
      </c>
      <c r="E8873" t="s">
        <v>304</v>
      </c>
      <c r="H8873" t="s">
        <v>370</v>
      </c>
      <c r="I8873" t="s">
        <v>22683</v>
      </c>
      <c r="J8873" t="s">
        <v>284</v>
      </c>
      <c r="K8873" t="s">
        <v>2094</v>
      </c>
      <c r="M8873" t="s">
        <v>294</v>
      </c>
      <c r="N8873" t="s">
        <v>295</v>
      </c>
      <c r="O8873" t="s">
        <v>2076</v>
      </c>
      <c r="R8873" t="b">
        <v>0</v>
      </c>
      <c r="S8873" t="b">
        <v>0</v>
      </c>
      <c r="T8873" s="31" t="s">
        <v>426</v>
      </c>
      <c r="U8873" s="31">
        <v>1</v>
      </c>
      <c r="V8873" s="32" t="s">
        <v>20432</v>
      </c>
      <c r="W8873" t="s">
        <v>20433</v>
      </c>
      <c r="X8873" t="s">
        <v>282</v>
      </c>
      <c r="Y8873" t="s">
        <v>311</v>
      </c>
      <c r="Z8873" t="s">
        <v>284</v>
      </c>
      <c r="AB8873"/>
      <c r="AD8873" s="27" t="s">
        <v>2075</v>
      </c>
      <c r="AF8873" t="s">
        <v>285</v>
      </c>
      <c r="AH8873" t="s">
        <v>2013</v>
      </c>
      <c r="AI8873" t="s">
        <v>2080</v>
      </c>
      <c r="AJ8873" t="s">
        <v>2081</v>
      </c>
      <c r="AK8873" t="s">
        <v>2082</v>
      </c>
      <c r="AL8873" s="12">
        <v>45833.430648148147</v>
      </c>
      <c r="AM8873" t="s">
        <v>291</v>
      </c>
    </row>
    <row r="8874" spans="1:39" ht="15" customHeight="1" x14ac:dyDescent="0.3">
      <c r="A8874" s="38" t="s">
        <v>22793</v>
      </c>
      <c r="B8874" t="s">
        <v>22794</v>
      </c>
      <c r="C8874" t="s">
        <v>2092</v>
      </c>
      <c r="D8874" t="s">
        <v>282</v>
      </c>
      <c r="E8874" t="s">
        <v>333</v>
      </c>
      <c r="G8874" t="s">
        <v>396</v>
      </c>
      <c r="H8874" t="s">
        <v>396</v>
      </c>
      <c r="I8874" t="s">
        <v>22795</v>
      </c>
      <c r="J8874" t="s">
        <v>284</v>
      </c>
      <c r="K8874" t="s">
        <v>2075</v>
      </c>
      <c r="M8874" t="s">
        <v>294</v>
      </c>
      <c r="N8874" t="s">
        <v>295</v>
      </c>
      <c r="O8874" t="s">
        <v>2076</v>
      </c>
      <c r="P8874" t="s">
        <v>395</v>
      </c>
      <c r="Q8874" t="s">
        <v>401</v>
      </c>
      <c r="R8874" t="b">
        <v>1</v>
      </c>
      <c r="S8874" t="b">
        <v>1</v>
      </c>
      <c r="T8874" t="s">
        <v>424</v>
      </c>
      <c r="U8874">
        <v>1</v>
      </c>
      <c r="V8874" s="32" t="s">
        <v>2235</v>
      </c>
      <c r="AB8874"/>
      <c r="AD8874" s="27"/>
    </row>
    <row r="8875" spans="1:39" ht="15" customHeight="1" x14ac:dyDescent="0.3">
      <c r="A8875" s="38" t="s">
        <v>22664</v>
      </c>
      <c r="B8875" t="s">
        <v>22665</v>
      </c>
      <c r="C8875" t="s">
        <v>2212</v>
      </c>
      <c r="D8875" t="s">
        <v>282</v>
      </c>
      <c r="E8875" t="s">
        <v>337</v>
      </c>
      <c r="H8875" t="s">
        <v>327</v>
      </c>
      <c r="I8875" t="s">
        <v>22666</v>
      </c>
      <c r="J8875" t="s">
        <v>284</v>
      </c>
      <c r="K8875" t="s">
        <v>2075</v>
      </c>
      <c r="M8875" t="s">
        <v>290</v>
      </c>
      <c r="R8875" t="b">
        <v>1</v>
      </c>
      <c r="S8875" t="b">
        <v>1</v>
      </c>
      <c r="T8875" t="s">
        <v>426</v>
      </c>
      <c r="U8875">
        <v>1</v>
      </c>
      <c r="V8875" s="32" t="s">
        <v>22667</v>
      </c>
      <c r="W8875" t="s">
        <v>22668</v>
      </c>
      <c r="X8875" t="s">
        <v>282</v>
      </c>
      <c r="Y8875" t="s">
        <v>288</v>
      </c>
      <c r="Z8875" t="s">
        <v>284</v>
      </c>
      <c r="AA8875" t="s">
        <v>283</v>
      </c>
      <c r="AB8875"/>
      <c r="AD8875" s="27" t="s">
        <v>2075</v>
      </c>
      <c r="AE8875" t="s">
        <v>26052</v>
      </c>
      <c r="AF8875" t="s">
        <v>290</v>
      </c>
      <c r="AH8875" t="s">
        <v>633</v>
      </c>
      <c r="AI8875" t="s">
        <v>5263</v>
      </c>
      <c r="AJ8875" t="s">
        <v>26085</v>
      </c>
      <c r="AK8875" t="s">
        <v>2082</v>
      </c>
      <c r="AL8875" s="12">
        <v>46129.420613425929</v>
      </c>
      <c r="AM8875" t="s">
        <v>291</v>
      </c>
    </row>
    <row r="8876" spans="1:39" ht="15" customHeight="1" x14ac:dyDescent="0.3">
      <c r="A8876" s="38" t="s">
        <v>19081</v>
      </c>
      <c r="B8876" t="s">
        <v>19082</v>
      </c>
      <c r="C8876" t="s">
        <v>2073</v>
      </c>
      <c r="D8876" t="s">
        <v>282</v>
      </c>
      <c r="E8876" t="s">
        <v>283</v>
      </c>
      <c r="H8876" t="s">
        <v>25617</v>
      </c>
      <c r="I8876" t="s">
        <v>19083</v>
      </c>
      <c r="J8876" t="s">
        <v>310</v>
      </c>
      <c r="K8876" t="s">
        <v>2075</v>
      </c>
      <c r="M8876" t="s">
        <v>290</v>
      </c>
      <c r="N8876" t="s">
        <v>295</v>
      </c>
      <c r="Q8876" t="s">
        <v>344</v>
      </c>
      <c r="R8876" t="b">
        <v>0</v>
      </c>
      <c r="S8876" t="b">
        <v>0</v>
      </c>
      <c r="T8876" t="s">
        <v>426</v>
      </c>
      <c r="U8876">
        <v>1</v>
      </c>
      <c r="V8876" s="32" t="s">
        <v>19074</v>
      </c>
      <c r="W8876" t="s">
        <v>19075</v>
      </c>
      <c r="X8876" t="s">
        <v>282</v>
      </c>
      <c r="Y8876" t="s">
        <v>344</v>
      </c>
      <c r="Z8876" t="s">
        <v>284</v>
      </c>
      <c r="AA8876" t="s">
        <v>283</v>
      </c>
      <c r="AB8876"/>
      <c r="AD8876" s="27" t="s">
        <v>2075</v>
      </c>
      <c r="AF8876" t="s">
        <v>290</v>
      </c>
      <c r="AH8876" t="s">
        <v>18672</v>
      </c>
      <c r="AI8876" t="s">
        <v>18673</v>
      </c>
      <c r="AJ8876" t="s">
        <v>18674</v>
      </c>
      <c r="AK8876" t="s">
        <v>2082</v>
      </c>
      <c r="AL8876" s="12">
        <v>45968.353298611109</v>
      </c>
      <c r="AM8876" t="s">
        <v>291</v>
      </c>
    </row>
    <row r="8877" spans="1:39" ht="15" customHeight="1" x14ac:dyDescent="0.3">
      <c r="A8877" s="38" t="s">
        <v>19081</v>
      </c>
      <c r="B8877" t="s">
        <v>19082</v>
      </c>
      <c r="C8877" t="s">
        <v>2073</v>
      </c>
      <c r="D8877" t="s">
        <v>282</v>
      </c>
      <c r="E8877" t="s">
        <v>283</v>
      </c>
      <c r="H8877" t="s">
        <v>25617</v>
      </c>
      <c r="I8877" t="s">
        <v>19083</v>
      </c>
      <c r="J8877" t="s">
        <v>310</v>
      </c>
      <c r="K8877" t="s">
        <v>2075</v>
      </c>
      <c r="M8877" t="s">
        <v>290</v>
      </c>
      <c r="N8877" t="s">
        <v>295</v>
      </c>
      <c r="R8877" t="b">
        <v>0</v>
      </c>
      <c r="S8877" t="b">
        <v>0</v>
      </c>
      <c r="T8877" t="s">
        <v>426</v>
      </c>
      <c r="U8877">
        <v>1</v>
      </c>
      <c r="V8877" s="32" t="s">
        <v>19076</v>
      </c>
      <c r="W8877" t="s">
        <v>19077</v>
      </c>
      <c r="X8877" t="s">
        <v>282</v>
      </c>
      <c r="Y8877" t="s">
        <v>311</v>
      </c>
      <c r="Z8877" t="s">
        <v>284</v>
      </c>
      <c r="AB8877"/>
      <c r="AD8877" s="27" t="s">
        <v>2075</v>
      </c>
      <c r="AF8877" t="s">
        <v>290</v>
      </c>
      <c r="AH8877" t="s">
        <v>18672</v>
      </c>
      <c r="AI8877" t="s">
        <v>18673</v>
      </c>
      <c r="AJ8877" t="s">
        <v>18674</v>
      </c>
      <c r="AK8877" t="s">
        <v>2082</v>
      </c>
      <c r="AL8877" s="12">
        <v>45968.355185185188</v>
      </c>
      <c r="AM8877" t="s">
        <v>291</v>
      </c>
    </row>
    <row r="8878" spans="1:39" ht="15" customHeight="1" x14ac:dyDescent="0.3">
      <c r="A8878" s="38" t="s">
        <v>19081</v>
      </c>
      <c r="B8878" t="s">
        <v>19082</v>
      </c>
      <c r="C8878" t="s">
        <v>2073</v>
      </c>
      <c r="D8878" t="s">
        <v>282</v>
      </c>
      <c r="E8878" t="s">
        <v>283</v>
      </c>
      <c r="H8878" t="s">
        <v>25617</v>
      </c>
      <c r="I8878" t="s">
        <v>19083</v>
      </c>
      <c r="J8878" t="s">
        <v>310</v>
      </c>
      <c r="K8878" t="s">
        <v>2075</v>
      </c>
      <c r="M8878" t="s">
        <v>290</v>
      </c>
      <c r="N8878" t="s">
        <v>295</v>
      </c>
      <c r="R8878" t="b">
        <v>0</v>
      </c>
      <c r="S8878" t="b">
        <v>0</v>
      </c>
      <c r="T8878" t="s">
        <v>426</v>
      </c>
      <c r="U8878">
        <v>1</v>
      </c>
      <c r="V8878" s="32" t="s">
        <v>18679</v>
      </c>
      <c r="W8878" t="s">
        <v>18680</v>
      </c>
      <c r="X8878" t="s">
        <v>282</v>
      </c>
      <c r="Y8878" t="s">
        <v>311</v>
      </c>
      <c r="Z8878" t="s">
        <v>284</v>
      </c>
      <c r="AB8878"/>
      <c r="AD8878" s="27" t="s">
        <v>2075</v>
      </c>
      <c r="AF8878" t="s">
        <v>290</v>
      </c>
      <c r="AH8878" t="s">
        <v>18672</v>
      </c>
      <c r="AI8878" t="s">
        <v>18673</v>
      </c>
      <c r="AJ8878" t="s">
        <v>18674</v>
      </c>
      <c r="AK8878" t="s">
        <v>2082</v>
      </c>
      <c r="AL8878" s="12">
        <v>45993.713194444441</v>
      </c>
    </row>
    <row r="8879" spans="1:39" ht="15" customHeight="1" x14ac:dyDescent="0.3">
      <c r="A8879" s="38" t="s">
        <v>22710</v>
      </c>
      <c r="B8879" t="s">
        <v>22711</v>
      </c>
      <c r="C8879" t="s">
        <v>2073</v>
      </c>
      <c r="D8879" t="s">
        <v>282</v>
      </c>
      <c r="E8879" t="s">
        <v>304</v>
      </c>
      <c r="H8879" t="s">
        <v>370</v>
      </c>
      <c r="I8879" t="s">
        <v>22712</v>
      </c>
      <c r="J8879" t="s">
        <v>284</v>
      </c>
      <c r="K8879" t="s">
        <v>2094</v>
      </c>
      <c r="M8879" t="s">
        <v>285</v>
      </c>
      <c r="N8879" t="s">
        <v>286</v>
      </c>
      <c r="O8879" t="s">
        <v>2076</v>
      </c>
      <c r="Q8879" t="s">
        <v>344</v>
      </c>
      <c r="R8879" t="b">
        <v>0</v>
      </c>
      <c r="S8879" t="b">
        <v>0</v>
      </c>
      <c r="T8879" t="s">
        <v>426</v>
      </c>
      <c r="U8879">
        <v>1</v>
      </c>
      <c r="V8879" s="32" t="s">
        <v>22679</v>
      </c>
      <c r="W8879" t="s">
        <v>22680</v>
      </c>
      <c r="X8879" t="s">
        <v>282</v>
      </c>
      <c r="Y8879" t="s">
        <v>344</v>
      </c>
      <c r="Z8879" t="s">
        <v>284</v>
      </c>
      <c r="AA8879" t="s">
        <v>304</v>
      </c>
      <c r="AB8879"/>
      <c r="AD8879" s="27" t="s">
        <v>2094</v>
      </c>
      <c r="AF8879" t="s">
        <v>285</v>
      </c>
      <c r="AH8879" t="s">
        <v>2012</v>
      </c>
      <c r="AI8879" t="s">
        <v>2121</v>
      </c>
      <c r="AJ8879" t="s">
        <v>2122</v>
      </c>
      <c r="AK8879" t="s">
        <v>2082</v>
      </c>
      <c r="AL8879" s="12">
        <v>45883.231736111113</v>
      </c>
    </row>
    <row r="8880" spans="1:39" ht="15" customHeight="1" x14ac:dyDescent="0.3">
      <c r="A8880" s="38" t="s">
        <v>22710</v>
      </c>
      <c r="B8880" t="s">
        <v>22711</v>
      </c>
      <c r="C8880" t="s">
        <v>2073</v>
      </c>
      <c r="D8880" t="s">
        <v>282</v>
      </c>
      <c r="E8880" t="s">
        <v>304</v>
      </c>
      <c r="H8880" t="s">
        <v>370</v>
      </c>
      <c r="I8880" t="s">
        <v>22712</v>
      </c>
      <c r="J8880" t="s">
        <v>284</v>
      </c>
      <c r="K8880" t="s">
        <v>2094</v>
      </c>
      <c r="M8880" t="s">
        <v>285</v>
      </c>
      <c r="N8880" t="s">
        <v>286</v>
      </c>
      <c r="O8880" t="s">
        <v>2076</v>
      </c>
      <c r="R8880" t="b">
        <v>0</v>
      </c>
      <c r="S8880" t="b">
        <v>0</v>
      </c>
      <c r="T8880" t="s">
        <v>426</v>
      </c>
      <c r="U8880">
        <v>1</v>
      </c>
      <c r="V8880" s="32" t="s">
        <v>20432</v>
      </c>
      <c r="W8880" t="s">
        <v>20433</v>
      </c>
      <c r="X8880" t="s">
        <v>282</v>
      </c>
      <c r="Y8880" t="s">
        <v>311</v>
      </c>
      <c r="Z8880" t="s">
        <v>284</v>
      </c>
      <c r="AB8880"/>
      <c r="AD8880" s="27" t="s">
        <v>2075</v>
      </c>
      <c r="AF8880" t="s">
        <v>285</v>
      </c>
      <c r="AH8880" t="s">
        <v>2013</v>
      </c>
      <c r="AI8880" t="s">
        <v>2080</v>
      </c>
      <c r="AJ8880" t="s">
        <v>2081</v>
      </c>
      <c r="AK8880" t="s">
        <v>2082</v>
      </c>
      <c r="AL8880" s="12">
        <v>45833.430648148147</v>
      </c>
      <c r="AM8880" t="s">
        <v>291</v>
      </c>
    </row>
    <row r="8881" spans="1:39" ht="15" customHeight="1" x14ac:dyDescent="0.3">
      <c r="A8881" s="38" t="s">
        <v>22692</v>
      </c>
      <c r="B8881" t="s">
        <v>22693</v>
      </c>
      <c r="C8881" t="s">
        <v>2212</v>
      </c>
      <c r="D8881" t="s">
        <v>282</v>
      </c>
      <c r="E8881" t="s">
        <v>25549</v>
      </c>
      <c r="H8881" t="s">
        <v>25792</v>
      </c>
      <c r="I8881" t="s">
        <v>22694</v>
      </c>
      <c r="J8881" t="s">
        <v>284</v>
      </c>
      <c r="K8881" t="s">
        <v>2075</v>
      </c>
      <c r="M8881" t="s">
        <v>290</v>
      </c>
      <c r="R8881" t="b">
        <v>1</v>
      </c>
      <c r="S8881" t="b">
        <v>1</v>
      </c>
      <c r="T8881" t="s">
        <v>426</v>
      </c>
      <c r="U8881">
        <v>1</v>
      </c>
      <c r="V8881" s="32" t="s">
        <v>4995</v>
      </c>
      <c r="W8881" t="s">
        <v>4996</v>
      </c>
      <c r="X8881" t="s">
        <v>282</v>
      </c>
      <c r="Y8881" t="s">
        <v>288</v>
      </c>
      <c r="Z8881" t="s">
        <v>325</v>
      </c>
      <c r="AA8881" t="s">
        <v>283</v>
      </c>
      <c r="AB8881"/>
      <c r="AD8881" s="27" t="s">
        <v>2075</v>
      </c>
      <c r="AE8881" t="s">
        <v>26226</v>
      </c>
      <c r="AF8881" t="s">
        <v>330</v>
      </c>
      <c r="AH8881" t="s">
        <v>657</v>
      </c>
      <c r="AI8881" t="s">
        <v>4997</v>
      </c>
      <c r="AJ8881" t="s">
        <v>4998</v>
      </c>
      <c r="AK8881" t="s">
        <v>2082</v>
      </c>
      <c r="AL8881" s="12">
        <v>45832.584374999999</v>
      </c>
      <c r="AM8881" t="s">
        <v>291</v>
      </c>
    </row>
    <row r="8882" spans="1:39" ht="15" customHeight="1" x14ac:dyDescent="0.3">
      <c r="A8882" s="38" t="s">
        <v>22692</v>
      </c>
      <c r="B8882" t="s">
        <v>22693</v>
      </c>
      <c r="C8882" t="s">
        <v>2212</v>
      </c>
      <c r="D8882" t="s">
        <v>282</v>
      </c>
      <c r="E8882" t="s">
        <v>25549</v>
      </c>
      <c r="H8882" t="s">
        <v>25792</v>
      </c>
      <c r="I8882" t="s">
        <v>22694</v>
      </c>
      <c r="J8882" t="s">
        <v>284</v>
      </c>
      <c r="K8882" t="s">
        <v>2075</v>
      </c>
      <c r="M8882" t="s">
        <v>290</v>
      </c>
      <c r="R8882" t="b">
        <v>1</v>
      </c>
      <c r="S8882" t="b">
        <v>1</v>
      </c>
      <c r="T8882" t="s">
        <v>426</v>
      </c>
      <c r="U8882">
        <v>1</v>
      </c>
      <c r="V8882" s="32" t="s">
        <v>8446</v>
      </c>
      <c r="W8882" t="s">
        <v>8447</v>
      </c>
      <c r="X8882" t="s">
        <v>282</v>
      </c>
      <c r="Y8882" t="s">
        <v>288</v>
      </c>
      <c r="Z8882" t="s">
        <v>284</v>
      </c>
      <c r="AA8882" t="s">
        <v>283</v>
      </c>
      <c r="AB8882"/>
      <c r="AD8882" s="27" t="s">
        <v>2214</v>
      </c>
      <c r="AE8882" t="s">
        <v>26226</v>
      </c>
      <c r="AF8882" t="s">
        <v>335</v>
      </c>
      <c r="AH8882" t="s">
        <v>625</v>
      </c>
      <c r="AI8882" t="s">
        <v>26094</v>
      </c>
      <c r="AJ8882" t="s">
        <v>26095</v>
      </c>
      <c r="AK8882" t="s">
        <v>2082</v>
      </c>
      <c r="AL8882" s="12">
        <v>46129.207060185188</v>
      </c>
      <c r="AM8882" t="s">
        <v>291</v>
      </c>
    </row>
    <row r="8883" spans="1:39" ht="15" customHeight="1" x14ac:dyDescent="0.3">
      <c r="A8883" s="38" t="s">
        <v>22692</v>
      </c>
      <c r="B8883" t="s">
        <v>22693</v>
      </c>
      <c r="C8883" t="s">
        <v>2212</v>
      </c>
      <c r="D8883" t="s">
        <v>282</v>
      </c>
      <c r="E8883" t="s">
        <v>25549</v>
      </c>
      <c r="H8883" t="s">
        <v>25792</v>
      </c>
      <c r="I8883" t="s">
        <v>22694</v>
      </c>
      <c r="J8883" t="s">
        <v>284</v>
      </c>
      <c r="K8883" t="s">
        <v>2075</v>
      </c>
      <c r="M8883" t="s">
        <v>290</v>
      </c>
      <c r="R8883" t="b">
        <v>1</v>
      </c>
      <c r="S8883" t="b">
        <v>1</v>
      </c>
      <c r="T8883" t="s">
        <v>426</v>
      </c>
      <c r="U8883">
        <v>1</v>
      </c>
      <c r="V8883" s="32" t="s">
        <v>20184</v>
      </c>
      <c r="W8883" t="s">
        <v>20182</v>
      </c>
      <c r="X8883" t="s">
        <v>282</v>
      </c>
      <c r="Y8883" t="s">
        <v>288</v>
      </c>
      <c r="Z8883" t="s">
        <v>284</v>
      </c>
      <c r="AA8883" t="s">
        <v>337</v>
      </c>
      <c r="AB8883"/>
      <c r="AD8883" s="27" t="s">
        <v>2075</v>
      </c>
      <c r="AE8883" t="s">
        <v>26226</v>
      </c>
      <c r="AF8883" t="s">
        <v>290</v>
      </c>
      <c r="AH8883" t="s">
        <v>579</v>
      </c>
      <c r="AI8883" t="s">
        <v>26094</v>
      </c>
      <c r="AJ8883" t="s">
        <v>26095</v>
      </c>
      <c r="AK8883" t="s">
        <v>2082</v>
      </c>
      <c r="AL8883" s="12">
        <v>46129.215115740742</v>
      </c>
      <c r="AM8883" t="s">
        <v>307</v>
      </c>
    </row>
    <row r="8884" spans="1:39" ht="15" customHeight="1" x14ac:dyDescent="0.3">
      <c r="A8884" s="38" t="s">
        <v>22692</v>
      </c>
      <c r="B8884" t="s">
        <v>22693</v>
      </c>
      <c r="C8884" t="s">
        <v>2212</v>
      </c>
      <c r="D8884" t="s">
        <v>282</v>
      </c>
      <c r="E8884" t="s">
        <v>25549</v>
      </c>
      <c r="H8884" t="s">
        <v>25792</v>
      </c>
      <c r="I8884" t="s">
        <v>22694</v>
      </c>
      <c r="J8884" t="s">
        <v>284</v>
      </c>
      <c r="K8884" t="s">
        <v>2075</v>
      </c>
      <c r="M8884" t="s">
        <v>290</v>
      </c>
      <c r="R8884" t="b">
        <v>1</v>
      </c>
      <c r="S8884" t="b">
        <v>1</v>
      </c>
      <c r="T8884" t="s">
        <v>426</v>
      </c>
      <c r="U8884">
        <v>1</v>
      </c>
      <c r="V8884" s="32" t="s">
        <v>6113</v>
      </c>
      <c r="W8884" t="s">
        <v>6114</v>
      </c>
      <c r="X8884" t="s">
        <v>282</v>
      </c>
      <c r="Y8884" t="s">
        <v>288</v>
      </c>
      <c r="Z8884" t="s">
        <v>284</v>
      </c>
      <c r="AA8884" t="s">
        <v>283</v>
      </c>
      <c r="AB8884"/>
      <c r="AD8884" s="27" t="s">
        <v>2094</v>
      </c>
      <c r="AE8884" t="s">
        <v>289</v>
      </c>
      <c r="AF8884" t="s">
        <v>290</v>
      </c>
      <c r="AH8884" t="s">
        <v>625</v>
      </c>
      <c r="AI8884" t="s">
        <v>26094</v>
      </c>
      <c r="AJ8884" t="s">
        <v>26095</v>
      </c>
      <c r="AK8884" t="s">
        <v>2082</v>
      </c>
      <c r="AL8884" s="12">
        <v>46129.410925925928</v>
      </c>
      <c r="AM8884" t="s">
        <v>291</v>
      </c>
    </row>
    <row r="8885" spans="1:39" ht="15" customHeight="1" x14ac:dyDescent="0.3">
      <c r="A8885" s="38" t="s">
        <v>22692</v>
      </c>
      <c r="B8885" t="s">
        <v>22693</v>
      </c>
      <c r="C8885" t="s">
        <v>2212</v>
      </c>
      <c r="D8885" t="s">
        <v>282</v>
      </c>
      <c r="E8885" t="s">
        <v>25549</v>
      </c>
      <c r="H8885" t="s">
        <v>25792</v>
      </c>
      <c r="I8885" t="s">
        <v>22694</v>
      </c>
      <c r="J8885" t="s">
        <v>284</v>
      </c>
      <c r="K8885" t="s">
        <v>2075</v>
      </c>
      <c r="M8885" t="s">
        <v>290</v>
      </c>
      <c r="R8885" t="b">
        <v>1</v>
      </c>
      <c r="S8885" t="b">
        <v>1</v>
      </c>
      <c r="T8885" t="s">
        <v>426</v>
      </c>
      <c r="U8885">
        <v>1</v>
      </c>
      <c r="V8885" s="32" t="s">
        <v>20179</v>
      </c>
      <c r="W8885" t="s">
        <v>20180</v>
      </c>
      <c r="X8885" t="s">
        <v>282</v>
      </c>
      <c r="Y8885" t="s">
        <v>288</v>
      </c>
      <c r="Z8885" t="s">
        <v>284</v>
      </c>
      <c r="AA8885" t="s">
        <v>322</v>
      </c>
      <c r="AB8885"/>
      <c r="AD8885" s="27" t="s">
        <v>2075</v>
      </c>
      <c r="AE8885" t="s">
        <v>26225</v>
      </c>
      <c r="AF8885" t="s">
        <v>290</v>
      </c>
      <c r="AH8885" t="s">
        <v>579</v>
      </c>
      <c r="AI8885" t="s">
        <v>26094</v>
      </c>
      <c r="AJ8885" t="s">
        <v>26095</v>
      </c>
      <c r="AK8885" t="s">
        <v>2082</v>
      </c>
      <c r="AL8885" s="12">
        <v>46129.212569444448</v>
      </c>
      <c r="AM8885" t="s">
        <v>291</v>
      </c>
    </row>
    <row r="8886" spans="1:39" ht="15" customHeight="1" x14ac:dyDescent="0.3">
      <c r="A8886" s="38" t="s">
        <v>22692</v>
      </c>
      <c r="B8886" t="s">
        <v>22693</v>
      </c>
      <c r="C8886" t="s">
        <v>2212</v>
      </c>
      <c r="D8886" t="s">
        <v>282</v>
      </c>
      <c r="E8886" t="s">
        <v>25549</v>
      </c>
      <c r="H8886" t="s">
        <v>25792</v>
      </c>
      <c r="I8886" t="s">
        <v>22694</v>
      </c>
      <c r="J8886" t="s">
        <v>284</v>
      </c>
      <c r="K8886" t="s">
        <v>2075</v>
      </c>
      <c r="M8886" t="s">
        <v>290</v>
      </c>
      <c r="R8886" t="b">
        <v>1</v>
      </c>
      <c r="S8886" t="b">
        <v>1</v>
      </c>
      <c r="T8886" t="s">
        <v>426</v>
      </c>
      <c r="U8886">
        <v>1</v>
      </c>
      <c r="V8886" s="32" t="s">
        <v>6976</v>
      </c>
      <c r="W8886" t="s">
        <v>6977</v>
      </c>
      <c r="X8886" t="s">
        <v>282</v>
      </c>
      <c r="Y8886" t="s">
        <v>288</v>
      </c>
      <c r="Z8886" t="s">
        <v>284</v>
      </c>
      <c r="AA8886" t="s">
        <v>283</v>
      </c>
      <c r="AB8886"/>
      <c r="AD8886" s="27" t="s">
        <v>2075</v>
      </c>
      <c r="AE8886" t="s">
        <v>289</v>
      </c>
      <c r="AF8886" t="s">
        <v>330</v>
      </c>
      <c r="AH8886" t="s">
        <v>579</v>
      </c>
      <c r="AI8886" t="s">
        <v>26094</v>
      </c>
      <c r="AJ8886" t="s">
        <v>26095</v>
      </c>
      <c r="AK8886" t="s">
        <v>2082</v>
      </c>
      <c r="AL8886" s="12">
        <v>46129.420347222222</v>
      </c>
      <c r="AM8886" t="s">
        <v>291</v>
      </c>
    </row>
    <row r="8887" spans="1:39" ht="15" customHeight="1" x14ac:dyDescent="0.3">
      <c r="A8887" s="38" t="s">
        <v>22692</v>
      </c>
      <c r="B8887" t="s">
        <v>22693</v>
      </c>
      <c r="C8887" t="s">
        <v>2212</v>
      </c>
      <c r="D8887" t="s">
        <v>282</v>
      </c>
      <c r="E8887" t="s">
        <v>25549</v>
      </c>
      <c r="H8887" t="s">
        <v>25792</v>
      </c>
      <c r="I8887" t="s">
        <v>22694</v>
      </c>
      <c r="J8887" t="s">
        <v>284</v>
      </c>
      <c r="K8887" t="s">
        <v>2075</v>
      </c>
      <c r="M8887" t="s">
        <v>290</v>
      </c>
      <c r="R8887" t="b">
        <v>1</v>
      </c>
      <c r="S8887" t="b">
        <v>1</v>
      </c>
      <c r="T8887" t="s">
        <v>426</v>
      </c>
      <c r="U8887">
        <v>1</v>
      </c>
      <c r="V8887" s="32" t="s">
        <v>3865</v>
      </c>
      <c r="W8887" t="s">
        <v>3866</v>
      </c>
      <c r="X8887" t="s">
        <v>282</v>
      </c>
      <c r="Y8887" t="s">
        <v>288</v>
      </c>
      <c r="Z8887" t="s">
        <v>284</v>
      </c>
      <c r="AA8887" t="s">
        <v>283</v>
      </c>
      <c r="AB8887"/>
      <c r="AD8887" s="27" t="s">
        <v>2075</v>
      </c>
      <c r="AE8887" t="s">
        <v>289</v>
      </c>
      <c r="AF8887" t="s">
        <v>285</v>
      </c>
      <c r="AH8887" t="s">
        <v>579</v>
      </c>
      <c r="AI8887" t="s">
        <v>26094</v>
      </c>
      <c r="AJ8887" t="s">
        <v>26095</v>
      </c>
      <c r="AK8887" t="s">
        <v>2082</v>
      </c>
      <c r="AL8887" s="12">
        <v>46129.409791666665</v>
      </c>
      <c r="AM8887" t="s">
        <v>291</v>
      </c>
    </row>
    <row r="8888" spans="1:39" ht="15" customHeight="1" x14ac:dyDescent="0.3">
      <c r="A8888" s="38" t="s">
        <v>22692</v>
      </c>
      <c r="B8888" t="s">
        <v>22693</v>
      </c>
      <c r="C8888" t="s">
        <v>2212</v>
      </c>
      <c r="D8888" t="s">
        <v>282</v>
      </c>
      <c r="E8888" t="s">
        <v>25549</v>
      </c>
      <c r="H8888" t="s">
        <v>25792</v>
      </c>
      <c r="I8888" t="s">
        <v>22694</v>
      </c>
      <c r="J8888" t="s">
        <v>284</v>
      </c>
      <c r="K8888" t="s">
        <v>2075</v>
      </c>
      <c r="M8888" t="s">
        <v>290</v>
      </c>
      <c r="R8888" t="b">
        <v>1</v>
      </c>
      <c r="S8888" t="b">
        <v>1</v>
      </c>
      <c r="T8888" t="s">
        <v>426</v>
      </c>
      <c r="U8888">
        <v>1</v>
      </c>
      <c r="V8888" s="32" t="s">
        <v>6184</v>
      </c>
      <c r="W8888" t="s">
        <v>6185</v>
      </c>
      <c r="X8888" t="s">
        <v>282</v>
      </c>
      <c r="Y8888" t="s">
        <v>305</v>
      </c>
      <c r="Z8888" t="s">
        <v>284</v>
      </c>
      <c r="AA8888" t="s">
        <v>283</v>
      </c>
      <c r="AB8888"/>
      <c r="AD8888" s="27" t="s">
        <v>2094</v>
      </c>
      <c r="AE8888" t="s">
        <v>26226</v>
      </c>
      <c r="AF8888" t="s">
        <v>290</v>
      </c>
      <c r="AH8888" t="s">
        <v>579</v>
      </c>
      <c r="AI8888" t="s">
        <v>26091</v>
      </c>
      <c r="AJ8888" t="s">
        <v>26092</v>
      </c>
      <c r="AK8888" t="s">
        <v>2082</v>
      </c>
      <c r="AL8888" s="12">
        <v>46128.491064814814</v>
      </c>
      <c r="AM8888" t="s">
        <v>291</v>
      </c>
    </row>
    <row r="8889" spans="1:39" ht="15" customHeight="1" x14ac:dyDescent="0.3">
      <c r="A8889" s="38" t="s">
        <v>24614</v>
      </c>
      <c r="B8889" t="s">
        <v>24615</v>
      </c>
      <c r="C8889" t="s">
        <v>2073</v>
      </c>
      <c r="D8889" t="s">
        <v>282</v>
      </c>
      <c r="E8889" t="s">
        <v>283</v>
      </c>
      <c r="H8889" t="s">
        <v>25619</v>
      </c>
      <c r="I8889" t="s">
        <v>24616</v>
      </c>
      <c r="J8889" t="s">
        <v>310</v>
      </c>
      <c r="K8889" t="s">
        <v>2075</v>
      </c>
      <c r="M8889" t="s">
        <v>290</v>
      </c>
      <c r="N8889" t="s">
        <v>295</v>
      </c>
      <c r="Q8889" t="s">
        <v>344</v>
      </c>
      <c r="R8889" t="b">
        <v>0</v>
      </c>
      <c r="S8889" t="b">
        <v>0</v>
      </c>
      <c r="T8889" t="s">
        <v>426</v>
      </c>
      <c r="U8889">
        <v>1</v>
      </c>
      <c r="V8889" s="32" t="s">
        <v>19104</v>
      </c>
      <c r="W8889" t="s">
        <v>19105</v>
      </c>
      <c r="X8889" t="s">
        <v>282</v>
      </c>
      <c r="Y8889" t="s">
        <v>344</v>
      </c>
      <c r="Z8889" t="s">
        <v>284</v>
      </c>
      <c r="AA8889" t="s">
        <v>283</v>
      </c>
      <c r="AB8889"/>
      <c r="AD8889" s="27" t="s">
        <v>2075</v>
      </c>
      <c r="AF8889" t="s">
        <v>290</v>
      </c>
      <c r="AH8889" t="s">
        <v>18672</v>
      </c>
      <c r="AI8889" t="s">
        <v>18673</v>
      </c>
      <c r="AJ8889" t="s">
        <v>18674</v>
      </c>
      <c r="AK8889" t="s">
        <v>2082</v>
      </c>
      <c r="AL8889" s="12">
        <v>45954.373391203706</v>
      </c>
    </row>
    <row r="8890" spans="1:39" ht="15" customHeight="1" x14ac:dyDescent="0.3">
      <c r="A8890" s="38" t="s">
        <v>24614</v>
      </c>
      <c r="B8890" t="s">
        <v>24615</v>
      </c>
      <c r="C8890" t="s">
        <v>2073</v>
      </c>
      <c r="D8890" t="s">
        <v>282</v>
      </c>
      <c r="E8890" t="s">
        <v>283</v>
      </c>
      <c r="H8890" t="s">
        <v>25619</v>
      </c>
      <c r="I8890" t="s">
        <v>24616</v>
      </c>
      <c r="J8890" t="s">
        <v>310</v>
      </c>
      <c r="K8890" t="s">
        <v>2075</v>
      </c>
      <c r="M8890" t="s">
        <v>290</v>
      </c>
      <c r="N8890" t="s">
        <v>295</v>
      </c>
      <c r="R8890" t="b">
        <v>0</v>
      </c>
      <c r="S8890" t="b">
        <v>0</v>
      </c>
      <c r="T8890" t="s">
        <v>426</v>
      </c>
      <c r="U8890">
        <v>1</v>
      </c>
      <c r="V8890" s="32" t="s">
        <v>19106</v>
      </c>
      <c r="W8890" t="s">
        <v>19107</v>
      </c>
      <c r="X8890" t="s">
        <v>282</v>
      </c>
      <c r="Y8890" t="s">
        <v>311</v>
      </c>
      <c r="Z8890" t="s">
        <v>284</v>
      </c>
      <c r="AB8890"/>
      <c r="AD8890" s="27" t="s">
        <v>2094</v>
      </c>
      <c r="AF8890" t="s">
        <v>290</v>
      </c>
      <c r="AH8890" t="s">
        <v>18672</v>
      </c>
      <c r="AI8890" t="s">
        <v>18673</v>
      </c>
      <c r="AJ8890" t="s">
        <v>18674</v>
      </c>
      <c r="AK8890" t="s">
        <v>2082</v>
      </c>
      <c r="AL8890" s="12">
        <v>45954.376898148148</v>
      </c>
      <c r="AM8890" t="s">
        <v>291</v>
      </c>
    </row>
    <row r="8891" spans="1:39" ht="15" customHeight="1" x14ac:dyDescent="0.3">
      <c r="A8891" s="38" t="s">
        <v>24614</v>
      </c>
      <c r="B8891" t="s">
        <v>24615</v>
      </c>
      <c r="C8891" t="s">
        <v>2073</v>
      </c>
      <c r="D8891" t="s">
        <v>282</v>
      </c>
      <c r="E8891" t="s">
        <v>283</v>
      </c>
      <c r="H8891" t="s">
        <v>25619</v>
      </c>
      <c r="I8891" t="s">
        <v>24616</v>
      </c>
      <c r="J8891" t="s">
        <v>310</v>
      </c>
      <c r="K8891" t="s">
        <v>2075</v>
      </c>
      <c r="M8891" t="s">
        <v>290</v>
      </c>
      <c r="N8891" t="s">
        <v>295</v>
      </c>
      <c r="R8891" t="b">
        <v>0</v>
      </c>
      <c r="S8891" t="b">
        <v>0</v>
      </c>
      <c r="T8891" t="s">
        <v>426</v>
      </c>
      <c r="U8891">
        <v>1</v>
      </c>
      <c r="V8891" s="32" t="s">
        <v>18679</v>
      </c>
      <c r="W8891" t="s">
        <v>18680</v>
      </c>
      <c r="X8891" t="s">
        <v>282</v>
      </c>
      <c r="Y8891" t="s">
        <v>311</v>
      </c>
      <c r="Z8891" t="s">
        <v>284</v>
      </c>
      <c r="AB8891"/>
      <c r="AD8891" s="27" t="s">
        <v>2075</v>
      </c>
      <c r="AF8891" t="s">
        <v>290</v>
      </c>
      <c r="AH8891" t="s">
        <v>18672</v>
      </c>
      <c r="AI8891" t="s">
        <v>18673</v>
      </c>
      <c r="AJ8891" t="s">
        <v>18674</v>
      </c>
      <c r="AK8891" t="s">
        <v>2082</v>
      </c>
      <c r="AL8891" s="12">
        <v>45993.713194444441</v>
      </c>
    </row>
    <row r="8892" spans="1:39" ht="15" customHeight="1" x14ac:dyDescent="0.3">
      <c r="A8892" s="38" t="s">
        <v>22713</v>
      </c>
      <c r="B8892" t="s">
        <v>22714</v>
      </c>
      <c r="C8892" t="s">
        <v>2212</v>
      </c>
      <c r="D8892" t="s">
        <v>282</v>
      </c>
      <c r="E8892" t="s">
        <v>283</v>
      </c>
      <c r="H8892" t="s">
        <v>25824</v>
      </c>
      <c r="I8892" t="s">
        <v>22715</v>
      </c>
      <c r="J8892" t="s">
        <v>284</v>
      </c>
      <c r="K8892" t="s">
        <v>2075</v>
      </c>
      <c r="M8892" t="s">
        <v>290</v>
      </c>
      <c r="R8892" t="b">
        <v>1</v>
      </c>
      <c r="S8892" t="b">
        <v>1</v>
      </c>
      <c r="T8892" t="s">
        <v>426</v>
      </c>
      <c r="U8892">
        <v>1</v>
      </c>
      <c r="V8892" s="32" t="s">
        <v>4995</v>
      </c>
      <c r="W8892" t="s">
        <v>4996</v>
      </c>
      <c r="X8892" t="s">
        <v>282</v>
      </c>
      <c r="Y8892" t="s">
        <v>288</v>
      </c>
      <c r="Z8892" t="s">
        <v>325</v>
      </c>
      <c r="AA8892" t="s">
        <v>283</v>
      </c>
      <c r="AB8892"/>
      <c r="AD8892" s="27" t="s">
        <v>2075</v>
      </c>
      <c r="AE8892" t="s">
        <v>26226</v>
      </c>
      <c r="AF8892" t="s">
        <v>330</v>
      </c>
      <c r="AH8892" t="s">
        <v>657</v>
      </c>
      <c r="AI8892" t="s">
        <v>4997</v>
      </c>
      <c r="AJ8892" t="s">
        <v>4998</v>
      </c>
      <c r="AK8892" t="s">
        <v>2082</v>
      </c>
      <c r="AL8892" s="12">
        <v>45832.584374999999</v>
      </c>
      <c r="AM8892" t="s">
        <v>291</v>
      </c>
    </row>
    <row r="8893" spans="1:39" ht="15" customHeight="1" x14ac:dyDescent="0.3">
      <c r="A8893" s="38" t="s">
        <v>22713</v>
      </c>
      <c r="B8893" t="s">
        <v>22714</v>
      </c>
      <c r="C8893" t="s">
        <v>2212</v>
      </c>
      <c r="D8893" t="s">
        <v>282</v>
      </c>
      <c r="E8893" t="s">
        <v>283</v>
      </c>
      <c r="H8893" t="s">
        <v>25824</v>
      </c>
      <c r="I8893" t="s">
        <v>22715</v>
      </c>
      <c r="J8893" t="s">
        <v>284</v>
      </c>
      <c r="K8893" t="s">
        <v>2075</v>
      </c>
      <c r="M8893" t="s">
        <v>290</v>
      </c>
      <c r="R8893" t="b">
        <v>1</v>
      </c>
      <c r="S8893" t="b">
        <v>1</v>
      </c>
      <c r="T8893" t="s">
        <v>426</v>
      </c>
      <c r="U8893">
        <v>1</v>
      </c>
      <c r="V8893" s="32" t="s">
        <v>5047</v>
      </c>
      <c r="W8893" t="s">
        <v>5048</v>
      </c>
      <c r="X8893" t="s">
        <v>282</v>
      </c>
      <c r="Y8893" t="s">
        <v>288</v>
      </c>
      <c r="Z8893" t="s">
        <v>284</v>
      </c>
      <c r="AA8893" t="s">
        <v>283</v>
      </c>
      <c r="AB8893"/>
      <c r="AD8893" s="27" t="s">
        <v>2075</v>
      </c>
      <c r="AE8893" t="s">
        <v>26225</v>
      </c>
      <c r="AF8893" t="s">
        <v>290</v>
      </c>
      <c r="AH8893" t="s">
        <v>657</v>
      </c>
      <c r="AI8893" t="s">
        <v>26094</v>
      </c>
      <c r="AJ8893" t="s">
        <v>26095</v>
      </c>
      <c r="AK8893" t="s">
        <v>2082</v>
      </c>
      <c r="AL8893" s="12">
        <v>46129.214895833335</v>
      </c>
      <c r="AM8893" t="s">
        <v>291</v>
      </c>
    </row>
    <row r="8894" spans="1:39" ht="15" customHeight="1" x14ac:dyDescent="0.3">
      <c r="A8894" s="38" t="s">
        <v>22713</v>
      </c>
      <c r="B8894" t="s">
        <v>22714</v>
      </c>
      <c r="C8894" t="s">
        <v>2212</v>
      </c>
      <c r="D8894" t="s">
        <v>282</v>
      </c>
      <c r="E8894" t="s">
        <v>283</v>
      </c>
      <c r="H8894" t="s">
        <v>25824</v>
      </c>
      <c r="I8894" t="s">
        <v>22715</v>
      </c>
      <c r="J8894" t="s">
        <v>284</v>
      </c>
      <c r="K8894" t="s">
        <v>2075</v>
      </c>
      <c r="M8894" t="s">
        <v>290</v>
      </c>
      <c r="R8894" t="b">
        <v>1</v>
      </c>
      <c r="S8894" t="b">
        <v>1</v>
      </c>
      <c r="T8894" t="s">
        <v>426</v>
      </c>
      <c r="U8894">
        <v>1</v>
      </c>
      <c r="V8894" s="32" t="s">
        <v>3158</v>
      </c>
      <c r="W8894" t="s">
        <v>3159</v>
      </c>
      <c r="X8894" t="s">
        <v>282</v>
      </c>
      <c r="Y8894" t="s">
        <v>288</v>
      </c>
      <c r="Z8894" t="s">
        <v>284</v>
      </c>
      <c r="AA8894" t="s">
        <v>337</v>
      </c>
      <c r="AB8894"/>
      <c r="AD8894" s="27" t="s">
        <v>2075</v>
      </c>
      <c r="AE8894" t="s">
        <v>26228</v>
      </c>
      <c r="AF8894" t="s">
        <v>290</v>
      </c>
      <c r="AH8894" t="s">
        <v>641</v>
      </c>
      <c r="AI8894" t="s">
        <v>26094</v>
      </c>
      <c r="AJ8894" t="s">
        <v>26095</v>
      </c>
      <c r="AK8894" t="s">
        <v>2082</v>
      </c>
      <c r="AL8894" s="12">
        <v>46129.214305555557</v>
      </c>
      <c r="AM8894" t="s">
        <v>291</v>
      </c>
    </row>
    <row r="8895" spans="1:39" ht="15" customHeight="1" x14ac:dyDescent="0.3">
      <c r="A8895" s="38" t="s">
        <v>22713</v>
      </c>
      <c r="B8895" t="s">
        <v>22714</v>
      </c>
      <c r="C8895" t="s">
        <v>2212</v>
      </c>
      <c r="D8895" t="s">
        <v>282</v>
      </c>
      <c r="E8895" t="s">
        <v>283</v>
      </c>
      <c r="H8895" t="s">
        <v>25824</v>
      </c>
      <c r="I8895" t="s">
        <v>22715</v>
      </c>
      <c r="J8895" t="s">
        <v>284</v>
      </c>
      <c r="K8895" t="s">
        <v>2075</v>
      </c>
      <c r="M8895" t="s">
        <v>290</v>
      </c>
      <c r="R8895" t="b">
        <v>1</v>
      </c>
      <c r="S8895" t="b">
        <v>1</v>
      </c>
      <c r="T8895" t="s">
        <v>426</v>
      </c>
      <c r="U8895">
        <v>1</v>
      </c>
      <c r="V8895" s="32" t="s">
        <v>6966</v>
      </c>
      <c r="W8895" t="s">
        <v>6967</v>
      </c>
      <c r="X8895" t="s">
        <v>282</v>
      </c>
      <c r="Y8895" t="s">
        <v>288</v>
      </c>
      <c r="Z8895" t="s">
        <v>284</v>
      </c>
      <c r="AA8895" t="s">
        <v>283</v>
      </c>
      <c r="AB8895"/>
      <c r="AD8895" s="27" t="s">
        <v>2075</v>
      </c>
      <c r="AE8895" t="s">
        <v>26225</v>
      </c>
      <c r="AF8895" t="s">
        <v>335</v>
      </c>
      <c r="AH8895" t="s">
        <v>625</v>
      </c>
      <c r="AI8895" t="s">
        <v>26094</v>
      </c>
      <c r="AJ8895" t="s">
        <v>26095</v>
      </c>
      <c r="AK8895" t="s">
        <v>2082</v>
      </c>
      <c r="AL8895" s="12">
        <v>46129.213171296295</v>
      </c>
      <c r="AM8895" t="s">
        <v>291</v>
      </c>
    </row>
    <row r="8896" spans="1:39" ht="15" customHeight="1" x14ac:dyDescent="0.3">
      <c r="A8896" s="38" t="s">
        <v>22713</v>
      </c>
      <c r="B8896" t="s">
        <v>22714</v>
      </c>
      <c r="C8896" t="s">
        <v>2212</v>
      </c>
      <c r="D8896" t="s">
        <v>282</v>
      </c>
      <c r="E8896" t="s">
        <v>283</v>
      </c>
      <c r="H8896" t="s">
        <v>25824</v>
      </c>
      <c r="I8896" t="s">
        <v>22715</v>
      </c>
      <c r="J8896" t="s">
        <v>284</v>
      </c>
      <c r="K8896" t="s">
        <v>2075</v>
      </c>
      <c r="M8896" t="s">
        <v>290</v>
      </c>
      <c r="R8896" t="b">
        <v>1</v>
      </c>
      <c r="S8896" t="b">
        <v>1</v>
      </c>
      <c r="T8896" t="s">
        <v>426</v>
      </c>
      <c r="U8896">
        <v>1</v>
      </c>
      <c r="V8896" s="32" t="s">
        <v>3404</v>
      </c>
      <c r="W8896" t="s">
        <v>3405</v>
      </c>
      <c r="X8896" t="s">
        <v>282</v>
      </c>
      <c r="Y8896" t="s">
        <v>288</v>
      </c>
      <c r="Z8896" t="s">
        <v>284</v>
      </c>
      <c r="AA8896" t="s">
        <v>283</v>
      </c>
      <c r="AB8896"/>
      <c r="AD8896" s="27" t="s">
        <v>2075</v>
      </c>
      <c r="AE8896" t="s">
        <v>289</v>
      </c>
      <c r="AF8896" t="s">
        <v>338</v>
      </c>
      <c r="AH8896" t="s">
        <v>579</v>
      </c>
      <c r="AI8896" t="s">
        <v>26094</v>
      </c>
      <c r="AJ8896" t="s">
        <v>26095</v>
      </c>
      <c r="AK8896" t="s">
        <v>2082</v>
      </c>
      <c r="AL8896" s="12">
        <v>46129.410682870373</v>
      </c>
      <c r="AM8896" t="s">
        <v>291</v>
      </c>
    </row>
    <row r="8897" spans="1:39" ht="15" customHeight="1" x14ac:dyDescent="0.3">
      <c r="A8897" s="38" t="s">
        <v>19004</v>
      </c>
      <c r="B8897" t="s">
        <v>19005</v>
      </c>
      <c r="C8897" t="s">
        <v>2073</v>
      </c>
      <c r="D8897" t="s">
        <v>282</v>
      </c>
      <c r="E8897" t="s">
        <v>283</v>
      </c>
      <c r="H8897" t="s">
        <v>25617</v>
      </c>
      <c r="I8897" t="s">
        <v>19006</v>
      </c>
      <c r="J8897" t="s">
        <v>310</v>
      </c>
      <c r="K8897" t="s">
        <v>2075</v>
      </c>
      <c r="M8897" t="s">
        <v>290</v>
      </c>
      <c r="N8897" t="s">
        <v>295</v>
      </c>
      <c r="Q8897" t="s">
        <v>344</v>
      </c>
      <c r="R8897" t="b">
        <v>0</v>
      </c>
      <c r="S8897" t="b">
        <v>0</v>
      </c>
      <c r="T8897" t="s">
        <v>426</v>
      </c>
      <c r="U8897">
        <v>1</v>
      </c>
      <c r="V8897" s="32" t="s">
        <v>18971</v>
      </c>
      <c r="W8897" t="s">
        <v>18972</v>
      </c>
      <c r="X8897" t="s">
        <v>282</v>
      </c>
      <c r="Y8897" t="s">
        <v>344</v>
      </c>
      <c r="Z8897" t="s">
        <v>284</v>
      </c>
      <c r="AA8897" t="s">
        <v>283</v>
      </c>
      <c r="AB8897"/>
      <c r="AD8897" s="27" t="s">
        <v>2075</v>
      </c>
      <c r="AF8897" t="s">
        <v>290</v>
      </c>
      <c r="AH8897" t="s">
        <v>18672</v>
      </c>
      <c r="AI8897" t="s">
        <v>18673</v>
      </c>
      <c r="AJ8897" t="s">
        <v>18674</v>
      </c>
      <c r="AK8897" t="s">
        <v>2082</v>
      </c>
      <c r="AL8897" s="12">
        <v>45961.228090277778</v>
      </c>
    </row>
    <row r="8898" spans="1:39" ht="15" customHeight="1" x14ac:dyDescent="0.3">
      <c r="A8898" s="38" t="s">
        <v>19004</v>
      </c>
      <c r="B8898" t="s">
        <v>19005</v>
      </c>
      <c r="C8898" t="s">
        <v>2073</v>
      </c>
      <c r="D8898" t="s">
        <v>282</v>
      </c>
      <c r="E8898" t="s">
        <v>283</v>
      </c>
      <c r="H8898" t="s">
        <v>25617</v>
      </c>
      <c r="I8898" t="s">
        <v>19006</v>
      </c>
      <c r="J8898" t="s">
        <v>310</v>
      </c>
      <c r="K8898" t="s">
        <v>2075</v>
      </c>
      <c r="M8898" t="s">
        <v>290</v>
      </c>
      <c r="N8898" t="s">
        <v>295</v>
      </c>
      <c r="R8898" t="b">
        <v>0</v>
      </c>
      <c r="S8898" t="b">
        <v>0</v>
      </c>
      <c r="T8898" t="s">
        <v>426</v>
      </c>
      <c r="U8898">
        <v>1</v>
      </c>
      <c r="V8898" s="32" t="s">
        <v>18973</v>
      </c>
      <c r="W8898" t="s">
        <v>18974</v>
      </c>
      <c r="X8898" t="s">
        <v>282</v>
      </c>
      <c r="Y8898" t="s">
        <v>311</v>
      </c>
      <c r="Z8898" t="s">
        <v>284</v>
      </c>
      <c r="AB8898"/>
      <c r="AD8898" s="27" t="s">
        <v>2075</v>
      </c>
      <c r="AF8898" t="s">
        <v>290</v>
      </c>
      <c r="AH8898" t="s">
        <v>18672</v>
      </c>
      <c r="AI8898" t="s">
        <v>18673</v>
      </c>
      <c r="AJ8898" t="s">
        <v>18674</v>
      </c>
      <c r="AK8898" t="s">
        <v>2082</v>
      </c>
      <c r="AL8898" s="12">
        <v>45961.226863425924</v>
      </c>
      <c r="AM8898" t="s">
        <v>291</v>
      </c>
    </row>
    <row r="8899" spans="1:39" ht="15" customHeight="1" x14ac:dyDescent="0.3">
      <c r="A8899" s="38" t="s">
        <v>19004</v>
      </c>
      <c r="B8899" t="s">
        <v>19005</v>
      </c>
      <c r="C8899" t="s">
        <v>2073</v>
      </c>
      <c r="D8899" t="s">
        <v>282</v>
      </c>
      <c r="E8899" t="s">
        <v>283</v>
      </c>
      <c r="H8899" t="s">
        <v>25617</v>
      </c>
      <c r="I8899" t="s">
        <v>19006</v>
      </c>
      <c r="J8899" t="s">
        <v>310</v>
      </c>
      <c r="K8899" t="s">
        <v>2075</v>
      </c>
      <c r="M8899" t="s">
        <v>290</v>
      </c>
      <c r="N8899" t="s">
        <v>295</v>
      </c>
      <c r="R8899" t="b">
        <v>0</v>
      </c>
      <c r="S8899" t="b">
        <v>0</v>
      </c>
      <c r="T8899" t="s">
        <v>426</v>
      </c>
      <c r="U8899">
        <v>1</v>
      </c>
      <c r="V8899" s="32" t="s">
        <v>18679</v>
      </c>
      <c r="W8899" t="s">
        <v>18680</v>
      </c>
      <c r="X8899" t="s">
        <v>282</v>
      </c>
      <c r="Y8899" t="s">
        <v>311</v>
      </c>
      <c r="Z8899" t="s">
        <v>284</v>
      </c>
      <c r="AB8899"/>
      <c r="AD8899" s="27" t="s">
        <v>2075</v>
      </c>
      <c r="AF8899" t="s">
        <v>290</v>
      </c>
      <c r="AH8899" t="s">
        <v>18672</v>
      </c>
      <c r="AI8899" t="s">
        <v>18673</v>
      </c>
      <c r="AJ8899" t="s">
        <v>18674</v>
      </c>
      <c r="AK8899" t="s">
        <v>2082</v>
      </c>
      <c r="AL8899" s="12">
        <v>45993.713194444441</v>
      </c>
    </row>
    <row r="8900" spans="1:39" ht="15" customHeight="1" x14ac:dyDescent="0.3">
      <c r="A8900" s="38" t="s">
        <v>19115</v>
      </c>
      <c r="B8900" t="s">
        <v>19116</v>
      </c>
      <c r="C8900" t="s">
        <v>2212</v>
      </c>
      <c r="D8900" t="s">
        <v>282</v>
      </c>
      <c r="G8900" t="s">
        <v>312</v>
      </c>
      <c r="I8900" t="s">
        <v>19117</v>
      </c>
      <c r="K8900" t="s">
        <v>2075</v>
      </c>
      <c r="M8900" t="s">
        <v>290</v>
      </c>
      <c r="Q8900" t="s">
        <v>305</v>
      </c>
      <c r="R8900" t="b">
        <v>0</v>
      </c>
      <c r="S8900" t="b">
        <v>0</v>
      </c>
      <c r="T8900" t="s">
        <v>426</v>
      </c>
      <c r="U8900">
        <v>1</v>
      </c>
      <c r="V8900" s="32" t="s">
        <v>19118</v>
      </c>
      <c r="W8900" t="s">
        <v>19119</v>
      </c>
      <c r="X8900" t="s">
        <v>282</v>
      </c>
      <c r="Y8900" t="s">
        <v>305</v>
      </c>
      <c r="Z8900" t="s">
        <v>284</v>
      </c>
      <c r="AA8900" t="s">
        <v>322</v>
      </c>
      <c r="AB8900"/>
      <c r="AD8900" s="27" t="s">
        <v>2075</v>
      </c>
      <c r="AE8900" t="s">
        <v>347</v>
      </c>
      <c r="AF8900" t="s">
        <v>290</v>
      </c>
      <c r="AH8900" t="s">
        <v>633</v>
      </c>
      <c r="AI8900" t="s">
        <v>26082</v>
      </c>
      <c r="AJ8900" t="s">
        <v>26086</v>
      </c>
      <c r="AK8900" t="s">
        <v>2082</v>
      </c>
      <c r="AL8900" s="12">
        <v>46114.417719907404</v>
      </c>
      <c r="AM8900" t="s">
        <v>309</v>
      </c>
    </row>
    <row r="8901" spans="1:39" ht="15" customHeight="1" x14ac:dyDescent="0.3">
      <c r="A8901" s="38" t="s">
        <v>22647</v>
      </c>
      <c r="B8901" t="s">
        <v>22648</v>
      </c>
      <c r="C8901" t="s">
        <v>2073</v>
      </c>
      <c r="D8901" t="s">
        <v>282</v>
      </c>
      <c r="E8901" t="s">
        <v>299</v>
      </c>
      <c r="H8901" t="s">
        <v>340</v>
      </c>
      <c r="I8901" t="s">
        <v>22649</v>
      </c>
      <c r="J8901" t="s">
        <v>284</v>
      </c>
      <c r="K8901" t="s">
        <v>2075</v>
      </c>
      <c r="M8901" t="s">
        <v>294</v>
      </c>
      <c r="N8901" t="s">
        <v>295</v>
      </c>
      <c r="O8901" t="s">
        <v>2076</v>
      </c>
      <c r="Q8901" t="s">
        <v>344</v>
      </c>
      <c r="R8901" t="b">
        <v>0</v>
      </c>
      <c r="S8901" t="b">
        <v>0</v>
      </c>
      <c r="T8901" t="s">
        <v>426</v>
      </c>
      <c r="U8901">
        <v>1</v>
      </c>
      <c r="V8901" s="32" t="s">
        <v>22650</v>
      </c>
      <c r="W8901" t="s">
        <v>22651</v>
      </c>
      <c r="X8901" t="s">
        <v>282</v>
      </c>
      <c r="Y8901" t="s">
        <v>344</v>
      </c>
      <c r="Z8901" t="s">
        <v>284</v>
      </c>
      <c r="AA8901" t="s">
        <v>299</v>
      </c>
      <c r="AB8901"/>
      <c r="AD8901" s="27" t="s">
        <v>2310</v>
      </c>
      <c r="AF8901" t="s">
        <v>285</v>
      </c>
      <c r="AH8901" t="s">
        <v>2169</v>
      </c>
      <c r="AI8901" t="s">
        <v>6226</v>
      </c>
      <c r="AJ8901" t="s">
        <v>6227</v>
      </c>
      <c r="AK8901" t="s">
        <v>2082</v>
      </c>
      <c r="AL8901" s="12">
        <v>46003.502245370371</v>
      </c>
    </row>
    <row r="8902" spans="1:39" ht="15" customHeight="1" x14ac:dyDescent="0.3">
      <c r="A8902" s="38" t="s">
        <v>22647</v>
      </c>
      <c r="B8902" t="s">
        <v>22648</v>
      </c>
      <c r="C8902" t="s">
        <v>2073</v>
      </c>
      <c r="D8902" t="s">
        <v>282</v>
      </c>
      <c r="E8902" t="s">
        <v>299</v>
      </c>
      <c r="H8902" t="s">
        <v>340</v>
      </c>
      <c r="I8902" t="s">
        <v>22649</v>
      </c>
      <c r="J8902" t="s">
        <v>284</v>
      </c>
      <c r="K8902" t="s">
        <v>2075</v>
      </c>
      <c r="M8902" t="s">
        <v>294</v>
      </c>
      <c r="N8902" t="s">
        <v>295</v>
      </c>
      <c r="O8902" t="s">
        <v>2076</v>
      </c>
      <c r="R8902" t="b">
        <v>0</v>
      </c>
      <c r="S8902" t="b">
        <v>0</v>
      </c>
      <c r="T8902" t="s">
        <v>426</v>
      </c>
      <c r="U8902">
        <v>1</v>
      </c>
      <c r="V8902" s="32" t="s">
        <v>18611</v>
      </c>
      <c r="W8902" t="s">
        <v>18612</v>
      </c>
      <c r="X8902" t="s">
        <v>282</v>
      </c>
      <c r="Y8902" t="s">
        <v>311</v>
      </c>
      <c r="Z8902" t="s">
        <v>284</v>
      </c>
      <c r="AA8902" t="s">
        <v>299</v>
      </c>
      <c r="AB8902"/>
      <c r="AD8902" s="27" t="s">
        <v>2075</v>
      </c>
      <c r="AF8902" t="s">
        <v>285</v>
      </c>
      <c r="AH8902" t="s">
        <v>2012</v>
      </c>
      <c r="AI8902" t="s">
        <v>2121</v>
      </c>
      <c r="AJ8902" t="s">
        <v>2122</v>
      </c>
      <c r="AK8902" t="s">
        <v>2082</v>
      </c>
      <c r="AL8902" s="12">
        <v>45901.259942129633</v>
      </c>
    </row>
    <row r="8903" spans="1:39" ht="15" customHeight="1" x14ac:dyDescent="0.3">
      <c r="A8903" s="38" t="s">
        <v>22672</v>
      </c>
      <c r="B8903" t="s">
        <v>22673</v>
      </c>
      <c r="C8903" t="s">
        <v>2212</v>
      </c>
      <c r="D8903" t="s">
        <v>282</v>
      </c>
      <c r="E8903" t="s">
        <v>283</v>
      </c>
      <c r="H8903" t="s">
        <v>25794</v>
      </c>
      <c r="I8903" t="s">
        <v>22674</v>
      </c>
      <c r="J8903" t="s">
        <v>284</v>
      </c>
      <c r="K8903" t="s">
        <v>2075</v>
      </c>
      <c r="M8903" t="s">
        <v>330</v>
      </c>
      <c r="N8903" t="s">
        <v>365</v>
      </c>
      <c r="R8903" t="b">
        <v>1</v>
      </c>
      <c r="S8903" t="b">
        <v>1</v>
      </c>
      <c r="T8903" t="s">
        <v>426</v>
      </c>
      <c r="U8903">
        <v>1</v>
      </c>
      <c r="V8903" s="32" t="s">
        <v>22675</v>
      </c>
      <c r="W8903" t="s">
        <v>22673</v>
      </c>
      <c r="X8903" t="s">
        <v>282</v>
      </c>
      <c r="Y8903" t="s">
        <v>288</v>
      </c>
      <c r="Z8903" t="s">
        <v>284</v>
      </c>
      <c r="AA8903" t="s">
        <v>283</v>
      </c>
      <c r="AB8903"/>
      <c r="AD8903" s="27" t="s">
        <v>2075</v>
      </c>
      <c r="AE8903" t="s">
        <v>26052</v>
      </c>
      <c r="AF8903" t="s">
        <v>330</v>
      </c>
      <c r="AH8903" t="s">
        <v>633</v>
      </c>
      <c r="AI8903" t="s">
        <v>5263</v>
      </c>
      <c r="AJ8903" t="s">
        <v>26085</v>
      </c>
      <c r="AK8903" t="s">
        <v>2082</v>
      </c>
      <c r="AL8903" s="12">
        <v>46129.420902777776</v>
      </c>
      <c r="AM8903" t="s">
        <v>291</v>
      </c>
    </row>
    <row r="8904" spans="1:39" ht="15" customHeight="1" x14ac:dyDescent="0.3">
      <c r="A8904" s="38" t="s">
        <v>22641</v>
      </c>
      <c r="B8904" t="s">
        <v>22642</v>
      </c>
      <c r="C8904" t="s">
        <v>2073</v>
      </c>
      <c r="D8904" t="s">
        <v>282</v>
      </c>
      <c r="E8904" t="s">
        <v>283</v>
      </c>
      <c r="H8904" t="s">
        <v>25626</v>
      </c>
      <c r="I8904" t="s">
        <v>22643</v>
      </c>
      <c r="J8904" t="s">
        <v>310</v>
      </c>
      <c r="K8904" t="s">
        <v>2075</v>
      </c>
      <c r="M8904" t="s">
        <v>290</v>
      </c>
      <c r="N8904" t="s">
        <v>295</v>
      </c>
      <c r="Q8904" t="s">
        <v>344</v>
      </c>
      <c r="R8904" t="b">
        <v>0</v>
      </c>
      <c r="S8904" t="b">
        <v>0</v>
      </c>
      <c r="T8904" t="s">
        <v>426</v>
      </c>
      <c r="U8904">
        <v>1</v>
      </c>
      <c r="V8904" s="32" t="s">
        <v>18971</v>
      </c>
      <c r="W8904" t="s">
        <v>18972</v>
      </c>
      <c r="X8904" t="s">
        <v>282</v>
      </c>
      <c r="Y8904" t="s">
        <v>344</v>
      </c>
      <c r="Z8904" t="s">
        <v>284</v>
      </c>
      <c r="AA8904" t="s">
        <v>283</v>
      </c>
      <c r="AB8904"/>
      <c r="AD8904" s="27" t="s">
        <v>2075</v>
      </c>
      <c r="AF8904" t="s">
        <v>290</v>
      </c>
      <c r="AH8904" t="s">
        <v>18672</v>
      </c>
      <c r="AI8904" t="s">
        <v>18673</v>
      </c>
      <c r="AJ8904" t="s">
        <v>18674</v>
      </c>
      <c r="AK8904" t="s">
        <v>2082</v>
      </c>
      <c r="AL8904" s="12">
        <v>45961.228090277778</v>
      </c>
    </row>
    <row r="8905" spans="1:39" ht="15" customHeight="1" x14ac:dyDescent="0.3">
      <c r="A8905" s="38" t="s">
        <v>22641</v>
      </c>
      <c r="B8905" t="s">
        <v>22642</v>
      </c>
      <c r="C8905" t="s">
        <v>2073</v>
      </c>
      <c r="D8905" t="s">
        <v>282</v>
      </c>
      <c r="E8905" t="s">
        <v>283</v>
      </c>
      <c r="H8905" t="s">
        <v>25626</v>
      </c>
      <c r="I8905" t="s">
        <v>22643</v>
      </c>
      <c r="J8905" t="s">
        <v>310</v>
      </c>
      <c r="K8905" t="s">
        <v>2075</v>
      </c>
      <c r="M8905" t="s">
        <v>290</v>
      </c>
      <c r="N8905" t="s">
        <v>295</v>
      </c>
      <c r="R8905" t="b">
        <v>0</v>
      </c>
      <c r="S8905" t="b">
        <v>0</v>
      </c>
      <c r="T8905" t="s">
        <v>426</v>
      </c>
      <c r="U8905">
        <v>1</v>
      </c>
      <c r="V8905" s="32" t="s">
        <v>18973</v>
      </c>
      <c r="W8905" t="s">
        <v>18974</v>
      </c>
      <c r="X8905" t="s">
        <v>282</v>
      </c>
      <c r="Y8905" t="s">
        <v>311</v>
      </c>
      <c r="Z8905" t="s">
        <v>284</v>
      </c>
      <c r="AB8905"/>
      <c r="AD8905" s="27" t="s">
        <v>2075</v>
      </c>
      <c r="AF8905" t="s">
        <v>290</v>
      </c>
      <c r="AH8905" t="s">
        <v>18672</v>
      </c>
      <c r="AI8905" t="s">
        <v>18673</v>
      </c>
      <c r="AJ8905" t="s">
        <v>18674</v>
      </c>
      <c r="AK8905" t="s">
        <v>2082</v>
      </c>
      <c r="AL8905" s="12">
        <v>45961.226863425924</v>
      </c>
      <c r="AM8905" t="s">
        <v>291</v>
      </c>
    </row>
    <row r="8906" spans="1:39" ht="15" customHeight="1" x14ac:dyDescent="0.3">
      <c r="A8906" s="38" t="s">
        <v>22641</v>
      </c>
      <c r="B8906" t="s">
        <v>22642</v>
      </c>
      <c r="C8906" t="s">
        <v>2073</v>
      </c>
      <c r="D8906" t="s">
        <v>282</v>
      </c>
      <c r="E8906" t="s">
        <v>283</v>
      </c>
      <c r="H8906" t="s">
        <v>25626</v>
      </c>
      <c r="I8906" t="s">
        <v>22643</v>
      </c>
      <c r="J8906" t="s">
        <v>310</v>
      </c>
      <c r="K8906" t="s">
        <v>2075</v>
      </c>
      <c r="M8906" t="s">
        <v>290</v>
      </c>
      <c r="N8906" t="s">
        <v>295</v>
      </c>
      <c r="R8906" t="b">
        <v>0</v>
      </c>
      <c r="S8906" t="b">
        <v>0</v>
      </c>
      <c r="T8906" t="s">
        <v>426</v>
      </c>
      <c r="U8906">
        <v>1</v>
      </c>
      <c r="V8906" s="32" t="s">
        <v>18679</v>
      </c>
      <c r="W8906" t="s">
        <v>18680</v>
      </c>
      <c r="X8906" t="s">
        <v>282</v>
      </c>
      <c r="Y8906" t="s">
        <v>311</v>
      </c>
      <c r="Z8906" t="s">
        <v>284</v>
      </c>
      <c r="AB8906"/>
      <c r="AD8906" s="27" t="s">
        <v>2075</v>
      </c>
      <c r="AF8906" t="s">
        <v>290</v>
      </c>
      <c r="AH8906" t="s">
        <v>18672</v>
      </c>
      <c r="AI8906" t="s">
        <v>18673</v>
      </c>
      <c r="AJ8906" t="s">
        <v>18674</v>
      </c>
      <c r="AK8906" t="s">
        <v>2082</v>
      </c>
      <c r="AL8906" s="12">
        <v>45993.713194444441</v>
      </c>
    </row>
    <row r="8907" spans="1:39" ht="15" customHeight="1" x14ac:dyDescent="0.3">
      <c r="A8907" s="38" t="s">
        <v>22644</v>
      </c>
      <c r="B8907" t="s">
        <v>22645</v>
      </c>
      <c r="C8907" t="s">
        <v>2073</v>
      </c>
      <c r="D8907" t="s">
        <v>282</v>
      </c>
      <c r="E8907" t="s">
        <v>283</v>
      </c>
      <c r="H8907" t="s">
        <v>25626</v>
      </c>
      <c r="I8907" t="s">
        <v>22646</v>
      </c>
      <c r="J8907" t="s">
        <v>310</v>
      </c>
      <c r="K8907" t="s">
        <v>2075</v>
      </c>
      <c r="M8907" t="s">
        <v>290</v>
      </c>
      <c r="N8907" t="s">
        <v>295</v>
      </c>
      <c r="Q8907" t="s">
        <v>344</v>
      </c>
      <c r="R8907" t="b">
        <v>0</v>
      </c>
      <c r="S8907" t="b">
        <v>0</v>
      </c>
      <c r="T8907" t="s">
        <v>426</v>
      </c>
      <c r="U8907">
        <v>1</v>
      </c>
      <c r="V8907" s="32" t="s">
        <v>18971</v>
      </c>
      <c r="W8907" t="s">
        <v>18972</v>
      </c>
      <c r="X8907" t="s">
        <v>282</v>
      </c>
      <c r="Y8907" t="s">
        <v>344</v>
      </c>
      <c r="Z8907" t="s">
        <v>284</v>
      </c>
      <c r="AA8907" t="s">
        <v>283</v>
      </c>
      <c r="AB8907"/>
      <c r="AD8907" s="27" t="s">
        <v>2075</v>
      </c>
      <c r="AF8907" t="s">
        <v>290</v>
      </c>
      <c r="AH8907" t="s">
        <v>18672</v>
      </c>
      <c r="AI8907" t="s">
        <v>18673</v>
      </c>
      <c r="AJ8907" t="s">
        <v>18674</v>
      </c>
      <c r="AK8907" t="s">
        <v>2082</v>
      </c>
      <c r="AL8907" s="12">
        <v>45961.228090277778</v>
      </c>
    </row>
    <row r="8908" spans="1:39" ht="15" customHeight="1" x14ac:dyDescent="0.3">
      <c r="A8908" s="38" t="s">
        <v>22644</v>
      </c>
      <c r="B8908" t="s">
        <v>22645</v>
      </c>
      <c r="C8908" t="s">
        <v>2073</v>
      </c>
      <c r="D8908" t="s">
        <v>282</v>
      </c>
      <c r="E8908" t="s">
        <v>283</v>
      </c>
      <c r="H8908" t="s">
        <v>25626</v>
      </c>
      <c r="I8908" t="s">
        <v>22646</v>
      </c>
      <c r="J8908" t="s">
        <v>310</v>
      </c>
      <c r="K8908" t="s">
        <v>2075</v>
      </c>
      <c r="M8908" t="s">
        <v>290</v>
      </c>
      <c r="N8908" t="s">
        <v>295</v>
      </c>
      <c r="R8908" t="b">
        <v>0</v>
      </c>
      <c r="S8908" t="b">
        <v>0</v>
      </c>
      <c r="T8908" t="s">
        <v>426</v>
      </c>
      <c r="U8908">
        <v>1</v>
      </c>
      <c r="V8908" s="32" t="s">
        <v>18973</v>
      </c>
      <c r="W8908" t="s">
        <v>18974</v>
      </c>
      <c r="X8908" t="s">
        <v>282</v>
      </c>
      <c r="Y8908" t="s">
        <v>311</v>
      </c>
      <c r="Z8908" t="s">
        <v>284</v>
      </c>
      <c r="AB8908"/>
      <c r="AD8908" s="27" t="s">
        <v>2075</v>
      </c>
      <c r="AF8908" t="s">
        <v>290</v>
      </c>
      <c r="AH8908" t="s">
        <v>18672</v>
      </c>
      <c r="AI8908" t="s">
        <v>18673</v>
      </c>
      <c r="AJ8908" t="s">
        <v>18674</v>
      </c>
      <c r="AK8908" t="s">
        <v>2082</v>
      </c>
      <c r="AL8908" s="12">
        <v>45961.226863425924</v>
      </c>
      <c r="AM8908" t="s">
        <v>291</v>
      </c>
    </row>
    <row r="8909" spans="1:39" ht="15" customHeight="1" x14ac:dyDescent="0.3">
      <c r="A8909" s="38" t="s">
        <v>22644</v>
      </c>
      <c r="B8909" t="s">
        <v>22645</v>
      </c>
      <c r="C8909" t="s">
        <v>2073</v>
      </c>
      <c r="D8909" t="s">
        <v>282</v>
      </c>
      <c r="E8909" t="s">
        <v>283</v>
      </c>
      <c r="H8909" t="s">
        <v>25626</v>
      </c>
      <c r="I8909" t="s">
        <v>22646</v>
      </c>
      <c r="J8909" t="s">
        <v>310</v>
      </c>
      <c r="K8909" t="s">
        <v>2075</v>
      </c>
      <c r="M8909" t="s">
        <v>290</v>
      </c>
      <c r="N8909" t="s">
        <v>295</v>
      </c>
      <c r="R8909" t="b">
        <v>0</v>
      </c>
      <c r="S8909" t="b">
        <v>0</v>
      </c>
      <c r="T8909" t="s">
        <v>426</v>
      </c>
      <c r="U8909">
        <v>1</v>
      </c>
      <c r="V8909" s="32" t="s">
        <v>18679</v>
      </c>
      <c r="W8909" t="s">
        <v>18680</v>
      </c>
      <c r="X8909" t="s">
        <v>282</v>
      </c>
      <c r="Y8909" t="s">
        <v>311</v>
      </c>
      <c r="Z8909" t="s">
        <v>284</v>
      </c>
      <c r="AB8909"/>
      <c r="AD8909" s="27" t="s">
        <v>2075</v>
      </c>
      <c r="AF8909" t="s">
        <v>290</v>
      </c>
      <c r="AH8909" t="s">
        <v>18672</v>
      </c>
      <c r="AI8909" t="s">
        <v>18673</v>
      </c>
      <c r="AJ8909" t="s">
        <v>18674</v>
      </c>
      <c r="AK8909" t="s">
        <v>2082</v>
      </c>
      <c r="AL8909" s="12">
        <v>45993.713194444441</v>
      </c>
    </row>
    <row r="8910" spans="1:39" ht="15" customHeight="1" x14ac:dyDescent="0.3">
      <c r="A8910" s="38" t="s">
        <v>22652</v>
      </c>
      <c r="B8910" t="s">
        <v>22653</v>
      </c>
      <c r="C8910" t="s">
        <v>2212</v>
      </c>
      <c r="D8910" t="s">
        <v>282</v>
      </c>
      <c r="E8910" t="s">
        <v>25542</v>
      </c>
      <c r="H8910" t="s">
        <v>25827</v>
      </c>
      <c r="I8910" t="s">
        <v>22654</v>
      </c>
      <c r="J8910" t="s">
        <v>284</v>
      </c>
      <c r="K8910" t="s">
        <v>2075</v>
      </c>
      <c r="M8910" t="s">
        <v>290</v>
      </c>
      <c r="R8910" t="b">
        <v>1</v>
      </c>
      <c r="S8910" t="b">
        <v>1</v>
      </c>
      <c r="T8910" t="s">
        <v>426</v>
      </c>
      <c r="U8910">
        <v>1</v>
      </c>
      <c r="V8910" s="32" t="s">
        <v>4990</v>
      </c>
      <c r="W8910" t="s">
        <v>4991</v>
      </c>
      <c r="X8910" t="s">
        <v>282</v>
      </c>
      <c r="Y8910" t="s">
        <v>288</v>
      </c>
      <c r="Z8910" t="s">
        <v>284</v>
      </c>
      <c r="AA8910" t="s">
        <v>283</v>
      </c>
      <c r="AB8910"/>
      <c r="AD8910" s="27" t="s">
        <v>2075</v>
      </c>
      <c r="AE8910" t="s">
        <v>26225</v>
      </c>
      <c r="AF8910" t="s">
        <v>330</v>
      </c>
      <c r="AH8910" t="s">
        <v>657</v>
      </c>
      <c r="AI8910" t="s">
        <v>26094</v>
      </c>
      <c r="AJ8910" t="s">
        <v>26095</v>
      </c>
      <c r="AK8910" t="s">
        <v>2082</v>
      </c>
      <c r="AL8910" s="12">
        <v>46129.206759259258</v>
      </c>
      <c r="AM8910" t="s">
        <v>291</v>
      </c>
    </row>
    <row r="8911" spans="1:39" ht="15" customHeight="1" x14ac:dyDescent="0.3">
      <c r="A8911" s="38" t="s">
        <v>22652</v>
      </c>
      <c r="B8911" t="s">
        <v>22653</v>
      </c>
      <c r="C8911" t="s">
        <v>2212</v>
      </c>
      <c r="D8911" t="s">
        <v>282</v>
      </c>
      <c r="E8911" t="s">
        <v>25542</v>
      </c>
      <c r="H8911" t="s">
        <v>25827</v>
      </c>
      <c r="I8911" t="s">
        <v>22654</v>
      </c>
      <c r="J8911" t="s">
        <v>284</v>
      </c>
      <c r="K8911" t="s">
        <v>2075</v>
      </c>
      <c r="M8911" t="s">
        <v>290</v>
      </c>
      <c r="R8911" t="b">
        <v>1</v>
      </c>
      <c r="S8911" t="b">
        <v>1</v>
      </c>
      <c r="T8911" t="s">
        <v>426</v>
      </c>
      <c r="U8911">
        <v>1</v>
      </c>
      <c r="V8911" s="32" t="s">
        <v>3158</v>
      </c>
      <c r="W8911" t="s">
        <v>3159</v>
      </c>
      <c r="X8911" t="s">
        <v>282</v>
      </c>
      <c r="Y8911" t="s">
        <v>288</v>
      </c>
      <c r="Z8911" t="s">
        <v>284</v>
      </c>
      <c r="AA8911" t="s">
        <v>337</v>
      </c>
      <c r="AB8911"/>
      <c r="AD8911" s="27" t="s">
        <v>2075</v>
      </c>
      <c r="AE8911" t="s">
        <v>26228</v>
      </c>
      <c r="AF8911" t="s">
        <v>290</v>
      </c>
      <c r="AH8911" t="s">
        <v>641</v>
      </c>
      <c r="AI8911" t="s">
        <v>26094</v>
      </c>
      <c r="AJ8911" t="s">
        <v>26095</v>
      </c>
      <c r="AK8911" t="s">
        <v>2082</v>
      </c>
      <c r="AL8911" s="12">
        <v>46129.214305555557</v>
      </c>
      <c r="AM8911" t="s">
        <v>291</v>
      </c>
    </row>
    <row r="8912" spans="1:39" ht="15" customHeight="1" x14ac:dyDescent="0.3">
      <c r="A8912" s="38" t="s">
        <v>22652</v>
      </c>
      <c r="B8912" t="s">
        <v>22653</v>
      </c>
      <c r="C8912" t="s">
        <v>2212</v>
      </c>
      <c r="D8912" t="s">
        <v>282</v>
      </c>
      <c r="E8912" t="s">
        <v>25542</v>
      </c>
      <c r="H8912" t="s">
        <v>25827</v>
      </c>
      <c r="I8912" t="s">
        <v>22654</v>
      </c>
      <c r="J8912" t="s">
        <v>284</v>
      </c>
      <c r="K8912" t="s">
        <v>2075</v>
      </c>
      <c r="M8912" t="s">
        <v>290</v>
      </c>
      <c r="R8912" t="b">
        <v>1</v>
      </c>
      <c r="S8912" t="b">
        <v>1</v>
      </c>
      <c r="T8912" t="s">
        <v>426</v>
      </c>
      <c r="U8912">
        <v>1</v>
      </c>
      <c r="V8912" s="32" t="s">
        <v>6198</v>
      </c>
      <c r="W8912" t="s">
        <v>6199</v>
      </c>
      <c r="X8912" t="s">
        <v>282</v>
      </c>
      <c r="Y8912" t="s">
        <v>305</v>
      </c>
      <c r="Z8912" t="s">
        <v>284</v>
      </c>
      <c r="AA8912" t="s">
        <v>283</v>
      </c>
      <c r="AB8912"/>
      <c r="AD8912" s="27" t="s">
        <v>2075</v>
      </c>
      <c r="AE8912" t="s">
        <v>26226</v>
      </c>
      <c r="AF8912" t="s">
        <v>290</v>
      </c>
      <c r="AH8912" t="s">
        <v>579</v>
      </c>
      <c r="AI8912" t="s">
        <v>26091</v>
      </c>
      <c r="AJ8912" t="s">
        <v>26092</v>
      </c>
      <c r="AK8912" t="s">
        <v>2082</v>
      </c>
      <c r="AL8912" s="12">
        <v>46128.493032407408</v>
      </c>
      <c r="AM8912" t="s">
        <v>291</v>
      </c>
    </row>
    <row r="8913" spans="1:39" ht="15" customHeight="1" x14ac:dyDescent="0.3">
      <c r="A8913" s="38" t="s">
        <v>22652</v>
      </c>
      <c r="B8913" t="s">
        <v>22653</v>
      </c>
      <c r="C8913" t="s">
        <v>2212</v>
      </c>
      <c r="D8913" t="s">
        <v>282</v>
      </c>
      <c r="E8913" t="s">
        <v>25542</v>
      </c>
      <c r="H8913" t="s">
        <v>25827</v>
      </c>
      <c r="I8913" t="s">
        <v>22654</v>
      </c>
      <c r="J8913" t="s">
        <v>284</v>
      </c>
      <c r="K8913" t="s">
        <v>2075</v>
      </c>
      <c r="M8913" t="s">
        <v>290</v>
      </c>
      <c r="R8913" t="b">
        <v>1</v>
      </c>
      <c r="S8913" t="b">
        <v>1</v>
      </c>
      <c r="T8913" t="s">
        <v>426</v>
      </c>
      <c r="U8913">
        <v>1</v>
      </c>
      <c r="V8913" s="32" t="s">
        <v>4160</v>
      </c>
      <c r="W8913" t="s">
        <v>4161</v>
      </c>
      <c r="X8913" t="s">
        <v>282</v>
      </c>
      <c r="Y8913" t="s">
        <v>288</v>
      </c>
      <c r="Z8913" t="s">
        <v>284</v>
      </c>
      <c r="AA8913" t="s">
        <v>337</v>
      </c>
      <c r="AB8913"/>
      <c r="AD8913" s="27" t="s">
        <v>2075</v>
      </c>
      <c r="AE8913" t="s">
        <v>26225</v>
      </c>
      <c r="AF8913" t="s">
        <v>338</v>
      </c>
      <c r="AH8913" t="s">
        <v>579</v>
      </c>
      <c r="AI8913" t="s">
        <v>26094</v>
      </c>
      <c r="AJ8913" t="s">
        <v>26095</v>
      </c>
      <c r="AK8913" t="s">
        <v>2082</v>
      </c>
      <c r="AL8913" s="12">
        <v>46129.209143518521</v>
      </c>
      <c r="AM8913" t="s">
        <v>307</v>
      </c>
    </row>
    <row r="8914" spans="1:39" ht="15" customHeight="1" x14ac:dyDescent="0.3">
      <c r="A8914" s="38" t="s">
        <v>19162</v>
      </c>
      <c r="B8914" t="s">
        <v>19163</v>
      </c>
      <c r="C8914" t="s">
        <v>2073</v>
      </c>
      <c r="D8914" t="s">
        <v>282</v>
      </c>
      <c r="E8914" t="s">
        <v>283</v>
      </c>
      <c r="H8914" t="s">
        <v>25626</v>
      </c>
      <c r="I8914" t="s">
        <v>19164</v>
      </c>
      <c r="J8914" t="s">
        <v>310</v>
      </c>
      <c r="K8914" t="s">
        <v>2075</v>
      </c>
      <c r="M8914" t="s">
        <v>290</v>
      </c>
      <c r="N8914" t="s">
        <v>295</v>
      </c>
      <c r="Q8914" t="s">
        <v>344</v>
      </c>
      <c r="R8914" t="b">
        <v>0</v>
      </c>
      <c r="S8914" t="b">
        <v>0</v>
      </c>
      <c r="T8914" t="s">
        <v>426</v>
      </c>
      <c r="U8914">
        <v>1</v>
      </c>
      <c r="V8914" s="32" t="s">
        <v>19104</v>
      </c>
      <c r="W8914" t="s">
        <v>19105</v>
      </c>
      <c r="X8914" t="s">
        <v>282</v>
      </c>
      <c r="Y8914" t="s">
        <v>344</v>
      </c>
      <c r="Z8914" t="s">
        <v>284</v>
      </c>
      <c r="AA8914" t="s">
        <v>283</v>
      </c>
      <c r="AB8914"/>
      <c r="AD8914" s="27" t="s">
        <v>2075</v>
      </c>
      <c r="AF8914" t="s">
        <v>290</v>
      </c>
      <c r="AH8914" t="s">
        <v>18672</v>
      </c>
      <c r="AI8914" t="s">
        <v>18673</v>
      </c>
      <c r="AJ8914" t="s">
        <v>18674</v>
      </c>
      <c r="AK8914" t="s">
        <v>2082</v>
      </c>
      <c r="AL8914" s="12">
        <v>45954.373391203706</v>
      </c>
    </row>
    <row r="8915" spans="1:39" ht="15" customHeight="1" x14ac:dyDescent="0.3">
      <c r="A8915" s="38" t="s">
        <v>19162</v>
      </c>
      <c r="B8915" t="s">
        <v>19163</v>
      </c>
      <c r="C8915" t="s">
        <v>2073</v>
      </c>
      <c r="D8915" t="s">
        <v>282</v>
      </c>
      <c r="E8915" t="s">
        <v>283</v>
      </c>
      <c r="H8915" t="s">
        <v>25626</v>
      </c>
      <c r="I8915" t="s">
        <v>19164</v>
      </c>
      <c r="J8915" t="s">
        <v>310</v>
      </c>
      <c r="K8915" t="s">
        <v>2075</v>
      </c>
      <c r="M8915" t="s">
        <v>290</v>
      </c>
      <c r="N8915" t="s">
        <v>295</v>
      </c>
      <c r="R8915" t="b">
        <v>0</v>
      </c>
      <c r="S8915" t="b">
        <v>0</v>
      </c>
      <c r="T8915" t="s">
        <v>426</v>
      </c>
      <c r="U8915">
        <v>1</v>
      </c>
      <c r="V8915" s="32" t="s">
        <v>19106</v>
      </c>
      <c r="W8915" t="s">
        <v>19107</v>
      </c>
      <c r="X8915" t="s">
        <v>282</v>
      </c>
      <c r="Y8915" t="s">
        <v>311</v>
      </c>
      <c r="Z8915" t="s">
        <v>284</v>
      </c>
      <c r="AB8915"/>
      <c r="AD8915" s="27" t="s">
        <v>2094</v>
      </c>
      <c r="AF8915" t="s">
        <v>290</v>
      </c>
      <c r="AH8915" t="s">
        <v>18672</v>
      </c>
      <c r="AI8915" t="s">
        <v>18673</v>
      </c>
      <c r="AJ8915" t="s">
        <v>18674</v>
      </c>
      <c r="AK8915" t="s">
        <v>2082</v>
      </c>
      <c r="AL8915" s="12">
        <v>45954.376898148148</v>
      </c>
      <c r="AM8915" t="s">
        <v>291</v>
      </c>
    </row>
    <row r="8916" spans="1:39" ht="15" customHeight="1" x14ac:dyDescent="0.3">
      <c r="A8916" s="38" t="s">
        <v>19162</v>
      </c>
      <c r="B8916" t="s">
        <v>19163</v>
      </c>
      <c r="C8916" t="s">
        <v>2073</v>
      </c>
      <c r="D8916" t="s">
        <v>282</v>
      </c>
      <c r="E8916" t="s">
        <v>283</v>
      </c>
      <c r="H8916" t="s">
        <v>25626</v>
      </c>
      <c r="I8916" t="s">
        <v>19164</v>
      </c>
      <c r="J8916" t="s">
        <v>310</v>
      </c>
      <c r="K8916" t="s">
        <v>2075</v>
      </c>
      <c r="M8916" t="s">
        <v>290</v>
      </c>
      <c r="N8916" t="s">
        <v>295</v>
      </c>
      <c r="R8916" t="b">
        <v>0</v>
      </c>
      <c r="S8916" t="b">
        <v>0</v>
      </c>
      <c r="T8916" t="s">
        <v>426</v>
      </c>
      <c r="U8916">
        <v>1</v>
      </c>
      <c r="V8916" s="32" t="s">
        <v>18679</v>
      </c>
      <c r="W8916" t="s">
        <v>18680</v>
      </c>
      <c r="X8916" t="s">
        <v>282</v>
      </c>
      <c r="Y8916" t="s">
        <v>311</v>
      </c>
      <c r="Z8916" t="s">
        <v>284</v>
      </c>
      <c r="AB8916"/>
      <c r="AD8916" s="27" t="s">
        <v>2075</v>
      </c>
      <c r="AF8916" t="s">
        <v>290</v>
      </c>
      <c r="AH8916" t="s">
        <v>18672</v>
      </c>
      <c r="AI8916" t="s">
        <v>18673</v>
      </c>
      <c r="AJ8916" t="s">
        <v>18674</v>
      </c>
      <c r="AK8916" t="s">
        <v>2082</v>
      </c>
      <c r="AL8916" s="12">
        <v>45993.713194444441</v>
      </c>
    </row>
    <row r="8917" spans="1:39" ht="15" customHeight="1" x14ac:dyDescent="0.3">
      <c r="A8917" s="38" t="s">
        <v>19192</v>
      </c>
      <c r="B8917" t="s">
        <v>19193</v>
      </c>
      <c r="C8917" t="s">
        <v>2073</v>
      </c>
      <c r="D8917" t="s">
        <v>282</v>
      </c>
      <c r="E8917" t="s">
        <v>283</v>
      </c>
      <c r="H8917" t="s">
        <v>25617</v>
      </c>
      <c r="I8917" t="s">
        <v>19194</v>
      </c>
      <c r="J8917" t="s">
        <v>310</v>
      </c>
      <c r="K8917" t="s">
        <v>2075</v>
      </c>
      <c r="M8917" t="s">
        <v>290</v>
      </c>
      <c r="N8917" t="s">
        <v>295</v>
      </c>
      <c r="Q8917" t="s">
        <v>344</v>
      </c>
      <c r="R8917" t="b">
        <v>0</v>
      </c>
      <c r="S8917" t="b">
        <v>0</v>
      </c>
      <c r="T8917" t="s">
        <v>426</v>
      </c>
      <c r="U8917">
        <v>1</v>
      </c>
      <c r="V8917" s="32" t="s">
        <v>19097</v>
      </c>
      <c r="W8917" t="s">
        <v>19098</v>
      </c>
      <c r="X8917" t="s">
        <v>282</v>
      </c>
      <c r="Y8917" t="s">
        <v>344</v>
      </c>
      <c r="Z8917" t="s">
        <v>284</v>
      </c>
      <c r="AA8917" t="s">
        <v>283</v>
      </c>
      <c r="AB8917"/>
      <c r="AD8917" s="27" t="s">
        <v>2075</v>
      </c>
      <c r="AF8917" t="s">
        <v>290</v>
      </c>
      <c r="AH8917" t="s">
        <v>18672</v>
      </c>
      <c r="AI8917" t="s">
        <v>18673</v>
      </c>
      <c r="AJ8917" t="s">
        <v>18674</v>
      </c>
      <c r="AK8917" t="s">
        <v>2082</v>
      </c>
      <c r="AL8917" s="12">
        <v>45964.376064814816</v>
      </c>
    </row>
    <row r="8918" spans="1:39" ht="15" customHeight="1" x14ac:dyDescent="0.3">
      <c r="A8918" s="38" t="s">
        <v>19192</v>
      </c>
      <c r="B8918" t="s">
        <v>19193</v>
      </c>
      <c r="C8918" t="s">
        <v>2073</v>
      </c>
      <c r="D8918" t="s">
        <v>282</v>
      </c>
      <c r="E8918" t="s">
        <v>283</v>
      </c>
      <c r="H8918" t="s">
        <v>25617</v>
      </c>
      <c r="I8918" t="s">
        <v>19194</v>
      </c>
      <c r="J8918" t="s">
        <v>310</v>
      </c>
      <c r="K8918" t="s">
        <v>2075</v>
      </c>
      <c r="M8918" t="s">
        <v>290</v>
      </c>
      <c r="N8918" t="s">
        <v>295</v>
      </c>
      <c r="R8918" t="b">
        <v>0</v>
      </c>
      <c r="S8918" t="b">
        <v>0</v>
      </c>
      <c r="T8918" t="s">
        <v>426</v>
      </c>
      <c r="U8918">
        <v>1</v>
      </c>
      <c r="V8918" s="32" t="s">
        <v>19099</v>
      </c>
      <c r="W8918" t="s">
        <v>19100</v>
      </c>
      <c r="X8918" t="s">
        <v>282</v>
      </c>
      <c r="Y8918" t="s">
        <v>311</v>
      </c>
      <c r="Z8918" t="s">
        <v>284</v>
      </c>
      <c r="AB8918"/>
      <c r="AD8918" s="27" t="s">
        <v>2075</v>
      </c>
      <c r="AF8918" t="s">
        <v>290</v>
      </c>
      <c r="AH8918" t="s">
        <v>18672</v>
      </c>
      <c r="AI8918" t="s">
        <v>18673</v>
      </c>
      <c r="AJ8918" t="s">
        <v>18674</v>
      </c>
      <c r="AK8918" t="s">
        <v>2082</v>
      </c>
      <c r="AL8918" s="12">
        <v>45964.377141203702</v>
      </c>
      <c r="AM8918" t="s">
        <v>291</v>
      </c>
    </row>
    <row r="8919" spans="1:39" ht="15" customHeight="1" x14ac:dyDescent="0.3">
      <c r="A8919" s="38" t="s">
        <v>19192</v>
      </c>
      <c r="B8919" t="s">
        <v>19193</v>
      </c>
      <c r="C8919" t="s">
        <v>2073</v>
      </c>
      <c r="D8919" t="s">
        <v>282</v>
      </c>
      <c r="E8919" t="s">
        <v>283</v>
      </c>
      <c r="H8919" t="s">
        <v>25617</v>
      </c>
      <c r="I8919" t="s">
        <v>19194</v>
      </c>
      <c r="J8919" t="s">
        <v>310</v>
      </c>
      <c r="K8919" t="s">
        <v>2075</v>
      </c>
      <c r="M8919" t="s">
        <v>290</v>
      </c>
      <c r="N8919" t="s">
        <v>295</v>
      </c>
      <c r="R8919" t="b">
        <v>0</v>
      </c>
      <c r="S8919" t="b">
        <v>0</v>
      </c>
      <c r="T8919" t="s">
        <v>426</v>
      </c>
      <c r="U8919">
        <v>1</v>
      </c>
      <c r="V8919" s="32" t="s">
        <v>18679</v>
      </c>
      <c r="W8919" t="s">
        <v>18680</v>
      </c>
      <c r="X8919" t="s">
        <v>282</v>
      </c>
      <c r="Y8919" t="s">
        <v>311</v>
      </c>
      <c r="Z8919" t="s">
        <v>284</v>
      </c>
      <c r="AB8919"/>
      <c r="AD8919" s="27" t="s">
        <v>2075</v>
      </c>
      <c r="AF8919" t="s">
        <v>290</v>
      </c>
      <c r="AH8919" t="s">
        <v>18672</v>
      </c>
      <c r="AI8919" t="s">
        <v>18673</v>
      </c>
      <c r="AJ8919" t="s">
        <v>18674</v>
      </c>
      <c r="AK8919" t="s">
        <v>2082</v>
      </c>
      <c r="AL8919" s="12">
        <v>45993.713194444441</v>
      </c>
    </row>
    <row r="8920" spans="1:39" ht="15" customHeight="1" x14ac:dyDescent="0.3">
      <c r="A8920" s="38" t="s">
        <v>19195</v>
      </c>
      <c r="B8920" t="s">
        <v>19196</v>
      </c>
      <c r="C8920" t="s">
        <v>2073</v>
      </c>
      <c r="D8920" t="s">
        <v>282</v>
      </c>
      <c r="E8920" t="s">
        <v>283</v>
      </c>
      <c r="H8920" t="s">
        <v>25623</v>
      </c>
      <c r="I8920" t="s">
        <v>19197</v>
      </c>
      <c r="J8920" t="s">
        <v>310</v>
      </c>
      <c r="K8920" t="s">
        <v>2075</v>
      </c>
      <c r="M8920" t="s">
        <v>290</v>
      </c>
      <c r="N8920" t="s">
        <v>295</v>
      </c>
      <c r="Q8920" t="s">
        <v>344</v>
      </c>
      <c r="R8920" t="b">
        <v>0</v>
      </c>
      <c r="S8920" t="b">
        <v>0</v>
      </c>
      <c r="T8920" t="s">
        <v>426</v>
      </c>
      <c r="U8920">
        <v>1</v>
      </c>
      <c r="V8920" s="32" t="s">
        <v>19097</v>
      </c>
      <c r="W8920" t="s">
        <v>19098</v>
      </c>
      <c r="X8920" t="s">
        <v>282</v>
      </c>
      <c r="Y8920" t="s">
        <v>344</v>
      </c>
      <c r="Z8920" t="s">
        <v>284</v>
      </c>
      <c r="AA8920" t="s">
        <v>283</v>
      </c>
      <c r="AB8920"/>
      <c r="AD8920" s="27" t="s">
        <v>2075</v>
      </c>
      <c r="AF8920" t="s">
        <v>290</v>
      </c>
      <c r="AH8920" t="s">
        <v>18672</v>
      </c>
      <c r="AI8920" t="s">
        <v>18673</v>
      </c>
      <c r="AJ8920" t="s">
        <v>18674</v>
      </c>
      <c r="AK8920" t="s">
        <v>2082</v>
      </c>
      <c r="AL8920" s="12">
        <v>45964.376064814816</v>
      </c>
    </row>
    <row r="8921" spans="1:39" ht="15" customHeight="1" x14ac:dyDescent="0.3">
      <c r="A8921" s="38" t="s">
        <v>19195</v>
      </c>
      <c r="B8921" t="s">
        <v>19196</v>
      </c>
      <c r="C8921" t="s">
        <v>2073</v>
      </c>
      <c r="D8921" t="s">
        <v>282</v>
      </c>
      <c r="E8921" t="s">
        <v>283</v>
      </c>
      <c r="H8921" t="s">
        <v>25623</v>
      </c>
      <c r="I8921" t="s">
        <v>19197</v>
      </c>
      <c r="J8921" t="s">
        <v>310</v>
      </c>
      <c r="K8921" t="s">
        <v>2075</v>
      </c>
      <c r="M8921" t="s">
        <v>290</v>
      </c>
      <c r="N8921" t="s">
        <v>295</v>
      </c>
      <c r="R8921" t="b">
        <v>0</v>
      </c>
      <c r="S8921" t="b">
        <v>0</v>
      </c>
      <c r="T8921" t="s">
        <v>426</v>
      </c>
      <c r="U8921">
        <v>1</v>
      </c>
      <c r="V8921" s="32" t="s">
        <v>19099</v>
      </c>
      <c r="W8921" t="s">
        <v>19100</v>
      </c>
      <c r="X8921" t="s">
        <v>282</v>
      </c>
      <c r="Y8921" t="s">
        <v>311</v>
      </c>
      <c r="Z8921" t="s">
        <v>284</v>
      </c>
      <c r="AB8921"/>
      <c r="AD8921" s="27" t="s">
        <v>2075</v>
      </c>
      <c r="AF8921" t="s">
        <v>290</v>
      </c>
      <c r="AH8921" t="s">
        <v>18672</v>
      </c>
      <c r="AI8921" t="s">
        <v>18673</v>
      </c>
      <c r="AJ8921" t="s">
        <v>18674</v>
      </c>
      <c r="AK8921" t="s">
        <v>2082</v>
      </c>
      <c r="AL8921" s="12">
        <v>45964.377141203702</v>
      </c>
      <c r="AM8921" t="s">
        <v>291</v>
      </c>
    </row>
    <row r="8922" spans="1:39" ht="15" customHeight="1" x14ac:dyDescent="0.3">
      <c r="A8922" s="38" t="s">
        <v>19195</v>
      </c>
      <c r="B8922" t="s">
        <v>19196</v>
      </c>
      <c r="C8922" t="s">
        <v>2073</v>
      </c>
      <c r="D8922" t="s">
        <v>282</v>
      </c>
      <c r="E8922" t="s">
        <v>283</v>
      </c>
      <c r="H8922" t="s">
        <v>25623</v>
      </c>
      <c r="I8922" t="s">
        <v>19197</v>
      </c>
      <c r="J8922" t="s">
        <v>310</v>
      </c>
      <c r="K8922" t="s">
        <v>2075</v>
      </c>
      <c r="M8922" t="s">
        <v>290</v>
      </c>
      <c r="N8922" t="s">
        <v>295</v>
      </c>
      <c r="R8922" t="b">
        <v>0</v>
      </c>
      <c r="S8922" t="b">
        <v>0</v>
      </c>
      <c r="T8922" t="s">
        <v>426</v>
      </c>
      <c r="U8922">
        <v>1</v>
      </c>
      <c r="V8922" s="32" t="s">
        <v>18679</v>
      </c>
      <c r="W8922" t="s">
        <v>18680</v>
      </c>
      <c r="X8922" t="s">
        <v>282</v>
      </c>
      <c r="Y8922" t="s">
        <v>311</v>
      </c>
      <c r="Z8922" t="s">
        <v>284</v>
      </c>
      <c r="AB8922"/>
      <c r="AD8922" s="27" t="s">
        <v>2075</v>
      </c>
      <c r="AF8922" t="s">
        <v>290</v>
      </c>
      <c r="AH8922" t="s">
        <v>18672</v>
      </c>
      <c r="AI8922" t="s">
        <v>18673</v>
      </c>
      <c r="AJ8922" t="s">
        <v>18674</v>
      </c>
      <c r="AK8922" t="s">
        <v>2082</v>
      </c>
      <c r="AL8922" s="12">
        <v>45993.713194444441</v>
      </c>
    </row>
    <row r="8923" spans="1:39" ht="15" customHeight="1" x14ac:dyDescent="0.3">
      <c r="A8923" s="38" t="s">
        <v>22731</v>
      </c>
      <c r="B8923" t="s">
        <v>22732</v>
      </c>
      <c r="C8923" t="s">
        <v>2092</v>
      </c>
      <c r="D8923" t="s">
        <v>282</v>
      </c>
      <c r="E8923" t="s">
        <v>333</v>
      </c>
      <c r="G8923" t="s">
        <v>396</v>
      </c>
      <c r="H8923" t="s">
        <v>396</v>
      </c>
      <c r="I8923" t="s">
        <v>22733</v>
      </c>
      <c r="J8923" t="s">
        <v>284</v>
      </c>
      <c r="K8923" t="s">
        <v>2512</v>
      </c>
      <c r="M8923" t="s">
        <v>294</v>
      </c>
      <c r="N8923" t="s">
        <v>295</v>
      </c>
      <c r="O8923" t="s">
        <v>2076</v>
      </c>
      <c r="P8923" t="s">
        <v>395</v>
      </c>
      <c r="Q8923" t="s">
        <v>360</v>
      </c>
      <c r="R8923" t="b">
        <v>1</v>
      </c>
      <c r="S8923" t="b">
        <v>1</v>
      </c>
      <c r="T8923" t="s">
        <v>424</v>
      </c>
      <c r="U8923">
        <v>1</v>
      </c>
      <c r="V8923" s="32" t="s">
        <v>2235</v>
      </c>
      <c r="AB8923"/>
      <c r="AD8923" s="27"/>
    </row>
    <row r="8924" spans="1:39" ht="15" customHeight="1" x14ac:dyDescent="0.3">
      <c r="A8924" s="38" t="s">
        <v>22826</v>
      </c>
      <c r="B8924" t="s">
        <v>22827</v>
      </c>
      <c r="C8924" t="s">
        <v>2092</v>
      </c>
      <c r="D8924" t="s">
        <v>282</v>
      </c>
      <c r="E8924" t="s">
        <v>333</v>
      </c>
      <c r="G8924" t="s">
        <v>396</v>
      </c>
      <c r="H8924" t="s">
        <v>396</v>
      </c>
      <c r="I8924" t="s">
        <v>22828</v>
      </c>
      <c r="J8924" t="s">
        <v>284</v>
      </c>
      <c r="K8924" t="s">
        <v>2075</v>
      </c>
      <c r="M8924" t="s">
        <v>294</v>
      </c>
      <c r="N8924" t="s">
        <v>295</v>
      </c>
      <c r="O8924" t="s">
        <v>2076</v>
      </c>
      <c r="P8924" t="s">
        <v>395</v>
      </c>
      <c r="Q8924" t="s">
        <v>360</v>
      </c>
      <c r="R8924" t="b">
        <v>1</v>
      </c>
      <c r="S8924" t="b">
        <v>1</v>
      </c>
      <c r="T8924" t="s">
        <v>424</v>
      </c>
      <c r="U8924">
        <v>1</v>
      </c>
      <c r="V8924" s="32" t="s">
        <v>2235</v>
      </c>
      <c r="AB8924"/>
      <c r="AD8924" s="27"/>
    </row>
    <row r="8925" spans="1:39" ht="15" customHeight="1" x14ac:dyDescent="0.3">
      <c r="A8925" s="38" t="s">
        <v>22826</v>
      </c>
      <c r="B8925" t="s">
        <v>22827</v>
      </c>
      <c r="C8925" t="s">
        <v>2092</v>
      </c>
      <c r="D8925" t="s">
        <v>282</v>
      </c>
      <c r="E8925" t="s">
        <v>333</v>
      </c>
      <c r="G8925" t="s">
        <v>396</v>
      </c>
      <c r="H8925" t="s">
        <v>396</v>
      </c>
      <c r="I8925" t="s">
        <v>22828</v>
      </c>
      <c r="J8925" t="s">
        <v>284</v>
      </c>
      <c r="K8925" t="s">
        <v>2075</v>
      </c>
      <c r="M8925" t="s">
        <v>294</v>
      </c>
      <c r="N8925" t="s">
        <v>295</v>
      </c>
      <c r="O8925" t="s">
        <v>2076</v>
      </c>
      <c r="P8925" t="s">
        <v>395</v>
      </c>
      <c r="Q8925" t="s">
        <v>356</v>
      </c>
      <c r="R8925" t="b">
        <v>1</v>
      </c>
      <c r="S8925" t="b">
        <v>1</v>
      </c>
      <c r="T8925" t="s">
        <v>424</v>
      </c>
      <c r="U8925">
        <v>1</v>
      </c>
      <c r="V8925" s="32" t="s">
        <v>2235</v>
      </c>
      <c r="AB8925"/>
      <c r="AD8925" s="27"/>
    </row>
    <row r="8926" spans="1:39" ht="15" customHeight="1" x14ac:dyDescent="0.3">
      <c r="A8926" s="38" t="s">
        <v>22744</v>
      </c>
      <c r="B8926" t="s">
        <v>22745</v>
      </c>
      <c r="C8926" t="s">
        <v>2212</v>
      </c>
      <c r="D8926" t="s">
        <v>282</v>
      </c>
      <c r="E8926" t="s">
        <v>337</v>
      </c>
      <c r="G8926" t="s">
        <v>370</v>
      </c>
      <c r="H8926" t="s">
        <v>370</v>
      </c>
      <c r="I8926" t="s">
        <v>22746</v>
      </c>
      <c r="K8926" t="s">
        <v>2075</v>
      </c>
      <c r="M8926" t="s">
        <v>290</v>
      </c>
      <c r="N8926" t="s">
        <v>295</v>
      </c>
      <c r="Q8926" t="s">
        <v>305</v>
      </c>
      <c r="R8926" t="b">
        <v>0</v>
      </c>
      <c r="S8926" t="b">
        <v>0</v>
      </c>
      <c r="T8926" t="s">
        <v>426</v>
      </c>
      <c r="U8926">
        <v>1</v>
      </c>
      <c r="V8926" s="32" t="s">
        <v>22747</v>
      </c>
      <c r="W8926" t="s">
        <v>22748</v>
      </c>
      <c r="X8926" t="s">
        <v>282</v>
      </c>
      <c r="Y8926" t="s">
        <v>305</v>
      </c>
      <c r="Z8926" t="s">
        <v>284</v>
      </c>
      <c r="AA8926" t="s">
        <v>337</v>
      </c>
      <c r="AB8926"/>
      <c r="AD8926" s="27" t="s">
        <v>2075</v>
      </c>
      <c r="AE8926" t="s">
        <v>26227</v>
      </c>
      <c r="AF8926" t="s">
        <v>290</v>
      </c>
      <c r="AH8926" t="s">
        <v>370</v>
      </c>
      <c r="AI8926" t="s">
        <v>3191</v>
      </c>
      <c r="AJ8926" t="s">
        <v>3192</v>
      </c>
      <c r="AK8926" t="s">
        <v>2082</v>
      </c>
      <c r="AL8926" s="12">
        <v>46128.492280092592</v>
      </c>
      <c r="AM8926" t="s">
        <v>291</v>
      </c>
    </row>
    <row r="8927" spans="1:39" ht="15" customHeight="1" x14ac:dyDescent="0.3">
      <c r="A8927" s="38" t="s">
        <v>22832</v>
      </c>
      <c r="B8927" t="s">
        <v>14455</v>
      </c>
      <c r="C8927" t="s">
        <v>2073</v>
      </c>
      <c r="D8927" t="s">
        <v>282</v>
      </c>
      <c r="E8927" t="s">
        <v>299</v>
      </c>
      <c r="H8927" t="s">
        <v>340</v>
      </c>
      <c r="I8927" t="s">
        <v>22833</v>
      </c>
      <c r="J8927" t="s">
        <v>284</v>
      </c>
      <c r="K8927" t="s">
        <v>2075</v>
      </c>
      <c r="M8927" t="s">
        <v>294</v>
      </c>
      <c r="N8927" t="s">
        <v>295</v>
      </c>
      <c r="Q8927" t="s">
        <v>311</v>
      </c>
      <c r="R8927" t="b">
        <v>0</v>
      </c>
      <c r="S8927" t="b">
        <v>0</v>
      </c>
      <c r="T8927" t="s">
        <v>426</v>
      </c>
      <c r="U8927">
        <v>1</v>
      </c>
      <c r="V8927" s="32" t="s">
        <v>22834</v>
      </c>
      <c r="W8927" t="s">
        <v>22835</v>
      </c>
      <c r="X8927" t="s">
        <v>282</v>
      </c>
      <c r="Y8927" t="s">
        <v>311</v>
      </c>
      <c r="Z8927" t="s">
        <v>310</v>
      </c>
      <c r="AB8927"/>
      <c r="AD8927" s="27" t="s">
        <v>2075</v>
      </c>
      <c r="AF8927" t="s">
        <v>294</v>
      </c>
      <c r="AH8927" t="s">
        <v>2012</v>
      </c>
      <c r="AI8927" t="s">
        <v>2121</v>
      </c>
      <c r="AJ8927" t="s">
        <v>2122</v>
      </c>
      <c r="AK8927" t="s">
        <v>2082</v>
      </c>
      <c r="AL8927" s="12">
        <v>45924.493750000001</v>
      </c>
    </row>
    <row r="8928" spans="1:39" ht="15" customHeight="1" x14ac:dyDescent="0.3">
      <c r="A8928" s="38" t="s">
        <v>22832</v>
      </c>
      <c r="B8928" t="s">
        <v>14455</v>
      </c>
      <c r="C8928" t="s">
        <v>2073</v>
      </c>
      <c r="D8928" t="s">
        <v>282</v>
      </c>
      <c r="E8928" t="s">
        <v>299</v>
      </c>
      <c r="H8928" t="s">
        <v>340</v>
      </c>
      <c r="I8928" t="s">
        <v>22833</v>
      </c>
      <c r="J8928" t="s">
        <v>284</v>
      </c>
      <c r="K8928" t="s">
        <v>2075</v>
      </c>
      <c r="M8928" t="s">
        <v>294</v>
      </c>
      <c r="N8928" t="s">
        <v>295</v>
      </c>
      <c r="Q8928" t="s">
        <v>311</v>
      </c>
      <c r="R8928" t="b">
        <v>0</v>
      </c>
      <c r="S8928" t="b">
        <v>0</v>
      </c>
      <c r="T8928" t="s">
        <v>426</v>
      </c>
      <c r="U8928">
        <v>1</v>
      </c>
      <c r="V8928" s="32" t="s">
        <v>22836</v>
      </c>
      <c r="W8928" t="s">
        <v>22837</v>
      </c>
      <c r="X8928" t="s">
        <v>282</v>
      </c>
      <c r="Y8928" t="s">
        <v>311</v>
      </c>
      <c r="Z8928" t="s">
        <v>284</v>
      </c>
      <c r="AB8928"/>
      <c r="AD8928" s="27" t="s">
        <v>2075</v>
      </c>
      <c r="AF8928" t="s">
        <v>294</v>
      </c>
      <c r="AH8928" t="s">
        <v>2013</v>
      </c>
      <c r="AI8928" t="s">
        <v>2080</v>
      </c>
      <c r="AJ8928" t="s">
        <v>2081</v>
      </c>
      <c r="AK8928" t="s">
        <v>2082</v>
      </c>
      <c r="AL8928" s="12">
        <v>45832.574976851851</v>
      </c>
    </row>
    <row r="8929" spans="1:39" ht="15" customHeight="1" x14ac:dyDescent="0.3">
      <c r="A8929" s="38" t="s">
        <v>22832</v>
      </c>
      <c r="B8929" t="s">
        <v>14455</v>
      </c>
      <c r="C8929" t="s">
        <v>2073</v>
      </c>
      <c r="D8929" t="s">
        <v>282</v>
      </c>
      <c r="E8929" t="s">
        <v>299</v>
      </c>
      <c r="H8929" t="s">
        <v>340</v>
      </c>
      <c r="I8929" t="s">
        <v>22833</v>
      </c>
      <c r="J8929" t="s">
        <v>284</v>
      </c>
      <c r="K8929" t="s">
        <v>2075</v>
      </c>
      <c r="M8929" t="s">
        <v>294</v>
      </c>
      <c r="N8929" t="s">
        <v>295</v>
      </c>
      <c r="Q8929" t="s">
        <v>344</v>
      </c>
      <c r="R8929" t="b">
        <v>0</v>
      </c>
      <c r="S8929" t="b">
        <v>0</v>
      </c>
      <c r="T8929" t="s">
        <v>426</v>
      </c>
      <c r="U8929">
        <v>1</v>
      </c>
      <c r="V8929" s="32" t="s">
        <v>2235</v>
      </c>
      <c r="AB8929"/>
      <c r="AD8929" s="27"/>
    </row>
    <row r="8930" spans="1:39" ht="15" customHeight="1" x14ac:dyDescent="0.3">
      <c r="A8930" s="38" t="s">
        <v>19201</v>
      </c>
      <c r="B8930" t="s">
        <v>19202</v>
      </c>
      <c r="C8930" t="s">
        <v>2073</v>
      </c>
      <c r="D8930" t="s">
        <v>282</v>
      </c>
      <c r="E8930" t="s">
        <v>283</v>
      </c>
      <c r="H8930" t="s">
        <v>25617</v>
      </c>
      <c r="I8930" t="s">
        <v>19203</v>
      </c>
      <c r="J8930" t="s">
        <v>310</v>
      </c>
      <c r="K8930" t="s">
        <v>2075</v>
      </c>
      <c r="M8930" t="s">
        <v>290</v>
      </c>
      <c r="N8930" t="s">
        <v>295</v>
      </c>
      <c r="Q8930" t="s">
        <v>344</v>
      </c>
      <c r="R8930" t="b">
        <v>0</v>
      </c>
      <c r="S8930" t="b">
        <v>0</v>
      </c>
      <c r="T8930" t="s">
        <v>426</v>
      </c>
      <c r="U8930">
        <v>1</v>
      </c>
      <c r="V8930" s="32" t="s">
        <v>19144</v>
      </c>
      <c r="W8930" t="s">
        <v>19145</v>
      </c>
      <c r="X8930" t="s">
        <v>282</v>
      </c>
      <c r="Y8930" t="s">
        <v>344</v>
      </c>
      <c r="Z8930" t="s">
        <v>284</v>
      </c>
      <c r="AA8930" t="s">
        <v>283</v>
      </c>
      <c r="AB8930"/>
      <c r="AD8930" s="27" t="s">
        <v>2075</v>
      </c>
      <c r="AF8930" t="s">
        <v>290</v>
      </c>
      <c r="AH8930" t="s">
        <v>18672</v>
      </c>
      <c r="AI8930" t="s">
        <v>18673</v>
      </c>
      <c r="AJ8930" t="s">
        <v>18674</v>
      </c>
      <c r="AK8930" t="s">
        <v>2082</v>
      </c>
      <c r="AL8930" s="12">
        <v>45959.334444444445</v>
      </c>
    </row>
    <row r="8931" spans="1:39" ht="15" customHeight="1" x14ac:dyDescent="0.3">
      <c r="A8931" s="38" t="s">
        <v>19201</v>
      </c>
      <c r="B8931" t="s">
        <v>19202</v>
      </c>
      <c r="C8931" t="s">
        <v>2073</v>
      </c>
      <c r="D8931" t="s">
        <v>282</v>
      </c>
      <c r="E8931" t="s">
        <v>283</v>
      </c>
      <c r="H8931" t="s">
        <v>25617</v>
      </c>
      <c r="I8931" t="s">
        <v>19203</v>
      </c>
      <c r="J8931" t="s">
        <v>310</v>
      </c>
      <c r="K8931" t="s">
        <v>2075</v>
      </c>
      <c r="M8931" t="s">
        <v>290</v>
      </c>
      <c r="N8931" t="s">
        <v>295</v>
      </c>
      <c r="R8931" t="b">
        <v>0</v>
      </c>
      <c r="S8931" t="b">
        <v>0</v>
      </c>
      <c r="T8931" t="s">
        <v>426</v>
      </c>
      <c r="U8931">
        <v>1</v>
      </c>
      <c r="V8931" s="32" t="s">
        <v>19146</v>
      </c>
      <c r="W8931" t="s">
        <v>19147</v>
      </c>
      <c r="X8931" t="s">
        <v>282</v>
      </c>
      <c r="Y8931" t="s">
        <v>311</v>
      </c>
      <c r="Z8931" t="s">
        <v>310</v>
      </c>
      <c r="AB8931"/>
      <c r="AD8931" s="27" t="s">
        <v>2094</v>
      </c>
      <c r="AF8931" t="s">
        <v>290</v>
      </c>
      <c r="AH8931" t="s">
        <v>18672</v>
      </c>
      <c r="AI8931" t="s">
        <v>18673</v>
      </c>
      <c r="AJ8931" t="s">
        <v>18674</v>
      </c>
      <c r="AK8931" t="s">
        <v>2082</v>
      </c>
      <c r="AL8931" s="12">
        <v>45959.336875000001</v>
      </c>
      <c r="AM8931" t="s">
        <v>291</v>
      </c>
    </row>
    <row r="8932" spans="1:39" ht="15" customHeight="1" x14ac:dyDescent="0.3">
      <c r="A8932" s="38" t="s">
        <v>19201</v>
      </c>
      <c r="B8932" t="s">
        <v>19202</v>
      </c>
      <c r="C8932" t="s">
        <v>2073</v>
      </c>
      <c r="D8932" t="s">
        <v>282</v>
      </c>
      <c r="E8932" t="s">
        <v>283</v>
      </c>
      <c r="H8932" t="s">
        <v>25617</v>
      </c>
      <c r="I8932" t="s">
        <v>19203</v>
      </c>
      <c r="J8932" t="s">
        <v>310</v>
      </c>
      <c r="K8932" t="s">
        <v>2075</v>
      </c>
      <c r="M8932" t="s">
        <v>290</v>
      </c>
      <c r="N8932" t="s">
        <v>295</v>
      </c>
      <c r="R8932" t="b">
        <v>0</v>
      </c>
      <c r="S8932" t="b">
        <v>0</v>
      </c>
      <c r="T8932" t="s">
        <v>426</v>
      </c>
      <c r="U8932">
        <v>1</v>
      </c>
      <c r="V8932" s="32" t="s">
        <v>18679</v>
      </c>
      <c r="W8932" t="s">
        <v>18680</v>
      </c>
      <c r="X8932" t="s">
        <v>282</v>
      </c>
      <c r="Y8932" t="s">
        <v>311</v>
      </c>
      <c r="Z8932" t="s">
        <v>284</v>
      </c>
      <c r="AB8932"/>
      <c r="AD8932" s="27" t="s">
        <v>2075</v>
      </c>
      <c r="AF8932" t="s">
        <v>290</v>
      </c>
      <c r="AH8932" t="s">
        <v>18672</v>
      </c>
      <c r="AI8932" t="s">
        <v>18673</v>
      </c>
      <c r="AJ8932" t="s">
        <v>18674</v>
      </c>
      <c r="AK8932" t="s">
        <v>2082</v>
      </c>
      <c r="AL8932" s="12">
        <v>45993.713194444441</v>
      </c>
    </row>
    <row r="8933" spans="1:39" ht="15" customHeight="1" x14ac:dyDescent="0.3">
      <c r="A8933" s="38" t="s">
        <v>22868</v>
      </c>
      <c r="B8933" t="s">
        <v>22869</v>
      </c>
      <c r="C8933" t="s">
        <v>2092</v>
      </c>
      <c r="D8933" t="s">
        <v>282</v>
      </c>
      <c r="E8933" t="s">
        <v>299</v>
      </c>
      <c r="G8933" t="s">
        <v>396</v>
      </c>
      <c r="H8933" t="s">
        <v>396</v>
      </c>
      <c r="I8933" t="s">
        <v>22870</v>
      </c>
      <c r="J8933" t="s">
        <v>284</v>
      </c>
      <c r="K8933" t="s">
        <v>2094</v>
      </c>
      <c r="M8933" t="s">
        <v>294</v>
      </c>
      <c r="N8933" t="s">
        <v>295</v>
      </c>
      <c r="O8933" t="s">
        <v>2076</v>
      </c>
      <c r="P8933" t="s">
        <v>395</v>
      </c>
      <c r="Q8933" t="s">
        <v>360</v>
      </c>
      <c r="R8933" t="b">
        <v>1</v>
      </c>
      <c r="S8933" t="b">
        <v>1</v>
      </c>
      <c r="T8933" t="s">
        <v>424</v>
      </c>
      <c r="U8933">
        <v>1</v>
      </c>
      <c r="V8933" s="32" t="s">
        <v>2235</v>
      </c>
      <c r="AB8933"/>
      <c r="AD8933" s="27"/>
    </row>
    <row r="8934" spans="1:39" ht="15" customHeight="1" x14ac:dyDescent="0.3">
      <c r="A8934" s="38" t="s">
        <v>19141</v>
      </c>
      <c r="B8934" t="s">
        <v>19142</v>
      </c>
      <c r="C8934" t="s">
        <v>2073</v>
      </c>
      <c r="D8934" t="s">
        <v>282</v>
      </c>
      <c r="E8934" t="s">
        <v>283</v>
      </c>
      <c r="H8934" t="s">
        <v>25617</v>
      </c>
      <c r="I8934" t="s">
        <v>19143</v>
      </c>
      <c r="J8934" t="s">
        <v>310</v>
      </c>
      <c r="K8934" t="s">
        <v>2075</v>
      </c>
      <c r="M8934" t="s">
        <v>290</v>
      </c>
      <c r="N8934" t="s">
        <v>295</v>
      </c>
      <c r="Q8934" t="s">
        <v>344</v>
      </c>
      <c r="R8934" t="b">
        <v>0</v>
      </c>
      <c r="S8934" t="b">
        <v>0</v>
      </c>
      <c r="T8934" t="s">
        <v>426</v>
      </c>
      <c r="U8934">
        <v>1</v>
      </c>
      <c r="V8934" s="32" t="s">
        <v>19144</v>
      </c>
      <c r="W8934" t="s">
        <v>19145</v>
      </c>
      <c r="X8934" t="s">
        <v>282</v>
      </c>
      <c r="Y8934" t="s">
        <v>344</v>
      </c>
      <c r="Z8934" t="s">
        <v>284</v>
      </c>
      <c r="AA8934" t="s">
        <v>283</v>
      </c>
      <c r="AB8934"/>
      <c r="AD8934" s="27" t="s">
        <v>2075</v>
      </c>
      <c r="AF8934" t="s">
        <v>290</v>
      </c>
      <c r="AH8934" t="s">
        <v>18672</v>
      </c>
      <c r="AI8934" t="s">
        <v>18673</v>
      </c>
      <c r="AJ8934" t="s">
        <v>18674</v>
      </c>
      <c r="AK8934" t="s">
        <v>2082</v>
      </c>
      <c r="AL8934" s="12">
        <v>45959.334444444445</v>
      </c>
    </row>
    <row r="8935" spans="1:39" ht="15" customHeight="1" x14ac:dyDescent="0.3">
      <c r="A8935" s="38" t="s">
        <v>19141</v>
      </c>
      <c r="B8935" t="s">
        <v>19142</v>
      </c>
      <c r="C8935" t="s">
        <v>2073</v>
      </c>
      <c r="D8935" t="s">
        <v>282</v>
      </c>
      <c r="E8935" t="s">
        <v>283</v>
      </c>
      <c r="H8935" t="s">
        <v>25617</v>
      </c>
      <c r="I8935" t="s">
        <v>19143</v>
      </c>
      <c r="J8935" t="s">
        <v>310</v>
      </c>
      <c r="K8935" t="s">
        <v>2075</v>
      </c>
      <c r="M8935" t="s">
        <v>290</v>
      </c>
      <c r="N8935" t="s">
        <v>295</v>
      </c>
      <c r="R8935" t="b">
        <v>0</v>
      </c>
      <c r="S8935" t="b">
        <v>0</v>
      </c>
      <c r="T8935" t="s">
        <v>426</v>
      </c>
      <c r="U8935">
        <v>1</v>
      </c>
      <c r="V8935" s="32" t="s">
        <v>19146</v>
      </c>
      <c r="W8935" t="s">
        <v>19147</v>
      </c>
      <c r="X8935" t="s">
        <v>282</v>
      </c>
      <c r="Y8935" t="s">
        <v>311</v>
      </c>
      <c r="Z8935" t="s">
        <v>310</v>
      </c>
      <c r="AB8935"/>
      <c r="AD8935" s="27" t="s">
        <v>2094</v>
      </c>
      <c r="AF8935" t="s">
        <v>290</v>
      </c>
      <c r="AH8935" t="s">
        <v>18672</v>
      </c>
      <c r="AI8935" t="s">
        <v>18673</v>
      </c>
      <c r="AJ8935" t="s">
        <v>18674</v>
      </c>
      <c r="AK8935" t="s">
        <v>2082</v>
      </c>
      <c r="AL8935" s="12">
        <v>45959.336875000001</v>
      </c>
      <c r="AM8935" t="s">
        <v>291</v>
      </c>
    </row>
    <row r="8936" spans="1:39" ht="15" customHeight="1" x14ac:dyDescent="0.3">
      <c r="A8936" s="38" t="s">
        <v>19141</v>
      </c>
      <c r="B8936" t="s">
        <v>19142</v>
      </c>
      <c r="C8936" t="s">
        <v>2073</v>
      </c>
      <c r="D8936" t="s">
        <v>282</v>
      </c>
      <c r="E8936" t="s">
        <v>283</v>
      </c>
      <c r="H8936" t="s">
        <v>25617</v>
      </c>
      <c r="I8936" t="s">
        <v>19143</v>
      </c>
      <c r="J8936" t="s">
        <v>310</v>
      </c>
      <c r="K8936" t="s">
        <v>2075</v>
      </c>
      <c r="M8936" t="s">
        <v>290</v>
      </c>
      <c r="N8936" t="s">
        <v>295</v>
      </c>
      <c r="R8936" t="b">
        <v>0</v>
      </c>
      <c r="S8936" t="b">
        <v>0</v>
      </c>
      <c r="T8936" t="s">
        <v>426</v>
      </c>
      <c r="U8936">
        <v>1</v>
      </c>
      <c r="V8936" s="32" t="s">
        <v>18679</v>
      </c>
      <c r="W8936" t="s">
        <v>18680</v>
      </c>
      <c r="X8936" t="s">
        <v>282</v>
      </c>
      <c r="Y8936" t="s">
        <v>311</v>
      </c>
      <c r="Z8936" t="s">
        <v>284</v>
      </c>
      <c r="AB8936"/>
      <c r="AD8936" s="27" t="s">
        <v>2075</v>
      </c>
      <c r="AF8936" t="s">
        <v>290</v>
      </c>
      <c r="AH8936" t="s">
        <v>18672</v>
      </c>
      <c r="AI8936" t="s">
        <v>18673</v>
      </c>
      <c r="AJ8936" t="s">
        <v>18674</v>
      </c>
      <c r="AK8936" t="s">
        <v>2082</v>
      </c>
      <c r="AL8936" s="12">
        <v>45993.713194444441</v>
      </c>
    </row>
    <row r="8937" spans="1:39" ht="15" customHeight="1" x14ac:dyDescent="0.3">
      <c r="A8937" s="38" t="s">
        <v>19186</v>
      </c>
      <c r="B8937" t="s">
        <v>19187</v>
      </c>
      <c r="C8937" t="s">
        <v>2073</v>
      </c>
      <c r="D8937" t="s">
        <v>282</v>
      </c>
      <c r="E8937" t="s">
        <v>283</v>
      </c>
      <c r="H8937" t="s">
        <v>25617</v>
      </c>
      <c r="I8937" t="s">
        <v>19188</v>
      </c>
      <c r="J8937" t="s">
        <v>310</v>
      </c>
      <c r="K8937" t="s">
        <v>2075</v>
      </c>
      <c r="M8937" t="s">
        <v>290</v>
      </c>
      <c r="N8937" t="s">
        <v>295</v>
      </c>
      <c r="Q8937" t="s">
        <v>344</v>
      </c>
      <c r="R8937" t="b">
        <v>0</v>
      </c>
      <c r="S8937" t="b">
        <v>0</v>
      </c>
      <c r="T8937" t="s">
        <v>426</v>
      </c>
      <c r="U8937">
        <v>1</v>
      </c>
      <c r="V8937" s="32" t="s">
        <v>19144</v>
      </c>
      <c r="W8937" t="s">
        <v>19145</v>
      </c>
      <c r="X8937" t="s">
        <v>282</v>
      </c>
      <c r="Y8937" t="s">
        <v>344</v>
      </c>
      <c r="Z8937" t="s">
        <v>284</v>
      </c>
      <c r="AA8937" t="s">
        <v>283</v>
      </c>
      <c r="AB8937"/>
      <c r="AD8937" s="27" t="s">
        <v>2075</v>
      </c>
      <c r="AF8937" t="s">
        <v>290</v>
      </c>
      <c r="AH8937" t="s">
        <v>18672</v>
      </c>
      <c r="AI8937" t="s">
        <v>18673</v>
      </c>
      <c r="AJ8937" t="s">
        <v>18674</v>
      </c>
      <c r="AK8937" t="s">
        <v>2082</v>
      </c>
      <c r="AL8937" s="12">
        <v>45959.334444444445</v>
      </c>
    </row>
    <row r="8938" spans="1:39" ht="15" customHeight="1" x14ac:dyDescent="0.3">
      <c r="A8938" s="38" t="s">
        <v>19186</v>
      </c>
      <c r="B8938" t="s">
        <v>19187</v>
      </c>
      <c r="C8938" t="s">
        <v>2073</v>
      </c>
      <c r="D8938" t="s">
        <v>282</v>
      </c>
      <c r="E8938" t="s">
        <v>283</v>
      </c>
      <c r="H8938" t="s">
        <v>25617</v>
      </c>
      <c r="I8938" t="s">
        <v>19188</v>
      </c>
      <c r="J8938" t="s">
        <v>310</v>
      </c>
      <c r="K8938" t="s">
        <v>2075</v>
      </c>
      <c r="M8938" t="s">
        <v>290</v>
      </c>
      <c r="N8938" t="s">
        <v>295</v>
      </c>
      <c r="R8938" t="b">
        <v>0</v>
      </c>
      <c r="S8938" t="b">
        <v>0</v>
      </c>
      <c r="T8938" t="s">
        <v>426</v>
      </c>
      <c r="U8938">
        <v>1</v>
      </c>
      <c r="V8938" s="32" t="s">
        <v>19146</v>
      </c>
      <c r="W8938" t="s">
        <v>19147</v>
      </c>
      <c r="X8938" t="s">
        <v>282</v>
      </c>
      <c r="Y8938" t="s">
        <v>311</v>
      </c>
      <c r="Z8938" t="s">
        <v>310</v>
      </c>
      <c r="AB8938"/>
      <c r="AD8938" s="27" t="s">
        <v>2094</v>
      </c>
      <c r="AF8938" t="s">
        <v>290</v>
      </c>
      <c r="AH8938" t="s">
        <v>18672</v>
      </c>
      <c r="AI8938" t="s">
        <v>18673</v>
      </c>
      <c r="AJ8938" t="s">
        <v>18674</v>
      </c>
      <c r="AK8938" t="s">
        <v>2082</v>
      </c>
      <c r="AL8938" s="12">
        <v>45959.336875000001</v>
      </c>
      <c r="AM8938" t="s">
        <v>291</v>
      </c>
    </row>
    <row r="8939" spans="1:39" ht="15" customHeight="1" x14ac:dyDescent="0.3">
      <c r="A8939" s="38" t="s">
        <v>19186</v>
      </c>
      <c r="B8939" t="s">
        <v>19187</v>
      </c>
      <c r="C8939" t="s">
        <v>2073</v>
      </c>
      <c r="D8939" t="s">
        <v>282</v>
      </c>
      <c r="E8939" t="s">
        <v>283</v>
      </c>
      <c r="H8939" t="s">
        <v>25617</v>
      </c>
      <c r="I8939" t="s">
        <v>19188</v>
      </c>
      <c r="J8939" t="s">
        <v>310</v>
      </c>
      <c r="K8939" t="s">
        <v>2075</v>
      </c>
      <c r="M8939" t="s">
        <v>290</v>
      </c>
      <c r="N8939" t="s">
        <v>295</v>
      </c>
      <c r="R8939" t="b">
        <v>0</v>
      </c>
      <c r="S8939" t="b">
        <v>0</v>
      </c>
      <c r="T8939" t="s">
        <v>426</v>
      </c>
      <c r="U8939">
        <v>1</v>
      </c>
      <c r="V8939" s="32" t="s">
        <v>18679</v>
      </c>
      <c r="W8939" t="s">
        <v>18680</v>
      </c>
      <c r="X8939" t="s">
        <v>282</v>
      </c>
      <c r="Y8939" t="s">
        <v>311</v>
      </c>
      <c r="Z8939" t="s">
        <v>284</v>
      </c>
      <c r="AB8939"/>
      <c r="AD8939" s="27" t="s">
        <v>2075</v>
      </c>
      <c r="AF8939" t="s">
        <v>290</v>
      </c>
      <c r="AH8939" t="s">
        <v>18672</v>
      </c>
      <c r="AI8939" t="s">
        <v>18673</v>
      </c>
      <c r="AJ8939" t="s">
        <v>18674</v>
      </c>
      <c r="AK8939" t="s">
        <v>2082</v>
      </c>
      <c r="AL8939" s="12">
        <v>45993.713194444441</v>
      </c>
    </row>
    <row r="8940" spans="1:39" ht="15" customHeight="1" x14ac:dyDescent="0.3">
      <c r="A8940" s="38" t="s">
        <v>22741</v>
      </c>
      <c r="B8940" t="s">
        <v>22742</v>
      </c>
      <c r="C8940" t="s">
        <v>2092</v>
      </c>
      <c r="D8940" t="s">
        <v>282</v>
      </c>
      <c r="E8940" t="s">
        <v>292</v>
      </c>
      <c r="G8940" t="s">
        <v>371</v>
      </c>
      <c r="I8940" t="s">
        <v>22743</v>
      </c>
      <c r="J8940" t="s">
        <v>284</v>
      </c>
      <c r="K8940" t="s">
        <v>2075</v>
      </c>
      <c r="M8940" t="s">
        <v>294</v>
      </c>
      <c r="N8940" t="s">
        <v>295</v>
      </c>
      <c r="O8940" t="s">
        <v>2076</v>
      </c>
      <c r="P8940" t="s">
        <v>296</v>
      </c>
      <c r="Q8940" t="s">
        <v>367</v>
      </c>
      <c r="R8940" t="b">
        <v>1</v>
      </c>
      <c r="S8940" t="b">
        <v>1</v>
      </c>
      <c r="T8940" t="s">
        <v>25454</v>
      </c>
      <c r="U8940" t="s">
        <v>2234</v>
      </c>
      <c r="V8940" s="32" t="s">
        <v>2235</v>
      </c>
      <c r="AB8940"/>
      <c r="AD8940" s="27"/>
    </row>
    <row r="8941" spans="1:39" ht="15" customHeight="1" x14ac:dyDescent="0.3">
      <c r="A8941" s="38" t="s">
        <v>22764</v>
      </c>
      <c r="B8941" t="s">
        <v>22765</v>
      </c>
      <c r="C8941" t="s">
        <v>2073</v>
      </c>
      <c r="D8941" t="s">
        <v>282</v>
      </c>
      <c r="E8941" t="s">
        <v>283</v>
      </c>
      <c r="H8941" t="s">
        <v>26200</v>
      </c>
      <c r="I8941" t="s">
        <v>22766</v>
      </c>
      <c r="J8941" t="s">
        <v>284</v>
      </c>
      <c r="K8941" t="s">
        <v>2075</v>
      </c>
      <c r="M8941" t="s">
        <v>290</v>
      </c>
      <c r="N8941" t="s">
        <v>365</v>
      </c>
      <c r="O8941" t="s">
        <v>2076</v>
      </c>
      <c r="Q8941" t="s">
        <v>344</v>
      </c>
      <c r="R8941" t="b">
        <v>0</v>
      </c>
      <c r="S8941" t="b">
        <v>0</v>
      </c>
      <c r="T8941" t="s">
        <v>426</v>
      </c>
      <c r="U8941">
        <v>1</v>
      </c>
      <c r="V8941" s="32" t="s">
        <v>22757</v>
      </c>
      <c r="W8941" t="s">
        <v>22758</v>
      </c>
      <c r="X8941" t="s">
        <v>282</v>
      </c>
      <c r="Y8941" t="s">
        <v>344</v>
      </c>
      <c r="Z8941" t="s">
        <v>284</v>
      </c>
      <c r="AA8941" t="s">
        <v>283</v>
      </c>
      <c r="AB8941"/>
      <c r="AD8941" s="27" t="s">
        <v>2075</v>
      </c>
      <c r="AF8941" t="s">
        <v>290</v>
      </c>
      <c r="AH8941" t="s">
        <v>18672</v>
      </c>
      <c r="AI8941" t="s">
        <v>18673</v>
      </c>
      <c r="AJ8941" t="s">
        <v>18674</v>
      </c>
      <c r="AK8941" t="s">
        <v>2082</v>
      </c>
      <c r="AL8941" s="12">
        <v>45964.469212962962</v>
      </c>
    </row>
    <row r="8942" spans="1:39" ht="15" customHeight="1" x14ac:dyDescent="0.3">
      <c r="A8942" s="38" t="s">
        <v>22764</v>
      </c>
      <c r="B8942" t="s">
        <v>22765</v>
      </c>
      <c r="C8942" t="s">
        <v>2073</v>
      </c>
      <c r="D8942" t="s">
        <v>282</v>
      </c>
      <c r="E8942" t="s">
        <v>283</v>
      </c>
      <c r="H8942" t="s">
        <v>26200</v>
      </c>
      <c r="I8942" t="s">
        <v>22766</v>
      </c>
      <c r="J8942" t="s">
        <v>284</v>
      </c>
      <c r="K8942" t="s">
        <v>2075</v>
      </c>
      <c r="M8942" t="s">
        <v>290</v>
      </c>
      <c r="N8942" t="s">
        <v>365</v>
      </c>
      <c r="O8942" t="s">
        <v>2076</v>
      </c>
      <c r="R8942" t="b">
        <v>0</v>
      </c>
      <c r="S8942" t="b">
        <v>0</v>
      </c>
      <c r="T8942" t="s">
        <v>426</v>
      </c>
      <c r="U8942">
        <v>1</v>
      </c>
      <c r="V8942" s="32" t="s">
        <v>22759</v>
      </c>
      <c r="W8942" t="s">
        <v>22760</v>
      </c>
      <c r="X8942" t="s">
        <v>282</v>
      </c>
      <c r="Y8942" t="s">
        <v>311</v>
      </c>
      <c r="Z8942" t="s">
        <v>284</v>
      </c>
      <c r="AB8942"/>
      <c r="AD8942" s="27" t="s">
        <v>2075</v>
      </c>
      <c r="AF8942" t="s">
        <v>290</v>
      </c>
      <c r="AH8942" t="s">
        <v>1943</v>
      </c>
      <c r="AI8942" t="s">
        <v>18677</v>
      </c>
      <c r="AJ8942" t="s">
        <v>18678</v>
      </c>
      <c r="AK8942" t="s">
        <v>2082</v>
      </c>
      <c r="AL8942" s="12">
        <v>45703.495358796295</v>
      </c>
      <c r="AM8942" t="s">
        <v>291</v>
      </c>
    </row>
    <row r="8943" spans="1:39" ht="15" customHeight="1" x14ac:dyDescent="0.3">
      <c r="A8943" s="38" t="s">
        <v>22764</v>
      </c>
      <c r="B8943" t="s">
        <v>22765</v>
      </c>
      <c r="C8943" t="s">
        <v>2073</v>
      </c>
      <c r="D8943" t="s">
        <v>282</v>
      </c>
      <c r="E8943" t="s">
        <v>283</v>
      </c>
      <c r="H8943" t="s">
        <v>26200</v>
      </c>
      <c r="I8943" t="s">
        <v>22766</v>
      </c>
      <c r="J8943" t="s">
        <v>284</v>
      </c>
      <c r="K8943" t="s">
        <v>2075</v>
      </c>
      <c r="M8943" t="s">
        <v>290</v>
      </c>
      <c r="N8943" t="s">
        <v>365</v>
      </c>
      <c r="O8943" t="s">
        <v>2076</v>
      </c>
      <c r="R8943" t="b">
        <v>0</v>
      </c>
      <c r="S8943" t="b">
        <v>0</v>
      </c>
      <c r="T8943" t="s">
        <v>426</v>
      </c>
      <c r="U8943">
        <v>1</v>
      </c>
      <c r="V8943" s="32" t="s">
        <v>18679</v>
      </c>
      <c r="W8943" t="s">
        <v>18680</v>
      </c>
      <c r="X8943" t="s">
        <v>282</v>
      </c>
      <c r="Y8943" t="s">
        <v>311</v>
      </c>
      <c r="Z8943" t="s">
        <v>284</v>
      </c>
      <c r="AB8943"/>
      <c r="AD8943" s="27" t="s">
        <v>2075</v>
      </c>
      <c r="AF8943" t="s">
        <v>290</v>
      </c>
      <c r="AH8943" t="s">
        <v>18672</v>
      </c>
      <c r="AI8943" t="s">
        <v>18673</v>
      </c>
      <c r="AJ8943" t="s">
        <v>18674</v>
      </c>
      <c r="AK8943" t="s">
        <v>2082</v>
      </c>
      <c r="AL8943" s="12">
        <v>45993.713194444441</v>
      </c>
    </row>
    <row r="8944" spans="1:39" ht="15" customHeight="1" x14ac:dyDescent="0.3">
      <c r="A8944" s="38" t="s">
        <v>22716</v>
      </c>
      <c r="B8944" t="s">
        <v>22717</v>
      </c>
      <c r="C8944" t="s">
        <v>2073</v>
      </c>
      <c r="D8944" t="s">
        <v>282</v>
      </c>
      <c r="E8944" t="s">
        <v>283</v>
      </c>
      <c r="H8944" t="s">
        <v>25617</v>
      </c>
      <c r="I8944" t="s">
        <v>22718</v>
      </c>
      <c r="J8944" t="s">
        <v>310</v>
      </c>
      <c r="K8944" t="s">
        <v>2075</v>
      </c>
      <c r="M8944" t="s">
        <v>290</v>
      </c>
      <c r="N8944" t="s">
        <v>295</v>
      </c>
      <c r="Q8944" t="s">
        <v>344</v>
      </c>
      <c r="R8944" t="b">
        <v>0</v>
      </c>
      <c r="S8944" t="b">
        <v>0</v>
      </c>
      <c r="T8944" t="s">
        <v>426</v>
      </c>
      <c r="U8944">
        <v>1</v>
      </c>
      <c r="V8944" s="32" t="s">
        <v>19144</v>
      </c>
      <c r="W8944" t="s">
        <v>19145</v>
      </c>
      <c r="X8944" t="s">
        <v>282</v>
      </c>
      <c r="Y8944" t="s">
        <v>344</v>
      </c>
      <c r="Z8944" t="s">
        <v>284</v>
      </c>
      <c r="AA8944" t="s">
        <v>283</v>
      </c>
      <c r="AB8944"/>
      <c r="AD8944" s="27" t="s">
        <v>2075</v>
      </c>
      <c r="AF8944" t="s">
        <v>290</v>
      </c>
      <c r="AH8944" t="s">
        <v>18672</v>
      </c>
      <c r="AI8944" t="s">
        <v>18673</v>
      </c>
      <c r="AJ8944" t="s">
        <v>18674</v>
      </c>
      <c r="AK8944" t="s">
        <v>2082</v>
      </c>
      <c r="AL8944" s="12">
        <v>45959.334444444445</v>
      </c>
    </row>
    <row r="8945" spans="1:39" ht="15" customHeight="1" x14ac:dyDescent="0.3">
      <c r="A8945" s="38" t="s">
        <v>22716</v>
      </c>
      <c r="B8945" t="s">
        <v>22717</v>
      </c>
      <c r="C8945" t="s">
        <v>2073</v>
      </c>
      <c r="D8945" t="s">
        <v>282</v>
      </c>
      <c r="E8945" t="s">
        <v>283</v>
      </c>
      <c r="H8945" t="s">
        <v>25617</v>
      </c>
      <c r="I8945" t="s">
        <v>22718</v>
      </c>
      <c r="J8945" t="s">
        <v>310</v>
      </c>
      <c r="K8945" t="s">
        <v>2075</v>
      </c>
      <c r="M8945" t="s">
        <v>290</v>
      </c>
      <c r="N8945" t="s">
        <v>295</v>
      </c>
      <c r="R8945" t="b">
        <v>0</v>
      </c>
      <c r="S8945" t="b">
        <v>0</v>
      </c>
      <c r="T8945" t="s">
        <v>426</v>
      </c>
      <c r="U8945">
        <v>1</v>
      </c>
      <c r="V8945" s="32" t="s">
        <v>19146</v>
      </c>
      <c r="W8945" t="s">
        <v>19147</v>
      </c>
      <c r="X8945" t="s">
        <v>282</v>
      </c>
      <c r="Y8945" t="s">
        <v>311</v>
      </c>
      <c r="Z8945" t="s">
        <v>310</v>
      </c>
      <c r="AB8945"/>
      <c r="AD8945" s="27" t="s">
        <v>2094</v>
      </c>
      <c r="AF8945" t="s">
        <v>290</v>
      </c>
      <c r="AH8945" t="s">
        <v>18672</v>
      </c>
      <c r="AI8945" t="s">
        <v>18673</v>
      </c>
      <c r="AJ8945" t="s">
        <v>18674</v>
      </c>
      <c r="AK8945" t="s">
        <v>2082</v>
      </c>
      <c r="AL8945" s="12">
        <v>45959.336875000001</v>
      </c>
      <c r="AM8945" t="s">
        <v>291</v>
      </c>
    </row>
    <row r="8946" spans="1:39" ht="15" customHeight="1" x14ac:dyDescent="0.3">
      <c r="A8946" s="38" t="s">
        <v>22716</v>
      </c>
      <c r="B8946" t="s">
        <v>22717</v>
      </c>
      <c r="C8946" t="s">
        <v>2073</v>
      </c>
      <c r="D8946" t="s">
        <v>282</v>
      </c>
      <c r="E8946" t="s">
        <v>283</v>
      </c>
      <c r="H8946" t="s">
        <v>25617</v>
      </c>
      <c r="I8946" t="s">
        <v>22718</v>
      </c>
      <c r="J8946" t="s">
        <v>310</v>
      </c>
      <c r="K8946" t="s">
        <v>2075</v>
      </c>
      <c r="M8946" t="s">
        <v>290</v>
      </c>
      <c r="N8946" t="s">
        <v>295</v>
      </c>
      <c r="R8946" t="b">
        <v>0</v>
      </c>
      <c r="S8946" t="b">
        <v>0</v>
      </c>
      <c r="T8946" t="s">
        <v>426</v>
      </c>
      <c r="U8946">
        <v>1</v>
      </c>
      <c r="V8946" s="32" t="s">
        <v>18679</v>
      </c>
      <c r="W8946" t="s">
        <v>18680</v>
      </c>
      <c r="X8946" t="s">
        <v>282</v>
      </c>
      <c r="Y8946" t="s">
        <v>311</v>
      </c>
      <c r="Z8946" t="s">
        <v>284</v>
      </c>
      <c r="AB8946"/>
      <c r="AD8946" s="27" t="s">
        <v>2075</v>
      </c>
      <c r="AF8946" t="s">
        <v>290</v>
      </c>
      <c r="AH8946" t="s">
        <v>18672</v>
      </c>
      <c r="AI8946" t="s">
        <v>18673</v>
      </c>
      <c r="AJ8946" t="s">
        <v>18674</v>
      </c>
      <c r="AK8946" t="s">
        <v>2082</v>
      </c>
      <c r="AL8946" s="12">
        <v>45993.713194444441</v>
      </c>
    </row>
    <row r="8947" spans="1:39" ht="15" customHeight="1" x14ac:dyDescent="0.3">
      <c r="A8947" s="38" t="s">
        <v>24631</v>
      </c>
      <c r="B8947" t="s">
        <v>24632</v>
      </c>
      <c r="C8947" t="s">
        <v>2073</v>
      </c>
      <c r="D8947" t="s">
        <v>282</v>
      </c>
      <c r="E8947" t="s">
        <v>283</v>
      </c>
      <c r="H8947" t="s">
        <v>25623</v>
      </c>
      <c r="I8947" t="s">
        <v>24633</v>
      </c>
      <c r="J8947" t="s">
        <v>310</v>
      </c>
      <c r="K8947" t="s">
        <v>2075</v>
      </c>
      <c r="M8947" t="s">
        <v>290</v>
      </c>
      <c r="N8947" t="s">
        <v>295</v>
      </c>
      <c r="Q8947" t="s">
        <v>344</v>
      </c>
      <c r="R8947" t="b">
        <v>0</v>
      </c>
      <c r="S8947" t="b">
        <v>0</v>
      </c>
      <c r="T8947" t="s">
        <v>426</v>
      </c>
      <c r="U8947">
        <v>1</v>
      </c>
      <c r="V8947" s="32" t="s">
        <v>19176</v>
      </c>
      <c r="W8947" t="s">
        <v>19177</v>
      </c>
      <c r="X8947" t="s">
        <v>282</v>
      </c>
      <c r="Y8947" t="s">
        <v>344</v>
      </c>
      <c r="Z8947" t="s">
        <v>284</v>
      </c>
      <c r="AA8947" t="s">
        <v>283</v>
      </c>
      <c r="AB8947"/>
      <c r="AD8947" s="27" t="s">
        <v>2075</v>
      </c>
      <c r="AF8947" t="s">
        <v>290</v>
      </c>
      <c r="AH8947" t="s">
        <v>18672</v>
      </c>
      <c r="AI8947" t="s">
        <v>18673</v>
      </c>
      <c r="AJ8947" t="s">
        <v>18674</v>
      </c>
      <c r="AK8947" t="s">
        <v>2082</v>
      </c>
      <c r="AL8947" s="12">
        <v>45965.289317129631</v>
      </c>
    </row>
    <row r="8948" spans="1:39" ht="15" customHeight="1" x14ac:dyDescent="0.3">
      <c r="A8948" s="38" t="s">
        <v>24631</v>
      </c>
      <c r="B8948" t="s">
        <v>24632</v>
      </c>
      <c r="C8948" t="s">
        <v>2073</v>
      </c>
      <c r="D8948" t="s">
        <v>282</v>
      </c>
      <c r="E8948" t="s">
        <v>283</v>
      </c>
      <c r="H8948" t="s">
        <v>25623</v>
      </c>
      <c r="I8948" t="s">
        <v>24633</v>
      </c>
      <c r="J8948" t="s">
        <v>310</v>
      </c>
      <c r="K8948" t="s">
        <v>2075</v>
      </c>
      <c r="M8948" t="s">
        <v>290</v>
      </c>
      <c r="N8948" t="s">
        <v>295</v>
      </c>
      <c r="R8948" t="b">
        <v>0</v>
      </c>
      <c r="S8948" t="b">
        <v>0</v>
      </c>
      <c r="T8948" t="s">
        <v>426</v>
      </c>
      <c r="U8948">
        <v>1</v>
      </c>
      <c r="V8948" s="32" t="s">
        <v>19178</v>
      </c>
      <c r="W8948" t="s">
        <v>19179</v>
      </c>
      <c r="X8948" t="s">
        <v>282</v>
      </c>
      <c r="Y8948" t="s">
        <v>311</v>
      </c>
      <c r="Z8948" t="s">
        <v>310</v>
      </c>
      <c r="AB8948"/>
      <c r="AD8948" s="27" t="s">
        <v>2094</v>
      </c>
      <c r="AF8948" t="s">
        <v>290</v>
      </c>
      <c r="AH8948" t="s">
        <v>18672</v>
      </c>
      <c r="AI8948" t="s">
        <v>18673</v>
      </c>
      <c r="AJ8948" t="s">
        <v>18674</v>
      </c>
      <c r="AK8948" t="s">
        <v>2082</v>
      </c>
      <c r="AL8948" s="12">
        <v>45965.290543981479</v>
      </c>
      <c r="AM8948" t="s">
        <v>291</v>
      </c>
    </row>
    <row r="8949" spans="1:39" ht="15" customHeight="1" x14ac:dyDescent="0.3">
      <c r="A8949" s="38" t="s">
        <v>24631</v>
      </c>
      <c r="B8949" t="s">
        <v>24632</v>
      </c>
      <c r="C8949" t="s">
        <v>2073</v>
      </c>
      <c r="D8949" t="s">
        <v>282</v>
      </c>
      <c r="E8949" t="s">
        <v>283</v>
      </c>
      <c r="H8949" t="s">
        <v>25623</v>
      </c>
      <c r="I8949" t="s">
        <v>24633</v>
      </c>
      <c r="J8949" t="s">
        <v>310</v>
      </c>
      <c r="K8949" t="s">
        <v>2075</v>
      </c>
      <c r="M8949" t="s">
        <v>290</v>
      </c>
      <c r="N8949" t="s">
        <v>295</v>
      </c>
      <c r="R8949" t="b">
        <v>0</v>
      </c>
      <c r="S8949" t="b">
        <v>0</v>
      </c>
      <c r="T8949" t="s">
        <v>426</v>
      </c>
      <c r="U8949">
        <v>1</v>
      </c>
      <c r="V8949" s="32" t="s">
        <v>18679</v>
      </c>
      <c r="W8949" t="s">
        <v>18680</v>
      </c>
      <c r="X8949" t="s">
        <v>282</v>
      </c>
      <c r="Y8949" t="s">
        <v>311</v>
      </c>
      <c r="Z8949" t="s">
        <v>284</v>
      </c>
      <c r="AB8949"/>
      <c r="AD8949" s="27" t="s">
        <v>2075</v>
      </c>
      <c r="AF8949" t="s">
        <v>290</v>
      </c>
      <c r="AH8949" t="s">
        <v>18672</v>
      </c>
      <c r="AI8949" t="s">
        <v>18673</v>
      </c>
      <c r="AJ8949" t="s">
        <v>18674</v>
      </c>
      <c r="AK8949" t="s">
        <v>2082</v>
      </c>
      <c r="AL8949" s="12">
        <v>45993.713194444441</v>
      </c>
    </row>
    <row r="8950" spans="1:39" ht="15" customHeight="1" x14ac:dyDescent="0.3">
      <c r="A8950" s="38" t="s">
        <v>22888</v>
      </c>
      <c r="B8950" t="s">
        <v>22889</v>
      </c>
      <c r="C8950" t="s">
        <v>2073</v>
      </c>
      <c r="D8950" t="s">
        <v>282</v>
      </c>
      <c r="E8950" t="s">
        <v>337</v>
      </c>
      <c r="H8950" t="s">
        <v>25656</v>
      </c>
      <c r="I8950" t="s">
        <v>22890</v>
      </c>
      <c r="J8950" t="s">
        <v>284</v>
      </c>
      <c r="K8950" t="s">
        <v>2075</v>
      </c>
      <c r="M8950" t="s">
        <v>294</v>
      </c>
      <c r="N8950" t="s">
        <v>295</v>
      </c>
      <c r="O8950" t="s">
        <v>2076</v>
      </c>
      <c r="Q8950" t="s">
        <v>344</v>
      </c>
      <c r="R8950" t="b">
        <v>0</v>
      </c>
      <c r="S8950" t="b">
        <v>0</v>
      </c>
      <c r="T8950" t="s">
        <v>426</v>
      </c>
      <c r="U8950">
        <v>1</v>
      </c>
      <c r="V8950" s="32" t="s">
        <v>22770</v>
      </c>
      <c r="W8950" t="s">
        <v>22771</v>
      </c>
      <c r="X8950" t="s">
        <v>282</v>
      </c>
      <c r="Y8950" t="s">
        <v>344</v>
      </c>
      <c r="Z8950" t="s">
        <v>284</v>
      </c>
      <c r="AB8950"/>
      <c r="AD8950" s="27" t="s">
        <v>2075</v>
      </c>
      <c r="AF8950" t="s">
        <v>290</v>
      </c>
      <c r="AH8950" t="s">
        <v>2013</v>
      </c>
      <c r="AI8950" t="s">
        <v>2121</v>
      </c>
      <c r="AJ8950" t="s">
        <v>2122</v>
      </c>
      <c r="AK8950" t="s">
        <v>2082</v>
      </c>
      <c r="AL8950" s="12">
        <v>45898.000162037039</v>
      </c>
    </row>
    <row r="8951" spans="1:39" ht="15" customHeight="1" x14ac:dyDescent="0.3">
      <c r="A8951" s="38" t="s">
        <v>22888</v>
      </c>
      <c r="B8951" t="s">
        <v>22889</v>
      </c>
      <c r="C8951" t="s">
        <v>2073</v>
      </c>
      <c r="D8951" t="s">
        <v>282</v>
      </c>
      <c r="E8951" t="s">
        <v>337</v>
      </c>
      <c r="H8951" t="s">
        <v>25656</v>
      </c>
      <c r="I8951" t="s">
        <v>22890</v>
      </c>
      <c r="J8951" t="s">
        <v>284</v>
      </c>
      <c r="K8951" t="s">
        <v>2075</v>
      </c>
      <c r="M8951" t="s">
        <v>294</v>
      </c>
      <c r="N8951" t="s">
        <v>295</v>
      </c>
      <c r="O8951" t="s">
        <v>2076</v>
      </c>
      <c r="R8951" t="b">
        <v>0</v>
      </c>
      <c r="S8951" t="b">
        <v>0</v>
      </c>
      <c r="T8951" t="s">
        <v>426</v>
      </c>
      <c r="U8951">
        <v>1</v>
      </c>
      <c r="V8951" s="32" t="s">
        <v>22772</v>
      </c>
      <c r="W8951" t="s">
        <v>22773</v>
      </c>
      <c r="X8951" t="s">
        <v>282</v>
      </c>
      <c r="Y8951" t="s">
        <v>311</v>
      </c>
      <c r="Z8951" t="s">
        <v>284</v>
      </c>
      <c r="AB8951"/>
      <c r="AD8951" s="27" t="s">
        <v>2075</v>
      </c>
      <c r="AF8951" t="s">
        <v>290</v>
      </c>
      <c r="AH8951" t="s">
        <v>2012</v>
      </c>
      <c r="AI8951" t="s">
        <v>2121</v>
      </c>
      <c r="AJ8951" t="s">
        <v>2122</v>
      </c>
      <c r="AK8951" t="s">
        <v>2082</v>
      </c>
      <c r="AL8951" s="12">
        <v>45899.69740740741</v>
      </c>
    </row>
    <row r="8952" spans="1:39" ht="15" customHeight="1" x14ac:dyDescent="0.3">
      <c r="A8952" s="38" t="s">
        <v>22785</v>
      </c>
      <c r="B8952" t="s">
        <v>22786</v>
      </c>
      <c r="C8952" t="s">
        <v>2212</v>
      </c>
      <c r="D8952" t="s">
        <v>282</v>
      </c>
      <c r="E8952" t="s">
        <v>283</v>
      </c>
      <c r="H8952" t="s">
        <v>313</v>
      </c>
      <c r="I8952" t="s">
        <v>22787</v>
      </c>
      <c r="J8952" t="s">
        <v>284</v>
      </c>
      <c r="K8952" t="s">
        <v>2075</v>
      </c>
      <c r="M8952" t="s">
        <v>330</v>
      </c>
      <c r="R8952" t="b">
        <v>1</v>
      </c>
      <c r="S8952" t="b">
        <v>1</v>
      </c>
      <c r="T8952" t="s">
        <v>426</v>
      </c>
      <c r="U8952">
        <v>1</v>
      </c>
      <c r="V8952" s="32" t="s">
        <v>22788</v>
      </c>
      <c r="W8952" t="s">
        <v>22789</v>
      </c>
      <c r="X8952" t="s">
        <v>282</v>
      </c>
      <c r="Y8952" t="s">
        <v>288</v>
      </c>
      <c r="Z8952" t="s">
        <v>284</v>
      </c>
      <c r="AA8952" t="s">
        <v>283</v>
      </c>
      <c r="AB8952"/>
      <c r="AD8952" s="27" t="s">
        <v>2075</v>
      </c>
      <c r="AE8952" t="s">
        <v>26052</v>
      </c>
      <c r="AF8952" t="s">
        <v>330</v>
      </c>
      <c r="AH8952" t="s">
        <v>633</v>
      </c>
      <c r="AI8952" t="s">
        <v>5263</v>
      </c>
      <c r="AJ8952" t="s">
        <v>26085</v>
      </c>
      <c r="AK8952" t="s">
        <v>2082</v>
      </c>
      <c r="AL8952" s="12">
        <v>46129.418599537035</v>
      </c>
      <c r="AM8952" t="s">
        <v>291</v>
      </c>
    </row>
    <row r="8953" spans="1:39" ht="15" customHeight="1" x14ac:dyDescent="0.3">
      <c r="A8953" s="38" t="s">
        <v>22891</v>
      </c>
      <c r="B8953" t="s">
        <v>22892</v>
      </c>
      <c r="C8953" t="s">
        <v>2073</v>
      </c>
      <c r="D8953" t="s">
        <v>282</v>
      </c>
      <c r="E8953" t="s">
        <v>337</v>
      </c>
      <c r="H8953" t="s">
        <v>25656</v>
      </c>
      <c r="I8953" t="s">
        <v>22893</v>
      </c>
      <c r="J8953" t="s">
        <v>284</v>
      </c>
      <c r="K8953" t="s">
        <v>2075</v>
      </c>
      <c r="M8953" t="s">
        <v>294</v>
      </c>
      <c r="N8953" t="s">
        <v>295</v>
      </c>
      <c r="O8953" t="s">
        <v>2076</v>
      </c>
      <c r="Q8953" t="s">
        <v>344</v>
      </c>
      <c r="R8953" t="b">
        <v>0</v>
      </c>
      <c r="S8953" t="b">
        <v>0</v>
      </c>
      <c r="T8953" t="s">
        <v>426</v>
      </c>
      <c r="U8953">
        <v>1</v>
      </c>
      <c r="V8953" s="32" t="s">
        <v>22770</v>
      </c>
      <c r="W8953" t="s">
        <v>22771</v>
      </c>
      <c r="X8953" t="s">
        <v>282</v>
      </c>
      <c r="Y8953" t="s">
        <v>344</v>
      </c>
      <c r="Z8953" t="s">
        <v>284</v>
      </c>
      <c r="AB8953"/>
      <c r="AD8953" s="27" t="s">
        <v>2075</v>
      </c>
      <c r="AF8953" t="s">
        <v>290</v>
      </c>
      <c r="AH8953" t="s">
        <v>2013</v>
      </c>
      <c r="AI8953" t="s">
        <v>2121</v>
      </c>
      <c r="AJ8953" t="s">
        <v>2122</v>
      </c>
      <c r="AK8953" t="s">
        <v>2082</v>
      </c>
      <c r="AL8953" s="12">
        <v>45898.000162037039</v>
      </c>
    </row>
    <row r="8954" spans="1:39" ht="15" customHeight="1" x14ac:dyDescent="0.3">
      <c r="A8954" s="38" t="s">
        <v>22891</v>
      </c>
      <c r="B8954" t="s">
        <v>22892</v>
      </c>
      <c r="C8954" t="s">
        <v>2073</v>
      </c>
      <c r="D8954" t="s">
        <v>282</v>
      </c>
      <c r="E8954" t="s">
        <v>337</v>
      </c>
      <c r="H8954" t="s">
        <v>25656</v>
      </c>
      <c r="I8954" t="s">
        <v>22893</v>
      </c>
      <c r="J8954" t="s">
        <v>284</v>
      </c>
      <c r="K8954" t="s">
        <v>2075</v>
      </c>
      <c r="M8954" t="s">
        <v>294</v>
      </c>
      <c r="N8954" t="s">
        <v>295</v>
      </c>
      <c r="O8954" t="s">
        <v>2076</v>
      </c>
      <c r="R8954" t="b">
        <v>0</v>
      </c>
      <c r="S8954" t="b">
        <v>0</v>
      </c>
      <c r="T8954" t="s">
        <v>426</v>
      </c>
      <c r="U8954">
        <v>1</v>
      </c>
      <c r="V8954" s="32" t="s">
        <v>22772</v>
      </c>
      <c r="W8954" t="s">
        <v>22773</v>
      </c>
      <c r="X8954" t="s">
        <v>282</v>
      </c>
      <c r="Y8954" t="s">
        <v>311</v>
      </c>
      <c r="Z8954" t="s">
        <v>284</v>
      </c>
      <c r="AB8954"/>
      <c r="AD8954" s="27" t="s">
        <v>2075</v>
      </c>
      <c r="AF8954" t="s">
        <v>290</v>
      </c>
      <c r="AH8954" t="s">
        <v>2012</v>
      </c>
      <c r="AI8954" t="s">
        <v>2121</v>
      </c>
      <c r="AJ8954" t="s">
        <v>2122</v>
      </c>
      <c r="AK8954" t="s">
        <v>2082</v>
      </c>
      <c r="AL8954" s="12">
        <v>45899.69740740741</v>
      </c>
    </row>
    <row r="8955" spans="1:39" ht="15" customHeight="1" x14ac:dyDescent="0.3">
      <c r="A8955" s="38" t="s">
        <v>22844</v>
      </c>
      <c r="B8955" t="s">
        <v>22845</v>
      </c>
      <c r="C8955" t="s">
        <v>2073</v>
      </c>
      <c r="D8955" t="s">
        <v>282</v>
      </c>
      <c r="E8955" t="s">
        <v>337</v>
      </c>
      <c r="H8955" t="s">
        <v>25656</v>
      </c>
      <c r="I8955" t="s">
        <v>22846</v>
      </c>
      <c r="J8955" t="s">
        <v>284</v>
      </c>
      <c r="K8955" t="s">
        <v>2075</v>
      </c>
      <c r="M8955" t="s">
        <v>294</v>
      </c>
      <c r="N8955" t="s">
        <v>295</v>
      </c>
      <c r="O8955" t="s">
        <v>2076</v>
      </c>
      <c r="Q8955" t="s">
        <v>344</v>
      </c>
      <c r="R8955" t="b">
        <v>0</v>
      </c>
      <c r="S8955" t="b">
        <v>0</v>
      </c>
      <c r="T8955" t="s">
        <v>426</v>
      </c>
      <c r="U8955">
        <v>1</v>
      </c>
      <c r="V8955" s="32" t="s">
        <v>22770</v>
      </c>
      <c r="W8955" t="s">
        <v>22771</v>
      </c>
      <c r="X8955" t="s">
        <v>282</v>
      </c>
      <c r="Y8955" t="s">
        <v>344</v>
      </c>
      <c r="Z8955" t="s">
        <v>284</v>
      </c>
      <c r="AB8955"/>
      <c r="AD8955" s="27" t="s">
        <v>2075</v>
      </c>
      <c r="AF8955" t="s">
        <v>290</v>
      </c>
      <c r="AH8955" t="s">
        <v>2013</v>
      </c>
      <c r="AI8955" t="s">
        <v>2121</v>
      </c>
      <c r="AJ8955" t="s">
        <v>2122</v>
      </c>
      <c r="AK8955" t="s">
        <v>2082</v>
      </c>
      <c r="AL8955" s="12">
        <v>45898.000162037039</v>
      </c>
    </row>
    <row r="8956" spans="1:39" ht="15" customHeight="1" x14ac:dyDescent="0.3">
      <c r="A8956" s="38" t="s">
        <v>22844</v>
      </c>
      <c r="B8956" t="s">
        <v>22845</v>
      </c>
      <c r="C8956" t="s">
        <v>2073</v>
      </c>
      <c r="D8956" t="s">
        <v>282</v>
      </c>
      <c r="E8956" t="s">
        <v>337</v>
      </c>
      <c r="H8956" t="s">
        <v>25656</v>
      </c>
      <c r="I8956" t="s">
        <v>22846</v>
      </c>
      <c r="J8956" t="s">
        <v>284</v>
      </c>
      <c r="K8956" t="s">
        <v>2075</v>
      </c>
      <c r="M8956" t="s">
        <v>294</v>
      </c>
      <c r="N8956" t="s">
        <v>295</v>
      </c>
      <c r="O8956" t="s">
        <v>2076</v>
      </c>
      <c r="R8956" t="b">
        <v>0</v>
      </c>
      <c r="S8956" t="b">
        <v>0</v>
      </c>
      <c r="T8956" t="s">
        <v>426</v>
      </c>
      <c r="U8956">
        <v>1</v>
      </c>
      <c r="V8956" s="32" t="s">
        <v>22772</v>
      </c>
      <c r="W8956" t="s">
        <v>22773</v>
      </c>
      <c r="X8956" t="s">
        <v>282</v>
      </c>
      <c r="Y8956" t="s">
        <v>311</v>
      </c>
      <c r="Z8956" t="s">
        <v>284</v>
      </c>
      <c r="AB8956"/>
      <c r="AD8956" s="27" t="s">
        <v>2075</v>
      </c>
      <c r="AF8956" t="s">
        <v>290</v>
      </c>
      <c r="AH8956" t="s">
        <v>2012</v>
      </c>
      <c r="AI8956" t="s">
        <v>2121</v>
      </c>
      <c r="AJ8956" t="s">
        <v>2122</v>
      </c>
      <c r="AK8956" t="s">
        <v>2082</v>
      </c>
      <c r="AL8956" s="12">
        <v>45899.69740740741</v>
      </c>
    </row>
    <row r="8957" spans="1:39" ht="15" customHeight="1" x14ac:dyDescent="0.3">
      <c r="A8957" s="38" t="s">
        <v>22850</v>
      </c>
      <c r="B8957" t="s">
        <v>22851</v>
      </c>
      <c r="C8957" t="s">
        <v>2073</v>
      </c>
      <c r="D8957" t="s">
        <v>282</v>
      </c>
      <c r="E8957" t="s">
        <v>337</v>
      </c>
      <c r="H8957" t="s">
        <v>25656</v>
      </c>
      <c r="I8957" t="s">
        <v>22852</v>
      </c>
      <c r="J8957" t="s">
        <v>284</v>
      </c>
      <c r="K8957" t="s">
        <v>2075</v>
      </c>
      <c r="M8957" t="s">
        <v>294</v>
      </c>
      <c r="N8957" t="s">
        <v>295</v>
      </c>
      <c r="O8957" t="s">
        <v>2076</v>
      </c>
      <c r="Q8957" t="s">
        <v>344</v>
      </c>
      <c r="R8957" t="b">
        <v>0</v>
      </c>
      <c r="S8957" t="b">
        <v>0</v>
      </c>
      <c r="T8957" t="s">
        <v>426</v>
      </c>
      <c r="U8957">
        <v>1</v>
      </c>
      <c r="V8957" s="32" t="s">
        <v>22770</v>
      </c>
      <c r="W8957" t="s">
        <v>22771</v>
      </c>
      <c r="X8957" t="s">
        <v>282</v>
      </c>
      <c r="Y8957" t="s">
        <v>344</v>
      </c>
      <c r="Z8957" t="s">
        <v>284</v>
      </c>
      <c r="AB8957"/>
      <c r="AD8957" s="27" t="s">
        <v>2075</v>
      </c>
      <c r="AF8957" t="s">
        <v>290</v>
      </c>
      <c r="AH8957" t="s">
        <v>2013</v>
      </c>
      <c r="AI8957" t="s">
        <v>2121</v>
      </c>
      <c r="AJ8957" t="s">
        <v>2122</v>
      </c>
      <c r="AK8957" t="s">
        <v>2082</v>
      </c>
      <c r="AL8957" s="12">
        <v>45898.000162037039</v>
      </c>
    </row>
    <row r="8958" spans="1:39" ht="15" customHeight="1" x14ac:dyDescent="0.3">
      <c r="A8958" s="38" t="s">
        <v>22850</v>
      </c>
      <c r="B8958" t="s">
        <v>22851</v>
      </c>
      <c r="C8958" t="s">
        <v>2073</v>
      </c>
      <c r="D8958" t="s">
        <v>282</v>
      </c>
      <c r="E8958" t="s">
        <v>337</v>
      </c>
      <c r="H8958" t="s">
        <v>25656</v>
      </c>
      <c r="I8958" t="s">
        <v>22852</v>
      </c>
      <c r="J8958" t="s">
        <v>284</v>
      </c>
      <c r="K8958" t="s">
        <v>2075</v>
      </c>
      <c r="M8958" t="s">
        <v>294</v>
      </c>
      <c r="N8958" t="s">
        <v>295</v>
      </c>
      <c r="O8958" t="s">
        <v>2076</v>
      </c>
      <c r="R8958" t="b">
        <v>0</v>
      </c>
      <c r="S8958" t="b">
        <v>0</v>
      </c>
      <c r="T8958" t="s">
        <v>426</v>
      </c>
      <c r="U8958">
        <v>1</v>
      </c>
      <c r="V8958" s="32" t="s">
        <v>22772</v>
      </c>
      <c r="W8958" t="s">
        <v>22773</v>
      </c>
      <c r="X8958" t="s">
        <v>282</v>
      </c>
      <c r="Y8958" t="s">
        <v>311</v>
      </c>
      <c r="Z8958" t="s">
        <v>284</v>
      </c>
      <c r="AB8958"/>
      <c r="AD8958" s="27" t="s">
        <v>2075</v>
      </c>
      <c r="AF8958" t="s">
        <v>290</v>
      </c>
      <c r="AH8958" t="s">
        <v>2012</v>
      </c>
      <c r="AI8958" t="s">
        <v>2121</v>
      </c>
      <c r="AJ8958" t="s">
        <v>2122</v>
      </c>
      <c r="AK8958" t="s">
        <v>2082</v>
      </c>
      <c r="AL8958" s="12">
        <v>45899.69740740741</v>
      </c>
    </row>
    <row r="8959" spans="1:39" ht="15" customHeight="1" x14ac:dyDescent="0.3">
      <c r="A8959" s="38" t="s">
        <v>22704</v>
      </c>
      <c r="B8959" t="s">
        <v>22705</v>
      </c>
      <c r="C8959" t="s">
        <v>2073</v>
      </c>
      <c r="D8959" t="s">
        <v>282</v>
      </c>
      <c r="E8959" t="s">
        <v>283</v>
      </c>
      <c r="H8959" t="s">
        <v>25623</v>
      </c>
      <c r="I8959" t="s">
        <v>22706</v>
      </c>
      <c r="J8959" t="s">
        <v>310</v>
      </c>
      <c r="K8959" t="s">
        <v>2075</v>
      </c>
      <c r="M8959" t="s">
        <v>290</v>
      </c>
      <c r="N8959" t="s">
        <v>295</v>
      </c>
      <c r="Q8959" t="s">
        <v>344</v>
      </c>
      <c r="R8959" t="b">
        <v>0</v>
      </c>
      <c r="S8959" t="b">
        <v>0</v>
      </c>
      <c r="T8959" t="s">
        <v>426</v>
      </c>
      <c r="U8959">
        <v>1</v>
      </c>
      <c r="V8959" s="32" t="s">
        <v>19097</v>
      </c>
      <c r="W8959" t="s">
        <v>19098</v>
      </c>
      <c r="X8959" t="s">
        <v>282</v>
      </c>
      <c r="Y8959" t="s">
        <v>344</v>
      </c>
      <c r="Z8959" t="s">
        <v>284</v>
      </c>
      <c r="AA8959" t="s">
        <v>283</v>
      </c>
      <c r="AB8959"/>
      <c r="AD8959" s="27" t="s">
        <v>2075</v>
      </c>
      <c r="AF8959" t="s">
        <v>290</v>
      </c>
      <c r="AH8959" t="s">
        <v>18672</v>
      </c>
      <c r="AI8959" t="s">
        <v>18673</v>
      </c>
      <c r="AJ8959" t="s">
        <v>18674</v>
      </c>
      <c r="AK8959" t="s">
        <v>2082</v>
      </c>
      <c r="AL8959" s="12">
        <v>45964.376064814816</v>
      </c>
    </row>
    <row r="8960" spans="1:39" ht="15" customHeight="1" x14ac:dyDescent="0.3">
      <c r="A8960" s="38" t="s">
        <v>22704</v>
      </c>
      <c r="B8960" t="s">
        <v>22705</v>
      </c>
      <c r="C8960" t="s">
        <v>2073</v>
      </c>
      <c r="D8960" t="s">
        <v>282</v>
      </c>
      <c r="E8960" t="s">
        <v>283</v>
      </c>
      <c r="H8960" t="s">
        <v>25623</v>
      </c>
      <c r="I8960" t="s">
        <v>22706</v>
      </c>
      <c r="J8960" t="s">
        <v>310</v>
      </c>
      <c r="K8960" t="s">
        <v>2075</v>
      </c>
      <c r="M8960" t="s">
        <v>290</v>
      </c>
      <c r="N8960" t="s">
        <v>295</v>
      </c>
      <c r="R8960" t="b">
        <v>0</v>
      </c>
      <c r="S8960" t="b">
        <v>0</v>
      </c>
      <c r="T8960" t="s">
        <v>426</v>
      </c>
      <c r="U8960">
        <v>1</v>
      </c>
      <c r="V8960" s="32" t="s">
        <v>19099</v>
      </c>
      <c r="W8960" t="s">
        <v>19100</v>
      </c>
      <c r="X8960" t="s">
        <v>282</v>
      </c>
      <c r="Y8960" t="s">
        <v>311</v>
      </c>
      <c r="Z8960" t="s">
        <v>284</v>
      </c>
      <c r="AB8960"/>
      <c r="AD8960" s="27" t="s">
        <v>2075</v>
      </c>
      <c r="AF8960" t="s">
        <v>290</v>
      </c>
      <c r="AH8960" t="s">
        <v>18672</v>
      </c>
      <c r="AI8960" t="s">
        <v>18673</v>
      </c>
      <c r="AJ8960" t="s">
        <v>18674</v>
      </c>
      <c r="AK8960" t="s">
        <v>2082</v>
      </c>
      <c r="AL8960" s="12">
        <v>45964.377141203702</v>
      </c>
      <c r="AM8960" t="s">
        <v>291</v>
      </c>
    </row>
    <row r="8961" spans="1:39" ht="15" customHeight="1" x14ac:dyDescent="0.3">
      <c r="A8961" s="38" t="s">
        <v>22704</v>
      </c>
      <c r="B8961" t="s">
        <v>22705</v>
      </c>
      <c r="C8961" t="s">
        <v>2073</v>
      </c>
      <c r="D8961" t="s">
        <v>282</v>
      </c>
      <c r="E8961" t="s">
        <v>283</v>
      </c>
      <c r="H8961" t="s">
        <v>25623</v>
      </c>
      <c r="I8961" t="s">
        <v>22706</v>
      </c>
      <c r="J8961" t="s">
        <v>310</v>
      </c>
      <c r="K8961" t="s">
        <v>2075</v>
      </c>
      <c r="M8961" t="s">
        <v>290</v>
      </c>
      <c r="N8961" t="s">
        <v>295</v>
      </c>
      <c r="R8961" t="b">
        <v>0</v>
      </c>
      <c r="S8961" t="b">
        <v>0</v>
      </c>
      <c r="T8961" t="s">
        <v>426</v>
      </c>
      <c r="U8961">
        <v>1</v>
      </c>
      <c r="V8961" s="32" t="s">
        <v>18679</v>
      </c>
      <c r="W8961" t="s">
        <v>18680</v>
      </c>
      <c r="X8961" t="s">
        <v>282</v>
      </c>
      <c r="Y8961" t="s">
        <v>311</v>
      </c>
      <c r="Z8961" t="s">
        <v>284</v>
      </c>
      <c r="AB8961"/>
      <c r="AD8961" s="27" t="s">
        <v>2075</v>
      </c>
      <c r="AF8961" t="s">
        <v>290</v>
      </c>
      <c r="AH8961" t="s">
        <v>18672</v>
      </c>
      <c r="AI8961" t="s">
        <v>18673</v>
      </c>
      <c r="AJ8961" t="s">
        <v>18674</v>
      </c>
      <c r="AK8961" t="s">
        <v>2082</v>
      </c>
      <c r="AL8961" s="12">
        <v>45993.713194444441</v>
      </c>
    </row>
    <row r="8962" spans="1:39" ht="15" customHeight="1" x14ac:dyDescent="0.3">
      <c r="A8962" s="38" t="s">
        <v>22821</v>
      </c>
      <c r="B8962" t="s">
        <v>22789</v>
      </c>
      <c r="C8962" t="s">
        <v>2212</v>
      </c>
      <c r="D8962" t="s">
        <v>282</v>
      </c>
      <c r="E8962" t="s">
        <v>283</v>
      </c>
      <c r="H8962" t="s">
        <v>313</v>
      </c>
      <c r="I8962" t="s">
        <v>22822</v>
      </c>
      <c r="J8962" t="s">
        <v>284</v>
      </c>
      <c r="K8962" t="s">
        <v>2075</v>
      </c>
      <c r="M8962" t="s">
        <v>330</v>
      </c>
      <c r="R8962" t="b">
        <v>1</v>
      </c>
      <c r="S8962" t="b">
        <v>1</v>
      </c>
      <c r="T8962" t="s">
        <v>426</v>
      </c>
      <c r="U8962">
        <v>1</v>
      </c>
      <c r="V8962" s="32" t="s">
        <v>22788</v>
      </c>
      <c r="W8962" t="s">
        <v>22789</v>
      </c>
      <c r="X8962" t="s">
        <v>282</v>
      </c>
      <c r="Y8962" t="s">
        <v>288</v>
      </c>
      <c r="Z8962" t="s">
        <v>284</v>
      </c>
      <c r="AA8962" t="s">
        <v>283</v>
      </c>
      <c r="AB8962"/>
      <c r="AD8962" s="27" t="s">
        <v>2075</v>
      </c>
      <c r="AE8962" t="s">
        <v>26052</v>
      </c>
      <c r="AF8962" t="s">
        <v>330</v>
      </c>
      <c r="AH8962" t="s">
        <v>633</v>
      </c>
      <c r="AI8962" t="s">
        <v>5263</v>
      </c>
      <c r="AJ8962" t="s">
        <v>26085</v>
      </c>
      <c r="AK8962" t="s">
        <v>2082</v>
      </c>
      <c r="AL8962" s="12">
        <v>46129.418599537035</v>
      </c>
      <c r="AM8962" t="s">
        <v>291</v>
      </c>
    </row>
    <row r="8963" spans="1:39" ht="15" customHeight="1" x14ac:dyDescent="0.3">
      <c r="A8963" s="38" t="s">
        <v>22859</v>
      </c>
      <c r="B8963" t="s">
        <v>22860</v>
      </c>
      <c r="C8963" t="s">
        <v>2073</v>
      </c>
      <c r="D8963" t="s">
        <v>282</v>
      </c>
      <c r="E8963" t="s">
        <v>337</v>
      </c>
      <c r="H8963" t="s">
        <v>25656</v>
      </c>
      <c r="I8963" t="s">
        <v>22861</v>
      </c>
      <c r="J8963" t="s">
        <v>284</v>
      </c>
      <c r="K8963" t="s">
        <v>2075</v>
      </c>
      <c r="M8963" t="s">
        <v>290</v>
      </c>
      <c r="O8963" t="s">
        <v>2076</v>
      </c>
      <c r="Q8963" t="s">
        <v>344</v>
      </c>
      <c r="R8963" t="b">
        <v>0</v>
      </c>
      <c r="S8963" t="b">
        <v>0</v>
      </c>
      <c r="T8963" t="s">
        <v>426</v>
      </c>
      <c r="U8963">
        <v>1</v>
      </c>
      <c r="V8963" s="32" t="s">
        <v>22770</v>
      </c>
      <c r="W8963" t="s">
        <v>22771</v>
      </c>
      <c r="X8963" t="s">
        <v>282</v>
      </c>
      <c r="Y8963" t="s">
        <v>344</v>
      </c>
      <c r="Z8963" t="s">
        <v>284</v>
      </c>
      <c r="AB8963"/>
      <c r="AD8963" s="27" t="s">
        <v>2075</v>
      </c>
      <c r="AF8963" t="s">
        <v>290</v>
      </c>
      <c r="AH8963" t="s">
        <v>2013</v>
      </c>
      <c r="AI8963" t="s">
        <v>2121</v>
      </c>
      <c r="AJ8963" t="s">
        <v>2122</v>
      </c>
      <c r="AK8963" t="s">
        <v>2082</v>
      </c>
      <c r="AL8963" s="12">
        <v>45898.000162037039</v>
      </c>
    </row>
    <row r="8964" spans="1:39" ht="15" customHeight="1" x14ac:dyDescent="0.3">
      <c r="A8964" s="38" t="s">
        <v>22859</v>
      </c>
      <c r="B8964" t="s">
        <v>22860</v>
      </c>
      <c r="C8964" t="s">
        <v>2073</v>
      </c>
      <c r="D8964" t="s">
        <v>282</v>
      </c>
      <c r="E8964" t="s">
        <v>337</v>
      </c>
      <c r="H8964" t="s">
        <v>25656</v>
      </c>
      <c r="I8964" t="s">
        <v>22861</v>
      </c>
      <c r="J8964" t="s">
        <v>284</v>
      </c>
      <c r="K8964" t="s">
        <v>2075</v>
      </c>
      <c r="M8964" t="s">
        <v>290</v>
      </c>
      <c r="O8964" t="s">
        <v>2076</v>
      </c>
      <c r="R8964" t="b">
        <v>0</v>
      </c>
      <c r="S8964" t="b">
        <v>0</v>
      </c>
      <c r="T8964" t="s">
        <v>426</v>
      </c>
      <c r="U8964">
        <v>1</v>
      </c>
      <c r="V8964" s="32" t="s">
        <v>22772</v>
      </c>
      <c r="W8964" t="s">
        <v>22773</v>
      </c>
      <c r="X8964" t="s">
        <v>282</v>
      </c>
      <c r="Y8964" t="s">
        <v>311</v>
      </c>
      <c r="Z8964" t="s">
        <v>284</v>
      </c>
      <c r="AB8964"/>
      <c r="AD8964" s="27" t="s">
        <v>2075</v>
      </c>
      <c r="AF8964" t="s">
        <v>290</v>
      </c>
      <c r="AH8964" t="s">
        <v>2012</v>
      </c>
      <c r="AI8964" t="s">
        <v>2121</v>
      </c>
      <c r="AJ8964" t="s">
        <v>2122</v>
      </c>
      <c r="AK8964" t="s">
        <v>2082</v>
      </c>
      <c r="AL8964" s="12">
        <v>45899.69740740741</v>
      </c>
    </row>
    <row r="8965" spans="1:39" ht="15" customHeight="1" x14ac:dyDescent="0.3">
      <c r="A8965" s="38" t="s">
        <v>22909</v>
      </c>
      <c r="B8965" t="s">
        <v>22910</v>
      </c>
      <c r="C8965" t="s">
        <v>2073</v>
      </c>
      <c r="D8965" t="s">
        <v>282</v>
      </c>
      <c r="E8965" t="s">
        <v>337</v>
      </c>
      <c r="H8965" t="s">
        <v>25656</v>
      </c>
      <c r="I8965" t="s">
        <v>22911</v>
      </c>
      <c r="J8965" t="s">
        <v>284</v>
      </c>
      <c r="K8965" t="s">
        <v>2075</v>
      </c>
      <c r="M8965" t="s">
        <v>294</v>
      </c>
      <c r="N8965" t="s">
        <v>295</v>
      </c>
      <c r="O8965" t="s">
        <v>2076</v>
      </c>
      <c r="Q8965" t="s">
        <v>344</v>
      </c>
      <c r="R8965" t="b">
        <v>0</v>
      </c>
      <c r="S8965" t="b">
        <v>0</v>
      </c>
      <c r="T8965" t="s">
        <v>426</v>
      </c>
      <c r="U8965">
        <v>1</v>
      </c>
      <c r="V8965" s="32" t="s">
        <v>22770</v>
      </c>
      <c r="W8965" t="s">
        <v>22771</v>
      </c>
      <c r="X8965" t="s">
        <v>282</v>
      </c>
      <c r="Y8965" t="s">
        <v>344</v>
      </c>
      <c r="Z8965" t="s">
        <v>284</v>
      </c>
      <c r="AB8965"/>
      <c r="AD8965" s="27" t="s">
        <v>2075</v>
      </c>
      <c r="AF8965" t="s">
        <v>290</v>
      </c>
      <c r="AH8965" t="s">
        <v>2013</v>
      </c>
      <c r="AI8965" t="s">
        <v>2121</v>
      </c>
      <c r="AJ8965" t="s">
        <v>2122</v>
      </c>
      <c r="AK8965" t="s">
        <v>2082</v>
      </c>
      <c r="AL8965" s="12">
        <v>45898.000162037039</v>
      </c>
    </row>
    <row r="8966" spans="1:39" ht="15" customHeight="1" x14ac:dyDescent="0.3">
      <c r="A8966" s="38" t="s">
        <v>22909</v>
      </c>
      <c r="B8966" t="s">
        <v>22910</v>
      </c>
      <c r="C8966" t="s">
        <v>2073</v>
      </c>
      <c r="D8966" t="s">
        <v>282</v>
      </c>
      <c r="E8966" t="s">
        <v>337</v>
      </c>
      <c r="H8966" t="s">
        <v>25656</v>
      </c>
      <c r="I8966" t="s">
        <v>22911</v>
      </c>
      <c r="J8966" t="s">
        <v>284</v>
      </c>
      <c r="K8966" t="s">
        <v>2075</v>
      </c>
      <c r="M8966" t="s">
        <v>294</v>
      </c>
      <c r="N8966" t="s">
        <v>295</v>
      </c>
      <c r="O8966" t="s">
        <v>2076</v>
      </c>
      <c r="R8966" t="b">
        <v>0</v>
      </c>
      <c r="S8966" t="b">
        <v>0</v>
      </c>
      <c r="T8966" t="s">
        <v>426</v>
      </c>
      <c r="U8966">
        <v>1</v>
      </c>
      <c r="V8966" s="32" t="s">
        <v>22772</v>
      </c>
      <c r="W8966" t="s">
        <v>22773</v>
      </c>
      <c r="X8966" t="s">
        <v>282</v>
      </c>
      <c r="Y8966" t="s">
        <v>311</v>
      </c>
      <c r="Z8966" t="s">
        <v>284</v>
      </c>
      <c r="AB8966"/>
      <c r="AD8966" s="27" t="s">
        <v>2075</v>
      </c>
      <c r="AF8966" t="s">
        <v>290</v>
      </c>
      <c r="AH8966" t="s">
        <v>2012</v>
      </c>
      <c r="AI8966" t="s">
        <v>2121</v>
      </c>
      <c r="AJ8966" t="s">
        <v>2122</v>
      </c>
      <c r="AK8966" t="s">
        <v>2082</v>
      </c>
      <c r="AL8966" s="12">
        <v>45899.69740740741</v>
      </c>
    </row>
    <row r="8967" spans="1:39" ht="15" customHeight="1" x14ac:dyDescent="0.3">
      <c r="A8967" s="38" t="s">
        <v>22912</v>
      </c>
      <c r="B8967" t="s">
        <v>22913</v>
      </c>
      <c r="C8967" t="s">
        <v>2073</v>
      </c>
      <c r="D8967" t="s">
        <v>282</v>
      </c>
      <c r="E8967" t="s">
        <v>337</v>
      </c>
      <c r="H8967" t="s">
        <v>25656</v>
      </c>
      <c r="I8967" t="s">
        <v>22914</v>
      </c>
      <c r="J8967" t="s">
        <v>284</v>
      </c>
      <c r="K8967" t="s">
        <v>2075</v>
      </c>
      <c r="M8967" t="s">
        <v>294</v>
      </c>
      <c r="N8967" t="s">
        <v>295</v>
      </c>
      <c r="O8967" t="s">
        <v>2076</v>
      </c>
      <c r="Q8967" t="s">
        <v>344</v>
      </c>
      <c r="R8967" t="b">
        <v>0</v>
      </c>
      <c r="S8967" t="b">
        <v>0</v>
      </c>
      <c r="T8967" t="s">
        <v>426</v>
      </c>
      <c r="U8967">
        <v>1</v>
      </c>
      <c r="V8967" s="32" t="s">
        <v>22770</v>
      </c>
      <c r="W8967" t="s">
        <v>22771</v>
      </c>
      <c r="X8967" t="s">
        <v>282</v>
      </c>
      <c r="Y8967" t="s">
        <v>344</v>
      </c>
      <c r="Z8967" t="s">
        <v>284</v>
      </c>
      <c r="AB8967"/>
      <c r="AD8967" s="27" t="s">
        <v>2075</v>
      </c>
      <c r="AF8967" t="s">
        <v>290</v>
      </c>
      <c r="AH8967" t="s">
        <v>2013</v>
      </c>
      <c r="AI8967" t="s">
        <v>2121</v>
      </c>
      <c r="AJ8967" t="s">
        <v>2122</v>
      </c>
      <c r="AK8967" t="s">
        <v>2082</v>
      </c>
      <c r="AL8967" s="12">
        <v>45898.000162037039</v>
      </c>
    </row>
    <row r="8968" spans="1:39" ht="15" customHeight="1" x14ac:dyDescent="0.3">
      <c r="A8968" s="38" t="s">
        <v>22912</v>
      </c>
      <c r="B8968" t="s">
        <v>22913</v>
      </c>
      <c r="C8968" t="s">
        <v>2073</v>
      </c>
      <c r="D8968" t="s">
        <v>282</v>
      </c>
      <c r="E8968" t="s">
        <v>337</v>
      </c>
      <c r="H8968" t="s">
        <v>25656</v>
      </c>
      <c r="I8968" t="s">
        <v>22914</v>
      </c>
      <c r="J8968" t="s">
        <v>284</v>
      </c>
      <c r="K8968" t="s">
        <v>2075</v>
      </c>
      <c r="M8968" t="s">
        <v>294</v>
      </c>
      <c r="N8968" t="s">
        <v>295</v>
      </c>
      <c r="O8968" t="s">
        <v>2076</v>
      </c>
      <c r="R8968" t="b">
        <v>0</v>
      </c>
      <c r="S8968" t="b">
        <v>0</v>
      </c>
      <c r="T8968" t="s">
        <v>426</v>
      </c>
      <c r="U8968">
        <v>1</v>
      </c>
      <c r="V8968" s="32" t="s">
        <v>22772</v>
      </c>
      <c r="W8968" t="s">
        <v>22773</v>
      </c>
      <c r="X8968" t="s">
        <v>282</v>
      </c>
      <c r="Y8968" t="s">
        <v>311</v>
      </c>
      <c r="Z8968" t="s">
        <v>284</v>
      </c>
      <c r="AB8968"/>
      <c r="AD8968" s="27" t="s">
        <v>2075</v>
      </c>
      <c r="AF8968" t="s">
        <v>290</v>
      </c>
      <c r="AH8968" t="s">
        <v>2012</v>
      </c>
      <c r="AI8968" t="s">
        <v>2121</v>
      </c>
      <c r="AJ8968" t="s">
        <v>2122</v>
      </c>
      <c r="AK8968" t="s">
        <v>2082</v>
      </c>
      <c r="AL8968" s="12">
        <v>45899.69740740741</v>
      </c>
    </row>
    <row r="8969" spans="1:39" ht="15" customHeight="1" x14ac:dyDescent="0.3">
      <c r="A8969" s="38" t="s">
        <v>22823</v>
      </c>
      <c r="B8969" t="s">
        <v>22824</v>
      </c>
      <c r="C8969" t="s">
        <v>2092</v>
      </c>
      <c r="D8969" t="s">
        <v>282</v>
      </c>
      <c r="E8969" t="s">
        <v>333</v>
      </c>
      <c r="G8969" t="s">
        <v>396</v>
      </c>
      <c r="H8969" t="s">
        <v>396</v>
      </c>
      <c r="I8969" t="s">
        <v>22825</v>
      </c>
      <c r="J8969" t="s">
        <v>284</v>
      </c>
      <c r="K8969" t="s">
        <v>2512</v>
      </c>
      <c r="M8969" t="s">
        <v>294</v>
      </c>
      <c r="N8969" t="s">
        <v>295</v>
      </c>
      <c r="O8969" t="s">
        <v>2076</v>
      </c>
      <c r="P8969" t="s">
        <v>395</v>
      </c>
      <c r="Q8969" t="s">
        <v>360</v>
      </c>
      <c r="R8969" t="b">
        <v>1</v>
      </c>
      <c r="S8969" t="b">
        <v>1</v>
      </c>
      <c r="T8969" t="s">
        <v>424</v>
      </c>
      <c r="U8969">
        <v>1</v>
      </c>
      <c r="V8969" s="32" t="s">
        <v>2235</v>
      </c>
      <c r="AB8969"/>
      <c r="AD8969" s="27"/>
    </row>
    <row r="8970" spans="1:39" ht="15" customHeight="1" x14ac:dyDescent="0.3">
      <c r="A8970" s="38" t="s">
        <v>22877</v>
      </c>
      <c r="B8970" t="s">
        <v>22878</v>
      </c>
      <c r="C8970" t="s">
        <v>2073</v>
      </c>
      <c r="D8970" t="s">
        <v>282</v>
      </c>
      <c r="E8970" t="s">
        <v>337</v>
      </c>
      <c r="H8970" t="s">
        <v>25656</v>
      </c>
      <c r="I8970" t="s">
        <v>22879</v>
      </c>
      <c r="J8970" t="s">
        <v>284</v>
      </c>
      <c r="K8970" t="s">
        <v>2075</v>
      </c>
      <c r="M8970" t="s">
        <v>290</v>
      </c>
      <c r="N8970" t="s">
        <v>295</v>
      </c>
      <c r="O8970" t="s">
        <v>2228</v>
      </c>
      <c r="Q8970" t="s">
        <v>324</v>
      </c>
      <c r="R8970" t="b">
        <v>0</v>
      </c>
      <c r="S8970" t="b">
        <v>0</v>
      </c>
      <c r="T8970" t="s">
        <v>426</v>
      </c>
      <c r="U8970">
        <v>1</v>
      </c>
      <c r="V8970" s="32" t="s">
        <v>22880</v>
      </c>
      <c r="W8970" t="s">
        <v>22881</v>
      </c>
      <c r="X8970" t="s">
        <v>282</v>
      </c>
      <c r="Y8970" t="s">
        <v>324</v>
      </c>
      <c r="Z8970" t="s">
        <v>284</v>
      </c>
      <c r="AA8970" t="s">
        <v>337</v>
      </c>
      <c r="AB8970"/>
      <c r="AD8970" s="27" t="s">
        <v>2075</v>
      </c>
      <c r="AE8970" t="s">
        <v>347</v>
      </c>
      <c r="AF8970" t="s">
        <v>290</v>
      </c>
      <c r="AH8970" t="s">
        <v>617</v>
      </c>
      <c r="AI8970" t="s">
        <v>26578</v>
      </c>
      <c r="AJ8970" t="s">
        <v>26579</v>
      </c>
      <c r="AK8970" t="s">
        <v>2082</v>
      </c>
      <c r="AL8970" s="12">
        <v>46120.39947916667</v>
      </c>
      <c r="AM8970" t="s">
        <v>309</v>
      </c>
    </row>
    <row r="8971" spans="1:39" ht="15" customHeight="1" x14ac:dyDescent="0.3">
      <c r="A8971" s="38" t="s">
        <v>22900</v>
      </c>
      <c r="B8971" t="s">
        <v>22901</v>
      </c>
      <c r="C8971" t="s">
        <v>2092</v>
      </c>
      <c r="D8971" t="s">
        <v>282</v>
      </c>
      <c r="E8971" t="s">
        <v>333</v>
      </c>
      <c r="G8971" t="s">
        <v>396</v>
      </c>
      <c r="H8971" t="s">
        <v>396</v>
      </c>
      <c r="I8971" t="s">
        <v>22902</v>
      </c>
      <c r="J8971" t="s">
        <v>329</v>
      </c>
      <c r="K8971" t="s">
        <v>2075</v>
      </c>
      <c r="M8971" t="s">
        <v>294</v>
      </c>
      <c r="N8971" t="s">
        <v>295</v>
      </c>
      <c r="O8971" t="s">
        <v>2228</v>
      </c>
      <c r="P8971" t="s">
        <v>395</v>
      </c>
      <c r="Q8971" t="s">
        <v>314</v>
      </c>
      <c r="R8971" t="b">
        <v>0</v>
      </c>
      <c r="S8971" t="b">
        <v>0</v>
      </c>
      <c r="T8971" t="s">
        <v>424</v>
      </c>
      <c r="U8971">
        <v>1</v>
      </c>
      <c r="V8971" s="32" t="s">
        <v>2235</v>
      </c>
      <c r="AB8971"/>
      <c r="AD8971" s="27"/>
    </row>
    <row r="8972" spans="1:39" ht="15" customHeight="1" x14ac:dyDescent="0.3">
      <c r="A8972" s="38" t="s">
        <v>22882</v>
      </c>
      <c r="B8972" t="s">
        <v>22883</v>
      </c>
      <c r="C8972" t="s">
        <v>2092</v>
      </c>
      <c r="D8972" t="s">
        <v>282</v>
      </c>
      <c r="E8972" t="s">
        <v>333</v>
      </c>
      <c r="G8972" t="s">
        <v>396</v>
      </c>
      <c r="H8972" t="s">
        <v>396</v>
      </c>
      <c r="I8972" t="s">
        <v>22884</v>
      </c>
      <c r="J8972" t="s">
        <v>329</v>
      </c>
      <c r="K8972" t="s">
        <v>2512</v>
      </c>
      <c r="M8972" t="s">
        <v>294</v>
      </c>
      <c r="N8972" t="s">
        <v>295</v>
      </c>
      <c r="O8972" t="s">
        <v>2228</v>
      </c>
      <c r="P8972" t="s">
        <v>395</v>
      </c>
      <c r="Q8972" t="s">
        <v>314</v>
      </c>
      <c r="R8972" t="b">
        <v>0</v>
      </c>
      <c r="S8972" t="b">
        <v>0</v>
      </c>
      <c r="T8972" t="s">
        <v>424</v>
      </c>
      <c r="U8972">
        <v>1</v>
      </c>
      <c r="V8972" s="32" t="s">
        <v>2235</v>
      </c>
      <c r="AB8972"/>
      <c r="AD8972" s="27"/>
    </row>
    <row r="8973" spans="1:39" ht="15" customHeight="1" x14ac:dyDescent="0.3">
      <c r="A8973" s="38" t="s">
        <v>22903</v>
      </c>
      <c r="B8973" t="s">
        <v>22904</v>
      </c>
      <c r="C8973" t="s">
        <v>2092</v>
      </c>
      <c r="D8973" t="s">
        <v>282</v>
      </c>
      <c r="E8973" t="s">
        <v>299</v>
      </c>
      <c r="G8973" t="s">
        <v>396</v>
      </c>
      <c r="H8973" t="s">
        <v>396</v>
      </c>
      <c r="I8973" t="s">
        <v>22905</v>
      </c>
      <c r="J8973" t="s">
        <v>284</v>
      </c>
      <c r="K8973" t="s">
        <v>2094</v>
      </c>
      <c r="M8973" t="s">
        <v>294</v>
      </c>
      <c r="N8973" t="s">
        <v>295</v>
      </c>
      <c r="O8973" t="s">
        <v>2076</v>
      </c>
      <c r="P8973" t="s">
        <v>395</v>
      </c>
      <c r="Q8973" t="s">
        <v>360</v>
      </c>
      <c r="R8973" t="b">
        <v>1</v>
      </c>
      <c r="S8973" t="b">
        <v>1</v>
      </c>
      <c r="T8973" t="s">
        <v>424</v>
      </c>
      <c r="U8973">
        <v>1</v>
      </c>
      <c r="V8973" s="32" t="s">
        <v>2235</v>
      </c>
      <c r="AB8973"/>
      <c r="AD8973" s="27"/>
    </row>
    <row r="8974" spans="1:39" ht="15" customHeight="1" x14ac:dyDescent="0.3">
      <c r="A8974" s="38" t="s">
        <v>22754</v>
      </c>
      <c r="B8974" t="s">
        <v>22755</v>
      </c>
      <c r="C8974" t="s">
        <v>2073</v>
      </c>
      <c r="D8974" t="s">
        <v>282</v>
      </c>
      <c r="E8974" t="s">
        <v>283</v>
      </c>
      <c r="H8974" t="s">
        <v>26199</v>
      </c>
      <c r="I8974" t="s">
        <v>22756</v>
      </c>
      <c r="J8974" t="s">
        <v>310</v>
      </c>
      <c r="K8974" t="s">
        <v>2075</v>
      </c>
      <c r="M8974" t="s">
        <v>290</v>
      </c>
      <c r="N8974" t="s">
        <v>295</v>
      </c>
      <c r="Q8974" t="s">
        <v>344</v>
      </c>
      <c r="R8974" t="b">
        <v>0</v>
      </c>
      <c r="S8974" t="b">
        <v>0</v>
      </c>
      <c r="T8974" t="s">
        <v>426</v>
      </c>
      <c r="U8974">
        <v>1</v>
      </c>
      <c r="V8974" s="32" t="s">
        <v>22757</v>
      </c>
      <c r="W8974" t="s">
        <v>22758</v>
      </c>
      <c r="X8974" t="s">
        <v>282</v>
      </c>
      <c r="Y8974" t="s">
        <v>344</v>
      </c>
      <c r="Z8974" t="s">
        <v>284</v>
      </c>
      <c r="AA8974" t="s">
        <v>283</v>
      </c>
      <c r="AB8974"/>
      <c r="AD8974" s="27" t="s">
        <v>2075</v>
      </c>
      <c r="AF8974" t="s">
        <v>290</v>
      </c>
      <c r="AH8974" t="s">
        <v>18672</v>
      </c>
      <c r="AI8974" t="s">
        <v>18673</v>
      </c>
      <c r="AJ8974" t="s">
        <v>18674</v>
      </c>
      <c r="AK8974" t="s">
        <v>2082</v>
      </c>
      <c r="AL8974" s="12">
        <v>45964.469212962962</v>
      </c>
    </row>
    <row r="8975" spans="1:39" ht="15" customHeight="1" x14ac:dyDescent="0.3">
      <c r="A8975" s="38" t="s">
        <v>22754</v>
      </c>
      <c r="B8975" t="s">
        <v>22755</v>
      </c>
      <c r="C8975" t="s">
        <v>2073</v>
      </c>
      <c r="D8975" t="s">
        <v>282</v>
      </c>
      <c r="E8975" t="s">
        <v>283</v>
      </c>
      <c r="H8975" t="s">
        <v>26199</v>
      </c>
      <c r="I8975" t="s">
        <v>22756</v>
      </c>
      <c r="J8975" t="s">
        <v>310</v>
      </c>
      <c r="K8975" t="s">
        <v>2075</v>
      </c>
      <c r="M8975" t="s">
        <v>290</v>
      </c>
      <c r="N8975" t="s">
        <v>295</v>
      </c>
      <c r="R8975" t="b">
        <v>0</v>
      </c>
      <c r="S8975" t="b">
        <v>0</v>
      </c>
      <c r="T8975" t="s">
        <v>426</v>
      </c>
      <c r="U8975">
        <v>1</v>
      </c>
      <c r="V8975" s="32" t="s">
        <v>22759</v>
      </c>
      <c r="W8975" t="s">
        <v>22760</v>
      </c>
      <c r="X8975" t="s">
        <v>282</v>
      </c>
      <c r="Y8975" t="s">
        <v>311</v>
      </c>
      <c r="Z8975" t="s">
        <v>284</v>
      </c>
      <c r="AB8975"/>
      <c r="AD8975" s="27" t="s">
        <v>2075</v>
      </c>
      <c r="AF8975" t="s">
        <v>290</v>
      </c>
      <c r="AH8975" t="s">
        <v>1943</v>
      </c>
      <c r="AI8975" t="s">
        <v>18677</v>
      </c>
      <c r="AJ8975" t="s">
        <v>18678</v>
      </c>
      <c r="AK8975" t="s">
        <v>2082</v>
      </c>
      <c r="AL8975" s="12">
        <v>45703.495358796295</v>
      </c>
      <c r="AM8975" t="s">
        <v>291</v>
      </c>
    </row>
    <row r="8976" spans="1:39" ht="15" customHeight="1" x14ac:dyDescent="0.3">
      <c r="A8976" s="38" t="s">
        <v>22754</v>
      </c>
      <c r="B8976" t="s">
        <v>22755</v>
      </c>
      <c r="C8976" t="s">
        <v>2073</v>
      </c>
      <c r="D8976" t="s">
        <v>282</v>
      </c>
      <c r="E8976" t="s">
        <v>283</v>
      </c>
      <c r="H8976" t="s">
        <v>26199</v>
      </c>
      <c r="I8976" t="s">
        <v>22756</v>
      </c>
      <c r="J8976" t="s">
        <v>310</v>
      </c>
      <c r="K8976" t="s">
        <v>2075</v>
      </c>
      <c r="M8976" t="s">
        <v>290</v>
      </c>
      <c r="N8976" t="s">
        <v>295</v>
      </c>
      <c r="R8976" t="b">
        <v>0</v>
      </c>
      <c r="S8976" t="b">
        <v>0</v>
      </c>
      <c r="T8976" t="s">
        <v>426</v>
      </c>
      <c r="U8976">
        <v>1</v>
      </c>
      <c r="V8976" s="32" t="s">
        <v>18679</v>
      </c>
      <c r="W8976" t="s">
        <v>18680</v>
      </c>
      <c r="X8976" t="s">
        <v>282</v>
      </c>
      <c r="Y8976" t="s">
        <v>311</v>
      </c>
      <c r="Z8976" t="s">
        <v>284</v>
      </c>
      <c r="AB8976"/>
      <c r="AD8976" s="27" t="s">
        <v>2075</v>
      </c>
      <c r="AF8976" t="s">
        <v>290</v>
      </c>
      <c r="AH8976" t="s">
        <v>18672</v>
      </c>
      <c r="AI8976" t="s">
        <v>18673</v>
      </c>
      <c r="AJ8976" t="s">
        <v>18674</v>
      </c>
      <c r="AK8976" t="s">
        <v>2082</v>
      </c>
      <c r="AL8976" s="12">
        <v>45993.713194444441</v>
      </c>
    </row>
    <row r="8977" spans="1:39" ht="15" customHeight="1" x14ac:dyDescent="0.3">
      <c r="A8977" s="38" t="s">
        <v>22934</v>
      </c>
      <c r="B8977" t="s">
        <v>22935</v>
      </c>
      <c r="C8977" t="s">
        <v>2092</v>
      </c>
      <c r="D8977" t="s">
        <v>282</v>
      </c>
      <c r="E8977" t="s">
        <v>319</v>
      </c>
      <c r="G8977" t="s">
        <v>396</v>
      </c>
      <c r="H8977" t="s">
        <v>396</v>
      </c>
      <c r="I8977" t="s">
        <v>22936</v>
      </c>
      <c r="J8977" t="s">
        <v>284</v>
      </c>
      <c r="K8977" t="s">
        <v>2075</v>
      </c>
      <c r="M8977" t="s">
        <v>294</v>
      </c>
      <c r="N8977" t="s">
        <v>295</v>
      </c>
      <c r="O8977" t="s">
        <v>2076</v>
      </c>
      <c r="Q8977" t="s">
        <v>380</v>
      </c>
      <c r="R8977" t="b">
        <v>1</v>
      </c>
      <c r="S8977" t="b">
        <v>1</v>
      </c>
      <c r="T8977" t="s">
        <v>424</v>
      </c>
      <c r="U8977">
        <v>1</v>
      </c>
      <c r="V8977" s="32" t="s">
        <v>22943</v>
      </c>
      <c r="W8977" t="s">
        <v>22944</v>
      </c>
      <c r="X8977" t="s">
        <v>282</v>
      </c>
      <c r="Y8977" t="s">
        <v>380</v>
      </c>
      <c r="Z8977" t="s">
        <v>284</v>
      </c>
      <c r="AB8977"/>
      <c r="AD8977" s="27" t="s">
        <v>3330</v>
      </c>
      <c r="AE8977" t="s">
        <v>347</v>
      </c>
      <c r="AF8977" t="s">
        <v>294</v>
      </c>
      <c r="AH8977" t="s">
        <v>725</v>
      </c>
      <c r="AI8977" t="s">
        <v>4450</v>
      </c>
      <c r="AJ8977" t="s">
        <v>4451</v>
      </c>
      <c r="AK8977" t="s">
        <v>2082</v>
      </c>
      <c r="AL8977" s="12">
        <v>45483.815347222226</v>
      </c>
      <c r="AM8977" t="s">
        <v>291</v>
      </c>
    </row>
    <row r="8978" spans="1:39" ht="15" customHeight="1" x14ac:dyDescent="0.3">
      <c r="A8978" s="38" t="s">
        <v>22934</v>
      </c>
      <c r="B8978" t="s">
        <v>22935</v>
      </c>
      <c r="C8978" t="s">
        <v>2092</v>
      </c>
      <c r="D8978" t="s">
        <v>282</v>
      </c>
      <c r="E8978" t="s">
        <v>319</v>
      </c>
      <c r="G8978" t="s">
        <v>396</v>
      </c>
      <c r="H8978" t="s">
        <v>396</v>
      </c>
      <c r="I8978" t="s">
        <v>22936</v>
      </c>
      <c r="J8978" t="s">
        <v>284</v>
      </c>
      <c r="K8978" t="s">
        <v>2075</v>
      </c>
      <c r="M8978" t="s">
        <v>294</v>
      </c>
      <c r="N8978" t="s">
        <v>295</v>
      </c>
      <c r="O8978" t="s">
        <v>2076</v>
      </c>
      <c r="Q8978" t="s">
        <v>380</v>
      </c>
      <c r="R8978" t="b">
        <v>1</v>
      </c>
      <c r="S8978" t="b">
        <v>1</v>
      </c>
      <c r="T8978" t="s">
        <v>424</v>
      </c>
      <c r="U8978">
        <v>1</v>
      </c>
      <c r="V8978" s="32" t="s">
        <v>22941</v>
      </c>
      <c r="W8978" t="s">
        <v>22942</v>
      </c>
      <c r="X8978" t="s">
        <v>282</v>
      </c>
      <c r="Y8978" t="s">
        <v>380</v>
      </c>
      <c r="Z8978" t="s">
        <v>284</v>
      </c>
      <c r="AB8978"/>
      <c r="AD8978" s="27" t="s">
        <v>2512</v>
      </c>
      <c r="AE8978" t="s">
        <v>347</v>
      </c>
      <c r="AF8978" t="s">
        <v>294</v>
      </c>
      <c r="AH8978" t="s">
        <v>725</v>
      </c>
      <c r="AI8978" t="s">
        <v>4446</v>
      </c>
      <c r="AJ8978" t="s">
        <v>4447</v>
      </c>
      <c r="AK8978" t="s">
        <v>2082</v>
      </c>
      <c r="AL8978" s="12">
        <v>45616.778020833335</v>
      </c>
      <c r="AM8978" t="s">
        <v>291</v>
      </c>
    </row>
    <row r="8979" spans="1:39" ht="15" customHeight="1" x14ac:dyDescent="0.3">
      <c r="A8979" s="38" t="s">
        <v>22934</v>
      </c>
      <c r="B8979" t="s">
        <v>22935</v>
      </c>
      <c r="C8979" t="s">
        <v>2092</v>
      </c>
      <c r="D8979" t="s">
        <v>282</v>
      </c>
      <c r="E8979" t="s">
        <v>319</v>
      </c>
      <c r="G8979" t="s">
        <v>396</v>
      </c>
      <c r="H8979" t="s">
        <v>396</v>
      </c>
      <c r="I8979" t="s">
        <v>22936</v>
      </c>
      <c r="J8979" t="s">
        <v>284</v>
      </c>
      <c r="K8979" t="s">
        <v>2075</v>
      </c>
      <c r="M8979" t="s">
        <v>294</v>
      </c>
      <c r="N8979" t="s">
        <v>295</v>
      </c>
      <c r="O8979" t="s">
        <v>2076</v>
      </c>
      <c r="Q8979" t="s">
        <v>380</v>
      </c>
      <c r="R8979" t="b">
        <v>1</v>
      </c>
      <c r="S8979" t="b">
        <v>1</v>
      </c>
      <c r="T8979" t="s">
        <v>424</v>
      </c>
      <c r="U8979">
        <v>1</v>
      </c>
      <c r="V8979" s="32" t="s">
        <v>22937</v>
      </c>
      <c r="W8979" t="s">
        <v>22938</v>
      </c>
      <c r="X8979" t="s">
        <v>282</v>
      </c>
      <c r="Y8979" t="s">
        <v>380</v>
      </c>
      <c r="Z8979" t="s">
        <v>284</v>
      </c>
      <c r="AB8979"/>
      <c r="AD8979" s="27" t="s">
        <v>3330</v>
      </c>
      <c r="AE8979" t="s">
        <v>347</v>
      </c>
      <c r="AF8979" t="s">
        <v>294</v>
      </c>
      <c r="AH8979" t="s">
        <v>725</v>
      </c>
      <c r="AI8979" t="s">
        <v>4450</v>
      </c>
      <c r="AJ8979" t="s">
        <v>4451</v>
      </c>
      <c r="AK8979" t="s">
        <v>2082</v>
      </c>
      <c r="AL8979" s="12">
        <v>45483.796655092592</v>
      </c>
      <c r="AM8979" t="s">
        <v>291</v>
      </c>
    </row>
    <row r="8980" spans="1:39" ht="15" customHeight="1" x14ac:dyDescent="0.3">
      <c r="A8980" s="38" t="s">
        <v>22934</v>
      </c>
      <c r="B8980" t="s">
        <v>22935</v>
      </c>
      <c r="C8980" t="s">
        <v>2092</v>
      </c>
      <c r="D8980" t="s">
        <v>282</v>
      </c>
      <c r="E8980" t="s">
        <v>319</v>
      </c>
      <c r="G8980" t="s">
        <v>396</v>
      </c>
      <c r="H8980" t="s">
        <v>396</v>
      </c>
      <c r="I8980" t="s">
        <v>22936</v>
      </c>
      <c r="J8980" t="s">
        <v>284</v>
      </c>
      <c r="K8980" t="s">
        <v>2075</v>
      </c>
      <c r="M8980" t="s">
        <v>294</v>
      </c>
      <c r="N8980" t="s">
        <v>295</v>
      </c>
      <c r="O8980" t="s">
        <v>2076</v>
      </c>
      <c r="Q8980" t="s">
        <v>380</v>
      </c>
      <c r="R8980" t="b">
        <v>1</v>
      </c>
      <c r="S8980" t="b">
        <v>1</v>
      </c>
      <c r="T8980" t="s">
        <v>424</v>
      </c>
      <c r="U8980">
        <v>1</v>
      </c>
      <c r="V8980" s="32" t="s">
        <v>22945</v>
      </c>
      <c r="W8980" t="s">
        <v>22946</v>
      </c>
      <c r="X8980" t="s">
        <v>282</v>
      </c>
      <c r="Y8980" t="s">
        <v>380</v>
      </c>
      <c r="Z8980" t="s">
        <v>284</v>
      </c>
      <c r="AB8980"/>
      <c r="AD8980" s="27" t="s">
        <v>2512</v>
      </c>
      <c r="AE8980" t="s">
        <v>347</v>
      </c>
      <c r="AF8980" t="s">
        <v>294</v>
      </c>
      <c r="AH8980" t="s">
        <v>725</v>
      </c>
      <c r="AI8980" t="s">
        <v>4446</v>
      </c>
      <c r="AJ8980" t="s">
        <v>4447</v>
      </c>
      <c r="AK8980" t="s">
        <v>2082</v>
      </c>
      <c r="AL8980" s="12">
        <v>45616.785960648151</v>
      </c>
      <c r="AM8980" t="s">
        <v>291</v>
      </c>
    </row>
    <row r="8981" spans="1:39" ht="15" customHeight="1" x14ac:dyDescent="0.3">
      <c r="A8981" s="38" t="s">
        <v>22934</v>
      </c>
      <c r="B8981" t="s">
        <v>22935</v>
      </c>
      <c r="C8981" t="s">
        <v>2092</v>
      </c>
      <c r="D8981" t="s">
        <v>282</v>
      </c>
      <c r="E8981" t="s">
        <v>319</v>
      </c>
      <c r="G8981" t="s">
        <v>396</v>
      </c>
      <c r="H8981" t="s">
        <v>396</v>
      </c>
      <c r="I8981" t="s">
        <v>22936</v>
      </c>
      <c r="J8981" t="s">
        <v>284</v>
      </c>
      <c r="K8981" t="s">
        <v>2075</v>
      </c>
      <c r="M8981" t="s">
        <v>294</v>
      </c>
      <c r="N8981" t="s">
        <v>295</v>
      </c>
      <c r="O8981" t="s">
        <v>2076</v>
      </c>
      <c r="Q8981" t="s">
        <v>380</v>
      </c>
      <c r="R8981" t="b">
        <v>1</v>
      </c>
      <c r="S8981" t="b">
        <v>1</v>
      </c>
      <c r="T8981" t="s">
        <v>424</v>
      </c>
      <c r="U8981">
        <v>1</v>
      </c>
      <c r="V8981" s="32" t="s">
        <v>22947</v>
      </c>
      <c r="W8981" t="s">
        <v>22948</v>
      </c>
      <c r="X8981" t="s">
        <v>282</v>
      </c>
      <c r="Y8981" t="s">
        <v>380</v>
      </c>
      <c r="Z8981" t="s">
        <v>284</v>
      </c>
      <c r="AB8981"/>
      <c r="AD8981" s="27" t="s">
        <v>2512</v>
      </c>
      <c r="AE8981" t="s">
        <v>347</v>
      </c>
      <c r="AF8981" t="s">
        <v>294</v>
      </c>
      <c r="AH8981" t="s">
        <v>725</v>
      </c>
      <c r="AI8981" t="s">
        <v>4446</v>
      </c>
      <c r="AJ8981" t="s">
        <v>4447</v>
      </c>
      <c r="AK8981" t="s">
        <v>2082</v>
      </c>
      <c r="AL8981" s="12">
        <v>45616.704236111109</v>
      </c>
      <c r="AM8981" t="s">
        <v>291</v>
      </c>
    </row>
    <row r="8982" spans="1:39" ht="15" customHeight="1" x14ac:dyDescent="0.3">
      <c r="A8982" s="38" t="s">
        <v>22934</v>
      </c>
      <c r="B8982" t="s">
        <v>22935</v>
      </c>
      <c r="C8982" t="s">
        <v>2092</v>
      </c>
      <c r="D8982" t="s">
        <v>282</v>
      </c>
      <c r="E8982" t="s">
        <v>319</v>
      </c>
      <c r="G8982" t="s">
        <v>396</v>
      </c>
      <c r="H8982" t="s">
        <v>396</v>
      </c>
      <c r="I8982" t="s">
        <v>22936</v>
      </c>
      <c r="J8982" t="s">
        <v>284</v>
      </c>
      <c r="K8982" t="s">
        <v>2075</v>
      </c>
      <c r="M8982" t="s">
        <v>294</v>
      </c>
      <c r="N8982" t="s">
        <v>295</v>
      </c>
      <c r="O8982" t="s">
        <v>2076</v>
      </c>
      <c r="Q8982" t="s">
        <v>380</v>
      </c>
      <c r="R8982" t="b">
        <v>1</v>
      </c>
      <c r="S8982" t="b">
        <v>1</v>
      </c>
      <c r="T8982" t="s">
        <v>424</v>
      </c>
      <c r="U8982">
        <v>1</v>
      </c>
      <c r="V8982" s="32" t="s">
        <v>22939</v>
      </c>
      <c r="W8982" t="s">
        <v>22940</v>
      </c>
      <c r="X8982" t="s">
        <v>282</v>
      </c>
      <c r="Y8982" t="s">
        <v>380</v>
      </c>
      <c r="Z8982" t="s">
        <v>284</v>
      </c>
      <c r="AB8982"/>
      <c r="AD8982" s="27" t="s">
        <v>3330</v>
      </c>
      <c r="AE8982" t="s">
        <v>347</v>
      </c>
      <c r="AF8982" t="s">
        <v>294</v>
      </c>
      <c r="AH8982" t="s">
        <v>725</v>
      </c>
      <c r="AI8982" t="s">
        <v>4450</v>
      </c>
      <c r="AJ8982" t="s">
        <v>4451</v>
      </c>
      <c r="AK8982" t="s">
        <v>2082</v>
      </c>
      <c r="AL8982" s="12">
        <v>45483.840879629628</v>
      </c>
      <c r="AM8982" t="s">
        <v>291</v>
      </c>
    </row>
    <row r="8983" spans="1:39" ht="15" customHeight="1" x14ac:dyDescent="0.3">
      <c r="A8983" s="38" t="s">
        <v>22934</v>
      </c>
      <c r="B8983" t="s">
        <v>22935</v>
      </c>
      <c r="C8983" t="s">
        <v>2092</v>
      </c>
      <c r="D8983" t="s">
        <v>282</v>
      </c>
      <c r="E8983" t="s">
        <v>319</v>
      </c>
      <c r="G8983" t="s">
        <v>396</v>
      </c>
      <c r="H8983" t="s">
        <v>396</v>
      </c>
      <c r="I8983" t="s">
        <v>22936</v>
      </c>
      <c r="J8983" t="s">
        <v>284</v>
      </c>
      <c r="K8983" t="s">
        <v>2075</v>
      </c>
      <c r="M8983" t="s">
        <v>294</v>
      </c>
      <c r="N8983" t="s">
        <v>295</v>
      </c>
      <c r="O8983" t="s">
        <v>2076</v>
      </c>
      <c r="Q8983" t="s">
        <v>380</v>
      </c>
      <c r="R8983" t="b">
        <v>1</v>
      </c>
      <c r="S8983" t="b">
        <v>1</v>
      </c>
      <c r="T8983" t="s">
        <v>424</v>
      </c>
      <c r="U8983">
        <v>1</v>
      </c>
      <c r="V8983" s="32" t="s">
        <v>22950</v>
      </c>
      <c r="W8983" t="s">
        <v>22946</v>
      </c>
      <c r="X8983" t="s">
        <v>282</v>
      </c>
      <c r="Y8983" t="s">
        <v>380</v>
      </c>
      <c r="Z8983" t="s">
        <v>284</v>
      </c>
      <c r="AB8983"/>
      <c r="AD8983" s="27" t="s">
        <v>4453</v>
      </c>
      <c r="AF8983" t="s">
        <v>294</v>
      </c>
      <c r="AH8983" t="s">
        <v>725</v>
      </c>
      <c r="AI8983" t="s">
        <v>4454</v>
      </c>
      <c r="AJ8983" t="s">
        <v>4455</v>
      </c>
      <c r="AK8983" t="s">
        <v>2082</v>
      </c>
      <c r="AL8983" s="12">
        <v>45629.88354166667</v>
      </c>
      <c r="AM8983" t="s">
        <v>291</v>
      </c>
    </row>
    <row r="8984" spans="1:39" ht="15" customHeight="1" x14ac:dyDescent="0.3">
      <c r="A8984" s="38" t="s">
        <v>22934</v>
      </c>
      <c r="B8984" t="s">
        <v>22935</v>
      </c>
      <c r="C8984" t="s">
        <v>2092</v>
      </c>
      <c r="D8984" t="s">
        <v>282</v>
      </c>
      <c r="E8984" t="s">
        <v>319</v>
      </c>
      <c r="G8984" t="s">
        <v>396</v>
      </c>
      <c r="H8984" t="s">
        <v>396</v>
      </c>
      <c r="I8984" t="s">
        <v>22936</v>
      </c>
      <c r="J8984" t="s">
        <v>284</v>
      </c>
      <c r="K8984" t="s">
        <v>2075</v>
      </c>
      <c r="M8984" t="s">
        <v>294</v>
      </c>
      <c r="N8984" t="s">
        <v>295</v>
      </c>
      <c r="O8984" t="s">
        <v>2076</v>
      </c>
      <c r="Q8984" t="s">
        <v>380</v>
      </c>
      <c r="R8984" t="b">
        <v>1</v>
      </c>
      <c r="S8984" t="b">
        <v>1</v>
      </c>
      <c r="T8984" t="s">
        <v>424</v>
      </c>
      <c r="U8984">
        <v>1</v>
      </c>
      <c r="V8984" s="32" t="s">
        <v>22949</v>
      </c>
      <c r="W8984" t="s">
        <v>22942</v>
      </c>
      <c r="X8984" t="s">
        <v>282</v>
      </c>
      <c r="Y8984" t="s">
        <v>380</v>
      </c>
      <c r="Z8984" t="s">
        <v>284</v>
      </c>
      <c r="AB8984"/>
      <c r="AD8984" s="27" t="s">
        <v>4453</v>
      </c>
      <c r="AF8984" t="s">
        <v>294</v>
      </c>
      <c r="AH8984" t="s">
        <v>725</v>
      </c>
      <c r="AI8984" t="s">
        <v>4454</v>
      </c>
      <c r="AJ8984" t="s">
        <v>4455</v>
      </c>
      <c r="AK8984" t="s">
        <v>2082</v>
      </c>
      <c r="AL8984" s="12">
        <v>45629.855046296296</v>
      </c>
      <c r="AM8984" t="s">
        <v>291</v>
      </c>
    </row>
    <row r="8985" spans="1:39" ht="15" customHeight="1" x14ac:dyDescent="0.3">
      <c r="A8985" s="38" t="s">
        <v>22934</v>
      </c>
      <c r="B8985" t="s">
        <v>22935</v>
      </c>
      <c r="C8985" t="s">
        <v>2092</v>
      </c>
      <c r="D8985" t="s">
        <v>282</v>
      </c>
      <c r="E8985" t="s">
        <v>319</v>
      </c>
      <c r="G8985" t="s">
        <v>396</v>
      </c>
      <c r="H8985" t="s">
        <v>396</v>
      </c>
      <c r="I8985" t="s">
        <v>22936</v>
      </c>
      <c r="J8985" t="s">
        <v>284</v>
      </c>
      <c r="K8985" t="s">
        <v>2075</v>
      </c>
      <c r="M8985" t="s">
        <v>294</v>
      </c>
      <c r="N8985" t="s">
        <v>295</v>
      </c>
      <c r="O8985" t="s">
        <v>2076</v>
      </c>
      <c r="Q8985" t="s">
        <v>380</v>
      </c>
      <c r="R8985" t="b">
        <v>1</v>
      </c>
      <c r="S8985" t="b">
        <v>1</v>
      </c>
      <c r="T8985" t="s">
        <v>424</v>
      </c>
      <c r="U8985">
        <v>1</v>
      </c>
      <c r="V8985" s="32" t="s">
        <v>22951</v>
      </c>
      <c r="W8985" t="s">
        <v>22948</v>
      </c>
      <c r="X8985" t="s">
        <v>282</v>
      </c>
      <c r="Y8985" t="s">
        <v>380</v>
      </c>
      <c r="Z8985" t="s">
        <v>284</v>
      </c>
      <c r="AB8985"/>
      <c r="AD8985" s="27" t="s">
        <v>4453</v>
      </c>
      <c r="AF8985" t="s">
        <v>294</v>
      </c>
      <c r="AH8985" t="s">
        <v>725</v>
      </c>
      <c r="AI8985" t="s">
        <v>4454</v>
      </c>
      <c r="AJ8985" t="s">
        <v>4455</v>
      </c>
      <c r="AK8985" t="s">
        <v>2082</v>
      </c>
      <c r="AL8985" s="12">
        <v>45629.82230324074</v>
      </c>
      <c r="AM8985" t="s">
        <v>291</v>
      </c>
    </row>
    <row r="8986" spans="1:39" ht="15" customHeight="1" x14ac:dyDescent="0.3">
      <c r="A8986" s="38" t="s">
        <v>22965</v>
      </c>
      <c r="B8986" t="s">
        <v>22966</v>
      </c>
      <c r="C8986" t="s">
        <v>2073</v>
      </c>
      <c r="D8986" t="s">
        <v>282</v>
      </c>
      <c r="E8986" t="s">
        <v>337</v>
      </c>
      <c r="H8986" t="s">
        <v>25656</v>
      </c>
      <c r="I8986" t="s">
        <v>22967</v>
      </c>
      <c r="J8986" t="s">
        <v>284</v>
      </c>
      <c r="K8986" t="s">
        <v>2075</v>
      </c>
      <c r="M8986" t="s">
        <v>290</v>
      </c>
      <c r="N8986" t="s">
        <v>295</v>
      </c>
      <c r="O8986" t="s">
        <v>2228</v>
      </c>
      <c r="R8986" t="b">
        <v>0</v>
      </c>
      <c r="S8986" t="b">
        <v>0</v>
      </c>
      <c r="T8986" t="s">
        <v>426</v>
      </c>
      <c r="U8986">
        <v>1</v>
      </c>
      <c r="V8986" s="32" t="s">
        <v>22770</v>
      </c>
      <c r="W8986" t="s">
        <v>22771</v>
      </c>
      <c r="X8986" t="s">
        <v>282</v>
      </c>
      <c r="Y8986" t="s">
        <v>344</v>
      </c>
      <c r="Z8986" t="s">
        <v>284</v>
      </c>
      <c r="AB8986"/>
      <c r="AD8986" s="27" t="s">
        <v>2075</v>
      </c>
      <c r="AF8986" t="s">
        <v>290</v>
      </c>
      <c r="AH8986" t="s">
        <v>2013</v>
      </c>
      <c r="AI8986" t="s">
        <v>2121</v>
      </c>
      <c r="AJ8986" t="s">
        <v>2122</v>
      </c>
      <c r="AK8986" t="s">
        <v>2082</v>
      </c>
      <c r="AL8986" s="12">
        <v>45898.000162037039</v>
      </c>
    </row>
    <row r="8987" spans="1:39" ht="15" customHeight="1" x14ac:dyDescent="0.3">
      <c r="A8987" s="38" t="s">
        <v>22965</v>
      </c>
      <c r="B8987" t="s">
        <v>22966</v>
      </c>
      <c r="C8987" t="s">
        <v>2073</v>
      </c>
      <c r="D8987" t="s">
        <v>282</v>
      </c>
      <c r="E8987" t="s">
        <v>337</v>
      </c>
      <c r="H8987" t="s">
        <v>25656</v>
      </c>
      <c r="I8987" t="s">
        <v>22967</v>
      </c>
      <c r="J8987" t="s">
        <v>284</v>
      </c>
      <c r="K8987" t="s">
        <v>2075</v>
      </c>
      <c r="M8987" t="s">
        <v>290</v>
      </c>
      <c r="N8987" t="s">
        <v>295</v>
      </c>
      <c r="O8987" t="s">
        <v>2228</v>
      </c>
      <c r="Q8987" t="s">
        <v>305</v>
      </c>
      <c r="R8987" t="b">
        <v>0</v>
      </c>
      <c r="S8987" t="b">
        <v>0</v>
      </c>
      <c r="T8987" t="s">
        <v>426</v>
      </c>
      <c r="U8987">
        <v>1</v>
      </c>
      <c r="V8987" s="32" t="s">
        <v>2235</v>
      </c>
      <c r="AB8987"/>
      <c r="AD8987" s="27"/>
    </row>
    <row r="8988" spans="1:39" ht="15" customHeight="1" x14ac:dyDescent="0.3">
      <c r="A8988" s="38" t="s">
        <v>19180</v>
      </c>
      <c r="B8988" t="s">
        <v>19181</v>
      </c>
      <c r="C8988" t="s">
        <v>2073</v>
      </c>
      <c r="D8988" t="s">
        <v>282</v>
      </c>
      <c r="E8988" t="s">
        <v>283</v>
      </c>
      <c r="H8988" t="s">
        <v>25617</v>
      </c>
      <c r="I8988" t="s">
        <v>19182</v>
      </c>
      <c r="J8988" t="s">
        <v>310</v>
      </c>
      <c r="K8988" t="s">
        <v>2075</v>
      </c>
      <c r="M8988" t="s">
        <v>290</v>
      </c>
      <c r="N8988" t="s">
        <v>295</v>
      </c>
      <c r="Q8988" t="s">
        <v>344</v>
      </c>
      <c r="R8988" t="b">
        <v>0</v>
      </c>
      <c r="S8988" t="b">
        <v>0</v>
      </c>
      <c r="T8988" t="s">
        <v>426</v>
      </c>
      <c r="U8988">
        <v>1</v>
      </c>
      <c r="V8988" s="32" t="s">
        <v>19144</v>
      </c>
      <c r="W8988" t="s">
        <v>19145</v>
      </c>
      <c r="X8988" t="s">
        <v>282</v>
      </c>
      <c r="Y8988" t="s">
        <v>344</v>
      </c>
      <c r="Z8988" t="s">
        <v>284</v>
      </c>
      <c r="AA8988" t="s">
        <v>283</v>
      </c>
      <c r="AB8988"/>
      <c r="AD8988" s="27" t="s">
        <v>2075</v>
      </c>
      <c r="AF8988" t="s">
        <v>290</v>
      </c>
      <c r="AH8988" t="s">
        <v>18672</v>
      </c>
      <c r="AI8988" t="s">
        <v>18673</v>
      </c>
      <c r="AJ8988" t="s">
        <v>18674</v>
      </c>
      <c r="AK8988" t="s">
        <v>2082</v>
      </c>
      <c r="AL8988" s="12">
        <v>45959.334444444445</v>
      </c>
    </row>
    <row r="8989" spans="1:39" ht="15" customHeight="1" x14ac:dyDescent="0.3">
      <c r="A8989" s="38" t="s">
        <v>19180</v>
      </c>
      <c r="B8989" t="s">
        <v>19181</v>
      </c>
      <c r="C8989" t="s">
        <v>2073</v>
      </c>
      <c r="D8989" t="s">
        <v>282</v>
      </c>
      <c r="E8989" t="s">
        <v>283</v>
      </c>
      <c r="H8989" t="s">
        <v>25617</v>
      </c>
      <c r="I8989" t="s">
        <v>19182</v>
      </c>
      <c r="J8989" t="s">
        <v>310</v>
      </c>
      <c r="K8989" t="s">
        <v>2075</v>
      </c>
      <c r="M8989" t="s">
        <v>290</v>
      </c>
      <c r="N8989" t="s">
        <v>295</v>
      </c>
      <c r="R8989" t="b">
        <v>0</v>
      </c>
      <c r="S8989" t="b">
        <v>0</v>
      </c>
      <c r="T8989" t="s">
        <v>426</v>
      </c>
      <c r="U8989">
        <v>1</v>
      </c>
      <c r="V8989" s="32" t="s">
        <v>19146</v>
      </c>
      <c r="W8989" t="s">
        <v>19147</v>
      </c>
      <c r="X8989" t="s">
        <v>282</v>
      </c>
      <c r="Y8989" t="s">
        <v>311</v>
      </c>
      <c r="Z8989" t="s">
        <v>310</v>
      </c>
      <c r="AB8989"/>
      <c r="AD8989" s="27" t="s">
        <v>2094</v>
      </c>
      <c r="AF8989" t="s">
        <v>290</v>
      </c>
      <c r="AH8989" t="s">
        <v>18672</v>
      </c>
      <c r="AI8989" t="s">
        <v>18673</v>
      </c>
      <c r="AJ8989" t="s">
        <v>18674</v>
      </c>
      <c r="AK8989" t="s">
        <v>2082</v>
      </c>
      <c r="AL8989" s="12">
        <v>45959.336875000001</v>
      </c>
      <c r="AM8989" t="s">
        <v>291</v>
      </c>
    </row>
    <row r="8990" spans="1:39" ht="15" customHeight="1" x14ac:dyDescent="0.3">
      <c r="A8990" s="38" t="s">
        <v>19180</v>
      </c>
      <c r="B8990" t="s">
        <v>19181</v>
      </c>
      <c r="C8990" t="s">
        <v>2073</v>
      </c>
      <c r="D8990" t="s">
        <v>282</v>
      </c>
      <c r="E8990" t="s">
        <v>283</v>
      </c>
      <c r="H8990" t="s">
        <v>25617</v>
      </c>
      <c r="I8990" t="s">
        <v>19182</v>
      </c>
      <c r="J8990" t="s">
        <v>310</v>
      </c>
      <c r="K8990" t="s">
        <v>2075</v>
      </c>
      <c r="M8990" t="s">
        <v>290</v>
      </c>
      <c r="N8990" t="s">
        <v>295</v>
      </c>
      <c r="R8990" t="b">
        <v>0</v>
      </c>
      <c r="S8990" t="b">
        <v>0</v>
      </c>
      <c r="T8990" t="s">
        <v>426</v>
      </c>
      <c r="U8990">
        <v>1</v>
      </c>
      <c r="V8990" s="32" t="s">
        <v>18679</v>
      </c>
      <c r="W8990" t="s">
        <v>18680</v>
      </c>
      <c r="X8990" t="s">
        <v>282</v>
      </c>
      <c r="Y8990" t="s">
        <v>311</v>
      </c>
      <c r="Z8990" t="s">
        <v>284</v>
      </c>
      <c r="AB8990"/>
      <c r="AD8990" s="27" t="s">
        <v>2075</v>
      </c>
      <c r="AF8990" t="s">
        <v>290</v>
      </c>
      <c r="AH8990" t="s">
        <v>18672</v>
      </c>
      <c r="AI8990" t="s">
        <v>18673</v>
      </c>
      <c r="AJ8990" t="s">
        <v>18674</v>
      </c>
      <c r="AK8990" t="s">
        <v>2082</v>
      </c>
      <c r="AL8990" s="12">
        <v>45993.713194444441</v>
      </c>
    </row>
    <row r="8991" spans="1:39" ht="15" customHeight="1" x14ac:dyDescent="0.3">
      <c r="A8991" s="38" t="s">
        <v>22956</v>
      </c>
      <c r="B8991" t="s">
        <v>22957</v>
      </c>
      <c r="C8991" t="s">
        <v>2092</v>
      </c>
      <c r="D8991" t="s">
        <v>282</v>
      </c>
      <c r="E8991" t="s">
        <v>25520</v>
      </c>
      <c r="G8991" t="s">
        <v>396</v>
      </c>
      <c r="H8991" t="s">
        <v>396</v>
      </c>
      <c r="I8991" t="s">
        <v>22958</v>
      </c>
      <c r="J8991" t="s">
        <v>284</v>
      </c>
      <c r="K8991" t="s">
        <v>2075</v>
      </c>
      <c r="M8991" t="s">
        <v>335</v>
      </c>
      <c r="N8991" t="s">
        <v>355</v>
      </c>
      <c r="O8991" t="s">
        <v>2076</v>
      </c>
      <c r="Q8991" t="s">
        <v>360</v>
      </c>
      <c r="R8991" t="b">
        <v>1</v>
      </c>
      <c r="S8991" t="b">
        <v>1</v>
      </c>
      <c r="T8991" t="s">
        <v>424</v>
      </c>
      <c r="U8991">
        <v>1</v>
      </c>
      <c r="V8991" s="32" t="s">
        <v>2235</v>
      </c>
      <c r="AB8991"/>
      <c r="AD8991" s="27"/>
    </row>
    <row r="8992" spans="1:39" ht="15" customHeight="1" x14ac:dyDescent="0.3">
      <c r="A8992" s="38" t="s">
        <v>22698</v>
      </c>
      <c r="B8992" t="s">
        <v>22699</v>
      </c>
      <c r="C8992" t="s">
        <v>2073</v>
      </c>
      <c r="D8992" t="s">
        <v>282</v>
      </c>
      <c r="E8992" t="s">
        <v>283</v>
      </c>
      <c r="H8992" t="s">
        <v>25637</v>
      </c>
      <c r="I8992" t="s">
        <v>22700</v>
      </c>
      <c r="J8992" t="s">
        <v>310</v>
      </c>
      <c r="K8992" t="s">
        <v>2075</v>
      </c>
      <c r="M8992" t="s">
        <v>290</v>
      </c>
      <c r="N8992" t="s">
        <v>295</v>
      </c>
      <c r="Q8992" t="s">
        <v>344</v>
      </c>
      <c r="R8992" t="b">
        <v>0</v>
      </c>
      <c r="S8992" t="b">
        <v>0</v>
      </c>
      <c r="T8992" t="s">
        <v>426</v>
      </c>
      <c r="U8992">
        <v>1</v>
      </c>
      <c r="V8992" s="32" t="s">
        <v>19176</v>
      </c>
      <c r="W8992" t="s">
        <v>19177</v>
      </c>
      <c r="X8992" t="s">
        <v>282</v>
      </c>
      <c r="Y8992" t="s">
        <v>344</v>
      </c>
      <c r="Z8992" t="s">
        <v>284</v>
      </c>
      <c r="AA8992" t="s">
        <v>283</v>
      </c>
      <c r="AB8992"/>
      <c r="AD8992" s="27" t="s">
        <v>2075</v>
      </c>
      <c r="AF8992" t="s">
        <v>290</v>
      </c>
      <c r="AH8992" t="s">
        <v>18672</v>
      </c>
      <c r="AI8992" t="s">
        <v>18673</v>
      </c>
      <c r="AJ8992" t="s">
        <v>18674</v>
      </c>
      <c r="AK8992" t="s">
        <v>2082</v>
      </c>
      <c r="AL8992" s="12">
        <v>45965.289317129631</v>
      </c>
    </row>
    <row r="8993" spans="1:39" ht="15" customHeight="1" x14ac:dyDescent="0.3">
      <c r="A8993" s="38" t="s">
        <v>22698</v>
      </c>
      <c r="B8993" t="s">
        <v>22699</v>
      </c>
      <c r="C8993" t="s">
        <v>2073</v>
      </c>
      <c r="D8993" t="s">
        <v>282</v>
      </c>
      <c r="E8993" t="s">
        <v>283</v>
      </c>
      <c r="H8993" t="s">
        <v>25637</v>
      </c>
      <c r="I8993" t="s">
        <v>22700</v>
      </c>
      <c r="J8993" t="s">
        <v>310</v>
      </c>
      <c r="K8993" t="s">
        <v>2075</v>
      </c>
      <c r="M8993" t="s">
        <v>290</v>
      </c>
      <c r="N8993" t="s">
        <v>295</v>
      </c>
      <c r="R8993" t="b">
        <v>0</v>
      </c>
      <c r="S8993" t="b">
        <v>0</v>
      </c>
      <c r="T8993" t="s">
        <v>426</v>
      </c>
      <c r="U8993">
        <v>1</v>
      </c>
      <c r="V8993" s="32" t="s">
        <v>19178</v>
      </c>
      <c r="W8993" t="s">
        <v>19179</v>
      </c>
      <c r="X8993" t="s">
        <v>282</v>
      </c>
      <c r="Y8993" t="s">
        <v>311</v>
      </c>
      <c r="Z8993" t="s">
        <v>310</v>
      </c>
      <c r="AB8993"/>
      <c r="AD8993" s="27" t="s">
        <v>2094</v>
      </c>
      <c r="AF8993" t="s">
        <v>290</v>
      </c>
      <c r="AH8993" t="s">
        <v>18672</v>
      </c>
      <c r="AI8993" t="s">
        <v>18673</v>
      </c>
      <c r="AJ8993" t="s">
        <v>18674</v>
      </c>
      <c r="AK8993" t="s">
        <v>2082</v>
      </c>
      <c r="AL8993" s="12">
        <v>45965.290543981479</v>
      </c>
      <c r="AM8993" t="s">
        <v>291</v>
      </c>
    </row>
    <row r="8994" spans="1:39" ht="15" customHeight="1" x14ac:dyDescent="0.3">
      <c r="A8994" s="38" t="s">
        <v>22698</v>
      </c>
      <c r="B8994" t="s">
        <v>22699</v>
      </c>
      <c r="C8994" t="s">
        <v>2073</v>
      </c>
      <c r="D8994" t="s">
        <v>282</v>
      </c>
      <c r="E8994" t="s">
        <v>283</v>
      </c>
      <c r="H8994" t="s">
        <v>25637</v>
      </c>
      <c r="I8994" t="s">
        <v>22700</v>
      </c>
      <c r="J8994" t="s">
        <v>310</v>
      </c>
      <c r="K8994" t="s">
        <v>2075</v>
      </c>
      <c r="M8994" t="s">
        <v>290</v>
      </c>
      <c r="N8994" t="s">
        <v>295</v>
      </c>
      <c r="R8994" t="b">
        <v>0</v>
      </c>
      <c r="S8994" t="b">
        <v>0</v>
      </c>
      <c r="T8994" t="s">
        <v>426</v>
      </c>
      <c r="U8994">
        <v>1</v>
      </c>
      <c r="V8994" s="32" t="s">
        <v>18679</v>
      </c>
      <c r="W8994" t="s">
        <v>18680</v>
      </c>
      <c r="X8994" t="s">
        <v>282</v>
      </c>
      <c r="Y8994" t="s">
        <v>311</v>
      </c>
      <c r="Z8994" t="s">
        <v>284</v>
      </c>
      <c r="AB8994"/>
      <c r="AD8994" s="27" t="s">
        <v>2075</v>
      </c>
      <c r="AF8994" t="s">
        <v>290</v>
      </c>
      <c r="AH8994" t="s">
        <v>18672</v>
      </c>
      <c r="AI8994" t="s">
        <v>18673</v>
      </c>
      <c r="AJ8994" t="s">
        <v>18674</v>
      </c>
      <c r="AK8994" t="s">
        <v>2082</v>
      </c>
      <c r="AL8994" s="12">
        <v>45993.713194444441</v>
      </c>
    </row>
    <row r="8995" spans="1:39" ht="15" customHeight="1" x14ac:dyDescent="0.3">
      <c r="A8995" s="38" t="s">
        <v>22894</v>
      </c>
      <c r="B8995" t="s">
        <v>22895</v>
      </c>
      <c r="C8995" t="s">
        <v>2073</v>
      </c>
      <c r="D8995" t="s">
        <v>282</v>
      </c>
      <c r="E8995" t="s">
        <v>337</v>
      </c>
      <c r="H8995" t="s">
        <v>25656</v>
      </c>
      <c r="I8995" t="s">
        <v>22896</v>
      </c>
      <c r="J8995" t="s">
        <v>284</v>
      </c>
      <c r="K8995" t="s">
        <v>2075</v>
      </c>
      <c r="M8995" t="s">
        <v>294</v>
      </c>
      <c r="N8995" t="s">
        <v>295</v>
      </c>
      <c r="O8995" t="s">
        <v>2076</v>
      </c>
      <c r="Q8995" t="s">
        <v>344</v>
      </c>
      <c r="R8995" t="b">
        <v>0</v>
      </c>
      <c r="S8995" t="b">
        <v>0</v>
      </c>
      <c r="T8995" t="s">
        <v>426</v>
      </c>
      <c r="U8995">
        <v>1</v>
      </c>
      <c r="V8995" s="32" t="s">
        <v>22770</v>
      </c>
      <c r="W8995" t="s">
        <v>22771</v>
      </c>
      <c r="X8995" t="s">
        <v>282</v>
      </c>
      <c r="Y8995" t="s">
        <v>344</v>
      </c>
      <c r="Z8995" t="s">
        <v>284</v>
      </c>
      <c r="AB8995"/>
      <c r="AD8995" s="27" t="s">
        <v>2075</v>
      </c>
      <c r="AF8995" t="s">
        <v>290</v>
      </c>
      <c r="AH8995" t="s">
        <v>2013</v>
      </c>
      <c r="AI8995" t="s">
        <v>2121</v>
      </c>
      <c r="AJ8995" t="s">
        <v>2122</v>
      </c>
      <c r="AK8995" t="s">
        <v>2082</v>
      </c>
      <c r="AL8995" s="12">
        <v>45898.000162037039</v>
      </c>
    </row>
    <row r="8996" spans="1:39" ht="15" customHeight="1" x14ac:dyDescent="0.3">
      <c r="A8996" s="38" t="s">
        <v>22894</v>
      </c>
      <c r="B8996" t="s">
        <v>22895</v>
      </c>
      <c r="C8996" t="s">
        <v>2073</v>
      </c>
      <c r="D8996" t="s">
        <v>282</v>
      </c>
      <c r="E8996" t="s">
        <v>337</v>
      </c>
      <c r="H8996" t="s">
        <v>25656</v>
      </c>
      <c r="I8996" t="s">
        <v>22896</v>
      </c>
      <c r="J8996" t="s">
        <v>284</v>
      </c>
      <c r="K8996" t="s">
        <v>2075</v>
      </c>
      <c r="M8996" t="s">
        <v>294</v>
      </c>
      <c r="N8996" t="s">
        <v>295</v>
      </c>
      <c r="O8996" t="s">
        <v>2076</v>
      </c>
      <c r="R8996" t="b">
        <v>0</v>
      </c>
      <c r="S8996" t="b">
        <v>0</v>
      </c>
      <c r="T8996" t="s">
        <v>426</v>
      </c>
      <c r="U8996">
        <v>1</v>
      </c>
      <c r="V8996" s="32" t="s">
        <v>22772</v>
      </c>
      <c r="W8996" t="s">
        <v>22773</v>
      </c>
      <c r="X8996" t="s">
        <v>282</v>
      </c>
      <c r="Y8996" t="s">
        <v>311</v>
      </c>
      <c r="Z8996" t="s">
        <v>284</v>
      </c>
      <c r="AB8996"/>
      <c r="AD8996" s="27" t="s">
        <v>2075</v>
      </c>
      <c r="AF8996" t="s">
        <v>290</v>
      </c>
      <c r="AH8996" t="s">
        <v>2012</v>
      </c>
      <c r="AI8996" t="s">
        <v>2121</v>
      </c>
      <c r="AJ8996" t="s">
        <v>2122</v>
      </c>
      <c r="AK8996" t="s">
        <v>2082</v>
      </c>
      <c r="AL8996" s="12">
        <v>45899.69740740741</v>
      </c>
    </row>
    <row r="8997" spans="1:39" ht="15" customHeight="1" x14ac:dyDescent="0.3">
      <c r="A8997" s="38" t="s">
        <v>22749</v>
      </c>
      <c r="B8997" t="s">
        <v>14597</v>
      </c>
      <c r="C8997" t="s">
        <v>2092</v>
      </c>
      <c r="D8997" t="s">
        <v>282</v>
      </c>
      <c r="E8997" t="s">
        <v>333</v>
      </c>
      <c r="G8997" t="s">
        <v>396</v>
      </c>
      <c r="H8997" t="s">
        <v>396</v>
      </c>
      <c r="I8997" t="s">
        <v>22750</v>
      </c>
      <c r="J8997" t="s">
        <v>284</v>
      </c>
      <c r="K8997" t="s">
        <v>2075</v>
      </c>
      <c r="M8997" t="s">
        <v>294</v>
      </c>
      <c r="N8997" t="s">
        <v>295</v>
      </c>
      <c r="O8997" t="s">
        <v>2076</v>
      </c>
      <c r="P8997" t="s">
        <v>395</v>
      </c>
      <c r="Q8997" t="s">
        <v>394</v>
      </c>
      <c r="R8997" t="b">
        <v>1</v>
      </c>
      <c r="S8997" t="b">
        <v>1</v>
      </c>
      <c r="T8997" t="s">
        <v>424</v>
      </c>
      <c r="U8997">
        <v>1</v>
      </c>
      <c r="V8997" s="32" t="s">
        <v>2235</v>
      </c>
      <c r="AB8997"/>
      <c r="AD8997" s="27"/>
    </row>
    <row r="8998" spans="1:39" ht="15" customHeight="1" x14ac:dyDescent="0.3">
      <c r="A8998" s="38" t="s">
        <v>19173</v>
      </c>
      <c r="B8998" t="s">
        <v>19174</v>
      </c>
      <c r="C8998" t="s">
        <v>2073</v>
      </c>
      <c r="D8998" t="s">
        <v>282</v>
      </c>
      <c r="E8998" t="s">
        <v>283</v>
      </c>
      <c r="H8998" t="s">
        <v>25617</v>
      </c>
      <c r="I8998" t="s">
        <v>19175</v>
      </c>
      <c r="J8998" t="s">
        <v>310</v>
      </c>
      <c r="K8998" t="s">
        <v>2075</v>
      </c>
      <c r="M8998" t="s">
        <v>290</v>
      </c>
      <c r="N8998" t="s">
        <v>295</v>
      </c>
      <c r="Q8998" t="s">
        <v>344</v>
      </c>
      <c r="R8998" t="b">
        <v>0</v>
      </c>
      <c r="S8998" t="b">
        <v>0</v>
      </c>
      <c r="T8998" t="s">
        <v>426</v>
      </c>
      <c r="U8998">
        <v>1</v>
      </c>
      <c r="V8998" s="32" t="s">
        <v>19176</v>
      </c>
      <c r="W8998" t="s">
        <v>19177</v>
      </c>
      <c r="X8998" t="s">
        <v>282</v>
      </c>
      <c r="Y8998" t="s">
        <v>344</v>
      </c>
      <c r="Z8998" t="s">
        <v>284</v>
      </c>
      <c r="AA8998" t="s">
        <v>283</v>
      </c>
      <c r="AB8998"/>
      <c r="AD8998" s="27" t="s">
        <v>2075</v>
      </c>
      <c r="AF8998" t="s">
        <v>290</v>
      </c>
      <c r="AH8998" t="s">
        <v>18672</v>
      </c>
      <c r="AI8998" t="s">
        <v>18673</v>
      </c>
      <c r="AJ8998" t="s">
        <v>18674</v>
      </c>
      <c r="AK8998" t="s">
        <v>2082</v>
      </c>
      <c r="AL8998" s="12">
        <v>45965.289317129631</v>
      </c>
    </row>
    <row r="8999" spans="1:39" ht="15" customHeight="1" x14ac:dyDescent="0.3">
      <c r="A8999" s="38" t="s">
        <v>19173</v>
      </c>
      <c r="B8999" t="s">
        <v>19174</v>
      </c>
      <c r="C8999" t="s">
        <v>2073</v>
      </c>
      <c r="D8999" t="s">
        <v>282</v>
      </c>
      <c r="E8999" t="s">
        <v>283</v>
      </c>
      <c r="H8999" t="s">
        <v>25617</v>
      </c>
      <c r="I8999" t="s">
        <v>19175</v>
      </c>
      <c r="J8999" t="s">
        <v>310</v>
      </c>
      <c r="K8999" t="s">
        <v>2075</v>
      </c>
      <c r="M8999" t="s">
        <v>290</v>
      </c>
      <c r="N8999" t="s">
        <v>295</v>
      </c>
      <c r="R8999" t="b">
        <v>0</v>
      </c>
      <c r="S8999" t="b">
        <v>0</v>
      </c>
      <c r="T8999" t="s">
        <v>426</v>
      </c>
      <c r="U8999">
        <v>1</v>
      </c>
      <c r="V8999" s="32" t="s">
        <v>19178</v>
      </c>
      <c r="W8999" t="s">
        <v>19179</v>
      </c>
      <c r="X8999" t="s">
        <v>282</v>
      </c>
      <c r="Y8999" t="s">
        <v>311</v>
      </c>
      <c r="Z8999" t="s">
        <v>310</v>
      </c>
      <c r="AB8999"/>
      <c r="AD8999" s="27" t="s">
        <v>2094</v>
      </c>
      <c r="AF8999" t="s">
        <v>290</v>
      </c>
      <c r="AH8999" t="s">
        <v>18672</v>
      </c>
      <c r="AI8999" t="s">
        <v>18673</v>
      </c>
      <c r="AJ8999" t="s">
        <v>18674</v>
      </c>
      <c r="AK8999" t="s">
        <v>2082</v>
      </c>
      <c r="AL8999" s="12">
        <v>45965.290543981479</v>
      </c>
      <c r="AM8999" t="s">
        <v>291</v>
      </c>
    </row>
    <row r="9000" spans="1:39" ht="15" customHeight="1" x14ac:dyDescent="0.3">
      <c r="A9000" s="38" t="s">
        <v>19173</v>
      </c>
      <c r="B9000" t="s">
        <v>19174</v>
      </c>
      <c r="C9000" t="s">
        <v>2073</v>
      </c>
      <c r="D9000" t="s">
        <v>282</v>
      </c>
      <c r="E9000" t="s">
        <v>283</v>
      </c>
      <c r="H9000" t="s">
        <v>25617</v>
      </c>
      <c r="I9000" t="s">
        <v>19175</v>
      </c>
      <c r="J9000" t="s">
        <v>310</v>
      </c>
      <c r="K9000" t="s">
        <v>2075</v>
      </c>
      <c r="M9000" t="s">
        <v>290</v>
      </c>
      <c r="N9000" t="s">
        <v>295</v>
      </c>
      <c r="R9000" t="b">
        <v>0</v>
      </c>
      <c r="S9000" t="b">
        <v>0</v>
      </c>
      <c r="T9000" t="s">
        <v>426</v>
      </c>
      <c r="U9000">
        <v>1</v>
      </c>
      <c r="V9000" s="32" t="s">
        <v>18679</v>
      </c>
      <c r="W9000" t="s">
        <v>18680</v>
      </c>
      <c r="X9000" t="s">
        <v>282</v>
      </c>
      <c r="Y9000" t="s">
        <v>311</v>
      </c>
      <c r="Z9000" t="s">
        <v>284</v>
      </c>
      <c r="AB9000"/>
      <c r="AD9000" s="27" t="s">
        <v>2075</v>
      </c>
      <c r="AF9000" t="s">
        <v>290</v>
      </c>
      <c r="AH9000" t="s">
        <v>18672</v>
      </c>
      <c r="AI9000" t="s">
        <v>18673</v>
      </c>
      <c r="AJ9000" t="s">
        <v>18674</v>
      </c>
      <c r="AK9000" t="s">
        <v>2082</v>
      </c>
      <c r="AL9000" s="12">
        <v>45993.713194444441</v>
      </c>
    </row>
    <row r="9001" spans="1:39" ht="15" customHeight="1" x14ac:dyDescent="0.3">
      <c r="A9001" s="38" t="s">
        <v>19189</v>
      </c>
      <c r="B9001" t="s">
        <v>19190</v>
      </c>
      <c r="C9001" t="s">
        <v>2073</v>
      </c>
      <c r="D9001" t="s">
        <v>282</v>
      </c>
      <c r="E9001" t="s">
        <v>283</v>
      </c>
      <c r="H9001" t="s">
        <v>25623</v>
      </c>
      <c r="I9001" t="s">
        <v>19191</v>
      </c>
      <c r="J9001" t="s">
        <v>310</v>
      </c>
      <c r="K9001" t="s">
        <v>2075</v>
      </c>
      <c r="M9001" t="s">
        <v>290</v>
      </c>
      <c r="N9001" t="s">
        <v>295</v>
      </c>
      <c r="Q9001" t="s">
        <v>344</v>
      </c>
      <c r="R9001" t="b">
        <v>0</v>
      </c>
      <c r="S9001" t="b">
        <v>0</v>
      </c>
      <c r="T9001" t="s">
        <v>426</v>
      </c>
      <c r="U9001">
        <v>1</v>
      </c>
      <c r="V9001" s="32" t="s">
        <v>19097</v>
      </c>
      <c r="W9001" t="s">
        <v>19098</v>
      </c>
      <c r="X9001" t="s">
        <v>282</v>
      </c>
      <c r="Y9001" t="s">
        <v>344</v>
      </c>
      <c r="Z9001" t="s">
        <v>284</v>
      </c>
      <c r="AA9001" t="s">
        <v>283</v>
      </c>
      <c r="AB9001"/>
      <c r="AD9001" s="27" t="s">
        <v>2075</v>
      </c>
      <c r="AF9001" t="s">
        <v>290</v>
      </c>
      <c r="AH9001" t="s">
        <v>18672</v>
      </c>
      <c r="AI9001" t="s">
        <v>18673</v>
      </c>
      <c r="AJ9001" t="s">
        <v>18674</v>
      </c>
      <c r="AK9001" t="s">
        <v>2082</v>
      </c>
      <c r="AL9001" s="12">
        <v>45964.376064814816</v>
      </c>
    </row>
    <row r="9002" spans="1:39" ht="15" customHeight="1" x14ac:dyDescent="0.3">
      <c r="A9002" s="38" t="s">
        <v>19189</v>
      </c>
      <c r="B9002" t="s">
        <v>19190</v>
      </c>
      <c r="C9002" t="s">
        <v>2073</v>
      </c>
      <c r="D9002" t="s">
        <v>282</v>
      </c>
      <c r="E9002" t="s">
        <v>283</v>
      </c>
      <c r="H9002" t="s">
        <v>25623</v>
      </c>
      <c r="I9002" t="s">
        <v>19191</v>
      </c>
      <c r="J9002" t="s">
        <v>310</v>
      </c>
      <c r="K9002" t="s">
        <v>2075</v>
      </c>
      <c r="M9002" t="s">
        <v>290</v>
      </c>
      <c r="N9002" t="s">
        <v>295</v>
      </c>
      <c r="R9002" t="b">
        <v>0</v>
      </c>
      <c r="S9002" t="b">
        <v>0</v>
      </c>
      <c r="T9002" t="s">
        <v>426</v>
      </c>
      <c r="U9002">
        <v>1</v>
      </c>
      <c r="V9002" s="32" t="s">
        <v>19099</v>
      </c>
      <c r="W9002" t="s">
        <v>19100</v>
      </c>
      <c r="X9002" t="s">
        <v>282</v>
      </c>
      <c r="Y9002" t="s">
        <v>311</v>
      </c>
      <c r="Z9002" t="s">
        <v>284</v>
      </c>
      <c r="AB9002"/>
      <c r="AD9002" s="27" t="s">
        <v>2075</v>
      </c>
      <c r="AF9002" t="s">
        <v>290</v>
      </c>
      <c r="AH9002" t="s">
        <v>18672</v>
      </c>
      <c r="AI9002" t="s">
        <v>18673</v>
      </c>
      <c r="AJ9002" t="s">
        <v>18674</v>
      </c>
      <c r="AK9002" t="s">
        <v>2082</v>
      </c>
      <c r="AL9002" s="12">
        <v>45964.377141203702</v>
      </c>
      <c r="AM9002" t="s">
        <v>291</v>
      </c>
    </row>
    <row r="9003" spans="1:39" ht="15" customHeight="1" x14ac:dyDescent="0.3">
      <c r="A9003" s="38" t="s">
        <v>19189</v>
      </c>
      <c r="B9003" t="s">
        <v>19190</v>
      </c>
      <c r="C9003" t="s">
        <v>2073</v>
      </c>
      <c r="D9003" t="s">
        <v>282</v>
      </c>
      <c r="E9003" t="s">
        <v>283</v>
      </c>
      <c r="H9003" t="s">
        <v>25623</v>
      </c>
      <c r="I9003" t="s">
        <v>19191</v>
      </c>
      <c r="J9003" t="s">
        <v>310</v>
      </c>
      <c r="K9003" t="s">
        <v>2075</v>
      </c>
      <c r="M9003" t="s">
        <v>290</v>
      </c>
      <c r="N9003" t="s">
        <v>295</v>
      </c>
      <c r="R9003" t="b">
        <v>0</v>
      </c>
      <c r="S9003" t="b">
        <v>0</v>
      </c>
      <c r="T9003" t="s">
        <v>426</v>
      </c>
      <c r="U9003">
        <v>1</v>
      </c>
      <c r="V9003" s="32" t="s">
        <v>18679</v>
      </c>
      <c r="W9003" t="s">
        <v>18680</v>
      </c>
      <c r="X9003" t="s">
        <v>282</v>
      </c>
      <c r="Y9003" t="s">
        <v>311</v>
      </c>
      <c r="Z9003" t="s">
        <v>284</v>
      </c>
      <c r="AB9003"/>
      <c r="AD9003" s="27" t="s">
        <v>2075</v>
      </c>
      <c r="AF9003" t="s">
        <v>290</v>
      </c>
      <c r="AH9003" t="s">
        <v>18672</v>
      </c>
      <c r="AI9003" t="s">
        <v>18673</v>
      </c>
      <c r="AJ9003" t="s">
        <v>18674</v>
      </c>
      <c r="AK9003" t="s">
        <v>2082</v>
      </c>
      <c r="AL9003" s="12">
        <v>45993.713194444441</v>
      </c>
    </row>
    <row r="9004" spans="1:39" ht="15" customHeight="1" x14ac:dyDescent="0.3">
      <c r="A9004" s="38" t="s">
        <v>19170</v>
      </c>
      <c r="B9004" t="s">
        <v>19171</v>
      </c>
      <c r="C9004" t="s">
        <v>2073</v>
      </c>
      <c r="D9004" t="s">
        <v>282</v>
      </c>
      <c r="E9004" t="s">
        <v>283</v>
      </c>
      <c r="H9004" t="s">
        <v>25617</v>
      </c>
      <c r="I9004" t="s">
        <v>19172</v>
      </c>
      <c r="J9004" t="s">
        <v>310</v>
      </c>
      <c r="K9004" t="s">
        <v>2075</v>
      </c>
      <c r="M9004" t="s">
        <v>290</v>
      </c>
      <c r="N9004" t="s">
        <v>295</v>
      </c>
      <c r="Q9004" t="s">
        <v>344</v>
      </c>
      <c r="R9004" t="b">
        <v>0</v>
      </c>
      <c r="S9004" t="b">
        <v>0</v>
      </c>
      <c r="T9004" t="s">
        <v>426</v>
      </c>
      <c r="U9004">
        <v>1</v>
      </c>
      <c r="V9004" s="32" t="s">
        <v>19144</v>
      </c>
      <c r="W9004" t="s">
        <v>19145</v>
      </c>
      <c r="X9004" t="s">
        <v>282</v>
      </c>
      <c r="Y9004" t="s">
        <v>344</v>
      </c>
      <c r="Z9004" t="s">
        <v>284</v>
      </c>
      <c r="AA9004" t="s">
        <v>283</v>
      </c>
      <c r="AB9004"/>
      <c r="AD9004" s="27" t="s">
        <v>2075</v>
      </c>
      <c r="AF9004" t="s">
        <v>290</v>
      </c>
      <c r="AH9004" t="s">
        <v>18672</v>
      </c>
      <c r="AI9004" t="s">
        <v>18673</v>
      </c>
      <c r="AJ9004" t="s">
        <v>18674</v>
      </c>
      <c r="AK9004" t="s">
        <v>2082</v>
      </c>
      <c r="AL9004" s="12">
        <v>45959.334444444445</v>
      </c>
    </row>
    <row r="9005" spans="1:39" ht="15" customHeight="1" x14ac:dyDescent="0.3">
      <c r="A9005" s="38" t="s">
        <v>19170</v>
      </c>
      <c r="B9005" t="s">
        <v>19171</v>
      </c>
      <c r="C9005" t="s">
        <v>2073</v>
      </c>
      <c r="D9005" t="s">
        <v>282</v>
      </c>
      <c r="E9005" t="s">
        <v>283</v>
      </c>
      <c r="H9005" t="s">
        <v>25617</v>
      </c>
      <c r="I9005" t="s">
        <v>19172</v>
      </c>
      <c r="J9005" t="s">
        <v>310</v>
      </c>
      <c r="K9005" t="s">
        <v>2075</v>
      </c>
      <c r="M9005" t="s">
        <v>290</v>
      </c>
      <c r="N9005" t="s">
        <v>295</v>
      </c>
      <c r="R9005" t="b">
        <v>0</v>
      </c>
      <c r="S9005" t="b">
        <v>0</v>
      </c>
      <c r="T9005" t="s">
        <v>426</v>
      </c>
      <c r="U9005">
        <v>1</v>
      </c>
      <c r="V9005" s="32" t="s">
        <v>19146</v>
      </c>
      <c r="W9005" t="s">
        <v>19147</v>
      </c>
      <c r="X9005" t="s">
        <v>282</v>
      </c>
      <c r="Y9005" t="s">
        <v>311</v>
      </c>
      <c r="Z9005" t="s">
        <v>310</v>
      </c>
      <c r="AB9005"/>
      <c r="AD9005" s="27" t="s">
        <v>2094</v>
      </c>
      <c r="AF9005" t="s">
        <v>290</v>
      </c>
      <c r="AH9005" t="s">
        <v>18672</v>
      </c>
      <c r="AI9005" t="s">
        <v>18673</v>
      </c>
      <c r="AJ9005" t="s">
        <v>18674</v>
      </c>
      <c r="AK9005" t="s">
        <v>2082</v>
      </c>
      <c r="AL9005" s="12">
        <v>45959.336875000001</v>
      </c>
      <c r="AM9005" t="s">
        <v>291</v>
      </c>
    </row>
    <row r="9006" spans="1:39" ht="15" customHeight="1" x14ac:dyDescent="0.3">
      <c r="A9006" s="38" t="s">
        <v>19170</v>
      </c>
      <c r="B9006" t="s">
        <v>19171</v>
      </c>
      <c r="C9006" t="s">
        <v>2073</v>
      </c>
      <c r="D9006" t="s">
        <v>282</v>
      </c>
      <c r="E9006" t="s">
        <v>283</v>
      </c>
      <c r="H9006" t="s">
        <v>25617</v>
      </c>
      <c r="I9006" t="s">
        <v>19172</v>
      </c>
      <c r="J9006" t="s">
        <v>310</v>
      </c>
      <c r="K9006" t="s">
        <v>2075</v>
      </c>
      <c r="M9006" t="s">
        <v>290</v>
      </c>
      <c r="N9006" t="s">
        <v>295</v>
      </c>
      <c r="R9006" t="b">
        <v>0</v>
      </c>
      <c r="S9006" t="b">
        <v>0</v>
      </c>
      <c r="T9006" t="s">
        <v>426</v>
      </c>
      <c r="U9006">
        <v>1</v>
      </c>
      <c r="V9006" s="32" t="s">
        <v>18679</v>
      </c>
      <c r="W9006" t="s">
        <v>18680</v>
      </c>
      <c r="X9006" t="s">
        <v>282</v>
      </c>
      <c r="Y9006" t="s">
        <v>311</v>
      </c>
      <c r="Z9006" t="s">
        <v>284</v>
      </c>
      <c r="AB9006"/>
      <c r="AD9006" s="27" t="s">
        <v>2075</v>
      </c>
      <c r="AF9006" t="s">
        <v>290</v>
      </c>
      <c r="AH9006" t="s">
        <v>18672</v>
      </c>
      <c r="AI9006" t="s">
        <v>18673</v>
      </c>
      <c r="AJ9006" t="s">
        <v>18674</v>
      </c>
      <c r="AK9006" t="s">
        <v>2082</v>
      </c>
      <c r="AL9006" s="12">
        <v>45993.713194444441</v>
      </c>
    </row>
    <row r="9007" spans="1:39" ht="15" customHeight="1" x14ac:dyDescent="0.3">
      <c r="A9007" s="38" t="s">
        <v>22993</v>
      </c>
      <c r="B9007" t="s">
        <v>22994</v>
      </c>
      <c r="C9007" t="s">
        <v>2073</v>
      </c>
      <c r="D9007" t="s">
        <v>282</v>
      </c>
      <c r="E9007" t="s">
        <v>337</v>
      </c>
      <c r="H9007" t="s">
        <v>25656</v>
      </c>
      <c r="I9007" t="s">
        <v>22995</v>
      </c>
      <c r="J9007" t="s">
        <v>284</v>
      </c>
      <c r="K9007" t="s">
        <v>2075</v>
      </c>
      <c r="M9007" t="s">
        <v>294</v>
      </c>
      <c r="N9007" t="s">
        <v>295</v>
      </c>
      <c r="O9007" t="s">
        <v>2076</v>
      </c>
      <c r="Q9007" t="s">
        <v>344</v>
      </c>
      <c r="R9007" t="b">
        <v>0</v>
      </c>
      <c r="S9007" t="b">
        <v>0</v>
      </c>
      <c r="T9007" t="s">
        <v>426</v>
      </c>
      <c r="U9007">
        <v>1</v>
      </c>
      <c r="V9007" s="32" t="s">
        <v>22918</v>
      </c>
      <c r="W9007" t="s">
        <v>22919</v>
      </c>
      <c r="X9007" t="s">
        <v>282</v>
      </c>
      <c r="Y9007" t="s">
        <v>344</v>
      </c>
      <c r="Z9007" t="s">
        <v>284</v>
      </c>
      <c r="AA9007" t="s">
        <v>337</v>
      </c>
      <c r="AB9007"/>
      <c r="AD9007" s="27" t="s">
        <v>2075</v>
      </c>
      <c r="AF9007" t="s">
        <v>290</v>
      </c>
      <c r="AH9007" t="s">
        <v>2013</v>
      </c>
      <c r="AI9007" t="s">
        <v>2121</v>
      </c>
      <c r="AJ9007" t="s">
        <v>2122</v>
      </c>
      <c r="AK9007" t="s">
        <v>2082</v>
      </c>
      <c r="AL9007" s="12">
        <v>45926.860960648148</v>
      </c>
    </row>
    <row r="9008" spans="1:39" ht="15" customHeight="1" x14ac:dyDescent="0.3">
      <c r="A9008" s="38" t="s">
        <v>22993</v>
      </c>
      <c r="B9008" t="s">
        <v>22994</v>
      </c>
      <c r="C9008" t="s">
        <v>2073</v>
      </c>
      <c r="D9008" t="s">
        <v>282</v>
      </c>
      <c r="E9008" t="s">
        <v>337</v>
      </c>
      <c r="H9008" t="s">
        <v>25656</v>
      </c>
      <c r="I9008" t="s">
        <v>22995</v>
      </c>
      <c r="J9008" t="s">
        <v>284</v>
      </c>
      <c r="K9008" t="s">
        <v>2075</v>
      </c>
      <c r="M9008" t="s">
        <v>294</v>
      </c>
      <c r="N9008" t="s">
        <v>295</v>
      </c>
      <c r="O9008" t="s">
        <v>2076</v>
      </c>
      <c r="R9008" t="b">
        <v>0</v>
      </c>
      <c r="S9008" t="b">
        <v>0</v>
      </c>
      <c r="T9008" t="s">
        <v>426</v>
      </c>
      <c r="U9008">
        <v>1</v>
      </c>
      <c r="V9008" s="32" t="s">
        <v>22772</v>
      </c>
      <c r="W9008" t="s">
        <v>22773</v>
      </c>
      <c r="X9008" t="s">
        <v>282</v>
      </c>
      <c r="Y9008" t="s">
        <v>311</v>
      </c>
      <c r="Z9008" t="s">
        <v>284</v>
      </c>
      <c r="AB9008"/>
      <c r="AD9008" s="27" t="s">
        <v>2075</v>
      </c>
      <c r="AF9008" t="s">
        <v>290</v>
      </c>
      <c r="AH9008" t="s">
        <v>2012</v>
      </c>
      <c r="AI9008" t="s">
        <v>2121</v>
      </c>
      <c r="AJ9008" t="s">
        <v>2122</v>
      </c>
      <c r="AK9008" t="s">
        <v>2082</v>
      </c>
      <c r="AL9008" s="12">
        <v>45899.69740740741</v>
      </c>
    </row>
    <row r="9009" spans="1:38" ht="15" customHeight="1" x14ac:dyDescent="0.3">
      <c r="A9009" s="38" t="s">
        <v>22970</v>
      </c>
      <c r="B9009" t="s">
        <v>22971</v>
      </c>
      <c r="C9009" t="s">
        <v>2073</v>
      </c>
      <c r="D9009" t="s">
        <v>282</v>
      </c>
      <c r="E9009" t="s">
        <v>337</v>
      </c>
      <c r="H9009" t="s">
        <v>25656</v>
      </c>
      <c r="I9009" t="s">
        <v>22972</v>
      </c>
      <c r="J9009" t="s">
        <v>284</v>
      </c>
      <c r="K9009" t="s">
        <v>2075</v>
      </c>
      <c r="M9009" t="s">
        <v>294</v>
      </c>
      <c r="N9009" t="s">
        <v>295</v>
      </c>
      <c r="O9009" t="s">
        <v>2076</v>
      </c>
      <c r="Q9009" t="s">
        <v>344</v>
      </c>
      <c r="R9009" t="b">
        <v>0</v>
      </c>
      <c r="S9009" t="b">
        <v>0</v>
      </c>
      <c r="T9009" t="s">
        <v>426</v>
      </c>
      <c r="U9009">
        <v>1</v>
      </c>
      <c r="V9009" s="32" t="s">
        <v>22918</v>
      </c>
      <c r="W9009" t="s">
        <v>22919</v>
      </c>
      <c r="X9009" t="s">
        <v>282</v>
      </c>
      <c r="Y9009" t="s">
        <v>344</v>
      </c>
      <c r="Z9009" t="s">
        <v>284</v>
      </c>
      <c r="AA9009" t="s">
        <v>337</v>
      </c>
      <c r="AB9009"/>
      <c r="AD9009" s="27" t="s">
        <v>2075</v>
      </c>
      <c r="AF9009" t="s">
        <v>290</v>
      </c>
      <c r="AH9009" t="s">
        <v>2013</v>
      </c>
      <c r="AI9009" t="s">
        <v>2121</v>
      </c>
      <c r="AJ9009" t="s">
        <v>2122</v>
      </c>
      <c r="AK9009" t="s">
        <v>2082</v>
      </c>
      <c r="AL9009" s="12">
        <v>45926.860960648148</v>
      </c>
    </row>
    <row r="9010" spans="1:38" ht="15" customHeight="1" x14ac:dyDescent="0.3">
      <c r="A9010" s="38" t="s">
        <v>22970</v>
      </c>
      <c r="B9010" t="s">
        <v>22971</v>
      </c>
      <c r="C9010" t="s">
        <v>2073</v>
      </c>
      <c r="D9010" t="s">
        <v>282</v>
      </c>
      <c r="E9010" t="s">
        <v>337</v>
      </c>
      <c r="H9010" t="s">
        <v>25656</v>
      </c>
      <c r="I9010" t="s">
        <v>22972</v>
      </c>
      <c r="J9010" t="s">
        <v>284</v>
      </c>
      <c r="K9010" t="s">
        <v>2075</v>
      </c>
      <c r="M9010" t="s">
        <v>294</v>
      </c>
      <c r="N9010" t="s">
        <v>295</v>
      </c>
      <c r="O9010" t="s">
        <v>2076</v>
      </c>
      <c r="R9010" t="b">
        <v>0</v>
      </c>
      <c r="S9010" t="b">
        <v>0</v>
      </c>
      <c r="T9010" t="s">
        <v>426</v>
      </c>
      <c r="U9010">
        <v>1</v>
      </c>
      <c r="V9010" s="32" t="s">
        <v>22772</v>
      </c>
      <c r="W9010" t="s">
        <v>22773</v>
      </c>
      <c r="X9010" t="s">
        <v>282</v>
      </c>
      <c r="Y9010" t="s">
        <v>311</v>
      </c>
      <c r="Z9010" t="s">
        <v>284</v>
      </c>
      <c r="AB9010"/>
      <c r="AD9010" s="27" t="s">
        <v>2075</v>
      </c>
      <c r="AF9010" t="s">
        <v>290</v>
      </c>
      <c r="AH9010" t="s">
        <v>2012</v>
      </c>
      <c r="AI9010" t="s">
        <v>2121</v>
      </c>
      <c r="AJ9010" t="s">
        <v>2122</v>
      </c>
      <c r="AK9010" t="s">
        <v>2082</v>
      </c>
      <c r="AL9010" s="12">
        <v>45899.69740740741</v>
      </c>
    </row>
    <row r="9011" spans="1:38" ht="15" customHeight="1" x14ac:dyDescent="0.3">
      <c r="A9011" s="38" t="s">
        <v>22973</v>
      </c>
      <c r="B9011" t="s">
        <v>22974</v>
      </c>
      <c r="C9011" t="s">
        <v>2073</v>
      </c>
      <c r="D9011" t="s">
        <v>282</v>
      </c>
      <c r="E9011" t="s">
        <v>337</v>
      </c>
      <c r="H9011" t="s">
        <v>25656</v>
      </c>
      <c r="I9011" t="s">
        <v>22975</v>
      </c>
      <c r="J9011" t="s">
        <v>284</v>
      </c>
      <c r="K9011" t="s">
        <v>2075</v>
      </c>
      <c r="M9011" t="s">
        <v>294</v>
      </c>
      <c r="N9011" t="s">
        <v>295</v>
      </c>
      <c r="O9011" t="s">
        <v>2076</v>
      </c>
      <c r="Q9011" t="s">
        <v>344</v>
      </c>
      <c r="R9011" t="b">
        <v>0</v>
      </c>
      <c r="S9011" t="b">
        <v>0</v>
      </c>
      <c r="T9011" t="s">
        <v>426</v>
      </c>
      <c r="U9011">
        <v>1</v>
      </c>
      <c r="V9011" s="32" t="s">
        <v>22918</v>
      </c>
      <c r="W9011" t="s">
        <v>22919</v>
      </c>
      <c r="X9011" t="s">
        <v>282</v>
      </c>
      <c r="Y9011" t="s">
        <v>344</v>
      </c>
      <c r="Z9011" t="s">
        <v>284</v>
      </c>
      <c r="AA9011" t="s">
        <v>337</v>
      </c>
      <c r="AB9011"/>
      <c r="AD9011" s="27" t="s">
        <v>2075</v>
      </c>
      <c r="AF9011" t="s">
        <v>290</v>
      </c>
      <c r="AH9011" t="s">
        <v>2013</v>
      </c>
      <c r="AI9011" t="s">
        <v>2121</v>
      </c>
      <c r="AJ9011" t="s">
        <v>2122</v>
      </c>
      <c r="AK9011" t="s">
        <v>2082</v>
      </c>
      <c r="AL9011" s="12">
        <v>45926.860960648148</v>
      </c>
    </row>
    <row r="9012" spans="1:38" ht="15" customHeight="1" x14ac:dyDescent="0.3">
      <c r="A9012" s="38" t="s">
        <v>22973</v>
      </c>
      <c r="B9012" t="s">
        <v>22974</v>
      </c>
      <c r="C9012" t="s">
        <v>2073</v>
      </c>
      <c r="D9012" t="s">
        <v>282</v>
      </c>
      <c r="E9012" t="s">
        <v>337</v>
      </c>
      <c r="H9012" t="s">
        <v>25656</v>
      </c>
      <c r="I9012" t="s">
        <v>22975</v>
      </c>
      <c r="J9012" t="s">
        <v>284</v>
      </c>
      <c r="K9012" t="s">
        <v>2075</v>
      </c>
      <c r="M9012" t="s">
        <v>294</v>
      </c>
      <c r="N9012" t="s">
        <v>295</v>
      </c>
      <c r="O9012" t="s">
        <v>2076</v>
      </c>
      <c r="R9012" t="b">
        <v>0</v>
      </c>
      <c r="S9012" t="b">
        <v>0</v>
      </c>
      <c r="T9012" t="s">
        <v>426</v>
      </c>
      <c r="U9012">
        <v>1</v>
      </c>
      <c r="V9012" s="32" t="s">
        <v>22772</v>
      </c>
      <c r="W9012" t="s">
        <v>22773</v>
      </c>
      <c r="X9012" t="s">
        <v>282</v>
      </c>
      <c r="Y9012" t="s">
        <v>311</v>
      </c>
      <c r="Z9012" t="s">
        <v>284</v>
      </c>
      <c r="AB9012"/>
      <c r="AD9012" s="27" t="s">
        <v>2075</v>
      </c>
      <c r="AF9012" t="s">
        <v>290</v>
      </c>
      <c r="AH9012" t="s">
        <v>2012</v>
      </c>
      <c r="AI9012" t="s">
        <v>2121</v>
      </c>
      <c r="AJ9012" t="s">
        <v>2122</v>
      </c>
      <c r="AK9012" t="s">
        <v>2082</v>
      </c>
      <c r="AL9012" s="12">
        <v>45899.69740740741</v>
      </c>
    </row>
    <row r="9013" spans="1:38" ht="15" customHeight="1" x14ac:dyDescent="0.3">
      <c r="A9013" s="38" t="s">
        <v>22976</v>
      </c>
      <c r="B9013" t="s">
        <v>22977</v>
      </c>
      <c r="C9013" t="s">
        <v>2073</v>
      </c>
      <c r="D9013" t="s">
        <v>282</v>
      </c>
      <c r="E9013" t="s">
        <v>337</v>
      </c>
      <c r="H9013" t="s">
        <v>25656</v>
      </c>
      <c r="I9013" t="s">
        <v>22978</v>
      </c>
      <c r="J9013" t="s">
        <v>284</v>
      </c>
      <c r="K9013" t="s">
        <v>2075</v>
      </c>
      <c r="M9013" t="s">
        <v>294</v>
      </c>
      <c r="N9013" t="s">
        <v>295</v>
      </c>
      <c r="O9013" t="s">
        <v>2076</v>
      </c>
      <c r="Q9013" t="s">
        <v>344</v>
      </c>
      <c r="R9013" t="b">
        <v>0</v>
      </c>
      <c r="S9013" t="b">
        <v>0</v>
      </c>
      <c r="T9013" t="s">
        <v>426</v>
      </c>
      <c r="U9013">
        <v>1</v>
      </c>
      <c r="V9013" s="32" t="s">
        <v>22918</v>
      </c>
      <c r="W9013" t="s">
        <v>22919</v>
      </c>
      <c r="X9013" t="s">
        <v>282</v>
      </c>
      <c r="Y9013" t="s">
        <v>344</v>
      </c>
      <c r="Z9013" t="s">
        <v>284</v>
      </c>
      <c r="AA9013" t="s">
        <v>337</v>
      </c>
      <c r="AB9013"/>
      <c r="AD9013" s="27" t="s">
        <v>2075</v>
      </c>
      <c r="AF9013" t="s">
        <v>290</v>
      </c>
      <c r="AH9013" t="s">
        <v>2013</v>
      </c>
      <c r="AI9013" t="s">
        <v>2121</v>
      </c>
      <c r="AJ9013" t="s">
        <v>2122</v>
      </c>
      <c r="AK9013" t="s">
        <v>2082</v>
      </c>
      <c r="AL9013" s="12">
        <v>45926.860960648148</v>
      </c>
    </row>
    <row r="9014" spans="1:38" ht="15" customHeight="1" x14ac:dyDescent="0.3">
      <c r="A9014" s="38" t="s">
        <v>22976</v>
      </c>
      <c r="B9014" t="s">
        <v>22977</v>
      </c>
      <c r="C9014" t="s">
        <v>2073</v>
      </c>
      <c r="D9014" t="s">
        <v>282</v>
      </c>
      <c r="E9014" t="s">
        <v>337</v>
      </c>
      <c r="H9014" t="s">
        <v>25656</v>
      </c>
      <c r="I9014" t="s">
        <v>22978</v>
      </c>
      <c r="J9014" t="s">
        <v>284</v>
      </c>
      <c r="K9014" t="s">
        <v>2075</v>
      </c>
      <c r="M9014" t="s">
        <v>294</v>
      </c>
      <c r="N9014" t="s">
        <v>295</v>
      </c>
      <c r="O9014" t="s">
        <v>2076</v>
      </c>
      <c r="R9014" t="b">
        <v>0</v>
      </c>
      <c r="S9014" t="b">
        <v>0</v>
      </c>
      <c r="T9014" t="s">
        <v>426</v>
      </c>
      <c r="U9014">
        <v>1</v>
      </c>
      <c r="V9014" s="32" t="s">
        <v>22772</v>
      </c>
      <c r="W9014" t="s">
        <v>22773</v>
      </c>
      <c r="X9014" t="s">
        <v>282</v>
      </c>
      <c r="Y9014" t="s">
        <v>311</v>
      </c>
      <c r="Z9014" t="s">
        <v>284</v>
      </c>
      <c r="AB9014"/>
      <c r="AD9014" s="27" t="s">
        <v>2075</v>
      </c>
      <c r="AF9014" t="s">
        <v>290</v>
      </c>
      <c r="AH9014" t="s">
        <v>2012</v>
      </c>
      <c r="AI9014" t="s">
        <v>2121</v>
      </c>
      <c r="AJ9014" t="s">
        <v>2122</v>
      </c>
      <c r="AK9014" t="s">
        <v>2082</v>
      </c>
      <c r="AL9014" s="12">
        <v>45899.69740740741</v>
      </c>
    </row>
    <row r="9015" spans="1:38" ht="15" customHeight="1" x14ac:dyDescent="0.3">
      <c r="A9015" s="38" t="s">
        <v>24643</v>
      </c>
      <c r="B9015" t="s">
        <v>24644</v>
      </c>
      <c r="C9015" t="s">
        <v>2073</v>
      </c>
      <c r="D9015" t="s">
        <v>282</v>
      </c>
      <c r="E9015" t="s">
        <v>337</v>
      </c>
      <c r="H9015" t="s">
        <v>25656</v>
      </c>
      <c r="I9015" t="s">
        <v>24645</v>
      </c>
      <c r="J9015" t="s">
        <v>284</v>
      </c>
      <c r="K9015" t="s">
        <v>2075</v>
      </c>
      <c r="M9015" t="s">
        <v>294</v>
      </c>
      <c r="N9015" t="s">
        <v>295</v>
      </c>
      <c r="O9015" t="s">
        <v>2076</v>
      </c>
      <c r="Q9015" t="s">
        <v>344</v>
      </c>
      <c r="R9015" t="b">
        <v>0</v>
      </c>
      <c r="S9015" t="b">
        <v>0</v>
      </c>
      <c r="T9015" t="s">
        <v>426</v>
      </c>
      <c r="U9015">
        <v>1</v>
      </c>
      <c r="V9015" s="32" t="s">
        <v>22918</v>
      </c>
      <c r="W9015" t="s">
        <v>22919</v>
      </c>
      <c r="X9015" t="s">
        <v>282</v>
      </c>
      <c r="Y9015" t="s">
        <v>344</v>
      </c>
      <c r="Z9015" t="s">
        <v>284</v>
      </c>
      <c r="AA9015" t="s">
        <v>337</v>
      </c>
      <c r="AB9015"/>
      <c r="AD9015" s="27" t="s">
        <v>2075</v>
      </c>
      <c r="AF9015" t="s">
        <v>290</v>
      </c>
      <c r="AH9015" t="s">
        <v>2013</v>
      </c>
      <c r="AI9015" t="s">
        <v>2121</v>
      </c>
      <c r="AJ9015" t="s">
        <v>2122</v>
      </c>
      <c r="AK9015" t="s">
        <v>2082</v>
      </c>
      <c r="AL9015" s="12">
        <v>45926.860960648148</v>
      </c>
    </row>
    <row r="9016" spans="1:38" ht="15" customHeight="1" x14ac:dyDescent="0.3">
      <c r="A9016" s="38" t="s">
        <v>24643</v>
      </c>
      <c r="B9016" t="s">
        <v>24644</v>
      </c>
      <c r="C9016" t="s">
        <v>2073</v>
      </c>
      <c r="D9016" t="s">
        <v>282</v>
      </c>
      <c r="E9016" t="s">
        <v>337</v>
      </c>
      <c r="H9016" t="s">
        <v>25656</v>
      </c>
      <c r="I9016" t="s">
        <v>24645</v>
      </c>
      <c r="J9016" t="s">
        <v>284</v>
      </c>
      <c r="K9016" t="s">
        <v>2075</v>
      </c>
      <c r="M9016" t="s">
        <v>294</v>
      </c>
      <c r="N9016" t="s">
        <v>295</v>
      </c>
      <c r="O9016" t="s">
        <v>2076</v>
      </c>
      <c r="R9016" t="b">
        <v>0</v>
      </c>
      <c r="S9016" t="b">
        <v>0</v>
      </c>
      <c r="T9016" t="s">
        <v>426</v>
      </c>
      <c r="U9016">
        <v>1</v>
      </c>
      <c r="V9016" s="32" t="s">
        <v>22772</v>
      </c>
      <c r="W9016" t="s">
        <v>22773</v>
      </c>
      <c r="X9016" t="s">
        <v>282</v>
      </c>
      <c r="Y9016" t="s">
        <v>311</v>
      </c>
      <c r="Z9016" t="s">
        <v>284</v>
      </c>
      <c r="AB9016"/>
      <c r="AD9016" s="27" t="s">
        <v>2075</v>
      </c>
      <c r="AF9016" t="s">
        <v>290</v>
      </c>
      <c r="AH9016" t="s">
        <v>2012</v>
      </c>
      <c r="AI9016" t="s">
        <v>2121</v>
      </c>
      <c r="AJ9016" t="s">
        <v>2122</v>
      </c>
      <c r="AK9016" t="s">
        <v>2082</v>
      </c>
      <c r="AL9016" s="12">
        <v>45899.69740740741</v>
      </c>
    </row>
    <row r="9017" spans="1:38" ht="15" customHeight="1" x14ac:dyDescent="0.3">
      <c r="A9017" s="38" t="s">
        <v>22979</v>
      </c>
      <c r="B9017" t="s">
        <v>22980</v>
      </c>
      <c r="C9017" t="s">
        <v>2073</v>
      </c>
      <c r="D9017" t="s">
        <v>282</v>
      </c>
      <c r="E9017" t="s">
        <v>337</v>
      </c>
      <c r="H9017" t="s">
        <v>25656</v>
      </c>
      <c r="I9017" t="s">
        <v>22981</v>
      </c>
      <c r="J9017" t="s">
        <v>284</v>
      </c>
      <c r="K9017" t="s">
        <v>2075</v>
      </c>
      <c r="M9017" t="s">
        <v>294</v>
      </c>
      <c r="N9017" t="s">
        <v>295</v>
      </c>
      <c r="O9017" t="s">
        <v>2076</v>
      </c>
      <c r="Q9017" t="s">
        <v>344</v>
      </c>
      <c r="R9017" t="b">
        <v>0</v>
      </c>
      <c r="S9017" t="b">
        <v>0</v>
      </c>
      <c r="T9017" t="s">
        <v>426</v>
      </c>
      <c r="U9017">
        <v>1</v>
      </c>
      <c r="V9017" s="32" t="s">
        <v>22918</v>
      </c>
      <c r="W9017" t="s">
        <v>22919</v>
      </c>
      <c r="X9017" t="s">
        <v>282</v>
      </c>
      <c r="Y9017" t="s">
        <v>344</v>
      </c>
      <c r="Z9017" t="s">
        <v>284</v>
      </c>
      <c r="AA9017" t="s">
        <v>337</v>
      </c>
      <c r="AB9017"/>
      <c r="AD9017" s="27" t="s">
        <v>2075</v>
      </c>
      <c r="AF9017" t="s">
        <v>290</v>
      </c>
      <c r="AH9017" t="s">
        <v>2013</v>
      </c>
      <c r="AI9017" t="s">
        <v>2121</v>
      </c>
      <c r="AJ9017" t="s">
        <v>2122</v>
      </c>
      <c r="AK9017" t="s">
        <v>2082</v>
      </c>
      <c r="AL9017" s="12">
        <v>45926.860960648148</v>
      </c>
    </row>
    <row r="9018" spans="1:38" ht="15" customHeight="1" x14ac:dyDescent="0.3">
      <c r="A9018" s="38" t="s">
        <v>22979</v>
      </c>
      <c r="B9018" t="s">
        <v>22980</v>
      </c>
      <c r="C9018" t="s">
        <v>2073</v>
      </c>
      <c r="D9018" t="s">
        <v>282</v>
      </c>
      <c r="E9018" t="s">
        <v>337</v>
      </c>
      <c r="H9018" t="s">
        <v>25656</v>
      </c>
      <c r="I9018" t="s">
        <v>22981</v>
      </c>
      <c r="J9018" t="s">
        <v>284</v>
      </c>
      <c r="K9018" t="s">
        <v>2075</v>
      </c>
      <c r="M9018" t="s">
        <v>294</v>
      </c>
      <c r="N9018" t="s">
        <v>295</v>
      </c>
      <c r="O9018" t="s">
        <v>2076</v>
      </c>
      <c r="R9018" t="b">
        <v>0</v>
      </c>
      <c r="S9018" t="b">
        <v>0</v>
      </c>
      <c r="T9018" t="s">
        <v>426</v>
      </c>
      <c r="U9018">
        <v>1</v>
      </c>
      <c r="V9018" s="32" t="s">
        <v>22772</v>
      </c>
      <c r="W9018" t="s">
        <v>22773</v>
      </c>
      <c r="X9018" t="s">
        <v>282</v>
      </c>
      <c r="Y9018" t="s">
        <v>311</v>
      </c>
      <c r="Z9018" t="s">
        <v>284</v>
      </c>
      <c r="AB9018"/>
      <c r="AD9018" s="27" t="s">
        <v>2075</v>
      </c>
      <c r="AF9018" t="s">
        <v>290</v>
      </c>
      <c r="AH9018" t="s">
        <v>2012</v>
      </c>
      <c r="AI9018" t="s">
        <v>2121</v>
      </c>
      <c r="AJ9018" t="s">
        <v>2122</v>
      </c>
      <c r="AK9018" t="s">
        <v>2082</v>
      </c>
      <c r="AL9018" s="12">
        <v>45899.69740740741</v>
      </c>
    </row>
    <row r="9019" spans="1:38" ht="15" customHeight="1" x14ac:dyDescent="0.3">
      <c r="A9019" s="38" t="s">
        <v>22982</v>
      </c>
      <c r="B9019" t="s">
        <v>22983</v>
      </c>
      <c r="C9019" t="s">
        <v>2073</v>
      </c>
      <c r="D9019" t="s">
        <v>282</v>
      </c>
      <c r="E9019" t="s">
        <v>337</v>
      </c>
      <c r="H9019" t="s">
        <v>25656</v>
      </c>
      <c r="I9019" t="s">
        <v>22984</v>
      </c>
      <c r="J9019" t="s">
        <v>284</v>
      </c>
      <c r="K9019" t="s">
        <v>2075</v>
      </c>
      <c r="M9019" t="s">
        <v>294</v>
      </c>
      <c r="N9019" t="s">
        <v>295</v>
      </c>
      <c r="O9019" t="s">
        <v>2076</v>
      </c>
      <c r="Q9019" t="s">
        <v>344</v>
      </c>
      <c r="R9019" t="b">
        <v>0</v>
      </c>
      <c r="S9019" t="b">
        <v>0</v>
      </c>
      <c r="T9019" t="s">
        <v>426</v>
      </c>
      <c r="U9019">
        <v>1</v>
      </c>
      <c r="V9019" s="32" t="s">
        <v>22918</v>
      </c>
      <c r="W9019" t="s">
        <v>22919</v>
      </c>
      <c r="X9019" t="s">
        <v>282</v>
      </c>
      <c r="Y9019" t="s">
        <v>344</v>
      </c>
      <c r="Z9019" t="s">
        <v>284</v>
      </c>
      <c r="AA9019" t="s">
        <v>337</v>
      </c>
      <c r="AB9019"/>
      <c r="AD9019" s="27" t="s">
        <v>2075</v>
      </c>
      <c r="AF9019" t="s">
        <v>290</v>
      </c>
      <c r="AH9019" t="s">
        <v>2013</v>
      </c>
      <c r="AI9019" t="s">
        <v>2121</v>
      </c>
      <c r="AJ9019" t="s">
        <v>2122</v>
      </c>
      <c r="AK9019" t="s">
        <v>2082</v>
      </c>
      <c r="AL9019" s="12">
        <v>45926.860960648148</v>
      </c>
    </row>
    <row r="9020" spans="1:38" ht="15" customHeight="1" x14ac:dyDescent="0.3">
      <c r="A9020" s="38" t="s">
        <v>22982</v>
      </c>
      <c r="B9020" t="s">
        <v>22983</v>
      </c>
      <c r="C9020" t="s">
        <v>2073</v>
      </c>
      <c r="D9020" t="s">
        <v>282</v>
      </c>
      <c r="E9020" t="s">
        <v>337</v>
      </c>
      <c r="H9020" t="s">
        <v>25656</v>
      </c>
      <c r="I9020" t="s">
        <v>22984</v>
      </c>
      <c r="J9020" t="s">
        <v>284</v>
      </c>
      <c r="K9020" t="s">
        <v>2075</v>
      </c>
      <c r="M9020" t="s">
        <v>294</v>
      </c>
      <c r="N9020" t="s">
        <v>295</v>
      </c>
      <c r="O9020" t="s">
        <v>2076</v>
      </c>
      <c r="R9020" t="b">
        <v>0</v>
      </c>
      <c r="S9020" t="b">
        <v>0</v>
      </c>
      <c r="T9020" t="s">
        <v>426</v>
      </c>
      <c r="U9020">
        <v>1</v>
      </c>
      <c r="V9020" s="32" t="s">
        <v>22772</v>
      </c>
      <c r="W9020" t="s">
        <v>22773</v>
      </c>
      <c r="X9020" t="s">
        <v>282</v>
      </c>
      <c r="Y9020" t="s">
        <v>311</v>
      </c>
      <c r="Z9020" t="s">
        <v>284</v>
      </c>
      <c r="AB9020"/>
      <c r="AD9020" s="27" t="s">
        <v>2075</v>
      </c>
      <c r="AF9020" t="s">
        <v>290</v>
      </c>
      <c r="AH9020" t="s">
        <v>2012</v>
      </c>
      <c r="AI9020" t="s">
        <v>2121</v>
      </c>
      <c r="AJ9020" t="s">
        <v>2122</v>
      </c>
      <c r="AK9020" t="s">
        <v>2082</v>
      </c>
      <c r="AL9020" s="12">
        <v>45899.69740740741</v>
      </c>
    </row>
    <row r="9021" spans="1:38" ht="15" customHeight="1" x14ac:dyDescent="0.3">
      <c r="A9021" s="38" t="s">
        <v>22996</v>
      </c>
      <c r="B9021" t="s">
        <v>22997</v>
      </c>
      <c r="C9021" t="s">
        <v>2073</v>
      </c>
      <c r="D9021" t="s">
        <v>282</v>
      </c>
      <c r="E9021" t="s">
        <v>337</v>
      </c>
      <c r="H9021" t="s">
        <v>25656</v>
      </c>
      <c r="I9021" t="s">
        <v>22998</v>
      </c>
      <c r="J9021" t="s">
        <v>284</v>
      </c>
      <c r="K9021" t="s">
        <v>2075</v>
      </c>
      <c r="M9021" t="s">
        <v>294</v>
      </c>
      <c r="N9021" t="s">
        <v>295</v>
      </c>
      <c r="O9021" t="s">
        <v>2076</v>
      </c>
      <c r="Q9021" t="s">
        <v>344</v>
      </c>
      <c r="R9021" t="b">
        <v>0</v>
      </c>
      <c r="S9021" t="b">
        <v>0</v>
      </c>
      <c r="T9021" t="s">
        <v>426</v>
      </c>
      <c r="U9021">
        <v>1</v>
      </c>
      <c r="V9021" s="32" t="s">
        <v>22918</v>
      </c>
      <c r="W9021" t="s">
        <v>22919</v>
      </c>
      <c r="X9021" t="s">
        <v>282</v>
      </c>
      <c r="Y9021" t="s">
        <v>344</v>
      </c>
      <c r="Z9021" t="s">
        <v>284</v>
      </c>
      <c r="AA9021" t="s">
        <v>337</v>
      </c>
      <c r="AB9021"/>
      <c r="AD9021" s="27" t="s">
        <v>2075</v>
      </c>
      <c r="AF9021" t="s">
        <v>290</v>
      </c>
      <c r="AH9021" t="s">
        <v>2013</v>
      </c>
      <c r="AI9021" t="s">
        <v>2121</v>
      </c>
      <c r="AJ9021" t="s">
        <v>2122</v>
      </c>
      <c r="AK9021" t="s">
        <v>2082</v>
      </c>
      <c r="AL9021" s="12">
        <v>45926.860960648148</v>
      </c>
    </row>
    <row r="9022" spans="1:38" ht="15" customHeight="1" x14ac:dyDescent="0.3">
      <c r="A9022" s="38" t="s">
        <v>22996</v>
      </c>
      <c r="B9022" t="s">
        <v>22997</v>
      </c>
      <c r="C9022" t="s">
        <v>2073</v>
      </c>
      <c r="D9022" t="s">
        <v>282</v>
      </c>
      <c r="E9022" t="s">
        <v>337</v>
      </c>
      <c r="H9022" t="s">
        <v>25656</v>
      </c>
      <c r="I9022" t="s">
        <v>22998</v>
      </c>
      <c r="J9022" t="s">
        <v>284</v>
      </c>
      <c r="K9022" t="s">
        <v>2075</v>
      </c>
      <c r="M9022" t="s">
        <v>294</v>
      </c>
      <c r="N9022" t="s">
        <v>295</v>
      </c>
      <c r="O9022" t="s">
        <v>2076</v>
      </c>
      <c r="R9022" t="b">
        <v>0</v>
      </c>
      <c r="S9022" t="b">
        <v>0</v>
      </c>
      <c r="T9022" t="s">
        <v>426</v>
      </c>
      <c r="U9022">
        <v>1</v>
      </c>
      <c r="V9022" s="32" t="s">
        <v>22772</v>
      </c>
      <c r="W9022" t="s">
        <v>22773</v>
      </c>
      <c r="X9022" t="s">
        <v>282</v>
      </c>
      <c r="Y9022" t="s">
        <v>311</v>
      </c>
      <c r="Z9022" t="s">
        <v>284</v>
      </c>
      <c r="AB9022"/>
      <c r="AD9022" s="27" t="s">
        <v>2075</v>
      </c>
      <c r="AF9022" t="s">
        <v>290</v>
      </c>
      <c r="AH9022" t="s">
        <v>2012</v>
      </c>
      <c r="AI9022" t="s">
        <v>2121</v>
      </c>
      <c r="AJ9022" t="s">
        <v>2122</v>
      </c>
      <c r="AK9022" t="s">
        <v>2082</v>
      </c>
      <c r="AL9022" s="12">
        <v>45899.69740740741</v>
      </c>
    </row>
    <row r="9023" spans="1:38" ht="15" customHeight="1" x14ac:dyDescent="0.3">
      <c r="A9023" s="38" t="s">
        <v>22988</v>
      </c>
      <c r="B9023" t="s">
        <v>22851</v>
      </c>
      <c r="C9023" t="s">
        <v>2073</v>
      </c>
      <c r="D9023" t="s">
        <v>282</v>
      </c>
      <c r="E9023" t="s">
        <v>337</v>
      </c>
      <c r="H9023" t="s">
        <v>25656</v>
      </c>
      <c r="I9023" t="s">
        <v>22989</v>
      </c>
      <c r="J9023" t="s">
        <v>284</v>
      </c>
      <c r="K9023" t="s">
        <v>2075</v>
      </c>
      <c r="M9023" t="s">
        <v>294</v>
      </c>
      <c r="N9023" t="s">
        <v>295</v>
      </c>
      <c r="O9023" t="s">
        <v>2076</v>
      </c>
      <c r="Q9023" t="s">
        <v>344</v>
      </c>
      <c r="R9023" t="b">
        <v>0</v>
      </c>
      <c r="S9023" t="b">
        <v>0</v>
      </c>
      <c r="T9023" t="s">
        <v>426</v>
      </c>
      <c r="U9023">
        <v>1</v>
      </c>
      <c r="V9023" s="32" t="s">
        <v>22918</v>
      </c>
      <c r="W9023" t="s">
        <v>22919</v>
      </c>
      <c r="X9023" t="s">
        <v>282</v>
      </c>
      <c r="Y9023" t="s">
        <v>344</v>
      </c>
      <c r="Z9023" t="s">
        <v>284</v>
      </c>
      <c r="AA9023" t="s">
        <v>337</v>
      </c>
      <c r="AB9023"/>
      <c r="AD9023" s="27" t="s">
        <v>2075</v>
      </c>
      <c r="AF9023" t="s">
        <v>290</v>
      </c>
      <c r="AH9023" t="s">
        <v>2013</v>
      </c>
      <c r="AI9023" t="s">
        <v>2121</v>
      </c>
      <c r="AJ9023" t="s">
        <v>2122</v>
      </c>
      <c r="AK9023" t="s">
        <v>2082</v>
      </c>
      <c r="AL9023" s="12">
        <v>45926.860960648148</v>
      </c>
    </row>
    <row r="9024" spans="1:38" ht="15" customHeight="1" x14ac:dyDescent="0.3">
      <c r="A9024" s="38" t="s">
        <v>22988</v>
      </c>
      <c r="B9024" t="s">
        <v>22851</v>
      </c>
      <c r="C9024" t="s">
        <v>2073</v>
      </c>
      <c r="D9024" t="s">
        <v>282</v>
      </c>
      <c r="E9024" t="s">
        <v>337</v>
      </c>
      <c r="H9024" t="s">
        <v>25656</v>
      </c>
      <c r="I9024" t="s">
        <v>22989</v>
      </c>
      <c r="J9024" t="s">
        <v>284</v>
      </c>
      <c r="K9024" t="s">
        <v>2075</v>
      </c>
      <c r="M9024" t="s">
        <v>294</v>
      </c>
      <c r="N9024" t="s">
        <v>295</v>
      </c>
      <c r="O9024" t="s">
        <v>2076</v>
      </c>
      <c r="R9024" t="b">
        <v>0</v>
      </c>
      <c r="S9024" t="b">
        <v>0</v>
      </c>
      <c r="T9024" t="s">
        <v>426</v>
      </c>
      <c r="U9024">
        <v>1</v>
      </c>
      <c r="V9024" s="32" t="s">
        <v>22772</v>
      </c>
      <c r="W9024" t="s">
        <v>22773</v>
      </c>
      <c r="X9024" t="s">
        <v>282</v>
      </c>
      <c r="Y9024" t="s">
        <v>311</v>
      </c>
      <c r="Z9024" t="s">
        <v>284</v>
      </c>
      <c r="AB9024"/>
      <c r="AD9024" s="27" t="s">
        <v>2075</v>
      </c>
      <c r="AF9024" t="s">
        <v>290</v>
      </c>
      <c r="AH9024" t="s">
        <v>2012</v>
      </c>
      <c r="AI9024" t="s">
        <v>2121</v>
      </c>
      <c r="AJ9024" t="s">
        <v>2122</v>
      </c>
      <c r="AK9024" t="s">
        <v>2082</v>
      </c>
      <c r="AL9024" s="12">
        <v>45899.69740740741</v>
      </c>
    </row>
    <row r="9025" spans="1:38" ht="15" customHeight="1" x14ac:dyDescent="0.3">
      <c r="A9025" s="38" t="s">
        <v>23007</v>
      </c>
      <c r="B9025" t="s">
        <v>23008</v>
      </c>
      <c r="C9025" t="s">
        <v>2073</v>
      </c>
      <c r="D9025" t="s">
        <v>282</v>
      </c>
      <c r="E9025" t="s">
        <v>283</v>
      </c>
      <c r="H9025" t="s">
        <v>25638</v>
      </c>
      <c r="I9025" t="s">
        <v>23009</v>
      </c>
      <c r="J9025" t="s">
        <v>284</v>
      </c>
      <c r="K9025" t="s">
        <v>2094</v>
      </c>
      <c r="M9025" t="s">
        <v>290</v>
      </c>
      <c r="N9025" t="s">
        <v>295</v>
      </c>
      <c r="Q9025" t="s">
        <v>344</v>
      </c>
      <c r="R9025" t="b">
        <v>0</v>
      </c>
      <c r="S9025" t="b">
        <v>0</v>
      </c>
      <c r="T9025" t="s">
        <v>426</v>
      </c>
      <c r="U9025">
        <v>1</v>
      </c>
      <c r="V9025" s="32" t="s">
        <v>23005</v>
      </c>
      <c r="W9025" t="s">
        <v>23006</v>
      </c>
      <c r="X9025" t="s">
        <v>282</v>
      </c>
      <c r="Y9025" t="s">
        <v>344</v>
      </c>
      <c r="Z9025" t="s">
        <v>284</v>
      </c>
      <c r="AA9025" t="s">
        <v>283</v>
      </c>
      <c r="AB9025"/>
      <c r="AD9025" s="27" t="s">
        <v>2075</v>
      </c>
      <c r="AF9025" t="s">
        <v>290</v>
      </c>
      <c r="AH9025" t="s">
        <v>18734</v>
      </c>
      <c r="AI9025" t="s">
        <v>18735</v>
      </c>
      <c r="AJ9025" t="s">
        <v>18736</v>
      </c>
      <c r="AK9025" t="s">
        <v>2082</v>
      </c>
      <c r="AL9025" s="12">
        <v>46030.579409722224</v>
      </c>
    </row>
    <row r="9026" spans="1:38" ht="15" customHeight="1" x14ac:dyDescent="0.3">
      <c r="A9026" s="38" t="s">
        <v>23007</v>
      </c>
      <c r="B9026" t="s">
        <v>23008</v>
      </c>
      <c r="C9026" t="s">
        <v>2073</v>
      </c>
      <c r="D9026" t="s">
        <v>282</v>
      </c>
      <c r="E9026" t="s">
        <v>283</v>
      </c>
      <c r="H9026" t="s">
        <v>25638</v>
      </c>
      <c r="I9026" t="s">
        <v>23009</v>
      </c>
      <c r="J9026" t="s">
        <v>284</v>
      </c>
      <c r="K9026" t="s">
        <v>2094</v>
      </c>
      <c r="M9026" t="s">
        <v>290</v>
      </c>
      <c r="N9026" t="s">
        <v>295</v>
      </c>
      <c r="R9026" t="b">
        <v>0</v>
      </c>
      <c r="S9026" t="b">
        <v>0</v>
      </c>
      <c r="T9026" t="s">
        <v>426</v>
      </c>
      <c r="U9026">
        <v>1</v>
      </c>
      <c r="V9026" s="32" t="s">
        <v>18679</v>
      </c>
      <c r="W9026" t="s">
        <v>18680</v>
      </c>
      <c r="X9026" t="s">
        <v>282</v>
      </c>
      <c r="Y9026" t="s">
        <v>311</v>
      </c>
      <c r="Z9026" t="s">
        <v>284</v>
      </c>
      <c r="AB9026"/>
      <c r="AD9026" s="27" t="s">
        <v>2075</v>
      </c>
      <c r="AF9026" t="s">
        <v>290</v>
      </c>
      <c r="AH9026" t="s">
        <v>18672</v>
      </c>
      <c r="AI9026" t="s">
        <v>18673</v>
      </c>
      <c r="AJ9026" t="s">
        <v>18674</v>
      </c>
      <c r="AK9026" t="s">
        <v>2082</v>
      </c>
      <c r="AL9026" s="12">
        <v>45993.713194444441</v>
      </c>
    </row>
    <row r="9027" spans="1:38" ht="15" customHeight="1" x14ac:dyDescent="0.3">
      <c r="A9027" s="38" t="s">
        <v>23013</v>
      </c>
      <c r="B9027" t="s">
        <v>23014</v>
      </c>
      <c r="C9027" t="s">
        <v>2073</v>
      </c>
      <c r="D9027" t="s">
        <v>282</v>
      </c>
      <c r="E9027" t="s">
        <v>337</v>
      </c>
      <c r="H9027" t="s">
        <v>25656</v>
      </c>
      <c r="I9027" t="s">
        <v>23015</v>
      </c>
      <c r="J9027" t="s">
        <v>284</v>
      </c>
      <c r="K9027" t="s">
        <v>2075</v>
      </c>
      <c r="M9027" t="s">
        <v>294</v>
      </c>
      <c r="N9027" t="s">
        <v>295</v>
      </c>
      <c r="O9027" t="s">
        <v>2076</v>
      </c>
      <c r="Q9027" t="s">
        <v>344</v>
      </c>
      <c r="R9027" t="b">
        <v>0</v>
      </c>
      <c r="S9027" t="b">
        <v>0</v>
      </c>
      <c r="T9027" t="s">
        <v>426</v>
      </c>
      <c r="U9027">
        <v>1</v>
      </c>
      <c r="V9027" s="32" t="s">
        <v>22918</v>
      </c>
      <c r="W9027" t="s">
        <v>22919</v>
      </c>
      <c r="X9027" t="s">
        <v>282</v>
      </c>
      <c r="Y9027" t="s">
        <v>344</v>
      </c>
      <c r="Z9027" t="s">
        <v>284</v>
      </c>
      <c r="AA9027" t="s">
        <v>337</v>
      </c>
      <c r="AB9027"/>
      <c r="AD9027" s="27" t="s">
        <v>2075</v>
      </c>
      <c r="AF9027" t="s">
        <v>290</v>
      </c>
      <c r="AH9027" t="s">
        <v>2013</v>
      </c>
      <c r="AI9027" t="s">
        <v>2121</v>
      </c>
      <c r="AJ9027" t="s">
        <v>2122</v>
      </c>
      <c r="AK9027" t="s">
        <v>2082</v>
      </c>
      <c r="AL9027" s="12">
        <v>45926.860960648148</v>
      </c>
    </row>
    <row r="9028" spans="1:38" ht="15" customHeight="1" x14ac:dyDescent="0.3">
      <c r="A9028" s="38" t="s">
        <v>23013</v>
      </c>
      <c r="B9028" t="s">
        <v>23014</v>
      </c>
      <c r="C9028" t="s">
        <v>2073</v>
      </c>
      <c r="D9028" t="s">
        <v>282</v>
      </c>
      <c r="E9028" t="s">
        <v>337</v>
      </c>
      <c r="H9028" t="s">
        <v>25656</v>
      </c>
      <c r="I9028" t="s">
        <v>23015</v>
      </c>
      <c r="J9028" t="s">
        <v>284</v>
      </c>
      <c r="K9028" t="s">
        <v>2075</v>
      </c>
      <c r="M9028" t="s">
        <v>294</v>
      </c>
      <c r="N9028" t="s">
        <v>295</v>
      </c>
      <c r="O9028" t="s">
        <v>2076</v>
      </c>
      <c r="R9028" t="b">
        <v>0</v>
      </c>
      <c r="S9028" t="b">
        <v>0</v>
      </c>
      <c r="T9028" t="s">
        <v>426</v>
      </c>
      <c r="U9028">
        <v>1</v>
      </c>
      <c r="V9028" s="32" t="s">
        <v>22772</v>
      </c>
      <c r="W9028" t="s">
        <v>22773</v>
      </c>
      <c r="X9028" t="s">
        <v>282</v>
      </c>
      <c r="Y9028" t="s">
        <v>311</v>
      </c>
      <c r="Z9028" t="s">
        <v>284</v>
      </c>
      <c r="AB9028"/>
      <c r="AD9028" s="27" t="s">
        <v>2075</v>
      </c>
      <c r="AF9028" t="s">
        <v>290</v>
      </c>
      <c r="AH9028" t="s">
        <v>2012</v>
      </c>
      <c r="AI9028" t="s">
        <v>2121</v>
      </c>
      <c r="AJ9028" t="s">
        <v>2122</v>
      </c>
      <c r="AK9028" t="s">
        <v>2082</v>
      </c>
      <c r="AL9028" s="12">
        <v>45899.69740740741</v>
      </c>
    </row>
    <row r="9029" spans="1:38" ht="15" customHeight="1" x14ac:dyDescent="0.3">
      <c r="A9029" s="38" t="s">
        <v>23016</v>
      </c>
      <c r="B9029" t="s">
        <v>23017</v>
      </c>
      <c r="C9029" t="s">
        <v>2073</v>
      </c>
      <c r="D9029" t="s">
        <v>282</v>
      </c>
      <c r="E9029" t="s">
        <v>337</v>
      </c>
      <c r="H9029" t="s">
        <v>25656</v>
      </c>
      <c r="I9029" t="s">
        <v>23018</v>
      </c>
      <c r="J9029" t="s">
        <v>284</v>
      </c>
      <c r="K9029" t="s">
        <v>2075</v>
      </c>
      <c r="M9029" t="s">
        <v>294</v>
      </c>
      <c r="N9029" t="s">
        <v>295</v>
      </c>
      <c r="O9029" t="s">
        <v>2076</v>
      </c>
      <c r="Q9029" t="s">
        <v>344</v>
      </c>
      <c r="R9029" t="b">
        <v>0</v>
      </c>
      <c r="S9029" t="b">
        <v>0</v>
      </c>
      <c r="T9029" t="s">
        <v>426</v>
      </c>
      <c r="U9029">
        <v>1</v>
      </c>
      <c r="V9029" s="32" t="s">
        <v>22918</v>
      </c>
      <c r="W9029" t="s">
        <v>22919</v>
      </c>
      <c r="X9029" t="s">
        <v>282</v>
      </c>
      <c r="Y9029" t="s">
        <v>344</v>
      </c>
      <c r="Z9029" t="s">
        <v>284</v>
      </c>
      <c r="AA9029" t="s">
        <v>337</v>
      </c>
      <c r="AB9029"/>
      <c r="AD9029" s="27" t="s">
        <v>2075</v>
      </c>
      <c r="AF9029" t="s">
        <v>290</v>
      </c>
      <c r="AH9029" t="s">
        <v>2013</v>
      </c>
      <c r="AI9029" t="s">
        <v>2121</v>
      </c>
      <c r="AJ9029" t="s">
        <v>2122</v>
      </c>
      <c r="AK9029" t="s">
        <v>2082</v>
      </c>
      <c r="AL9029" s="12">
        <v>45926.860960648148</v>
      </c>
    </row>
    <row r="9030" spans="1:38" ht="15" customHeight="1" x14ac:dyDescent="0.3">
      <c r="A9030" s="38" t="s">
        <v>23016</v>
      </c>
      <c r="B9030" t="s">
        <v>23017</v>
      </c>
      <c r="C9030" t="s">
        <v>2073</v>
      </c>
      <c r="D9030" t="s">
        <v>282</v>
      </c>
      <c r="E9030" t="s">
        <v>337</v>
      </c>
      <c r="H9030" t="s">
        <v>25656</v>
      </c>
      <c r="I9030" t="s">
        <v>23018</v>
      </c>
      <c r="J9030" t="s">
        <v>284</v>
      </c>
      <c r="K9030" t="s">
        <v>2075</v>
      </c>
      <c r="M9030" t="s">
        <v>294</v>
      </c>
      <c r="N9030" t="s">
        <v>295</v>
      </c>
      <c r="O9030" t="s">
        <v>2076</v>
      </c>
      <c r="R9030" t="b">
        <v>0</v>
      </c>
      <c r="S9030" t="b">
        <v>0</v>
      </c>
      <c r="T9030" t="s">
        <v>426</v>
      </c>
      <c r="U9030">
        <v>1</v>
      </c>
      <c r="V9030" s="32" t="s">
        <v>22772</v>
      </c>
      <c r="W9030" t="s">
        <v>22773</v>
      </c>
      <c r="X9030" t="s">
        <v>282</v>
      </c>
      <c r="Y9030" t="s">
        <v>311</v>
      </c>
      <c r="Z9030" t="s">
        <v>284</v>
      </c>
      <c r="AB9030"/>
      <c r="AD9030" s="27" t="s">
        <v>2075</v>
      </c>
      <c r="AF9030" t="s">
        <v>290</v>
      </c>
      <c r="AH9030" t="s">
        <v>2012</v>
      </c>
      <c r="AI9030" t="s">
        <v>2121</v>
      </c>
      <c r="AJ9030" t="s">
        <v>2122</v>
      </c>
      <c r="AK9030" t="s">
        <v>2082</v>
      </c>
      <c r="AL9030" s="12">
        <v>45899.69740740741</v>
      </c>
    </row>
    <row r="9031" spans="1:38" ht="15" customHeight="1" x14ac:dyDescent="0.3">
      <c r="A9031" s="38" t="s">
        <v>22920</v>
      </c>
      <c r="B9031" t="s">
        <v>22921</v>
      </c>
      <c r="C9031" t="s">
        <v>2073</v>
      </c>
      <c r="D9031" t="s">
        <v>282</v>
      </c>
      <c r="E9031" t="s">
        <v>337</v>
      </c>
      <c r="H9031" t="s">
        <v>25656</v>
      </c>
      <c r="I9031" t="s">
        <v>22922</v>
      </c>
      <c r="J9031" t="s">
        <v>284</v>
      </c>
      <c r="K9031" t="s">
        <v>2075</v>
      </c>
      <c r="M9031" t="s">
        <v>294</v>
      </c>
      <c r="N9031" t="s">
        <v>295</v>
      </c>
      <c r="O9031" t="s">
        <v>2076</v>
      </c>
      <c r="Q9031" t="s">
        <v>344</v>
      </c>
      <c r="R9031" t="b">
        <v>0</v>
      </c>
      <c r="S9031" t="b">
        <v>0</v>
      </c>
      <c r="T9031" t="s">
        <v>426</v>
      </c>
      <c r="U9031">
        <v>1</v>
      </c>
      <c r="V9031" s="32" t="s">
        <v>22918</v>
      </c>
      <c r="W9031" t="s">
        <v>22919</v>
      </c>
      <c r="X9031" t="s">
        <v>282</v>
      </c>
      <c r="Y9031" t="s">
        <v>344</v>
      </c>
      <c r="Z9031" t="s">
        <v>284</v>
      </c>
      <c r="AA9031" t="s">
        <v>337</v>
      </c>
      <c r="AB9031"/>
      <c r="AD9031" s="27" t="s">
        <v>2075</v>
      </c>
      <c r="AF9031" t="s">
        <v>290</v>
      </c>
      <c r="AH9031" t="s">
        <v>2013</v>
      </c>
      <c r="AI9031" t="s">
        <v>2121</v>
      </c>
      <c r="AJ9031" t="s">
        <v>2122</v>
      </c>
      <c r="AK9031" t="s">
        <v>2082</v>
      </c>
      <c r="AL9031" s="12">
        <v>45926.860960648148</v>
      </c>
    </row>
    <row r="9032" spans="1:38" ht="15" customHeight="1" x14ac:dyDescent="0.3">
      <c r="A9032" s="38" t="s">
        <v>22920</v>
      </c>
      <c r="B9032" t="s">
        <v>22921</v>
      </c>
      <c r="C9032" t="s">
        <v>2073</v>
      </c>
      <c r="D9032" t="s">
        <v>282</v>
      </c>
      <c r="E9032" t="s">
        <v>337</v>
      </c>
      <c r="H9032" t="s">
        <v>25656</v>
      </c>
      <c r="I9032" t="s">
        <v>22922</v>
      </c>
      <c r="J9032" t="s">
        <v>284</v>
      </c>
      <c r="K9032" t="s">
        <v>2075</v>
      </c>
      <c r="M9032" t="s">
        <v>294</v>
      </c>
      <c r="N9032" t="s">
        <v>295</v>
      </c>
      <c r="O9032" t="s">
        <v>2076</v>
      </c>
      <c r="R9032" t="b">
        <v>0</v>
      </c>
      <c r="S9032" t="b">
        <v>0</v>
      </c>
      <c r="T9032" t="s">
        <v>426</v>
      </c>
      <c r="U9032">
        <v>1</v>
      </c>
      <c r="V9032" s="32" t="s">
        <v>22772</v>
      </c>
      <c r="W9032" t="s">
        <v>22773</v>
      </c>
      <c r="X9032" t="s">
        <v>282</v>
      </c>
      <c r="Y9032" t="s">
        <v>311</v>
      </c>
      <c r="Z9032" t="s">
        <v>284</v>
      </c>
      <c r="AB9032"/>
      <c r="AD9032" s="27" t="s">
        <v>2075</v>
      </c>
      <c r="AF9032" t="s">
        <v>290</v>
      </c>
      <c r="AH9032" t="s">
        <v>2012</v>
      </c>
      <c r="AI9032" t="s">
        <v>2121</v>
      </c>
      <c r="AJ9032" t="s">
        <v>2122</v>
      </c>
      <c r="AK9032" t="s">
        <v>2082</v>
      </c>
      <c r="AL9032" s="12">
        <v>45899.69740740741</v>
      </c>
    </row>
    <row r="9033" spans="1:38" ht="15" customHeight="1" x14ac:dyDescent="0.3">
      <c r="A9033" s="38" t="s">
        <v>23019</v>
      </c>
      <c r="B9033" t="s">
        <v>23020</v>
      </c>
      <c r="C9033" t="s">
        <v>2073</v>
      </c>
      <c r="D9033" t="s">
        <v>282</v>
      </c>
      <c r="E9033" t="s">
        <v>283</v>
      </c>
      <c r="H9033" t="s">
        <v>26184</v>
      </c>
      <c r="I9033" t="s">
        <v>23021</v>
      </c>
      <c r="J9033" t="s">
        <v>284</v>
      </c>
      <c r="K9033" t="s">
        <v>2094</v>
      </c>
      <c r="M9033" t="s">
        <v>290</v>
      </c>
      <c r="N9033" t="s">
        <v>295</v>
      </c>
      <c r="Q9033" t="s">
        <v>344</v>
      </c>
      <c r="R9033" t="b">
        <v>0</v>
      </c>
      <c r="S9033" t="b">
        <v>0</v>
      </c>
      <c r="T9033" t="s">
        <v>426</v>
      </c>
      <c r="U9033">
        <v>1</v>
      </c>
      <c r="V9033" s="32" t="s">
        <v>23005</v>
      </c>
      <c r="W9033" t="s">
        <v>23006</v>
      </c>
      <c r="X9033" t="s">
        <v>282</v>
      </c>
      <c r="Y9033" t="s">
        <v>344</v>
      </c>
      <c r="Z9033" t="s">
        <v>284</v>
      </c>
      <c r="AA9033" t="s">
        <v>283</v>
      </c>
      <c r="AB9033"/>
      <c r="AD9033" s="27" t="s">
        <v>2075</v>
      </c>
      <c r="AF9033" t="s">
        <v>290</v>
      </c>
      <c r="AH9033" t="s">
        <v>18734</v>
      </c>
      <c r="AI9033" t="s">
        <v>18735</v>
      </c>
      <c r="AJ9033" t="s">
        <v>18736</v>
      </c>
      <c r="AK9033" t="s">
        <v>2082</v>
      </c>
      <c r="AL9033" s="12">
        <v>46030.579409722224</v>
      </c>
    </row>
    <row r="9034" spans="1:38" ht="15" customHeight="1" x14ac:dyDescent="0.3">
      <c r="A9034" s="38" t="s">
        <v>23019</v>
      </c>
      <c r="B9034" t="s">
        <v>23020</v>
      </c>
      <c r="C9034" t="s">
        <v>2073</v>
      </c>
      <c r="D9034" t="s">
        <v>282</v>
      </c>
      <c r="E9034" t="s">
        <v>283</v>
      </c>
      <c r="H9034" t="s">
        <v>26184</v>
      </c>
      <c r="I9034" t="s">
        <v>23021</v>
      </c>
      <c r="J9034" t="s">
        <v>284</v>
      </c>
      <c r="K9034" t="s">
        <v>2094</v>
      </c>
      <c r="M9034" t="s">
        <v>290</v>
      </c>
      <c r="N9034" t="s">
        <v>295</v>
      </c>
      <c r="R9034" t="b">
        <v>0</v>
      </c>
      <c r="S9034" t="b">
        <v>0</v>
      </c>
      <c r="T9034" t="s">
        <v>426</v>
      </c>
      <c r="U9034">
        <v>1</v>
      </c>
      <c r="V9034" s="32" t="s">
        <v>18679</v>
      </c>
      <c r="W9034" t="s">
        <v>18680</v>
      </c>
      <c r="X9034" t="s">
        <v>282</v>
      </c>
      <c r="Y9034" t="s">
        <v>311</v>
      </c>
      <c r="Z9034" t="s">
        <v>284</v>
      </c>
      <c r="AB9034"/>
      <c r="AD9034" s="27" t="s">
        <v>2075</v>
      </c>
      <c r="AF9034" t="s">
        <v>290</v>
      </c>
      <c r="AH9034" t="s">
        <v>18672</v>
      </c>
      <c r="AI9034" t="s">
        <v>18673</v>
      </c>
      <c r="AJ9034" t="s">
        <v>18674</v>
      </c>
      <c r="AK9034" t="s">
        <v>2082</v>
      </c>
      <c r="AL9034" s="12">
        <v>45993.713194444441</v>
      </c>
    </row>
    <row r="9035" spans="1:38" ht="15" customHeight="1" x14ac:dyDescent="0.3">
      <c r="A9035" s="38" t="s">
        <v>23089</v>
      </c>
      <c r="B9035" t="s">
        <v>23090</v>
      </c>
      <c r="C9035" t="s">
        <v>2073</v>
      </c>
      <c r="D9035" t="s">
        <v>282</v>
      </c>
      <c r="E9035" t="s">
        <v>299</v>
      </c>
      <c r="H9035" t="s">
        <v>340</v>
      </c>
      <c r="I9035" t="s">
        <v>23091</v>
      </c>
      <c r="J9035" t="s">
        <v>284</v>
      </c>
      <c r="K9035" t="s">
        <v>2075</v>
      </c>
      <c r="M9035" t="s">
        <v>294</v>
      </c>
      <c r="N9035" t="s">
        <v>295</v>
      </c>
      <c r="O9035" t="s">
        <v>2076</v>
      </c>
      <c r="Q9035" t="s">
        <v>344</v>
      </c>
      <c r="R9035" t="b">
        <v>0</v>
      </c>
      <c r="S9035" t="b">
        <v>0</v>
      </c>
      <c r="T9035" t="s">
        <v>426</v>
      </c>
      <c r="U9035">
        <v>1</v>
      </c>
      <c r="V9035" s="32" t="s">
        <v>23078</v>
      </c>
      <c r="W9035" t="s">
        <v>23079</v>
      </c>
      <c r="X9035" t="s">
        <v>282</v>
      </c>
      <c r="Y9035" t="s">
        <v>344</v>
      </c>
      <c r="Z9035" t="s">
        <v>310</v>
      </c>
      <c r="AB9035"/>
      <c r="AD9035" s="27" t="s">
        <v>2075</v>
      </c>
      <c r="AF9035" t="s">
        <v>294</v>
      </c>
      <c r="AH9035" t="s">
        <v>2012</v>
      </c>
      <c r="AI9035" t="s">
        <v>2121</v>
      </c>
      <c r="AJ9035" t="s">
        <v>2122</v>
      </c>
      <c r="AK9035" t="s">
        <v>2082</v>
      </c>
      <c r="AL9035" s="12">
        <v>45923.394189814811</v>
      </c>
    </row>
    <row r="9036" spans="1:38" ht="15" customHeight="1" x14ac:dyDescent="0.3">
      <c r="A9036" s="38" t="s">
        <v>23089</v>
      </c>
      <c r="B9036" t="s">
        <v>23090</v>
      </c>
      <c r="C9036" t="s">
        <v>2073</v>
      </c>
      <c r="D9036" t="s">
        <v>282</v>
      </c>
      <c r="E9036" t="s">
        <v>299</v>
      </c>
      <c r="H9036" t="s">
        <v>340</v>
      </c>
      <c r="I9036" t="s">
        <v>23091</v>
      </c>
      <c r="J9036" t="s">
        <v>284</v>
      </c>
      <c r="K9036" t="s">
        <v>2075</v>
      </c>
      <c r="M9036" t="s">
        <v>294</v>
      </c>
      <c r="N9036" t="s">
        <v>295</v>
      </c>
      <c r="O9036" t="s">
        <v>2076</v>
      </c>
      <c r="R9036" t="b">
        <v>0</v>
      </c>
      <c r="S9036" t="b">
        <v>0</v>
      </c>
      <c r="T9036" t="s">
        <v>426</v>
      </c>
      <c r="U9036">
        <v>1</v>
      </c>
      <c r="V9036" s="32" t="s">
        <v>22836</v>
      </c>
      <c r="W9036" t="s">
        <v>22837</v>
      </c>
      <c r="X9036" t="s">
        <v>282</v>
      </c>
      <c r="Y9036" t="s">
        <v>311</v>
      </c>
      <c r="Z9036" t="s">
        <v>284</v>
      </c>
      <c r="AB9036"/>
      <c r="AD9036" s="27" t="s">
        <v>2075</v>
      </c>
      <c r="AF9036" t="s">
        <v>294</v>
      </c>
      <c r="AH9036" t="s">
        <v>2013</v>
      </c>
      <c r="AI9036" t="s">
        <v>2080</v>
      </c>
      <c r="AJ9036" t="s">
        <v>2081</v>
      </c>
      <c r="AK9036" t="s">
        <v>2082</v>
      </c>
      <c r="AL9036" s="12">
        <v>45832.574976851851</v>
      </c>
    </row>
    <row r="9037" spans="1:38" ht="15" customHeight="1" x14ac:dyDescent="0.3">
      <c r="A9037" s="38" t="s">
        <v>23075</v>
      </c>
      <c r="B9037" t="s">
        <v>23076</v>
      </c>
      <c r="C9037" t="s">
        <v>2073</v>
      </c>
      <c r="D9037" t="s">
        <v>282</v>
      </c>
      <c r="E9037" t="s">
        <v>299</v>
      </c>
      <c r="H9037" t="s">
        <v>25666</v>
      </c>
      <c r="I9037" t="s">
        <v>23077</v>
      </c>
      <c r="J9037" t="s">
        <v>284</v>
      </c>
      <c r="K9037" t="s">
        <v>2075</v>
      </c>
      <c r="M9037" t="s">
        <v>294</v>
      </c>
      <c r="N9037" t="s">
        <v>295</v>
      </c>
      <c r="O9037" t="s">
        <v>2076</v>
      </c>
      <c r="Q9037" t="s">
        <v>344</v>
      </c>
      <c r="R9037" t="b">
        <v>0</v>
      </c>
      <c r="S9037" t="b">
        <v>0</v>
      </c>
      <c r="T9037" t="s">
        <v>426</v>
      </c>
      <c r="U9037">
        <v>1</v>
      </c>
      <c r="V9037" s="32" t="s">
        <v>23078</v>
      </c>
      <c r="W9037" t="s">
        <v>23079</v>
      </c>
      <c r="X9037" t="s">
        <v>282</v>
      </c>
      <c r="Y9037" t="s">
        <v>344</v>
      </c>
      <c r="Z9037" t="s">
        <v>310</v>
      </c>
      <c r="AB9037"/>
      <c r="AD9037" s="27" t="s">
        <v>2075</v>
      </c>
      <c r="AF9037" t="s">
        <v>294</v>
      </c>
      <c r="AH9037" t="s">
        <v>2012</v>
      </c>
      <c r="AI9037" t="s">
        <v>2121</v>
      </c>
      <c r="AJ9037" t="s">
        <v>2122</v>
      </c>
      <c r="AK9037" t="s">
        <v>2082</v>
      </c>
      <c r="AL9037" s="12">
        <v>45923.394189814811</v>
      </c>
    </row>
    <row r="9038" spans="1:38" ht="15" customHeight="1" x14ac:dyDescent="0.3">
      <c r="A9038" s="38" t="s">
        <v>23075</v>
      </c>
      <c r="B9038" t="s">
        <v>23076</v>
      </c>
      <c r="C9038" t="s">
        <v>2073</v>
      </c>
      <c r="D9038" t="s">
        <v>282</v>
      </c>
      <c r="E9038" t="s">
        <v>299</v>
      </c>
      <c r="H9038" t="s">
        <v>25666</v>
      </c>
      <c r="I9038" t="s">
        <v>23077</v>
      </c>
      <c r="J9038" t="s">
        <v>284</v>
      </c>
      <c r="K9038" t="s">
        <v>2075</v>
      </c>
      <c r="M9038" t="s">
        <v>294</v>
      </c>
      <c r="N9038" t="s">
        <v>295</v>
      </c>
      <c r="O9038" t="s">
        <v>2076</v>
      </c>
      <c r="R9038" t="b">
        <v>0</v>
      </c>
      <c r="S9038" t="b">
        <v>0</v>
      </c>
      <c r="T9038" t="s">
        <v>426</v>
      </c>
      <c r="U9038">
        <v>1</v>
      </c>
      <c r="V9038" s="32" t="s">
        <v>22836</v>
      </c>
      <c r="W9038" t="s">
        <v>22837</v>
      </c>
      <c r="X9038" t="s">
        <v>282</v>
      </c>
      <c r="Y9038" t="s">
        <v>311</v>
      </c>
      <c r="Z9038" t="s">
        <v>284</v>
      </c>
      <c r="AB9038"/>
      <c r="AD9038" s="27" t="s">
        <v>2075</v>
      </c>
      <c r="AF9038" t="s">
        <v>294</v>
      </c>
      <c r="AH9038" t="s">
        <v>2013</v>
      </c>
      <c r="AI9038" t="s">
        <v>2080</v>
      </c>
      <c r="AJ9038" t="s">
        <v>2081</v>
      </c>
      <c r="AK9038" t="s">
        <v>2082</v>
      </c>
      <c r="AL9038" s="12">
        <v>45832.574976851851</v>
      </c>
    </row>
    <row r="9039" spans="1:38" ht="15" customHeight="1" x14ac:dyDescent="0.3">
      <c r="A9039" s="38" t="s">
        <v>23002</v>
      </c>
      <c r="B9039" t="s">
        <v>23003</v>
      </c>
      <c r="C9039" t="s">
        <v>2073</v>
      </c>
      <c r="D9039" t="s">
        <v>282</v>
      </c>
      <c r="E9039" t="s">
        <v>283</v>
      </c>
      <c r="H9039" t="s">
        <v>25628</v>
      </c>
      <c r="I9039" t="s">
        <v>23004</v>
      </c>
      <c r="J9039" t="s">
        <v>284</v>
      </c>
      <c r="K9039" t="s">
        <v>2094</v>
      </c>
      <c r="M9039" t="s">
        <v>290</v>
      </c>
      <c r="Q9039" t="s">
        <v>344</v>
      </c>
      <c r="R9039" t="b">
        <v>0</v>
      </c>
      <c r="S9039" t="b">
        <v>0</v>
      </c>
      <c r="T9039" t="s">
        <v>426</v>
      </c>
      <c r="U9039">
        <v>1</v>
      </c>
      <c r="V9039" s="32" t="s">
        <v>23005</v>
      </c>
      <c r="W9039" t="s">
        <v>23006</v>
      </c>
      <c r="X9039" t="s">
        <v>282</v>
      </c>
      <c r="Y9039" t="s">
        <v>344</v>
      </c>
      <c r="Z9039" t="s">
        <v>284</v>
      </c>
      <c r="AA9039" t="s">
        <v>283</v>
      </c>
      <c r="AB9039"/>
      <c r="AD9039" s="27" t="s">
        <v>2075</v>
      </c>
      <c r="AF9039" t="s">
        <v>290</v>
      </c>
      <c r="AH9039" t="s">
        <v>18734</v>
      </c>
      <c r="AI9039" t="s">
        <v>18735</v>
      </c>
      <c r="AJ9039" t="s">
        <v>18736</v>
      </c>
      <c r="AK9039" t="s">
        <v>2082</v>
      </c>
      <c r="AL9039" s="12">
        <v>46030.579409722224</v>
      </c>
    </row>
    <row r="9040" spans="1:38" ht="15" customHeight="1" x14ac:dyDescent="0.3">
      <c r="A9040" s="38" t="s">
        <v>23002</v>
      </c>
      <c r="B9040" t="s">
        <v>23003</v>
      </c>
      <c r="C9040" t="s">
        <v>2073</v>
      </c>
      <c r="D9040" t="s">
        <v>282</v>
      </c>
      <c r="E9040" t="s">
        <v>283</v>
      </c>
      <c r="H9040" t="s">
        <v>25628</v>
      </c>
      <c r="I9040" t="s">
        <v>23004</v>
      </c>
      <c r="J9040" t="s">
        <v>284</v>
      </c>
      <c r="K9040" t="s">
        <v>2094</v>
      </c>
      <c r="M9040" t="s">
        <v>290</v>
      </c>
      <c r="R9040" t="b">
        <v>0</v>
      </c>
      <c r="S9040" t="b">
        <v>0</v>
      </c>
      <c r="T9040" t="s">
        <v>426</v>
      </c>
      <c r="U9040">
        <v>1</v>
      </c>
      <c r="V9040" s="32" t="s">
        <v>18679</v>
      </c>
      <c r="W9040" t="s">
        <v>18680</v>
      </c>
      <c r="X9040" t="s">
        <v>282</v>
      </c>
      <c r="Y9040" t="s">
        <v>311</v>
      </c>
      <c r="Z9040" t="s">
        <v>284</v>
      </c>
      <c r="AB9040"/>
      <c r="AD9040" s="27" t="s">
        <v>2075</v>
      </c>
      <c r="AF9040" t="s">
        <v>290</v>
      </c>
      <c r="AH9040" t="s">
        <v>18672</v>
      </c>
      <c r="AI9040" t="s">
        <v>18673</v>
      </c>
      <c r="AJ9040" t="s">
        <v>18674</v>
      </c>
      <c r="AK9040" t="s">
        <v>2082</v>
      </c>
      <c r="AL9040" s="12">
        <v>45993.713194444441</v>
      </c>
    </row>
    <row r="9041" spans="1:38" ht="15" customHeight="1" x14ac:dyDescent="0.3">
      <c r="A9041" s="38" t="s">
        <v>23080</v>
      </c>
      <c r="B9041" t="s">
        <v>23081</v>
      </c>
      <c r="C9041" t="s">
        <v>2073</v>
      </c>
      <c r="D9041" t="s">
        <v>282</v>
      </c>
      <c r="E9041" t="s">
        <v>299</v>
      </c>
      <c r="H9041" t="s">
        <v>340</v>
      </c>
      <c r="I9041" t="s">
        <v>23082</v>
      </c>
      <c r="J9041" t="s">
        <v>284</v>
      </c>
      <c r="K9041" t="s">
        <v>2075</v>
      </c>
      <c r="M9041" t="s">
        <v>294</v>
      </c>
      <c r="N9041" t="s">
        <v>295</v>
      </c>
      <c r="O9041" t="s">
        <v>2076</v>
      </c>
      <c r="Q9041" t="s">
        <v>344</v>
      </c>
      <c r="R9041" t="b">
        <v>0</v>
      </c>
      <c r="S9041" t="b">
        <v>0</v>
      </c>
      <c r="T9041" t="s">
        <v>426</v>
      </c>
      <c r="U9041">
        <v>1</v>
      </c>
      <c r="V9041" s="32" t="s">
        <v>23078</v>
      </c>
      <c r="W9041" t="s">
        <v>23079</v>
      </c>
      <c r="X9041" t="s">
        <v>282</v>
      </c>
      <c r="Y9041" t="s">
        <v>344</v>
      </c>
      <c r="Z9041" t="s">
        <v>310</v>
      </c>
      <c r="AB9041"/>
      <c r="AD9041" s="27" t="s">
        <v>2075</v>
      </c>
      <c r="AF9041" t="s">
        <v>294</v>
      </c>
      <c r="AH9041" t="s">
        <v>2012</v>
      </c>
      <c r="AI9041" t="s">
        <v>2121</v>
      </c>
      <c r="AJ9041" t="s">
        <v>2122</v>
      </c>
      <c r="AK9041" t="s">
        <v>2082</v>
      </c>
      <c r="AL9041" s="12">
        <v>45923.394189814811</v>
      </c>
    </row>
    <row r="9042" spans="1:38" ht="15" customHeight="1" x14ac:dyDescent="0.3">
      <c r="A9042" s="38" t="s">
        <v>23080</v>
      </c>
      <c r="B9042" t="s">
        <v>23081</v>
      </c>
      <c r="C9042" t="s">
        <v>2073</v>
      </c>
      <c r="D9042" t="s">
        <v>282</v>
      </c>
      <c r="E9042" t="s">
        <v>299</v>
      </c>
      <c r="H9042" t="s">
        <v>340</v>
      </c>
      <c r="I9042" t="s">
        <v>23082</v>
      </c>
      <c r="J9042" t="s">
        <v>284</v>
      </c>
      <c r="K9042" t="s">
        <v>2075</v>
      </c>
      <c r="M9042" t="s">
        <v>294</v>
      </c>
      <c r="N9042" t="s">
        <v>295</v>
      </c>
      <c r="O9042" t="s">
        <v>2076</v>
      </c>
      <c r="R9042" t="b">
        <v>0</v>
      </c>
      <c r="S9042" t="b">
        <v>0</v>
      </c>
      <c r="T9042" t="s">
        <v>426</v>
      </c>
      <c r="U9042">
        <v>1</v>
      </c>
      <c r="V9042" s="32" t="s">
        <v>22836</v>
      </c>
      <c r="W9042" t="s">
        <v>22837</v>
      </c>
      <c r="X9042" t="s">
        <v>282</v>
      </c>
      <c r="Y9042" t="s">
        <v>311</v>
      </c>
      <c r="Z9042" t="s">
        <v>284</v>
      </c>
      <c r="AB9042"/>
      <c r="AD9042" s="27" t="s">
        <v>2075</v>
      </c>
      <c r="AF9042" t="s">
        <v>294</v>
      </c>
      <c r="AH9042" t="s">
        <v>2013</v>
      </c>
      <c r="AI9042" t="s">
        <v>2080</v>
      </c>
      <c r="AJ9042" t="s">
        <v>2081</v>
      </c>
      <c r="AK9042" t="s">
        <v>2082</v>
      </c>
      <c r="AL9042" s="12">
        <v>45832.574976851851</v>
      </c>
    </row>
    <row r="9043" spans="1:38" ht="15" customHeight="1" x14ac:dyDescent="0.3">
      <c r="A9043" s="38" t="s">
        <v>23057</v>
      </c>
      <c r="B9043" t="s">
        <v>23058</v>
      </c>
      <c r="C9043" t="s">
        <v>2073</v>
      </c>
      <c r="D9043" t="s">
        <v>282</v>
      </c>
      <c r="E9043" t="s">
        <v>337</v>
      </c>
      <c r="H9043" t="s">
        <v>25656</v>
      </c>
      <c r="I9043" t="s">
        <v>23059</v>
      </c>
      <c r="J9043" t="s">
        <v>284</v>
      </c>
      <c r="K9043" t="s">
        <v>2075</v>
      </c>
      <c r="M9043" t="s">
        <v>294</v>
      </c>
      <c r="N9043" t="s">
        <v>295</v>
      </c>
      <c r="O9043" t="s">
        <v>2076</v>
      </c>
      <c r="Q9043" t="s">
        <v>344</v>
      </c>
      <c r="R9043" t="b">
        <v>0</v>
      </c>
      <c r="S9043" t="b">
        <v>0</v>
      </c>
      <c r="T9043" t="s">
        <v>426</v>
      </c>
      <c r="U9043">
        <v>1</v>
      </c>
      <c r="V9043" s="32" t="s">
        <v>22918</v>
      </c>
      <c r="W9043" t="s">
        <v>22919</v>
      </c>
      <c r="X9043" t="s">
        <v>282</v>
      </c>
      <c r="Y9043" t="s">
        <v>344</v>
      </c>
      <c r="Z9043" t="s">
        <v>284</v>
      </c>
      <c r="AA9043" t="s">
        <v>337</v>
      </c>
      <c r="AB9043"/>
      <c r="AD9043" s="27" t="s">
        <v>2075</v>
      </c>
      <c r="AF9043" t="s">
        <v>290</v>
      </c>
      <c r="AH9043" t="s">
        <v>2013</v>
      </c>
      <c r="AI9043" t="s">
        <v>2121</v>
      </c>
      <c r="AJ9043" t="s">
        <v>2122</v>
      </c>
      <c r="AK9043" t="s">
        <v>2082</v>
      </c>
      <c r="AL9043" s="12">
        <v>45926.860960648148</v>
      </c>
    </row>
    <row r="9044" spans="1:38" ht="15" customHeight="1" x14ac:dyDescent="0.3">
      <c r="A9044" s="38" t="s">
        <v>23057</v>
      </c>
      <c r="B9044" t="s">
        <v>23058</v>
      </c>
      <c r="C9044" t="s">
        <v>2073</v>
      </c>
      <c r="D9044" t="s">
        <v>282</v>
      </c>
      <c r="E9044" t="s">
        <v>337</v>
      </c>
      <c r="H9044" t="s">
        <v>25656</v>
      </c>
      <c r="I9044" t="s">
        <v>23059</v>
      </c>
      <c r="J9044" t="s">
        <v>284</v>
      </c>
      <c r="K9044" t="s">
        <v>2075</v>
      </c>
      <c r="M9044" t="s">
        <v>294</v>
      </c>
      <c r="N9044" t="s">
        <v>295</v>
      </c>
      <c r="O9044" t="s">
        <v>2076</v>
      </c>
      <c r="R9044" t="b">
        <v>0</v>
      </c>
      <c r="S9044" t="b">
        <v>0</v>
      </c>
      <c r="T9044" t="s">
        <v>426</v>
      </c>
      <c r="U9044">
        <v>1</v>
      </c>
      <c r="V9044" s="32" t="s">
        <v>22772</v>
      </c>
      <c r="W9044" t="s">
        <v>22773</v>
      </c>
      <c r="X9044" t="s">
        <v>282</v>
      </c>
      <c r="Y9044" t="s">
        <v>311</v>
      </c>
      <c r="Z9044" t="s">
        <v>284</v>
      </c>
      <c r="AB9044"/>
      <c r="AD9044" s="27" t="s">
        <v>2075</v>
      </c>
      <c r="AF9044" t="s">
        <v>290</v>
      </c>
      <c r="AH9044" t="s">
        <v>2012</v>
      </c>
      <c r="AI9044" t="s">
        <v>2121</v>
      </c>
      <c r="AJ9044" t="s">
        <v>2122</v>
      </c>
      <c r="AK9044" t="s">
        <v>2082</v>
      </c>
      <c r="AL9044" s="12">
        <v>45899.69740740741</v>
      </c>
    </row>
    <row r="9045" spans="1:38" ht="15" customHeight="1" x14ac:dyDescent="0.3">
      <c r="A9045" s="38" t="s">
        <v>23092</v>
      </c>
      <c r="B9045" t="s">
        <v>23093</v>
      </c>
      <c r="C9045" t="s">
        <v>2073</v>
      </c>
      <c r="D9045" t="s">
        <v>282</v>
      </c>
      <c r="E9045" t="s">
        <v>299</v>
      </c>
      <c r="H9045" t="s">
        <v>340</v>
      </c>
      <c r="I9045" t="s">
        <v>23094</v>
      </c>
      <c r="J9045" t="s">
        <v>284</v>
      </c>
      <c r="K9045" t="s">
        <v>2075</v>
      </c>
      <c r="M9045" t="s">
        <v>294</v>
      </c>
      <c r="N9045" t="s">
        <v>295</v>
      </c>
      <c r="O9045" t="s">
        <v>2076</v>
      </c>
      <c r="Q9045" t="s">
        <v>311</v>
      </c>
      <c r="R9045" t="b">
        <v>0</v>
      </c>
      <c r="S9045" t="b">
        <v>0</v>
      </c>
      <c r="T9045" t="s">
        <v>426</v>
      </c>
      <c r="U9045">
        <v>1</v>
      </c>
      <c r="V9045" s="32" t="s">
        <v>22834</v>
      </c>
      <c r="W9045" t="s">
        <v>22835</v>
      </c>
      <c r="X9045" t="s">
        <v>282</v>
      </c>
      <c r="Y9045" t="s">
        <v>311</v>
      </c>
      <c r="Z9045" t="s">
        <v>310</v>
      </c>
      <c r="AB9045"/>
      <c r="AD9045" s="27" t="s">
        <v>2075</v>
      </c>
      <c r="AF9045" t="s">
        <v>294</v>
      </c>
      <c r="AH9045" t="s">
        <v>2012</v>
      </c>
      <c r="AI9045" t="s">
        <v>2121</v>
      </c>
      <c r="AJ9045" t="s">
        <v>2122</v>
      </c>
      <c r="AK9045" t="s">
        <v>2082</v>
      </c>
      <c r="AL9045" s="12">
        <v>45924.493750000001</v>
      </c>
    </row>
    <row r="9046" spans="1:38" ht="15" customHeight="1" x14ac:dyDescent="0.3">
      <c r="A9046" s="38" t="s">
        <v>23092</v>
      </c>
      <c r="B9046" t="s">
        <v>23093</v>
      </c>
      <c r="C9046" t="s">
        <v>2073</v>
      </c>
      <c r="D9046" t="s">
        <v>282</v>
      </c>
      <c r="E9046" t="s">
        <v>299</v>
      </c>
      <c r="H9046" t="s">
        <v>340</v>
      </c>
      <c r="I9046" t="s">
        <v>23094</v>
      </c>
      <c r="J9046" t="s">
        <v>284</v>
      </c>
      <c r="K9046" t="s">
        <v>2075</v>
      </c>
      <c r="M9046" t="s">
        <v>294</v>
      </c>
      <c r="N9046" t="s">
        <v>295</v>
      </c>
      <c r="O9046" t="s">
        <v>2076</v>
      </c>
      <c r="Q9046" t="s">
        <v>311</v>
      </c>
      <c r="R9046" t="b">
        <v>0</v>
      </c>
      <c r="S9046" t="b">
        <v>0</v>
      </c>
      <c r="T9046" t="s">
        <v>426</v>
      </c>
      <c r="U9046">
        <v>1</v>
      </c>
      <c r="V9046" s="32" t="s">
        <v>22836</v>
      </c>
      <c r="W9046" t="s">
        <v>22837</v>
      </c>
      <c r="X9046" t="s">
        <v>282</v>
      </c>
      <c r="Y9046" t="s">
        <v>311</v>
      </c>
      <c r="Z9046" t="s">
        <v>284</v>
      </c>
      <c r="AB9046"/>
      <c r="AD9046" s="27" t="s">
        <v>2075</v>
      </c>
      <c r="AF9046" t="s">
        <v>294</v>
      </c>
      <c r="AH9046" t="s">
        <v>2013</v>
      </c>
      <c r="AI9046" t="s">
        <v>2080</v>
      </c>
      <c r="AJ9046" t="s">
        <v>2081</v>
      </c>
      <c r="AK9046" t="s">
        <v>2082</v>
      </c>
      <c r="AL9046" s="12">
        <v>45832.574976851851</v>
      </c>
    </row>
    <row r="9047" spans="1:38" ht="15" customHeight="1" x14ac:dyDescent="0.3">
      <c r="A9047" s="38" t="s">
        <v>23092</v>
      </c>
      <c r="B9047" t="s">
        <v>23093</v>
      </c>
      <c r="C9047" t="s">
        <v>2073</v>
      </c>
      <c r="D9047" t="s">
        <v>282</v>
      </c>
      <c r="E9047" t="s">
        <v>299</v>
      </c>
      <c r="H9047" t="s">
        <v>340</v>
      </c>
      <c r="I9047" t="s">
        <v>23094</v>
      </c>
      <c r="J9047" t="s">
        <v>284</v>
      </c>
      <c r="K9047" t="s">
        <v>2075</v>
      </c>
      <c r="M9047" t="s">
        <v>294</v>
      </c>
      <c r="N9047" t="s">
        <v>295</v>
      </c>
      <c r="O9047" t="s">
        <v>2076</v>
      </c>
      <c r="Q9047" t="s">
        <v>344</v>
      </c>
      <c r="R9047" t="b">
        <v>0</v>
      </c>
      <c r="S9047" t="b">
        <v>0</v>
      </c>
      <c r="T9047" t="s">
        <v>426</v>
      </c>
      <c r="U9047">
        <v>1</v>
      </c>
      <c r="V9047" s="32" t="s">
        <v>2235</v>
      </c>
      <c r="AB9047"/>
      <c r="AD9047" s="27"/>
    </row>
    <row r="9048" spans="1:38" ht="15" customHeight="1" x14ac:dyDescent="0.3">
      <c r="A9048" s="38" t="s">
        <v>23066</v>
      </c>
      <c r="B9048" t="s">
        <v>23067</v>
      </c>
      <c r="C9048" t="s">
        <v>2073</v>
      </c>
      <c r="D9048" t="s">
        <v>282</v>
      </c>
      <c r="E9048" t="s">
        <v>299</v>
      </c>
      <c r="H9048" t="s">
        <v>340</v>
      </c>
      <c r="I9048" t="s">
        <v>23068</v>
      </c>
      <c r="J9048" t="s">
        <v>284</v>
      </c>
      <c r="K9048" t="s">
        <v>2075</v>
      </c>
      <c r="M9048" t="s">
        <v>294</v>
      </c>
      <c r="N9048" t="s">
        <v>295</v>
      </c>
      <c r="O9048" t="s">
        <v>2076</v>
      </c>
      <c r="Q9048" t="s">
        <v>311</v>
      </c>
      <c r="R9048" t="b">
        <v>0</v>
      </c>
      <c r="S9048" t="b">
        <v>0</v>
      </c>
      <c r="T9048" t="s">
        <v>426</v>
      </c>
      <c r="U9048">
        <v>1</v>
      </c>
      <c r="V9048" s="32" t="s">
        <v>22834</v>
      </c>
      <c r="W9048" t="s">
        <v>22835</v>
      </c>
      <c r="X9048" t="s">
        <v>282</v>
      </c>
      <c r="Y9048" t="s">
        <v>311</v>
      </c>
      <c r="Z9048" t="s">
        <v>310</v>
      </c>
      <c r="AB9048"/>
      <c r="AD9048" s="27" t="s">
        <v>2075</v>
      </c>
      <c r="AF9048" t="s">
        <v>294</v>
      </c>
      <c r="AH9048" t="s">
        <v>2012</v>
      </c>
      <c r="AI9048" t="s">
        <v>2121</v>
      </c>
      <c r="AJ9048" t="s">
        <v>2122</v>
      </c>
      <c r="AK9048" t="s">
        <v>2082</v>
      </c>
      <c r="AL9048" s="12">
        <v>45924.493750000001</v>
      </c>
    </row>
    <row r="9049" spans="1:38" ht="15" customHeight="1" x14ac:dyDescent="0.3">
      <c r="A9049" s="38" t="s">
        <v>23066</v>
      </c>
      <c r="B9049" t="s">
        <v>23067</v>
      </c>
      <c r="C9049" t="s">
        <v>2073</v>
      </c>
      <c r="D9049" t="s">
        <v>282</v>
      </c>
      <c r="E9049" t="s">
        <v>299</v>
      </c>
      <c r="H9049" t="s">
        <v>340</v>
      </c>
      <c r="I9049" t="s">
        <v>23068</v>
      </c>
      <c r="J9049" t="s">
        <v>284</v>
      </c>
      <c r="K9049" t="s">
        <v>2075</v>
      </c>
      <c r="M9049" t="s">
        <v>294</v>
      </c>
      <c r="N9049" t="s">
        <v>295</v>
      </c>
      <c r="O9049" t="s">
        <v>2076</v>
      </c>
      <c r="Q9049" t="s">
        <v>311</v>
      </c>
      <c r="R9049" t="b">
        <v>0</v>
      </c>
      <c r="S9049" t="b">
        <v>0</v>
      </c>
      <c r="T9049" t="s">
        <v>426</v>
      </c>
      <c r="U9049">
        <v>1</v>
      </c>
      <c r="V9049" s="32" t="s">
        <v>22836</v>
      </c>
      <c r="W9049" t="s">
        <v>22837</v>
      </c>
      <c r="X9049" t="s">
        <v>282</v>
      </c>
      <c r="Y9049" t="s">
        <v>311</v>
      </c>
      <c r="Z9049" t="s">
        <v>284</v>
      </c>
      <c r="AB9049"/>
      <c r="AD9049" s="27" t="s">
        <v>2075</v>
      </c>
      <c r="AF9049" t="s">
        <v>294</v>
      </c>
      <c r="AH9049" t="s">
        <v>2013</v>
      </c>
      <c r="AI9049" t="s">
        <v>2080</v>
      </c>
      <c r="AJ9049" t="s">
        <v>2081</v>
      </c>
      <c r="AK9049" t="s">
        <v>2082</v>
      </c>
      <c r="AL9049" s="12">
        <v>45832.574976851851</v>
      </c>
    </row>
    <row r="9050" spans="1:38" ht="15" customHeight="1" x14ac:dyDescent="0.3">
      <c r="A9050" s="38" t="s">
        <v>23066</v>
      </c>
      <c r="B9050" t="s">
        <v>23067</v>
      </c>
      <c r="C9050" t="s">
        <v>2073</v>
      </c>
      <c r="D9050" t="s">
        <v>282</v>
      </c>
      <c r="E9050" t="s">
        <v>299</v>
      </c>
      <c r="H9050" t="s">
        <v>340</v>
      </c>
      <c r="I9050" t="s">
        <v>23068</v>
      </c>
      <c r="J9050" t="s">
        <v>284</v>
      </c>
      <c r="K9050" t="s">
        <v>2075</v>
      </c>
      <c r="M9050" t="s">
        <v>294</v>
      </c>
      <c r="N9050" t="s">
        <v>295</v>
      </c>
      <c r="O9050" t="s">
        <v>2076</v>
      </c>
      <c r="Q9050" t="s">
        <v>344</v>
      </c>
      <c r="R9050" t="b">
        <v>0</v>
      </c>
      <c r="S9050" t="b">
        <v>0</v>
      </c>
      <c r="T9050" t="s">
        <v>426</v>
      </c>
      <c r="U9050">
        <v>1</v>
      </c>
      <c r="V9050" s="32" t="s">
        <v>2235</v>
      </c>
      <c r="AB9050"/>
      <c r="AD9050" s="27"/>
    </row>
    <row r="9051" spans="1:38" ht="15" customHeight="1" x14ac:dyDescent="0.3">
      <c r="A9051" s="38" t="s">
        <v>23060</v>
      </c>
      <c r="B9051" t="s">
        <v>23061</v>
      </c>
      <c r="C9051" t="s">
        <v>2073</v>
      </c>
      <c r="D9051" t="s">
        <v>282</v>
      </c>
      <c r="E9051" t="s">
        <v>337</v>
      </c>
      <c r="H9051" t="s">
        <v>25656</v>
      </c>
      <c r="I9051" t="s">
        <v>23062</v>
      </c>
      <c r="J9051" t="s">
        <v>284</v>
      </c>
      <c r="K9051" t="s">
        <v>2075</v>
      </c>
      <c r="M9051" t="s">
        <v>290</v>
      </c>
      <c r="O9051" t="s">
        <v>2076</v>
      </c>
      <c r="Q9051" t="s">
        <v>344</v>
      </c>
      <c r="R9051" t="b">
        <v>0</v>
      </c>
      <c r="S9051" t="b">
        <v>0</v>
      </c>
      <c r="T9051" t="s">
        <v>426</v>
      </c>
      <c r="U9051">
        <v>1</v>
      </c>
      <c r="V9051" s="32" t="s">
        <v>22918</v>
      </c>
      <c r="W9051" t="s">
        <v>22919</v>
      </c>
      <c r="X9051" t="s">
        <v>282</v>
      </c>
      <c r="Y9051" t="s">
        <v>344</v>
      </c>
      <c r="Z9051" t="s">
        <v>284</v>
      </c>
      <c r="AA9051" t="s">
        <v>337</v>
      </c>
      <c r="AB9051"/>
      <c r="AD9051" s="27" t="s">
        <v>2075</v>
      </c>
      <c r="AF9051" t="s">
        <v>290</v>
      </c>
      <c r="AH9051" t="s">
        <v>2013</v>
      </c>
      <c r="AI9051" t="s">
        <v>2121</v>
      </c>
      <c r="AJ9051" t="s">
        <v>2122</v>
      </c>
      <c r="AK9051" t="s">
        <v>2082</v>
      </c>
      <c r="AL9051" s="12">
        <v>45926.860960648148</v>
      </c>
    </row>
    <row r="9052" spans="1:38" ht="15" customHeight="1" x14ac:dyDescent="0.3">
      <c r="A9052" s="38" t="s">
        <v>23060</v>
      </c>
      <c r="B9052" t="s">
        <v>23061</v>
      </c>
      <c r="C9052" t="s">
        <v>2073</v>
      </c>
      <c r="D9052" t="s">
        <v>282</v>
      </c>
      <c r="E9052" t="s">
        <v>337</v>
      </c>
      <c r="H9052" t="s">
        <v>25656</v>
      </c>
      <c r="I9052" t="s">
        <v>23062</v>
      </c>
      <c r="J9052" t="s">
        <v>284</v>
      </c>
      <c r="K9052" t="s">
        <v>2075</v>
      </c>
      <c r="M9052" t="s">
        <v>290</v>
      </c>
      <c r="O9052" t="s">
        <v>2076</v>
      </c>
      <c r="R9052" t="b">
        <v>0</v>
      </c>
      <c r="S9052" t="b">
        <v>0</v>
      </c>
      <c r="T9052" t="s">
        <v>426</v>
      </c>
      <c r="U9052">
        <v>1</v>
      </c>
      <c r="V9052" s="32" t="s">
        <v>22772</v>
      </c>
      <c r="W9052" t="s">
        <v>22773</v>
      </c>
      <c r="X9052" t="s">
        <v>282</v>
      </c>
      <c r="Y9052" t="s">
        <v>311</v>
      </c>
      <c r="Z9052" t="s">
        <v>284</v>
      </c>
      <c r="AB9052"/>
      <c r="AD9052" s="27" t="s">
        <v>2075</v>
      </c>
      <c r="AF9052" t="s">
        <v>290</v>
      </c>
      <c r="AH9052" t="s">
        <v>2012</v>
      </c>
      <c r="AI9052" t="s">
        <v>2121</v>
      </c>
      <c r="AJ9052" t="s">
        <v>2122</v>
      </c>
      <c r="AK9052" t="s">
        <v>2082</v>
      </c>
      <c r="AL9052" s="12">
        <v>45899.69740740741</v>
      </c>
    </row>
    <row r="9053" spans="1:38" ht="15" customHeight="1" x14ac:dyDescent="0.3">
      <c r="A9053" s="38" t="s">
        <v>23069</v>
      </c>
      <c r="B9053" t="s">
        <v>23070</v>
      </c>
      <c r="C9053" t="s">
        <v>2073</v>
      </c>
      <c r="D9053" t="s">
        <v>282</v>
      </c>
      <c r="E9053" t="s">
        <v>299</v>
      </c>
      <c r="H9053" t="s">
        <v>340</v>
      </c>
      <c r="I9053" t="s">
        <v>23071</v>
      </c>
      <c r="J9053" t="s">
        <v>284</v>
      </c>
      <c r="K9053" t="s">
        <v>2075</v>
      </c>
      <c r="M9053" t="s">
        <v>294</v>
      </c>
      <c r="N9053" t="s">
        <v>295</v>
      </c>
      <c r="O9053" t="s">
        <v>2076</v>
      </c>
      <c r="Q9053" t="s">
        <v>311</v>
      </c>
      <c r="R9053" t="b">
        <v>0</v>
      </c>
      <c r="S9053" t="b">
        <v>0</v>
      </c>
      <c r="T9053" t="s">
        <v>426</v>
      </c>
      <c r="U9053">
        <v>1</v>
      </c>
      <c r="V9053" s="32" t="s">
        <v>22834</v>
      </c>
      <c r="W9053" t="s">
        <v>22835</v>
      </c>
      <c r="X9053" t="s">
        <v>282</v>
      </c>
      <c r="Y9053" t="s">
        <v>311</v>
      </c>
      <c r="Z9053" t="s">
        <v>310</v>
      </c>
      <c r="AB9053"/>
      <c r="AD9053" s="27" t="s">
        <v>2075</v>
      </c>
      <c r="AF9053" t="s">
        <v>294</v>
      </c>
      <c r="AH9053" t="s">
        <v>2012</v>
      </c>
      <c r="AI9053" t="s">
        <v>2121</v>
      </c>
      <c r="AJ9053" t="s">
        <v>2122</v>
      </c>
      <c r="AK9053" t="s">
        <v>2082</v>
      </c>
      <c r="AL9053" s="12">
        <v>45924.493750000001</v>
      </c>
    </row>
    <row r="9054" spans="1:38" ht="15" customHeight="1" x14ac:dyDescent="0.3">
      <c r="A9054" s="38" t="s">
        <v>23069</v>
      </c>
      <c r="B9054" t="s">
        <v>23070</v>
      </c>
      <c r="C9054" t="s">
        <v>2073</v>
      </c>
      <c r="D9054" t="s">
        <v>282</v>
      </c>
      <c r="E9054" t="s">
        <v>299</v>
      </c>
      <c r="H9054" t="s">
        <v>340</v>
      </c>
      <c r="I9054" t="s">
        <v>23071</v>
      </c>
      <c r="J9054" t="s">
        <v>284</v>
      </c>
      <c r="K9054" t="s">
        <v>2075</v>
      </c>
      <c r="M9054" t="s">
        <v>294</v>
      </c>
      <c r="N9054" t="s">
        <v>295</v>
      </c>
      <c r="O9054" t="s">
        <v>2076</v>
      </c>
      <c r="Q9054" t="s">
        <v>311</v>
      </c>
      <c r="R9054" t="b">
        <v>0</v>
      </c>
      <c r="S9054" t="b">
        <v>0</v>
      </c>
      <c r="T9054" t="s">
        <v>426</v>
      </c>
      <c r="U9054">
        <v>1</v>
      </c>
      <c r="V9054" s="32" t="s">
        <v>22836</v>
      </c>
      <c r="W9054" t="s">
        <v>22837</v>
      </c>
      <c r="X9054" t="s">
        <v>282</v>
      </c>
      <c r="Y9054" t="s">
        <v>311</v>
      </c>
      <c r="Z9054" t="s">
        <v>284</v>
      </c>
      <c r="AB9054"/>
      <c r="AD9054" s="27" t="s">
        <v>2075</v>
      </c>
      <c r="AF9054" t="s">
        <v>294</v>
      </c>
      <c r="AH9054" t="s">
        <v>2013</v>
      </c>
      <c r="AI9054" t="s">
        <v>2080</v>
      </c>
      <c r="AJ9054" t="s">
        <v>2081</v>
      </c>
      <c r="AK9054" t="s">
        <v>2082</v>
      </c>
      <c r="AL9054" s="12">
        <v>45832.574976851851</v>
      </c>
    </row>
    <row r="9055" spans="1:38" ht="15" customHeight="1" x14ac:dyDescent="0.3">
      <c r="A9055" s="38" t="s">
        <v>23069</v>
      </c>
      <c r="B9055" t="s">
        <v>23070</v>
      </c>
      <c r="C9055" t="s">
        <v>2073</v>
      </c>
      <c r="D9055" t="s">
        <v>282</v>
      </c>
      <c r="E9055" t="s">
        <v>299</v>
      </c>
      <c r="H9055" t="s">
        <v>340</v>
      </c>
      <c r="I9055" t="s">
        <v>23071</v>
      </c>
      <c r="J9055" t="s">
        <v>284</v>
      </c>
      <c r="K9055" t="s">
        <v>2075</v>
      </c>
      <c r="M9055" t="s">
        <v>294</v>
      </c>
      <c r="N9055" t="s">
        <v>295</v>
      </c>
      <c r="O9055" t="s">
        <v>2076</v>
      </c>
      <c r="Q9055" t="s">
        <v>344</v>
      </c>
      <c r="R9055" t="b">
        <v>0</v>
      </c>
      <c r="S9055" t="b">
        <v>0</v>
      </c>
      <c r="T9055" t="s">
        <v>426</v>
      </c>
      <c r="U9055">
        <v>1</v>
      </c>
      <c r="V9055" s="32" t="s">
        <v>2235</v>
      </c>
      <c r="AB9055"/>
      <c r="AD9055" s="27"/>
    </row>
    <row r="9056" spans="1:38" ht="15" customHeight="1" x14ac:dyDescent="0.3">
      <c r="A9056" s="38" t="s">
        <v>23025</v>
      </c>
      <c r="B9056" t="s">
        <v>23026</v>
      </c>
      <c r="C9056" t="s">
        <v>2073</v>
      </c>
      <c r="D9056" t="s">
        <v>282</v>
      </c>
      <c r="E9056" t="s">
        <v>337</v>
      </c>
      <c r="H9056" t="s">
        <v>25656</v>
      </c>
      <c r="I9056" t="s">
        <v>23027</v>
      </c>
      <c r="J9056" t="s">
        <v>284</v>
      </c>
      <c r="K9056" t="s">
        <v>2075</v>
      </c>
      <c r="M9056" t="s">
        <v>294</v>
      </c>
      <c r="N9056" t="s">
        <v>295</v>
      </c>
      <c r="O9056" t="s">
        <v>2076</v>
      </c>
      <c r="Q9056" t="s">
        <v>344</v>
      </c>
      <c r="R9056" t="b">
        <v>0</v>
      </c>
      <c r="S9056" t="b">
        <v>0</v>
      </c>
      <c r="T9056" t="s">
        <v>426</v>
      </c>
      <c r="U9056">
        <v>1</v>
      </c>
      <c r="V9056" s="32" t="s">
        <v>22918</v>
      </c>
      <c r="W9056" t="s">
        <v>22919</v>
      </c>
      <c r="X9056" t="s">
        <v>282</v>
      </c>
      <c r="Y9056" t="s">
        <v>344</v>
      </c>
      <c r="Z9056" t="s">
        <v>284</v>
      </c>
      <c r="AA9056" t="s">
        <v>337</v>
      </c>
      <c r="AB9056"/>
      <c r="AD9056" s="27" t="s">
        <v>2075</v>
      </c>
      <c r="AF9056" t="s">
        <v>290</v>
      </c>
      <c r="AH9056" t="s">
        <v>2013</v>
      </c>
      <c r="AI9056" t="s">
        <v>2121</v>
      </c>
      <c r="AJ9056" t="s">
        <v>2122</v>
      </c>
      <c r="AK9056" t="s">
        <v>2082</v>
      </c>
      <c r="AL9056" s="12">
        <v>45926.860960648148</v>
      </c>
    </row>
    <row r="9057" spans="1:38" ht="15" customHeight="1" x14ac:dyDescent="0.3">
      <c r="A9057" s="38" t="s">
        <v>23025</v>
      </c>
      <c r="B9057" t="s">
        <v>23026</v>
      </c>
      <c r="C9057" t="s">
        <v>2073</v>
      </c>
      <c r="D9057" t="s">
        <v>282</v>
      </c>
      <c r="E9057" t="s">
        <v>337</v>
      </c>
      <c r="H9057" t="s">
        <v>25656</v>
      </c>
      <c r="I9057" t="s">
        <v>23027</v>
      </c>
      <c r="J9057" t="s">
        <v>284</v>
      </c>
      <c r="K9057" t="s">
        <v>2075</v>
      </c>
      <c r="M9057" t="s">
        <v>294</v>
      </c>
      <c r="N9057" t="s">
        <v>295</v>
      </c>
      <c r="O9057" t="s">
        <v>2076</v>
      </c>
      <c r="R9057" t="b">
        <v>0</v>
      </c>
      <c r="S9057" t="b">
        <v>0</v>
      </c>
      <c r="T9057" t="s">
        <v>426</v>
      </c>
      <c r="U9057">
        <v>1</v>
      </c>
      <c r="V9057" s="32" t="s">
        <v>22772</v>
      </c>
      <c r="W9057" t="s">
        <v>22773</v>
      </c>
      <c r="X9057" t="s">
        <v>282</v>
      </c>
      <c r="Y9057" t="s">
        <v>311</v>
      </c>
      <c r="Z9057" t="s">
        <v>284</v>
      </c>
      <c r="AB9057"/>
      <c r="AD9057" s="27" t="s">
        <v>2075</v>
      </c>
      <c r="AF9057" t="s">
        <v>290</v>
      </c>
      <c r="AH9057" t="s">
        <v>2012</v>
      </c>
      <c r="AI9057" t="s">
        <v>2121</v>
      </c>
      <c r="AJ9057" t="s">
        <v>2122</v>
      </c>
      <c r="AK9057" t="s">
        <v>2082</v>
      </c>
      <c r="AL9057" s="12">
        <v>45899.69740740741</v>
      </c>
    </row>
    <row r="9058" spans="1:38" ht="15" customHeight="1" x14ac:dyDescent="0.3">
      <c r="A9058" s="38" t="s">
        <v>23072</v>
      </c>
      <c r="B9058" t="s">
        <v>23073</v>
      </c>
      <c r="C9058" t="s">
        <v>2073</v>
      </c>
      <c r="D9058" t="s">
        <v>282</v>
      </c>
      <c r="E9058" t="s">
        <v>299</v>
      </c>
      <c r="H9058" t="s">
        <v>340</v>
      </c>
      <c r="I9058" t="s">
        <v>23074</v>
      </c>
      <c r="J9058" t="s">
        <v>284</v>
      </c>
      <c r="K9058" t="s">
        <v>2075</v>
      </c>
      <c r="M9058" t="s">
        <v>294</v>
      </c>
      <c r="N9058" t="s">
        <v>295</v>
      </c>
      <c r="O9058" t="s">
        <v>2076</v>
      </c>
      <c r="Q9058" t="s">
        <v>311</v>
      </c>
      <c r="R9058" t="b">
        <v>0</v>
      </c>
      <c r="S9058" t="b">
        <v>0</v>
      </c>
      <c r="T9058" t="s">
        <v>426</v>
      </c>
      <c r="U9058">
        <v>1</v>
      </c>
      <c r="V9058" s="32" t="s">
        <v>22834</v>
      </c>
      <c r="W9058" t="s">
        <v>22835</v>
      </c>
      <c r="X9058" t="s">
        <v>282</v>
      </c>
      <c r="Y9058" t="s">
        <v>311</v>
      </c>
      <c r="Z9058" t="s">
        <v>310</v>
      </c>
      <c r="AB9058"/>
      <c r="AD9058" s="27" t="s">
        <v>2075</v>
      </c>
      <c r="AF9058" t="s">
        <v>294</v>
      </c>
      <c r="AH9058" t="s">
        <v>2012</v>
      </c>
      <c r="AI9058" t="s">
        <v>2121</v>
      </c>
      <c r="AJ9058" t="s">
        <v>2122</v>
      </c>
      <c r="AK9058" t="s">
        <v>2082</v>
      </c>
      <c r="AL9058" s="12">
        <v>45924.493750000001</v>
      </c>
    </row>
    <row r="9059" spans="1:38" ht="15" customHeight="1" x14ac:dyDescent="0.3">
      <c r="A9059" s="38" t="s">
        <v>23072</v>
      </c>
      <c r="B9059" t="s">
        <v>23073</v>
      </c>
      <c r="C9059" t="s">
        <v>2073</v>
      </c>
      <c r="D9059" t="s">
        <v>282</v>
      </c>
      <c r="E9059" t="s">
        <v>299</v>
      </c>
      <c r="H9059" t="s">
        <v>340</v>
      </c>
      <c r="I9059" t="s">
        <v>23074</v>
      </c>
      <c r="J9059" t="s">
        <v>284</v>
      </c>
      <c r="K9059" t="s">
        <v>2075</v>
      </c>
      <c r="M9059" t="s">
        <v>294</v>
      </c>
      <c r="N9059" t="s">
        <v>295</v>
      </c>
      <c r="O9059" t="s">
        <v>2076</v>
      </c>
      <c r="Q9059" t="s">
        <v>311</v>
      </c>
      <c r="R9059" t="b">
        <v>0</v>
      </c>
      <c r="S9059" t="b">
        <v>0</v>
      </c>
      <c r="T9059" t="s">
        <v>426</v>
      </c>
      <c r="U9059">
        <v>1</v>
      </c>
      <c r="V9059" s="32" t="s">
        <v>22836</v>
      </c>
      <c r="W9059" t="s">
        <v>22837</v>
      </c>
      <c r="X9059" t="s">
        <v>282</v>
      </c>
      <c r="Y9059" t="s">
        <v>311</v>
      </c>
      <c r="Z9059" t="s">
        <v>284</v>
      </c>
      <c r="AB9059"/>
      <c r="AD9059" s="27" t="s">
        <v>2075</v>
      </c>
      <c r="AF9059" t="s">
        <v>294</v>
      </c>
      <c r="AH9059" t="s">
        <v>2013</v>
      </c>
      <c r="AI9059" t="s">
        <v>2080</v>
      </c>
      <c r="AJ9059" t="s">
        <v>2081</v>
      </c>
      <c r="AK9059" t="s">
        <v>2082</v>
      </c>
      <c r="AL9059" s="12">
        <v>45832.574976851851</v>
      </c>
    </row>
    <row r="9060" spans="1:38" ht="15" customHeight="1" x14ac:dyDescent="0.3">
      <c r="A9060" s="38" t="s">
        <v>23072</v>
      </c>
      <c r="B9060" t="s">
        <v>23073</v>
      </c>
      <c r="C9060" t="s">
        <v>2073</v>
      </c>
      <c r="D9060" t="s">
        <v>282</v>
      </c>
      <c r="E9060" t="s">
        <v>299</v>
      </c>
      <c r="H9060" t="s">
        <v>340</v>
      </c>
      <c r="I9060" t="s">
        <v>23074</v>
      </c>
      <c r="J9060" t="s">
        <v>284</v>
      </c>
      <c r="K9060" t="s">
        <v>2075</v>
      </c>
      <c r="M9060" t="s">
        <v>294</v>
      </c>
      <c r="N9060" t="s">
        <v>295</v>
      </c>
      <c r="O9060" t="s">
        <v>2076</v>
      </c>
      <c r="Q9060" t="s">
        <v>344</v>
      </c>
      <c r="R9060" t="b">
        <v>0</v>
      </c>
      <c r="S9060" t="b">
        <v>0</v>
      </c>
      <c r="T9060" t="s">
        <v>426</v>
      </c>
      <c r="U9060">
        <v>1</v>
      </c>
      <c r="V9060" s="32" t="s">
        <v>2235</v>
      </c>
      <c r="AB9060"/>
      <c r="AD9060" s="27"/>
    </row>
    <row r="9061" spans="1:38" ht="15" customHeight="1" x14ac:dyDescent="0.3">
      <c r="A9061" s="38" t="s">
        <v>23028</v>
      </c>
      <c r="B9061" t="s">
        <v>23029</v>
      </c>
      <c r="C9061" t="s">
        <v>2073</v>
      </c>
      <c r="D9061" t="s">
        <v>282</v>
      </c>
      <c r="E9061" t="s">
        <v>337</v>
      </c>
      <c r="H9061" t="s">
        <v>25656</v>
      </c>
      <c r="I9061" t="s">
        <v>23030</v>
      </c>
      <c r="J9061" t="s">
        <v>284</v>
      </c>
      <c r="K9061" t="s">
        <v>2075</v>
      </c>
      <c r="M9061" t="s">
        <v>294</v>
      </c>
      <c r="N9061" t="s">
        <v>295</v>
      </c>
      <c r="O9061" t="s">
        <v>2076</v>
      </c>
      <c r="Q9061" t="s">
        <v>344</v>
      </c>
      <c r="R9061" t="b">
        <v>0</v>
      </c>
      <c r="S9061" t="b">
        <v>0</v>
      </c>
      <c r="T9061" t="s">
        <v>426</v>
      </c>
      <c r="U9061">
        <v>1</v>
      </c>
      <c r="V9061" s="32" t="s">
        <v>22918</v>
      </c>
      <c r="W9061" t="s">
        <v>22919</v>
      </c>
      <c r="X9061" t="s">
        <v>282</v>
      </c>
      <c r="Y9061" t="s">
        <v>344</v>
      </c>
      <c r="Z9061" t="s">
        <v>284</v>
      </c>
      <c r="AA9061" t="s">
        <v>337</v>
      </c>
      <c r="AB9061"/>
      <c r="AD9061" s="27" t="s">
        <v>2075</v>
      </c>
      <c r="AF9061" t="s">
        <v>290</v>
      </c>
      <c r="AH9061" t="s">
        <v>2013</v>
      </c>
      <c r="AI9061" t="s">
        <v>2121</v>
      </c>
      <c r="AJ9061" t="s">
        <v>2122</v>
      </c>
      <c r="AK9061" t="s">
        <v>2082</v>
      </c>
      <c r="AL9061" s="12">
        <v>45926.860960648148</v>
      </c>
    </row>
    <row r="9062" spans="1:38" ht="15" customHeight="1" x14ac:dyDescent="0.3">
      <c r="A9062" s="38" t="s">
        <v>23028</v>
      </c>
      <c r="B9062" t="s">
        <v>23029</v>
      </c>
      <c r="C9062" t="s">
        <v>2073</v>
      </c>
      <c r="D9062" t="s">
        <v>282</v>
      </c>
      <c r="E9062" t="s">
        <v>337</v>
      </c>
      <c r="H9062" t="s">
        <v>25656</v>
      </c>
      <c r="I9062" t="s">
        <v>23030</v>
      </c>
      <c r="J9062" t="s">
        <v>284</v>
      </c>
      <c r="K9062" t="s">
        <v>2075</v>
      </c>
      <c r="M9062" t="s">
        <v>294</v>
      </c>
      <c r="N9062" t="s">
        <v>295</v>
      </c>
      <c r="O9062" t="s">
        <v>2076</v>
      </c>
      <c r="R9062" t="b">
        <v>0</v>
      </c>
      <c r="S9062" t="b">
        <v>0</v>
      </c>
      <c r="T9062" t="s">
        <v>426</v>
      </c>
      <c r="U9062">
        <v>1</v>
      </c>
      <c r="V9062" s="32" t="s">
        <v>22772</v>
      </c>
      <c r="W9062" t="s">
        <v>22773</v>
      </c>
      <c r="X9062" t="s">
        <v>282</v>
      </c>
      <c r="Y9062" t="s">
        <v>311</v>
      </c>
      <c r="Z9062" t="s">
        <v>284</v>
      </c>
      <c r="AB9062"/>
      <c r="AD9062" s="27" t="s">
        <v>2075</v>
      </c>
      <c r="AF9062" t="s">
        <v>290</v>
      </c>
      <c r="AH9062" t="s">
        <v>2012</v>
      </c>
      <c r="AI9062" t="s">
        <v>2121</v>
      </c>
      <c r="AJ9062" t="s">
        <v>2122</v>
      </c>
      <c r="AK9062" t="s">
        <v>2082</v>
      </c>
      <c r="AL9062" s="12">
        <v>45899.69740740741</v>
      </c>
    </row>
    <row r="9063" spans="1:38" ht="15" customHeight="1" x14ac:dyDescent="0.3">
      <c r="A9063" s="38" t="s">
        <v>23083</v>
      </c>
      <c r="B9063" t="s">
        <v>23084</v>
      </c>
      <c r="C9063" t="s">
        <v>2073</v>
      </c>
      <c r="D9063" t="s">
        <v>282</v>
      </c>
      <c r="E9063" t="s">
        <v>299</v>
      </c>
      <c r="H9063" t="s">
        <v>340</v>
      </c>
      <c r="I9063" t="s">
        <v>23085</v>
      </c>
      <c r="J9063" t="s">
        <v>284</v>
      </c>
      <c r="K9063" t="s">
        <v>2075</v>
      </c>
      <c r="M9063" t="s">
        <v>294</v>
      </c>
      <c r="N9063" t="s">
        <v>295</v>
      </c>
      <c r="O9063" t="s">
        <v>2076</v>
      </c>
      <c r="Q9063" t="s">
        <v>344</v>
      </c>
      <c r="R9063" t="b">
        <v>0</v>
      </c>
      <c r="S9063" t="b">
        <v>0</v>
      </c>
      <c r="T9063" t="s">
        <v>426</v>
      </c>
      <c r="U9063">
        <v>1</v>
      </c>
      <c r="V9063" s="32" t="s">
        <v>23078</v>
      </c>
      <c r="W9063" t="s">
        <v>23079</v>
      </c>
      <c r="X9063" t="s">
        <v>282</v>
      </c>
      <c r="Y9063" t="s">
        <v>344</v>
      </c>
      <c r="Z9063" t="s">
        <v>310</v>
      </c>
      <c r="AB9063"/>
      <c r="AD9063" s="27" t="s">
        <v>2075</v>
      </c>
      <c r="AF9063" t="s">
        <v>294</v>
      </c>
      <c r="AH9063" t="s">
        <v>2012</v>
      </c>
      <c r="AI9063" t="s">
        <v>2121</v>
      </c>
      <c r="AJ9063" t="s">
        <v>2122</v>
      </c>
      <c r="AK9063" t="s">
        <v>2082</v>
      </c>
      <c r="AL9063" s="12">
        <v>45923.394189814811</v>
      </c>
    </row>
    <row r="9064" spans="1:38" ht="15" customHeight="1" x14ac:dyDescent="0.3">
      <c r="A9064" s="38" t="s">
        <v>23083</v>
      </c>
      <c r="B9064" t="s">
        <v>23084</v>
      </c>
      <c r="C9064" t="s">
        <v>2073</v>
      </c>
      <c r="D9064" t="s">
        <v>282</v>
      </c>
      <c r="E9064" t="s">
        <v>299</v>
      </c>
      <c r="H9064" t="s">
        <v>340</v>
      </c>
      <c r="I9064" t="s">
        <v>23085</v>
      </c>
      <c r="J9064" t="s">
        <v>284</v>
      </c>
      <c r="K9064" t="s">
        <v>2075</v>
      </c>
      <c r="M9064" t="s">
        <v>294</v>
      </c>
      <c r="N9064" t="s">
        <v>295</v>
      </c>
      <c r="O9064" t="s">
        <v>2076</v>
      </c>
      <c r="R9064" t="b">
        <v>0</v>
      </c>
      <c r="S9064" t="b">
        <v>0</v>
      </c>
      <c r="T9064" t="s">
        <v>426</v>
      </c>
      <c r="U9064">
        <v>1</v>
      </c>
      <c r="V9064" s="32" t="s">
        <v>22836</v>
      </c>
      <c r="W9064" t="s">
        <v>22837</v>
      </c>
      <c r="X9064" t="s">
        <v>282</v>
      </c>
      <c r="Y9064" t="s">
        <v>311</v>
      </c>
      <c r="Z9064" t="s">
        <v>284</v>
      </c>
      <c r="AB9064"/>
      <c r="AD9064" s="27" t="s">
        <v>2075</v>
      </c>
      <c r="AF9064" t="s">
        <v>294</v>
      </c>
      <c r="AH9064" t="s">
        <v>2013</v>
      </c>
      <c r="AI9064" t="s">
        <v>2080</v>
      </c>
      <c r="AJ9064" t="s">
        <v>2081</v>
      </c>
      <c r="AK9064" t="s">
        <v>2082</v>
      </c>
      <c r="AL9064" s="12">
        <v>45832.574976851851</v>
      </c>
    </row>
    <row r="9065" spans="1:38" ht="15" customHeight="1" x14ac:dyDescent="0.3">
      <c r="A9065" s="38" t="s">
        <v>23031</v>
      </c>
      <c r="B9065" t="s">
        <v>23032</v>
      </c>
      <c r="C9065" t="s">
        <v>2073</v>
      </c>
      <c r="D9065" t="s">
        <v>282</v>
      </c>
      <c r="E9065" t="s">
        <v>337</v>
      </c>
      <c r="H9065" t="s">
        <v>25656</v>
      </c>
      <c r="I9065" t="s">
        <v>23033</v>
      </c>
      <c r="J9065" t="s">
        <v>284</v>
      </c>
      <c r="K9065" t="s">
        <v>2075</v>
      </c>
      <c r="M9065" t="s">
        <v>294</v>
      </c>
      <c r="N9065" t="s">
        <v>295</v>
      </c>
      <c r="O9065" t="s">
        <v>2076</v>
      </c>
      <c r="Q9065" t="s">
        <v>344</v>
      </c>
      <c r="R9065" t="b">
        <v>0</v>
      </c>
      <c r="S9065" t="b">
        <v>0</v>
      </c>
      <c r="T9065" t="s">
        <v>426</v>
      </c>
      <c r="U9065">
        <v>1</v>
      </c>
      <c r="V9065" s="32" t="s">
        <v>22918</v>
      </c>
      <c r="W9065" t="s">
        <v>22919</v>
      </c>
      <c r="X9065" t="s">
        <v>282</v>
      </c>
      <c r="Y9065" t="s">
        <v>344</v>
      </c>
      <c r="Z9065" t="s">
        <v>284</v>
      </c>
      <c r="AA9065" t="s">
        <v>337</v>
      </c>
      <c r="AB9065"/>
      <c r="AD9065" s="27" t="s">
        <v>2075</v>
      </c>
      <c r="AF9065" t="s">
        <v>290</v>
      </c>
      <c r="AH9065" t="s">
        <v>2013</v>
      </c>
      <c r="AI9065" t="s">
        <v>2121</v>
      </c>
      <c r="AJ9065" t="s">
        <v>2122</v>
      </c>
      <c r="AK9065" t="s">
        <v>2082</v>
      </c>
      <c r="AL9065" s="12">
        <v>45926.860960648148</v>
      </c>
    </row>
    <row r="9066" spans="1:38" ht="15" customHeight="1" x14ac:dyDescent="0.3">
      <c r="A9066" s="38" t="s">
        <v>23031</v>
      </c>
      <c r="B9066" t="s">
        <v>23032</v>
      </c>
      <c r="C9066" t="s">
        <v>2073</v>
      </c>
      <c r="D9066" t="s">
        <v>282</v>
      </c>
      <c r="E9066" t="s">
        <v>337</v>
      </c>
      <c r="H9066" t="s">
        <v>25656</v>
      </c>
      <c r="I9066" t="s">
        <v>23033</v>
      </c>
      <c r="J9066" t="s">
        <v>284</v>
      </c>
      <c r="K9066" t="s">
        <v>2075</v>
      </c>
      <c r="M9066" t="s">
        <v>294</v>
      </c>
      <c r="N9066" t="s">
        <v>295</v>
      </c>
      <c r="O9066" t="s">
        <v>2076</v>
      </c>
      <c r="R9066" t="b">
        <v>0</v>
      </c>
      <c r="S9066" t="b">
        <v>0</v>
      </c>
      <c r="T9066" t="s">
        <v>426</v>
      </c>
      <c r="U9066">
        <v>1</v>
      </c>
      <c r="V9066" s="32" t="s">
        <v>22772</v>
      </c>
      <c r="W9066" t="s">
        <v>22773</v>
      </c>
      <c r="X9066" t="s">
        <v>282</v>
      </c>
      <c r="Y9066" t="s">
        <v>311</v>
      </c>
      <c r="Z9066" t="s">
        <v>284</v>
      </c>
      <c r="AB9066"/>
      <c r="AD9066" s="27" t="s">
        <v>2075</v>
      </c>
      <c r="AF9066" t="s">
        <v>290</v>
      </c>
      <c r="AH9066" t="s">
        <v>2012</v>
      </c>
      <c r="AI9066" t="s">
        <v>2121</v>
      </c>
      <c r="AJ9066" t="s">
        <v>2122</v>
      </c>
      <c r="AK9066" t="s">
        <v>2082</v>
      </c>
      <c r="AL9066" s="12">
        <v>45899.69740740741</v>
      </c>
    </row>
    <row r="9067" spans="1:38" ht="15" customHeight="1" x14ac:dyDescent="0.3">
      <c r="A9067" s="38" t="s">
        <v>23086</v>
      </c>
      <c r="B9067" t="s">
        <v>23087</v>
      </c>
      <c r="C9067" t="s">
        <v>2073</v>
      </c>
      <c r="D9067" t="s">
        <v>282</v>
      </c>
      <c r="E9067" t="s">
        <v>299</v>
      </c>
      <c r="H9067" t="s">
        <v>340</v>
      </c>
      <c r="I9067" t="s">
        <v>23088</v>
      </c>
      <c r="J9067" t="s">
        <v>284</v>
      </c>
      <c r="K9067" t="s">
        <v>2075</v>
      </c>
      <c r="M9067" t="s">
        <v>294</v>
      </c>
      <c r="N9067" t="s">
        <v>295</v>
      </c>
      <c r="O9067" t="s">
        <v>2076</v>
      </c>
      <c r="Q9067" t="s">
        <v>311</v>
      </c>
      <c r="R9067" t="b">
        <v>0</v>
      </c>
      <c r="S9067" t="b">
        <v>0</v>
      </c>
      <c r="T9067" t="s">
        <v>426</v>
      </c>
      <c r="U9067">
        <v>1</v>
      </c>
      <c r="V9067" s="32" t="s">
        <v>22834</v>
      </c>
      <c r="W9067" t="s">
        <v>22835</v>
      </c>
      <c r="X9067" t="s">
        <v>282</v>
      </c>
      <c r="Y9067" t="s">
        <v>311</v>
      </c>
      <c r="Z9067" t="s">
        <v>310</v>
      </c>
      <c r="AB9067"/>
      <c r="AD9067" s="27" t="s">
        <v>2075</v>
      </c>
      <c r="AF9067" t="s">
        <v>294</v>
      </c>
      <c r="AH9067" t="s">
        <v>2012</v>
      </c>
      <c r="AI9067" t="s">
        <v>2121</v>
      </c>
      <c r="AJ9067" t="s">
        <v>2122</v>
      </c>
      <c r="AK9067" t="s">
        <v>2082</v>
      </c>
      <c r="AL9067" s="12">
        <v>45924.493750000001</v>
      </c>
    </row>
    <row r="9068" spans="1:38" ht="15" customHeight="1" x14ac:dyDescent="0.3">
      <c r="A9068" s="38" t="s">
        <v>23086</v>
      </c>
      <c r="B9068" t="s">
        <v>23087</v>
      </c>
      <c r="C9068" t="s">
        <v>2073</v>
      </c>
      <c r="D9068" t="s">
        <v>282</v>
      </c>
      <c r="E9068" t="s">
        <v>299</v>
      </c>
      <c r="H9068" t="s">
        <v>340</v>
      </c>
      <c r="I9068" t="s">
        <v>23088</v>
      </c>
      <c r="J9068" t="s">
        <v>284</v>
      </c>
      <c r="K9068" t="s">
        <v>2075</v>
      </c>
      <c r="M9068" t="s">
        <v>294</v>
      </c>
      <c r="N9068" t="s">
        <v>295</v>
      </c>
      <c r="O9068" t="s">
        <v>2076</v>
      </c>
      <c r="Q9068" t="s">
        <v>311</v>
      </c>
      <c r="R9068" t="b">
        <v>0</v>
      </c>
      <c r="S9068" t="b">
        <v>0</v>
      </c>
      <c r="T9068" t="s">
        <v>426</v>
      </c>
      <c r="U9068">
        <v>1</v>
      </c>
      <c r="V9068" s="32" t="s">
        <v>22836</v>
      </c>
      <c r="W9068" t="s">
        <v>22837</v>
      </c>
      <c r="X9068" t="s">
        <v>282</v>
      </c>
      <c r="Y9068" t="s">
        <v>311</v>
      </c>
      <c r="Z9068" t="s">
        <v>284</v>
      </c>
      <c r="AB9068"/>
      <c r="AD9068" s="27" t="s">
        <v>2075</v>
      </c>
      <c r="AF9068" t="s">
        <v>294</v>
      </c>
      <c r="AH9068" t="s">
        <v>2013</v>
      </c>
      <c r="AI9068" t="s">
        <v>2080</v>
      </c>
      <c r="AJ9068" t="s">
        <v>2081</v>
      </c>
      <c r="AK9068" t="s">
        <v>2082</v>
      </c>
      <c r="AL9068" s="12">
        <v>45832.574976851851</v>
      </c>
    </row>
    <row r="9069" spans="1:38" ht="15" customHeight="1" x14ac:dyDescent="0.3">
      <c r="A9069" s="38" t="s">
        <v>23086</v>
      </c>
      <c r="B9069" t="s">
        <v>23087</v>
      </c>
      <c r="C9069" t="s">
        <v>2073</v>
      </c>
      <c r="D9069" t="s">
        <v>282</v>
      </c>
      <c r="E9069" t="s">
        <v>299</v>
      </c>
      <c r="H9069" t="s">
        <v>340</v>
      </c>
      <c r="I9069" t="s">
        <v>23088</v>
      </c>
      <c r="J9069" t="s">
        <v>284</v>
      </c>
      <c r="K9069" t="s">
        <v>2075</v>
      </c>
      <c r="M9069" t="s">
        <v>294</v>
      </c>
      <c r="N9069" t="s">
        <v>295</v>
      </c>
      <c r="O9069" t="s">
        <v>2076</v>
      </c>
      <c r="Q9069" t="s">
        <v>344</v>
      </c>
      <c r="R9069" t="b">
        <v>0</v>
      </c>
      <c r="S9069" t="b">
        <v>0</v>
      </c>
      <c r="T9069" t="s">
        <v>426</v>
      </c>
      <c r="U9069">
        <v>1</v>
      </c>
      <c r="V9069" s="32" t="s">
        <v>2235</v>
      </c>
      <c r="AB9069"/>
      <c r="AD9069" s="27"/>
    </row>
    <row r="9070" spans="1:38" ht="15" customHeight="1" x14ac:dyDescent="0.3">
      <c r="A9070" s="38" t="s">
        <v>22915</v>
      </c>
      <c r="B9070" t="s">
        <v>22916</v>
      </c>
      <c r="C9070" t="s">
        <v>2073</v>
      </c>
      <c r="D9070" t="s">
        <v>282</v>
      </c>
      <c r="E9070" t="s">
        <v>337</v>
      </c>
      <c r="H9070" t="s">
        <v>25664</v>
      </c>
      <c r="I9070" t="s">
        <v>22917</v>
      </c>
      <c r="J9070" t="s">
        <v>284</v>
      </c>
      <c r="K9070" t="s">
        <v>2075</v>
      </c>
      <c r="M9070" t="s">
        <v>294</v>
      </c>
      <c r="N9070" t="s">
        <v>295</v>
      </c>
      <c r="O9070" t="s">
        <v>2076</v>
      </c>
      <c r="Q9070" t="s">
        <v>344</v>
      </c>
      <c r="R9070" t="b">
        <v>0</v>
      </c>
      <c r="S9070" t="b">
        <v>0</v>
      </c>
      <c r="T9070" t="s">
        <v>426</v>
      </c>
      <c r="U9070">
        <v>1</v>
      </c>
      <c r="V9070" s="32" t="s">
        <v>22918</v>
      </c>
      <c r="W9070" t="s">
        <v>22919</v>
      </c>
      <c r="X9070" t="s">
        <v>282</v>
      </c>
      <c r="Y9070" t="s">
        <v>344</v>
      </c>
      <c r="Z9070" t="s">
        <v>284</v>
      </c>
      <c r="AA9070" t="s">
        <v>337</v>
      </c>
      <c r="AB9070"/>
      <c r="AD9070" s="27" t="s">
        <v>2075</v>
      </c>
      <c r="AF9070" t="s">
        <v>290</v>
      </c>
      <c r="AH9070" t="s">
        <v>2013</v>
      </c>
      <c r="AI9070" t="s">
        <v>2121</v>
      </c>
      <c r="AJ9070" t="s">
        <v>2122</v>
      </c>
      <c r="AK9070" t="s">
        <v>2082</v>
      </c>
      <c r="AL9070" s="12">
        <v>45926.860960648148</v>
      </c>
    </row>
    <row r="9071" spans="1:38" ht="15" customHeight="1" x14ac:dyDescent="0.3">
      <c r="A9071" s="38" t="s">
        <v>22915</v>
      </c>
      <c r="B9071" t="s">
        <v>22916</v>
      </c>
      <c r="C9071" t="s">
        <v>2073</v>
      </c>
      <c r="D9071" t="s">
        <v>282</v>
      </c>
      <c r="E9071" t="s">
        <v>337</v>
      </c>
      <c r="H9071" t="s">
        <v>25664</v>
      </c>
      <c r="I9071" t="s">
        <v>22917</v>
      </c>
      <c r="J9071" t="s">
        <v>284</v>
      </c>
      <c r="K9071" t="s">
        <v>2075</v>
      </c>
      <c r="M9071" t="s">
        <v>294</v>
      </c>
      <c r="N9071" t="s">
        <v>295</v>
      </c>
      <c r="O9071" t="s">
        <v>2076</v>
      </c>
      <c r="R9071" t="b">
        <v>0</v>
      </c>
      <c r="S9071" t="b">
        <v>0</v>
      </c>
      <c r="T9071" t="s">
        <v>426</v>
      </c>
      <c r="U9071">
        <v>1</v>
      </c>
      <c r="V9071" s="32" t="s">
        <v>22772</v>
      </c>
      <c r="W9071" t="s">
        <v>22773</v>
      </c>
      <c r="X9071" t="s">
        <v>282</v>
      </c>
      <c r="Y9071" t="s">
        <v>311</v>
      </c>
      <c r="Z9071" t="s">
        <v>284</v>
      </c>
      <c r="AB9071"/>
      <c r="AD9071" s="27" t="s">
        <v>2075</v>
      </c>
      <c r="AF9071" t="s">
        <v>290</v>
      </c>
      <c r="AH9071" t="s">
        <v>2012</v>
      </c>
      <c r="AI9071" t="s">
        <v>2121</v>
      </c>
      <c r="AJ9071" t="s">
        <v>2122</v>
      </c>
      <c r="AK9071" t="s">
        <v>2082</v>
      </c>
      <c r="AL9071" s="12">
        <v>45899.69740740741</v>
      </c>
    </row>
    <row r="9072" spans="1:38" ht="15" customHeight="1" x14ac:dyDescent="0.3">
      <c r="A9072" s="38" t="s">
        <v>23054</v>
      </c>
      <c r="B9072" t="s">
        <v>23055</v>
      </c>
      <c r="C9072" t="s">
        <v>2092</v>
      </c>
      <c r="D9072" t="s">
        <v>282</v>
      </c>
      <c r="E9072" t="s">
        <v>359</v>
      </c>
      <c r="G9072" t="s">
        <v>396</v>
      </c>
      <c r="H9072" t="s">
        <v>396</v>
      </c>
      <c r="I9072" t="s">
        <v>23056</v>
      </c>
      <c r="J9072" t="s">
        <v>325</v>
      </c>
      <c r="K9072" t="s">
        <v>2075</v>
      </c>
      <c r="M9072" t="s">
        <v>294</v>
      </c>
      <c r="N9072" t="s">
        <v>295</v>
      </c>
      <c r="O9072" t="s">
        <v>2076</v>
      </c>
      <c r="Q9072" t="s">
        <v>360</v>
      </c>
      <c r="R9072" t="b">
        <v>1</v>
      </c>
      <c r="S9072" t="b">
        <v>1</v>
      </c>
      <c r="T9072" t="s">
        <v>424</v>
      </c>
      <c r="U9072">
        <v>1</v>
      </c>
      <c r="V9072" s="32" t="s">
        <v>2235</v>
      </c>
      <c r="AB9072"/>
      <c r="AD9072" s="27"/>
    </row>
    <row r="9073" spans="1:39" ht="15" customHeight="1" x14ac:dyDescent="0.3">
      <c r="A9073" s="38" t="s">
        <v>23063</v>
      </c>
      <c r="B9073" t="s">
        <v>23064</v>
      </c>
      <c r="C9073" t="s">
        <v>2073</v>
      </c>
      <c r="D9073" t="s">
        <v>282</v>
      </c>
      <c r="E9073" t="s">
        <v>299</v>
      </c>
      <c r="H9073" t="s">
        <v>340</v>
      </c>
      <c r="I9073" t="s">
        <v>23065</v>
      </c>
      <c r="J9073" t="s">
        <v>284</v>
      </c>
      <c r="K9073" t="s">
        <v>2075</v>
      </c>
      <c r="M9073" t="s">
        <v>294</v>
      </c>
      <c r="N9073" t="s">
        <v>295</v>
      </c>
      <c r="O9073" t="s">
        <v>2076</v>
      </c>
      <c r="Q9073" t="s">
        <v>311</v>
      </c>
      <c r="R9073" t="b">
        <v>0</v>
      </c>
      <c r="S9073" t="b">
        <v>0</v>
      </c>
      <c r="T9073" t="s">
        <v>426</v>
      </c>
      <c r="U9073">
        <v>1</v>
      </c>
      <c r="V9073" s="32" t="s">
        <v>22834</v>
      </c>
      <c r="W9073" t="s">
        <v>22835</v>
      </c>
      <c r="X9073" t="s">
        <v>282</v>
      </c>
      <c r="Y9073" t="s">
        <v>311</v>
      </c>
      <c r="Z9073" t="s">
        <v>310</v>
      </c>
      <c r="AB9073"/>
      <c r="AD9073" s="27" t="s">
        <v>2075</v>
      </c>
      <c r="AF9073" t="s">
        <v>294</v>
      </c>
      <c r="AH9073" t="s">
        <v>2012</v>
      </c>
      <c r="AI9073" t="s">
        <v>2121</v>
      </c>
      <c r="AJ9073" t="s">
        <v>2122</v>
      </c>
      <c r="AK9073" t="s">
        <v>2082</v>
      </c>
      <c r="AL9073" s="12">
        <v>45924.493750000001</v>
      </c>
    </row>
    <row r="9074" spans="1:39" ht="15" customHeight="1" x14ac:dyDescent="0.3">
      <c r="A9074" s="38" t="s">
        <v>23063</v>
      </c>
      <c r="B9074" t="s">
        <v>23064</v>
      </c>
      <c r="C9074" t="s">
        <v>2073</v>
      </c>
      <c r="D9074" t="s">
        <v>282</v>
      </c>
      <c r="E9074" t="s">
        <v>299</v>
      </c>
      <c r="H9074" t="s">
        <v>340</v>
      </c>
      <c r="I9074" t="s">
        <v>23065</v>
      </c>
      <c r="J9074" t="s">
        <v>284</v>
      </c>
      <c r="K9074" t="s">
        <v>2075</v>
      </c>
      <c r="M9074" t="s">
        <v>294</v>
      </c>
      <c r="N9074" t="s">
        <v>295</v>
      </c>
      <c r="O9074" t="s">
        <v>2076</v>
      </c>
      <c r="Q9074" t="s">
        <v>311</v>
      </c>
      <c r="R9074" t="b">
        <v>0</v>
      </c>
      <c r="S9074" t="b">
        <v>0</v>
      </c>
      <c r="T9074" t="s">
        <v>426</v>
      </c>
      <c r="U9074">
        <v>1</v>
      </c>
      <c r="V9074" s="32" t="s">
        <v>22836</v>
      </c>
      <c r="W9074" t="s">
        <v>22837</v>
      </c>
      <c r="X9074" t="s">
        <v>282</v>
      </c>
      <c r="Y9074" t="s">
        <v>311</v>
      </c>
      <c r="Z9074" t="s">
        <v>284</v>
      </c>
      <c r="AB9074"/>
      <c r="AD9074" s="27" t="s">
        <v>2075</v>
      </c>
      <c r="AF9074" t="s">
        <v>294</v>
      </c>
      <c r="AH9074" t="s">
        <v>2013</v>
      </c>
      <c r="AI9074" t="s">
        <v>2080</v>
      </c>
      <c r="AJ9074" t="s">
        <v>2081</v>
      </c>
      <c r="AK9074" t="s">
        <v>2082</v>
      </c>
      <c r="AL9074" s="12">
        <v>45832.574976851851</v>
      </c>
    </row>
    <row r="9075" spans="1:39" ht="15" customHeight="1" x14ac:dyDescent="0.3">
      <c r="A9075" s="38" t="s">
        <v>23063</v>
      </c>
      <c r="B9075" t="s">
        <v>23064</v>
      </c>
      <c r="C9075" t="s">
        <v>2073</v>
      </c>
      <c r="D9075" t="s">
        <v>282</v>
      </c>
      <c r="E9075" t="s">
        <v>299</v>
      </c>
      <c r="H9075" t="s">
        <v>340</v>
      </c>
      <c r="I9075" t="s">
        <v>23065</v>
      </c>
      <c r="J9075" t="s">
        <v>284</v>
      </c>
      <c r="K9075" t="s">
        <v>2075</v>
      </c>
      <c r="M9075" t="s">
        <v>294</v>
      </c>
      <c r="N9075" t="s">
        <v>295</v>
      </c>
      <c r="O9075" t="s">
        <v>2076</v>
      </c>
      <c r="Q9075" t="s">
        <v>344</v>
      </c>
      <c r="R9075" t="b">
        <v>0</v>
      </c>
      <c r="S9075" t="b">
        <v>0</v>
      </c>
      <c r="T9075" t="s">
        <v>426</v>
      </c>
      <c r="U9075">
        <v>1</v>
      </c>
      <c r="V9075" s="32" t="s">
        <v>2235</v>
      </c>
      <c r="AB9075"/>
      <c r="AD9075" s="27"/>
    </row>
    <row r="9076" spans="1:39" ht="15" customHeight="1" x14ac:dyDescent="0.3">
      <c r="A9076" s="38" t="s">
        <v>19204</v>
      </c>
      <c r="B9076" t="s">
        <v>19205</v>
      </c>
      <c r="C9076" t="s">
        <v>2212</v>
      </c>
      <c r="D9076" t="s">
        <v>282</v>
      </c>
      <c r="E9076" t="s">
        <v>283</v>
      </c>
      <c r="H9076" t="s">
        <v>313</v>
      </c>
      <c r="I9076" t="s">
        <v>19206</v>
      </c>
      <c r="J9076" t="s">
        <v>284</v>
      </c>
      <c r="K9076" t="s">
        <v>2075</v>
      </c>
      <c r="M9076" t="s">
        <v>338</v>
      </c>
      <c r="R9076" t="b">
        <v>1</v>
      </c>
      <c r="S9076" t="b">
        <v>1</v>
      </c>
      <c r="T9076" t="s">
        <v>426</v>
      </c>
      <c r="U9076">
        <v>1</v>
      </c>
      <c r="V9076" s="32" t="s">
        <v>4995</v>
      </c>
      <c r="W9076" t="s">
        <v>4996</v>
      </c>
      <c r="X9076" t="s">
        <v>282</v>
      </c>
      <c r="Y9076" t="s">
        <v>288</v>
      </c>
      <c r="Z9076" t="s">
        <v>325</v>
      </c>
      <c r="AA9076" t="s">
        <v>283</v>
      </c>
      <c r="AB9076"/>
      <c r="AD9076" s="27" t="s">
        <v>2075</v>
      </c>
      <c r="AE9076" t="s">
        <v>26226</v>
      </c>
      <c r="AF9076" t="s">
        <v>330</v>
      </c>
      <c r="AH9076" t="s">
        <v>657</v>
      </c>
      <c r="AI9076" t="s">
        <v>4997</v>
      </c>
      <c r="AJ9076" t="s">
        <v>4998</v>
      </c>
      <c r="AK9076" t="s">
        <v>2082</v>
      </c>
      <c r="AL9076" s="12">
        <v>45832.584374999999</v>
      </c>
      <c r="AM9076" t="s">
        <v>291</v>
      </c>
    </row>
    <row r="9077" spans="1:39" ht="15" customHeight="1" x14ac:dyDescent="0.3">
      <c r="A9077" s="38" t="s">
        <v>19204</v>
      </c>
      <c r="B9077" t="s">
        <v>19205</v>
      </c>
      <c r="C9077" t="s">
        <v>2212</v>
      </c>
      <c r="D9077" t="s">
        <v>282</v>
      </c>
      <c r="E9077" t="s">
        <v>283</v>
      </c>
      <c r="H9077" t="s">
        <v>313</v>
      </c>
      <c r="I9077" t="s">
        <v>19206</v>
      </c>
      <c r="J9077" t="s">
        <v>284</v>
      </c>
      <c r="K9077" t="s">
        <v>2075</v>
      </c>
      <c r="M9077" t="s">
        <v>338</v>
      </c>
      <c r="R9077" t="b">
        <v>1</v>
      </c>
      <c r="S9077" t="b">
        <v>1</v>
      </c>
      <c r="T9077" t="s">
        <v>426</v>
      </c>
      <c r="U9077">
        <v>1</v>
      </c>
      <c r="V9077" s="32" t="s">
        <v>3158</v>
      </c>
      <c r="W9077" t="s">
        <v>3159</v>
      </c>
      <c r="X9077" t="s">
        <v>282</v>
      </c>
      <c r="Y9077" t="s">
        <v>288</v>
      </c>
      <c r="Z9077" t="s">
        <v>284</v>
      </c>
      <c r="AA9077" t="s">
        <v>337</v>
      </c>
      <c r="AB9077"/>
      <c r="AD9077" s="27" t="s">
        <v>2075</v>
      </c>
      <c r="AE9077" t="s">
        <v>26228</v>
      </c>
      <c r="AF9077" t="s">
        <v>290</v>
      </c>
      <c r="AH9077" t="s">
        <v>641</v>
      </c>
      <c r="AI9077" t="s">
        <v>26094</v>
      </c>
      <c r="AJ9077" t="s">
        <v>26095</v>
      </c>
      <c r="AK9077" t="s">
        <v>2082</v>
      </c>
      <c r="AL9077" s="12">
        <v>46129.214305555557</v>
      </c>
      <c r="AM9077" t="s">
        <v>291</v>
      </c>
    </row>
    <row r="9078" spans="1:39" ht="15" customHeight="1" x14ac:dyDescent="0.3">
      <c r="A9078" s="38" t="s">
        <v>19204</v>
      </c>
      <c r="B9078" t="s">
        <v>19205</v>
      </c>
      <c r="C9078" t="s">
        <v>2212</v>
      </c>
      <c r="D9078" t="s">
        <v>282</v>
      </c>
      <c r="E9078" t="s">
        <v>283</v>
      </c>
      <c r="H9078" t="s">
        <v>313</v>
      </c>
      <c r="I9078" t="s">
        <v>19206</v>
      </c>
      <c r="J9078" t="s">
        <v>284</v>
      </c>
      <c r="K9078" t="s">
        <v>2075</v>
      </c>
      <c r="M9078" t="s">
        <v>338</v>
      </c>
      <c r="R9078" t="b">
        <v>1</v>
      </c>
      <c r="S9078" t="b">
        <v>1</v>
      </c>
      <c r="T9078" t="s">
        <v>426</v>
      </c>
      <c r="U9078">
        <v>1</v>
      </c>
      <c r="V9078" s="32" t="s">
        <v>7442</v>
      </c>
      <c r="W9078" t="s">
        <v>7443</v>
      </c>
      <c r="X9078" t="s">
        <v>282</v>
      </c>
      <c r="Y9078" t="s">
        <v>305</v>
      </c>
      <c r="Z9078" t="s">
        <v>284</v>
      </c>
      <c r="AA9078" t="s">
        <v>283</v>
      </c>
      <c r="AB9078"/>
      <c r="AD9078" s="27" t="s">
        <v>2075</v>
      </c>
      <c r="AE9078" t="s">
        <v>26225</v>
      </c>
      <c r="AF9078" t="s">
        <v>290</v>
      </c>
      <c r="AH9078" t="s">
        <v>641</v>
      </c>
      <c r="AI9078" t="s">
        <v>3191</v>
      </c>
      <c r="AJ9078" t="s">
        <v>3192</v>
      </c>
      <c r="AK9078" t="s">
        <v>2082</v>
      </c>
      <c r="AL9078" s="12">
        <v>46128.491875</v>
      </c>
      <c r="AM9078" t="s">
        <v>307</v>
      </c>
    </row>
    <row r="9079" spans="1:39" ht="15" customHeight="1" x14ac:dyDescent="0.3">
      <c r="A9079" s="38" t="s">
        <v>19204</v>
      </c>
      <c r="B9079" t="s">
        <v>19205</v>
      </c>
      <c r="C9079" t="s">
        <v>2212</v>
      </c>
      <c r="D9079" t="s">
        <v>282</v>
      </c>
      <c r="E9079" t="s">
        <v>283</v>
      </c>
      <c r="H9079" t="s">
        <v>313</v>
      </c>
      <c r="I9079" t="s">
        <v>19206</v>
      </c>
      <c r="J9079" t="s">
        <v>284</v>
      </c>
      <c r="K9079" t="s">
        <v>2075</v>
      </c>
      <c r="M9079" t="s">
        <v>338</v>
      </c>
      <c r="R9079" t="b">
        <v>1</v>
      </c>
      <c r="S9079" t="b">
        <v>1</v>
      </c>
      <c r="T9079" t="s">
        <v>426</v>
      </c>
      <c r="U9079">
        <v>1</v>
      </c>
      <c r="V9079" s="32" t="s">
        <v>4160</v>
      </c>
      <c r="W9079" t="s">
        <v>4161</v>
      </c>
      <c r="X9079" t="s">
        <v>282</v>
      </c>
      <c r="Y9079" t="s">
        <v>288</v>
      </c>
      <c r="Z9079" t="s">
        <v>284</v>
      </c>
      <c r="AA9079" t="s">
        <v>337</v>
      </c>
      <c r="AB9079"/>
      <c r="AD9079" s="27" t="s">
        <v>2075</v>
      </c>
      <c r="AE9079" t="s">
        <v>26225</v>
      </c>
      <c r="AF9079" t="s">
        <v>338</v>
      </c>
      <c r="AH9079" t="s">
        <v>579</v>
      </c>
      <c r="AI9079" t="s">
        <v>26094</v>
      </c>
      <c r="AJ9079" t="s">
        <v>26095</v>
      </c>
      <c r="AK9079" t="s">
        <v>2082</v>
      </c>
      <c r="AL9079" s="12">
        <v>46129.209143518521</v>
      </c>
      <c r="AM9079" t="s">
        <v>307</v>
      </c>
    </row>
    <row r="9080" spans="1:39" ht="15" customHeight="1" x14ac:dyDescent="0.3">
      <c r="A9080" s="38" t="s">
        <v>19159</v>
      </c>
      <c r="B9080" t="s">
        <v>19160</v>
      </c>
      <c r="C9080" t="s">
        <v>2073</v>
      </c>
      <c r="D9080" t="s">
        <v>282</v>
      </c>
      <c r="E9080" t="s">
        <v>283</v>
      </c>
      <c r="H9080" t="s">
        <v>25632</v>
      </c>
      <c r="I9080" t="s">
        <v>19161</v>
      </c>
      <c r="J9080" t="s">
        <v>284</v>
      </c>
      <c r="K9080" t="s">
        <v>2075</v>
      </c>
      <c r="M9080" t="s">
        <v>290</v>
      </c>
      <c r="N9080" t="s">
        <v>365</v>
      </c>
      <c r="O9080" t="s">
        <v>2076</v>
      </c>
      <c r="Q9080" t="s">
        <v>344</v>
      </c>
      <c r="R9080" t="b">
        <v>0</v>
      </c>
      <c r="S9080" t="b">
        <v>0</v>
      </c>
      <c r="T9080" t="s">
        <v>426</v>
      </c>
      <c r="U9080">
        <v>1</v>
      </c>
      <c r="V9080" s="32" t="s">
        <v>19104</v>
      </c>
      <c r="W9080" t="s">
        <v>19105</v>
      </c>
      <c r="X9080" t="s">
        <v>282</v>
      </c>
      <c r="Y9080" t="s">
        <v>344</v>
      </c>
      <c r="Z9080" t="s">
        <v>284</v>
      </c>
      <c r="AA9080" t="s">
        <v>283</v>
      </c>
      <c r="AB9080"/>
      <c r="AD9080" s="27" t="s">
        <v>2075</v>
      </c>
      <c r="AF9080" t="s">
        <v>290</v>
      </c>
      <c r="AH9080" t="s">
        <v>18672</v>
      </c>
      <c r="AI9080" t="s">
        <v>18673</v>
      </c>
      <c r="AJ9080" t="s">
        <v>18674</v>
      </c>
      <c r="AK9080" t="s">
        <v>2082</v>
      </c>
      <c r="AL9080" s="12">
        <v>45954.373391203706</v>
      </c>
    </row>
    <row r="9081" spans="1:39" ht="15" customHeight="1" x14ac:dyDescent="0.3">
      <c r="A9081" s="38" t="s">
        <v>19159</v>
      </c>
      <c r="B9081" t="s">
        <v>19160</v>
      </c>
      <c r="C9081" t="s">
        <v>2073</v>
      </c>
      <c r="D9081" t="s">
        <v>282</v>
      </c>
      <c r="E9081" t="s">
        <v>283</v>
      </c>
      <c r="H9081" t="s">
        <v>25632</v>
      </c>
      <c r="I9081" t="s">
        <v>19161</v>
      </c>
      <c r="J9081" t="s">
        <v>284</v>
      </c>
      <c r="K9081" t="s">
        <v>2075</v>
      </c>
      <c r="M9081" t="s">
        <v>290</v>
      </c>
      <c r="N9081" t="s">
        <v>365</v>
      </c>
      <c r="O9081" t="s">
        <v>2076</v>
      </c>
      <c r="R9081" t="b">
        <v>0</v>
      </c>
      <c r="S9081" t="b">
        <v>0</v>
      </c>
      <c r="T9081" t="s">
        <v>426</v>
      </c>
      <c r="U9081">
        <v>1</v>
      </c>
      <c r="V9081" s="32" t="s">
        <v>19106</v>
      </c>
      <c r="W9081" t="s">
        <v>19107</v>
      </c>
      <c r="X9081" t="s">
        <v>282</v>
      </c>
      <c r="Y9081" t="s">
        <v>311</v>
      </c>
      <c r="Z9081" t="s">
        <v>284</v>
      </c>
      <c r="AB9081"/>
      <c r="AD9081" s="27" t="s">
        <v>2094</v>
      </c>
      <c r="AF9081" t="s">
        <v>290</v>
      </c>
      <c r="AH9081" t="s">
        <v>18672</v>
      </c>
      <c r="AI9081" t="s">
        <v>18673</v>
      </c>
      <c r="AJ9081" t="s">
        <v>18674</v>
      </c>
      <c r="AK9081" t="s">
        <v>2082</v>
      </c>
      <c r="AL9081" s="12">
        <v>45954.376898148148</v>
      </c>
      <c r="AM9081" t="s">
        <v>291</v>
      </c>
    </row>
    <row r="9082" spans="1:39" ht="15" customHeight="1" x14ac:dyDescent="0.3">
      <c r="A9082" s="38" t="s">
        <v>19159</v>
      </c>
      <c r="B9082" t="s">
        <v>19160</v>
      </c>
      <c r="C9082" t="s">
        <v>2073</v>
      </c>
      <c r="D9082" t="s">
        <v>282</v>
      </c>
      <c r="E9082" t="s">
        <v>283</v>
      </c>
      <c r="H9082" t="s">
        <v>25632</v>
      </c>
      <c r="I9082" t="s">
        <v>19161</v>
      </c>
      <c r="J9082" t="s">
        <v>284</v>
      </c>
      <c r="K9082" t="s">
        <v>2075</v>
      </c>
      <c r="M9082" t="s">
        <v>290</v>
      </c>
      <c r="N9082" t="s">
        <v>365</v>
      </c>
      <c r="O9082" t="s">
        <v>2076</v>
      </c>
      <c r="R9082" t="b">
        <v>0</v>
      </c>
      <c r="S9082" t="b">
        <v>0</v>
      </c>
      <c r="T9082" t="s">
        <v>426</v>
      </c>
      <c r="U9082">
        <v>1</v>
      </c>
      <c r="V9082" s="32" t="s">
        <v>18679</v>
      </c>
      <c r="W9082" t="s">
        <v>18680</v>
      </c>
      <c r="X9082" t="s">
        <v>282</v>
      </c>
      <c r="Y9082" t="s">
        <v>311</v>
      </c>
      <c r="Z9082" t="s">
        <v>284</v>
      </c>
      <c r="AB9082"/>
      <c r="AD9082" s="27" t="s">
        <v>2075</v>
      </c>
      <c r="AF9082" t="s">
        <v>290</v>
      </c>
      <c r="AH9082" t="s">
        <v>18672</v>
      </c>
      <c r="AI9082" t="s">
        <v>18673</v>
      </c>
      <c r="AJ9082" t="s">
        <v>18674</v>
      </c>
      <c r="AK9082" t="s">
        <v>2082</v>
      </c>
      <c r="AL9082" s="12">
        <v>45993.713194444441</v>
      </c>
    </row>
    <row r="9083" spans="1:39" ht="15" customHeight="1" x14ac:dyDescent="0.3">
      <c r="A9083" s="38" t="s">
        <v>22804</v>
      </c>
      <c r="B9083" t="s">
        <v>22800</v>
      </c>
      <c r="C9083" t="s">
        <v>2212</v>
      </c>
      <c r="D9083" t="s">
        <v>282</v>
      </c>
      <c r="E9083" t="s">
        <v>283</v>
      </c>
      <c r="H9083" t="s">
        <v>2022</v>
      </c>
      <c r="I9083" t="s">
        <v>22805</v>
      </c>
      <c r="J9083" t="s">
        <v>284</v>
      </c>
      <c r="K9083" t="s">
        <v>2075</v>
      </c>
      <c r="M9083" t="s">
        <v>335</v>
      </c>
      <c r="N9083" t="s">
        <v>365</v>
      </c>
      <c r="R9083" t="b">
        <v>1</v>
      </c>
      <c r="S9083" t="b">
        <v>1</v>
      </c>
      <c r="U9083">
        <v>1</v>
      </c>
      <c r="V9083" s="32" t="s">
        <v>22799</v>
      </c>
      <c r="W9083" t="s">
        <v>22800</v>
      </c>
      <c r="X9083" t="s">
        <v>282</v>
      </c>
      <c r="Y9083" t="s">
        <v>288</v>
      </c>
      <c r="Z9083" t="s">
        <v>284</v>
      </c>
      <c r="AA9083" t="s">
        <v>283</v>
      </c>
      <c r="AB9083"/>
      <c r="AD9083" s="27" t="s">
        <v>2075</v>
      </c>
      <c r="AE9083" t="s">
        <v>26052</v>
      </c>
      <c r="AF9083" t="s">
        <v>335</v>
      </c>
      <c r="AH9083" t="s">
        <v>633</v>
      </c>
      <c r="AI9083" t="s">
        <v>5263</v>
      </c>
      <c r="AJ9083" t="s">
        <v>26085</v>
      </c>
      <c r="AK9083" t="s">
        <v>2082</v>
      </c>
      <c r="AL9083" s="12">
        <v>46129.420138888891</v>
      </c>
      <c r="AM9083" t="s">
        <v>291</v>
      </c>
    </row>
    <row r="9084" spans="1:39" ht="15" customHeight="1" x14ac:dyDescent="0.3">
      <c r="A9084" s="38" t="s">
        <v>19010</v>
      </c>
      <c r="B9084" t="s">
        <v>19011</v>
      </c>
      <c r="C9084" t="s">
        <v>2073</v>
      </c>
      <c r="D9084" t="s">
        <v>282</v>
      </c>
      <c r="E9084" t="s">
        <v>283</v>
      </c>
      <c r="H9084" t="s">
        <v>25627</v>
      </c>
      <c r="I9084" t="s">
        <v>19012</v>
      </c>
      <c r="J9084" t="s">
        <v>284</v>
      </c>
      <c r="K9084" t="s">
        <v>2075</v>
      </c>
      <c r="M9084" t="s">
        <v>290</v>
      </c>
      <c r="N9084" t="s">
        <v>365</v>
      </c>
      <c r="Q9084" t="s">
        <v>344</v>
      </c>
      <c r="R9084" t="b">
        <v>0</v>
      </c>
      <c r="S9084" t="b">
        <v>0</v>
      </c>
      <c r="T9084" t="s">
        <v>426</v>
      </c>
      <c r="U9084">
        <v>1</v>
      </c>
      <c r="V9084" s="32" t="s">
        <v>19013</v>
      </c>
      <c r="W9084" t="s">
        <v>19014</v>
      </c>
      <c r="X9084" t="s">
        <v>282</v>
      </c>
      <c r="Y9084" t="s">
        <v>344</v>
      </c>
      <c r="Z9084" t="s">
        <v>284</v>
      </c>
      <c r="AA9084" t="s">
        <v>283</v>
      </c>
      <c r="AB9084"/>
      <c r="AD9084" s="27" t="s">
        <v>2075</v>
      </c>
      <c r="AF9084" t="s">
        <v>290</v>
      </c>
      <c r="AH9084" t="s">
        <v>18672</v>
      </c>
      <c r="AI9084" t="s">
        <v>18673</v>
      </c>
      <c r="AJ9084" t="s">
        <v>18674</v>
      </c>
      <c r="AK9084" t="s">
        <v>2082</v>
      </c>
      <c r="AL9084" s="12">
        <v>45968.481261574074</v>
      </c>
    </row>
    <row r="9085" spans="1:39" ht="15" customHeight="1" x14ac:dyDescent="0.3">
      <c r="A9085" s="38" t="s">
        <v>19010</v>
      </c>
      <c r="B9085" t="s">
        <v>19011</v>
      </c>
      <c r="C9085" t="s">
        <v>2073</v>
      </c>
      <c r="D9085" t="s">
        <v>282</v>
      </c>
      <c r="E9085" t="s">
        <v>283</v>
      </c>
      <c r="H9085" t="s">
        <v>25627</v>
      </c>
      <c r="I9085" t="s">
        <v>19012</v>
      </c>
      <c r="J9085" t="s">
        <v>284</v>
      </c>
      <c r="K9085" t="s">
        <v>2075</v>
      </c>
      <c r="M9085" t="s">
        <v>290</v>
      </c>
      <c r="N9085" t="s">
        <v>365</v>
      </c>
      <c r="R9085" t="b">
        <v>0</v>
      </c>
      <c r="S9085" t="b">
        <v>0</v>
      </c>
      <c r="T9085" t="s">
        <v>426</v>
      </c>
      <c r="U9085">
        <v>1</v>
      </c>
      <c r="V9085" s="32" t="s">
        <v>19015</v>
      </c>
      <c r="W9085" t="s">
        <v>19016</v>
      </c>
      <c r="X9085" t="s">
        <v>282</v>
      </c>
      <c r="Y9085" t="s">
        <v>311</v>
      </c>
      <c r="Z9085" t="s">
        <v>310</v>
      </c>
      <c r="AB9085"/>
      <c r="AD9085" s="27" t="s">
        <v>2094</v>
      </c>
      <c r="AF9085" t="s">
        <v>290</v>
      </c>
      <c r="AH9085" t="s">
        <v>18672</v>
      </c>
      <c r="AI9085" t="s">
        <v>18673</v>
      </c>
      <c r="AJ9085" t="s">
        <v>18674</v>
      </c>
      <c r="AK9085" t="s">
        <v>2082</v>
      </c>
      <c r="AL9085" s="12">
        <v>45968.489687499998</v>
      </c>
      <c r="AM9085" t="s">
        <v>291</v>
      </c>
    </row>
    <row r="9086" spans="1:39" ht="15" customHeight="1" x14ac:dyDescent="0.3">
      <c r="A9086" s="38" t="s">
        <v>19010</v>
      </c>
      <c r="B9086" t="s">
        <v>19011</v>
      </c>
      <c r="C9086" t="s">
        <v>2073</v>
      </c>
      <c r="D9086" t="s">
        <v>282</v>
      </c>
      <c r="E9086" t="s">
        <v>283</v>
      </c>
      <c r="H9086" t="s">
        <v>25627</v>
      </c>
      <c r="I9086" t="s">
        <v>19012</v>
      </c>
      <c r="J9086" t="s">
        <v>284</v>
      </c>
      <c r="K9086" t="s">
        <v>2075</v>
      </c>
      <c r="M9086" t="s">
        <v>290</v>
      </c>
      <c r="N9086" t="s">
        <v>365</v>
      </c>
      <c r="R9086" t="b">
        <v>0</v>
      </c>
      <c r="S9086" t="b">
        <v>0</v>
      </c>
      <c r="T9086" t="s">
        <v>426</v>
      </c>
      <c r="U9086">
        <v>1</v>
      </c>
      <c r="V9086" s="32" t="s">
        <v>18679</v>
      </c>
      <c r="W9086" t="s">
        <v>18680</v>
      </c>
      <c r="X9086" t="s">
        <v>282</v>
      </c>
      <c r="Y9086" t="s">
        <v>311</v>
      </c>
      <c r="Z9086" t="s">
        <v>284</v>
      </c>
      <c r="AB9086"/>
      <c r="AD9086" s="27" t="s">
        <v>2075</v>
      </c>
      <c r="AF9086" t="s">
        <v>290</v>
      </c>
      <c r="AH9086" t="s">
        <v>18672</v>
      </c>
      <c r="AI9086" t="s">
        <v>18673</v>
      </c>
      <c r="AJ9086" t="s">
        <v>18674</v>
      </c>
      <c r="AK9086" t="s">
        <v>2082</v>
      </c>
      <c r="AL9086" s="12">
        <v>45993.713194444441</v>
      </c>
    </row>
    <row r="9087" spans="1:39" ht="15" customHeight="1" x14ac:dyDescent="0.3">
      <c r="A9087" s="38" t="s">
        <v>19046</v>
      </c>
      <c r="B9087" t="s">
        <v>12960</v>
      </c>
      <c r="C9087" t="s">
        <v>2073</v>
      </c>
      <c r="D9087" t="s">
        <v>282</v>
      </c>
      <c r="E9087" t="s">
        <v>337</v>
      </c>
      <c r="H9087" t="s">
        <v>340</v>
      </c>
      <c r="I9087" t="s">
        <v>19047</v>
      </c>
      <c r="J9087" t="s">
        <v>284</v>
      </c>
      <c r="K9087" t="s">
        <v>2075</v>
      </c>
      <c r="M9087" t="s">
        <v>294</v>
      </c>
      <c r="N9087" t="s">
        <v>295</v>
      </c>
      <c r="O9087" t="s">
        <v>2076</v>
      </c>
      <c r="Q9087" t="s">
        <v>344</v>
      </c>
      <c r="R9087" t="b">
        <v>0</v>
      </c>
      <c r="S9087" t="b">
        <v>0</v>
      </c>
      <c r="T9087" t="s">
        <v>25455</v>
      </c>
      <c r="U9087">
        <v>1</v>
      </c>
      <c r="V9087" s="32" t="s">
        <v>2949</v>
      </c>
      <c r="W9087" t="s">
        <v>2950</v>
      </c>
      <c r="X9087" t="s">
        <v>282</v>
      </c>
      <c r="Y9087" t="s">
        <v>344</v>
      </c>
      <c r="Z9087" t="s">
        <v>310</v>
      </c>
      <c r="AB9087"/>
      <c r="AD9087" s="27" t="s">
        <v>2079</v>
      </c>
      <c r="AF9087" t="s">
        <v>290</v>
      </c>
      <c r="AH9087" t="s">
        <v>2012</v>
      </c>
      <c r="AI9087" t="s">
        <v>2080</v>
      </c>
      <c r="AJ9087" t="s">
        <v>2081</v>
      </c>
      <c r="AK9087" t="s">
        <v>2082</v>
      </c>
      <c r="AL9087" s="12">
        <v>45827.403483796297</v>
      </c>
    </row>
    <row r="9088" spans="1:39" ht="15" customHeight="1" x14ac:dyDescent="0.3">
      <c r="A9088" s="38" t="s">
        <v>19046</v>
      </c>
      <c r="B9088" t="s">
        <v>12960</v>
      </c>
      <c r="C9088" t="s">
        <v>2073</v>
      </c>
      <c r="D9088" t="s">
        <v>282</v>
      </c>
      <c r="E9088" t="s">
        <v>337</v>
      </c>
      <c r="H9088" t="s">
        <v>340</v>
      </c>
      <c r="I9088" t="s">
        <v>19047</v>
      </c>
      <c r="J9088" t="s">
        <v>284</v>
      </c>
      <c r="K9088" t="s">
        <v>2075</v>
      </c>
      <c r="M9088" t="s">
        <v>294</v>
      </c>
      <c r="N9088" t="s">
        <v>295</v>
      </c>
      <c r="O9088" t="s">
        <v>2076</v>
      </c>
      <c r="R9088" t="b">
        <v>0</v>
      </c>
      <c r="S9088" t="b">
        <v>0</v>
      </c>
      <c r="T9088" t="s">
        <v>25455</v>
      </c>
      <c r="U9088">
        <v>1</v>
      </c>
      <c r="V9088" s="32" t="s">
        <v>2951</v>
      </c>
      <c r="W9088" t="s">
        <v>2952</v>
      </c>
      <c r="X9088" t="s">
        <v>282</v>
      </c>
      <c r="Y9088" t="s">
        <v>311</v>
      </c>
      <c r="Z9088" t="s">
        <v>284</v>
      </c>
      <c r="AB9088"/>
      <c r="AD9088" s="27" t="s">
        <v>2075</v>
      </c>
      <c r="AF9088" t="s">
        <v>290</v>
      </c>
      <c r="AH9088" t="s">
        <v>2013</v>
      </c>
      <c r="AI9088" t="s">
        <v>2121</v>
      </c>
      <c r="AJ9088" t="s">
        <v>2122</v>
      </c>
      <c r="AK9088" t="s">
        <v>2082</v>
      </c>
      <c r="AL9088" s="12">
        <v>45884.883113425924</v>
      </c>
    </row>
    <row r="9089" spans="1:39" ht="15" customHeight="1" x14ac:dyDescent="0.3">
      <c r="A9089" s="38" t="s">
        <v>19017</v>
      </c>
      <c r="B9089" t="s">
        <v>19018</v>
      </c>
      <c r="C9089" t="s">
        <v>2073</v>
      </c>
      <c r="D9089" t="s">
        <v>282</v>
      </c>
      <c r="E9089" t="s">
        <v>337</v>
      </c>
      <c r="H9089" t="s">
        <v>340</v>
      </c>
      <c r="I9089" t="s">
        <v>19019</v>
      </c>
      <c r="J9089" t="s">
        <v>284</v>
      </c>
      <c r="K9089" t="s">
        <v>2075</v>
      </c>
      <c r="M9089" t="s">
        <v>294</v>
      </c>
      <c r="N9089" t="s">
        <v>295</v>
      </c>
      <c r="O9089" t="s">
        <v>2076</v>
      </c>
      <c r="Q9089" t="s">
        <v>344</v>
      </c>
      <c r="R9089" t="b">
        <v>0</v>
      </c>
      <c r="S9089" t="b">
        <v>0</v>
      </c>
      <c r="T9089" t="s">
        <v>25455</v>
      </c>
      <c r="U9089">
        <v>1</v>
      </c>
      <c r="V9089" s="32" t="s">
        <v>2949</v>
      </c>
      <c r="W9089" t="s">
        <v>2950</v>
      </c>
      <c r="X9089" t="s">
        <v>282</v>
      </c>
      <c r="Y9089" t="s">
        <v>344</v>
      </c>
      <c r="Z9089" t="s">
        <v>310</v>
      </c>
      <c r="AB9089"/>
      <c r="AD9089" s="27" t="s">
        <v>2079</v>
      </c>
      <c r="AF9089" t="s">
        <v>290</v>
      </c>
      <c r="AH9089" t="s">
        <v>2012</v>
      </c>
      <c r="AI9089" t="s">
        <v>2080</v>
      </c>
      <c r="AJ9089" t="s">
        <v>2081</v>
      </c>
      <c r="AK9089" t="s">
        <v>2082</v>
      </c>
      <c r="AL9089" s="12">
        <v>45827.403483796297</v>
      </c>
    </row>
    <row r="9090" spans="1:39" ht="15" customHeight="1" x14ac:dyDescent="0.3">
      <c r="A9090" s="38" t="s">
        <v>19017</v>
      </c>
      <c r="B9090" t="s">
        <v>19018</v>
      </c>
      <c r="C9090" t="s">
        <v>2073</v>
      </c>
      <c r="D9090" t="s">
        <v>282</v>
      </c>
      <c r="E9090" t="s">
        <v>337</v>
      </c>
      <c r="H9090" t="s">
        <v>340</v>
      </c>
      <c r="I9090" t="s">
        <v>19019</v>
      </c>
      <c r="J9090" t="s">
        <v>284</v>
      </c>
      <c r="K9090" t="s">
        <v>2075</v>
      </c>
      <c r="M9090" t="s">
        <v>294</v>
      </c>
      <c r="N9090" t="s">
        <v>295</v>
      </c>
      <c r="O9090" t="s">
        <v>2076</v>
      </c>
      <c r="R9090" t="b">
        <v>0</v>
      </c>
      <c r="S9090" t="b">
        <v>0</v>
      </c>
      <c r="T9090" t="s">
        <v>25455</v>
      </c>
      <c r="U9090">
        <v>1</v>
      </c>
      <c r="V9090" s="32" t="s">
        <v>2951</v>
      </c>
      <c r="W9090" t="s">
        <v>2952</v>
      </c>
      <c r="X9090" t="s">
        <v>282</v>
      </c>
      <c r="Y9090" t="s">
        <v>311</v>
      </c>
      <c r="Z9090" t="s">
        <v>284</v>
      </c>
      <c r="AB9090"/>
      <c r="AD9090" s="27" t="s">
        <v>2075</v>
      </c>
      <c r="AF9090" t="s">
        <v>290</v>
      </c>
      <c r="AH9090" t="s">
        <v>2013</v>
      </c>
      <c r="AI9090" t="s">
        <v>2121</v>
      </c>
      <c r="AJ9090" t="s">
        <v>2122</v>
      </c>
      <c r="AK9090" t="s">
        <v>2082</v>
      </c>
      <c r="AL9090" s="12">
        <v>45884.883113425924</v>
      </c>
    </row>
    <row r="9091" spans="1:39" ht="15" customHeight="1" x14ac:dyDescent="0.3">
      <c r="A9091" s="38" t="s">
        <v>19048</v>
      </c>
      <c r="B9091" t="s">
        <v>12847</v>
      </c>
      <c r="C9091" t="s">
        <v>2073</v>
      </c>
      <c r="D9091" t="s">
        <v>282</v>
      </c>
      <c r="E9091" t="s">
        <v>337</v>
      </c>
      <c r="H9091" t="s">
        <v>340</v>
      </c>
      <c r="I9091" t="s">
        <v>19049</v>
      </c>
      <c r="J9091" t="s">
        <v>284</v>
      </c>
      <c r="K9091" t="s">
        <v>2075</v>
      </c>
      <c r="M9091" t="s">
        <v>294</v>
      </c>
      <c r="N9091" t="s">
        <v>295</v>
      </c>
      <c r="O9091" t="s">
        <v>2076</v>
      </c>
      <c r="Q9091" t="s">
        <v>344</v>
      </c>
      <c r="R9091" t="b">
        <v>0</v>
      </c>
      <c r="S9091" t="b">
        <v>0</v>
      </c>
      <c r="T9091" t="s">
        <v>25455</v>
      </c>
      <c r="U9091">
        <v>1</v>
      </c>
      <c r="V9091" s="32" t="s">
        <v>2949</v>
      </c>
      <c r="W9091" t="s">
        <v>2950</v>
      </c>
      <c r="X9091" t="s">
        <v>282</v>
      </c>
      <c r="Y9091" t="s">
        <v>344</v>
      </c>
      <c r="Z9091" t="s">
        <v>310</v>
      </c>
      <c r="AB9091"/>
      <c r="AD9091" s="27" t="s">
        <v>2079</v>
      </c>
      <c r="AF9091" t="s">
        <v>290</v>
      </c>
      <c r="AH9091" t="s">
        <v>2012</v>
      </c>
      <c r="AI9091" t="s">
        <v>2080</v>
      </c>
      <c r="AJ9091" t="s">
        <v>2081</v>
      </c>
      <c r="AK9091" t="s">
        <v>2082</v>
      </c>
      <c r="AL9091" s="12">
        <v>45827.403483796297</v>
      </c>
    </row>
    <row r="9092" spans="1:39" ht="15" customHeight="1" x14ac:dyDescent="0.3">
      <c r="A9092" s="38" t="s">
        <v>19048</v>
      </c>
      <c r="B9092" t="s">
        <v>12847</v>
      </c>
      <c r="C9092" t="s">
        <v>2073</v>
      </c>
      <c r="D9092" t="s">
        <v>282</v>
      </c>
      <c r="E9092" t="s">
        <v>337</v>
      </c>
      <c r="H9092" t="s">
        <v>340</v>
      </c>
      <c r="I9092" t="s">
        <v>19049</v>
      </c>
      <c r="J9092" t="s">
        <v>284</v>
      </c>
      <c r="K9092" t="s">
        <v>2075</v>
      </c>
      <c r="M9092" t="s">
        <v>294</v>
      </c>
      <c r="N9092" t="s">
        <v>295</v>
      </c>
      <c r="O9092" t="s">
        <v>2076</v>
      </c>
      <c r="R9092" t="b">
        <v>0</v>
      </c>
      <c r="S9092" t="b">
        <v>0</v>
      </c>
      <c r="T9092" t="s">
        <v>25455</v>
      </c>
      <c r="U9092">
        <v>1</v>
      </c>
      <c r="V9092" s="32" t="s">
        <v>2951</v>
      </c>
      <c r="W9092" t="s">
        <v>2952</v>
      </c>
      <c r="X9092" t="s">
        <v>282</v>
      </c>
      <c r="Y9092" t="s">
        <v>311</v>
      </c>
      <c r="Z9092" t="s">
        <v>284</v>
      </c>
      <c r="AB9092"/>
      <c r="AD9092" s="27" t="s">
        <v>2075</v>
      </c>
      <c r="AF9092" t="s">
        <v>290</v>
      </c>
      <c r="AH9092" t="s">
        <v>2013</v>
      </c>
      <c r="AI9092" t="s">
        <v>2121</v>
      </c>
      <c r="AJ9092" t="s">
        <v>2122</v>
      </c>
      <c r="AK9092" t="s">
        <v>2082</v>
      </c>
      <c r="AL9092" s="12">
        <v>45884.883113425924</v>
      </c>
    </row>
    <row r="9093" spans="1:39" ht="15" customHeight="1" x14ac:dyDescent="0.3">
      <c r="A9093" s="38" t="s">
        <v>19094</v>
      </c>
      <c r="B9093" t="s">
        <v>19095</v>
      </c>
      <c r="C9093" t="s">
        <v>2073</v>
      </c>
      <c r="D9093" t="s">
        <v>282</v>
      </c>
      <c r="E9093" t="s">
        <v>283</v>
      </c>
      <c r="H9093" t="s">
        <v>25617</v>
      </c>
      <c r="I9093" t="s">
        <v>19096</v>
      </c>
      <c r="J9093" t="s">
        <v>310</v>
      </c>
      <c r="K9093" t="s">
        <v>2075</v>
      </c>
      <c r="M9093" t="s">
        <v>290</v>
      </c>
      <c r="N9093" t="s">
        <v>295</v>
      </c>
      <c r="Q9093" t="s">
        <v>344</v>
      </c>
      <c r="R9093" t="b">
        <v>0</v>
      </c>
      <c r="S9093" t="b">
        <v>0</v>
      </c>
      <c r="T9093" t="s">
        <v>426</v>
      </c>
      <c r="U9093">
        <v>1</v>
      </c>
      <c r="V9093" s="32" t="s">
        <v>19097</v>
      </c>
      <c r="W9093" t="s">
        <v>19098</v>
      </c>
      <c r="X9093" t="s">
        <v>282</v>
      </c>
      <c r="Y9093" t="s">
        <v>344</v>
      </c>
      <c r="Z9093" t="s">
        <v>284</v>
      </c>
      <c r="AA9093" t="s">
        <v>283</v>
      </c>
      <c r="AB9093"/>
      <c r="AD9093" s="27" t="s">
        <v>2075</v>
      </c>
      <c r="AF9093" t="s">
        <v>290</v>
      </c>
      <c r="AH9093" t="s">
        <v>18672</v>
      </c>
      <c r="AI9093" t="s">
        <v>18673</v>
      </c>
      <c r="AJ9093" t="s">
        <v>18674</v>
      </c>
      <c r="AK9093" t="s">
        <v>2082</v>
      </c>
      <c r="AL9093" s="12">
        <v>45964.376064814816</v>
      </c>
    </row>
    <row r="9094" spans="1:39" ht="15" customHeight="1" x14ac:dyDescent="0.3">
      <c r="A9094" s="38" t="s">
        <v>19094</v>
      </c>
      <c r="B9094" t="s">
        <v>19095</v>
      </c>
      <c r="C9094" t="s">
        <v>2073</v>
      </c>
      <c r="D9094" t="s">
        <v>282</v>
      </c>
      <c r="E9094" t="s">
        <v>283</v>
      </c>
      <c r="H9094" t="s">
        <v>25617</v>
      </c>
      <c r="I9094" t="s">
        <v>19096</v>
      </c>
      <c r="J9094" t="s">
        <v>310</v>
      </c>
      <c r="K9094" t="s">
        <v>2075</v>
      </c>
      <c r="M9094" t="s">
        <v>290</v>
      </c>
      <c r="N9094" t="s">
        <v>295</v>
      </c>
      <c r="R9094" t="b">
        <v>0</v>
      </c>
      <c r="S9094" t="b">
        <v>0</v>
      </c>
      <c r="T9094" t="s">
        <v>426</v>
      </c>
      <c r="U9094">
        <v>1</v>
      </c>
      <c r="V9094" s="32" t="s">
        <v>19099</v>
      </c>
      <c r="W9094" t="s">
        <v>19100</v>
      </c>
      <c r="X9094" t="s">
        <v>282</v>
      </c>
      <c r="Y9094" t="s">
        <v>311</v>
      </c>
      <c r="Z9094" t="s">
        <v>284</v>
      </c>
      <c r="AB9094"/>
      <c r="AD9094" s="27" t="s">
        <v>2075</v>
      </c>
      <c r="AF9094" t="s">
        <v>290</v>
      </c>
      <c r="AH9094" t="s">
        <v>18672</v>
      </c>
      <c r="AI9094" t="s">
        <v>18673</v>
      </c>
      <c r="AJ9094" t="s">
        <v>18674</v>
      </c>
      <c r="AK9094" t="s">
        <v>2082</v>
      </c>
      <c r="AL9094" s="12">
        <v>45964.377141203702</v>
      </c>
      <c r="AM9094" t="s">
        <v>291</v>
      </c>
    </row>
    <row r="9095" spans="1:39" ht="15" customHeight="1" x14ac:dyDescent="0.3">
      <c r="A9095" s="38" t="s">
        <v>19094</v>
      </c>
      <c r="B9095" t="s">
        <v>19095</v>
      </c>
      <c r="C9095" t="s">
        <v>2073</v>
      </c>
      <c r="D9095" t="s">
        <v>282</v>
      </c>
      <c r="E9095" t="s">
        <v>283</v>
      </c>
      <c r="H9095" t="s">
        <v>25617</v>
      </c>
      <c r="I9095" t="s">
        <v>19096</v>
      </c>
      <c r="J9095" t="s">
        <v>310</v>
      </c>
      <c r="K9095" t="s">
        <v>2075</v>
      </c>
      <c r="M9095" t="s">
        <v>290</v>
      </c>
      <c r="N9095" t="s">
        <v>295</v>
      </c>
      <c r="R9095" t="b">
        <v>0</v>
      </c>
      <c r="S9095" t="b">
        <v>0</v>
      </c>
      <c r="T9095" t="s">
        <v>426</v>
      </c>
      <c r="U9095">
        <v>1</v>
      </c>
      <c r="V9095" s="32" t="s">
        <v>18679</v>
      </c>
      <c r="W9095" t="s">
        <v>18680</v>
      </c>
      <c r="X9095" t="s">
        <v>282</v>
      </c>
      <c r="Y9095" t="s">
        <v>311</v>
      </c>
      <c r="Z9095" t="s">
        <v>284</v>
      </c>
      <c r="AB9095"/>
      <c r="AD9095" s="27" t="s">
        <v>2075</v>
      </c>
      <c r="AF9095" t="s">
        <v>290</v>
      </c>
      <c r="AH9095" t="s">
        <v>18672</v>
      </c>
      <c r="AI9095" t="s">
        <v>18673</v>
      </c>
      <c r="AJ9095" t="s">
        <v>18674</v>
      </c>
      <c r="AK9095" t="s">
        <v>2082</v>
      </c>
      <c r="AL9095" s="12">
        <v>45993.713194444441</v>
      </c>
    </row>
    <row r="9096" spans="1:39" ht="15" customHeight="1" x14ac:dyDescent="0.3">
      <c r="A9096" s="38" t="s">
        <v>19135</v>
      </c>
      <c r="B9096" t="s">
        <v>19136</v>
      </c>
      <c r="C9096" t="s">
        <v>2073</v>
      </c>
      <c r="D9096" t="s">
        <v>282</v>
      </c>
      <c r="E9096" t="s">
        <v>283</v>
      </c>
      <c r="H9096" t="s">
        <v>25617</v>
      </c>
      <c r="I9096" t="s">
        <v>19137</v>
      </c>
      <c r="J9096" t="s">
        <v>310</v>
      </c>
      <c r="K9096" t="s">
        <v>2075</v>
      </c>
      <c r="M9096" t="s">
        <v>290</v>
      </c>
      <c r="N9096" t="s">
        <v>295</v>
      </c>
      <c r="Q9096" t="s">
        <v>344</v>
      </c>
      <c r="R9096" t="b">
        <v>0</v>
      </c>
      <c r="S9096" t="b">
        <v>0</v>
      </c>
      <c r="T9096" t="s">
        <v>426</v>
      </c>
      <c r="U9096">
        <v>1</v>
      </c>
      <c r="V9096" s="32" t="s">
        <v>19097</v>
      </c>
      <c r="W9096" t="s">
        <v>19098</v>
      </c>
      <c r="X9096" t="s">
        <v>282</v>
      </c>
      <c r="Y9096" t="s">
        <v>344</v>
      </c>
      <c r="Z9096" t="s">
        <v>284</v>
      </c>
      <c r="AA9096" t="s">
        <v>283</v>
      </c>
      <c r="AB9096"/>
      <c r="AD9096" s="27" t="s">
        <v>2075</v>
      </c>
      <c r="AF9096" t="s">
        <v>290</v>
      </c>
      <c r="AH9096" t="s">
        <v>18672</v>
      </c>
      <c r="AI9096" t="s">
        <v>18673</v>
      </c>
      <c r="AJ9096" t="s">
        <v>18674</v>
      </c>
      <c r="AK9096" t="s">
        <v>2082</v>
      </c>
      <c r="AL9096" s="12">
        <v>45964.376064814816</v>
      </c>
    </row>
    <row r="9097" spans="1:39" ht="15" customHeight="1" x14ac:dyDescent="0.3">
      <c r="A9097" s="38" t="s">
        <v>19135</v>
      </c>
      <c r="B9097" t="s">
        <v>19136</v>
      </c>
      <c r="C9097" t="s">
        <v>2073</v>
      </c>
      <c r="D9097" t="s">
        <v>282</v>
      </c>
      <c r="E9097" t="s">
        <v>283</v>
      </c>
      <c r="H9097" t="s">
        <v>25617</v>
      </c>
      <c r="I9097" t="s">
        <v>19137</v>
      </c>
      <c r="J9097" t="s">
        <v>310</v>
      </c>
      <c r="K9097" t="s">
        <v>2075</v>
      </c>
      <c r="M9097" t="s">
        <v>290</v>
      </c>
      <c r="N9097" t="s">
        <v>295</v>
      </c>
      <c r="R9097" t="b">
        <v>0</v>
      </c>
      <c r="S9097" t="b">
        <v>0</v>
      </c>
      <c r="T9097" t="s">
        <v>426</v>
      </c>
      <c r="U9097">
        <v>1</v>
      </c>
      <c r="V9097" s="32" t="s">
        <v>19099</v>
      </c>
      <c r="W9097" t="s">
        <v>19100</v>
      </c>
      <c r="X9097" t="s">
        <v>282</v>
      </c>
      <c r="Y9097" t="s">
        <v>311</v>
      </c>
      <c r="Z9097" t="s">
        <v>284</v>
      </c>
      <c r="AB9097"/>
      <c r="AD9097" s="27" t="s">
        <v>2075</v>
      </c>
      <c r="AF9097" t="s">
        <v>290</v>
      </c>
      <c r="AH9097" t="s">
        <v>18672</v>
      </c>
      <c r="AI9097" t="s">
        <v>18673</v>
      </c>
      <c r="AJ9097" t="s">
        <v>18674</v>
      </c>
      <c r="AK9097" t="s">
        <v>2082</v>
      </c>
      <c r="AL9097" s="12">
        <v>45964.377141203702</v>
      </c>
      <c r="AM9097" t="s">
        <v>291</v>
      </c>
    </row>
    <row r="9098" spans="1:39" ht="15" customHeight="1" x14ac:dyDescent="0.3">
      <c r="A9098" s="38" t="s">
        <v>19135</v>
      </c>
      <c r="B9098" t="s">
        <v>19136</v>
      </c>
      <c r="C9098" t="s">
        <v>2073</v>
      </c>
      <c r="D9098" t="s">
        <v>282</v>
      </c>
      <c r="E9098" t="s">
        <v>283</v>
      </c>
      <c r="H9098" t="s">
        <v>25617</v>
      </c>
      <c r="I9098" t="s">
        <v>19137</v>
      </c>
      <c r="J9098" t="s">
        <v>310</v>
      </c>
      <c r="K9098" t="s">
        <v>2075</v>
      </c>
      <c r="M9098" t="s">
        <v>290</v>
      </c>
      <c r="N9098" t="s">
        <v>295</v>
      </c>
      <c r="R9098" t="b">
        <v>0</v>
      </c>
      <c r="S9098" t="b">
        <v>0</v>
      </c>
      <c r="T9098" t="s">
        <v>426</v>
      </c>
      <c r="U9098">
        <v>1</v>
      </c>
      <c r="V9098" s="32" t="s">
        <v>18679</v>
      </c>
      <c r="W9098" t="s">
        <v>18680</v>
      </c>
      <c r="X9098" t="s">
        <v>282</v>
      </c>
      <c r="Y9098" t="s">
        <v>311</v>
      </c>
      <c r="Z9098" t="s">
        <v>284</v>
      </c>
      <c r="AB9098"/>
      <c r="AD9098" s="27" t="s">
        <v>2075</v>
      </c>
      <c r="AF9098" t="s">
        <v>290</v>
      </c>
      <c r="AH9098" t="s">
        <v>18672</v>
      </c>
      <c r="AI9098" t="s">
        <v>18673</v>
      </c>
      <c r="AJ9098" t="s">
        <v>18674</v>
      </c>
      <c r="AK9098" t="s">
        <v>2082</v>
      </c>
      <c r="AL9098" s="12">
        <v>45993.713194444441</v>
      </c>
    </row>
    <row r="9099" spans="1:39" ht="15" customHeight="1" x14ac:dyDescent="0.3">
      <c r="A9099" s="38" t="s">
        <v>22809</v>
      </c>
      <c r="B9099" t="s">
        <v>22810</v>
      </c>
      <c r="C9099" t="s">
        <v>2073</v>
      </c>
      <c r="D9099" t="s">
        <v>282</v>
      </c>
      <c r="E9099" t="s">
        <v>304</v>
      </c>
      <c r="H9099" t="s">
        <v>370</v>
      </c>
      <c r="I9099" t="s">
        <v>22811</v>
      </c>
      <c r="J9099" t="s">
        <v>284</v>
      </c>
      <c r="K9099" t="s">
        <v>2094</v>
      </c>
      <c r="M9099" t="s">
        <v>285</v>
      </c>
      <c r="N9099" t="s">
        <v>286</v>
      </c>
      <c r="O9099" t="s">
        <v>2076</v>
      </c>
      <c r="Q9099" t="s">
        <v>344</v>
      </c>
      <c r="R9099" t="b">
        <v>0</v>
      </c>
      <c r="S9099" t="b">
        <v>0</v>
      </c>
      <c r="T9099" t="s">
        <v>426</v>
      </c>
      <c r="U9099">
        <v>1</v>
      </c>
      <c r="V9099" s="32" t="s">
        <v>22679</v>
      </c>
      <c r="W9099" t="s">
        <v>22680</v>
      </c>
      <c r="X9099" t="s">
        <v>282</v>
      </c>
      <c r="Y9099" t="s">
        <v>344</v>
      </c>
      <c r="Z9099" t="s">
        <v>284</v>
      </c>
      <c r="AA9099" t="s">
        <v>304</v>
      </c>
      <c r="AB9099"/>
      <c r="AD9099" s="27" t="s">
        <v>2094</v>
      </c>
      <c r="AF9099" t="s">
        <v>285</v>
      </c>
      <c r="AH9099" t="s">
        <v>2012</v>
      </c>
      <c r="AI9099" t="s">
        <v>2121</v>
      </c>
      <c r="AJ9099" t="s">
        <v>2122</v>
      </c>
      <c r="AK9099" t="s">
        <v>2082</v>
      </c>
      <c r="AL9099" s="12">
        <v>45883.231736111113</v>
      </c>
    </row>
    <row r="9100" spans="1:39" ht="15" customHeight="1" x14ac:dyDescent="0.3">
      <c r="A9100" s="38" t="s">
        <v>22809</v>
      </c>
      <c r="B9100" t="s">
        <v>22810</v>
      </c>
      <c r="C9100" t="s">
        <v>2073</v>
      </c>
      <c r="D9100" t="s">
        <v>282</v>
      </c>
      <c r="E9100" t="s">
        <v>304</v>
      </c>
      <c r="H9100" t="s">
        <v>370</v>
      </c>
      <c r="I9100" t="s">
        <v>22811</v>
      </c>
      <c r="J9100" t="s">
        <v>284</v>
      </c>
      <c r="K9100" t="s">
        <v>2094</v>
      </c>
      <c r="M9100" t="s">
        <v>285</v>
      </c>
      <c r="N9100" t="s">
        <v>286</v>
      </c>
      <c r="O9100" t="s">
        <v>2076</v>
      </c>
      <c r="R9100" t="b">
        <v>0</v>
      </c>
      <c r="S9100" t="b">
        <v>0</v>
      </c>
      <c r="T9100" t="s">
        <v>426</v>
      </c>
      <c r="U9100">
        <v>1</v>
      </c>
      <c r="V9100" s="32" t="s">
        <v>20432</v>
      </c>
      <c r="W9100" t="s">
        <v>20433</v>
      </c>
      <c r="X9100" t="s">
        <v>282</v>
      </c>
      <c r="Y9100" t="s">
        <v>311</v>
      </c>
      <c r="Z9100" t="s">
        <v>284</v>
      </c>
      <c r="AB9100"/>
      <c r="AD9100" s="27" t="s">
        <v>2075</v>
      </c>
      <c r="AF9100" t="s">
        <v>285</v>
      </c>
      <c r="AH9100" t="s">
        <v>2013</v>
      </c>
      <c r="AI9100" t="s">
        <v>2080</v>
      </c>
      <c r="AJ9100" t="s">
        <v>2081</v>
      </c>
      <c r="AK9100" t="s">
        <v>2082</v>
      </c>
      <c r="AL9100" s="12">
        <v>45833.430648148147</v>
      </c>
      <c r="AM9100" t="s">
        <v>291</v>
      </c>
    </row>
    <row r="9101" spans="1:39" ht="15" customHeight="1" x14ac:dyDescent="0.3">
      <c r="A9101" s="38" t="s">
        <v>19059</v>
      </c>
      <c r="B9101" t="s">
        <v>19060</v>
      </c>
      <c r="C9101" t="s">
        <v>2073</v>
      </c>
      <c r="D9101" t="s">
        <v>282</v>
      </c>
      <c r="E9101" t="s">
        <v>283</v>
      </c>
      <c r="H9101" t="s">
        <v>25617</v>
      </c>
      <c r="I9101" t="s">
        <v>19061</v>
      </c>
      <c r="J9101" t="s">
        <v>310</v>
      </c>
      <c r="K9101" t="s">
        <v>2075</v>
      </c>
      <c r="M9101" t="s">
        <v>290</v>
      </c>
      <c r="N9101" t="s">
        <v>295</v>
      </c>
      <c r="R9101" t="b">
        <v>0</v>
      </c>
      <c r="S9101" t="b">
        <v>0</v>
      </c>
      <c r="T9101" t="s">
        <v>426</v>
      </c>
      <c r="U9101">
        <v>1</v>
      </c>
      <c r="V9101" s="32" t="s">
        <v>19033</v>
      </c>
      <c r="W9101" t="s">
        <v>19034</v>
      </c>
      <c r="X9101" t="s">
        <v>282</v>
      </c>
      <c r="Y9101" t="s">
        <v>311</v>
      </c>
      <c r="Z9101" t="s">
        <v>284</v>
      </c>
      <c r="AB9101"/>
      <c r="AD9101" s="27" t="s">
        <v>2075</v>
      </c>
      <c r="AF9101" t="s">
        <v>290</v>
      </c>
      <c r="AH9101" t="s">
        <v>18672</v>
      </c>
      <c r="AI9101" t="s">
        <v>18673</v>
      </c>
      <c r="AJ9101" t="s">
        <v>18674</v>
      </c>
      <c r="AK9101" t="s">
        <v>2082</v>
      </c>
      <c r="AL9101" s="12">
        <v>45968.368923611109</v>
      </c>
      <c r="AM9101" t="s">
        <v>291</v>
      </c>
    </row>
    <row r="9102" spans="1:39" ht="15" customHeight="1" x14ac:dyDescent="0.3">
      <c r="A9102" s="38" t="s">
        <v>19059</v>
      </c>
      <c r="B9102" t="s">
        <v>19060</v>
      </c>
      <c r="C9102" t="s">
        <v>2073</v>
      </c>
      <c r="D9102" t="s">
        <v>282</v>
      </c>
      <c r="E9102" t="s">
        <v>283</v>
      </c>
      <c r="H9102" t="s">
        <v>25617</v>
      </c>
      <c r="I9102" t="s">
        <v>19061</v>
      </c>
      <c r="J9102" t="s">
        <v>310</v>
      </c>
      <c r="K9102" t="s">
        <v>2075</v>
      </c>
      <c r="M9102" t="s">
        <v>290</v>
      </c>
      <c r="N9102" t="s">
        <v>295</v>
      </c>
      <c r="Q9102" t="s">
        <v>344</v>
      </c>
      <c r="R9102" t="b">
        <v>0</v>
      </c>
      <c r="S9102" t="b">
        <v>0</v>
      </c>
      <c r="T9102" t="s">
        <v>426</v>
      </c>
      <c r="U9102">
        <v>1</v>
      </c>
      <c r="V9102" s="32" t="s">
        <v>19035</v>
      </c>
      <c r="W9102" t="s">
        <v>19036</v>
      </c>
      <c r="X9102" t="s">
        <v>282</v>
      </c>
      <c r="Y9102" t="s">
        <v>344</v>
      </c>
      <c r="Z9102" t="s">
        <v>284</v>
      </c>
      <c r="AB9102"/>
      <c r="AD9102" s="27" t="s">
        <v>2075</v>
      </c>
      <c r="AF9102" t="s">
        <v>290</v>
      </c>
      <c r="AH9102" t="s">
        <v>18734</v>
      </c>
      <c r="AI9102" t="s">
        <v>18735</v>
      </c>
      <c r="AJ9102" t="s">
        <v>18736</v>
      </c>
      <c r="AK9102" t="s">
        <v>2082</v>
      </c>
      <c r="AL9102" s="12">
        <v>46030.579710648148</v>
      </c>
      <c r="AM9102" t="s">
        <v>291</v>
      </c>
    </row>
    <row r="9103" spans="1:39" ht="15" customHeight="1" x14ac:dyDescent="0.3">
      <c r="A9103" s="38" t="s">
        <v>19059</v>
      </c>
      <c r="B9103" t="s">
        <v>19060</v>
      </c>
      <c r="C9103" t="s">
        <v>2073</v>
      </c>
      <c r="D9103" t="s">
        <v>282</v>
      </c>
      <c r="E9103" t="s">
        <v>283</v>
      </c>
      <c r="H9103" t="s">
        <v>25617</v>
      </c>
      <c r="I9103" t="s">
        <v>19061</v>
      </c>
      <c r="J9103" t="s">
        <v>310</v>
      </c>
      <c r="K9103" t="s">
        <v>2075</v>
      </c>
      <c r="M9103" t="s">
        <v>290</v>
      </c>
      <c r="N9103" t="s">
        <v>295</v>
      </c>
      <c r="R9103" t="b">
        <v>0</v>
      </c>
      <c r="S9103" t="b">
        <v>0</v>
      </c>
      <c r="T9103" t="s">
        <v>426</v>
      </c>
      <c r="U9103">
        <v>1</v>
      </c>
      <c r="V9103" s="32" t="s">
        <v>18679</v>
      </c>
      <c r="W9103" t="s">
        <v>18680</v>
      </c>
      <c r="X9103" t="s">
        <v>282</v>
      </c>
      <c r="Y9103" t="s">
        <v>311</v>
      </c>
      <c r="Z9103" t="s">
        <v>284</v>
      </c>
      <c r="AB9103"/>
      <c r="AD9103" s="27" t="s">
        <v>2075</v>
      </c>
      <c r="AF9103" t="s">
        <v>290</v>
      </c>
      <c r="AH9103" t="s">
        <v>18672</v>
      </c>
      <c r="AI9103" t="s">
        <v>18673</v>
      </c>
      <c r="AJ9103" t="s">
        <v>18674</v>
      </c>
      <c r="AK9103" t="s">
        <v>2082</v>
      </c>
      <c r="AL9103" s="12">
        <v>45993.713194444441</v>
      </c>
    </row>
    <row r="9104" spans="1:39" ht="15" customHeight="1" x14ac:dyDescent="0.3">
      <c r="A9104" s="38" t="s">
        <v>19132</v>
      </c>
      <c r="B9104" t="s">
        <v>19133</v>
      </c>
      <c r="C9104" t="s">
        <v>2073</v>
      </c>
      <c r="D9104" t="s">
        <v>282</v>
      </c>
      <c r="E9104" t="s">
        <v>283</v>
      </c>
      <c r="H9104" t="s">
        <v>25617</v>
      </c>
      <c r="I9104" t="s">
        <v>19134</v>
      </c>
      <c r="J9104" t="s">
        <v>310</v>
      </c>
      <c r="K9104" t="s">
        <v>2075</v>
      </c>
      <c r="M9104" t="s">
        <v>290</v>
      </c>
      <c r="N9104" t="s">
        <v>295</v>
      </c>
      <c r="Q9104" t="s">
        <v>344</v>
      </c>
      <c r="R9104" t="b">
        <v>0</v>
      </c>
      <c r="S9104" t="b">
        <v>0</v>
      </c>
      <c r="T9104" t="s">
        <v>426</v>
      </c>
      <c r="U9104">
        <v>1</v>
      </c>
      <c r="V9104" s="32" t="s">
        <v>19111</v>
      </c>
      <c r="W9104" t="s">
        <v>19112</v>
      </c>
      <c r="X9104" t="s">
        <v>282</v>
      </c>
      <c r="Y9104" t="s">
        <v>344</v>
      </c>
      <c r="Z9104" t="s">
        <v>284</v>
      </c>
      <c r="AA9104" t="s">
        <v>283</v>
      </c>
      <c r="AB9104"/>
      <c r="AD9104" s="27" t="s">
        <v>2075</v>
      </c>
      <c r="AF9104" t="s">
        <v>290</v>
      </c>
      <c r="AH9104" t="s">
        <v>18672</v>
      </c>
      <c r="AI9104" t="s">
        <v>18673</v>
      </c>
      <c r="AJ9104" t="s">
        <v>18674</v>
      </c>
      <c r="AK9104" t="s">
        <v>2082</v>
      </c>
      <c r="AL9104" s="12">
        <v>45959.396458333336</v>
      </c>
    </row>
    <row r="9105" spans="1:39" ht="15" customHeight="1" x14ac:dyDescent="0.3">
      <c r="A9105" s="38" t="s">
        <v>19132</v>
      </c>
      <c r="B9105" t="s">
        <v>19133</v>
      </c>
      <c r="C9105" t="s">
        <v>2073</v>
      </c>
      <c r="D9105" t="s">
        <v>282</v>
      </c>
      <c r="E9105" t="s">
        <v>283</v>
      </c>
      <c r="H9105" t="s">
        <v>25617</v>
      </c>
      <c r="I9105" t="s">
        <v>19134</v>
      </c>
      <c r="J9105" t="s">
        <v>310</v>
      </c>
      <c r="K9105" t="s">
        <v>2075</v>
      </c>
      <c r="M9105" t="s">
        <v>290</v>
      </c>
      <c r="N9105" t="s">
        <v>295</v>
      </c>
      <c r="R9105" t="b">
        <v>0</v>
      </c>
      <c r="S9105" t="b">
        <v>0</v>
      </c>
      <c r="T9105" t="s">
        <v>426</v>
      </c>
      <c r="U9105">
        <v>1</v>
      </c>
      <c r="V9105" s="32" t="s">
        <v>19113</v>
      </c>
      <c r="W9105" t="s">
        <v>19114</v>
      </c>
      <c r="X9105" t="s">
        <v>282</v>
      </c>
      <c r="Y9105" t="s">
        <v>311</v>
      </c>
      <c r="Z9105" t="s">
        <v>310</v>
      </c>
      <c r="AB9105"/>
      <c r="AD9105" s="27" t="s">
        <v>2094</v>
      </c>
      <c r="AF9105" t="s">
        <v>290</v>
      </c>
      <c r="AH9105" t="s">
        <v>18672</v>
      </c>
      <c r="AI9105" t="s">
        <v>18673</v>
      </c>
      <c r="AJ9105" t="s">
        <v>18674</v>
      </c>
      <c r="AK9105" t="s">
        <v>2082</v>
      </c>
      <c r="AL9105" s="12">
        <v>45959.40079861111</v>
      </c>
      <c r="AM9105" t="s">
        <v>291</v>
      </c>
    </row>
    <row r="9106" spans="1:39" ht="15" customHeight="1" x14ac:dyDescent="0.3">
      <c r="A9106" s="38" t="s">
        <v>19132</v>
      </c>
      <c r="B9106" t="s">
        <v>19133</v>
      </c>
      <c r="C9106" t="s">
        <v>2073</v>
      </c>
      <c r="D9106" t="s">
        <v>282</v>
      </c>
      <c r="E9106" t="s">
        <v>283</v>
      </c>
      <c r="H9106" t="s">
        <v>25617</v>
      </c>
      <c r="I9106" t="s">
        <v>19134</v>
      </c>
      <c r="J9106" t="s">
        <v>310</v>
      </c>
      <c r="K9106" t="s">
        <v>2075</v>
      </c>
      <c r="M9106" t="s">
        <v>290</v>
      </c>
      <c r="N9106" t="s">
        <v>295</v>
      </c>
      <c r="R9106" t="b">
        <v>0</v>
      </c>
      <c r="S9106" t="b">
        <v>0</v>
      </c>
      <c r="T9106" t="s">
        <v>426</v>
      </c>
      <c r="U9106">
        <v>1</v>
      </c>
      <c r="V9106" s="32" t="s">
        <v>18679</v>
      </c>
      <c r="W9106" t="s">
        <v>18680</v>
      </c>
      <c r="X9106" t="s">
        <v>282</v>
      </c>
      <c r="Y9106" t="s">
        <v>311</v>
      </c>
      <c r="Z9106" t="s">
        <v>284</v>
      </c>
      <c r="AB9106"/>
      <c r="AD9106" s="27" t="s">
        <v>2075</v>
      </c>
      <c r="AF9106" t="s">
        <v>290</v>
      </c>
      <c r="AH9106" t="s">
        <v>18672</v>
      </c>
      <c r="AI9106" t="s">
        <v>18673</v>
      </c>
      <c r="AJ9106" t="s">
        <v>18674</v>
      </c>
      <c r="AK9106" t="s">
        <v>2082</v>
      </c>
      <c r="AL9106" s="12">
        <v>45993.713194444441</v>
      </c>
    </row>
    <row r="9107" spans="1:39" ht="15" customHeight="1" x14ac:dyDescent="0.3">
      <c r="A9107" s="38" t="s">
        <v>19037</v>
      </c>
      <c r="B9107" t="s">
        <v>19038</v>
      </c>
      <c r="C9107" t="s">
        <v>2073</v>
      </c>
      <c r="D9107" t="s">
        <v>282</v>
      </c>
      <c r="E9107" t="s">
        <v>283</v>
      </c>
      <c r="H9107" t="s">
        <v>318</v>
      </c>
      <c r="I9107" t="s">
        <v>19039</v>
      </c>
      <c r="J9107" t="s">
        <v>310</v>
      </c>
      <c r="K9107" t="s">
        <v>2075</v>
      </c>
      <c r="M9107" t="s">
        <v>290</v>
      </c>
      <c r="N9107" t="s">
        <v>295</v>
      </c>
      <c r="Q9107" t="s">
        <v>344</v>
      </c>
      <c r="R9107" t="b">
        <v>0</v>
      </c>
      <c r="S9107" t="b">
        <v>0</v>
      </c>
      <c r="T9107" t="s">
        <v>426</v>
      </c>
      <c r="U9107">
        <v>1</v>
      </c>
      <c r="V9107" s="32" t="s">
        <v>19013</v>
      </c>
      <c r="W9107" t="s">
        <v>19014</v>
      </c>
      <c r="X9107" t="s">
        <v>282</v>
      </c>
      <c r="Y9107" t="s">
        <v>344</v>
      </c>
      <c r="Z9107" t="s">
        <v>284</v>
      </c>
      <c r="AA9107" t="s">
        <v>283</v>
      </c>
      <c r="AB9107"/>
      <c r="AD9107" s="27" t="s">
        <v>2075</v>
      </c>
      <c r="AF9107" t="s">
        <v>290</v>
      </c>
      <c r="AH9107" t="s">
        <v>18672</v>
      </c>
      <c r="AI9107" t="s">
        <v>18673</v>
      </c>
      <c r="AJ9107" t="s">
        <v>18674</v>
      </c>
      <c r="AK9107" t="s">
        <v>2082</v>
      </c>
      <c r="AL9107" s="12">
        <v>45968.481261574074</v>
      </c>
    </row>
    <row r="9108" spans="1:39" ht="15" customHeight="1" x14ac:dyDescent="0.3">
      <c r="A9108" s="38" t="s">
        <v>19037</v>
      </c>
      <c r="B9108" t="s">
        <v>19038</v>
      </c>
      <c r="C9108" t="s">
        <v>2073</v>
      </c>
      <c r="D9108" t="s">
        <v>282</v>
      </c>
      <c r="E9108" t="s">
        <v>283</v>
      </c>
      <c r="H9108" t="s">
        <v>318</v>
      </c>
      <c r="I9108" t="s">
        <v>19039</v>
      </c>
      <c r="J9108" t="s">
        <v>310</v>
      </c>
      <c r="K9108" t="s">
        <v>2075</v>
      </c>
      <c r="M9108" t="s">
        <v>290</v>
      </c>
      <c r="N9108" t="s">
        <v>295</v>
      </c>
      <c r="R9108" t="b">
        <v>0</v>
      </c>
      <c r="S9108" t="b">
        <v>0</v>
      </c>
      <c r="T9108" t="s">
        <v>426</v>
      </c>
      <c r="U9108">
        <v>1</v>
      </c>
      <c r="V9108" s="32" t="s">
        <v>19015</v>
      </c>
      <c r="W9108" t="s">
        <v>19016</v>
      </c>
      <c r="X9108" t="s">
        <v>282</v>
      </c>
      <c r="Y9108" t="s">
        <v>311</v>
      </c>
      <c r="Z9108" t="s">
        <v>310</v>
      </c>
      <c r="AB9108"/>
      <c r="AD9108" s="27" t="s">
        <v>2094</v>
      </c>
      <c r="AF9108" t="s">
        <v>290</v>
      </c>
      <c r="AH9108" t="s">
        <v>18672</v>
      </c>
      <c r="AI9108" t="s">
        <v>18673</v>
      </c>
      <c r="AJ9108" t="s">
        <v>18674</v>
      </c>
      <c r="AK9108" t="s">
        <v>2082</v>
      </c>
      <c r="AL9108" s="12">
        <v>45968.489687499998</v>
      </c>
      <c r="AM9108" t="s">
        <v>291</v>
      </c>
    </row>
    <row r="9109" spans="1:39" ht="15" customHeight="1" x14ac:dyDescent="0.3">
      <c r="A9109" s="38" t="s">
        <v>19037</v>
      </c>
      <c r="B9109" t="s">
        <v>19038</v>
      </c>
      <c r="C9109" t="s">
        <v>2073</v>
      </c>
      <c r="D9109" t="s">
        <v>282</v>
      </c>
      <c r="E9109" t="s">
        <v>283</v>
      </c>
      <c r="H9109" t="s">
        <v>318</v>
      </c>
      <c r="I9109" t="s">
        <v>19039</v>
      </c>
      <c r="J9109" t="s">
        <v>310</v>
      </c>
      <c r="K9109" t="s">
        <v>2075</v>
      </c>
      <c r="M9109" t="s">
        <v>290</v>
      </c>
      <c r="N9109" t="s">
        <v>295</v>
      </c>
      <c r="R9109" t="b">
        <v>0</v>
      </c>
      <c r="S9109" t="b">
        <v>0</v>
      </c>
      <c r="T9109" t="s">
        <v>426</v>
      </c>
      <c r="U9109">
        <v>1</v>
      </c>
      <c r="V9109" s="32" t="s">
        <v>18679</v>
      </c>
      <c r="W9109" t="s">
        <v>18680</v>
      </c>
      <c r="X9109" t="s">
        <v>282</v>
      </c>
      <c r="Y9109" t="s">
        <v>311</v>
      </c>
      <c r="Z9109" t="s">
        <v>284</v>
      </c>
      <c r="AB9109"/>
      <c r="AD9109" s="27" t="s">
        <v>2075</v>
      </c>
      <c r="AF9109" t="s">
        <v>290</v>
      </c>
      <c r="AH9109" t="s">
        <v>18672</v>
      </c>
      <c r="AI9109" t="s">
        <v>18673</v>
      </c>
      <c r="AJ9109" t="s">
        <v>18674</v>
      </c>
      <c r="AK9109" t="s">
        <v>2082</v>
      </c>
      <c r="AL9109" s="12">
        <v>45993.713194444441</v>
      </c>
    </row>
    <row r="9110" spans="1:39" ht="15" customHeight="1" x14ac:dyDescent="0.3">
      <c r="A9110" s="38" t="s">
        <v>22812</v>
      </c>
      <c r="B9110" t="s">
        <v>22813</v>
      </c>
      <c r="C9110" t="s">
        <v>2073</v>
      </c>
      <c r="D9110" t="s">
        <v>282</v>
      </c>
      <c r="E9110" t="s">
        <v>304</v>
      </c>
      <c r="H9110" t="s">
        <v>370</v>
      </c>
      <c r="I9110" t="s">
        <v>22814</v>
      </c>
      <c r="J9110" t="s">
        <v>284</v>
      </c>
      <c r="K9110" t="s">
        <v>2094</v>
      </c>
      <c r="M9110" t="s">
        <v>285</v>
      </c>
      <c r="O9110" t="s">
        <v>2076</v>
      </c>
      <c r="Q9110" t="s">
        <v>344</v>
      </c>
      <c r="R9110" t="b">
        <v>0</v>
      </c>
      <c r="S9110" t="b">
        <v>0</v>
      </c>
      <c r="T9110" t="s">
        <v>426</v>
      </c>
      <c r="U9110">
        <v>1</v>
      </c>
      <c r="V9110" s="32" t="s">
        <v>22679</v>
      </c>
      <c r="W9110" t="s">
        <v>22680</v>
      </c>
      <c r="X9110" t="s">
        <v>282</v>
      </c>
      <c r="Y9110" t="s">
        <v>344</v>
      </c>
      <c r="Z9110" t="s">
        <v>284</v>
      </c>
      <c r="AA9110" t="s">
        <v>304</v>
      </c>
      <c r="AB9110"/>
      <c r="AD9110" s="27" t="s">
        <v>2094</v>
      </c>
      <c r="AF9110" t="s">
        <v>285</v>
      </c>
      <c r="AH9110" t="s">
        <v>2012</v>
      </c>
      <c r="AI9110" t="s">
        <v>2121</v>
      </c>
      <c r="AJ9110" t="s">
        <v>2122</v>
      </c>
      <c r="AK9110" t="s">
        <v>2082</v>
      </c>
      <c r="AL9110" s="12">
        <v>45883.231736111113</v>
      </c>
    </row>
    <row r="9111" spans="1:39" ht="15" customHeight="1" x14ac:dyDescent="0.3">
      <c r="A9111" s="38" t="s">
        <v>22812</v>
      </c>
      <c r="B9111" t="s">
        <v>22813</v>
      </c>
      <c r="C9111" t="s">
        <v>2073</v>
      </c>
      <c r="D9111" t="s">
        <v>282</v>
      </c>
      <c r="E9111" t="s">
        <v>304</v>
      </c>
      <c r="H9111" t="s">
        <v>370</v>
      </c>
      <c r="I9111" t="s">
        <v>22814</v>
      </c>
      <c r="J9111" t="s">
        <v>284</v>
      </c>
      <c r="K9111" t="s">
        <v>2094</v>
      </c>
      <c r="M9111" t="s">
        <v>285</v>
      </c>
      <c r="O9111" t="s">
        <v>2076</v>
      </c>
      <c r="R9111" t="b">
        <v>0</v>
      </c>
      <c r="S9111" t="b">
        <v>0</v>
      </c>
      <c r="T9111" t="s">
        <v>426</v>
      </c>
      <c r="U9111">
        <v>1</v>
      </c>
      <c r="V9111" s="32" t="s">
        <v>20432</v>
      </c>
      <c r="W9111" t="s">
        <v>20433</v>
      </c>
      <c r="X9111" t="s">
        <v>282</v>
      </c>
      <c r="Y9111" t="s">
        <v>311</v>
      </c>
      <c r="Z9111" t="s">
        <v>284</v>
      </c>
      <c r="AB9111"/>
      <c r="AD9111" s="27" t="s">
        <v>2075</v>
      </c>
      <c r="AF9111" t="s">
        <v>285</v>
      </c>
      <c r="AH9111" t="s">
        <v>2013</v>
      </c>
      <c r="AI9111" t="s">
        <v>2080</v>
      </c>
      <c r="AJ9111" t="s">
        <v>2081</v>
      </c>
      <c r="AK9111" t="s">
        <v>2082</v>
      </c>
      <c r="AL9111" s="12">
        <v>45833.430648148147</v>
      </c>
      <c r="AM9111" t="s">
        <v>291</v>
      </c>
    </row>
    <row r="9112" spans="1:39" ht="15" customHeight="1" x14ac:dyDescent="0.3">
      <c r="A9112" s="38" t="s">
        <v>22801</v>
      </c>
      <c r="B9112" t="s">
        <v>22802</v>
      </c>
      <c r="C9112" t="s">
        <v>2212</v>
      </c>
      <c r="D9112" t="s">
        <v>282</v>
      </c>
      <c r="E9112" t="s">
        <v>25542</v>
      </c>
      <c r="H9112" t="s">
        <v>25828</v>
      </c>
      <c r="I9112" t="s">
        <v>22803</v>
      </c>
      <c r="J9112" t="s">
        <v>284</v>
      </c>
      <c r="K9112" t="s">
        <v>2075</v>
      </c>
      <c r="M9112" t="s">
        <v>290</v>
      </c>
      <c r="N9112" t="s">
        <v>365</v>
      </c>
      <c r="R9112" t="b">
        <v>1</v>
      </c>
      <c r="S9112" t="b">
        <v>1</v>
      </c>
      <c r="T9112" t="s">
        <v>426</v>
      </c>
      <c r="U9112">
        <v>1</v>
      </c>
      <c r="V9112" s="32" t="s">
        <v>6113</v>
      </c>
      <c r="W9112" t="s">
        <v>6114</v>
      </c>
      <c r="X9112" t="s">
        <v>282</v>
      </c>
      <c r="Y9112" t="s">
        <v>288</v>
      </c>
      <c r="Z9112" t="s">
        <v>284</v>
      </c>
      <c r="AA9112" t="s">
        <v>283</v>
      </c>
      <c r="AB9112"/>
      <c r="AD9112" s="27" t="s">
        <v>2094</v>
      </c>
      <c r="AE9112" t="s">
        <v>289</v>
      </c>
      <c r="AF9112" t="s">
        <v>290</v>
      </c>
      <c r="AH9112" t="s">
        <v>625</v>
      </c>
      <c r="AI9112" t="s">
        <v>26094</v>
      </c>
      <c r="AJ9112" t="s">
        <v>26095</v>
      </c>
      <c r="AK9112" t="s">
        <v>2082</v>
      </c>
      <c r="AL9112" s="12">
        <v>46129.410925925928</v>
      </c>
      <c r="AM9112" t="s">
        <v>291</v>
      </c>
    </row>
    <row r="9113" spans="1:39" ht="15" customHeight="1" x14ac:dyDescent="0.3">
      <c r="A9113" s="38" t="s">
        <v>22801</v>
      </c>
      <c r="B9113" t="s">
        <v>22802</v>
      </c>
      <c r="C9113" t="s">
        <v>2212</v>
      </c>
      <c r="D9113" t="s">
        <v>282</v>
      </c>
      <c r="E9113" t="s">
        <v>25542</v>
      </c>
      <c r="H9113" t="s">
        <v>25828</v>
      </c>
      <c r="I9113" t="s">
        <v>22803</v>
      </c>
      <c r="J9113" t="s">
        <v>284</v>
      </c>
      <c r="K9113" t="s">
        <v>2075</v>
      </c>
      <c r="M9113" t="s">
        <v>290</v>
      </c>
      <c r="N9113" t="s">
        <v>365</v>
      </c>
      <c r="R9113" t="b">
        <v>1</v>
      </c>
      <c r="S9113" t="b">
        <v>1</v>
      </c>
      <c r="T9113" t="s">
        <v>426</v>
      </c>
      <c r="U9113">
        <v>1</v>
      </c>
      <c r="V9113" s="32" t="s">
        <v>5482</v>
      </c>
      <c r="W9113" t="s">
        <v>5483</v>
      </c>
      <c r="X9113" t="s">
        <v>282</v>
      </c>
      <c r="Y9113" t="s">
        <v>288</v>
      </c>
      <c r="Z9113" t="s">
        <v>284</v>
      </c>
      <c r="AA9113" t="s">
        <v>283</v>
      </c>
      <c r="AB9113"/>
      <c r="AD9113" s="27" t="s">
        <v>2075</v>
      </c>
      <c r="AE9113" t="s">
        <v>26030</v>
      </c>
      <c r="AF9113" t="s">
        <v>290</v>
      </c>
      <c r="AH9113" t="s">
        <v>649</v>
      </c>
      <c r="AI9113" t="s">
        <v>26094</v>
      </c>
      <c r="AJ9113" t="s">
        <v>26095</v>
      </c>
      <c r="AK9113" t="s">
        <v>2082</v>
      </c>
      <c r="AL9113" s="12">
        <v>46129.406886574077</v>
      </c>
      <c r="AM9113" t="s">
        <v>291</v>
      </c>
    </row>
    <row r="9114" spans="1:39" ht="15" customHeight="1" x14ac:dyDescent="0.3">
      <c r="A9114" s="38" t="s">
        <v>22801</v>
      </c>
      <c r="B9114" t="s">
        <v>22802</v>
      </c>
      <c r="C9114" t="s">
        <v>2212</v>
      </c>
      <c r="D9114" t="s">
        <v>282</v>
      </c>
      <c r="E9114" t="s">
        <v>25542</v>
      </c>
      <c r="H9114" t="s">
        <v>25828</v>
      </c>
      <c r="I9114" t="s">
        <v>22803</v>
      </c>
      <c r="J9114" t="s">
        <v>284</v>
      </c>
      <c r="K9114" t="s">
        <v>2075</v>
      </c>
      <c r="M9114" t="s">
        <v>290</v>
      </c>
      <c r="N9114" t="s">
        <v>365</v>
      </c>
      <c r="R9114" t="b">
        <v>1</v>
      </c>
      <c r="S9114" t="b">
        <v>1</v>
      </c>
      <c r="T9114" t="s">
        <v>426</v>
      </c>
      <c r="U9114">
        <v>1</v>
      </c>
      <c r="V9114" s="32" t="s">
        <v>8545</v>
      </c>
      <c r="W9114" t="s">
        <v>8546</v>
      </c>
      <c r="X9114" t="s">
        <v>282</v>
      </c>
      <c r="Y9114" t="s">
        <v>288</v>
      </c>
      <c r="Z9114" t="s">
        <v>284</v>
      </c>
      <c r="AA9114" t="s">
        <v>283</v>
      </c>
      <c r="AB9114"/>
      <c r="AD9114" s="27" t="s">
        <v>2075</v>
      </c>
      <c r="AE9114" t="s">
        <v>26052</v>
      </c>
      <c r="AF9114" t="s">
        <v>290</v>
      </c>
      <c r="AH9114" t="s">
        <v>617</v>
      </c>
      <c r="AI9114" t="s">
        <v>26094</v>
      </c>
      <c r="AJ9114" t="s">
        <v>26095</v>
      </c>
      <c r="AK9114" t="s">
        <v>2082</v>
      </c>
      <c r="AL9114" s="12">
        <v>46129.406527777777</v>
      </c>
      <c r="AM9114" t="s">
        <v>291</v>
      </c>
    </row>
    <row r="9115" spans="1:39" ht="15" customHeight="1" x14ac:dyDescent="0.3">
      <c r="A9115" s="38" t="s">
        <v>22801</v>
      </c>
      <c r="B9115" t="s">
        <v>22802</v>
      </c>
      <c r="C9115" t="s">
        <v>2212</v>
      </c>
      <c r="D9115" t="s">
        <v>282</v>
      </c>
      <c r="E9115" t="s">
        <v>25542</v>
      </c>
      <c r="H9115" t="s">
        <v>25828</v>
      </c>
      <c r="I9115" t="s">
        <v>22803</v>
      </c>
      <c r="J9115" t="s">
        <v>284</v>
      </c>
      <c r="K9115" t="s">
        <v>2075</v>
      </c>
      <c r="M9115" t="s">
        <v>290</v>
      </c>
      <c r="N9115" t="s">
        <v>365</v>
      </c>
      <c r="R9115" t="b">
        <v>1</v>
      </c>
      <c r="S9115" t="b">
        <v>1</v>
      </c>
      <c r="T9115" t="s">
        <v>426</v>
      </c>
      <c r="U9115">
        <v>1</v>
      </c>
      <c r="V9115" s="32" t="s">
        <v>8199</v>
      </c>
      <c r="W9115" t="s">
        <v>8200</v>
      </c>
      <c r="X9115" t="s">
        <v>282</v>
      </c>
      <c r="Y9115" t="s">
        <v>288</v>
      </c>
      <c r="Z9115" t="s">
        <v>284</v>
      </c>
      <c r="AA9115" t="s">
        <v>283</v>
      </c>
      <c r="AB9115"/>
      <c r="AD9115" s="27" t="s">
        <v>2094</v>
      </c>
      <c r="AE9115" t="s">
        <v>289</v>
      </c>
      <c r="AF9115" t="s">
        <v>290</v>
      </c>
      <c r="AH9115" t="s">
        <v>674</v>
      </c>
      <c r="AI9115" t="s">
        <v>26094</v>
      </c>
      <c r="AJ9115" t="s">
        <v>26095</v>
      </c>
      <c r="AK9115" t="s">
        <v>2082</v>
      </c>
      <c r="AL9115" s="12">
        <v>46127.380439814813</v>
      </c>
      <c r="AM9115" t="s">
        <v>309</v>
      </c>
    </row>
    <row r="9116" spans="1:39" ht="15" customHeight="1" x14ac:dyDescent="0.3">
      <c r="A9116" s="38" t="s">
        <v>22801</v>
      </c>
      <c r="B9116" t="s">
        <v>22802</v>
      </c>
      <c r="C9116" t="s">
        <v>2212</v>
      </c>
      <c r="D9116" t="s">
        <v>282</v>
      </c>
      <c r="E9116" t="s">
        <v>25542</v>
      </c>
      <c r="H9116" t="s">
        <v>25828</v>
      </c>
      <c r="I9116" t="s">
        <v>22803</v>
      </c>
      <c r="J9116" t="s">
        <v>284</v>
      </c>
      <c r="K9116" t="s">
        <v>2075</v>
      </c>
      <c r="M9116" t="s">
        <v>290</v>
      </c>
      <c r="N9116" t="s">
        <v>365</v>
      </c>
      <c r="R9116" t="b">
        <v>1</v>
      </c>
      <c r="S9116" t="b">
        <v>1</v>
      </c>
      <c r="T9116" t="s">
        <v>426</v>
      </c>
      <c r="U9116">
        <v>1</v>
      </c>
      <c r="V9116" s="32" t="s">
        <v>3865</v>
      </c>
      <c r="W9116" t="s">
        <v>3866</v>
      </c>
      <c r="X9116" t="s">
        <v>282</v>
      </c>
      <c r="Y9116" t="s">
        <v>288</v>
      </c>
      <c r="Z9116" t="s">
        <v>284</v>
      </c>
      <c r="AA9116" t="s">
        <v>283</v>
      </c>
      <c r="AB9116"/>
      <c r="AD9116" s="27" t="s">
        <v>2075</v>
      </c>
      <c r="AE9116" t="s">
        <v>289</v>
      </c>
      <c r="AF9116" t="s">
        <v>285</v>
      </c>
      <c r="AH9116" t="s">
        <v>579</v>
      </c>
      <c r="AI9116" t="s">
        <v>26094</v>
      </c>
      <c r="AJ9116" t="s">
        <v>26095</v>
      </c>
      <c r="AK9116" t="s">
        <v>2082</v>
      </c>
      <c r="AL9116" s="12">
        <v>46129.409791666665</v>
      </c>
      <c r="AM9116" t="s">
        <v>291</v>
      </c>
    </row>
    <row r="9117" spans="1:39" ht="15" customHeight="1" x14ac:dyDescent="0.3">
      <c r="A9117" s="38" t="s">
        <v>22801</v>
      </c>
      <c r="B9117" t="s">
        <v>22802</v>
      </c>
      <c r="C9117" t="s">
        <v>2212</v>
      </c>
      <c r="D9117" t="s">
        <v>282</v>
      </c>
      <c r="E9117" t="s">
        <v>25542</v>
      </c>
      <c r="H9117" t="s">
        <v>25828</v>
      </c>
      <c r="I9117" t="s">
        <v>22803</v>
      </c>
      <c r="J9117" t="s">
        <v>284</v>
      </c>
      <c r="K9117" t="s">
        <v>2075</v>
      </c>
      <c r="M9117" t="s">
        <v>290</v>
      </c>
      <c r="N9117" t="s">
        <v>365</v>
      </c>
      <c r="R9117" t="b">
        <v>1</v>
      </c>
      <c r="S9117" t="b">
        <v>1</v>
      </c>
      <c r="T9117" t="s">
        <v>426</v>
      </c>
      <c r="U9117">
        <v>1</v>
      </c>
      <c r="V9117" s="32" t="s">
        <v>6184</v>
      </c>
      <c r="W9117" t="s">
        <v>6185</v>
      </c>
      <c r="X9117" t="s">
        <v>282</v>
      </c>
      <c r="Y9117" t="s">
        <v>305</v>
      </c>
      <c r="Z9117" t="s">
        <v>284</v>
      </c>
      <c r="AA9117" t="s">
        <v>283</v>
      </c>
      <c r="AB9117"/>
      <c r="AD9117" s="27" t="s">
        <v>2094</v>
      </c>
      <c r="AE9117" t="s">
        <v>26226</v>
      </c>
      <c r="AF9117" t="s">
        <v>290</v>
      </c>
      <c r="AH9117" t="s">
        <v>579</v>
      </c>
      <c r="AI9117" t="s">
        <v>26091</v>
      </c>
      <c r="AJ9117" t="s">
        <v>26092</v>
      </c>
      <c r="AK9117" t="s">
        <v>2082</v>
      </c>
      <c r="AL9117" s="12">
        <v>46128.491064814814</v>
      </c>
      <c r="AM9117" t="s">
        <v>291</v>
      </c>
    </row>
    <row r="9118" spans="1:39" ht="15" customHeight="1" x14ac:dyDescent="0.3">
      <c r="A9118" s="38" t="s">
        <v>19040</v>
      </c>
      <c r="B9118" t="s">
        <v>19041</v>
      </c>
      <c r="C9118" t="s">
        <v>2073</v>
      </c>
      <c r="D9118" t="s">
        <v>282</v>
      </c>
      <c r="E9118" t="s">
        <v>283</v>
      </c>
      <c r="H9118" t="s">
        <v>25619</v>
      </c>
      <c r="I9118" t="s">
        <v>19042</v>
      </c>
      <c r="J9118" t="s">
        <v>310</v>
      </c>
      <c r="K9118" t="s">
        <v>2075</v>
      </c>
      <c r="M9118" t="s">
        <v>290</v>
      </c>
      <c r="N9118" t="s">
        <v>295</v>
      </c>
      <c r="Q9118" t="s">
        <v>344</v>
      </c>
      <c r="R9118" t="b">
        <v>0</v>
      </c>
      <c r="S9118" t="b">
        <v>0</v>
      </c>
      <c r="T9118" t="s">
        <v>426</v>
      </c>
      <c r="U9118">
        <v>1</v>
      </c>
      <c r="V9118" s="32" t="s">
        <v>19013</v>
      </c>
      <c r="W9118" t="s">
        <v>19014</v>
      </c>
      <c r="X9118" t="s">
        <v>282</v>
      </c>
      <c r="Y9118" t="s">
        <v>344</v>
      </c>
      <c r="Z9118" t="s">
        <v>284</v>
      </c>
      <c r="AA9118" t="s">
        <v>283</v>
      </c>
      <c r="AB9118"/>
      <c r="AD9118" s="27" t="s">
        <v>2075</v>
      </c>
      <c r="AF9118" t="s">
        <v>290</v>
      </c>
      <c r="AH9118" t="s">
        <v>18672</v>
      </c>
      <c r="AI9118" t="s">
        <v>18673</v>
      </c>
      <c r="AJ9118" t="s">
        <v>18674</v>
      </c>
      <c r="AK9118" t="s">
        <v>2082</v>
      </c>
      <c r="AL9118" s="12">
        <v>45968.481261574074</v>
      </c>
    </row>
    <row r="9119" spans="1:39" ht="15" customHeight="1" x14ac:dyDescent="0.3">
      <c r="A9119" s="38" t="s">
        <v>19040</v>
      </c>
      <c r="B9119" t="s">
        <v>19041</v>
      </c>
      <c r="C9119" t="s">
        <v>2073</v>
      </c>
      <c r="D9119" t="s">
        <v>282</v>
      </c>
      <c r="E9119" t="s">
        <v>283</v>
      </c>
      <c r="H9119" t="s">
        <v>25619</v>
      </c>
      <c r="I9119" t="s">
        <v>19042</v>
      </c>
      <c r="J9119" t="s">
        <v>310</v>
      </c>
      <c r="K9119" t="s">
        <v>2075</v>
      </c>
      <c r="M9119" t="s">
        <v>290</v>
      </c>
      <c r="N9119" t="s">
        <v>295</v>
      </c>
      <c r="R9119" t="b">
        <v>0</v>
      </c>
      <c r="S9119" t="b">
        <v>0</v>
      </c>
      <c r="T9119" t="s">
        <v>426</v>
      </c>
      <c r="U9119">
        <v>1</v>
      </c>
      <c r="V9119" s="32" t="s">
        <v>19015</v>
      </c>
      <c r="W9119" t="s">
        <v>19016</v>
      </c>
      <c r="X9119" t="s">
        <v>282</v>
      </c>
      <c r="Y9119" t="s">
        <v>311</v>
      </c>
      <c r="Z9119" t="s">
        <v>310</v>
      </c>
      <c r="AB9119"/>
      <c r="AD9119" s="27" t="s">
        <v>2094</v>
      </c>
      <c r="AF9119" t="s">
        <v>290</v>
      </c>
      <c r="AH9119" t="s">
        <v>18672</v>
      </c>
      <c r="AI9119" t="s">
        <v>18673</v>
      </c>
      <c r="AJ9119" t="s">
        <v>18674</v>
      </c>
      <c r="AK9119" t="s">
        <v>2082</v>
      </c>
      <c r="AL9119" s="12">
        <v>45968.489687499998</v>
      </c>
      <c r="AM9119" t="s">
        <v>291</v>
      </c>
    </row>
    <row r="9120" spans="1:39" ht="15" customHeight="1" x14ac:dyDescent="0.3">
      <c r="A9120" s="38" t="s">
        <v>19040</v>
      </c>
      <c r="B9120" t="s">
        <v>19041</v>
      </c>
      <c r="C9120" t="s">
        <v>2073</v>
      </c>
      <c r="D9120" t="s">
        <v>282</v>
      </c>
      <c r="E9120" t="s">
        <v>283</v>
      </c>
      <c r="H9120" t="s">
        <v>25619</v>
      </c>
      <c r="I9120" t="s">
        <v>19042</v>
      </c>
      <c r="J9120" t="s">
        <v>310</v>
      </c>
      <c r="K9120" t="s">
        <v>2075</v>
      </c>
      <c r="M9120" t="s">
        <v>290</v>
      </c>
      <c r="N9120" t="s">
        <v>295</v>
      </c>
      <c r="R9120" t="b">
        <v>0</v>
      </c>
      <c r="S9120" t="b">
        <v>0</v>
      </c>
      <c r="T9120" t="s">
        <v>426</v>
      </c>
      <c r="U9120">
        <v>1</v>
      </c>
      <c r="V9120" s="32" t="s">
        <v>18679</v>
      </c>
      <c r="W9120" t="s">
        <v>18680</v>
      </c>
      <c r="X9120" t="s">
        <v>282</v>
      </c>
      <c r="Y9120" t="s">
        <v>311</v>
      </c>
      <c r="Z9120" t="s">
        <v>284</v>
      </c>
      <c r="AB9120"/>
      <c r="AD9120" s="27" t="s">
        <v>2075</v>
      </c>
      <c r="AF9120" t="s">
        <v>290</v>
      </c>
      <c r="AH9120" t="s">
        <v>18672</v>
      </c>
      <c r="AI9120" t="s">
        <v>18673</v>
      </c>
      <c r="AJ9120" t="s">
        <v>18674</v>
      </c>
      <c r="AK9120" t="s">
        <v>2082</v>
      </c>
      <c r="AL9120" s="12">
        <v>45993.713194444441</v>
      </c>
    </row>
    <row r="9121" spans="1:39" ht="15" customHeight="1" x14ac:dyDescent="0.3">
      <c r="A9121" s="38" t="s">
        <v>19062</v>
      </c>
      <c r="B9121" t="s">
        <v>19063</v>
      </c>
      <c r="C9121" t="s">
        <v>2073</v>
      </c>
      <c r="D9121" t="s">
        <v>282</v>
      </c>
      <c r="E9121" t="s">
        <v>283</v>
      </c>
      <c r="H9121" t="s">
        <v>25629</v>
      </c>
      <c r="I9121" t="s">
        <v>19064</v>
      </c>
      <c r="J9121" t="s">
        <v>284</v>
      </c>
      <c r="K9121" t="s">
        <v>2075</v>
      </c>
      <c r="M9121" t="s">
        <v>290</v>
      </c>
      <c r="N9121" t="s">
        <v>365</v>
      </c>
      <c r="O9121" t="s">
        <v>2076</v>
      </c>
      <c r="R9121" t="b">
        <v>0</v>
      </c>
      <c r="S9121" t="b">
        <v>0</v>
      </c>
      <c r="T9121" t="s">
        <v>426</v>
      </c>
      <c r="U9121">
        <v>1</v>
      </c>
      <c r="V9121" s="32" t="s">
        <v>19033</v>
      </c>
      <c r="W9121" t="s">
        <v>19034</v>
      </c>
      <c r="X9121" t="s">
        <v>282</v>
      </c>
      <c r="Y9121" t="s">
        <v>311</v>
      </c>
      <c r="Z9121" t="s">
        <v>284</v>
      </c>
      <c r="AB9121"/>
      <c r="AD9121" s="27" t="s">
        <v>2075</v>
      </c>
      <c r="AF9121" t="s">
        <v>290</v>
      </c>
      <c r="AH9121" t="s">
        <v>18672</v>
      </c>
      <c r="AI9121" t="s">
        <v>18673</v>
      </c>
      <c r="AJ9121" t="s">
        <v>18674</v>
      </c>
      <c r="AK9121" t="s">
        <v>2082</v>
      </c>
      <c r="AL9121" s="12">
        <v>45968.368923611109</v>
      </c>
      <c r="AM9121" t="s">
        <v>291</v>
      </c>
    </row>
    <row r="9122" spans="1:39" ht="15" customHeight="1" x14ac:dyDescent="0.3">
      <c r="A9122" s="38" t="s">
        <v>19062</v>
      </c>
      <c r="B9122" t="s">
        <v>19063</v>
      </c>
      <c r="C9122" t="s">
        <v>2073</v>
      </c>
      <c r="D9122" t="s">
        <v>282</v>
      </c>
      <c r="E9122" t="s">
        <v>283</v>
      </c>
      <c r="H9122" t="s">
        <v>25629</v>
      </c>
      <c r="I9122" t="s">
        <v>19064</v>
      </c>
      <c r="J9122" t="s">
        <v>284</v>
      </c>
      <c r="K9122" t="s">
        <v>2075</v>
      </c>
      <c r="M9122" t="s">
        <v>290</v>
      </c>
      <c r="N9122" t="s">
        <v>365</v>
      </c>
      <c r="O9122" t="s">
        <v>2076</v>
      </c>
      <c r="Q9122" t="s">
        <v>344</v>
      </c>
      <c r="R9122" t="b">
        <v>0</v>
      </c>
      <c r="S9122" t="b">
        <v>0</v>
      </c>
      <c r="T9122" t="s">
        <v>426</v>
      </c>
      <c r="U9122">
        <v>1</v>
      </c>
      <c r="V9122" s="32" t="s">
        <v>19035</v>
      </c>
      <c r="W9122" t="s">
        <v>19036</v>
      </c>
      <c r="X9122" t="s">
        <v>282</v>
      </c>
      <c r="Y9122" t="s">
        <v>344</v>
      </c>
      <c r="Z9122" t="s">
        <v>284</v>
      </c>
      <c r="AB9122"/>
      <c r="AD9122" s="27" t="s">
        <v>2075</v>
      </c>
      <c r="AF9122" t="s">
        <v>290</v>
      </c>
      <c r="AH9122" t="s">
        <v>18734</v>
      </c>
      <c r="AI9122" t="s">
        <v>18735</v>
      </c>
      <c r="AJ9122" t="s">
        <v>18736</v>
      </c>
      <c r="AK9122" t="s">
        <v>2082</v>
      </c>
      <c r="AL9122" s="12">
        <v>46030.579710648148</v>
      </c>
      <c r="AM9122" t="s">
        <v>291</v>
      </c>
    </row>
    <row r="9123" spans="1:39" ht="15" customHeight="1" x14ac:dyDescent="0.3">
      <c r="A9123" s="38" t="s">
        <v>19062</v>
      </c>
      <c r="B9123" t="s">
        <v>19063</v>
      </c>
      <c r="C9123" t="s">
        <v>2073</v>
      </c>
      <c r="D9123" t="s">
        <v>282</v>
      </c>
      <c r="E9123" t="s">
        <v>283</v>
      </c>
      <c r="H9123" t="s">
        <v>25629</v>
      </c>
      <c r="I9123" t="s">
        <v>19064</v>
      </c>
      <c r="J9123" t="s">
        <v>284</v>
      </c>
      <c r="K9123" t="s">
        <v>2075</v>
      </c>
      <c r="M9123" t="s">
        <v>290</v>
      </c>
      <c r="N9123" t="s">
        <v>365</v>
      </c>
      <c r="O9123" t="s">
        <v>2076</v>
      </c>
      <c r="R9123" t="b">
        <v>0</v>
      </c>
      <c r="S9123" t="b">
        <v>0</v>
      </c>
      <c r="T9123" t="s">
        <v>426</v>
      </c>
      <c r="U9123">
        <v>1</v>
      </c>
      <c r="V9123" s="32" t="s">
        <v>18679</v>
      </c>
      <c r="W9123" t="s">
        <v>18680</v>
      </c>
      <c r="X9123" t="s">
        <v>282</v>
      </c>
      <c r="Y9123" t="s">
        <v>311</v>
      </c>
      <c r="Z9123" t="s">
        <v>284</v>
      </c>
      <c r="AB9123"/>
      <c r="AD9123" s="27" t="s">
        <v>2075</v>
      </c>
      <c r="AF9123" t="s">
        <v>290</v>
      </c>
      <c r="AH9123" t="s">
        <v>18672</v>
      </c>
      <c r="AI9123" t="s">
        <v>18673</v>
      </c>
      <c r="AJ9123" t="s">
        <v>18674</v>
      </c>
      <c r="AK9123" t="s">
        <v>2082</v>
      </c>
      <c r="AL9123" s="12">
        <v>45993.713194444441</v>
      </c>
    </row>
    <row r="9124" spans="1:39" ht="15" customHeight="1" x14ac:dyDescent="0.3">
      <c r="A9124" s="38" t="s">
        <v>19120</v>
      </c>
      <c r="B9124" t="s">
        <v>19121</v>
      </c>
      <c r="C9124" t="s">
        <v>2073</v>
      </c>
      <c r="D9124" t="s">
        <v>282</v>
      </c>
      <c r="E9124" t="s">
        <v>283</v>
      </c>
      <c r="H9124" t="s">
        <v>25631</v>
      </c>
      <c r="I9124" t="s">
        <v>19122</v>
      </c>
      <c r="J9124" t="s">
        <v>310</v>
      </c>
      <c r="K9124" t="s">
        <v>2075</v>
      </c>
      <c r="M9124" t="s">
        <v>290</v>
      </c>
      <c r="N9124" t="s">
        <v>365</v>
      </c>
      <c r="O9124" t="s">
        <v>2076</v>
      </c>
      <c r="Q9124" t="s">
        <v>344</v>
      </c>
      <c r="R9124" t="b">
        <v>0</v>
      </c>
      <c r="S9124" t="b">
        <v>0</v>
      </c>
      <c r="T9124" t="s">
        <v>426</v>
      </c>
      <c r="U9124">
        <v>1</v>
      </c>
      <c r="V9124" s="32" t="s">
        <v>18971</v>
      </c>
      <c r="W9124" t="s">
        <v>18972</v>
      </c>
      <c r="X9124" t="s">
        <v>282</v>
      </c>
      <c r="Y9124" t="s">
        <v>344</v>
      </c>
      <c r="Z9124" t="s">
        <v>284</v>
      </c>
      <c r="AA9124" t="s">
        <v>283</v>
      </c>
      <c r="AB9124"/>
      <c r="AD9124" s="27" t="s">
        <v>2075</v>
      </c>
      <c r="AF9124" t="s">
        <v>290</v>
      </c>
      <c r="AH9124" t="s">
        <v>18672</v>
      </c>
      <c r="AI9124" t="s">
        <v>18673</v>
      </c>
      <c r="AJ9124" t="s">
        <v>18674</v>
      </c>
      <c r="AK9124" t="s">
        <v>2082</v>
      </c>
      <c r="AL9124" s="12">
        <v>45961.228090277778</v>
      </c>
    </row>
    <row r="9125" spans="1:39" ht="15" customHeight="1" x14ac:dyDescent="0.3">
      <c r="A9125" s="38" t="s">
        <v>19120</v>
      </c>
      <c r="B9125" t="s">
        <v>19121</v>
      </c>
      <c r="C9125" t="s">
        <v>2073</v>
      </c>
      <c r="D9125" t="s">
        <v>282</v>
      </c>
      <c r="E9125" t="s">
        <v>283</v>
      </c>
      <c r="H9125" t="s">
        <v>25631</v>
      </c>
      <c r="I9125" t="s">
        <v>19122</v>
      </c>
      <c r="J9125" t="s">
        <v>310</v>
      </c>
      <c r="K9125" t="s">
        <v>2075</v>
      </c>
      <c r="M9125" t="s">
        <v>290</v>
      </c>
      <c r="N9125" t="s">
        <v>365</v>
      </c>
      <c r="O9125" t="s">
        <v>2076</v>
      </c>
      <c r="R9125" t="b">
        <v>0</v>
      </c>
      <c r="S9125" t="b">
        <v>0</v>
      </c>
      <c r="T9125" t="s">
        <v>426</v>
      </c>
      <c r="U9125">
        <v>1</v>
      </c>
      <c r="V9125" s="32" t="s">
        <v>18973</v>
      </c>
      <c r="W9125" t="s">
        <v>18974</v>
      </c>
      <c r="X9125" t="s">
        <v>282</v>
      </c>
      <c r="Y9125" t="s">
        <v>311</v>
      </c>
      <c r="Z9125" t="s">
        <v>284</v>
      </c>
      <c r="AB9125"/>
      <c r="AD9125" s="27" t="s">
        <v>2075</v>
      </c>
      <c r="AF9125" t="s">
        <v>290</v>
      </c>
      <c r="AH9125" t="s">
        <v>18672</v>
      </c>
      <c r="AI9125" t="s">
        <v>18673</v>
      </c>
      <c r="AJ9125" t="s">
        <v>18674</v>
      </c>
      <c r="AK9125" t="s">
        <v>2082</v>
      </c>
      <c r="AL9125" s="12">
        <v>45961.226863425924</v>
      </c>
      <c r="AM9125" t="s">
        <v>291</v>
      </c>
    </row>
    <row r="9126" spans="1:39" ht="15" customHeight="1" x14ac:dyDescent="0.3">
      <c r="A9126" s="38" t="s">
        <v>19120</v>
      </c>
      <c r="B9126" t="s">
        <v>19121</v>
      </c>
      <c r="C9126" t="s">
        <v>2073</v>
      </c>
      <c r="D9126" t="s">
        <v>282</v>
      </c>
      <c r="E9126" t="s">
        <v>283</v>
      </c>
      <c r="H9126" t="s">
        <v>25631</v>
      </c>
      <c r="I9126" t="s">
        <v>19122</v>
      </c>
      <c r="J9126" t="s">
        <v>310</v>
      </c>
      <c r="K9126" t="s">
        <v>2075</v>
      </c>
      <c r="M9126" t="s">
        <v>290</v>
      </c>
      <c r="N9126" t="s">
        <v>365</v>
      </c>
      <c r="O9126" t="s">
        <v>2076</v>
      </c>
      <c r="R9126" t="b">
        <v>0</v>
      </c>
      <c r="S9126" t="b">
        <v>0</v>
      </c>
      <c r="T9126" t="s">
        <v>426</v>
      </c>
      <c r="U9126">
        <v>1</v>
      </c>
      <c r="V9126" s="32" t="s">
        <v>18679</v>
      </c>
      <c r="W9126" t="s">
        <v>18680</v>
      </c>
      <c r="X9126" t="s">
        <v>282</v>
      </c>
      <c r="Y9126" t="s">
        <v>311</v>
      </c>
      <c r="Z9126" t="s">
        <v>284</v>
      </c>
      <c r="AB9126"/>
      <c r="AD9126" s="27" t="s">
        <v>2075</v>
      </c>
      <c r="AF9126" t="s">
        <v>290</v>
      </c>
      <c r="AH9126" t="s">
        <v>18672</v>
      </c>
      <c r="AI9126" t="s">
        <v>18673</v>
      </c>
      <c r="AJ9126" t="s">
        <v>18674</v>
      </c>
      <c r="AK9126" t="s">
        <v>2082</v>
      </c>
      <c r="AL9126" s="12">
        <v>45993.713194444441</v>
      </c>
    </row>
    <row r="9127" spans="1:39" ht="15" customHeight="1" x14ac:dyDescent="0.3">
      <c r="A9127" s="38" t="s">
        <v>19084</v>
      </c>
      <c r="B9127" t="s">
        <v>19085</v>
      </c>
      <c r="C9127" t="s">
        <v>2212</v>
      </c>
      <c r="D9127" t="s">
        <v>282</v>
      </c>
      <c r="G9127" t="s">
        <v>312</v>
      </c>
      <c r="I9127" t="s">
        <v>19086</v>
      </c>
      <c r="K9127" t="s">
        <v>2075</v>
      </c>
      <c r="M9127" t="s">
        <v>290</v>
      </c>
      <c r="Q9127" t="s">
        <v>305</v>
      </c>
      <c r="R9127" t="b">
        <v>0</v>
      </c>
      <c r="S9127" t="b">
        <v>0</v>
      </c>
      <c r="T9127" t="s">
        <v>426</v>
      </c>
      <c r="U9127">
        <v>1</v>
      </c>
      <c r="V9127" s="32" t="s">
        <v>19087</v>
      </c>
      <c r="W9127" t="s">
        <v>19088</v>
      </c>
      <c r="X9127" t="s">
        <v>282</v>
      </c>
      <c r="Y9127" t="s">
        <v>305</v>
      </c>
      <c r="Z9127" t="s">
        <v>284</v>
      </c>
      <c r="AA9127" t="s">
        <v>322</v>
      </c>
      <c r="AB9127"/>
      <c r="AD9127" s="27" t="s">
        <v>2075</v>
      </c>
      <c r="AE9127" t="s">
        <v>347</v>
      </c>
      <c r="AF9127" t="s">
        <v>290</v>
      </c>
      <c r="AH9127" t="s">
        <v>617</v>
      </c>
      <c r="AI9127" t="s">
        <v>26082</v>
      </c>
      <c r="AJ9127" t="s">
        <v>26086</v>
      </c>
      <c r="AK9127" t="s">
        <v>2082</v>
      </c>
      <c r="AL9127" s="12">
        <v>46114.417488425926</v>
      </c>
      <c r="AM9127" t="s">
        <v>309</v>
      </c>
    </row>
    <row r="9128" spans="1:39" ht="15" customHeight="1" x14ac:dyDescent="0.3">
      <c r="A9128" s="38" t="s">
        <v>19089</v>
      </c>
      <c r="B9128" t="s">
        <v>19090</v>
      </c>
      <c r="C9128" t="s">
        <v>2212</v>
      </c>
      <c r="D9128" t="s">
        <v>282</v>
      </c>
      <c r="G9128" t="s">
        <v>312</v>
      </c>
      <c r="I9128" t="s">
        <v>19091</v>
      </c>
      <c r="K9128" t="s">
        <v>2075</v>
      </c>
      <c r="M9128" t="s">
        <v>290</v>
      </c>
      <c r="Q9128" t="s">
        <v>305</v>
      </c>
      <c r="R9128" t="b">
        <v>0</v>
      </c>
      <c r="S9128" t="b">
        <v>0</v>
      </c>
      <c r="T9128" t="s">
        <v>426</v>
      </c>
      <c r="U9128">
        <v>1</v>
      </c>
      <c r="V9128" s="32" t="s">
        <v>19092</v>
      </c>
      <c r="W9128" t="s">
        <v>19093</v>
      </c>
      <c r="X9128" t="s">
        <v>282</v>
      </c>
      <c r="Y9128" t="s">
        <v>305</v>
      </c>
      <c r="Z9128" t="s">
        <v>284</v>
      </c>
      <c r="AA9128" t="s">
        <v>322</v>
      </c>
      <c r="AB9128"/>
      <c r="AD9128" s="27" t="s">
        <v>2075</v>
      </c>
      <c r="AE9128" t="s">
        <v>347</v>
      </c>
      <c r="AF9128" t="s">
        <v>290</v>
      </c>
      <c r="AH9128" t="s">
        <v>617</v>
      </c>
      <c r="AI9128" t="s">
        <v>26082</v>
      </c>
      <c r="AJ9128" t="s">
        <v>26086</v>
      </c>
      <c r="AK9128" t="s">
        <v>2082</v>
      </c>
      <c r="AL9128" s="12">
        <v>46114.418402777781</v>
      </c>
      <c r="AM9128" t="s">
        <v>309</v>
      </c>
    </row>
    <row r="9129" spans="1:39" ht="15" customHeight="1" x14ac:dyDescent="0.3">
      <c r="A9129" s="38" t="s">
        <v>22796</v>
      </c>
      <c r="B9129" t="s">
        <v>22797</v>
      </c>
      <c r="C9129" t="s">
        <v>2212</v>
      </c>
      <c r="D9129" t="s">
        <v>282</v>
      </c>
      <c r="E9129" t="s">
        <v>283</v>
      </c>
      <c r="H9129" t="s">
        <v>25794</v>
      </c>
      <c r="I9129" t="s">
        <v>22798</v>
      </c>
      <c r="J9129" t="s">
        <v>284</v>
      </c>
      <c r="K9129" t="s">
        <v>2075</v>
      </c>
      <c r="M9129" t="s">
        <v>335</v>
      </c>
      <c r="N9129" t="s">
        <v>365</v>
      </c>
      <c r="R9129" t="b">
        <v>1</v>
      </c>
      <c r="S9129" t="b">
        <v>1</v>
      </c>
      <c r="T9129" t="s">
        <v>426</v>
      </c>
      <c r="U9129">
        <v>1</v>
      </c>
      <c r="V9129" s="32" t="s">
        <v>22799</v>
      </c>
      <c r="W9129" t="s">
        <v>22800</v>
      </c>
      <c r="X9129" t="s">
        <v>282</v>
      </c>
      <c r="Y9129" t="s">
        <v>288</v>
      </c>
      <c r="Z9129" t="s">
        <v>284</v>
      </c>
      <c r="AA9129" t="s">
        <v>283</v>
      </c>
      <c r="AB9129"/>
      <c r="AD9129" s="27" t="s">
        <v>2075</v>
      </c>
      <c r="AE9129" t="s">
        <v>26052</v>
      </c>
      <c r="AF9129" t="s">
        <v>335</v>
      </c>
      <c r="AH9129" t="s">
        <v>633</v>
      </c>
      <c r="AI9129" t="s">
        <v>5263</v>
      </c>
      <c r="AJ9129" t="s">
        <v>26085</v>
      </c>
      <c r="AK9129" t="s">
        <v>2082</v>
      </c>
      <c r="AL9129" s="12">
        <v>46129.420138888891</v>
      </c>
      <c r="AM9129" t="s">
        <v>291</v>
      </c>
    </row>
    <row r="9130" spans="1:39" ht="15" customHeight="1" x14ac:dyDescent="0.3">
      <c r="A9130" s="38" t="s">
        <v>22728</v>
      </c>
      <c r="B9130" t="s">
        <v>22729</v>
      </c>
      <c r="C9130" t="s">
        <v>2073</v>
      </c>
      <c r="D9130" t="s">
        <v>282</v>
      </c>
      <c r="E9130" t="s">
        <v>304</v>
      </c>
      <c r="H9130" t="s">
        <v>370</v>
      </c>
      <c r="I9130" t="s">
        <v>22730</v>
      </c>
      <c r="J9130" t="s">
        <v>284</v>
      </c>
      <c r="K9130" t="s">
        <v>2094</v>
      </c>
      <c r="M9130" t="s">
        <v>285</v>
      </c>
      <c r="O9130" t="s">
        <v>2076</v>
      </c>
      <c r="Q9130" t="s">
        <v>344</v>
      </c>
      <c r="R9130" t="b">
        <v>0</v>
      </c>
      <c r="S9130" t="b">
        <v>0</v>
      </c>
      <c r="T9130" t="s">
        <v>426</v>
      </c>
      <c r="U9130">
        <v>1</v>
      </c>
      <c r="V9130" s="32" t="s">
        <v>22679</v>
      </c>
      <c r="W9130" t="s">
        <v>22680</v>
      </c>
      <c r="X9130" t="s">
        <v>282</v>
      </c>
      <c r="Y9130" t="s">
        <v>344</v>
      </c>
      <c r="Z9130" t="s">
        <v>284</v>
      </c>
      <c r="AA9130" t="s">
        <v>304</v>
      </c>
      <c r="AB9130"/>
      <c r="AD9130" s="27" t="s">
        <v>2094</v>
      </c>
      <c r="AF9130" t="s">
        <v>285</v>
      </c>
      <c r="AH9130" t="s">
        <v>2012</v>
      </c>
      <c r="AI9130" t="s">
        <v>2121</v>
      </c>
      <c r="AJ9130" t="s">
        <v>2122</v>
      </c>
      <c r="AK9130" t="s">
        <v>2082</v>
      </c>
      <c r="AL9130" s="12">
        <v>45883.231736111113</v>
      </c>
    </row>
    <row r="9131" spans="1:39" ht="15" customHeight="1" x14ac:dyDescent="0.3">
      <c r="A9131" s="38" t="s">
        <v>22728</v>
      </c>
      <c r="B9131" t="s">
        <v>22729</v>
      </c>
      <c r="C9131" t="s">
        <v>2073</v>
      </c>
      <c r="D9131" t="s">
        <v>282</v>
      </c>
      <c r="E9131" t="s">
        <v>304</v>
      </c>
      <c r="H9131" t="s">
        <v>370</v>
      </c>
      <c r="I9131" t="s">
        <v>22730</v>
      </c>
      <c r="J9131" t="s">
        <v>284</v>
      </c>
      <c r="K9131" t="s">
        <v>2094</v>
      </c>
      <c r="M9131" t="s">
        <v>285</v>
      </c>
      <c r="O9131" t="s">
        <v>2076</v>
      </c>
      <c r="R9131" t="b">
        <v>0</v>
      </c>
      <c r="S9131" t="b">
        <v>0</v>
      </c>
      <c r="T9131" t="s">
        <v>426</v>
      </c>
      <c r="U9131">
        <v>1</v>
      </c>
      <c r="V9131" s="32" t="s">
        <v>20432</v>
      </c>
      <c r="W9131" t="s">
        <v>20433</v>
      </c>
      <c r="X9131" t="s">
        <v>282</v>
      </c>
      <c r="Y9131" t="s">
        <v>311</v>
      </c>
      <c r="Z9131" t="s">
        <v>284</v>
      </c>
      <c r="AB9131"/>
      <c r="AD9131" s="27" t="s">
        <v>2075</v>
      </c>
      <c r="AF9131" t="s">
        <v>285</v>
      </c>
      <c r="AH9131" t="s">
        <v>2013</v>
      </c>
      <c r="AI9131" t="s">
        <v>2080</v>
      </c>
      <c r="AJ9131" t="s">
        <v>2081</v>
      </c>
      <c r="AK9131" t="s">
        <v>2082</v>
      </c>
      <c r="AL9131" s="12">
        <v>45833.430648148147</v>
      </c>
      <c r="AM9131" t="s">
        <v>291</v>
      </c>
    </row>
    <row r="9132" spans="1:39" ht="15" customHeight="1" x14ac:dyDescent="0.3">
      <c r="A9132" s="38" t="s">
        <v>22767</v>
      </c>
      <c r="B9132" t="s">
        <v>22768</v>
      </c>
      <c r="C9132" t="s">
        <v>2073</v>
      </c>
      <c r="D9132" t="s">
        <v>282</v>
      </c>
      <c r="E9132" t="s">
        <v>337</v>
      </c>
      <c r="H9132" t="s">
        <v>25656</v>
      </c>
      <c r="I9132" t="s">
        <v>22769</v>
      </c>
      <c r="J9132" t="s">
        <v>284</v>
      </c>
      <c r="K9132" t="s">
        <v>2075</v>
      </c>
      <c r="M9132" t="s">
        <v>290</v>
      </c>
      <c r="O9132" t="s">
        <v>2076</v>
      </c>
      <c r="Q9132" t="s">
        <v>344</v>
      </c>
      <c r="R9132" t="b">
        <v>0</v>
      </c>
      <c r="S9132" t="b">
        <v>0</v>
      </c>
      <c r="T9132" t="s">
        <v>426</v>
      </c>
      <c r="U9132">
        <v>1</v>
      </c>
      <c r="V9132" s="32" t="s">
        <v>22770</v>
      </c>
      <c r="W9132" t="s">
        <v>22771</v>
      </c>
      <c r="X9132" t="s">
        <v>282</v>
      </c>
      <c r="Y9132" t="s">
        <v>344</v>
      </c>
      <c r="Z9132" t="s">
        <v>284</v>
      </c>
      <c r="AB9132"/>
      <c r="AD9132" s="27" t="s">
        <v>2075</v>
      </c>
      <c r="AF9132" t="s">
        <v>290</v>
      </c>
      <c r="AH9132" t="s">
        <v>2013</v>
      </c>
      <c r="AI9132" t="s">
        <v>2121</v>
      </c>
      <c r="AJ9132" t="s">
        <v>2122</v>
      </c>
      <c r="AK9132" t="s">
        <v>2082</v>
      </c>
      <c r="AL9132" s="12">
        <v>45898.000162037039</v>
      </c>
    </row>
    <row r="9133" spans="1:39" ht="15" customHeight="1" x14ac:dyDescent="0.3">
      <c r="A9133" s="38" t="s">
        <v>22767</v>
      </c>
      <c r="B9133" t="s">
        <v>22768</v>
      </c>
      <c r="C9133" t="s">
        <v>2073</v>
      </c>
      <c r="D9133" t="s">
        <v>282</v>
      </c>
      <c r="E9133" t="s">
        <v>337</v>
      </c>
      <c r="H9133" t="s">
        <v>25656</v>
      </c>
      <c r="I9133" t="s">
        <v>22769</v>
      </c>
      <c r="J9133" t="s">
        <v>284</v>
      </c>
      <c r="K9133" t="s">
        <v>2075</v>
      </c>
      <c r="M9133" t="s">
        <v>290</v>
      </c>
      <c r="O9133" t="s">
        <v>2076</v>
      </c>
      <c r="R9133" t="b">
        <v>0</v>
      </c>
      <c r="S9133" t="b">
        <v>0</v>
      </c>
      <c r="T9133" t="s">
        <v>426</v>
      </c>
      <c r="U9133">
        <v>1</v>
      </c>
      <c r="V9133" s="32" t="s">
        <v>22772</v>
      </c>
      <c r="W9133" t="s">
        <v>22773</v>
      </c>
      <c r="X9133" t="s">
        <v>282</v>
      </c>
      <c r="Y9133" t="s">
        <v>311</v>
      </c>
      <c r="Z9133" t="s">
        <v>284</v>
      </c>
      <c r="AB9133"/>
      <c r="AD9133" s="27" t="s">
        <v>2075</v>
      </c>
      <c r="AF9133" t="s">
        <v>290</v>
      </c>
      <c r="AH9133" t="s">
        <v>2012</v>
      </c>
      <c r="AI9133" t="s">
        <v>2121</v>
      </c>
      <c r="AJ9133" t="s">
        <v>2122</v>
      </c>
      <c r="AK9133" t="s">
        <v>2082</v>
      </c>
      <c r="AL9133" s="12">
        <v>45899.69740740741</v>
      </c>
    </row>
    <row r="9134" spans="1:39" ht="15" customHeight="1" x14ac:dyDescent="0.3">
      <c r="A9134" s="38" t="s">
        <v>22655</v>
      </c>
      <c r="B9134" t="s">
        <v>22656</v>
      </c>
      <c r="C9134" t="s">
        <v>2073</v>
      </c>
      <c r="D9134" t="s">
        <v>282</v>
      </c>
      <c r="E9134" t="s">
        <v>283</v>
      </c>
      <c r="H9134" t="s">
        <v>25617</v>
      </c>
      <c r="I9134" t="s">
        <v>22657</v>
      </c>
      <c r="J9134" t="s">
        <v>310</v>
      </c>
      <c r="K9134" t="s">
        <v>2075</v>
      </c>
      <c r="M9134" t="s">
        <v>290</v>
      </c>
      <c r="N9134" t="s">
        <v>295</v>
      </c>
      <c r="Q9134" t="s">
        <v>344</v>
      </c>
      <c r="R9134" t="b">
        <v>0</v>
      </c>
      <c r="S9134" t="b">
        <v>0</v>
      </c>
      <c r="T9134" t="s">
        <v>426</v>
      </c>
      <c r="U9134">
        <v>1</v>
      </c>
      <c r="V9134" s="32" t="s">
        <v>22662</v>
      </c>
      <c r="W9134" t="s">
        <v>22663</v>
      </c>
      <c r="X9134" t="s">
        <v>282</v>
      </c>
      <c r="Y9134" t="s">
        <v>344</v>
      </c>
      <c r="Z9134" t="s">
        <v>284</v>
      </c>
      <c r="AB9134"/>
      <c r="AD9134" s="27" t="s">
        <v>2075</v>
      </c>
      <c r="AF9134" t="s">
        <v>290</v>
      </c>
      <c r="AH9134" t="s">
        <v>1943</v>
      </c>
      <c r="AI9134" t="s">
        <v>18677</v>
      </c>
      <c r="AJ9134" t="s">
        <v>18678</v>
      </c>
      <c r="AK9134" t="s">
        <v>2082</v>
      </c>
      <c r="AL9134" s="12">
        <v>45702.252696759257</v>
      </c>
    </row>
    <row r="9135" spans="1:39" ht="15" customHeight="1" x14ac:dyDescent="0.3">
      <c r="A9135" s="38" t="s">
        <v>22655</v>
      </c>
      <c r="B9135" t="s">
        <v>22656</v>
      </c>
      <c r="C9135" t="s">
        <v>2073</v>
      </c>
      <c r="D9135" t="s">
        <v>282</v>
      </c>
      <c r="E9135" t="s">
        <v>283</v>
      </c>
      <c r="H9135" t="s">
        <v>25617</v>
      </c>
      <c r="I9135" t="s">
        <v>22657</v>
      </c>
      <c r="J9135" t="s">
        <v>310</v>
      </c>
      <c r="K9135" t="s">
        <v>2075</v>
      </c>
      <c r="M9135" t="s">
        <v>290</v>
      </c>
      <c r="N9135" t="s">
        <v>295</v>
      </c>
      <c r="Q9135" t="s">
        <v>344</v>
      </c>
      <c r="R9135" t="b">
        <v>0</v>
      </c>
      <c r="S9135" t="b">
        <v>0</v>
      </c>
      <c r="T9135" t="s">
        <v>426</v>
      </c>
      <c r="U9135">
        <v>1</v>
      </c>
      <c r="V9135" s="32" t="s">
        <v>22658</v>
      </c>
      <c r="W9135" t="s">
        <v>22659</v>
      </c>
      <c r="X9135" t="s">
        <v>282</v>
      </c>
      <c r="Y9135" t="s">
        <v>344</v>
      </c>
      <c r="Z9135" t="s">
        <v>284</v>
      </c>
      <c r="AA9135" t="s">
        <v>283</v>
      </c>
      <c r="AB9135"/>
      <c r="AD9135" s="27" t="s">
        <v>2075</v>
      </c>
      <c r="AF9135" t="s">
        <v>290</v>
      </c>
      <c r="AH9135" t="s">
        <v>1943</v>
      </c>
      <c r="AI9135" t="s">
        <v>18673</v>
      </c>
      <c r="AJ9135" t="s">
        <v>18674</v>
      </c>
      <c r="AK9135" t="s">
        <v>2082</v>
      </c>
      <c r="AL9135" s="12">
        <v>45965.233368055553</v>
      </c>
    </row>
    <row r="9136" spans="1:39" ht="15" customHeight="1" x14ac:dyDescent="0.3">
      <c r="A9136" s="38" t="s">
        <v>22655</v>
      </c>
      <c r="B9136" t="s">
        <v>22656</v>
      </c>
      <c r="C9136" t="s">
        <v>2073</v>
      </c>
      <c r="D9136" t="s">
        <v>282</v>
      </c>
      <c r="E9136" t="s">
        <v>283</v>
      </c>
      <c r="H9136" t="s">
        <v>25617</v>
      </c>
      <c r="I9136" t="s">
        <v>22657</v>
      </c>
      <c r="J9136" t="s">
        <v>310</v>
      </c>
      <c r="K9136" t="s">
        <v>2075</v>
      </c>
      <c r="M9136" t="s">
        <v>290</v>
      </c>
      <c r="N9136" t="s">
        <v>295</v>
      </c>
      <c r="R9136" t="b">
        <v>0</v>
      </c>
      <c r="S9136" t="b">
        <v>0</v>
      </c>
      <c r="T9136" t="s">
        <v>426</v>
      </c>
      <c r="U9136">
        <v>1</v>
      </c>
      <c r="V9136" s="32" t="s">
        <v>22660</v>
      </c>
      <c r="W9136" t="s">
        <v>22661</v>
      </c>
      <c r="X9136" t="s">
        <v>282</v>
      </c>
      <c r="Y9136" t="s">
        <v>311</v>
      </c>
      <c r="Z9136" t="s">
        <v>284</v>
      </c>
      <c r="AB9136"/>
      <c r="AD9136" s="27" t="s">
        <v>2094</v>
      </c>
      <c r="AF9136" t="s">
        <v>290</v>
      </c>
      <c r="AH9136" t="s">
        <v>18672</v>
      </c>
      <c r="AI9136" t="s">
        <v>18673</v>
      </c>
      <c r="AJ9136" t="s">
        <v>18674</v>
      </c>
      <c r="AK9136" t="s">
        <v>2082</v>
      </c>
      <c r="AL9136" s="12">
        <v>45965.238032407404</v>
      </c>
      <c r="AM9136" t="s">
        <v>291</v>
      </c>
    </row>
    <row r="9137" spans="1:39" ht="15" customHeight="1" x14ac:dyDescent="0.3">
      <c r="A9137" s="38" t="s">
        <v>22655</v>
      </c>
      <c r="B9137" t="s">
        <v>22656</v>
      </c>
      <c r="C9137" t="s">
        <v>2073</v>
      </c>
      <c r="D9137" t="s">
        <v>282</v>
      </c>
      <c r="E9137" t="s">
        <v>283</v>
      </c>
      <c r="H9137" t="s">
        <v>25617</v>
      </c>
      <c r="I9137" t="s">
        <v>22657</v>
      </c>
      <c r="J9137" t="s">
        <v>310</v>
      </c>
      <c r="K9137" t="s">
        <v>2075</v>
      </c>
      <c r="M9137" t="s">
        <v>290</v>
      </c>
      <c r="N9137" t="s">
        <v>295</v>
      </c>
      <c r="R9137" t="b">
        <v>0</v>
      </c>
      <c r="S9137" t="b">
        <v>0</v>
      </c>
      <c r="T9137" t="s">
        <v>426</v>
      </c>
      <c r="U9137">
        <v>1</v>
      </c>
      <c r="V9137" s="32" t="s">
        <v>18679</v>
      </c>
      <c r="W9137" t="s">
        <v>18680</v>
      </c>
      <c r="X9137" t="s">
        <v>282</v>
      </c>
      <c r="Y9137" t="s">
        <v>311</v>
      </c>
      <c r="Z9137" t="s">
        <v>284</v>
      </c>
      <c r="AB9137"/>
      <c r="AD9137" s="27" t="s">
        <v>2075</v>
      </c>
      <c r="AF9137" t="s">
        <v>290</v>
      </c>
      <c r="AH9137" t="s">
        <v>18672</v>
      </c>
      <c r="AI9137" t="s">
        <v>18673</v>
      </c>
      <c r="AJ9137" t="s">
        <v>18674</v>
      </c>
      <c r="AK9137" t="s">
        <v>2082</v>
      </c>
      <c r="AL9137" s="12">
        <v>45993.713194444441</v>
      </c>
    </row>
    <row r="9138" spans="1:39" ht="15" customHeight="1" x14ac:dyDescent="0.3">
      <c r="A9138" s="38" t="s">
        <v>22734</v>
      </c>
      <c r="B9138" t="s">
        <v>22735</v>
      </c>
      <c r="C9138" t="s">
        <v>2073</v>
      </c>
      <c r="D9138" t="s">
        <v>282</v>
      </c>
      <c r="E9138" t="s">
        <v>283</v>
      </c>
      <c r="H9138" t="s">
        <v>26184</v>
      </c>
      <c r="I9138" t="s">
        <v>22736</v>
      </c>
      <c r="J9138" t="s">
        <v>310</v>
      </c>
      <c r="K9138" t="s">
        <v>2075</v>
      </c>
      <c r="M9138" t="s">
        <v>290</v>
      </c>
      <c r="N9138" t="s">
        <v>295</v>
      </c>
      <c r="Q9138" t="s">
        <v>344</v>
      </c>
      <c r="R9138" t="b">
        <v>0</v>
      </c>
      <c r="S9138" t="b">
        <v>0</v>
      </c>
      <c r="T9138" t="s">
        <v>426</v>
      </c>
      <c r="U9138">
        <v>1</v>
      </c>
      <c r="V9138" s="32" t="s">
        <v>22737</v>
      </c>
      <c r="W9138" t="s">
        <v>22738</v>
      </c>
      <c r="X9138" t="s">
        <v>282</v>
      </c>
      <c r="Y9138" t="s">
        <v>344</v>
      </c>
      <c r="Z9138" t="s">
        <v>284</v>
      </c>
      <c r="AB9138"/>
      <c r="AD9138" s="27" t="s">
        <v>2075</v>
      </c>
      <c r="AF9138" t="s">
        <v>290</v>
      </c>
      <c r="AH9138" t="s">
        <v>18672</v>
      </c>
      <c r="AI9138" t="s">
        <v>18673</v>
      </c>
      <c r="AJ9138" t="s">
        <v>18674</v>
      </c>
      <c r="AK9138" t="s">
        <v>2082</v>
      </c>
      <c r="AL9138" s="12">
        <v>45966.397083333337</v>
      </c>
    </row>
    <row r="9139" spans="1:39" ht="15" customHeight="1" x14ac:dyDescent="0.3">
      <c r="A9139" s="38" t="s">
        <v>22734</v>
      </c>
      <c r="B9139" t="s">
        <v>22735</v>
      </c>
      <c r="C9139" t="s">
        <v>2073</v>
      </c>
      <c r="D9139" t="s">
        <v>282</v>
      </c>
      <c r="E9139" t="s">
        <v>283</v>
      </c>
      <c r="H9139" t="s">
        <v>26184</v>
      </c>
      <c r="I9139" t="s">
        <v>22736</v>
      </c>
      <c r="J9139" t="s">
        <v>310</v>
      </c>
      <c r="K9139" t="s">
        <v>2075</v>
      </c>
      <c r="M9139" t="s">
        <v>290</v>
      </c>
      <c r="N9139" t="s">
        <v>295</v>
      </c>
      <c r="R9139" t="b">
        <v>0</v>
      </c>
      <c r="S9139" t="b">
        <v>0</v>
      </c>
      <c r="T9139" t="s">
        <v>426</v>
      </c>
      <c r="U9139">
        <v>1</v>
      </c>
      <c r="V9139" s="32" t="s">
        <v>22739</v>
      </c>
      <c r="W9139" t="s">
        <v>22740</v>
      </c>
      <c r="X9139" t="s">
        <v>282</v>
      </c>
      <c r="Y9139" t="s">
        <v>311</v>
      </c>
      <c r="Z9139" t="s">
        <v>310</v>
      </c>
      <c r="AB9139"/>
      <c r="AD9139" s="27" t="s">
        <v>2094</v>
      </c>
      <c r="AF9139" t="s">
        <v>290</v>
      </c>
      <c r="AH9139" t="s">
        <v>428</v>
      </c>
      <c r="AI9139" t="s">
        <v>22523</v>
      </c>
      <c r="AJ9139" t="s">
        <v>22524</v>
      </c>
      <c r="AK9139" t="s">
        <v>2082</v>
      </c>
      <c r="AL9139" s="12">
        <v>45418.391643518517</v>
      </c>
      <c r="AM9139" t="s">
        <v>291</v>
      </c>
    </row>
    <row r="9140" spans="1:39" ht="15" customHeight="1" x14ac:dyDescent="0.3">
      <c r="A9140" s="38" t="s">
        <v>22734</v>
      </c>
      <c r="B9140" t="s">
        <v>22735</v>
      </c>
      <c r="C9140" t="s">
        <v>2073</v>
      </c>
      <c r="D9140" t="s">
        <v>282</v>
      </c>
      <c r="E9140" t="s">
        <v>283</v>
      </c>
      <c r="H9140" t="s">
        <v>26184</v>
      </c>
      <c r="I9140" t="s">
        <v>22736</v>
      </c>
      <c r="J9140" t="s">
        <v>310</v>
      </c>
      <c r="K9140" t="s">
        <v>2075</v>
      </c>
      <c r="M9140" t="s">
        <v>290</v>
      </c>
      <c r="N9140" t="s">
        <v>295</v>
      </c>
      <c r="R9140" t="b">
        <v>0</v>
      </c>
      <c r="S9140" t="b">
        <v>0</v>
      </c>
      <c r="T9140" t="s">
        <v>426</v>
      </c>
      <c r="U9140">
        <v>1</v>
      </c>
      <c r="V9140" s="32" t="s">
        <v>18679</v>
      </c>
      <c r="W9140" t="s">
        <v>18680</v>
      </c>
      <c r="X9140" t="s">
        <v>282</v>
      </c>
      <c r="Y9140" t="s">
        <v>311</v>
      </c>
      <c r="Z9140" t="s">
        <v>284</v>
      </c>
      <c r="AB9140"/>
      <c r="AD9140" s="27" t="s">
        <v>2075</v>
      </c>
      <c r="AF9140" t="s">
        <v>290</v>
      </c>
      <c r="AH9140" t="s">
        <v>18672</v>
      </c>
      <c r="AI9140" t="s">
        <v>18673</v>
      </c>
      <c r="AJ9140" t="s">
        <v>18674</v>
      </c>
      <c r="AK9140" t="s">
        <v>2082</v>
      </c>
      <c r="AL9140" s="12">
        <v>45993.713194444441</v>
      </c>
    </row>
    <row r="9141" spans="1:39" ht="15" customHeight="1" x14ac:dyDescent="0.3">
      <c r="A9141" s="38" t="s">
        <v>22751</v>
      </c>
      <c r="B9141" t="s">
        <v>22752</v>
      </c>
      <c r="C9141" t="s">
        <v>2073</v>
      </c>
      <c r="D9141" t="s">
        <v>282</v>
      </c>
      <c r="E9141" t="s">
        <v>283</v>
      </c>
      <c r="H9141" t="s">
        <v>318</v>
      </c>
      <c r="I9141" t="s">
        <v>22753</v>
      </c>
      <c r="J9141" t="s">
        <v>329</v>
      </c>
      <c r="K9141" t="s">
        <v>2094</v>
      </c>
      <c r="M9141" t="s">
        <v>290</v>
      </c>
      <c r="Q9141" t="s">
        <v>344</v>
      </c>
      <c r="R9141" t="b">
        <v>0</v>
      </c>
      <c r="S9141" t="b">
        <v>0</v>
      </c>
      <c r="T9141" t="s">
        <v>426</v>
      </c>
      <c r="U9141">
        <v>1</v>
      </c>
      <c r="V9141" s="32" t="s">
        <v>2235</v>
      </c>
      <c r="AB9141"/>
      <c r="AD9141" s="27"/>
    </row>
    <row r="9142" spans="1:39" ht="15" customHeight="1" x14ac:dyDescent="0.3">
      <c r="A9142" s="38" t="s">
        <v>22725</v>
      </c>
      <c r="B9142" t="s">
        <v>22726</v>
      </c>
      <c r="C9142" t="s">
        <v>2073</v>
      </c>
      <c r="D9142" t="s">
        <v>282</v>
      </c>
      <c r="E9142" t="s">
        <v>283</v>
      </c>
      <c r="H9142" t="s">
        <v>25617</v>
      </c>
      <c r="I9142" t="s">
        <v>22727</v>
      </c>
      <c r="J9142" t="s">
        <v>310</v>
      </c>
      <c r="K9142" t="s">
        <v>2075</v>
      </c>
      <c r="M9142" t="s">
        <v>290</v>
      </c>
      <c r="N9142" t="s">
        <v>295</v>
      </c>
      <c r="Q9142" t="s">
        <v>344</v>
      </c>
      <c r="R9142" t="b">
        <v>0</v>
      </c>
      <c r="S9142" t="b">
        <v>0</v>
      </c>
      <c r="T9142" t="s">
        <v>426</v>
      </c>
      <c r="U9142">
        <v>1</v>
      </c>
      <c r="V9142" s="32" t="s">
        <v>22658</v>
      </c>
      <c r="W9142" t="s">
        <v>22659</v>
      </c>
      <c r="X9142" t="s">
        <v>282</v>
      </c>
      <c r="Y9142" t="s">
        <v>344</v>
      </c>
      <c r="Z9142" t="s">
        <v>284</v>
      </c>
      <c r="AA9142" t="s">
        <v>283</v>
      </c>
      <c r="AB9142"/>
      <c r="AD9142" s="27" t="s">
        <v>2075</v>
      </c>
      <c r="AF9142" t="s">
        <v>290</v>
      </c>
      <c r="AH9142" t="s">
        <v>1943</v>
      </c>
      <c r="AI9142" t="s">
        <v>18673</v>
      </c>
      <c r="AJ9142" t="s">
        <v>18674</v>
      </c>
      <c r="AK9142" t="s">
        <v>2082</v>
      </c>
      <c r="AL9142" s="12">
        <v>45965.233368055553</v>
      </c>
    </row>
    <row r="9143" spans="1:39" ht="15" customHeight="1" x14ac:dyDescent="0.3">
      <c r="A9143" s="38" t="s">
        <v>22725</v>
      </c>
      <c r="B9143" t="s">
        <v>22726</v>
      </c>
      <c r="C9143" t="s">
        <v>2073</v>
      </c>
      <c r="D9143" t="s">
        <v>282</v>
      </c>
      <c r="E9143" t="s">
        <v>283</v>
      </c>
      <c r="H9143" t="s">
        <v>25617</v>
      </c>
      <c r="I9143" t="s">
        <v>22727</v>
      </c>
      <c r="J9143" t="s">
        <v>310</v>
      </c>
      <c r="K9143" t="s">
        <v>2075</v>
      </c>
      <c r="M9143" t="s">
        <v>290</v>
      </c>
      <c r="N9143" t="s">
        <v>295</v>
      </c>
      <c r="R9143" t="b">
        <v>0</v>
      </c>
      <c r="S9143" t="b">
        <v>0</v>
      </c>
      <c r="T9143" t="s">
        <v>426</v>
      </c>
      <c r="U9143">
        <v>1</v>
      </c>
      <c r="V9143" s="32" t="s">
        <v>22660</v>
      </c>
      <c r="W9143" t="s">
        <v>22661</v>
      </c>
      <c r="X9143" t="s">
        <v>282</v>
      </c>
      <c r="Y9143" t="s">
        <v>311</v>
      </c>
      <c r="Z9143" t="s">
        <v>284</v>
      </c>
      <c r="AB9143"/>
      <c r="AD9143" s="27" t="s">
        <v>2094</v>
      </c>
      <c r="AF9143" t="s">
        <v>290</v>
      </c>
      <c r="AH9143" t="s">
        <v>18672</v>
      </c>
      <c r="AI9143" t="s">
        <v>18673</v>
      </c>
      <c r="AJ9143" t="s">
        <v>18674</v>
      </c>
      <c r="AK9143" t="s">
        <v>2082</v>
      </c>
      <c r="AL9143" s="12">
        <v>45965.238032407404</v>
      </c>
      <c r="AM9143" t="s">
        <v>291</v>
      </c>
    </row>
    <row r="9144" spans="1:39" ht="15" customHeight="1" x14ac:dyDescent="0.3">
      <c r="A9144" s="38" t="s">
        <v>22725</v>
      </c>
      <c r="B9144" t="s">
        <v>22726</v>
      </c>
      <c r="C9144" t="s">
        <v>2073</v>
      </c>
      <c r="D9144" t="s">
        <v>282</v>
      </c>
      <c r="E9144" t="s">
        <v>283</v>
      </c>
      <c r="H9144" t="s">
        <v>25617</v>
      </c>
      <c r="I9144" t="s">
        <v>22727</v>
      </c>
      <c r="J9144" t="s">
        <v>310</v>
      </c>
      <c r="K9144" t="s">
        <v>2075</v>
      </c>
      <c r="M9144" t="s">
        <v>290</v>
      </c>
      <c r="N9144" t="s">
        <v>295</v>
      </c>
      <c r="R9144" t="b">
        <v>0</v>
      </c>
      <c r="S9144" t="b">
        <v>0</v>
      </c>
      <c r="T9144" t="s">
        <v>426</v>
      </c>
      <c r="U9144">
        <v>1</v>
      </c>
      <c r="V9144" s="32" t="s">
        <v>18679</v>
      </c>
      <c r="W9144" t="s">
        <v>18680</v>
      </c>
      <c r="X9144" t="s">
        <v>282</v>
      </c>
      <c r="Y9144" t="s">
        <v>311</v>
      </c>
      <c r="Z9144" t="s">
        <v>284</v>
      </c>
      <c r="AB9144"/>
      <c r="AD9144" s="27" t="s">
        <v>2075</v>
      </c>
      <c r="AF9144" t="s">
        <v>290</v>
      </c>
      <c r="AH9144" t="s">
        <v>18672</v>
      </c>
      <c r="AI9144" t="s">
        <v>18673</v>
      </c>
      <c r="AJ9144" t="s">
        <v>18674</v>
      </c>
      <c r="AK9144" t="s">
        <v>2082</v>
      </c>
      <c r="AL9144" s="12">
        <v>45993.713194444441</v>
      </c>
    </row>
    <row r="9145" spans="1:39" ht="15" customHeight="1" x14ac:dyDescent="0.3">
      <c r="A9145" s="38" t="s">
        <v>22761</v>
      </c>
      <c r="B9145" t="s">
        <v>22762</v>
      </c>
      <c r="C9145" t="s">
        <v>2073</v>
      </c>
      <c r="D9145" t="s">
        <v>282</v>
      </c>
      <c r="E9145" t="s">
        <v>283</v>
      </c>
      <c r="H9145" t="s">
        <v>318</v>
      </c>
      <c r="I9145" t="s">
        <v>22763</v>
      </c>
      <c r="J9145" t="s">
        <v>329</v>
      </c>
      <c r="K9145" t="s">
        <v>2094</v>
      </c>
      <c r="M9145" t="s">
        <v>290</v>
      </c>
      <c r="Q9145" t="s">
        <v>344</v>
      </c>
      <c r="R9145" t="b">
        <v>0</v>
      </c>
      <c r="S9145" t="b">
        <v>0</v>
      </c>
      <c r="T9145" t="s">
        <v>426</v>
      </c>
      <c r="U9145">
        <v>1</v>
      </c>
      <c r="V9145" s="32" t="s">
        <v>2235</v>
      </c>
      <c r="AB9145"/>
      <c r="AD9145" s="27"/>
    </row>
    <row r="9146" spans="1:39" ht="15" customHeight="1" x14ac:dyDescent="0.3">
      <c r="A9146" s="38" t="s">
        <v>22689</v>
      </c>
      <c r="B9146" t="s">
        <v>22690</v>
      </c>
      <c r="C9146" t="s">
        <v>2073</v>
      </c>
      <c r="D9146" t="s">
        <v>282</v>
      </c>
      <c r="E9146" t="s">
        <v>283</v>
      </c>
      <c r="H9146" t="s">
        <v>26197</v>
      </c>
      <c r="I9146" t="s">
        <v>22691</v>
      </c>
      <c r="J9146" t="s">
        <v>310</v>
      </c>
      <c r="K9146" t="s">
        <v>2075</v>
      </c>
      <c r="M9146" t="s">
        <v>290</v>
      </c>
      <c r="N9146" t="s">
        <v>295</v>
      </c>
      <c r="Q9146" t="s">
        <v>344</v>
      </c>
      <c r="R9146" t="b">
        <v>0</v>
      </c>
      <c r="S9146" t="b">
        <v>0</v>
      </c>
      <c r="T9146" t="s">
        <v>426</v>
      </c>
      <c r="U9146">
        <v>1</v>
      </c>
      <c r="V9146" s="32" t="s">
        <v>22658</v>
      </c>
      <c r="W9146" t="s">
        <v>22659</v>
      </c>
      <c r="X9146" t="s">
        <v>282</v>
      </c>
      <c r="Y9146" t="s">
        <v>344</v>
      </c>
      <c r="Z9146" t="s">
        <v>284</v>
      </c>
      <c r="AA9146" t="s">
        <v>283</v>
      </c>
      <c r="AB9146"/>
      <c r="AD9146" s="27" t="s">
        <v>2075</v>
      </c>
      <c r="AF9146" t="s">
        <v>290</v>
      </c>
      <c r="AH9146" t="s">
        <v>1943</v>
      </c>
      <c r="AI9146" t="s">
        <v>18673</v>
      </c>
      <c r="AJ9146" t="s">
        <v>18674</v>
      </c>
      <c r="AK9146" t="s">
        <v>2082</v>
      </c>
      <c r="AL9146" s="12">
        <v>45965.233368055553</v>
      </c>
    </row>
    <row r="9147" spans="1:39" ht="15" customHeight="1" x14ac:dyDescent="0.3">
      <c r="A9147" s="38" t="s">
        <v>22689</v>
      </c>
      <c r="B9147" t="s">
        <v>22690</v>
      </c>
      <c r="C9147" t="s">
        <v>2073</v>
      </c>
      <c r="D9147" t="s">
        <v>282</v>
      </c>
      <c r="E9147" t="s">
        <v>283</v>
      </c>
      <c r="H9147" t="s">
        <v>26197</v>
      </c>
      <c r="I9147" t="s">
        <v>22691</v>
      </c>
      <c r="J9147" t="s">
        <v>310</v>
      </c>
      <c r="K9147" t="s">
        <v>2075</v>
      </c>
      <c r="M9147" t="s">
        <v>290</v>
      </c>
      <c r="N9147" t="s">
        <v>295</v>
      </c>
      <c r="R9147" t="b">
        <v>0</v>
      </c>
      <c r="S9147" t="b">
        <v>0</v>
      </c>
      <c r="T9147" t="s">
        <v>426</v>
      </c>
      <c r="U9147">
        <v>1</v>
      </c>
      <c r="V9147" s="32" t="s">
        <v>22660</v>
      </c>
      <c r="W9147" t="s">
        <v>22661</v>
      </c>
      <c r="X9147" t="s">
        <v>282</v>
      </c>
      <c r="Y9147" t="s">
        <v>311</v>
      </c>
      <c r="Z9147" t="s">
        <v>284</v>
      </c>
      <c r="AB9147"/>
      <c r="AD9147" s="27" t="s">
        <v>2094</v>
      </c>
      <c r="AF9147" t="s">
        <v>290</v>
      </c>
      <c r="AH9147" t="s">
        <v>18672</v>
      </c>
      <c r="AI9147" t="s">
        <v>18673</v>
      </c>
      <c r="AJ9147" t="s">
        <v>18674</v>
      </c>
      <c r="AK9147" t="s">
        <v>2082</v>
      </c>
      <c r="AL9147" s="12">
        <v>45965.238032407404</v>
      </c>
      <c r="AM9147" t="s">
        <v>291</v>
      </c>
    </row>
    <row r="9148" spans="1:39" ht="15" customHeight="1" x14ac:dyDescent="0.3">
      <c r="A9148" s="38" t="s">
        <v>22689</v>
      </c>
      <c r="B9148" t="s">
        <v>22690</v>
      </c>
      <c r="C9148" t="s">
        <v>2073</v>
      </c>
      <c r="D9148" t="s">
        <v>282</v>
      </c>
      <c r="E9148" t="s">
        <v>283</v>
      </c>
      <c r="H9148" t="s">
        <v>26197</v>
      </c>
      <c r="I9148" t="s">
        <v>22691</v>
      </c>
      <c r="J9148" t="s">
        <v>310</v>
      </c>
      <c r="K9148" t="s">
        <v>2075</v>
      </c>
      <c r="M9148" t="s">
        <v>290</v>
      </c>
      <c r="N9148" t="s">
        <v>295</v>
      </c>
      <c r="R9148" t="b">
        <v>0</v>
      </c>
      <c r="S9148" t="b">
        <v>0</v>
      </c>
      <c r="T9148" t="s">
        <v>426</v>
      </c>
      <c r="U9148">
        <v>1</v>
      </c>
      <c r="V9148" s="32" t="s">
        <v>18679</v>
      </c>
      <c r="W9148" t="s">
        <v>18680</v>
      </c>
      <c r="X9148" t="s">
        <v>282</v>
      </c>
      <c r="Y9148" t="s">
        <v>311</v>
      </c>
      <c r="Z9148" t="s">
        <v>284</v>
      </c>
      <c r="AB9148"/>
      <c r="AD9148" s="27" t="s">
        <v>2075</v>
      </c>
      <c r="AF9148" t="s">
        <v>290</v>
      </c>
      <c r="AH9148" t="s">
        <v>18672</v>
      </c>
      <c r="AI9148" t="s">
        <v>18673</v>
      </c>
      <c r="AJ9148" t="s">
        <v>18674</v>
      </c>
      <c r="AK9148" t="s">
        <v>2082</v>
      </c>
      <c r="AL9148" s="12">
        <v>45993.713194444441</v>
      </c>
    </row>
    <row r="9149" spans="1:39" ht="15" customHeight="1" x14ac:dyDescent="0.3">
      <c r="A9149" s="38" t="s">
        <v>22779</v>
      </c>
      <c r="B9149" t="s">
        <v>22780</v>
      </c>
      <c r="C9149" t="s">
        <v>2073</v>
      </c>
      <c r="D9149" t="s">
        <v>282</v>
      </c>
      <c r="E9149" t="s">
        <v>283</v>
      </c>
      <c r="H9149" t="s">
        <v>25618</v>
      </c>
      <c r="I9149" t="s">
        <v>22781</v>
      </c>
      <c r="J9149" t="s">
        <v>310</v>
      </c>
      <c r="K9149" t="s">
        <v>2094</v>
      </c>
      <c r="M9149" t="s">
        <v>290</v>
      </c>
      <c r="N9149" t="s">
        <v>365</v>
      </c>
      <c r="O9149" t="s">
        <v>2076</v>
      </c>
      <c r="Q9149" t="s">
        <v>344</v>
      </c>
      <c r="R9149" t="b">
        <v>0</v>
      </c>
      <c r="S9149" t="b">
        <v>0</v>
      </c>
      <c r="T9149" t="s">
        <v>426</v>
      </c>
      <c r="U9149">
        <v>1</v>
      </c>
      <c r="V9149" s="32" t="s">
        <v>22777</v>
      </c>
      <c r="W9149" t="s">
        <v>22778</v>
      </c>
      <c r="X9149" t="s">
        <v>282</v>
      </c>
      <c r="Y9149" t="s">
        <v>344</v>
      </c>
      <c r="Z9149" t="s">
        <v>284</v>
      </c>
      <c r="AA9149" t="s">
        <v>283</v>
      </c>
      <c r="AB9149"/>
      <c r="AD9149" s="27" t="s">
        <v>2075</v>
      </c>
      <c r="AF9149" t="s">
        <v>290</v>
      </c>
      <c r="AH9149" t="s">
        <v>1943</v>
      </c>
      <c r="AI9149" t="s">
        <v>18677</v>
      </c>
      <c r="AJ9149" t="s">
        <v>18678</v>
      </c>
      <c r="AK9149" t="s">
        <v>2082</v>
      </c>
      <c r="AL9149" s="12">
        <v>45703.507476851853</v>
      </c>
    </row>
    <row r="9150" spans="1:39" ht="15" customHeight="1" x14ac:dyDescent="0.3">
      <c r="A9150" s="38" t="s">
        <v>22779</v>
      </c>
      <c r="B9150" t="s">
        <v>22780</v>
      </c>
      <c r="C9150" t="s">
        <v>2073</v>
      </c>
      <c r="D9150" t="s">
        <v>282</v>
      </c>
      <c r="E9150" t="s">
        <v>283</v>
      </c>
      <c r="H9150" t="s">
        <v>25618</v>
      </c>
      <c r="I9150" t="s">
        <v>22781</v>
      </c>
      <c r="J9150" t="s">
        <v>310</v>
      </c>
      <c r="K9150" t="s">
        <v>2094</v>
      </c>
      <c r="M9150" t="s">
        <v>290</v>
      </c>
      <c r="N9150" t="s">
        <v>365</v>
      </c>
      <c r="O9150" t="s">
        <v>2076</v>
      </c>
      <c r="R9150" t="b">
        <v>0</v>
      </c>
      <c r="S9150" t="b">
        <v>0</v>
      </c>
      <c r="T9150" t="s">
        <v>426</v>
      </c>
      <c r="U9150">
        <v>1</v>
      </c>
      <c r="V9150" s="32" t="s">
        <v>18679</v>
      </c>
      <c r="W9150" t="s">
        <v>18680</v>
      </c>
      <c r="X9150" t="s">
        <v>282</v>
      </c>
      <c r="Y9150" t="s">
        <v>311</v>
      </c>
      <c r="Z9150" t="s">
        <v>284</v>
      </c>
      <c r="AB9150"/>
      <c r="AD9150" s="27" t="s">
        <v>2075</v>
      </c>
      <c r="AF9150" t="s">
        <v>290</v>
      </c>
      <c r="AH9150" t="s">
        <v>18672</v>
      </c>
      <c r="AI9150" t="s">
        <v>18673</v>
      </c>
      <c r="AJ9150" t="s">
        <v>18674</v>
      </c>
      <c r="AK9150" t="s">
        <v>2082</v>
      </c>
      <c r="AL9150" s="12">
        <v>45993.713194444441</v>
      </c>
    </row>
    <row r="9151" spans="1:39" ht="15" customHeight="1" x14ac:dyDescent="0.3">
      <c r="A9151" s="38" t="s">
        <v>22782</v>
      </c>
      <c r="B9151" t="s">
        <v>22783</v>
      </c>
      <c r="C9151" t="s">
        <v>2073</v>
      </c>
      <c r="D9151" t="s">
        <v>282</v>
      </c>
      <c r="E9151" t="s">
        <v>283</v>
      </c>
      <c r="H9151" t="s">
        <v>26184</v>
      </c>
      <c r="I9151" t="s">
        <v>22784</v>
      </c>
      <c r="J9151" t="s">
        <v>310</v>
      </c>
      <c r="K9151" t="s">
        <v>2075</v>
      </c>
      <c r="M9151" t="s">
        <v>290</v>
      </c>
      <c r="N9151" t="s">
        <v>295</v>
      </c>
      <c r="Q9151" t="s">
        <v>344</v>
      </c>
      <c r="R9151" t="b">
        <v>0</v>
      </c>
      <c r="S9151" t="b">
        <v>0</v>
      </c>
      <c r="T9151" t="s">
        <v>426</v>
      </c>
      <c r="U9151">
        <v>1</v>
      </c>
      <c r="V9151" s="32" t="s">
        <v>22737</v>
      </c>
      <c r="W9151" t="s">
        <v>22738</v>
      </c>
      <c r="X9151" t="s">
        <v>282</v>
      </c>
      <c r="Y9151" t="s">
        <v>344</v>
      </c>
      <c r="Z9151" t="s">
        <v>284</v>
      </c>
      <c r="AB9151"/>
      <c r="AD9151" s="27" t="s">
        <v>2075</v>
      </c>
      <c r="AF9151" t="s">
        <v>290</v>
      </c>
      <c r="AH9151" t="s">
        <v>18672</v>
      </c>
      <c r="AI9151" t="s">
        <v>18673</v>
      </c>
      <c r="AJ9151" t="s">
        <v>18674</v>
      </c>
      <c r="AK9151" t="s">
        <v>2082</v>
      </c>
      <c r="AL9151" s="12">
        <v>45966.397083333337</v>
      </c>
    </row>
    <row r="9152" spans="1:39" ht="15" customHeight="1" x14ac:dyDescent="0.3">
      <c r="A9152" s="38" t="s">
        <v>22782</v>
      </c>
      <c r="B9152" t="s">
        <v>22783</v>
      </c>
      <c r="C9152" t="s">
        <v>2073</v>
      </c>
      <c r="D9152" t="s">
        <v>282</v>
      </c>
      <c r="E9152" t="s">
        <v>283</v>
      </c>
      <c r="H9152" t="s">
        <v>26184</v>
      </c>
      <c r="I9152" t="s">
        <v>22784</v>
      </c>
      <c r="J9152" t="s">
        <v>310</v>
      </c>
      <c r="K9152" t="s">
        <v>2075</v>
      </c>
      <c r="M9152" t="s">
        <v>290</v>
      </c>
      <c r="N9152" t="s">
        <v>295</v>
      </c>
      <c r="R9152" t="b">
        <v>0</v>
      </c>
      <c r="S9152" t="b">
        <v>0</v>
      </c>
      <c r="T9152" t="s">
        <v>426</v>
      </c>
      <c r="U9152">
        <v>1</v>
      </c>
      <c r="V9152" s="32" t="s">
        <v>22739</v>
      </c>
      <c r="W9152" t="s">
        <v>22740</v>
      </c>
      <c r="X9152" t="s">
        <v>282</v>
      </c>
      <c r="Y9152" t="s">
        <v>311</v>
      </c>
      <c r="Z9152" t="s">
        <v>310</v>
      </c>
      <c r="AB9152"/>
      <c r="AD9152" s="27" t="s">
        <v>2094</v>
      </c>
      <c r="AF9152" t="s">
        <v>290</v>
      </c>
      <c r="AH9152" t="s">
        <v>428</v>
      </c>
      <c r="AI9152" t="s">
        <v>22523</v>
      </c>
      <c r="AJ9152" t="s">
        <v>22524</v>
      </c>
      <c r="AK9152" t="s">
        <v>2082</v>
      </c>
      <c r="AL9152" s="12">
        <v>45418.391643518517</v>
      </c>
      <c r="AM9152" t="s">
        <v>291</v>
      </c>
    </row>
    <row r="9153" spans="1:39" ht="15" customHeight="1" x14ac:dyDescent="0.3">
      <c r="A9153" s="38" t="s">
        <v>22782</v>
      </c>
      <c r="B9153" t="s">
        <v>22783</v>
      </c>
      <c r="C9153" t="s">
        <v>2073</v>
      </c>
      <c r="D9153" t="s">
        <v>282</v>
      </c>
      <c r="E9153" t="s">
        <v>283</v>
      </c>
      <c r="H9153" t="s">
        <v>26184</v>
      </c>
      <c r="I9153" t="s">
        <v>22784</v>
      </c>
      <c r="J9153" t="s">
        <v>310</v>
      </c>
      <c r="K9153" t="s">
        <v>2075</v>
      </c>
      <c r="M9153" t="s">
        <v>290</v>
      </c>
      <c r="N9153" t="s">
        <v>295</v>
      </c>
      <c r="R9153" t="b">
        <v>0</v>
      </c>
      <c r="S9153" t="b">
        <v>0</v>
      </c>
      <c r="T9153" t="s">
        <v>426</v>
      </c>
      <c r="U9153">
        <v>1</v>
      </c>
      <c r="V9153" s="32" t="s">
        <v>18679</v>
      </c>
      <c r="W9153" t="s">
        <v>18680</v>
      </c>
      <c r="X9153" t="s">
        <v>282</v>
      </c>
      <c r="Y9153" t="s">
        <v>311</v>
      </c>
      <c r="Z9153" t="s">
        <v>284</v>
      </c>
      <c r="AB9153"/>
      <c r="AD9153" s="27" t="s">
        <v>2075</v>
      </c>
      <c r="AF9153" t="s">
        <v>290</v>
      </c>
      <c r="AH9153" t="s">
        <v>18672</v>
      </c>
      <c r="AI9153" t="s">
        <v>18673</v>
      </c>
      <c r="AJ9153" t="s">
        <v>18674</v>
      </c>
      <c r="AK9153" t="s">
        <v>2082</v>
      </c>
      <c r="AL9153" s="12">
        <v>45993.713194444441</v>
      </c>
    </row>
    <row r="9154" spans="1:39" ht="15" customHeight="1" x14ac:dyDescent="0.3">
      <c r="A9154" s="38" t="s">
        <v>22853</v>
      </c>
      <c r="B9154" t="s">
        <v>22854</v>
      </c>
      <c r="C9154" t="s">
        <v>2073</v>
      </c>
      <c r="D9154" t="s">
        <v>282</v>
      </c>
      <c r="E9154" t="s">
        <v>337</v>
      </c>
      <c r="H9154" t="s">
        <v>25656</v>
      </c>
      <c r="I9154" t="s">
        <v>22855</v>
      </c>
      <c r="J9154" t="s">
        <v>284</v>
      </c>
      <c r="K9154" t="s">
        <v>2075</v>
      </c>
      <c r="M9154" t="s">
        <v>290</v>
      </c>
      <c r="O9154" t="s">
        <v>2076</v>
      </c>
      <c r="Q9154" t="s">
        <v>344</v>
      </c>
      <c r="R9154" t="b">
        <v>0</v>
      </c>
      <c r="S9154" t="b">
        <v>0</v>
      </c>
      <c r="T9154" t="s">
        <v>426</v>
      </c>
      <c r="U9154">
        <v>1</v>
      </c>
      <c r="V9154" s="32" t="s">
        <v>22770</v>
      </c>
      <c r="W9154" t="s">
        <v>22771</v>
      </c>
      <c r="X9154" t="s">
        <v>282</v>
      </c>
      <c r="Y9154" t="s">
        <v>344</v>
      </c>
      <c r="Z9154" t="s">
        <v>284</v>
      </c>
      <c r="AB9154"/>
      <c r="AD9154" s="27" t="s">
        <v>2075</v>
      </c>
      <c r="AF9154" t="s">
        <v>290</v>
      </c>
      <c r="AH9154" t="s">
        <v>2013</v>
      </c>
      <c r="AI9154" t="s">
        <v>2121</v>
      </c>
      <c r="AJ9154" t="s">
        <v>2122</v>
      </c>
      <c r="AK9154" t="s">
        <v>2082</v>
      </c>
      <c r="AL9154" s="12">
        <v>45898.000162037039</v>
      </c>
    </row>
    <row r="9155" spans="1:39" ht="15" customHeight="1" x14ac:dyDescent="0.3">
      <c r="A9155" s="38" t="s">
        <v>22853</v>
      </c>
      <c r="B9155" t="s">
        <v>22854</v>
      </c>
      <c r="C9155" t="s">
        <v>2073</v>
      </c>
      <c r="D9155" t="s">
        <v>282</v>
      </c>
      <c r="E9155" t="s">
        <v>337</v>
      </c>
      <c r="H9155" t="s">
        <v>25656</v>
      </c>
      <c r="I9155" t="s">
        <v>22855</v>
      </c>
      <c r="J9155" t="s">
        <v>284</v>
      </c>
      <c r="K9155" t="s">
        <v>2075</v>
      </c>
      <c r="M9155" t="s">
        <v>290</v>
      </c>
      <c r="O9155" t="s">
        <v>2076</v>
      </c>
      <c r="R9155" t="b">
        <v>0</v>
      </c>
      <c r="S9155" t="b">
        <v>0</v>
      </c>
      <c r="T9155" t="s">
        <v>426</v>
      </c>
      <c r="U9155">
        <v>1</v>
      </c>
      <c r="V9155" s="32" t="s">
        <v>22772</v>
      </c>
      <c r="W9155" t="s">
        <v>22773</v>
      </c>
      <c r="X9155" t="s">
        <v>282</v>
      </c>
      <c r="Y9155" t="s">
        <v>311</v>
      </c>
      <c r="Z9155" t="s">
        <v>284</v>
      </c>
      <c r="AB9155"/>
      <c r="AD9155" s="27" t="s">
        <v>2075</v>
      </c>
      <c r="AF9155" t="s">
        <v>290</v>
      </c>
      <c r="AH9155" t="s">
        <v>2012</v>
      </c>
      <c r="AI9155" t="s">
        <v>2121</v>
      </c>
      <c r="AJ9155" t="s">
        <v>2122</v>
      </c>
      <c r="AK9155" t="s">
        <v>2082</v>
      </c>
      <c r="AL9155" s="12">
        <v>45899.69740740741</v>
      </c>
    </row>
    <row r="9156" spans="1:39" ht="15" customHeight="1" x14ac:dyDescent="0.3">
      <c r="A9156" s="38" t="s">
        <v>22856</v>
      </c>
      <c r="B9156" t="s">
        <v>22857</v>
      </c>
      <c r="C9156" t="s">
        <v>2073</v>
      </c>
      <c r="D9156" t="s">
        <v>282</v>
      </c>
      <c r="E9156" t="s">
        <v>337</v>
      </c>
      <c r="H9156" t="s">
        <v>25656</v>
      </c>
      <c r="I9156" t="s">
        <v>22858</v>
      </c>
      <c r="J9156" t="s">
        <v>284</v>
      </c>
      <c r="K9156" t="s">
        <v>2075</v>
      </c>
      <c r="M9156" t="s">
        <v>294</v>
      </c>
      <c r="N9156" t="s">
        <v>295</v>
      </c>
      <c r="O9156" t="s">
        <v>2076</v>
      </c>
      <c r="Q9156" t="s">
        <v>344</v>
      </c>
      <c r="R9156" t="b">
        <v>0</v>
      </c>
      <c r="S9156" t="b">
        <v>0</v>
      </c>
      <c r="T9156" t="s">
        <v>426</v>
      </c>
      <c r="U9156">
        <v>1</v>
      </c>
      <c r="V9156" s="32" t="s">
        <v>22770</v>
      </c>
      <c r="W9156" t="s">
        <v>22771</v>
      </c>
      <c r="X9156" t="s">
        <v>282</v>
      </c>
      <c r="Y9156" t="s">
        <v>344</v>
      </c>
      <c r="Z9156" t="s">
        <v>284</v>
      </c>
      <c r="AB9156"/>
      <c r="AD9156" s="27" t="s">
        <v>2075</v>
      </c>
      <c r="AF9156" t="s">
        <v>290</v>
      </c>
      <c r="AH9156" t="s">
        <v>2013</v>
      </c>
      <c r="AI9156" t="s">
        <v>2121</v>
      </c>
      <c r="AJ9156" t="s">
        <v>2122</v>
      </c>
      <c r="AK9156" t="s">
        <v>2082</v>
      </c>
      <c r="AL9156" s="12">
        <v>45898.000162037039</v>
      </c>
    </row>
    <row r="9157" spans="1:39" ht="15" customHeight="1" x14ac:dyDescent="0.3">
      <c r="A9157" s="38" t="s">
        <v>22856</v>
      </c>
      <c r="B9157" t="s">
        <v>22857</v>
      </c>
      <c r="C9157" t="s">
        <v>2073</v>
      </c>
      <c r="D9157" t="s">
        <v>282</v>
      </c>
      <c r="E9157" t="s">
        <v>337</v>
      </c>
      <c r="H9157" t="s">
        <v>25656</v>
      </c>
      <c r="I9157" t="s">
        <v>22858</v>
      </c>
      <c r="J9157" t="s">
        <v>284</v>
      </c>
      <c r="K9157" t="s">
        <v>2075</v>
      </c>
      <c r="M9157" t="s">
        <v>294</v>
      </c>
      <c r="N9157" t="s">
        <v>295</v>
      </c>
      <c r="O9157" t="s">
        <v>2076</v>
      </c>
      <c r="R9157" t="b">
        <v>0</v>
      </c>
      <c r="S9157" t="b">
        <v>0</v>
      </c>
      <c r="T9157" t="s">
        <v>426</v>
      </c>
      <c r="U9157">
        <v>1</v>
      </c>
      <c r="V9157" s="32" t="s">
        <v>22772</v>
      </c>
      <c r="W9157" t="s">
        <v>22773</v>
      </c>
      <c r="X9157" t="s">
        <v>282</v>
      </c>
      <c r="Y9157" t="s">
        <v>311</v>
      </c>
      <c r="Z9157" t="s">
        <v>284</v>
      </c>
      <c r="AB9157"/>
      <c r="AD9157" s="27" t="s">
        <v>2075</v>
      </c>
      <c r="AF9157" t="s">
        <v>290</v>
      </c>
      <c r="AH9157" t="s">
        <v>2012</v>
      </c>
      <c r="AI9157" t="s">
        <v>2121</v>
      </c>
      <c r="AJ9157" t="s">
        <v>2122</v>
      </c>
      <c r="AK9157" t="s">
        <v>2082</v>
      </c>
      <c r="AL9157" s="12">
        <v>45899.69740740741</v>
      </c>
    </row>
    <row r="9158" spans="1:39" ht="15" customHeight="1" x14ac:dyDescent="0.3">
      <c r="A9158" s="38" t="s">
        <v>22885</v>
      </c>
      <c r="B9158" t="s">
        <v>22886</v>
      </c>
      <c r="C9158" t="s">
        <v>2073</v>
      </c>
      <c r="D9158" t="s">
        <v>282</v>
      </c>
      <c r="E9158" t="s">
        <v>283</v>
      </c>
      <c r="H9158" t="s">
        <v>25628</v>
      </c>
      <c r="I9158" t="s">
        <v>22887</v>
      </c>
      <c r="J9158" t="s">
        <v>310</v>
      </c>
      <c r="K9158" t="s">
        <v>2094</v>
      </c>
      <c r="M9158" t="s">
        <v>290</v>
      </c>
      <c r="Q9158" t="s">
        <v>344</v>
      </c>
      <c r="R9158" t="b">
        <v>0</v>
      </c>
      <c r="S9158" t="b">
        <v>0</v>
      </c>
      <c r="T9158" t="s">
        <v>426</v>
      </c>
      <c r="U9158">
        <v>1</v>
      </c>
      <c r="V9158" s="32" t="s">
        <v>22777</v>
      </c>
      <c r="W9158" t="s">
        <v>22778</v>
      </c>
      <c r="X9158" t="s">
        <v>282</v>
      </c>
      <c r="Y9158" t="s">
        <v>344</v>
      </c>
      <c r="Z9158" t="s">
        <v>284</v>
      </c>
      <c r="AA9158" t="s">
        <v>283</v>
      </c>
      <c r="AB9158"/>
      <c r="AD9158" s="27" t="s">
        <v>2075</v>
      </c>
      <c r="AF9158" t="s">
        <v>290</v>
      </c>
      <c r="AH9158" t="s">
        <v>1943</v>
      </c>
      <c r="AI9158" t="s">
        <v>18677</v>
      </c>
      <c r="AJ9158" t="s">
        <v>18678</v>
      </c>
      <c r="AK9158" t="s">
        <v>2082</v>
      </c>
      <c r="AL9158" s="12">
        <v>45703.507476851853</v>
      </c>
    </row>
    <row r="9159" spans="1:39" ht="15" customHeight="1" x14ac:dyDescent="0.3">
      <c r="A9159" s="38" t="s">
        <v>22885</v>
      </c>
      <c r="B9159" t="s">
        <v>22886</v>
      </c>
      <c r="C9159" t="s">
        <v>2073</v>
      </c>
      <c r="D9159" t="s">
        <v>282</v>
      </c>
      <c r="E9159" t="s">
        <v>283</v>
      </c>
      <c r="H9159" t="s">
        <v>25628</v>
      </c>
      <c r="I9159" t="s">
        <v>22887</v>
      </c>
      <c r="J9159" t="s">
        <v>310</v>
      </c>
      <c r="K9159" t="s">
        <v>2094</v>
      </c>
      <c r="M9159" t="s">
        <v>290</v>
      </c>
      <c r="R9159" t="b">
        <v>0</v>
      </c>
      <c r="S9159" t="b">
        <v>0</v>
      </c>
      <c r="T9159" t="s">
        <v>426</v>
      </c>
      <c r="U9159">
        <v>1</v>
      </c>
      <c r="V9159" s="32" t="s">
        <v>18679</v>
      </c>
      <c r="W9159" t="s">
        <v>18680</v>
      </c>
      <c r="X9159" t="s">
        <v>282</v>
      </c>
      <c r="Y9159" t="s">
        <v>311</v>
      </c>
      <c r="Z9159" t="s">
        <v>284</v>
      </c>
      <c r="AB9159"/>
      <c r="AD9159" s="27" t="s">
        <v>2075</v>
      </c>
      <c r="AF9159" t="s">
        <v>290</v>
      </c>
      <c r="AH9159" t="s">
        <v>18672</v>
      </c>
      <c r="AI9159" t="s">
        <v>18673</v>
      </c>
      <c r="AJ9159" t="s">
        <v>18674</v>
      </c>
      <c r="AK9159" t="s">
        <v>2082</v>
      </c>
      <c r="AL9159" s="12">
        <v>45993.713194444441</v>
      </c>
    </row>
    <row r="9160" spans="1:39" ht="15" customHeight="1" x14ac:dyDescent="0.3">
      <c r="A9160" s="38" t="s">
        <v>24636</v>
      </c>
      <c r="B9160" t="s">
        <v>24637</v>
      </c>
      <c r="C9160" t="s">
        <v>2212</v>
      </c>
      <c r="D9160" t="s">
        <v>282</v>
      </c>
      <c r="G9160" t="s">
        <v>2067</v>
      </c>
      <c r="H9160" t="s">
        <v>312</v>
      </c>
      <c r="I9160" t="s">
        <v>24638</v>
      </c>
      <c r="K9160" t="s">
        <v>2075</v>
      </c>
      <c r="L9160" t="s">
        <v>26031</v>
      </c>
      <c r="M9160" t="s">
        <v>290</v>
      </c>
      <c r="Q9160" t="s">
        <v>305</v>
      </c>
      <c r="R9160" t="b">
        <v>0</v>
      </c>
      <c r="S9160" t="b">
        <v>0</v>
      </c>
      <c r="T9160" t="s">
        <v>426</v>
      </c>
      <c r="U9160">
        <v>1</v>
      </c>
      <c r="V9160" s="32" t="s">
        <v>22968</v>
      </c>
      <c r="W9160" t="s">
        <v>22969</v>
      </c>
      <c r="X9160" t="s">
        <v>282</v>
      </c>
      <c r="Y9160" t="s">
        <v>305</v>
      </c>
      <c r="Z9160" t="s">
        <v>284</v>
      </c>
      <c r="AA9160" t="s">
        <v>339</v>
      </c>
      <c r="AB9160"/>
      <c r="AD9160" s="27" t="s">
        <v>2094</v>
      </c>
      <c r="AF9160" t="s">
        <v>294</v>
      </c>
      <c r="AH9160" t="s">
        <v>633</v>
      </c>
      <c r="AI9160" t="s">
        <v>26578</v>
      </c>
      <c r="AJ9160" t="s">
        <v>26579</v>
      </c>
      <c r="AK9160" t="s">
        <v>2082</v>
      </c>
      <c r="AL9160" s="12">
        <v>46120.421030092592</v>
      </c>
      <c r="AM9160" t="s">
        <v>309</v>
      </c>
    </row>
    <row r="9161" spans="1:39" ht="15" customHeight="1" x14ac:dyDescent="0.3">
      <c r="A9161" s="38" t="s">
        <v>22931</v>
      </c>
      <c r="B9161" t="s">
        <v>22932</v>
      </c>
      <c r="C9161" t="s">
        <v>2073</v>
      </c>
      <c r="D9161" t="s">
        <v>282</v>
      </c>
      <c r="E9161" t="s">
        <v>283</v>
      </c>
      <c r="H9161" t="s">
        <v>318</v>
      </c>
      <c r="I9161" t="s">
        <v>22933</v>
      </c>
      <c r="J9161" t="s">
        <v>284</v>
      </c>
      <c r="K9161" t="s">
        <v>2075</v>
      </c>
      <c r="M9161" t="s">
        <v>290</v>
      </c>
      <c r="N9161" t="s">
        <v>295</v>
      </c>
      <c r="Q9161" t="s">
        <v>344</v>
      </c>
      <c r="R9161" t="b">
        <v>0</v>
      </c>
      <c r="S9161" t="b">
        <v>0</v>
      </c>
      <c r="T9161" t="s">
        <v>426</v>
      </c>
      <c r="U9161">
        <v>1</v>
      </c>
      <c r="V9161" s="32" t="s">
        <v>22140</v>
      </c>
      <c r="W9161" t="s">
        <v>22141</v>
      </c>
      <c r="X9161" t="s">
        <v>282</v>
      </c>
      <c r="Y9161" t="s">
        <v>344</v>
      </c>
      <c r="Z9161" t="s">
        <v>284</v>
      </c>
      <c r="AA9161" t="s">
        <v>283</v>
      </c>
      <c r="AB9161"/>
      <c r="AD9161" s="27" t="s">
        <v>2094</v>
      </c>
      <c r="AF9161" t="s">
        <v>290</v>
      </c>
      <c r="AH9161" t="s">
        <v>18672</v>
      </c>
      <c r="AI9161" t="s">
        <v>18673</v>
      </c>
      <c r="AJ9161" t="s">
        <v>18674</v>
      </c>
      <c r="AK9161" t="s">
        <v>2082</v>
      </c>
      <c r="AL9161" s="12">
        <v>45967.450266203705</v>
      </c>
    </row>
    <row r="9162" spans="1:39" ht="15" customHeight="1" x14ac:dyDescent="0.3">
      <c r="A9162" s="38" t="s">
        <v>22931</v>
      </c>
      <c r="B9162" t="s">
        <v>22932</v>
      </c>
      <c r="C9162" t="s">
        <v>2073</v>
      </c>
      <c r="D9162" t="s">
        <v>282</v>
      </c>
      <c r="E9162" t="s">
        <v>283</v>
      </c>
      <c r="H9162" t="s">
        <v>318</v>
      </c>
      <c r="I9162" t="s">
        <v>22933</v>
      </c>
      <c r="J9162" t="s">
        <v>284</v>
      </c>
      <c r="K9162" t="s">
        <v>2075</v>
      </c>
      <c r="M9162" t="s">
        <v>290</v>
      </c>
      <c r="N9162" t="s">
        <v>295</v>
      </c>
      <c r="R9162" t="b">
        <v>0</v>
      </c>
      <c r="S9162" t="b">
        <v>0</v>
      </c>
      <c r="T9162" t="s">
        <v>426</v>
      </c>
      <c r="U9162">
        <v>1</v>
      </c>
      <c r="V9162" s="32" t="s">
        <v>22142</v>
      </c>
      <c r="W9162" t="s">
        <v>22143</v>
      </c>
      <c r="X9162" t="s">
        <v>282</v>
      </c>
      <c r="Y9162" t="s">
        <v>311</v>
      </c>
      <c r="Z9162" t="s">
        <v>310</v>
      </c>
      <c r="AB9162"/>
      <c r="AD9162" s="27" t="s">
        <v>2094</v>
      </c>
      <c r="AF9162" t="s">
        <v>290</v>
      </c>
      <c r="AH9162" t="s">
        <v>18672</v>
      </c>
      <c r="AI9162" t="s">
        <v>18673</v>
      </c>
      <c r="AJ9162" t="s">
        <v>18674</v>
      </c>
      <c r="AK9162" t="s">
        <v>2082</v>
      </c>
      <c r="AL9162" s="12">
        <v>45967.452361111114</v>
      </c>
      <c r="AM9162" t="s">
        <v>291</v>
      </c>
    </row>
    <row r="9163" spans="1:39" ht="15" customHeight="1" x14ac:dyDescent="0.3">
      <c r="A9163" s="38" t="s">
        <v>22931</v>
      </c>
      <c r="B9163" t="s">
        <v>22932</v>
      </c>
      <c r="C9163" t="s">
        <v>2073</v>
      </c>
      <c r="D9163" t="s">
        <v>282</v>
      </c>
      <c r="E9163" t="s">
        <v>283</v>
      </c>
      <c r="H9163" t="s">
        <v>318</v>
      </c>
      <c r="I9163" t="s">
        <v>22933</v>
      </c>
      <c r="J9163" t="s">
        <v>284</v>
      </c>
      <c r="K9163" t="s">
        <v>2075</v>
      </c>
      <c r="M9163" t="s">
        <v>290</v>
      </c>
      <c r="N9163" t="s">
        <v>295</v>
      </c>
      <c r="R9163" t="b">
        <v>0</v>
      </c>
      <c r="S9163" t="b">
        <v>0</v>
      </c>
      <c r="T9163" t="s">
        <v>426</v>
      </c>
      <c r="U9163">
        <v>1</v>
      </c>
      <c r="V9163" s="32" t="s">
        <v>18679</v>
      </c>
      <c r="W9163" t="s">
        <v>18680</v>
      </c>
      <c r="X9163" t="s">
        <v>282</v>
      </c>
      <c r="Y9163" t="s">
        <v>311</v>
      </c>
      <c r="Z9163" t="s">
        <v>284</v>
      </c>
      <c r="AB9163"/>
      <c r="AD9163" s="27" t="s">
        <v>2075</v>
      </c>
      <c r="AF9163" t="s">
        <v>290</v>
      </c>
      <c r="AH9163" t="s">
        <v>18672</v>
      </c>
      <c r="AI9163" t="s">
        <v>18673</v>
      </c>
      <c r="AJ9163" t="s">
        <v>18674</v>
      </c>
      <c r="AK9163" t="s">
        <v>2082</v>
      </c>
      <c r="AL9163" s="12">
        <v>45993.713194444441</v>
      </c>
    </row>
    <row r="9164" spans="1:39" ht="15" customHeight="1" x14ac:dyDescent="0.3">
      <c r="A9164" s="38" t="s">
        <v>22906</v>
      </c>
      <c r="B9164" t="s">
        <v>22907</v>
      </c>
      <c r="C9164" t="s">
        <v>2073</v>
      </c>
      <c r="D9164" t="s">
        <v>282</v>
      </c>
      <c r="E9164" t="s">
        <v>283</v>
      </c>
      <c r="H9164" t="s">
        <v>318</v>
      </c>
      <c r="I9164" t="s">
        <v>22908</v>
      </c>
      <c r="J9164" t="s">
        <v>329</v>
      </c>
      <c r="K9164" t="s">
        <v>2094</v>
      </c>
      <c r="M9164" t="s">
        <v>290</v>
      </c>
      <c r="Q9164" t="s">
        <v>344</v>
      </c>
      <c r="R9164" t="b">
        <v>0</v>
      </c>
      <c r="S9164" t="b">
        <v>0</v>
      </c>
      <c r="T9164" t="s">
        <v>426</v>
      </c>
      <c r="U9164">
        <v>1</v>
      </c>
      <c r="V9164" s="32" t="s">
        <v>2235</v>
      </c>
      <c r="AB9164"/>
      <c r="AD9164" s="27"/>
    </row>
    <row r="9165" spans="1:39" ht="15" customHeight="1" x14ac:dyDescent="0.3">
      <c r="A9165" s="38" t="s">
        <v>22829</v>
      </c>
      <c r="B9165" t="s">
        <v>22830</v>
      </c>
      <c r="C9165" t="s">
        <v>2073</v>
      </c>
      <c r="D9165" t="s">
        <v>282</v>
      </c>
      <c r="E9165" t="s">
        <v>283</v>
      </c>
      <c r="H9165" t="s">
        <v>26602</v>
      </c>
      <c r="I9165" t="s">
        <v>22831</v>
      </c>
      <c r="J9165" t="s">
        <v>284</v>
      </c>
      <c r="K9165" t="s">
        <v>2075</v>
      </c>
      <c r="M9165" t="s">
        <v>290</v>
      </c>
      <c r="N9165" t="s">
        <v>365</v>
      </c>
      <c r="Q9165" t="s">
        <v>344</v>
      </c>
      <c r="R9165" t="b">
        <v>0</v>
      </c>
      <c r="S9165" t="b">
        <v>0</v>
      </c>
      <c r="T9165" t="s">
        <v>426</v>
      </c>
      <c r="U9165">
        <v>1</v>
      </c>
      <c r="V9165" s="32" t="s">
        <v>22737</v>
      </c>
      <c r="W9165" t="s">
        <v>22738</v>
      </c>
      <c r="X9165" t="s">
        <v>282</v>
      </c>
      <c r="Y9165" t="s">
        <v>344</v>
      </c>
      <c r="Z9165" t="s">
        <v>284</v>
      </c>
      <c r="AB9165"/>
      <c r="AD9165" s="27" t="s">
        <v>2075</v>
      </c>
      <c r="AF9165" t="s">
        <v>290</v>
      </c>
      <c r="AH9165" t="s">
        <v>18672</v>
      </c>
      <c r="AI9165" t="s">
        <v>18673</v>
      </c>
      <c r="AJ9165" t="s">
        <v>18674</v>
      </c>
      <c r="AK9165" t="s">
        <v>2082</v>
      </c>
      <c r="AL9165" s="12">
        <v>45966.397083333337</v>
      </c>
    </row>
    <row r="9166" spans="1:39" ht="15" customHeight="1" x14ac:dyDescent="0.3">
      <c r="A9166" s="38" t="s">
        <v>22829</v>
      </c>
      <c r="B9166" t="s">
        <v>22830</v>
      </c>
      <c r="C9166" t="s">
        <v>2073</v>
      </c>
      <c r="D9166" t="s">
        <v>282</v>
      </c>
      <c r="E9166" t="s">
        <v>283</v>
      </c>
      <c r="H9166" t="s">
        <v>26602</v>
      </c>
      <c r="I9166" t="s">
        <v>22831</v>
      </c>
      <c r="J9166" t="s">
        <v>284</v>
      </c>
      <c r="K9166" t="s">
        <v>2075</v>
      </c>
      <c r="M9166" t="s">
        <v>290</v>
      </c>
      <c r="N9166" t="s">
        <v>365</v>
      </c>
      <c r="R9166" t="b">
        <v>0</v>
      </c>
      <c r="S9166" t="b">
        <v>0</v>
      </c>
      <c r="T9166" t="s">
        <v>426</v>
      </c>
      <c r="U9166">
        <v>1</v>
      </c>
      <c r="V9166" s="32" t="s">
        <v>22739</v>
      </c>
      <c r="W9166" t="s">
        <v>22740</v>
      </c>
      <c r="X9166" t="s">
        <v>282</v>
      </c>
      <c r="Y9166" t="s">
        <v>311</v>
      </c>
      <c r="Z9166" t="s">
        <v>310</v>
      </c>
      <c r="AB9166"/>
      <c r="AD9166" s="27" t="s">
        <v>2094</v>
      </c>
      <c r="AF9166" t="s">
        <v>290</v>
      </c>
      <c r="AH9166" t="s">
        <v>428</v>
      </c>
      <c r="AI9166" t="s">
        <v>22523</v>
      </c>
      <c r="AJ9166" t="s">
        <v>22524</v>
      </c>
      <c r="AK9166" t="s">
        <v>2082</v>
      </c>
      <c r="AL9166" s="12">
        <v>45418.391643518517</v>
      </c>
      <c r="AM9166" t="s">
        <v>291</v>
      </c>
    </row>
    <row r="9167" spans="1:39" ht="15" customHeight="1" x14ac:dyDescent="0.3">
      <c r="A9167" s="38" t="s">
        <v>22829</v>
      </c>
      <c r="B9167" t="s">
        <v>22830</v>
      </c>
      <c r="C9167" t="s">
        <v>2073</v>
      </c>
      <c r="D9167" t="s">
        <v>282</v>
      </c>
      <c r="E9167" t="s">
        <v>283</v>
      </c>
      <c r="H9167" t="s">
        <v>26602</v>
      </c>
      <c r="I9167" t="s">
        <v>22831</v>
      </c>
      <c r="J9167" t="s">
        <v>284</v>
      </c>
      <c r="K9167" t="s">
        <v>2075</v>
      </c>
      <c r="M9167" t="s">
        <v>290</v>
      </c>
      <c r="N9167" t="s">
        <v>365</v>
      </c>
      <c r="R9167" t="b">
        <v>0</v>
      </c>
      <c r="S9167" t="b">
        <v>0</v>
      </c>
      <c r="T9167" t="s">
        <v>426</v>
      </c>
      <c r="U9167">
        <v>1</v>
      </c>
      <c r="V9167" s="32" t="s">
        <v>18679</v>
      </c>
      <c r="W9167" t="s">
        <v>18680</v>
      </c>
      <c r="X9167" t="s">
        <v>282</v>
      </c>
      <c r="Y9167" t="s">
        <v>311</v>
      </c>
      <c r="Z9167" t="s">
        <v>284</v>
      </c>
      <c r="AB9167"/>
      <c r="AD9167" s="27" t="s">
        <v>2075</v>
      </c>
      <c r="AF9167" t="s">
        <v>290</v>
      </c>
      <c r="AH9167" t="s">
        <v>18672</v>
      </c>
      <c r="AI9167" t="s">
        <v>18673</v>
      </c>
      <c r="AJ9167" t="s">
        <v>18674</v>
      </c>
      <c r="AK9167" t="s">
        <v>2082</v>
      </c>
      <c r="AL9167" s="12">
        <v>45993.713194444441</v>
      </c>
    </row>
    <row r="9168" spans="1:39" ht="15" customHeight="1" x14ac:dyDescent="0.3">
      <c r="A9168" s="38" t="s">
        <v>22815</v>
      </c>
      <c r="B9168" t="s">
        <v>22816</v>
      </c>
      <c r="C9168" t="s">
        <v>2073</v>
      </c>
      <c r="D9168" t="s">
        <v>282</v>
      </c>
      <c r="E9168" t="s">
        <v>283</v>
      </c>
      <c r="H9168" t="s">
        <v>26184</v>
      </c>
      <c r="I9168" t="s">
        <v>22817</v>
      </c>
      <c r="J9168" t="s">
        <v>310</v>
      </c>
      <c r="K9168" t="s">
        <v>2075</v>
      </c>
      <c r="M9168" t="s">
        <v>290</v>
      </c>
      <c r="N9168" t="s">
        <v>295</v>
      </c>
      <c r="Q9168" t="s">
        <v>344</v>
      </c>
      <c r="R9168" t="b">
        <v>0</v>
      </c>
      <c r="S9168" t="b">
        <v>0</v>
      </c>
      <c r="T9168" t="s">
        <v>426</v>
      </c>
      <c r="U9168">
        <v>1</v>
      </c>
      <c r="V9168" s="32" t="s">
        <v>22737</v>
      </c>
      <c r="W9168" t="s">
        <v>22738</v>
      </c>
      <c r="X9168" t="s">
        <v>282</v>
      </c>
      <c r="Y9168" t="s">
        <v>344</v>
      </c>
      <c r="Z9168" t="s">
        <v>284</v>
      </c>
      <c r="AB9168"/>
      <c r="AD9168" s="27" t="s">
        <v>2075</v>
      </c>
      <c r="AF9168" t="s">
        <v>290</v>
      </c>
      <c r="AH9168" t="s">
        <v>18672</v>
      </c>
      <c r="AI9168" t="s">
        <v>18673</v>
      </c>
      <c r="AJ9168" t="s">
        <v>18674</v>
      </c>
      <c r="AK9168" t="s">
        <v>2082</v>
      </c>
      <c r="AL9168" s="12">
        <v>45966.397083333337</v>
      </c>
    </row>
    <row r="9169" spans="1:39" ht="15" customHeight="1" x14ac:dyDescent="0.3">
      <c r="A9169" s="38" t="s">
        <v>22815</v>
      </c>
      <c r="B9169" t="s">
        <v>22816</v>
      </c>
      <c r="C9169" t="s">
        <v>2073</v>
      </c>
      <c r="D9169" t="s">
        <v>282</v>
      </c>
      <c r="E9169" t="s">
        <v>283</v>
      </c>
      <c r="H9169" t="s">
        <v>26184</v>
      </c>
      <c r="I9169" t="s">
        <v>22817</v>
      </c>
      <c r="J9169" t="s">
        <v>310</v>
      </c>
      <c r="K9169" t="s">
        <v>2075</v>
      </c>
      <c r="M9169" t="s">
        <v>290</v>
      </c>
      <c r="N9169" t="s">
        <v>295</v>
      </c>
      <c r="R9169" t="b">
        <v>0</v>
      </c>
      <c r="S9169" t="b">
        <v>0</v>
      </c>
      <c r="T9169" t="s">
        <v>426</v>
      </c>
      <c r="U9169">
        <v>1</v>
      </c>
      <c r="V9169" s="32" t="s">
        <v>22739</v>
      </c>
      <c r="W9169" t="s">
        <v>22740</v>
      </c>
      <c r="X9169" t="s">
        <v>282</v>
      </c>
      <c r="Y9169" t="s">
        <v>311</v>
      </c>
      <c r="Z9169" t="s">
        <v>310</v>
      </c>
      <c r="AB9169"/>
      <c r="AD9169" s="27" t="s">
        <v>2094</v>
      </c>
      <c r="AF9169" t="s">
        <v>290</v>
      </c>
      <c r="AH9169" t="s">
        <v>428</v>
      </c>
      <c r="AI9169" t="s">
        <v>22523</v>
      </c>
      <c r="AJ9169" t="s">
        <v>22524</v>
      </c>
      <c r="AK9169" t="s">
        <v>2082</v>
      </c>
      <c r="AL9169" s="12">
        <v>45418.391643518517</v>
      </c>
      <c r="AM9169" t="s">
        <v>291</v>
      </c>
    </row>
    <row r="9170" spans="1:39" ht="15" customHeight="1" x14ac:dyDescent="0.3">
      <c r="A9170" s="38" t="s">
        <v>22815</v>
      </c>
      <c r="B9170" t="s">
        <v>22816</v>
      </c>
      <c r="C9170" t="s">
        <v>2073</v>
      </c>
      <c r="D9170" t="s">
        <v>282</v>
      </c>
      <c r="E9170" t="s">
        <v>283</v>
      </c>
      <c r="H9170" t="s">
        <v>26184</v>
      </c>
      <c r="I9170" t="s">
        <v>22817</v>
      </c>
      <c r="J9170" t="s">
        <v>310</v>
      </c>
      <c r="K9170" t="s">
        <v>2075</v>
      </c>
      <c r="M9170" t="s">
        <v>290</v>
      </c>
      <c r="N9170" t="s">
        <v>295</v>
      </c>
      <c r="R9170" t="b">
        <v>0</v>
      </c>
      <c r="S9170" t="b">
        <v>0</v>
      </c>
      <c r="T9170" t="s">
        <v>426</v>
      </c>
      <c r="U9170">
        <v>1</v>
      </c>
      <c r="V9170" s="32" t="s">
        <v>18679</v>
      </c>
      <c r="W9170" t="s">
        <v>18680</v>
      </c>
      <c r="X9170" t="s">
        <v>282</v>
      </c>
      <c r="Y9170" t="s">
        <v>311</v>
      </c>
      <c r="Z9170" t="s">
        <v>284</v>
      </c>
      <c r="AB9170"/>
      <c r="AD9170" s="27" t="s">
        <v>2075</v>
      </c>
      <c r="AF9170" t="s">
        <v>290</v>
      </c>
      <c r="AH9170" t="s">
        <v>18672</v>
      </c>
      <c r="AI9170" t="s">
        <v>18673</v>
      </c>
      <c r="AJ9170" t="s">
        <v>18674</v>
      </c>
      <c r="AK9170" t="s">
        <v>2082</v>
      </c>
      <c r="AL9170" s="12">
        <v>45993.713194444441</v>
      </c>
    </row>
    <row r="9171" spans="1:39" ht="15" customHeight="1" x14ac:dyDescent="0.3">
      <c r="A9171" s="38" t="s">
        <v>22774</v>
      </c>
      <c r="B9171" t="s">
        <v>22775</v>
      </c>
      <c r="C9171" t="s">
        <v>2073</v>
      </c>
      <c r="D9171" t="s">
        <v>282</v>
      </c>
      <c r="E9171" t="s">
        <v>283</v>
      </c>
      <c r="H9171" t="s">
        <v>25638</v>
      </c>
      <c r="I9171" t="s">
        <v>22776</v>
      </c>
      <c r="J9171" t="s">
        <v>310</v>
      </c>
      <c r="K9171" t="s">
        <v>2075</v>
      </c>
      <c r="M9171" t="s">
        <v>290</v>
      </c>
      <c r="N9171" t="s">
        <v>286</v>
      </c>
      <c r="Q9171" t="s">
        <v>344</v>
      </c>
      <c r="R9171" t="b">
        <v>0</v>
      </c>
      <c r="S9171" t="b">
        <v>0</v>
      </c>
      <c r="T9171" t="s">
        <v>426</v>
      </c>
      <c r="U9171">
        <v>1</v>
      </c>
      <c r="V9171" s="32" t="s">
        <v>22777</v>
      </c>
      <c r="W9171" t="s">
        <v>22778</v>
      </c>
      <c r="X9171" t="s">
        <v>282</v>
      </c>
      <c r="Y9171" t="s">
        <v>344</v>
      </c>
      <c r="Z9171" t="s">
        <v>284</v>
      </c>
      <c r="AA9171" t="s">
        <v>283</v>
      </c>
      <c r="AB9171"/>
      <c r="AD9171" s="27" t="s">
        <v>2075</v>
      </c>
      <c r="AF9171" t="s">
        <v>290</v>
      </c>
      <c r="AH9171" t="s">
        <v>1943</v>
      </c>
      <c r="AI9171" t="s">
        <v>18677</v>
      </c>
      <c r="AJ9171" t="s">
        <v>18678</v>
      </c>
      <c r="AK9171" t="s">
        <v>2082</v>
      </c>
      <c r="AL9171" s="12">
        <v>45703.507476851853</v>
      </c>
    </row>
    <row r="9172" spans="1:39" ht="15" customHeight="1" x14ac:dyDescent="0.3">
      <c r="A9172" s="38" t="s">
        <v>22774</v>
      </c>
      <c r="B9172" t="s">
        <v>22775</v>
      </c>
      <c r="C9172" t="s">
        <v>2073</v>
      </c>
      <c r="D9172" t="s">
        <v>282</v>
      </c>
      <c r="E9172" t="s">
        <v>283</v>
      </c>
      <c r="H9172" t="s">
        <v>25638</v>
      </c>
      <c r="I9172" t="s">
        <v>22776</v>
      </c>
      <c r="J9172" t="s">
        <v>310</v>
      </c>
      <c r="K9172" t="s">
        <v>2075</v>
      </c>
      <c r="M9172" t="s">
        <v>290</v>
      </c>
      <c r="N9172" t="s">
        <v>286</v>
      </c>
      <c r="R9172" t="b">
        <v>0</v>
      </c>
      <c r="S9172" t="b">
        <v>0</v>
      </c>
      <c r="T9172" t="s">
        <v>426</v>
      </c>
      <c r="U9172">
        <v>1</v>
      </c>
      <c r="V9172" s="32" t="s">
        <v>18679</v>
      </c>
      <c r="W9172" t="s">
        <v>18680</v>
      </c>
      <c r="X9172" t="s">
        <v>282</v>
      </c>
      <c r="Y9172" t="s">
        <v>311</v>
      </c>
      <c r="Z9172" t="s">
        <v>284</v>
      </c>
      <c r="AB9172"/>
      <c r="AD9172" s="27" t="s">
        <v>2075</v>
      </c>
      <c r="AF9172" t="s">
        <v>290</v>
      </c>
      <c r="AH9172" t="s">
        <v>18672</v>
      </c>
      <c r="AI9172" t="s">
        <v>18673</v>
      </c>
      <c r="AJ9172" t="s">
        <v>18674</v>
      </c>
      <c r="AK9172" t="s">
        <v>2082</v>
      </c>
      <c r="AL9172" s="12">
        <v>45993.713194444441</v>
      </c>
    </row>
    <row r="9173" spans="1:39" ht="15" customHeight="1" x14ac:dyDescent="0.3">
      <c r="A9173" s="38" t="s">
        <v>22695</v>
      </c>
      <c r="B9173" t="s">
        <v>22696</v>
      </c>
      <c r="C9173" t="s">
        <v>2073</v>
      </c>
      <c r="D9173" t="s">
        <v>282</v>
      </c>
      <c r="E9173" t="s">
        <v>283</v>
      </c>
      <c r="H9173" t="s">
        <v>26197</v>
      </c>
      <c r="I9173" t="s">
        <v>22697</v>
      </c>
      <c r="J9173" t="s">
        <v>310</v>
      </c>
      <c r="K9173" t="s">
        <v>2075</v>
      </c>
      <c r="M9173" t="s">
        <v>290</v>
      </c>
      <c r="N9173" t="s">
        <v>295</v>
      </c>
      <c r="Q9173" t="s">
        <v>344</v>
      </c>
      <c r="R9173" t="b">
        <v>0</v>
      </c>
      <c r="S9173" t="b">
        <v>0</v>
      </c>
      <c r="T9173" t="s">
        <v>426</v>
      </c>
      <c r="U9173">
        <v>1</v>
      </c>
      <c r="V9173" s="32" t="s">
        <v>22658</v>
      </c>
      <c r="W9173" t="s">
        <v>22659</v>
      </c>
      <c r="X9173" t="s">
        <v>282</v>
      </c>
      <c r="Y9173" t="s">
        <v>344</v>
      </c>
      <c r="Z9173" t="s">
        <v>284</v>
      </c>
      <c r="AA9173" t="s">
        <v>283</v>
      </c>
      <c r="AB9173"/>
      <c r="AD9173" s="27" t="s">
        <v>2075</v>
      </c>
      <c r="AF9173" t="s">
        <v>290</v>
      </c>
      <c r="AH9173" t="s">
        <v>1943</v>
      </c>
      <c r="AI9173" t="s">
        <v>18673</v>
      </c>
      <c r="AJ9173" t="s">
        <v>18674</v>
      </c>
      <c r="AK9173" t="s">
        <v>2082</v>
      </c>
      <c r="AL9173" s="12">
        <v>45965.233368055553</v>
      </c>
    </row>
    <row r="9174" spans="1:39" ht="15" customHeight="1" x14ac:dyDescent="0.3">
      <c r="A9174" s="38" t="s">
        <v>22695</v>
      </c>
      <c r="B9174" t="s">
        <v>22696</v>
      </c>
      <c r="C9174" t="s">
        <v>2073</v>
      </c>
      <c r="D9174" t="s">
        <v>282</v>
      </c>
      <c r="E9174" t="s">
        <v>283</v>
      </c>
      <c r="H9174" t="s">
        <v>26197</v>
      </c>
      <c r="I9174" t="s">
        <v>22697</v>
      </c>
      <c r="J9174" t="s">
        <v>310</v>
      </c>
      <c r="K9174" t="s">
        <v>2075</v>
      </c>
      <c r="M9174" t="s">
        <v>290</v>
      </c>
      <c r="N9174" t="s">
        <v>295</v>
      </c>
      <c r="R9174" t="b">
        <v>0</v>
      </c>
      <c r="S9174" t="b">
        <v>0</v>
      </c>
      <c r="T9174" t="s">
        <v>426</v>
      </c>
      <c r="U9174">
        <v>1</v>
      </c>
      <c r="V9174" s="32" t="s">
        <v>22660</v>
      </c>
      <c r="W9174" t="s">
        <v>22661</v>
      </c>
      <c r="X9174" t="s">
        <v>282</v>
      </c>
      <c r="Y9174" t="s">
        <v>311</v>
      </c>
      <c r="Z9174" t="s">
        <v>284</v>
      </c>
      <c r="AB9174"/>
      <c r="AD9174" s="27" t="s">
        <v>2094</v>
      </c>
      <c r="AF9174" t="s">
        <v>290</v>
      </c>
      <c r="AH9174" t="s">
        <v>18672</v>
      </c>
      <c r="AI9174" t="s">
        <v>18673</v>
      </c>
      <c r="AJ9174" t="s">
        <v>18674</v>
      </c>
      <c r="AK9174" t="s">
        <v>2082</v>
      </c>
      <c r="AL9174" s="12">
        <v>45965.238032407404</v>
      </c>
      <c r="AM9174" t="s">
        <v>291</v>
      </c>
    </row>
    <row r="9175" spans="1:39" ht="15" customHeight="1" x14ac:dyDescent="0.3">
      <c r="A9175" s="38" t="s">
        <v>22695</v>
      </c>
      <c r="B9175" t="s">
        <v>22696</v>
      </c>
      <c r="C9175" t="s">
        <v>2073</v>
      </c>
      <c r="D9175" t="s">
        <v>282</v>
      </c>
      <c r="E9175" t="s">
        <v>283</v>
      </c>
      <c r="H9175" t="s">
        <v>26197</v>
      </c>
      <c r="I9175" t="s">
        <v>22697</v>
      </c>
      <c r="J9175" t="s">
        <v>310</v>
      </c>
      <c r="K9175" t="s">
        <v>2075</v>
      </c>
      <c r="M9175" t="s">
        <v>290</v>
      </c>
      <c r="N9175" t="s">
        <v>295</v>
      </c>
      <c r="R9175" t="b">
        <v>0</v>
      </c>
      <c r="S9175" t="b">
        <v>0</v>
      </c>
      <c r="T9175" t="s">
        <v>426</v>
      </c>
      <c r="U9175">
        <v>1</v>
      </c>
      <c r="V9175" s="32" t="s">
        <v>18679</v>
      </c>
      <c r="W9175" t="s">
        <v>18680</v>
      </c>
      <c r="X9175" t="s">
        <v>282</v>
      </c>
      <c r="Y9175" t="s">
        <v>311</v>
      </c>
      <c r="Z9175" t="s">
        <v>284</v>
      </c>
      <c r="AB9175"/>
      <c r="AD9175" s="27" t="s">
        <v>2075</v>
      </c>
      <c r="AF9175" t="s">
        <v>290</v>
      </c>
      <c r="AH9175" t="s">
        <v>18672</v>
      </c>
      <c r="AI9175" t="s">
        <v>18673</v>
      </c>
      <c r="AJ9175" t="s">
        <v>18674</v>
      </c>
      <c r="AK9175" t="s">
        <v>2082</v>
      </c>
      <c r="AL9175" s="12">
        <v>45993.713194444441</v>
      </c>
    </row>
    <row r="9176" spans="1:39" ht="15" customHeight="1" x14ac:dyDescent="0.3">
      <c r="A9176" s="38" t="s">
        <v>22818</v>
      </c>
      <c r="B9176" t="s">
        <v>22819</v>
      </c>
      <c r="C9176" t="s">
        <v>2073</v>
      </c>
      <c r="D9176" t="s">
        <v>282</v>
      </c>
      <c r="E9176" t="s">
        <v>283</v>
      </c>
      <c r="H9176" t="s">
        <v>25618</v>
      </c>
      <c r="I9176" t="s">
        <v>22820</v>
      </c>
      <c r="J9176" t="s">
        <v>310</v>
      </c>
      <c r="K9176" t="s">
        <v>2094</v>
      </c>
      <c r="M9176" t="s">
        <v>290</v>
      </c>
      <c r="N9176" t="s">
        <v>365</v>
      </c>
      <c r="Q9176" t="s">
        <v>344</v>
      </c>
      <c r="R9176" t="b">
        <v>0</v>
      </c>
      <c r="S9176" t="b">
        <v>0</v>
      </c>
      <c r="T9176" t="s">
        <v>426</v>
      </c>
      <c r="U9176">
        <v>1</v>
      </c>
      <c r="V9176" s="32" t="s">
        <v>22777</v>
      </c>
      <c r="W9176" t="s">
        <v>22778</v>
      </c>
      <c r="X9176" t="s">
        <v>282</v>
      </c>
      <c r="Y9176" t="s">
        <v>344</v>
      </c>
      <c r="Z9176" t="s">
        <v>284</v>
      </c>
      <c r="AA9176" t="s">
        <v>283</v>
      </c>
      <c r="AB9176"/>
      <c r="AD9176" s="27" t="s">
        <v>2075</v>
      </c>
      <c r="AF9176" t="s">
        <v>290</v>
      </c>
      <c r="AH9176" t="s">
        <v>1943</v>
      </c>
      <c r="AI9176" t="s">
        <v>18677</v>
      </c>
      <c r="AJ9176" t="s">
        <v>18678</v>
      </c>
      <c r="AK9176" t="s">
        <v>2082</v>
      </c>
      <c r="AL9176" s="12">
        <v>45703.507476851853</v>
      </c>
    </row>
    <row r="9177" spans="1:39" ht="15" customHeight="1" x14ac:dyDescent="0.3">
      <c r="A9177" s="38" t="s">
        <v>22818</v>
      </c>
      <c r="B9177" t="s">
        <v>22819</v>
      </c>
      <c r="C9177" t="s">
        <v>2073</v>
      </c>
      <c r="D9177" t="s">
        <v>282</v>
      </c>
      <c r="E9177" t="s">
        <v>283</v>
      </c>
      <c r="H9177" t="s">
        <v>25618</v>
      </c>
      <c r="I9177" t="s">
        <v>22820</v>
      </c>
      <c r="J9177" t="s">
        <v>310</v>
      </c>
      <c r="K9177" t="s">
        <v>2094</v>
      </c>
      <c r="M9177" t="s">
        <v>290</v>
      </c>
      <c r="N9177" t="s">
        <v>365</v>
      </c>
      <c r="R9177" t="b">
        <v>0</v>
      </c>
      <c r="S9177" t="b">
        <v>0</v>
      </c>
      <c r="T9177" t="s">
        <v>426</v>
      </c>
      <c r="U9177">
        <v>1</v>
      </c>
      <c r="V9177" s="32" t="s">
        <v>18679</v>
      </c>
      <c r="W9177" t="s">
        <v>18680</v>
      </c>
      <c r="X9177" t="s">
        <v>282</v>
      </c>
      <c r="Y9177" t="s">
        <v>311</v>
      </c>
      <c r="Z9177" t="s">
        <v>284</v>
      </c>
      <c r="AB9177"/>
      <c r="AD9177" s="27" t="s">
        <v>2075</v>
      </c>
      <c r="AF9177" t="s">
        <v>290</v>
      </c>
      <c r="AH9177" t="s">
        <v>18672</v>
      </c>
      <c r="AI9177" t="s">
        <v>18673</v>
      </c>
      <c r="AJ9177" t="s">
        <v>18674</v>
      </c>
      <c r="AK9177" t="s">
        <v>2082</v>
      </c>
      <c r="AL9177" s="12">
        <v>45993.713194444441</v>
      </c>
    </row>
    <row r="9178" spans="1:39" ht="15" customHeight="1" x14ac:dyDescent="0.3">
      <c r="A9178" s="38" t="s">
        <v>24634</v>
      </c>
      <c r="B9178" t="s">
        <v>22997</v>
      </c>
      <c r="C9178" t="s">
        <v>2073</v>
      </c>
      <c r="D9178" t="s">
        <v>282</v>
      </c>
      <c r="E9178" t="s">
        <v>337</v>
      </c>
      <c r="H9178" t="s">
        <v>25656</v>
      </c>
      <c r="I9178" t="s">
        <v>24635</v>
      </c>
      <c r="J9178" t="s">
        <v>284</v>
      </c>
      <c r="K9178" t="s">
        <v>2075</v>
      </c>
      <c r="M9178" t="s">
        <v>294</v>
      </c>
      <c r="N9178" t="s">
        <v>295</v>
      </c>
      <c r="O9178" t="s">
        <v>2076</v>
      </c>
      <c r="Q9178" t="s">
        <v>344</v>
      </c>
      <c r="R9178" t="b">
        <v>0</v>
      </c>
      <c r="S9178" t="b">
        <v>0</v>
      </c>
      <c r="T9178" t="s">
        <v>426</v>
      </c>
      <c r="U9178">
        <v>1</v>
      </c>
      <c r="V9178" s="32" t="s">
        <v>22770</v>
      </c>
      <c r="W9178" t="s">
        <v>22771</v>
      </c>
      <c r="X9178" t="s">
        <v>282</v>
      </c>
      <c r="Y9178" t="s">
        <v>344</v>
      </c>
      <c r="Z9178" t="s">
        <v>284</v>
      </c>
      <c r="AB9178"/>
      <c r="AD9178" s="27" t="s">
        <v>2075</v>
      </c>
      <c r="AF9178" t="s">
        <v>290</v>
      </c>
      <c r="AH9178" t="s">
        <v>2013</v>
      </c>
      <c r="AI9178" t="s">
        <v>2121</v>
      </c>
      <c r="AJ9178" t="s">
        <v>2122</v>
      </c>
      <c r="AK9178" t="s">
        <v>2082</v>
      </c>
      <c r="AL9178" s="12">
        <v>45898.000162037039</v>
      </c>
    </row>
    <row r="9179" spans="1:39" ht="15" customHeight="1" x14ac:dyDescent="0.3">
      <c r="A9179" s="38" t="s">
        <v>24634</v>
      </c>
      <c r="B9179" t="s">
        <v>22997</v>
      </c>
      <c r="C9179" t="s">
        <v>2073</v>
      </c>
      <c r="D9179" t="s">
        <v>282</v>
      </c>
      <c r="E9179" t="s">
        <v>337</v>
      </c>
      <c r="H9179" t="s">
        <v>25656</v>
      </c>
      <c r="I9179" t="s">
        <v>24635</v>
      </c>
      <c r="J9179" t="s">
        <v>284</v>
      </c>
      <c r="K9179" t="s">
        <v>2075</v>
      </c>
      <c r="M9179" t="s">
        <v>294</v>
      </c>
      <c r="N9179" t="s">
        <v>295</v>
      </c>
      <c r="O9179" t="s">
        <v>2076</v>
      </c>
      <c r="R9179" t="b">
        <v>0</v>
      </c>
      <c r="S9179" t="b">
        <v>0</v>
      </c>
      <c r="T9179" t="s">
        <v>426</v>
      </c>
      <c r="U9179">
        <v>1</v>
      </c>
      <c r="V9179" s="32" t="s">
        <v>22772</v>
      </c>
      <c r="W9179" t="s">
        <v>22773</v>
      </c>
      <c r="X9179" t="s">
        <v>282</v>
      </c>
      <c r="Y9179" t="s">
        <v>311</v>
      </c>
      <c r="Z9179" t="s">
        <v>284</v>
      </c>
      <c r="AB9179"/>
      <c r="AD9179" s="27" t="s">
        <v>2075</v>
      </c>
      <c r="AF9179" t="s">
        <v>290</v>
      </c>
      <c r="AH9179" t="s">
        <v>2012</v>
      </c>
      <c r="AI9179" t="s">
        <v>2121</v>
      </c>
      <c r="AJ9179" t="s">
        <v>2122</v>
      </c>
      <c r="AK9179" t="s">
        <v>2082</v>
      </c>
      <c r="AL9179" s="12">
        <v>45899.69740740741</v>
      </c>
    </row>
    <row r="9180" spans="1:39" ht="15" customHeight="1" x14ac:dyDescent="0.3">
      <c r="A9180" s="38" t="s">
        <v>22838</v>
      </c>
      <c r="B9180" t="s">
        <v>22839</v>
      </c>
      <c r="C9180" t="s">
        <v>2073</v>
      </c>
      <c r="D9180" t="s">
        <v>282</v>
      </c>
      <c r="E9180" t="s">
        <v>337</v>
      </c>
      <c r="H9180" t="s">
        <v>25656</v>
      </c>
      <c r="I9180" t="s">
        <v>22840</v>
      </c>
      <c r="J9180" t="s">
        <v>284</v>
      </c>
      <c r="K9180" t="s">
        <v>2075</v>
      </c>
      <c r="M9180" t="s">
        <v>294</v>
      </c>
      <c r="N9180" t="s">
        <v>295</v>
      </c>
      <c r="O9180" t="s">
        <v>2076</v>
      </c>
      <c r="Q9180" t="s">
        <v>344</v>
      </c>
      <c r="R9180" t="b">
        <v>0</v>
      </c>
      <c r="S9180" t="b">
        <v>0</v>
      </c>
      <c r="T9180" t="s">
        <v>426</v>
      </c>
      <c r="U9180">
        <v>1</v>
      </c>
      <c r="V9180" s="32" t="s">
        <v>22770</v>
      </c>
      <c r="W9180" t="s">
        <v>22771</v>
      </c>
      <c r="X9180" t="s">
        <v>282</v>
      </c>
      <c r="Y9180" t="s">
        <v>344</v>
      </c>
      <c r="Z9180" t="s">
        <v>284</v>
      </c>
      <c r="AB9180"/>
      <c r="AD9180" s="27" t="s">
        <v>2075</v>
      </c>
      <c r="AF9180" t="s">
        <v>290</v>
      </c>
      <c r="AH9180" t="s">
        <v>2013</v>
      </c>
      <c r="AI9180" t="s">
        <v>2121</v>
      </c>
      <c r="AJ9180" t="s">
        <v>2122</v>
      </c>
      <c r="AK9180" t="s">
        <v>2082</v>
      </c>
      <c r="AL9180" s="12">
        <v>45898.000162037039</v>
      </c>
    </row>
    <row r="9181" spans="1:39" ht="15" customHeight="1" x14ac:dyDescent="0.3">
      <c r="A9181" s="38" t="s">
        <v>22838</v>
      </c>
      <c r="B9181" t="s">
        <v>22839</v>
      </c>
      <c r="C9181" t="s">
        <v>2073</v>
      </c>
      <c r="D9181" t="s">
        <v>282</v>
      </c>
      <c r="E9181" t="s">
        <v>337</v>
      </c>
      <c r="H9181" t="s">
        <v>25656</v>
      </c>
      <c r="I9181" t="s">
        <v>22840</v>
      </c>
      <c r="J9181" t="s">
        <v>284</v>
      </c>
      <c r="K9181" t="s">
        <v>2075</v>
      </c>
      <c r="M9181" t="s">
        <v>294</v>
      </c>
      <c r="N9181" t="s">
        <v>295</v>
      </c>
      <c r="O9181" t="s">
        <v>2076</v>
      </c>
      <c r="R9181" t="b">
        <v>0</v>
      </c>
      <c r="S9181" t="b">
        <v>0</v>
      </c>
      <c r="T9181" t="s">
        <v>426</v>
      </c>
      <c r="U9181">
        <v>1</v>
      </c>
      <c r="V9181" s="32" t="s">
        <v>22772</v>
      </c>
      <c r="W9181" t="s">
        <v>22773</v>
      </c>
      <c r="X9181" t="s">
        <v>282</v>
      </c>
      <c r="Y9181" t="s">
        <v>311</v>
      </c>
      <c r="Z9181" t="s">
        <v>284</v>
      </c>
      <c r="AB9181"/>
      <c r="AD9181" s="27" t="s">
        <v>2075</v>
      </c>
      <c r="AF9181" t="s">
        <v>290</v>
      </c>
      <c r="AH9181" t="s">
        <v>2012</v>
      </c>
      <c r="AI9181" t="s">
        <v>2121</v>
      </c>
      <c r="AJ9181" t="s">
        <v>2122</v>
      </c>
      <c r="AK9181" t="s">
        <v>2082</v>
      </c>
      <c r="AL9181" s="12">
        <v>45899.69740740741</v>
      </c>
    </row>
    <row r="9182" spans="1:39" ht="15" customHeight="1" x14ac:dyDescent="0.3">
      <c r="A9182" s="38" t="s">
        <v>22790</v>
      </c>
      <c r="B9182" t="s">
        <v>22791</v>
      </c>
      <c r="C9182" t="s">
        <v>2073</v>
      </c>
      <c r="D9182" t="s">
        <v>282</v>
      </c>
      <c r="E9182" t="s">
        <v>283</v>
      </c>
      <c r="H9182" t="s">
        <v>25618</v>
      </c>
      <c r="I9182" t="s">
        <v>22792</v>
      </c>
      <c r="J9182" t="s">
        <v>310</v>
      </c>
      <c r="K9182" t="s">
        <v>2094</v>
      </c>
      <c r="M9182" t="s">
        <v>290</v>
      </c>
      <c r="N9182" t="s">
        <v>365</v>
      </c>
      <c r="Q9182" t="s">
        <v>344</v>
      </c>
      <c r="R9182" t="b">
        <v>0</v>
      </c>
      <c r="S9182" t="b">
        <v>0</v>
      </c>
      <c r="T9182" t="s">
        <v>426</v>
      </c>
      <c r="U9182">
        <v>1</v>
      </c>
      <c r="V9182" s="32" t="s">
        <v>22777</v>
      </c>
      <c r="W9182" t="s">
        <v>22778</v>
      </c>
      <c r="X9182" t="s">
        <v>282</v>
      </c>
      <c r="Y9182" t="s">
        <v>344</v>
      </c>
      <c r="Z9182" t="s">
        <v>284</v>
      </c>
      <c r="AA9182" t="s">
        <v>283</v>
      </c>
      <c r="AB9182"/>
      <c r="AD9182" s="27" t="s">
        <v>2075</v>
      </c>
      <c r="AF9182" t="s">
        <v>290</v>
      </c>
      <c r="AH9182" t="s">
        <v>1943</v>
      </c>
      <c r="AI9182" t="s">
        <v>18677</v>
      </c>
      <c r="AJ9182" t="s">
        <v>18678</v>
      </c>
      <c r="AK9182" t="s">
        <v>2082</v>
      </c>
      <c r="AL9182" s="12">
        <v>45703.507476851853</v>
      </c>
    </row>
    <row r="9183" spans="1:39" ht="15" customHeight="1" x14ac:dyDescent="0.3">
      <c r="A9183" s="38" t="s">
        <v>22790</v>
      </c>
      <c r="B9183" t="s">
        <v>22791</v>
      </c>
      <c r="C9183" t="s">
        <v>2073</v>
      </c>
      <c r="D9183" t="s">
        <v>282</v>
      </c>
      <c r="E9183" t="s">
        <v>283</v>
      </c>
      <c r="H9183" t="s">
        <v>25618</v>
      </c>
      <c r="I9183" t="s">
        <v>22792</v>
      </c>
      <c r="J9183" t="s">
        <v>310</v>
      </c>
      <c r="K9183" t="s">
        <v>2094</v>
      </c>
      <c r="M9183" t="s">
        <v>290</v>
      </c>
      <c r="N9183" t="s">
        <v>365</v>
      </c>
      <c r="R9183" t="b">
        <v>0</v>
      </c>
      <c r="S9183" t="b">
        <v>0</v>
      </c>
      <c r="T9183" t="s">
        <v>426</v>
      </c>
      <c r="U9183">
        <v>1</v>
      </c>
      <c r="V9183" s="32" t="s">
        <v>18679</v>
      </c>
      <c r="W9183" t="s">
        <v>18680</v>
      </c>
      <c r="X9183" t="s">
        <v>282</v>
      </c>
      <c r="Y9183" t="s">
        <v>311</v>
      </c>
      <c r="Z9183" t="s">
        <v>284</v>
      </c>
      <c r="AB9183"/>
      <c r="AD9183" s="27" t="s">
        <v>2075</v>
      </c>
      <c r="AF9183" t="s">
        <v>290</v>
      </c>
      <c r="AH9183" t="s">
        <v>18672</v>
      </c>
      <c r="AI9183" t="s">
        <v>18673</v>
      </c>
      <c r="AJ9183" t="s">
        <v>18674</v>
      </c>
      <c r="AK9183" t="s">
        <v>2082</v>
      </c>
      <c r="AL9183" s="12">
        <v>45993.713194444441</v>
      </c>
    </row>
    <row r="9184" spans="1:39" ht="15" customHeight="1" x14ac:dyDescent="0.3">
      <c r="A9184" s="38" t="s">
        <v>22841</v>
      </c>
      <c r="B9184" t="s">
        <v>22842</v>
      </c>
      <c r="C9184" t="s">
        <v>2073</v>
      </c>
      <c r="D9184" t="s">
        <v>282</v>
      </c>
      <c r="E9184" t="s">
        <v>283</v>
      </c>
      <c r="H9184" t="s">
        <v>318</v>
      </c>
      <c r="I9184" t="s">
        <v>22843</v>
      </c>
      <c r="J9184" t="s">
        <v>310</v>
      </c>
      <c r="K9184" t="s">
        <v>2094</v>
      </c>
      <c r="M9184" t="s">
        <v>290</v>
      </c>
      <c r="Q9184" t="s">
        <v>344</v>
      </c>
      <c r="R9184" t="b">
        <v>0</v>
      </c>
      <c r="S9184" t="b">
        <v>0</v>
      </c>
      <c r="T9184" t="s">
        <v>426</v>
      </c>
      <c r="U9184">
        <v>1</v>
      </c>
      <c r="V9184" s="32" t="s">
        <v>22777</v>
      </c>
      <c r="W9184" t="s">
        <v>22778</v>
      </c>
      <c r="X9184" t="s">
        <v>282</v>
      </c>
      <c r="Y9184" t="s">
        <v>344</v>
      </c>
      <c r="Z9184" t="s">
        <v>284</v>
      </c>
      <c r="AA9184" t="s">
        <v>283</v>
      </c>
      <c r="AB9184"/>
      <c r="AD9184" s="27" t="s">
        <v>2075</v>
      </c>
      <c r="AF9184" t="s">
        <v>290</v>
      </c>
      <c r="AH9184" t="s">
        <v>1943</v>
      </c>
      <c r="AI9184" t="s">
        <v>18677</v>
      </c>
      <c r="AJ9184" t="s">
        <v>18678</v>
      </c>
      <c r="AK9184" t="s">
        <v>2082</v>
      </c>
      <c r="AL9184" s="12">
        <v>45703.507476851853</v>
      </c>
    </row>
    <row r="9185" spans="1:39" ht="15" customHeight="1" x14ac:dyDescent="0.3">
      <c r="A9185" s="38" t="s">
        <v>22841</v>
      </c>
      <c r="B9185" t="s">
        <v>22842</v>
      </c>
      <c r="C9185" t="s">
        <v>2073</v>
      </c>
      <c r="D9185" t="s">
        <v>282</v>
      </c>
      <c r="E9185" t="s">
        <v>283</v>
      </c>
      <c r="H9185" t="s">
        <v>318</v>
      </c>
      <c r="I9185" t="s">
        <v>22843</v>
      </c>
      <c r="J9185" t="s">
        <v>310</v>
      </c>
      <c r="K9185" t="s">
        <v>2094</v>
      </c>
      <c r="M9185" t="s">
        <v>290</v>
      </c>
      <c r="R9185" t="b">
        <v>0</v>
      </c>
      <c r="S9185" t="b">
        <v>0</v>
      </c>
      <c r="T9185" t="s">
        <v>426</v>
      </c>
      <c r="U9185">
        <v>1</v>
      </c>
      <c r="V9185" s="32" t="s">
        <v>18679</v>
      </c>
      <c r="W9185" t="s">
        <v>18680</v>
      </c>
      <c r="X9185" t="s">
        <v>282</v>
      </c>
      <c r="Y9185" t="s">
        <v>311</v>
      </c>
      <c r="Z9185" t="s">
        <v>284</v>
      </c>
      <c r="AB9185"/>
      <c r="AD9185" s="27" t="s">
        <v>2075</v>
      </c>
      <c r="AF9185" t="s">
        <v>290</v>
      </c>
      <c r="AH9185" t="s">
        <v>18672</v>
      </c>
      <c r="AI9185" t="s">
        <v>18673</v>
      </c>
      <c r="AJ9185" t="s">
        <v>18674</v>
      </c>
      <c r="AK9185" t="s">
        <v>2082</v>
      </c>
      <c r="AL9185" s="12">
        <v>45993.713194444441</v>
      </c>
    </row>
    <row r="9186" spans="1:39" ht="15" customHeight="1" x14ac:dyDescent="0.3">
      <c r="A9186" s="38" t="s">
        <v>22862</v>
      </c>
      <c r="B9186" t="s">
        <v>22863</v>
      </c>
      <c r="C9186" t="s">
        <v>2073</v>
      </c>
      <c r="D9186" t="s">
        <v>282</v>
      </c>
      <c r="E9186" t="s">
        <v>283</v>
      </c>
      <c r="H9186" t="s">
        <v>25617</v>
      </c>
      <c r="I9186" t="s">
        <v>22864</v>
      </c>
      <c r="J9186" t="s">
        <v>310</v>
      </c>
      <c r="K9186" t="s">
        <v>2075</v>
      </c>
      <c r="M9186" t="s">
        <v>290</v>
      </c>
      <c r="N9186" t="s">
        <v>295</v>
      </c>
      <c r="Q9186" t="s">
        <v>344</v>
      </c>
      <c r="R9186" t="b">
        <v>0</v>
      </c>
      <c r="S9186" t="b">
        <v>0</v>
      </c>
      <c r="T9186" t="s">
        <v>426</v>
      </c>
      <c r="U9186">
        <v>1</v>
      </c>
      <c r="V9186" s="32" t="s">
        <v>22140</v>
      </c>
      <c r="W9186" t="s">
        <v>22141</v>
      </c>
      <c r="X9186" t="s">
        <v>282</v>
      </c>
      <c r="Y9186" t="s">
        <v>344</v>
      </c>
      <c r="Z9186" t="s">
        <v>284</v>
      </c>
      <c r="AA9186" t="s">
        <v>283</v>
      </c>
      <c r="AB9186"/>
      <c r="AD9186" s="27" t="s">
        <v>2094</v>
      </c>
      <c r="AF9186" t="s">
        <v>290</v>
      </c>
      <c r="AH9186" t="s">
        <v>18672</v>
      </c>
      <c r="AI9186" t="s">
        <v>18673</v>
      </c>
      <c r="AJ9186" t="s">
        <v>18674</v>
      </c>
      <c r="AK9186" t="s">
        <v>2082</v>
      </c>
      <c r="AL9186" s="12">
        <v>45967.450266203705</v>
      </c>
    </row>
    <row r="9187" spans="1:39" ht="15" customHeight="1" x14ac:dyDescent="0.3">
      <c r="A9187" s="38" t="s">
        <v>22862</v>
      </c>
      <c r="B9187" t="s">
        <v>22863</v>
      </c>
      <c r="C9187" t="s">
        <v>2073</v>
      </c>
      <c r="D9187" t="s">
        <v>282</v>
      </c>
      <c r="E9187" t="s">
        <v>283</v>
      </c>
      <c r="H9187" t="s">
        <v>25617</v>
      </c>
      <c r="I9187" t="s">
        <v>22864</v>
      </c>
      <c r="J9187" t="s">
        <v>310</v>
      </c>
      <c r="K9187" t="s">
        <v>2075</v>
      </c>
      <c r="M9187" t="s">
        <v>290</v>
      </c>
      <c r="N9187" t="s">
        <v>295</v>
      </c>
      <c r="R9187" t="b">
        <v>0</v>
      </c>
      <c r="S9187" t="b">
        <v>0</v>
      </c>
      <c r="T9187" t="s">
        <v>426</v>
      </c>
      <c r="U9187">
        <v>1</v>
      </c>
      <c r="V9187" s="32" t="s">
        <v>22142</v>
      </c>
      <c r="W9187" t="s">
        <v>22143</v>
      </c>
      <c r="X9187" t="s">
        <v>282</v>
      </c>
      <c r="Y9187" t="s">
        <v>311</v>
      </c>
      <c r="Z9187" t="s">
        <v>310</v>
      </c>
      <c r="AB9187"/>
      <c r="AD9187" s="27" t="s">
        <v>2094</v>
      </c>
      <c r="AF9187" t="s">
        <v>290</v>
      </c>
      <c r="AH9187" t="s">
        <v>18672</v>
      </c>
      <c r="AI9187" t="s">
        <v>18673</v>
      </c>
      <c r="AJ9187" t="s">
        <v>18674</v>
      </c>
      <c r="AK9187" t="s">
        <v>2082</v>
      </c>
      <c r="AL9187" s="12">
        <v>45967.452361111114</v>
      </c>
      <c r="AM9187" t="s">
        <v>291</v>
      </c>
    </row>
    <row r="9188" spans="1:39" ht="15" customHeight="1" x14ac:dyDescent="0.3">
      <c r="A9188" s="38" t="s">
        <v>22862</v>
      </c>
      <c r="B9188" t="s">
        <v>22863</v>
      </c>
      <c r="C9188" t="s">
        <v>2073</v>
      </c>
      <c r="D9188" t="s">
        <v>282</v>
      </c>
      <c r="E9188" t="s">
        <v>283</v>
      </c>
      <c r="H9188" t="s">
        <v>25617</v>
      </c>
      <c r="I9188" t="s">
        <v>22864</v>
      </c>
      <c r="J9188" t="s">
        <v>310</v>
      </c>
      <c r="K9188" t="s">
        <v>2075</v>
      </c>
      <c r="M9188" t="s">
        <v>290</v>
      </c>
      <c r="N9188" t="s">
        <v>295</v>
      </c>
      <c r="R9188" t="b">
        <v>0</v>
      </c>
      <c r="S9188" t="b">
        <v>0</v>
      </c>
      <c r="T9188" t="s">
        <v>426</v>
      </c>
      <c r="U9188">
        <v>1</v>
      </c>
      <c r="V9188" s="32" t="s">
        <v>18679</v>
      </c>
      <c r="W9188" t="s">
        <v>18680</v>
      </c>
      <c r="X9188" t="s">
        <v>282</v>
      </c>
      <c r="Y9188" t="s">
        <v>311</v>
      </c>
      <c r="Z9188" t="s">
        <v>284</v>
      </c>
      <c r="AB9188"/>
      <c r="AD9188" s="27" t="s">
        <v>2075</v>
      </c>
      <c r="AF9188" t="s">
        <v>290</v>
      </c>
      <c r="AH9188" t="s">
        <v>18672</v>
      </c>
      <c r="AI9188" t="s">
        <v>18673</v>
      </c>
      <c r="AJ9188" t="s">
        <v>18674</v>
      </c>
      <c r="AK9188" t="s">
        <v>2082</v>
      </c>
      <c r="AL9188" s="12">
        <v>45993.713194444441</v>
      </c>
    </row>
    <row r="9189" spans="1:39" ht="15" customHeight="1" x14ac:dyDescent="0.3">
      <c r="A9189" s="38" t="s">
        <v>22929</v>
      </c>
      <c r="B9189" t="s">
        <v>14375</v>
      </c>
      <c r="C9189" t="s">
        <v>2092</v>
      </c>
      <c r="D9189" t="s">
        <v>282</v>
      </c>
      <c r="E9189" t="s">
        <v>25530</v>
      </c>
      <c r="G9189" t="s">
        <v>396</v>
      </c>
      <c r="H9189" t="s">
        <v>396</v>
      </c>
      <c r="I9189" t="s">
        <v>22930</v>
      </c>
      <c r="J9189" t="s">
        <v>325</v>
      </c>
      <c r="K9189" t="s">
        <v>2094</v>
      </c>
      <c r="M9189" t="s">
        <v>294</v>
      </c>
      <c r="N9189" t="s">
        <v>295</v>
      </c>
      <c r="O9189" t="s">
        <v>2076</v>
      </c>
      <c r="P9189" t="s">
        <v>395</v>
      </c>
      <c r="Q9189" t="s">
        <v>356</v>
      </c>
      <c r="R9189" t="b">
        <v>1</v>
      </c>
      <c r="S9189" t="b">
        <v>1</v>
      </c>
      <c r="T9189" t="s">
        <v>424</v>
      </c>
      <c r="U9189">
        <v>1</v>
      </c>
      <c r="V9189" s="32" t="s">
        <v>2235</v>
      </c>
      <c r="AB9189"/>
      <c r="AD9189" s="27"/>
    </row>
    <row r="9190" spans="1:39" ht="15" customHeight="1" x14ac:dyDescent="0.3">
      <c r="A9190" s="38" t="s">
        <v>22871</v>
      </c>
      <c r="B9190" t="s">
        <v>22872</v>
      </c>
      <c r="C9190" t="s">
        <v>2073</v>
      </c>
      <c r="D9190" t="s">
        <v>282</v>
      </c>
      <c r="E9190" t="s">
        <v>283</v>
      </c>
      <c r="H9190" t="s">
        <v>318</v>
      </c>
      <c r="I9190" t="s">
        <v>22873</v>
      </c>
      <c r="J9190" t="s">
        <v>310</v>
      </c>
      <c r="K9190" t="s">
        <v>2075</v>
      </c>
      <c r="M9190" t="s">
        <v>290</v>
      </c>
      <c r="N9190" t="s">
        <v>295</v>
      </c>
      <c r="Q9190" t="s">
        <v>344</v>
      </c>
      <c r="R9190" t="b">
        <v>0</v>
      </c>
      <c r="S9190" t="b">
        <v>0</v>
      </c>
      <c r="T9190" t="s">
        <v>426</v>
      </c>
      <c r="U9190">
        <v>1</v>
      </c>
      <c r="V9190" s="32" t="s">
        <v>22140</v>
      </c>
      <c r="W9190" t="s">
        <v>22141</v>
      </c>
      <c r="X9190" t="s">
        <v>282</v>
      </c>
      <c r="Y9190" t="s">
        <v>344</v>
      </c>
      <c r="Z9190" t="s">
        <v>284</v>
      </c>
      <c r="AA9190" t="s">
        <v>283</v>
      </c>
      <c r="AB9190"/>
      <c r="AD9190" s="27" t="s">
        <v>2094</v>
      </c>
      <c r="AF9190" t="s">
        <v>290</v>
      </c>
      <c r="AH9190" t="s">
        <v>18672</v>
      </c>
      <c r="AI9190" t="s">
        <v>18673</v>
      </c>
      <c r="AJ9190" t="s">
        <v>18674</v>
      </c>
      <c r="AK9190" t="s">
        <v>2082</v>
      </c>
      <c r="AL9190" s="12">
        <v>45967.450266203705</v>
      </c>
    </row>
    <row r="9191" spans="1:39" ht="15" customHeight="1" x14ac:dyDescent="0.3">
      <c r="A9191" s="38" t="s">
        <v>22871</v>
      </c>
      <c r="B9191" t="s">
        <v>22872</v>
      </c>
      <c r="C9191" t="s">
        <v>2073</v>
      </c>
      <c r="D9191" t="s">
        <v>282</v>
      </c>
      <c r="E9191" t="s">
        <v>283</v>
      </c>
      <c r="H9191" t="s">
        <v>318</v>
      </c>
      <c r="I9191" t="s">
        <v>22873</v>
      </c>
      <c r="J9191" t="s">
        <v>310</v>
      </c>
      <c r="K9191" t="s">
        <v>2075</v>
      </c>
      <c r="M9191" t="s">
        <v>290</v>
      </c>
      <c r="N9191" t="s">
        <v>295</v>
      </c>
      <c r="R9191" t="b">
        <v>0</v>
      </c>
      <c r="S9191" t="b">
        <v>0</v>
      </c>
      <c r="T9191" t="s">
        <v>426</v>
      </c>
      <c r="U9191">
        <v>1</v>
      </c>
      <c r="V9191" s="32" t="s">
        <v>22142</v>
      </c>
      <c r="W9191" t="s">
        <v>22143</v>
      </c>
      <c r="X9191" t="s">
        <v>282</v>
      </c>
      <c r="Y9191" t="s">
        <v>311</v>
      </c>
      <c r="Z9191" t="s">
        <v>310</v>
      </c>
      <c r="AB9191"/>
      <c r="AD9191" s="27" t="s">
        <v>2094</v>
      </c>
      <c r="AF9191" t="s">
        <v>290</v>
      </c>
      <c r="AH9191" t="s">
        <v>18672</v>
      </c>
      <c r="AI9191" t="s">
        <v>18673</v>
      </c>
      <c r="AJ9191" t="s">
        <v>18674</v>
      </c>
      <c r="AK9191" t="s">
        <v>2082</v>
      </c>
      <c r="AL9191" s="12">
        <v>45967.452361111114</v>
      </c>
      <c r="AM9191" t="s">
        <v>291</v>
      </c>
    </row>
    <row r="9192" spans="1:39" ht="15" customHeight="1" x14ac:dyDescent="0.3">
      <c r="A9192" s="38" t="s">
        <v>22871</v>
      </c>
      <c r="B9192" t="s">
        <v>22872</v>
      </c>
      <c r="C9192" t="s">
        <v>2073</v>
      </c>
      <c r="D9192" t="s">
        <v>282</v>
      </c>
      <c r="E9192" t="s">
        <v>283</v>
      </c>
      <c r="H9192" t="s">
        <v>318</v>
      </c>
      <c r="I9192" t="s">
        <v>22873</v>
      </c>
      <c r="J9192" t="s">
        <v>310</v>
      </c>
      <c r="K9192" t="s">
        <v>2075</v>
      </c>
      <c r="M9192" t="s">
        <v>290</v>
      </c>
      <c r="N9192" t="s">
        <v>295</v>
      </c>
      <c r="R9192" t="b">
        <v>0</v>
      </c>
      <c r="S9192" t="b">
        <v>0</v>
      </c>
      <c r="T9192" t="s">
        <v>426</v>
      </c>
      <c r="U9192">
        <v>1</v>
      </c>
      <c r="V9192" s="32" t="s">
        <v>18679</v>
      </c>
      <c r="W9192" t="s">
        <v>18680</v>
      </c>
      <c r="X9192" t="s">
        <v>282</v>
      </c>
      <c r="Y9192" t="s">
        <v>311</v>
      </c>
      <c r="Z9192" t="s">
        <v>284</v>
      </c>
      <c r="AB9192"/>
      <c r="AD9192" s="27" t="s">
        <v>2075</v>
      </c>
      <c r="AF9192" t="s">
        <v>290</v>
      </c>
      <c r="AH9192" t="s">
        <v>18672</v>
      </c>
      <c r="AI9192" t="s">
        <v>18673</v>
      </c>
      <c r="AJ9192" t="s">
        <v>18674</v>
      </c>
      <c r="AK9192" t="s">
        <v>2082</v>
      </c>
      <c r="AL9192" s="12">
        <v>45993.713194444441</v>
      </c>
    </row>
    <row r="9193" spans="1:39" ht="15" customHeight="1" x14ac:dyDescent="0.3">
      <c r="A9193" s="38" t="s">
        <v>22865</v>
      </c>
      <c r="B9193" t="s">
        <v>22866</v>
      </c>
      <c r="C9193" t="s">
        <v>2073</v>
      </c>
      <c r="D9193" t="s">
        <v>282</v>
      </c>
      <c r="E9193" t="s">
        <v>283</v>
      </c>
      <c r="H9193" t="s">
        <v>25628</v>
      </c>
      <c r="I9193" t="s">
        <v>22867</v>
      </c>
      <c r="J9193" t="s">
        <v>329</v>
      </c>
      <c r="K9193" t="s">
        <v>2094</v>
      </c>
      <c r="M9193" t="s">
        <v>290</v>
      </c>
      <c r="Q9193" t="s">
        <v>344</v>
      </c>
      <c r="R9193" t="b">
        <v>0</v>
      </c>
      <c r="S9193" t="b">
        <v>0</v>
      </c>
      <c r="T9193" t="s">
        <v>426</v>
      </c>
      <c r="U9193">
        <v>1</v>
      </c>
      <c r="V9193" s="32" t="s">
        <v>2235</v>
      </c>
      <c r="AB9193"/>
      <c r="AD9193" s="27"/>
    </row>
    <row r="9194" spans="1:39" ht="15" customHeight="1" x14ac:dyDescent="0.3">
      <c r="A9194" s="38" t="s">
        <v>22874</v>
      </c>
      <c r="B9194" t="s">
        <v>22875</v>
      </c>
      <c r="C9194" t="s">
        <v>2073</v>
      </c>
      <c r="D9194" t="s">
        <v>282</v>
      </c>
      <c r="E9194" t="s">
        <v>283</v>
      </c>
      <c r="H9194" t="s">
        <v>318</v>
      </c>
      <c r="I9194" t="s">
        <v>22876</v>
      </c>
      <c r="J9194" t="s">
        <v>310</v>
      </c>
      <c r="K9194" t="s">
        <v>2224</v>
      </c>
      <c r="M9194" t="s">
        <v>290</v>
      </c>
      <c r="N9194" t="s">
        <v>295</v>
      </c>
      <c r="Q9194" t="s">
        <v>344</v>
      </c>
      <c r="R9194" t="b">
        <v>0</v>
      </c>
      <c r="S9194" t="b">
        <v>0</v>
      </c>
      <c r="T9194" t="s">
        <v>426</v>
      </c>
      <c r="U9194">
        <v>1</v>
      </c>
      <c r="V9194" s="32" t="s">
        <v>22140</v>
      </c>
      <c r="W9194" t="s">
        <v>22141</v>
      </c>
      <c r="X9194" t="s">
        <v>282</v>
      </c>
      <c r="Y9194" t="s">
        <v>344</v>
      </c>
      <c r="Z9194" t="s">
        <v>284</v>
      </c>
      <c r="AA9194" t="s">
        <v>283</v>
      </c>
      <c r="AB9194"/>
      <c r="AD9194" s="27" t="s">
        <v>2094</v>
      </c>
      <c r="AF9194" t="s">
        <v>290</v>
      </c>
      <c r="AH9194" t="s">
        <v>18672</v>
      </c>
      <c r="AI9194" t="s">
        <v>18673</v>
      </c>
      <c r="AJ9194" t="s">
        <v>18674</v>
      </c>
      <c r="AK9194" t="s">
        <v>2082</v>
      </c>
      <c r="AL9194" s="12">
        <v>45967.450266203705</v>
      </c>
    </row>
    <row r="9195" spans="1:39" ht="15" customHeight="1" x14ac:dyDescent="0.3">
      <c r="A9195" s="38" t="s">
        <v>22874</v>
      </c>
      <c r="B9195" t="s">
        <v>22875</v>
      </c>
      <c r="C9195" t="s">
        <v>2073</v>
      </c>
      <c r="D9195" t="s">
        <v>282</v>
      </c>
      <c r="E9195" t="s">
        <v>283</v>
      </c>
      <c r="H9195" t="s">
        <v>318</v>
      </c>
      <c r="I9195" t="s">
        <v>22876</v>
      </c>
      <c r="J9195" t="s">
        <v>310</v>
      </c>
      <c r="K9195" t="s">
        <v>2224</v>
      </c>
      <c r="M9195" t="s">
        <v>290</v>
      </c>
      <c r="N9195" t="s">
        <v>295</v>
      </c>
      <c r="R9195" t="b">
        <v>0</v>
      </c>
      <c r="S9195" t="b">
        <v>0</v>
      </c>
      <c r="T9195" t="s">
        <v>426</v>
      </c>
      <c r="U9195">
        <v>1</v>
      </c>
      <c r="V9195" s="32" t="s">
        <v>22142</v>
      </c>
      <c r="W9195" t="s">
        <v>22143</v>
      </c>
      <c r="X9195" t="s">
        <v>282</v>
      </c>
      <c r="Y9195" t="s">
        <v>311</v>
      </c>
      <c r="Z9195" t="s">
        <v>310</v>
      </c>
      <c r="AB9195"/>
      <c r="AD9195" s="27" t="s">
        <v>2094</v>
      </c>
      <c r="AF9195" t="s">
        <v>290</v>
      </c>
      <c r="AH9195" t="s">
        <v>18672</v>
      </c>
      <c r="AI9195" t="s">
        <v>18673</v>
      </c>
      <c r="AJ9195" t="s">
        <v>18674</v>
      </c>
      <c r="AK9195" t="s">
        <v>2082</v>
      </c>
      <c r="AL9195" s="12">
        <v>45967.452361111114</v>
      </c>
      <c r="AM9195" t="s">
        <v>291</v>
      </c>
    </row>
    <row r="9196" spans="1:39" ht="15" customHeight="1" x14ac:dyDescent="0.3">
      <c r="A9196" s="38" t="s">
        <v>22874</v>
      </c>
      <c r="B9196" t="s">
        <v>22875</v>
      </c>
      <c r="C9196" t="s">
        <v>2073</v>
      </c>
      <c r="D9196" t="s">
        <v>282</v>
      </c>
      <c r="E9196" t="s">
        <v>283</v>
      </c>
      <c r="H9196" t="s">
        <v>318</v>
      </c>
      <c r="I9196" t="s">
        <v>22876</v>
      </c>
      <c r="J9196" t="s">
        <v>310</v>
      </c>
      <c r="K9196" t="s">
        <v>2224</v>
      </c>
      <c r="M9196" t="s">
        <v>290</v>
      </c>
      <c r="N9196" t="s">
        <v>295</v>
      </c>
      <c r="R9196" t="b">
        <v>0</v>
      </c>
      <c r="S9196" t="b">
        <v>0</v>
      </c>
      <c r="T9196" t="s">
        <v>426</v>
      </c>
      <c r="U9196">
        <v>1</v>
      </c>
      <c r="V9196" s="32" t="s">
        <v>18679</v>
      </c>
      <c r="W9196" t="s">
        <v>18680</v>
      </c>
      <c r="X9196" t="s">
        <v>282</v>
      </c>
      <c r="Y9196" t="s">
        <v>311</v>
      </c>
      <c r="Z9196" t="s">
        <v>284</v>
      </c>
      <c r="AB9196"/>
      <c r="AD9196" s="27" t="s">
        <v>2075</v>
      </c>
      <c r="AF9196" t="s">
        <v>290</v>
      </c>
      <c r="AH9196" t="s">
        <v>18672</v>
      </c>
      <c r="AI9196" t="s">
        <v>18673</v>
      </c>
      <c r="AJ9196" t="s">
        <v>18674</v>
      </c>
      <c r="AK9196" t="s">
        <v>2082</v>
      </c>
      <c r="AL9196" s="12">
        <v>45993.713194444441</v>
      </c>
    </row>
    <row r="9197" spans="1:39" ht="15" customHeight="1" x14ac:dyDescent="0.3">
      <c r="A9197" s="38" t="s">
        <v>24639</v>
      </c>
      <c r="B9197" t="s">
        <v>24640</v>
      </c>
      <c r="C9197" t="s">
        <v>2073</v>
      </c>
      <c r="D9197" t="s">
        <v>282</v>
      </c>
      <c r="E9197" t="s">
        <v>337</v>
      </c>
      <c r="H9197" t="s">
        <v>24641</v>
      </c>
      <c r="I9197" t="s">
        <v>24642</v>
      </c>
      <c r="J9197" t="s">
        <v>284</v>
      </c>
      <c r="K9197" t="s">
        <v>2075</v>
      </c>
      <c r="M9197" t="s">
        <v>294</v>
      </c>
      <c r="N9197" t="s">
        <v>295</v>
      </c>
      <c r="O9197" t="s">
        <v>2076</v>
      </c>
      <c r="Q9197" t="s">
        <v>344</v>
      </c>
      <c r="R9197" t="b">
        <v>0</v>
      </c>
      <c r="S9197" t="b">
        <v>0</v>
      </c>
      <c r="T9197" t="s">
        <v>426</v>
      </c>
      <c r="U9197">
        <v>1</v>
      </c>
      <c r="V9197" s="32" t="s">
        <v>22918</v>
      </c>
      <c r="W9197" t="s">
        <v>22919</v>
      </c>
      <c r="X9197" t="s">
        <v>282</v>
      </c>
      <c r="Y9197" t="s">
        <v>344</v>
      </c>
      <c r="Z9197" t="s">
        <v>284</v>
      </c>
      <c r="AA9197" t="s">
        <v>337</v>
      </c>
      <c r="AB9197"/>
      <c r="AD9197" s="27" t="s">
        <v>2075</v>
      </c>
      <c r="AF9197" t="s">
        <v>290</v>
      </c>
      <c r="AH9197" t="s">
        <v>2013</v>
      </c>
      <c r="AI9197" t="s">
        <v>2121</v>
      </c>
      <c r="AJ9197" t="s">
        <v>2122</v>
      </c>
      <c r="AK9197" t="s">
        <v>2082</v>
      </c>
      <c r="AL9197" s="12">
        <v>45926.860960648148</v>
      </c>
    </row>
    <row r="9198" spans="1:39" ht="15" customHeight="1" x14ac:dyDescent="0.3">
      <c r="A9198" s="38" t="s">
        <v>24639</v>
      </c>
      <c r="B9198" t="s">
        <v>24640</v>
      </c>
      <c r="C9198" t="s">
        <v>2073</v>
      </c>
      <c r="D9198" t="s">
        <v>282</v>
      </c>
      <c r="E9198" t="s">
        <v>337</v>
      </c>
      <c r="H9198" t="s">
        <v>24641</v>
      </c>
      <c r="I9198" t="s">
        <v>24642</v>
      </c>
      <c r="J9198" t="s">
        <v>284</v>
      </c>
      <c r="K9198" t="s">
        <v>2075</v>
      </c>
      <c r="M9198" t="s">
        <v>294</v>
      </c>
      <c r="N9198" t="s">
        <v>295</v>
      </c>
      <c r="O9198" t="s">
        <v>2076</v>
      </c>
      <c r="R9198" t="b">
        <v>0</v>
      </c>
      <c r="S9198" t="b">
        <v>0</v>
      </c>
      <c r="T9198" t="s">
        <v>426</v>
      </c>
      <c r="U9198">
        <v>1</v>
      </c>
      <c r="V9198" s="32" t="s">
        <v>22772</v>
      </c>
      <c r="W9198" t="s">
        <v>22773</v>
      </c>
      <c r="X9198" t="s">
        <v>282</v>
      </c>
      <c r="Y9198" t="s">
        <v>311</v>
      </c>
      <c r="Z9198" t="s">
        <v>284</v>
      </c>
      <c r="AB9198"/>
      <c r="AD9198" s="27" t="s">
        <v>2075</v>
      </c>
      <c r="AF9198" t="s">
        <v>290</v>
      </c>
      <c r="AH9198" t="s">
        <v>2012</v>
      </c>
      <c r="AI9198" t="s">
        <v>2121</v>
      </c>
      <c r="AJ9198" t="s">
        <v>2122</v>
      </c>
      <c r="AK9198" t="s">
        <v>2082</v>
      </c>
      <c r="AL9198" s="12">
        <v>45899.69740740741</v>
      </c>
    </row>
    <row r="9199" spans="1:39" ht="15" customHeight="1" x14ac:dyDescent="0.3">
      <c r="A9199" s="38" t="s">
        <v>22926</v>
      </c>
      <c r="B9199" t="s">
        <v>22927</v>
      </c>
      <c r="C9199" t="s">
        <v>2073</v>
      </c>
      <c r="D9199" t="s">
        <v>282</v>
      </c>
      <c r="E9199" t="s">
        <v>283</v>
      </c>
      <c r="H9199" t="s">
        <v>318</v>
      </c>
      <c r="I9199" t="s">
        <v>22928</v>
      </c>
      <c r="J9199" t="s">
        <v>329</v>
      </c>
      <c r="K9199" t="s">
        <v>2094</v>
      </c>
      <c r="M9199" t="s">
        <v>290</v>
      </c>
      <c r="R9199" t="b">
        <v>0</v>
      </c>
      <c r="S9199" t="b">
        <v>0</v>
      </c>
      <c r="T9199" t="s">
        <v>426</v>
      </c>
      <c r="U9199">
        <v>1</v>
      </c>
      <c r="V9199" s="32" t="s">
        <v>18679</v>
      </c>
      <c r="W9199" t="s">
        <v>18680</v>
      </c>
      <c r="X9199" t="s">
        <v>282</v>
      </c>
      <c r="Y9199" t="s">
        <v>311</v>
      </c>
      <c r="Z9199" t="s">
        <v>284</v>
      </c>
      <c r="AB9199"/>
      <c r="AD9199" s="27" t="s">
        <v>2075</v>
      </c>
      <c r="AF9199" t="s">
        <v>290</v>
      </c>
      <c r="AH9199" t="s">
        <v>18672</v>
      </c>
      <c r="AI9199" t="s">
        <v>18673</v>
      </c>
      <c r="AJ9199" t="s">
        <v>18674</v>
      </c>
      <c r="AK9199" t="s">
        <v>2082</v>
      </c>
      <c r="AL9199" s="12">
        <v>45993.713194444441</v>
      </c>
    </row>
    <row r="9200" spans="1:39" ht="15" customHeight="1" x14ac:dyDescent="0.3">
      <c r="A9200" s="38" t="s">
        <v>22926</v>
      </c>
      <c r="B9200" t="s">
        <v>22927</v>
      </c>
      <c r="C9200" t="s">
        <v>2073</v>
      </c>
      <c r="D9200" t="s">
        <v>282</v>
      </c>
      <c r="E9200" t="s">
        <v>283</v>
      </c>
      <c r="H9200" t="s">
        <v>318</v>
      </c>
      <c r="I9200" t="s">
        <v>22928</v>
      </c>
      <c r="J9200" t="s">
        <v>329</v>
      </c>
      <c r="K9200" t="s">
        <v>2094</v>
      </c>
      <c r="M9200" t="s">
        <v>290</v>
      </c>
      <c r="Q9200" t="s">
        <v>344</v>
      </c>
      <c r="R9200" t="b">
        <v>0</v>
      </c>
      <c r="S9200" t="b">
        <v>0</v>
      </c>
      <c r="T9200" t="s">
        <v>426</v>
      </c>
      <c r="U9200">
        <v>1</v>
      </c>
      <c r="V9200" s="32" t="s">
        <v>2235</v>
      </c>
      <c r="AB9200"/>
      <c r="AD9200" s="27"/>
    </row>
    <row r="9201" spans="1:39" ht="15" customHeight="1" x14ac:dyDescent="0.3">
      <c r="A9201" s="38" t="s">
        <v>22926</v>
      </c>
      <c r="B9201" t="s">
        <v>22927</v>
      </c>
      <c r="C9201" t="s">
        <v>2073</v>
      </c>
      <c r="D9201" t="s">
        <v>282</v>
      </c>
      <c r="E9201" t="s">
        <v>283</v>
      </c>
      <c r="H9201" t="s">
        <v>318</v>
      </c>
      <c r="I9201" t="s">
        <v>22928</v>
      </c>
      <c r="J9201" t="s">
        <v>329</v>
      </c>
      <c r="K9201" t="s">
        <v>2094</v>
      </c>
      <c r="M9201" t="s">
        <v>290</v>
      </c>
      <c r="Q9201" t="s">
        <v>324</v>
      </c>
      <c r="R9201" t="b">
        <v>0</v>
      </c>
      <c r="S9201" t="b">
        <v>0</v>
      </c>
      <c r="T9201" t="s">
        <v>426</v>
      </c>
      <c r="U9201">
        <v>1</v>
      </c>
      <c r="V9201" s="32" t="s">
        <v>2235</v>
      </c>
      <c r="AB9201"/>
      <c r="AD9201" s="27"/>
    </row>
    <row r="9202" spans="1:39" ht="15" customHeight="1" x14ac:dyDescent="0.3">
      <c r="A9202" s="38" t="s">
        <v>22897</v>
      </c>
      <c r="B9202" t="s">
        <v>22898</v>
      </c>
      <c r="C9202" t="s">
        <v>2073</v>
      </c>
      <c r="D9202" t="s">
        <v>282</v>
      </c>
      <c r="E9202" t="s">
        <v>283</v>
      </c>
      <c r="H9202" t="s">
        <v>25618</v>
      </c>
      <c r="I9202" t="s">
        <v>22899</v>
      </c>
      <c r="J9202" t="s">
        <v>310</v>
      </c>
      <c r="K9202" t="s">
        <v>2094</v>
      </c>
      <c r="M9202" t="s">
        <v>290</v>
      </c>
      <c r="N9202" t="s">
        <v>365</v>
      </c>
      <c r="Q9202" t="s">
        <v>344</v>
      </c>
      <c r="R9202" t="b">
        <v>0</v>
      </c>
      <c r="S9202" t="b">
        <v>0</v>
      </c>
      <c r="T9202" t="s">
        <v>426</v>
      </c>
      <c r="U9202">
        <v>1</v>
      </c>
      <c r="V9202" s="32" t="s">
        <v>22777</v>
      </c>
      <c r="W9202" t="s">
        <v>22778</v>
      </c>
      <c r="X9202" t="s">
        <v>282</v>
      </c>
      <c r="Y9202" t="s">
        <v>344</v>
      </c>
      <c r="Z9202" t="s">
        <v>284</v>
      </c>
      <c r="AA9202" t="s">
        <v>283</v>
      </c>
      <c r="AB9202"/>
      <c r="AD9202" s="27" t="s">
        <v>2075</v>
      </c>
      <c r="AF9202" t="s">
        <v>290</v>
      </c>
      <c r="AH9202" t="s">
        <v>1943</v>
      </c>
      <c r="AI9202" t="s">
        <v>18677</v>
      </c>
      <c r="AJ9202" t="s">
        <v>18678</v>
      </c>
      <c r="AK9202" t="s">
        <v>2082</v>
      </c>
      <c r="AL9202" s="12">
        <v>45703.507476851853</v>
      </c>
    </row>
    <row r="9203" spans="1:39" ht="15" customHeight="1" x14ac:dyDescent="0.3">
      <c r="A9203" s="38" t="s">
        <v>22897</v>
      </c>
      <c r="B9203" t="s">
        <v>22898</v>
      </c>
      <c r="C9203" t="s">
        <v>2073</v>
      </c>
      <c r="D9203" t="s">
        <v>282</v>
      </c>
      <c r="E9203" t="s">
        <v>283</v>
      </c>
      <c r="H9203" t="s">
        <v>25618</v>
      </c>
      <c r="I9203" t="s">
        <v>22899</v>
      </c>
      <c r="J9203" t="s">
        <v>310</v>
      </c>
      <c r="K9203" t="s">
        <v>2094</v>
      </c>
      <c r="M9203" t="s">
        <v>290</v>
      </c>
      <c r="N9203" t="s">
        <v>365</v>
      </c>
      <c r="R9203" t="b">
        <v>0</v>
      </c>
      <c r="S9203" t="b">
        <v>0</v>
      </c>
      <c r="T9203" t="s">
        <v>426</v>
      </c>
      <c r="U9203">
        <v>1</v>
      </c>
      <c r="V9203" s="32" t="s">
        <v>18679</v>
      </c>
      <c r="W9203" t="s">
        <v>18680</v>
      </c>
      <c r="X9203" t="s">
        <v>282</v>
      </c>
      <c r="Y9203" t="s">
        <v>311</v>
      </c>
      <c r="Z9203" t="s">
        <v>284</v>
      </c>
      <c r="AB9203"/>
      <c r="AD9203" s="27" t="s">
        <v>2075</v>
      </c>
      <c r="AF9203" t="s">
        <v>290</v>
      </c>
      <c r="AH9203" t="s">
        <v>18672</v>
      </c>
      <c r="AI9203" t="s">
        <v>18673</v>
      </c>
      <c r="AJ9203" t="s">
        <v>18674</v>
      </c>
      <c r="AK9203" t="s">
        <v>2082</v>
      </c>
      <c r="AL9203" s="12">
        <v>45993.713194444441</v>
      </c>
    </row>
    <row r="9204" spans="1:39" ht="15" customHeight="1" x14ac:dyDescent="0.3">
      <c r="A9204" s="38" t="s">
        <v>22962</v>
      </c>
      <c r="B9204" t="s">
        <v>22963</v>
      </c>
      <c r="C9204" t="s">
        <v>2092</v>
      </c>
      <c r="D9204" t="s">
        <v>282</v>
      </c>
      <c r="E9204" t="s">
        <v>359</v>
      </c>
      <c r="G9204" t="s">
        <v>396</v>
      </c>
      <c r="H9204" t="s">
        <v>396</v>
      </c>
      <c r="I9204" t="s">
        <v>22964</v>
      </c>
      <c r="J9204" t="s">
        <v>284</v>
      </c>
      <c r="K9204" t="s">
        <v>2094</v>
      </c>
      <c r="M9204" t="s">
        <v>294</v>
      </c>
      <c r="N9204" t="s">
        <v>295</v>
      </c>
      <c r="O9204" t="s">
        <v>2076</v>
      </c>
      <c r="Q9204" t="s">
        <v>360</v>
      </c>
      <c r="R9204" t="b">
        <v>1</v>
      </c>
      <c r="S9204" t="b">
        <v>1</v>
      </c>
      <c r="T9204" t="s">
        <v>424</v>
      </c>
      <c r="U9204">
        <v>1</v>
      </c>
      <c r="V9204" s="32" t="s">
        <v>2235</v>
      </c>
      <c r="AB9204"/>
      <c r="AD9204" s="27"/>
    </row>
    <row r="9205" spans="1:39" ht="15" customHeight="1" x14ac:dyDescent="0.3">
      <c r="A9205" s="38" t="s">
        <v>22990</v>
      </c>
      <c r="B9205" t="s">
        <v>22991</v>
      </c>
      <c r="C9205" t="s">
        <v>2092</v>
      </c>
      <c r="D9205" t="s">
        <v>282</v>
      </c>
      <c r="E9205" t="s">
        <v>359</v>
      </c>
      <c r="G9205" t="s">
        <v>396</v>
      </c>
      <c r="H9205" t="s">
        <v>396</v>
      </c>
      <c r="I9205" t="s">
        <v>22992</v>
      </c>
      <c r="J9205" t="s">
        <v>284</v>
      </c>
      <c r="K9205" t="s">
        <v>2075</v>
      </c>
      <c r="M9205" t="s">
        <v>294</v>
      </c>
      <c r="N9205" t="s">
        <v>295</v>
      </c>
      <c r="O9205" t="s">
        <v>2076</v>
      </c>
      <c r="Q9205" t="s">
        <v>360</v>
      </c>
      <c r="R9205" t="b">
        <v>1</v>
      </c>
      <c r="S9205" t="b">
        <v>1</v>
      </c>
      <c r="T9205" t="s">
        <v>424</v>
      </c>
      <c r="U9205">
        <v>1</v>
      </c>
      <c r="V9205" s="32" t="s">
        <v>2235</v>
      </c>
      <c r="AB9205"/>
      <c r="AD9205" s="27"/>
    </row>
    <row r="9206" spans="1:39" ht="15" customHeight="1" x14ac:dyDescent="0.3">
      <c r="A9206" s="38" t="s">
        <v>23010</v>
      </c>
      <c r="B9206" t="s">
        <v>23011</v>
      </c>
      <c r="C9206" t="s">
        <v>2092</v>
      </c>
      <c r="D9206" t="s">
        <v>282</v>
      </c>
      <c r="E9206" t="s">
        <v>25487</v>
      </c>
      <c r="G9206" t="s">
        <v>396</v>
      </c>
      <c r="H9206" t="s">
        <v>396</v>
      </c>
      <c r="I9206" t="s">
        <v>23012</v>
      </c>
      <c r="J9206" t="s">
        <v>329</v>
      </c>
      <c r="K9206" t="s">
        <v>2094</v>
      </c>
      <c r="M9206" t="s">
        <v>294</v>
      </c>
      <c r="N9206" t="s">
        <v>295</v>
      </c>
      <c r="O9206" t="s">
        <v>2228</v>
      </c>
      <c r="P9206" t="s">
        <v>395</v>
      </c>
      <c r="R9206" t="b">
        <v>0</v>
      </c>
      <c r="S9206" t="b">
        <v>0</v>
      </c>
      <c r="T9206" t="s">
        <v>424</v>
      </c>
      <c r="U9206">
        <v>1</v>
      </c>
      <c r="V9206" s="32" t="s">
        <v>3058</v>
      </c>
      <c r="AB9206"/>
      <c r="AD9206" s="27"/>
    </row>
    <row r="9207" spans="1:39" ht="15" customHeight="1" x14ac:dyDescent="0.3">
      <c r="A9207" s="38" t="s">
        <v>23022</v>
      </c>
      <c r="B9207" t="s">
        <v>23023</v>
      </c>
      <c r="C9207" t="s">
        <v>2092</v>
      </c>
      <c r="D9207" t="s">
        <v>282</v>
      </c>
      <c r="E9207" t="s">
        <v>359</v>
      </c>
      <c r="G9207" t="s">
        <v>396</v>
      </c>
      <c r="H9207" t="s">
        <v>396</v>
      </c>
      <c r="I9207" t="s">
        <v>23024</v>
      </c>
      <c r="J9207" t="s">
        <v>325</v>
      </c>
      <c r="K9207" t="s">
        <v>2075</v>
      </c>
      <c r="M9207" t="s">
        <v>294</v>
      </c>
      <c r="N9207" t="s">
        <v>295</v>
      </c>
      <c r="O9207" t="s">
        <v>2076</v>
      </c>
      <c r="Q9207" t="s">
        <v>360</v>
      </c>
      <c r="R9207" t="b">
        <v>1</v>
      </c>
      <c r="S9207" t="b">
        <v>1</v>
      </c>
      <c r="T9207" t="s">
        <v>424</v>
      </c>
      <c r="U9207">
        <v>1</v>
      </c>
      <c r="V9207" s="32" t="s">
        <v>2235</v>
      </c>
      <c r="AB9207"/>
      <c r="AD9207" s="27"/>
    </row>
    <row r="9208" spans="1:39" ht="15" customHeight="1" x14ac:dyDescent="0.3">
      <c r="A9208" s="38" t="s">
        <v>22923</v>
      </c>
      <c r="B9208" t="s">
        <v>22924</v>
      </c>
      <c r="C9208" t="s">
        <v>2073</v>
      </c>
      <c r="D9208" t="s">
        <v>282</v>
      </c>
      <c r="E9208" t="s">
        <v>283</v>
      </c>
      <c r="H9208" t="s">
        <v>318</v>
      </c>
      <c r="I9208" t="s">
        <v>22925</v>
      </c>
      <c r="J9208" t="s">
        <v>329</v>
      </c>
      <c r="K9208" t="s">
        <v>2094</v>
      </c>
      <c r="M9208" t="s">
        <v>290</v>
      </c>
      <c r="Q9208" t="s">
        <v>344</v>
      </c>
      <c r="R9208" t="b">
        <v>0</v>
      </c>
      <c r="S9208" t="b">
        <v>0</v>
      </c>
      <c r="T9208" t="s">
        <v>426</v>
      </c>
      <c r="U9208">
        <v>1</v>
      </c>
      <c r="V9208" s="32" t="s">
        <v>2235</v>
      </c>
      <c r="AB9208"/>
      <c r="AD9208" s="27"/>
    </row>
    <row r="9209" spans="1:39" ht="15" customHeight="1" x14ac:dyDescent="0.3">
      <c r="A9209" s="38" t="s">
        <v>22959</v>
      </c>
      <c r="B9209" t="s">
        <v>22960</v>
      </c>
      <c r="C9209" t="s">
        <v>2212</v>
      </c>
      <c r="D9209" t="s">
        <v>282</v>
      </c>
      <c r="E9209" t="s">
        <v>283</v>
      </c>
      <c r="H9209" t="s">
        <v>25900</v>
      </c>
      <c r="I9209" t="s">
        <v>22961</v>
      </c>
      <c r="J9209" t="s">
        <v>284</v>
      </c>
      <c r="K9209" t="s">
        <v>2075</v>
      </c>
      <c r="M9209" t="s">
        <v>290</v>
      </c>
      <c r="R9209" t="b">
        <v>1</v>
      </c>
      <c r="S9209" t="b">
        <v>1</v>
      </c>
      <c r="T9209" t="s">
        <v>426</v>
      </c>
      <c r="U9209">
        <v>1</v>
      </c>
      <c r="V9209" s="32" t="s">
        <v>22955</v>
      </c>
      <c r="W9209" t="s">
        <v>22953</v>
      </c>
      <c r="X9209" t="s">
        <v>282</v>
      </c>
      <c r="Y9209" t="s">
        <v>288</v>
      </c>
      <c r="Z9209" t="s">
        <v>284</v>
      </c>
      <c r="AA9209" t="s">
        <v>283</v>
      </c>
      <c r="AB9209"/>
      <c r="AD9209" s="27" t="s">
        <v>2075</v>
      </c>
      <c r="AE9209" t="s">
        <v>26052</v>
      </c>
      <c r="AF9209" t="s">
        <v>290</v>
      </c>
      <c r="AH9209" t="s">
        <v>633</v>
      </c>
      <c r="AI9209" t="s">
        <v>5263</v>
      </c>
      <c r="AJ9209" t="s">
        <v>26085</v>
      </c>
      <c r="AK9209" t="s">
        <v>2082</v>
      </c>
      <c r="AL9209" s="12">
        <v>46129.419456018521</v>
      </c>
      <c r="AM9209" t="s">
        <v>291</v>
      </c>
    </row>
    <row r="9210" spans="1:39" ht="15" customHeight="1" x14ac:dyDescent="0.3">
      <c r="A9210" s="38" t="s">
        <v>22847</v>
      </c>
      <c r="B9210" t="s">
        <v>22848</v>
      </c>
      <c r="C9210" t="s">
        <v>2073</v>
      </c>
      <c r="D9210" t="s">
        <v>282</v>
      </c>
      <c r="E9210" t="s">
        <v>283</v>
      </c>
      <c r="H9210" t="s">
        <v>25623</v>
      </c>
      <c r="I9210" t="s">
        <v>22849</v>
      </c>
      <c r="J9210" t="s">
        <v>310</v>
      </c>
      <c r="K9210" t="s">
        <v>2075</v>
      </c>
      <c r="M9210" t="s">
        <v>290</v>
      </c>
      <c r="N9210" t="s">
        <v>295</v>
      </c>
      <c r="Q9210" t="s">
        <v>344</v>
      </c>
      <c r="R9210" t="b">
        <v>0</v>
      </c>
      <c r="S9210" t="b">
        <v>0</v>
      </c>
      <c r="T9210" t="s">
        <v>426</v>
      </c>
      <c r="U9210">
        <v>1</v>
      </c>
      <c r="V9210" s="32" t="s">
        <v>22140</v>
      </c>
      <c r="W9210" t="s">
        <v>22141</v>
      </c>
      <c r="X9210" t="s">
        <v>282</v>
      </c>
      <c r="Y9210" t="s">
        <v>344</v>
      </c>
      <c r="Z9210" t="s">
        <v>284</v>
      </c>
      <c r="AA9210" t="s">
        <v>283</v>
      </c>
      <c r="AB9210"/>
      <c r="AD9210" s="27" t="s">
        <v>2094</v>
      </c>
      <c r="AF9210" t="s">
        <v>290</v>
      </c>
      <c r="AH9210" t="s">
        <v>18672</v>
      </c>
      <c r="AI9210" t="s">
        <v>18673</v>
      </c>
      <c r="AJ9210" t="s">
        <v>18674</v>
      </c>
      <c r="AK9210" t="s">
        <v>2082</v>
      </c>
      <c r="AL9210" s="12">
        <v>45967.450266203705</v>
      </c>
    </row>
    <row r="9211" spans="1:39" ht="15" customHeight="1" x14ac:dyDescent="0.3">
      <c r="A9211" s="38" t="s">
        <v>22847</v>
      </c>
      <c r="B9211" t="s">
        <v>22848</v>
      </c>
      <c r="C9211" t="s">
        <v>2073</v>
      </c>
      <c r="D9211" t="s">
        <v>282</v>
      </c>
      <c r="E9211" t="s">
        <v>283</v>
      </c>
      <c r="H9211" t="s">
        <v>25623</v>
      </c>
      <c r="I9211" t="s">
        <v>22849</v>
      </c>
      <c r="J9211" t="s">
        <v>310</v>
      </c>
      <c r="K9211" t="s">
        <v>2075</v>
      </c>
      <c r="M9211" t="s">
        <v>290</v>
      </c>
      <c r="N9211" t="s">
        <v>295</v>
      </c>
      <c r="R9211" t="b">
        <v>0</v>
      </c>
      <c r="S9211" t="b">
        <v>0</v>
      </c>
      <c r="T9211" t="s">
        <v>426</v>
      </c>
      <c r="U9211">
        <v>1</v>
      </c>
      <c r="V9211" s="32" t="s">
        <v>22142</v>
      </c>
      <c r="W9211" t="s">
        <v>22143</v>
      </c>
      <c r="X9211" t="s">
        <v>282</v>
      </c>
      <c r="Y9211" t="s">
        <v>311</v>
      </c>
      <c r="Z9211" t="s">
        <v>310</v>
      </c>
      <c r="AB9211"/>
      <c r="AD9211" s="27" t="s">
        <v>2094</v>
      </c>
      <c r="AF9211" t="s">
        <v>290</v>
      </c>
      <c r="AH9211" t="s">
        <v>18672</v>
      </c>
      <c r="AI9211" t="s">
        <v>18673</v>
      </c>
      <c r="AJ9211" t="s">
        <v>18674</v>
      </c>
      <c r="AK9211" t="s">
        <v>2082</v>
      </c>
      <c r="AL9211" s="12">
        <v>45967.452361111114</v>
      </c>
      <c r="AM9211" t="s">
        <v>291</v>
      </c>
    </row>
    <row r="9212" spans="1:39" ht="15" customHeight="1" x14ac:dyDescent="0.3">
      <c r="A9212" s="38" t="s">
        <v>22847</v>
      </c>
      <c r="B9212" t="s">
        <v>22848</v>
      </c>
      <c r="C9212" t="s">
        <v>2073</v>
      </c>
      <c r="D9212" t="s">
        <v>282</v>
      </c>
      <c r="E9212" t="s">
        <v>283</v>
      </c>
      <c r="H9212" t="s">
        <v>25623</v>
      </c>
      <c r="I9212" t="s">
        <v>22849</v>
      </c>
      <c r="J9212" t="s">
        <v>310</v>
      </c>
      <c r="K9212" t="s">
        <v>2075</v>
      </c>
      <c r="M9212" t="s">
        <v>290</v>
      </c>
      <c r="N9212" t="s">
        <v>295</v>
      </c>
      <c r="R9212" t="b">
        <v>0</v>
      </c>
      <c r="S9212" t="b">
        <v>0</v>
      </c>
      <c r="T9212" t="s">
        <v>426</v>
      </c>
      <c r="U9212">
        <v>1</v>
      </c>
      <c r="V9212" s="32" t="s">
        <v>18679</v>
      </c>
      <c r="W9212" t="s">
        <v>18680</v>
      </c>
      <c r="X9212" t="s">
        <v>282</v>
      </c>
      <c r="Y9212" t="s">
        <v>311</v>
      </c>
      <c r="Z9212" t="s">
        <v>284</v>
      </c>
      <c r="AB9212"/>
      <c r="AD9212" s="27" t="s">
        <v>2075</v>
      </c>
      <c r="AF9212" t="s">
        <v>290</v>
      </c>
      <c r="AH9212" t="s">
        <v>18672</v>
      </c>
      <c r="AI9212" t="s">
        <v>18673</v>
      </c>
      <c r="AJ9212" t="s">
        <v>18674</v>
      </c>
      <c r="AK9212" t="s">
        <v>2082</v>
      </c>
      <c r="AL9212" s="12">
        <v>45993.713194444441</v>
      </c>
    </row>
    <row r="9213" spans="1:39" ht="15" customHeight="1" x14ac:dyDescent="0.3">
      <c r="A9213" s="38" t="s">
        <v>22985</v>
      </c>
      <c r="B9213" t="s">
        <v>22986</v>
      </c>
      <c r="C9213" t="s">
        <v>2092</v>
      </c>
      <c r="D9213" t="s">
        <v>282</v>
      </c>
      <c r="E9213" t="s">
        <v>25484</v>
      </c>
      <c r="G9213" t="s">
        <v>396</v>
      </c>
      <c r="H9213" t="s">
        <v>396</v>
      </c>
      <c r="I9213" t="s">
        <v>22987</v>
      </c>
      <c r="J9213" t="s">
        <v>329</v>
      </c>
      <c r="K9213" t="s">
        <v>2075</v>
      </c>
      <c r="M9213" t="s">
        <v>294</v>
      </c>
      <c r="N9213" t="s">
        <v>295</v>
      </c>
      <c r="O9213" t="s">
        <v>2228</v>
      </c>
      <c r="Q9213" t="s">
        <v>314</v>
      </c>
      <c r="R9213" t="b">
        <v>0</v>
      </c>
      <c r="S9213" t="b">
        <v>0</v>
      </c>
      <c r="T9213" t="s">
        <v>424</v>
      </c>
      <c r="U9213">
        <v>1</v>
      </c>
      <c r="V9213" s="32" t="s">
        <v>2235</v>
      </c>
      <c r="AB9213"/>
      <c r="AD9213" s="27"/>
    </row>
    <row r="9214" spans="1:39" ht="15" customHeight="1" x14ac:dyDescent="0.3">
      <c r="A9214" s="38" t="s">
        <v>22999</v>
      </c>
      <c r="B9214" t="s">
        <v>23000</v>
      </c>
      <c r="C9214" t="s">
        <v>2092</v>
      </c>
      <c r="D9214" t="s">
        <v>282</v>
      </c>
      <c r="E9214" t="s">
        <v>353</v>
      </c>
      <c r="G9214" t="s">
        <v>396</v>
      </c>
      <c r="H9214" t="s">
        <v>396</v>
      </c>
      <c r="I9214" t="s">
        <v>23001</v>
      </c>
      <c r="J9214" t="s">
        <v>329</v>
      </c>
      <c r="K9214" t="s">
        <v>2075</v>
      </c>
      <c r="M9214" t="s">
        <v>294</v>
      </c>
      <c r="N9214" t="s">
        <v>295</v>
      </c>
      <c r="O9214" t="s">
        <v>2228</v>
      </c>
      <c r="Q9214" t="s">
        <v>314</v>
      </c>
      <c r="R9214" t="b">
        <v>0</v>
      </c>
      <c r="S9214" t="b">
        <v>0</v>
      </c>
      <c r="T9214" t="s">
        <v>424</v>
      </c>
      <c r="U9214">
        <v>1</v>
      </c>
      <c r="V9214" s="32" t="s">
        <v>2235</v>
      </c>
      <c r="AB9214"/>
      <c r="AD9214" s="27"/>
    </row>
    <row r="9215" spans="1:39" ht="15" customHeight="1" x14ac:dyDescent="0.3">
      <c r="A9215" s="38" t="s">
        <v>22952</v>
      </c>
      <c r="B9215" t="s">
        <v>22953</v>
      </c>
      <c r="C9215" t="s">
        <v>2212</v>
      </c>
      <c r="D9215" t="s">
        <v>282</v>
      </c>
      <c r="E9215" t="s">
        <v>283</v>
      </c>
      <c r="H9215" t="s">
        <v>25829</v>
      </c>
      <c r="I9215" t="s">
        <v>22954</v>
      </c>
      <c r="J9215" t="s">
        <v>284</v>
      </c>
      <c r="K9215" t="s">
        <v>2075</v>
      </c>
      <c r="M9215" t="s">
        <v>290</v>
      </c>
      <c r="R9215" t="b">
        <v>1</v>
      </c>
      <c r="S9215" t="b">
        <v>1</v>
      </c>
      <c r="T9215" t="s">
        <v>426</v>
      </c>
      <c r="U9215">
        <v>1</v>
      </c>
      <c r="V9215" s="32" t="s">
        <v>22955</v>
      </c>
      <c r="W9215" t="s">
        <v>22953</v>
      </c>
      <c r="X9215" t="s">
        <v>282</v>
      </c>
      <c r="Y9215" t="s">
        <v>288</v>
      </c>
      <c r="Z9215" t="s">
        <v>284</v>
      </c>
      <c r="AA9215" t="s">
        <v>283</v>
      </c>
      <c r="AB9215"/>
      <c r="AD9215" s="27" t="s">
        <v>2075</v>
      </c>
      <c r="AE9215" t="s">
        <v>26052</v>
      </c>
      <c r="AF9215" t="s">
        <v>290</v>
      </c>
      <c r="AH9215" t="s">
        <v>633</v>
      </c>
      <c r="AI9215" t="s">
        <v>5263</v>
      </c>
      <c r="AJ9215" t="s">
        <v>26085</v>
      </c>
      <c r="AK9215" t="s">
        <v>2082</v>
      </c>
      <c r="AL9215" s="12">
        <v>46129.419456018521</v>
      </c>
      <c r="AM9215" t="s">
        <v>291</v>
      </c>
    </row>
    <row r="9216" spans="1:39" ht="15" customHeight="1" x14ac:dyDescent="0.3">
      <c r="A9216" s="38" t="s">
        <v>23034</v>
      </c>
      <c r="B9216" t="s">
        <v>22892</v>
      </c>
      <c r="C9216" t="s">
        <v>2073</v>
      </c>
      <c r="D9216" t="s">
        <v>282</v>
      </c>
      <c r="E9216" t="s">
        <v>337</v>
      </c>
      <c r="H9216" t="s">
        <v>25665</v>
      </c>
      <c r="I9216" t="s">
        <v>23035</v>
      </c>
      <c r="J9216" t="s">
        <v>284</v>
      </c>
      <c r="K9216" t="s">
        <v>2075</v>
      </c>
      <c r="M9216" t="s">
        <v>294</v>
      </c>
      <c r="N9216" t="s">
        <v>295</v>
      </c>
      <c r="O9216" t="s">
        <v>2076</v>
      </c>
      <c r="Q9216" t="s">
        <v>344</v>
      </c>
      <c r="R9216" t="b">
        <v>0</v>
      </c>
      <c r="S9216" t="b">
        <v>0</v>
      </c>
      <c r="T9216" t="s">
        <v>426</v>
      </c>
      <c r="U9216">
        <v>1</v>
      </c>
      <c r="V9216" s="32" t="s">
        <v>22918</v>
      </c>
      <c r="W9216" t="s">
        <v>22919</v>
      </c>
      <c r="X9216" t="s">
        <v>282</v>
      </c>
      <c r="Y9216" t="s">
        <v>344</v>
      </c>
      <c r="Z9216" t="s">
        <v>284</v>
      </c>
      <c r="AA9216" t="s">
        <v>337</v>
      </c>
      <c r="AB9216"/>
      <c r="AD9216" s="27" t="s">
        <v>2075</v>
      </c>
      <c r="AF9216" t="s">
        <v>290</v>
      </c>
      <c r="AH9216" t="s">
        <v>2013</v>
      </c>
      <c r="AI9216" t="s">
        <v>2121</v>
      </c>
      <c r="AJ9216" t="s">
        <v>2122</v>
      </c>
      <c r="AK9216" t="s">
        <v>2082</v>
      </c>
      <c r="AL9216" s="12">
        <v>45926.860960648148</v>
      </c>
    </row>
    <row r="9217" spans="1:38" ht="15" customHeight="1" x14ac:dyDescent="0.3">
      <c r="A9217" s="38" t="s">
        <v>23034</v>
      </c>
      <c r="B9217" t="s">
        <v>22892</v>
      </c>
      <c r="C9217" t="s">
        <v>2073</v>
      </c>
      <c r="D9217" t="s">
        <v>282</v>
      </c>
      <c r="E9217" t="s">
        <v>337</v>
      </c>
      <c r="H9217" t="s">
        <v>25665</v>
      </c>
      <c r="I9217" t="s">
        <v>23035</v>
      </c>
      <c r="J9217" t="s">
        <v>284</v>
      </c>
      <c r="K9217" t="s">
        <v>2075</v>
      </c>
      <c r="M9217" t="s">
        <v>294</v>
      </c>
      <c r="N9217" t="s">
        <v>295</v>
      </c>
      <c r="O9217" t="s">
        <v>2076</v>
      </c>
      <c r="R9217" t="b">
        <v>0</v>
      </c>
      <c r="S9217" t="b">
        <v>0</v>
      </c>
      <c r="T9217" t="s">
        <v>426</v>
      </c>
      <c r="U9217">
        <v>1</v>
      </c>
      <c r="V9217" s="32" t="s">
        <v>22772</v>
      </c>
      <c r="W9217" t="s">
        <v>22773</v>
      </c>
      <c r="X9217" t="s">
        <v>282</v>
      </c>
      <c r="Y9217" t="s">
        <v>311</v>
      </c>
      <c r="Z9217" t="s">
        <v>284</v>
      </c>
      <c r="AB9217"/>
      <c r="AD9217" s="27" t="s">
        <v>2075</v>
      </c>
      <c r="AF9217" t="s">
        <v>290</v>
      </c>
      <c r="AH9217" t="s">
        <v>2012</v>
      </c>
      <c r="AI9217" t="s">
        <v>2121</v>
      </c>
      <c r="AJ9217" t="s">
        <v>2122</v>
      </c>
      <c r="AK9217" t="s">
        <v>2082</v>
      </c>
      <c r="AL9217" s="12">
        <v>45899.69740740741</v>
      </c>
    </row>
    <row r="9218" spans="1:38" ht="15" customHeight="1" x14ac:dyDescent="0.3">
      <c r="A9218" s="38" t="s">
        <v>23036</v>
      </c>
      <c r="B9218" t="s">
        <v>23037</v>
      </c>
      <c r="C9218" t="s">
        <v>2073</v>
      </c>
      <c r="D9218" t="s">
        <v>282</v>
      </c>
      <c r="E9218" t="s">
        <v>337</v>
      </c>
      <c r="H9218" t="s">
        <v>25656</v>
      </c>
      <c r="I9218" t="s">
        <v>23038</v>
      </c>
      <c r="J9218" t="s">
        <v>284</v>
      </c>
      <c r="K9218" t="s">
        <v>2075</v>
      </c>
      <c r="M9218" t="s">
        <v>290</v>
      </c>
      <c r="O9218" t="s">
        <v>2076</v>
      </c>
      <c r="Q9218" t="s">
        <v>344</v>
      </c>
      <c r="R9218" t="b">
        <v>0</v>
      </c>
      <c r="S9218" t="b">
        <v>0</v>
      </c>
      <c r="T9218" t="s">
        <v>426</v>
      </c>
      <c r="U9218">
        <v>1</v>
      </c>
      <c r="V9218" s="32" t="s">
        <v>22918</v>
      </c>
      <c r="W9218" t="s">
        <v>22919</v>
      </c>
      <c r="X9218" t="s">
        <v>282</v>
      </c>
      <c r="Y9218" t="s">
        <v>344</v>
      </c>
      <c r="Z9218" t="s">
        <v>284</v>
      </c>
      <c r="AA9218" t="s">
        <v>337</v>
      </c>
      <c r="AB9218"/>
      <c r="AD9218" s="27" t="s">
        <v>2075</v>
      </c>
      <c r="AF9218" t="s">
        <v>290</v>
      </c>
      <c r="AH9218" t="s">
        <v>2013</v>
      </c>
      <c r="AI9218" t="s">
        <v>2121</v>
      </c>
      <c r="AJ9218" t="s">
        <v>2122</v>
      </c>
      <c r="AK9218" t="s">
        <v>2082</v>
      </c>
      <c r="AL9218" s="12">
        <v>45926.860960648148</v>
      </c>
    </row>
    <row r="9219" spans="1:38" ht="15" customHeight="1" x14ac:dyDescent="0.3">
      <c r="A9219" s="38" t="s">
        <v>23036</v>
      </c>
      <c r="B9219" t="s">
        <v>23037</v>
      </c>
      <c r="C9219" t="s">
        <v>2073</v>
      </c>
      <c r="D9219" t="s">
        <v>282</v>
      </c>
      <c r="E9219" t="s">
        <v>337</v>
      </c>
      <c r="H9219" t="s">
        <v>25656</v>
      </c>
      <c r="I9219" t="s">
        <v>23038</v>
      </c>
      <c r="J9219" t="s">
        <v>284</v>
      </c>
      <c r="K9219" t="s">
        <v>2075</v>
      </c>
      <c r="M9219" t="s">
        <v>290</v>
      </c>
      <c r="O9219" t="s">
        <v>2076</v>
      </c>
      <c r="R9219" t="b">
        <v>0</v>
      </c>
      <c r="S9219" t="b">
        <v>0</v>
      </c>
      <c r="T9219" t="s">
        <v>426</v>
      </c>
      <c r="U9219">
        <v>1</v>
      </c>
      <c r="V9219" s="32" t="s">
        <v>22772</v>
      </c>
      <c r="W9219" t="s">
        <v>22773</v>
      </c>
      <c r="X9219" t="s">
        <v>282</v>
      </c>
      <c r="Y9219" t="s">
        <v>311</v>
      </c>
      <c r="Z9219" t="s">
        <v>284</v>
      </c>
      <c r="AB9219"/>
      <c r="AD9219" s="27" t="s">
        <v>2075</v>
      </c>
      <c r="AF9219" t="s">
        <v>290</v>
      </c>
      <c r="AH9219" t="s">
        <v>2012</v>
      </c>
      <c r="AI9219" t="s">
        <v>2121</v>
      </c>
      <c r="AJ9219" t="s">
        <v>2122</v>
      </c>
      <c r="AK9219" t="s">
        <v>2082</v>
      </c>
      <c r="AL9219" s="12">
        <v>45899.69740740741</v>
      </c>
    </row>
    <row r="9220" spans="1:38" ht="15" customHeight="1" x14ac:dyDescent="0.3">
      <c r="A9220" s="38" t="s">
        <v>23039</v>
      </c>
      <c r="B9220" t="s">
        <v>23040</v>
      </c>
      <c r="C9220" t="s">
        <v>2073</v>
      </c>
      <c r="D9220" t="s">
        <v>282</v>
      </c>
      <c r="E9220" t="s">
        <v>337</v>
      </c>
      <c r="H9220" t="s">
        <v>25656</v>
      </c>
      <c r="I9220" t="s">
        <v>23041</v>
      </c>
      <c r="J9220" t="s">
        <v>284</v>
      </c>
      <c r="K9220" t="s">
        <v>2075</v>
      </c>
      <c r="M9220" t="s">
        <v>294</v>
      </c>
      <c r="N9220" t="s">
        <v>295</v>
      </c>
      <c r="O9220" t="s">
        <v>2076</v>
      </c>
      <c r="Q9220" t="s">
        <v>344</v>
      </c>
      <c r="R9220" t="b">
        <v>0</v>
      </c>
      <c r="S9220" t="b">
        <v>0</v>
      </c>
      <c r="T9220" t="s">
        <v>426</v>
      </c>
      <c r="U9220">
        <v>1</v>
      </c>
      <c r="V9220" s="32" t="s">
        <v>22918</v>
      </c>
      <c r="W9220" t="s">
        <v>22919</v>
      </c>
      <c r="X9220" t="s">
        <v>282</v>
      </c>
      <c r="Y9220" t="s">
        <v>344</v>
      </c>
      <c r="Z9220" t="s">
        <v>284</v>
      </c>
      <c r="AA9220" t="s">
        <v>337</v>
      </c>
      <c r="AB9220"/>
      <c r="AD9220" s="27" t="s">
        <v>2075</v>
      </c>
      <c r="AF9220" t="s">
        <v>290</v>
      </c>
      <c r="AH9220" t="s">
        <v>2013</v>
      </c>
      <c r="AI9220" t="s">
        <v>2121</v>
      </c>
      <c r="AJ9220" t="s">
        <v>2122</v>
      </c>
      <c r="AK9220" t="s">
        <v>2082</v>
      </c>
      <c r="AL9220" s="12">
        <v>45926.860960648148</v>
      </c>
    </row>
    <row r="9221" spans="1:38" ht="15" customHeight="1" x14ac:dyDescent="0.3">
      <c r="A9221" s="38" t="s">
        <v>23039</v>
      </c>
      <c r="B9221" t="s">
        <v>23040</v>
      </c>
      <c r="C9221" t="s">
        <v>2073</v>
      </c>
      <c r="D9221" t="s">
        <v>282</v>
      </c>
      <c r="E9221" t="s">
        <v>337</v>
      </c>
      <c r="H9221" t="s">
        <v>25656</v>
      </c>
      <c r="I9221" t="s">
        <v>23041</v>
      </c>
      <c r="J9221" t="s">
        <v>284</v>
      </c>
      <c r="K9221" t="s">
        <v>2075</v>
      </c>
      <c r="M9221" t="s">
        <v>294</v>
      </c>
      <c r="N9221" t="s">
        <v>295</v>
      </c>
      <c r="O9221" t="s">
        <v>2076</v>
      </c>
      <c r="R9221" t="b">
        <v>0</v>
      </c>
      <c r="S9221" t="b">
        <v>0</v>
      </c>
      <c r="T9221" t="s">
        <v>426</v>
      </c>
      <c r="U9221">
        <v>1</v>
      </c>
      <c r="V9221" s="32" t="s">
        <v>22772</v>
      </c>
      <c r="W9221" t="s">
        <v>22773</v>
      </c>
      <c r="X9221" t="s">
        <v>282</v>
      </c>
      <c r="Y9221" t="s">
        <v>311</v>
      </c>
      <c r="Z9221" t="s">
        <v>284</v>
      </c>
      <c r="AB9221"/>
      <c r="AD9221" s="27" t="s">
        <v>2075</v>
      </c>
      <c r="AF9221" t="s">
        <v>290</v>
      </c>
      <c r="AH9221" t="s">
        <v>2012</v>
      </c>
      <c r="AI9221" t="s">
        <v>2121</v>
      </c>
      <c r="AJ9221" t="s">
        <v>2122</v>
      </c>
      <c r="AK9221" t="s">
        <v>2082</v>
      </c>
      <c r="AL9221" s="12">
        <v>45899.69740740741</v>
      </c>
    </row>
    <row r="9222" spans="1:38" ht="15" customHeight="1" x14ac:dyDescent="0.3">
      <c r="A9222" s="38" t="s">
        <v>23042</v>
      </c>
      <c r="B9222" t="s">
        <v>22839</v>
      </c>
      <c r="C9222" t="s">
        <v>2073</v>
      </c>
      <c r="D9222" t="s">
        <v>282</v>
      </c>
      <c r="E9222" t="s">
        <v>337</v>
      </c>
      <c r="H9222" t="s">
        <v>25656</v>
      </c>
      <c r="I9222" t="s">
        <v>23043</v>
      </c>
      <c r="J9222" t="s">
        <v>284</v>
      </c>
      <c r="K9222" t="s">
        <v>2075</v>
      </c>
      <c r="M9222" t="s">
        <v>294</v>
      </c>
      <c r="N9222" t="s">
        <v>295</v>
      </c>
      <c r="O9222" t="s">
        <v>2076</v>
      </c>
      <c r="Q9222" t="s">
        <v>344</v>
      </c>
      <c r="R9222" t="b">
        <v>0</v>
      </c>
      <c r="S9222" t="b">
        <v>0</v>
      </c>
      <c r="T9222" t="s">
        <v>426</v>
      </c>
      <c r="U9222">
        <v>1</v>
      </c>
      <c r="V9222" s="32" t="s">
        <v>22918</v>
      </c>
      <c r="W9222" t="s">
        <v>22919</v>
      </c>
      <c r="X9222" t="s">
        <v>282</v>
      </c>
      <c r="Y9222" t="s">
        <v>344</v>
      </c>
      <c r="Z9222" t="s">
        <v>284</v>
      </c>
      <c r="AA9222" t="s">
        <v>337</v>
      </c>
      <c r="AB9222"/>
      <c r="AD9222" s="27" t="s">
        <v>2075</v>
      </c>
      <c r="AF9222" t="s">
        <v>290</v>
      </c>
      <c r="AH9222" t="s">
        <v>2013</v>
      </c>
      <c r="AI9222" t="s">
        <v>2121</v>
      </c>
      <c r="AJ9222" t="s">
        <v>2122</v>
      </c>
      <c r="AK9222" t="s">
        <v>2082</v>
      </c>
      <c r="AL9222" s="12">
        <v>45926.860960648148</v>
      </c>
    </row>
    <row r="9223" spans="1:38" ht="15" customHeight="1" x14ac:dyDescent="0.3">
      <c r="A9223" s="38" t="s">
        <v>23042</v>
      </c>
      <c r="B9223" t="s">
        <v>22839</v>
      </c>
      <c r="C9223" t="s">
        <v>2073</v>
      </c>
      <c r="D9223" t="s">
        <v>282</v>
      </c>
      <c r="E9223" t="s">
        <v>337</v>
      </c>
      <c r="H9223" t="s">
        <v>25656</v>
      </c>
      <c r="I9223" t="s">
        <v>23043</v>
      </c>
      <c r="J9223" t="s">
        <v>284</v>
      </c>
      <c r="K9223" t="s">
        <v>2075</v>
      </c>
      <c r="M9223" t="s">
        <v>294</v>
      </c>
      <c r="N9223" t="s">
        <v>295</v>
      </c>
      <c r="O9223" t="s">
        <v>2076</v>
      </c>
      <c r="R9223" t="b">
        <v>0</v>
      </c>
      <c r="S9223" t="b">
        <v>0</v>
      </c>
      <c r="T9223" t="s">
        <v>426</v>
      </c>
      <c r="U9223">
        <v>1</v>
      </c>
      <c r="V9223" s="32" t="s">
        <v>22772</v>
      </c>
      <c r="W9223" t="s">
        <v>22773</v>
      </c>
      <c r="X9223" t="s">
        <v>282</v>
      </c>
      <c r="Y9223" t="s">
        <v>311</v>
      </c>
      <c r="Z9223" t="s">
        <v>284</v>
      </c>
      <c r="AB9223"/>
      <c r="AD9223" s="27" t="s">
        <v>2075</v>
      </c>
      <c r="AF9223" t="s">
        <v>290</v>
      </c>
      <c r="AH9223" t="s">
        <v>2012</v>
      </c>
      <c r="AI9223" t="s">
        <v>2121</v>
      </c>
      <c r="AJ9223" t="s">
        <v>2122</v>
      </c>
      <c r="AK9223" t="s">
        <v>2082</v>
      </c>
      <c r="AL9223" s="12">
        <v>45899.69740740741</v>
      </c>
    </row>
    <row r="9224" spans="1:38" ht="15" customHeight="1" x14ac:dyDescent="0.3">
      <c r="A9224" s="38" t="s">
        <v>23044</v>
      </c>
      <c r="B9224" t="s">
        <v>22889</v>
      </c>
      <c r="C9224" t="s">
        <v>2073</v>
      </c>
      <c r="D9224" t="s">
        <v>282</v>
      </c>
      <c r="E9224" t="s">
        <v>337</v>
      </c>
      <c r="H9224" t="s">
        <v>25656</v>
      </c>
      <c r="I9224" t="s">
        <v>23045</v>
      </c>
      <c r="J9224" t="s">
        <v>284</v>
      </c>
      <c r="K9224" t="s">
        <v>2075</v>
      </c>
      <c r="M9224" t="s">
        <v>294</v>
      </c>
      <c r="N9224" t="s">
        <v>295</v>
      </c>
      <c r="O9224" t="s">
        <v>2076</v>
      </c>
      <c r="Q9224" t="s">
        <v>344</v>
      </c>
      <c r="R9224" t="b">
        <v>0</v>
      </c>
      <c r="S9224" t="b">
        <v>0</v>
      </c>
      <c r="T9224" t="s">
        <v>426</v>
      </c>
      <c r="U9224">
        <v>1</v>
      </c>
      <c r="V9224" s="32" t="s">
        <v>22918</v>
      </c>
      <c r="W9224" t="s">
        <v>22919</v>
      </c>
      <c r="X9224" t="s">
        <v>282</v>
      </c>
      <c r="Y9224" t="s">
        <v>344</v>
      </c>
      <c r="Z9224" t="s">
        <v>284</v>
      </c>
      <c r="AA9224" t="s">
        <v>337</v>
      </c>
      <c r="AB9224"/>
      <c r="AD9224" s="27" t="s">
        <v>2075</v>
      </c>
      <c r="AF9224" t="s">
        <v>290</v>
      </c>
      <c r="AH9224" t="s">
        <v>2013</v>
      </c>
      <c r="AI9224" t="s">
        <v>2121</v>
      </c>
      <c r="AJ9224" t="s">
        <v>2122</v>
      </c>
      <c r="AK9224" t="s">
        <v>2082</v>
      </c>
      <c r="AL9224" s="12">
        <v>45926.860960648148</v>
      </c>
    </row>
    <row r="9225" spans="1:38" ht="15" customHeight="1" x14ac:dyDescent="0.3">
      <c r="A9225" s="38" t="s">
        <v>23044</v>
      </c>
      <c r="B9225" t="s">
        <v>22889</v>
      </c>
      <c r="C9225" t="s">
        <v>2073</v>
      </c>
      <c r="D9225" t="s">
        <v>282</v>
      </c>
      <c r="E9225" t="s">
        <v>337</v>
      </c>
      <c r="H9225" t="s">
        <v>25656</v>
      </c>
      <c r="I9225" t="s">
        <v>23045</v>
      </c>
      <c r="J9225" t="s">
        <v>284</v>
      </c>
      <c r="K9225" t="s">
        <v>2075</v>
      </c>
      <c r="M9225" t="s">
        <v>294</v>
      </c>
      <c r="N9225" t="s">
        <v>295</v>
      </c>
      <c r="O9225" t="s">
        <v>2076</v>
      </c>
      <c r="R9225" t="b">
        <v>0</v>
      </c>
      <c r="S9225" t="b">
        <v>0</v>
      </c>
      <c r="T9225" t="s">
        <v>426</v>
      </c>
      <c r="U9225">
        <v>1</v>
      </c>
      <c r="V9225" s="32" t="s">
        <v>22772</v>
      </c>
      <c r="W9225" t="s">
        <v>22773</v>
      </c>
      <c r="X9225" t="s">
        <v>282</v>
      </c>
      <c r="Y9225" t="s">
        <v>311</v>
      </c>
      <c r="Z9225" t="s">
        <v>284</v>
      </c>
      <c r="AB9225"/>
      <c r="AD9225" s="27" t="s">
        <v>2075</v>
      </c>
      <c r="AF9225" t="s">
        <v>290</v>
      </c>
      <c r="AH9225" t="s">
        <v>2012</v>
      </c>
      <c r="AI9225" t="s">
        <v>2121</v>
      </c>
      <c r="AJ9225" t="s">
        <v>2122</v>
      </c>
      <c r="AK9225" t="s">
        <v>2082</v>
      </c>
      <c r="AL9225" s="12">
        <v>45899.69740740741</v>
      </c>
    </row>
    <row r="9226" spans="1:38" ht="15" customHeight="1" x14ac:dyDescent="0.3">
      <c r="A9226" s="38" t="s">
        <v>23046</v>
      </c>
      <c r="B9226" t="s">
        <v>22839</v>
      </c>
      <c r="C9226" t="s">
        <v>2073</v>
      </c>
      <c r="D9226" t="s">
        <v>282</v>
      </c>
      <c r="E9226" t="s">
        <v>337</v>
      </c>
      <c r="H9226" t="s">
        <v>25656</v>
      </c>
      <c r="I9226" t="s">
        <v>23047</v>
      </c>
      <c r="J9226" t="s">
        <v>284</v>
      </c>
      <c r="K9226" t="s">
        <v>2075</v>
      </c>
      <c r="M9226" t="s">
        <v>294</v>
      </c>
      <c r="N9226" t="s">
        <v>295</v>
      </c>
      <c r="O9226" t="s">
        <v>2076</v>
      </c>
      <c r="Q9226" t="s">
        <v>344</v>
      </c>
      <c r="R9226" t="b">
        <v>0</v>
      </c>
      <c r="S9226" t="b">
        <v>0</v>
      </c>
      <c r="T9226" t="s">
        <v>426</v>
      </c>
      <c r="U9226">
        <v>1</v>
      </c>
      <c r="V9226" s="32" t="s">
        <v>22918</v>
      </c>
      <c r="W9226" t="s">
        <v>22919</v>
      </c>
      <c r="X9226" t="s">
        <v>282</v>
      </c>
      <c r="Y9226" t="s">
        <v>344</v>
      </c>
      <c r="Z9226" t="s">
        <v>284</v>
      </c>
      <c r="AA9226" t="s">
        <v>337</v>
      </c>
      <c r="AB9226"/>
      <c r="AD9226" s="27" t="s">
        <v>2075</v>
      </c>
      <c r="AF9226" t="s">
        <v>290</v>
      </c>
      <c r="AH9226" t="s">
        <v>2013</v>
      </c>
      <c r="AI9226" t="s">
        <v>2121</v>
      </c>
      <c r="AJ9226" t="s">
        <v>2122</v>
      </c>
      <c r="AK9226" t="s">
        <v>2082</v>
      </c>
      <c r="AL9226" s="12">
        <v>45926.860960648148</v>
      </c>
    </row>
    <row r="9227" spans="1:38" ht="15" customHeight="1" x14ac:dyDescent="0.3">
      <c r="A9227" s="38" t="s">
        <v>23046</v>
      </c>
      <c r="B9227" t="s">
        <v>22839</v>
      </c>
      <c r="C9227" t="s">
        <v>2073</v>
      </c>
      <c r="D9227" t="s">
        <v>282</v>
      </c>
      <c r="E9227" t="s">
        <v>337</v>
      </c>
      <c r="H9227" t="s">
        <v>25656</v>
      </c>
      <c r="I9227" t="s">
        <v>23047</v>
      </c>
      <c r="J9227" t="s">
        <v>284</v>
      </c>
      <c r="K9227" t="s">
        <v>2075</v>
      </c>
      <c r="M9227" t="s">
        <v>294</v>
      </c>
      <c r="N9227" t="s">
        <v>295</v>
      </c>
      <c r="O9227" t="s">
        <v>2076</v>
      </c>
      <c r="R9227" t="b">
        <v>0</v>
      </c>
      <c r="S9227" t="b">
        <v>0</v>
      </c>
      <c r="T9227" t="s">
        <v>426</v>
      </c>
      <c r="U9227">
        <v>1</v>
      </c>
      <c r="V9227" s="32" t="s">
        <v>22772</v>
      </c>
      <c r="W9227" t="s">
        <v>22773</v>
      </c>
      <c r="X9227" t="s">
        <v>282</v>
      </c>
      <c r="Y9227" t="s">
        <v>311</v>
      </c>
      <c r="Z9227" t="s">
        <v>284</v>
      </c>
      <c r="AB9227"/>
      <c r="AD9227" s="27" t="s">
        <v>2075</v>
      </c>
      <c r="AF9227" t="s">
        <v>290</v>
      </c>
      <c r="AH9227" t="s">
        <v>2012</v>
      </c>
      <c r="AI9227" t="s">
        <v>2121</v>
      </c>
      <c r="AJ9227" t="s">
        <v>2122</v>
      </c>
      <c r="AK9227" t="s">
        <v>2082</v>
      </c>
      <c r="AL9227" s="12">
        <v>45899.69740740741</v>
      </c>
    </row>
    <row r="9228" spans="1:38" ht="15" customHeight="1" x14ac:dyDescent="0.3">
      <c r="A9228" s="38" t="s">
        <v>23048</v>
      </c>
      <c r="B9228" t="s">
        <v>23049</v>
      </c>
      <c r="C9228" t="s">
        <v>2073</v>
      </c>
      <c r="D9228" t="s">
        <v>282</v>
      </c>
      <c r="E9228" t="s">
        <v>337</v>
      </c>
      <c r="H9228" t="s">
        <v>25656</v>
      </c>
      <c r="I9228" t="s">
        <v>23050</v>
      </c>
      <c r="J9228" t="s">
        <v>284</v>
      </c>
      <c r="K9228" t="s">
        <v>2075</v>
      </c>
      <c r="M9228" t="s">
        <v>294</v>
      </c>
      <c r="N9228" t="s">
        <v>295</v>
      </c>
      <c r="O9228" t="s">
        <v>2076</v>
      </c>
      <c r="Q9228" t="s">
        <v>344</v>
      </c>
      <c r="R9228" t="b">
        <v>0</v>
      </c>
      <c r="S9228" t="b">
        <v>0</v>
      </c>
      <c r="T9228" t="s">
        <v>426</v>
      </c>
      <c r="U9228">
        <v>1</v>
      </c>
      <c r="V9228" s="32" t="s">
        <v>22918</v>
      </c>
      <c r="W9228" t="s">
        <v>22919</v>
      </c>
      <c r="X9228" t="s">
        <v>282</v>
      </c>
      <c r="Y9228" t="s">
        <v>344</v>
      </c>
      <c r="Z9228" t="s">
        <v>284</v>
      </c>
      <c r="AA9228" t="s">
        <v>337</v>
      </c>
      <c r="AB9228"/>
      <c r="AD9228" s="27" t="s">
        <v>2075</v>
      </c>
      <c r="AF9228" t="s">
        <v>290</v>
      </c>
      <c r="AH9228" t="s">
        <v>2013</v>
      </c>
      <c r="AI9228" t="s">
        <v>2121</v>
      </c>
      <c r="AJ9228" t="s">
        <v>2122</v>
      </c>
      <c r="AK9228" t="s">
        <v>2082</v>
      </c>
      <c r="AL9228" s="12">
        <v>45926.860960648148</v>
      </c>
    </row>
    <row r="9229" spans="1:38" ht="15" customHeight="1" x14ac:dyDescent="0.3">
      <c r="A9229" s="38" t="s">
        <v>23048</v>
      </c>
      <c r="B9229" t="s">
        <v>23049</v>
      </c>
      <c r="C9229" t="s">
        <v>2073</v>
      </c>
      <c r="D9229" t="s">
        <v>282</v>
      </c>
      <c r="E9229" t="s">
        <v>337</v>
      </c>
      <c r="H9229" t="s">
        <v>25656</v>
      </c>
      <c r="I9229" t="s">
        <v>23050</v>
      </c>
      <c r="J9229" t="s">
        <v>284</v>
      </c>
      <c r="K9229" t="s">
        <v>2075</v>
      </c>
      <c r="M9229" t="s">
        <v>294</v>
      </c>
      <c r="N9229" t="s">
        <v>295</v>
      </c>
      <c r="O9229" t="s">
        <v>2076</v>
      </c>
      <c r="R9229" t="b">
        <v>0</v>
      </c>
      <c r="S9229" t="b">
        <v>0</v>
      </c>
      <c r="T9229" t="s">
        <v>426</v>
      </c>
      <c r="U9229">
        <v>1</v>
      </c>
      <c r="V9229" s="32" t="s">
        <v>22772</v>
      </c>
      <c r="W9229" t="s">
        <v>22773</v>
      </c>
      <c r="X9229" t="s">
        <v>282</v>
      </c>
      <c r="Y9229" t="s">
        <v>311</v>
      </c>
      <c r="Z9229" t="s">
        <v>284</v>
      </c>
      <c r="AB9229"/>
      <c r="AD9229" s="27" t="s">
        <v>2075</v>
      </c>
      <c r="AF9229" t="s">
        <v>290</v>
      </c>
      <c r="AH9229" t="s">
        <v>2012</v>
      </c>
      <c r="AI9229" t="s">
        <v>2121</v>
      </c>
      <c r="AJ9229" t="s">
        <v>2122</v>
      </c>
      <c r="AK9229" t="s">
        <v>2082</v>
      </c>
      <c r="AL9229" s="12">
        <v>45899.69740740741</v>
      </c>
    </row>
    <row r="9230" spans="1:38" ht="15" customHeight="1" x14ac:dyDescent="0.3">
      <c r="A9230" s="38" t="s">
        <v>23051</v>
      </c>
      <c r="B9230" t="s">
        <v>23052</v>
      </c>
      <c r="C9230" t="s">
        <v>2073</v>
      </c>
      <c r="D9230" t="s">
        <v>282</v>
      </c>
      <c r="E9230" t="s">
        <v>337</v>
      </c>
      <c r="H9230" t="s">
        <v>25656</v>
      </c>
      <c r="I9230" t="s">
        <v>23053</v>
      </c>
      <c r="J9230" t="s">
        <v>284</v>
      </c>
      <c r="K9230" t="s">
        <v>2075</v>
      </c>
      <c r="M9230" t="s">
        <v>294</v>
      </c>
      <c r="N9230" t="s">
        <v>295</v>
      </c>
      <c r="O9230" t="s">
        <v>2076</v>
      </c>
      <c r="Q9230" t="s">
        <v>344</v>
      </c>
      <c r="R9230" t="b">
        <v>0</v>
      </c>
      <c r="S9230" t="b">
        <v>0</v>
      </c>
      <c r="T9230" t="s">
        <v>426</v>
      </c>
      <c r="U9230">
        <v>1</v>
      </c>
      <c r="V9230" s="32" t="s">
        <v>22918</v>
      </c>
      <c r="W9230" t="s">
        <v>22919</v>
      </c>
      <c r="X9230" t="s">
        <v>282</v>
      </c>
      <c r="Y9230" t="s">
        <v>344</v>
      </c>
      <c r="Z9230" t="s">
        <v>284</v>
      </c>
      <c r="AA9230" t="s">
        <v>337</v>
      </c>
      <c r="AB9230"/>
      <c r="AD9230" s="27" t="s">
        <v>2075</v>
      </c>
      <c r="AF9230" t="s">
        <v>290</v>
      </c>
      <c r="AH9230" t="s">
        <v>2013</v>
      </c>
      <c r="AI9230" t="s">
        <v>2121</v>
      </c>
      <c r="AJ9230" t="s">
        <v>2122</v>
      </c>
      <c r="AK9230" t="s">
        <v>2082</v>
      </c>
      <c r="AL9230" s="12">
        <v>45926.860960648148</v>
      </c>
    </row>
    <row r="9231" spans="1:38" ht="15" customHeight="1" x14ac:dyDescent="0.3">
      <c r="A9231" s="38" t="s">
        <v>23051</v>
      </c>
      <c r="B9231" t="s">
        <v>23052</v>
      </c>
      <c r="C9231" t="s">
        <v>2073</v>
      </c>
      <c r="D9231" t="s">
        <v>282</v>
      </c>
      <c r="E9231" t="s">
        <v>337</v>
      </c>
      <c r="H9231" t="s">
        <v>25656</v>
      </c>
      <c r="I9231" t="s">
        <v>23053</v>
      </c>
      <c r="J9231" t="s">
        <v>284</v>
      </c>
      <c r="K9231" t="s">
        <v>2075</v>
      </c>
      <c r="M9231" t="s">
        <v>294</v>
      </c>
      <c r="N9231" t="s">
        <v>295</v>
      </c>
      <c r="O9231" t="s">
        <v>2076</v>
      </c>
      <c r="R9231" t="b">
        <v>0</v>
      </c>
      <c r="S9231" t="b">
        <v>0</v>
      </c>
      <c r="T9231" t="s">
        <v>426</v>
      </c>
      <c r="U9231">
        <v>1</v>
      </c>
      <c r="V9231" s="32" t="s">
        <v>22772</v>
      </c>
      <c r="W9231" t="s">
        <v>22773</v>
      </c>
      <c r="X9231" t="s">
        <v>282</v>
      </c>
      <c r="Y9231" t="s">
        <v>311</v>
      </c>
      <c r="Z9231" t="s">
        <v>284</v>
      </c>
      <c r="AB9231"/>
      <c r="AD9231" s="27" t="s">
        <v>2075</v>
      </c>
      <c r="AF9231" t="s">
        <v>290</v>
      </c>
      <c r="AH9231" t="s">
        <v>2012</v>
      </c>
      <c r="AI9231" t="s">
        <v>2121</v>
      </c>
      <c r="AJ9231" t="s">
        <v>2122</v>
      </c>
      <c r="AK9231" t="s">
        <v>2082</v>
      </c>
      <c r="AL9231" s="12">
        <v>45899.69740740741</v>
      </c>
    </row>
    <row r="9232" spans="1:38" ht="15" customHeight="1" x14ac:dyDescent="0.3">
      <c r="A9232" s="38" t="s">
        <v>23095</v>
      </c>
      <c r="B9232" t="s">
        <v>23096</v>
      </c>
      <c r="C9232" t="s">
        <v>2092</v>
      </c>
      <c r="D9232" t="s">
        <v>282</v>
      </c>
      <c r="E9232" t="s">
        <v>25471</v>
      </c>
      <c r="G9232" t="s">
        <v>396</v>
      </c>
      <c r="H9232" t="s">
        <v>396</v>
      </c>
      <c r="I9232" t="s">
        <v>23097</v>
      </c>
      <c r="J9232" t="s">
        <v>325</v>
      </c>
      <c r="K9232" t="s">
        <v>2075</v>
      </c>
      <c r="M9232" t="s">
        <v>294</v>
      </c>
      <c r="N9232" t="s">
        <v>295</v>
      </c>
      <c r="O9232" t="s">
        <v>2076</v>
      </c>
      <c r="P9232" t="s">
        <v>395</v>
      </c>
      <c r="Q9232" t="s">
        <v>360</v>
      </c>
      <c r="R9232" t="b">
        <v>1</v>
      </c>
      <c r="S9232" t="b">
        <v>1</v>
      </c>
      <c r="T9232" t="s">
        <v>424</v>
      </c>
      <c r="U9232">
        <v>1</v>
      </c>
      <c r="V9232" s="32" t="s">
        <v>2235</v>
      </c>
      <c r="AB9232"/>
      <c r="AD9232" s="27"/>
    </row>
    <row r="9233" spans="1:39" ht="15" customHeight="1" x14ac:dyDescent="0.3">
      <c r="A9233" s="38" t="s">
        <v>23098</v>
      </c>
      <c r="B9233" t="s">
        <v>23099</v>
      </c>
      <c r="C9233" t="s">
        <v>2073</v>
      </c>
      <c r="D9233" t="s">
        <v>282</v>
      </c>
      <c r="E9233" t="s">
        <v>283</v>
      </c>
      <c r="H9233" t="s">
        <v>25644</v>
      </c>
      <c r="I9233" t="s">
        <v>23100</v>
      </c>
      <c r="J9233" t="s">
        <v>284</v>
      </c>
      <c r="K9233" t="s">
        <v>2075</v>
      </c>
      <c r="M9233" t="s">
        <v>290</v>
      </c>
      <c r="N9233" t="s">
        <v>295</v>
      </c>
      <c r="R9233" t="b">
        <v>0</v>
      </c>
      <c r="S9233" t="b">
        <v>0</v>
      </c>
      <c r="T9233" t="s">
        <v>426</v>
      </c>
      <c r="U9233">
        <v>1</v>
      </c>
      <c r="V9233" s="32" t="s">
        <v>21358</v>
      </c>
      <c r="W9233" t="s">
        <v>21359</v>
      </c>
      <c r="X9233" t="s">
        <v>282</v>
      </c>
      <c r="Y9233" t="s">
        <v>311</v>
      </c>
      <c r="Z9233" t="s">
        <v>284</v>
      </c>
      <c r="AA9233" t="s">
        <v>283</v>
      </c>
      <c r="AB9233"/>
      <c r="AD9233" s="27" t="s">
        <v>2094</v>
      </c>
      <c r="AF9233" t="s">
        <v>290</v>
      </c>
      <c r="AH9233" t="s">
        <v>18672</v>
      </c>
      <c r="AI9233" t="s">
        <v>18673</v>
      </c>
      <c r="AJ9233" t="s">
        <v>18674</v>
      </c>
      <c r="AK9233" t="s">
        <v>2082</v>
      </c>
      <c r="AL9233" s="12">
        <v>45967.404120370367</v>
      </c>
    </row>
    <row r="9234" spans="1:39" ht="15" customHeight="1" x14ac:dyDescent="0.3">
      <c r="A9234" s="38" t="s">
        <v>23098</v>
      </c>
      <c r="B9234" t="s">
        <v>23099</v>
      </c>
      <c r="C9234" t="s">
        <v>2073</v>
      </c>
      <c r="D9234" t="s">
        <v>282</v>
      </c>
      <c r="E9234" t="s">
        <v>283</v>
      </c>
      <c r="H9234" t="s">
        <v>25644</v>
      </c>
      <c r="I9234" t="s">
        <v>23100</v>
      </c>
      <c r="J9234" t="s">
        <v>284</v>
      </c>
      <c r="K9234" t="s">
        <v>2075</v>
      </c>
      <c r="M9234" t="s">
        <v>290</v>
      </c>
      <c r="N9234" t="s">
        <v>295</v>
      </c>
      <c r="Q9234" t="s">
        <v>344</v>
      </c>
      <c r="R9234" t="b">
        <v>0</v>
      </c>
      <c r="S9234" t="b">
        <v>0</v>
      </c>
      <c r="T9234" t="s">
        <v>426</v>
      </c>
      <c r="U9234">
        <v>1</v>
      </c>
      <c r="V9234" s="32" t="s">
        <v>21360</v>
      </c>
      <c r="W9234" t="s">
        <v>21361</v>
      </c>
      <c r="X9234" t="s">
        <v>282</v>
      </c>
      <c r="Y9234" t="s">
        <v>344</v>
      </c>
      <c r="Z9234" t="s">
        <v>284</v>
      </c>
      <c r="AA9234" t="s">
        <v>283</v>
      </c>
      <c r="AB9234"/>
      <c r="AD9234" s="27" t="s">
        <v>2075</v>
      </c>
      <c r="AF9234" t="s">
        <v>290</v>
      </c>
      <c r="AH9234" t="s">
        <v>18734</v>
      </c>
      <c r="AI9234" t="s">
        <v>18735</v>
      </c>
      <c r="AJ9234" t="s">
        <v>18736</v>
      </c>
      <c r="AK9234" t="s">
        <v>2082</v>
      </c>
      <c r="AL9234" s="12">
        <v>46030.578761574077</v>
      </c>
      <c r="AM9234" t="s">
        <v>291</v>
      </c>
    </row>
    <row r="9235" spans="1:39" ht="15" customHeight="1" x14ac:dyDescent="0.3">
      <c r="A9235" s="38" t="s">
        <v>23098</v>
      </c>
      <c r="B9235" t="s">
        <v>23099</v>
      </c>
      <c r="C9235" t="s">
        <v>2073</v>
      </c>
      <c r="D9235" t="s">
        <v>282</v>
      </c>
      <c r="E9235" t="s">
        <v>283</v>
      </c>
      <c r="H9235" t="s">
        <v>25644</v>
      </c>
      <c r="I9235" t="s">
        <v>23100</v>
      </c>
      <c r="J9235" t="s">
        <v>284</v>
      </c>
      <c r="K9235" t="s">
        <v>2075</v>
      </c>
      <c r="M9235" t="s">
        <v>290</v>
      </c>
      <c r="N9235" t="s">
        <v>295</v>
      </c>
      <c r="R9235" t="b">
        <v>0</v>
      </c>
      <c r="S9235" t="b">
        <v>0</v>
      </c>
      <c r="T9235" t="s">
        <v>426</v>
      </c>
      <c r="U9235">
        <v>1</v>
      </c>
      <c r="V9235" s="32" t="s">
        <v>18679</v>
      </c>
      <c r="W9235" t="s">
        <v>18680</v>
      </c>
      <c r="X9235" t="s">
        <v>282</v>
      </c>
      <c r="Y9235" t="s">
        <v>311</v>
      </c>
      <c r="Z9235" t="s">
        <v>284</v>
      </c>
      <c r="AB9235"/>
      <c r="AD9235" s="27" t="s">
        <v>2075</v>
      </c>
      <c r="AF9235" t="s">
        <v>290</v>
      </c>
      <c r="AH9235" t="s">
        <v>18672</v>
      </c>
      <c r="AI9235" t="s">
        <v>18673</v>
      </c>
      <c r="AJ9235" t="s">
        <v>18674</v>
      </c>
      <c r="AK9235" t="s">
        <v>2082</v>
      </c>
      <c r="AL9235" s="12">
        <v>45993.713194444441</v>
      </c>
    </row>
    <row r="9236" spans="1:39" ht="15" customHeight="1" x14ac:dyDescent="0.3">
      <c r="A9236" s="38" t="s">
        <v>23104</v>
      </c>
      <c r="B9236" t="s">
        <v>23105</v>
      </c>
      <c r="C9236" t="s">
        <v>2092</v>
      </c>
      <c r="D9236" t="s">
        <v>282</v>
      </c>
      <c r="E9236" t="s">
        <v>328</v>
      </c>
      <c r="G9236" t="s">
        <v>396</v>
      </c>
      <c r="H9236" t="s">
        <v>396</v>
      </c>
      <c r="I9236" t="s">
        <v>23106</v>
      </c>
      <c r="J9236" t="s">
        <v>284</v>
      </c>
      <c r="K9236" t="s">
        <v>2094</v>
      </c>
      <c r="M9236" t="s">
        <v>294</v>
      </c>
      <c r="N9236" t="s">
        <v>295</v>
      </c>
      <c r="O9236" t="s">
        <v>2076</v>
      </c>
      <c r="P9236" t="s">
        <v>395</v>
      </c>
      <c r="Q9236" t="s">
        <v>394</v>
      </c>
      <c r="R9236" t="b">
        <v>1</v>
      </c>
      <c r="S9236" t="b">
        <v>1</v>
      </c>
      <c r="T9236" t="s">
        <v>424</v>
      </c>
      <c r="U9236">
        <v>1</v>
      </c>
      <c r="V9236" s="32" t="s">
        <v>2235</v>
      </c>
      <c r="AB9236"/>
      <c r="AD9236" s="27"/>
    </row>
    <row r="9237" spans="1:39" ht="15" customHeight="1" x14ac:dyDescent="0.3">
      <c r="A9237" s="38" t="s">
        <v>23101</v>
      </c>
      <c r="B9237" t="s">
        <v>23102</v>
      </c>
      <c r="C9237" t="s">
        <v>2092</v>
      </c>
      <c r="D9237" t="s">
        <v>282</v>
      </c>
      <c r="E9237" t="s">
        <v>299</v>
      </c>
      <c r="G9237" t="s">
        <v>396</v>
      </c>
      <c r="H9237" t="s">
        <v>396</v>
      </c>
      <c r="I9237" t="s">
        <v>23103</v>
      </c>
      <c r="J9237" t="s">
        <v>284</v>
      </c>
      <c r="K9237" t="s">
        <v>2075</v>
      </c>
      <c r="M9237" t="s">
        <v>294</v>
      </c>
      <c r="N9237" t="s">
        <v>295</v>
      </c>
      <c r="O9237" t="s">
        <v>2076</v>
      </c>
      <c r="P9237" t="s">
        <v>395</v>
      </c>
      <c r="Q9237" t="s">
        <v>354</v>
      </c>
      <c r="R9237" t="b">
        <v>1</v>
      </c>
      <c r="S9237" t="b">
        <v>1</v>
      </c>
      <c r="T9237" t="s">
        <v>424</v>
      </c>
      <c r="U9237">
        <v>1</v>
      </c>
      <c r="V9237" s="32" t="s">
        <v>2235</v>
      </c>
      <c r="AB9237"/>
      <c r="AD9237" s="27"/>
    </row>
    <row r="9238" spans="1:39" ht="15" customHeight="1" x14ac:dyDescent="0.3">
      <c r="A9238" s="38" t="s">
        <v>23101</v>
      </c>
      <c r="B9238" t="s">
        <v>23102</v>
      </c>
      <c r="C9238" t="s">
        <v>2092</v>
      </c>
      <c r="D9238" t="s">
        <v>282</v>
      </c>
      <c r="E9238" t="s">
        <v>299</v>
      </c>
      <c r="G9238" t="s">
        <v>396</v>
      </c>
      <c r="H9238" t="s">
        <v>396</v>
      </c>
      <c r="I9238" t="s">
        <v>23103</v>
      </c>
      <c r="J9238" t="s">
        <v>284</v>
      </c>
      <c r="K9238" t="s">
        <v>2075</v>
      </c>
      <c r="M9238" t="s">
        <v>294</v>
      </c>
      <c r="N9238" t="s">
        <v>295</v>
      </c>
      <c r="O9238" t="s">
        <v>2076</v>
      </c>
      <c r="P9238" t="s">
        <v>395</v>
      </c>
      <c r="Q9238" t="s">
        <v>360</v>
      </c>
      <c r="R9238" t="b">
        <v>1</v>
      </c>
      <c r="S9238" t="b">
        <v>1</v>
      </c>
      <c r="T9238" t="s">
        <v>424</v>
      </c>
      <c r="U9238">
        <v>1</v>
      </c>
      <c r="V9238" s="32" t="s">
        <v>2235</v>
      </c>
      <c r="AB9238"/>
      <c r="AD9238" s="27"/>
    </row>
    <row r="9239" spans="1:39" ht="15" customHeight="1" x14ac:dyDescent="0.3">
      <c r="A9239" s="38" t="s">
        <v>23107</v>
      </c>
      <c r="B9239" t="s">
        <v>23108</v>
      </c>
      <c r="C9239" t="s">
        <v>2092</v>
      </c>
      <c r="D9239" t="s">
        <v>282</v>
      </c>
      <c r="E9239" t="s">
        <v>384</v>
      </c>
      <c r="G9239" t="s">
        <v>396</v>
      </c>
      <c r="H9239" t="s">
        <v>396</v>
      </c>
      <c r="I9239" t="s">
        <v>23109</v>
      </c>
      <c r="J9239" t="s">
        <v>284</v>
      </c>
      <c r="K9239" t="s">
        <v>2075</v>
      </c>
      <c r="M9239" t="s">
        <v>294</v>
      </c>
      <c r="N9239" t="s">
        <v>295</v>
      </c>
      <c r="O9239" t="s">
        <v>2076</v>
      </c>
      <c r="P9239" t="s">
        <v>395</v>
      </c>
      <c r="Q9239" t="s">
        <v>360</v>
      </c>
      <c r="R9239" t="b">
        <v>1</v>
      </c>
      <c r="S9239" t="b">
        <v>1</v>
      </c>
      <c r="T9239" t="s">
        <v>424</v>
      </c>
      <c r="U9239">
        <v>1</v>
      </c>
      <c r="V9239" s="32" t="s">
        <v>2235</v>
      </c>
      <c r="AB9239"/>
      <c r="AD9239" s="27"/>
    </row>
    <row r="9240" spans="1:39" ht="15" customHeight="1" x14ac:dyDescent="0.3">
      <c r="A9240" s="38" t="s">
        <v>19222</v>
      </c>
      <c r="B9240" t="s">
        <v>19223</v>
      </c>
      <c r="C9240" t="s">
        <v>2092</v>
      </c>
      <c r="D9240" t="s">
        <v>282</v>
      </c>
      <c r="E9240" t="s">
        <v>333</v>
      </c>
      <c r="G9240" t="s">
        <v>396</v>
      </c>
      <c r="H9240" t="s">
        <v>396</v>
      </c>
      <c r="I9240" t="s">
        <v>19224</v>
      </c>
      <c r="J9240" t="s">
        <v>284</v>
      </c>
      <c r="K9240" t="s">
        <v>2075</v>
      </c>
      <c r="M9240" t="s">
        <v>294</v>
      </c>
      <c r="N9240" t="s">
        <v>295</v>
      </c>
      <c r="O9240" t="s">
        <v>2076</v>
      </c>
      <c r="P9240" t="s">
        <v>395</v>
      </c>
      <c r="Q9240" t="s">
        <v>360</v>
      </c>
      <c r="R9240" t="b">
        <v>1</v>
      </c>
      <c r="S9240" t="b">
        <v>1</v>
      </c>
      <c r="T9240" t="s">
        <v>424</v>
      </c>
      <c r="U9240">
        <v>1</v>
      </c>
      <c r="V9240" s="32" t="s">
        <v>2235</v>
      </c>
      <c r="AB9240"/>
      <c r="AD9240" s="27"/>
    </row>
    <row r="9241" spans="1:39" ht="15" customHeight="1" x14ac:dyDescent="0.3">
      <c r="A9241" s="38" t="s">
        <v>19234</v>
      </c>
      <c r="B9241" t="s">
        <v>19235</v>
      </c>
      <c r="C9241" t="s">
        <v>2092</v>
      </c>
      <c r="D9241" t="s">
        <v>282</v>
      </c>
      <c r="E9241" t="s">
        <v>328</v>
      </c>
      <c r="G9241" t="s">
        <v>396</v>
      </c>
      <c r="H9241" t="s">
        <v>396</v>
      </c>
      <c r="I9241" t="s">
        <v>19236</v>
      </c>
      <c r="J9241" t="s">
        <v>325</v>
      </c>
      <c r="K9241" t="s">
        <v>2094</v>
      </c>
      <c r="M9241" t="s">
        <v>294</v>
      </c>
      <c r="N9241" t="s">
        <v>295</v>
      </c>
      <c r="O9241" t="s">
        <v>2076</v>
      </c>
      <c r="P9241" t="s">
        <v>395</v>
      </c>
      <c r="Q9241" t="s">
        <v>394</v>
      </c>
      <c r="R9241" t="b">
        <v>1</v>
      </c>
      <c r="S9241" t="b">
        <v>1</v>
      </c>
      <c r="T9241" t="s">
        <v>424</v>
      </c>
      <c r="U9241">
        <v>1</v>
      </c>
      <c r="V9241" s="32" t="s">
        <v>2235</v>
      </c>
      <c r="AB9241"/>
      <c r="AD9241" s="27"/>
    </row>
    <row r="9242" spans="1:39" ht="15" customHeight="1" x14ac:dyDescent="0.3">
      <c r="A9242" s="38" t="s">
        <v>19231</v>
      </c>
      <c r="B9242" t="s">
        <v>19232</v>
      </c>
      <c r="C9242" t="s">
        <v>2092</v>
      </c>
      <c r="D9242" t="s">
        <v>282</v>
      </c>
      <c r="E9242" t="s">
        <v>384</v>
      </c>
      <c r="G9242" t="s">
        <v>396</v>
      </c>
      <c r="H9242" t="s">
        <v>396</v>
      </c>
      <c r="I9242" t="s">
        <v>19233</v>
      </c>
      <c r="J9242" t="s">
        <v>329</v>
      </c>
      <c r="K9242" t="s">
        <v>2075</v>
      </c>
      <c r="M9242" t="s">
        <v>294</v>
      </c>
      <c r="N9242" t="s">
        <v>295</v>
      </c>
      <c r="O9242" t="s">
        <v>2228</v>
      </c>
      <c r="P9242" t="s">
        <v>395</v>
      </c>
      <c r="R9242" t="b">
        <v>0</v>
      </c>
      <c r="S9242" t="b">
        <v>0</v>
      </c>
      <c r="T9242" t="s">
        <v>424</v>
      </c>
      <c r="U9242">
        <v>1</v>
      </c>
      <c r="V9242" s="32" t="s">
        <v>3058</v>
      </c>
      <c r="AB9242"/>
      <c r="AD9242" s="27"/>
    </row>
    <row r="9243" spans="1:39" ht="15" customHeight="1" x14ac:dyDescent="0.3">
      <c r="A9243" s="38" t="s">
        <v>19228</v>
      </c>
      <c r="B9243" t="s">
        <v>19229</v>
      </c>
      <c r="C9243" t="s">
        <v>2092</v>
      </c>
      <c r="D9243" t="s">
        <v>282</v>
      </c>
      <c r="E9243" t="s">
        <v>333</v>
      </c>
      <c r="G9243" t="s">
        <v>396</v>
      </c>
      <c r="H9243" t="s">
        <v>396</v>
      </c>
      <c r="I9243" t="s">
        <v>19230</v>
      </c>
      <c r="J9243" t="s">
        <v>329</v>
      </c>
      <c r="K9243" t="s">
        <v>2079</v>
      </c>
      <c r="M9243" t="s">
        <v>294</v>
      </c>
      <c r="N9243" t="s">
        <v>295</v>
      </c>
      <c r="O9243" t="s">
        <v>2228</v>
      </c>
      <c r="Q9243" t="s">
        <v>314</v>
      </c>
      <c r="R9243" t="b">
        <v>0</v>
      </c>
      <c r="S9243" t="b">
        <v>0</v>
      </c>
      <c r="T9243" t="s">
        <v>424</v>
      </c>
      <c r="U9243">
        <v>1</v>
      </c>
      <c r="V9243" s="32" t="s">
        <v>2235</v>
      </c>
      <c r="AB9243"/>
      <c r="AD9243" s="27"/>
    </row>
    <row r="9244" spans="1:39" ht="15" customHeight="1" x14ac:dyDescent="0.3">
      <c r="A9244" s="38" t="s">
        <v>19207</v>
      </c>
      <c r="B9244" t="s">
        <v>19208</v>
      </c>
      <c r="C9244" t="s">
        <v>2073</v>
      </c>
      <c r="D9244" t="s">
        <v>282</v>
      </c>
      <c r="E9244" t="s">
        <v>283</v>
      </c>
      <c r="H9244" t="s">
        <v>26187</v>
      </c>
      <c r="I9244" t="s">
        <v>19209</v>
      </c>
      <c r="J9244" t="s">
        <v>284</v>
      </c>
      <c r="K9244" t="s">
        <v>2075</v>
      </c>
      <c r="M9244" t="s">
        <v>290</v>
      </c>
      <c r="N9244" t="s">
        <v>295</v>
      </c>
      <c r="R9244" t="b">
        <v>0</v>
      </c>
      <c r="S9244" t="b">
        <v>0</v>
      </c>
      <c r="T9244" t="s">
        <v>426</v>
      </c>
      <c r="U9244">
        <v>1</v>
      </c>
      <c r="V9244" s="32" t="s">
        <v>18930</v>
      </c>
      <c r="W9244" t="s">
        <v>18931</v>
      </c>
      <c r="X9244" t="s">
        <v>282</v>
      </c>
      <c r="Y9244" t="s">
        <v>311</v>
      </c>
      <c r="Z9244" t="s">
        <v>310</v>
      </c>
      <c r="AB9244"/>
      <c r="AD9244" s="27" t="s">
        <v>2094</v>
      </c>
      <c r="AF9244" t="s">
        <v>290</v>
      </c>
      <c r="AH9244" t="s">
        <v>18672</v>
      </c>
      <c r="AI9244" t="s">
        <v>18673</v>
      </c>
      <c r="AJ9244" t="s">
        <v>18674</v>
      </c>
      <c r="AK9244" t="s">
        <v>2082</v>
      </c>
      <c r="AL9244" s="12">
        <v>45957.666701388887</v>
      </c>
      <c r="AM9244" t="s">
        <v>291</v>
      </c>
    </row>
    <row r="9245" spans="1:39" ht="15" customHeight="1" x14ac:dyDescent="0.3">
      <c r="A9245" s="38" t="s">
        <v>19207</v>
      </c>
      <c r="B9245" t="s">
        <v>19208</v>
      </c>
      <c r="C9245" t="s">
        <v>2073</v>
      </c>
      <c r="D9245" t="s">
        <v>282</v>
      </c>
      <c r="E9245" t="s">
        <v>283</v>
      </c>
      <c r="H9245" t="s">
        <v>26187</v>
      </c>
      <c r="I9245" t="s">
        <v>19209</v>
      </c>
      <c r="J9245" t="s">
        <v>284</v>
      </c>
      <c r="K9245" t="s">
        <v>2075</v>
      </c>
      <c r="M9245" t="s">
        <v>290</v>
      </c>
      <c r="N9245" t="s">
        <v>295</v>
      </c>
      <c r="Q9245" t="s">
        <v>344</v>
      </c>
      <c r="R9245" t="b">
        <v>0</v>
      </c>
      <c r="S9245" t="b">
        <v>0</v>
      </c>
      <c r="T9245" t="s">
        <v>426</v>
      </c>
      <c r="U9245">
        <v>1</v>
      </c>
      <c r="V9245" s="32" t="s">
        <v>18928</v>
      </c>
      <c r="W9245" t="s">
        <v>18929</v>
      </c>
      <c r="X9245" t="s">
        <v>282</v>
      </c>
      <c r="Y9245" t="s">
        <v>344</v>
      </c>
      <c r="Z9245" t="s">
        <v>284</v>
      </c>
      <c r="AA9245" t="s">
        <v>283</v>
      </c>
      <c r="AB9245"/>
      <c r="AD9245" s="27" t="s">
        <v>2075</v>
      </c>
      <c r="AF9245" t="s">
        <v>290</v>
      </c>
      <c r="AH9245" t="s">
        <v>18672</v>
      </c>
      <c r="AI9245" t="s">
        <v>18673</v>
      </c>
      <c r="AJ9245" t="s">
        <v>18674</v>
      </c>
      <c r="AK9245" t="s">
        <v>2082</v>
      </c>
      <c r="AL9245" s="12">
        <v>45957.666342592594</v>
      </c>
    </row>
    <row r="9246" spans="1:39" ht="15" customHeight="1" x14ac:dyDescent="0.3">
      <c r="A9246" s="38" t="s">
        <v>19207</v>
      </c>
      <c r="B9246" t="s">
        <v>19208</v>
      </c>
      <c r="C9246" t="s">
        <v>2073</v>
      </c>
      <c r="D9246" t="s">
        <v>282</v>
      </c>
      <c r="E9246" t="s">
        <v>283</v>
      </c>
      <c r="H9246" t="s">
        <v>26187</v>
      </c>
      <c r="I9246" t="s">
        <v>19209</v>
      </c>
      <c r="J9246" t="s">
        <v>284</v>
      </c>
      <c r="K9246" t="s">
        <v>2075</v>
      </c>
      <c r="M9246" t="s">
        <v>290</v>
      </c>
      <c r="N9246" t="s">
        <v>295</v>
      </c>
      <c r="R9246" t="b">
        <v>0</v>
      </c>
      <c r="S9246" t="b">
        <v>0</v>
      </c>
      <c r="T9246" t="s">
        <v>426</v>
      </c>
      <c r="U9246">
        <v>1</v>
      </c>
      <c r="V9246" s="32" t="s">
        <v>18679</v>
      </c>
      <c r="W9246" t="s">
        <v>18680</v>
      </c>
      <c r="X9246" t="s">
        <v>282</v>
      </c>
      <c r="Y9246" t="s">
        <v>311</v>
      </c>
      <c r="Z9246" t="s">
        <v>284</v>
      </c>
      <c r="AB9246"/>
      <c r="AD9246" s="27" t="s">
        <v>2075</v>
      </c>
      <c r="AF9246" t="s">
        <v>290</v>
      </c>
      <c r="AH9246" t="s">
        <v>18672</v>
      </c>
      <c r="AI9246" t="s">
        <v>18673</v>
      </c>
      <c r="AJ9246" t="s">
        <v>18674</v>
      </c>
      <c r="AK9246" t="s">
        <v>2082</v>
      </c>
      <c r="AL9246" s="12">
        <v>45993.713194444441</v>
      </c>
    </row>
    <row r="9247" spans="1:39" ht="15" customHeight="1" x14ac:dyDescent="0.3">
      <c r="A9247" s="38" t="s">
        <v>19219</v>
      </c>
      <c r="B9247" t="s">
        <v>19220</v>
      </c>
      <c r="C9247" t="s">
        <v>2092</v>
      </c>
      <c r="D9247" t="s">
        <v>282</v>
      </c>
      <c r="E9247" t="s">
        <v>328</v>
      </c>
      <c r="G9247" t="s">
        <v>396</v>
      </c>
      <c r="H9247" t="s">
        <v>396</v>
      </c>
      <c r="I9247" t="s">
        <v>19221</v>
      </c>
      <c r="J9247" t="s">
        <v>325</v>
      </c>
      <c r="K9247" t="s">
        <v>2094</v>
      </c>
      <c r="M9247" t="s">
        <v>294</v>
      </c>
      <c r="N9247" t="s">
        <v>295</v>
      </c>
      <c r="O9247" t="s">
        <v>2076</v>
      </c>
      <c r="Q9247" t="s">
        <v>394</v>
      </c>
      <c r="R9247" t="b">
        <v>1</v>
      </c>
      <c r="S9247" t="b">
        <v>1</v>
      </c>
      <c r="T9247" t="s">
        <v>424</v>
      </c>
      <c r="U9247">
        <v>1</v>
      </c>
      <c r="V9247" s="32" t="s">
        <v>2235</v>
      </c>
      <c r="AB9247"/>
      <c r="AD9247" s="27"/>
    </row>
    <row r="9248" spans="1:39" ht="15" customHeight="1" x14ac:dyDescent="0.3">
      <c r="A9248" s="38" t="s">
        <v>23136</v>
      </c>
      <c r="B9248" t="s">
        <v>23137</v>
      </c>
      <c r="C9248" t="s">
        <v>2092</v>
      </c>
      <c r="D9248" t="s">
        <v>282</v>
      </c>
      <c r="E9248" t="s">
        <v>339</v>
      </c>
      <c r="G9248" t="s">
        <v>396</v>
      </c>
      <c r="H9248" t="s">
        <v>396</v>
      </c>
      <c r="I9248" t="s">
        <v>23138</v>
      </c>
      <c r="J9248" t="s">
        <v>284</v>
      </c>
      <c r="K9248" t="s">
        <v>2075</v>
      </c>
      <c r="M9248" t="s">
        <v>294</v>
      </c>
      <c r="N9248" t="s">
        <v>295</v>
      </c>
      <c r="O9248" t="s">
        <v>2076</v>
      </c>
      <c r="Q9248" t="s">
        <v>360</v>
      </c>
      <c r="R9248" t="b">
        <v>1</v>
      </c>
      <c r="S9248" t="b">
        <v>1</v>
      </c>
      <c r="T9248" t="s">
        <v>424</v>
      </c>
      <c r="U9248">
        <v>1</v>
      </c>
      <c r="V9248" s="32" t="s">
        <v>2235</v>
      </c>
      <c r="AB9248"/>
      <c r="AD9248" s="27"/>
    </row>
    <row r="9249" spans="1:39" ht="15" customHeight="1" x14ac:dyDescent="0.3">
      <c r="A9249" s="38" t="s">
        <v>23186</v>
      </c>
      <c r="B9249" t="s">
        <v>23187</v>
      </c>
      <c r="C9249" t="s">
        <v>2092</v>
      </c>
      <c r="D9249" t="s">
        <v>282</v>
      </c>
      <c r="E9249" t="s">
        <v>339</v>
      </c>
      <c r="G9249" t="s">
        <v>312</v>
      </c>
      <c r="H9249" t="s">
        <v>312</v>
      </c>
      <c r="I9249" t="s">
        <v>23188</v>
      </c>
      <c r="J9249" t="s">
        <v>284</v>
      </c>
      <c r="K9249" t="s">
        <v>2075</v>
      </c>
      <c r="M9249" t="s">
        <v>294</v>
      </c>
      <c r="N9249" t="s">
        <v>295</v>
      </c>
      <c r="O9249" t="s">
        <v>2076</v>
      </c>
      <c r="Q9249" t="s">
        <v>356</v>
      </c>
      <c r="R9249" t="b">
        <v>1</v>
      </c>
      <c r="S9249" t="b">
        <v>1</v>
      </c>
      <c r="T9249" t="s">
        <v>424</v>
      </c>
      <c r="U9249" t="s">
        <v>2234</v>
      </c>
      <c r="V9249" s="32" t="s">
        <v>2235</v>
      </c>
      <c r="AB9249"/>
      <c r="AD9249" s="27"/>
    </row>
    <row r="9250" spans="1:39" ht="15" customHeight="1" x14ac:dyDescent="0.3">
      <c r="A9250" s="38" t="s">
        <v>19210</v>
      </c>
      <c r="B9250" t="s">
        <v>19211</v>
      </c>
      <c r="C9250" t="s">
        <v>2092</v>
      </c>
      <c r="D9250" t="s">
        <v>282</v>
      </c>
      <c r="E9250" t="s">
        <v>25505</v>
      </c>
      <c r="G9250" t="s">
        <v>396</v>
      </c>
      <c r="H9250" t="s">
        <v>396</v>
      </c>
      <c r="I9250" t="s">
        <v>19212</v>
      </c>
      <c r="J9250" t="s">
        <v>284</v>
      </c>
      <c r="K9250" t="s">
        <v>2075</v>
      </c>
      <c r="M9250" t="s">
        <v>294</v>
      </c>
      <c r="N9250" t="s">
        <v>295</v>
      </c>
      <c r="O9250" t="s">
        <v>2076</v>
      </c>
      <c r="Q9250" t="s">
        <v>360</v>
      </c>
      <c r="R9250" t="b">
        <v>1</v>
      </c>
      <c r="S9250" t="b">
        <v>1</v>
      </c>
      <c r="T9250" t="s">
        <v>424</v>
      </c>
      <c r="U9250">
        <v>1</v>
      </c>
      <c r="V9250" s="32" t="s">
        <v>2235</v>
      </c>
      <c r="AB9250"/>
      <c r="AD9250" s="27"/>
    </row>
    <row r="9251" spans="1:39" ht="15" customHeight="1" x14ac:dyDescent="0.3">
      <c r="A9251" s="38" t="s">
        <v>23139</v>
      </c>
      <c r="B9251" t="s">
        <v>23140</v>
      </c>
      <c r="C9251" t="s">
        <v>2092</v>
      </c>
      <c r="D9251" t="s">
        <v>282</v>
      </c>
      <c r="E9251" t="s">
        <v>25521</v>
      </c>
      <c r="G9251" t="s">
        <v>396</v>
      </c>
      <c r="H9251" t="s">
        <v>396</v>
      </c>
      <c r="I9251" t="s">
        <v>23141</v>
      </c>
      <c r="J9251" t="s">
        <v>284</v>
      </c>
      <c r="K9251" t="s">
        <v>2075</v>
      </c>
      <c r="M9251" t="s">
        <v>294</v>
      </c>
      <c r="N9251" t="s">
        <v>295</v>
      </c>
      <c r="O9251" t="s">
        <v>2076</v>
      </c>
      <c r="Q9251" t="s">
        <v>360</v>
      </c>
      <c r="R9251" t="b">
        <v>1</v>
      </c>
      <c r="S9251" t="b">
        <v>1</v>
      </c>
      <c r="T9251" t="s">
        <v>424</v>
      </c>
      <c r="U9251">
        <v>1</v>
      </c>
      <c r="V9251" s="32" t="s">
        <v>2235</v>
      </c>
      <c r="AB9251"/>
      <c r="AD9251" s="27"/>
    </row>
    <row r="9252" spans="1:39" ht="15" customHeight="1" x14ac:dyDescent="0.3">
      <c r="A9252" s="38" t="s">
        <v>23202</v>
      </c>
      <c r="B9252" t="s">
        <v>23203</v>
      </c>
      <c r="C9252" t="s">
        <v>2092</v>
      </c>
      <c r="D9252" t="s">
        <v>282</v>
      </c>
      <c r="E9252" t="s">
        <v>25521</v>
      </c>
      <c r="G9252" t="s">
        <v>396</v>
      </c>
      <c r="H9252" t="s">
        <v>396</v>
      </c>
      <c r="I9252" t="s">
        <v>23204</v>
      </c>
      <c r="J9252" t="s">
        <v>284</v>
      </c>
      <c r="K9252" t="s">
        <v>2075</v>
      </c>
      <c r="M9252" t="s">
        <v>294</v>
      </c>
      <c r="N9252" t="s">
        <v>295</v>
      </c>
      <c r="O9252" t="s">
        <v>2076</v>
      </c>
      <c r="R9252" t="b">
        <v>1</v>
      </c>
      <c r="S9252" t="b">
        <v>1</v>
      </c>
      <c r="T9252" t="s">
        <v>424</v>
      </c>
      <c r="U9252">
        <v>1</v>
      </c>
      <c r="V9252" s="32" t="s">
        <v>11619</v>
      </c>
      <c r="W9252" t="s">
        <v>11620</v>
      </c>
      <c r="X9252" t="s">
        <v>282</v>
      </c>
      <c r="Y9252" t="s">
        <v>380</v>
      </c>
      <c r="Z9252" t="s">
        <v>284</v>
      </c>
      <c r="AB9252"/>
      <c r="AD9252" s="27" t="s">
        <v>2075</v>
      </c>
      <c r="AF9252" t="s">
        <v>294</v>
      </c>
      <c r="AH9252" t="s">
        <v>725</v>
      </c>
      <c r="AI9252" t="s">
        <v>11621</v>
      </c>
      <c r="AJ9252" t="s">
        <v>11622</v>
      </c>
      <c r="AK9252" t="s">
        <v>2082</v>
      </c>
      <c r="AL9252" s="12">
        <v>45601.657418981478</v>
      </c>
      <c r="AM9252" t="s">
        <v>291</v>
      </c>
    </row>
    <row r="9253" spans="1:39" ht="15" customHeight="1" x14ac:dyDescent="0.3">
      <c r="A9253" s="38" t="s">
        <v>23202</v>
      </c>
      <c r="B9253" t="s">
        <v>23203</v>
      </c>
      <c r="C9253" t="s">
        <v>2092</v>
      </c>
      <c r="D9253" t="s">
        <v>282</v>
      </c>
      <c r="E9253" t="s">
        <v>25521</v>
      </c>
      <c r="G9253" t="s">
        <v>396</v>
      </c>
      <c r="H9253" t="s">
        <v>396</v>
      </c>
      <c r="I9253" t="s">
        <v>23204</v>
      </c>
      <c r="J9253" t="s">
        <v>284</v>
      </c>
      <c r="K9253" t="s">
        <v>2075</v>
      </c>
      <c r="M9253" t="s">
        <v>294</v>
      </c>
      <c r="N9253" t="s">
        <v>295</v>
      </c>
      <c r="O9253" t="s">
        <v>2076</v>
      </c>
      <c r="R9253" t="b">
        <v>1</v>
      </c>
      <c r="S9253" t="b">
        <v>1</v>
      </c>
      <c r="T9253" t="s">
        <v>424</v>
      </c>
      <c r="U9253">
        <v>1</v>
      </c>
      <c r="V9253" s="32" t="s">
        <v>11629</v>
      </c>
      <c r="W9253" t="s">
        <v>11630</v>
      </c>
      <c r="X9253" t="s">
        <v>282</v>
      </c>
      <c r="Y9253" t="s">
        <v>380</v>
      </c>
      <c r="Z9253" t="s">
        <v>284</v>
      </c>
      <c r="AB9253"/>
      <c r="AD9253" s="27" t="s">
        <v>2075</v>
      </c>
      <c r="AF9253" t="s">
        <v>294</v>
      </c>
      <c r="AH9253" t="s">
        <v>725</v>
      </c>
      <c r="AI9253" t="s">
        <v>11621</v>
      </c>
      <c r="AJ9253" t="s">
        <v>11622</v>
      </c>
      <c r="AK9253" t="s">
        <v>2082</v>
      </c>
      <c r="AL9253" s="12">
        <v>45601.660208333335</v>
      </c>
      <c r="AM9253" t="s">
        <v>291</v>
      </c>
    </row>
    <row r="9254" spans="1:39" ht="15" customHeight="1" x14ac:dyDescent="0.3">
      <c r="A9254" s="38" t="s">
        <v>23202</v>
      </c>
      <c r="B9254" t="s">
        <v>23203</v>
      </c>
      <c r="C9254" t="s">
        <v>2092</v>
      </c>
      <c r="D9254" t="s">
        <v>282</v>
      </c>
      <c r="E9254" t="s">
        <v>25521</v>
      </c>
      <c r="G9254" t="s">
        <v>396</v>
      </c>
      <c r="H9254" t="s">
        <v>396</v>
      </c>
      <c r="I9254" t="s">
        <v>23204</v>
      </c>
      <c r="J9254" t="s">
        <v>284</v>
      </c>
      <c r="K9254" t="s">
        <v>2075</v>
      </c>
      <c r="M9254" t="s">
        <v>294</v>
      </c>
      <c r="N9254" t="s">
        <v>295</v>
      </c>
      <c r="O9254" t="s">
        <v>2076</v>
      </c>
      <c r="R9254" t="b">
        <v>1</v>
      </c>
      <c r="S9254" t="b">
        <v>1</v>
      </c>
      <c r="T9254" t="s">
        <v>424</v>
      </c>
      <c r="U9254">
        <v>1</v>
      </c>
      <c r="V9254" s="32" t="s">
        <v>11633</v>
      </c>
      <c r="W9254" t="s">
        <v>11634</v>
      </c>
      <c r="X9254" t="s">
        <v>282</v>
      </c>
      <c r="Y9254" t="s">
        <v>380</v>
      </c>
      <c r="Z9254" t="s">
        <v>284</v>
      </c>
      <c r="AB9254"/>
      <c r="AD9254" s="27" t="s">
        <v>2075</v>
      </c>
      <c r="AF9254" t="s">
        <v>294</v>
      </c>
      <c r="AH9254" t="s">
        <v>725</v>
      </c>
      <c r="AI9254" t="s">
        <v>11621</v>
      </c>
      <c r="AJ9254" t="s">
        <v>11622</v>
      </c>
      <c r="AK9254" t="s">
        <v>2082</v>
      </c>
      <c r="AL9254" s="12">
        <v>45601.656539351854</v>
      </c>
      <c r="AM9254" t="s">
        <v>291</v>
      </c>
    </row>
    <row r="9255" spans="1:39" ht="15" customHeight="1" x14ac:dyDescent="0.3">
      <c r="A9255" s="38" t="s">
        <v>23202</v>
      </c>
      <c r="B9255" t="s">
        <v>23203</v>
      </c>
      <c r="C9255" t="s">
        <v>2092</v>
      </c>
      <c r="D9255" t="s">
        <v>282</v>
      </c>
      <c r="E9255" t="s">
        <v>25521</v>
      </c>
      <c r="G9255" t="s">
        <v>396</v>
      </c>
      <c r="H9255" t="s">
        <v>396</v>
      </c>
      <c r="I9255" t="s">
        <v>23204</v>
      </c>
      <c r="J9255" t="s">
        <v>284</v>
      </c>
      <c r="K9255" t="s">
        <v>2075</v>
      </c>
      <c r="M9255" t="s">
        <v>294</v>
      </c>
      <c r="N9255" t="s">
        <v>295</v>
      </c>
      <c r="O9255" t="s">
        <v>2076</v>
      </c>
      <c r="R9255" t="b">
        <v>1</v>
      </c>
      <c r="S9255" t="b">
        <v>1</v>
      </c>
      <c r="T9255" t="s">
        <v>424</v>
      </c>
      <c r="U9255">
        <v>1</v>
      </c>
      <c r="V9255" s="32" t="s">
        <v>11627</v>
      </c>
      <c r="W9255" t="s">
        <v>11628</v>
      </c>
      <c r="X9255" t="s">
        <v>282</v>
      </c>
      <c r="Y9255" t="s">
        <v>380</v>
      </c>
      <c r="Z9255" t="s">
        <v>284</v>
      </c>
      <c r="AB9255"/>
      <c r="AD9255" s="27" t="s">
        <v>2075</v>
      </c>
      <c r="AF9255" t="s">
        <v>294</v>
      </c>
      <c r="AH9255" t="s">
        <v>725</v>
      </c>
      <c r="AI9255" t="s">
        <v>11621</v>
      </c>
      <c r="AJ9255" t="s">
        <v>11622</v>
      </c>
      <c r="AK9255" t="s">
        <v>2082</v>
      </c>
      <c r="AL9255" s="12">
        <v>45601.660729166666</v>
      </c>
      <c r="AM9255" t="s">
        <v>291</v>
      </c>
    </row>
    <row r="9256" spans="1:39" ht="15" customHeight="1" x14ac:dyDescent="0.3">
      <c r="A9256" s="38" t="s">
        <v>23202</v>
      </c>
      <c r="B9256" t="s">
        <v>23203</v>
      </c>
      <c r="C9256" t="s">
        <v>2092</v>
      </c>
      <c r="D9256" t="s">
        <v>282</v>
      </c>
      <c r="E9256" t="s">
        <v>25521</v>
      </c>
      <c r="G9256" t="s">
        <v>396</v>
      </c>
      <c r="H9256" t="s">
        <v>396</v>
      </c>
      <c r="I9256" t="s">
        <v>23204</v>
      </c>
      <c r="J9256" t="s">
        <v>284</v>
      </c>
      <c r="K9256" t="s">
        <v>2075</v>
      </c>
      <c r="M9256" t="s">
        <v>294</v>
      </c>
      <c r="N9256" t="s">
        <v>295</v>
      </c>
      <c r="O9256" t="s">
        <v>2076</v>
      </c>
      <c r="R9256" t="b">
        <v>1</v>
      </c>
      <c r="S9256" t="b">
        <v>1</v>
      </c>
      <c r="T9256" t="s">
        <v>424</v>
      </c>
      <c r="U9256">
        <v>1</v>
      </c>
      <c r="V9256" s="32" t="s">
        <v>11631</v>
      </c>
      <c r="W9256" t="s">
        <v>11632</v>
      </c>
      <c r="X9256" t="s">
        <v>282</v>
      </c>
      <c r="Y9256" t="s">
        <v>380</v>
      </c>
      <c r="Z9256" t="s">
        <v>284</v>
      </c>
      <c r="AB9256"/>
      <c r="AD9256" s="27" t="s">
        <v>2512</v>
      </c>
      <c r="AF9256" t="s">
        <v>294</v>
      </c>
      <c r="AH9256" t="s">
        <v>725</v>
      </c>
      <c r="AI9256" t="s">
        <v>11621</v>
      </c>
      <c r="AJ9256" t="s">
        <v>11622</v>
      </c>
      <c r="AK9256" t="s">
        <v>2082</v>
      </c>
      <c r="AL9256" s="12">
        <v>45601.658090277779</v>
      </c>
      <c r="AM9256" t="s">
        <v>291</v>
      </c>
    </row>
    <row r="9257" spans="1:39" ht="15" customHeight="1" x14ac:dyDescent="0.3">
      <c r="A9257" s="38" t="s">
        <v>23202</v>
      </c>
      <c r="B9257" t="s">
        <v>23203</v>
      </c>
      <c r="C9257" t="s">
        <v>2092</v>
      </c>
      <c r="D9257" t="s">
        <v>282</v>
      </c>
      <c r="E9257" t="s">
        <v>25521</v>
      </c>
      <c r="G9257" t="s">
        <v>396</v>
      </c>
      <c r="H9257" t="s">
        <v>396</v>
      </c>
      <c r="I9257" t="s">
        <v>23204</v>
      </c>
      <c r="J9257" t="s">
        <v>284</v>
      </c>
      <c r="K9257" t="s">
        <v>2075</v>
      </c>
      <c r="M9257" t="s">
        <v>294</v>
      </c>
      <c r="N9257" t="s">
        <v>295</v>
      </c>
      <c r="O9257" t="s">
        <v>2076</v>
      </c>
      <c r="R9257" t="b">
        <v>1</v>
      </c>
      <c r="S9257" t="b">
        <v>1</v>
      </c>
      <c r="T9257" t="s">
        <v>424</v>
      </c>
      <c r="U9257">
        <v>1</v>
      </c>
      <c r="V9257" s="32" t="s">
        <v>11625</v>
      </c>
      <c r="W9257" t="s">
        <v>11626</v>
      </c>
      <c r="X9257" t="s">
        <v>282</v>
      </c>
      <c r="Y9257" t="s">
        <v>380</v>
      </c>
      <c r="Z9257" t="s">
        <v>284</v>
      </c>
      <c r="AB9257"/>
      <c r="AD9257" s="27" t="s">
        <v>2075</v>
      </c>
      <c r="AF9257" t="s">
        <v>294</v>
      </c>
      <c r="AH9257" t="s">
        <v>725</v>
      </c>
      <c r="AI9257" t="s">
        <v>4270</v>
      </c>
      <c r="AJ9257" t="s">
        <v>4271</v>
      </c>
      <c r="AK9257" t="s">
        <v>2082</v>
      </c>
      <c r="AL9257" s="12">
        <v>45601.641388888886</v>
      </c>
      <c r="AM9257" t="s">
        <v>291</v>
      </c>
    </row>
    <row r="9258" spans="1:39" ht="15" customHeight="1" x14ac:dyDescent="0.3">
      <c r="A9258" s="38" t="s">
        <v>23202</v>
      </c>
      <c r="B9258" t="s">
        <v>23203</v>
      </c>
      <c r="C9258" t="s">
        <v>2092</v>
      </c>
      <c r="D9258" t="s">
        <v>282</v>
      </c>
      <c r="E9258" t="s">
        <v>25521</v>
      </c>
      <c r="G9258" t="s">
        <v>396</v>
      </c>
      <c r="H9258" t="s">
        <v>396</v>
      </c>
      <c r="I9258" t="s">
        <v>23204</v>
      </c>
      <c r="J9258" t="s">
        <v>284</v>
      </c>
      <c r="K9258" t="s">
        <v>2075</v>
      </c>
      <c r="M9258" t="s">
        <v>294</v>
      </c>
      <c r="N9258" t="s">
        <v>295</v>
      </c>
      <c r="O9258" t="s">
        <v>2076</v>
      </c>
      <c r="R9258" t="b">
        <v>1</v>
      </c>
      <c r="S9258" t="b">
        <v>1</v>
      </c>
      <c r="T9258" t="s">
        <v>424</v>
      </c>
      <c r="U9258">
        <v>1</v>
      </c>
      <c r="V9258" s="32" t="s">
        <v>11623</v>
      </c>
      <c r="W9258" t="s">
        <v>11624</v>
      </c>
      <c r="X9258" t="s">
        <v>282</v>
      </c>
      <c r="Y9258" t="s">
        <v>380</v>
      </c>
      <c r="Z9258" t="s">
        <v>284</v>
      </c>
      <c r="AB9258"/>
      <c r="AD9258" s="27" t="s">
        <v>4453</v>
      </c>
      <c r="AF9258" t="s">
        <v>294</v>
      </c>
      <c r="AH9258" t="s">
        <v>725</v>
      </c>
      <c r="AI9258" t="s">
        <v>4270</v>
      </c>
      <c r="AJ9258" t="s">
        <v>4271</v>
      </c>
      <c r="AK9258" t="s">
        <v>2082</v>
      </c>
      <c r="AL9258" s="12">
        <v>45601.641979166663</v>
      </c>
      <c r="AM9258" t="s">
        <v>291</v>
      </c>
    </row>
    <row r="9259" spans="1:39" ht="15" customHeight="1" x14ac:dyDescent="0.3">
      <c r="A9259" s="38" t="s">
        <v>23202</v>
      </c>
      <c r="B9259" t="s">
        <v>23203</v>
      </c>
      <c r="C9259" t="s">
        <v>2092</v>
      </c>
      <c r="D9259" t="s">
        <v>282</v>
      </c>
      <c r="E9259" t="s">
        <v>25521</v>
      </c>
      <c r="G9259" t="s">
        <v>396</v>
      </c>
      <c r="H9259" t="s">
        <v>396</v>
      </c>
      <c r="I9259" t="s">
        <v>23204</v>
      </c>
      <c r="J9259" t="s">
        <v>284</v>
      </c>
      <c r="K9259" t="s">
        <v>2075</v>
      </c>
      <c r="M9259" t="s">
        <v>294</v>
      </c>
      <c r="N9259" t="s">
        <v>295</v>
      </c>
      <c r="O9259" t="s">
        <v>2076</v>
      </c>
      <c r="Q9259" t="s">
        <v>360</v>
      </c>
      <c r="R9259" t="b">
        <v>1</v>
      </c>
      <c r="S9259" t="b">
        <v>1</v>
      </c>
      <c r="T9259" t="s">
        <v>424</v>
      </c>
      <c r="U9259">
        <v>1</v>
      </c>
      <c r="V9259" s="32" t="s">
        <v>2235</v>
      </c>
      <c r="AB9259"/>
      <c r="AD9259" s="27"/>
    </row>
    <row r="9260" spans="1:39" ht="15" customHeight="1" x14ac:dyDescent="0.3">
      <c r="A9260" s="38" t="s">
        <v>19213</v>
      </c>
      <c r="B9260" t="s">
        <v>19214</v>
      </c>
      <c r="C9260" t="s">
        <v>2092</v>
      </c>
      <c r="D9260" t="s">
        <v>282</v>
      </c>
      <c r="E9260" t="s">
        <v>25534</v>
      </c>
      <c r="G9260" t="s">
        <v>396</v>
      </c>
      <c r="H9260" t="s">
        <v>396</v>
      </c>
      <c r="I9260" t="s">
        <v>19215</v>
      </c>
      <c r="J9260" t="s">
        <v>284</v>
      </c>
      <c r="K9260" t="s">
        <v>2075</v>
      </c>
      <c r="M9260" t="s">
        <v>294</v>
      </c>
      <c r="N9260" t="s">
        <v>295</v>
      </c>
      <c r="O9260" t="s">
        <v>2076</v>
      </c>
      <c r="Q9260" t="s">
        <v>360</v>
      </c>
      <c r="R9260" t="b">
        <v>1</v>
      </c>
      <c r="S9260" t="b">
        <v>1</v>
      </c>
      <c r="T9260" t="s">
        <v>424</v>
      </c>
      <c r="U9260">
        <v>1</v>
      </c>
      <c r="V9260" s="32" t="s">
        <v>2235</v>
      </c>
      <c r="AB9260"/>
      <c r="AD9260" s="27"/>
    </row>
    <row r="9261" spans="1:39" ht="15" customHeight="1" x14ac:dyDescent="0.3">
      <c r="A9261" s="38" t="s">
        <v>23157</v>
      </c>
      <c r="B9261" t="s">
        <v>23158</v>
      </c>
      <c r="C9261" t="s">
        <v>2092</v>
      </c>
      <c r="D9261" t="s">
        <v>282</v>
      </c>
      <c r="E9261" t="s">
        <v>304</v>
      </c>
      <c r="G9261" t="s">
        <v>396</v>
      </c>
      <c r="H9261" t="s">
        <v>396</v>
      </c>
      <c r="I9261" t="s">
        <v>23159</v>
      </c>
      <c r="J9261" t="s">
        <v>325</v>
      </c>
      <c r="K9261" t="s">
        <v>2094</v>
      </c>
      <c r="M9261" t="s">
        <v>285</v>
      </c>
      <c r="N9261" t="s">
        <v>355</v>
      </c>
      <c r="O9261" t="s">
        <v>2076</v>
      </c>
      <c r="Q9261" t="s">
        <v>385</v>
      </c>
      <c r="R9261" t="b">
        <v>1</v>
      </c>
      <c r="S9261" t="b">
        <v>1</v>
      </c>
      <c r="T9261" t="s">
        <v>424</v>
      </c>
      <c r="U9261">
        <v>1</v>
      </c>
      <c r="V9261" s="32" t="s">
        <v>2235</v>
      </c>
      <c r="AB9261"/>
      <c r="AD9261" s="27"/>
    </row>
    <row r="9262" spans="1:39" ht="15" customHeight="1" x14ac:dyDescent="0.3">
      <c r="A9262" s="38" t="s">
        <v>23157</v>
      </c>
      <c r="B9262" t="s">
        <v>23158</v>
      </c>
      <c r="C9262" t="s">
        <v>2092</v>
      </c>
      <c r="D9262" t="s">
        <v>282</v>
      </c>
      <c r="E9262" t="s">
        <v>304</v>
      </c>
      <c r="G9262" t="s">
        <v>396</v>
      </c>
      <c r="H9262" t="s">
        <v>396</v>
      </c>
      <c r="I9262" t="s">
        <v>23159</v>
      </c>
      <c r="J9262" t="s">
        <v>325</v>
      </c>
      <c r="K9262" t="s">
        <v>2094</v>
      </c>
      <c r="M9262" t="s">
        <v>285</v>
      </c>
      <c r="N9262" t="s">
        <v>355</v>
      </c>
      <c r="O9262" t="s">
        <v>2076</v>
      </c>
      <c r="Q9262" t="s">
        <v>352</v>
      </c>
      <c r="R9262" t="b">
        <v>1</v>
      </c>
      <c r="S9262" t="b">
        <v>1</v>
      </c>
      <c r="T9262" t="s">
        <v>424</v>
      </c>
      <c r="U9262">
        <v>1</v>
      </c>
      <c r="V9262" s="32" t="s">
        <v>2235</v>
      </c>
      <c r="AB9262"/>
      <c r="AD9262" s="27"/>
    </row>
    <row r="9263" spans="1:39" ht="15" customHeight="1" x14ac:dyDescent="0.3">
      <c r="A9263" s="38" t="s">
        <v>19216</v>
      </c>
      <c r="B9263" t="s">
        <v>19217</v>
      </c>
      <c r="C9263" t="s">
        <v>2092</v>
      </c>
      <c r="D9263" t="s">
        <v>282</v>
      </c>
      <c r="E9263" t="s">
        <v>292</v>
      </c>
      <c r="G9263" t="s">
        <v>396</v>
      </c>
      <c r="I9263" t="s">
        <v>19218</v>
      </c>
      <c r="J9263" t="s">
        <v>284</v>
      </c>
      <c r="K9263" t="s">
        <v>2075</v>
      </c>
      <c r="M9263" t="s">
        <v>294</v>
      </c>
      <c r="N9263" t="s">
        <v>295</v>
      </c>
      <c r="O9263" t="s">
        <v>2076</v>
      </c>
      <c r="P9263" t="s">
        <v>296</v>
      </c>
      <c r="Q9263" t="s">
        <v>367</v>
      </c>
      <c r="R9263" t="b">
        <v>1</v>
      </c>
      <c r="S9263" t="b">
        <v>1</v>
      </c>
      <c r="T9263" t="s">
        <v>25454</v>
      </c>
      <c r="U9263" t="s">
        <v>2234</v>
      </c>
      <c r="V9263" s="32" t="s">
        <v>2235</v>
      </c>
      <c r="AB9263"/>
      <c r="AD9263" s="27"/>
    </row>
    <row r="9264" spans="1:39" ht="15" customHeight="1" x14ac:dyDescent="0.3">
      <c r="A9264" s="38" t="s">
        <v>23172</v>
      </c>
      <c r="B9264" t="s">
        <v>23173</v>
      </c>
      <c r="C9264" t="s">
        <v>2092</v>
      </c>
      <c r="D9264" t="s">
        <v>282</v>
      </c>
      <c r="E9264" t="s">
        <v>25521</v>
      </c>
      <c r="G9264" t="s">
        <v>396</v>
      </c>
      <c r="H9264" t="s">
        <v>396</v>
      </c>
      <c r="I9264" t="s">
        <v>23174</v>
      </c>
      <c r="J9264" t="s">
        <v>284</v>
      </c>
      <c r="K9264" t="s">
        <v>2075</v>
      </c>
      <c r="M9264" t="s">
        <v>294</v>
      </c>
      <c r="N9264" t="s">
        <v>295</v>
      </c>
      <c r="O9264" t="s">
        <v>2076</v>
      </c>
      <c r="Q9264" t="s">
        <v>380</v>
      </c>
      <c r="R9264" t="b">
        <v>1</v>
      </c>
      <c r="S9264" t="b">
        <v>1</v>
      </c>
      <c r="T9264" t="s">
        <v>424</v>
      </c>
      <c r="U9264">
        <v>1</v>
      </c>
      <c r="V9264" s="32" t="s">
        <v>11619</v>
      </c>
      <c r="W9264" t="s">
        <v>11620</v>
      </c>
      <c r="X9264" t="s">
        <v>282</v>
      </c>
      <c r="Y9264" t="s">
        <v>380</v>
      </c>
      <c r="Z9264" t="s">
        <v>284</v>
      </c>
      <c r="AB9264"/>
      <c r="AD9264" s="27" t="s">
        <v>2075</v>
      </c>
      <c r="AF9264" t="s">
        <v>294</v>
      </c>
      <c r="AH9264" t="s">
        <v>725</v>
      </c>
      <c r="AI9264" t="s">
        <v>11621</v>
      </c>
      <c r="AJ9264" t="s">
        <v>11622</v>
      </c>
      <c r="AK9264" t="s">
        <v>2082</v>
      </c>
      <c r="AL9264" s="12">
        <v>45601.657418981478</v>
      </c>
      <c r="AM9264" t="s">
        <v>291</v>
      </c>
    </row>
    <row r="9265" spans="1:39" ht="15" customHeight="1" x14ac:dyDescent="0.3">
      <c r="A9265" s="38" t="s">
        <v>23172</v>
      </c>
      <c r="B9265" t="s">
        <v>23173</v>
      </c>
      <c r="C9265" t="s">
        <v>2092</v>
      </c>
      <c r="D9265" t="s">
        <v>282</v>
      </c>
      <c r="E9265" t="s">
        <v>25521</v>
      </c>
      <c r="G9265" t="s">
        <v>396</v>
      </c>
      <c r="H9265" t="s">
        <v>396</v>
      </c>
      <c r="I9265" t="s">
        <v>23174</v>
      </c>
      <c r="J9265" t="s">
        <v>284</v>
      </c>
      <c r="K9265" t="s">
        <v>2075</v>
      </c>
      <c r="M9265" t="s">
        <v>294</v>
      </c>
      <c r="N9265" t="s">
        <v>295</v>
      </c>
      <c r="O9265" t="s">
        <v>2076</v>
      </c>
      <c r="Q9265" t="s">
        <v>380</v>
      </c>
      <c r="R9265" t="b">
        <v>1</v>
      </c>
      <c r="S9265" t="b">
        <v>1</v>
      </c>
      <c r="T9265" t="s">
        <v>424</v>
      </c>
      <c r="U9265">
        <v>1</v>
      </c>
      <c r="V9265" s="32" t="s">
        <v>11629</v>
      </c>
      <c r="W9265" t="s">
        <v>11630</v>
      </c>
      <c r="X9265" t="s">
        <v>282</v>
      </c>
      <c r="Y9265" t="s">
        <v>380</v>
      </c>
      <c r="Z9265" t="s">
        <v>284</v>
      </c>
      <c r="AB9265"/>
      <c r="AD9265" s="27" t="s">
        <v>2075</v>
      </c>
      <c r="AF9265" t="s">
        <v>294</v>
      </c>
      <c r="AH9265" t="s">
        <v>725</v>
      </c>
      <c r="AI9265" t="s">
        <v>11621</v>
      </c>
      <c r="AJ9265" t="s">
        <v>11622</v>
      </c>
      <c r="AK9265" t="s">
        <v>2082</v>
      </c>
      <c r="AL9265" s="12">
        <v>45601.660208333335</v>
      </c>
      <c r="AM9265" t="s">
        <v>291</v>
      </c>
    </row>
    <row r="9266" spans="1:39" ht="15" customHeight="1" x14ac:dyDescent="0.3">
      <c r="A9266" s="38" t="s">
        <v>23172</v>
      </c>
      <c r="B9266" t="s">
        <v>23173</v>
      </c>
      <c r="C9266" t="s">
        <v>2092</v>
      </c>
      <c r="D9266" t="s">
        <v>282</v>
      </c>
      <c r="E9266" t="s">
        <v>25521</v>
      </c>
      <c r="G9266" t="s">
        <v>396</v>
      </c>
      <c r="H9266" t="s">
        <v>396</v>
      </c>
      <c r="I9266" t="s">
        <v>23174</v>
      </c>
      <c r="J9266" t="s">
        <v>284</v>
      </c>
      <c r="K9266" t="s">
        <v>2075</v>
      </c>
      <c r="M9266" t="s">
        <v>294</v>
      </c>
      <c r="N9266" t="s">
        <v>295</v>
      </c>
      <c r="O9266" t="s">
        <v>2076</v>
      </c>
      <c r="Q9266" t="s">
        <v>380</v>
      </c>
      <c r="R9266" t="b">
        <v>1</v>
      </c>
      <c r="S9266" t="b">
        <v>1</v>
      </c>
      <c r="T9266" t="s">
        <v>424</v>
      </c>
      <c r="U9266">
        <v>1</v>
      </c>
      <c r="V9266" s="32" t="s">
        <v>11633</v>
      </c>
      <c r="W9266" t="s">
        <v>11634</v>
      </c>
      <c r="X9266" t="s">
        <v>282</v>
      </c>
      <c r="Y9266" t="s">
        <v>380</v>
      </c>
      <c r="Z9266" t="s">
        <v>284</v>
      </c>
      <c r="AB9266"/>
      <c r="AD9266" s="27" t="s">
        <v>2075</v>
      </c>
      <c r="AF9266" t="s">
        <v>294</v>
      </c>
      <c r="AH9266" t="s">
        <v>725</v>
      </c>
      <c r="AI9266" t="s">
        <v>11621</v>
      </c>
      <c r="AJ9266" t="s">
        <v>11622</v>
      </c>
      <c r="AK9266" t="s">
        <v>2082</v>
      </c>
      <c r="AL9266" s="12">
        <v>45601.656539351854</v>
      </c>
      <c r="AM9266" t="s">
        <v>291</v>
      </c>
    </row>
    <row r="9267" spans="1:39" ht="15" customHeight="1" x14ac:dyDescent="0.3">
      <c r="A9267" s="38" t="s">
        <v>23172</v>
      </c>
      <c r="B9267" t="s">
        <v>23173</v>
      </c>
      <c r="C9267" t="s">
        <v>2092</v>
      </c>
      <c r="D9267" t="s">
        <v>282</v>
      </c>
      <c r="E9267" t="s">
        <v>25521</v>
      </c>
      <c r="G9267" t="s">
        <v>396</v>
      </c>
      <c r="H9267" t="s">
        <v>396</v>
      </c>
      <c r="I9267" t="s">
        <v>23174</v>
      </c>
      <c r="J9267" t="s">
        <v>284</v>
      </c>
      <c r="K9267" t="s">
        <v>2075</v>
      </c>
      <c r="M9267" t="s">
        <v>294</v>
      </c>
      <c r="N9267" t="s">
        <v>295</v>
      </c>
      <c r="O9267" t="s">
        <v>2076</v>
      </c>
      <c r="Q9267" t="s">
        <v>380</v>
      </c>
      <c r="R9267" t="b">
        <v>1</v>
      </c>
      <c r="S9267" t="b">
        <v>1</v>
      </c>
      <c r="T9267" t="s">
        <v>424</v>
      </c>
      <c r="U9267">
        <v>1</v>
      </c>
      <c r="V9267" s="32" t="s">
        <v>11627</v>
      </c>
      <c r="W9267" t="s">
        <v>11628</v>
      </c>
      <c r="X9267" t="s">
        <v>282</v>
      </c>
      <c r="Y9267" t="s">
        <v>380</v>
      </c>
      <c r="Z9267" t="s">
        <v>284</v>
      </c>
      <c r="AB9267"/>
      <c r="AD9267" s="27" t="s">
        <v>2075</v>
      </c>
      <c r="AF9267" t="s">
        <v>294</v>
      </c>
      <c r="AH9267" t="s">
        <v>725</v>
      </c>
      <c r="AI9267" t="s">
        <v>11621</v>
      </c>
      <c r="AJ9267" t="s">
        <v>11622</v>
      </c>
      <c r="AK9267" t="s">
        <v>2082</v>
      </c>
      <c r="AL9267" s="12">
        <v>45601.660729166666</v>
      </c>
      <c r="AM9267" t="s">
        <v>291</v>
      </c>
    </row>
    <row r="9268" spans="1:39" ht="15" customHeight="1" x14ac:dyDescent="0.3">
      <c r="A9268" s="38" t="s">
        <v>23172</v>
      </c>
      <c r="B9268" t="s">
        <v>23173</v>
      </c>
      <c r="C9268" t="s">
        <v>2092</v>
      </c>
      <c r="D9268" t="s">
        <v>282</v>
      </c>
      <c r="E9268" t="s">
        <v>25521</v>
      </c>
      <c r="G9268" t="s">
        <v>396</v>
      </c>
      <c r="H9268" t="s">
        <v>396</v>
      </c>
      <c r="I9268" t="s">
        <v>23174</v>
      </c>
      <c r="J9268" t="s">
        <v>284</v>
      </c>
      <c r="K9268" t="s">
        <v>2075</v>
      </c>
      <c r="M9268" t="s">
        <v>294</v>
      </c>
      <c r="N9268" t="s">
        <v>295</v>
      </c>
      <c r="O9268" t="s">
        <v>2076</v>
      </c>
      <c r="Q9268" t="s">
        <v>380</v>
      </c>
      <c r="R9268" t="b">
        <v>1</v>
      </c>
      <c r="S9268" t="b">
        <v>1</v>
      </c>
      <c r="T9268" t="s">
        <v>424</v>
      </c>
      <c r="U9268">
        <v>1</v>
      </c>
      <c r="V9268" s="32" t="s">
        <v>11631</v>
      </c>
      <c r="W9268" t="s">
        <v>11632</v>
      </c>
      <c r="X9268" t="s">
        <v>282</v>
      </c>
      <c r="Y9268" t="s">
        <v>380</v>
      </c>
      <c r="Z9268" t="s">
        <v>284</v>
      </c>
      <c r="AB9268"/>
      <c r="AD9268" s="27" t="s">
        <v>2512</v>
      </c>
      <c r="AF9268" t="s">
        <v>294</v>
      </c>
      <c r="AH9268" t="s">
        <v>725</v>
      </c>
      <c r="AI9268" t="s">
        <v>11621</v>
      </c>
      <c r="AJ9268" t="s">
        <v>11622</v>
      </c>
      <c r="AK9268" t="s">
        <v>2082</v>
      </c>
      <c r="AL9268" s="12">
        <v>45601.658090277779</v>
      </c>
      <c r="AM9268" t="s">
        <v>291</v>
      </c>
    </row>
    <row r="9269" spans="1:39" ht="15" customHeight="1" x14ac:dyDescent="0.3">
      <c r="A9269" s="38" t="s">
        <v>23172</v>
      </c>
      <c r="B9269" t="s">
        <v>23173</v>
      </c>
      <c r="C9269" t="s">
        <v>2092</v>
      </c>
      <c r="D9269" t="s">
        <v>282</v>
      </c>
      <c r="E9269" t="s">
        <v>25521</v>
      </c>
      <c r="G9269" t="s">
        <v>396</v>
      </c>
      <c r="H9269" t="s">
        <v>396</v>
      </c>
      <c r="I9269" t="s">
        <v>23174</v>
      </c>
      <c r="J9269" t="s">
        <v>284</v>
      </c>
      <c r="K9269" t="s">
        <v>2075</v>
      </c>
      <c r="M9269" t="s">
        <v>294</v>
      </c>
      <c r="N9269" t="s">
        <v>295</v>
      </c>
      <c r="O9269" t="s">
        <v>2076</v>
      </c>
      <c r="Q9269" t="s">
        <v>380</v>
      </c>
      <c r="R9269" t="b">
        <v>1</v>
      </c>
      <c r="S9269" t="b">
        <v>1</v>
      </c>
      <c r="T9269" t="s">
        <v>424</v>
      </c>
      <c r="U9269">
        <v>1</v>
      </c>
      <c r="V9269" s="32" t="s">
        <v>11625</v>
      </c>
      <c r="W9269" t="s">
        <v>11626</v>
      </c>
      <c r="X9269" t="s">
        <v>282</v>
      </c>
      <c r="Y9269" t="s">
        <v>380</v>
      </c>
      <c r="Z9269" t="s">
        <v>284</v>
      </c>
      <c r="AB9269"/>
      <c r="AD9269" s="27" t="s">
        <v>2075</v>
      </c>
      <c r="AF9269" t="s">
        <v>294</v>
      </c>
      <c r="AH9269" t="s">
        <v>725</v>
      </c>
      <c r="AI9269" t="s">
        <v>4270</v>
      </c>
      <c r="AJ9269" t="s">
        <v>4271</v>
      </c>
      <c r="AK9269" t="s">
        <v>2082</v>
      </c>
      <c r="AL9269" s="12">
        <v>45601.641388888886</v>
      </c>
      <c r="AM9269" t="s">
        <v>291</v>
      </c>
    </row>
    <row r="9270" spans="1:39" ht="15" customHeight="1" x14ac:dyDescent="0.3">
      <c r="A9270" s="38" t="s">
        <v>23172</v>
      </c>
      <c r="B9270" t="s">
        <v>23173</v>
      </c>
      <c r="C9270" t="s">
        <v>2092</v>
      </c>
      <c r="D9270" t="s">
        <v>282</v>
      </c>
      <c r="E9270" t="s">
        <v>25521</v>
      </c>
      <c r="G9270" t="s">
        <v>396</v>
      </c>
      <c r="H9270" t="s">
        <v>396</v>
      </c>
      <c r="I9270" t="s">
        <v>23174</v>
      </c>
      <c r="J9270" t="s">
        <v>284</v>
      </c>
      <c r="K9270" t="s">
        <v>2075</v>
      </c>
      <c r="M9270" t="s">
        <v>294</v>
      </c>
      <c r="N9270" t="s">
        <v>295</v>
      </c>
      <c r="O9270" t="s">
        <v>2076</v>
      </c>
      <c r="Q9270" t="s">
        <v>380</v>
      </c>
      <c r="R9270" t="b">
        <v>1</v>
      </c>
      <c r="S9270" t="b">
        <v>1</v>
      </c>
      <c r="T9270" t="s">
        <v>424</v>
      </c>
      <c r="U9270">
        <v>1</v>
      </c>
      <c r="V9270" s="32" t="s">
        <v>11623</v>
      </c>
      <c r="W9270" t="s">
        <v>11624</v>
      </c>
      <c r="X9270" t="s">
        <v>282</v>
      </c>
      <c r="Y9270" t="s">
        <v>380</v>
      </c>
      <c r="Z9270" t="s">
        <v>284</v>
      </c>
      <c r="AB9270"/>
      <c r="AD9270" s="27" t="s">
        <v>4453</v>
      </c>
      <c r="AF9270" t="s">
        <v>294</v>
      </c>
      <c r="AH9270" t="s">
        <v>725</v>
      </c>
      <c r="AI9270" t="s">
        <v>4270</v>
      </c>
      <c r="AJ9270" t="s">
        <v>4271</v>
      </c>
      <c r="AK9270" t="s">
        <v>2082</v>
      </c>
      <c r="AL9270" s="12">
        <v>45601.641979166663</v>
      </c>
      <c r="AM9270" t="s">
        <v>291</v>
      </c>
    </row>
    <row r="9271" spans="1:39" ht="15" customHeight="1" x14ac:dyDescent="0.3">
      <c r="A9271" s="38" t="s">
        <v>23172</v>
      </c>
      <c r="B9271" t="s">
        <v>23173</v>
      </c>
      <c r="C9271" t="s">
        <v>2092</v>
      </c>
      <c r="D9271" t="s">
        <v>282</v>
      </c>
      <c r="E9271" t="s">
        <v>25521</v>
      </c>
      <c r="G9271" t="s">
        <v>396</v>
      </c>
      <c r="H9271" t="s">
        <v>396</v>
      </c>
      <c r="I9271" t="s">
        <v>23174</v>
      </c>
      <c r="J9271" t="s">
        <v>284</v>
      </c>
      <c r="K9271" t="s">
        <v>2075</v>
      </c>
      <c r="M9271" t="s">
        <v>294</v>
      </c>
      <c r="N9271" t="s">
        <v>295</v>
      </c>
      <c r="O9271" t="s">
        <v>2076</v>
      </c>
      <c r="Q9271" t="s">
        <v>360</v>
      </c>
      <c r="R9271" t="b">
        <v>1</v>
      </c>
      <c r="S9271" t="b">
        <v>1</v>
      </c>
      <c r="T9271" t="s">
        <v>424</v>
      </c>
      <c r="U9271">
        <v>1</v>
      </c>
      <c r="V9271" s="32" t="s">
        <v>2235</v>
      </c>
      <c r="AB9271"/>
      <c r="AD9271" s="27"/>
    </row>
    <row r="9272" spans="1:39" ht="15" customHeight="1" x14ac:dyDescent="0.3">
      <c r="A9272" s="38" t="s">
        <v>19240</v>
      </c>
      <c r="B9272" t="s">
        <v>19241</v>
      </c>
      <c r="C9272" t="s">
        <v>2092</v>
      </c>
      <c r="D9272" t="s">
        <v>282</v>
      </c>
      <c r="E9272" t="s">
        <v>384</v>
      </c>
      <c r="G9272" t="s">
        <v>396</v>
      </c>
      <c r="H9272" t="s">
        <v>396</v>
      </c>
      <c r="I9272" t="s">
        <v>19242</v>
      </c>
      <c r="J9272" t="s">
        <v>329</v>
      </c>
      <c r="K9272" t="s">
        <v>2075</v>
      </c>
      <c r="M9272" t="s">
        <v>294</v>
      </c>
      <c r="N9272" t="s">
        <v>295</v>
      </c>
      <c r="O9272" t="s">
        <v>2228</v>
      </c>
      <c r="P9272" t="s">
        <v>395</v>
      </c>
      <c r="Q9272" t="s">
        <v>314</v>
      </c>
      <c r="R9272" t="b">
        <v>0</v>
      </c>
      <c r="S9272" t="b">
        <v>0</v>
      </c>
      <c r="T9272" t="s">
        <v>424</v>
      </c>
      <c r="U9272">
        <v>1</v>
      </c>
      <c r="V9272" s="32" t="s">
        <v>2235</v>
      </c>
      <c r="AB9272"/>
      <c r="AD9272" s="27"/>
    </row>
    <row r="9273" spans="1:39" ht="15" customHeight="1" x14ac:dyDescent="0.3">
      <c r="A9273" s="38" t="s">
        <v>19237</v>
      </c>
      <c r="B9273" t="s">
        <v>19238</v>
      </c>
      <c r="C9273" t="s">
        <v>2092</v>
      </c>
      <c r="D9273" t="s">
        <v>282</v>
      </c>
      <c r="E9273" t="s">
        <v>333</v>
      </c>
      <c r="G9273" t="s">
        <v>396</v>
      </c>
      <c r="H9273" t="s">
        <v>396</v>
      </c>
      <c r="I9273" t="s">
        <v>19239</v>
      </c>
      <c r="J9273" t="s">
        <v>284</v>
      </c>
      <c r="K9273" t="s">
        <v>2075</v>
      </c>
      <c r="M9273" t="s">
        <v>294</v>
      </c>
      <c r="N9273" t="s">
        <v>295</v>
      </c>
      <c r="O9273" t="s">
        <v>2076</v>
      </c>
      <c r="P9273" t="s">
        <v>395</v>
      </c>
      <c r="Q9273" t="s">
        <v>360</v>
      </c>
      <c r="R9273" t="b">
        <v>1</v>
      </c>
      <c r="S9273" t="b">
        <v>1</v>
      </c>
      <c r="T9273" t="s">
        <v>424</v>
      </c>
      <c r="U9273">
        <v>1</v>
      </c>
      <c r="V9273" s="32" t="s">
        <v>2235</v>
      </c>
      <c r="AB9273"/>
      <c r="AD9273" s="27"/>
    </row>
    <row r="9274" spans="1:39" ht="15" customHeight="1" x14ac:dyDescent="0.3">
      <c r="A9274" s="38" t="s">
        <v>19225</v>
      </c>
      <c r="B9274" t="s">
        <v>19226</v>
      </c>
      <c r="C9274" t="s">
        <v>2092</v>
      </c>
      <c r="D9274" t="s">
        <v>282</v>
      </c>
      <c r="E9274" t="s">
        <v>322</v>
      </c>
      <c r="G9274" t="s">
        <v>396</v>
      </c>
      <c r="H9274" t="s">
        <v>396</v>
      </c>
      <c r="I9274" t="s">
        <v>19227</v>
      </c>
      <c r="J9274" t="s">
        <v>284</v>
      </c>
      <c r="K9274" t="s">
        <v>2075</v>
      </c>
      <c r="M9274" t="s">
        <v>294</v>
      </c>
      <c r="N9274" t="s">
        <v>295</v>
      </c>
      <c r="O9274" t="s">
        <v>2076</v>
      </c>
      <c r="Q9274" t="s">
        <v>360</v>
      </c>
      <c r="R9274" t="b">
        <v>1</v>
      </c>
      <c r="S9274" t="b">
        <v>1</v>
      </c>
      <c r="T9274" t="s">
        <v>424</v>
      </c>
      <c r="U9274">
        <v>1</v>
      </c>
      <c r="V9274" s="32" t="s">
        <v>2235</v>
      </c>
      <c r="AB9274"/>
      <c r="AD9274" s="27"/>
    </row>
    <row r="9275" spans="1:39" ht="15" customHeight="1" x14ac:dyDescent="0.3">
      <c r="A9275" s="38" t="s">
        <v>23226</v>
      </c>
      <c r="B9275" t="s">
        <v>23227</v>
      </c>
      <c r="C9275" t="s">
        <v>2092</v>
      </c>
      <c r="D9275" t="s">
        <v>282</v>
      </c>
      <c r="E9275" t="s">
        <v>25524</v>
      </c>
      <c r="G9275" t="s">
        <v>396</v>
      </c>
      <c r="H9275" t="s">
        <v>396</v>
      </c>
      <c r="I9275" t="s">
        <v>23228</v>
      </c>
      <c r="J9275" t="s">
        <v>284</v>
      </c>
      <c r="K9275" t="s">
        <v>2075</v>
      </c>
      <c r="M9275" t="s">
        <v>294</v>
      </c>
      <c r="N9275" t="s">
        <v>295</v>
      </c>
      <c r="O9275" t="s">
        <v>2076</v>
      </c>
      <c r="Q9275" t="s">
        <v>380</v>
      </c>
      <c r="R9275" t="b">
        <v>1</v>
      </c>
      <c r="S9275" t="b">
        <v>1</v>
      </c>
      <c r="T9275" t="s">
        <v>424</v>
      </c>
      <c r="U9275">
        <v>1</v>
      </c>
      <c r="V9275" s="32" t="s">
        <v>4463</v>
      </c>
      <c r="W9275" t="s">
        <v>4464</v>
      </c>
      <c r="X9275" t="s">
        <v>282</v>
      </c>
      <c r="Y9275" t="s">
        <v>380</v>
      </c>
      <c r="Z9275" t="s">
        <v>284</v>
      </c>
      <c r="AB9275"/>
      <c r="AD9275" s="27" t="s">
        <v>2075</v>
      </c>
      <c r="AF9275" t="s">
        <v>294</v>
      </c>
      <c r="AH9275" t="s">
        <v>725</v>
      </c>
      <c r="AI9275" t="s">
        <v>4461</v>
      </c>
      <c r="AJ9275" t="s">
        <v>4462</v>
      </c>
      <c r="AK9275" t="s">
        <v>2082</v>
      </c>
      <c r="AL9275" s="12">
        <v>45544.622835648152</v>
      </c>
      <c r="AM9275" t="s">
        <v>291</v>
      </c>
    </row>
    <row r="9276" spans="1:39" ht="15" customHeight="1" x14ac:dyDescent="0.3">
      <c r="A9276" s="38" t="s">
        <v>23226</v>
      </c>
      <c r="B9276" t="s">
        <v>23227</v>
      </c>
      <c r="C9276" t="s">
        <v>2092</v>
      </c>
      <c r="D9276" t="s">
        <v>282</v>
      </c>
      <c r="E9276" t="s">
        <v>25524</v>
      </c>
      <c r="G9276" t="s">
        <v>396</v>
      </c>
      <c r="H9276" t="s">
        <v>396</v>
      </c>
      <c r="I9276" t="s">
        <v>23228</v>
      </c>
      <c r="J9276" t="s">
        <v>284</v>
      </c>
      <c r="K9276" t="s">
        <v>2075</v>
      </c>
      <c r="M9276" t="s">
        <v>294</v>
      </c>
      <c r="N9276" t="s">
        <v>295</v>
      </c>
      <c r="O9276" t="s">
        <v>2076</v>
      </c>
      <c r="Q9276" t="s">
        <v>380</v>
      </c>
      <c r="R9276" t="b">
        <v>1</v>
      </c>
      <c r="S9276" t="b">
        <v>1</v>
      </c>
      <c r="T9276" t="s">
        <v>424</v>
      </c>
      <c r="U9276">
        <v>1</v>
      </c>
      <c r="V9276" s="32" t="s">
        <v>4465</v>
      </c>
      <c r="W9276" t="s">
        <v>4466</v>
      </c>
      <c r="X9276" t="s">
        <v>282</v>
      </c>
      <c r="Y9276" t="s">
        <v>380</v>
      </c>
      <c r="Z9276" t="s">
        <v>284</v>
      </c>
      <c r="AB9276"/>
      <c r="AD9276" s="27" t="s">
        <v>2075</v>
      </c>
      <c r="AF9276" t="s">
        <v>294</v>
      </c>
      <c r="AH9276" t="s">
        <v>725</v>
      </c>
      <c r="AI9276" t="s">
        <v>4461</v>
      </c>
      <c r="AJ9276" t="s">
        <v>4462</v>
      </c>
      <c r="AK9276" t="s">
        <v>2082</v>
      </c>
      <c r="AL9276" s="12">
        <v>45523.731921296298</v>
      </c>
      <c r="AM9276" t="s">
        <v>291</v>
      </c>
    </row>
    <row r="9277" spans="1:39" ht="15" customHeight="1" x14ac:dyDescent="0.3">
      <c r="A9277" s="38" t="s">
        <v>23226</v>
      </c>
      <c r="B9277" t="s">
        <v>23227</v>
      </c>
      <c r="C9277" t="s">
        <v>2092</v>
      </c>
      <c r="D9277" t="s">
        <v>282</v>
      </c>
      <c r="E9277" t="s">
        <v>25524</v>
      </c>
      <c r="G9277" t="s">
        <v>396</v>
      </c>
      <c r="H9277" t="s">
        <v>396</v>
      </c>
      <c r="I9277" t="s">
        <v>23228</v>
      </c>
      <c r="J9277" t="s">
        <v>284</v>
      </c>
      <c r="K9277" t="s">
        <v>2075</v>
      </c>
      <c r="M9277" t="s">
        <v>294</v>
      </c>
      <c r="N9277" t="s">
        <v>295</v>
      </c>
      <c r="O9277" t="s">
        <v>2076</v>
      </c>
      <c r="Q9277" t="s">
        <v>380</v>
      </c>
      <c r="R9277" t="b">
        <v>1</v>
      </c>
      <c r="S9277" t="b">
        <v>1</v>
      </c>
      <c r="T9277" t="s">
        <v>424</v>
      </c>
      <c r="U9277">
        <v>1</v>
      </c>
      <c r="V9277" s="32" t="s">
        <v>11335</v>
      </c>
      <c r="W9277" t="s">
        <v>11336</v>
      </c>
      <c r="X9277" t="s">
        <v>282</v>
      </c>
      <c r="Y9277" t="s">
        <v>380</v>
      </c>
      <c r="Z9277" t="s">
        <v>284</v>
      </c>
      <c r="AB9277"/>
      <c r="AD9277" s="27" t="s">
        <v>2075</v>
      </c>
      <c r="AF9277" t="s">
        <v>294</v>
      </c>
      <c r="AH9277" t="s">
        <v>725</v>
      </c>
      <c r="AI9277" t="s">
        <v>4461</v>
      </c>
      <c r="AJ9277" t="s">
        <v>4462</v>
      </c>
      <c r="AK9277" t="s">
        <v>2082</v>
      </c>
      <c r="AL9277" s="12">
        <v>45539.841469907406</v>
      </c>
      <c r="AM9277" t="s">
        <v>291</v>
      </c>
    </row>
    <row r="9278" spans="1:39" ht="15" customHeight="1" x14ac:dyDescent="0.3">
      <c r="A9278" s="38" t="s">
        <v>23226</v>
      </c>
      <c r="B9278" t="s">
        <v>23227</v>
      </c>
      <c r="C9278" t="s">
        <v>2092</v>
      </c>
      <c r="D9278" t="s">
        <v>282</v>
      </c>
      <c r="E9278" t="s">
        <v>25524</v>
      </c>
      <c r="G9278" t="s">
        <v>396</v>
      </c>
      <c r="H9278" t="s">
        <v>396</v>
      </c>
      <c r="I9278" t="s">
        <v>23228</v>
      </c>
      <c r="J9278" t="s">
        <v>284</v>
      </c>
      <c r="K9278" t="s">
        <v>2075</v>
      </c>
      <c r="M9278" t="s">
        <v>294</v>
      </c>
      <c r="N9278" t="s">
        <v>295</v>
      </c>
      <c r="O9278" t="s">
        <v>2076</v>
      </c>
      <c r="Q9278" t="s">
        <v>380</v>
      </c>
      <c r="R9278" t="b">
        <v>1</v>
      </c>
      <c r="S9278" t="b">
        <v>1</v>
      </c>
      <c r="T9278" t="s">
        <v>424</v>
      </c>
      <c r="U9278">
        <v>1</v>
      </c>
      <c r="V9278" s="32" t="s">
        <v>11333</v>
      </c>
      <c r="W9278" t="s">
        <v>11334</v>
      </c>
      <c r="X9278" t="s">
        <v>282</v>
      </c>
      <c r="Y9278" t="s">
        <v>380</v>
      </c>
      <c r="Z9278" t="s">
        <v>284</v>
      </c>
      <c r="AB9278"/>
      <c r="AD9278" s="27" t="s">
        <v>2075</v>
      </c>
      <c r="AF9278" t="s">
        <v>294</v>
      </c>
      <c r="AH9278" t="s">
        <v>725</v>
      </c>
      <c r="AI9278" t="s">
        <v>4461</v>
      </c>
      <c r="AJ9278" t="s">
        <v>4462</v>
      </c>
      <c r="AK9278" t="s">
        <v>2082</v>
      </c>
      <c r="AL9278" s="12">
        <v>45539.789212962962</v>
      </c>
      <c r="AM9278" t="s">
        <v>291</v>
      </c>
    </row>
    <row r="9279" spans="1:39" ht="15" customHeight="1" x14ac:dyDescent="0.3">
      <c r="A9279" s="38" t="s">
        <v>23226</v>
      </c>
      <c r="B9279" t="s">
        <v>23227</v>
      </c>
      <c r="C9279" t="s">
        <v>2092</v>
      </c>
      <c r="D9279" t="s">
        <v>282</v>
      </c>
      <c r="E9279" t="s">
        <v>25524</v>
      </c>
      <c r="G9279" t="s">
        <v>396</v>
      </c>
      <c r="H9279" t="s">
        <v>396</v>
      </c>
      <c r="I9279" t="s">
        <v>23228</v>
      </c>
      <c r="J9279" t="s">
        <v>284</v>
      </c>
      <c r="K9279" t="s">
        <v>2075</v>
      </c>
      <c r="M9279" t="s">
        <v>294</v>
      </c>
      <c r="N9279" t="s">
        <v>295</v>
      </c>
      <c r="O9279" t="s">
        <v>2076</v>
      </c>
      <c r="Q9279" t="s">
        <v>380</v>
      </c>
      <c r="R9279" t="b">
        <v>1</v>
      </c>
      <c r="S9279" t="b">
        <v>1</v>
      </c>
      <c r="T9279" t="s">
        <v>424</v>
      </c>
      <c r="U9279">
        <v>1</v>
      </c>
      <c r="V9279" s="32" t="s">
        <v>11339</v>
      </c>
      <c r="W9279" t="s">
        <v>9982</v>
      </c>
      <c r="X9279" t="s">
        <v>282</v>
      </c>
      <c r="Y9279" t="s">
        <v>380</v>
      </c>
      <c r="Z9279" t="s">
        <v>284</v>
      </c>
      <c r="AB9279"/>
      <c r="AD9279" s="27" t="s">
        <v>2075</v>
      </c>
      <c r="AF9279" t="s">
        <v>294</v>
      </c>
      <c r="AH9279" t="s">
        <v>725</v>
      </c>
      <c r="AI9279" t="s">
        <v>4461</v>
      </c>
      <c r="AJ9279" t="s">
        <v>4462</v>
      </c>
      <c r="AK9279" t="s">
        <v>2082</v>
      </c>
      <c r="AL9279" s="12">
        <v>45533.762384259258</v>
      </c>
      <c r="AM9279" t="s">
        <v>291</v>
      </c>
    </row>
    <row r="9280" spans="1:39" ht="15" customHeight="1" x14ac:dyDescent="0.3">
      <c r="A9280" s="38" t="s">
        <v>23226</v>
      </c>
      <c r="B9280" t="s">
        <v>23227</v>
      </c>
      <c r="C9280" t="s">
        <v>2092</v>
      </c>
      <c r="D9280" t="s">
        <v>282</v>
      </c>
      <c r="E9280" t="s">
        <v>25524</v>
      </c>
      <c r="G9280" t="s">
        <v>396</v>
      </c>
      <c r="H9280" t="s">
        <v>396</v>
      </c>
      <c r="I9280" t="s">
        <v>23228</v>
      </c>
      <c r="J9280" t="s">
        <v>284</v>
      </c>
      <c r="K9280" t="s">
        <v>2075</v>
      </c>
      <c r="M9280" t="s">
        <v>294</v>
      </c>
      <c r="N9280" t="s">
        <v>295</v>
      </c>
      <c r="O9280" t="s">
        <v>2076</v>
      </c>
      <c r="Q9280" t="s">
        <v>380</v>
      </c>
      <c r="R9280" t="b">
        <v>1</v>
      </c>
      <c r="S9280" t="b">
        <v>1</v>
      </c>
      <c r="T9280" t="s">
        <v>424</v>
      </c>
      <c r="U9280">
        <v>1</v>
      </c>
      <c r="V9280" s="32" t="s">
        <v>11329</v>
      </c>
      <c r="W9280" t="s">
        <v>11330</v>
      </c>
      <c r="X9280" t="s">
        <v>282</v>
      </c>
      <c r="Y9280" t="s">
        <v>380</v>
      </c>
      <c r="Z9280" t="s">
        <v>284</v>
      </c>
      <c r="AB9280"/>
      <c r="AD9280" s="27" t="s">
        <v>2075</v>
      </c>
      <c r="AF9280" t="s">
        <v>290</v>
      </c>
      <c r="AH9280" t="s">
        <v>725</v>
      </c>
      <c r="AI9280" t="s">
        <v>10631</v>
      </c>
      <c r="AJ9280" t="s">
        <v>10632</v>
      </c>
      <c r="AK9280" t="s">
        <v>2082</v>
      </c>
      <c r="AL9280" s="12">
        <v>45544.647164351853</v>
      </c>
      <c r="AM9280" t="s">
        <v>291</v>
      </c>
    </row>
    <row r="9281" spans="1:39" ht="15" customHeight="1" x14ac:dyDescent="0.3">
      <c r="A9281" s="38" t="s">
        <v>23226</v>
      </c>
      <c r="B9281" t="s">
        <v>23227</v>
      </c>
      <c r="C9281" t="s">
        <v>2092</v>
      </c>
      <c r="D9281" t="s">
        <v>282</v>
      </c>
      <c r="E9281" t="s">
        <v>25524</v>
      </c>
      <c r="G9281" t="s">
        <v>396</v>
      </c>
      <c r="H9281" t="s">
        <v>396</v>
      </c>
      <c r="I9281" t="s">
        <v>23228</v>
      </c>
      <c r="J9281" t="s">
        <v>284</v>
      </c>
      <c r="K9281" t="s">
        <v>2075</v>
      </c>
      <c r="M9281" t="s">
        <v>294</v>
      </c>
      <c r="N9281" t="s">
        <v>295</v>
      </c>
      <c r="O9281" t="s">
        <v>2076</v>
      </c>
      <c r="Q9281" t="s">
        <v>380</v>
      </c>
      <c r="R9281" t="b">
        <v>1</v>
      </c>
      <c r="S9281" t="b">
        <v>1</v>
      </c>
      <c r="T9281" t="s">
        <v>424</v>
      </c>
      <c r="U9281">
        <v>1</v>
      </c>
      <c r="V9281" s="32" t="s">
        <v>10709</v>
      </c>
      <c r="W9281" t="s">
        <v>10710</v>
      </c>
      <c r="X9281" t="s">
        <v>282</v>
      </c>
      <c r="Y9281" t="s">
        <v>380</v>
      </c>
      <c r="Z9281" t="s">
        <v>284</v>
      </c>
      <c r="AB9281"/>
      <c r="AD9281" s="27" t="s">
        <v>2075</v>
      </c>
      <c r="AF9281" t="s">
        <v>335</v>
      </c>
      <c r="AH9281" t="s">
        <v>725</v>
      </c>
      <c r="AI9281" t="s">
        <v>10631</v>
      </c>
      <c r="AJ9281" t="s">
        <v>10632</v>
      </c>
      <c r="AK9281" t="s">
        <v>2082</v>
      </c>
      <c r="AL9281" s="12">
        <v>45544.636620370373</v>
      </c>
      <c r="AM9281" t="s">
        <v>291</v>
      </c>
    </row>
    <row r="9282" spans="1:39" ht="15" customHeight="1" x14ac:dyDescent="0.3">
      <c r="A9282" s="38" t="s">
        <v>23226</v>
      </c>
      <c r="B9282" t="s">
        <v>23227</v>
      </c>
      <c r="C9282" t="s">
        <v>2092</v>
      </c>
      <c r="D9282" t="s">
        <v>282</v>
      </c>
      <c r="E9282" t="s">
        <v>25524</v>
      </c>
      <c r="G9282" t="s">
        <v>396</v>
      </c>
      <c r="H9282" t="s">
        <v>396</v>
      </c>
      <c r="I9282" t="s">
        <v>23228</v>
      </c>
      <c r="J9282" t="s">
        <v>284</v>
      </c>
      <c r="K9282" t="s">
        <v>2075</v>
      </c>
      <c r="M9282" t="s">
        <v>294</v>
      </c>
      <c r="N9282" t="s">
        <v>295</v>
      </c>
      <c r="O9282" t="s">
        <v>2076</v>
      </c>
      <c r="Q9282" t="s">
        <v>380</v>
      </c>
      <c r="R9282" t="b">
        <v>1</v>
      </c>
      <c r="S9282" t="b">
        <v>1</v>
      </c>
      <c r="T9282" t="s">
        <v>424</v>
      </c>
      <c r="U9282">
        <v>1</v>
      </c>
      <c r="V9282" s="32" t="s">
        <v>11323</v>
      </c>
      <c r="W9282" t="s">
        <v>11324</v>
      </c>
      <c r="X9282" t="s">
        <v>282</v>
      </c>
      <c r="Y9282" t="s">
        <v>380</v>
      </c>
      <c r="Z9282" t="s">
        <v>284</v>
      </c>
      <c r="AB9282"/>
      <c r="AD9282" s="27" t="s">
        <v>2075</v>
      </c>
      <c r="AF9282" t="s">
        <v>294</v>
      </c>
      <c r="AH9282" t="s">
        <v>725</v>
      </c>
      <c r="AI9282" t="s">
        <v>4270</v>
      </c>
      <c r="AJ9282" t="s">
        <v>4271</v>
      </c>
      <c r="AK9282" t="s">
        <v>2082</v>
      </c>
      <c r="AL9282" s="12">
        <v>45562.755277777775</v>
      </c>
      <c r="AM9282" t="s">
        <v>291</v>
      </c>
    </row>
    <row r="9283" spans="1:39" ht="15" customHeight="1" x14ac:dyDescent="0.3">
      <c r="A9283" s="38" t="s">
        <v>23226</v>
      </c>
      <c r="B9283" t="s">
        <v>23227</v>
      </c>
      <c r="C9283" t="s">
        <v>2092</v>
      </c>
      <c r="D9283" t="s">
        <v>282</v>
      </c>
      <c r="E9283" t="s">
        <v>25524</v>
      </c>
      <c r="G9283" t="s">
        <v>396</v>
      </c>
      <c r="H9283" t="s">
        <v>396</v>
      </c>
      <c r="I9283" t="s">
        <v>23228</v>
      </c>
      <c r="J9283" t="s">
        <v>284</v>
      </c>
      <c r="K9283" t="s">
        <v>2075</v>
      </c>
      <c r="M9283" t="s">
        <v>294</v>
      </c>
      <c r="N9283" t="s">
        <v>295</v>
      </c>
      <c r="O9283" t="s">
        <v>2076</v>
      </c>
      <c r="Q9283" t="s">
        <v>380</v>
      </c>
      <c r="R9283" t="b">
        <v>1</v>
      </c>
      <c r="S9283" t="b">
        <v>1</v>
      </c>
      <c r="T9283" t="s">
        <v>424</v>
      </c>
      <c r="U9283">
        <v>1</v>
      </c>
      <c r="V9283" s="32" t="s">
        <v>10891</v>
      </c>
      <c r="W9283" t="s">
        <v>8548</v>
      </c>
      <c r="X9283" t="s">
        <v>282</v>
      </c>
      <c r="Y9283" t="s">
        <v>380</v>
      </c>
      <c r="Z9283" t="s">
        <v>284</v>
      </c>
      <c r="AB9283"/>
      <c r="AD9283" s="27" t="s">
        <v>2075</v>
      </c>
      <c r="AF9283" t="s">
        <v>330</v>
      </c>
      <c r="AH9283" t="s">
        <v>725</v>
      </c>
      <c r="AI9283" t="s">
        <v>10631</v>
      </c>
      <c r="AJ9283" t="s">
        <v>10632</v>
      </c>
      <c r="AK9283" t="s">
        <v>2082</v>
      </c>
      <c r="AL9283" s="12">
        <v>45544.640231481484</v>
      </c>
      <c r="AM9283" t="s">
        <v>291</v>
      </c>
    </row>
    <row r="9284" spans="1:39" ht="15" customHeight="1" x14ac:dyDescent="0.3">
      <c r="A9284" s="38" t="s">
        <v>23226</v>
      </c>
      <c r="B9284" t="s">
        <v>23227</v>
      </c>
      <c r="C9284" t="s">
        <v>2092</v>
      </c>
      <c r="D9284" t="s">
        <v>282</v>
      </c>
      <c r="E9284" t="s">
        <v>25524</v>
      </c>
      <c r="G9284" t="s">
        <v>396</v>
      </c>
      <c r="H9284" t="s">
        <v>396</v>
      </c>
      <c r="I9284" t="s">
        <v>23228</v>
      </c>
      <c r="J9284" t="s">
        <v>284</v>
      </c>
      <c r="K9284" t="s">
        <v>2075</v>
      </c>
      <c r="M9284" t="s">
        <v>294</v>
      </c>
      <c r="N9284" t="s">
        <v>295</v>
      </c>
      <c r="O9284" t="s">
        <v>2076</v>
      </c>
      <c r="Q9284" t="s">
        <v>380</v>
      </c>
      <c r="R9284" t="b">
        <v>1</v>
      </c>
      <c r="S9284" t="b">
        <v>1</v>
      </c>
      <c r="T9284" t="s">
        <v>424</v>
      </c>
      <c r="U9284">
        <v>1</v>
      </c>
      <c r="V9284" s="32" t="s">
        <v>11311</v>
      </c>
      <c r="W9284" t="s">
        <v>11312</v>
      </c>
      <c r="X9284" t="s">
        <v>282</v>
      </c>
      <c r="Y9284" t="s">
        <v>380</v>
      </c>
      <c r="Z9284" t="s">
        <v>284</v>
      </c>
      <c r="AB9284"/>
      <c r="AD9284" s="27" t="s">
        <v>2075</v>
      </c>
      <c r="AF9284" t="s">
        <v>294</v>
      </c>
      <c r="AH9284" t="s">
        <v>725</v>
      </c>
      <c r="AI9284" t="s">
        <v>10631</v>
      </c>
      <c r="AJ9284" t="s">
        <v>10632</v>
      </c>
      <c r="AK9284" t="s">
        <v>2082</v>
      </c>
      <c r="AL9284" s="12">
        <v>45544.644814814812</v>
      </c>
      <c r="AM9284" t="s">
        <v>291</v>
      </c>
    </row>
    <row r="9285" spans="1:39" ht="15" customHeight="1" x14ac:dyDescent="0.3">
      <c r="A9285" s="38" t="s">
        <v>23226</v>
      </c>
      <c r="B9285" t="s">
        <v>23227</v>
      </c>
      <c r="C9285" t="s">
        <v>2092</v>
      </c>
      <c r="D9285" t="s">
        <v>282</v>
      </c>
      <c r="E9285" t="s">
        <v>25524</v>
      </c>
      <c r="G9285" t="s">
        <v>396</v>
      </c>
      <c r="H9285" t="s">
        <v>396</v>
      </c>
      <c r="I9285" t="s">
        <v>23228</v>
      </c>
      <c r="J9285" t="s">
        <v>284</v>
      </c>
      <c r="K9285" t="s">
        <v>2075</v>
      </c>
      <c r="M9285" t="s">
        <v>294</v>
      </c>
      <c r="N9285" t="s">
        <v>295</v>
      </c>
      <c r="O9285" t="s">
        <v>2076</v>
      </c>
      <c r="Q9285" t="s">
        <v>380</v>
      </c>
      <c r="R9285" t="b">
        <v>1</v>
      </c>
      <c r="S9285" t="b">
        <v>1</v>
      </c>
      <c r="T9285" t="s">
        <v>424</v>
      </c>
      <c r="U9285">
        <v>1</v>
      </c>
      <c r="V9285" s="32" t="s">
        <v>11313</v>
      </c>
      <c r="W9285" t="s">
        <v>11314</v>
      </c>
      <c r="X9285" t="s">
        <v>282</v>
      </c>
      <c r="Y9285" t="s">
        <v>380</v>
      </c>
      <c r="Z9285" t="s">
        <v>284</v>
      </c>
      <c r="AB9285"/>
      <c r="AD9285" s="27" t="s">
        <v>2075</v>
      </c>
      <c r="AF9285" t="s">
        <v>290</v>
      </c>
      <c r="AH9285" t="s">
        <v>725</v>
      </c>
      <c r="AI9285" t="s">
        <v>10631</v>
      </c>
      <c r="AJ9285" t="s">
        <v>10632</v>
      </c>
      <c r="AK9285" t="s">
        <v>2082</v>
      </c>
      <c r="AL9285" s="12">
        <v>45544.646203703705</v>
      </c>
      <c r="AM9285" t="s">
        <v>291</v>
      </c>
    </row>
    <row r="9286" spans="1:39" ht="15" customHeight="1" x14ac:dyDescent="0.3">
      <c r="A9286" s="38" t="s">
        <v>23226</v>
      </c>
      <c r="B9286" t="s">
        <v>23227</v>
      </c>
      <c r="C9286" t="s">
        <v>2092</v>
      </c>
      <c r="D9286" t="s">
        <v>282</v>
      </c>
      <c r="E9286" t="s">
        <v>25524</v>
      </c>
      <c r="G9286" t="s">
        <v>396</v>
      </c>
      <c r="H9286" t="s">
        <v>396</v>
      </c>
      <c r="I9286" t="s">
        <v>23228</v>
      </c>
      <c r="J9286" t="s">
        <v>284</v>
      </c>
      <c r="K9286" t="s">
        <v>2075</v>
      </c>
      <c r="M9286" t="s">
        <v>294</v>
      </c>
      <c r="N9286" t="s">
        <v>295</v>
      </c>
      <c r="O9286" t="s">
        <v>2076</v>
      </c>
      <c r="Q9286" t="s">
        <v>380</v>
      </c>
      <c r="R9286" t="b">
        <v>1</v>
      </c>
      <c r="S9286" t="b">
        <v>1</v>
      </c>
      <c r="T9286" t="s">
        <v>424</v>
      </c>
      <c r="U9286">
        <v>1</v>
      </c>
      <c r="V9286" s="32" t="s">
        <v>11327</v>
      </c>
      <c r="W9286" t="s">
        <v>11328</v>
      </c>
      <c r="X9286" t="s">
        <v>282</v>
      </c>
      <c r="Y9286" t="s">
        <v>380</v>
      </c>
      <c r="Z9286" t="s">
        <v>284</v>
      </c>
      <c r="AB9286"/>
      <c r="AD9286" s="27" t="s">
        <v>2075</v>
      </c>
      <c r="AF9286" t="s">
        <v>294</v>
      </c>
      <c r="AH9286" t="s">
        <v>725</v>
      </c>
      <c r="AI9286" t="s">
        <v>4461</v>
      </c>
      <c r="AJ9286" t="s">
        <v>4462</v>
      </c>
      <c r="AK9286" t="s">
        <v>2082</v>
      </c>
      <c r="AL9286" s="12">
        <v>45544.623553240737</v>
      </c>
      <c r="AM9286" t="s">
        <v>291</v>
      </c>
    </row>
    <row r="9287" spans="1:39" ht="15" customHeight="1" x14ac:dyDescent="0.3">
      <c r="A9287" s="38" t="s">
        <v>23226</v>
      </c>
      <c r="B9287" t="s">
        <v>23227</v>
      </c>
      <c r="C9287" t="s">
        <v>2092</v>
      </c>
      <c r="D9287" t="s">
        <v>282</v>
      </c>
      <c r="E9287" t="s">
        <v>25524</v>
      </c>
      <c r="G9287" t="s">
        <v>396</v>
      </c>
      <c r="H9287" t="s">
        <v>396</v>
      </c>
      <c r="I9287" t="s">
        <v>23228</v>
      </c>
      <c r="J9287" t="s">
        <v>284</v>
      </c>
      <c r="K9287" t="s">
        <v>2075</v>
      </c>
      <c r="M9287" t="s">
        <v>294</v>
      </c>
      <c r="N9287" t="s">
        <v>295</v>
      </c>
      <c r="O9287" t="s">
        <v>2076</v>
      </c>
      <c r="Q9287" t="s">
        <v>380</v>
      </c>
      <c r="R9287" t="b">
        <v>1</v>
      </c>
      <c r="S9287" t="b">
        <v>1</v>
      </c>
      <c r="T9287" t="s">
        <v>424</v>
      </c>
      <c r="U9287">
        <v>1</v>
      </c>
      <c r="V9287" s="32" t="s">
        <v>11331</v>
      </c>
      <c r="W9287" t="s">
        <v>11332</v>
      </c>
      <c r="X9287" t="s">
        <v>282</v>
      </c>
      <c r="Y9287" t="s">
        <v>380</v>
      </c>
      <c r="Z9287" t="s">
        <v>284</v>
      </c>
      <c r="AB9287"/>
      <c r="AD9287" s="27" t="s">
        <v>2075</v>
      </c>
      <c r="AF9287" t="s">
        <v>294</v>
      </c>
      <c r="AH9287" t="s">
        <v>725</v>
      </c>
      <c r="AI9287" t="s">
        <v>4270</v>
      </c>
      <c r="AJ9287" t="s">
        <v>4271</v>
      </c>
      <c r="AK9287" t="s">
        <v>2082</v>
      </c>
      <c r="AL9287" s="12">
        <v>45553.641342592593</v>
      </c>
      <c r="AM9287" t="s">
        <v>291</v>
      </c>
    </row>
    <row r="9288" spans="1:39" ht="15" customHeight="1" x14ac:dyDescent="0.3">
      <c r="A9288" s="38" t="s">
        <v>23226</v>
      </c>
      <c r="B9288" t="s">
        <v>23227</v>
      </c>
      <c r="C9288" t="s">
        <v>2092</v>
      </c>
      <c r="D9288" t="s">
        <v>282</v>
      </c>
      <c r="E9288" t="s">
        <v>25524</v>
      </c>
      <c r="G9288" t="s">
        <v>396</v>
      </c>
      <c r="H9288" t="s">
        <v>396</v>
      </c>
      <c r="I9288" t="s">
        <v>23228</v>
      </c>
      <c r="J9288" t="s">
        <v>284</v>
      </c>
      <c r="K9288" t="s">
        <v>2075</v>
      </c>
      <c r="M9288" t="s">
        <v>294</v>
      </c>
      <c r="N9288" t="s">
        <v>295</v>
      </c>
      <c r="O9288" t="s">
        <v>2076</v>
      </c>
      <c r="Q9288" t="s">
        <v>380</v>
      </c>
      <c r="R9288" t="b">
        <v>1</v>
      </c>
      <c r="S9288" t="b">
        <v>1</v>
      </c>
      <c r="T9288" t="s">
        <v>424</v>
      </c>
      <c r="U9288">
        <v>1</v>
      </c>
      <c r="V9288" s="32" t="s">
        <v>11325</v>
      </c>
      <c r="W9288" t="s">
        <v>11326</v>
      </c>
      <c r="X9288" t="s">
        <v>282</v>
      </c>
      <c r="Y9288" t="s">
        <v>380</v>
      </c>
      <c r="Z9288" t="s">
        <v>284</v>
      </c>
      <c r="AB9288"/>
      <c r="AD9288" s="27" t="s">
        <v>2075</v>
      </c>
      <c r="AF9288" t="s">
        <v>294</v>
      </c>
      <c r="AH9288" t="s">
        <v>725</v>
      </c>
      <c r="AI9288" t="s">
        <v>4270</v>
      </c>
      <c r="AJ9288" t="s">
        <v>4271</v>
      </c>
      <c r="AK9288" t="s">
        <v>2082</v>
      </c>
      <c r="AL9288" s="12">
        <v>45562.756608796299</v>
      </c>
      <c r="AM9288" t="s">
        <v>291</v>
      </c>
    </row>
    <row r="9289" spans="1:39" ht="15" customHeight="1" x14ac:dyDescent="0.3">
      <c r="A9289" s="38" t="s">
        <v>23226</v>
      </c>
      <c r="B9289" t="s">
        <v>23227</v>
      </c>
      <c r="C9289" t="s">
        <v>2092</v>
      </c>
      <c r="D9289" t="s">
        <v>282</v>
      </c>
      <c r="E9289" t="s">
        <v>25524</v>
      </c>
      <c r="G9289" t="s">
        <v>396</v>
      </c>
      <c r="H9289" t="s">
        <v>396</v>
      </c>
      <c r="I9289" t="s">
        <v>23228</v>
      </c>
      <c r="J9289" t="s">
        <v>284</v>
      </c>
      <c r="K9289" t="s">
        <v>2075</v>
      </c>
      <c r="M9289" t="s">
        <v>294</v>
      </c>
      <c r="N9289" t="s">
        <v>295</v>
      </c>
      <c r="O9289" t="s">
        <v>2076</v>
      </c>
      <c r="Q9289" t="s">
        <v>380</v>
      </c>
      <c r="R9289" t="b">
        <v>1</v>
      </c>
      <c r="S9289" t="b">
        <v>1</v>
      </c>
      <c r="T9289" t="s">
        <v>424</v>
      </c>
      <c r="U9289">
        <v>1</v>
      </c>
      <c r="V9289" s="32" t="s">
        <v>11302</v>
      </c>
      <c r="W9289" t="s">
        <v>11303</v>
      </c>
      <c r="X9289" t="s">
        <v>282</v>
      </c>
      <c r="Y9289" t="s">
        <v>380</v>
      </c>
      <c r="Z9289" t="s">
        <v>284</v>
      </c>
      <c r="AB9289"/>
      <c r="AD9289" s="27" t="s">
        <v>2075</v>
      </c>
      <c r="AF9289" t="s">
        <v>290</v>
      </c>
      <c r="AH9289" t="s">
        <v>725</v>
      </c>
      <c r="AI9289" t="s">
        <v>10631</v>
      </c>
      <c r="AJ9289" t="s">
        <v>10632</v>
      </c>
      <c r="AK9289" t="s">
        <v>2082</v>
      </c>
      <c r="AL9289" s="12">
        <v>45544.648101851853</v>
      </c>
      <c r="AM9289" t="s">
        <v>291</v>
      </c>
    </row>
    <row r="9290" spans="1:39" ht="15" customHeight="1" x14ac:dyDescent="0.3">
      <c r="A9290" s="38" t="s">
        <v>23226</v>
      </c>
      <c r="B9290" t="s">
        <v>23227</v>
      </c>
      <c r="C9290" t="s">
        <v>2092</v>
      </c>
      <c r="D9290" t="s">
        <v>282</v>
      </c>
      <c r="E9290" t="s">
        <v>25524</v>
      </c>
      <c r="G9290" t="s">
        <v>396</v>
      </c>
      <c r="H9290" t="s">
        <v>396</v>
      </c>
      <c r="I9290" t="s">
        <v>23228</v>
      </c>
      <c r="J9290" t="s">
        <v>284</v>
      </c>
      <c r="K9290" t="s">
        <v>2075</v>
      </c>
      <c r="M9290" t="s">
        <v>294</v>
      </c>
      <c r="N9290" t="s">
        <v>295</v>
      </c>
      <c r="O9290" t="s">
        <v>2076</v>
      </c>
      <c r="Q9290" t="s">
        <v>380</v>
      </c>
      <c r="R9290" t="b">
        <v>1</v>
      </c>
      <c r="S9290" t="b">
        <v>1</v>
      </c>
      <c r="T9290" t="s">
        <v>424</v>
      </c>
      <c r="U9290">
        <v>1</v>
      </c>
      <c r="V9290" s="32" t="s">
        <v>11306</v>
      </c>
      <c r="W9290" t="s">
        <v>8808</v>
      </c>
      <c r="X9290" t="s">
        <v>282</v>
      </c>
      <c r="Y9290" t="s">
        <v>380</v>
      </c>
      <c r="Z9290" t="s">
        <v>284</v>
      </c>
      <c r="AB9290"/>
      <c r="AD9290" s="27" t="s">
        <v>2094</v>
      </c>
      <c r="AF9290" t="s">
        <v>285</v>
      </c>
      <c r="AH9290" t="s">
        <v>725</v>
      </c>
      <c r="AI9290" t="s">
        <v>10631</v>
      </c>
      <c r="AJ9290" t="s">
        <v>10632</v>
      </c>
      <c r="AK9290" t="s">
        <v>2082</v>
      </c>
      <c r="AL9290" s="12">
        <v>45544.65084490741</v>
      </c>
      <c r="AM9290" t="s">
        <v>291</v>
      </c>
    </row>
    <row r="9291" spans="1:39" ht="15" customHeight="1" x14ac:dyDescent="0.3">
      <c r="A9291" s="38" t="s">
        <v>23226</v>
      </c>
      <c r="B9291" t="s">
        <v>23227</v>
      </c>
      <c r="C9291" t="s">
        <v>2092</v>
      </c>
      <c r="D9291" t="s">
        <v>282</v>
      </c>
      <c r="E9291" t="s">
        <v>25524</v>
      </c>
      <c r="G9291" t="s">
        <v>396</v>
      </c>
      <c r="H9291" t="s">
        <v>396</v>
      </c>
      <c r="I9291" t="s">
        <v>23228</v>
      </c>
      <c r="J9291" t="s">
        <v>284</v>
      </c>
      <c r="K9291" t="s">
        <v>2075</v>
      </c>
      <c r="M9291" t="s">
        <v>294</v>
      </c>
      <c r="N9291" t="s">
        <v>295</v>
      </c>
      <c r="O9291" t="s">
        <v>2076</v>
      </c>
      <c r="Q9291" t="s">
        <v>380</v>
      </c>
      <c r="R9291" t="b">
        <v>1</v>
      </c>
      <c r="S9291" t="b">
        <v>1</v>
      </c>
      <c r="T9291" t="s">
        <v>424</v>
      </c>
      <c r="U9291">
        <v>1</v>
      </c>
      <c r="V9291" s="32" t="s">
        <v>10713</v>
      </c>
      <c r="W9291" t="s">
        <v>10714</v>
      </c>
      <c r="X9291" t="s">
        <v>282</v>
      </c>
      <c r="Y9291" t="s">
        <v>380</v>
      </c>
      <c r="Z9291" t="s">
        <v>284</v>
      </c>
      <c r="AB9291"/>
      <c r="AD9291" s="27" t="s">
        <v>2075</v>
      </c>
      <c r="AF9291" t="s">
        <v>335</v>
      </c>
      <c r="AH9291" t="s">
        <v>725</v>
      </c>
      <c r="AI9291" t="s">
        <v>10631</v>
      </c>
      <c r="AJ9291" t="s">
        <v>10632</v>
      </c>
      <c r="AK9291" t="s">
        <v>2082</v>
      </c>
      <c r="AL9291" s="12">
        <v>45544.635891203703</v>
      </c>
      <c r="AM9291" t="s">
        <v>291</v>
      </c>
    </row>
    <row r="9292" spans="1:39" ht="15" customHeight="1" x14ac:dyDescent="0.3">
      <c r="A9292" s="38" t="s">
        <v>23226</v>
      </c>
      <c r="B9292" t="s">
        <v>23227</v>
      </c>
      <c r="C9292" t="s">
        <v>2092</v>
      </c>
      <c r="D9292" t="s">
        <v>282</v>
      </c>
      <c r="E9292" t="s">
        <v>25524</v>
      </c>
      <c r="G9292" t="s">
        <v>396</v>
      </c>
      <c r="H9292" t="s">
        <v>396</v>
      </c>
      <c r="I9292" t="s">
        <v>23228</v>
      </c>
      <c r="J9292" t="s">
        <v>284</v>
      </c>
      <c r="K9292" t="s">
        <v>2075</v>
      </c>
      <c r="M9292" t="s">
        <v>294</v>
      </c>
      <c r="N9292" t="s">
        <v>295</v>
      </c>
      <c r="O9292" t="s">
        <v>2076</v>
      </c>
      <c r="Q9292" t="s">
        <v>380</v>
      </c>
      <c r="R9292" t="b">
        <v>1</v>
      </c>
      <c r="S9292" t="b">
        <v>1</v>
      </c>
      <c r="T9292" t="s">
        <v>424</v>
      </c>
      <c r="U9292">
        <v>1</v>
      </c>
      <c r="V9292" s="32" t="s">
        <v>11319</v>
      </c>
      <c r="W9292" t="s">
        <v>11320</v>
      </c>
      <c r="X9292" t="s">
        <v>282</v>
      </c>
      <c r="Y9292" t="s">
        <v>380</v>
      </c>
      <c r="Z9292" t="s">
        <v>284</v>
      </c>
      <c r="AB9292"/>
      <c r="AD9292" s="27" t="s">
        <v>2075</v>
      </c>
      <c r="AF9292" t="s">
        <v>294</v>
      </c>
      <c r="AH9292" t="s">
        <v>725</v>
      </c>
      <c r="AI9292" t="s">
        <v>4461</v>
      </c>
      <c r="AJ9292" t="s">
        <v>4462</v>
      </c>
      <c r="AK9292" t="s">
        <v>2082</v>
      </c>
      <c r="AL9292" s="12">
        <v>45539.864085648151</v>
      </c>
      <c r="AM9292" t="s">
        <v>291</v>
      </c>
    </row>
    <row r="9293" spans="1:39" ht="15" customHeight="1" x14ac:dyDescent="0.3">
      <c r="A9293" s="38" t="s">
        <v>23226</v>
      </c>
      <c r="B9293" t="s">
        <v>23227</v>
      </c>
      <c r="C9293" t="s">
        <v>2092</v>
      </c>
      <c r="D9293" t="s">
        <v>282</v>
      </c>
      <c r="E9293" t="s">
        <v>25524</v>
      </c>
      <c r="G9293" t="s">
        <v>396</v>
      </c>
      <c r="H9293" t="s">
        <v>396</v>
      </c>
      <c r="I9293" t="s">
        <v>23228</v>
      </c>
      <c r="J9293" t="s">
        <v>284</v>
      </c>
      <c r="K9293" t="s">
        <v>2075</v>
      </c>
      <c r="M9293" t="s">
        <v>294</v>
      </c>
      <c r="N9293" t="s">
        <v>295</v>
      </c>
      <c r="O9293" t="s">
        <v>2076</v>
      </c>
      <c r="Q9293" t="s">
        <v>380</v>
      </c>
      <c r="R9293" t="b">
        <v>1</v>
      </c>
      <c r="S9293" t="b">
        <v>1</v>
      </c>
      <c r="T9293" t="s">
        <v>424</v>
      </c>
      <c r="U9293">
        <v>1</v>
      </c>
      <c r="V9293" s="32" t="s">
        <v>11340</v>
      </c>
      <c r="W9293" t="s">
        <v>11341</v>
      </c>
      <c r="X9293" t="s">
        <v>282</v>
      </c>
      <c r="Y9293" t="s">
        <v>380</v>
      </c>
      <c r="Z9293" t="s">
        <v>284</v>
      </c>
      <c r="AB9293"/>
      <c r="AD9293" s="27" t="s">
        <v>2075</v>
      </c>
      <c r="AF9293" t="s">
        <v>294</v>
      </c>
      <c r="AH9293" t="s">
        <v>725</v>
      </c>
      <c r="AI9293" t="s">
        <v>4461</v>
      </c>
      <c r="AJ9293" t="s">
        <v>4462</v>
      </c>
      <c r="AK9293" t="s">
        <v>2082</v>
      </c>
      <c r="AL9293" s="12">
        <v>45539.839143518519</v>
      </c>
      <c r="AM9293" t="s">
        <v>291</v>
      </c>
    </row>
    <row r="9294" spans="1:39" ht="15" customHeight="1" x14ac:dyDescent="0.3">
      <c r="A9294" s="38" t="s">
        <v>23226</v>
      </c>
      <c r="B9294" t="s">
        <v>23227</v>
      </c>
      <c r="C9294" t="s">
        <v>2092</v>
      </c>
      <c r="D9294" t="s">
        <v>282</v>
      </c>
      <c r="E9294" t="s">
        <v>25524</v>
      </c>
      <c r="G9294" t="s">
        <v>396</v>
      </c>
      <c r="H9294" t="s">
        <v>396</v>
      </c>
      <c r="I9294" t="s">
        <v>23228</v>
      </c>
      <c r="J9294" t="s">
        <v>284</v>
      </c>
      <c r="K9294" t="s">
        <v>2075</v>
      </c>
      <c r="M9294" t="s">
        <v>294</v>
      </c>
      <c r="N9294" t="s">
        <v>295</v>
      </c>
      <c r="O9294" t="s">
        <v>2076</v>
      </c>
      <c r="Q9294" t="s">
        <v>380</v>
      </c>
      <c r="R9294" t="b">
        <v>1</v>
      </c>
      <c r="S9294" t="b">
        <v>1</v>
      </c>
      <c r="T9294" t="s">
        <v>424</v>
      </c>
      <c r="U9294">
        <v>1</v>
      </c>
      <c r="V9294" s="32" t="s">
        <v>11317</v>
      </c>
      <c r="W9294" t="s">
        <v>11318</v>
      </c>
      <c r="X9294" t="s">
        <v>282</v>
      </c>
      <c r="Y9294" t="s">
        <v>380</v>
      </c>
      <c r="Z9294" t="s">
        <v>284</v>
      </c>
      <c r="AB9294"/>
      <c r="AD9294" s="27" t="s">
        <v>2075</v>
      </c>
      <c r="AF9294" t="s">
        <v>294</v>
      </c>
      <c r="AH9294" t="s">
        <v>725</v>
      </c>
      <c r="AI9294" t="s">
        <v>4461</v>
      </c>
      <c r="AJ9294" t="s">
        <v>4462</v>
      </c>
      <c r="AK9294" t="s">
        <v>2082</v>
      </c>
      <c r="AL9294" s="12">
        <v>45544.622071759259</v>
      </c>
      <c r="AM9294" t="s">
        <v>291</v>
      </c>
    </row>
    <row r="9295" spans="1:39" ht="15" customHeight="1" x14ac:dyDescent="0.3">
      <c r="A9295" s="38" t="s">
        <v>23226</v>
      </c>
      <c r="B9295" t="s">
        <v>23227</v>
      </c>
      <c r="C9295" t="s">
        <v>2092</v>
      </c>
      <c r="D9295" t="s">
        <v>282</v>
      </c>
      <c r="E9295" t="s">
        <v>25524</v>
      </c>
      <c r="G9295" t="s">
        <v>396</v>
      </c>
      <c r="H9295" t="s">
        <v>396</v>
      </c>
      <c r="I9295" t="s">
        <v>23228</v>
      </c>
      <c r="J9295" t="s">
        <v>284</v>
      </c>
      <c r="K9295" t="s">
        <v>2075</v>
      </c>
      <c r="M9295" t="s">
        <v>294</v>
      </c>
      <c r="N9295" t="s">
        <v>295</v>
      </c>
      <c r="O9295" t="s">
        <v>2076</v>
      </c>
      <c r="Q9295" t="s">
        <v>380</v>
      </c>
      <c r="R9295" t="b">
        <v>1</v>
      </c>
      <c r="S9295" t="b">
        <v>1</v>
      </c>
      <c r="T9295" t="s">
        <v>424</v>
      </c>
      <c r="U9295">
        <v>1</v>
      </c>
      <c r="V9295" s="32" t="s">
        <v>11315</v>
      </c>
      <c r="W9295" t="s">
        <v>11316</v>
      </c>
      <c r="X9295" t="s">
        <v>282</v>
      </c>
      <c r="Y9295" t="s">
        <v>380</v>
      </c>
      <c r="Z9295" t="s">
        <v>284</v>
      </c>
      <c r="AB9295"/>
      <c r="AD9295" s="27" t="s">
        <v>2075</v>
      </c>
      <c r="AF9295" t="s">
        <v>294</v>
      </c>
      <c r="AH9295" t="s">
        <v>725</v>
      </c>
      <c r="AI9295" t="s">
        <v>4270</v>
      </c>
      <c r="AJ9295" t="s">
        <v>4271</v>
      </c>
      <c r="AK9295" t="s">
        <v>2082</v>
      </c>
      <c r="AL9295" s="12">
        <v>45562.756053240744</v>
      </c>
      <c r="AM9295" t="s">
        <v>291</v>
      </c>
    </row>
    <row r="9296" spans="1:39" ht="15" customHeight="1" x14ac:dyDescent="0.3">
      <c r="A9296" s="38" t="s">
        <v>23226</v>
      </c>
      <c r="B9296" t="s">
        <v>23227</v>
      </c>
      <c r="C9296" t="s">
        <v>2092</v>
      </c>
      <c r="D9296" t="s">
        <v>282</v>
      </c>
      <c r="E9296" t="s">
        <v>25524</v>
      </c>
      <c r="G9296" t="s">
        <v>396</v>
      </c>
      <c r="H9296" t="s">
        <v>396</v>
      </c>
      <c r="I9296" t="s">
        <v>23228</v>
      </c>
      <c r="J9296" t="s">
        <v>284</v>
      </c>
      <c r="K9296" t="s">
        <v>2075</v>
      </c>
      <c r="M9296" t="s">
        <v>294</v>
      </c>
      <c r="N9296" t="s">
        <v>295</v>
      </c>
      <c r="O9296" t="s">
        <v>2076</v>
      </c>
      <c r="Q9296" t="s">
        <v>380</v>
      </c>
      <c r="R9296" t="b">
        <v>1</v>
      </c>
      <c r="S9296" t="b">
        <v>1</v>
      </c>
      <c r="T9296" t="s">
        <v>424</v>
      </c>
      <c r="U9296">
        <v>1</v>
      </c>
      <c r="V9296" s="32" t="s">
        <v>11304</v>
      </c>
      <c r="W9296" t="s">
        <v>11305</v>
      </c>
      <c r="X9296" t="s">
        <v>282</v>
      </c>
      <c r="Y9296" t="s">
        <v>380</v>
      </c>
      <c r="Z9296" t="s">
        <v>284</v>
      </c>
      <c r="AB9296"/>
      <c r="AD9296" s="27" t="s">
        <v>2075</v>
      </c>
      <c r="AF9296" t="s">
        <v>290</v>
      </c>
      <c r="AH9296" t="s">
        <v>725</v>
      </c>
      <c r="AI9296" t="s">
        <v>10631</v>
      </c>
      <c r="AJ9296" t="s">
        <v>10632</v>
      </c>
      <c r="AK9296" t="s">
        <v>2082</v>
      </c>
      <c r="AL9296" s="12">
        <v>45544.645567129628</v>
      </c>
      <c r="AM9296" t="s">
        <v>291</v>
      </c>
    </row>
    <row r="9297" spans="1:39" ht="15" customHeight="1" x14ac:dyDescent="0.3">
      <c r="A9297" s="38" t="s">
        <v>23226</v>
      </c>
      <c r="B9297" t="s">
        <v>23227</v>
      </c>
      <c r="C9297" t="s">
        <v>2092</v>
      </c>
      <c r="D9297" t="s">
        <v>282</v>
      </c>
      <c r="E9297" t="s">
        <v>25524</v>
      </c>
      <c r="G9297" t="s">
        <v>396</v>
      </c>
      <c r="H9297" t="s">
        <v>396</v>
      </c>
      <c r="I9297" t="s">
        <v>23228</v>
      </c>
      <c r="J9297" t="s">
        <v>284</v>
      </c>
      <c r="K9297" t="s">
        <v>2075</v>
      </c>
      <c r="M9297" t="s">
        <v>294</v>
      </c>
      <c r="N9297" t="s">
        <v>295</v>
      </c>
      <c r="O9297" t="s">
        <v>2076</v>
      </c>
      <c r="Q9297" t="s">
        <v>380</v>
      </c>
      <c r="R9297" t="b">
        <v>1</v>
      </c>
      <c r="S9297" t="b">
        <v>1</v>
      </c>
      <c r="T9297" t="s">
        <v>424</v>
      </c>
      <c r="U9297">
        <v>1</v>
      </c>
      <c r="V9297" s="32" t="s">
        <v>11337</v>
      </c>
      <c r="W9297" t="s">
        <v>11338</v>
      </c>
      <c r="X9297" t="s">
        <v>282</v>
      </c>
      <c r="Y9297" t="s">
        <v>380</v>
      </c>
      <c r="Z9297" t="s">
        <v>284</v>
      </c>
      <c r="AB9297"/>
      <c r="AD9297" s="27" t="s">
        <v>2075</v>
      </c>
      <c r="AF9297" t="s">
        <v>294</v>
      </c>
      <c r="AH9297" t="s">
        <v>725</v>
      </c>
      <c r="AI9297" t="s">
        <v>4461</v>
      </c>
      <c r="AJ9297" t="s">
        <v>4462</v>
      </c>
      <c r="AK9297" t="s">
        <v>2082</v>
      </c>
      <c r="AL9297" s="12">
        <v>45533.750949074078</v>
      </c>
      <c r="AM9297" t="s">
        <v>291</v>
      </c>
    </row>
    <row r="9298" spans="1:39" ht="15" customHeight="1" x14ac:dyDescent="0.3">
      <c r="A9298" s="38" t="s">
        <v>23226</v>
      </c>
      <c r="B9298" t="s">
        <v>23227</v>
      </c>
      <c r="C9298" t="s">
        <v>2092</v>
      </c>
      <c r="D9298" t="s">
        <v>282</v>
      </c>
      <c r="E9298" t="s">
        <v>25524</v>
      </c>
      <c r="G9298" t="s">
        <v>396</v>
      </c>
      <c r="H9298" t="s">
        <v>396</v>
      </c>
      <c r="I9298" t="s">
        <v>23228</v>
      </c>
      <c r="J9298" t="s">
        <v>284</v>
      </c>
      <c r="K9298" t="s">
        <v>2075</v>
      </c>
      <c r="M9298" t="s">
        <v>294</v>
      </c>
      <c r="N9298" t="s">
        <v>295</v>
      </c>
      <c r="O9298" t="s">
        <v>2076</v>
      </c>
      <c r="Q9298" t="s">
        <v>380</v>
      </c>
      <c r="R9298" t="b">
        <v>1</v>
      </c>
      <c r="S9298" t="b">
        <v>1</v>
      </c>
      <c r="T9298" t="s">
        <v>424</v>
      </c>
      <c r="U9298">
        <v>1</v>
      </c>
      <c r="V9298" s="32" t="s">
        <v>11321</v>
      </c>
      <c r="W9298" t="s">
        <v>11322</v>
      </c>
      <c r="X9298" t="s">
        <v>282</v>
      </c>
      <c r="Y9298" t="s">
        <v>380</v>
      </c>
      <c r="Z9298" t="s">
        <v>284</v>
      </c>
      <c r="AB9298"/>
      <c r="AD9298" s="27" t="s">
        <v>2075</v>
      </c>
      <c r="AF9298" t="s">
        <v>290</v>
      </c>
      <c r="AH9298" t="s">
        <v>725</v>
      </c>
      <c r="AI9298" t="s">
        <v>10631</v>
      </c>
      <c r="AJ9298" t="s">
        <v>10632</v>
      </c>
      <c r="AK9298" t="s">
        <v>2082</v>
      </c>
      <c r="AL9298" s="12">
        <v>45544.647615740738</v>
      </c>
      <c r="AM9298" t="s">
        <v>291</v>
      </c>
    </row>
    <row r="9299" spans="1:39" ht="15" customHeight="1" x14ac:dyDescent="0.3">
      <c r="A9299" s="38" t="s">
        <v>23226</v>
      </c>
      <c r="B9299" t="s">
        <v>23227</v>
      </c>
      <c r="C9299" t="s">
        <v>2092</v>
      </c>
      <c r="D9299" t="s">
        <v>282</v>
      </c>
      <c r="E9299" t="s">
        <v>25524</v>
      </c>
      <c r="G9299" t="s">
        <v>396</v>
      </c>
      <c r="H9299" t="s">
        <v>396</v>
      </c>
      <c r="I9299" t="s">
        <v>23228</v>
      </c>
      <c r="J9299" t="s">
        <v>284</v>
      </c>
      <c r="K9299" t="s">
        <v>2075</v>
      </c>
      <c r="M9299" t="s">
        <v>294</v>
      </c>
      <c r="N9299" t="s">
        <v>295</v>
      </c>
      <c r="O9299" t="s">
        <v>2076</v>
      </c>
      <c r="Q9299" t="s">
        <v>380</v>
      </c>
      <c r="R9299" t="b">
        <v>1</v>
      </c>
      <c r="S9299" t="b">
        <v>1</v>
      </c>
      <c r="T9299" t="s">
        <v>424</v>
      </c>
      <c r="U9299">
        <v>1</v>
      </c>
      <c r="V9299" s="32" t="s">
        <v>11307</v>
      </c>
      <c r="W9299" t="s">
        <v>11308</v>
      </c>
      <c r="X9299" t="s">
        <v>282</v>
      </c>
      <c r="Y9299" t="s">
        <v>380</v>
      </c>
      <c r="Z9299" t="s">
        <v>284</v>
      </c>
      <c r="AB9299"/>
      <c r="AD9299" s="27" t="s">
        <v>2075</v>
      </c>
      <c r="AF9299" t="s">
        <v>294</v>
      </c>
      <c r="AH9299" t="s">
        <v>725</v>
      </c>
      <c r="AI9299" t="s">
        <v>10631</v>
      </c>
      <c r="AJ9299" t="s">
        <v>10632</v>
      </c>
      <c r="AK9299" t="s">
        <v>2082</v>
      </c>
      <c r="AL9299" s="12">
        <v>45544.651493055557</v>
      </c>
      <c r="AM9299" t="s">
        <v>291</v>
      </c>
    </row>
    <row r="9300" spans="1:39" ht="15" customHeight="1" x14ac:dyDescent="0.3">
      <c r="A9300" s="38" t="s">
        <v>23226</v>
      </c>
      <c r="B9300" t="s">
        <v>23227</v>
      </c>
      <c r="C9300" t="s">
        <v>2092</v>
      </c>
      <c r="D9300" t="s">
        <v>282</v>
      </c>
      <c r="E9300" t="s">
        <v>25524</v>
      </c>
      <c r="G9300" t="s">
        <v>396</v>
      </c>
      <c r="H9300" t="s">
        <v>396</v>
      </c>
      <c r="I9300" t="s">
        <v>23228</v>
      </c>
      <c r="J9300" t="s">
        <v>284</v>
      </c>
      <c r="K9300" t="s">
        <v>2075</v>
      </c>
      <c r="M9300" t="s">
        <v>294</v>
      </c>
      <c r="N9300" t="s">
        <v>295</v>
      </c>
      <c r="O9300" t="s">
        <v>2076</v>
      </c>
      <c r="Q9300" t="s">
        <v>380</v>
      </c>
      <c r="R9300" t="b">
        <v>1</v>
      </c>
      <c r="S9300" t="b">
        <v>1</v>
      </c>
      <c r="T9300" t="s">
        <v>424</v>
      </c>
      <c r="U9300">
        <v>1</v>
      </c>
      <c r="V9300" s="32" t="s">
        <v>11309</v>
      </c>
      <c r="W9300" t="s">
        <v>11310</v>
      </c>
      <c r="X9300" t="s">
        <v>282</v>
      </c>
      <c r="Y9300" t="s">
        <v>380</v>
      </c>
      <c r="Z9300" t="s">
        <v>284</v>
      </c>
      <c r="AB9300"/>
      <c r="AD9300" s="27" t="s">
        <v>2075</v>
      </c>
      <c r="AF9300" t="s">
        <v>290</v>
      </c>
      <c r="AH9300" t="s">
        <v>725</v>
      </c>
      <c r="AI9300" t="s">
        <v>10631</v>
      </c>
      <c r="AJ9300" t="s">
        <v>10632</v>
      </c>
      <c r="AK9300" t="s">
        <v>2082</v>
      </c>
      <c r="AL9300" s="12">
        <v>45544.646643518521</v>
      </c>
      <c r="AM9300" t="s">
        <v>291</v>
      </c>
    </row>
    <row r="9301" spans="1:39" ht="15" customHeight="1" x14ac:dyDescent="0.3">
      <c r="A9301" s="38" t="s">
        <v>23226</v>
      </c>
      <c r="B9301" t="s">
        <v>23227</v>
      </c>
      <c r="C9301" t="s">
        <v>2092</v>
      </c>
      <c r="D9301" t="s">
        <v>282</v>
      </c>
      <c r="E9301" t="s">
        <v>25524</v>
      </c>
      <c r="G9301" t="s">
        <v>396</v>
      </c>
      <c r="H9301" t="s">
        <v>396</v>
      </c>
      <c r="I9301" t="s">
        <v>23228</v>
      </c>
      <c r="J9301" t="s">
        <v>284</v>
      </c>
      <c r="K9301" t="s">
        <v>2075</v>
      </c>
      <c r="M9301" t="s">
        <v>294</v>
      </c>
      <c r="N9301" t="s">
        <v>295</v>
      </c>
      <c r="O9301" t="s">
        <v>2076</v>
      </c>
      <c r="Q9301" t="s">
        <v>360</v>
      </c>
      <c r="R9301" t="b">
        <v>1</v>
      </c>
      <c r="S9301" t="b">
        <v>1</v>
      </c>
      <c r="T9301" t="s">
        <v>424</v>
      </c>
      <c r="U9301">
        <v>1</v>
      </c>
      <c r="V9301" s="32" t="s">
        <v>2235</v>
      </c>
      <c r="AB9301"/>
      <c r="AD9301" s="27"/>
    </row>
    <row r="9302" spans="1:39" ht="15" customHeight="1" x14ac:dyDescent="0.3">
      <c r="A9302" s="38" t="s">
        <v>23217</v>
      </c>
      <c r="B9302" t="s">
        <v>23218</v>
      </c>
      <c r="C9302" t="s">
        <v>2092</v>
      </c>
      <c r="D9302" t="s">
        <v>282</v>
      </c>
      <c r="E9302" t="s">
        <v>337</v>
      </c>
      <c r="G9302" t="s">
        <v>396</v>
      </c>
      <c r="H9302" t="s">
        <v>396</v>
      </c>
      <c r="I9302" t="s">
        <v>23219</v>
      </c>
      <c r="J9302" t="s">
        <v>284</v>
      </c>
      <c r="K9302" t="s">
        <v>2075</v>
      </c>
      <c r="M9302" t="s">
        <v>294</v>
      </c>
      <c r="N9302" t="s">
        <v>295</v>
      </c>
      <c r="O9302" t="s">
        <v>2076</v>
      </c>
      <c r="Q9302" t="s">
        <v>356</v>
      </c>
      <c r="R9302" t="b">
        <v>1</v>
      </c>
      <c r="S9302" t="b">
        <v>1</v>
      </c>
      <c r="T9302" t="s">
        <v>424</v>
      </c>
      <c r="U9302">
        <v>1</v>
      </c>
      <c r="V9302" s="32" t="s">
        <v>2235</v>
      </c>
      <c r="AB9302"/>
      <c r="AD9302" s="27"/>
    </row>
    <row r="9303" spans="1:39" ht="15" customHeight="1" x14ac:dyDescent="0.3">
      <c r="A9303" s="38" t="s">
        <v>23169</v>
      </c>
      <c r="B9303" t="s">
        <v>23170</v>
      </c>
      <c r="C9303" t="s">
        <v>2092</v>
      </c>
      <c r="D9303" t="s">
        <v>282</v>
      </c>
      <c r="E9303" t="s">
        <v>299</v>
      </c>
      <c r="G9303" t="s">
        <v>396</v>
      </c>
      <c r="H9303" t="s">
        <v>396</v>
      </c>
      <c r="I9303" t="s">
        <v>23171</v>
      </c>
      <c r="J9303" t="s">
        <v>329</v>
      </c>
      <c r="K9303" t="s">
        <v>2094</v>
      </c>
      <c r="M9303" t="s">
        <v>294</v>
      </c>
      <c r="N9303" t="s">
        <v>295</v>
      </c>
      <c r="O9303" t="s">
        <v>2228</v>
      </c>
      <c r="Q9303" t="s">
        <v>314</v>
      </c>
      <c r="R9303" t="b">
        <v>0</v>
      </c>
      <c r="S9303" t="b">
        <v>0</v>
      </c>
      <c r="T9303" t="s">
        <v>424</v>
      </c>
      <c r="U9303">
        <v>1</v>
      </c>
      <c r="V9303" s="32" t="s">
        <v>2235</v>
      </c>
      <c r="AB9303"/>
      <c r="AD9303" s="27"/>
    </row>
    <row r="9304" spans="1:39" ht="15" customHeight="1" x14ac:dyDescent="0.3">
      <c r="A9304" s="38" t="s">
        <v>23246</v>
      </c>
      <c r="B9304" t="s">
        <v>23247</v>
      </c>
      <c r="C9304" t="s">
        <v>2092</v>
      </c>
      <c r="D9304" t="s">
        <v>282</v>
      </c>
      <c r="E9304" t="s">
        <v>322</v>
      </c>
      <c r="G9304" t="s">
        <v>396</v>
      </c>
      <c r="H9304" t="s">
        <v>396</v>
      </c>
      <c r="I9304" t="s">
        <v>23248</v>
      </c>
      <c r="J9304" t="s">
        <v>284</v>
      </c>
      <c r="K9304" t="s">
        <v>2075</v>
      </c>
      <c r="M9304" t="s">
        <v>294</v>
      </c>
      <c r="N9304" t="s">
        <v>295</v>
      </c>
      <c r="O9304" t="s">
        <v>2076</v>
      </c>
      <c r="Q9304" t="s">
        <v>360</v>
      </c>
      <c r="R9304" t="b">
        <v>1</v>
      </c>
      <c r="S9304" t="b">
        <v>1</v>
      </c>
      <c r="T9304" t="s">
        <v>424</v>
      </c>
      <c r="U9304">
        <v>1</v>
      </c>
      <c r="V9304" s="32" t="s">
        <v>2235</v>
      </c>
      <c r="AB9304"/>
      <c r="AD9304" s="27"/>
    </row>
    <row r="9305" spans="1:39" ht="15" customHeight="1" x14ac:dyDescent="0.3">
      <c r="A9305" s="38" t="s">
        <v>23175</v>
      </c>
      <c r="B9305" t="s">
        <v>23176</v>
      </c>
      <c r="C9305" t="s">
        <v>2092</v>
      </c>
      <c r="D9305" t="s">
        <v>282</v>
      </c>
      <c r="E9305" t="s">
        <v>299</v>
      </c>
      <c r="G9305" t="s">
        <v>396</v>
      </c>
      <c r="H9305" t="s">
        <v>396</v>
      </c>
      <c r="I9305" t="s">
        <v>23177</v>
      </c>
      <c r="J9305" t="s">
        <v>329</v>
      </c>
      <c r="K9305" t="s">
        <v>2075</v>
      </c>
      <c r="M9305" t="s">
        <v>294</v>
      </c>
      <c r="N9305" t="s">
        <v>295</v>
      </c>
      <c r="O9305" t="s">
        <v>2228</v>
      </c>
      <c r="Q9305" t="s">
        <v>314</v>
      </c>
      <c r="R9305" t="b">
        <v>0</v>
      </c>
      <c r="S9305" t="b">
        <v>0</v>
      </c>
      <c r="T9305" t="s">
        <v>424</v>
      </c>
      <c r="U9305">
        <v>1</v>
      </c>
      <c r="V9305" s="32" t="s">
        <v>2235</v>
      </c>
      <c r="AB9305"/>
      <c r="AD9305" s="27"/>
    </row>
    <row r="9306" spans="1:39" ht="15" customHeight="1" x14ac:dyDescent="0.3">
      <c r="A9306" s="38" t="s">
        <v>23189</v>
      </c>
      <c r="B9306" t="s">
        <v>23190</v>
      </c>
      <c r="C9306" t="s">
        <v>2212</v>
      </c>
      <c r="D9306" t="s">
        <v>282</v>
      </c>
      <c r="G9306" t="s">
        <v>2067</v>
      </c>
      <c r="H9306" t="s">
        <v>2067</v>
      </c>
      <c r="I9306" t="s">
        <v>23191</v>
      </c>
      <c r="J9306" t="s">
        <v>284</v>
      </c>
      <c r="K9306" t="s">
        <v>2075</v>
      </c>
      <c r="M9306" t="s">
        <v>290</v>
      </c>
      <c r="Q9306" t="s">
        <v>305</v>
      </c>
      <c r="R9306" t="b">
        <v>0</v>
      </c>
      <c r="S9306" t="b">
        <v>0</v>
      </c>
      <c r="T9306" t="s">
        <v>426</v>
      </c>
      <c r="U9306">
        <v>1</v>
      </c>
      <c r="V9306" s="32" t="s">
        <v>23192</v>
      </c>
      <c r="W9306" t="s">
        <v>23193</v>
      </c>
      <c r="X9306" t="s">
        <v>282</v>
      </c>
      <c r="Y9306" t="s">
        <v>305</v>
      </c>
      <c r="Z9306" t="s">
        <v>284</v>
      </c>
      <c r="AA9306" t="s">
        <v>302</v>
      </c>
      <c r="AB9306"/>
      <c r="AD9306" s="27" t="s">
        <v>2075</v>
      </c>
      <c r="AE9306" t="s">
        <v>347</v>
      </c>
      <c r="AF9306" t="s">
        <v>290</v>
      </c>
      <c r="AH9306" t="s">
        <v>418</v>
      </c>
      <c r="AI9306" t="s">
        <v>26082</v>
      </c>
      <c r="AJ9306" t="s">
        <v>26086</v>
      </c>
      <c r="AK9306" t="s">
        <v>2082</v>
      </c>
      <c r="AL9306" s="12">
        <v>46104.426805555559</v>
      </c>
      <c r="AM9306" t="s">
        <v>309</v>
      </c>
    </row>
    <row r="9307" spans="1:39" ht="15" customHeight="1" x14ac:dyDescent="0.3">
      <c r="A9307" s="38" t="s">
        <v>23189</v>
      </c>
      <c r="B9307" t="s">
        <v>23190</v>
      </c>
      <c r="C9307" t="s">
        <v>2212</v>
      </c>
      <c r="D9307" t="s">
        <v>282</v>
      </c>
      <c r="G9307" t="s">
        <v>2067</v>
      </c>
      <c r="H9307" t="s">
        <v>2067</v>
      </c>
      <c r="I9307" t="s">
        <v>23191</v>
      </c>
      <c r="J9307" t="s">
        <v>284</v>
      </c>
      <c r="K9307" t="s">
        <v>2075</v>
      </c>
      <c r="M9307" t="s">
        <v>290</v>
      </c>
      <c r="Q9307" t="s">
        <v>305</v>
      </c>
      <c r="R9307" t="b">
        <v>0</v>
      </c>
      <c r="S9307" t="b">
        <v>0</v>
      </c>
      <c r="T9307" t="s">
        <v>426</v>
      </c>
      <c r="U9307">
        <v>1</v>
      </c>
      <c r="V9307" s="32" t="s">
        <v>23198</v>
      </c>
      <c r="W9307" t="s">
        <v>23199</v>
      </c>
      <c r="X9307" t="s">
        <v>282</v>
      </c>
      <c r="Y9307" t="s">
        <v>305</v>
      </c>
      <c r="Z9307" t="s">
        <v>284</v>
      </c>
      <c r="AB9307"/>
      <c r="AD9307" s="27" t="s">
        <v>2075</v>
      </c>
      <c r="AE9307" t="s">
        <v>347</v>
      </c>
      <c r="AF9307" t="s">
        <v>290</v>
      </c>
      <c r="AH9307" t="s">
        <v>418</v>
      </c>
      <c r="AI9307" t="s">
        <v>26578</v>
      </c>
      <c r="AJ9307" t="s">
        <v>26579</v>
      </c>
      <c r="AK9307" t="s">
        <v>2082</v>
      </c>
      <c r="AL9307" s="12">
        <v>46120.406076388892</v>
      </c>
      <c r="AM9307" t="s">
        <v>309</v>
      </c>
    </row>
    <row r="9308" spans="1:39" ht="15" customHeight="1" x14ac:dyDescent="0.3">
      <c r="A9308" s="38" t="s">
        <v>23189</v>
      </c>
      <c r="B9308" t="s">
        <v>23190</v>
      </c>
      <c r="C9308" t="s">
        <v>2212</v>
      </c>
      <c r="D9308" t="s">
        <v>282</v>
      </c>
      <c r="G9308" t="s">
        <v>2067</v>
      </c>
      <c r="H9308" t="s">
        <v>2067</v>
      </c>
      <c r="I9308" t="s">
        <v>23191</v>
      </c>
      <c r="J9308" t="s">
        <v>284</v>
      </c>
      <c r="K9308" t="s">
        <v>2075</v>
      </c>
      <c r="M9308" t="s">
        <v>290</v>
      </c>
      <c r="Q9308" t="s">
        <v>305</v>
      </c>
      <c r="R9308" t="b">
        <v>0</v>
      </c>
      <c r="S9308" t="b">
        <v>0</v>
      </c>
      <c r="T9308" t="s">
        <v>426</v>
      </c>
      <c r="U9308">
        <v>1</v>
      </c>
      <c r="V9308" s="32" t="s">
        <v>23194</v>
      </c>
      <c r="W9308" t="s">
        <v>23195</v>
      </c>
      <c r="X9308" t="s">
        <v>282</v>
      </c>
      <c r="Y9308" t="s">
        <v>305</v>
      </c>
      <c r="Z9308" t="s">
        <v>284</v>
      </c>
      <c r="AB9308"/>
      <c r="AD9308" s="27" t="s">
        <v>2075</v>
      </c>
      <c r="AE9308" t="s">
        <v>26225</v>
      </c>
      <c r="AF9308" t="s">
        <v>290</v>
      </c>
      <c r="AH9308" t="s">
        <v>418</v>
      </c>
      <c r="AI9308" t="s">
        <v>26578</v>
      </c>
      <c r="AJ9308" t="s">
        <v>26579</v>
      </c>
      <c r="AK9308" t="s">
        <v>2082</v>
      </c>
      <c r="AL9308" s="12">
        <v>46128.49355324074</v>
      </c>
      <c r="AM9308" t="s">
        <v>291</v>
      </c>
    </row>
    <row r="9309" spans="1:39" ht="15" customHeight="1" x14ac:dyDescent="0.3">
      <c r="A9309" s="38" t="s">
        <v>23189</v>
      </c>
      <c r="B9309" t="s">
        <v>23190</v>
      </c>
      <c r="C9309" t="s">
        <v>2212</v>
      </c>
      <c r="D9309" t="s">
        <v>282</v>
      </c>
      <c r="G9309" t="s">
        <v>2067</v>
      </c>
      <c r="H9309" t="s">
        <v>2067</v>
      </c>
      <c r="I9309" t="s">
        <v>23191</v>
      </c>
      <c r="J9309" t="s">
        <v>284</v>
      </c>
      <c r="K9309" t="s">
        <v>2075</v>
      </c>
      <c r="M9309" t="s">
        <v>290</v>
      </c>
      <c r="Q9309" t="s">
        <v>305</v>
      </c>
      <c r="R9309" t="b">
        <v>0</v>
      </c>
      <c r="S9309" t="b">
        <v>0</v>
      </c>
      <c r="T9309" t="s">
        <v>426</v>
      </c>
      <c r="U9309">
        <v>1</v>
      </c>
      <c r="V9309" s="32" t="s">
        <v>23200</v>
      </c>
      <c r="W9309" t="s">
        <v>23201</v>
      </c>
      <c r="X9309" t="s">
        <v>282</v>
      </c>
      <c r="Y9309" t="s">
        <v>305</v>
      </c>
      <c r="Z9309" t="s">
        <v>284</v>
      </c>
      <c r="AA9309" t="s">
        <v>319</v>
      </c>
      <c r="AB9309"/>
      <c r="AD9309" s="27" t="s">
        <v>2094</v>
      </c>
      <c r="AE9309" t="s">
        <v>26052</v>
      </c>
      <c r="AF9309" t="s">
        <v>290</v>
      </c>
      <c r="AH9309" t="s">
        <v>418</v>
      </c>
      <c r="AI9309" t="s">
        <v>26578</v>
      </c>
      <c r="AJ9309" t="s">
        <v>26579</v>
      </c>
      <c r="AK9309" t="s">
        <v>2082</v>
      </c>
      <c r="AL9309" s="12">
        <v>46122.301747685182</v>
      </c>
      <c r="AM9309" t="s">
        <v>309</v>
      </c>
    </row>
    <row r="9310" spans="1:39" ht="15" customHeight="1" x14ac:dyDescent="0.3">
      <c r="A9310" s="38" t="s">
        <v>23189</v>
      </c>
      <c r="B9310" t="s">
        <v>23190</v>
      </c>
      <c r="C9310" t="s">
        <v>2212</v>
      </c>
      <c r="D9310" t="s">
        <v>282</v>
      </c>
      <c r="G9310" t="s">
        <v>2067</v>
      </c>
      <c r="H9310" t="s">
        <v>2067</v>
      </c>
      <c r="I9310" t="s">
        <v>23191</v>
      </c>
      <c r="J9310" t="s">
        <v>284</v>
      </c>
      <c r="K9310" t="s">
        <v>2075</v>
      </c>
      <c r="M9310" t="s">
        <v>290</v>
      </c>
      <c r="Q9310" t="s">
        <v>305</v>
      </c>
      <c r="R9310" t="b">
        <v>0</v>
      </c>
      <c r="S9310" t="b">
        <v>0</v>
      </c>
      <c r="T9310" t="s">
        <v>426</v>
      </c>
      <c r="U9310">
        <v>1</v>
      </c>
      <c r="V9310" s="32" t="s">
        <v>23196</v>
      </c>
      <c r="W9310" t="s">
        <v>23197</v>
      </c>
      <c r="X9310" t="s">
        <v>282</v>
      </c>
      <c r="Y9310" t="s">
        <v>305</v>
      </c>
      <c r="Z9310" t="s">
        <v>284</v>
      </c>
      <c r="AA9310" t="s">
        <v>302</v>
      </c>
      <c r="AB9310"/>
      <c r="AD9310" s="27" t="s">
        <v>2075</v>
      </c>
      <c r="AE9310" t="s">
        <v>347</v>
      </c>
      <c r="AF9310" t="s">
        <v>290</v>
      </c>
      <c r="AH9310" t="s">
        <v>418</v>
      </c>
      <c r="AI9310" t="s">
        <v>26578</v>
      </c>
      <c r="AJ9310" t="s">
        <v>26579</v>
      </c>
      <c r="AK9310" t="s">
        <v>2082</v>
      </c>
      <c r="AL9310" s="12">
        <v>46122.220451388886</v>
      </c>
      <c r="AM9310" t="s">
        <v>309</v>
      </c>
    </row>
    <row r="9311" spans="1:39" ht="15" customHeight="1" x14ac:dyDescent="0.3">
      <c r="A9311" s="38" t="s">
        <v>23274</v>
      </c>
      <c r="B9311" t="s">
        <v>23275</v>
      </c>
      <c r="C9311" t="s">
        <v>2092</v>
      </c>
      <c r="D9311" t="s">
        <v>282</v>
      </c>
      <c r="E9311" t="s">
        <v>25480</v>
      </c>
      <c r="G9311" t="s">
        <v>396</v>
      </c>
      <c r="H9311" t="s">
        <v>396</v>
      </c>
      <c r="I9311" t="s">
        <v>23276</v>
      </c>
      <c r="J9311" t="s">
        <v>329</v>
      </c>
      <c r="K9311" t="s">
        <v>2094</v>
      </c>
      <c r="M9311" t="s">
        <v>294</v>
      </c>
      <c r="N9311" t="s">
        <v>295</v>
      </c>
      <c r="O9311" t="s">
        <v>2228</v>
      </c>
      <c r="P9311" t="s">
        <v>395</v>
      </c>
      <c r="Q9311" t="s">
        <v>314</v>
      </c>
      <c r="R9311" t="b">
        <v>0</v>
      </c>
      <c r="S9311" t="b">
        <v>0</v>
      </c>
      <c r="T9311" t="s">
        <v>424</v>
      </c>
      <c r="U9311">
        <v>1</v>
      </c>
      <c r="V9311" s="32" t="s">
        <v>2235</v>
      </c>
      <c r="AB9311"/>
      <c r="AD9311" s="27"/>
    </row>
    <row r="9312" spans="1:39" ht="15" customHeight="1" x14ac:dyDescent="0.3">
      <c r="A9312" s="38" t="s">
        <v>23237</v>
      </c>
      <c r="B9312" t="s">
        <v>23238</v>
      </c>
      <c r="C9312" t="s">
        <v>2092</v>
      </c>
      <c r="D9312" t="s">
        <v>282</v>
      </c>
      <c r="E9312" t="s">
        <v>322</v>
      </c>
      <c r="G9312" t="s">
        <v>396</v>
      </c>
      <c r="H9312" t="s">
        <v>396</v>
      </c>
      <c r="I9312" t="s">
        <v>23239</v>
      </c>
      <c r="J9312" t="s">
        <v>284</v>
      </c>
      <c r="K9312" t="s">
        <v>2075</v>
      </c>
      <c r="M9312" t="s">
        <v>294</v>
      </c>
      <c r="N9312" t="s">
        <v>295</v>
      </c>
      <c r="O9312" t="s">
        <v>2076</v>
      </c>
      <c r="Q9312" t="s">
        <v>360</v>
      </c>
      <c r="R9312" t="b">
        <v>1</v>
      </c>
      <c r="S9312" t="b">
        <v>1</v>
      </c>
      <c r="T9312" t="s">
        <v>424</v>
      </c>
      <c r="U9312">
        <v>1</v>
      </c>
      <c r="V9312" s="32" t="s">
        <v>2235</v>
      </c>
      <c r="AB9312"/>
      <c r="AD9312" s="27"/>
    </row>
    <row r="9313" spans="1:39" ht="15" customHeight="1" x14ac:dyDescent="0.3">
      <c r="A9313" s="38" t="s">
        <v>23269</v>
      </c>
      <c r="B9313" t="s">
        <v>23270</v>
      </c>
      <c r="C9313" t="s">
        <v>2092</v>
      </c>
      <c r="D9313" t="s">
        <v>282</v>
      </c>
      <c r="E9313" t="s">
        <v>25477</v>
      </c>
      <c r="G9313" t="s">
        <v>396</v>
      </c>
      <c r="H9313" t="s">
        <v>396</v>
      </c>
      <c r="I9313" t="s">
        <v>23271</v>
      </c>
      <c r="J9313" t="s">
        <v>284</v>
      </c>
      <c r="K9313" t="s">
        <v>2094</v>
      </c>
      <c r="M9313" t="s">
        <v>294</v>
      </c>
      <c r="N9313" t="s">
        <v>295</v>
      </c>
      <c r="O9313" t="s">
        <v>2076</v>
      </c>
      <c r="P9313" t="s">
        <v>395</v>
      </c>
      <c r="Q9313" t="s">
        <v>354</v>
      </c>
      <c r="R9313" t="b">
        <v>1</v>
      </c>
      <c r="S9313" t="b">
        <v>1</v>
      </c>
      <c r="T9313" t="s">
        <v>424</v>
      </c>
      <c r="U9313">
        <v>1</v>
      </c>
      <c r="V9313" s="32" t="s">
        <v>2235</v>
      </c>
      <c r="AB9313"/>
      <c r="AD9313" s="27"/>
    </row>
    <row r="9314" spans="1:39" ht="15" customHeight="1" x14ac:dyDescent="0.3">
      <c r="A9314" s="38" t="s">
        <v>23249</v>
      </c>
      <c r="B9314" t="s">
        <v>23250</v>
      </c>
      <c r="C9314" t="s">
        <v>2092</v>
      </c>
      <c r="D9314" t="s">
        <v>282</v>
      </c>
      <c r="E9314" t="s">
        <v>299</v>
      </c>
      <c r="G9314" t="s">
        <v>396</v>
      </c>
      <c r="H9314" t="s">
        <v>396</v>
      </c>
      <c r="I9314" t="s">
        <v>23251</v>
      </c>
      <c r="J9314" t="s">
        <v>329</v>
      </c>
      <c r="K9314" t="s">
        <v>2094</v>
      </c>
      <c r="M9314" t="s">
        <v>294</v>
      </c>
      <c r="N9314" t="s">
        <v>295</v>
      </c>
      <c r="O9314" t="s">
        <v>2228</v>
      </c>
      <c r="Q9314" t="s">
        <v>314</v>
      </c>
      <c r="R9314" t="b">
        <v>0</v>
      </c>
      <c r="S9314" t="b">
        <v>0</v>
      </c>
      <c r="T9314" t="s">
        <v>424</v>
      </c>
      <c r="U9314">
        <v>1</v>
      </c>
      <c r="V9314" s="32" t="s">
        <v>2235</v>
      </c>
      <c r="AB9314"/>
      <c r="AD9314" s="27"/>
    </row>
    <row r="9315" spans="1:39" ht="15" customHeight="1" x14ac:dyDescent="0.3">
      <c r="A9315" s="38" t="s">
        <v>23133</v>
      </c>
      <c r="B9315" t="s">
        <v>23134</v>
      </c>
      <c r="C9315" t="s">
        <v>2092</v>
      </c>
      <c r="D9315" t="s">
        <v>282</v>
      </c>
      <c r="E9315" t="s">
        <v>333</v>
      </c>
      <c r="G9315" t="s">
        <v>396</v>
      </c>
      <c r="H9315" t="s">
        <v>396</v>
      </c>
      <c r="I9315" t="s">
        <v>23135</v>
      </c>
      <c r="J9315" t="s">
        <v>284</v>
      </c>
      <c r="K9315" t="s">
        <v>2075</v>
      </c>
      <c r="M9315" t="s">
        <v>294</v>
      </c>
      <c r="N9315" t="s">
        <v>295</v>
      </c>
      <c r="O9315" t="s">
        <v>2076</v>
      </c>
      <c r="P9315" t="s">
        <v>395</v>
      </c>
      <c r="Q9315" t="s">
        <v>356</v>
      </c>
      <c r="R9315" t="b">
        <v>1</v>
      </c>
      <c r="S9315" t="b">
        <v>1</v>
      </c>
      <c r="T9315" t="s">
        <v>424</v>
      </c>
      <c r="U9315">
        <v>1</v>
      </c>
      <c r="V9315" s="32" t="s">
        <v>2235</v>
      </c>
      <c r="AB9315"/>
      <c r="AD9315" s="27"/>
    </row>
    <row r="9316" spans="1:39" ht="15" customHeight="1" x14ac:dyDescent="0.3">
      <c r="A9316" s="38" t="s">
        <v>23151</v>
      </c>
      <c r="B9316" t="s">
        <v>23152</v>
      </c>
      <c r="C9316" t="s">
        <v>2073</v>
      </c>
      <c r="D9316" t="s">
        <v>282</v>
      </c>
      <c r="E9316" t="s">
        <v>283</v>
      </c>
      <c r="H9316" t="s">
        <v>26197</v>
      </c>
      <c r="I9316" t="s">
        <v>23153</v>
      </c>
      <c r="J9316" t="s">
        <v>284</v>
      </c>
      <c r="K9316" t="s">
        <v>2075</v>
      </c>
      <c r="M9316" t="s">
        <v>290</v>
      </c>
      <c r="N9316" t="s">
        <v>295</v>
      </c>
      <c r="R9316" t="b">
        <v>0</v>
      </c>
      <c r="S9316" t="b">
        <v>0</v>
      </c>
      <c r="T9316" t="s">
        <v>426</v>
      </c>
      <c r="U9316">
        <v>1</v>
      </c>
      <c r="V9316" s="32" t="s">
        <v>18930</v>
      </c>
      <c r="W9316" t="s">
        <v>18931</v>
      </c>
      <c r="X9316" t="s">
        <v>282</v>
      </c>
      <c r="Y9316" t="s">
        <v>311</v>
      </c>
      <c r="Z9316" t="s">
        <v>310</v>
      </c>
      <c r="AB9316"/>
      <c r="AD9316" s="27" t="s">
        <v>2094</v>
      </c>
      <c r="AF9316" t="s">
        <v>290</v>
      </c>
      <c r="AH9316" t="s">
        <v>18672</v>
      </c>
      <c r="AI9316" t="s">
        <v>18673</v>
      </c>
      <c r="AJ9316" t="s">
        <v>18674</v>
      </c>
      <c r="AK9316" t="s">
        <v>2082</v>
      </c>
      <c r="AL9316" s="12">
        <v>45957.666701388887</v>
      </c>
      <c r="AM9316" t="s">
        <v>291</v>
      </c>
    </row>
    <row r="9317" spans="1:39" ht="15" customHeight="1" x14ac:dyDescent="0.3">
      <c r="A9317" s="38" t="s">
        <v>23151</v>
      </c>
      <c r="B9317" t="s">
        <v>23152</v>
      </c>
      <c r="C9317" t="s">
        <v>2073</v>
      </c>
      <c r="D9317" t="s">
        <v>282</v>
      </c>
      <c r="E9317" t="s">
        <v>283</v>
      </c>
      <c r="H9317" t="s">
        <v>26197</v>
      </c>
      <c r="I9317" t="s">
        <v>23153</v>
      </c>
      <c r="J9317" t="s">
        <v>284</v>
      </c>
      <c r="K9317" t="s">
        <v>2075</v>
      </c>
      <c r="M9317" t="s">
        <v>290</v>
      </c>
      <c r="N9317" t="s">
        <v>295</v>
      </c>
      <c r="Q9317" t="s">
        <v>344</v>
      </c>
      <c r="R9317" t="b">
        <v>0</v>
      </c>
      <c r="S9317" t="b">
        <v>0</v>
      </c>
      <c r="T9317" t="s">
        <v>426</v>
      </c>
      <c r="U9317">
        <v>1</v>
      </c>
      <c r="V9317" s="32" t="s">
        <v>18928</v>
      </c>
      <c r="W9317" t="s">
        <v>18929</v>
      </c>
      <c r="X9317" t="s">
        <v>282</v>
      </c>
      <c r="Y9317" t="s">
        <v>344</v>
      </c>
      <c r="Z9317" t="s">
        <v>284</v>
      </c>
      <c r="AA9317" t="s">
        <v>283</v>
      </c>
      <c r="AB9317"/>
      <c r="AD9317" s="27" t="s">
        <v>2075</v>
      </c>
      <c r="AF9317" t="s">
        <v>290</v>
      </c>
      <c r="AH9317" t="s">
        <v>18672</v>
      </c>
      <c r="AI9317" t="s">
        <v>18673</v>
      </c>
      <c r="AJ9317" t="s">
        <v>18674</v>
      </c>
      <c r="AK9317" t="s">
        <v>2082</v>
      </c>
      <c r="AL9317" s="12">
        <v>45957.666342592594</v>
      </c>
    </row>
    <row r="9318" spans="1:39" ht="15" customHeight="1" x14ac:dyDescent="0.3">
      <c r="A9318" s="38" t="s">
        <v>23151</v>
      </c>
      <c r="B9318" t="s">
        <v>23152</v>
      </c>
      <c r="C9318" t="s">
        <v>2073</v>
      </c>
      <c r="D9318" t="s">
        <v>282</v>
      </c>
      <c r="E9318" t="s">
        <v>283</v>
      </c>
      <c r="H9318" t="s">
        <v>26197</v>
      </c>
      <c r="I9318" t="s">
        <v>23153</v>
      </c>
      <c r="J9318" t="s">
        <v>284</v>
      </c>
      <c r="K9318" t="s">
        <v>2075</v>
      </c>
      <c r="M9318" t="s">
        <v>290</v>
      </c>
      <c r="N9318" t="s">
        <v>295</v>
      </c>
      <c r="R9318" t="b">
        <v>0</v>
      </c>
      <c r="S9318" t="b">
        <v>0</v>
      </c>
      <c r="T9318" t="s">
        <v>426</v>
      </c>
      <c r="U9318">
        <v>1</v>
      </c>
      <c r="V9318" s="32" t="s">
        <v>18679</v>
      </c>
      <c r="W9318" t="s">
        <v>18680</v>
      </c>
      <c r="X9318" t="s">
        <v>282</v>
      </c>
      <c r="Y9318" t="s">
        <v>311</v>
      </c>
      <c r="Z9318" t="s">
        <v>284</v>
      </c>
      <c r="AB9318"/>
      <c r="AD9318" s="27" t="s">
        <v>2075</v>
      </c>
      <c r="AF9318" t="s">
        <v>290</v>
      </c>
      <c r="AH9318" t="s">
        <v>18672</v>
      </c>
      <c r="AI9318" t="s">
        <v>18673</v>
      </c>
      <c r="AJ9318" t="s">
        <v>18674</v>
      </c>
      <c r="AK9318" t="s">
        <v>2082</v>
      </c>
      <c r="AL9318" s="12">
        <v>45993.713194444441</v>
      </c>
    </row>
    <row r="9319" spans="1:39" ht="15" customHeight="1" x14ac:dyDescent="0.3">
      <c r="A9319" s="38" t="s">
        <v>23223</v>
      </c>
      <c r="B9319" t="s">
        <v>23224</v>
      </c>
      <c r="C9319" t="s">
        <v>2092</v>
      </c>
      <c r="D9319" t="s">
        <v>282</v>
      </c>
      <c r="E9319" t="s">
        <v>304</v>
      </c>
      <c r="G9319" t="s">
        <v>370</v>
      </c>
      <c r="H9319" t="s">
        <v>298</v>
      </c>
      <c r="I9319" t="s">
        <v>23225</v>
      </c>
      <c r="J9319" t="s">
        <v>329</v>
      </c>
      <c r="K9319" t="s">
        <v>2094</v>
      </c>
      <c r="M9319" t="s">
        <v>285</v>
      </c>
      <c r="N9319" t="s">
        <v>286</v>
      </c>
      <c r="O9319" t="s">
        <v>2228</v>
      </c>
      <c r="P9319" t="s">
        <v>287</v>
      </c>
      <c r="Q9319" t="s">
        <v>288</v>
      </c>
      <c r="R9319" t="b">
        <v>0</v>
      </c>
      <c r="S9319" t="b">
        <v>0</v>
      </c>
      <c r="T9319" t="s">
        <v>426</v>
      </c>
      <c r="U9319">
        <v>1</v>
      </c>
      <c r="V9319" s="32" t="s">
        <v>2235</v>
      </c>
      <c r="AB9319"/>
      <c r="AD9319" s="27"/>
    </row>
    <row r="9320" spans="1:39" ht="15" customHeight="1" x14ac:dyDescent="0.3">
      <c r="A9320" s="38" t="s">
        <v>23243</v>
      </c>
      <c r="B9320" t="s">
        <v>23244</v>
      </c>
      <c r="C9320" t="s">
        <v>2092</v>
      </c>
      <c r="D9320" t="s">
        <v>282</v>
      </c>
      <c r="E9320" t="s">
        <v>25514</v>
      </c>
      <c r="G9320" t="s">
        <v>396</v>
      </c>
      <c r="H9320" t="s">
        <v>396</v>
      </c>
      <c r="I9320" t="s">
        <v>23245</v>
      </c>
      <c r="J9320" t="s">
        <v>284</v>
      </c>
      <c r="K9320" t="s">
        <v>2075</v>
      </c>
      <c r="M9320" t="s">
        <v>294</v>
      </c>
      <c r="N9320" t="s">
        <v>295</v>
      </c>
      <c r="O9320" t="s">
        <v>2076</v>
      </c>
      <c r="Q9320" t="s">
        <v>360</v>
      </c>
      <c r="R9320" t="b">
        <v>1</v>
      </c>
      <c r="S9320" t="b">
        <v>1</v>
      </c>
      <c r="T9320" t="s">
        <v>424</v>
      </c>
      <c r="U9320">
        <v>1</v>
      </c>
      <c r="V9320" s="32" t="s">
        <v>2235</v>
      </c>
      <c r="AB9320"/>
      <c r="AD9320" s="27"/>
    </row>
    <row r="9321" spans="1:39" ht="15" customHeight="1" x14ac:dyDescent="0.3">
      <c r="A9321" s="38" t="s">
        <v>23113</v>
      </c>
      <c r="B9321" t="s">
        <v>23114</v>
      </c>
      <c r="C9321" t="s">
        <v>2092</v>
      </c>
      <c r="D9321" t="s">
        <v>282</v>
      </c>
      <c r="E9321" t="s">
        <v>404</v>
      </c>
      <c r="G9321" t="s">
        <v>396</v>
      </c>
      <c r="H9321" t="s">
        <v>396</v>
      </c>
      <c r="I9321" t="s">
        <v>23115</v>
      </c>
      <c r="J9321" t="s">
        <v>284</v>
      </c>
      <c r="K9321" t="s">
        <v>2075</v>
      </c>
      <c r="M9321" t="s">
        <v>294</v>
      </c>
      <c r="N9321" t="s">
        <v>295</v>
      </c>
      <c r="O9321" t="s">
        <v>2076</v>
      </c>
      <c r="Q9321" t="s">
        <v>352</v>
      </c>
      <c r="R9321" t="b">
        <v>1</v>
      </c>
      <c r="S9321" t="b">
        <v>1</v>
      </c>
      <c r="T9321" t="s">
        <v>424</v>
      </c>
      <c r="U9321" t="s">
        <v>2244</v>
      </c>
      <c r="V9321" s="32" t="s">
        <v>2235</v>
      </c>
      <c r="AB9321"/>
      <c r="AD9321" s="27"/>
    </row>
    <row r="9322" spans="1:39" ht="15" customHeight="1" x14ac:dyDescent="0.3">
      <c r="A9322" s="38" t="s">
        <v>23232</v>
      </c>
      <c r="B9322" t="s">
        <v>12856</v>
      </c>
      <c r="C9322" t="s">
        <v>2073</v>
      </c>
      <c r="D9322" t="s">
        <v>282</v>
      </c>
      <c r="E9322" t="s">
        <v>337</v>
      </c>
      <c r="H9322" t="s">
        <v>25656</v>
      </c>
      <c r="I9322" t="s">
        <v>23233</v>
      </c>
      <c r="J9322" t="s">
        <v>310</v>
      </c>
      <c r="K9322" t="s">
        <v>2224</v>
      </c>
      <c r="M9322" t="s">
        <v>294</v>
      </c>
      <c r="N9322" t="s">
        <v>295</v>
      </c>
      <c r="O9322" t="s">
        <v>2076</v>
      </c>
      <c r="Q9322" t="s">
        <v>344</v>
      </c>
      <c r="R9322" t="b">
        <v>0</v>
      </c>
      <c r="S9322" t="b">
        <v>0</v>
      </c>
      <c r="T9322" t="s">
        <v>25455</v>
      </c>
      <c r="U9322">
        <v>1</v>
      </c>
      <c r="V9322" s="32" t="s">
        <v>2949</v>
      </c>
      <c r="W9322" t="s">
        <v>2950</v>
      </c>
      <c r="X9322" t="s">
        <v>282</v>
      </c>
      <c r="Y9322" t="s">
        <v>344</v>
      </c>
      <c r="Z9322" t="s">
        <v>310</v>
      </c>
      <c r="AB9322"/>
      <c r="AD9322" s="27" t="s">
        <v>2079</v>
      </c>
      <c r="AF9322" t="s">
        <v>290</v>
      </c>
      <c r="AH9322" t="s">
        <v>2012</v>
      </c>
      <c r="AI9322" t="s">
        <v>2080</v>
      </c>
      <c r="AJ9322" t="s">
        <v>2081</v>
      </c>
      <c r="AK9322" t="s">
        <v>2082</v>
      </c>
      <c r="AL9322" s="12">
        <v>45827.403483796297</v>
      </c>
    </row>
    <row r="9323" spans="1:39" ht="15" customHeight="1" x14ac:dyDescent="0.3">
      <c r="A9323" s="38" t="s">
        <v>23232</v>
      </c>
      <c r="B9323" t="s">
        <v>12856</v>
      </c>
      <c r="C9323" t="s">
        <v>2073</v>
      </c>
      <c r="D9323" t="s">
        <v>282</v>
      </c>
      <c r="E9323" t="s">
        <v>337</v>
      </c>
      <c r="H9323" t="s">
        <v>25656</v>
      </c>
      <c r="I9323" t="s">
        <v>23233</v>
      </c>
      <c r="J9323" t="s">
        <v>310</v>
      </c>
      <c r="K9323" t="s">
        <v>2224</v>
      </c>
      <c r="M9323" t="s">
        <v>294</v>
      </c>
      <c r="N9323" t="s">
        <v>295</v>
      </c>
      <c r="O9323" t="s">
        <v>2076</v>
      </c>
      <c r="R9323" t="b">
        <v>0</v>
      </c>
      <c r="S9323" t="b">
        <v>0</v>
      </c>
      <c r="T9323" t="s">
        <v>25455</v>
      </c>
      <c r="U9323">
        <v>1</v>
      </c>
      <c r="V9323" s="32" t="s">
        <v>2951</v>
      </c>
      <c r="W9323" t="s">
        <v>2952</v>
      </c>
      <c r="X9323" t="s">
        <v>282</v>
      </c>
      <c r="Y9323" t="s">
        <v>311</v>
      </c>
      <c r="Z9323" t="s">
        <v>284</v>
      </c>
      <c r="AB9323"/>
      <c r="AD9323" s="27" t="s">
        <v>2075</v>
      </c>
      <c r="AF9323" t="s">
        <v>290</v>
      </c>
      <c r="AH9323" t="s">
        <v>2013</v>
      </c>
      <c r="AI9323" t="s">
        <v>2121</v>
      </c>
      <c r="AJ9323" t="s">
        <v>2122</v>
      </c>
      <c r="AK9323" t="s">
        <v>2082</v>
      </c>
      <c r="AL9323" s="12">
        <v>45884.883113425924</v>
      </c>
    </row>
    <row r="9324" spans="1:39" ht="15" customHeight="1" x14ac:dyDescent="0.3">
      <c r="A9324" s="38" t="s">
        <v>23229</v>
      </c>
      <c r="B9324" t="s">
        <v>23230</v>
      </c>
      <c r="C9324" t="s">
        <v>2092</v>
      </c>
      <c r="D9324" t="s">
        <v>282</v>
      </c>
      <c r="E9324" t="s">
        <v>299</v>
      </c>
      <c r="G9324" t="s">
        <v>396</v>
      </c>
      <c r="H9324" t="s">
        <v>396</v>
      </c>
      <c r="I9324" t="s">
        <v>23231</v>
      </c>
      <c r="J9324" t="s">
        <v>325</v>
      </c>
      <c r="K9324" t="s">
        <v>2094</v>
      </c>
      <c r="M9324" t="s">
        <v>294</v>
      </c>
      <c r="N9324" t="s">
        <v>295</v>
      </c>
      <c r="O9324" t="s">
        <v>2076</v>
      </c>
      <c r="Q9324" t="s">
        <v>360</v>
      </c>
      <c r="R9324" t="b">
        <v>1</v>
      </c>
      <c r="S9324" t="b">
        <v>1</v>
      </c>
      <c r="T9324" t="s">
        <v>424</v>
      </c>
      <c r="U9324">
        <v>1</v>
      </c>
      <c r="V9324" s="32" t="s">
        <v>2235</v>
      </c>
      <c r="AB9324"/>
      <c r="AD9324" s="27"/>
    </row>
    <row r="9325" spans="1:39" ht="15" customHeight="1" x14ac:dyDescent="0.3">
      <c r="A9325" s="38" t="s">
        <v>23258</v>
      </c>
      <c r="B9325" t="s">
        <v>23259</v>
      </c>
      <c r="C9325" t="s">
        <v>2092</v>
      </c>
      <c r="D9325" t="s">
        <v>282</v>
      </c>
      <c r="E9325" t="s">
        <v>353</v>
      </c>
      <c r="G9325" t="s">
        <v>396</v>
      </c>
      <c r="H9325" t="s">
        <v>396</v>
      </c>
      <c r="I9325" t="s">
        <v>23260</v>
      </c>
      <c r="J9325" t="s">
        <v>325</v>
      </c>
      <c r="K9325" t="s">
        <v>2075</v>
      </c>
      <c r="M9325" t="s">
        <v>294</v>
      </c>
      <c r="N9325" t="s">
        <v>295</v>
      </c>
      <c r="O9325" t="s">
        <v>2076</v>
      </c>
      <c r="P9325" t="s">
        <v>395</v>
      </c>
      <c r="Q9325" t="s">
        <v>351</v>
      </c>
      <c r="R9325" t="b">
        <v>1</v>
      </c>
      <c r="S9325" t="b">
        <v>1</v>
      </c>
      <c r="T9325" t="s">
        <v>424</v>
      </c>
      <c r="U9325">
        <v>1</v>
      </c>
      <c r="V9325" s="32" t="s">
        <v>23261</v>
      </c>
      <c r="W9325" t="s">
        <v>23262</v>
      </c>
      <c r="X9325" t="s">
        <v>282</v>
      </c>
      <c r="Y9325" t="s">
        <v>351</v>
      </c>
      <c r="Z9325" t="s">
        <v>284</v>
      </c>
      <c r="AA9325" t="s">
        <v>353</v>
      </c>
      <c r="AB9325"/>
      <c r="AD9325" s="27" t="s">
        <v>2075</v>
      </c>
      <c r="AE9325" t="s">
        <v>347</v>
      </c>
      <c r="AF9325" t="s">
        <v>294</v>
      </c>
      <c r="AH9325" t="s">
        <v>725</v>
      </c>
      <c r="AI9325" t="s">
        <v>11361</v>
      </c>
      <c r="AJ9325" t="s">
        <v>11362</v>
      </c>
      <c r="AK9325" t="s">
        <v>2082</v>
      </c>
      <c r="AL9325" s="12">
        <v>45434.568182870367</v>
      </c>
      <c r="AM9325" t="s">
        <v>291</v>
      </c>
    </row>
    <row r="9326" spans="1:39" ht="15" customHeight="1" x14ac:dyDescent="0.3">
      <c r="A9326" s="38" t="s">
        <v>23258</v>
      </c>
      <c r="B9326" t="s">
        <v>23259</v>
      </c>
      <c r="C9326" t="s">
        <v>2092</v>
      </c>
      <c r="D9326" t="s">
        <v>282</v>
      </c>
      <c r="E9326" t="s">
        <v>353</v>
      </c>
      <c r="G9326" t="s">
        <v>396</v>
      </c>
      <c r="H9326" t="s">
        <v>396</v>
      </c>
      <c r="I9326" t="s">
        <v>23260</v>
      </c>
      <c r="J9326" t="s">
        <v>325</v>
      </c>
      <c r="K9326" t="s">
        <v>2075</v>
      </c>
      <c r="M9326" t="s">
        <v>294</v>
      </c>
      <c r="N9326" t="s">
        <v>295</v>
      </c>
      <c r="O9326" t="s">
        <v>2076</v>
      </c>
      <c r="P9326" t="s">
        <v>395</v>
      </c>
      <c r="Q9326" t="s">
        <v>352</v>
      </c>
      <c r="R9326" t="b">
        <v>1</v>
      </c>
      <c r="S9326" t="b">
        <v>1</v>
      </c>
      <c r="T9326" t="s">
        <v>424</v>
      </c>
      <c r="U9326">
        <v>1</v>
      </c>
      <c r="V9326" s="32" t="s">
        <v>2235</v>
      </c>
      <c r="AB9326"/>
      <c r="AD9326" s="27"/>
    </row>
    <row r="9327" spans="1:39" ht="15" customHeight="1" x14ac:dyDescent="0.3">
      <c r="A9327" s="38" t="s">
        <v>23272</v>
      </c>
      <c r="B9327" t="s">
        <v>4516</v>
      </c>
      <c r="C9327" t="s">
        <v>2092</v>
      </c>
      <c r="D9327" t="s">
        <v>282</v>
      </c>
      <c r="E9327" t="s">
        <v>299</v>
      </c>
      <c r="G9327" t="s">
        <v>396</v>
      </c>
      <c r="H9327" t="s">
        <v>396</v>
      </c>
      <c r="I9327" t="s">
        <v>23273</v>
      </c>
      <c r="J9327" t="s">
        <v>329</v>
      </c>
      <c r="K9327" t="s">
        <v>2094</v>
      </c>
      <c r="M9327" t="s">
        <v>294</v>
      </c>
      <c r="N9327" t="s">
        <v>295</v>
      </c>
      <c r="O9327" t="s">
        <v>2228</v>
      </c>
      <c r="Q9327" t="s">
        <v>314</v>
      </c>
      <c r="R9327" t="b">
        <v>0</v>
      </c>
      <c r="S9327" t="b">
        <v>0</v>
      </c>
      <c r="T9327" t="s">
        <v>424</v>
      </c>
      <c r="U9327">
        <v>1</v>
      </c>
      <c r="V9327" s="32" t="s">
        <v>2235</v>
      </c>
      <c r="AB9327"/>
      <c r="AD9327" s="27"/>
    </row>
    <row r="9328" spans="1:39" ht="15" customHeight="1" x14ac:dyDescent="0.3">
      <c r="A9328" s="38" t="s">
        <v>23252</v>
      </c>
      <c r="B9328" t="s">
        <v>23253</v>
      </c>
      <c r="C9328" t="s">
        <v>2092</v>
      </c>
      <c r="D9328" t="s">
        <v>282</v>
      </c>
      <c r="E9328" t="s">
        <v>322</v>
      </c>
      <c r="G9328" t="s">
        <v>396</v>
      </c>
      <c r="H9328" t="s">
        <v>396</v>
      </c>
      <c r="I9328" t="s">
        <v>23254</v>
      </c>
      <c r="J9328" t="s">
        <v>284</v>
      </c>
      <c r="K9328" t="s">
        <v>2075</v>
      </c>
      <c r="M9328" t="s">
        <v>294</v>
      </c>
      <c r="N9328" t="s">
        <v>295</v>
      </c>
      <c r="O9328" t="s">
        <v>2076</v>
      </c>
      <c r="Q9328" t="s">
        <v>356</v>
      </c>
      <c r="R9328" t="b">
        <v>1</v>
      </c>
      <c r="S9328" t="b">
        <v>1</v>
      </c>
      <c r="T9328" t="s">
        <v>424</v>
      </c>
      <c r="U9328">
        <v>1</v>
      </c>
      <c r="V9328" s="32" t="s">
        <v>2235</v>
      </c>
      <c r="AB9328"/>
      <c r="AD9328" s="27"/>
    </row>
    <row r="9329" spans="1:39" ht="15" customHeight="1" x14ac:dyDescent="0.3">
      <c r="A9329" s="38" t="s">
        <v>23255</v>
      </c>
      <c r="B9329" t="s">
        <v>23256</v>
      </c>
      <c r="C9329" t="s">
        <v>2092</v>
      </c>
      <c r="D9329" t="s">
        <v>282</v>
      </c>
      <c r="E9329" t="s">
        <v>404</v>
      </c>
      <c r="G9329" t="s">
        <v>396</v>
      </c>
      <c r="H9329" t="s">
        <v>396</v>
      </c>
      <c r="I9329" t="s">
        <v>23257</v>
      </c>
      <c r="J9329" t="s">
        <v>284</v>
      </c>
      <c r="K9329" t="s">
        <v>2075</v>
      </c>
      <c r="M9329" t="s">
        <v>294</v>
      </c>
      <c r="N9329" t="s">
        <v>295</v>
      </c>
      <c r="O9329" t="s">
        <v>2076</v>
      </c>
      <c r="Q9329" t="s">
        <v>352</v>
      </c>
      <c r="R9329" t="b">
        <v>1</v>
      </c>
      <c r="S9329" t="b">
        <v>1</v>
      </c>
      <c r="T9329" t="s">
        <v>424</v>
      </c>
      <c r="U9329">
        <v>1</v>
      </c>
      <c r="V9329" s="32" t="s">
        <v>2235</v>
      </c>
      <c r="AB9329"/>
      <c r="AD9329" s="27"/>
    </row>
    <row r="9330" spans="1:39" ht="15" customHeight="1" x14ac:dyDescent="0.3">
      <c r="A9330" s="38" t="s">
        <v>23181</v>
      </c>
      <c r="B9330" t="s">
        <v>23182</v>
      </c>
      <c r="C9330" t="s">
        <v>2212</v>
      </c>
      <c r="D9330" t="s">
        <v>282</v>
      </c>
      <c r="G9330" t="s">
        <v>26108</v>
      </c>
      <c r="H9330" t="s">
        <v>26108</v>
      </c>
      <c r="I9330" t="s">
        <v>23183</v>
      </c>
      <c r="J9330" t="s">
        <v>284</v>
      </c>
      <c r="K9330" t="s">
        <v>2075</v>
      </c>
      <c r="M9330" t="s">
        <v>290</v>
      </c>
      <c r="Q9330" t="s">
        <v>305</v>
      </c>
      <c r="R9330" t="b">
        <v>0</v>
      </c>
      <c r="S9330" t="b">
        <v>0</v>
      </c>
      <c r="T9330" t="s">
        <v>426</v>
      </c>
      <c r="U9330">
        <v>1</v>
      </c>
      <c r="V9330" s="32" t="s">
        <v>23184</v>
      </c>
      <c r="W9330" t="s">
        <v>23185</v>
      </c>
      <c r="X9330" t="s">
        <v>282</v>
      </c>
      <c r="Y9330" t="s">
        <v>305</v>
      </c>
      <c r="Z9330" t="s">
        <v>284</v>
      </c>
      <c r="AA9330" t="s">
        <v>319</v>
      </c>
      <c r="AB9330"/>
      <c r="AD9330" s="27" t="s">
        <v>2075</v>
      </c>
      <c r="AE9330" t="s">
        <v>26030</v>
      </c>
      <c r="AF9330" t="s">
        <v>290</v>
      </c>
      <c r="AH9330" t="s">
        <v>2169</v>
      </c>
      <c r="AI9330" t="s">
        <v>26578</v>
      </c>
      <c r="AJ9330" t="s">
        <v>26579</v>
      </c>
      <c r="AK9330" t="s">
        <v>2082</v>
      </c>
      <c r="AL9330" s="12">
        <v>46122.298252314817</v>
      </c>
      <c r="AM9330" t="s">
        <v>309</v>
      </c>
    </row>
    <row r="9331" spans="1:39" ht="15" customHeight="1" x14ac:dyDescent="0.3">
      <c r="A9331" s="38" t="s">
        <v>23277</v>
      </c>
      <c r="B9331" t="s">
        <v>23278</v>
      </c>
      <c r="C9331" t="s">
        <v>2092</v>
      </c>
      <c r="D9331" t="s">
        <v>282</v>
      </c>
      <c r="E9331" t="s">
        <v>319</v>
      </c>
      <c r="G9331" t="s">
        <v>396</v>
      </c>
      <c r="H9331" t="s">
        <v>396</v>
      </c>
      <c r="I9331" t="s">
        <v>23279</v>
      </c>
      <c r="J9331" t="s">
        <v>329</v>
      </c>
      <c r="K9331" t="s">
        <v>4453</v>
      </c>
      <c r="M9331" t="s">
        <v>294</v>
      </c>
      <c r="N9331" t="s">
        <v>295</v>
      </c>
      <c r="O9331" t="s">
        <v>2228</v>
      </c>
      <c r="Q9331" t="s">
        <v>314</v>
      </c>
      <c r="R9331" t="b">
        <v>0</v>
      </c>
      <c r="S9331" t="b">
        <v>0</v>
      </c>
      <c r="T9331" t="s">
        <v>424</v>
      </c>
      <c r="U9331">
        <v>1</v>
      </c>
      <c r="V9331" s="32" t="s">
        <v>2235</v>
      </c>
      <c r="AB9331"/>
      <c r="AD9331" s="27"/>
    </row>
    <row r="9332" spans="1:39" ht="15" customHeight="1" x14ac:dyDescent="0.3">
      <c r="A9332" s="38" t="s">
        <v>23214</v>
      </c>
      <c r="B9332" t="s">
        <v>23215</v>
      </c>
      <c r="C9332" t="s">
        <v>2092</v>
      </c>
      <c r="D9332" t="s">
        <v>282</v>
      </c>
      <c r="E9332" t="s">
        <v>299</v>
      </c>
      <c r="G9332" t="s">
        <v>396</v>
      </c>
      <c r="H9332" t="s">
        <v>396</v>
      </c>
      <c r="I9332" t="s">
        <v>23216</v>
      </c>
      <c r="J9332" t="s">
        <v>325</v>
      </c>
      <c r="K9332" t="s">
        <v>2094</v>
      </c>
      <c r="M9332" t="s">
        <v>294</v>
      </c>
      <c r="N9332" t="s">
        <v>295</v>
      </c>
      <c r="O9332" t="s">
        <v>2076</v>
      </c>
      <c r="P9332" t="s">
        <v>395</v>
      </c>
      <c r="Q9332" t="s">
        <v>360</v>
      </c>
      <c r="R9332" t="b">
        <v>1</v>
      </c>
      <c r="S9332" t="b">
        <v>1</v>
      </c>
      <c r="T9332" t="s">
        <v>424</v>
      </c>
      <c r="U9332">
        <v>1</v>
      </c>
      <c r="V9332" s="32" t="s">
        <v>2235</v>
      </c>
      <c r="AB9332"/>
      <c r="AD9332" s="27"/>
    </row>
    <row r="9333" spans="1:39" ht="15" customHeight="1" x14ac:dyDescent="0.3">
      <c r="A9333" s="38" t="s">
        <v>23240</v>
      </c>
      <c r="B9333" t="s">
        <v>23241</v>
      </c>
      <c r="C9333" t="s">
        <v>2092</v>
      </c>
      <c r="D9333" t="s">
        <v>282</v>
      </c>
      <c r="E9333" t="s">
        <v>283</v>
      </c>
      <c r="G9333" t="s">
        <v>396</v>
      </c>
      <c r="H9333" t="s">
        <v>396</v>
      </c>
      <c r="I9333" t="s">
        <v>23242</v>
      </c>
      <c r="J9333" t="s">
        <v>284</v>
      </c>
      <c r="K9333" t="s">
        <v>2075</v>
      </c>
      <c r="M9333" t="s">
        <v>290</v>
      </c>
      <c r="N9333" t="s">
        <v>355</v>
      </c>
      <c r="O9333" t="s">
        <v>2076</v>
      </c>
      <c r="Q9333" t="s">
        <v>356</v>
      </c>
      <c r="R9333" t="b">
        <v>1</v>
      </c>
      <c r="S9333" t="b">
        <v>1</v>
      </c>
      <c r="T9333" t="s">
        <v>424</v>
      </c>
      <c r="U9333">
        <v>1</v>
      </c>
      <c r="V9333" s="32" t="s">
        <v>2235</v>
      </c>
      <c r="AB9333"/>
      <c r="AD9333" s="27"/>
    </row>
    <row r="9334" spans="1:39" ht="15" customHeight="1" x14ac:dyDescent="0.3">
      <c r="A9334" s="38" t="s">
        <v>23234</v>
      </c>
      <c r="B9334" t="s">
        <v>23235</v>
      </c>
      <c r="C9334" t="s">
        <v>2092</v>
      </c>
      <c r="D9334" t="s">
        <v>282</v>
      </c>
      <c r="E9334" t="s">
        <v>319</v>
      </c>
      <c r="G9334" t="s">
        <v>396</v>
      </c>
      <c r="H9334" t="s">
        <v>396</v>
      </c>
      <c r="I9334" t="s">
        <v>23236</v>
      </c>
      <c r="J9334" t="s">
        <v>284</v>
      </c>
      <c r="K9334" t="s">
        <v>2075</v>
      </c>
      <c r="M9334" t="s">
        <v>294</v>
      </c>
      <c r="N9334" t="s">
        <v>295</v>
      </c>
      <c r="O9334" t="s">
        <v>2076</v>
      </c>
      <c r="Q9334" t="s">
        <v>380</v>
      </c>
      <c r="R9334" t="b">
        <v>1</v>
      </c>
      <c r="S9334" t="b">
        <v>1</v>
      </c>
      <c r="T9334" t="s">
        <v>424</v>
      </c>
      <c r="U9334">
        <v>1</v>
      </c>
      <c r="V9334" s="32" t="s">
        <v>10735</v>
      </c>
      <c r="W9334" t="s">
        <v>10736</v>
      </c>
      <c r="X9334" t="s">
        <v>282</v>
      </c>
      <c r="Y9334" t="s">
        <v>380</v>
      </c>
      <c r="Z9334" t="s">
        <v>284</v>
      </c>
      <c r="AB9334"/>
      <c r="AD9334" s="27" t="s">
        <v>2512</v>
      </c>
      <c r="AE9334" t="s">
        <v>347</v>
      </c>
      <c r="AF9334" t="s">
        <v>335</v>
      </c>
      <c r="AH9334" t="s">
        <v>725</v>
      </c>
      <c r="AI9334" t="s">
        <v>4446</v>
      </c>
      <c r="AJ9334" t="s">
        <v>4447</v>
      </c>
      <c r="AK9334" t="s">
        <v>2082</v>
      </c>
      <c r="AL9334" s="12">
        <v>45616.691030092596</v>
      </c>
      <c r="AM9334" t="s">
        <v>291</v>
      </c>
    </row>
    <row r="9335" spans="1:39" ht="15" customHeight="1" x14ac:dyDescent="0.3">
      <c r="A9335" s="38" t="s">
        <v>23234</v>
      </c>
      <c r="B9335" t="s">
        <v>23235</v>
      </c>
      <c r="C9335" t="s">
        <v>2092</v>
      </c>
      <c r="D9335" t="s">
        <v>282</v>
      </c>
      <c r="E9335" t="s">
        <v>319</v>
      </c>
      <c r="G9335" t="s">
        <v>396</v>
      </c>
      <c r="H9335" t="s">
        <v>396</v>
      </c>
      <c r="I9335" t="s">
        <v>23236</v>
      </c>
      <c r="J9335" t="s">
        <v>284</v>
      </c>
      <c r="K9335" t="s">
        <v>2075</v>
      </c>
      <c r="M9335" t="s">
        <v>294</v>
      </c>
      <c r="N9335" t="s">
        <v>295</v>
      </c>
      <c r="O9335" t="s">
        <v>2076</v>
      </c>
      <c r="Q9335" t="s">
        <v>380</v>
      </c>
      <c r="R9335" t="b">
        <v>1</v>
      </c>
      <c r="S9335" t="b">
        <v>1</v>
      </c>
      <c r="T9335" t="s">
        <v>424</v>
      </c>
      <c r="U9335">
        <v>1</v>
      </c>
      <c r="V9335" s="32" t="s">
        <v>11401</v>
      </c>
      <c r="W9335" t="s">
        <v>11402</v>
      </c>
      <c r="X9335" t="s">
        <v>282</v>
      </c>
      <c r="Y9335" t="s">
        <v>380</v>
      </c>
      <c r="Z9335" t="s">
        <v>284</v>
      </c>
      <c r="AB9335"/>
      <c r="AD9335" s="27" t="s">
        <v>3330</v>
      </c>
      <c r="AE9335" t="s">
        <v>347</v>
      </c>
      <c r="AF9335" t="s">
        <v>335</v>
      </c>
      <c r="AH9335" t="s">
        <v>725</v>
      </c>
      <c r="AI9335" t="s">
        <v>4450</v>
      </c>
      <c r="AJ9335" t="s">
        <v>4451</v>
      </c>
      <c r="AK9335" t="s">
        <v>2082</v>
      </c>
      <c r="AL9335" s="12">
        <v>45482.85056712963</v>
      </c>
      <c r="AM9335" t="s">
        <v>291</v>
      </c>
    </row>
    <row r="9336" spans="1:39" ht="15" customHeight="1" x14ac:dyDescent="0.3">
      <c r="A9336" s="38" t="s">
        <v>23234</v>
      </c>
      <c r="B9336" t="s">
        <v>23235</v>
      </c>
      <c r="C9336" t="s">
        <v>2092</v>
      </c>
      <c r="D9336" t="s">
        <v>282</v>
      </c>
      <c r="E9336" t="s">
        <v>319</v>
      </c>
      <c r="G9336" t="s">
        <v>396</v>
      </c>
      <c r="H9336" t="s">
        <v>396</v>
      </c>
      <c r="I9336" t="s">
        <v>23236</v>
      </c>
      <c r="J9336" t="s">
        <v>284</v>
      </c>
      <c r="K9336" t="s">
        <v>2075</v>
      </c>
      <c r="M9336" t="s">
        <v>294</v>
      </c>
      <c r="N9336" t="s">
        <v>295</v>
      </c>
      <c r="O9336" t="s">
        <v>2076</v>
      </c>
      <c r="Q9336" t="s">
        <v>380</v>
      </c>
      <c r="R9336" t="b">
        <v>1</v>
      </c>
      <c r="S9336" t="b">
        <v>1</v>
      </c>
      <c r="T9336" t="s">
        <v>424</v>
      </c>
      <c r="U9336">
        <v>1</v>
      </c>
      <c r="V9336" s="32" t="s">
        <v>10733</v>
      </c>
      <c r="W9336" t="s">
        <v>10734</v>
      </c>
      <c r="X9336" t="s">
        <v>282</v>
      </c>
      <c r="Y9336" t="s">
        <v>380</v>
      </c>
      <c r="Z9336" t="s">
        <v>284</v>
      </c>
      <c r="AA9336" t="s">
        <v>353</v>
      </c>
      <c r="AB9336"/>
      <c r="AD9336" s="27" t="s">
        <v>3330</v>
      </c>
      <c r="AE9336" t="s">
        <v>347</v>
      </c>
      <c r="AF9336" t="s">
        <v>335</v>
      </c>
      <c r="AH9336" t="s">
        <v>725</v>
      </c>
      <c r="AI9336" t="s">
        <v>4450</v>
      </c>
      <c r="AJ9336" t="s">
        <v>4451</v>
      </c>
      <c r="AK9336" t="s">
        <v>2082</v>
      </c>
      <c r="AL9336" s="12">
        <v>45483.776597222219</v>
      </c>
      <c r="AM9336" t="s">
        <v>291</v>
      </c>
    </row>
    <row r="9337" spans="1:39" ht="15" customHeight="1" x14ac:dyDescent="0.3">
      <c r="A9337" s="38" t="s">
        <v>23234</v>
      </c>
      <c r="B9337" t="s">
        <v>23235</v>
      </c>
      <c r="C9337" t="s">
        <v>2092</v>
      </c>
      <c r="D9337" t="s">
        <v>282</v>
      </c>
      <c r="E9337" t="s">
        <v>319</v>
      </c>
      <c r="G9337" t="s">
        <v>396</v>
      </c>
      <c r="H9337" t="s">
        <v>396</v>
      </c>
      <c r="I9337" t="s">
        <v>23236</v>
      </c>
      <c r="J9337" t="s">
        <v>284</v>
      </c>
      <c r="K9337" t="s">
        <v>2075</v>
      </c>
      <c r="M9337" t="s">
        <v>294</v>
      </c>
      <c r="N9337" t="s">
        <v>295</v>
      </c>
      <c r="O9337" t="s">
        <v>2076</v>
      </c>
      <c r="Q9337" t="s">
        <v>380</v>
      </c>
      <c r="R9337" t="b">
        <v>1</v>
      </c>
      <c r="S9337" t="b">
        <v>1</v>
      </c>
      <c r="T9337" t="s">
        <v>424</v>
      </c>
      <c r="U9337">
        <v>1</v>
      </c>
      <c r="V9337" s="32" t="s">
        <v>11397</v>
      </c>
      <c r="W9337" t="s">
        <v>11398</v>
      </c>
      <c r="X9337" t="s">
        <v>282</v>
      </c>
      <c r="Y9337" t="s">
        <v>380</v>
      </c>
      <c r="Z9337" t="s">
        <v>284</v>
      </c>
      <c r="AB9337"/>
      <c r="AD9337" s="27" t="s">
        <v>2512</v>
      </c>
      <c r="AE9337" t="s">
        <v>347</v>
      </c>
      <c r="AF9337" t="s">
        <v>335</v>
      </c>
      <c r="AH9337" t="s">
        <v>725</v>
      </c>
      <c r="AI9337" t="s">
        <v>4446</v>
      </c>
      <c r="AJ9337" t="s">
        <v>4447</v>
      </c>
      <c r="AK9337" t="s">
        <v>2082</v>
      </c>
      <c r="AL9337" s="12">
        <v>45615.902187500003</v>
      </c>
      <c r="AM9337" t="s">
        <v>291</v>
      </c>
    </row>
    <row r="9338" spans="1:39" ht="15" customHeight="1" x14ac:dyDescent="0.3">
      <c r="A9338" s="38" t="s">
        <v>23234</v>
      </c>
      <c r="B9338" t="s">
        <v>23235</v>
      </c>
      <c r="C9338" t="s">
        <v>2092</v>
      </c>
      <c r="D9338" t="s">
        <v>282</v>
      </c>
      <c r="E9338" t="s">
        <v>319</v>
      </c>
      <c r="G9338" t="s">
        <v>396</v>
      </c>
      <c r="H9338" t="s">
        <v>396</v>
      </c>
      <c r="I9338" t="s">
        <v>23236</v>
      </c>
      <c r="J9338" t="s">
        <v>284</v>
      </c>
      <c r="K9338" t="s">
        <v>2075</v>
      </c>
      <c r="M9338" t="s">
        <v>294</v>
      </c>
      <c r="N9338" t="s">
        <v>295</v>
      </c>
      <c r="O9338" t="s">
        <v>2076</v>
      </c>
      <c r="Q9338" t="s">
        <v>380</v>
      </c>
      <c r="R9338" t="b">
        <v>1</v>
      </c>
      <c r="S9338" t="b">
        <v>1</v>
      </c>
      <c r="T9338" t="s">
        <v>424</v>
      </c>
      <c r="U9338">
        <v>1</v>
      </c>
      <c r="V9338" s="32" t="s">
        <v>10711</v>
      </c>
      <c r="W9338" t="s">
        <v>10712</v>
      </c>
      <c r="X9338" t="s">
        <v>282</v>
      </c>
      <c r="Y9338" t="s">
        <v>380</v>
      </c>
      <c r="Z9338" t="s">
        <v>284</v>
      </c>
      <c r="AB9338"/>
      <c r="AD9338" s="27" t="s">
        <v>2075</v>
      </c>
      <c r="AF9338" t="s">
        <v>335</v>
      </c>
      <c r="AH9338" t="s">
        <v>725</v>
      </c>
      <c r="AI9338" t="s">
        <v>10631</v>
      </c>
      <c r="AJ9338" t="s">
        <v>10632</v>
      </c>
      <c r="AK9338" t="s">
        <v>2082</v>
      </c>
      <c r="AL9338" s="12">
        <v>45544.649062500001</v>
      </c>
      <c r="AM9338" t="s">
        <v>291</v>
      </c>
    </row>
    <row r="9339" spans="1:39" ht="15" customHeight="1" x14ac:dyDescent="0.3">
      <c r="A9339" s="38" t="s">
        <v>23234</v>
      </c>
      <c r="B9339" t="s">
        <v>23235</v>
      </c>
      <c r="C9339" t="s">
        <v>2092</v>
      </c>
      <c r="D9339" t="s">
        <v>282</v>
      </c>
      <c r="E9339" t="s">
        <v>319</v>
      </c>
      <c r="G9339" t="s">
        <v>396</v>
      </c>
      <c r="H9339" t="s">
        <v>396</v>
      </c>
      <c r="I9339" t="s">
        <v>23236</v>
      </c>
      <c r="J9339" t="s">
        <v>284</v>
      </c>
      <c r="K9339" t="s">
        <v>2075</v>
      </c>
      <c r="M9339" t="s">
        <v>294</v>
      </c>
      <c r="N9339" t="s">
        <v>295</v>
      </c>
      <c r="O9339" t="s">
        <v>2076</v>
      </c>
      <c r="Q9339" t="s">
        <v>380</v>
      </c>
      <c r="R9339" t="b">
        <v>1</v>
      </c>
      <c r="S9339" t="b">
        <v>1</v>
      </c>
      <c r="T9339" t="s">
        <v>424</v>
      </c>
      <c r="U9339">
        <v>1</v>
      </c>
      <c r="V9339" s="32" t="s">
        <v>11405</v>
      </c>
      <c r="W9339" t="s">
        <v>3384</v>
      </c>
      <c r="X9339" t="s">
        <v>282</v>
      </c>
      <c r="Y9339" t="s">
        <v>380</v>
      </c>
      <c r="Z9339" t="s">
        <v>284</v>
      </c>
      <c r="AB9339"/>
      <c r="AD9339" s="27" t="s">
        <v>2075</v>
      </c>
      <c r="AF9339" t="s">
        <v>290</v>
      </c>
      <c r="AH9339" t="s">
        <v>725</v>
      </c>
      <c r="AI9339" t="s">
        <v>10631</v>
      </c>
      <c r="AJ9339" t="s">
        <v>10632</v>
      </c>
      <c r="AK9339" t="s">
        <v>2082</v>
      </c>
      <c r="AL9339" s="12">
        <v>45544.650173611109</v>
      </c>
      <c r="AM9339" t="s">
        <v>291</v>
      </c>
    </row>
    <row r="9340" spans="1:39" ht="15" customHeight="1" x14ac:dyDescent="0.3">
      <c r="A9340" s="38" t="s">
        <v>23234</v>
      </c>
      <c r="B9340" t="s">
        <v>23235</v>
      </c>
      <c r="C9340" t="s">
        <v>2092</v>
      </c>
      <c r="D9340" t="s">
        <v>282</v>
      </c>
      <c r="E9340" t="s">
        <v>319</v>
      </c>
      <c r="G9340" t="s">
        <v>396</v>
      </c>
      <c r="H9340" t="s">
        <v>396</v>
      </c>
      <c r="I9340" t="s">
        <v>23236</v>
      </c>
      <c r="J9340" t="s">
        <v>284</v>
      </c>
      <c r="K9340" t="s">
        <v>2075</v>
      </c>
      <c r="M9340" t="s">
        <v>294</v>
      </c>
      <c r="N9340" t="s">
        <v>295</v>
      </c>
      <c r="O9340" t="s">
        <v>2076</v>
      </c>
      <c r="Q9340" t="s">
        <v>380</v>
      </c>
      <c r="R9340" t="b">
        <v>1</v>
      </c>
      <c r="S9340" t="b">
        <v>1</v>
      </c>
      <c r="T9340" t="s">
        <v>424</v>
      </c>
      <c r="U9340">
        <v>1</v>
      </c>
      <c r="V9340" s="32" t="s">
        <v>10737</v>
      </c>
      <c r="W9340" t="s">
        <v>10736</v>
      </c>
      <c r="X9340" t="s">
        <v>282</v>
      </c>
      <c r="Y9340" t="s">
        <v>380</v>
      </c>
      <c r="Z9340" t="s">
        <v>284</v>
      </c>
      <c r="AB9340"/>
      <c r="AD9340" s="27" t="s">
        <v>4453</v>
      </c>
      <c r="AF9340" t="s">
        <v>335</v>
      </c>
      <c r="AH9340" t="s">
        <v>725</v>
      </c>
      <c r="AI9340" t="s">
        <v>4454</v>
      </c>
      <c r="AJ9340" t="s">
        <v>4455</v>
      </c>
      <c r="AK9340" t="s">
        <v>2082</v>
      </c>
      <c r="AL9340" s="12">
        <v>45629.807569444441</v>
      </c>
      <c r="AM9340" t="s">
        <v>291</v>
      </c>
    </row>
    <row r="9341" spans="1:39" ht="15" customHeight="1" x14ac:dyDescent="0.3">
      <c r="A9341" s="38" t="s">
        <v>23234</v>
      </c>
      <c r="B9341" t="s">
        <v>23235</v>
      </c>
      <c r="C9341" t="s">
        <v>2092</v>
      </c>
      <c r="D9341" t="s">
        <v>282</v>
      </c>
      <c r="E9341" t="s">
        <v>319</v>
      </c>
      <c r="G9341" t="s">
        <v>396</v>
      </c>
      <c r="H9341" t="s">
        <v>396</v>
      </c>
      <c r="I9341" t="s">
        <v>23236</v>
      </c>
      <c r="J9341" t="s">
        <v>284</v>
      </c>
      <c r="K9341" t="s">
        <v>2075</v>
      </c>
      <c r="M9341" t="s">
        <v>294</v>
      </c>
      <c r="N9341" t="s">
        <v>295</v>
      </c>
      <c r="O9341" t="s">
        <v>2076</v>
      </c>
      <c r="Q9341" t="s">
        <v>380</v>
      </c>
      <c r="R9341" t="b">
        <v>1</v>
      </c>
      <c r="S9341" t="b">
        <v>1</v>
      </c>
      <c r="T9341" t="s">
        <v>424</v>
      </c>
      <c r="U9341">
        <v>1</v>
      </c>
      <c r="V9341" s="32" t="s">
        <v>11409</v>
      </c>
      <c r="W9341" t="s">
        <v>11398</v>
      </c>
      <c r="X9341" t="s">
        <v>282</v>
      </c>
      <c r="Y9341" t="s">
        <v>380</v>
      </c>
      <c r="Z9341" t="s">
        <v>284</v>
      </c>
      <c r="AB9341"/>
      <c r="AD9341" s="27" t="s">
        <v>4453</v>
      </c>
      <c r="AF9341" t="s">
        <v>335</v>
      </c>
      <c r="AH9341" t="s">
        <v>725</v>
      </c>
      <c r="AI9341" t="s">
        <v>4454</v>
      </c>
      <c r="AJ9341" t="s">
        <v>4455</v>
      </c>
      <c r="AK9341" t="s">
        <v>2082</v>
      </c>
      <c r="AL9341" s="12">
        <v>45629.639872685184</v>
      </c>
      <c r="AM9341" t="s">
        <v>291</v>
      </c>
    </row>
    <row r="9342" spans="1:39" ht="15" customHeight="1" x14ac:dyDescent="0.3">
      <c r="A9342" s="38" t="s">
        <v>23234</v>
      </c>
      <c r="B9342" t="s">
        <v>23235</v>
      </c>
      <c r="C9342" t="s">
        <v>2092</v>
      </c>
      <c r="D9342" t="s">
        <v>282</v>
      </c>
      <c r="E9342" t="s">
        <v>319</v>
      </c>
      <c r="G9342" t="s">
        <v>396</v>
      </c>
      <c r="H9342" t="s">
        <v>396</v>
      </c>
      <c r="I9342" t="s">
        <v>23236</v>
      </c>
      <c r="J9342" t="s">
        <v>284</v>
      </c>
      <c r="K9342" t="s">
        <v>2075</v>
      </c>
      <c r="M9342" t="s">
        <v>294</v>
      </c>
      <c r="N9342" t="s">
        <v>295</v>
      </c>
      <c r="O9342" t="s">
        <v>2076</v>
      </c>
      <c r="Q9342" t="s">
        <v>352</v>
      </c>
      <c r="R9342" t="b">
        <v>1</v>
      </c>
      <c r="S9342" t="b">
        <v>1</v>
      </c>
      <c r="T9342" t="s">
        <v>424</v>
      </c>
      <c r="U9342">
        <v>1</v>
      </c>
      <c r="V9342" s="32" t="s">
        <v>2235</v>
      </c>
      <c r="AB9342"/>
      <c r="AD9342" s="27"/>
    </row>
    <row r="9343" spans="1:39" ht="15" customHeight="1" x14ac:dyDescent="0.3">
      <c r="A9343" s="38" t="s">
        <v>23263</v>
      </c>
      <c r="B9343" t="s">
        <v>23264</v>
      </c>
      <c r="C9343" t="s">
        <v>2092</v>
      </c>
      <c r="D9343" t="s">
        <v>282</v>
      </c>
      <c r="E9343" t="s">
        <v>333</v>
      </c>
      <c r="G9343" t="s">
        <v>396</v>
      </c>
      <c r="H9343" t="s">
        <v>396</v>
      </c>
      <c r="I9343" t="s">
        <v>23265</v>
      </c>
      <c r="J9343" t="s">
        <v>325</v>
      </c>
      <c r="K9343" t="s">
        <v>2075</v>
      </c>
      <c r="M9343" t="s">
        <v>294</v>
      </c>
      <c r="N9343" t="s">
        <v>295</v>
      </c>
      <c r="O9343" t="s">
        <v>2076</v>
      </c>
      <c r="P9343" t="s">
        <v>395</v>
      </c>
      <c r="Q9343" t="s">
        <v>360</v>
      </c>
      <c r="R9343" t="b">
        <v>1</v>
      </c>
      <c r="S9343" t="b">
        <v>1</v>
      </c>
      <c r="T9343" t="s">
        <v>424</v>
      </c>
      <c r="U9343">
        <v>1</v>
      </c>
      <c r="V9343" s="32" t="s">
        <v>2235</v>
      </c>
      <c r="AB9343"/>
      <c r="AD9343" s="27"/>
    </row>
    <row r="9344" spans="1:39" ht="15" customHeight="1" x14ac:dyDescent="0.3">
      <c r="A9344" s="38" t="s">
        <v>23208</v>
      </c>
      <c r="B9344" t="s">
        <v>23209</v>
      </c>
      <c r="C9344" t="s">
        <v>2092</v>
      </c>
      <c r="D9344" t="s">
        <v>282</v>
      </c>
      <c r="E9344" t="s">
        <v>299</v>
      </c>
      <c r="G9344" t="s">
        <v>396</v>
      </c>
      <c r="H9344" t="s">
        <v>396</v>
      </c>
      <c r="I9344" t="s">
        <v>23210</v>
      </c>
      <c r="J9344" t="s">
        <v>284</v>
      </c>
      <c r="K9344" t="s">
        <v>2094</v>
      </c>
      <c r="M9344" t="s">
        <v>294</v>
      </c>
      <c r="N9344" t="s">
        <v>295</v>
      </c>
      <c r="O9344" t="s">
        <v>2076</v>
      </c>
      <c r="Q9344" t="s">
        <v>360</v>
      </c>
      <c r="R9344" t="b">
        <v>1</v>
      </c>
      <c r="S9344" t="b">
        <v>1</v>
      </c>
      <c r="T9344" t="s">
        <v>424</v>
      </c>
      <c r="U9344">
        <v>1</v>
      </c>
      <c r="V9344" s="32" t="s">
        <v>2235</v>
      </c>
      <c r="AB9344"/>
      <c r="AD9344" s="27"/>
    </row>
    <row r="9345" spans="1:39" ht="15" customHeight="1" x14ac:dyDescent="0.3">
      <c r="A9345" s="38" t="s">
        <v>23160</v>
      </c>
      <c r="B9345" t="s">
        <v>23161</v>
      </c>
      <c r="C9345" t="s">
        <v>2092</v>
      </c>
      <c r="D9345" t="s">
        <v>282</v>
      </c>
      <c r="E9345" t="s">
        <v>299</v>
      </c>
      <c r="G9345" t="s">
        <v>396</v>
      </c>
      <c r="H9345" t="s">
        <v>396</v>
      </c>
      <c r="I9345" t="s">
        <v>23162</v>
      </c>
      <c r="J9345" t="s">
        <v>284</v>
      </c>
      <c r="K9345" t="s">
        <v>2094</v>
      </c>
      <c r="M9345" t="s">
        <v>294</v>
      </c>
      <c r="N9345" t="s">
        <v>295</v>
      </c>
      <c r="O9345" t="s">
        <v>2076</v>
      </c>
      <c r="P9345" t="s">
        <v>395</v>
      </c>
      <c r="Q9345" t="s">
        <v>360</v>
      </c>
      <c r="R9345" t="b">
        <v>1</v>
      </c>
      <c r="S9345" t="b">
        <v>1</v>
      </c>
      <c r="T9345" t="s">
        <v>424</v>
      </c>
      <c r="U9345">
        <v>1</v>
      </c>
      <c r="V9345" s="32" t="s">
        <v>2235</v>
      </c>
      <c r="AB9345"/>
      <c r="AD9345" s="27"/>
    </row>
    <row r="9346" spans="1:39" ht="15" customHeight="1" x14ac:dyDescent="0.3">
      <c r="A9346" s="38" t="s">
        <v>23178</v>
      </c>
      <c r="B9346" t="s">
        <v>23179</v>
      </c>
      <c r="C9346" t="s">
        <v>2092</v>
      </c>
      <c r="D9346" t="s">
        <v>282</v>
      </c>
      <c r="E9346" t="s">
        <v>304</v>
      </c>
      <c r="G9346" t="s">
        <v>370</v>
      </c>
      <c r="H9346" t="s">
        <v>298</v>
      </c>
      <c r="I9346" t="s">
        <v>23180</v>
      </c>
      <c r="J9346" t="s">
        <v>284</v>
      </c>
      <c r="K9346" t="s">
        <v>2094</v>
      </c>
      <c r="O9346" t="s">
        <v>2076</v>
      </c>
      <c r="P9346" t="s">
        <v>287</v>
      </c>
      <c r="Q9346" t="s">
        <v>288</v>
      </c>
      <c r="R9346" t="b">
        <v>0</v>
      </c>
      <c r="S9346" t="b">
        <v>0</v>
      </c>
      <c r="T9346" t="s">
        <v>426</v>
      </c>
      <c r="U9346">
        <v>0</v>
      </c>
      <c r="V9346" s="32" t="s">
        <v>11670</v>
      </c>
      <c r="W9346" t="s">
        <v>11671</v>
      </c>
      <c r="X9346" t="s">
        <v>282</v>
      </c>
      <c r="Y9346" t="s">
        <v>288</v>
      </c>
      <c r="Z9346" t="s">
        <v>284</v>
      </c>
      <c r="AA9346" t="s">
        <v>304</v>
      </c>
      <c r="AB9346"/>
      <c r="AD9346" s="27" t="s">
        <v>2094</v>
      </c>
      <c r="AE9346" t="s">
        <v>347</v>
      </c>
      <c r="AF9346" t="s">
        <v>285</v>
      </c>
      <c r="AH9346" t="s">
        <v>371</v>
      </c>
      <c r="AI9346" t="s">
        <v>26082</v>
      </c>
      <c r="AJ9346" t="s">
        <v>26086</v>
      </c>
      <c r="AK9346" t="s">
        <v>2082</v>
      </c>
      <c r="AL9346" s="12">
        <v>46107.231828703705</v>
      </c>
      <c r="AM9346" t="s">
        <v>291</v>
      </c>
    </row>
    <row r="9347" spans="1:39" ht="15" customHeight="1" x14ac:dyDescent="0.3">
      <c r="A9347" s="38" t="s">
        <v>23220</v>
      </c>
      <c r="B9347" t="s">
        <v>23221</v>
      </c>
      <c r="C9347" t="s">
        <v>2092</v>
      </c>
      <c r="D9347" t="s">
        <v>282</v>
      </c>
      <c r="E9347" t="s">
        <v>322</v>
      </c>
      <c r="G9347" t="s">
        <v>396</v>
      </c>
      <c r="H9347" t="s">
        <v>396</v>
      </c>
      <c r="I9347" t="s">
        <v>23222</v>
      </c>
      <c r="J9347" t="s">
        <v>284</v>
      </c>
      <c r="K9347" t="s">
        <v>2075</v>
      </c>
      <c r="M9347" t="s">
        <v>294</v>
      </c>
      <c r="N9347" t="s">
        <v>295</v>
      </c>
      <c r="O9347" t="s">
        <v>2076</v>
      </c>
      <c r="Q9347" t="s">
        <v>360</v>
      </c>
      <c r="R9347" t="b">
        <v>1</v>
      </c>
      <c r="S9347" t="b">
        <v>1</v>
      </c>
      <c r="T9347" t="s">
        <v>424</v>
      </c>
      <c r="U9347">
        <v>1</v>
      </c>
      <c r="V9347" s="32" t="s">
        <v>2235</v>
      </c>
      <c r="AB9347"/>
      <c r="AD9347" s="27"/>
    </row>
    <row r="9348" spans="1:39" ht="15" customHeight="1" x14ac:dyDescent="0.3">
      <c r="A9348" s="38" t="s">
        <v>23122</v>
      </c>
      <c r="B9348" t="s">
        <v>23123</v>
      </c>
      <c r="C9348" t="s">
        <v>2092</v>
      </c>
      <c r="D9348" t="s">
        <v>282</v>
      </c>
      <c r="E9348" t="s">
        <v>25535</v>
      </c>
      <c r="G9348" t="s">
        <v>396</v>
      </c>
      <c r="H9348" t="s">
        <v>396</v>
      </c>
      <c r="I9348" t="s">
        <v>23124</v>
      </c>
      <c r="J9348" t="s">
        <v>284</v>
      </c>
      <c r="K9348" t="s">
        <v>2075</v>
      </c>
      <c r="M9348" t="s">
        <v>294</v>
      </c>
      <c r="N9348" t="s">
        <v>295</v>
      </c>
      <c r="O9348" t="s">
        <v>2076</v>
      </c>
      <c r="Q9348" t="s">
        <v>360</v>
      </c>
      <c r="R9348" t="b">
        <v>1</v>
      </c>
      <c r="S9348" t="b">
        <v>1</v>
      </c>
      <c r="T9348" t="s">
        <v>424</v>
      </c>
      <c r="U9348">
        <v>1</v>
      </c>
      <c r="V9348" s="32" t="s">
        <v>2235</v>
      </c>
      <c r="AB9348"/>
      <c r="AD9348" s="27"/>
    </row>
    <row r="9349" spans="1:39" ht="15" customHeight="1" x14ac:dyDescent="0.3">
      <c r="A9349" s="38" t="s">
        <v>23205</v>
      </c>
      <c r="B9349" t="s">
        <v>23206</v>
      </c>
      <c r="C9349" t="s">
        <v>2092</v>
      </c>
      <c r="D9349" t="s">
        <v>282</v>
      </c>
      <c r="E9349" t="s">
        <v>322</v>
      </c>
      <c r="G9349" t="s">
        <v>396</v>
      </c>
      <c r="H9349" t="s">
        <v>396</v>
      </c>
      <c r="I9349" t="s">
        <v>23207</v>
      </c>
      <c r="J9349" t="s">
        <v>284</v>
      </c>
      <c r="K9349" t="s">
        <v>2075</v>
      </c>
      <c r="M9349" t="s">
        <v>294</v>
      </c>
      <c r="N9349" t="s">
        <v>295</v>
      </c>
      <c r="O9349" t="s">
        <v>2076</v>
      </c>
      <c r="Q9349" t="s">
        <v>352</v>
      </c>
      <c r="R9349" t="b">
        <v>1</v>
      </c>
      <c r="S9349" t="b">
        <v>1</v>
      </c>
      <c r="T9349" t="s">
        <v>424</v>
      </c>
      <c r="U9349">
        <v>1</v>
      </c>
      <c r="V9349" s="32" t="s">
        <v>2235</v>
      </c>
      <c r="AB9349"/>
      <c r="AD9349" s="27"/>
    </row>
    <row r="9350" spans="1:39" ht="15" customHeight="1" x14ac:dyDescent="0.3">
      <c r="A9350" s="38" t="s">
        <v>23211</v>
      </c>
      <c r="B9350" t="s">
        <v>23212</v>
      </c>
      <c r="C9350" t="s">
        <v>2092</v>
      </c>
      <c r="D9350" t="s">
        <v>282</v>
      </c>
      <c r="E9350" t="s">
        <v>304</v>
      </c>
      <c r="G9350" t="s">
        <v>370</v>
      </c>
      <c r="H9350" t="s">
        <v>298</v>
      </c>
      <c r="I9350" t="s">
        <v>23213</v>
      </c>
      <c r="J9350" t="s">
        <v>284</v>
      </c>
      <c r="K9350" t="s">
        <v>2094</v>
      </c>
      <c r="M9350" t="s">
        <v>285</v>
      </c>
      <c r="N9350" t="s">
        <v>286</v>
      </c>
      <c r="O9350" t="s">
        <v>2076</v>
      </c>
      <c r="P9350" t="s">
        <v>287</v>
      </c>
      <c r="Q9350" t="s">
        <v>288</v>
      </c>
      <c r="R9350" t="b">
        <v>0</v>
      </c>
      <c r="S9350" t="b">
        <v>0</v>
      </c>
      <c r="T9350" t="s">
        <v>426</v>
      </c>
      <c r="U9350">
        <v>1</v>
      </c>
      <c r="V9350" s="32" t="s">
        <v>11670</v>
      </c>
      <c r="W9350" t="s">
        <v>11671</v>
      </c>
      <c r="X9350" t="s">
        <v>282</v>
      </c>
      <c r="Y9350" t="s">
        <v>288</v>
      </c>
      <c r="Z9350" t="s">
        <v>284</v>
      </c>
      <c r="AA9350" t="s">
        <v>304</v>
      </c>
      <c r="AB9350"/>
      <c r="AD9350" s="27" t="s">
        <v>2094</v>
      </c>
      <c r="AE9350" t="s">
        <v>347</v>
      </c>
      <c r="AF9350" t="s">
        <v>285</v>
      </c>
      <c r="AH9350" t="s">
        <v>371</v>
      </c>
      <c r="AI9350" t="s">
        <v>26082</v>
      </c>
      <c r="AJ9350" t="s">
        <v>26086</v>
      </c>
      <c r="AK9350" t="s">
        <v>2082</v>
      </c>
      <c r="AL9350" s="12">
        <v>46107.231828703705</v>
      </c>
      <c r="AM9350" t="s">
        <v>291</v>
      </c>
    </row>
    <row r="9351" spans="1:39" ht="15" customHeight="1" x14ac:dyDescent="0.3">
      <c r="A9351" s="38" t="s">
        <v>23154</v>
      </c>
      <c r="B9351" t="s">
        <v>23155</v>
      </c>
      <c r="C9351" t="s">
        <v>2092</v>
      </c>
      <c r="D9351" t="s">
        <v>282</v>
      </c>
      <c r="E9351" t="s">
        <v>25518</v>
      </c>
      <c r="G9351" t="s">
        <v>396</v>
      </c>
      <c r="H9351" t="s">
        <v>396</v>
      </c>
      <c r="I9351" t="s">
        <v>23156</v>
      </c>
      <c r="J9351" t="s">
        <v>284</v>
      </c>
      <c r="K9351" t="s">
        <v>2512</v>
      </c>
      <c r="M9351" t="s">
        <v>294</v>
      </c>
      <c r="N9351" t="s">
        <v>295</v>
      </c>
      <c r="O9351" t="s">
        <v>2076</v>
      </c>
      <c r="P9351" t="s">
        <v>395</v>
      </c>
      <c r="Q9351" t="s">
        <v>360</v>
      </c>
      <c r="R9351" t="b">
        <v>1</v>
      </c>
      <c r="S9351" t="b">
        <v>1</v>
      </c>
      <c r="T9351" t="s">
        <v>424</v>
      </c>
      <c r="U9351">
        <v>1</v>
      </c>
      <c r="V9351" s="32" t="s">
        <v>2235</v>
      </c>
      <c r="AB9351"/>
      <c r="AD9351" s="27"/>
    </row>
    <row r="9352" spans="1:39" ht="15" customHeight="1" x14ac:dyDescent="0.3">
      <c r="A9352" s="38" t="s">
        <v>23119</v>
      </c>
      <c r="B9352" t="s">
        <v>23120</v>
      </c>
      <c r="C9352" t="s">
        <v>2092</v>
      </c>
      <c r="D9352" t="s">
        <v>282</v>
      </c>
      <c r="E9352" t="s">
        <v>353</v>
      </c>
      <c r="G9352" t="s">
        <v>396</v>
      </c>
      <c r="H9352" t="s">
        <v>396</v>
      </c>
      <c r="I9352" t="s">
        <v>23121</v>
      </c>
      <c r="J9352" t="s">
        <v>284</v>
      </c>
      <c r="K9352" t="s">
        <v>2075</v>
      </c>
      <c r="M9352" t="s">
        <v>294</v>
      </c>
      <c r="N9352" t="s">
        <v>295</v>
      </c>
      <c r="O9352" t="s">
        <v>2076</v>
      </c>
      <c r="P9352" t="s">
        <v>395</v>
      </c>
      <c r="Q9352" t="s">
        <v>380</v>
      </c>
      <c r="R9352" t="b">
        <v>1</v>
      </c>
      <c r="S9352" t="b">
        <v>1</v>
      </c>
      <c r="T9352" t="s">
        <v>424</v>
      </c>
      <c r="U9352">
        <v>1</v>
      </c>
      <c r="V9352" s="32" t="s">
        <v>12476</v>
      </c>
      <c r="W9352" t="s">
        <v>12477</v>
      </c>
      <c r="X9352" t="s">
        <v>310</v>
      </c>
      <c r="Y9352" t="s">
        <v>380</v>
      </c>
      <c r="Z9352" t="s">
        <v>284</v>
      </c>
      <c r="AB9352"/>
      <c r="AD9352" s="27" t="s">
        <v>4453</v>
      </c>
      <c r="AE9352" t="s">
        <v>26058</v>
      </c>
      <c r="AF9352" t="s">
        <v>294</v>
      </c>
      <c r="AH9352" t="s">
        <v>725</v>
      </c>
      <c r="AI9352" t="s">
        <v>4454</v>
      </c>
      <c r="AJ9352" t="s">
        <v>4455</v>
      </c>
      <c r="AK9352" t="s">
        <v>2082</v>
      </c>
      <c r="AL9352" s="12">
        <v>45615.695289351854</v>
      </c>
      <c r="AM9352" t="s">
        <v>291</v>
      </c>
    </row>
    <row r="9353" spans="1:39" ht="15" customHeight="1" x14ac:dyDescent="0.3">
      <c r="A9353" s="38" t="s">
        <v>23119</v>
      </c>
      <c r="B9353" t="s">
        <v>23120</v>
      </c>
      <c r="C9353" t="s">
        <v>2092</v>
      </c>
      <c r="D9353" t="s">
        <v>282</v>
      </c>
      <c r="E9353" t="s">
        <v>353</v>
      </c>
      <c r="G9353" t="s">
        <v>396</v>
      </c>
      <c r="H9353" t="s">
        <v>396</v>
      </c>
      <c r="I9353" t="s">
        <v>23121</v>
      </c>
      <c r="J9353" t="s">
        <v>284</v>
      </c>
      <c r="K9353" t="s">
        <v>2075</v>
      </c>
      <c r="M9353" t="s">
        <v>294</v>
      </c>
      <c r="N9353" t="s">
        <v>295</v>
      </c>
      <c r="O9353" t="s">
        <v>2076</v>
      </c>
      <c r="P9353" t="s">
        <v>395</v>
      </c>
      <c r="Q9353" t="s">
        <v>380</v>
      </c>
      <c r="R9353" t="b">
        <v>1</v>
      </c>
      <c r="S9353" t="b">
        <v>1</v>
      </c>
      <c r="T9353" t="s">
        <v>424</v>
      </c>
      <c r="U9353">
        <v>1</v>
      </c>
      <c r="V9353" s="32" t="s">
        <v>12474</v>
      </c>
      <c r="W9353" t="s">
        <v>12475</v>
      </c>
      <c r="X9353" t="s">
        <v>310</v>
      </c>
      <c r="Y9353" t="s">
        <v>380</v>
      </c>
      <c r="Z9353" t="s">
        <v>284</v>
      </c>
      <c r="AA9353" t="s">
        <v>328</v>
      </c>
      <c r="AB9353"/>
      <c r="AD9353" s="27" t="s">
        <v>3330</v>
      </c>
      <c r="AE9353" t="s">
        <v>347</v>
      </c>
      <c r="AF9353" t="s">
        <v>330</v>
      </c>
      <c r="AH9353" t="s">
        <v>725</v>
      </c>
      <c r="AI9353" t="s">
        <v>4450</v>
      </c>
      <c r="AJ9353" t="s">
        <v>4451</v>
      </c>
      <c r="AK9353" t="s">
        <v>2082</v>
      </c>
      <c r="AL9353" s="12">
        <v>45482.768622685187</v>
      </c>
      <c r="AM9353" t="s">
        <v>291</v>
      </c>
    </row>
    <row r="9354" spans="1:39" ht="15" customHeight="1" x14ac:dyDescent="0.3">
      <c r="A9354" s="38" t="s">
        <v>23119</v>
      </c>
      <c r="B9354" t="s">
        <v>23120</v>
      </c>
      <c r="C9354" t="s">
        <v>2092</v>
      </c>
      <c r="D9354" t="s">
        <v>282</v>
      </c>
      <c r="E9354" t="s">
        <v>353</v>
      </c>
      <c r="G9354" t="s">
        <v>396</v>
      </c>
      <c r="H9354" t="s">
        <v>396</v>
      </c>
      <c r="I9354" t="s">
        <v>23121</v>
      </c>
      <c r="J9354" t="s">
        <v>284</v>
      </c>
      <c r="K9354" t="s">
        <v>2075</v>
      </c>
      <c r="M9354" t="s">
        <v>294</v>
      </c>
      <c r="N9354" t="s">
        <v>295</v>
      </c>
      <c r="O9354" t="s">
        <v>2076</v>
      </c>
      <c r="P9354" t="s">
        <v>395</v>
      </c>
      <c r="Q9354" t="s">
        <v>380</v>
      </c>
      <c r="R9354" t="b">
        <v>1</v>
      </c>
      <c r="S9354" t="b">
        <v>1</v>
      </c>
      <c r="T9354" t="s">
        <v>424</v>
      </c>
      <c r="U9354">
        <v>1</v>
      </c>
      <c r="V9354" s="32" t="s">
        <v>12478</v>
      </c>
      <c r="W9354" t="s">
        <v>12479</v>
      </c>
      <c r="X9354" t="s">
        <v>282</v>
      </c>
      <c r="Y9354" t="s">
        <v>380</v>
      </c>
      <c r="Z9354" t="s">
        <v>284</v>
      </c>
      <c r="AB9354"/>
      <c r="AD9354" s="27" t="s">
        <v>2512</v>
      </c>
      <c r="AF9354" t="s">
        <v>294</v>
      </c>
      <c r="AH9354" t="s">
        <v>725</v>
      </c>
      <c r="AI9354" t="s">
        <v>4446</v>
      </c>
      <c r="AJ9354" t="s">
        <v>4447</v>
      </c>
      <c r="AK9354" t="s">
        <v>2082</v>
      </c>
      <c r="AL9354" s="12">
        <v>45615.892858796295</v>
      </c>
      <c r="AM9354" t="s">
        <v>291</v>
      </c>
    </row>
    <row r="9355" spans="1:39" ht="15" customHeight="1" x14ac:dyDescent="0.3">
      <c r="A9355" s="38" t="s">
        <v>23119</v>
      </c>
      <c r="B9355" t="s">
        <v>23120</v>
      </c>
      <c r="C9355" t="s">
        <v>2092</v>
      </c>
      <c r="D9355" t="s">
        <v>282</v>
      </c>
      <c r="E9355" t="s">
        <v>353</v>
      </c>
      <c r="G9355" t="s">
        <v>396</v>
      </c>
      <c r="H9355" t="s">
        <v>396</v>
      </c>
      <c r="I9355" t="s">
        <v>23121</v>
      </c>
      <c r="J9355" t="s">
        <v>284</v>
      </c>
      <c r="K9355" t="s">
        <v>2075</v>
      </c>
      <c r="M9355" t="s">
        <v>294</v>
      </c>
      <c r="N9355" t="s">
        <v>295</v>
      </c>
      <c r="O9355" t="s">
        <v>2076</v>
      </c>
      <c r="P9355" t="s">
        <v>395</v>
      </c>
      <c r="Q9355" t="s">
        <v>394</v>
      </c>
      <c r="R9355" t="b">
        <v>1</v>
      </c>
      <c r="S9355" t="b">
        <v>1</v>
      </c>
      <c r="T9355" t="s">
        <v>424</v>
      </c>
      <c r="U9355">
        <v>1</v>
      </c>
      <c r="V9355" s="32" t="s">
        <v>2235</v>
      </c>
      <c r="AB9355"/>
      <c r="AD9355" s="27"/>
    </row>
    <row r="9356" spans="1:39" ht="15" customHeight="1" x14ac:dyDescent="0.3">
      <c r="A9356" s="38" t="s">
        <v>23110</v>
      </c>
      <c r="B9356" t="s">
        <v>23111</v>
      </c>
      <c r="C9356" t="s">
        <v>2073</v>
      </c>
      <c r="D9356" t="s">
        <v>282</v>
      </c>
      <c r="E9356" t="s">
        <v>283</v>
      </c>
      <c r="H9356" t="s">
        <v>26197</v>
      </c>
      <c r="I9356" t="s">
        <v>23112</v>
      </c>
      <c r="J9356" t="s">
        <v>284</v>
      </c>
      <c r="K9356" t="s">
        <v>2075</v>
      </c>
      <c r="M9356" t="s">
        <v>290</v>
      </c>
      <c r="N9356" t="s">
        <v>295</v>
      </c>
      <c r="R9356" t="b">
        <v>0</v>
      </c>
      <c r="S9356" t="b">
        <v>0</v>
      </c>
      <c r="T9356" t="s">
        <v>426</v>
      </c>
      <c r="U9356">
        <v>1</v>
      </c>
      <c r="V9356" s="32" t="s">
        <v>18930</v>
      </c>
      <c r="W9356" t="s">
        <v>18931</v>
      </c>
      <c r="X9356" t="s">
        <v>282</v>
      </c>
      <c r="Y9356" t="s">
        <v>311</v>
      </c>
      <c r="Z9356" t="s">
        <v>310</v>
      </c>
      <c r="AB9356"/>
      <c r="AD9356" s="27" t="s">
        <v>2094</v>
      </c>
      <c r="AF9356" t="s">
        <v>290</v>
      </c>
      <c r="AH9356" t="s">
        <v>18672</v>
      </c>
      <c r="AI9356" t="s">
        <v>18673</v>
      </c>
      <c r="AJ9356" t="s">
        <v>18674</v>
      </c>
      <c r="AK9356" t="s">
        <v>2082</v>
      </c>
      <c r="AL9356" s="12">
        <v>45957.666701388887</v>
      </c>
      <c r="AM9356" t="s">
        <v>291</v>
      </c>
    </row>
    <row r="9357" spans="1:39" ht="15" customHeight="1" x14ac:dyDescent="0.3">
      <c r="A9357" s="38" t="s">
        <v>23110</v>
      </c>
      <c r="B9357" t="s">
        <v>23111</v>
      </c>
      <c r="C9357" t="s">
        <v>2073</v>
      </c>
      <c r="D9357" t="s">
        <v>282</v>
      </c>
      <c r="E9357" t="s">
        <v>283</v>
      </c>
      <c r="H9357" t="s">
        <v>26197</v>
      </c>
      <c r="I9357" t="s">
        <v>23112</v>
      </c>
      <c r="J9357" t="s">
        <v>284</v>
      </c>
      <c r="K9357" t="s">
        <v>2075</v>
      </c>
      <c r="M9357" t="s">
        <v>290</v>
      </c>
      <c r="N9357" t="s">
        <v>295</v>
      </c>
      <c r="Q9357" t="s">
        <v>344</v>
      </c>
      <c r="R9357" t="b">
        <v>0</v>
      </c>
      <c r="S9357" t="b">
        <v>0</v>
      </c>
      <c r="T9357" t="s">
        <v>426</v>
      </c>
      <c r="U9357">
        <v>1</v>
      </c>
      <c r="V9357" s="32" t="s">
        <v>18928</v>
      </c>
      <c r="W9357" t="s">
        <v>18929</v>
      </c>
      <c r="X9357" t="s">
        <v>282</v>
      </c>
      <c r="Y9357" t="s">
        <v>344</v>
      </c>
      <c r="Z9357" t="s">
        <v>284</v>
      </c>
      <c r="AA9357" t="s">
        <v>283</v>
      </c>
      <c r="AB9357"/>
      <c r="AD9357" s="27" t="s">
        <v>2075</v>
      </c>
      <c r="AF9357" t="s">
        <v>290</v>
      </c>
      <c r="AH9357" t="s">
        <v>18672</v>
      </c>
      <c r="AI9357" t="s">
        <v>18673</v>
      </c>
      <c r="AJ9357" t="s">
        <v>18674</v>
      </c>
      <c r="AK9357" t="s">
        <v>2082</v>
      </c>
      <c r="AL9357" s="12">
        <v>45957.666342592594</v>
      </c>
    </row>
    <row r="9358" spans="1:39" ht="15" customHeight="1" x14ac:dyDescent="0.3">
      <c r="A9358" s="38" t="s">
        <v>23110</v>
      </c>
      <c r="B9358" t="s">
        <v>23111</v>
      </c>
      <c r="C9358" t="s">
        <v>2073</v>
      </c>
      <c r="D9358" t="s">
        <v>282</v>
      </c>
      <c r="E9358" t="s">
        <v>283</v>
      </c>
      <c r="H9358" t="s">
        <v>26197</v>
      </c>
      <c r="I9358" t="s">
        <v>23112</v>
      </c>
      <c r="J9358" t="s">
        <v>284</v>
      </c>
      <c r="K9358" t="s">
        <v>2075</v>
      </c>
      <c r="M9358" t="s">
        <v>290</v>
      </c>
      <c r="N9358" t="s">
        <v>295</v>
      </c>
      <c r="R9358" t="b">
        <v>0</v>
      </c>
      <c r="S9358" t="b">
        <v>0</v>
      </c>
      <c r="T9358" t="s">
        <v>426</v>
      </c>
      <c r="U9358">
        <v>1</v>
      </c>
      <c r="V9358" s="32" t="s">
        <v>18679</v>
      </c>
      <c r="W9358" t="s">
        <v>18680</v>
      </c>
      <c r="X9358" t="s">
        <v>282</v>
      </c>
      <c r="Y9358" t="s">
        <v>311</v>
      </c>
      <c r="Z9358" t="s">
        <v>284</v>
      </c>
      <c r="AB9358"/>
      <c r="AD9358" s="27" t="s">
        <v>2075</v>
      </c>
      <c r="AF9358" t="s">
        <v>290</v>
      </c>
      <c r="AH9358" t="s">
        <v>18672</v>
      </c>
      <c r="AI9358" t="s">
        <v>18673</v>
      </c>
      <c r="AJ9358" t="s">
        <v>18674</v>
      </c>
      <c r="AK9358" t="s">
        <v>2082</v>
      </c>
      <c r="AL9358" s="12">
        <v>45993.713194444441</v>
      </c>
    </row>
    <row r="9359" spans="1:39" ht="15" customHeight="1" x14ac:dyDescent="0.3">
      <c r="A9359" s="38" t="s">
        <v>23145</v>
      </c>
      <c r="B9359" t="s">
        <v>23146</v>
      </c>
      <c r="C9359" t="s">
        <v>2092</v>
      </c>
      <c r="D9359" t="s">
        <v>282</v>
      </c>
      <c r="E9359" t="s">
        <v>25536</v>
      </c>
      <c r="G9359" t="s">
        <v>396</v>
      </c>
      <c r="H9359" t="s">
        <v>396</v>
      </c>
      <c r="I9359" t="s">
        <v>23147</v>
      </c>
      <c r="J9359" t="s">
        <v>284</v>
      </c>
      <c r="K9359" t="s">
        <v>2075</v>
      </c>
      <c r="M9359" t="s">
        <v>294</v>
      </c>
      <c r="N9359" t="s">
        <v>295</v>
      </c>
      <c r="O9359" t="s">
        <v>2076</v>
      </c>
      <c r="P9359" t="s">
        <v>395</v>
      </c>
      <c r="Q9359" t="s">
        <v>394</v>
      </c>
      <c r="R9359" t="b">
        <v>1</v>
      </c>
      <c r="S9359" t="b">
        <v>1</v>
      </c>
      <c r="T9359" t="s">
        <v>424</v>
      </c>
      <c r="U9359">
        <v>1</v>
      </c>
      <c r="V9359" s="32" t="s">
        <v>2235</v>
      </c>
      <c r="AB9359"/>
      <c r="AD9359" s="27"/>
    </row>
    <row r="9360" spans="1:39" ht="15" customHeight="1" x14ac:dyDescent="0.3">
      <c r="A9360" s="38" t="s">
        <v>23125</v>
      </c>
      <c r="B9360" t="s">
        <v>23126</v>
      </c>
      <c r="C9360" t="s">
        <v>2073</v>
      </c>
      <c r="D9360" t="s">
        <v>282</v>
      </c>
      <c r="E9360" t="s">
        <v>322</v>
      </c>
      <c r="H9360" t="s">
        <v>371</v>
      </c>
      <c r="I9360" t="s">
        <v>23127</v>
      </c>
      <c r="J9360" t="s">
        <v>310</v>
      </c>
      <c r="K9360" t="s">
        <v>2224</v>
      </c>
      <c r="M9360" t="s">
        <v>294</v>
      </c>
      <c r="N9360" t="s">
        <v>295</v>
      </c>
      <c r="O9360" t="s">
        <v>2076</v>
      </c>
      <c r="Q9360" t="s">
        <v>344</v>
      </c>
      <c r="R9360" t="b">
        <v>0</v>
      </c>
      <c r="S9360" t="b">
        <v>0</v>
      </c>
      <c r="T9360" t="s">
        <v>426</v>
      </c>
      <c r="U9360">
        <v>1</v>
      </c>
      <c r="V9360" s="32" t="s">
        <v>23128</v>
      </c>
      <c r="W9360" t="s">
        <v>23129</v>
      </c>
      <c r="X9360" t="s">
        <v>282</v>
      </c>
      <c r="Y9360" t="s">
        <v>344</v>
      </c>
      <c r="Z9360" t="s">
        <v>310</v>
      </c>
      <c r="AA9360" t="s">
        <v>322</v>
      </c>
      <c r="AB9360"/>
      <c r="AD9360" s="27" t="s">
        <v>2079</v>
      </c>
      <c r="AF9360" t="s">
        <v>294</v>
      </c>
      <c r="AH9360" t="s">
        <v>2013</v>
      </c>
      <c r="AI9360" t="s">
        <v>2080</v>
      </c>
      <c r="AJ9360" t="s">
        <v>2081</v>
      </c>
      <c r="AK9360" t="s">
        <v>2082</v>
      </c>
      <c r="AL9360" s="12">
        <v>45831.238506944443</v>
      </c>
    </row>
    <row r="9361" spans="1:38" ht="15" customHeight="1" x14ac:dyDescent="0.3">
      <c r="A9361" s="38" t="s">
        <v>23125</v>
      </c>
      <c r="B9361" t="s">
        <v>23126</v>
      </c>
      <c r="C9361" t="s">
        <v>2073</v>
      </c>
      <c r="D9361" t="s">
        <v>282</v>
      </c>
      <c r="E9361" t="s">
        <v>322</v>
      </c>
      <c r="H9361" t="s">
        <v>371</v>
      </c>
      <c r="I9361" t="s">
        <v>23127</v>
      </c>
      <c r="J9361" t="s">
        <v>310</v>
      </c>
      <c r="K9361" t="s">
        <v>2224</v>
      </c>
      <c r="M9361" t="s">
        <v>294</v>
      </c>
      <c r="N9361" t="s">
        <v>295</v>
      </c>
      <c r="O9361" t="s">
        <v>2076</v>
      </c>
      <c r="R9361" t="b">
        <v>0</v>
      </c>
      <c r="S9361" t="b">
        <v>0</v>
      </c>
      <c r="T9361" t="s">
        <v>426</v>
      </c>
      <c r="U9361">
        <v>1</v>
      </c>
      <c r="V9361" s="32" t="s">
        <v>19276</v>
      </c>
      <c r="W9361" t="s">
        <v>19277</v>
      </c>
      <c r="X9361" t="s">
        <v>282</v>
      </c>
      <c r="Y9361" t="s">
        <v>311</v>
      </c>
      <c r="Z9361" t="s">
        <v>284</v>
      </c>
      <c r="AA9361" t="s">
        <v>299</v>
      </c>
      <c r="AB9361"/>
      <c r="AD9361" s="27" t="s">
        <v>2075</v>
      </c>
      <c r="AF9361" t="s">
        <v>294</v>
      </c>
      <c r="AH9361" t="s">
        <v>2013</v>
      </c>
      <c r="AI9361" t="s">
        <v>2080</v>
      </c>
      <c r="AJ9361" t="s">
        <v>2081</v>
      </c>
      <c r="AK9361" t="s">
        <v>2082</v>
      </c>
      <c r="AL9361" s="12">
        <v>45831.363923611112</v>
      </c>
    </row>
    <row r="9362" spans="1:38" ht="15" customHeight="1" x14ac:dyDescent="0.3">
      <c r="A9362" s="38" t="s">
        <v>23163</v>
      </c>
      <c r="B9362" t="s">
        <v>23164</v>
      </c>
      <c r="C9362" t="s">
        <v>2092</v>
      </c>
      <c r="D9362" t="s">
        <v>282</v>
      </c>
      <c r="E9362" t="s">
        <v>25537</v>
      </c>
      <c r="G9362" t="s">
        <v>396</v>
      </c>
      <c r="H9362" t="s">
        <v>396</v>
      </c>
      <c r="I9362" t="s">
        <v>23165</v>
      </c>
      <c r="J9362" t="s">
        <v>284</v>
      </c>
      <c r="K9362" t="s">
        <v>2075</v>
      </c>
      <c r="M9362" t="s">
        <v>294</v>
      </c>
      <c r="N9362" t="s">
        <v>295</v>
      </c>
      <c r="O9362" t="s">
        <v>2076</v>
      </c>
      <c r="P9362" t="s">
        <v>395</v>
      </c>
      <c r="Q9362" t="s">
        <v>394</v>
      </c>
      <c r="R9362" t="b">
        <v>1</v>
      </c>
      <c r="S9362" t="b">
        <v>1</v>
      </c>
      <c r="T9362" t="s">
        <v>424</v>
      </c>
      <c r="U9362">
        <v>1</v>
      </c>
      <c r="V9362" s="32" t="s">
        <v>2235</v>
      </c>
      <c r="AB9362"/>
      <c r="AD9362" s="27"/>
    </row>
    <row r="9363" spans="1:38" ht="15" customHeight="1" x14ac:dyDescent="0.3">
      <c r="A9363" s="38" t="s">
        <v>23130</v>
      </c>
      <c r="B9363" t="s">
        <v>23131</v>
      </c>
      <c r="C9363" t="s">
        <v>2092</v>
      </c>
      <c r="D9363" t="s">
        <v>282</v>
      </c>
      <c r="E9363" t="s">
        <v>299</v>
      </c>
      <c r="G9363" t="s">
        <v>396</v>
      </c>
      <c r="H9363" t="s">
        <v>396</v>
      </c>
      <c r="I9363" t="s">
        <v>23132</v>
      </c>
      <c r="J9363" t="s">
        <v>325</v>
      </c>
      <c r="K9363" t="s">
        <v>2094</v>
      </c>
      <c r="M9363" t="s">
        <v>294</v>
      </c>
      <c r="N9363" t="s">
        <v>295</v>
      </c>
      <c r="O9363" t="s">
        <v>2076</v>
      </c>
      <c r="Q9363" t="s">
        <v>360</v>
      </c>
      <c r="R9363" t="b">
        <v>1</v>
      </c>
      <c r="S9363" t="b">
        <v>1</v>
      </c>
      <c r="T9363" t="s">
        <v>424</v>
      </c>
      <c r="U9363">
        <v>1</v>
      </c>
      <c r="V9363" s="32" t="s">
        <v>2235</v>
      </c>
      <c r="AB9363"/>
      <c r="AD9363" s="27"/>
    </row>
    <row r="9364" spans="1:38" ht="15" customHeight="1" x14ac:dyDescent="0.3">
      <c r="A9364" s="38" t="s">
        <v>23116</v>
      </c>
      <c r="B9364" t="s">
        <v>23117</v>
      </c>
      <c r="C9364" t="s">
        <v>2092</v>
      </c>
      <c r="D9364" t="s">
        <v>282</v>
      </c>
      <c r="E9364" t="s">
        <v>299</v>
      </c>
      <c r="G9364" t="s">
        <v>396</v>
      </c>
      <c r="H9364" t="s">
        <v>396</v>
      </c>
      <c r="I9364" t="s">
        <v>23118</v>
      </c>
      <c r="J9364" t="s">
        <v>329</v>
      </c>
      <c r="K9364" t="s">
        <v>2094</v>
      </c>
      <c r="M9364" t="s">
        <v>294</v>
      </c>
      <c r="N9364" t="s">
        <v>295</v>
      </c>
      <c r="O9364" t="s">
        <v>2228</v>
      </c>
      <c r="P9364" t="s">
        <v>395</v>
      </c>
      <c r="Q9364" t="s">
        <v>314</v>
      </c>
      <c r="R9364" t="b">
        <v>0</v>
      </c>
      <c r="S9364" t="b">
        <v>0</v>
      </c>
      <c r="T9364" t="s">
        <v>424</v>
      </c>
      <c r="U9364">
        <v>1</v>
      </c>
      <c r="V9364" s="32" t="s">
        <v>2235</v>
      </c>
      <c r="AB9364"/>
      <c r="AD9364" s="27"/>
    </row>
    <row r="9365" spans="1:38" ht="15" customHeight="1" x14ac:dyDescent="0.3">
      <c r="A9365" s="38" t="s">
        <v>23166</v>
      </c>
      <c r="B9365" t="s">
        <v>23167</v>
      </c>
      <c r="C9365" t="s">
        <v>2092</v>
      </c>
      <c r="D9365" t="s">
        <v>282</v>
      </c>
      <c r="E9365" t="s">
        <v>299</v>
      </c>
      <c r="G9365" t="s">
        <v>396</v>
      </c>
      <c r="H9365" t="s">
        <v>396</v>
      </c>
      <c r="I9365" t="s">
        <v>23168</v>
      </c>
      <c r="J9365" t="s">
        <v>325</v>
      </c>
      <c r="K9365" t="s">
        <v>2075</v>
      </c>
      <c r="M9365" t="s">
        <v>294</v>
      </c>
      <c r="N9365" t="s">
        <v>295</v>
      </c>
      <c r="O9365" t="s">
        <v>2076</v>
      </c>
      <c r="P9365" t="s">
        <v>395</v>
      </c>
      <c r="Q9365" t="s">
        <v>360</v>
      </c>
      <c r="R9365" t="b">
        <v>1</v>
      </c>
      <c r="S9365" t="b">
        <v>1</v>
      </c>
      <c r="T9365" t="s">
        <v>424</v>
      </c>
      <c r="U9365">
        <v>1</v>
      </c>
      <c r="V9365" s="32" t="s">
        <v>2235</v>
      </c>
      <c r="AB9365"/>
      <c r="AD9365" s="27"/>
    </row>
    <row r="9366" spans="1:38" ht="15" customHeight="1" x14ac:dyDescent="0.3">
      <c r="A9366" s="38" t="s">
        <v>23142</v>
      </c>
      <c r="B9366" t="s">
        <v>23143</v>
      </c>
      <c r="C9366" t="s">
        <v>2092</v>
      </c>
      <c r="D9366" t="s">
        <v>282</v>
      </c>
      <c r="E9366" t="s">
        <v>299</v>
      </c>
      <c r="G9366" t="s">
        <v>396</v>
      </c>
      <c r="H9366" t="s">
        <v>396</v>
      </c>
      <c r="I9366" t="s">
        <v>23144</v>
      </c>
      <c r="J9366" t="s">
        <v>284</v>
      </c>
      <c r="K9366" t="s">
        <v>2094</v>
      </c>
      <c r="M9366" t="s">
        <v>294</v>
      </c>
      <c r="N9366" t="s">
        <v>295</v>
      </c>
      <c r="O9366" t="s">
        <v>2076</v>
      </c>
      <c r="P9366" t="s">
        <v>395</v>
      </c>
      <c r="Q9366" t="s">
        <v>360</v>
      </c>
      <c r="R9366" t="b">
        <v>1</v>
      </c>
      <c r="S9366" t="b">
        <v>1</v>
      </c>
      <c r="T9366" t="s">
        <v>424</v>
      </c>
      <c r="U9366">
        <v>1</v>
      </c>
      <c r="V9366" s="32" t="s">
        <v>2235</v>
      </c>
      <c r="AB9366"/>
      <c r="AD9366" s="27"/>
    </row>
    <row r="9367" spans="1:38" ht="15" customHeight="1" x14ac:dyDescent="0.3">
      <c r="A9367" s="38" t="s">
        <v>23148</v>
      </c>
      <c r="B9367" t="s">
        <v>23149</v>
      </c>
      <c r="C9367" t="s">
        <v>2092</v>
      </c>
      <c r="D9367" t="s">
        <v>282</v>
      </c>
      <c r="E9367" t="s">
        <v>299</v>
      </c>
      <c r="G9367" t="s">
        <v>396</v>
      </c>
      <c r="H9367" t="s">
        <v>396</v>
      </c>
      <c r="I9367" t="s">
        <v>23150</v>
      </c>
      <c r="J9367" t="s">
        <v>325</v>
      </c>
      <c r="K9367" t="s">
        <v>2512</v>
      </c>
      <c r="M9367" t="s">
        <v>294</v>
      </c>
      <c r="N9367" t="s">
        <v>295</v>
      </c>
      <c r="O9367" t="s">
        <v>2076</v>
      </c>
      <c r="P9367" t="s">
        <v>395</v>
      </c>
      <c r="Q9367" t="s">
        <v>354</v>
      </c>
      <c r="R9367" t="b">
        <v>1</v>
      </c>
      <c r="S9367" t="b">
        <v>1</v>
      </c>
      <c r="T9367" t="s">
        <v>424</v>
      </c>
      <c r="U9367">
        <v>1</v>
      </c>
      <c r="V9367" s="32" t="s">
        <v>2235</v>
      </c>
      <c r="AB9367"/>
      <c r="AD9367" s="27"/>
    </row>
    <row r="9368" spans="1:38" ht="15" customHeight="1" x14ac:dyDescent="0.3">
      <c r="A9368" s="38" t="s">
        <v>23266</v>
      </c>
      <c r="B9368" t="s">
        <v>23267</v>
      </c>
      <c r="C9368" t="s">
        <v>2073</v>
      </c>
      <c r="D9368" t="s">
        <v>282</v>
      </c>
      <c r="E9368" t="s">
        <v>337</v>
      </c>
      <c r="H9368" t="s">
        <v>25565</v>
      </c>
      <c r="I9368" t="s">
        <v>23268</v>
      </c>
      <c r="J9368" t="s">
        <v>284</v>
      </c>
      <c r="K9368" t="s">
        <v>2075</v>
      </c>
      <c r="M9368" t="s">
        <v>294</v>
      </c>
      <c r="N9368" t="s">
        <v>295</v>
      </c>
      <c r="Q9368" t="s">
        <v>344</v>
      </c>
      <c r="R9368" t="b">
        <v>0</v>
      </c>
      <c r="S9368" t="b">
        <v>0</v>
      </c>
      <c r="T9368" t="s">
        <v>426</v>
      </c>
      <c r="U9368">
        <v>1</v>
      </c>
      <c r="V9368" s="32" t="s">
        <v>3331</v>
      </c>
      <c r="W9368" t="s">
        <v>3332</v>
      </c>
      <c r="X9368" t="s">
        <v>282</v>
      </c>
      <c r="Y9368" t="s">
        <v>344</v>
      </c>
      <c r="Z9368" t="s">
        <v>310</v>
      </c>
      <c r="AB9368"/>
      <c r="AD9368" s="27" t="s">
        <v>2075</v>
      </c>
      <c r="AF9368" t="s">
        <v>294</v>
      </c>
      <c r="AH9368" t="s">
        <v>2169</v>
      </c>
      <c r="AI9368" t="s">
        <v>2170</v>
      </c>
      <c r="AJ9368" t="s">
        <v>2171</v>
      </c>
      <c r="AK9368" t="s">
        <v>2082</v>
      </c>
      <c r="AL9368" s="12">
        <v>46002.354097222225</v>
      </c>
    </row>
    <row r="9369" spans="1:38" ht="15" customHeight="1" x14ac:dyDescent="0.3">
      <c r="A9369" s="38" t="s">
        <v>23266</v>
      </c>
      <c r="B9369" t="s">
        <v>23267</v>
      </c>
      <c r="C9369" t="s">
        <v>2073</v>
      </c>
      <c r="D9369" t="s">
        <v>282</v>
      </c>
      <c r="E9369" t="s">
        <v>337</v>
      </c>
      <c r="H9369" t="s">
        <v>25565</v>
      </c>
      <c r="I9369" t="s">
        <v>23268</v>
      </c>
      <c r="J9369" t="s">
        <v>284</v>
      </c>
      <c r="K9369" t="s">
        <v>2075</v>
      </c>
      <c r="M9369" t="s">
        <v>294</v>
      </c>
      <c r="N9369" t="s">
        <v>295</v>
      </c>
      <c r="Q9369" t="s">
        <v>344</v>
      </c>
      <c r="R9369" t="b">
        <v>0</v>
      </c>
      <c r="S9369" t="b">
        <v>0</v>
      </c>
      <c r="T9369" t="s">
        <v>426</v>
      </c>
      <c r="U9369">
        <v>1</v>
      </c>
      <c r="V9369" s="32" t="s">
        <v>3328</v>
      </c>
      <c r="W9369" t="s">
        <v>3329</v>
      </c>
      <c r="X9369" t="s">
        <v>282</v>
      </c>
      <c r="Y9369" t="s">
        <v>344</v>
      </c>
      <c r="Z9369" t="s">
        <v>310</v>
      </c>
      <c r="AB9369"/>
      <c r="AD9369" s="27" t="s">
        <v>3330</v>
      </c>
      <c r="AF9369" t="s">
        <v>294</v>
      </c>
      <c r="AH9369" t="s">
        <v>2016</v>
      </c>
      <c r="AI9369" t="s">
        <v>2088</v>
      </c>
      <c r="AJ9369" t="s">
        <v>2089</v>
      </c>
      <c r="AK9369" t="s">
        <v>2082</v>
      </c>
      <c r="AL9369" s="12">
        <v>45856.493356481478</v>
      </c>
    </row>
    <row r="9370" spans="1:38" ht="15" customHeight="1" x14ac:dyDescent="0.3">
      <c r="A9370" s="38" t="s">
        <v>23266</v>
      </c>
      <c r="B9370" t="s">
        <v>23267</v>
      </c>
      <c r="C9370" t="s">
        <v>2073</v>
      </c>
      <c r="D9370" t="s">
        <v>282</v>
      </c>
      <c r="E9370" t="s">
        <v>337</v>
      </c>
      <c r="H9370" t="s">
        <v>25565</v>
      </c>
      <c r="I9370" t="s">
        <v>23268</v>
      </c>
      <c r="J9370" t="s">
        <v>284</v>
      </c>
      <c r="K9370" t="s">
        <v>2075</v>
      </c>
      <c r="M9370" t="s">
        <v>294</v>
      </c>
      <c r="N9370" t="s">
        <v>295</v>
      </c>
      <c r="R9370" t="b">
        <v>0</v>
      </c>
      <c r="S9370" t="b">
        <v>0</v>
      </c>
      <c r="T9370" t="s">
        <v>426</v>
      </c>
      <c r="U9370">
        <v>1</v>
      </c>
      <c r="V9370" s="32" t="s">
        <v>18604</v>
      </c>
      <c r="W9370" t="s">
        <v>18605</v>
      </c>
      <c r="X9370" t="s">
        <v>282</v>
      </c>
      <c r="Y9370" t="s">
        <v>311</v>
      </c>
      <c r="Z9370" t="s">
        <v>284</v>
      </c>
      <c r="AB9370"/>
      <c r="AD9370" s="27" t="s">
        <v>2075</v>
      </c>
      <c r="AF9370" t="s">
        <v>294</v>
      </c>
      <c r="AH9370" t="s">
        <v>2016</v>
      </c>
      <c r="AI9370" t="s">
        <v>2088</v>
      </c>
      <c r="AJ9370" t="s">
        <v>2089</v>
      </c>
      <c r="AK9370" t="s">
        <v>2082</v>
      </c>
      <c r="AL9370" s="12">
        <v>45856.497314814813</v>
      </c>
    </row>
    <row r="9371" spans="1:38" ht="15" customHeight="1" x14ac:dyDescent="0.3">
      <c r="A9371" s="38" t="s">
        <v>23393</v>
      </c>
      <c r="B9371" t="s">
        <v>23394</v>
      </c>
      <c r="C9371" t="s">
        <v>2092</v>
      </c>
      <c r="D9371" t="s">
        <v>282</v>
      </c>
      <c r="E9371" t="s">
        <v>25497</v>
      </c>
      <c r="G9371" t="s">
        <v>396</v>
      </c>
      <c r="H9371" t="s">
        <v>396</v>
      </c>
      <c r="I9371" t="s">
        <v>23395</v>
      </c>
      <c r="J9371" t="s">
        <v>284</v>
      </c>
      <c r="K9371" t="s">
        <v>4453</v>
      </c>
      <c r="M9371" t="s">
        <v>294</v>
      </c>
      <c r="N9371" t="s">
        <v>295</v>
      </c>
      <c r="O9371" t="s">
        <v>2076</v>
      </c>
      <c r="Q9371" t="s">
        <v>360</v>
      </c>
      <c r="R9371" t="b">
        <v>1</v>
      </c>
      <c r="S9371" t="b">
        <v>1</v>
      </c>
      <c r="T9371" t="s">
        <v>424</v>
      </c>
      <c r="U9371">
        <v>1</v>
      </c>
      <c r="V9371" s="32" t="s">
        <v>2235</v>
      </c>
      <c r="AB9371"/>
      <c r="AD9371" s="27"/>
    </row>
    <row r="9372" spans="1:38" ht="15" customHeight="1" x14ac:dyDescent="0.3">
      <c r="A9372" s="38" t="s">
        <v>23396</v>
      </c>
      <c r="B9372" t="s">
        <v>23397</v>
      </c>
      <c r="C9372" t="s">
        <v>2092</v>
      </c>
      <c r="D9372" t="s">
        <v>282</v>
      </c>
      <c r="E9372" t="s">
        <v>25498</v>
      </c>
      <c r="G9372" t="s">
        <v>396</v>
      </c>
      <c r="H9372" t="s">
        <v>396</v>
      </c>
      <c r="I9372" t="s">
        <v>23398</v>
      </c>
      <c r="J9372" t="s">
        <v>284</v>
      </c>
      <c r="K9372" t="s">
        <v>3330</v>
      </c>
      <c r="M9372" t="s">
        <v>294</v>
      </c>
      <c r="N9372" t="s">
        <v>295</v>
      </c>
      <c r="O9372" t="s">
        <v>2076</v>
      </c>
      <c r="Q9372" t="s">
        <v>360</v>
      </c>
      <c r="R9372" t="b">
        <v>1</v>
      </c>
      <c r="S9372" t="b">
        <v>1</v>
      </c>
      <c r="T9372" t="s">
        <v>424</v>
      </c>
      <c r="U9372">
        <v>1</v>
      </c>
      <c r="V9372" s="32" t="s">
        <v>2235</v>
      </c>
      <c r="AB9372"/>
      <c r="AD9372" s="27"/>
    </row>
    <row r="9373" spans="1:38" ht="15" customHeight="1" x14ac:dyDescent="0.3">
      <c r="A9373" s="38" t="s">
        <v>23399</v>
      </c>
      <c r="B9373" t="s">
        <v>23400</v>
      </c>
      <c r="C9373" t="s">
        <v>2092</v>
      </c>
      <c r="D9373" t="s">
        <v>282</v>
      </c>
      <c r="E9373" t="s">
        <v>25499</v>
      </c>
      <c r="G9373" t="s">
        <v>396</v>
      </c>
      <c r="H9373" t="s">
        <v>396</v>
      </c>
      <c r="I9373" t="s">
        <v>23401</v>
      </c>
      <c r="J9373" t="s">
        <v>325</v>
      </c>
      <c r="K9373" t="s">
        <v>3330</v>
      </c>
      <c r="M9373" t="s">
        <v>294</v>
      </c>
      <c r="N9373" t="s">
        <v>295</v>
      </c>
      <c r="O9373" t="s">
        <v>2076</v>
      </c>
      <c r="Q9373" t="s">
        <v>360</v>
      </c>
      <c r="R9373" t="b">
        <v>1</v>
      </c>
      <c r="S9373" t="b">
        <v>1</v>
      </c>
      <c r="T9373" t="s">
        <v>424</v>
      </c>
      <c r="U9373">
        <v>1</v>
      </c>
      <c r="V9373" s="32" t="s">
        <v>2235</v>
      </c>
      <c r="AB9373"/>
      <c r="AD9373" s="27"/>
    </row>
    <row r="9374" spans="1:38" ht="15" customHeight="1" x14ac:dyDescent="0.3">
      <c r="A9374" s="38" t="s">
        <v>23402</v>
      </c>
      <c r="B9374" t="s">
        <v>23403</v>
      </c>
      <c r="C9374" t="s">
        <v>2092</v>
      </c>
      <c r="D9374" t="s">
        <v>282</v>
      </c>
      <c r="E9374" t="s">
        <v>319</v>
      </c>
      <c r="G9374" t="s">
        <v>396</v>
      </c>
      <c r="H9374" t="s">
        <v>396</v>
      </c>
      <c r="I9374" t="s">
        <v>23404</v>
      </c>
      <c r="J9374" t="s">
        <v>329</v>
      </c>
      <c r="K9374" t="s">
        <v>2512</v>
      </c>
      <c r="M9374" t="s">
        <v>294</v>
      </c>
      <c r="N9374" t="s">
        <v>295</v>
      </c>
      <c r="O9374" t="s">
        <v>2228</v>
      </c>
      <c r="Q9374" t="s">
        <v>314</v>
      </c>
      <c r="R9374" t="b">
        <v>0</v>
      </c>
      <c r="S9374" t="b">
        <v>0</v>
      </c>
      <c r="T9374" t="s">
        <v>424</v>
      </c>
      <c r="U9374">
        <v>1</v>
      </c>
      <c r="V9374" s="32" t="s">
        <v>2235</v>
      </c>
      <c r="AB9374"/>
      <c r="AD9374" s="27"/>
    </row>
    <row r="9375" spans="1:38" ht="15" customHeight="1" x14ac:dyDescent="0.3">
      <c r="A9375" s="38" t="s">
        <v>23405</v>
      </c>
      <c r="B9375" t="s">
        <v>23406</v>
      </c>
      <c r="C9375" t="s">
        <v>2092</v>
      </c>
      <c r="D9375" t="s">
        <v>282</v>
      </c>
      <c r="E9375" t="s">
        <v>319</v>
      </c>
      <c r="G9375" t="s">
        <v>396</v>
      </c>
      <c r="H9375" t="s">
        <v>396</v>
      </c>
      <c r="I9375" t="s">
        <v>23407</v>
      </c>
      <c r="J9375" t="s">
        <v>325</v>
      </c>
      <c r="K9375" t="s">
        <v>2075</v>
      </c>
      <c r="M9375" t="s">
        <v>294</v>
      </c>
      <c r="N9375" t="s">
        <v>295</v>
      </c>
      <c r="O9375" t="s">
        <v>2076</v>
      </c>
      <c r="Q9375" t="s">
        <v>352</v>
      </c>
      <c r="R9375" t="b">
        <v>1</v>
      </c>
      <c r="S9375" t="b">
        <v>1</v>
      </c>
      <c r="T9375" t="s">
        <v>424</v>
      </c>
      <c r="U9375">
        <v>1</v>
      </c>
      <c r="V9375" s="32" t="s">
        <v>2235</v>
      </c>
      <c r="AB9375"/>
      <c r="AD9375" s="27"/>
    </row>
    <row r="9376" spans="1:38" ht="15" customHeight="1" x14ac:dyDescent="0.3">
      <c r="A9376" s="38" t="s">
        <v>23280</v>
      </c>
      <c r="B9376" t="s">
        <v>23281</v>
      </c>
      <c r="C9376" t="s">
        <v>2092</v>
      </c>
      <c r="D9376" t="s">
        <v>282</v>
      </c>
      <c r="E9376" t="s">
        <v>319</v>
      </c>
      <c r="G9376" t="s">
        <v>396</v>
      </c>
      <c r="H9376" t="s">
        <v>396</v>
      </c>
      <c r="I9376" t="s">
        <v>23282</v>
      </c>
      <c r="J9376" t="s">
        <v>329</v>
      </c>
      <c r="K9376" t="s">
        <v>3330</v>
      </c>
      <c r="M9376" t="s">
        <v>294</v>
      </c>
      <c r="N9376" t="s">
        <v>295</v>
      </c>
      <c r="O9376" t="s">
        <v>2228</v>
      </c>
      <c r="Q9376" t="s">
        <v>314</v>
      </c>
      <c r="R9376" t="b">
        <v>0</v>
      </c>
      <c r="S9376" t="b">
        <v>0</v>
      </c>
      <c r="T9376" t="s">
        <v>424</v>
      </c>
      <c r="U9376">
        <v>1</v>
      </c>
      <c r="V9376" s="32" t="s">
        <v>2235</v>
      </c>
      <c r="AB9376"/>
      <c r="AD9376" s="27"/>
    </row>
    <row r="9377" spans="1:39" ht="15" customHeight="1" x14ac:dyDescent="0.3">
      <c r="A9377" s="38" t="s">
        <v>23283</v>
      </c>
      <c r="B9377" t="s">
        <v>23284</v>
      </c>
      <c r="C9377" t="s">
        <v>2092</v>
      </c>
      <c r="D9377" t="s">
        <v>282</v>
      </c>
      <c r="E9377" t="s">
        <v>321</v>
      </c>
      <c r="G9377" t="s">
        <v>396</v>
      </c>
      <c r="H9377" t="s">
        <v>396</v>
      </c>
      <c r="I9377" t="s">
        <v>23285</v>
      </c>
      <c r="J9377" t="s">
        <v>284</v>
      </c>
      <c r="K9377" t="s">
        <v>2075</v>
      </c>
      <c r="M9377" t="s">
        <v>290</v>
      </c>
      <c r="N9377" t="s">
        <v>355</v>
      </c>
      <c r="O9377" t="s">
        <v>2076</v>
      </c>
      <c r="Q9377" t="s">
        <v>394</v>
      </c>
      <c r="R9377" t="b">
        <v>1</v>
      </c>
      <c r="S9377" t="b">
        <v>1</v>
      </c>
      <c r="T9377" t="s">
        <v>424</v>
      </c>
      <c r="U9377">
        <v>1</v>
      </c>
      <c r="V9377" s="32" t="s">
        <v>2235</v>
      </c>
      <c r="AB9377"/>
      <c r="AD9377" s="27"/>
    </row>
    <row r="9378" spans="1:39" ht="15" customHeight="1" x14ac:dyDescent="0.3">
      <c r="A9378" s="38" t="s">
        <v>23408</v>
      </c>
      <c r="B9378" t="s">
        <v>23409</v>
      </c>
      <c r="C9378" t="s">
        <v>2073</v>
      </c>
      <c r="D9378" t="s">
        <v>282</v>
      </c>
      <c r="I9378" t="s">
        <v>23410</v>
      </c>
      <c r="J9378" t="s">
        <v>284</v>
      </c>
      <c r="K9378" t="s">
        <v>2094</v>
      </c>
      <c r="M9378" t="s">
        <v>290</v>
      </c>
      <c r="Q9378" t="s">
        <v>344</v>
      </c>
      <c r="R9378" t="b">
        <v>0</v>
      </c>
      <c r="S9378" t="b">
        <v>0</v>
      </c>
      <c r="T9378" t="s">
        <v>426</v>
      </c>
      <c r="U9378">
        <v>1</v>
      </c>
      <c r="V9378" s="32" t="s">
        <v>22066</v>
      </c>
      <c r="W9378" t="s">
        <v>22067</v>
      </c>
      <c r="X9378" t="s">
        <v>282</v>
      </c>
      <c r="Y9378" t="s">
        <v>344</v>
      </c>
      <c r="Z9378" t="s">
        <v>284</v>
      </c>
      <c r="AB9378"/>
      <c r="AD9378" s="27" t="s">
        <v>2214</v>
      </c>
      <c r="AF9378" t="s">
        <v>290</v>
      </c>
      <c r="AH9378" t="s">
        <v>371</v>
      </c>
      <c r="AI9378" t="s">
        <v>3206</v>
      </c>
      <c r="AJ9378" t="s">
        <v>3207</v>
      </c>
      <c r="AK9378" t="s">
        <v>2082</v>
      </c>
      <c r="AL9378" s="12">
        <v>45329.436747685184</v>
      </c>
    </row>
    <row r="9379" spans="1:39" ht="15" customHeight="1" x14ac:dyDescent="0.3">
      <c r="A9379" s="38" t="s">
        <v>23408</v>
      </c>
      <c r="B9379" t="s">
        <v>23409</v>
      </c>
      <c r="C9379" t="s">
        <v>2073</v>
      </c>
      <c r="D9379" t="s">
        <v>282</v>
      </c>
      <c r="I9379" t="s">
        <v>23410</v>
      </c>
      <c r="J9379" t="s">
        <v>284</v>
      </c>
      <c r="K9379" t="s">
        <v>2094</v>
      </c>
      <c r="M9379" t="s">
        <v>290</v>
      </c>
      <c r="Q9379" t="s">
        <v>344</v>
      </c>
      <c r="R9379" t="b">
        <v>0</v>
      </c>
      <c r="S9379" t="b">
        <v>0</v>
      </c>
      <c r="T9379" t="s">
        <v>426</v>
      </c>
      <c r="U9379">
        <v>1</v>
      </c>
      <c r="V9379" s="32" t="s">
        <v>22064</v>
      </c>
      <c r="W9379" t="s">
        <v>22065</v>
      </c>
      <c r="X9379" t="s">
        <v>282</v>
      </c>
      <c r="Y9379" t="s">
        <v>344</v>
      </c>
      <c r="Z9379" t="s">
        <v>284</v>
      </c>
      <c r="AA9379" t="s">
        <v>283</v>
      </c>
      <c r="AB9379"/>
      <c r="AD9379" s="27" t="s">
        <v>2075</v>
      </c>
      <c r="AF9379" t="s">
        <v>290</v>
      </c>
      <c r="AH9379" t="s">
        <v>1943</v>
      </c>
      <c r="AI9379" t="s">
        <v>18677</v>
      </c>
      <c r="AJ9379" t="s">
        <v>18678</v>
      </c>
      <c r="AK9379" t="s">
        <v>2082</v>
      </c>
      <c r="AL9379" s="12">
        <v>45701.472222222219</v>
      </c>
    </row>
    <row r="9380" spans="1:39" ht="15" customHeight="1" x14ac:dyDescent="0.3">
      <c r="A9380" s="38" t="s">
        <v>23408</v>
      </c>
      <c r="B9380" t="s">
        <v>23409</v>
      </c>
      <c r="C9380" t="s">
        <v>2073</v>
      </c>
      <c r="D9380" t="s">
        <v>282</v>
      </c>
      <c r="I9380" t="s">
        <v>23410</v>
      </c>
      <c r="J9380" t="s">
        <v>284</v>
      </c>
      <c r="K9380" t="s">
        <v>2094</v>
      </c>
      <c r="M9380" t="s">
        <v>290</v>
      </c>
      <c r="R9380" t="b">
        <v>0</v>
      </c>
      <c r="S9380" t="b">
        <v>0</v>
      </c>
      <c r="T9380" t="s">
        <v>426</v>
      </c>
      <c r="U9380">
        <v>1</v>
      </c>
      <c r="V9380" s="32" t="s">
        <v>18679</v>
      </c>
      <c r="W9380" t="s">
        <v>18680</v>
      </c>
      <c r="X9380" t="s">
        <v>282</v>
      </c>
      <c r="Y9380" t="s">
        <v>311</v>
      </c>
      <c r="Z9380" t="s">
        <v>284</v>
      </c>
      <c r="AB9380"/>
      <c r="AD9380" s="27" t="s">
        <v>2075</v>
      </c>
      <c r="AF9380" t="s">
        <v>290</v>
      </c>
      <c r="AH9380" t="s">
        <v>18672</v>
      </c>
      <c r="AI9380" t="s">
        <v>18673</v>
      </c>
      <c r="AJ9380" t="s">
        <v>18674</v>
      </c>
      <c r="AK9380" t="s">
        <v>2082</v>
      </c>
      <c r="AL9380" s="12">
        <v>45993.713194444441</v>
      </c>
    </row>
    <row r="9381" spans="1:39" ht="15" customHeight="1" x14ac:dyDescent="0.3">
      <c r="A9381" s="38" t="s">
        <v>23411</v>
      </c>
      <c r="B9381" t="s">
        <v>23412</v>
      </c>
      <c r="C9381" t="s">
        <v>2073</v>
      </c>
      <c r="D9381" t="s">
        <v>282</v>
      </c>
      <c r="E9381" t="s">
        <v>283</v>
      </c>
      <c r="H9381" t="s">
        <v>318</v>
      </c>
      <c r="I9381" t="s">
        <v>23413</v>
      </c>
      <c r="J9381" t="s">
        <v>310</v>
      </c>
      <c r="K9381" t="s">
        <v>2094</v>
      </c>
      <c r="M9381" t="s">
        <v>290</v>
      </c>
      <c r="Q9381" t="s">
        <v>344</v>
      </c>
      <c r="R9381" t="b">
        <v>0</v>
      </c>
      <c r="S9381" t="b">
        <v>0</v>
      </c>
      <c r="T9381" t="s">
        <v>426</v>
      </c>
      <c r="U9381">
        <v>1</v>
      </c>
      <c r="V9381" s="32" t="s">
        <v>22066</v>
      </c>
      <c r="W9381" t="s">
        <v>22067</v>
      </c>
      <c r="X9381" t="s">
        <v>282</v>
      </c>
      <c r="Y9381" t="s">
        <v>344</v>
      </c>
      <c r="Z9381" t="s">
        <v>284</v>
      </c>
      <c r="AB9381"/>
      <c r="AD9381" s="27" t="s">
        <v>2214</v>
      </c>
      <c r="AF9381" t="s">
        <v>290</v>
      </c>
      <c r="AH9381" t="s">
        <v>371</v>
      </c>
      <c r="AI9381" t="s">
        <v>3206</v>
      </c>
      <c r="AJ9381" t="s">
        <v>3207</v>
      </c>
      <c r="AK9381" t="s">
        <v>2082</v>
      </c>
      <c r="AL9381" s="12">
        <v>45329.436747685184</v>
      </c>
    </row>
    <row r="9382" spans="1:39" ht="15" customHeight="1" x14ac:dyDescent="0.3">
      <c r="A9382" s="38" t="s">
        <v>23411</v>
      </c>
      <c r="B9382" t="s">
        <v>23412</v>
      </c>
      <c r="C9382" t="s">
        <v>2073</v>
      </c>
      <c r="D9382" t="s">
        <v>282</v>
      </c>
      <c r="E9382" t="s">
        <v>283</v>
      </c>
      <c r="H9382" t="s">
        <v>318</v>
      </c>
      <c r="I9382" t="s">
        <v>23413</v>
      </c>
      <c r="J9382" t="s">
        <v>310</v>
      </c>
      <c r="K9382" t="s">
        <v>2094</v>
      </c>
      <c r="M9382" t="s">
        <v>290</v>
      </c>
      <c r="Q9382" t="s">
        <v>344</v>
      </c>
      <c r="R9382" t="b">
        <v>0</v>
      </c>
      <c r="S9382" t="b">
        <v>0</v>
      </c>
      <c r="T9382" t="s">
        <v>426</v>
      </c>
      <c r="U9382">
        <v>1</v>
      </c>
      <c r="V9382" s="32" t="s">
        <v>22064</v>
      </c>
      <c r="W9382" t="s">
        <v>22065</v>
      </c>
      <c r="X9382" t="s">
        <v>282</v>
      </c>
      <c r="Y9382" t="s">
        <v>344</v>
      </c>
      <c r="Z9382" t="s">
        <v>284</v>
      </c>
      <c r="AA9382" t="s">
        <v>283</v>
      </c>
      <c r="AB9382"/>
      <c r="AD9382" s="27" t="s">
        <v>2075</v>
      </c>
      <c r="AF9382" t="s">
        <v>290</v>
      </c>
      <c r="AH9382" t="s">
        <v>1943</v>
      </c>
      <c r="AI9382" t="s">
        <v>18677</v>
      </c>
      <c r="AJ9382" t="s">
        <v>18678</v>
      </c>
      <c r="AK9382" t="s">
        <v>2082</v>
      </c>
      <c r="AL9382" s="12">
        <v>45701.472222222219</v>
      </c>
    </row>
    <row r="9383" spans="1:39" ht="15" customHeight="1" x14ac:dyDescent="0.3">
      <c r="A9383" s="38" t="s">
        <v>23411</v>
      </c>
      <c r="B9383" t="s">
        <v>23412</v>
      </c>
      <c r="C9383" t="s">
        <v>2073</v>
      </c>
      <c r="D9383" t="s">
        <v>282</v>
      </c>
      <c r="E9383" t="s">
        <v>283</v>
      </c>
      <c r="H9383" t="s">
        <v>318</v>
      </c>
      <c r="I9383" t="s">
        <v>23413</v>
      </c>
      <c r="J9383" t="s">
        <v>310</v>
      </c>
      <c r="K9383" t="s">
        <v>2094</v>
      </c>
      <c r="M9383" t="s">
        <v>290</v>
      </c>
      <c r="R9383" t="b">
        <v>0</v>
      </c>
      <c r="S9383" t="b">
        <v>0</v>
      </c>
      <c r="T9383" t="s">
        <v>426</v>
      </c>
      <c r="U9383">
        <v>1</v>
      </c>
      <c r="V9383" s="32" t="s">
        <v>18679</v>
      </c>
      <c r="W9383" t="s">
        <v>18680</v>
      </c>
      <c r="X9383" t="s">
        <v>282</v>
      </c>
      <c r="Y9383" t="s">
        <v>311</v>
      </c>
      <c r="Z9383" t="s">
        <v>284</v>
      </c>
      <c r="AB9383"/>
      <c r="AD9383" s="27" t="s">
        <v>2075</v>
      </c>
      <c r="AF9383" t="s">
        <v>290</v>
      </c>
      <c r="AH9383" t="s">
        <v>18672</v>
      </c>
      <c r="AI9383" t="s">
        <v>18673</v>
      </c>
      <c r="AJ9383" t="s">
        <v>18674</v>
      </c>
      <c r="AK9383" t="s">
        <v>2082</v>
      </c>
      <c r="AL9383" s="12">
        <v>45993.713194444441</v>
      </c>
    </row>
    <row r="9384" spans="1:39" ht="15" customHeight="1" x14ac:dyDescent="0.3">
      <c r="A9384" s="38" t="s">
        <v>23378</v>
      </c>
      <c r="B9384" t="s">
        <v>23379</v>
      </c>
      <c r="C9384" t="s">
        <v>2073</v>
      </c>
      <c r="D9384" t="s">
        <v>282</v>
      </c>
      <c r="E9384" t="s">
        <v>283</v>
      </c>
      <c r="H9384" t="s">
        <v>25619</v>
      </c>
      <c r="I9384" t="s">
        <v>23380</v>
      </c>
      <c r="J9384" t="s">
        <v>310</v>
      </c>
      <c r="K9384" t="s">
        <v>2075</v>
      </c>
      <c r="M9384" t="s">
        <v>290</v>
      </c>
      <c r="N9384" t="s">
        <v>295</v>
      </c>
      <c r="Q9384" t="s">
        <v>344</v>
      </c>
      <c r="R9384" t="b">
        <v>0</v>
      </c>
      <c r="S9384" t="b">
        <v>0</v>
      </c>
      <c r="T9384" t="s">
        <v>426</v>
      </c>
      <c r="U9384">
        <v>1</v>
      </c>
      <c r="V9384" s="32" t="s">
        <v>19291</v>
      </c>
      <c r="W9384" t="s">
        <v>19292</v>
      </c>
      <c r="X9384" t="s">
        <v>282</v>
      </c>
      <c r="Y9384" t="s">
        <v>344</v>
      </c>
      <c r="Z9384" t="s">
        <v>284</v>
      </c>
      <c r="AA9384" t="s">
        <v>283</v>
      </c>
      <c r="AB9384"/>
      <c r="AD9384" s="27" t="s">
        <v>2075</v>
      </c>
      <c r="AF9384" t="s">
        <v>290</v>
      </c>
      <c r="AH9384" t="s">
        <v>18672</v>
      </c>
      <c r="AI9384" t="s">
        <v>18673</v>
      </c>
      <c r="AJ9384" t="s">
        <v>18674</v>
      </c>
      <c r="AK9384" t="s">
        <v>2082</v>
      </c>
      <c r="AL9384" s="12">
        <v>45965.6875</v>
      </c>
    </row>
    <row r="9385" spans="1:39" ht="15" customHeight="1" x14ac:dyDescent="0.3">
      <c r="A9385" s="38" t="s">
        <v>23378</v>
      </c>
      <c r="B9385" t="s">
        <v>23379</v>
      </c>
      <c r="C9385" t="s">
        <v>2073</v>
      </c>
      <c r="D9385" t="s">
        <v>282</v>
      </c>
      <c r="E9385" t="s">
        <v>283</v>
      </c>
      <c r="H9385" t="s">
        <v>25619</v>
      </c>
      <c r="I9385" t="s">
        <v>23380</v>
      </c>
      <c r="J9385" t="s">
        <v>310</v>
      </c>
      <c r="K9385" t="s">
        <v>2075</v>
      </c>
      <c r="M9385" t="s">
        <v>290</v>
      </c>
      <c r="N9385" t="s">
        <v>295</v>
      </c>
      <c r="R9385" t="b">
        <v>0</v>
      </c>
      <c r="S9385" t="b">
        <v>0</v>
      </c>
      <c r="T9385" t="s">
        <v>426</v>
      </c>
      <c r="U9385">
        <v>1</v>
      </c>
      <c r="V9385" s="32" t="s">
        <v>23300</v>
      </c>
      <c r="W9385" t="s">
        <v>23301</v>
      </c>
      <c r="X9385" t="s">
        <v>282</v>
      </c>
      <c r="Y9385" t="s">
        <v>311</v>
      </c>
      <c r="Z9385" t="s">
        <v>284</v>
      </c>
      <c r="AB9385"/>
      <c r="AD9385" s="27" t="s">
        <v>2075</v>
      </c>
      <c r="AF9385" t="s">
        <v>290</v>
      </c>
      <c r="AH9385" t="s">
        <v>1943</v>
      </c>
      <c r="AI9385" t="s">
        <v>18677</v>
      </c>
      <c r="AJ9385" t="s">
        <v>18678</v>
      </c>
      <c r="AK9385" t="s">
        <v>2082</v>
      </c>
      <c r="AL9385" s="12">
        <v>45703.7187962963</v>
      </c>
      <c r="AM9385" t="s">
        <v>291</v>
      </c>
    </row>
    <row r="9386" spans="1:39" ht="15" customHeight="1" x14ac:dyDescent="0.3">
      <c r="A9386" s="38" t="s">
        <v>23378</v>
      </c>
      <c r="B9386" t="s">
        <v>23379</v>
      </c>
      <c r="C9386" t="s">
        <v>2073</v>
      </c>
      <c r="D9386" t="s">
        <v>282</v>
      </c>
      <c r="E9386" t="s">
        <v>283</v>
      </c>
      <c r="H9386" t="s">
        <v>25619</v>
      </c>
      <c r="I9386" t="s">
        <v>23380</v>
      </c>
      <c r="J9386" t="s">
        <v>310</v>
      </c>
      <c r="K9386" t="s">
        <v>2075</v>
      </c>
      <c r="M9386" t="s">
        <v>290</v>
      </c>
      <c r="N9386" t="s">
        <v>295</v>
      </c>
      <c r="R9386" t="b">
        <v>0</v>
      </c>
      <c r="S9386" t="b">
        <v>0</v>
      </c>
      <c r="T9386" t="s">
        <v>426</v>
      </c>
      <c r="U9386">
        <v>1</v>
      </c>
      <c r="V9386" s="32" t="s">
        <v>18679</v>
      </c>
      <c r="W9386" t="s">
        <v>18680</v>
      </c>
      <c r="X9386" t="s">
        <v>282</v>
      </c>
      <c r="Y9386" t="s">
        <v>311</v>
      </c>
      <c r="Z9386" t="s">
        <v>284</v>
      </c>
      <c r="AB9386"/>
      <c r="AD9386" s="27" t="s">
        <v>2075</v>
      </c>
      <c r="AF9386" t="s">
        <v>290</v>
      </c>
      <c r="AH9386" t="s">
        <v>18672</v>
      </c>
      <c r="AI9386" t="s">
        <v>18673</v>
      </c>
      <c r="AJ9386" t="s">
        <v>18674</v>
      </c>
      <c r="AK9386" t="s">
        <v>2082</v>
      </c>
      <c r="AL9386" s="12">
        <v>45993.713194444441</v>
      </c>
    </row>
    <row r="9387" spans="1:39" ht="15" customHeight="1" x14ac:dyDescent="0.3">
      <c r="A9387" s="38" t="s">
        <v>23332</v>
      </c>
      <c r="B9387" t="s">
        <v>23333</v>
      </c>
      <c r="C9387" t="s">
        <v>2092</v>
      </c>
      <c r="D9387" t="s">
        <v>282</v>
      </c>
      <c r="E9387" t="s">
        <v>319</v>
      </c>
      <c r="G9387" t="s">
        <v>2067</v>
      </c>
      <c r="H9387" t="s">
        <v>2041</v>
      </c>
      <c r="I9387" t="s">
        <v>23334</v>
      </c>
      <c r="J9387" t="s">
        <v>284</v>
      </c>
      <c r="K9387" t="s">
        <v>2512</v>
      </c>
      <c r="M9387" t="s">
        <v>294</v>
      </c>
      <c r="N9387" t="s">
        <v>295</v>
      </c>
      <c r="O9387" t="s">
        <v>2076</v>
      </c>
      <c r="Q9387" t="s">
        <v>382</v>
      </c>
      <c r="R9387" t="b">
        <v>1</v>
      </c>
      <c r="S9387" t="b">
        <v>1</v>
      </c>
      <c r="T9387" t="s">
        <v>425</v>
      </c>
      <c r="U9387">
        <v>0</v>
      </c>
      <c r="V9387" s="32" t="s">
        <v>2235</v>
      </c>
      <c r="AB9387"/>
      <c r="AD9387" s="27"/>
    </row>
    <row r="9388" spans="1:39" ht="15" customHeight="1" x14ac:dyDescent="0.3">
      <c r="A9388" s="38" t="s">
        <v>23293</v>
      </c>
      <c r="B9388" t="s">
        <v>23187</v>
      </c>
      <c r="C9388" t="s">
        <v>2092</v>
      </c>
      <c r="D9388" t="s">
        <v>282</v>
      </c>
      <c r="E9388" t="s">
        <v>339</v>
      </c>
      <c r="G9388" t="s">
        <v>396</v>
      </c>
      <c r="H9388" t="s">
        <v>396</v>
      </c>
      <c r="I9388" t="s">
        <v>23294</v>
      </c>
      <c r="J9388" t="s">
        <v>284</v>
      </c>
      <c r="K9388" t="s">
        <v>2075</v>
      </c>
      <c r="M9388" t="s">
        <v>294</v>
      </c>
      <c r="N9388" t="s">
        <v>295</v>
      </c>
      <c r="O9388" t="s">
        <v>2076</v>
      </c>
      <c r="Q9388" t="s">
        <v>380</v>
      </c>
      <c r="R9388" t="b">
        <v>1</v>
      </c>
      <c r="S9388" t="b">
        <v>1</v>
      </c>
      <c r="T9388" t="s">
        <v>424</v>
      </c>
      <c r="U9388">
        <v>1</v>
      </c>
      <c r="V9388" s="32" t="s">
        <v>4279</v>
      </c>
      <c r="W9388" t="s">
        <v>4280</v>
      </c>
      <c r="X9388" t="s">
        <v>282</v>
      </c>
      <c r="Y9388" t="s">
        <v>380</v>
      </c>
      <c r="Z9388" t="s">
        <v>284</v>
      </c>
      <c r="AB9388"/>
      <c r="AD9388" s="27" t="s">
        <v>2075</v>
      </c>
      <c r="AF9388" t="s">
        <v>290</v>
      </c>
      <c r="AH9388" t="s">
        <v>725</v>
      </c>
      <c r="AI9388" t="s">
        <v>4270</v>
      </c>
      <c r="AJ9388" t="s">
        <v>4271</v>
      </c>
      <c r="AK9388" t="s">
        <v>2082</v>
      </c>
      <c r="AL9388" s="12">
        <v>45551.770902777775</v>
      </c>
      <c r="AM9388" t="s">
        <v>291</v>
      </c>
    </row>
    <row r="9389" spans="1:39" ht="15" customHeight="1" x14ac:dyDescent="0.3">
      <c r="A9389" s="38" t="s">
        <v>23293</v>
      </c>
      <c r="B9389" t="s">
        <v>23187</v>
      </c>
      <c r="C9389" t="s">
        <v>2092</v>
      </c>
      <c r="D9389" t="s">
        <v>282</v>
      </c>
      <c r="E9389" t="s">
        <v>339</v>
      </c>
      <c r="G9389" t="s">
        <v>396</v>
      </c>
      <c r="H9389" t="s">
        <v>396</v>
      </c>
      <c r="I9389" t="s">
        <v>23294</v>
      </c>
      <c r="J9389" t="s">
        <v>284</v>
      </c>
      <c r="K9389" t="s">
        <v>2075</v>
      </c>
      <c r="M9389" t="s">
        <v>294</v>
      </c>
      <c r="N9389" t="s">
        <v>295</v>
      </c>
      <c r="O9389" t="s">
        <v>2076</v>
      </c>
      <c r="Q9389" t="s">
        <v>380</v>
      </c>
      <c r="R9389" t="b">
        <v>1</v>
      </c>
      <c r="S9389" t="b">
        <v>1</v>
      </c>
      <c r="T9389" t="s">
        <v>424</v>
      </c>
      <c r="U9389">
        <v>1</v>
      </c>
      <c r="V9389" s="32" t="s">
        <v>4281</v>
      </c>
      <c r="W9389" t="s">
        <v>4282</v>
      </c>
      <c r="X9389" t="s">
        <v>282</v>
      </c>
      <c r="Y9389" t="s">
        <v>380</v>
      </c>
      <c r="Z9389" t="s">
        <v>284</v>
      </c>
      <c r="AB9389"/>
      <c r="AD9389" s="27" t="s">
        <v>2075</v>
      </c>
      <c r="AF9389" t="s">
        <v>294</v>
      </c>
      <c r="AH9389" t="s">
        <v>725</v>
      </c>
      <c r="AI9389" t="s">
        <v>4270</v>
      </c>
      <c r="AJ9389" t="s">
        <v>4271</v>
      </c>
      <c r="AK9389" t="s">
        <v>2082</v>
      </c>
      <c r="AL9389" s="12">
        <v>45551.800752314812</v>
      </c>
      <c r="AM9389" t="s">
        <v>291</v>
      </c>
    </row>
    <row r="9390" spans="1:39" ht="15" customHeight="1" x14ac:dyDescent="0.3">
      <c r="A9390" s="38" t="s">
        <v>23293</v>
      </c>
      <c r="B9390" t="s">
        <v>23187</v>
      </c>
      <c r="C9390" t="s">
        <v>2092</v>
      </c>
      <c r="D9390" t="s">
        <v>282</v>
      </c>
      <c r="E9390" t="s">
        <v>339</v>
      </c>
      <c r="G9390" t="s">
        <v>396</v>
      </c>
      <c r="H9390" t="s">
        <v>396</v>
      </c>
      <c r="I9390" t="s">
        <v>23294</v>
      </c>
      <c r="J9390" t="s">
        <v>284</v>
      </c>
      <c r="K9390" t="s">
        <v>2075</v>
      </c>
      <c r="M9390" t="s">
        <v>294</v>
      </c>
      <c r="N9390" t="s">
        <v>295</v>
      </c>
      <c r="O9390" t="s">
        <v>2076</v>
      </c>
      <c r="Q9390" t="s">
        <v>380</v>
      </c>
      <c r="R9390" t="b">
        <v>1</v>
      </c>
      <c r="S9390" t="b">
        <v>1</v>
      </c>
      <c r="T9390" t="s">
        <v>424</v>
      </c>
      <c r="U9390">
        <v>1</v>
      </c>
      <c r="V9390" s="32" t="s">
        <v>4283</v>
      </c>
      <c r="W9390" t="s">
        <v>4284</v>
      </c>
      <c r="X9390" t="s">
        <v>282</v>
      </c>
      <c r="Y9390" t="s">
        <v>380</v>
      </c>
      <c r="Z9390" t="s">
        <v>284</v>
      </c>
      <c r="AB9390"/>
      <c r="AD9390" s="27" t="s">
        <v>2075</v>
      </c>
      <c r="AF9390" t="s">
        <v>294</v>
      </c>
      <c r="AH9390" t="s">
        <v>725</v>
      </c>
      <c r="AI9390" t="s">
        <v>4270</v>
      </c>
      <c r="AJ9390" t="s">
        <v>4271</v>
      </c>
      <c r="AK9390" t="s">
        <v>2082</v>
      </c>
      <c r="AL9390" s="12">
        <v>45551.800081018519</v>
      </c>
      <c r="AM9390" t="s">
        <v>291</v>
      </c>
    </row>
    <row r="9391" spans="1:39" ht="15" customHeight="1" x14ac:dyDescent="0.3">
      <c r="A9391" s="38" t="s">
        <v>23293</v>
      </c>
      <c r="B9391" t="s">
        <v>23187</v>
      </c>
      <c r="C9391" t="s">
        <v>2092</v>
      </c>
      <c r="D9391" t="s">
        <v>282</v>
      </c>
      <c r="E9391" t="s">
        <v>339</v>
      </c>
      <c r="G9391" t="s">
        <v>396</v>
      </c>
      <c r="H9391" t="s">
        <v>396</v>
      </c>
      <c r="I9391" t="s">
        <v>23294</v>
      </c>
      <c r="J9391" t="s">
        <v>284</v>
      </c>
      <c r="K9391" t="s">
        <v>2075</v>
      </c>
      <c r="M9391" t="s">
        <v>294</v>
      </c>
      <c r="N9391" t="s">
        <v>295</v>
      </c>
      <c r="O9391" t="s">
        <v>2076</v>
      </c>
      <c r="Q9391" t="s">
        <v>380</v>
      </c>
      <c r="R9391" t="b">
        <v>1</v>
      </c>
      <c r="S9391" t="b">
        <v>1</v>
      </c>
      <c r="T9391" t="s">
        <v>424</v>
      </c>
      <c r="U9391">
        <v>1</v>
      </c>
      <c r="V9391" s="32" t="s">
        <v>4272</v>
      </c>
      <c r="W9391" t="s">
        <v>4273</v>
      </c>
      <c r="X9391" t="s">
        <v>282</v>
      </c>
      <c r="Y9391" t="s">
        <v>380</v>
      </c>
      <c r="Z9391" t="s">
        <v>284</v>
      </c>
      <c r="AB9391"/>
      <c r="AD9391" s="27" t="s">
        <v>2075</v>
      </c>
      <c r="AF9391" t="s">
        <v>290</v>
      </c>
      <c r="AH9391" t="s">
        <v>725</v>
      </c>
      <c r="AI9391" t="s">
        <v>4270</v>
      </c>
      <c r="AJ9391" t="s">
        <v>4271</v>
      </c>
      <c r="AK9391" t="s">
        <v>2082</v>
      </c>
      <c r="AL9391" s="12">
        <v>45551.765902777777</v>
      </c>
      <c r="AM9391" t="s">
        <v>291</v>
      </c>
    </row>
    <row r="9392" spans="1:39" ht="15" customHeight="1" x14ac:dyDescent="0.3">
      <c r="A9392" s="38" t="s">
        <v>23293</v>
      </c>
      <c r="B9392" t="s">
        <v>23187</v>
      </c>
      <c r="C9392" t="s">
        <v>2092</v>
      </c>
      <c r="D9392" t="s">
        <v>282</v>
      </c>
      <c r="E9392" t="s">
        <v>339</v>
      </c>
      <c r="G9392" t="s">
        <v>396</v>
      </c>
      <c r="H9392" t="s">
        <v>396</v>
      </c>
      <c r="I9392" t="s">
        <v>23294</v>
      </c>
      <c r="J9392" t="s">
        <v>284</v>
      </c>
      <c r="K9392" t="s">
        <v>2075</v>
      </c>
      <c r="M9392" t="s">
        <v>294</v>
      </c>
      <c r="N9392" t="s">
        <v>295</v>
      </c>
      <c r="O9392" t="s">
        <v>2076</v>
      </c>
      <c r="Q9392" t="s">
        <v>380</v>
      </c>
      <c r="R9392" t="b">
        <v>1</v>
      </c>
      <c r="S9392" t="b">
        <v>1</v>
      </c>
      <c r="T9392" t="s">
        <v>424</v>
      </c>
      <c r="U9392">
        <v>1</v>
      </c>
      <c r="V9392" s="32" t="s">
        <v>4268</v>
      </c>
      <c r="W9392" t="s">
        <v>4269</v>
      </c>
      <c r="X9392" t="s">
        <v>282</v>
      </c>
      <c r="Y9392" t="s">
        <v>380</v>
      </c>
      <c r="Z9392" t="s">
        <v>284</v>
      </c>
      <c r="AB9392"/>
      <c r="AD9392" s="27" t="s">
        <v>2075</v>
      </c>
      <c r="AF9392" t="s">
        <v>290</v>
      </c>
      <c r="AH9392" t="s">
        <v>725</v>
      </c>
      <c r="AI9392" t="s">
        <v>4270</v>
      </c>
      <c r="AJ9392" t="s">
        <v>4271</v>
      </c>
      <c r="AK9392" t="s">
        <v>2082</v>
      </c>
      <c r="AL9392" s="12">
        <v>45551.769641203704</v>
      </c>
      <c r="AM9392" t="s">
        <v>291</v>
      </c>
    </row>
    <row r="9393" spans="1:39" ht="15" customHeight="1" x14ac:dyDescent="0.3">
      <c r="A9393" s="38" t="s">
        <v>23293</v>
      </c>
      <c r="B9393" t="s">
        <v>23187</v>
      </c>
      <c r="C9393" t="s">
        <v>2092</v>
      </c>
      <c r="D9393" t="s">
        <v>282</v>
      </c>
      <c r="E9393" t="s">
        <v>339</v>
      </c>
      <c r="G9393" t="s">
        <v>396</v>
      </c>
      <c r="H9393" t="s">
        <v>396</v>
      </c>
      <c r="I9393" t="s">
        <v>23294</v>
      </c>
      <c r="J9393" t="s">
        <v>284</v>
      </c>
      <c r="K9393" t="s">
        <v>2075</v>
      </c>
      <c r="M9393" t="s">
        <v>294</v>
      </c>
      <c r="N9393" t="s">
        <v>295</v>
      </c>
      <c r="O9393" t="s">
        <v>2076</v>
      </c>
      <c r="Q9393" t="s">
        <v>380</v>
      </c>
      <c r="R9393" t="b">
        <v>1</v>
      </c>
      <c r="S9393" t="b">
        <v>1</v>
      </c>
      <c r="T9393" t="s">
        <v>424</v>
      </c>
      <c r="U9393">
        <v>1</v>
      </c>
      <c r="V9393" s="32" t="s">
        <v>23295</v>
      </c>
      <c r="W9393" t="s">
        <v>23296</v>
      </c>
      <c r="X9393" t="s">
        <v>282</v>
      </c>
      <c r="Y9393" t="s">
        <v>380</v>
      </c>
      <c r="Z9393" t="s">
        <v>284</v>
      </c>
      <c r="AB9393"/>
      <c r="AD9393" s="27" t="s">
        <v>2075</v>
      </c>
      <c r="AF9393" t="s">
        <v>294</v>
      </c>
      <c r="AH9393" t="s">
        <v>725</v>
      </c>
      <c r="AI9393" t="s">
        <v>4461</v>
      </c>
      <c r="AJ9393" t="s">
        <v>4462</v>
      </c>
      <c r="AK9393" t="s">
        <v>2082</v>
      </c>
      <c r="AL9393" s="12">
        <v>46069.696516203701</v>
      </c>
      <c r="AM9393" t="s">
        <v>291</v>
      </c>
    </row>
    <row r="9394" spans="1:39" ht="15" customHeight="1" x14ac:dyDescent="0.3">
      <c r="A9394" s="38" t="s">
        <v>23293</v>
      </c>
      <c r="B9394" t="s">
        <v>23187</v>
      </c>
      <c r="C9394" t="s">
        <v>2092</v>
      </c>
      <c r="D9394" t="s">
        <v>282</v>
      </c>
      <c r="E9394" t="s">
        <v>339</v>
      </c>
      <c r="G9394" t="s">
        <v>396</v>
      </c>
      <c r="H9394" t="s">
        <v>396</v>
      </c>
      <c r="I9394" t="s">
        <v>23294</v>
      </c>
      <c r="J9394" t="s">
        <v>284</v>
      </c>
      <c r="K9394" t="s">
        <v>2075</v>
      </c>
      <c r="M9394" t="s">
        <v>294</v>
      </c>
      <c r="N9394" t="s">
        <v>295</v>
      </c>
      <c r="O9394" t="s">
        <v>2076</v>
      </c>
      <c r="Q9394" t="s">
        <v>356</v>
      </c>
      <c r="R9394" t="b">
        <v>1</v>
      </c>
      <c r="S9394" t="b">
        <v>1</v>
      </c>
      <c r="T9394" t="s">
        <v>424</v>
      </c>
      <c r="U9394">
        <v>1</v>
      </c>
      <c r="V9394" s="32" t="s">
        <v>2235</v>
      </c>
      <c r="AB9394"/>
      <c r="AD9394" s="27"/>
    </row>
    <row r="9395" spans="1:39" ht="15" customHeight="1" x14ac:dyDescent="0.3">
      <c r="A9395" s="38" t="s">
        <v>23375</v>
      </c>
      <c r="B9395" t="s">
        <v>23376</v>
      </c>
      <c r="C9395" t="s">
        <v>2073</v>
      </c>
      <c r="D9395" t="s">
        <v>282</v>
      </c>
      <c r="E9395" t="s">
        <v>283</v>
      </c>
      <c r="H9395" t="s">
        <v>25618</v>
      </c>
      <c r="I9395" t="s">
        <v>23377</v>
      </c>
      <c r="J9395" t="s">
        <v>310</v>
      </c>
      <c r="K9395" t="s">
        <v>2094</v>
      </c>
      <c r="M9395" t="s">
        <v>290</v>
      </c>
      <c r="N9395" t="s">
        <v>295</v>
      </c>
      <c r="O9395" t="s">
        <v>2076</v>
      </c>
      <c r="Q9395" t="s">
        <v>344</v>
      </c>
      <c r="R9395" t="b">
        <v>0</v>
      </c>
      <c r="S9395" t="b">
        <v>0</v>
      </c>
      <c r="T9395" t="s">
        <v>426</v>
      </c>
      <c r="U9395">
        <v>1</v>
      </c>
      <c r="V9395" s="32" t="s">
        <v>22216</v>
      </c>
      <c r="W9395" t="s">
        <v>22217</v>
      </c>
      <c r="X9395" t="s">
        <v>282</v>
      </c>
      <c r="Y9395" t="s">
        <v>344</v>
      </c>
      <c r="Z9395" t="s">
        <v>284</v>
      </c>
      <c r="AA9395" t="s">
        <v>283</v>
      </c>
      <c r="AB9395"/>
      <c r="AD9395" s="27" t="s">
        <v>2075</v>
      </c>
      <c r="AF9395" t="s">
        <v>290</v>
      </c>
      <c r="AH9395" t="s">
        <v>1943</v>
      </c>
      <c r="AI9395" t="s">
        <v>18677</v>
      </c>
      <c r="AJ9395" t="s">
        <v>18678</v>
      </c>
      <c r="AK9395" t="s">
        <v>2082</v>
      </c>
      <c r="AL9395" s="12">
        <v>45701.515393518515</v>
      </c>
    </row>
    <row r="9396" spans="1:39" ht="15" customHeight="1" x14ac:dyDescent="0.3">
      <c r="A9396" s="38" t="s">
        <v>23375</v>
      </c>
      <c r="B9396" t="s">
        <v>23376</v>
      </c>
      <c r="C9396" t="s">
        <v>2073</v>
      </c>
      <c r="D9396" t="s">
        <v>282</v>
      </c>
      <c r="E9396" t="s">
        <v>283</v>
      </c>
      <c r="H9396" t="s">
        <v>25618</v>
      </c>
      <c r="I9396" t="s">
        <v>23377</v>
      </c>
      <c r="J9396" t="s">
        <v>310</v>
      </c>
      <c r="K9396" t="s">
        <v>2094</v>
      </c>
      <c r="M9396" t="s">
        <v>290</v>
      </c>
      <c r="N9396" t="s">
        <v>295</v>
      </c>
      <c r="O9396" t="s">
        <v>2076</v>
      </c>
      <c r="Q9396" t="s">
        <v>344</v>
      </c>
      <c r="R9396" t="b">
        <v>0</v>
      </c>
      <c r="S9396" t="b">
        <v>0</v>
      </c>
      <c r="T9396" t="s">
        <v>426</v>
      </c>
      <c r="U9396">
        <v>1</v>
      </c>
      <c r="V9396" s="32" t="s">
        <v>22218</v>
      </c>
      <c r="W9396" t="s">
        <v>22219</v>
      </c>
      <c r="X9396" t="s">
        <v>282</v>
      </c>
      <c r="Y9396" t="s">
        <v>344</v>
      </c>
      <c r="Z9396" t="s">
        <v>310</v>
      </c>
      <c r="AB9396"/>
      <c r="AD9396" s="27" t="s">
        <v>2094</v>
      </c>
      <c r="AF9396" t="s">
        <v>290</v>
      </c>
      <c r="AH9396" t="s">
        <v>371</v>
      </c>
      <c r="AI9396" t="s">
        <v>3206</v>
      </c>
      <c r="AJ9396" t="s">
        <v>3207</v>
      </c>
      <c r="AK9396" t="s">
        <v>2082</v>
      </c>
      <c r="AL9396" s="12">
        <v>45329.493483796294</v>
      </c>
    </row>
    <row r="9397" spans="1:39" ht="15" customHeight="1" x14ac:dyDescent="0.3">
      <c r="A9397" s="38" t="s">
        <v>23375</v>
      </c>
      <c r="B9397" t="s">
        <v>23376</v>
      </c>
      <c r="C9397" t="s">
        <v>2073</v>
      </c>
      <c r="D9397" t="s">
        <v>282</v>
      </c>
      <c r="E9397" t="s">
        <v>283</v>
      </c>
      <c r="H9397" t="s">
        <v>25618</v>
      </c>
      <c r="I9397" t="s">
        <v>23377</v>
      </c>
      <c r="J9397" t="s">
        <v>310</v>
      </c>
      <c r="K9397" t="s">
        <v>2094</v>
      </c>
      <c r="M9397" t="s">
        <v>290</v>
      </c>
      <c r="N9397" t="s">
        <v>295</v>
      </c>
      <c r="O9397" t="s">
        <v>2076</v>
      </c>
      <c r="R9397" t="b">
        <v>0</v>
      </c>
      <c r="S9397" t="b">
        <v>0</v>
      </c>
      <c r="T9397" t="s">
        <v>426</v>
      </c>
      <c r="U9397">
        <v>1</v>
      </c>
      <c r="V9397" s="32" t="s">
        <v>18679</v>
      </c>
      <c r="W9397" t="s">
        <v>18680</v>
      </c>
      <c r="X9397" t="s">
        <v>282</v>
      </c>
      <c r="Y9397" t="s">
        <v>311</v>
      </c>
      <c r="Z9397" t="s">
        <v>284</v>
      </c>
      <c r="AB9397"/>
      <c r="AD9397" s="27" t="s">
        <v>2075</v>
      </c>
      <c r="AF9397" t="s">
        <v>290</v>
      </c>
      <c r="AH9397" t="s">
        <v>18672</v>
      </c>
      <c r="AI9397" t="s">
        <v>18673</v>
      </c>
      <c r="AJ9397" t="s">
        <v>18674</v>
      </c>
      <c r="AK9397" t="s">
        <v>2082</v>
      </c>
      <c r="AL9397" s="12">
        <v>45993.713194444441</v>
      </c>
    </row>
    <row r="9398" spans="1:39" ht="15" customHeight="1" x14ac:dyDescent="0.3">
      <c r="A9398" s="38" t="s">
        <v>23305</v>
      </c>
      <c r="B9398" t="s">
        <v>23306</v>
      </c>
      <c r="C9398" t="s">
        <v>2092</v>
      </c>
      <c r="D9398" t="s">
        <v>282</v>
      </c>
      <c r="E9398" t="s">
        <v>333</v>
      </c>
      <c r="G9398" t="s">
        <v>396</v>
      </c>
      <c r="H9398" t="s">
        <v>396</v>
      </c>
      <c r="I9398" t="s">
        <v>23307</v>
      </c>
      <c r="J9398" t="s">
        <v>329</v>
      </c>
      <c r="K9398" t="s">
        <v>2512</v>
      </c>
      <c r="M9398" t="s">
        <v>294</v>
      </c>
      <c r="N9398" t="s">
        <v>295</v>
      </c>
      <c r="O9398" t="s">
        <v>2228</v>
      </c>
      <c r="Q9398" t="s">
        <v>314</v>
      </c>
      <c r="R9398" t="b">
        <v>0</v>
      </c>
      <c r="S9398" t="b">
        <v>0</v>
      </c>
      <c r="T9398" t="s">
        <v>424</v>
      </c>
      <c r="U9398">
        <v>1</v>
      </c>
      <c r="V9398" s="32" t="s">
        <v>2235</v>
      </c>
      <c r="AB9398"/>
      <c r="AD9398" s="27"/>
    </row>
    <row r="9399" spans="1:39" ht="15" customHeight="1" x14ac:dyDescent="0.3">
      <c r="A9399" s="38" t="s">
        <v>23308</v>
      </c>
      <c r="B9399" t="s">
        <v>23309</v>
      </c>
      <c r="C9399" t="s">
        <v>2092</v>
      </c>
      <c r="D9399" t="s">
        <v>282</v>
      </c>
      <c r="E9399" t="s">
        <v>333</v>
      </c>
      <c r="G9399" t="s">
        <v>396</v>
      </c>
      <c r="H9399" t="s">
        <v>396</v>
      </c>
      <c r="I9399" t="s">
        <v>23310</v>
      </c>
      <c r="J9399" t="s">
        <v>284</v>
      </c>
      <c r="K9399" t="s">
        <v>2075</v>
      </c>
      <c r="M9399" t="s">
        <v>294</v>
      </c>
      <c r="N9399" t="s">
        <v>295</v>
      </c>
      <c r="O9399" t="s">
        <v>2076</v>
      </c>
      <c r="Q9399" t="s">
        <v>394</v>
      </c>
      <c r="R9399" t="b">
        <v>1</v>
      </c>
      <c r="S9399" t="b">
        <v>1</v>
      </c>
      <c r="T9399" t="s">
        <v>424</v>
      </c>
      <c r="U9399">
        <v>1</v>
      </c>
      <c r="V9399" s="32" t="s">
        <v>2235</v>
      </c>
      <c r="AB9399"/>
      <c r="AD9399" s="27"/>
    </row>
    <row r="9400" spans="1:39" ht="15" customHeight="1" x14ac:dyDescent="0.3">
      <c r="A9400" s="38" t="s">
        <v>23314</v>
      </c>
      <c r="B9400" t="s">
        <v>23315</v>
      </c>
      <c r="C9400" t="s">
        <v>2092</v>
      </c>
      <c r="D9400" t="s">
        <v>282</v>
      </c>
      <c r="G9400" t="s">
        <v>396</v>
      </c>
      <c r="H9400" t="s">
        <v>396</v>
      </c>
      <c r="I9400" t="s">
        <v>23316</v>
      </c>
      <c r="J9400" t="s">
        <v>329</v>
      </c>
      <c r="K9400" t="s">
        <v>2075</v>
      </c>
      <c r="M9400" t="s">
        <v>294</v>
      </c>
      <c r="N9400" t="s">
        <v>295</v>
      </c>
      <c r="O9400" t="s">
        <v>2228</v>
      </c>
      <c r="Q9400" t="s">
        <v>314</v>
      </c>
      <c r="R9400" t="b">
        <v>0</v>
      </c>
      <c r="S9400" t="b">
        <v>0</v>
      </c>
      <c r="T9400" t="s">
        <v>424</v>
      </c>
      <c r="U9400">
        <v>1</v>
      </c>
      <c r="V9400" s="32" t="s">
        <v>2235</v>
      </c>
      <c r="AB9400"/>
      <c r="AD9400" s="27"/>
    </row>
    <row r="9401" spans="1:39" ht="15" customHeight="1" x14ac:dyDescent="0.3">
      <c r="A9401" s="38" t="s">
        <v>23317</v>
      </c>
      <c r="B9401" t="s">
        <v>23318</v>
      </c>
      <c r="C9401" t="s">
        <v>2092</v>
      </c>
      <c r="D9401" t="s">
        <v>282</v>
      </c>
      <c r="G9401" t="s">
        <v>396</v>
      </c>
      <c r="H9401" t="s">
        <v>396</v>
      </c>
      <c r="I9401" t="s">
        <v>23319</v>
      </c>
      <c r="J9401" t="s">
        <v>329</v>
      </c>
      <c r="K9401" t="s">
        <v>2075</v>
      </c>
      <c r="M9401" t="s">
        <v>294</v>
      </c>
      <c r="N9401" t="s">
        <v>295</v>
      </c>
      <c r="O9401" t="s">
        <v>2228</v>
      </c>
      <c r="Q9401" t="s">
        <v>314</v>
      </c>
      <c r="R9401" t="b">
        <v>0</v>
      </c>
      <c r="S9401" t="b">
        <v>0</v>
      </c>
      <c r="T9401" t="s">
        <v>424</v>
      </c>
      <c r="U9401">
        <v>1</v>
      </c>
      <c r="V9401" s="32" t="s">
        <v>2235</v>
      </c>
      <c r="AB9401"/>
      <c r="AD9401" s="27"/>
    </row>
    <row r="9402" spans="1:39" ht="15" customHeight="1" x14ac:dyDescent="0.3">
      <c r="A9402" s="38" t="s">
        <v>23445</v>
      </c>
      <c r="B9402" t="s">
        <v>23446</v>
      </c>
      <c r="C9402" t="s">
        <v>2092</v>
      </c>
      <c r="D9402" t="s">
        <v>282</v>
      </c>
      <c r="E9402" t="s">
        <v>322</v>
      </c>
      <c r="G9402" t="s">
        <v>2067</v>
      </c>
      <c r="H9402" t="s">
        <v>2041</v>
      </c>
      <c r="I9402" t="s">
        <v>23447</v>
      </c>
      <c r="J9402" t="s">
        <v>284</v>
      </c>
      <c r="K9402" t="s">
        <v>2075</v>
      </c>
      <c r="M9402" t="s">
        <v>290</v>
      </c>
      <c r="N9402" t="s">
        <v>286</v>
      </c>
      <c r="O9402" t="s">
        <v>2076</v>
      </c>
      <c r="P9402" t="s">
        <v>287</v>
      </c>
      <c r="Q9402" t="s">
        <v>288</v>
      </c>
      <c r="R9402" t="b">
        <v>0</v>
      </c>
      <c r="S9402" t="b">
        <v>0</v>
      </c>
      <c r="T9402" t="s">
        <v>25455</v>
      </c>
      <c r="U9402" t="s">
        <v>2234</v>
      </c>
      <c r="V9402" s="32" t="s">
        <v>23448</v>
      </c>
      <c r="W9402" t="s">
        <v>23449</v>
      </c>
      <c r="X9402" t="s">
        <v>282</v>
      </c>
      <c r="Y9402" t="s">
        <v>288</v>
      </c>
      <c r="Z9402" t="s">
        <v>284</v>
      </c>
      <c r="AA9402" t="s">
        <v>322</v>
      </c>
      <c r="AB9402"/>
      <c r="AD9402" s="27" t="s">
        <v>2075</v>
      </c>
      <c r="AE9402" t="s">
        <v>26227</v>
      </c>
      <c r="AF9402" t="s">
        <v>290</v>
      </c>
      <c r="AH9402" t="s">
        <v>428</v>
      </c>
      <c r="AI9402" t="s">
        <v>26094</v>
      </c>
      <c r="AJ9402" t="s">
        <v>26095</v>
      </c>
      <c r="AK9402" t="s">
        <v>2082</v>
      </c>
      <c r="AL9402" s="12">
        <v>46122.682824074072</v>
      </c>
      <c r="AM9402" t="s">
        <v>307</v>
      </c>
    </row>
    <row r="9403" spans="1:39" ht="15" customHeight="1" x14ac:dyDescent="0.3">
      <c r="A9403" s="38" t="s">
        <v>23450</v>
      </c>
      <c r="B9403" t="s">
        <v>23451</v>
      </c>
      <c r="C9403" t="s">
        <v>2073</v>
      </c>
      <c r="D9403" t="s">
        <v>282</v>
      </c>
      <c r="E9403" t="s">
        <v>283</v>
      </c>
      <c r="H9403" t="s">
        <v>25623</v>
      </c>
      <c r="I9403" t="s">
        <v>23452</v>
      </c>
      <c r="J9403" t="s">
        <v>310</v>
      </c>
      <c r="K9403" t="s">
        <v>2075</v>
      </c>
      <c r="M9403" t="s">
        <v>290</v>
      </c>
      <c r="N9403" t="s">
        <v>295</v>
      </c>
      <c r="Q9403" t="s">
        <v>344</v>
      </c>
      <c r="R9403" t="b">
        <v>0</v>
      </c>
      <c r="S9403" t="b">
        <v>0</v>
      </c>
      <c r="T9403" t="s">
        <v>426</v>
      </c>
      <c r="U9403">
        <v>1</v>
      </c>
      <c r="V9403" s="32" t="s">
        <v>23371</v>
      </c>
      <c r="W9403" t="s">
        <v>23372</v>
      </c>
      <c r="X9403" t="s">
        <v>282</v>
      </c>
      <c r="Y9403" t="s">
        <v>344</v>
      </c>
      <c r="Z9403" t="s">
        <v>284</v>
      </c>
      <c r="AA9403" t="s">
        <v>283</v>
      </c>
      <c r="AB9403"/>
      <c r="AD9403" s="27" t="s">
        <v>2075</v>
      </c>
      <c r="AF9403" t="s">
        <v>290</v>
      </c>
      <c r="AH9403" t="s">
        <v>18672</v>
      </c>
      <c r="AI9403" t="s">
        <v>18673</v>
      </c>
      <c r="AJ9403" t="s">
        <v>18674</v>
      </c>
      <c r="AK9403" t="s">
        <v>2082</v>
      </c>
      <c r="AL9403" s="12">
        <v>45964.772523148145</v>
      </c>
    </row>
    <row r="9404" spans="1:39" ht="15" customHeight="1" x14ac:dyDescent="0.3">
      <c r="A9404" s="38" t="s">
        <v>23450</v>
      </c>
      <c r="B9404" t="s">
        <v>23451</v>
      </c>
      <c r="C9404" t="s">
        <v>2073</v>
      </c>
      <c r="D9404" t="s">
        <v>282</v>
      </c>
      <c r="E9404" t="s">
        <v>283</v>
      </c>
      <c r="H9404" t="s">
        <v>25623</v>
      </c>
      <c r="I9404" t="s">
        <v>23452</v>
      </c>
      <c r="J9404" t="s">
        <v>310</v>
      </c>
      <c r="K9404" t="s">
        <v>2075</v>
      </c>
      <c r="M9404" t="s">
        <v>290</v>
      </c>
      <c r="N9404" t="s">
        <v>295</v>
      </c>
      <c r="R9404" t="b">
        <v>0</v>
      </c>
      <c r="S9404" t="b">
        <v>0</v>
      </c>
      <c r="T9404" t="s">
        <v>426</v>
      </c>
      <c r="U9404">
        <v>1</v>
      </c>
      <c r="V9404" s="32" t="s">
        <v>23373</v>
      </c>
      <c r="W9404" t="s">
        <v>23374</v>
      </c>
      <c r="X9404" t="s">
        <v>282</v>
      </c>
      <c r="Y9404" t="s">
        <v>311</v>
      </c>
      <c r="Z9404" t="s">
        <v>284</v>
      </c>
      <c r="AB9404"/>
      <c r="AD9404" s="27" t="s">
        <v>2075</v>
      </c>
      <c r="AF9404" t="s">
        <v>290</v>
      </c>
      <c r="AH9404" t="s">
        <v>1943</v>
      </c>
      <c r="AI9404" t="s">
        <v>18677</v>
      </c>
      <c r="AJ9404" t="s">
        <v>18678</v>
      </c>
      <c r="AK9404" t="s">
        <v>2082</v>
      </c>
      <c r="AL9404" s="12">
        <v>45705.380995370368</v>
      </c>
      <c r="AM9404" t="s">
        <v>291</v>
      </c>
    </row>
    <row r="9405" spans="1:39" ht="15" customHeight="1" x14ac:dyDescent="0.3">
      <c r="A9405" s="38" t="s">
        <v>23450</v>
      </c>
      <c r="B9405" t="s">
        <v>23451</v>
      </c>
      <c r="C9405" t="s">
        <v>2073</v>
      </c>
      <c r="D9405" t="s">
        <v>282</v>
      </c>
      <c r="E9405" t="s">
        <v>283</v>
      </c>
      <c r="H9405" t="s">
        <v>25623</v>
      </c>
      <c r="I9405" t="s">
        <v>23452</v>
      </c>
      <c r="J9405" t="s">
        <v>310</v>
      </c>
      <c r="K9405" t="s">
        <v>2075</v>
      </c>
      <c r="M9405" t="s">
        <v>290</v>
      </c>
      <c r="N9405" t="s">
        <v>295</v>
      </c>
      <c r="R9405" t="b">
        <v>0</v>
      </c>
      <c r="S9405" t="b">
        <v>0</v>
      </c>
      <c r="T9405" t="s">
        <v>426</v>
      </c>
      <c r="U9405">
        <v>1</v>
      </c>
      <c r="V9405" s="32" t="s">
        <v>18679</v>
      </c>
      <c r="W9405" t="s">
        <v>18680</v>
      </c>
      <c r="X9405" t="s">
        <v>282</v>
      </c>
      <c r="Y9405" t="s">
        <v>311</v>
      </c>
      <c r="Z9405" t="s">
        <v>284</v>
      </c>
      <c r="AB9405"/>
      <c r="AD9405" s="27" t="s">
        <v>2075</v>
      </c>
      <c r="AF9405" t="s">
        <v>290</v>
      </c>
      <c r="AH9405" t="s">
        <v>18672</v>
      </c>
      <c r="AI9405" t="s">
        <v>18673</v>
      </c>
      <c r="AJ9405" t="s">
        <v>18674</v>
      </c>
      <c r="AK9405" t="s">
        <v>2082</v>
      </c>
      <c r="AL9405" s="12">
        <v>45993.713194444441</v>
      </c>
    </row>
    <row r="9406" spans="1:39" ht="15" customHeight="1" x14ac:dyDescent="0.3">
      <c r="A9406" s="38" t="s">
        <v>24657</v>
      </c>
      <c r="B9406" t="s">
        <v>24658</v>
      </c>
      <c r="C9406" t="s">
        <v>2073</v>
      </c>
      <c r="D9406" t="s">
        <v>282</v>
      </c>
      <c r="E9406" t="s">
        <v>283</v>
      </c>
      <c r="H9406" t="s">
        <v>25618</v>
      </c>
      <c r="I9406" t="s">
        <v>24659</v>
      </c>
      <c r="J9406" t="s">
        <v>310</v>
      </c>
      <c r="K9406" t="s">
        <v>2075</v>
      </c>
      <c r="M9406" t="s">
        <v>290</v>
      </c>
      <c r="N9406" t="s">
        <v>295</v>
      </c>
      <c r="Q9406" t="s">
        <v>344</v>
      </c>
      <c r="R9406" t="b">
        <v>0</v>
      </c>
      <c r="S9406" t="b">
        <v>0</v>
      </c>
      <c r="T9406" t="s">
        <v>426</v>
      </c>
      <c r="U9406">
        <v>1</v>
      </c>
      <c r="V9406" s="32" t="s">
        <v>23289</v>
      </c>
      <c r="W9406" t="s">
        <v>23290</v>
      </c>
      <c r="X9406" t="s">
        <v>282</v>
      </c>
      <c r="Y9406" t="s">
        <v>344</v>
      </c>
      <c r="Z9406" t="s">
        <v>284</v>
      </c>
      <c r="AA9406" t="s">
        <v>283</v>
      </c>
      <c r="AB9406"/>
      <c r="AD9406" s="27" t="s">
        <v>2075</v>
      </c>
      <c r="AF9406" t="s">
        <v>290</v>
      </c>
      <c r="AH9406" t="s">
        <v>18672</v>
      </c>
      <c r="AI9406" t="s">
        <v>18673</v>
      </c>
      <c r="AJ9406" t="s">
        <v>18674</v>
      </c>
      <c r="AK9406" t="s">
        <v>2082</v>
      </c>
      <c r="AL9406" s="12">
        <v>45960.78696759259</v>
      </c>
    </row>
    <row r="9407" spans="1:39" ht="15" customHeight="1" x14ac:dyDescent="0.3">
      <c r="A9407" s="38" t="s">
        <v>24657</v>
      </c>
      <c r="B9407" t="s">
        <v>24658</v>
      </c>
      <c r="C9407" t="s">
        <v>2073</v>
      </c>
      <c r="D9407" t="s">
        <v>282</v>
      </c>
      <c r="E9407" t="s">
        <v>283</v>
      </c>
      <c r="H9407" t="s">
        <v>25618</v>
      </c>
      <c r="I9407" t="s">
        <v>24659</v>
      </c>
      <c r="J9407" t="s">
        <v>310</v>
      </c>
      <c r="K9407" t="s">
        <v>2075</v>
      </c>
      <c r="M9407" t="s">
        <v>290</v>
      </c>
      <c r="N9407" t="s">
        <v>295</v>
      </c>
      <c r="R9407" t="b">
        <v>0</v>
      </c>
      <c r="S9407" t="b">
        <v>0</v>
      </c>
      <c r="T9407" t="s">
        <v>426</v>
      </c>
      <c r="U9407">
        <v>1</v>
      </c>
      <c r="V9407" s="32" t="s">
        <v>23291</v>
      </c>
      <c r="W9407" t="s">
        <v>23292</v>
      </c>
      <c r="X9407" t="s">
        <v>282</v>
      </c>
      <c r="Y9407" t="s">
        <v>311</v>
      </c>
      <c r="Z9407" t="s">
        <v>284</v>
      </c>
      <c r="AB9407"/>
      <c r="AD9407" s="27" t="s">
        <v>2075</v>
      </c>
      <c r="AF9407" t="s">
        <v>290</v>
      </c>
      <c r="AH9407" t="s">
        <v>1943</v>
      </c>
      <c r="AI9407" t="s">
        <v>18677</v>
      </c>
      <c r="AJ9407" t="s">
        <v>18678</v>
      </c>
      <c r="AK9407" t="s">
        <v>2082</v>
      </c>
      <c r="AL9407" s="12">
        <v>45705.398298611108</v>
      </c>
      <c r="AM9407" t="s">
        <v>291</v>
      </c>
    </row>
    <row r="9408" spans="1:39" ht="15" customHeight="1" x14ac:dyDescent="0.3">
      <c r="A9408" s="38" t="s">
        <v>24657</v>
      </c>
      <c r="B9408" t="s">
        <v>24658</v>
      </c>
      <c r="C9408" t="s">
        <v>2073</v>
      </c>
      <c r="D9408" t="s">
        <v>282</v>
      </c>
      <c r="E9408" t="s">
        <v>283</v>
      </c>
      <c r="H9408" t="s">
        <v>25618</v>
      </c>
      <c r="I9408" t="s">
        <v>24659</v>
      </c>
      <c r="J9408" t="s">
        <v>310</v>
      </c>
      <c r="K9408" t="s">
        <v>2075</v>
      </c>
      <c r="M9408" t="s">
        <v>290</v>
      </c>
      <c r="N9408" t="s">
        <v>295</v>
      </c>
      <c r="R9408" t="b">
        <v>0</v>
      </c>
      <c r="S9408" t="b">
        <v>0</v>
      </c>
      <c r="T9408" t="s">
        <v>426</v>
      </c>
      <c r="U9408">
        <v>1</v>
      </c>
      <c r="V9408" s="32" t="s">
        <v>18679</v>
      </c>
      <c r="W9408" t="s">
        <v>18680</v>
      </c>
      <c r="X9408" t="s">
        <v>282</v>
      </c>
      <c r="Y9408" t="s">
        <v>311</v>
      </c>
      <c r="Z9408" t="s">
        <v>284</v>
      </c>
      <c r="AB9408"/>
      <c r="AD9408" s="27" t="s">
        <v>2075</v>
      </c>
      <c r="AF9408" t="s">
        <v>290</v>
      </c>
      <c r="AH9408" t="s">
        <v>18672</v>
      </c>
      <c r="AI9408" t="s">
        <v>18673</v>
      </c>
      <c r="AJ9408" t="s">
        <v>18674</v>
      </c>
      <c r="AK9408" t="s">
        <v>2082</v>
      </c>
      <c r="AL9408" s="12">
        <v>45993.713194444441</v>
      </c>
    </row>
    <row r="9409" spans="1:39" ht="15" customHeight="1" x14ac:dyDescent="0.3">
      <c r="A9409" s="38" t="s">
        <v>23351</v>
      </c>
      <c r="B9409" t="s">
        <v>23352</v>
      </c>
      <c r="C9409" t="s">
        <v>2092</v>
      </c>
      <c r="D9409" t="s">
        <v>282</v>
      </c>
      <c r="E9409" t="s">
        <v>337</v>
      </c>
      <c r="G9409" t="s">
        <v>371</v>
      </c>
      <c r="H9409" t="s">
        <v>371</v>
      </c>
      <c r="I9409" t="s">
        <v>25962</v>
      </c>
      <c r="J9409" t="s">
        <v>284</v>
      </c>
      <c r="K9409" t="s">
        <v>2075</v>
      </c>
      <c r="M9409" t="s">
        <v>294</v>
      </c>
      <c r="N9409" t="s">
        <v>295</v>
      </c>
      <c r="O9409" t="s">
        <v>2076</v>
      </c>
      <c r="Q9409" t="s">
        <v>288</v>
      </c>
      <c r="R9409" t="b">
        <v>0</v>
      </c>
      <c r="S9409" t="b">
        <v>0</v>
      </c>
      <c r="T9409" t="s">
        <v>25455</v>
      </c>
      <c r="U9409" t="s">
        <v>2234</v>
      </c>
      <c r="V9409" s="32" t="s">
        <v>5167</v>
      </c>
      <c r="W9409" t="s">
        <v>5168</v>
      </c>
      <c r="X9409" t="s">
        <v>282</v>
      </c>
      <c r="Y9409" t="s">
        <v>288</v>
      </c>
      <c r="Z9409" t="s">
        <v>284</v>
      </c>
      <c r="AA9409" t="s">
        <v>337</v>
      </c>
      <c r="AB9409"/>
      <c r="AD9409" s="27" t="s">
        <v>2075</v>
      </c>
      <c r="AE9409" t="s">
        <v>26225</v>
      </c>
      <c r="AF9409" t="s">
        <v>290</v>
      </c>
      <c r="AH9409" t="s">
        <v>617</v>
      </c>
      <c r="AI9409" t="s">
        <v>26094</v>
      </c>
      <c r="AJ9409" t="s">
        <v>26095</v>
      </c>
      <c r="AK9409" t="s">
        <v>3160</v>
      </c>
      <c r="AL9409" s="12">
        <v>46114.446319444447</v>
      </c>
      <c r="AM9409" t="s">
        <v>291</v>
      </c>
    </row>
    <row r="9410" spans="1:39" ht="15" customHeight="1" x14ac:dyDescent="0.3">
      <c r="A9410" s="38" t="s">
        <v>23480</v>
      </c>
      <c r="B9410" t="s">
        <v>23481</v>
      </c>
      <c r="C9410" t="s">
        <v>2092</v>
      </c>
      <c r="D9410" t="s">
        <v>282</v>
      </c>
      <c r="E9410" t="s">
        <v>337</v>
      </c>
      <c r="G9410" t="s">
        <v>371</v>
      </c>
      <c r="H9410" t="s">
        <v>371</v>
      </c>
      <c r="I9410" t="s">
        <v>25963</v>
      </c>
      <c r="J9410" t="s">
        <v>284</v>
      </c>
      <c r="K9410" t="s">
        <v>2075</v>
      </c>
      <c r="M9410" t="s">
        <v>294</v>
      </c>
      <c r="N9410" t="s">
        <v>295</v>
      </c>
      <c r="O9410" t="s">
        <v>2076</v>
      </c>
      <c r="Q9410" t="s">
        <v>288</v>
      </c>
      <c r="R9410" t="b">
        <v>0</v>
      </c>
      <c r="S9410" t="b">
        <v>0</v>
      </c>
      <c r="T9410" t="s">
        <v>25455</v>
      </c>
      <c r="U9410" t="s">
        <v>2234</v>
      </c>
      <c r="V9410" s="32" t="s">
        <v>5167</v>
      </c>
      <c r="W9410" t="s">
        <v>5168</v>
      </c>
      <c r="X9410" t="s">
        <v>282</v>
      </c>
      <c r="Y9410" t="s">
        <v>288</v>
      </c>
      <c r="Z9410" t="s">
        <v>284</v>
      </c>
      <c r="AA9410" t="s">
        <v>337</v>
      </c>
      <c r="AB9410"/>
      <c r="AD9410" s="27" t="s">
        <v>2075</v>
      </c>
      <c r="AE9410" t="s">
        <v>26225</v>
      </c>
      <c r="AF9410" t="s">
        <v>290</v>
      </c>
      <c r="AH9410" t="s">
        <v>617</v>
      </c>
      <c r="AI9410" t="s">
        <v>26094</v>
      </c>
      <c r="AJ9410" t="s">
        <v>26095</v>
      </c>
      <c r="AK9410" t="s">
        <v>3160</v>
      </c>
      <c r="AL9410" s="12">
        <v>46114.446319444447</v>
      </c>
      <c r="AM9410" t="s">
        <v>291</v>
      </c>
    </row>
    <row r="9411" spans="1:39" ht="15" customHeight="1" x14ac:dyDescent="0.3">
      <c r="A9411" s="38" t="s">
        <v>23540</v>
      </c>
      <c r="B9411" t="s">
        <v>23541</v>
      </c>
      <c r="C9411" t="s">
        <v>2073</v>
      </c>
      <c r="D9411" t="s">
        <v>282</v>
      </c>
      <c r="E9411" t="s">
        <v>322</v>
      </c>
      <c r="H9411" t="s">
        <v>2067</v>
      </c>
      <c r="I9411" t="s">
        <v>23542</v>
      </c>
      <c r="J9411" t="s">
        <v>284</v>
      </c>
      <c r="K9411" t="s">
        <v>2075</v>
      </c>
      <c r="M9411" t="s">
        <v>290</v>
      </c>
      <c r="N9411" t="s">
        <v>345</v>
      </c>
      <c r="O9411" t="s">
        <v>2076</v>
      </c>
      <c r="Q9411" t="s">
        <v>344</v>
      </c>
      <c r="R9411" t="b">
        <v>0</v>
      </c>
      <c r="S9411" t="b">
        <v>0</v>
      </c>
      <c r="T9411" t="s">
        <v>426</v>
      </c>
      <c r="U9411">
        <v>1</v>
      </c>
      <c r="V9411" s="32" t="s">
        <v>23543</v>
      </c>
      <c r="W9411" t="s">
        <v>23544</v>
      </c>
      <c r="X9411" t="s">
        <v>282</v>
      </c>
      <c r="Y9411" t="s">
        <v>344</v>
      </c>
      <c r="Z9411" t="s">
        <v>284</v>
      </c>
      <c r="AB9411"/>
      <c r="AD9411" s="27" t="s">
        <v>2075</v>
      </c>
      <c r="AF9411" t="s">
        <v>290</v>
      </c>
      <c r="AH9411" t="s">
        <v>2013</v>
      </c>
      <c r="AI9411" t="s">
        <v>2121</v>
      </c>
      <c r="AJ9411" t="s">
        <v>2122</v>
      </c>
      <c r="AK9411" t="s">
        <v>2082</v>
      </c>
      <c r="AL9411" s="12">
        <v>45897.302928240744</v>
      </c>
    </row>
    <row r="9412" spans="1:39" ht="15" customHeight="1" x14ac:dyDescent="0.3">
      <c r="A9412" s="38" t="s">
        <v>23540</v>
      </c>
      <c r="B9412" t="s">
        <v>23541</v>
      </c>
      <c r="C9412" t="s">
        <v>2073</v>
      </c>
      <c r="D9412" t="s">
        <v>282</v>
      </c>
      <c r="E9412" t="s">
        <v>322</v>
      </c>
      <c r="H9412" t="s">
        <v>2067</v>
      </c>
      <c r="I9412" t="s">
        <v>23542</v>
      </c>
      <c r="J9412" t="s">
        <v>284</v>
      </c>
      <c r="K9412" t="s">
        <v>2075</v>
      </c>
      <c r="M9412" t="s">
        <v>290</v>
      </c>
      <c r="N9412" t="s">
        <v>345</v>
      </c>
      <c r="O9412" t="s">
        <v>2076</v>
      </c>
      <c r="R9412" t="b">
        <v>0</v>
      </c>
      <c r="S9412" t="b">
        <v>0</v>
      </c>
      <c r="T9412" t="s">
        <v>426</v>
      </c>
      <c r="U9412">
        <v>1</v>
      </c>
      <c r="V9412" s="32" t="s">
        <v>11889</v>
      </c>
      <c r="W9412" t="s">
        <v>11890</v>
      </c>
      <c r="X9412" t="s">
        <v>282</v>
      </c>
      <c r="Y9412" t="s">
        <v>288</v>
      </c>
      <c r="Z9412" t="s">
        <v>284</v>
      </c>
      <c r="AA9412" t="s">
        <v>322</v>
      </c>
      <c r="AB9412"/>
      <c r="AD9412" s="27" t="s">
        <v>2075</v>
      </c>
      <c r="AE9412" t="s">
        <v>347</v>
      </c>
      <c r="AF9412" t="s">
        <v>290</v>
      </c>
      <c r="AH9412" t="s">
        <v>428</v>
      </c>
      <c r="AI9412" t="s">
        <v>26094</v>
      </c>
      <c r="AJ9412" t="s">
        <v>26095</v>
      </c>
      <c r="AK9412" t="s">
        <v>2082</v>
      </c>
      <c r="AL9412" s="12">
        <v>46121.08184027778</v>
      </c>
      <c r="AM9412" t="s">
        <v>309</v>
      </c>
    </row>
    <row r="9413" spans="1:39" ht="15" customHeight="1" x14ac:dyDescent="0.3">
      <c r="A9413" s="38" t="s">
        <v>23540</v>
      </c>
      <c r="B9413" t="s">
        <v>23541</v>
      </c>
      <c r="C9413" t="s">
        <v>2073</v>
      </c>
      <c r="D9413" t="s">
        <v>282</v>
      </c>
      <c r="E9413" t="s">
        <v>322</v>
      </c>
      <c r="H9413" t="s">
        <v>2067</v>
      </c>
      <c r="I9413" t="s">
        <v>23542</v>
      </c>
      <c r="J9413" t="s">
        <v>284</v>
      </c>
      <c r="K9413" t="s">
        <v>2075</v>
      </c>
      <c r="M9413" t="s">
        <v>290</v>
      </c>
      <c r="N9413" t="s">
        <v>345</v>
      </c>
      <c r="O9413" t="s">
        <v>2076</v>
      </c>
      <c r="R9413" t="b">
        <v>0</v>
      </c>
      <c r="S9413" t="b">
        <v>0</v>
      </c>
      <c r="T9413" t="s">
        <v>426</v>
      </c>
      <c r="U9413">
        <v>1</v>
      </c>
      <c r="V9413" s="32" t="s">
        <v>23545</v>
      </c>
      <c r="W9413" t="s">
        <v>23546</v>
      </c>
      <c r="X9413" t="s">
        <v>282</v>
      </c>
      <c r="Y9413" t="s">
        <v>311</v>
      </c>
      <c r="Z9413" t="s">
        <v>284</v>
      </c>
      <c r="AB9413"/>
      <c r="AD9413" s="27" t="s">
        <v>2075</v>
      </c>
      <c r="AF9413" t="s">
        <v>290</v>
      </c>
      <c r="AH9413" t="s">
        <v>1946</v>
      </c>
      <c r="AI9413" t="s">
        <v>2121</v>
      </c>
      <c r="AJ9413" t="s">
        <v>2122</v>
      </c>
      <c r="AK9413" t="s">
        <v>2082</v>
      </c>
      <c r="AL9413" s="12">
        <v>45897.42695601852</v>
      </c>
    </row>
    <row r="9414" spans="1:39" ht="15" customHeight="1" x14ac:dyDescent="0.3">
      <c r="A9414" s="38" t="s">
        <v>23453</v>
      </c>
      <c r="B9414" t="s">
        <v>23454</v>
      </c>
      <c r="C9414" t="s">
        <v>2092</v>
      </c>
      <c r="D9414" t="s">
        <v>282</v>
      </c>
      <c r="E9414" t="s">
        <v>322</v>
      </c>
      <c r="G9414" t="s">
        <v>396</v>
      </c>
      <c r="H9414" t="s">
        <v>396</v>
      </c>
      <c r="I9414" t="s">
        <v>23455</v>
      </c>
      <c r="J9414" t="s">
        <v>284</v>
      </c>
      <c r="K9414" t="s">
        <v>2075</v>
      </c>
      <c r="M9414" t="s">
        <v>290</v>
      </c>
      <c r="N9414" t="s">
        <v>355</v>
      </c>
      <c r="O9414" t="s">
        <v>2076</v>
      </c>
      <c r="Q9414" t="s">
        <v>356</v>
      </c>
      <c r="R9414" t="b">
        <v>1</v>
      </c>
      <c r="S9414" t="b">
        <v>1</v>
      </c>
      <c r="T9414" t="s">
        <v>424</v>
      </c>
      <c r="U9414">
        <v>1</v>
      </c>
      <c r="V9414" s="32" t="s">
        <v>2235</v>
      </c>
      <c r="AB9414"/>
      <c r="AD9414" s="27"/>
    </row>
    <row r="9415" spans="1:39" ht="15" customHeight="1" x14ac:dyDescent="0.3">
      <c r="A9415" s="38" t="s">
        <v>24654</v>
      </c>
      <c r="B9415" t="s">
        <v>24655</v>
      </c>
      <c r="C9415" t="s">
        <v>2073</v>
      </c>
      <c r="D9415" t="s">
        <v>282</v>
      </c>
      <c r="E9415" t="s">
        <v>283</v>
      </c>
      <c r="H9415" t="s">
        <v>26207</v>
      </c>
      <c r="I9415" t="s">
        <v>24656</v>
      </c>
      <c r="J9415" t="s">
        <v>310</v>
      </c>
      <c r="K9415" t="s">
        <v>2075</v>
      </c>
      <c r="M9415" t="s">
        <v>290</v>
      </c>
      <c r="N9415" t="s">
        <v>365</v>
      </c>
      <c r="O9415" t="s">
        <v>2076</v>
      </c>
      <c r="Q9415" t="s">
        <v>344</v>
      </c>
      <c r="R9415" t="b">
        <v>0</v>
      </c>
      <c r="S9415" t="b">
        <v>0</v>
      </c>
      <c r="T9415" t="s">
        <v>426</v>
      </c>
      <c r="U9415">
        <v>1</v>
      </c>
      <c r="V9415" s="32" t="s">
        <v>22658</v>
      </c>
      <c r="W9415" t="s">
        <v>22659</v>
      </c>
      <c r="X9415" t="s">
        <v>282</v>
      </c>
      <c r="Y9415" t="s">
        <v>344</v>
      </c>
      <c r="Z9415" t="s">
        <v>284</v>
      </c>
      <c r="AA9415" t="s">
        <v>283</v>
      </c>
      <c r="AB9415"/>
      <c r="AD9415" s="27" t="s">
        <v>2075</v>
      </c>
      <c r="AF9415" t="s">
        <v>290</v>
      </c>
      <c r="AH9415" t="s">
        <v>1943</v>
      </c>
      <c r="AI9415" t="s">
        <v>18673</v>
      </c>
      <c r="AJ9415" t="s">
        <v>18674</v>
      </c>
      <c r="AK9415" t="s">
        <v>2082</v>
      </c>
      <c r="AL9415" s="12">
        <v>45965.233368055553</v>
      </c>
    </row>
    <row r="9416" spans="1:39" ht="15" customHeight="1" x14ac:dyDescent="0.3">
      <c r="A9416" s="38" t="s">
        <v>24654</v>
      </c>
      <c r="B9416" t="s">
        <v>24655</v>
      </c>
      <c r="C9416" t="s">
        <v>2073</v>
      </c>
      <c r="D9416" t="s">
        <v>282</v>
      </c>
      <c r="E9416" t="s">
        <v>283</v>
      </c>
      <c r="H9416" t="s">
        <v>26207</v>
      </c>
      <c r="I9416" t="s">
        <v>24656</v>
      </c>
      <c r="J9416" t="s">
        <v>310</v>
      </c>
      <c r="K9416" t="s">
        <v>2075</v>
      </c>
      <c r="M9416" t="s">
        <v>290</v>
      </c>
      <c r="N9416" t="s">
        <v>365</v>
      </c>
      <c r="O9416" t="s">
        <v>2076</v>
      </c>
      <c r="R9416" t="b">
        <v>0</v>
      </c>
      <c r="S9416" t="b">
        <v>0</v>
      </c>
      <c r="T9416" t="s">
        <v>426</v>
      </c>
      <c r="U9416">
        <v>1</v>
      </c>
      <c r="V9416" s="32" t="s">
        <v>22660</v>
      </c>
      <c r="W9416" t="s">
        <v>22661</v>
      </c>
      <c r="X9416" t="s">
        <v>282</v>
      </c>
      <c r="Y9416" t="s">
        <v>311</v>
      </c>
      <c r="Z9416" t="s">
        <v>284</v>
      </c>
      <c r="AB9416"/>
      <c r="AD9416" s="27" t="s">
        <v>2094</v>
      </c>
      <c r="AF9416" t="s">
        <v>290</v>
      </c>
      <c r="AH9416" t="s">
        <v>18672</v>
      </c>
      <c r="AI9416" t="s">
        <v>18673</v>
      </c>
      <c r="AJ9416" t="s">
        <v>18674</v>
      </c>
      <c r="AK9416" t="s">
        <v>2082</v>
      </c>
      <c r="AL9416" s="12">
        <v>45965.238032407404</v>
      </c>
      <c r="AM9416" t="s">
        <v>291</v>
      </c>
    </row>
    <row r="9417" spans="1:39" ht="15" customHeight="1" x14ac:dyDescent="0.3">
      <c r="A9417" s="38" t="s">
        <v>24654</v>
      </c>
      <c r="B9417" t="s">
        <v>24655</v>
      </c>
      <c r="C9417" t="s">
        <v>2073</v>
      </c>
      <c r="D9417" t="s">
        <v>282</v>
      </c>
      <c r="E9417" t="s">
        <v>283</v>
      </c>
      <c r="H9417" t="s">
        <v>26207</v>
      </c>
      <c r="I9417" t="s">
        <v>24656</v>
      </c>
      <c r="J9417" t="s">
        <v>310</v>
      </c>
      <c r="K9417" t="s">
        <v>2075</v>
      </c>
      <c r="M9417" t="s">
        <v>290</v>
      </c>
      <c r="N9417" t="s">
        <v>365</v>
      </c>
      <c r="O9417" t="s">
        <v>2076</v>
      </c>
      <c r="R9417" t="b">
        <v>0</v>
      </c>
      <c r="S9417" t="b">
        <v>0</v>
      </c>
      <c r="T9417" t="s">
        <v>426</v>
      </c>
      <c r="U9417">
        <v>1</v>
      </c>
      <c r="V9417" s="32" t="s">
        <v>18679</v>
      </c>
      <c r="W9417" t="s">
        <v>18680</v>
      </c>
      <c r="X9417" t="s">
        <v>282</v>
      </c>
      <c r="Y9417" t="s">
        <v>311</v>
      </c>
      <c r="Z9417" t="s">
        <v>284</v>
      </c>
      <c r="AB9417"/>
      <c r="AD9417" s="27" t="s">
        <v>2075</v>
      </c>
      <c r="AF9417" t="s">
        <v>290</v>
      </c>
      <c r="AH9417" t="s">
        <v>18672</v>
      </c>
      <c r="AI9417" t="s">
        <v>18673</v>
      </c>
      <c r="AJ9417" t="s">
        <v>18674</v>
      </c>
      <c r="AK9417" t="s">
        <v>2082</v>
      </c>
      <c r="AL9417" s="12">
        <v>45993.713194444441</v>
      </c>
    </row>
    <row r="9418" spans="1:39" ht="15" customHeight="1" x14ac:dyDescent="0.3">
      <c r="A9418" s="38" t="s">
        <v>23459</v>
      </c>
      <c r="B9418" t="s">
        <v>23460</v>
      </c>
      <c r="C9418" t="s">
        <v>2073</v>
      </c>
      <c r="D9418" t="s">
        <v>282</v>
      </c>
      <c r="H9418" t="s">
        <v>2067</v>
      </c>
      <c r="I9418" t="s">
        <v>23461</v>
      </c>
      <c r="J9418" t="s">
        <v>284</v>
      </c>
      <c r="K9418" t="s">
        <v>2075</v>
      </c>
      <c r="M9418" t="s">
        <v>290</v>
      </c>
      <c r="N9418" t="s">
        <v>365</v>
      </c>
      <c r="O9418" t="s">
        <v>2076</v>
      </c>
      <c r="Q9418" t="s">
        <v>344</v>
      </c>
      <c r="R9418" t="b">
        <v>0</v>
      </c>
      <c r="S9418" t="b">
        <v>0</v>
      </c>
      <c r="T9418" t="s">
        <v>426</v>
      </c>
      <c r="U9418">
        <v>1</v>
      </c>
      <c r="V9418" s="32" t="s">
        <v>22107</v>
      </c>
      <c r="W9418" t="s">
        <v>22108</v>
      </c>
      <c r="X9418" t="s">
        <v>282</v>
      </c>
      <c r="Y9418" t="s">
        <v>344</v>
      </c>
      <c r="Z9418" t="s">
        <v>284</v>
      </c>
      <c r="AA9418" t="s">
        <v>299</v>
      </c>
      <c r="AB9418"/>
      <c r="AD9418" s="27" t="s">
        <v>2075</v>
      </c>
      <c r="AF9418" t="s">
        <v>290</v>
      </c>
      <c r="AH9418" t="s">
        <v>2012</v>
      </c>
      <c r="AI9418" t="s">
        <v>2121</v>
      </c>
      <c r="AJ9418" t="s">
        <v>2122</v>
      </c>
      <c r="AK9418" t="s">
        <v>2082</v>
      </c>
      <c r="AL9418" s="12">
        <v>45894.243888888886</v>
      </c>
    </row>
    <row r="9419" spans="1:39" ht="15" customHeight="1" x14ac:dyDescent="0.3">
      <c r="A9419" s="38" t="s">
        <v>23459</v>
      </c>
      <c r="B9419" t="s">
        <v>23460</v>
      </c>
      <c r="C9419" t="s">
        <v>2073</v>
      </c>
      <c r="D9419" t="s">
        <v>282</v>
      </c>
      <c r="H9419" t="s">
        <v>2067</v>
      </c>
      <c r="I9419" t="s">
        <v>23461</v>
      </c>
      <c r="J9419" t="s">
        <v>284</v>
      </c>
      <c r="K9419" t="s">
        <v>2075</v>
      </c>
      <c r="M9419" t="s">
        <v>290</v>
      </c>
      <c r="N9419" t="s">
        <v>365</v>
      </c>
      <c r="O9419" t="s">
        <v>2076</v>
      </c>
      <c r="R9419" t="b">
        <v>0</v>
      </c>
      <c r="S9419" t="b">
        <v>0</v>
      </c>
      <c r="T9419" t="s">
        <v>426</v>
      </c>
      <c r="U9419">
        <v>1</v>
      </c>
      <c r="V9419" s="32" t="s">
        <v>22109</v>
      </c>
      <c r="W9419" t="s">
        <v>22110</v>
      </c>
      <c r="X9419" t="s">
        <v>282</v>
      </c>
      <c r="Y9419" t="s">
        <v>311</v>
      </c>
      <c r="Z9419" t="s">
        <v>284</v>
      </c>
      <c r="AB9419"/>
      <c r="AD9419" s="27" t="s">
        <v>2075</v>
      </c>
      <c r="AF9419" t="s">
        <v>290</v>
      </c>
      <c r="AH9419" t="s">
        <v>2012</v>
      </c>
      <c r="AI9419" t="s">
        <v>2121</v>
      </c>
      <c r="AJ9419" t="s">
        <v>2122</v>
      </c>
      <c r="AK9419" t="s">
        <v>2082</v>
      </c>
      <c r="AL9419" s="12">
        <v>45894.246493055558</v>
      </c>
      <c r="AM9419" t="s">
        <v>291</v>
      </c>
    </row>
    <row r="9420" spans="1:39" ht="15" customHeight="1" x14ac:dyDescent="0.3">
      <c r="A9420" s="38" t="s">
        <v>23345</v>
      </c>
      <c r="B9420" t="s">
        <v>23346</v>
      </c>
      <c r="C9420" t="s">
        <v>2092</v>
      </c>
      <c r="D9420" t="s">
        <v>282</v>
      </c>
      <c r="E9420" t="s">
        <v>299</v>
      </c>
      <c r="G9420" t="s">
        <v>396</v>
      </c>
      <c r="H9420" t="s">
        <v>396</v>
      </c>
      <c r="I9420" t="s">
        <v>23347</v>
      </c>
      <c r="J9420" t="s">
        <v>284</v>
      </c>
      <c r="K9420" t="s">
        <v>2075</v>
      </c>
      <c r="M9420" t="s">
        <v>290</v>
      </c>
      <c r="N9420" t="s">
        <v>355</v>
      </c>
      <c r="O9420" t="s">
        <v>2076</v>
      </c>
      <c r="Q9420" t="s">
        <v>356</v>
      </c>
      <c r="R9420" t="b">
        <v>1</v>
      </c>
      <c r="S9420" t="b">
        <v>1</v>
      </c>
      <c r="T9420" t="s">
        <v>424</v>
      </c>
      <c r="U9420">
        <v>1</v>
      </c>
      <c r="V9420" s="32" t="s">
        <v>2235</v>
      </c>
      <c r="AB9420"/>
      <c r="AD9420" s="27"/>
    </row>
    <row r="9421" spans="1:39" ht="15" customHeight="1" x14ac:dyDescent="0.3">
      <c r="A9421" s="38" t="s">
        <v>23477</v>
      </c>
      <c r="B9421" t="s">
        <v>23478</v>
      </c>
      <c r="C9421" t="s">
        <v>2092</v>
      </c>
      <c r="D9421" t="s">
        <v>282</v>
      </c>
      <c r="E9421" t="s">
        <v>25465</v>
      </c>
      <c r="G9421" t="s">
        <v>396</v>
      </c>
      <c r="H9421" t="s">
        <v>396</v>
      </c>
      <c r="I9421" t="s">
        <v>23479</v>
      </c>
      <c r="J9421" t="s">
        <v>284</v>
      </c>
      <c r="K9421" t="s">
        <v>2075</v>
      </c>
      <c r="M9421" t="s">
        <v>290</v>
      </c>
      <c r="N9421" t="s">
        <v>355</v>
      </c>
      <c r="O9421" t="s">
        <v>2076</v>
      </c>
      <c r="Q9421" t="s">
        <v>394</v>
      </c>
      <c r="R9421" t="b">
        <v>1</v>
      </c>
      <c r="S9421" t="b">
        <v>1</v>
      </c>
      <c r="T9421" t="s">
        <v>424</v>
      </c>
      <c r="U9421">
        <v>1</v>
      </c>
      <c r="V9421" s="32" t="s">
        <v>2235</v>
      </c>
      <c r="AB9421"/>
      <c r="AD9421" s="27"/>
    </row>
    <row r="9422" spans="1:39" ht="15" customHeight="1" x14ac:dyDescent="0.3">
      <c r="A9422" s="38" t="s">
        <v>23641</v>
      </c>
      <c r="B9422" t="s">
        <v>23642</v>
      </c>
      <c r="C9422" t="s">
        <v>2092</v>
      </c>
      <c r="D9422" t="s">
        <v>282</v>
      </c>
      <c r="E9422" t="s">
        <v>337</v>
      </c>
      <c r="G9422" t="s">
        <v>371</v>
      </c>
      <c r="H9422" t="s">
        <v>371</v>
      </c>
      <c r="I9422" t="s">
        <v>25965</v>
      </c>
      <c r="J9422" t="s">
        <v>284</v>
      </c>
      <c r="K9422" t="s">
        <v>2075</v>
      </c>
      <c r="M9422" t="s">
        <v>294</v>
      </c>
      <c r="N9422" t="s">
        <v>295</v>
      </c>
      <c r="O9422" t="s">
        <v>2076</v>
      </c>
      <c r="Q9422" t="s">
        <v>288</v>
      </c>
      <c r="R9422" t="b">
        <v>0</v>
      </c>
      <c r="S9422" t="b">
        <v>0</v>
      </c>
      <c r="T9422" t="s">
        <v>25455</v>
      </c>
      <c r="U9422" t="s">
        <v>2234</v>
      </c>
      <c r="V9422" s="32" t="s">
        <v>5167</v>
      </c>
      <c r="W9422" t="s">
        <v>5168</v>
      </c>
      <c r="X9422" t="s">
        <v>282</v>
      </c>
      <c r="Y9422" t="s">
        <v>288</v>
      </c>
      <c r="Z9422" t="s">
        <v>284</v>
      </c>
      <c r="AA9422" t="s">
        <v>337</v>
      </c>
      <c r="AB9422"/>
      <c r="AD9422" s="27" t="s">
        <v>2075</v>
      </c>
      <c r="AE9422" t="s">
        <v>26225</v>
      </c>
      <c r="AF9422" t="s">
        <v>290</v>
      </c>
      <c r="AH9422" t="s">
        <v>617</v>
      </c>
      <c r="AI9422" t="s">
        <v>26094</v>
      </c>
      <c r="AJ9422" t="s">
        <v>26095</v>
      </c>
      <c r="AK9422" t="s">
        <v>3160</v>
      </c>
      <c r="AL9422" s="12">
        <v>46114.446319444447</v>
      </c>
      <c r="AM9422" t="s">
        <v>291</v>
      </c>
    </row>
    <row r="9423" spans="1:39" ht="15" customHeight="1" x14ac:dyDescent="0.3">
      <c r="A9423" s="38" t="s">
        <v>23390</v>
      </c>
      <c r="B9423" t="s">
        <v>23391</v>
      </c>
      <c r="C9423" t="s">
        <v>2073</v>
      </c>
      <c r="D9423" t="s">
        <v>282</v>
      </c>
      <c r="E9423" t="s">
        <v>283</v>
      </c>
      <c r="H9423" t="s">
        <v>25617</v>
      </c>
      <c r="I9423" t="s">
        <v>23392</v>
      </c>
      <c r="J9423" t="s">
        <v>310</v>
      </c>
      <c r="K9423" t="s">
        <v>2075</v>
      </c>
      <c r="M9423" t="s">
        <v>290</v>
      </c>
      <c r="N9423" t="s">
        <v>295</v>
      </c>
      <c r="Q9423" t="s">
        <v>344</v>
      </c>
      <c r="R9423" t="b">
        <v>0</v>
      </c>
      <c r="S9423" t="b">
        <v>0</v>
      </c>
      <c r="T9423" t="s">
        <v>426</v>
      </c>
      <c r="U9423">
        <v>1</v>
      </c>
      <c r="V9423" s="32" t="s">
        <v>23289</v>
      </c>
      <c r="W9423" t="s">
        <v>23290</v>
      </c>
      <c r="X9423" t="s">
        <v>282</v>
      </c>
      <c r="Y9423" t="s">
        <v>344</v>
      </c>
      <c r="Z9423" t="s">
        <v>284</v>
      </c>
      <c r="AA9423" t="s">
        <v>283</v>
      </c>
      <c r="AB9423"/>
      <c r="AD9423" s="27" t="s">
        <v>2075</v>
      </c>
      <c r="AF9423" t="s">
        <v>290</v>
      </c>
      <c r="AH9423" t="s">
        <v>18672</v>
      </c>
      <c r="AI9423" t="s">
        <v>18673</v>
      </c>
      <c r="AJ9423" t="s">
        <v>18674</v>
      </c>
      <c r="AK9423" t="s">
        <v>2082</v>
      </c>
      <c r="AL9423" s="12">
        <v>45960.78696759259</v>
      </c>
    </row>
    <row r="9424" spans="1:39" ht="15" customHeight="1" x14ac:dyDescent="0.3">
      <c r="A9424" s="38" t="s">
        <v>23390</v>
      </c>
      <c r="B9424" t="s">
        <v>23391</v>
      </c>
      <c r="C9424" t="s">
        <v>2073</v>
      </c>
      <c r="D9424" t="s">
        <v>282</v>
      </c>
      <c r="E9424" t="s">
        <v>283</v>
      </c>
      <c r="H9424" t="s">
        <v>25617</v>
      </c>
      <c r="I9424" t="s">
        <v>23392</v>
      </c>
      <c r="J9424" t="s">
        <v>310</v>
      </c>
      <c r="K9424" t="s">
        <v>2075</v>
      </c>
      <c r="M9424" t="s">
        <v>290</v>
      </c>
      <c r="N9424" t="s">
        <v>295</v>
      </c>
      <c r="R9424" t="b">
        <v>0</v>
      </c>
      <c r="S9424" t="b">
        <v>0</v>
      </c>
      <c r="T9424" t="s">
        <v>426</v>
      </c>
      <c r="U9424">
        <v>1</v>
      </c>
      <c r="V9424" s="32" t="s">
        <v>23291</v>
      </c>
      <c r="W9424" t="s">
        <v>23292</v>
      </c>
      <c r="X9424" t="s">
        <v>282</v>
      </c>
      <c r="Y9424" t="s">
        <v>311</v>
      </c>
      <c r="Z9424" t="s">
        <v>284</v>
      </c>
      <c r="AB9424"/>
      <c r="AD9424" s="27" t="s">
        <v>2075</v>
      </c>
      <c r="AF9424" t="s">
        <v>290</v>
      </c>
      <c r="AH9424" t="s">
        <v>1943</v>
      </c>
      <c r="AI9424" t="s">
        <v>18677</v>
      </c>
      <c r="AJ9424" t="s">
        <v>18678</v>
      </c>
      <c r="AK9424" t="s">
        <v>2082</v>
      </c>
      <c r="AL9424" s="12">
        <v>45705.398298611108</v>
      </c>
      <c r="AM9424" t="s">
        <v>291</v>
      </c>
    </row>
    <row r="9425" spans="1:39" ht="15" customHeight="1" x14ac:dyDescent="0.3">
      <c r="A9425" s="38" t="s">
        <v>23390</v>
      </c>
      <c r="B9425" t="s">
        <v>23391</v>
      </c>
      <c r="C9425" t="s">
        <v>2073</v>
      </c>
      <c r="D9425" t="s">
        <v>282</v>
      </c>
      <c r="E9425" t="s">
        <v>283</v>
      </c>
      <c r="H9425" t="s">
        <v>25617</v>
      </c>
      <c r="I9425" t="s">
        <v>23392</v>
      </c>
      <c r="J9425" t="s">
        <v>310</v>
      </c>
      <c r="K9425" t="s">
        <v>2075</v>
      </c>
      <c r="M9425" t="s">
        <v>290</v>
      </c>
      <c r="N9425" t="s">
        <v>295</v>
      </c>
      <c r="R9425" t="b">
        <v>0</v>
      </c>
      <c r="S9425" t="b">
        <v>0</v>
      </c>
      <c r="T9425" t="s">
        <v>426</v>
      </c>
      <c r="U9425">
        <v>1</v>
      </c>
      <c r="V9425" s="32" t="s">
        <v>18679</v>
      </c>
      <c r="W9425" t="s">
        <v>18680</v>
      </c>
      <c r="X9425" t="s">
        <v>282</v>
      </c>
      <c r="Y9425" t="s">
        <v>311</v>
      </c>
      <c r="Z9425" t="s">
        <v>284</v>
      </c>
      <c r="AB9425"/>
      <c r="AD9425" s="27" t="s">
        <v>2075</v>
      </c>
      <c r="AF9425" t="s">
        <v>290</v>
      </c>
      <c r="AH9425" t="s">
        <v>18672</v>
      </c>
      <c r="AI9425" t="s">
        <v>18673</v>
      </c>
      <c r="AJ9425" t="s">
        <v>18674</v>
      </c>
      <c r="AK9425" t="s">
        <v>2082</v>
      </c>
      <c r="AL9425" s="12">
        <v>45993.713194444441</v>
      </c>
    </row>
    <row r="9426" spans="1:39" ht="15" customHeight="1" x14ac:dyDescent="0.3">
      <c r="A9426" s="38" t="s">
        <v>23365</v>
      </c>
      <c r="B9426" t="s">
        <v>23366</v>
      </c>
      <c r="C9426" t="s">
        <v>2073</v>
      </c>
      <c r="D9426" t="s">
        <v>282</v>
      </c>
      <c r="E9426" t="s">
        <v>299</v>
      </c>
      <c r="H9426" t="s">
        <v>313</v>
      </c>
      <c r="I9426" t="s">
        <v>23367</v>
      </c>
      <c r="J9426" t="s">
        <v>284</v>
      </c>
      <c r="K9426" t="s">
        <v>2075</v>
      </c>
      <c r="M9426" t="s">
        <v>290</v>
      </c>
      <c r="N9426" t="s">
        <v>365</v>
      </c>
      <c r="O9426" t="s">
        <v>2228</v>
      </c>
      <c r="Q9426" t="s">
        <v>344</v>
      </c>
      <c r="R9426" t="b">
        <v>0</v>
      </c>
      <c r="S9426" t="b">
        <v>0</v>
      </c>
      <c r="T9426" t="s">
        <v>426</v>
      </c>
      <c r="U9426">
        <v>1</v>
      </c>
      <c r="V9426" s="32" t="s">
        <v>6622</v>
      </c>
      <c r="W9426" t="s">
        <v>6623</v>
      </c>
      <c r="X9426" t="s">
        <v>282</v>
      </c>
      <c r="Y9426" t="s">
        <v>344</v>
      </c>
      <c r="Z9426" t="s">
        <v>284</v>
      </c>
      <c r="AB9426"/>
      <c r="AD9426" s="27" t="s">
        <v>2075</v>
      </c>
      <c r="AF9426" t="s">
        <v>290</v>
      </c>
      <c r="AH9426" t="s">
        <v>2169</v>
      </c>
      <c r="AI9426" t="s">
        <v>2170</v>
      </c>
      <c r="AJ9426" t="s">
        <v>2171</v>
      </c>
      <c r="AK9426" t="s">
        <v>2082</v>
      </c>
      <c r="AL9426" s="12">
        <v>46001.249513888892</v>
      </c>
    </row>
    <row r="9427" spans="1:39" ht="15" customHeight="1" x14ac:dyDescent="0.3">
      <c r="A9427" s="38" t="s">
        <v>23365</v>
      </c>
      <c r="B9427" t="s">
        <v>23366</v>
      </c>
      <c r="C9427" t="s">
        <v>2073</v>
      </c>
      <c r="D9427" t="s">
        <v>282</v>
      </c>
      <c r="E9427" t="s">
        <v>299</v>
      </c>
      <c r="H9427" t="s">
        <v>313</v>
      </c>
      <c r="I9427" t="s">
        <v>23367</v>
      </c>
      <c r="J9427" t="s">
        <v>284</v>
      </c>
      <c r="K9427" t="s">
        <v>2075</v>
      </c>
      <c r="M9427" t="s">
        <v>290</v>
      </c>
      <c r="N9427" t="s">
        <v>365</v>
      </c>
      <c r="O9427" t="s">
        <v>2228</v>
      </c>
      <c r="Q9427" t="s">
        <v>344</v>
      </c>
      <c r="R9427" t="b">
        <v>0</v>
      </c>
      <c r="S9427" t="b">
        <v>0</v>
      </c>
      <c r="T9427" t="s">
        <v>426</v>
      </c>
      <c r="U9427">
        <v>1</v>
      </c>
      <c r="V9427" s="32" t="s">
        <v>6797</v>
      </c>
      <c r="W9427" t="s">
        <v>6798</v>
      </c>
      <c r="X9427" t="s">
        <v>282</v>
      </c>
      <c r="Y9427" t="s">
        <v>344</v>
      </c>
      <c r="Z9427" t="s">
        <v>284</v>
      </c>
      <c r="AB9427"/>
      <c r="AD9427" s="27" t="s">
        <v>3330</v>
      </c>
      <c r="AF9427" t="s">
        <v>290</v>
      </c>
      <c r="AH9427" t="s">
        <v>2016</v>
      </c>
      <c r="AI9427" t="s">
        <v>2088</v>
      </c>
      <c r="AJ9427" t="s">
        <v>2089</v>
      </c>
      <c r="AK9427" t="s">
        <v>2082</v>
      </c>
      <c r="AL9427" s="12">
        <v>45848.517777777779</v>
      </c>
    </row>
    <row r="9428" spans="1:39" ht="15" customHeight="1" x14ac:dyDescent="0.3">
      <c r="A9428" s="38" t="s">
        <v>23365</v>
      </c>
      <c r="B9428" t="s">
        <v>23366</v>
      </c>
      <c r="C9428" t="s">
        <v>2073</v>
      </c>
      <c r="D9428" t="s">
        <v>282</v>
      </c>
      <c r="E9428" t="s">
        <v>299</v>
      </c>
      <c r="H9428" t="s">
        <v>313</v>
      </c>
      <c r="I9428" t="s">
        <v>23367</v>
      </c>
      <c r="J9428" t="s">
        <v>284</v>
      </c>
      <c r="K9428" t="s">
        <v>2075</v>
      </c>
      <c r="M9428" t="s">
        <v>290</v>
      </c>
      <c r="N9428" t="s">
        <v>365</v>
      </c>
      <c r="O9428" t="s">
        <v>2228</v>
      </c>
      <c r="R9428" t="b">
        <v>0</v>
      </c>
      <c r="S9428" t="b">
        <v>0</v>
      </c>
      <c r="T9428" t="s">
        <v>426</v>
      </c>
      <c r="U9428">
        <v>1</v>
      </c>
      <c r="V9428" s="32" t="s">
        <v>19736</v>
      </c>
      <c r="W9428" t="s">
        <v>19737</v>
      </c>
      <c r="X9428" t="s">
        <v>282</v>
      </c>
      <c r="Y9428" t="s">
        <v>311</v>
      </c>
      <c r="Z9428" t="s">
        <v>284</v>
      </c>
      <c r="AB9428"/>
      <c r="AD9428" s="27" t="s">
        <v>2075</v>
      </c>
      <c r="AF9428" t="s">
        <v>290</v>
      </c>
      <c r="AH9428" t="s">
        <v>2169</v>
      </c>
      <c r="AI9428" t="s">
        <v>2170</v>
      </c>
      <c r="AJ9428" t="s">
        <v>2171</v>
      </c>
      <c r="AK9428" t="s">
        <v>2082</v>
      </c>
      <c r="AL9428" s="12">
        <v>46001.253368055557</v>
      </c>
    </row>
    <row r="9429" spans="1:39" ht="15" customHeight="1" x14ac:dyDescent="0.3">
      <c r="A9429" s="38" t="s">
        <v>23414</v>
      </c>
      <c r="B9429" t="s">
        <v>23415</v>
      </c>
      <c r="C9429" t="s">
        <v>2073</v>
      </c>
      <c r="D9429" t="s">
        <v>282</v>
      </c>
      <c r="E9429" t="s">
        <v>283</v>
      </c>
      <c r="H9429" t="s">
        <v>318</v>
      </c>
      <c r="I9429" t="s">
        <v>23416</v>
      </c>
      <c r="J9429" t="s">
        <v>310</v>
      </c>
      <c r="K9429" t="s">
        <v>2075</v>
      </c>
      <c r="M9429" t="s">
        <v>290</v>
      </c>
      <c r="N9429" t="s">
        <v>295</v>
      </c>
      <c r="Q9429" t="s">
        <v>344</v>
      </c>
      <c r="R9429" t="b">
        <v>0</v>
      </c>
      <c r="S9429" t="b">
        <v>0</v>
      </c>
      <c r="T9429" t="s">
        <v>426</v>
      </c>
      <c r="U9429">
        <v>1</v>
      </c>
      <c r="V9429" s="32" t="s">
        <v>19291</v>
      </c>
      <c r="W9429" t="s">
        <v>19292</v>
      </c>
      <c r="X9429" t="s">
        <v>282</v>
      </c>
      <c r="Y9429" t="s">
        <v>344</v>
      </c>
      <c r="Z9429" t="s">
        <v>284</v>
      </c>
      <c r="AA9429" t="s">
        <v>283</v>
      </c>
      <c r="AB9429"/>
      <c r="AD9429" s="27" t="s">
        <v>2075</v>
      </c>
      <c r="AF9429" t="s">
        <v>290</v>
      </c>
      <c r="AH9429" t="s">
        <v>18672</v>
      </c>
      <c r="AI9429" t="s">
        <v>18673</v>
      </c>
      <c r="AJ9429" t="s">
        <v>18674</v>
      </c>
      <c r="AK9429" t="s">
        <v>2082</v>
      </c>
      <c r="AL9429" s="12">
        <v>45965.6875</v>
      </c>
    </row>
    <row r="9430" spans="1:39" ht="15" customHeight="1" x14ac:dyDescent="0.3">
      <c r="A9430" s="38" t="s">
        <v>23414</v>
      </c>
      <c r="B9430" t="s">
        <v>23415</v>
      </c>
      <c r="C9430" t="s">
        <v>2073</v>
      </c>
      <c r="D9430" t="s">
        <v>282</v>
      </c>
      <c r="E9430" t="s">
        <v>283</v>
      </c>
      <c r="H9430" t="s">
        <v>318</v>
      </c>
      <c r="I9430" t="s">
        <v>23416</v>
      </c>
      <c r="J9430" t="s">
        <v>310</v>
      </c>
      <c r="K9430" t="s">
        <v>2075</v>
      </c>
      <c r="M9430" t="s">
        <v>290</v>
      </c>
      <c r="N9430" t="s">
        <v>295</v>
      </c>
      <c r="R9430" t="b">
        <v>0</v>
      </c>
      <c r="S9430" t="b">
        <v>0</v>
      </c>
      <c r="T9430" t="s">
        <v>426</v>
      </c>
      <c r="U9430">
        <v>1</v>
      </c>
      <c r="V9430" s="32" t="s">
        <v>23300</v>
      </c>
      <c r="W9430" t="s">
        <v>23301</v>
      </c>
      <c r="X9430" t="s">
        <v>282</v>
      </c>
      <c r="Y9430" t="s">
        <v>311</v>
      </c>
      <c r="Z9430" t="s">
        <v>284</v>
      </c>
      <c r="AB9430"/>
      <c r="AD9430" s="27" t="s">
        <v>2075</v>
      </c>
      <c r="AF9430" t="s">
        <v>290</v>
      </c>
      <c r="AH9430" t="s">
        <v>1943</v>
      </c>
      <c r="AI9430" t="s">
        <v>18677</v>
      </c>
      <c r="AJ9430" t="s">
        <v>18678</v>
      </c>
      <c r="AK9430" t="s">
        <v>2082</v>
      </c>
      <c r="AL9430" s="12">
        <v>45703.7187962963</v>
      </c>
      <c r="AM9430" t="s">
        <v>291</v>
      </c>
    </row>
    <row r="9431" spans="1:39" ht="15" customHeight="1" x14ac:dyDescent="0.3">
      <c r="A9431" s="38" t="s">
        <v>23414</v>
      </c>
      <c r="B9431" t="s">
        <v>23415</v>
      </c>
      <c r="C9431" t="s">
        <v>2073</v>
      </c>
      <c r="D9431" t="s">
        <v>282</v>
      </c>
      <c r="E9431" t="s">
        <v>283</v>
      </c>
      <c r="H9431" t="s">
        <v>318</v>
      </c>
      <c r="I9431" t="s">
        <v>23416</v>
      </c>
      <c r="J9431" t="s">
        <v>310</v>
      </c>
      <c r="K9431" t="s">
        <v>2075</v>
      </c>
      <c r="M9431" t="s">
        <v>290</v>
      </c>
      <c r="N9431" t="s">
        <v>295</v>
      </c>
      <c r="R9431" t="b">
        <v>0</v>
      </c>
      <c r="S9431" t="b">
        <v>0</v>
      </c>
      <c r="T9431" t="s">
        <v>426</v>
      </c>
      <c r="U9431">
        <v>1</v>
      </c>
      <c r="V9431" s="32" t="s">
        <v>18679</v>
      </c>
      <c r="W9431" t="s">
        <v>18680</v>
      </c>
      <c r="X9431" t="s">
        <v>282</v>
      </c>
      <c r="Y9431" t="s">
        <v>311</v>
      </c>
      <c r="Z9431" t="s">
        <v>284</v>
      </c>
      <c r="AB9431"/>
      <c r="AD9431" s="27" t="s">
        <v>2075</v>
      </c>
      <c r="AF9431" t="s">
        <v>290</v>
      </c>
      <c r="AH9431" t="s">
        <v>18672</v>
      </c>
      <c r="AI9431" t="s">
        <v>18673</v>
      </c>
      <c r="AJ9431" t="s">
        <v>18674</v>
      </c>
      <c r="AK9431" t="s">
        <v>2082</v>
      </c>
      <c r="AL9431" s="12">
        <v>45993.713194444441</v>
      </c>
    </row>
    <row r="9432" spans="1:39" ht="15" customHeight="1" x14ac:dyDescent="0.3">
      <c r="A9432" s="38" t="s">
        <v>23381</v>
      </c>
      <c r="B9432" t="s">
        <v>23382</v>
      </c>
      <c r="C9432" t="s">
        <v>2073</v>
      </c>
      <c r="D9432" t="s">
        <v>282</v>
      </c>
      <c r="E9432" t="s">
        <v>283</v>
      </c>
      <c r="H9432" t="s">
        <v>318</v>
      </c>
      <c r="I9432" t="s">
        <v>23383</v>
      </c>
      <c r="J9432" t="s">
        <v>310</v>
      </c>
      <c r="K9432" t="s">
        <v>2094</v>
      </c>
      <c r="M9432" t="s">
        <v>290</v>
      </c>
      <c r="Q9432" t="s">
        <v>344</v>
      </c>
      <c r="R9432" t="b">
        <v>0</v>
      </c>
      <c r="S9432" t="b">
        <v>0</v>
      </c>
      <c r="T9432" t="s">
        <v>426</v>
      </c>
      <c r="U9432">
        <v>1</v>
      </c>
      <c r="V9432" s="32" t="s">
        <v>22216</v>
      </c>
      <c r="W9432" t="s">
        <v>22217</v>
      </c>
      <c r="X9432" t="s">
        <v>282</v>
      </c>
      <c r="Y9432" t="s">
        <v>344</v>
      </c>
      <c r="Z9432" t="s">
        <v>284</v>
      </c>
      <c r="AA9432" t="s">
        <v>283</v>
      </c>
      <c r="AB9432"/>
      <c r="AD9432" s="27" t="s">
        <v>2075</v>
      </c>
      <c r="AF9432" t="s">
        <v>290</v>
      </c>
      <c r="AH9432" t="s">
        <v>1943</v>
      </c>
      <c r="AI9432" t="s">
        <v>18677</v>
      </c>
      <c r="AJ9432" t="s">
        <v>18678</v>
      </c>
      <c r="AK9432" t="s">
        <v>2082</v>
      </c>
      <c r="AL9432" s="12">
        <v>45701.515393518515</v>
      </c>
    </row>
    <row r="9433" spans="1:39" ht="15" customHeight="1" x14ac:dyDescent="0.3">
      <c r="A9433" s="38" t="s">
        <v>23381</v>
      </c>
      <c r="B9433" t="s">
        <v>23382</v>
      </c>
      <c r="C9433" t="s">
        <v>2073</v>
      </c>
      <c r="D9433" t="s">
        <v>282</v>
      </c>
      <c r="E9433" t="s">
        <v>283</v>
      </c>
      <c r="H9433" t="s">
        <v>318</v>
      </c>
      <c r="I9433" t="s">
        <v>23383</v>
      </c>
      <c r="J9433" t="s">
        <v>310</v>
      </c>
      <c r="K9433" t="s">
        <v>2094</v>
      </c>
      <c r="M9433" t="s">
        <v>290</v>
      </c>
      <c r="Q9433" t="s">
        <v>344</v>
      </c>
      <c r="R9433" t="b">
        <v>0</v>
      </c>
      <c r="S9433" t="b">
        <v>0</v>
      </c>
      <c r="T9433" t="s">
        <v>426</v>
      </c>
      <c r="U9433">
        <v>1</v>
      </c>
      <c r="V9433" s="32" t="s">
        <v>22218</v>
      </c>
      <c r="W9433" t="s">
        <v>22219</v>
      </c>
      <c r="X9433" t="s">
        <v>282</v>
      </c>
      <c r="Y9433" t="s">
        <v>344</v>
      </c>
      <c r="Z9433" t="s">
        <v>310</v>
      </c>
      <c r="AB9433"/>
      <c r="AD9433" s="27" t="s">
        <v>2094</v>
      </c>
      <c r="AF9433" t="s">
        <v>290</v>
      </c>
      <c r="AH9433" t="s">
        <v>371</v>
      </c>
      <c r="AI9433" t="s">
        <v>3206</v>
      </c>
      <c r="AJ9433" t="s">
        <v>3207</v>
      </c>
      <c r="AK9433" t="s">
        <v>2082</v>
      </c>
      <c r="AL9433" s="12">
        <v>45329.493483796294</v>
      </c>
    </row>
    <row r="9434" spans="1:39" ht="15" customHeight="1" x14ac:dyDescent="0.3">
      <c r="A9434" s="38" t="s">
        <v>23381</v>
      </c>
      <c r="B9434" t="s">
        <v>23382</v>
      </c>
      <c r="C9434" t="s">
        <v>2073</v>
      </c>
      <c r="D9434" t="s">
        <v>282</v>
      </c>
      <c r="E9434" t="s">
        <v>283</v>
      </c>
      <c r="H9434" t="s">
        <v>318</v>
      </c>
      <c r="I9434" t="s">
        <v>23383</v>
      </c>
      <c r="J9434" t="s">
        <v>310</v>
      </c>
      <c r="K9434" t="s">
        <v>2094</v>
      </c>
      <c r="M9434" t="s">
        <v>290</v>
      </c>
      <c r="R9434" t="b">
        <v>0</v>
      </c>
      <c r="S9434" t="b">
        <v>0</v>
      </c>
      <c r="T9434" t="s">
        <v>426</v>
      </c>
      <c r="U9434">
        <v>1</v>
      </c>
      <c r="V9434" s="32" t="s">
        <v>18679</v>
      </c>
      <c r="W9434" t="s">
        <v>18680</v>
      </c>
      <c r="X9434" t="s">
        <v>282</v>
      </c>
      <c r="Y9434" t="s">
        <v>311</v>
      </c>
      <c r="Z9434" t="s">
        <v>284</v>
      </c>
      <c r="AB9434"/>
      <c r="AD9434" s="27" t="s">
        <v>2075</v>
      </c>
      <c r="AF9434" t="s">
        <v>290</v>
      </c>
      <c r="AH9434" t="s">
        <v>18672</v>
      </c>
      <c r="AI9434" t="s">
        <v>18673</v>
      </c>
      <c r="AJ9434" t="s">
        <v>18674</v>
      </c>
      <c r="AK9434" t="s">
        <v>2082</v>
      </c>
      <c r="AL9434" s="12">
        <v>45993.713194444441</v>
      </c>
    </row>
    <row r="9435" spans="1:39" ht="15" customHeight="1" x14ac:dyDescent="0.3">
      <c r="A9435" s="38" t="s">
        <v>23525</v>
      </c>
      <c r="B9435" t="s">
        <v>23526</v>
      </c>
      <c r="C9435" t="s">
        <v>2073</v>
      </c>
      <c r="D9435" t="s">
        <v>282</v>
      </c>
      <c r="E9435" t="s">
        <v>322</v>
      </c>
      <c r="H9435" t="s">
        <v>2067</v>
      </c>
      <c r="I9435" t="s">
        <v>23527</v>
      </c>
      <c r="J9435" t="s">
        <v>284</v>
      </c>
      <c r="K9435" t="s">
        <v>2075</v>
      </c>
      <c r="M9435" t="s">
        <v>290</v>
      </c>
      <c r="N9435" t="s">
        <v>365</v>
      </c>
      <c r="O9435" t="s">
        <v>2076</v>
      </c>
      <c r="Q9435" t="s">
        <v>344</v>
      </c>
      <c r="R9435" t="b">
        <v>0</v>
      </c>
      <c r="S9435" t="b">
        <v>0</v>
      </c>
      <c r="T9435" t="s">
        <v>426</v>
      </c>
      <c r="U9435">
        <v>1</v>
      </c>
      <c r="V9435" s="32" t="s">
        <v>13897</v>
      </c>
      <c r="W9435" t="s">
        <v>13898</v>
      </c>
      <c r="X9435" t="s">
        <v>282</v>
      </c>
      <c r="Y9435" t="s">
        <v>344</v>
      </c>
      <c r="Z9435" t="s">
        <v>284</v>
      </c>
      <c r="AB9435"/>
      <c r="AD9435" s="27" t="s">
        <v>2075</v>
      </c>
      <c r="AF9435" t="s">
        <v>290</v>
      </c>
      <c r="AH9435" t="s">
        <v>2012</v>
      </c>
      <c r="AI9435" t="s">
        <v>2121</v>
      </c>
      <c r="AJ9435" t="s">
        <v>2122</v>
      </c>
      <c r="AK9435" t="s">
        <v>2082</v>
      </c>
      <c r="AL9435" s="12">
        <v>45881.400324074071</v>
      </c>
    </row>
    <row r="9436" spans="1:39" ht="15" customHeight="1" x14ac:dyDescent="0.3">
      <c r="A9436" s="38" t="s">
        <v>23525</v>
      </c>
      <c r="B9436" t="s">
        <v>23526</v>
      </c>
      <c r="C9436" t="s">
        <v>2073</v>
      </c>
      <c r="D9436" t="s">
        <v>282</v>
      </c>
      <c r="E9436" t="s">
        <v>322</v>
      </c>
      <c r="H9436" t="s">
        <v>2067</v>
      </c>
      <c r="I9436" t="s">
        <v>23527</v>
      </c>
      <c r="J9436" t="s">
        <v>284</v>
      </c>
      <c r="K9436" t="s">
        <v>2075</v>
      </c>
      <c r="M9436" t="s">
        <v>290</v>
      </c>
      <c r="N9436" t="s">
        <v>365</v>
      </c>
      <c r="O9436" t="s">
        <v>2076</v>
      </c>
      <c r="R9436" t="b">
        <v>0</v>
      </c>
      <c r="S9436" t="b">
        <v>0</v>
      </c>
      <c r="T9436" t="s">
        <v>426</v>
      </c>
      <c r="U9436">
        <v>1</v>
      </c>
      <c r="V9436" s="32" t="s">
        <v>13899</v>
      </c>
      <c r="W9436" t="s">
        <v>13900</v>
      </c>
      <c r="X9436" t="s">
        <v>282</v>
      </c>
      <c r="Y9436" t="s">
        <v>311</v>
      </c>
      <c r="Z9436" t="s">
        <v>284</v>
      </c>
      <c r="AB9436"/>
      <c r="AD9436" s="27" t="s">
        <v>2075</v>
      </c>
      <c r="AF9436" t="s">
        <v>290</v>
      </c>
      <c r="AH9436" t="s">
        <v>2012</v>
      </c>
      <c r="AI9436" t="s">
        <v>2121</v>
      </c>
      <c r="AJ9436" t="s">
        <v>2122</v>
      </c>
      <c r="AK9436" t="s">
        <v>2082</v>
      </c>
      <c r="AL9436" s="12">
        <v>45881.404965277776</v>
      </c>
    </row>
    <row r="9437" spans="1:39" ht="15" customHeight="1" x14ac:dyDescent="0.3">
      <c r="A9437" s="38" t="s">
        <v>23528</v>
      </c>
      <c r="B9437" t="s">
        <v>23529</v>
      </c>
      <c r="C9437" t="s">
        <v>2073</v>
      </c>
      <c r="D9437" t="s">
        <v>282</v>
      </c>
      <c r="E9437" t="s">
        <v>322</v>
      </c>
      <c r="H9437" t="s">
        <v>2017</v>
      </c>
      <c r="I9437" t="s">
        <v>23530</v>
      </c>
      <c r="J9437" t="s">
        <v>284</v>
      </c>
      <c r="K9437" t="s">
        <v>2075</v>
      </c>
      <c r="M9437" t="s">
        <v>290</v>
      </c>
      <c r="N9437" t="s">
        <v>365</v>
      </c>
      <c r="O9437" t="s">
        <v>2076</v>
      </c>
      <c r="Q9437" t="s">
        <v>344</v>
      </c>
      <c r="R9437" t="b">
        <v>0</v>
      </c>
      <c r="S9437" t="b">
        <v>0</v>
      </c>
      <c r="T9437" t="s">
        <v>426</v>
      </c>
      <c r="U9437">
        <v>1</v>
      </c>
      <c r="V9437" s="32" t="s">
        <v>13897</v>
      </c>
      <c r="W9437" t="s">
        <v>13898</v>
      </c>
      <c r="X9437" t="s">
        <v>282</v>
      </c>
      <c r="Y9437" t="s">
        <v>344</v>
      </c>
      <c r="Z9437" t="s">
        <v>284</v>
      </c>
      <c r="AB9437"/>
      <c r="AD9437" s="27" t="s">
        <v>2075</v>
      </c>
      <c r="AF9437" t="s">
        <v>290</v>
      </c>
      <c r="AH9437" t="s">
        <v>2012</v>
      </c>
      <c r="AI9437" t="s">
        <v>2121</v>
      </c>
      <c r="AJ9437" t="s">
        <v>2122</v>
      </c>
      <c r="AK9437" t="s">
        <v>2082</v>
      </c>
      <c r="AL9437" s="12">
        <v>45881.400324074071</v>
      </c>
    </row>
    <row r="9438" spans="1:39" ht="15" customHeight="1" x14ac:dyDescent="0.3">
      <c r="A9438" s="38" t="s">
        <v>23528</v>
      </c>
      <c r="B9438" t="s">
        <v>23529</v>
      </c>
      <c r="C9438" t="s">
        <v>2073</v>
      </c>
      <c r="D9438" t="s">
        <v>282</v>
      </c>
      <c r="E9438" t="s">
        <v>322</v>
      </c>
      <c r="H9438" t="s">
        <v>2017</v>
      </c>
      <c r="I9438" t="s">
        <v>23530</v>
      </c>
      <c r="J9438" t="s">
        <v>284</v>
      </c>
      <c r="K9438" t="s">
        <v>2075</v>
      </c>
      <c r="M9438" t="s">
        <v>290</v>
      </c>
      <c r="N9438" t="s">
        <v>365</v>
      </c>
      <c r="O9438" t="s">
        <v>2076</v>
      </c>
      <c r="R9438" t="b">
        <v>0</v>
      </c>
      <c r="S9438" t="b">
        <v>0</v>
      </c>
      <c r="T9438" t="s">
        <v>426</v>
      </c>
      <c r="U9438">
        <v>1</v>
      </c>
      <c r="V9438" s="32" t="s">
        <v>13899</v>
      </c>
      <c r="W9438" t="s">
        <v>13900</v>
      </c>
      <c r="X9438" t="s">
        <v>282</v>
      </c>
      <c r="Y9438" t="s">
        <v>311</v>
      </c>
      <c r="Z9438" t="s">
        <v>284</v>
      </c>
      <c r="AB9438"/>
      <c r="AD9438" s="27" t="s">
        <v>2075</v>
      </c>
      <c r="AF9438" t="s">
        <v>290</v>
      </c>
      <c r="AH9438" t="s">
        <v>2012</v>
      </c>
      <c r="AI9438" t="s">
        <v>2121</v>
      </c>
      <c r="AJ9438" t="s">
        <v>2122</v>
      </c>
      <c r="AK9438" t="s">
        <v>2082</v>
      </c>
      <c r="AL9438" s="12">
        <v>45881.404965277776</v>
      </c>
    </row>
    <row r="9439" spans="1:39" ht="15" customHeight="1" x14ac:dyDescent="0.3">
      <c r="A9439" s="38" t="s">
        <v>23534</v>
      </c>
      <c r="B9439" t="s">
        <v>23535</v>
      </c>
      <c r="C9439" t="s">
        <v>2073</v>
      </c>
      <c r="D9439" t="s">
        <v>282</v>
      </c>
      <c r="E9439" t="s">
        <v>322</v>
      </c>
      <c r="H9439" t="s">
        <v>2067</v>
      </c>
      <c r="I9439" t="s">
        <v>23536</v>
      </c>
      <c r="J9439" t="s">
        <v>284</v>
      </c>
      <c r="K9439" t="s">
        <v>2075</v>
      </c>
      <c r="M9439" t="s">
        <v>290</v>
      </c>
      <c r="N9439" t="s">
        <v>365</v>
      </c>
      <c r="O9439" t="s">
        <v>2076</v>
      </c>
      <c r="Q9439" t="s">
        <v>344</v>
      </c>
      <c r="R9439" t="b">
        <v>0</v>
      </c>
      <c r="S9439" t="b">
        <v>0</v>
      </c>
      <c r="T9439" t="s">
        <v>426</v>
      </c>
      <c r="U9439">
        <v>1</v>
      </c>
      <c r="V9439" s="32" t="s">
        <v>13897</v>
      </c>
      <c r="W9439" t="s">
        <v>13898</v>
      </c>
      <c r="X9439" t="s">
        <v>282</v>
      </c>
      <c r="Y9439" t="s">
        <v>344</v>
      </c>
      <c r="Z9439" t="s">
        <v>284</v>
      </c>
      <c r="AB9439"/>
      <c r="AD9439" s="27" t="s">
        <v>2075</v>
      </c>
      <c r="AF9439" t="s">
        <v>290</v>
      </c>
      <c r="AH9439" t="s">
        <v>2012</v>
      </c>
      <c r="AI9439" t="s">
        <v>2121</v>
      </c>
      <c r="AJ9439" t="s">
        <v>2122</v>
      </c>
      <c r="AK9439" t="s">
        <v>2082</v>
      </c>
      <c r="AL9439" s="12">
        <v>45881.400324074071</v>
      </c>
    </row>
    <row r="9440" spans="1:39" ht="15" customHeight="1" x14ac:dyDescent="0.3">
      <c r="A9440" s="38" t="s">
        <v>23534</v>
      </c>
      <c r="B9440" t="s">
        <v>23535</v>
      </c>
      <c r="C9440" t="s">
        <v>2073</v>
      </c>
      <c r="D9440" t="s">
        <v>282</v>
      </c>
      <c r="E9440" t="s">
        <v>322</v>
      </c>
      <c r="H9440" t="s">
        <v>2067</v>
      </c>
      <c r="I9440" t="s">
        <v>23536</v>
      </c>
      <c r="J9440" t="s">
        <v>284</v>
      </c>
      <c r="K9440" t="s">
        <v>2075</v>
      </c>
      <c r="M9440" t="s">
        <v>290</v>
      </c>
      <c r="N9440" t="s">
        <v>365</v>
      </c>
      <c r="O9440" t="s">
        <v>2076</v>
      </c>
      <c r="R9440" t="b">
        <v>0</v>
      </c>
      <c r="S9440" t="b">
        <v>0</v>
      </c>
      <c r="T9440" t="s">
        <v>426</v>
      </c>
      <c r="U9440">
        <v>1</v>
      </c>
      <c r="V9440" s="32" t="s">
        <v>13899</v>
      </c>
      <c r="W9440" t="s">
        <v>13900</v>
      </c>
      <c r="X9440" t="s">
        <v>282</v>
      </c>
      <c r="Y9440" t="s">
        <v>311</v>
      </c>
      <c r="Z9440" t="s">
        <v>284</v>
      </c>
      <c r="AB9440"/>
      <c r="AD9440" s="27" t="s">
        <v>2075</v>
      </c>
      <c r="AF9440" t="s">
        <v>290</v>
      </c>
      <c r="AH9440" t="s">
        <v>2012</v>
      </c>
      <c r="AI9440" t="s">
        <v>2121</v>
      </c>
      <c r="AJ9440" t="s">
        <v>2122</v>
      </c>
      <c r="AK9440" t="s">
        <v>2082</v>
      </c>
      <c r="AL9440" s="12">
        <v>45881.404965277776</v>
      </c>
    </row>
    <row r="9441" spans="1:39" ht="15" customHeight="1" x14ac:dyDescent="0.3">
      <c r="A9441" s="38" t="s">
        <v>23537</v>
      </c>
      <c r="B9441" t="s">
        <v>23538</v>
      </c>
      <c r="C9441" t="s">
        <v>2073</v>
      </c>
      <c r="D9441" t="s">
        <v>282</v>
      </c>
      <c r="E9441" t="s">
        <v>322</v>
      </c>
      <c r="H9441" t="s">
        <v>2067</v>
      </c>
      <c r="I9441" t="s">
        <v>23539</v>
      </c>
      <c r="J9441" t="s">
        <v>284</v>
      </c>
      <c r="K9441" t="s">
        <v>2075</v>
      </c>
      <c r="M9441" t="s">
        <v>290</v>
      </c>
      <c r="N9441" t="s">
        <v>365</v>
      </c>
      <c r="O9441" t="s">
        <v>2076</v>
      </c>
      <c r="Q9441" t="s">
        <v>344</v>
      </c>
      <c r="R9441" t="b">
        <v>0</v>
      </c>
      <c r="S9441" t="b">
        <v>0</v>
      </c>
      <c r="T9441" t="s">
        <v>426</v>
      </c>
      <c r="U9441">
        <v>1</v>
      </c>
      <c r="V9441" s="32" t="s">
        <v>13897</v>
      </c>
      <c r="W9441" t="s">
        <v>13898</v>
      </c>
      <c r="X9441" t="s">
        <v>282</v>
      </c>
      <c r="Y9441" t="s">
        <v>344</v>
      </c>
      <c r="Z9441" t="s">
        <v>284</v>
      </c>
      <c r="AB9441"/>
      <c r="AD9441" s="27" t="s">
        <v>2075</v>
      </c>
      <c r="AF9441" t="s">
        <v>290</v>
      </c>
      <c r="AH9441" t="s">
        <v>2012</v>
      </c>
      <c r="AI9441" t="s">
        <v>2121</v>
      </c>
      <c r="AJ9441" t="s">
        <v>2122</v>
      </c>
      <c r="AK9441" t="s">
        <v>2082</v>
      </c>
      <c r="AL9441" s="12">
        <v>45881.400324074071</v>
      </c>
    </row>
    <row r="9442" spans="1:39" ht="15" customHeight="1" x14ac:dyDescent="0.3">
      <c r="A9442" s="38" t="s">
        <v>23537</v>
      </c>
      <c r="B9442" t="s">
        <v>23538</v>
      </c>
      <c r="C9442" t="s">
        <v>2073</v>
      </c>
      <c r="D9442" t="s">
        <v>282</v>
      </c>
      <c r="E9442" t="s">
        <v>322</v>
      </c>
      <c r="H9442" t="s">
        <v>2067</v>
      </c>
      <c r="I9442" t="s">
        <v>23539</v>
      </c>
      <c r="J9442" t="s">
        <v>284</v>
      </c>
      <c r="K9442" t="s">
        <v>2075</v>
      </c>
      <c r="M9442" t="s">
        <v>290</v>
      </c>
      <c r="N9442" t="s">
        <v>365</v>
      </c>
      <c r="O9442" t="s">
        <v>2076</v>
      </c>
      <c r="R9442" t="b">
        <v>0</v>
      </c>
      <c r="S9442" t="b">
        <v>0</v>
      </c>
      <c r="T9442" t="s">
        <v>426</v>
      </c>
      <c r="U9442">
        <v>1</v>
      </c>
      <c r="V9442" s="32" t="s">
        <v>13899</v>
      </c>
      <c r="W9442" t="s">
        <v>13900</v>
      </c>
      <c r="X9442" t="s">
        <v>282</v>
      </c>
      <c r="Y9442" t="s">
        <v>311</v>
      </c>
      <c r="Z9442" t="s">
        <v>284</v>
      </c>
      <c r="AB9442"/>
      <c r="AD9442" s="27" t="s">
        <v>2075</v>
      </c>
      <c r="AF9442" t="s">
        <v>290</v>
      </c>
      <c r="AH9442" t="s">
        <v>2012</v>
      </c>
      <c r="AI9442" t="s">
        <v>2121</v>
      </c>
      <c r="AJ9442" t="s">
        <v>2122</v>
      </c>
      <c r="AK9442" t="s">
        <v>2082</v>
      </c>
      <c r="AL9442" s="12">
        <v>45881.404965277776</v>
      </c>
    </row>
    <row r="9443" spans="1:39" ht="15" customHeight="1" x14ac:dyDescent="0.3">
      <c r="A9443" s="38" t="s">
        <v>23387</v>
      </c>
      <c r="B9443" t="s">
        <v>23388</v>
      </c>
      <c r="C9443" t="s">
        <v>2073</v>
      </c>
      <c r="D9443" t="s">
        <v>282</v>
      </c>
      <c r="E9443" t="s">
        <v>283</v>
      </c>
      <c r="H9443" t="s">
        <v>25626</v>
      </c>
      <c r="I9443" t="s">
        <v>23389</v>
      </c>
      <c r="J9443" t="s">
        <v>310</v>
      </c>
      <c r="K9443" t="s">
        <v>2075</v>
      </c>
      <c r="M9443" t="s">
        <v>290</v>
      </c>
      <c r="N9443" t="s">
        <v>295</v>
      </c>
      <c r="Q9443" t="s">
        <v>344</v>
      </c>
      <c r="R9443" t="b">
        <v>0</v>
      </c>
      <c r="S9443" t="b">
        <v>0</v>
      </c>
      <c r="T9443" t="s">
        <v>426</v>
      </c>
      <c r="U9443">
        <v>1</v>
      </c>
      <c r="V9443" s="32" t="s">
        <v>19291</v>
      </c>
      <c r="W9443" t="s">
        <v>19292</v>
      </c>
      <c r="X9443" t="s">
        <v>282</v>
      </c>
      <c r="Y9443" t="s">
        <v>344</v>
      </c>
      <c r="Z9443" t="s">
        <v>284</v>
      </c>
      <c r="AA9443" t="s">
        <v>283</v>
      </c>
      <c r="AB9443"/>
      <c r="AD9443" s="27" t="s">
        <v>2075</v>
      </c>
      <c r="AF9443" t="s">
        <v>290</v>
      </c>
      <c r="AH9443" t="s">
        <v>18672</v>
      </c>
      <c r="AI9443" t="s">
        <v>18673</v>
      </c>
      <c r="AJ9443" t="s">
        <v>18674</v>
      </c>
      <c r="AK9443" t="s">
        <v>2082</v>
      </c>
      <c r="AL9443" s="12">
        <v>45965.6875</v>
      </c>
    </row>
    <row r="9444" spans="1:39" ht="15" customHeight="1" x14ac:dyDescent="0.3">
      <c r="A9444" s="38" t="s">
        <v>23387</v>
      </c>
      <c r="B9444" t="s">
        <v>23388</v>
      </c>
      <c r="C9444" t="s">
        <v>2073</v>
      </c>
      <c r="D9444" t="s">
        <v>282</v>
      </c>
      <c r="E9444" t="s">
        <v>283</v>
      </c>
      <c r="H9444" t="s">
        <v>25626</v>
      </c>
      <c r="I9444" t="s">
        <v>23389</v>
      </c>
      <c r="J9444" t="s">
        <v>310</v>
      </c>
      <c r="K9444" t="s">
        <v>2075</v>
      </c>
      <c r="M9444" t="s">
        <v>290</v>
      </c>
      <c r="N9444" t="s">
        <v>295</v>
      </c>
      <c r="R9444" t="b">
        <v>0</v>
      </c>
      <c r="S9444" t="b">
        <v>0</v>
      </c>
      <c r="T9444" t="s">
        <v>426</v>
      </c>
      <c r="U9444">
        <v>1</v>
      </c>
      <c r="V9444" s="32" t="s">
        <v>23300</v>
      </c>
      <c r="W9444" t="s">
        <v>23301</v>
      </c>
      <c r="X9444" t="s">
        <v>282</v>
      </c>
      <c r="Y9444" t="s">
        <v>311</v>
      </c>
      <c r="Z9444" t="s">
        <v>284</v>
      </c>
      <c r="AB9444"/>
      <c r="AD9444" s="27" t="s">
        <v>2075</v>
      </c>
      <c r="AF9444" t="s">
        <v>290</v>
      </c>
      <c r="AH9444" t="s">
        <v>1943</v>
      </c>
      <c r="AI9444" t="s">
        <v>18677</v>
      </c>
      <c r="AJ9444" t="s">
        <v>18678</v>
      </c>
      <c r="AK9444" t="s">
        <v>2082</v>
      </c>
      <c r="AL9444" s="12">
        <v>45703.7187962963</v>
      </c>
      <c r="AM9444" t="s">
        <v>291</v>
      </c>
    </row>
    <row r="9445" spans="1:39" ht="15" customHeight="1" x14ac:dyDescent="0.3">
      <c r="A9445" s="38" t="s">
        <v>23387</v>
      </c>
      <c r="B9445" t="s">
        <v>23388</v>
      </c>
      <c r="C9445" t="s">
        <v>2073</v>
      </c>
      <c r="D9445" t="s">
        <v>282</v>
      </c>
      <c r="E9445" t="s">
        <v>283</v>
      </c>
      <c r="H9445" t="s">
        <v>25626</v>
      </c>
      <c r="I9445" t="s">
        <v>23389</v>
      </c>
      <c r="J9445" t="s">
        <v>310</v>
      </c>
      <c r="K9445" t="s">
        <v>2075</v>
      </c>
      <c r="M9445" t="s">
        <v>290</v>
      </c>
      <c r="N9445" t="s">
        <v>295</v>
      </c>
      <c r="R9445" t="b">
        <v>0</v>
      </c>
      <c r="S9445" t="b">
        <v>0</v>
      </c>
      <c r="T9445" t="s">
        <v>426</v>
      </c>
      <c r="U9445">
        <v>1</v>
      </c>
      <c r="V9445" s="32" t="s">
        <v>18679</v>
      </c>
      <c r="W9445" t="s">
        <v>18680</v>
      </c>
      <c r="X9445" t="s">
        <v>282</v>
      </c>
      <c r="Y9445" t="s">
        <v>311</v>
      </c>
      <c r="Z9445" t="s">
        <v>284</v>
      </c>
      <c r="AB9445"/>
      <c r="AD9445" s="27" t="s">
        <v>2075</v>
      </c>
      <c r="AF9445" t="s">
        <v>290</v>
      </c>
      <c r="AH9445" t="s">
        <v>18672</v>
      </c>
      <c r="AI9445" t="s">
        <v>18673</v>
      </c>
      <c r="AJ9445" t="s">
        <v>18674</v>
      </c>
      <c r="AK9445" t="s">
        <v>2082</v>
      </c>
      <c r="AL9445" s="12">
        <v>45993.713194444441</v>
      </c>
    </row>
    <row r="9446" spans="1:39" ht="15" customHeight="1" x14ac:dyDescent="0.3">
      <c r="A9446" s="38" t="s">
        <v>23384</v>
      </c>
      <c r="B9446" t="s">
        <v>23385</v>
      </c>
      <c r="C9446" t="s">
        <v>2092</v>
      </c>
      <c r="D9446" t="s">
        <v>282</v>
      </c>
      <c r="E9446" t="s">
        <v>283</v>
      </c>
      <c r="G9446" t="s">
        <v>396</v>
      </c>
      <c r="H9446" t="s">
        <v>396</v>
      </c>
      <c r="I9446" t="s">
        <v>23386</v>
      </c>
      <c r="J9446" t="s">
        <v>284</v>
      </c>
      <c r="K9446" t="s">
        <v>2075</v>
      </c>
      <c r="M9446" t="s">
        <v>290</v>
      </c>
      <c r="N9446" t="s">
        <v>355</v>
      </c>
      <c r="O9446" t="s">
        <v>2076</v>
      </c>
      <c r="Q9446" t="s">
        <v>356</v>
      </c>
      <c r="R9446" t="b">
        <v>1</v>
      </c>
      <c r="S9446" t="b">
        <v>1</v>
      </c>
      <c r="T9446" t="s">
        <v>424</v>
      </c>
      <c r="U9446">
        <v>1</v>
      </c>
      <c r="V9446" s="32" t="s">
        <v>2235</v>
      </c>
      <c r="AB9446"/>
      <c r="AD9446" s="27"/>
    </row>
    <row r="9447" spans="1:39" ht="15" customHeight="1" x14ac:dyDescent="0.3">
      <c r="A9447" s="38" t="s">
        <v>23553</v>
      </c>
      <c r="B9447" t="s">
        <v>23554</v>
      </c>
      <c r="C9447" t="s">
        <v>2073</v>
      </c>
      <c r="D9447" t="s">
        <v>282</v>
      </c>
      <c r="E9447" t="s">
        <v>322</v>
      </c>
      <c r="H9447" t="s">
        <v>2017</v>
      </c>
      <c r="I9447" t="s">
        <v>23555</v>
      </c>
      <c r="J9447" t="s">
        <v>284</v>
      </c>
      <c r="K9447" t="s">
        <v>2075</v>
      </c>
      <c r="M9447" t="s">
        <v>290</v>
      </c>
      <c r="N9447" t="s">
        <v>365</v>
      </c>
      <c r="O9447" t="s">
        <v>2076</v>
      </c>
      <c r="Q9447" t="s">
        <v>344</v>
      </c>
      <c r="R9447" t="b">
        <v>0</v>
      </c>
      <c r="S9447" t="b">
        <v>0</v>
      </c>
      <c r="T9447" t="s">
        <v>426</v>
      </c>
      <c r="U9447">
        <v>1</v>
      </c>
      <c r="V9447" s="32" t="s">
        <v>13897</v>
      </c>
      <c r="W9447" t="s">
        <v>13898</v>
      </c>
      <c r="X9447" t="s">
        <v>282</v>
      </c>
      <c r="Y9447" t="s">
        <v>344</v>
      </c>
      <c r="Z9447" t="s">
        <v>284</v>
      </c>
      <c r="AB9447"/>
      <c r="AD9447" s="27" t="s">
        <v>2075</v>
      </c>
      <c r="AF9447" t="s">
        <v>290</v>
      </c>
      <c r="AH9447" t="s">
        <v>2012</v>
      </c>
      <c r="AI9447" t="s">
        <v>2121</v>
      </c>
      <c r="AJ9447" t="s">
        <v>2122</v>
      </c>
      <c r="AK9447" t="s">
        <v>2082</v>
      </c>
      <c r="AL9447" s="12">
        <v>45881.400324074071</v>
      </c>
    </row>
    <row r="9448" spans="1:39" ht="15" customHeight="1" x14ac:dyDescent="0.3">
      <c r="A9448" s="38" t="s">
        <v>23553</v>
      </c>
      <c r="B9448" t="s">
        <v>23554</v>
      </c>
      <c r="C9448" t="s">
        <v>2073</v>
      </c>
      <c r="D9448" t="s">
        <v>282</v>
      </c>
      <c r="E9448" t="s">
        <v>322</v>
      </c>
      <c r="H9448" t="s">
        <v>2017</v>
      </c>
      <c r="I9448" t="s">
        <v>23555</v>
      </c>
      <c r="J9448" t="s">
        <v>284</v>
      </c>
      <c r="K9448" t="s">
        <v>2075</v>
      </c>
      <c r="M9448" t="s">
        <v>290</v>
      </c>
      <c r="N9448" t="s">
        <v>365</v>
      </c>
      <c r="O9448" t="s">
        <v>2076</v>
      </c>
      <c r="R9448" t="b">
        <v>0</v>
      </c>
      <c r="S9448" t="b">
        <v>0</v>
      </c>
      <c r="T9448" t="s">
        <v>426</v>
      </c>
      <c r="U9448">
        <v>1</v>
      </c>
      <c r="V9448" s="32" t="s">
        <v>13899</v>
      </c>
      <c r="W9448" t="s">
        <v>13900</v>
      </c>
      <c r="X9448" t="s">
        <v>282</v>
      </c>
      <c r="Y9448" t="s">
        <v>311</v>
      </c>
      <c r="Z9448" t="s">
        <v>284</v>
      </c>
      <c r="AB9448"/>
      <c r="AD9448" s="27" t="s">
        <v>2075</v>
      </c>
      <c r="AF9448" t="s">
        <v>290</v>
      </c>
      <c r="AH9448" t="s">
        <v>2012</v>
      </c>
      <c r="AI9448" t="s">
        <v>2121</v>
      </c>
      <c r="AJ9448" t="s">
        <v>2122</v>
      </c>
      <c r="AK9448" t="s">
        <v>2082</v>
      </c>
      <c r="AL9448" s="12">
        <v>45881.404965277776</v>
      </c>
    </row>
    <row r="9449" spans="1:39" ht="15" customHeight="1" x14ac:dyDescent="0.3">
      <c r="A9449" s="38" t="s">
        <v>23323</v>
      </c>
      <c r="B9449" t="s">
        <v>23324</v>
      </c>
      <c r="C9449" t="s">
        <v>2073</v>
      </c>
      <c r="D9449" t="s">
        <v>282</v>
      </c>
      <c r="E9449" t="s">
        <v>283</v>
      </c>
      <c r="H9449" t="s">
        <v>25617</v>
      </c>
      <c r="I9449" t="s">
        <v>23325</v>
      </c>
      <c r="J9449" t="s">
        <v>310</v>
      </c>
      <c r="K9449" t="s">
        <v>2075</v>
      </c>
      <c r="M9449" t="s">
        <v>290</v>
      </c>
      <c r="N9449" t="s">
        <v>295</v>
      </c>
      <c r="Q9449" t="s">
        <v>344</v>
      </c>
      <c r="R9449" t="b">
        <v>0</v>
      </c>
      <c r="S9449" t="b">
        <v>0</v>
      </c>
      <c r="T9449" t="s">
        <v>426</v>
      </c>
      <c r="U9449">
        <v>1</v>
      </c>
      <c r="V9449" s="32" t="s">
        <v>23289</v>
      </c>
      <c r="W9449" t="s">
        <v>23290</v>
      </c>
      <c r="X9449" t="s">
        <v>282</v>
      </c>
      <c r="Y9449" t="s">
        <v>344</v>
      </c>
      <c r="Z9449" t="s">
        <v>284</v>
      </c>
      <c r="AA9449" t="s">
        <v>283</v>
      </c>
      <c r="AB9449"/>
      <c r="AD9449" s="27" t="s">
        <v>2075</v>
      </c>
      <c r="AF9449" t="s">
        <v>290</v>
      </c>
      <c r="AH9449" t="s">
        <v>18672</v>
      </c>
      <c r="AI9449" t="s">
        <v>18673</v>
      </c>
      <c r="AJ9449" t="s">
        <v>18674</v>
      </c>
      <c r="AK9449" t="s">
        <v>2082</v>
      </c>
      <c r="AL9449" s="12">
        <v>45960.78696759259</v>
      </c>
    </row>
    <row r="9450" spans="1:39" ht="15" customHeight="1" x14ac:dyDescent="0.3">
      <c r="A9450" s="38" t="s">
        <v>23323</v>
      </c>
      <c r="B9450" t="s">
        <v>23324</v>
      </c>
      <c r="C9450" t="s">
        <v>2073</v>
      </c>
      <c r="D9450" t="s">
        <v>282</v>
      </c>
      <c r="E9450" t="s">
        <v>283</v>
      </c>
      <c r="H9450" t="s">
        <v>25617</v>
      </c>
      <c r="I9450" t="s">
        <v>23325</v>
      </c>
      <c r="J9450" t="s">
        <v>310</v>
      </c>
      <c r="K9450" t="s">
        <v>2075</v>
      </c>
      <c r="M9450" t="s">
        <v>290</v>
      </c>
      <c r="N9450" t="s">
        <v>295</v>
      </c>
      <c r="R9450" t="b">
        <v>0</v>
      </c>
      <c r="S9450" t="b">
        <v>0</v>
      </c>
      <c r="T9450" t="s">
        <v>426</v>
      </c>
      <c r="U9450">
        <v>1</v>
      </c>
      <c r="V9450" s="32" t="s">
        <v>23291</v>
      </c>
      <c r="W9450" t="s">
        <v>23292</v>
      </c>
      <c r="X9450" t="s">
        <v>282</v>
      </c>
      <c r="Y9450" t="s">
        <v>311</v>
      </c>
      <c r="Z9450" t="s">
        <v>284</v>
      </c>
      <c r="AB9450"/>
      <c r="AD9450" s="27" t="s">
        <v>2075</v>
      </c>
      <c r="AF9450" t="s">
        <v>290</v>
      </c>
      <c r="AH9450" t="s">
        <v>1943</v>
      </c>
      <c r="AI9450" t="s">
        <v>18677</v>
      </c>
      <c r="AJ9450" t="s">
        <v>18678</v>
      </c>
      <c r="AK9450" t="s">
        <v>2082</v>
      </c>
      <c r="AL9450" s="12">
        <v>45705.398298611108</v>
      </c>
      <c r="AM9450" t="s">
        <v>291</v>
      </c>
    </row>
    <row r="9451" spans="1:39" ht="15" customHeight="1" x14ac:dyDescent="0.3">
      <c r="A9451" s="38" t="s">
        <v>23323</v>
      </c>
      <c r="B9451" t="s">
        <v>23324</v>
      </c>
      <c r="C9451" t="s">
        <v>2073</v>
      </c>
      <c r="D9451" t="s">
        <v>282</v>
      </c>
      <c r="E9451" t="s">
        <v>283</v>
      </c>
      <c r="H9451" t="s">
        <v>25617</v>
      </c>
      <c r="I9451" t="s">
        <v>23325</v>
      </c>
      <c r="J9451" t="s">
        <v>310</v>
      </c>
      <c r="K9451" t="s">
        <v>2075</v>
      </c>
      <c r="M9451" t="s">
        <v>290</v>
      </c>
      <c r="N9451" t="s">
        <v>295</v>
      </c>
      <c r="R9451" t="b">
        <v>0</v>
      </c>
      <c r="S9451" t="b">
        <v>0</v>
      </c>
      <c r="T9451" t="s">
        <v>426</v>
      </c>
      <c r="U9451">
        <v>1</v>
      </c>
      <c r="V9451" s="32" t="s">
        <v>18679</v>
      </c>
      <c r="W9451" t="s">
        <v>18680</v>
      </c>
      <c r="X9451" t="s">
        <v>282</v>
      </c>
      <c r="Y9451" t="s">
        <v>311</v>
      </c>
      <c r="Z9451" t="s">
        <v>284</v>
      </c>
      <c r="AB9451"/>
      <c r="AD9451" s="27" t="s">
        <v>2075</v>
      </c>
      <c r="AF9451" t="s">
        <v>290</v>
      </c>
      <c r="AH9451" t="s">
        <v>18672</v>
      </c>
      <c r="AI9451" t="s">
        <v>18673</v>
      </c>
      <c r="AJ9451" t="s">
        <v>18674</v>
      </c>
      <c r="AK9451" t="s">
        <v>2082</v>
      </c>
      <c r="AL9451" s="12">
        <v>45993.713194444441</v>
      </c>
    </row>
    <row r="9452" spans="1:39" ht="15" customHeight="1" x14ac:dyDescent="0.3">
      <c r="A9452" s="38" t="s">
        <v>23359</v>
      </c>
      <c r="B9452" t="s">
        <v>23360</v>
      </c>
      <c r="C9452" t="s">
        <v>2073</v>
      </c>
      <c r="D9452" t="s">
        <v>282</v>
      </c>
      <c r="E9452" t="s">
        <v>322</v>
      </c>
      <c r="H9452" t="s">
        <v>2067</v>
      </c>
      <c r="I9452" t="s">
        <v>23361</v>
      </c>
      <c r="J9452" t="s">
        <v>284</v>
      </c>
      <c r="K9452" t="s">
        <v>2075</v>
      </c>
      <c r="M9452" t="s">
        <v>290</v>
      </c>
      <c r="N9452" t="s">
        <v>365</v>
      </c>
      <c r="O9452" t="s">
        <v>2076</v>
      </c>
      <c r="Q9452" t="s">
        <v>344</v>
      </c>
      <c r="R9452" t="b">
        <v>0</v>
      </c>
      <c r="S9452" t="b">
        <v>0</v>
      </c>
      <c r="T9452" t="s">
        <v>426</v>
      </c>
      <c r="U9452">
        <v>1</v>
      </c>
      <c r="V9452" s="32" t="s">
        <v>13897</v>
      </c>
      <c r="W9452" t="s">
        <v>13898</v>
      </c>
      <c r="X9452" t="s">
        <v>282</v>
      </c>
      <c r="Y9452" t="s">
        <v>344</v>
      </c>
      <c r="Z9452" t="s">
        <v>284</v>
      </c>
      <c r="AB9452"/>
      <c r="AD9452" s="27" t="s">
        <v>2075</v>
      </c>
      <c r="AF9452" t="s">
        <v>290</v>
      </c>
      <c r="AH9452" t="s">
        <v>2012</v>
      </c>
      <c r="AI9452" t="s">
        <v>2121</v>
      </c>
      <c r="AJ9452" t="s">
        <v>2122</v>
      </c>
      <c r="AK9452" t="s">
        <v>2082</v>
      </c>
      <c r="AL9452" s="12">
        <v>45881.400324074071</v>
      </c>
    </row>
    <row r="9453" spans="1:39" ht="15" customHeight="1" x14ac:dyDescent="0.3">
      <c r="A9453" s="38" t="s">
        <v>23359</v>
      </c>
      <c r="B9453" t="s">
        <v>23360</v>
      </c>
      <c r="C9453" t="s">
        <v>2073</v>
      </c>
      <c r="D9453" t="s">
        <v>282</v>
      </c>
      <c r="E9453" t="s">
        <v>322</v>
      </c>
      <c r="H9453" t="s">
        <v>2067</v>
      </c>
      <c r="I9453" t="s">
        <v>23361</v>
      </c>
      <c r="J9453" t="s">
        <v>284</v>
      </c>
      <c r="K9453" t="s">
        <v>2075</v>
      </c>
      <c r="M9453" t="s">
        <v>290</v>
      </c>
      <c r="N9453" t="s">
        <v>365</v>
      </c>
      <c r="O9453" t="s">
        <v>2076</v>
      </c>
      <c r="R9453" t="b">
        <v>0</v>
      </c>
      <c r="S9453" t="b">
        <v>0</v>
      </c>
      <c r="T9453" t="s">
        <v>426</v>
      </c>
      <c r="U9453">
        <v>1</v>
      </c>
      <c r="V9453" s="32" t="s">
        <v>13899</v>
      </c>
      <c r="W9453" t="s">
        <v>13900</v>
      </c>
      <c r="X9453" t="s">
        <v>282</v>
      </c>
      <c r="Y9453" t="s">
        <v>311</v>
      </c>
      <c r="Z9453" t="s">
        <v>284</v>
      </c>
      <c r="AB9453"/>
      <c r="AD9453" s="27" t="s">
        <v>2075</v>
      </c>
      <c r="AF9453" t="s">
        <v>290</v>
      </c>
      <c r="AH9453" t="s">
        <v>2012</v>
      </c>
      <c r="AI9453" t="s">
        <v>2121</v>
      </c>
      <c r="AJ9453" t="s">
        <v>2122</v>
      </c>
      <c r="AK9453" t="s">
        <v>2082</v>
      </c>
      <c r="AL9453" s="12">
        <v>45881.404965277776</v>
      </c>
    </row>
    <row r="9454" spans="1:39" ht="15" customHeight="1" x14ac:dyDescent="0.3">
      <c r="A9454" s="38" t="s">
        <v>23417</v>
      </c>
      <c r="B9454" t="s">
        <v>23418</v>
      </c>
      <c r="C9454" t="s">
        <v>2092</v>
      </c>
      <c r="D9454" t="s">
        <v>282</v>
      </c>
      <c r="E9454" t="s">
        <v>319</v>
      </c>
      <c r="G9454" t="s">
        <v>396</v>
      </c>
      <c r="H9454" t="s">
        <v>396</v>
      </c>
      <c r="I9454" t="s">
        <v>23419</v>
      </c>
      <c r="J9454" t="s">
        <v>325</v>
      </c>
      <c r="K9454" t="s">
        <v>2075</v>
      </c>
      <c r="M9454" t="s">
        <v>290</v>
      </c>
      <c r="N9454" t="s">
        <v>355</v>
      </c>
      <c r="O9454" t="s">
        <v>2076</v>
      </c>
      <c r="Q9454" t="s">
        <v>380</v>
      </c>
      <c r="R9454" t="b">
        <v>1</v>
      </c>
      <c r="S9454" t="b">
        <v>1</v>
      </c>
      <c r="T9454" t="s">
        <v>424</v>
      </c>
      <c r="U9454">
        <v>1</v>
      </c>
      <c r="V9454" s="32" t="s">
        <v>23422</v>
      </c>
      <c r="W9454" t="s">
        <v>23423</v>
      </c>
      <c r="X9454" t="s">
        <v>282</v>
      </c>
      <c r="Y9454" t="s">
        <v>380</v>
      </c>
      <c r="Z9454" t="s">
        <v>284</v>
      </c>
      <c r="AB9454"/>
      <c r="AD9454" s="27" t="s">
        <v>4453</v>
      </c>
      <c r="AE9454" t="s">
        <v>26058</v>
      </c>
      <c r="AF9454" t="s">
        <v>290</v>
      </c>
      <c r="AH9454" t="s">
        <v>725</v>
      </c>
      <c r="AI9454" t="s">
        <v>4454</v>
      </c>
      <c r="AJ9454" t="s">
        <v>4455</v>
      </c>
      <c r="AK9454" t="s">
        <v>2082</v>
      </c>
      <c r="AL9454" s="12">
        <v>45629.778275462966</v>
      </c>
      <c r="AM9454" t="s">
        <v>291</v>
      </c>
    </row>
    <row r="9455" spans="1:39" ht="15" customHeight="1" x14ac:dyDescent="0.3">
      <c r="A9455" s="38" t="s">
        <v>23417</v>
      </c>
      <c r="B9455" t="s">
        <v>23418</v>
      </c>
      <c r="C9455" t="s">
        <v>2092</v>
      </c>
      <c r="D9455" t="s">
        <v>282</v>
      </c>
      <c r="E9455" t="s">
        <v>319</v>
      </c>
      <c r="G9455" t="s">
        <v>396</v>
      </c>
      <c r="H9455" t="s">
        <v>396</v>
      </c>
      <c r="I9455" t="s">
        <v>23419</v>
      </c>
      <c r="J9455" t="s">
        <v>325</v>
      </c>
      <c r="K9455" t="s">
        <v>2075</v>
      </c>
      <c r="M9455" t="s">
        <v>290</v>
      </c>
      <c r="N9455" t="s">
        <v>355</v>
      </c>
      <c r="O9455" t="s">
        <v>2076</v>
      </c>
      <c r="Q9455" t="s">
        <v>380</v>
      </c>
      <c r="R9455" t="b">
        <v>1</v>
      </c>
      <c r="S9455" t="b">
        <v>1</v>
      </c>
      <c r="T9455" t="s">
        <v>424</v>
      </c>
      <c r="U9455">
        <v>1</v>
      </c>
      <c r="V9455" s="32" t="s">
        <v>23424</v>
      </c>
      <c r="W9455" t="s">
        <v>23423</v>
      </c>
      <c r="X9455" t="s">
        <v>282</v>
      </c>
      <c r="Y9455" t="s">
        <v>380</v>
      </c>
      <c r="Z9455" t="s">
        <v>284</v>
      </c>
      <c r="AB9455"/>
      <c r="AD9455" s="27" t="s">
        <v>2512</v>
      </c>
      <c r="AE9455" t="s">
        <v>347</v>
      </c>
      <c r="AF9455" t="s">
        <v>290</v>
      </c>
      <c r="AH9455" t="s">
        <v>725</v>
      </c>
      <c r="AI9455" t="s">
        <v>4446</v>
      </c>
      <c r="AJ9455" t="s">
        <v>4447</v>
      </c>
      <c r="AK9455" t="s">
        <v>2082</v>
      </c>
      <c r="AL9455" s="12">
        <v>45616.684618055559</v>
      </c>
      <c r="AM9455" t="s">
        <v>291</v>
      </c>
    </row>
    <row r="9456" spans="1:39" ht="15" customHeight="1" x14ac:dyDescent="0.3">
      <c r="A9456" s="38" t="s">
        <v>23417</v>
      </c>
      <c r="B9456" t="s">
        <v>23418</v>
      </c>
      <c r="C9456" t="s">
        <v>2092</v>
      </c>
      <c r="D9456" t="s">
        <v>282</v>
      </c>
      <c r="E9456" t="s">
        <v>319</v>
      </c>
      <c r="G9456" t="s">
        <v>396</v>
      </c>
      <c r="H9456" t="s">
        <v>396</v>
      </c>
      <c r="I9456" t="s">
        <v>23419</v>
      </c>
      <c r="J9456" t="s">
        <v>325</v>
      </c>
      <c r="K9456" t="s">
        <v>2075</v>
      </c>
      <c r="M9456" t="s">
        <v>290</v>
      </c>
      <c r="N9456" t="s">
        <v>355</v>
      </c>
      <c r="O9456" t="s">
        <v>2076</v>
      </c>
      <c r="Q9456" t="s">
        <v>380</v>
      </c>
      <c r="R9456" t="b">
        <v>1</v>
      </c>
      <c r="S9456" t="b">
        <v>1</v>
      </c>
      <c r="T9456" t="s">
        <v>424</v>
      </c>
      <c r="U9456">
        <v>1</v>
      </c>
      <c r="V9456" s="32" t="s">
        <v>23420</v>
      </c>
      <c r="W9456" t="s">
        <v>23421</v>
      </c>
      <c r="X9456" t="s">
        <v>282</v>
      </c>
      <c r="Y9456" t="s">
        <v>380</v>
      </c>
      <c r="Z9456" t="s">
        <v>284</v>
      </c>
      <c r="AB9456"/>
      <c r="AD9456" s="27" t="s">
        <v>3330</v>
      </c>
      <c r="AE9456" t="s">
        <v>347</v>
      </c>
      <c r="AF9456" t="s">
        <v>290</v>
      </c>
      <c r="AH9456" t="s">
        <v>725</v>
      </c>
      <c r="AI9456" t="s">
        <v>4450</v>
      </c>
      <c r="AJ9456" t="s">
        <v>4451</v>
      </c>
      <c r="AK9456" t="s">
        <v>2082</v>
      </c>
      <c r="AL9456" s="12">
        <v>45483.624988425923</v>
      </c>
      <c r="AM9456" t="s">
        <v>291</v>
      </c>
    </row>
    <row r="9457" spans="1:39" ht="15" customHeight="1" x14ac:dyDescent="0.3">
      <c r="A9457" s="38" t="s">
        <v>23417</v>
      </c>
      <c r="B9457" t="s">
        <v>23418</v>
      </c>
      <c r="C9457" t="s">
        <v>2092</v>
      </c>
      <c r="D9457" t="s">
        <v>282</v>
      </c>
      <c r="E9457" t="s">
        <v>319</v>
      </c>
      <c r="G9457" t="s">
        <v>396</v>
      </c>
      <c r="H9457" t="s">
        <v>396</v>
      </c>
      <c r="I9457" t="s">
        <v>23419</v>
      </c>
      <c r="J9457" t="s">
        <v>325</v>
      </c>
      <c r="K9457" t="s">
        <v>2075</v>
      </c>
      <c r="M9457" t="s">
        <v>290</v>
      </c>
      <c r="N9457" t="s">
        <v>355</v>
      </c>
      <c r="O9457" t="s">
        <v>2076</v>
      </c>
      <c r="Q9457" t="s">
        <v>380</v>
      </c>
      <c r="R9457" t="b">
        <v>1</v>
      </c>
      <c r="S9457" t="b">
        <v>1</v>
      </c>
      <c r="T9457" t="s">
        <v>424</v>
      </c>
      <c r="U9457">
        <v>1</v>
      </c>
      <c r="V9457" s="32" t="s">
        <v>12513</v>
      </c>
      <c r="W9457" t="s">
        <v>3323</v>
      </c>
      <c r="X9457" t="s">
        <v>282</v>
      </c>
      <c r="Y9457" t="s">
        <v>380</v>
      </c>
      <c r="Z9457" t="s">
        <v>284</v>
      </c>
      <c r="AB9457"/>
      <c r="AD9457" s="27" t="s">
        <v>2075</v>
      </c>
      <c r="AF9457" t="s">
        <v>290</v>
      </c>
      <c r="AH9457" t="s">
        <v>725</v>
      </c>
      <c r="AI9457" t="s">
        <v>3262</v>
      </c>
      <c r="AJ9457" t="s">
        <v>3263</v>
      </c>
      <c r="AK9457" t="s">
        <v>2082</v>
      </c>
      <c r="AL9457" s="12">
        <v>45562.786793981482</v>
      </c>
      <c r="AM9457" t="s">
        <v>291</v>
      </c>
    </row>
    <row r="9458" spans="1:39" ht="15" customHeight="1" x14ac:dyDescent="0.3">
      <c r="A9458" s="38" t="s">
        <v>23417</v>
      </c>
      <c r="B9458" t="s">
        <v>23418</v>
      </c>
      <c r="C9458" t="s">
        <v>2092</v>
      </c>
      <c r="D9458" t="s">
        <v>282</v>
      </c>
      <c r="E9458" t="s">
        <v>319</v>
      </c>
      <c r="G9458" t="s">
        <v>396</v>
      </c>
      <c r="H9458" t="s">
        <v>396</v>
      </c>
      <c r="I9458" t="s">
        <v>23419</v>
      </c>
      <c r="J9458" t="s">
        <v>325</v>
      </c>
      <c r="K9458" t="s">
        <v>2075</v>
      </c>
      <c r="M9458" t="s">
        <v>290</v>
      </c>
      <c r="N9458" t="s">
        <v>355</v>
      </c>
      <c r="O9458" t="s">
        <v>2076</v>
      </c>
      <c r="Q9458" t="s">
        <v>360</v>
      </c>
      <c r="R9458" t="b">
        <v>1</v>
      </c>
      <c r="S9458" t="b">
        <v>1</v>
      </c>
      <c r="T9458" t="s">
        <v>424</v>
      </c>
      <c r="U9458">
        <v>1</v>
      </c>
      <c r="V9458" s="32" t="s">
        <v>2235</v>
      </c>
      <c r="AB9458"/>
      <c r="AD9458" s="27"/>
    </row>
    <row r="9459" spans="1:39" ht="15" customHeight="1" x14ac:dyDescent="0.3">
      <c r="A9459" s="38" t="s">
        <v>23574</v>
      </c>
      <c r="B9459" t="s">
        <v>11884</v>
      </c>
      <c r="C9459" t="s">
        <v>2073</v>
      </c>
      <c r="D9459" t="s">
        <v>282</v>
      </c>
      <c r="E9459" t="s">
        <v>322</v>
      </c>
      <c r="H9459" t="s">
        <v>312</v>
      </c>
      <c r="I9459" t="s">
        <v>23575</v>
      </c>
      <c r="J9459" t="s">
        <v>284</v>
      </c>
      <c r="K9459" t="s">
        <v>2075</v>
      </c>
      <c r="M9459" t="s">
        <v>290</v>
      </c>
      <c r="N9459" t="s">
        <v>286</v>
      </c>
      <c r="O9459" t="s">
        <v>2076</v>
      </c>
      <c r="Q9459" t="s">
        <v>344</v>
      </c>
      <c r="R9459" t="b">
        <v>0</v>
      </c>
      <c r="S9459" t="b">
        <v>0</v>
      </c>
      <c r="T9459" t="s">
        <v>426</v>
      </c>
      <c r="U9459">
        <v>1</v>
      </c>
      <c r="V9459" s="32" t="s">
        <v>23576</v>
      </c>
      <c r="W9459" t="s">
        <v>23577</v>
      </c>
      <c r="X9459" t="s">
        <v>282</v>
      </c>
      <c r="Y9459" t="s">
        <v>344</v>
      </c>
      <c r="Z9459" t="s">
        <v>284</v>
      </c>
      <c r="AB9459"/>
      <c r="AD9459" s="27" t="s">
        <v>2075</v>
      </c>
      <c r="AF9459" t="s">
        <v>290</v>
      </c>
      <c r="AH9459" t="s">
        <v>2013</v>
      </c>
      <c r="AI9459" t="s">
        <v>2121</v>
      </c>
      <c r="AJ9459" t="s">
        <v>2122</v>
      </c>
      <c r="AK9459" t="s">
        <v>2082</v>
      </c>
      <c r="AL9459" s="12">
        <v>45897.436342592591</v>
      </c>
    </row>
    <row r="9460" spans="1:39" ht="15" customHeight="1" x14ac:dyDescent="0.3">
      <c r="A9460" s="38" t="s">
        <v>23574</v>
      </c>
      <c r="B9460" t="s">
        <v>11884</v>
      </c>
      <c r="C9460" t="s">
        <v>2073</v>
      </c>
      <c r="D9460" t="s">
        <v>282</v>
      </c>
      <c r="E9460" t="s">
        <v>322</v>
      </c>
      <c r="H9460" t="s">
        <v>312</v>
      </c>
      <c r="I9460" t="s">
        <v>23575</v>
      </c>
      <c r="J9460" t="s">
        <v>284</v>
      </c>
      <c r="K9460" t="s">
        <v>2075</v>
      </c>
      <c r="M9460" t="s">
        <v>290</v>
      </c>
      <c r="N9460" t="s">
        <v>286</v>
      </c>
      <c r="O9460" t="s">
        <v>2076</v>
      </c>
      <c r="R9460" t="b">
        <v>0</v>
      </c>
      <c r="S9460" t="b">
        <v>0</v>
      </c>
      <c r="T9460" t="s">
        <v>426</v>
      </c>
      <c r="U9460">
        <v>1</v>
      </c>
      <c r="V9460" s="32" t="s">
        <v>23578</v>
      </c>
      <c r="W9460" t="s">
        <v>23579</v>
      </c>
      <c r="X9460" t="s">
        <v>282</v>
      </c>
      <c r="Y9460" t="s">
        <v>311</v>
      </c>
      <c r="Z9460" t="s">
        <v>284</v>
      </c>
      <c r="AB9460"/>
      <c r="AD9460" s="27" t="s">
        <v>2075</v>
      </c>
      <c r="AF9460" t="s">
        <v>290</v>
      </c>
      <c r="AH9460" t="s">
        <v>2013</v>
      </c>
      <c r="AI9460" t="s">
        <v>2121</v>
      </c>
      <c r="AJ9460" t="s">
        <v>2122</v>
      </c>
      <c r="AK9460" t="s">
        <v>2082</v>
      </c>
      <c r="AL9460" s="12">
        <v>45897.453981481478</v>
      </c>
    </row>
    <row r="9461" spans="1:39" ht="15" customHeight="1" x14ac:dyDescent="0.3">
      <c r="A9461" s="38" t="s">
        <v>23583</v>
      </c>
      <c r="B9461" t="s">
        <v>11830</v>
      </c>
      <c r="C9461" t="s">
        <v>2073</v>
      </c>
      <c r="D9461" t="s">
        <v>282</v>
      </c>
      <c r="E9461" t="s">
        <v>322</v>
      </c>
      <c r="H9461" t="s">
        <v>2017</v>
      </c>
      <c r="I9461" t="s">
        <v>23584</v>
      </c>
      <c r="J9461" t="s">
        <v>284</v>
      </c>
      <c r="K9461" t="s">
        <v>2075</v>
      </c>
      <c r="M9461" t="s">
        <v>290</v>
      </c>
      <c r="N9461" t="s">
        <v>365</v>
      </c>
      <c r="Q9461" t="s">
        <v>344</v>
      </c>
      <c r="R9461" t="b">
        <v>0</v>
      </c>
      <c r="S9461" t="b">
        <v>0</v>
      </c>
      <c r="T9461" t="s">
        <v>426</v>
      </c>
      <c r="U9461">
        <v>1</v>
      </c>
      <c r="V9461" s="32" t="s">
        <v>23576</v>
      </c>
      <c r="W9461" t="s">
        <v>23577</v>
      </c>
      <c r="X9461" t="s">
        <v>282</v>
      </c>
      <c r="Y9461" t="s">
        <v>344</v>
      </c>
      <c r="Z9461" t="s">
        <v>284</v>
      </c>
      <c r="AB9461"/>
      <c r="AD9461" s="27" t="s">
        <v>2075</v>
      </c>
      <c r="AF9461" t="s">
        <v>290</v>
      </c>
      <c r="AH9461" t="s">
        <v>2013</v>
      </c>
      <c r="AI9461" t="s">
        <v>2121</v>
      </c>
      <c r="AJ9461" t="s">
        <v>2122</v>
      </c>
      <c r="AK9461" t="s">
        <v>2082</v>
      </c>
      <c r="AL9461" s="12">
        <v>45897.436342592591</v>
      </c>
    </row>
    <row r="9462" spans="1:39" ht="15" customHeight="1" x14ac:dyDescent="0.3">
      <c r="A9462" s="38" t="s">
        <v>23583</v>
      </c>
      <c r="B9462" t="s">
        <v>11830</v>
      </c>
      <c r="C9462" t="s">
        <v>2073</v>
      </c>
      <c r="D9462" t="s">
        <v>282</v>
      </c>
      <c r="E9462" t="s">
        <v>322</v>
      </c>
      <c r="H9462" t="s">
        <v>2017</v>
      </c>
      <c r="I9462" t="s">
        <v>23584</v>
      </c>
      <c r="J9462" t="s">
        <v>284</v>
      </c>
      <c r="K9462" t="s">
        <v>2075</v>
      </c>
      <c r="M9462" t="s">
        <v>290</v>
      </c>
      <c r="N9462" t="s">
        <v>365</v>
      </c>
      <c r="R9462" t="b">
        <v>0</v>
      </c>
      <c r="S9462" t="b">
        <v>0</v>
      </c>
      <c r="T9462" t="s">
        <v>426</v>
      </c>
      <c r="U9462">
        <v>1</v>
      </c>
      <c r="V9462" s="32" t="s">
        <v>23578</v>
      </c>
      <c r="W9462" t="s">
        <v>23579</v>
      </c>
      <c r="X9462" t="s">
        <v>282</v>
      </c>
      <c r="Y9462" t="s">
        <v>311</v>
      </c>
      <c r="Z9462" t="s">
        <v>284</v>
      </c>
      <c r="AB9462"/>
      <c r="AD9462" s="27" t="s">
        <v>2075</v>
      </c>
      <c r="AF9462" t="s">
        <v>290</v>
      </c>
      <c r="AH9462" t="s">
        <v>2013</v>
      </c>
      <c r="AI9462" t="s">
        <v>2121</v>
      </c>
      <c r="AJ9462" t="s">
        <v>2122</v>
      </c>
      <c r="AK9462" t="s">
        <v>2082</v>
      </c>
      <c r="AL9462" s="12">
        <v>45897.453981481478</v>
      </c>
    </row>
    <row r="9463" spans="1:39" ht="15" customHeight="1" x14ac:dyDescent="0.3">
      <c r="A9463" s="38" t="s">
        <v>23585</v>
      </c>
      <c r="B9463" t="s">
        <v>19666</v>
      </c>
      <c r="C9463" t="s">
        <v>2073</v>
      </c>
      <c r="D9463" t="s">
        <v>282</v>
      </c>
      <c r="E9463" t="s">
        <v>322</v>
      </c>
      <c r="H9463" t="s">
        <v>312</v>
      </c>
      <c r="I9463" t="s">
        <v>23586</v>
      </c>
      <c r="J9463" t="s">
        <v>284</v>
      </c>
      <c r="K9463" t="s">
        <v>2075</v>
      </c>
      <c r="M9463" t="s">
        <v>290</v>
      </c>
      <c r="N9463" t="s">
        <v>286</v>
      </c>
      <c r="O9463" t="s">
        <v>2076</v>
      </c>
      <c r="Q9463" t="s">
        <v>311</v>
      </c>
      <c r="R9463" t="b">
        <v>0</v>
      </c>
      <c r="S9463" t="b">
        <v>0</v>
      </c>
      <c r="T9463" t="s">
        <v>426</v>
      </c>
      <c r="U9463">
        <v>1</v>
      </c>
      <c r="V9463" s="32" t="s">
        <v>23587</v>
      </c>
      <c r="W9463" t="s">
        <v>23588</v>
      </c>
      <c r="X9463" t="s">
        <v>282</v>
      </c>
      <c r="Y9463" t="s">
        <v>311</v>
      </c>
      <c r="Z9463" t="s">
        <v>284</v>
      </c>
      <c r="AB9463"/>
      <c r="AD9463" s="27" t="s">
        <v>2075</v>
      </c>
      <c r="AF9463" t="s">
        <v>290</v>
      </c>
      <c r="AH9463" t="s">
        <v>2013</v>
      </c>
      <c r="AI9463" t="s">
        <v>2121</v>
      </c>
      <c r="AJ9463" t="s">
        <v>2122</v>
      </c>
      <c r="AK9463" t="s">
        <v>2082</v>
      </c>
      <c r="AL9463" s="12">
        <v>45897.447777777779</v>
      </c>
    </row>
    <row r="9464" spans="1:39" ht="15" customHeight="1" x14ac:dyDescent="0.3">
      <c r="A9464" s="38" t="s">
        <v>23556</v>
      </c>
      <c r="B9464" t="s">
        <v>21198</v>
      </c>
      <c r="C9464" t="s">
        <v>2073</v>
      </c>
      <c r="D9464" t="s">
        <v>282</v>
      </c>
      <c r="E9464" t="s">
        <v>322</v>
      </c>
      <c r="H9464" t="s">
        <v>2067</v>
      </c>
      <c r="I9464" t="s">
        <v>23557</v>
      </c>
      <c r="J9464" t="s">
        <v>284</v>
      </c>
      <c r="K9464" t="s">
        <v>2075</v>
      </c>
      <c r="M9464" t="s">
        <v>290</v>
      </c>
      <c r="N9464" t="s">
        <v>345</v>
      </c>
      <c r="O9464" t="s">
        <v>2076</v>
      </c>
      <c r="Q9464" t="s">
        <v>311</v>
      </c>
      <c r="R9464" t="b">
        <v>0</v>
      </c>
      <c r="S9464" t="b">
        <v>0</v>
      </c>
      <c r="T9464" t="s">
        <v>426</v>
      </c>
      <c r="U9464">
        <v>1</v>
      </c>
      <c r="V9464" s="32" t="s">
        <v>23558</v>
      </c>
      <c r="W9464" t="s">
        <v>23559</v>
      </c>
      <c r="X9464" t="s">
        <v>282</v>
      </c>
      <c r="Y9464" t="s">
        <v>311</v>
      </c>
      <c r="Z9464" t="s">
        <v>284</v>
      </c>
      <c r="AB9464"/>
      <c r="AD9464" s="27" t="s">
        <v>2075</v>
      </c>
      <c r="AF9464" t="s">
        <v>290</v>
      </c>
      <c r="AH9464" t="s">
        <v>1946</v>
      </c>
      <c r="AI9464" t="s">
        <v>2121</v>
      </c>
      <c r="AJ9464" t="s">
        <v>2122</v>
      </c>
      <c r="AK9464" t="s">
        <v>2082</v>
      </c>
      <c r="AL9464" s="12">
        <v>45897.307627314818</v>
      </c>
    </row>
    <row r="9465" spans="1:39" ht="15" customHeight="1" x14ac:dyDescent="0.3">
      <c r="A9465" s="38" t="s">
        <v>23556</v>
      </c>
      <c r="B9465" t="s">
        <v>21198</v>
      </c>
      <c r="C9465" t="s">
        <v>2073</v>
      </c>
      <c r="D9465" t="s">
        <v>282</v>
      </c>
      <c r="E9465" t="s">
        <v>322</v>
      </c>
      <c r="H9465" t="s">
        <v>2067</v>
      </c>
      <c r="I9465" t="s">
        <v>23557</v>
      </c>
      <c r="J9465" t="s">
        <v>284</v>
      </c>
      <c r="K9465" t="s">
        <v>2075</v>
      </c>
      <c r="M9465" t="s">
        <v>290</v>
      </c>
      <c r="N9465" t="s">
        <v>345</v>
      </c>
      <c r="O9465" t="s">
        <v>2076</v>
      </c>
      <c r="Q9465" t="s">
        <v>288</v>
      </c>
      <c r="R9465" t="b">
        <v>0</v>
      </c>
      <c r="S9465" t="b">
        <v>0</v>
      </c>
      <c r="T9465" t="s">
        <v>426</v>
      </c>
      <c r="U9465">
        <v>1</v>
      </c>
      <c r="V9465" s="32" t="s">
        <v>11889</v>
      </c>
      <c r="W9465" t="s">
        <v>11890</v>
      </c>
      <c r="X9465" t="s">
        <v>282</v>
      </c>
      <c r="Y9465" t="s">
        <v>288</v>
      </c>
      <c r="Z9465" t="s">
        <v>284</v>
      </c>
      <c r="AA9465" t="s">
        <v>322</v>
      </c>
      <c r="AB9465"/>
      <c r="AD9465" s="27" t="s">
        <v>2075</v>
      </c>
      <c r="AE9465" t="s">
        <v>347</v>
      </c>
      <c r="AF9465" t="s">
        <v>290</v>
      </c>
      <c r="AH9465" t="s">
        <v>428</v>
      </c>
      <c r="AI9465" t="s">
        <v>26094</v>
      </c>
      <c r="AJ9465" t="s">
        <v>26095</v>
      </c>
      <c r="AK9465" t="s">
        <v>2082</v>
      </c>
      <c r="AL9465" s="12">
        <v>46121.08184027778</v>
      </c>
      <c r="AM9465" t="s">
        <v>309</v>
      </c>
    </row>
    <row r="9466" spans="1:39" ht="15" customHeight="1" x14ac:dyDescent="0.3">
      <c r="A9466" s="38" t="s">
        <v>23531</v>
      </c>
      <c r="B9466" t="s">
        <v>23532</v>
      </c>
      <c r="C9466" t="s">
        <v>2073</v>
      </c>
      <c r="D9466" t="s">
        <v>282</v>
      </c>
      <c r="E9466" t="s">
        <v>283</v>
      </c>
      <c r="H9466" t="s">
        <v>25637</v>
      </c>
      <c r="I9466" t="s">
        <v>23533</v>
      </c>
      <c r="J9466" t="s">
        <v>310</v>
      </c>
      <c r="K9466" t="s">
        <v>2075</v>
      </c>
      <c r="M9466" t="s">
        <v>290</v>
      </c>
      <c r="N9466" t="s">
        <v>295</v>
      </c>
      <c r="Q9466" t="s">
        <v>344</v>
      </c>
      <c r="R9466" t="b">
        <v>0</v>
      </c>
      <c r="S9466" t="b">
        <v>0</v>
      </c>
      <c r="T9466" t="s">
        <v>426</v>
      </c>
      <c r="U9466">
        <v>1</v>
      </c>
      <c r="V9466" s="32" t="s">
        <v>23371</v>
      </c>
      <c r="W9466" t="s">
        <v>23372</v>
      </c>
      <c r="X9466" t="s">
        <v>282</v>
      </c>
      <c r="Y9466" t="s">
        <v>344</v>
      </c>
      <c r="Z9466" t="s">
        <v>284</v>
      </c>
      <c r="AA9466" t="s">
        <v>283</v>
      </c>
      <c r="AB9466"/>
      <c r="AD9466" s="27" t="s">
        <v>2075</v>
      </c>
      <c r="AF9466" t="s">
        <v>290</v>
      </c>
      <c r="AH9466" t="s">
        <v>18672</v>
      </c>
      <c r="AI9466" t="s">
        <v>18673</v>
      </c>
      <c r="AJ9466" t="s">
        <v>18674</v>
      </c>
      <c r="AK9466" t="s">
        <v>2082</v>
      </c>
      <c r="AL9466" s="12">
        <v>45964.772523148145</v>
      </c>
    </row>
    <row r="9467" spans="1:39" ht="15" customHeight="1" x14ac:dyDescent="0.3">
      <c r="A9467" s="38" t="s">
        <v>23531</v>
      </c>
      <c r="B9467" t="s">
        <v>23532</v>
      </c>
      <c r="C9467" t="s">
        <v>2073</v>
      </c>
      <c r="D9467" t="s">
        <v>282</v>
      </c>
      <c r="E9467" t="s">
        <v>283</v>
      </c>
      <c r="H9467" t="s">
        <v>25637</v>
      </c>
      <c r="I9467" t="s">
        <v>23533</v>
      </c>
      <c r="J9467" t="s">
        <v>310</v>
      </c>
      <c r="K9467" t="s">
        <v>2075</v>
      </c>
      <c r="M9467" t="s">
        <v>290</v>
      </c>
      <c r="N9467" t="s">
        <v>295</v>
      </c>
      <c r="R9467" t="b">
        <v>0</v>
      </c>
      <c r="S9467" t="b">
        <v>0</v>
      </c>
      <c r="T9467" t="s">
        <v>426</v>
      </c>
      <c r="U9467">
        <v>1</v>
      </c>
      <c r="V9467" s="32" t="s">
        <v>23373</v>
      </c>
      <c r="W9467" t="s">
        <v>23374</v>
      </c>
      <c r="X9467" t="s">
        <v>282</v>
      </c>
      <c r="Y9467" t="s">
        <v>311</v>
      </c>
      <c r="Z9467" t="s">
        <v>284</v>
      </c>
      <c r="AB9467"/>
      <c r="AD9467" s="27" t="s">
        <v>2075</v>
      </c>
      <c r="AF9467" t="s">
        <v>290</v>
      </c>
      <c r="AH9467" t="s">
        <v>1943</v>
      </c>
      <c r="AI9467" t="s">
        <v>18677</v>
      </c>
      <c r="AJ9467" t="s">
        <v>18678</v>
      </c>
      <c r="AK9467" t="s">
        <v>2082</v>
      </c>
      <c r="AL9467" s="12">
        <v>45705.380995370368</v>
      </c>
      <c r="AM9467" t="s">
        <v>291</v>
      </c>
    </row>
    <row r="9468" spans="1:39" ht="15" customHeight="1" x14ac:dyDescent="0.3">
      <c r="A9468" s="38" t="s">
        <v>23531</v>
      </c>
      <c r="B9468" t="s">
        <v>23532</v>
      </c>
      <c r="C9468" t="s">
        <v>2073</v>
      </c>
      <c r="D9468" t="s">
        <v>282</v>
      </c>
      <c r="E9468" t="s">
        <v>283</v>
      </c>
      <c r="H9468" t="s">
        <v>25637</v>
      </c>
      <c r="I9468" t="s">
        <v>23533</v>
      </c>
      <c r="J9468" t="s">
        <v>310</v>
      </c>
      <c r="K9468" t="s">
        <v>2075</v>
      </c>
      <c r="M9468" t="s">
        <v>290</v>
      </c>
      <c r="N9468" t="s">
        <v>295</v>
      </c>
      <c r="R9468" t="b">
        <v>0</v>
      </c>
      <c r="S9468" t="b">
        <v>0</v>
      </c>
      <c r="T9468" t="s">
        <v>426</v>
      </c>
      <c r="U9468">
        <v>1</v>
      </c>
      <c r="V9468" s="32" t="s">
        <v>18679</v>
      </c>
      <c r="W9468" t="s">
        <v>18680</v>
      </c>
      <c r="X9468" t="s">
        <v>282</v>
      </c>
      <c r="Y9468" t="s">
        <v>311</v>
      </c>
      <c r="Z9468" t="s">
        <v>284</v>
      </c>
      <c r="AB9468"/>
      <c r="AD9468" s="27" t="s">
        <v>2075</v>
      </c>
      <c r="AF9468" t="s">
        <v>290</v>
      </c>
      <c r="AH9468" t="s">
        <v>18672</v>
      </c>
      <c r="AI9468" t="s">
        <v>18673</v>
      </c>
      <c r="AJ9468" t="s">
        <v>18674</v>
      </c>
      <c r="AK9468" t="s">
        <v>2082</v>
      </c>
      <c r="AL9468" s="12">
        <v>45993.713194444441</v>
      </c>
    </row>
    <row r="9469" spans="1:39" ht="15" customHeight="1" x14ac:dyDescent="0.3">
      <c r="A9469" s="38" t="s">
        <v>23566</v>
      </c>
      <c r="B9469" t="s">
        <v>23567</v>
      </c>
      <c r="C9469" t="s">
        <v>2073</v>
      </c>
      <c r="D9469" t="s">
        <v>282</v>
      </c>
      <c r="E9469" t="s">
        <v>322</v>
      </c>
      <c r="H9469" t="s">
        <v>2017</v>
      </c>
      <c r="I9469" t="s">
        <v>23568</v>
      </c>
      <c r="J9469" t="s">
        <v>284</v>
      </c>
      <c r="K9469" t="s">
        <v>2075</v>
      </c>
      <c r="M9469" t="s">
        <v>290</v>
      </c>
      <c r="N9469" t="s">
        <v>365</v>
      </c>
      <c r="Q9469" t="s">
        <v>344</v>
      </c>
      <c r="R9469" t="b">
        <v>0</v>
      </c>
      <c r="S9469" t="b">
        <v>0</v>
      </c>
      <c r="T9469" t="s">
        <v>426</v>
      </c>
      <c r="U9469">
        <v>1</v>
      </c>
      <c r="V9469" s="32" t="s">
        <v>23543</v>
      </c>
      <c r="W9469" t="s">
        <v>23544</v>
      </c>
      <c r="X9469" t="s">
        <v>282</v>
      </c>
      <c r="Y9469" t="s">
        <v>344</v>
      </c>
      <c r="Z9469" t="s">
        <v>284</v>
      </c>
      <c r="AB9469"/>
      <c r="AD9469" s="27" t="s">
        <v>2075</v>
      </c>
      <c r="AF9469" t="s">
        <v>290</v>
      </c>
      <c r="AH9469" t="s">
        <v>2013</v>
      </c>
      <c r="AI9469" t="s">
        <v>2121</v>
      </c>
      <c r="AJ9469" t="s">
        <v>2122</v>
      </c>
      <c r="AK9469" t="s">
        <v>2082</v>
      </c>
      <c r="AL9469" s="12">
        <v>45897.302928240744</v>
      </c>
    </row>
    <row r="9470" spans="1:39" ht="15" customHeight="1" x14ac:dyDescent="0.3">
      <c r="A9470" s="38" t="s">
        <v>23566</v>
      </c>
      <c r="B9470" t="s">
        <v>23567</v>
      </c>
      <c r="C9470" t="s">
        <v>2073</v>
      </c>
      <c r="D9470" t="s">
        <v>282</v>
      </c>
      <c r="E9470" t="s">
        <v>322</v>
      </c>
      <c r="H9470" t="s">
        <v>2017</v>
      </c>
      <c r="I9470" t="s">
        <v>23568</v>
      </c>
      <c r="J9470" t="s">
        <v>284</v>
      </c>
      <c r="K9470" t="s">
        <v>2075</v>
      </c>
      <c r="M9470" t="s">
        <v>290</v>
      </c>
      <c r="N9470" t="s">
        <v>365</v>
      </c>
      <c r="R9470" t="b">
        <v>0</v>
      </c>
      <c r="S9470" t="b">
        <v>0</v>
      </c>
      <c r="T9470" t="s">
        <v>426</v>
      </c>
      <c r="U9470">
        <v>1</v>
      </c>
      <c r="V9470" s="32" t="s">
        <v>11889</v>
      </c>
      <c r="W9470" t="s">
        <v>11890</v>
      </c>
      <c r="X9470" t="s">
        <v>282</v>
      </c>
      <c r="Y9470" t="s">
        <v>288</v>
      </c>
      <c r="Z9470" t="s">
        <v>284</v>
      </c>
      <c r="AA9470" t="s">
        <v>322</v>
      </c>
      <c r="AB9470"/>
      <c r="AD9470" s="27" t="s">
        <v>2075</v>
      </c>
      <c r="AE9470" t="s">
        <v>347</v>
      </c>
      <c r="AF9470" t="s">
        <v>290</v>
      </c>
      <c r="AH9470" t="s">
        <v>428</v>
      </c>
      <c r="AI9470" t="s">
        <v>26094</v>
      </c>
      <c r="AJ9470" t="s">
        <v>26095</v>
      </c>
      <c r="AK9470" t="s">
        <v>2082</v>
      </c>
      <c r="AL9470" s="12">
        <v>46121.08184027778</v>
      </c>
      <c r="AM9470" t="s">
        <v>309</v>
      </c>
    </row>
    <row r="9471" spans="1:39" ht="15" customHeight="1" x14ac:dyDescent="0.3">
      <c r="A9471" s="38" t="s">
        <v>23566</v>
      </c>
      <c r="B9471" t="s">
        <v>23567</v>
      </c>
      <c r="C9471" t="s">
        <v>2073</v>
      </c>
      <c r="D9471" t="s">
        <v>282</v>
      </c>
      <c r="E9471" t="s">
        <v>322</v>
      </c>
      <c r="H9471" t="s">
        <v>2017</v>
      </c>
      <c r="I9471" t="s">
        <v>23568</v>
      </c>
      <c r="J9471" t="s">
        <v>284</v>
      </c>
      <c r="K9471" t="s">
        <v>2075</v>
      </c>
      <c r="M9471" t="s">
        <v>290</v>
      </c>
      <c r="N9471" t="s">
        <v>365</v>
      </c>
      <c r="R9471" t="b">
        <v>0</v>
      </c>
      <c r="S9471" t="b">
        <v>0</v>
      </c>
      <c r="T9471" t="s">
        <v>426</v>
      </c>
      <c r="U9471">
        <v>1</v>
      </c>
      <c r="V9471" s="32" t="s">
        <v>23545</v>
      </c>
      <c r="W9471" t="s">
        <v>23546</v>
      </c>
      <c r="X9471" t="s">
        <v>282</v>
      </c>
      <c r="Y9471" t="s">
        <v>311</v>
      </c>
      <c r="Z9471" t="s">
        <v>284</v>
      </c>
      <c r="AB9471"/>
      <c r="AD9471" s="27" t="s">
        <v>2075</v>
      </c>
      <c r="AF9471" t="s">
        <v>290</v>
      </c>
      <c r="AH9471" t="s">
        <v>1946</v>
      </c>
      <c r="AI9471" t="s">
        <v>2121</v>
      </c>
      <c r="AJ9471" t="s">
        <v>2122</v>
      </c>
      <c r="AK9471" t="s">
        <v>2082</v>
      </c>
      <c r="AL9471" s="12">
        <v>45897.42695601852</v>
      </c>
    </row>
    <row r="9472" spans="1:39" ht="15" customHeight="1" x14ac:dyDescent="0.3">
      <c r="A9472" s="38" t="s">
        <v>23569</v>
      </c>
      <c r="B9472" t="s">
        <v>22173</v>
      </c>
      <c r="C9472" t="s">
        <v>2073</v>
      </c>
      <c r="D9472" t="s">
        <v>282</v>
      </c>
      <c r="E9472" t="s">
        <v>283</v>
      </c>
      <c r="H9472" t="s">
        <v>25636</v>
      </c>
      <c r="I9472" t="s">
        <v>23570</v>
      </c>
      <c r="J9472" t="s">
        <v>284</v>
      </c>
      <c r="K9472" t="s">
        <v>2075</v>
      </c>
      <c r="M9472" t="s">
        <v>290</v>
      </c>
      <c r="N9472" t="s">
        <v>365</v>
      </c>
      <c r="O9472" t="s">
        <v>2076</v>
      </c>
      <c r="Q9472" t="s">
        <v>344</v>
      </c>
      <c r="R9472" t="b">
        <v>0</v>
      </c>
      <c r="S9472" t="b">
        <v>0</v>
      </c>
      <c r="T9472" t="s">
        <v>426</v>
      </c>
      <c r="U9472">
        <v>1</v>
      </c>
      <c r="V9472" s="32" t="s">
        <v>23430</v>
      </c>
      <c r="W9472" t="s">
        <v>22163</v>
      </c>
      <c r="X9472" t="s">
        <v>282</v>
      </c>
      <c r="Y9472" t="s">
        <v>344</v>
      </c>
      <c r="Z9472" t="s">
        <v>284</v>
      </c>
      <c r="AA9472" t="s">
        <v>283</v>
      </c>
      <c r="AB9472"/>
      <c r="AD9472" s="27" t="s">
        <v>2075</v>
      </c>
      <c r="AF9472" t="s">
        <v>290</v>
      </c>
      <c r="AH9472" t="s">
        <v>1943</v>
      </c>
      <c r="AI9472" t="s">
        <v>18677</v>
      </c>
      <c r="AJ9472" t="s">
        <v>18678</v>
      </c>
      <c r="AK9472" t="s">
        <v>2082</v>
      </c>
      <c r="AL9472" s="12">
        <v>45702.447731481479</v>
      </c>
    </row>
    <row r="9473" spans="1:39" ht="15" customHeight="1" x14ac:dyDescent="0.3">
      <c r="A9473" s="38" t="s">
        <v>23569</v>
      </c>
      <c r="B9473" t="s">
        <v>22173</v>
      </c>
      <c r="C9473" t="s">
        <v>2073</v>
      </c>
      <c r="D9473" t="s">
        <v>282</v>
      </c>
      <c r="E9473" t="s">
        <v>283</v>
      </c>
      <c r="H9473" t="s">
        <v>25636</v>
      </c>
      <c r="I9473" t="s">
        <v>23570</v>
      </c>
      <c r="J9473" t="s">
        <v>284</v>
      </c>
      <c r="K9473" t="s">
        <v>2075</v>
      </c>
      <c r="M9473" t="s">
        <v>290</v>
      </c>
      <c r="N9473" t="s">
        <v>365</v>
      </c>
      <c r="O9473" t="s">
        <v>2076</v>
      </c>
      <c r="R9473" t="b">
        <v>0</v>
      </c>
      <c r="S9473" t="b">
        <v>0</v>
      </c>
      <c r="T9473" t="s">
        <v>426</v>
      </c>
      <c r="U9473">
        <v>1</v>
      </c>
      <c r="V9473" s="32" t="s">
        <v>23431</v>
      </c>
      <c r="W9473" t="s">
        <v>22165</v>
      </c>
      <c r="X9473" t="s">
        <v>282</v>
      </c>
      <c r="Y9473" t="s">
        <v>311</v>
      </c>
      <c r="Z9473" t="s">
        <v>284</v>
      </c>
      <c r="AB9473"/>
      <c r="AD9473" s="27" t="s">
        <v>2075</v>
      </c>
      <c r="AF9473" t="s">
        <v>290</v>
      </c>
      <c r="AH9473" t="s">
        <v>1943</v>
      </c>
      <c r="AI9473" t="s">
        <v>18677</v>
      </c>
      <c r="AJ9473" t="s">
        <v>18678</v>
      </c>
      <c r="AK9473" t="s">
        <v>2082</v>
      </c>
      <c r="AL9473" s="12">
        <v>45702.455127314817</v>
      </c>
      <c r="AM9473" t="s">
        <v>291</v>
      </c>
    </row>
    <row r="9474" spans="1:39" ht="15" customHeight="1" x14ac:dyDescent="0.3">
      <c r="A9474" s="38" t="s">
        <v>23569</v>
      </c>
      <c r="B9474" t="s">
        <v>22173</v>
      </c>
      <c r="C9474" t="s">
        <v>2073</v>
      </c>
      <c r="D9474" t="s">
        <v>282</v>
      </c>
      <c r="E9474" t="s">
        <v>283</v>
      </c>
      <c r="H9474" t="s">
        <v>25636</v>
      </c>
      <c r="I9474" t="s">
        <v>23570</v>
      </c>
      <c r="J9474" t="s">
        <v>284</v>
      </c>
      <c r="K9474" t="s">
        <v>2075</v>
      </c>
      <c r="M9474" t="s">
        <v>290</v>
      </c>
      <c r="N9474" t="s">
        <v>365</v>
      </c>
      <c r="O9474" t="s">
        <v>2076</v>
      </c>
      <c r="R9474" t="b">
        <v>0</v>
      </c>
      <c r="S9474" t="b">
        <v>0</v>
      </c>
      <c r="T9474" t="s">
        <v>426</v>
      </c>
      <c r="U9474">
        <v>1</v>
      </c>
      <c r="V9474" s="32" t="s">
        <v>18679</v>
      </c>
      <c r="W9474" t="s">
        <v>18680</v>
      </c>
      <c r="X9474" t="s">
        <v>282</v>
      </c>
      <c r="Y9474" t="s">
        <v>311</v>
      </c>
      <c r="Z9474" t="s">
        <v>284</v>
      </c>
      <c r="AB9474"/>
      <c r="AD9474" s="27" t="s">
        <v>2075</v>
      </c>
      <c r="AF9474" t="s">
        <v>290</v>
      </c>
      <c r="AH9474" t="s">
        <v>18672</v>
      </c>
      <c r="AI9474" t="s">
        <v>18673</v>
      </c>
      <c r="AJ9474" t="s">
        <v>18674</v>
      </c>
      <c r="AK9474" t="s">
        <v>2082</v>
      </c>
      <c r="AL9474" s="12">
        <v>45993.713194444441</v>
      </c>
    </row>
    <row r="9475" spans="1:39" ht="15" customHeight="1" x14ac:dyDescent="0.3">
      <c r="A9475" s="38" t="s">
        <v>23592</v>
      </c>
      <c r="B9475" t="s">
        <v>23593</v>
      </c>
      <c r="C9475" t="s">
        <v>2073</v>
      </c>
      <c r="D9475" t="s">
        <v>282</v>
      </c>
      <c r="E9475" t="s">
        <v>283</v>
      </c>
      <c r="H9475" t="s">
        <v>25632</v>
      </c>
      <c r="I9475" t="s">
        <v>23594</v>
      </c>
      <c r="J9475" t="s">
        <v>284</v>
      </c>
      <c r="K9475" t="s">
        <v>2075</v>
      </c>
      <c r="M9475" t="s">
        <v>290</v>
      </c>
      <c r="N9475" t="s">
        <v>365</v>
      </c>
      <c r="O9475" t="s">
        <v>2076</v>
      </c>
      <c r="Q9475" t="s">
        <v>344</v>
      </c>
      <c r="R9475" t="b">
        <v>0</v>
      </c>
      <c r="S9475" t="b">
        <v>0</v>
      </c>
      <c r="T9475" t="s">
        <v>426</v>
      </c>
      <c r="U9475">
        <v>1</v>
      </c>
      <c r="V9475" s="32" t="s">
        <v>23289</v>
      </c>
      <c r="W9475" t="s">
        <v>23290</v>
      </c>
      <c r="X9475" t="s">
        <v>282</v>
      </c>
      <c r="Y9475" t="s">
        <v>344</v>
      </c>
      <c r="Z9475" t="s">
        <v>284</v>
      </c>
      <c r="AA9475" t="s">
        <v>283</v>
      </c>
      <c r="AB9475"/>
      <c r="AD9475" s="27" t="s">
        <v>2075</v>
      </c>
      <c r="AF9475" t="s">
        <v>290</v>
      </c>
      <c r="AH9475" t="s">
        <v>18672</v>
      </c>
      <c r="AI9475" t="s">
        <v>18673</v>
      </c>
      <c r="AJ9475" t="s">
        <v>18674</v>
      </c>
      <c r="AK9475" t="s">
        <v>2082</v>
      </c>
      <c r="AL9475" s="12">
        <v>45960.78696759259</v>
      </c>
    </row>
    <row r="9476" spans="1:39" ht="15" customHeight="1" x14ac:dyDescent="0.3">
      <c r="A9476" s="38" t="s">
        <v>23592</v>
      </c>
      <c r="B9476" t="s">
        <v>23593</v>
      </c>
      <c r="C9476" t="s">
        <v>2073</v>
      </c>
      <c r="D9476" t="s">
        <v>282</v>
      </c>
      <c r="E9476" t="s">
        <v>283</v>
      </c>
      <c r="H9476" t="s">
        <v>25632</v>
      </c>
      <c r="I9476" t="s">
        <v>23594</v>
      </c>
      <c r="J9476" t="s">
        <v>284</v>
      </c>
      <c r="K9476" t="s">
        <v>2075</v>
      </c>
      <c r="M9476" t="s">
        <v>290</v>
      </c>
      <c r="N9476" t="s">
        <v>365</v>
      </c>
      <c r="O9476" t="s">
        <v>2076</v>
      </c>
      <c r="R9476" t="b">
        <v>0</v>
      </c>
      <c r="S9476" t="b">
        <v>0</v>
      </c>
      <c r="T9476" t="s">
        <v>426</v>
      </c>
      <c r="U9476">
        <v>1</v>
      </c>
      <c r="V9476" s="32" t="s">
        <v>23291</v>
      </c>
      <c r="W9476" t="s">
        <v>23292</v>
      </c>
      <c r="X9476" t="s">
        <v>282</v>
      </c>
      <c r="Y9476" t="s">
        <v>311</v>
      </c>
      <c r="Z9476" t="s">
        <v>284</v>
      </c>
      <c r="AB9476"/>
      <c r="AD9476" s="27" t="s">
        <v>2075</v>
      </c>
      <c r="AF9476" t="s">
        <v>290</v>
      </c>
      <c r="AH9476" t="s">
        <v>1943</v>
      </c>
      <c r="AI9476" t="s">
        <v>18677</v>
      </c>
      <c r="AJ9476" t="s">
        <v>18678</v>
      </c>
      <c r="AK9476" t="s">
        <v>2082</v>
      </c>
      <c r="AL9476" s="12">
        <v>45705.398298611108</v>
      </c>
      <c r="AM9476" t="s">
        <v>291</v>
      </c>
    </row>
    <row r="9477" spans="1:39" ht="15" customHeight="1" x14ac:dyDescent="0.3">
      <c r="A9477" s="38" t="s">
        <v>23592</v>
      </c>
      <c r="B9477" t="s">
        <v>23593</v>
      </c>
      <c r="C9477" t="s">
        <v>2073</v>
      </c>
      <c r="D9477" t="s">
        <v>282</v>
      </c>
      <c r="E9477" t="s">
        <v>283</v>
      </c>
      <c r="H9477" t="s">
        <v>25632</v>
      </c>
      <c r="I9477" t="s">
        <v>23594</v>
      </c>
      <c r="J9477" t="s">
        <v>284</v>
      </c>
      <c r="K9477" t="s">
        <v>2075</v>
      </c>
      <c r="M9477" t="s">
        <v>290</v>
      </c>
      <c r="N9477" t="s">
        <v>365</v>
      </c>
      <c r="O9477" t="s">
        <v>2076</v>
      </c>
      <c r="R9477" t="b">
        <v>0</v>
      </c>
      <c r="S9477" t="b">
        <v>0</v>
      </c>
      <c r="T9477" t="s">
        <v>426</v>
      </c>
      <c r="U9477">
        <v>1</v>
      </c>
      <c r="V9477" s="32" t="s">
        <v>18679</v>
      </c>
      <c r="W9477" t="s">
        <v>18680</v>
      </c>
      <c r="X9477" t="s">
        <v>282</v>
      </c>
      <c r="Y9477" t="s">
        <v>311</v>
      </c>
      <c r="Z9477" t="s">
        <v>284</v>
      </c>
      <c r="AB9477"/>
      <c r="AD9477" s="27" t="s">
        <v>2075</v>
      </c>
      <c r="AF9477" t="s">
        <v>290</v>
      </c>
      <c r="AH9477" t="s">
        <v>18672</v>
      </c>
      <c r="AI9477" t="s">
        <v>18673</v>
      </c>
      <c r="AJ9477" t="s">
        <v>18674</v>
      </c>
      <c r="AK9477" t="s">
        <v>2082</v>
      </c>
      <c r="AL9477" s="12">
        <v>45993.713194444441</v>
      </c>
    </row>
    <row r="9478" spans="1:39" ht="15" customHeight="1" x14ac:dyDescent="0.3">
      <c r="A9478" s="38" t="s">
        <v>23488</v>
      </c>
      <c r="B9478" t="s">
        <v>23489</v>
      </c>
      <c r="C9478" t="s">
        <v>2092</v>
      </c>
      <c r="D9478" t="s">
        <v>282</v>
      </c>
      <c r="E9478" t="s">
        <v>337</v>
      </c>
      <c r="G9478" t="s">
        <v>371</v>
      </c>
      <c r="H9478" t="s">
        <v>371</v>
      </c>
      <c r="I9478" t="s">
        <v>25964</v>
      </c>
      <c r="J9478" t="s">
        <v>284</v>
      </c>
      <c r="K9478" t="s">
        <v>2075</v>
      </c>
      <c r="M9478" t="s">
        <v>294</v>
      </c>
      <c r="N9478" t="s">
        <v>295</v>
      </c>
      <c r="O9478" t="s">
        <v>2076</v>
      </c>
      <c r="Q9478" t="s">
        <v>288</v>
      </c>
      <c r="R9478" t="b">
        <v>0</v>
      </c>
      <c r="S9478" t="b">
        <v>0</v>
      </c>
      <c r="T9478" t="s">
        <v>25455</v>
      </c>
      <c r="U9478" t="s">
        <v>2234</v>
      </c>
      <c r="V9478" s="32" t="s">
        <v>5167</v>
      </c>
      <c r="W9478" t="s">
        <v>5168</v>
      </c>
      <c r="X9478" t="s">
        <v>282</v>
      </c>
      <c r="Y9478" t="s">
        <v>288</v>
      </c>
      <c r="Z9478" t="s">
        <v>284</v>
      </c>
      <c r="AA9478" t="s">
        <v>337</v>
      </c>
      <c r="AB9478"/>
      <c r="AD9478" s="27" t="s">
        <v>2075</v>
      </c>
      <c r="AE9478" t="s">
        <v>26225</v>
      </c>
      <c r="AF9478" t="s">
        <v>290</v>
      </c>
      <c r="AH9478" t="s">
        <v>617</v>
      </c>
      <c r="AI9478" t="s">
        <v>26094</v>
      </c>
      <c r="AJ9478" t="s">
        <v>26095</v>
      </c>
      <c r="AK9478" t="s">
        <v>3160</v>
      </c>
      <c r="AL9478" s="12">
        <v>46114.446319444447</v>
      </c>
      <c r="AM9478" t="s">
        <v>291</v>
      </c>
    </row>
    <row r="9479" spans="1:39" ht="15" customHeight="1" x14ac:dyDescent="0.3">
      <c r="A9479" s="38" t="s">
        <v>25097</v>
      </c>
      <c r="B9479" t="s">
        <v>25098</v>
      </c>
      <c r="C9479" t="s">
        <v>2073</v>
      </c>
      <c r="D9479" t="s">
        <v>282</v>
      </c>
      <c r="E9479" t="s">
        <v>283</v>
      </c>
      <c r="H9479" t="s">
        <v>26220</v>
      </c>
      <c r="I9479" t="s">
        <v>25099</v>
      </c>
      <c r="J9479" t="s">
        <v>284</v>
      </c>
      <c r="K9479" t="s">
        <v>2075</v>
      </c>
      <c r="M9479" t="s">
        <v>290</v>
      </c>
      <c r="N9479" t="s">
        <v>295</v>
      </c>
      <c r="R9479" t="b">
        <v>0</v>
      </c>
      <c r="S9479" t="b">
        <v>0</v>
      </c>
      <c r="T9479" t="s">
        <v>426</v>
      </c>
      <c r="U9479">
        <v>1</v>
      </c>
      <c r="V9479" s="32" t="s">
        <v>19033</v>
      </c>
      <c r="W9479" t="s">
        <v>19034</v>
      </c>
      <c r="X9479" t="s">
        <v>282</v>
      </c>
      <c r="Y9479" t="s">
        <v>311</v>
      </c>
      <c r="Z9479" t="s">
        <v>284</v>
      </c>
      <c r="AB9479"/>
      <c r="AD9479" s="27" t="s">
        <v>2075</v>
      </c>
      <c r="AF9479" t="s">
        <v>290</v>
      </c>
      <c r="AH9479" t="s">
        <v>18672</v>
      </c>
      <c r="AI9479" t="s">
        <v>18673</v>
      </c>
      <c r="AJ9479" t="s">
        <v>18674</v>
      </c>
      <c r="AK9479" t="s">
        <v>2082</v>
      </c>
      <c r="AL9479" s="12">
        <v>45968.368923611109</v>
      </c>
      <c r="AM9479" t="s">
        <v>291</v>
      </c>
    </row>
    <row r="9480" spans="1:39" ht="15" customHeight="1" x14ac:dyDescent="0.3">
      <c r="A9480" s="38" t="s">
        <v>25097</v>
      </c>
      <c r="B9480" t="s">
        <v>25098</v>
      </c>
      <c r="C9480" t="s">
        <v>2073</v>
      </c>
      <c r="D9480" t="s">
        <v>282</v>
      </c>
      <c r="E9480" t="s">
        <v>283</v>
      </c>
      <c r="H9480" t="s">
        <v>26220</v>
      </c>
      <c r="I9480" t="s">
        <v>25099</v>
      </c>
      <c r="J9480" t="s">
        <v>284</v>
      </c>
      <c r="K9480" t="s">
        <v>2075</v>
      </c>
      <c r="M9480" t="s">
        <v>290</v>
      </c>
      <c r="N9480" t="s">
        <v>295</v>
      </c>
      <c r="Q9480" t="s">
        <v>344</v>
      </c>
      <c r="R9480" t="b">
        <v>0</v>
      </c>
      <c r="S9480" t="b">
        <v>0</v>
      </c>
      <c r="T9480" t="s">
        <v>426</v>
      </c>
      <c r="U9480">
        <v>1</v>
      </c>
      <c r="V9480" s="32" t="s">
        <v>19035</v>
      </c>
      <c r="W9480" t="s">
        <v>19036</v>
      </c>
      <c r="X9480" t="s">
        <v>282</v>
      </c>
      <c r="Y9480" t="s">
        <v>344</v>
      </c>
      <c r="Z9480" t="s">
        <v>284</v>
      </c>
      <c r="AB9480"/>
      <c r="AD9480" s="27" t="s">
        <v>2075</v>
      </c>
      <c r="AF9480" t="s">
        <v>290</v>
      </c>
      <c r="AH9480" t="s">
        <v>18734</v>
      </c>
      <c r="AI9480" t="s">
        <v>18735</v>
      </c>
      <c r="AJ9480" t="s">
        <v>18736</v>
      </c>
      <c r="AK9480" t="s">
        <v>2082</v>
      </c>
      <c r="AL9480" s="12">
        <v>46030.579710648148</v>
      </c>
      <c r="AM9480" t="s">
        <v>291</v>
      </c>
    </row>
    <row r="9481" spans="1:39" ht="15" customHeight="1" x14ac:dyDescent="0.3">
      <c r="A9481" s="38" t="s">
        <v>25097</v>
      </c>
      <c r="B9481" t="s">
        <v>25098</v>
      </c>
      <c r="C9481" t="s">
        <v>2073</v>
      </c>
      <c r="D9481" t="s">
        <v>282</v>
      </c>
      <c r="E9481" t="s">
        <v>283</v>
      </c>
      <c r="H9481" t="s">
        <v>26220</v>
      </c>
      <c r="I9481" t="s">
        <v>25099</v>
      </c>
      <c r="J9481" t="s">
        <v>284</v>
      </c>
      <c r="K9481" t="s">
        <v>2075</v>
      </c>
      <c r="M9481" t="s">
        <v>290</v>
      </c>
      <c r="N9481" t="s">
        <v>295</v>
      </c>
      <c r="R9481" t="b">
        <v>0</v>
      </c>
      <c r="S9481" t="b">
        <v>0</v>
      </c>
      <c r="T9481" t="s">
        <v>426</v>
      </c>
      <c r="U9481">
        <v>1</v>
      </c>
      <c r="V9481" s="32" t="s">
        <v>18679</v>
      </c>
      <c r="W9481" t="s">
        <v>18680</v>
      </c>
      <c r="X9481" t="s">
        <v>282</v>
      </c>
      <c r="Y9481" t="s">
        <v>311</v>
      </c>
      <c r="Z9481" t="s">
        <v>284</v>
      </c>
      <c r="AB9481"/>
      <c r="AD9481" s="27" t="s">
        <v>2075</v>
      </c>
      <c r="AF9481" t="s">
        <v>290</v>
      </c>
      <c r="AH9481" t="s">
        <v>18672</v>
      </c>
      <c r="AI9481" t="s">
        <v>18673</v>
      </c>
      <c r="AJ9481" t="s">
        <v>18674</v>
      </c>
      <c r="AK9481" t="s">
        <v>2082</v>
      </c>
      <c r="AL9481" s="12">
        <v>45993.713194444441</v>
      </c>
    </row>
    <row r="9482" spans="1:39" ht="15" customHeight="1" x14ac:dyDescent="0.3">
      <c r="A9482" s="38" t="s">
        <v>23678</v>
      </c>
      <c r="B9482" t="s">
        <v>23679</v>
      </c>
      <c r="C9482" t="s">
        <v>2092</v>
      </c>
      <c r="D9482" t="s">
        <v>282</v>
      </c>
      <c r="E9482" t="s">
        <v>337</v>
      </c>
      <c r="G9482" t="s">
        <v>371</v>
      </c>
      <c r="H9482" t="s">
        <v>371</v>
      </c>
      <c r="I9482" t="s">
        <v>25967</v>
      </c>
      <c r="J9482" t="s">
        <v>284</v>
      </c>
      <c r="K9482" t="s">
        <v>2075</v>
      </c>
      <c r="M9482" t="s">
        <v>294</v>
      </c>
      <c r="N9482" t="s">
        <v>295</v>
      </c>
      <c r="O9482" t="s">
        <v>2076</v>
      </c>
      <c r="Q9482" t="s">
        <v>288</v>
      </c>
      <c r="R9482" t="b">
        <v>0</v>
      </c>
      <c r="S9482" t="b">
        <v>0</v>
      </c>
      <c r="T9482" t="s">
        <v>25455</v>
      </c>
      <c r="U9482" t="s">
        <v>2234</v>
      </c>
      <c r="V9482" s="32" t="s">
        <v>5167</v>
      </c>
      <c r="W9482" t="s">
        <v>5168</v>
      </c>
      <c r="X9482" t="s">
        <v>282</v>
      </c>
      <c r="Y9482" t="s">
        <v>288</v>
      </c>
      <c r="Z9482" t="s">
        <v>284</v>
      </c>
      <c r="AA9482" t="s">
        <v>337</v>
      </c>
      <c r="AB9482"/>
      <c r="AD9482" s="27" t="s">
        <v>2075</v>
      </c>
      <c r="AE9482" t="s">
        <v>26225</v>
      </c>
      <c r="AF9482" t="s">
        <v>290</v>
      </c>
      <c r="AH9482" t="s">
        <v>617</v>
      </c>
      <c r="AI9482" t="s">
        <v>26094</v>
      </c>
      <c r="AJ9482" t="s">
        <v>26095</v>
      </c>
      <c r="AK9482" t="s">
        <v>3160</v>
      </c>
      <c r="AL9482" s="12">
        <v>46114.446319444447</v>
      </c>
      <c r="AM9482" t="s">
        <v>291</v>
      </c>
    </row>
    <row r="9483" spans="1:39" ht="15" customHeight="1" x14ac:dyDescent="0.3">
      <c r="A9483" s="38" t="s">
        <v>23311</v>
      </c>
      <c r="B9483" t="s">
        <v>23312</v>
      </c>
      <c r="C9483" t="s">
        <v>2073</v>
      </c>
      <c r="D9483" t="s">
        <v>282</v>
      </c>
      <c r="E9483" t="s">
        <v>283</v>
      </c>
      <c r="H9483" t="s">
        <v>25617</v>
      </c>
      <c r="I9483" t="s">
        <v>23313</v>
      </c>
      <c r="J9483" t="s">
        <v>310</v>
      </c>
      <c r="K9483" t="s">
        <v>2075</v>
      </c>
      <c r="M9483" t="s">
        <v>290</v>
      </c>
      <c r="N9483" t="s">
        <v>295</v>
      </c>
      <c r="Q9483" t="s">
        <v>344</v>
      </c>
      <c r="R9483" t="b">
        <v>0</v>
      </c>
      <c r="S9483" t="b">
        <v>0</v>
      </c>
      <c r="T9483" t="s">
        <v>426</v>
      </c>
      <c r="U9483">
        <v>1</v>
      </c>
      <c r="V9483" s="32" t="s">
        <v>23289</v>
      </c>
      <c r="W9483" t="s">
        <v>23290</v>
      </c>
      <c r="X9483" t="s">
        <v>282</v>
      </c>
      <c r="Y9483" t="s">
        <v>344</v>
      </c>
      <c r="Z9483" t="s">
        <v>284</v>
      </c>
      <c r="AA9483" t="s">
        <v>283</v>
      </c>
      <c r="AB9483"/>
      <c r="AD9483" s="27" t="s">
        <v>2075</v>
      </c>
      <c r="AF9483" t="s">
        <v>290</v>
      </c>
      <c r="AH9483" t="s">
        <v>18672</v>
      </c>
      <c r="AI9483" t="s">
        <v>18673</v>
      </c>
      <c r="AJ9483" t="s">
        <v>18674</v>
      </c>
      <c r="AK9483" t="s">
        <v>2082</v>
      </c>
      <c r="AL9483" s="12">
        <v>45960.78696759259</v>
      </c>
    </row>
    <row r="9484" spans="1:39" ht="15" customHeight="1" x14ac:dyDescent="0.3">
      <c r="A9484" s="38" t="s">
        <v>23311</v>
      </c>
      <c r="B9484" t="s">
        <v>23312</v>
      </c>
      <c r="C9484" t="s">
        <v>2073</v>
      </c>
      <c r="D9484" t="s">
        <v>282</v>
      </c>
      <c r="E9484" t="s">
        <v>283</v>
      </c>
      <c r="H9484" t="s">
        <v>25617</v>
      </c>
      <c r="I9484" t="s">
        <v>23313</v>
      </c>
      <c r="J9484" t="s">
        <v>310</v>
      </c>
      <c r="K9484" t="s">
        <v>2075</v>
      </c>
      <c r="M9484" t="s">
        <v>290</v>
      </c>
      <c r="N9484" t="s">
        <v>295</v>
      </c>
      <c r="R9484" t="b">
        <v>0</v>
      </c>
      <c r="S9484" t="b">
        <v>0</v>
      </c>
      <c r="T9484" t="s">
        <v>426</v>
      </c>
      <c r="U9484">
        <v>1</v>
      </c>
      <c r="V9484" s="32" t="s">
        <v>23291</v>
      </c>
      <c r="W9484" t="s">
        <v>23292</v>
      </c>
      <c r="X9484" t="s">
        <v>282</v>
      </c>
      <c r="Y9484" t="s">
        <v>311</v>
      </c>
      <c r="Z9484" t="s">
        <v>284</v>
      </c>
      <c r="AB9484"/>
      <c r="AD9484" s="27" t="s">
        <v>2075</v>
      </c>
      <c r="AF9484" t="s">
        <v>290</v>
      </c>
      <c r="AH9484" t="s">
        <v>1943</v>
      </c>
      <c r="AI9484" t="s">
        <v>18677</v>
      </c>
      <c r="AJ9484" t="s">
        <v>18678</v>
      </c>
      <c r="AK9484" t="s">
        <v>2082</v>
      </c>
      <c r="AL9484" s="12">
        <v>45705.398298611108</v>
      </c>
      <c r="AM9484" t="s">
        <v>291</v>
      </c>
    </row>
    <row r="9485" spans="1:39" ht="15" customHeight="1" x14ac:dyDescent="0.3">
      <c r="A9485" s="38" t="s">
        <v>23311</v>
      </c>
      <c r="B9485" t="s">
        <v>23312</v>
      </c>
      <c r="C9485" t="s">
        <v>2073</v>
      </c>
      <c r="D9485" t="s">
        <v>282</v>
      </c>
      <c r="E9485" t="s">
        <v>283</v>
      </c>
      <c r="H9485" t="s">
        <v>25617</v>
      </c>
      <c r="I9485" t="s">
        <v>23313</v>
      </c>
      <c r="J9485" t="s">
        <v>310</v>
      </c>
      <c r="K9485" t="s">
        <v>2075</v>
      </c>
      <c r="M9485" t="s">
        <v>290</v>
      </c>
      <c r="N9485" t="s">
        <v>295</v>
      </c>
      <c r="R9485" t="b">
        <v>0</v>
      </c>
      <c r="S9485" t="b">
        <v>0</v>
      </c>
      <c r="T9485" t="s">
        <v>426</v>
      </c>
      <c r="U9485">
        <v>1</v>
      </c>
      <c r="V9485" s="32" t="s">
        <v>18679</v>
      </c>
      <c r="W9485" t="s">
        <v>18680</v>
      </c>
      <c r="X9485" t="s">
        <v>282</v>
      </c>
      <c r="Y9485" t="s">
        <v>311</v>
      </c>
      <c r="Z9485" t="s">
        <v>284</v>
      </c>
      <c r="AB9485"/>
      <c r="AD9485" s="27" t="s">
        <v>2075</v>
      </c>
      <c r="AF9485" t="s">
        <v>290</v>
      </c>
      <c r="AH9485" t="s">
        <v>18672</v>
      </c>
      <c r="AI9485" t="s">
        <v>18673</v>
      </c>
      <c r="AJ9485" t="s">
        <v>18674</v>
      </c>
      <c r="AK9485" t="s">
        <v>2082</v>
      </c>
      <c r="AL9485" s="12">
        <v>45993.713194444441</v>
      </c>
    </row>
    <row r="9486" spans="1:39" ht="15" customHeight="1" x14ac:dyDescent="0.3">
      <c r="A9486" s="38" t="s">
        <v>23501</v>
      </c>
      <c r="B9486" t="s">
        <v>23502</v>
      </c>
      <c r="C9486" t="s">
        <v>2073</v>
      </c>
      <c r="D9486" t="s">
        <v>282</v>
      </c>
      <c r="E9486" t="s">
        <v>322</v>
      </c>
      <c r="H9486" t="s">
        <v>2017</v>
      </c>
      <c r="I9486" t="s">
        <v>23503</v>
      </c>
      <c r="J9486" t="s">
        <v>284</v>
      </c>
      <c r="K9486" t="s">
        <v>2075</v>
      </c>
      <c r="M9486" t="s">
        <v>290</v>
      </c>
      <c r="N9486" t="s">
        <v>365</v>
      </c>
      <c r="O9486" t="s">
        <v>2076</v>
      </c>
      <c r="Q9486" t="s">
        <v>344</v>
      </c>
      <c r="R9486" t="b">
        <v>0</v>
      </c>
      <c r="S9486" t="b">
        <v>0</v>
      </c>
      <c r="T9486" t="s">
        <v>426</v>
      </c>
      <c r="U9486">
        <v>1</v>
      </c>
      <c r="V9486" s="32" t="s">
        <v>13897</v>
      </c>
      <c r="W9486" t="s">
        <v>13898</v>
      </c>
      <c r="X9486" t="s">
        <v>282</v>
      </c>
      <c r="Y9486" t="s">
        <v>344</v>
      </c>
      <c r="Z9486" t="s">
        <v>284</v>
      </c>
      <c r="AB9486"/>
      <c r="AD9486" s="27" t="s">
        <v>2075</v>
      </c>
      <c r="AF9486" t="s">
        <v>290</v>
      </c>
      <c r="AH9486" t="s">
        <v>2012</v>
      </c>
      <c r="AI9486" t="s">
        <v>2121</v>
      </c>
      <c r="AJ9486" t="s">
        <v>2122</v>
      </c>
      <c r="AK9486" t="s">
        <v>2082</v>
      </c>
      <c r="AL9486" s="12">
        <v>45881.400324074071</v>
      </c>
    </row>
    <row r="9487" spans="1:39" ht="15" customHeight="1" x14ac:dyDescent="0.3">
      <c r="A9487" s="38" t="s">
        <v>23501</v>
      </c>
      <c r="B9487" t="s">
        <v>23502</v>
      </c>
      <c r="C9487" t="s">
        <v>2073</v>
      </c>
      <c r="D9487" t="s">
        <v>282</v>
      </c>
      <c r="E9487" t="s">
        <v>322</v>
      </c>
      <c r="H9487" t="s">
        <v>2017</v>
      </c>
      <c r="I9487" t="s">
        <v>23503</v>
      </c>
      <c r="J9487" t="s">
        <v>284</v>
      </c>
      <c r="K9487" t="s">
        <v>2075</v>
      </c>
      <c r="M9487" t="s">
        <v>290</v>
      </c>
      <c r="N9487" t="s">
        <v>365</v>
      </c>
      <c r="O9487" t="s">
        <v>2076</v>
      </c>
      <c r="R9487" t="b">
        <v>0</v>
      </c>
      <c r="S9487" t="b">
        <v>0</v>
      </c>
      <c r="T9487" t="s">
        <v>426</v>
      </c>
      <c r="U9487">
        <v>1</v>
      </c>
      <c r="V9487" s="32" t="s">
        <v>13899</v>
      </c>
      <c r="W9487" t="s">
        <v>13900</v>
      </c>
      <c r="X9487" t="s">
        <v>282</v>
      </c>
      <c r="Y9487" t="s">
        <v>311</v>
      </c>
      <c r="Z9487" t="s">
        <v>284</v>
      </c>
      <c r="AB9487"/>
      <c r="AD9487" s="27" t="s">
        <v>2075</v>
      </c>
      <c r="AF9487" t="s">
        <v>290</v>
      </c>
      <c r="AH9487" t="s">
        <v>2012</v>
      </c>
      <c r="AI9487" t="s">
        <v>2121</v>
      </c>
      <c r="AJ9487" t="s">
        <v>2122</v>
      </c>
      <c r="AK9487" t="s">
        <v>2082</v>
      </c>
      <c r="AL9487" s="12">
        <v>45881.404965277776</v>
      </c>
    </row>
    <row r="9488" spans="1:39" ht="15" customHeight="1" x14ac:dyDescent="0.3">
      <c r="A9488" s="38" t="s">
        <v>23362</v>
      </c>
      <c r="B9488" t="s">
        <v>23363</v>
      </c>
      <c r="C9488" t="s">
        <v>2212</v>
      </c>
      <c r="D9488" t="s">
        <v>282</v>
      </c>
      <c r="E9488" t="s">
        <v>304</v>
      </c>
      <c r="G9488" t="s">
        <v>340</v>
      </c>
      <c r="H9488" t="s">
        <v>25667</v>
      </c>
      <c r="I9488" t="s">
        <v>23364</v>
      </c>
      <c r="J9488" t="s">
        <v>284</v>
      </c>
      <c r="K9488" t="s">
        <v>2094</v>
      </c>
      <c r="M9488" t="s">
        <v>285</v>
      </c>
      <c r="N9488" t="s">
        <v>365</v>
      </c>
      <c r="Q9488" t="s">
        <v>305</v>
      </c>
      <c r="R9488" t="b">
        <v>0</v>
      </c>
      <c r="S9488" t="b">
        <v>0</v>
      </c>
      <c r="T9488" t="s">
        <v>426</v>
      </c>
      <c r="U9488">
        <v>1</v>
      </c>
      <c r="V9488" s="32" t="s">
        <v>7390</v>
      </c>
      <c r="W9488" t="s">
        <v>7391</v>
      </c>
      <c r="X9488" t="s">
        <v>282</v>
      </c>
      <c r="Y9488" t="s">
        <v>305</v>
      </c>
      <c r="Z9488" t="s">
        <v>284</v>
      </c>
      <c r="AA9488" t="s">
        <v>304</v>
      </c>
      <c r="AB9488"/>
      <c r="AD9488" s="27" t="s">
        <v>2094</v>
      </c>
      <c r="AE9488" t="s">
        <v>326</v>
      </c>
      <c r="AF9488" t="s">
        <v>285</v>
      </c>
      <c r="AH9488" t="s">
        <v>674</v>
      </c>
      <c r="AI9488" t="s">
        <v>26578</v>
      </c>
      <c r="AJ9488" t="s">
        <v>26579</v>
      </c>
      <c r="AK9488" t="s">
        <v>2082</v>
      </c>
      <c r="AL9488" s="12">
        <v>46107.436493055553</v>
      </c>
      <c r="AM9488" t="s">
        <v>309</v>
      </c>
    </row>
    <row r="9489" spans="1:39" ht="15" customHeight="1" x14ac:dyDescent="0.3">
      <c r="A9489" s="38" t="s">
        <v>23428</v>
      </c>
      <c r="B9489" t="s">
        <v>22160</v>
      </c>
      <c r="C9489" t="s">
        <v>2073</v>
      </c>
      <c r="D9489" t="s">
        <v>282</v>
      </c>
      <c r="E9489" t="s">
        <v>283</v>
      </c>
      <c r="H9489" t="s">
        <v>25636</v>
      </c>
      <c r="I9489" t="s">
        <v>23429</v>
      </c>
      <c r="J9489" t="s">
        <v>284</v>
      </c>
      <c r="K9489" t="s">
        <v>2075</v>
      </c>
      <c r="M9489" t="s">
        <v>290</v>
      </c>
      <c r="N9489" t="s">
        <v>365</v>
      </c>
      <c r="O9489" t="s">
        <v>2076</v>
      </c>
      <c r="Q9489" t="s">
        <v>344</v>
      </c>
      <c r="R9489" t="b">
        <v>0</v>
      </c>
      <c r="S9489" t="b">
        <v>0</v>
      </c>
      <c r="T9489" t="s">
        <v>426</v>
      </c>
      <c r="U9489">
        <v>1</v>
      </c>
      <c r="V9489" s="32" t="s">
        <v>23430</v>
      </c>
      <c r="W9489" t="s">
        <v>22163</v>
      </c>
      <c r="X9489" t="s">
        <v>282</v>
      </c>
      <c r="Y9489" t="s">
        <v>344</v>
      </c>
      <c r="Z9489" t="s">
        <v>284</v>
      </c>
      <c r="AA9489" t="s">
        <v>283</v>
      </c>
      <c r="AB9489"/>
      <c r="AD9489" s="27" t="s">
        <v>2075</v>
      </c>
      <c r="AF9489" t="s">
        <v>290</v>
      </c>
      <c r="AH9489" t="s">
        <v>1943</v>
      </c>
      <c r="AI9489" t="s">
        <v>18677</v>
      </c>
      <c r="AJ9489" t="s">
        <v>18678</v>
      </c>
      <c r="AK9489" t="s">
        <v>2082</v>
      </c>
      <c r="AL9489" s="12">
        <v>45702.447731481479</v>
      </c>
    </row>
    <row r="9490" spans="1:39" ht="15" customHeight="1" x14ac:dyDescent="0.3">
      <c r="A9490" s="38" t="s">
        <v>23428</v>
      </c>
      <c r="B9490" t="s">
        <v>22160</v>
      </c>
      <c r="C9490" t="s">
        <v>2073</v>
      </c>
      <c r="D9490" t="s">
        <v>282</v>
      </c>
      <c r="E9490" t="s">
        <v>283</v>
      </c>
      <c r="H9490" t="s">
        <v>25636</v>
      </c>
      <c r="I9490" t="s">
        <v>23429</v>
      </c>
      <c r="J9490" t="s">
        <v>284</v>
      </c>
      <c r="K9490" t="s">
        <v>2075</v>
      </c>
      <c r="M9490" t="s">
        <v>290</v>
      </c>
      <c r="N9490" t="s">
        <v>365</v>
      </c>
      <c r="O9490" t="s">
        <v>2076</v>
      </c>
      <c r="R9490" t="b">
        <v>0</v>
      </c>
      <c r="S9490" t="b">
        <v>0</v>
      </c>
      <c r="T9490" t="s">
        <v>426</v>
      </c>
      <c r="U9490">
        <v>1</v>
      </c>
      <c r="V9490" s="32" t="s">
        <v>23431</v>
      </c>
      <c r="W9490" t="s">
        <v>22165</v>
      </c>
      <c r="X9490" t="s">
        <v>282</v>
      </c>
      <c r="Y9490" t="s">
        <v>311</v>
      </c>
      <c r="Z9490" t="s">
        <v>284</v>
      </c>
      <c r="AB9490"/>
      <c r="AD9490" s="27" t="s">
        <v>2075</v>
      </c>
      <c r="AF9490" t="s">
        <v>290</v>
      </c>
      <c r="AH9490" t="s">
        <v>1943</v>
      </c>
      <c r="AI9490" t="s">
        <v>18677</v>
      </c>
      <c r="AJ9490" t="s">
        <v>18678</v>
      </c>
      <c r="AK9490" t="s">
        <v>2082</v>
      </c>
      <c r="AL9490" s="12">
        <v>45702.455127314817</v>
      </c>
      <c r="AM9490" t="s">
        <v>291</v>
      </c>
    </row>
    <row r="9491" spans="1:39" ht="15" customHeight="1" x14ac:dyDescent="0.3">
      <c r="A9491" s="38" t="s">
        <v>23428</v>
      </c>
      <c r="B9491" t="s">
        <v>22160</v>
      </c>
      <c r="C9491" t="s">
        <v>2073</v>
      </c>
      <c r="D9491" t="s">
        <v>282</v>
      </c>
      <c r="E9491" t="s">
        <v>283</v>
      </c>
      <c r="H9491" t="s">
        <v>25636</v>
      </c>
      <c r="I9491" t="s">
        <v>23429</v>
      </c>
      <c r="J9491" t="s">
        <v>284</v>
      </c>
      <c r="K9491" t="s">
        <v>2075</v>
      </c>
      <c r="M9491" t="s">
        <v>290</v>
      </c>
      <c r="N9491" t="s">
        <v>365</v>
      </c>
      <c r="O9491" t="s">
        <v>2076</v>
      </c>
      <c r="R9491" t="b">
        <v>0</v>
      </c>
      <c r="S9491" t="b">
        <v>0</v>
      </c>
      <c r="T9491" t="s">
        <v>426</v>
      </c>
      <c r="U9491">
        <v>1</v>
      </c>
      <c r="V9491" s="32" t="s">
        <v>18679</v>
      </c>
      <c r="W9491" t="s">
        <v>18680</v>
      </c>
      <c r="X9491" t="s">
        <v>282</v>
      </c>
      <c r="Y9491" t="s">
        <v>311</v>
      </c>
      <c r="Z9491" t="s">
        <v>284</v>
      </c>
      <c r="AB9491"/>
      <c r="AD9491" s="27" t="s">
        <v>2075</v>
      </c>
      <c r="AF9491" t="s">
        <v>290</v>
      </c>
      <c r="AH9491" t="s">
        <v>18672</v>
      </c>
      <c r="AI9491" t="s">
        <v>18673</v>
      </c>
      <c r="AJ9491" t="s">
        <v>18674</v>
      </c>
      <c r="AK9491" t="s">
        <v>2082</v>
      </c>
      <c r="AL9491" s="12">
        <v>45993.713194444441</v>
      </c>
    </row>
    <row r="9492" spans="1:39" ht="15" customHeight="1" x14ac:dyDescent="0.3">
      <c r="A9492" s="38" t="s">
        <v>22077</v>
      </c>
      <c r="B9492" t="s">
        <v>22078</v>
      </c>
      <c r="C9492" t="s">
        <v>2073</v>
      </c>
      <c r="D9492" t="s">
        <v>282</v>
      </c>
      <c r="E9492" t="s">
        <v>322</v>
      </c>
      <c r="H9492" t="s">
        <v>2067</v>
      </c>
      <c r="I9492" t="s">
        <v>22079</v>
      </c>
      <c r="J9492" t="s">
        <v>284</v>
      </c>
      <c r="K9492" t="s">
        <v>2075</v>
      </c>
      <c r="M9492" t="s">
        <v>290</v>
      </c>
      <c r="N9492" t="s">
        <v>365</v>
      </c>
      <c r="O9492" t="s">
        <v>2076</v>
      </c>
      <c r="Q9492" t="s">
        <v>344</v>
      </c>
      <c r="R9492" t="b">
        <v>0</v>
      </c>
      <c r="S9492" t="b">
        <v>0</v>
      </c>
      <c r="T9492" t="s">
        <v>426</v>
      </c>
      <c r="U9492">
        <v>1</v>
      </c>
      <c r="V9492" s="32" t="s">
        <v>13897</v>
      </c>
      <c r="W9492" t="s">
        <v>13898</v>
      </c>
      <c r="X9492" t="s">
        <v>282</v>
      </c>
      <c r="Y9492" t="s">
        <v>344</v>
      </c>
      <c r="Z9492" t="s">
        <v>284</v>
      </c>
      <c r="AB9492"/>
      <c r="AD9492" s="27" t="s">
        <v>2075</v>
      </c>
      <c r="AF9492" t="s">
        <v>290</v>
      </c>
      <c r="AH9492" t="s">
        <v>2012</v>
      </c>
      <c r="AI9492" t="s">
        <v>2121</v>
      </c>
      <c r="AJ9492" t="s">
        <v>2122</v>
      </c>
      <c r="AK9492" t="s">
        <v>2082</v>
      </c>
      <c r="AL9492" s="12">
        <v>45881.400324074071</v>
      </c>
    </row>
    <row r="9493" spans="1:39" ht="15" customHeight="1" x14ac:dyDescent="0.3">
      <c r="A9493" s="38" t="s">
        <v>22077</v>
      </c>
      <c r="B9493" t="s">
        <v>22078</v>
      </c>
      <c r="C9493" t="s">
        <v>2073</v>
      </c>
      <c r="D9493" t="s">
        <v>282</v>
      </c>
      <c r="E9493" t="s">
        <v>322</v>
      </c>
      <c r="H9493" t="s">
        <v>2067</v>
      </c>
      <c r="I9493" t="s">
        <v>22079</v>
      </c>
      <c r="J9493" t="s">
        <v>284</v>
      </c>
      <c r="K9493" t="s">
        <v>2075</v>
      </c>
      <c r="M9493" t="s">
        <v>290</v>
      </c>
      <c r="N9493" t="s">
        <v>365</v>
      </c>
      <c r="O9493" t="s">
        <v>2076</v>
      </c>
      <c r="R9493" t="b">
        <v>0</v>
      </c>
      <c r="S9493" t="b">
        <v>0</v>
      </c>
      <c r="T9493" t="s">
        <v>426</v>
      </c>
      <c r="U9493">
        <v>1</v>
      </c>
      <c r="V9493" s="32" t="s">
        <v>13899</v>
      </c>
      <c r="W9493" t="s">
        <v>13900</v>
      </c>
      <c r="X9493" t="s">
        <v>282</v>
      </c>
      <c r="Y9493" t="s">
        <v>311</v>
      </c>
      <c r="Z9493" t="s">
        <v>284</v>
      </c>
      <c r="AB9493"/>
      <c r="AD9493" s="27" t="s">
        <v>2075</v>
      </c>
      <c r="AF9493" t="s">
        <v>290</v>
      </c>
      <c r="AH9493" t="s">
        <v>2012</v>
      </c>
      <c r="AI9493" t="s">
        <v>2121</v>
      </c>
      <c r="AJ9493" t="s">
        <v>2122</v>
      </c>
      <c r="AK9493" t="s">
        <v>2082</v>
      </c>
      <c r="AL9493" s="12">
        <v>45881.404965277776</v>
      </c>
    </row>
    <row r="9494" spans="1:39" ht="15" customHeight="1" x14ac:dyDescent="0.3">
      <c r="A9494" s="38" t="s">
        <v>22091</v>
      </c>
      <c r="B9494" t="s">
        <v>22092</v>
      </c>
      <c r="C9494" t="s">
        <v>2073</v>
      </c>
      <c r="D9494" t="s">
        <v>282</v>
      </c>
      <c r="E9494" t="s">
        <v>322</v>
      </c>
      <c r="H9494" t="s">
        <v>2067</v>
      </c>
      <c r="I9494" t="s">
        <v>22093</v>
      </c>
      <c r="J9494" t="s">
        <v>284</v>
      </c>
      <c r="K9494" t="s">
        <v>2075</v>
      </c>
      <c r="M9494" t="s">
        <v>290</v>
      </c>
      <c r="N9494" t="s">
        <v>365</v>
      </c>
      <c r="O9494" t="s">
        <v>2076</v>
      </c>
      <c r="Q9494" t="s">
        <v>344</v>
      </c>
      <c r="R9494" t="b">
        <v>0</v>
      </c>
      <c r="S9494" t="b">
        <v>0</v>
      </c>
      <c r="T9494" t="s">
        <v>426</v>
      </c>
      <c r="U9494">
        <v>1</v>
      </c>
      <c r="V9494" s="32" t="s">
        <v>13897</v>
      </c>
      <c r="W9494" t="s">
        <v>13898</v>
      </c>
      <c r="X9494" t="s">
        <v>282</v>
      </c>
      <c r="Y9494" t="s">
        <v>344</v>
      </c>
      <c r="Z9494" t="s">
        <v>284</v>
      </c>
      <c r="AB9494"/>
      <c r="AD9494" s="27" t="s">
        <v>2075</v>
      </c>
      <c r="AF9494" t="s">
        <v>290</v>
      </c>
      <c r="AH9494" t="s">
        <v>2012</v>
      </c>
      <c r="AI9494" t="s">
        <v>2121</v>
      </c>
      <c r="AJ9494" t="s">
        <v>2122</v>
      </c>
      <c r="AK9494" t="s">
        <v>2082</v>
      </c>
      <c r="AL9494" s="12">
        <v>45881.400324074071</v>
      </c>
    </row>
    <row r="9495" spans="1:39" ht="15" customHeight="1" x14ac:dyDescent="0.3">
      <c r="A9495" s="38" t="s">
        <v>22091</v>
      </c>
      <c r="B9495" t="s">
        <v>22092</v>
      </c>
      <c r="C9495" t="s">
        <v>2073</v>
      </c>
      <c r="D9495" t="s">
        <v>282</v>
      </c>
      <c r="E9495" t="s">
        <v>322</v>
      </c>
      <c r="H9495" t="s">
        <v>2067</v>
      </c>
      <c r="I9495" t="s">
        <v>22093</v>
      </c>
      <c r="J9495" t="s">
        <v>284</v>
      </c>
      <c r="K9495" t="s">
        <v>2075</v>
      </c>
      <c r="M9495" t="s">
        <v>290</v>
      </c>
      <c r="N9495" t="s">
        <v>365</v>
      </c>
      <c r="O9495" t="s">
        <v>2076</v>
      </c>
      <c r="R9495" t="b">
        <v>0</v>
      </c>
      <c r="S9495" t="b">
        <v>0</v>
      </c>
      <c r="T9495" t="s">
        <v>426</v>
      </c>
      <c r="U9495">
        <v>1</v>
      </c>
      <c r="V9495" s="32" t="s">
        <v>13899</v>
      </c>
      <c r="W9495" t="s">
        <v>13900</v>
      </c>
      <c r="X9495" t="s">
        <v>282</v>
      </c>
      <c r="Y9495" t="s">
        <v>311</v>
      </c>
      <c r="Z9495" t="s">
        <v>284</v>
      </c>
      <c r="AB9495"/>
      <c r="AD9495" s="27" t="s">
        <v>2075</v>
      </c>
      <c r="AF9495" t="s">
        <v>290</v>
      </c>
      <c r="AH9495" t="s">
        <v>2012</v>
      </c>
      <c r="AI9495" t="s">
        <v>2121</v>
      </c>
      <c r="AJ9495" t="s">
        <v>2122</v>
      </c>
      <c r="AK9495" t="s">
        <v>2082</v>
      </c>
      <c r="AL9495" s="12">
        <v>45881.404965277776</v>
      </c>
    </row>
    <row r="9496" spans="1:39" ht="15" customHeight="1" x14ac:dyDescent="0.3">
      <c r="A9496" s="38" t="s">
        <v>23595</v>
      </c>
      <c r="B9496" t="s">
        <v>6303</v>
      </c>
      <c r="C9496" t="s">
        <v>2092</v>
      </c>
      <c r="D9496" t="s">
        <v>282</v>
      </c>
      <c r="E9496" t="s">
        <v>292</v>
      </c>
      <c r="G9496" t="s">
        <v>396</v>
      </c>
      <c r="H9496" t="s">
        <v>396</v>
      </c>
      <c r="I9496" t="s">
        <v>23596</v>
      </c>
      <c r="J9496" t="s">
        <v>329</v>
      </c>
      <c r="K9496" t="s">
        <v>2094</v>
      </c>
      <c r="M9496" t="s">
        <v>294</v>
      </c>
      <c r="N9496" t="s">
        <v>295</v>
      </c>
      <c r="O9496" t="s">
        <v>2228</v>
      </c>
      <c r="P9496" t="s">
        <v>296</v>
      </c>
      <c r="Q9496" t="s">
        <v>314</v>
      </c>
      <c r="R9496" t="b">
        <v>0</v>
      </c>
      <c r="S9496" t="b">
        <v>0</v>
      </c>
      <c r="T9496" t="s">
        <v>426</v>
      </c>
      <c r="U9496">
        <v>1</v>
      </c>
      <c r="V9496" s="32" t="s">
        <v>2235</v>
      </c>
      <c r="AB9496"/>
      <c r="AD9496" s="27"/>
    </row>
    <row r="9497" spans="1:39" ht="15" customHeight="1" x14ac:dyDescent="0.3">
      <c r="A9497" s="38" t="s">
        <v>22111</v>
      </c>
      <c r="B9497" t="s">
        <v>22112</v>
      </c>
      <c r="C9497" t="s">
        <v>2212</v>
      </c>
      <c r="D9497" t="s">
        <v>282</v>
      </c>
      <c r="E9497" t="s">
        <v>353</v>
      </c>
      <c r="G9497" t="s">
        <v>2067</v>
      </c>
      <c r="H9497" t="s">
        <v>2067</v>
      </c>
      <c r="I9497" t="s">
        <v>22113</v>
      </c>
      <c r="J9497" t="s">
        <v>284</v>
      </c>
      <c r="K9497" t="s">
        <v>2075</v>
      </c>
      <c r="L9497" t="s">
        <v>26049</v>
      </c>
      <c r="M9497" t="s">
        <v>294</v>
      </c>
      <c r="Q9497" t="s">
        <v>362</v>
      </c>
      <c r="R9497" t="b">
        <v>1</v>
      </c>
      <c r="S9497" t="b">
        <v>1</v>
      </c>
      <c r="T9497" t="s">
        <v>25454</v>
      </c>
      <c r="U9497">
        <v>0</v>
      </c>
      <c r="V9497" s="32" t="s">
        <v>2235</v>
      </c>
      <c r="AB9497"/>
      <c r="AD9497" s="27"/>
    </row>
    <row r="9498" spans="1:39" ht="15" customHeight="1" x14ac:dyDescent="0.3">
      <c r="A9498" s="38" t="s">
        <v>22402</v>
      </c>
      <c r="B9498" t="s">
        <v>22403</v>
      </c>
      <c r="C9498" t="s">
        <v>2073</v>
      </c>
      <c r="D9498" t="s">
        <v>282</v>
      </c>
      <c r="E9498" t="s">
        <v>283</v>
      </c>
      <c r="H9498" t="s">
        <v>318</v>
      </c>
      <c r="I9498" t="s">
        <v>22404</v>
      </c>
      <c r="J9498" t="s">
        <v>310</v>
      </c>
      <c r="K9498" t="s">
        <v>2094</v>
      </c>
      <c r="M9498" t="s">
        <v>290</v>
      </c>
      <c r="Q9498" t="s">
        <v>344</v>
      </c>
      <c r="R9498" t="b">
        <v>0</v>
      </c>
      <c r="S9498" t="b">
        <v>0</v>
      </c>
      <c r="T9498" t="s">
        <v>426</v>
      </c>
      <c r="U9498">
        <v>1</v>
      </c>
      <c r="V9498" s="32" t="s">
        <v>22216</v>
      </c>
      <c r="W9498" t="s">
        <v>22217</v>
      </c>
      <c r="X9498" t="s">
        <v>282</v>
      </c>
      <c r="Y9498" t="s">
        <v>344</v>
      </c>
      <c r="Z9498" t="s">
        <v>284</v>
      </c>
      <c r="AA9498" t="s">
        <v>283</v>
      </c>
      <c r="AB9498"/>
      <c r="AD9498" s="27" t="s">
        <v>2075</v>
      </c>
      <c r="AF9498" t="s">
        <v>290</v>
      </c>
      <c r="AH9498" t="s">
        <v>1943</v>
      </c>
      <c r="AI9498" t="s">
        <v>18677</v>
      </c>
      <c r="AJ9498" t="s">
        <v>18678</v>
      </c>
      <c r="AK9498" t="s">
        <v>2082</v>
      </c>
      <c r="AL9498" s="12">
        <v>45701.515393518515</v>
      </c>
    </row>
    <row r="9499" spans="1:39" ht="15" customHeight="1" x14ac:dyDescent="0.3">
      <c r="A9499" s="38" t="s">
        <v>22402</v>
      </c>
      <c r="B9499" t="s">
        <v>22403</v>
      </c>
      <c r="C9499" t="s">
        <v>2073</v>
      </c>
      <c r="D9499" t="s">
        <v>282</v>
      </c>
      <c r="E9499" t="s">
        <v>283</v>
      </c>
      <c r="H9499" t="s">
        <v>318</v>
      </c>
      <c r="I9499" t="s">
        <v>22404</v>
      </c>
      <c r="J9499" t="s">
        <v>310</v>
      </c>
      <c r="K9499" t="s">
        <v>2094</v>
      </c>
      <c r="M9499" t="s">
        <v>290</v>
      </c>
      <c r="Q9499" t="s">
        <v>344</v>
      </c>
      <c r="R9499" t="b">
        <v>0</v>
      </c>
      <c r="S9499" t="b">
        <v>0</v>
      </c>
      <c r="T9499" t="s">
        <v>426</v>
      </c>
      <c r="U9499">
        <v>1</v>
      </c>
      <c r="V9499" s="32" t="s">
        <v>22218</v>
      </c>
      <c r="W9499" t="s">
        <v>22219</v>
      </c>
      <c r="X9499" t="s">
        <v>282</v>
      </c>
      <c r="Y9499" t="s">
        <v>344</v>
      </c>
      <c r="Z9499" t="s">
        <v>310</v>
      </c>
      <c r="AB9499"/>
      <c r="AD9499" s="27" t="s">
        <v>2094</v>
      </c>
      <c r="AF9499" t="s">
        <v>290</v>
      </c>
      <c r="AH9499" t="s">
        <v>371</v>
      </c>
      <c r="AI9499" t="s">
        <v>3206</v>
      </c>
      <c r="AJ9499" t="s">
        <v>3207</v>
      </c>
      <c r="AK9499" t="s">
        <v>2082</v>
      </c>
      <c r="AL9499" s="12">
        <v>45329.493483796294</v>
      </c>
    </row>
    <row r="9500" spans="1:39" ht="15" customHeight="1" x14ac:dyDescent="0.3">
      <c r="A9500" s="38" t="s">
        <v>22402</v>
      </c>
      <c r="B9500" t="s">
        <v>22403</v>
      </c>
      <c r="C9500" t="s">
        <v>2073</v>
      </c>
      <c r="D9500" t="s">
        <v>282</v>
      </c>
      <c r="E9500" t="s">
        <v>283</v>
      </c>
      <c r="H9500" t="s">
        <v>318</v>
      </c>
      <c r="I9500" t="s">
        <v>22404</v>
      </c>
      <c r="J9500" t="s">
        <v>310</v>
      </c>
      <c r="K9500" t="s">
        <v>2094</v>
      </c>
      <c r="M9500" t="s">
        <v>290</v>
      </c>
      <c r="R9500" t="b">
        <v>0</v>
      </c>
      <c r="S9500" t="b">
        <v>0</v>
      </c>
      <c r="T9500" t="s">
        <v>426</v>
      </c>
      <c r="U9500">
        <v>1</v>
      </c>
      <c r="V9500" s="32" t="s">
        <v>18679</v>
      </c>
      <c r="W9500" t="s">
        <v>18680</v>
      </c>
      <c r="X9500" t="s">
        <v>282</v>
      </c>
      <c r="Y9500" t="s">
        <v>311</v>
      </c>
      <c r="Z9500" t="s">
        <v>284</v>
      </c>
      <c r="AB9500"/>
      <c r="AD9500" s="27" t="s">
        <v>2075</v>
      </c>
      <c r="AF9500" t="s">
        <v>290</v>
      </c>
      <c r="AH9500" t="s">
        <v>18672</v>
      </c>
      <c r="AI9500" t="s">
        <v>18673</v>
      </c>
      <c r="AJ9500" t="s">
        <v>18674</v>
      </c>
      <c r="AK9500" t="s">
        <v>2082</v>
      </c>
      <c r="AL9500" s="12">
        <v>45993.713194444441</v>
      </c>
    </row>
    <row r="9501" spans="1:39" ht="15" customHeight="1" x14ac:dyDescent="0.3">
      <c r="A9501" s="38" t="s">
        <v>23348</v>
      </c>
      <c r="B9501" t="s">
        <v>23349</v>
      </c>
      <c r="C9501" t="s">
        <v>2092</v>
      </c>
      <c r="D9501" t="s">
        <v>282</v>
      </c>
      <c r="E9501" t="s">
        <v>319</v>
      </c>
      <c r="G9501" t="s">
        <v>396</v>
      </c>
      <c r="H9501" t="s">
        <v>396</v>
      </c>
      <c r="I9501" t="s">
        <v>23350</v>
      </c>
      <c r="J9501" t="s">
        <v>284</v>
      </c>
      <c r="K9501" t="s">
        <v>2075</v>
      </c>
      <c r="M9501" t="s">
        <v>290</v>
      </c>
      <c r="N9501" t="s">
        <v>355</v>
      </c>
      <c r="O9501" t="s">
        <v>2076</v>
      </c>
      <c r="Q9501" t="s">
        <v>385</v>
      </c>
      <c r="R9501" t="b">
        <v>1</v>
      </c>
      <c r="S9501" t="b">
        <v>1</v>
      </c>
      <c r="T9501" t="s">
        <v>424</v>
      </c>
      <c r="U9501">
        <v>1</v>
      </c>
      <c r="V9501" s="32" t="s">
        <v>2235</v>
      </c>
      <c r="AB9501"/>
      <c r="AD9501" s="27"/>
    </row>
    <row r="9502" spans="1:39" ht="15" customHeight="1" x14ac:dyDescent="0.3">
      <c r="A9502" s="38" t="s">
        <v>23560</v>
      </c>
      <c r="B9502" t="s">
        <v>23561</v>
      </c>
      <c r="C9502" t="s">
        <v>2073</v>
      </c>
      <c r="D9502" t="s">
        <v>282</v>
      </c>
      <c r="E9502" t="s">
        <v>283</v>
      </c>
      <c r="H9502" t="s">
        <v>25623</v>
      </c>
      <c r="I9502" t="s">
        <v>23562</v>
      </c>
      <c r="J9502" t="s">
        <v>310</v>
      </c>
      <c r="K9502" t="s">
        <v>2075</v>
      </c>
      <c r="M9502" t="s">
        <v>290</v>
      </c>
      <c r="N9502" t="s">
        <v>295</v>
      </c>
      <c r="Q9502" t="s">
        <v>344</v>
      </c>
      <c r="R9502" t="b">
        <v>0</v>
      </c>
      <c r="S9502" t="b">
        <v>0</v>
      </c>
      <c r="T9502" t="s">
        <v>426</v>
      </c>
      <c r="U9502">
        <v>1</v>
      </c>
      <c r="V9502" s="32" t="s">
        <v>23371</v>
      </c>
      <c r="W9502" t="s">
        <v>23372</v>
      </c>
      <c r="X9502" t="s">
        <v>282</v>
      </c>
      <c r="Y9502" t="s">
        <v>344</v>
      </c>
      <c r="Z9502" t="s">
        <v>284</v>
      </c>
      <c r="AA9502" t="s">
        <v>283</v>
      </c>
      <c r="AB9502"/>
      <c r="AD9502" s="27" t="s">
        <v>2075</v>
      </c>
      <c r="AF9502" t="s">
        <v>290</v>
      </c>
      <c r="AH9502" t="s">
        <v>18672</v>
      </c>
      <c r="AI9502" t="s">
        <v>18673</v>
      </c>
      <c r="AJ9502" t="s">
        <v>18674</v>
      </c>
      <c r="AK9502" t="s">
        <v>2082</v>
      </c>
      <c r="AL9502" s="12">
        <v>45964.772523148145</v>
      </c>
    </row>
    <row r="9503" spans="1:39" ht="15" customHeight="1" x14ac:dyDescent="0.3">
      <c r="A9503" s="38" t="s">
        <v>23560</v>
      </c>
      <c r="B9503" t="s">
        <v>23561</v>
      </c>
      <c r="C9503" t="s">
        <v>2073</v>
      </c>
      <c r="D9503" t="s">
        <v>282</v>
      </c>
      <c r="E9503" t="s">
        <v>283</v>
      </c>
      <c r="H9503" t="s">
        <v>25623</v>
      </c>
      <c r="I9503" t="s">
        <v>23562</v>
      </c>
      <c r="J9503" t="s">
        <v>310</v>
      </c>
      <c r="K9503" t="s">
        <v>2075</v>
      </c>
      <c r="M9503" t="s">
        <v>290</v>
      </c>
      <c r="N9503" t="s">
        <v>295</v>
      </c>
      <c r="R9503" t="b">
        <v>0</v>
      </c>
      <c r="S9503" t="b">
        <v>0</v>
      </c>
      <c r="T9503" t="s">
        <v>426</v>
      </c>
      <c r="U9503">
        <v>1</v>
      </c>
      <c r="V9503" s="32" t="s">
        <v>23373</v>
      </c>
      <c r="W9503" t="s">
        <v>23374</v>
      </c>
      <c r="X9503" t="s">
        <v>282</v>
      </c>
      <c r="Y9503" t="s">
        <v>311</v>
      </c>
      <c r="Z9503" t="s">
        <v>284</v>
      </c>
      <c r="AB9503"/>
      <c r="AD9503" s="27" t="s">
        <v>2075</v>
      </c>
      <c r="AF9503" t="s">
        <v>290</v>
      </c>
      <c r="AH9503" t="s">
        <v>1943</v>
      </c>
      <c r="AI9503" t="s">
        <v>18677</v>
      </c>
      <c r="AJ9503" t="s">
        <v>18678</v>
      </c>
      <c r="AK9503" t="s">
        <v>2082</v>
      </c>
      <c r="AL9503" s="12">
        <v>45705.380995370368</v>
      </c>
      <c r="AM9503" t="s">
        <v>291</v>
      </c>
    </row>
    <row r="9504" spans="1:39" ht="15" customHeight="1" x14ac:dyDescent="0.3">
      <c r="A9504" s="38" t="s">
        <v>23560</v>
      </c>
      <c r="B9504" t="s">
        <v>23561</v>
      </c>
      <c r="C9504" t="s">
        <v>2073</v>
      </c>
      <c r="D9504" t="s">
        <v>282</v>
      </c>
      <c r="E9504" t="s">
        <v>283</v>
      </c>
      <c r="H9504" t="s">
        <v>25623</v>
      </c>
      <c r="I9504" t="s">
        <v>23562</v>
      </c>
      <c r="J9504" t="s">
        <v>310</v>
      </c>
      <c r="K9504" t="s">
        <v>2075</v>
      </c>
      <c r="M9504" t="s">
        <v>290</v>
      </c>
      <c r="N9504" t="s">
        <v>295</v>
      </c>
      <c r="R9504" t="b">
        <v>0</v>
      </c>
      <c r="S9504" t="b">
        <v>0</v>
      </c>
      <c r="T9504" t="s">
        <v>426</v>
      </c>
      <c r="U9504">
        <v>1</v>
      </c>
      <c r="V9504" s="32" t="s">
        <v>18679</v>
      </c>
      <c r="W9504" t="s">
        <v>18680</v>
      </c>
      <c r="X9504" t="s">
        <v>282</v>
      </c>
      <c r="Y9504" t="s">
        <v>311</v>
      </c>
      <c r="Z9504" t="s">
        <v>284</v>
      </c>
      <c r="AB9504"/>
      <c r="AD9504" s="27" t="s">
        <v>2075</v>
      </c>
      <c r="AF9504" t="s">
        <v>290</v>
      </c>
      <c r="AH9504" t="s">
        <v>18672</v>
      </c>
      <c r="AI9504" t="s">
        <v>18673</v>
      </c>
      <c r="AJ9504" t="s">
        <v>18674</v>
      </c>
      <c r="AK9504" t="s">
        <v>2082</v>
      </c>
      <c r="AL9504" s="12">
        <v>45993.713194444441</v>
      </c>
    </row>
    <row r="9505" spans="1:39" ht="15" customHeight="1" x14ac:dyDescent="0.3">
      <c r="A9505" s="38" t="s">
        <v>23663</v>
      </c>
      <c r="B9505" t="s">
        <v>23664</v>
      </c>
      <c r="C9505" t="s">
        <v>2073</v>
      </c>
      <c r="D9505" t="s">
        <v>282</v>
      </c>
      <c r="E9505" t="s">
        <v>322</v>
      </c>
      <c r="H9505" t="s">
        <v>2067</v>
      </c>
      <c r="I9505" t="s">
        <v>23665</v>
      </c>
      <c r="J9505" t="s">
        <v>284</v>
      </c>
      <c r="K9505" t="s">
        <v>2075</v>
      </c>
      <c r="M9505" t="s">
        <v>290</v>
      </c>
      <c r="N9505" t="s">
        <v>365</v>
      </c>
      <c r="O9505" t="s">
        <v>2076</v>
      </c>
      <c r="Q9505" t="s">
        <v>344</v>
      </c>
      <c r="R9505" t="b">
        <v>0</v>
      </c>
      <c r="S9505" t="b">
        <v>0</v>
      </c>
      <c r="T9505" t="s">
        <v>426</v>
      </c>
      <c r="U9505">
        <v>1</v>
      </c>
      <c r="V9505" s="32" t="s">
        <v>13897</v>
      </c>
      <c r="W9505" t="s">
        <v>13898</v>
      </c>
      <c r="X9505" t="s">
        <v>282</v>
      </c>
      <c r="Y9505" t="s">
        <v>344</v>
      </c>
      <c r="Z9505" t="s">
        <v>284</v>
      </c>
      <c r="AB9505"/>
      <c r="AD9505" s="27" t="s">
        <v>2075</v>
      </c>
      <c r="AF9505" t="s">
        <v>290</v>
      </c>
      <c r="AH9505" t="s">
        <v>2012</v>
      </c>
      <c r="AI9505" t="s">
        <v>2121</v>
      </c>
      <c r="AJ9505" t="s">
        <v>2122</v>
      </c>
      <c r="AK9505" t="s">
        <v>2082</v>
      </c>
      <c r="AL9505" s="12">
        <v>45881.400324074071</v>
      </c>
    </row>
    <row r="9506" spans="1:39" ht="15" customHeight="1" x14ac:dyDescent="0.3">
      <c r="A9506" s="38" t="s">
        <v>23663</v>
      </c>
      <c r="B9506" t="s">
        <v>23664</v>
      </c>
      <c r="C9506" t="s">
        <v>2073</v>
      </c>
      <c r="D9506" t="s">
        <v>282</v>
      </c>
      <c r="E9506" t="s">
        <v>322</v>
      </c>
      <c r="H9506" t="s">
        <v>2067</v>
      </c>
      <c r="I9506" t="s">
        <v>23665</v>
      </c>
      <c r="J9506" t="s">
        <v>284</v>
      </c>
      <c r="K9506" t="s">
        <v>2075</v>
      </c>
      <c r="M9506" t="s">
        <v>290</v>
      </c>
      <c r="N9506" t="s">
        <v>365</v>
      </c>
      <c r="O9506" t="s">
        <v>2076</v>
      </c>
      <c r="R9506" t="b">
        <v>0</v>
      </c>
      <c r="S9506" t="b">
        <v>0</v>
      </c>
      <c r="T9506" t="s">
        <v>426</v>
      </c>
      <c r="U9506">
        <v>1</v>
      </c>
      <c r="V9506" s="32" t="s">
        <v>13899</v>
      </c>
      <c r="W9506" t="s">
        <v>13900</v>
      </c>
      <c r="X9506" t="s">
        <v>282</v>
      </c>
      <c r="Y9506" t="s">
        <v>311</v>
      </c>
      <c r="Z9506" t="s">
        <v>284</v>
      </c>
      <c r="AB9506"/>
      <c r="AD9506" s="27" t="s">
        <v>2075</v>
      </c>
      <c r="AF9506" t="s">
        <v>290</v>
      </c>
      <c r="AH9506" t="s">
        <v>2012</v>
      </c>
      <c r="AI9506" t="s">
        <v>2121</v>
      </c>
      <c r="AJ9506" t="s">
        <v>2122</v>
      </c>
      <c r="AK9506" t="s">
        <v>2082</v>
      </c>
      <c r="AL9506" s="12">
        <v>45881.404965277776</v>
      </c>
    </row>
    <row r="9507" spans="1:39" ht="15" customHeight="1" x14ac:dyDescent="0.3">
      <c r="A9507" s="38" t="s">
        <v>22080</v>
      </c>
      <c r="B9507" t="s">
        <v>22081</v>
      </c>
      <c r="C9507" t="s">
        <v>2092</v>
      </c>
      <c r="D9507" t="s">
        <v>282</v>
      </c>
      <c r="E9507" t="s">
        <v>337</v>
      </c>
      <c r="G9507" t="s">
        <v>371</v>
      </c>
      <c r="H9507" t="s">
        <v>371</v>
      </c>
      <c r="I9507" t="s">
        <v>25961</v>
      </c>
      <c r="J9507" t="s">
        <v>284</v>
      </c>
      <c r="K9507" t="s">
        <v>2075</v>
      </c>
      <c r="M9507" t="s">
        <v>294</v>
      </c>
      <c r="N9507" t="s">
        <v>295</v>
      </c>
      <c r="O9507" t="s">
        <v>2076</v>
      </c>
      <c r="Q9507" t="s">
        <v>288</v>
      </c>
      <c r="R9507" t="b">
        <v>0</v>
      </c>
      <c r="S9507" t="b">
        <v>0</v>
      </c>
      <c r="T9507" t="s">
        <v>25455</v>
      </c>
      <c r="U9507" t="s">
        <v>2234</v>
      </c>
      <c r="V9507" s="32" t="s">
        <v>5167</v>
      </c>
      <c r="W9507" t="s">
        <v>5168</v>
      </c>
      <c r="X9507" t="s">
        <v>282</v>
      </c>
      <c r="Y9507" t="s">
        <v>288</v>
      </c>
      <c r="Z9507" t="s">
        <v>284</v>
      </c>
      <c r="AA9507" t="s">
        <v>337</v>
      </c>
      <c r="AB9507"/>
      <c r="AD9507" s="27" t="s">
        <v>2075</v>
      </c>
      <c r="AE9507" t="s">
        <v>26225</v>
      </c>
      <c r="AF9507" t="s">
        <v>290</v>
      </c>
      <c r="AH9507" t="s">
        <v>617</v>
      </c>
      <c r="AI9507" t="s">
        <v>26094</v>
      </c>
      <c r="AJ9507" t="s">
        <v>26095</v>
      </c>
      <c r="AK9507" t="s">
        <v>3160</v>
      </c>
      <c r="AL9507" s="12">
        <v>46114.446319444447</v>
      </c>
      <c r="AM9507" t="s">
        <v>291</v>
      </c>
    </row>
    <row r="9508" spans="1:39" ht="15" customHeight="1" x14ac:dyDescent="0.3">
      <c r="A9508" s="38" t="s">
        <v>23666</v>
      </c>
      <c r="B9508" t="s">
        <v>23667</v>
      </c>
      <c r="C9508" t="s">
        <v>2073</v>
      </c>
      <c r="D9508" t="s">
        <v>282</v>
      </c>
      <c r="E9508" t="s">
        <v>322</v>
      </c>
      <c r="H9508" t="s">
        <v>2067</v>
      </c>
      <c r="I9508" t="s">
        <v>23668</v>
      </c>
      <c r="J9508" t="s">
        <v>284</v>
      </c>
      <c r="K9508" t="s">
        <v>2075</v>
      </c>
      <c r="M9508" t="s">
        <v>290</v>
      </c>
      <c r="N9508" t="s">
        <v>365</v>
      </c>
      <c r="O9508" t="s">
        <v>2076</v>
      </c>
      <c r="Q9508" t="s">
        <v>344</v>
      </c>
      <c r="R9508" t="b">
        <v>0</v>
      </c>
      <c r="S9508" t="b">
        <v>0</v>
      </c>
      <c r="T9508" t="s">
        <v>426</v>
      </c>
      <c r="U9508">
        <v>1</v>
      </c>
      <c r="V9508" s="32" t="s">
        <v>13897</v>
      </c>
      <c r="W9508" t="s">
        <v>13898</v>
      </c>
      <c r="X9508" t="s">
        <v>282</v>
      </c>
      <c r="Y9508" t="s">
        <v>344</v>
      </c>
      <c r="Z9508" t="s">
        <v>284</v>
      </c>
      <c r="AB9508"/>
      <c r="AD9508" s="27" t="s">
        <v>2075</v>
      </c>
      <c r="AF9508" t="s">
        <v>290</v>
      </c>
      <c r="AH9508" t="s">
        <v>2012</v>
      </c>
      <c r="AI9508" t="s">
        <v>2121</v>
      </c>
      <c r="AJ9508" t="s">
        <v>2122</v>
      </c>
      <c r="AK9508" t="s">
        <v>2082</v>
      </c>
      <c r="AL9508" s="12">
        <v>45881.400324074071</v>
      </c>
    </row>
    <row r="9509" spans="1:39" ht="15" customHeight="1" x14ac:dyDescent="0.3">
      <c r="A9509" s="38" t="s">
        <v>23666</v>
      </c>
      <c r="B9509" t="s">
        <v>23667</v>
      </c>
      <c r="C9509" t="s">
        <v>2073</v>
      </c>
      <c r="D9509" t="s">
        <v>282</v>
      </c>
      <c r="E9509" t="s">
        <v>322</v>
      </c>
      <c r="H9509" t="s">
        <v>2067</v>
      </c>
      <c r="I9509" t="s">
        <v>23668</v>
      </c>
      <c r="J9509" t="s">
        <v>284</v>
      </c>
      <c r="K9509" t="s">
        <v>2075</v>
      </c>
      <c r="M9509" t="s">
        <v>290</v>
      </c>
      <c r="N9509" t="s">
        <v>365</v>
      </c>
      <c r="O9509" t="s">
        <v>2076</v>
      </c>
      <c r="R9509" t="b">
        <v>0</v>
      </c>
      <c r="S9509" t="b">
        <v>0</v>
      </c>
      <c r="T9509" t="s">
        <v>426</v>
      </c>
      <c r="U9509">
        <v>1</v>
      </c>
      <c r="V9509" s="32" t="s">
        <v>13899</v>
      </c>
      <c r="W9509" t="s">
        <v>13900</v>
      </c>
      <c r="X9509" t="s">
        <v>282</v>
      </c>
      <c r="Y9509" t="s">
        <v>311</v>
      </c>
      <c r="Z9509" t="s">
        <v>284</v>
      </c>
      <c r="AB9509"/>
      <c r="AD9509" s="27" t="s">
        <v>2075</v>
      </c>
      <c r="AF9509" t="s">
        <v>290</v>
      </c>
      <c r="AH9509" t="s">
        <v>2012</v>
      </c>
      <c r="AI9509" t="s">
        <v>2121</v>
      </c>
      <c r="AJ9509" t="s">
        <v>2122</v>
      </c>
      <c r="AK9509" t="s">
        <v>2082</v>
      </c>
      <c r="AL9509" s="12">
        <v>45881.404965277776</v>
      </c>
    </row>
    <row r="9510" spans="1:39" ht="15" customHeight="1" x14ac:dyDescent="0.3">
      <c r="A9510" s="38" t="s">
        <v>22058</v>
      </c>
      <c r="B9510" t="s">
        <v>22059</v>
      </c>
      <c r="C9510" t="s">
        <v>2073</v>
      </c>
      <c r="D9510" t="s">
        <v>282</v>
      </c>
      <c r="E9510" t="s">
        <v>322</v>
      </c>
      <c r="H9510" t="s">
        <v>2067</v>
      </c>
      <c r="I9510" t="s">
        <v>22060</v>
      </c>
      <c r="J9510" t="s">
        <v>284</v>
      </c>
      <c r="K9510" t="s">
        <v>2075</v>
      </c>
      <c r="M9510" t="s">
        <v>290</v>
      </c>
      <c r="N9510" t="s">
        <v>365</v>
      </c>
      <c r="O9510" t="s">
        <v>2076</v>
      </c>
      <c r="Q9510" t="s">
        <v>344</v>
      </c>
      <c r="R9510" t="b">
        <v>0</v>
      </c>
      <c r="S9510" t="b">
        <v>0</v>
      </c>
      <c r="T9510" t="s">
        <v>426</v>
      </c>
      <c r="U9510">
        <v>1</v>
      </c>
      <c r="V9510" s="32" t="s">
        <v>13897</v>
      </c>
      <c r="W9510" t="s">
        <v>13898</v>
      </c>
      <c r="X9510" t="s">
        <v>282</v>
      </c>
      <c r="Y9510" t="s">
        <v>344</v>
      </c>
      <c r="Z9510" t="s">
        <v>284</v>
      </c>
      <c r="AB9510"/>
      <c r="AD9510" s="27" t="s">
        <v>2075</v>
      </c>
      <c r="AF9510" t="s">
        <v>290</v>
      </c>
      <c r="AH9510" t="s">
        <v>2012</v>
      </c>
      <c r="AI9510" t="s">
        <v>2121</v>
      </c>
      <c r="AJ9510" t="s">
        <v>2122</v>
      </c>
      <c r="AK9510" t="s">
        <v>2082</v>
      </c>
      <c r="AL9510" s="12">
        <v>45881.400324074071</v>
      </c>
    </row>
    <row r="9511" spans="1:39" ht="15" customHeight="1" x14ac:dyDescent="0.3">
      <c r="A9511" s="38" t="s">
        <v>22058</v>
      </c>
      <c r="B9511" t="s">
        <v>22059</v>
      </c>
      <c r="C9511" t="s">
        <v>2073</v>
      </c>
      <c r="D9511" t="s">
        <v>282</v>
      </c>
      <c r="E9511" t="s">
        <v>322</v>
      </c>
      <c r="H9511" t="s">
        <v>2067</v>
      </c>
      <c r="I9511" t="s">
        <v>22060</v>
      </c>
      <c r="J9511" t="s">
        <v>284</v>
      </c>
      <c r="K9511" t="s">
        <v>2075</v>
      </c>
      <c r="M9511" t="s">
        <v>290</v>
      </c>
      <c r="N9511" t="s">
        <v>365</v>
      </c>
      <c r="O9511" t="s">
        <v>2076</v>
      </c>
      <c r="R9511" t="b">
        <v>0</v>
      </c>
      <c r="S9511" t="b">
        <v>0</v>
      </c>
      <c r="T9511" t="s">
        <v>426</v>
      </c>
      <c r="U9511">
        <v>1</v>
      </c>
      <c r="V9511" s="32" t="s">
        <v>13899</v>
      </c>
      <c r="W9511" t="s">
        <v>13900</v>
      </c>
      <c r="X9511" t="s">
        <v>282</v>
      </c>
      <c r="Y9511" t="s">
        <v>311</v>
      </c>
      <c r="Z9511" t="s">
        <v>284</v>
      </c>
      <c r="AB9511"/>
      <c r="AD9511" s="27" t="s">
        <v>2075</v>
      </c>
      <c r="AF9511" t="s">
        <v>290</v>
      </c>
      <c r="AH9511" t="s">
        <v>2012</v>
      </c>
      <c r="AI9511" t="s">
        <v>2121</v>
      </c>
      <c r="AJ9511" t="s">
        <v>2122</v>
      </c>
      <c r="AK9511" t="s">
        <v>2082</v>
      </c>
      <c r="AL9511" s="12">
        <v>45881.404965277776</v>
      </c>
    </row>
    <row r="9512" spans="1:39" ht="15" customHeight="1" x14ac:dyDescent="0.3">
      <c r="A9512" s="38" t="s">
        <v>23468</v>
      </c>
      <c r="B9512" t="s">
        <v>23469</v>
      </c>
      <c r="C9512" t="s">
        <v>2073</v>
      </c>
      <c r="D9512" t="s">
        <v>282</v>
      </c>
      <c r="E9512" t="s">
        <v>283</v>
      </c>
      <c r="H9512" t="s">
        <v>25617</v>
      </c>
      <c r="I9512" t="s">
        <v>23470</v>
      </c>
      <c r="J9512" t="s">
        <v>310</v>
      </c>
      <c r="K9512" t="s">
        <v>2075</v>
      </c>
      <c r="M9512" t="s">
        <v>290</v>
      </c>
      <c r="N9512" t="s">
        <v>295</v>
      </c>
      <c r="Q9512" t="s">
        <v>344</v>
      </c>
      <c r="R9512" t="b">
        <v>0</v>
      </c>
      <c r="S9512" t="b">
        <v>0</v>
      </c>
      <c r="T9512" t="s">
        <v>426</v>
      </c>
      <c r="U9512">
        <v>1</v>
      </c>
      <c r="V9512" s="32" t="s">
        <v>19291</v>
      </c>
      <c r="W9512" t="s">
        <v>19292</v>
      </c>
      <c r="X9512" t="s">
        <v>282</v>
      </c>
      <c r="Y9512" t="s">
        <v>344</v>
      </c>
      <c r="Z9512" t="s">
        <v>284</v>
      </c>
      <c r="AA9512" t="s">
        <v>283</v>
      </c>
      <c r="AB9512"/>
      <c r="AD9512" s="27" t="s">
        <v>2075</v>
      </c>
      <c r="AF9512" t="s">
        <v>290</v>
      </c>
      <c r="AH9512" t="s">
        <v>18672</v>
      </c>
      <c r="AI9512" t="s">
        <v>18673</v>
      </c>
      <c r="AJ9512" t="s">
        <v>18674</v>
      </c>
      <c r="AK9512" t="s">
        <v>2082</v>
      </c>
      <c r="AL9512" s="12">
        <v>45965.6875</v>
      </c>
    </row>
    <row r="9513" spans="1:39" ht="15" customHeight="1" x14ac:dyDescent="0.3">
      <c r="A9513" s="38" t="s">
        <v>23468</v>
      </c>
      <c r="B9513" t="s">
        <v>23469</v>
      </c>
      <c r="C9513" t="s">
        <v>2073</v>
      </c>
      <c r="D9513" t="s">
        <v>282</v>
      </c>
      <c r="E9513" t="s">
        <v>283</v>
      </c>
      <c r="H9513" t="s">
        <v>25617</v>
      </c>
      <c r="I9513" t="s">
        <v>23470</v>
      </c>
      <c r="J9513" t="s">
        <v>310</v>
      </c>
      <c r="K9513" t="s">
        <v>2075</v>
      </c>
      <c r="M9513" t="s">
        <v>290</v>
      </c>
      <c r="N9513" t="s">
        <v>295</v>
      </c>
      <c r="R9513" t="b">
        <v>0</v>
      </c>
      <c r="S9513" t="b">
        <v>0</v>
      </c>
      <c r="T9513" t="s">
        <v>426</v>
      </c>
      <c r="U9513">
        <v>1</v>
      </c>
      <c r="V9513" s="32" t="s">
        <v>23300</v>
      </c>
      <c r="W9513" t="s">
        <v>23301</v>
      </c>
      <c r="X9513" t="s">
        <v>282</v>
      </c>
      <c r="Y9513" t="s">
        <v>311</v>
      </c>
      <c r="Z9513" t="s">
        <v>284</v>
      </c>
      <c r="AB9513"/>
      <c r="AD9513" s="27" t="s">
        <v>2075</v>
      </c>
      <c r="AF9513" t="s">
        <v>290</v>
      </c>
      <c r="AH9513" t="s">
        <v>1943</v>
      </c>
      <c r="AI9513" t="s">
        <v>18677</v>
      </c>
      <c r="AJ9513" t="s">
        <v>18678</v>
      </c>
      <c r="AK9513" t="s">
        <v>2082</v>
      </c>
      <c r="AL9513" s="12">
        <v>45703.7187962963</v>
      </c>
      <c r="AM9513" t="s">
        <v>291</v>
      </c>
    </row>
    <row r="9514" spans="1:39" ht="15" customHeight="1" x14ac:dyDescent="0.3">
      <c r="A9514" s="38" t="s">
        <v>23468</v>
      </c>
      <c r="B9514" t="s">
        <v>23469</v>
      </c>
      <c r="C9514" t="s">
        <v>2073</v>
      </c>
      <c r="D9514" t="s">
        <v>282</v>
      </c>
      <c r="E9514" t="s">
        <v>283</v>
      </c>
      <c r="H9514" t="s">
        <v>25617</v>
      </c>
      <c r="I9514" t="s">
        <v>23470</v>
      </c>
      <c r="J9514" t="s">
        <v>310</v>
      </c>
      <c r="K9514" t="s">
        <v>2075</v>
      </c>
      <c r="M9514" t="s">
        <v>290</v>
      </c>
      <c r="N9514" t="s">
        <v>295</v>
      </c>
      <c r="R9514" t="b">
        <v>0</v>
      </c>
      <c r="S9514" t="b">
        <v>0</v>
      </c>
      <c r="T9514" t="s">
        <v>426</v>
      </c>
      <c r="U9514">
        <v>1</v>
      </c>
      <c r="V9514" s="32" t="s">
        <v>18679</v>
      </c>
      <c r="W9514" t="s">
        <v>18680</v>
      </c>
      <c r="X9514" t="s">
        <v>282</v>
      </c>
      <c r="Y9514" t="s">
        <v>311</v>
      </c>
      <c r="Z9514" t="s">
        <v>284</v>
      </c>
      <c r="AB9514"/>
      <c r="AD9514" s="27" t="s">
        <v>2075</v>
      </c>
      <c r="AF9514" t="s">
        <v>290</v>
      </c>
      <c r="AH9514" t="s">
        <v>18672</v>
      </c>
      <c r="AI9514" t="s">
        <v>18673</v>
      </c>
      <c r="AJ9514" t="s">
        <v>18674</v>
      </c>
      <c r="AK9514" t="s">
        <v>2082</v>
      </c>
      <c r="AL9514" s="12">
        <v>45993.713194444441</v>
      </c>
    </row>
    <row r="9515" spans="1:39" ht="15" customHeight="1" x14ac:dyDescent="0.3">
      <c r="A9515" s="38" t="s">
        <v>22082</v>
      </c>
      <c r="B9515" t="s">
        <v>22083</v>
      </c>
      <c r="C9515" t="s">
        <v>2073</v>
      </c>
      <c r="D9515" t="s">
        <v>282</v>
      </c>
      <c r="E9515" t="s">
        <v>322</v>
      </c>
      <c r="H9515" t="s">
        <v>2067</v>
      </c>
      <c r="I9515" t="s">
        <v>22084</v>
      </c>
      <c r="J9515" t="s">
        <v>284</v>
      </c>
      <c r="K9515" t="s">
        <v>2075</v>
      </c>
      <c r="M9515" t="s">
        <v>290</v>
      </c>
      <c r="N9515" t="s">
        <v>365</v>
      </c>
      <c r="O9515" t="s">
        <v>2076</v>
      </c>
      <c r="Q9515" t="s">
        <v>344</v>
      </c>
      <c r="R9515" t="b">
        <v>0</v>
      </c>
      <c r="S9515" t="b">
        <v>0</v>
      </c>
      <c r="T9515" t="s">
        <v>426</v>
      </c>
      <c r="U9515">
        <v>1</v>
      </c>
      <c r="V9515" s="32" t="s">
        <v>13897</v>
      </c>
      <c r="W9515" t="s">
        <v>13898</v>
      </c>
      <c r="X9515" t="s">
        <v>282</v>
      </c>
      <c r="Y9515" t="s">
        <v>344</v>
      </c>
      <c r="Z9515" t="s">
        <v>284</v>
      </c>
      <c r="AB9515"/>
      <c r="AD9515" s="27" t="s">
        <v>2075</v>
      </c>
      <c r="AF9515" t="s">
        <v>290</v>
      </c>
      <c r="AH9515" t="s">
        <v>2012</v>
      </c>
      <c r="AI9515" t="s">
        <v>2121</v>
      </c>
      <c r="AJ9515" t="s">
        <v>2122</v>
      </c>
      <c r="AK9515" t="s">
        <v>2082</v>
      </c>
      <c r="AL9515" s="12">
        <v>45881.400324074071</v>
      </c>
    </row>
    <row r="9516" spans="1:39" ht="15" customHeight="1" x14ac:dyDescent="0.3">
      <c r="A9516" s="38" t="s">
        <v>22082</v>
      </c>
      <c r="B9516" t="s">
        <v>22083</v>
      </c>
      <c r="C9516" t="s">
        <v>2073</v>
      </c>
      <c r="D9516" t="s">
        <v>282</v>
      </c>
      <c r="E9516" t="s">
        <v>322</v>
      </c>
      <c r="H9516" t="s">
        <v>2067</v>
      </c>
      <c r="I9516" t="s">
        <v>22084</v>
      </c>
      <c r="J9516" t="s">
        <v>284</v>
      </c>
      <c r="K9516" t="s">
        <v>2075</v>
      </c>
      <c r="M9516" t="s">
        <v>290</v>
      </c>
      <c r="N9516" t="s">
        <v>365</v>
      </c>
      <c r="O9516" t="s">
        <v>2076</v>
      </c>
      <c r="R9516" t="b">
        <v>0</v>
      </c>
      <c r="S9516" t="b">
        <v>0</v>
      </c>
      <c r="T9516" t="s">
        <v>426</v>
      </c>
      <c r="U9516">
        <v>1</v>
      </c>
      <c r="V9516" s="32" t="s">
        <v>13899</v>
      </c>
      <c r="W9516" t="s">
        <v>13900</v>
      </c>
      <c r="X9516" t="s">
        <v>282</v>
      </c>
      <c r="Y9516" t="s">
        <v>311</v>
      </c>
      <c r="Z9516" t="s">
        <v>284</v>
      </c>
      <c r="AB9516"/>
      <c r="AD9516" s="27" t="s">
        <v>2075</v>
      </c>
      <c r="AF9516" t="s">
        <v>290</v>
      </c>
      <c r="AH9516" t="s">
        <v>2012</v>
      </c>
      <c r="AI9516" t="s">
        <v>2121</v>
      </c>
      <c r="AJ9516" t="s">
        <v>2122</v>
      </c>
      <c r="AK9516" t="s">
        <v>2082</v>
      </c>
      <c r="AL9516" s="12">
        <v>45881.404965277776</v>
      </c>
    </row>
    <row r="9517" spans="1:39" ht="15" customHeight="1" x14ac:dyDescent="0.3">
      <c r="A9517" s="38" t="s">
        <v>23621</v>
      </c>
      <c r="B9517" t="s">
        <v>23622</v>
      </c>
      <c r="C9517" t="s">
        <v>2092</v>
      </c>
      <c r="D9517" t="s">
        <v>282</v>
      </c>
      <c r="E9517" t="s">
        <v>304</v>
      </c>
      <c r="G9517" t="s">
        <v>25587</v>
      </c>
      <c r="H9517" t="s">
        <v>25594</v>
      </c>
      <c r="I9517" t="s">
        <v>23623</v>
      </c>
      <c r="J9517" t="s">
        <v>284</v>
      </c>
      <c r="K9517" t="s">
        <v>2094</v>
      </c>
      <c r="M9517" t="s">
        <v>285</v>
      </c>
      <c r="N9517" t="s">
        <v>386</v>
      </c>
      <c r="O9517" t="s">
        <v>2076</v>
      </c>
      <c r="Q9517" t="s">
        <v>288</v>
      </c>
      <c r="R9517" t="b">
        <v>0</v>
      </c>
      <c r="S9517" t="b">
        <v>0</v>
      </c>
      <c r="T9517" t="s">
        <v>426</v>
      </c>
      <c r="U9517">
        <v>1</v>
      </c>
      <c r="V9517" s="32" t="s">
        <v>23624</v>
      </c>
      <c r="W9517" t="s">
        <v>23625</v>
      </c>
      <c r="X9517" t="s">
        <v>282</v>
      </c>
      <c r="Y9517" t="s">
        <v>288</v>
      </c>
      <c r="Z9517" t="s">
        <v>284</v>
      </c>
      <c r="AA9517" t="s">
        <v>304</v>
      </c>
      <c r="AB9517"/>
      <c r="AD9517" s="27" t="s">
        <v>2094</v>
      </c>
      <c r="AE9517" t="s">
        <v>347</v>
      </c>
      <c r="AF9517" t="s">
        <v>285</v>
      </c>
      <c r="AH9517" t="s">
        <v>2000</v>
      </c>
      <c r="AI9517" t="s">
        <v>26082</v>
      </c>
      <c r="AJ9517" t="s">
        <v>26086</v>
      </c>
      <c r="AK9517" t="s">
        <v>2082</v>
      </c>
      <c r="AL9517" s="12">
        <v>46107.229733796295</v>
      </c>
      <c r="AM9517" t="s">
        <v>309</v>
      </c>
    </row>
    <row r="9518" spans="1:39" ht="15" customHeight="1" x14ac:dyDescent="0.3">
      <c r="A9518" s="38" t="s">
        <v>23353</v>
      </c>
      <c r="B9518" t="s">
        <v>23354</v>
      </c>
      <c r="C9518" t="s">
        <v>2073</v>
      </c>
      <c r="D9518" t="s">
        <v>282</v>
      </c>
      <c r="E9518" t="s">
        <v>299</v>
      </c>
      <c r="H9518" t="s">
        <v>340</v>
      </c>
      <c r="I9518" t="s">
        <v>23355</v>
      </c>
      <c r="J9518" t="s">
        <v>284</v>
      </c>
      <c r="K9518" t="s">
        <v>2075</v>
      </c>
      <c r="M9518" t="s">
        <v>290</v>
      </c>
      <c r="N9518" t="s">
        <v>365</v>
      </c>
      <c r="O9518" t="s">
        <v>2076</v>
      </c>
      <c r="Q9518" t="s">
        <v>344</v>
      </c>
      <c r="R9518" t="b">
        <v>0</v>
      </c>
      <c r="S9518" t="b">
        <v>0</v>
      </c>
      <c r="T9518" t="s">
        <v>426</v>
      </c>
      <c r="U9518">
        <v>1</v>
      </c>
      <c r="V9518" s="32" t="s">
        <v>22107</v>
      </c>
      <c r="W9518" t="s">
        <v>22108</v>
      </c>
      <c r="X9518" t="s">
        <v>282</v>
      </c>
      <c r="Y9518" t="s">
        <v>344</v>
      </c>
      <c r="Z9518" t="s">
        <v>284</v>
      </c>
      <c r="AA9518" t="s">
        <v>299</v>
      </c>
      <c r="AB9518"/>
      <c r="AD9518" s="27" t="s">
        <v>2075</v>
      </c>
      <c r="AF9518" t="s">
        <v>290</v>
      </c>
      <c r="AH9518" t="s">
        <v>2012</v>
      </c>
      <c r="AI9518" t="s">
        <v>2121</v>
      </c>
      <c r="AJ9518" t="s">
        <v>2122</v>
      </c>
      <c r="AK9518" t="s">
        <v>2082</v>
      </c>
      <c r="AL9518" s="12">
        <v>45894.243888888886</v>
      </c>
    </row>
    <row r="9519" spans="1:39" ht="15" customHeight="1" x14ac:dyDescent="0.3">
      <c r="A9519" s="38" t="s">
        <v>23353</v>
      </c>
      <c r="B9519" t="s">
        <v>23354</v>
      </c>
      <c r="C9519" t="s">
        <v>2073</v>
      </c>
      <c r="D9519" t="s">
        <v>282</v>
      </c>
      <c r="E9519" t="s">
        <v>299</v>
      </c>
      <c r="H9519" t="s">
        <v>340</v>
      </c>
      <c r="I9519" t="s">
        <v>23355</v>
      </c>
      <c r="J9519" t="s">
        <v>284</v>
      </c>
      <c r="K9519" t="s">
        <v>2075</v>
      </c>
      <c r="M9519" t="s">
        <v>290</v>
      </c>
      <c r="N9519" t="s">
        <v>365</v>
      </c>
      <c r="O9519" t="s">
        <v>2076</v>
      </c>
      <c r="R9519" t="b">
        <v>0</v>
      </c>
      <c r="S9519" t="b">
        <v>0</v>
      </c>
      <c r="T9519" t="s">
        <v>426</v>
      </c>
      <c r="U9519">
        <v>1</v>
      </c>
      <c r="V9519" s="32" t="s">
        <v>22109</v>
      </c>
      <c r="W9519" t="s">
        <v>22110</v>
      </c>
      <c r="X9519" t="s">
        <v>282</v>
      </c>
      <c r="Y9519" t="s">
        <v>311</v>
      </c>
      <c r="Z9519" t="s">
        <v>284</v>
      </c>
      <c r="AB9519"/>
      <c r="AD9519" s="27" t="s">
        <v>2075</v>
      </c>
      <c r="AF9519" t="s">
        <v>290</v>
      </c>
      <c r="AH9519" t="s">
        <v>2012</v>
      </c>
      <c r="AI9519" t="s">
        <v>2121</v>
      </c>
      <c r="AJ9519" t="s">
        <v>2122</v>
      </c>
      <c r="AK9519" t="s">
        <v>2082</v>
      </c>
      <c r="AL9519" s="12">
        <v>45894.246493055558</v>
      </c>
      <c r="AM9519" t="s">
        <v>291</v>
      </c>
    </row>
    <row r="9520" spans="1:39" ht="15" customHeight="1" x14ac:dyDescent="0.3">
      <c r="A9520" s="38" t="s">
        <v>23609</v>
      </c>
      <c r="B9520" t="s">
        <v>23610</v>
      </c>
      <c r="C9520" t="s">
        <v>2073</v>
      </c>
      <c r="D9520" t="s">
        <v>282</v>
      </c>
      <c r="E9520" t="s">
        <v>299</v>
      </c>
      <c r="H9520" t="s">
        <v>2067</v>
      </c>
      <c r="I9520" t="s">
        <v>23611</v>
      </c>
      <c r="J9520" t="s">
        <v>284</v>
      </c>
      <c r="K9520" t="s">
        <v>2075</v>
      </c>
      <c r="M9520" t="s">
        <v>290</v>
      </c>
      <c r="N9520" t="s">
        <v>365</v>
      </c>
      <c r="O9520" t="s">
        <v>2076</v>
      </c>
      <c r="Q9520" t="s">
        <v>344</v>
      </c>
      <c r="R9520" t="b">
        <v>0</v>
      </c>
      <c r="S9520" t="b">
        <v>0</v>
      </c>
      <c r="T9520" t="s">
        <v>426</v>
      </c>
      <c r="U9520">
        <v>1</v>
      </c>
      <c r="V9520" s="32" t="s">
        <v>22107</v>
      </c>
      <c r="W9520" t="s">
        <v>22108</v>
      </c>
      <c r="X9520" t="s">
        <v>282</v>
      </c>
      <c r="Y9520" t="s">
        <v>344</v>
      </c>
      <c r="Z9520" t="s">
        <v>284</v>
      </c>
      <c r="AA9520" t="s">
        <v>299</v>
      </c>
      <c r="AB9520"/>
      <c r="AD9520" s="27" t="s">
        <v>2075</v>
      </c>
      <c r="AF9520" t="s">
        <v>290</v>
      </c>
      <c r="AH9520" t="s">
        <v>2012</v>
      </c>
      <c r="AI9520" t="s">
        <v>2121</v>
      </c>
      <c r="AJ9520" t="s">
        <v>2122</v>
      </c>
      <c r="AK9520" t="s">
        <v>2082</v>
      </c>
      <c r="AL9520" s="12">
        <v>45894.243888888886</v>
      </c>
    </row>
    <row r="9521" spans="1:39" ht="15" customHeight="1" x14ac:dyDescent="0.3">
      <c r="A9521" s="38" t="s">
        <v>23609</v>
      </c>
      <c r="B9521" t="s">
        <v>23610</v>
      </c>
      <c r="C9521" t="s">
        <v>2073</v>
      </c>
      <c r="D9521" t="s">
        <v>282</v>
      </c>
      <c r="E9521" t="s">
        <v>299</v>
      </c>
      <c r="H9521" t="s">
        <v>2067</v>
      </c>
      <c r="I9521" t="s">
        <v>23611</v>
      </c>
      <c r="J9521" t="s">
        <v>284</v>
      </c>
      <c r="K9521" t="s">
        <v>2075</v>
      </c>
      <c r="M9521" t="s">
        <v>290</v>
      </c>
      <c r="N9521" t="s">
        <v>365</v>
      </c>
      <c r="O9521" t="s">
        <v>2076</v>
      </c>
      <c r="R9521" t="b">
        <v>0</v>
      </c>
      <c r="S9521" t="b">
        <v>0</v>
      </c>
      <c r="T9521" t="s">
        <v>426</v>
      </c>
      <c r="U9521">
        <v>1</v>
      </c>
      <c r="V9521" s="32" t="s">
        <v>22109</v>
      </c>
      <c r="W9521" t="s">
        <v>22110</v>
      </c>
      <c r="X9521" t="s">
        <v>282</v>
      </c>
      <c r="Y9521" t="s">
        <v>311</v>
      </c>
      <c r="Z9521" t="s">
        <v>284</v>
      </c>
      <c r="AB9521"/>
      <c r="AD9521" s="27" t="s">
        <v>2075</v>
      </c>
      <c r="AF9521" t="s">
        <v>290</v>
      </c>
      <c r="AH9521" t="s">
        <v>2012</v>
      </c>
      <c r="AI9521" t="s">
        <v>2121</v>
      </c>
      <c r="AJ9521" t="s">
        <v>2122</v>
      </c>
      <c r="AK9521" t="s">
        <v>2082</v>
      </c>
      <c r="AL9521" s="12">
        <v>45894.246493055558</v>
      </c>
      <c r="AM9521" t="s">
        <v>291</v>
      </c>
    </row>
    <row r="9522" spans="1:39" ht="15" customHeight="1" x14ac:dyDescent="0.3">
      <c r="A9522" s="38" t="s">
        <v>23571</v>
      </c>
      <c r="B9522" t="s">
        <v>23572</v>
      </c>
      <c r="C9522" t="s">
        <v>2073</v>
      </c>
      <c r="D9522" t="s">
        <v>282</v>
      </c>
      <c r="E9522" t="s">
        <v>283</v>
      </c>
      <c r="H9522" t="s">
        <v>25637</v>
      </c>
      <c r="I9522" t="s">
        <v>23573</v>
      </c>
      <c r="J9522" t="s">
        <v>310</v>
      </c>
      <c r="K9522" t="s">
        <v>2075</v>
      </c>
      <c r="M9522" t="s">
        <v>290</v>
      </c>
      <c r="N9522" t="s">
        <v>295</v>
      </c>
      <c r="Q9522" t="s">
        <v>344</v>
      </c>
      <c r="R9522" t="b">
        <v>0</v>
      </c>
      <c r="S9522" t="b">
        <v>0</v>
      </c>
      <c r="T9522" t="s">
        <v>426</v>
      </c>
      <c r="U9522">
        <v>1</v>
      </c>
      <c r="V9522" s="32" t="s">
        <v>23371</v>
      </c>
      <c r="W9522" t="s">
        <v>23372</v>
      </c>
      <c r="X9522" t="s">
        <v>282</v>
      </c>
      <c r="Y9522" t="s">
        <v>344</v>
      </c>
      <c r="Z9522" t="s">
        <v>284</v>
      </c>
      <c r="AA9522" t="s">
        <v>283</v>
      </c>
      <c r="AB9522"/>
      <c r="AD9522" s="27" t="s">
        <v>2075</v>
      </c>
      <c r="AF9522" t="s">
        <v>290</v>
      </c>
      <c r="AH9522" t="s">
        <v>18672</v>
      </c>
      <c r="AI9522" t="s">
        <v>18673</v>
      </c>
      <c r="AJ9522" t="s">
        <v>18674</v>
      </c>
      <c r="AK9522" t="s">
        <v>2082</v>
      </c>
      <c r="AL9522" s="12">
        <v>45964.772523148145</v>
      </c>
    </row>
    <row r="9523" spans="1:39" ht="15" customHeight="1" x14ac:dyDescent="0.3">
      <c r="A9523" s="38" t="s">
        <v>23571</v>
      </c>
      <c r="B9523" t="s">
        <v>23572</v>
      </c>
      <c r="C9523" t="s">
        <v>2073</v>
      </c>
      <c r="D9523" t="s">
        <v>282</v>
      </c>
      <c r="E9523" t="s">
        <v>283</v>
      </c>
      <c r="H9523" t="s">
        <v>25637</v>
      </c>
      <c r="I9523" t="s">
        <v>23573</v>
      </c>
      <c r="J9523" t="s">
        <v>310</v>
      </c>
      <c r="K9523" t="s">
        <v>2075</v>
      </c>
      <c r="M9523" t="s">
        <v>290</v>
      </c>
      <c r="N9523" t="s">
        <v>295</v>
      </c>
      <c r="R9523" t="b">
        <v>0</v>
      </c>
      <c r="S9523" t="b">
        <v>0</v>
      </c>
      <c r="T9523" t="s">
        <v>426</v>
      </c>
      <c r="U9523">
        <v>1</v>
      </c>
      <c r="V9523" s="32" t="s">
        <v>23373</v>
      </c>
      <c r="W9523" t="s">
        <v>23374</v>
      </c>
      <c r="X9523" t="s">
        <v>282</v>
      </c>
      <c r="Y9523" t="s">
        <v>311</v>
      </c>
      <c r="Z9523" t="s">
        <v>284</v>
      </c>
      <c r="AB9523"/>
      <c r="AD9523" s="27" t="s">
        <v>2075</v>
      </c>
      <c r="AF9523" t="s">
        <v>290</v>
      </c>
      <c r="AH9523" t="s">
        <v>1943</v>
      </c>
      <c r="AI9523" t="s">
        <v>18677</v>
      </c>
      <c r="AJ9523" t="s">
        <v>18678</v>
      </c>
      <c r="AK9523" t="s">
        <v>2082</v>
      </c>
      <c r="AL9523" s="12">
        <v>45705.380995370368</v>
      </c>
      <c r="AM9523" t="s">
        <v>291</v>
      </c>
    </row>
    <row r="9524" spans="1:39" ht="15" customHeight="1" x14ac:dyDescent="0.3">
      <c r="A9524" s="38" t="s">
        <v>23571</v>
      </c>
      <c r="B9524" t="s">
        <v>23572</v>
      </c>
      <c r="C9524" t="s">
        <v>2073</v>
      </c>
      <c r="D9524" t="s">
        <v>282</v>
      </c>
      <c r="E9524" t="s">
        <v>283</v>
      </c>
      <c r="H9524" t="s">
        <v>25637</v>
      </c>
      <c r="I9524" t="s">
        <v>23573</v>
      </c>
      <c r="J9524" t="s">
        <v>310</v>
      </c>
      <c r="K9524" t="s">
        <v>2075</v>
      </c>
      <c r="M9524" t="s">
        <v>290</v>
      </c>
      <c r="N9524" t="s">
        <v>295</v>
      </c>
      <c r="R9524" t="b">
        <v>0</v>
      </c>
      <c r="S9524" t="b">
        <v>0</v>
      </c>
      <c r="T9524" t="s">
        <v>426</v>
      </c>
      <c r="U9524">
        <v>1</v>
      </c>
      <c r="V9524" s="32" t="s">
        <v>18679</v>
      </c>
      <c r="W9524" t="s">
        <v>18680</v>
      </c>
      <c r="X9524" t="s">
        <v>282</v>
      </c>
      <c r="Y9524" t="s">
        <v>311</v>
      </c>
      <c r="Z9524" t="s">
        <v>284</v>
      </c>
      <c r="AB9524"/>
      <c r="AD9524" s="27" t="s">
        <v>2075</v>
      </c>
      <c r="AF9524" t="s">
        <v>290</v>
      </c>
      <c r="AH9524" t="s">
        <v>18672</v>
      </c>
      <c r="AI9524" t="s">
        <v>18673</v>
      </c>
      <c r="AJ9524" t="s">
        <v>18674</v>
      </c>
      <c r="AK9524" t="s">
        <v>2082</v>
      </c>
      <c r="AL9524" s="12">
        <v>45993.713194444441</v>
      </c>
    </row>
    <row r="9525" spans="1:39" ht="15" customHeight="1" x14ac:dyDescent="0.3">
      <c r="A9525" s="38" t="s">
        <v>23297</v>
      </c>
      <c r="B9525" t="s">
        <v>23298</v>
      </c>
      <c r="C9525" t="s">
        <v>2073</v>
      </c>
      <c r="D9525" t="s">
        <v>282</v>
      </c>
      <c r="E9525" t="s">
        <v>283</v>
      </c>
      <c r="H9525" t="s">
        <v>25619</v>
      </c>
      <c r="I9525" t="s">
        <v>23299</v>
      </c>
      <c r="J9525" t="s">
        <v>310</v>
      </c>
      <c r="K9525" t="s">
        <v>2075</v>
      </c>
      <c r="M9525" t="s">
        <v>290</v>
      </c>
      <c r="N9525" t="s">
        <v>295</v>
      </c>
      <c r="Q9525" t="s">
        <v>344</v>
      </c>
      <c r="R9525" t="b">
        <v>0</v>
      </c>
      <c r="S9525" t="b">
        <v>0</v>
      </c>
      <c r="T9525" t="s">
        <v>426</v>
      </c>
      <c r="U9525">
        <v>1</v>
      </c>
      <c r="V9525" s="32" t="s">
        <v>19291</v>
      </c>
      <c r="W9525" t="s">
        <v>19292</v>
      </c>
      <c r="X9525" t="s">
        <v>282</v>
      </c>
      <c r="Y9525" t="s">
        <v>344</v>
      </c>
      <c r="Z9525" t="s">
        <v>284</v>
      </c>
      <c r="AA9525" t="s">
        <v>283</v>
      </c>
      <c r="AB9525"/>
      <c r="AD9525" s="27" t="s">
        <v>2075</v>
      </c>
      <c r="AF9525" t="s">
        <v>290</v>
      </c>
      <c r="AH9525" t="s">
        <v>18672</v>
      </c>
      <c r="AI9525" t="s">
        <v>18673</v>
      </c>
      <c r="AJ9525" t="s">
        <v>18674</v>
      </c>
      <c r="AK9525" t="s">
        <v>2082</v>
      </c>
      <c r="AL9525" s="12">
        <v>45965.6875</v>
      </c>
    </row>
    <row r="9526" spans="1:39" ht="15" customHeight="1" x14ac:dyDescent="0.3">
      <c r="A9526" s="38" t="s">
        <v>23297</v>
      </c>
      <c r="B9526" t="s">
        <v>23298</v>
      </c>
      <c r="C9526" t="s">
        <v>2073</v>
      </c>
      <c r="D9526" t="s">
        <v>282</v>
      </c>
      <c r="E9526" t="s">
        <v>283</v>
      </c>
      <c r="H9526" t="s">
        <v>25619</v>
      </c>
      <c r="I9526" t="s">
        <v>23299</v>
      </c>
      <c r="J9526" t="s">
        <v>310</v>
      </c>
      <c r="K9526" t="s">
        <v>2075</v>
      </c>
      <c r="M9526" t="s">
        <v>290</v>
      </c>
      <c r="N9526" t="s">
        <v>295</v>
      </c>
      <c r="R9526" t="b">
        <v>0</v>
      </c>
      <c r="S9526" t="b">
        <v>0</v>
      </c>
      <c r="T9526" t="s">
        <v>426</v>
      </c>
      <c r="U9526">
        <v>1</v>
      </c>
      <c r="V9526" s="32" t="s">
        <v>23300</v>
      </c>
      <c r="W9526" t="s">
        <v>23301</v>
      </c>
      <c r="X9526" t="s">
        <v>282</v>
      </c>
      <c r="Y9526" t="s">
        <v>311</v>
      </c>
      <c r="Z9526" t="s">
        <v>284</v>
      </c>
      <c r="AB9526"/>
      <c r="AD9526" s="27" t="s">
        <v>2075</v>
      </c>
      <c r="AF9526" t="s">
        <v>290</v>
      </c>
      <c r="AH9526" t="s">
        <v>1943</v>
      </c>
      <c r="AI9526" t="s">
        <v>18677</v>
      </c>
      <c r="AJ9526" t="s">
        <v>18678</v>
      </c>
      <c r="AK9526" t="s">
        <v>2082</v>
      </c>
      <c r="AL9526" s="12">
        <v>45703.7187962963</v>
      </c>
      <c r="AM9526" t="s">
        <v>291</v>
      </c>
    </row>
    <row r="9527" spans="1:39" ht="15" customHeight="1" x14ac:dyDescent="0.3">
      <c r="A9527" s="38" t="s">
        <v>23297</v>
      </c>
      <c r="B9527" t="s">
        <v>23298</v>
      </c>
      <c r="C9527" t="s">
        <v>2073</v>
      </c>
      <c r="D9527" t="s">
        <v>282</v>
      </c>
      <c r="E9527" t="s">
        <v>283</v>
      </c>
      <c r="H9527" t="s">
        <v>25619</v>
      </c>
      <c r="I9527" t="s">
        <v>23299</v>
      </c>
      <c r="J9527" t="s">
        <v>310</v>
      </c>
      <c r="K9527" t="s">
        <v>2075</v>
      </c>
      <c r="M9527" t="s">
        <v>290</v>
      </c>
      <c r="N9527" t="s">
        <v>295</v>
      </c>
      <c r="R9527" t="b">
        <v>0</v>
      </c>
      <c r="S9527" t="b">
        <v>0</v>
      </c>
      <c r="T9527" t="s">
        <v>426</v>
      </c>
      <c r="U9527">
        <v>1</v>
      </c>
      <c r="V9527" s="32" t="s">
        <v>18679</v>
      </c>
      <c r="W9527" t="s">
        <v>18680</v>
      </c>
      <c r="X9527" t="s">
        <v>282</v>
      </c>
      <c r="Y9527" t="s">
        <v>311</v>
      </c>
      <c r="Z9527" t="s">
        <v>284</v>
      </c>
      <c r="AB9527"/>
      <c r="AD9527" s="27" t="s">
        <v>2075</v>
      </c>
      <c r="AF9527" t="s">
        <v>290</v>
      </c>
      <c r="AH9527" t="s">
        <v>18672</v>
      </c>
      <c r="AI9527" t="s">
        <v>18673</v>
      </c>
      <c r="AJ9527" t="s">
        <v>18674</v>
      </c>
      <c r="AK9527" t="s">
        <v>2082</v>
      </c>
      <c r="AL9527" s="12">
        <v>45993.713194444441</v>
      </c>
    </row>
    <row r="9528" spans="1:39" ht="15" customHeight="1" x14ac:dyDescent="0.3">
      <c r="A9528" s="38" t="s">
        <v>23302</v>
      </c>
      <c r="B9528" t="s">
        <v>23303</v>
      </c>
      <c r="C9528" t="s">
        <v>2092</v>
      </c>
      <c r="D9528" t="s">
        <v>282</v>
      </c>
      <c r="E9528" t="s">
        <v>283</v>
      </c>
      <c r="G9528" t="s">
        <v>396</v>
      </c>
      <c r="H9528" t="s">
        <v>396</v>
      </c>
      <c r="I9528" t="s">
        <v>23304</v>
      </c>
      <c r="J9528" t="s">
        <v>325</v>
      </c>
      <c r="K9528" t="s">
        <v>2075</v>
      </c>
      <c r="M9528" t="s">
        <v>290</v>
      </c>
      <c r="N9528" t="s">
        <v>355</v>
      </c>
      <c r="O9528" t="s">
        <v>2076</v>
      </c>
      <c r="Q9528" t="s">
        <v>356</v>
      </c>
      <c r="R9528" t="b">
        <v>1</v>
      </c>
      <c r="S9528" t="b">
        <v>1</v>
      </c>
      <c r="T9528" t="s">
        <v>424</v>
      </c>
      <c r="U9528">
        <v>1</v>
      </c>
      <c r="V9528" s="32" t="s">
        <v>2235</v>
      </c>
      <c r="AB9528"/>
      <c r="AD9528" s="27"/>
    </row>
    <row r="9529" spans="1:39" ht="15" customHeight="1" x14ac:dyDescent="0.3">
      <c r="A9529" s="38" t="s">
        <v>23438</v>
      </c>
      <c r="B9529" t="s">
        <v>23439</v>
      </c>
      <c r="C9529" t="s">
        <v>2073</v>
      </c>
      <c r="D9529" t="s">
        <v>282</v>
      </c>
      <c r="E9529" t="s">
        <v>322</v>
      </c>
      <c r="H9529" t="s">
        <v>26108</v>
      </c>
      <c r="I9529" t="s">
        <v>23440</v>
      </c>
      <c r="J9529" t="s">
        <v>284</v>
      </c>
      <c r="K9529" t="s">
        <v>2079</v>
      </c>
      <c r="M9529" t="s">
        <v>294</v>
      </c>
      <c r="N9529" t="s">
        <v>295</v>
      </c>
      <c r="O9529" t="s">
        <v>2076</v>
      </c>
      <c r="Q9529" t="s">
        <v>344</v>
      </c>
      <c r="R9529" t="b">
        <v>0</v>
      </c>
      <c r="S9529" t="b">
        <v>0</v>
      </c>
      <c r="T9529" t="s">
        <v>426</v>
      </c>
      <c r="U9529">
        <v>1</v>
      </c>
      <c r="V9529" s="32" t="s">
        <v>23441</v>
      </c>
      <c r="W9529" t="s">
        <v>23442</v>
      </c>
      <c r="X9529" t="s">
        <v>282</v>
      </c>
      <c r="Y9529" t="s">
        <v>344</v>
      </c>
      <c r="Z9529" t="s">
        <v>284</v>
      </c>
      <c r="AB9529"/>
      <c r="AD9529" s="27" t="s">
        <v>2224</v>
      </c>
      <c r="AF9529" t="s">
        <v>294</v>
      </c>
      <c r="AH9529" t="s">
        <v>2012</v>
      </c>
      <c r="AI9529" t="s">
        <v>2121</v>
      </c>
      <c r="AJ9529" t="s">
        <v>2122</v>
      </c>
      <c r="AK9529" t="s">
        <v>2082</v>
      </c>
      <c r="AL9529" s="12">
        <v>45922.521539351852</v>
      </c>
    </row>
    <row r="9530" spans="1:39" ht="15" customHeight="1" x14ac:dyDescent="0.3">
      <c r="A9530" s="38" t="s">
        <v>23438</v>
      </c>
      <c r="B9530" t="s">
        <v>23439</v>
      </c>
      <c r="C9530" t="s">
        <v>2073</v>
      </c>
      <c r="D9530" t="s">
        <v>282</v>
      </c>
      <c r="E9530" t="s">
        <v>322</v>
      </c>
      <c r="H9530" t="s">
        <v>26108</v>
      </c>
      <c r="I9530" t="s">
        <v>23440</v>
      </c>
      <c r="J9530" t="s">
        <v>284</v>
      </c>
      <c r="K9530" t="s">
        <v>2079</v>
      </c>
      <c r="M9530" t="s">
        <v>294</v>
      </c>
      <c r="N9530" t="s">
        <v>295</v>
      </c>
      <c r="O9530" t="s">
        <v>2076</v>
      </c>
      <c r="R9530" t="b">
        <v>0</v>
      </c>
      <c r="S9530" t="b">
        <v>0</v>
      </c>
      <c r="T9530" t="s">
        <v>426</v>
      </c>
      <c r="U9530">
        <v>1</v>
      </c>
      <c r="V9530" s="32" t="s">
        <v>23443</v>
      </c>
      <c r="W9530" t="s">
        <v>23444</v>
      </c>
      <c r="X9530" t="s">
        <v>282</v>
      </c>
      <c r="Y9530" t="s">
        <v>311</v>
      </c>
      <c r="Z9530" t="s">
        <v>284</v>
      </c>
      <c r="AB9530"/>
      <c r="AD9530" s="27" t="s">
        <v>2075</v>
      </c>
      <c r="AF9530" t="s">
        <v>294</v>
      </c>
      <c r="AH9530" t="s">
        <v>2013</v>
      </c>
      <c r="AI9530" t="s">
        <v>2080</v>
      </c>
      <c r="AJ9530" t="s">
        <v>2081</v>
      </c>
      <c r="AK9530" t="s">
        <v>2082</v>
      </c>
      <c r="AL9530" s="12">
        <v>45825.404548611114</v>
      </c>
    </row>
    <row r="9531" spans="1:39" ht="15" customHeight="1" x14ac:dyDescent="0.3">
      <c r="A9531" s="38" t="s">
        <v>23471</v>
      </c>
      <c r="B9531" t="s">
        <v>23472</v>
      </c>
      <c r="C9531" t="s">
        <v>2092</v>
      </c>
      <c r="D9531" t="s">
        <v>282</v>
      </c>
      <c r="E9531" t="s">
        <v>299</v>
      </c>
      <c r="G9531" t="s">
        <v>396</v>
      </c>
      <c r="H9531" t="s">
        <v>396</v>
      </c>
      <c r="I9531" t="s">
        <v>23473</v>
      </c>
      <c r="J9531" t="s">
        <v>329</v>
      </c>
      <c r="K9531" t="s">
        <v>2075</v>
      </c>
      <c r="M9531" t="s">
        <v>294</v>
      </c>
      <c r="N9531" t="s">
        <v>295</v>
      </c>
      <c r="O9531" t="s">
        <v>2076</v>
      </c>
      <c r="Q9531" t="s">
        <v>369</v>
      </c>
      <c r="R9531" t="b">
        <v>1</v>
      </c>
      <c r="S9531" t="b">
        <v>1</v>
      </c>
      <c r="T9531" t="s">
        <v>424</v>
      </c>
      <c r="U9531">
        <v>1</v>
      </c>
      <c r="V9531" s="32" t="s">
        <v>2235</v>
      </c>
      <c r="AB9531"/>
      <c r="AD9531" s="27"/>
    </row>
    <row r="9532" spans="1:39" ht="15" customHeight="1" x14ac:dyDescent="0.3">
      <c r="A9532" s="38" t="s">
        <v>23550</v>
      </c>
      <c r="B9532" t="s">
        <v>23551</v>
      </c>
      <c r="C9532" t="s">
        <v>2073</v>
      </c>
      <c r="D9532" t="s">
        <v>282</v>
      </c>
      <c r="E9532" t="s">
        <v>322</v>
      </c>
      <c r="H9532" t="s">
        <v>2017</v>
      </c>
      <c r="I9532" t="s">
        <v>23552</v>
      </c>
      <c r="J9532" t="s">
        <v>284</v>
      </c>
      <c r="K9532" t="s">
        <v>2075</v>
      </c>
      <c r="M9532" t="s">
        <v>290</v>
      </c>
      <c r="N9532" t="s">
        <v>365</v>
      </c>
      <c r="Q9532" t="s">
        <v>344</v>
      </c>
      <c r="R9532" t="b">
        <v>0</v>
      </c>
      <c r="S9532" t="b">
        <v>0</v>
      </c>
      <c r="T9532" t="s">
        <v>426</v>
      </c>
      <c r="U9532">
        <v>1</v>
      </c>
      <c r="V9532" s="32" t="s">
        <v>23543</v>
      </c>
      <c r="W9532" t="s">
        <v>23544</v>
      </c>
      <c r="X9532" t="s">
        <v>282</v>
      </c>
      <c r="Y9532" t="s">
        <v>344</v>
      </c>
      <c r="Z9532" t="s">
        <v>284</v>
      </c>
      <c r="AB9532"/>
      <c r="AD9532" s="27" t="s">
        <v>2075</v>
      </c>
      <c r="AF9532" t="s">
        <v>290</v>
      </c>
      <c r="AH9532" t="s">
        <v>2013</v>
      </c>
      <c r="AI9532" t="s">
        <v>2121</v>
      </c>
      <c r="AJ9532" t="s">
        <v>2122</v>
      </c>
      <c r="AK9532" t="s">
        <v>2082</v>
      </c>
      <c r="AL9532" s="12">
        <v>45897.302928240744</v>
      </c>
    </row>
    <row r="9533" spans="1:39" ht="15" customHeight="1" x14ac:dyDescent="0.3">
      <c r="A9533" s="38" t="s">
        <v>23550</v>
      </c>
      <c r="B9533" t="s">
        <v>23551</v>
      </c>
      <c r="C9533" t="s">
        <v>2073</v>
      </c>
      <c r="D9533" t="s">
        <v>282</v>
      </c>
      <c r="E9533" t="s">
        <v>322</v>
      </c>
      <c r="H9533" t="s">
        <v>2017</v>
      </c>
      <c r="I9533" t="s">
        <v>23552</v>
      </c>
      <c r="J9533" t="s">
        <v>284</v>
      </c>
      <c r="K9533" t="s">
        <v>2075</v>
      </c>
      <c r="M9533" t="s">
        <v>290</v>
      </c>
      <c r="N9533" t="s">
        <v>365</v>
      </c>
      <c r="R9533" t="b">
        <v>0</v>
      </c>
      <c r="S9533" t="b">
        <v>0</v>
      </c>
      <c r="T9533" t="s">
        <v>426</v>
      </c>
      <c r="U9533">
        <v>1</v>
      </c>
      <c r="V9533" s="32" t="s">
        <v>11889</v>
      </c>
      <c r="W9533" t="s">
        <v>11890</v>
      </c>
      <c r="X9533" t="s">
        <v>282</v>
      </c>
      <c r="Y9533" t="s">
        <v>288</v>
      </c>
      <c r="Z9533" t="s">
        <v>284</v>
      </c>
      <c r="AA9533" t="s">
        <v>322</v>
      </c>
      <c r="AB9533"/>
      <c r="AD9533" s="27" t="s">
        <v>2075</v>
      </c>
      <c r="AE9533" t="s">
        <v>347</v>
      </c>
      <c r="AF9533" t="s">
        <v>290</v>
      </c>
      <c r="AH9533" t="s">
        <v>428</v>
      </c>
      <c r="AI9533" t="s">
        <v>26094</v>
      </c>
      <c r="AJ9533" t="s">
        <v>26095</v>
      </c>
      <c r="AK9533" t="s">
        <v>2082</v>
      </c>
      <c r="AL9533" s="12">
        <v>46121.08184027778</v>
      </c>
      <c r="AM9533" t="s">
        <v>309</v>
      </c>
    </row>
    <row r="9534" spans="1:39" ht="15" customHeight="1" x14ac:dyDescent="0.3">
      <c r="A9534" s="38" t="s">
        <v>23550</v>
      </c>
      <c r="B9534" t="s">
        <v>23551</v>
      </c>
      <c r="C9534" t="s">
        <v>2073</v>
      </c>
      <c r="D9534" t="s">
        <v>282</v>
      </c>
      <c r="E9534" t="s">
        <v>322</v>
      </c>
      <c r="H9534" t="s">
        <v>2017</v>
      </c>
      <c r="I9534" t="s">
        <v>23552</v>
      </c>
      <c r="J9534" t="s">
        <v>284</v>
      </c>
      <c r="K9534" t="s">
        <v>2075</v>
      </c>
      <c r="M9534" t="s">
        <v>290</v>
      </c>
      <c r="N9534" t="s">
        <v>365</v>
      </c>
      <c r="R9534" t="b">
        <v>0</v>
      </c>
      <c r="S9534" t="b">
        <v>0</v>
      </c>
      <c r="T9534" t="s">
        <v>426</v>
      </c>
      <c r="U9534">
        <v>1</v>
      </c>
      <c r="V9534" s="32" t="s">
        <v>23545</v>
      </c>
      <c r="W9534" t="s">
        <v>23546</v>
      </c>
      <c r="X9534" t="s">
        <v>282</v>
      </c>
      <c r="Y9534" t="s">
        <v>311</v>
      </c>
      <c r="Z9534" t="s">
        <v>284</v>
      </c>
      <c r="AB9534"/>
      <c r="AD9534" s="27" t="s">
        <v>2075</v>
      </c>
      <c r="AF9534" t="s">
        <v>290</v>
      </c>
      <c r="AH9534" t="s">
        <v>1946</v>
      </c>
      <c r="AI9534" t="s">
        <v>2121</v>
      </c>
      <c r="AJ9534" t="s">
        <v>2122</v>
      </c>
      <c r="AK9534" t="s">
        <v>2082</v>
      </c>
      <c r="AL9534" s="12">
        <v>45897.42695601852</v>
      </c>
    </row>
    <row r="9535" spans="1:39" ht="15" customHeight="1" x14ac:dyDescent="0.3">
      <c r="A9535" s="38" t="s">
        <v>23286</v>
      </c>
      <c r="B9535" t="s">
        <v>23287</v>
      </c>
      <c r="C9535" t="s">
        <v>2073</v>
      </c>
      <c r="D9535" t="s">
        <v>282</v>
      </c>
      <c r="E9535" t="s">
        <v>283</v>
      </c>
      <c r="H9535" t="s">
        <v>318</v>
      </c>
      <c r="I9535" t="s">
        <v>23288</v>
      </c>
      <c r="J9535" t="s">
        <v>310</v>
      </c>
      <c r="K9535" t="s">
        <v>2075</v>
      </c>
      <c r="M9535" t="s">
        <v>290</v>
      </c>
      <c r="N9535" t="s">
        <v>295</v>
      </c>
      <c r="Q9535" t="s">
        <v>344</v>
      </c>
      <c r="R9535" t="b">
        <v>0</v>
      </c>
      <c r="S9535" t="b">
        <v>0</v>
      </c>
      <c r="T9535" t="s">
        <v>426</v>
      </c>
      <c r="U9535">
        <v>1</v>
      </c>
      <c r="V9535" s="32" t="s">
        <v>23289</v>
      </c>
      <c r="W9535" t="s">
        <v>23290</v>
      </c>
      <c r="X9535" t="s">
        <v>282</v>
      </c>
      <c r="Y9535" t="s">
        <v>344</v>
      </c>
      <c r="Z9535" t="s">
        <v>284</v>
      </c>
      <c r="AA9535" t="s">
        <v>283</v>
      </c>
      <c r="AB9535"/>
      <c r="AD9535" s="27" t="s">
        <v>2075</v>
      </c>
      <c r="AF9535" t="s">
        <v>290</v>
      </c>
      <c r="AH9535" t="s">
        <v>18672</v>
      </c>
      <c r="AI9535" t="s">
        <v>18673</v>
      </c>
      <c r="AJ9535" t="s">
        <v>18674</v>
      </c>
      <c r="AK9535" t="s">
        <v>2082</v>
      </c>
      <c r="AL9535" s="12">
        <v>45960.78696759259</v>
      </c>
    </row>
    <row r="9536" spans="1:39" ht="15" customHeight="1" x14ac:dyDescent="0.3">
      <c r="A9536" s="38" t="s">
        <v>23286</v>
      </c>
      <c r="B9536" t="s">
        <v>23287</v>
      </c>
      <c r="C9536" t="s">
        <v>2073</v>
      </c>
      <c r="D9536" t="s">
        <v>282</v>
      </c>
      <c r="E9536" t="s">
        <v>283</v>
      </c>
      <c r="H9536" t="s">
        <v>318</v>
      </c>
      <c r="I9536" t="s">
        <v>23288</v>
      </c>
      <c r="J9536" t="s">
        <v>310</v>
      </c>
      <c r="K9536" t="s">
        <v>2075</v>
      </c>
      <c r="M9536" t="s">
        <v>290</v>
      </c>
      <c r="N9536" t="s">
        <v>295</v>
      </c>
      <c r="R9536" t="b">
        <v>0</v>
      </c>
      <c r="S9536" t="b">
        <v>0</v>
      </c>
      <c r="T9536" t="s">
        <v>426</v>
      </c>
      <c r="U9536">
        <v>1</v>
      </c>
      <c r="V9536" s="32" t="s">
        <v>23291</v>
      </c>
      <c r="W9536" t="s">
        <v>23292</v>
      </c>
      <c r="X9536" t="s">
        <v>282</v>
      </c>
      <c r="Y9536" t="s">
        <v>311</v>
      </c>
      <c r="Z9536" t="s">
        <v>284</v>
      </c>
      <c r="AB9536"/>
      <c r="AD9536" s="27" t="s">
        <v>2075</v>
      </c>
      <c r="AF9536" t="s">
        <v>290</v>
      </c>
      <c r="AH9536" t="s">
        <v>1943</v>
      </c>
      <c r="AI9536" t="s">
        <v>18677</v>
      </c>
      <c r="AJ9536" t="s">
        <v>18678</v>
      </c>
      <c r="AK9536" t="s">
        <v>2082</v>
      </c>
      <c r="AL9536" s="12">
        <v>45705.398298611108</v>
      </c>
      <c r="AM9536" t="s">
        <v>291</v>
      </c>
    </row>
    <row r="9537" spans="1:39" ht="15" customHeight="1" x14ac:dyDescent="0.3">
      <c r="A9537" s="38" t="s">
        <v>23286</v>
      </c>
      <c r="B9537" t="s">
        <v>23287</v>
      </c>
      <c r="C9537" t="s">
        <v>2073</v>
      </c>
      <c r="D9537" t="s">
        <v>282</v>
      </c>
      <c r="E9537" t="s">
        <v>283</v>
      </c>
      <c r="H9537" t="s">
        <v>318</v>
      </c>
      <c r="I9537" t="s">
        <v>23288</v>
      </c>
      <c r="J9537" t="s">
        <v>310</v>
      </c>
      <c r="K9537" t="s">
        <v>2075</v>
      </c>
      <c r="M9537" t="s">
        <v>290</v>
      </c>
      <c r="N9537" t="s">
        <v>295</v>
      </c>
      <c r="R9537" t="b">
        <v>0</v>
      </c>
      <c r="S9537" t="b">
        <v>0</v>
      </c>
      <c r="T9537" t="s">
        <v>426</v>
      </c>
      <c r="U9537">
        <v>1</v>
      </c>
      <c r="V9537" s="32" t="s">
        <v>18679</v>
      </c>
      <c r="W9537" t="s">
        <v>18680</v>
      </c>
      <c r="X9537" t="s">
        <v>282</v>
      </c>
      <c r="Y9537" t="s">
        <v>311</v>
      </c>
      <c r="Z9537" t="s">
        <v>284</v>
      </c>
      <c r="AB9537"/>
      <c r="AD9537" s="27" t="s">
        <v>2075</v>
      </c>
      <c r="AF9537" t="s">
        <v>290</v>
      </c>
      <c r="AH9537" t="s">
        <v>18672</v>
      </c>
      <c r="AI9537" t="s">
        <v>18673</v>
      </c>
      <c r="AJ9537" t="s">
        <v>18674</v>
      </c>
      <c r="AK9537" t="s">
        <v>2082</v>
      </c>
      <c r="AL9537" s="12">
        <v>45993.713194444441</v>
      </c>
    </row>
    <row r="9538" spans="1:39" ht="15" customHeight="1" x14ac:dyDescent="0.3">
      <c r="A9538" s="38" t="s">
        <v>23655</v>
      </c>
      <c r="B9538" t="s">
        <v>23656</v>
      </c>
      <c r="C9538" t="s">
        <v>2073</v>
      </c>
      <c r="D9538" t="s">
        <v>282</v>
      </c>
      <c r="E9538" t="s">
        <v>322</v>
      </c>
      <c r="H9538" t="s">
        <v>2067</v>
      </c>
      <c r="I9538" t="s">
        <v>23657</v>
      </c>
      <c r="J9538" t="s">
        <v>284</v>
      </c>
      <c r="K9538" t="s">
        <v>2075</v>
      </c>
      <c r="M9538" t="s">
        <v>290</v>
      </c>
      <c r="N9538" t="s">
        <v>365</v>
      </c>
      <c r="O9538" t="s">
        <v>2076</v>
      </c>
      <c r="Q9538" t="s">
        <v>344</v>
      </c>
      <c r="R9538" t="b">
        <v>0</v>
      </c>
      <c r="S9538" t="b">
        <v>0</v>
      </c>
      <c r="T9538" t="s">
        <v>426</v>
      </c>
      <c r="U9538">
        <v>1</v>
      </c>
      <c r="V9538" s="32" t="s">
        <v>13897</v>
      </c>
      <c r="W9538" t="s">
        <v>13898</v>
      </c>
      <c r="X9538" t="s">
        <v>282</v>
      </c>
      <c r="Y9538" t="s">
        <v>344</v>
      </c>
      <c r="Z9538" t="s">
        <v>284</v>
      </c>
      <c r="AB9538"/>
      <c r="AD9538" s="27" t="s">
        <v>2075</v>
      </c>
      <c r="AF9538" t="s">
        <v>290</v>
      </c>
      <c r="AH9538" t="s">
        <v>2012</v>
      </c>
      <c r="AI9538" t="s">
        <v>2121</v>
      </c>
      <c r="AJ9538" t="s">
        <v>2122</v>
      </c>
      <c r="AK9538" t="s">
        <v>2082</v>
      </c>
      <c r="AL9538" s="12">
        <v>45881.400324074071</v>
      </c>
    </row>
    <row r="9539" spans="1:39" ht="15" customHeight="1" x14ac:dyDescent="0.3">
      <c r="A9539" s="38" t="s">
        <v>23655</v>
      </c>
      <c r="B9539" t="s">
        <v>23656</v>
      </c>
      <c r="C9539" t="s">
        <v>2073</v>
      </c>
      <c r="D9539" t="s">
        <v>282</v>
      </c>
      <c r="E9539" t="s">
        <v>322</v>
      </c>
      <c r="H9539" t="s">
        <v>2067</v>
      </c>
      <c r="I9539" t="s">
        <v>23657</v>
      </c>
      <c r="J9539" t="s">
        <v>284</v>
      </c>
      <c r="K9539" t="s">
        <v>2075</v>
      </c>
      <c r="M9539" t="s">
        <v>290</v>
      </c>
      <c r="N9539" t="s">
        <v>365</v>
      </c>
      <c r="O9539" t="s">
        <v>2076</v>
      </c>
      <c r="R9539" t="b">
        <v>0</v>
      </c>
      <c r="S9539" t="b">
        <v>0</v>
      </c>
      <c r="T9539" t="s">
        <v>426</v>
      </c>
      <c r="U9539">
        <v>1</v>
      </c>
      <c r="V9539" s="32" t="s">
        <v>13899</v>
      </c>
      <c r="W9539" t="s">
        <v>13900</v>
      </c>
      <c r="X9539" t="s">
        <v>282</v>
      </c>
      <c r="Y9539" t="s">
        <v>311</v>
      </c>
      <c r="Z9539" t="s">
        <v>284</v>
      </c>
      <c r="AB9539"/>
      <c r="AD9539" s="27" t="s">
        <v>2075</v>
      </c>
      <c r="AF9539" t="s">
        <v>290</v>
      </c>
      <c r="AH9539" t="s">
        <v>2012</v>
      </c>
      <c r="AI9539" t="s">
        <v>2121</v>
      </c>
      <c r="AJ9539" t="s">
        <v>2122</v>
      </c>
      <c r="AK9539" t="s">
        <v>2082</v>
      </c>
      <c r="AL9539" s="12">
        <v>45881.404965277776</v>
      </c>
    </row>
    <row r="9540" spans="1:39" ht="15" customHeight="1" x14ac:dyDescent="0.3">
      <c r="A9540" s="38" t="s">
        <v>23329</v>
      </c>
      <c r="B9540" t="s">
        <v>23330</v>
      </c>
      <c r="C9540" t="s">
        <v>2073</v>
      </c>
      <c r="D9540" t="s">
        <v>282</v>
      </c>
      <c r="E9540" t="s">
        <v>283</v>
      </c>
      <c r="H9540" t="s">
        <v>25617</v>
      </c>
      <c r="I9540" t="s">
        <v>23331</v>
      </c>
      <c r="J9540" t="s">
        <v>310</v>
      </c>
      <c r="K9540" t="s">
        <v>2075</v>
      </c>
      <c r="M9540" t="s">
        <v>290</v>
      </c>
      <c r="N9540" t="s">
        <v>295</v>
      </c>
      <c r="Q9540" t="s">
        <v>344</v>
      </c>
      <c r="R9540" t="b">
        <v>0</v>
      </c>
      <c r="S9540" t="b">
        <v>0</v>
      </c>
      <c r="T9540" t="s">
        <v>426</v>
      </c>
      <c r="U9540">
        <v>1</v>
      </c>
      <c r="V9540" s="32" t="s">
        <v>23289</v>
      </c>
      <c r="W9540" t="s">
        <v>23290</v>
      </c>
      <c r="X9540" t="s">
        <v>282</v>
      </c>
      <c r="Y9540" t="s">
        <v>344</v>
      </c>
      <c r="Z9540" t="s">
        <v>284</v>
      </c>
      <c r="AA9540" t="s">
        <v>283</v>
      </c>
      <c r="AB9540"/>
      <c r="AD9540" s="27" t="s">
        <v>2075</v>
      </c>
      <c r="AF9540" t="s">
        <v>290</v>
      </c>
      <c r="AH9540" t="s">
        <v>18672</v>
      </c>
      <c r="AI9540" t="s">
        <v>18673</v>
      </c>
      <c r="AJ9540" t="s">
        <v>18674</v>
      </c>
      <c r="AK9540" t="s">
        <v>2082</v>
      </c>
      <c r="AL9540" s="12">
        <v>45960.78696759259</v>
      </c>
    </row>
    <row r="9541" spans="1:39" ht="15" customHeight="1" x14ac:dyDescent="0.3">
      <c r="A9541" s="38" t="s">
        <v>23329</v>
      </c>
      <c r="B9541" t="s">
        <v>23330</v>
      </c>
      <c r="C9541" t="s">
        <v>2073</v>
      </c>
      <c r="D9541" t="s">
        <v>282</v>
      </c>
      <c r="E9541" t="s">
        <v>283</v>
      </c>
      <c r="H9541" t="s">
        <v>25617</v>
      </c>
      <c r="I9541" t="s">
        <v>23331</v>
      </c>
      <c r="J9541" t="s">
        <v>310</v>
      </c>
      <c r="K9541" t="s">
        <v>2075</v>
      </c>
      <c r="M9541" t="s">
        <v>290</v>
      </c>
      <c r="N9541" t="s">
        <v>295</v>
      </c>
      <c r="R9541" t="b">
        <v>0</v>
      </c>
      <c r="S9541" t="b">
        <v>0</v>
      </c>
      <c r="T9541" t="s">
        <v>426</v>
      </c>
      <c r="U9541">
        <v>1</v>
      </c>
      <c r="V9541" s="32" t="s">
        <v>23291</v>
      </c>
      <c r="W9541" t="s">
        <v>23292</v>
      </c>
      <c r="X9541" t="s">
        <v>282</v>
      </c>
      <c r="Y9541" t="s">
        <v>311</v>
      </c>
      <c r="Z9541" t="s">
        <v>284</v>
      </c>
      <c r="AB9541"/>
      <c r="AD9541" s="27" t="s">
        <v>2075</v>
      </c>
      <c r="AF9541" t="s">
        <v>290</v>
      </c>
      <c r="AH9541" t="s">
        <v>1943</v>
      </c>
      <c r="AI9541" t="s">
        <v>18677</v>
      </c>
      <c r="AJ9541" t="s">
        <v>18678</v>
      </c>
      <c r="AK9541" t="s">
        <v>2082</v>
      </c>
      <c r="AL9541" s="12">
        <v>45705.398298611108</v>
      </c>
      <c r="AM9541" t="s">
        <v>291</v>
      </c>
    </row>
    <row r="9542" spans="1:39" ht="15" customHeight="1" x14ac:dyDescent="0.3">
      <c r="A9542" s="38" t="s">
        <v>23329</v>
      </c>
      <c r="B9542" t="s">
        <v>23330</v>
      </c>
      <c r="C9542" t="s">
        <v>2073</v>
      </c>
      <c r="D9542" t="s">
        <v>282</v>
      </c>
      <c r="E9542" t="s">
        <v>283</v>
      </c>
      <c r="H9542" t="s">
        <v>25617</v>
      </c>
      <c r="I9542" t="s">
        <v>23331</v>
      </c>
      <c r="J9542" t="s">
        <v>310</v>
      </c>
      <c r="K9542" t="s">
        <v>2075</v>
      </c>
      <c r="M9542" t="s">
        <v>290</v>
      </c>
      <c r="N9542" t="s">
        <v>295</v>
      </c>
      <c r="R9542" t="b">
        <v>0</v>
      </c>
      <c r="S9542" t="b">
        <v>0</v>
      </c>
      <c r="T9542" t="s">
        <v>426</v>
      </c>
      <c r="U9542">
        <v>1</v>
      </c>
      <c r="V9542" s="32" t="s">
        <v>18679</v>
      </c>
      <c r="W9542" t="s">
        <v>18680</v>
      </c>
      <c r="X9542" t="s">
        <v>282</v>
      </c>
      <c r="Y9542" t="s">
        <v>311</v>
      </c>
      <c r="Z9542" t="s">
        <v>284</v>
      </c>
      <c r="AB9542"/>
      <c r="AD9542" s="27" t="s">
        <v>2075</v>
      </c>
      <c r="AF9542" t="s">
        <v>290</v>
      </c>
      <c r="AH9542" t="s">
        <v>18672</v>
      </c>
      <c r="AI9542" t="s">
        <v>18673</v>
      </c>
      <c r="AJ9542" t="s">
        <v>18674</v>
      </c>
      <c r="AK9542" t="s">
        <v>2082</v>
      </c>
      <c r="AL9542" s="12">
        <v>45993.713194444441</v>
      </c>
    </row>
    <row r="9543" spans="1:39" ht="15" customHeight="1" x14ac:dyDescent="0.3">
      <c r="A9543" s="38" t="s">
        <v>23606</v>
      </c>
      <c r="B9543" t="s">
        <v>23607</v>
      </c>
      <c r="C9543" t="s">
        <v>2073</v>
      </c>
      <c r="D9543" t="s">
        <v>282</v>
      </c>
      <c r="E9543" t="s">
        <v>283</v>
      </c>
      <c r="H9543" t="s">
        <v>25634</v>
      </c>
      <c r="I9543" t="s">
        <v>23608</v>
      </c>
      <c r="J9543" t="s">
        <v>310</v>
      </c>
      <c r="K9543" t="s">
        <v>2075</v>
      </c>
      <c r="M9543" t="s">
        <v>290</v>
      </c>
      <c r="N9543" t="s">
        <v>295</v>
      </c>
      <c r="Q9543" t="s">
        <v>344</v>
      </c>
      <c r="R9543" t="b">
        <v>0</v>
      </c>
      <c r="S9543" t="b">
        <v>0</v>
      </c>
      <c r="T9543" t="s">
        <v>426</v>
      </c>
      <c r="U9543">
        <v>1</v>
      </c>
      <c r="V9543" s="32" t="s">
        <v>19291</v>
      </c>
      <c r="W9543" t="s">
        <v>19292</v>
      </c>
      <c r="X9543" t="s">
        <v>282</v>
      </c>
      <c r="Y9543" t="s">
        <v>344</v>
      </c>
      <c r="Z9543" t="s">
        <v>284</v>
      </c>
      <c r="AA9543" t="s">
        <v>283</v>
      </c>
      <c r="AB9543"/>
      <c r="AD9543" s="27" t="s">
        <v>2075</v>
      </c>
      <c r="AF9543" t="s">
        <v>290</v>
      </c>
      <c r="AH9543" t="s">
        <v>18672</v>
      </c>
      <c r="AI9543" t="s">
        <v>18673</v>
      </c>
      <c r="AJ9543" t="s">
        <v>18674</v>
      </c>
      <c r="AK9543" t="s">
        <v>2082</v>
      </c>
      <c r="AL9543" s="12">
        <v>45965.6875</v>
      </c>
    </row>
    <row r="9544" spans="1:39" ht="15" customHeight="1" x14ac:dyDescent="0.3">
      <c r="A9544" s="38" t="s">
        <v>23606</v>
      </c>
      <c r="B9544" t="s">
        <v>23607</v>
      </c>
      <c r="C9544" t="s">
        <v>2073</v>
      </c>
      <c r="D9544" t="s">
        <v>282</v>
      </c>
      <c r="E9544" t="s">
        <v>283</v>
      </c>
      <c r="H9544" t="s">
        <v>25634</v>
      </c>
      <c r="I9544" t="s">
        <v>23608</v>
      </c>
      <c r="J9544" t="s">
        <v>310</v>
      </c>
      <c r="K9544" t="s">
        <v>2075</v>
      </c>
      <c r="M9544" t="s">
        <v>290</v>
      </c>
      <c r="N9544" t="s">
        <v>295</v>
      </c>
      <c r="R9544" t="b">
        <v>0</v>
      </c>
      <c r="S9544" t="b">
        <v>0</v>
      </c>
      <c r="T9544" t="s">
        <v>426</v>
      </c>
      <c r="U9544">
        <v>1</v>
      </c>
      <c r="V9544" s="32" t="s">
        <v>23300</v>
      </c>
      <c r="W9544" t="s">
        <v>23301</v>
      </c>
      <c r="X9544" t="s">
        <v>282</v>
      </c>
      <c r="Y9544" t="s">
        <v>311</v>
      </c>
      <c r="Z9544" t="s">
        <v>284</v>
      </c>
      <c r="AB9544"/>
      <c r="AD9544" s="27" t="s">
        <v>2075</v>
      </c>
      <c r="AF9544" t="s">
        <v>290</v>
      </c>
      <c r="AH9544" t="s">
        <v>1943</v>
      </c>
      <c r="AI9544" t="s">
        <v>18677</v>
      </c>
      <c r="AJ9544" t="s">
        <v>18678</v>
      </c>
      <c r="AK9544" t="s">
        <v>2082</v>
      </c>
      <c r="AL9544" s="12">
        <v>45703.7187962963</v>
      </c>
      <c r="AM9544" t="s">
        <v>291</v>
      </c>
    </row>
    <row r="9545" spans="1:39" ht="15" customHeight="1" x14ac:dyDescent="0.3">
      <c r="A9545" s="38" t="s">
        <v>23606</v>
      </c>
      <c r="B9545" t="s">
        <v>23607</v>
      </c>
      <c r="C9545" t="s">
        <v>2073</v>
      </c>
      <c r="D9545" t="s">
        <v>282</v>
      </c>
      <c r="E9545" t="s">
        <v>283</v>
      </c>
      <c r="H9545" t="s">
        <v>25634</v>
      </c>
      <c r="I9545" t="s">
        <v>23608</v>
      </c>
      <c r="J9545" t="s">
        <v>310</v>
      </c>
      <c r="K9545" t="s">
        <v>2075</v>
      </c>
      <c r="M9545" t="s">
        <v>290</v>
      </c>
      <c r="N9545" t="s">
        <v>295</v>
      </c>
      <c r="R9545" t="b">
        <v>0</v>
      </c>
      <c r="S9545" t="b">
        <v>0</v>
      </c>
      <c r="T9545" t="s">
        <v>426</v>
      </c>
      <c r="U9545">
        <v>1</v>
      </c>
      <c r="V9545" s="32" t="s">
        <v>18679</v>
      </c>
      <c r="W9545" t="s">
        <v>18680</v>
      </c>
      <c r="X9545" t="s">
        <v>282</v>
      </c>
      <c r="Y9545" t="s">
        <v>311</v>
      </c>
      <c r="Z9545" t="s">
        <v>284</v>
      </c>
      <c r="AB9545"/>
      <c r="AD9545" s="27" t="s">
        <v>2075</v>
      </c>
      <c r="AF9545" t="s">
        <v>290</v>
      </c>
      <c r="AH9545" t="s">
        <v>18672</v>
      </c>
      <c r="AI9545" t="s">
        <v>18673</v>
      </c>
      <c r="AJ9545" t="s">
        <v>18674</v>
      </c>
      <c r="AK9545" t="s">
        <v>2082</v>
      </c>
      <c r="AL9545" s="12">
        <v>45993.713194444441</v>
      </c>
    </row>
    <row r="9546" spans="1:39" ht="15" customHeight="1" x14ac:dyDescent="0.3">
      <c r="A9546" s="38" t="s">
        <v>22169</v>
      </c>
      <c r="B9546" t="s">
        <v>22170</v>
      </c>
      <c r="C9546" t="s">
        <v>2092</v>
      </c>
      <c r="D9546" t="s">
        <v>282</v>
      </c>
      <c r="E9546" t="s">
        <v>322</v>
      </c>
      <c r="G9546" t="s">
        <v>396</v>
      </c>
      <c r="H9546" t="s">
        <v>396</v>
      </c>
      <c r="I9546" t="s">
        <v>22171</v>
      </c>
      <c r="J9546" t="s">
        <v>284</v>
      </c>
      <c r="K9546" t="s">
        <v>2075</v>
      </c>
      <c r="M9546" t="s">
        <v>290</v>
      </c>
      <c r="N9546" t="s">
        <v>355</v>
      </c>
      <c r="O9546" t="s">
        <v>2076</v>
      </c>
      <c r="Q9546" t="s">
        <v>356</v>
      </c>
      <c r="R9546" t="b">
        <v>1</v>
      </c>
      <c r="S9546" t="b">
        <v>1</v>
      </c>
      <c r="T9546" t="s">
        <v>424</v>
      </c>
      <c r="U9546" t="s">
        <v>2234</v>
      </c>
      <c r="V9546" s="32" t="s">
        <v>2235</v>
      </c>
      <c r="AB9546"/>
      <c r="AD9546" s="27"/>
    </row>
    <row r="9547" spans="1:39" ht="15" customHeight="1" x14ac:dyDescent="0.3">
      <c r="A9547" s="38" t="s">
        <v>22311</v>
      </c>
      <c r="B9547" t="s">
        <v>22312</v>
      </c>
      <c r="C9547" t="s">
        <v>2073</v>
      </c>
      <c r="D9547" t="s">
        <v>282</v>
      </c>
      <c r="E9547" t="s">
        <v>283</v>
      </c>
      <c r="H9547" t="s">
        <v>25618</v>
      </c>
      <c r="I9547" t="s">
        <v>22313</v>
      </c>
      <c r="J9547" t="s">
        <v>284</v>
      </c>
      <c r="K9547" t="s">
        <v>2075</v>
      </c>
      <c r="M9547" t="s">
        <v>290</v>
      </c>
      <c r="N9547" t="s">
        <v>365</v>
      </c>
      <c r="O9547" t="s">
        <v>2076</v>
      </c>
      <c r="Q9547" t="s">
        <v>344</v>
      </c>
      <c r="R9547" t="b">
        <v>0</v>
      </c>
      <c r="S9547" t="b">
        <v>0</v>
      </c>
      <c r="T9547" t="s">
        <v>426</v>
      </c>
      <c r="U9547">
        <v>1</v>
      </c>
      <c r="V9547" s="32" t="s">
        <v>22066</v>
      </c>
      <c r="W9547" t="s">
        <v>22067</v>
      </c>
      <c r="X9547" t="s">
        <v>282</v>
      </c>
      <c r="Y9547" t="s">
        <v>344</v>
      </c>
      <c r="Z9547" t="s">
        <v>284</v>
      </c>
      <c r="AB9547"/>
      <c r="AD9547" s="27" t="s">
        <v>2214</v>
      </c>
      <c r="AF9547" t="s">
        <v>290</v>
      </c>
      <c r="AH9547" t="s">
        <v>371</v>
      </c>
      <c r="AI9547" t="s">
        <v>3206</v>
      </c>
      <c r="AJ9547" t="s">
        <v>3207</v>
      </c>
      <c r="AK9547" t="s">
        <v>2082</v>
      </c>
      <c r="AL9547" s="12">
        <v>45329.436747685184</v>
      </c>
    </row>
    <row r="9548" spans="1:39" ht="15" customHeight="1" x14ac:dyDescent="0.3">
      <c r="A9548" s="38" t="s">
        <v>22311</v>
      </c>
      <c r="B9548" t="s">
        <v>22312</v>
      </c>
      <c r="C9548" t="s">
        <v>2073</v>
      </c>
      <c r="D9548" t="s">
        <v>282</v>
      </c>
      <c r="E9548" t="s">
        <v>283</v>
      </c>
      <c r="H9548" t="s">
        <v>25618</v>
      </c>
      <c r="I9548" t="s">
        <v>22313</v>
      </c>
      <c r="J9548" t="s">
        <v>284</v>
      </c>
      <c r="K9548" t="s">
        <v>2075</v>
      </c>
      <c r="M9548" t="s">
        <v>290</v>
      </c>
      <c r="N9548" t="s">
        <v>365</v>
      </c>
      <c r="O9548" t="s">
        <v>2076</v>
      </c>
      <c r="Q9548" t="s">
        <v>344</v>
      </c>
      <c r="R9548" t="b">
        <v>0</v>
      </c>
      <c r="S9548" t="b">
        <v>0</v>
      </c>
      <c r="T9548" t="s">
        <v>426</v>
      </c>
      <c r="U9548">
        <v>1</v>
      </c>
      <c r="V9548" s="32" t="s">
        <v>22064</v>
      </c>
      <c r="W9548" t="s">
        <v>22065</v>
      </c>
      <c r="X9548" t="s">
        <v>282</v>
      </c>
      <c r="Y9548" t="s">
        <v>344</v>
      </c>
      <c r="Z9548" t="s">
        <v>284</v>
      </c>
      <c r="AA9548" t="s">
        <v>283</v>
      </c>
      <c r="AB9548"/>
      <c r="AD9548" s="27" t="s">
        <v>2075</v>
      </c>
      <c r="AF9548" t="s">
        <v>290</v>
      </c>
      <c r="AH9548" t="s">
        <v>1943</v>
      </c>
      <c r="AI9548" t="s">
        <v>18677</v>
      </c>
      <c r="AJ9548" t="s">
        <v>18678</v>
      </c>
      <c r="AK9548" t="s">
        <v>2082</v>
      </c>
      <c r="AL9548" s="12">
        <v>45701.472222222219</v>
      </c>
    </row>
    <row r="9549" spans="1:39" ht="15" customHeight="1" x14ac:dyDescent="0.3">
      <c r="A9549" s="38" t="s">
        <v>22311</v>
      </c>
      <c r="B9549" t="s">
        <v>22312</v>
      </c>
      <c r="C9549" t="s">
        <v>2073</v>
      </c>
      <c r="D9549" t="s">
        <v>282</v>
      </c>
      <c r="E9549" t="s">
        <v>283</v>
      </c>
      <c r="H9549" t="s">
        <v>25618</v>
      </c>
      <c r="I9549" t="s">
        <v>22313</v>
      </c>
      <c r="J9549" t="s">
        <v>284</v>
      </c>
      <c r="K9549" t="s">
        <v>2075</v>
      </c>
      <c r="M9549" t="s">
        <v>290</v>
      </c>
      <c r="N9549" t="s">
        <v>365</v>
      </c>
      <c r="O9549" t="s">
        <v>2076</v>
      </c>
      <c r="R9549" t="b">
        <v>0</v>
      </c>
      <c r="S9549" t="b">
        <v>0</v>
      </c>
      <c r="T9549" t="s">
        <v>426</v>
      </c>
      <c r="U9549">
        <v>1</v>
      </c>
      <c r="V9549" s="32" t="s">
        <v>18679</v>
      </c>
      <c r="W9549" t="s">
        <v>18680</v>
      </c>
      <c r="X9549" t="s">
        <v>282</v>
      </c>
      <c r="Y9549" t="s">
        <v>311</v>
      </c>
      <c r="Z9549" t="s">
        <v>284</v>
      </c>
      <c r="AB9549"/>
      <c r="AD9549" s="27" t="s">
        <v>2075</v>
      </c>
      <c r="AF9549" t="s">
        <v>290</v>
      </c>
      <c r="AH9549" t="s">
        <v>18672</v>
      </c>
      <c r="AI9549" t="s">
        <v>18673</v>
      </c>
      <c r="AJ9549" t="s">
        <v>18674</v>
      </c>
      <c r="AK9549" t="s">
        <v>2082</v>
      </c>
      <c r="AL9549" s="12">
        <v>45993.713194444441</v>
      </c>
    </row>
    <row r="9550" spans="1:39" ht="15" customHeight="1" x14ac:dyDescent="0.3">
      <c r="A9550" s="38" t="s">
        <v>22418</v>
      </c>
      <c r="B9550" t="s">
        <v>22419</v>
      </c>
      <c r="C9550" t="s">
        <v>2073</v>
      </c>
      <c r="D9550" t="s">
        <v>282</v>
      </c>
      <c r="E9550" t="s">
        <v>283</v>
      </c>
      <c r="H9550" t="s">
        <v>25637</v>
      </c>
      <c r="I9550" t="s">
        <v>22420</v>
      </c>
      <c r="J9550" t="s">
        <v>284</v>
      </c>
      <c r="K9550" t="s">
        <v>2075</v>
      </c>
      <c r="M9550" t="s">
        <v>290</v>
      </c>
      <c r="N9550" t="s">
        <v>295</v>
      </c>
      <c r="Q9550" t="s">
        <v>344</v>
      </c>
      <c r="R9550" t="b">
        <v>0</v>
      </c>
      <c r="S9550" t="b">
        <v>0</v>
      </c>
      <c r="T9550" t="s">
        <v>426</v>
      </c>
      <c r="U9550">
        <v>1</v>
      </c>
      <c r="V9550" s="32" t="s">
        <v>22421</v>
      </c>
      <c r="W9550" t="s">
        <v>22422</v>
      </c>
      <c r="X9550" t="s">
        <v>282</v>
      </c>
      <c r="Y9550" t="s">
        <v>344</v>
      </c>
      <c r="Z9550" t="s">
        <v>284</v>
      </c>
      <c r="AA9550" t="s">
        <v>283</v>
      </c>
      <c r="AB9550"/>
      <c r="AD9550" s="27" t="s">
        <v>2075</v>
      </c>
      <c r="AF9550" t="s">
        <v>290</v>
      </c>
      <c r="AH9550" t="s">
        <v>18672</v>
      </c>
      <c r="AI9550" t="s">
        <v>18673</v>
      </c>
      <c r="AJ9550" t="s">
        <v>18674</v>
      </c>
      <c r="AK9550" t="s">
        <v>2082</v>
      </c>
      <c r="AL9550" s="12">
        <v>45959.488530092596</v>
      </c>
    </row>
    <row r="9551" spans="1:39" ht="15" customHeight="1" x14ac:dyDescent="0.3">
      <c r="A9551" s="38" t="s">
        <v>22418</v>
      </c>
      <c r="B9551" t="s">
        <v>22419</v>
      </c>
      <c r="C9551" t="s">
        <v>2073</v>
      </c>
      <c r="D9551" t="s">
        <v>282</v>
      </c>
      <c r="E9551" t="s">
        <v>283</v>
      </c>
      <c r="H9551" t="s">
        <v>25637</v>
      </c>
      <c r="I9551" t="s">
        <v>22420</v>
      </c>
      <c r="J9551" t="s">
        <v>284</v>
      </c>
      <c r="K9551" t="s">
        <v>2075</v>
      </c>
      <c r="M9551" t="s">
        <v>290</v>
      </c>
      <c r="N9551" t="s">
        <v>295</v>
      </c>
      <c r="R9551" t="b">
        <v>0</v>
      </c>
      <c r="S9551" t="b">
        <v>0</v>
      </c>
      <c r="T9551" t="s">
        <v>426</v>
      </c>
      <c r="U9551">
        <v>1</v>
      </c>
      <c r="V9551" s="32" t="s">
        <v>22423</v>
      </c>
      <c r="W9551" t="s">
        <v>22424</v>
      </c>
      <c r="X9551" t="s">
        <v>282</v>
      </c>
      <c r="Y9551" t="s">
        <v>311</v>
      </c>
      <c r="Z9551" t="s">
        <v>284</v>
      </c>
      <c r="AB9551"/>
      <c r="AD9551" s="27" t="s">
        <v>2075</v>
      </c>
      <c r="AF9551" t="s">
        <v>290</v>
      </c>
      <c r="AH9551" t="s">
        <v>18672</v>
      </c>
      <c r="AI9551" t="s">
        <v>18673</v>
      </c>
      <c r="AJ9551" t="s">
        <v>18674</v>
      </c>
      <c r="AK9551" t="s">
        <v>2082</v>
      </c>
      <c r="AL9551" s="12">
        <v>45959.489942129629</v>
      </c>
    </row>
    <row r="9552" spans="1:39" ht="15" customHeight="1" x14ac:dyDescent="0.3">
      <c r="A9552" s="38" t="s">
        <v>22418</v>
      </c>
      <c r="B9552" t="s">
        <v>22419</v>
      </c>
      <c r="C9552" t="s">
        <v>2073</v>
      </c>
      <c r="D9552" t="s">
        <v>282</v>
      </c>
      <c r="E9552" t="s">
        <v>283</v>
      </c>
      <c r="H9552" t="s">
        <v>25637</v>
      </c>
      <c r="I9552" t="s">
        <v>22420</v>
      </c>
      <c r="J9552" t="s">
        <v>284</v>
      </c>
      <c r="K9552" t="s">
        <v>2075</v>
      </c>
      <c r="M9552" t="s">
        <v>290</v>
      </c>
      <c r="N9552" t="s">
        <v>295</v>
      </c>
      <c r="R9552" t="b">
        <v>0</v>
      </c>
      <c r="S9552" t="b">
        <v>0</v>
      </c>
      <c r="T9552" t="s">
        <v>426</v>
      </c>
      <c r="U9552">
        <v>1</v>
      </c>
      <c r="V9552" s="32" t="s">
        <v>18679</v>
      </c>
      <c r="W9552" t="s">
        <v>18680</v>
      </c>
      <c r="X9552" t="s">
        <v>282</v>
      </c>
      <c r="Y9552" t="s">
        <v>311</v>
      </c>
      <c r="Z9552" t="s">
        <v>284</v>
      </c>
      <c r="AB9552"/>
      <c r="AD9552" s="27" t="s">
        <v>2075</v>
      </c>
      <c r="AF9552" t="s">
        <v>290</v>
      </c>
      <c r="AH9552" t="s">
        <v>18672</v>
      </c>
      <c r="AI9552" t="s">
        <v>18673</v>
      </c>
      <c r="AJ9552" t="s">
        <v>18674</v>
      </c>
      <c r="AK9552" t="s">
        <v>2082</v>
      </c>
      <c r="AL9552" s="12">
        <v>45993.713194444441</v>
      </c>
    </row>
    <row r="9553" spans="1:38" ht="15" customHeight="1" x14ac:dyDescent="0.3">
      <c r="A9553" s="38" t="s">
        <v>22175</v>
      </c>
      <c r="B9553" t="s">
        <v>22176</v>
      </c>
      <c r="C9553" t="s">
        <v>2073</v>
      </c>
      <c r="D9553" t="s">
        <v>282</v>
      </c>
      <c r="I9553" t="s">
        <v>22177</v>
      </c>
      <c r="J9553" t="s">
        <v>284</v>
      </c>
      <c r="K9553" t="s">
        <v>2075</v>
      </c>
      <c r="M9553" t="s">
        <v>373</v>
      </c>
      <c r="N9553" t="s">
        <v>286</v>
      </c>
      <c r="O9553" t="s">
        <v>2076</v>
      </c>
      <c r="Q9553" t="s">
        <v>344</v>
      </c>
      <c r="R9553" t="b">
        <v>0</v>
      </c>
      <c r="S9553" t="b">
        <v>0</v>
      </c>
      <c r="T9553" t="s">
        <v>426</v>
      </c>
      <c r="U9553">
        <v>1</v>
      </c>
      <c r="V9553" s="32" t="s">
        <v>20021</v>
      </c>
      <c r="W9553" t="s">
        <v>20018</v>
      </c>
      <c r="X9553" t="s">
        <v>282</v>
      </c>
      <c r="Y9553" t="s">
        <v>344</v>
      </c>
      <c r="Z9553" t="s">
        <v>284</v>
      </c>
      <c r="AB9553"/>
      <c r="AD9553" s="27" t="s">
        <v>3330</v>
      </c>
      <c r="AF9553" t="s">
        <v>373</v>
      </c>
      <c r="AH9553" t="s">
        <v>1999</v>
      </c>
      <c r="AI9553" t="s">
        <v>7863</v>
      </c>
      <c r="AJ9553" t="s">
        <v>7864</v>
      </c>
      <c r="AK9553" t="s">
        <v>2082</v>
      </c>
      <c r="AL9553" s="12">
        <v>45695.463483796295</v>
      </c>
    </row>
    <row r="9554" spans="1:38" ht="15" customHeight="1" x14ac:dyDescent="0.3">
      <c r="A9554" s="38" t="s">
        <v>22175</v>
      </c>
      <c r="B9554" t="s">
        <v>22176</v>
      </c>
      <c r="C9554" t="s">
        <v>2073</v>
      </c>
      <c r="D9554" t="s">
        <v>282</v>
      </c>
      <c r="I9554" t="s">
        <v>22177</v>
      </c>
      <c r="J9554" t="s">
        <v>284</v>
      </c>
      <c r="K9554" t="s">
        <v>2075</v>
      </c>
      <c r="M9554" t="s">
        <v>373</v>
      </c>
      <c r="N9554" t="s">
        <v>286</v>
      </c>
      <c r="O9554" t="s">
        <v>2076</v>
      </c>
      <c r="Q9554" t="s">
        <v>344</v>
      </c>
      <c r="R9554" t="b">
        <v>0</v>
      </c>
      <c r="S9554" t="b">
        <v>0</v>
      </c>
      <c r="T9554" t="s">
        <v>426</v>
      </c>
      <c r="U9554">
        <v>1</v>
      </c>
      <c r="V9554" s="32" t="s">
        <v>20017</v>
      </c>
      <c r="W9554" t="s">
        <v>20018</v>
      </c>
      <c r="X9554" t="s">
        <v>282</v>
      </c>
      <c r="Y9554" t="s">
        <v>344</v>
      </c>
      <c r="Z9554" t="s">
        <v>284</v>
      </c>
      <c r="AB9554"/>
      <c r="AD9554" s="27" t="s">
        <v>2075</v>
      </c>
      <c r="AF9554" t="s">
        <v>373</v>
      </c>
      <c r="AH9554" t="s">
        <v>2012</v>
      </c>
      <c r="AI9554" t="s">
        <v>2121</v>
      </c>
      <c r="AJ9554" t="s">
        <v>2122</v>
      </c>
      <c r="AK9554" t="s">
        <v>2082</v>
      </c>
      <c r="AL9554" s="12">
        <v>45888.393888888888</v>
      </c>
    </row>
    <row r="9555" spans="1:38" ht="15" customHeight="1" x14ac:dyDescent="0.3">
      <c r="A9555" s="38" t="s">
        <v>22205</v>
      </c>
      <c r="B9555" t="s">
        <v>19734</v>
      </c>
      <c r="C9555" t="s">
        <v>2073</v>
      </c>
      <c r="D9555" t="s">
        <v>282</v>
      </c>
      <c r="E9555" t="s">
        <v>299</v>
      </c>
      <c r="H9555" t="s">
        <v>313</v>
      </c>
      <c r="I9555" t="s">
        <v>22206</v>
      </c>
      <c r="J9555" t="s">
        <v>284</v>
      </c>
      <c r="K9555" t="s">
        <v>2075</v>
      </c>
      <c r="M9555" t="s">
        <v>290</v>
      </c>
      <c r="N9555" t="s">
        <v>365</v>
      </c>
      <c r="O9555" t="s">
        <v>2228</v>
      </c>
      <c r="Q9555" t="s">
        <v>344</v>
      </c>
      <c r="R9555" t="b">
        <v>0</v>
      </c>
      <c r="S9555" t="b">
        <v>0</v>
      </c>
      <c r="T9555" t="s">
        <v>426</v>
      </c>
      <c r="U9555">
        <v>1</v>
      </c>
      <c r="V9555" s="32" t="s">
        <v>6622</v>
      </c>
      <c r="W9555" t="s">
        <v>6623</v>
      </c>
      <c r="X9555" t="s">
        <v>282</v>
      </c>
      <c r="Y9555" t="s">
        <v>344</v>
      </c>
      <c r="Z9555" t="s">
        <v>284</v>
      </c>
      <c r="AB9555"/>
      <c r="AD9555" s="27" t="s">
        <v>2075</v>
      </c>
      <c r="AF9555" t="s">
        <v>290</v>
      </c>
      <c r="AH9555" t="s">
        <v>2169</v>
      </c>
      <c r="AI9555" t="s">
        <v>2170</v>
      </c>
      <c r="AJ9555" t="s">
        <v>2171</v>
      </c>
      <c r="AK9555" t="s">
        <v>2082</v>
      </c>
      <c r="AL9555" s="12">
        <v>46001.249513888892</v>
      </c>
    </row>
    <row r="9556" spans="1:38" ht="15" customHeight="1" x14ac:dyDescent="0.3">
      <c r="A9556" s="38" t="s">
        <v>22205</v>
      </c>
      <c r="B9556" t="s">
        <v>19734</v>
      </c>
      <c r="C9556" t="s">
        <v>2073</v>
      </c>
      <c r="D9556" t="s">
        <v>282</v>
      </c>
      <c r="E9556" t="s">
        <v>299</v>
      </c>
      <c r="H9556" t="s">
        <v>313</v>
      </c>
      <c r="I9556" t="s">
        <v>22206</v>
      </c>
      <c r="J9556" t="s">
        <v>284</v>
      </c>
      <c r="K9556" t="s">
        <v>2075</v>
      </c>
      <c r="M9556" t="s">
        <v>290</v>
      </c>
      <c r="N9556" t="s">
        <v>365</v>
      </c>
      <c r="O9556" t="s">
        <v>2228</v>
      </c>
      <c r="Q9556" t="s">
        <v>344</v>
      </c>
      <c r="R9556" t="b">
        <v>0</v>
      </c>
      <c r="S9556" t="b">
        <v>0</v>
      </c>
      <c r="T9556" t="s">
        <v>426</v>
      </c>
      <c r="U9556">
        <v>1</v>
      </c>
      <c r="V9556" s="32" t="s">
        <v>6797</v>
      </c>
      <c r="W9556" t="s">
        <v>6798</v>
      </c>
      <c r="X9556" t="s">
        <v>282</v>
      </c>
      <c r="Y9556" t="s">
        <v>344</v>
      </c>
      <c r="Z9556" t="s">
        <v>284</v>
      </c>
      <c r="AB9556"/>
      <c r="AD9556" s="27" t="s">
        <v>3330</v>
      </c>
      <c r="AF9556" t="s">
        <v>290</v>
      </c>
      <c r="AH9556" t="s">
        <v>2016</v>
      </c>
      <c r="AI9556" t="s">
        <v>2088</v>
      </c>
      <c r="AJ9556" t="s">
        <v>2089</v>
      </c>
      <c r="AK9556" t="s">
        <v>2082</v>
      </c>
      <c r="AL9556" s="12">
        <v>45848.517777777779</v>
      </c>
    </row>
    <row r="9557" spans="1:38" ht="15" customHeight="1" x14ac:dyDescent="0.3">
      <c r="A9557" s="38" t="s">
        <v>22205</v>
      </c>
      <c r="B9557" t="s">
        <v>19734</v>
      </c>
      <c r="C9557" t="s">
        <v>2073</v>
      </c>
      <c r="D9557" t="s">
        <v>282</v>
      </c>
      <c r="E9557" t="s">
        <v>299</v>
      </c>
      <c r="H9557" t="s">
        <v>313</v>
      </c>
      <c r="I9557" t="s">
        <v>22206</v>
      </c>
      <c r="J9557" t="s">
        <v>284</v>
      </c>
      <c r="K9557" t="s">
        <v>2075</v>
      </c>
      <c r="M9557" t="s">
        <v>290</v>
      </c>
      <c r="N9557" t="s">
        <v>365</v>
      </c>
      <c r="O9557" t="s">
        <v>2228</v>
      </c>
      <c r="R9557" t="b">
        <v>0</v>
      </c>
      <c r="S9557" t="b">
        <v>0</v>
      </c>
      <c r="T9557" t="s">
        <v>426</v>
      </c>
      <c r="U9557">
        <v>1</v>
      </c>
      <c r="V9557" s="32" t="s">
        <v>19736</v>
      </c>
      <c r="W9557" t="s">
        <v>19737</v>
      </c>
      <c r="X9557" t="s">
        <v>282</v>
      </c>
      <c r="Y9557" t="s">
        <v>311</v>
      </c>
      <c r="Z9557" t="s">
        <v>284</v>
      </c>
      <c r="AB9557"/>
      <c r="AD9557" s="27" t="s">
        <v>2075</v>
      </c>
      <c r="AF9557" t="s">
        <v>290</v>
      </c>
      <c r="AH9557" t="s">
        <v>2169</v>
      </c>
      <c r="AI9557" t="s">
        <v>2170</v>
      </c>
      <c r="AJ9557" t="s">
        <v>2171</v>
      </c>
      <c r="AK9557" t="s">
        <v>2082</v>
      </c>
      <c r="AL9557" s="12">
        <v>46001.253368055557</v>
      </c>
    </row>
    <row r="9558" spans="1:38" ht="15" customHeight="1" x14ac:dyDescent="0.3">
      <c r="A9558" s="38" t="s">
        <v>23504</v>
      </c>
      <c r="B9558" t="s">
        <v>23505</v>
      </c>
      <c r="C9558" t="s">
        <v>2073</v>
      </c>
      <c r="D9558" t="s">
        <v>282</v>
      </c>
      <c r="I9558" t="s">
        <v>23506</v>
      </c>
      <c r="J9558" t="s">
        <v>284</v>
      </c>
      <c r="K9558" t="s">
        <v>2075</v>
      </c>
      <c r="M9558" t="s">
        <v>290</v>
      </c>
      <c r="N9558" t="s">
        <v>365</v>
      </c>
      <c r="O9558" t="s">
        <v>2228</v>
      </c>
      <c r="Q9558" t="s">
        <v>344</v>
      </c>
      <c r="R9558" t="b">
        <v>0</v>
      </c>
      <c r="S9558" t="b">
        <v>0</v>
      </c>
      <c r="T9558" t="s">
        <v>426</v>
      </c>
      <c r="U9558">
        <v>1</v>
      </c>
      <c r="V9558" s="32" t="s">
        <v>6622</v>
      </c>
      <c r="W9558" t="s">
        <v>6623</v>
      </c>
      <c r="X9558" t="s">
        <v>282</v>
      </c>
      <c r="Y9558" t="s">
        <v>344</v>
      </c>
      <c r="Z9558" t="s">
        <v>284</v>
      </c>
      <c r="AB9558"/>
      <c r="AD9558" s="27" t="s">
        <v>2075</v>
      </c>
      <c r="AF9558" t="s">
        <v>290</v>
      </c>
      <c r="AH9558" t="s">
        <v>2169</v>
      </c>
      <c r="AI9558" t="s">
        <v>2170</v>
      </c>
      <c r="AJ9558" t="s">
        <v>2171</v>
      </c>
      <c r="AK9558" t="s">
        <v>2082</v>
      </c>
      <c r="AL9558" s="12">
        <v>46001.249513888892</v>
      </c>
    </row>
    <row r="9559" spans="1:38" ht="15" customHeight="1" x14ac:dyDescent="0.3">
      <c r="A9559" s="38" t="s">
        <v>23504</v>
      </c>
      <c r="B9559" t="s">
        <v>23505</v>
      </c>
      <c r="C9559" t="s">
        <v>2073</v>
      </c>
      <c r="D9559" t="s">
        <v>282</v>
      </c>
      <c r="I9559" t="s">
        <v>23506</v>
      </c>
      <c r="J9559" t="s">
        <v>284</v>
      </c>
      <c r="K9559" t="s">
        <v>2075</v>
      </c>
      <c r="M9559" t="s">
        <v>290</v>
      </c>
      <c r="N9559" t="s">
        <v>365</v>
      </c>
      <c r="O9559" t="s">
        <v>2228</v>
      </c>
      <c r="Q9559" t="s">
        <v>344</v>
      </c>
      <c r="R9559" t="b">
        <v>0</v>
      </c>
      <c r="S9559" t="b">
        <v>0</v>
      </c>
      <c r="T9559" t="s">
        <v>426</v>
      </c>
      <c r="U9559">
        <v>1</v>
      </c>
      <c r="V9559" s="32" t="s">
        <v>6797</v>
      </c>
      <c r="W9559" t="s">
        <v>6798</v>
      </c>
      <c r="X9559" t="s">
        <v>282</v>
      </c>
      <c r="Y9559" t="s">
        <v>344</v>
      </c>
      <c r="Z9559" t="s">
        <v>284</v>
      </c>
      <c r="AB9559"/>
      <c r="AD9559" s="27" t="s">
        <v>3330</v>
      </c>
      <c r="AF9559" t="s">
        <v>290</v>
      </c>
      <c r="AH9559" t="s">
        <v>2016</v>
      </c>
      <c r="AI9559" t="s">
        <v>2088</v>
      </c>
      <c r="AJ9559" t="s">
        <v>2089</v>
      </c>
      <c r="AK9559" t="s">
        <v>2082</v>
      </c>
      <c r="AL9559" s="12">
        <v>45848.517777777779</v>
      </c>
    </row>
    <row r="9560" spans="1:38" ht="15" customHeight="1" x14ac:dyDescent="0.3">
      <c r="A9560" s="38" t="s">
        <v>23504</v>
      </c>
      <c r="B9560" t="s">
        <v>23505</v>
      </c>
      <c r="C9560" t="s">
        <v>2073</v>
      </c>
      <c r="D9560" t="s">
        <v>282</v>
      </c>
      <c r="I9560" t="s">
        <v>23506</v>
      </c>
      <c r="J9560" t="s">
        <v>284</v>
      </c>
      <c r="K9560" t="s">
        <v>2075</v>
      </c>
      <c r="M9560" t="s">
        <v>290</v>
      </c>
      <c r="N9560" t="s">
        <v>365</v>
      </c>
      <c r="O9560" t="s">
        <v>2228</v>
      </c>
      <c r="R9560" t="b">
        <v>0</v>
      </c>
      <c r="S9560" t="b">
        <v>0</v>
      </c>
      <c r="T9560" t="s">
        <v>426</v>
      </c>
      <c r="U9560">
        <v>1</v>
      </c>
      <c r="V9560" s="32" t="s">
        <v>19736</v>
      </c>
      <c r="W9560" t="s">
        <v>19737</v>
      </c>
      <c r="X9560" t="s">
        <v>282</v>
      </c>
      <c r="Y9560" t="s">
        <v>311</v>
      </c>
      <c r="Z9560" t="s">
        <v>284</v>
      </c>
      <c r="AB9560"/>
      <c r="AD9560" s="27" t="s">
        <v>2075</v>
      </c>
      <c r="AF9560" t="s">
        <v>290</v>
      </c>
      <c r="AH9560" t="s">
        <v>2169</v>
      </c>
      <c r="AI9560" t="s">
        <v>2170</v>
      </c>
      <c r="AJ9560" t="s">
        <v>2171</v>
      </c>
      <c r="AK9560" t="s">
        <v>2082</v>
      </c>
      <c r="AL9560" s="12">
        <v>46001.253368055557</v>
      </c>
    </row>
    <row r="9561" spans="1:38" ht="15" customHeight="1" x14ac:dyDescent="0.3">
      <c r="A9561" s="38" t="s">
        <v>22350</v>
      </c>
      <c r="B9561" t="s">
        <v>22351</v>
      </c>
      <c r="C9561" t="s">
        <v>2073</v>
      </c>
      <c r="D9561" t="s">
        <v>282</v>
      </c>
      <c r="E9561" t="s">
        <v>283</v>
      </c>
      <c r="H9561" t="s">
        <v>318</v>
      </c>
      <c r="I9561" t="s">
        <v>22352</v>
      </c>
      <c r="J9561" t="s">
        <v>284</v>
      </c>
      <c r="K9561" t="s">
        <v>2094</v>
      </c>
      <c r="M9561" t="s">
        <v>290</v>
      </c>
      <c r="R9561" t="b">
        <v>0</v>
      </c>
      <c r="S9561" t="b">
        <v>0</v>
      </c>
      <c r="T9561" t="s">
        <v>426</v>
      </c>
      <c r="U9561">
        <v>1</v>
      </c>
      <c r="V9561" s="32" t="s">
        <v>22355</v>
      </c>
      <c r="W9561" t="s">
        <v>22356</v>
      </c>
      <c r="X9561" t="s">
        <v>282</v>
      </c>
      <c r="Y9561" t="s">
        <v>311</v>
      </c>
      <c r="Z9561" t="s">
        <v>284</v>
      </c>
      <c r="AA9561" t="s">
        <v>283</v>
      </c>
      <c r="AB9561"/>
      <c r="AD9561" s="27" t="s">
        <v>2075</v>
      </c>
      <c r="AF9561" t="s">
        <v>290</v>
      </c>
      <c r="AH9561" t="s">
        <v>18672</v>
      </c>
      <c r="AI9561" t="s">
        <v>18673</v>
      </c>
      <c r="AJ9561" t="s">
        <v>18674</v>
      </c>
      <c r="AK9561" t="s">
        <v>2082</v>
      </c>
      <c r="AL9561" s="12">
        <v>45965.567569444444</v>
      </c>
    </row>
    <row r="9562" spans="1:38" ht="15" customHeight="1" x14ac:dyDescent="0.3">
      <c r="A9562" s="38" t="s">
        <v>22350</v>
      </c>
      <c r="B9562" t="s">
        <v>22351</v>
      </c>
      <c r="C9562" t="s">
        <v>2073</v>
      </c>
      <c r="D9562" t="s">
        <v>282</v>
      </c>
      <c r="E9562" t="s">
        <v>283</v>
      </c>
      <c r="H9562" t="s">
        <v>318</v>
      </c>
      <c r="I9562" t="s">
        <v>22352</v>
      </c>
      <c r="J9562" t="s">
        <v>284</v>
      </c>
      <c r="K9562" t="s">
        <v>2094</v>
      </c>
      <c r="M9562" t="s">
        <v>290</v>
      </c>
      <c r="Q9562" t="s">
        <v>344</v>
      </c>
      <c r="R9562" t="b">
        <v>0</v>
      </c>
      <c r="S9562" t="b">
        <v>0</v>
      </c>
      <c r="T9562" t="s">
        <v>426</v>
      </c>
      <c r="U9562">
        <v>1</v>
      </c>
      <c r="V9562" s="32" t="s">
        <v>22353</v>
      </c>
      <c r="W9562" t="s">
        <v>22354</v>
      </c>
      <c r="X9562" t="s">
        <v>282</v>
      </c>
      <c r="Y9562" t="s">
        <v>344</v>
      </c>
      <c r="Z9562" t="s">
        <v>284</v>
      </c>
      <c r="AA9562" t="s">
        <v>283</v>
      </c>
      <c r="AB9562"/>
      <c r="AD9562" s="27" t="s">
        <v>2075</v>
      </c>
      <c r="AF9562" t="s">
        <v>290</v>
      </c>
      <c r="AH9562" t="s">
        <v>18672</v>
      </c>
      <c r="AI9562" t="s">
        <v>18673</v>
      </c>
      <c r="AJ9562" t="s">
        <v>18674</v>
      </c>
      <c r="AK9562" t="s">
        <v>2082</v>
      </c>
      <c r="AL9562" s="12">
        <v>45965.564143518517</v>
      </c>
    </row>
    <row r="9563" spans="1:38" ht="15" customHeight="1" x14ac:dyDescent="0.3">
      <c r="A9563" s="38" t="s">
        <v>22350</v>
      </c>
      <c r="B9563" t="s">
        <v>22351</v>
      </c>
      <c r="C9563" t="s">
        <v>2073</v>
      </c>
      <c r="D9563" t="s">
        <v>282</v>
      </c>
      <c r="E9563" t="s">
        <v>283</v>
      </c>
      <c r="H9563" t="s">
        <v>318</v>
      </c>
      <c r="I9563" t="s">
        <v>22352</v>
      </c>
      <c r="J9563" t="s">
        <v>284</v>
      </c>
      <c r="K9563" t="s">
        <v>2094</v>
      </c>
      <c r="M9563" t="s">
        <v>290</v>
      </c>
      <c r="R9563" t="b">
        <v>0</v>
      </c>
      <c r="S9563" t="b">
        <v>0</v>
      </c>
      <c r="T9563" t="s">
        <v>426</v>
      </c>
      <c r="U9563">
        <v>1</v>
      </c>
      <c r="V9563" s="32" t="s">
        <v>18679</v>
      </c>
      <c r="W9563" t="s">
        <v>18680</v>
      </c>
      <c r="X9563" t="s">
        <v>282</v>
      </c>
      <c r="Y9563" t="s">
        <v>311</v>
      </c>
      <c r="Z9563" t="s">
        <v>284</v>
      </c>
      <c r="AB9563"/>
      <c r="AD9563" s="27" t="s">
        <v>2075</v>
      </c>
      <c r="AF9563" t="s">
        <v>290</v>
      </c>
      <c r="AH9563" t="s">
        <v>18672</v>
      </c>
      <c r="AI9563" t="s">
        <v>18673</v>
      </c>
      <c r="AJ9563" t="s">
        <v>18674</v>
      </c>
      <c r="AK9563" t="s">
        <v>2082</v>
      </c>
      <c r="AL9563" s="12">
        <v>45993.713194444441</v>
      </c>
    </row>
    <row r="9564" spans="1:38" ht="15" customHeight="1" x14ac:dyDescent="0.3">
      <c r="A9564" s="38" t="s">
        <v>22296</v>
      </c>
      <c r="B9564" t="s">
        <v>22297</v>
      </c>
      <c r="C9564" t="s">
        <v>2092</v>
      </c>
      <c r="D9564" t="s">
        <v>282</v>
      </c>
      <c r="E9564" t="s">
        <v>322</v>
      </c>
      <c r="G9564" t="s">
        <v>396</v>
      </c>
      <c r="H9564" t="s">
        <v>396</v>
      </c>
      <c r="I9564" t="s">
        <v>22298</v>
      </c>
      <c r="J9564" t="s">
        <v>284</v>
      </c>
      <c r="K9564" t="s">
        <v>2075</v>
      </c>
      <c r="M9564" t="s">
        <v>290</v>
      </c>
      <c r="N9564" t="s">
        <v>286</v>
      </c>
      <c r="O9564" t="s">
        <v>2076</v>
      </c>
      <c r="Q9564" t="s">
        <v>360</v>
      </c>
      <c r="R9564" t="b">
        <v>1</v>
      </c>
      <c r="S9564" t="b">
        <v>1</v>
      </c>
      <c r="T9564" t="s">
        <v>424</v>
      </c>
      <c r="U9564">
        <v>1</v>
      </c>
      <c r="V9564" s="32" t="s">
        <v>2235</v>
      </c>
      <c r="AB9564"/>
      <c r="AD9564" s="27"/>
    </row>
    <row r="9565" spans="1:38" ht="15" customHeight="1" x14ac:dyDescent="0.3">
      <c r="A9565" s="38" t="s">
        <v>22181</v>
      </c>
      <c r="B9565" t="s">
        <v>22182</v>
      </c>
      <c r="C9565" t="s">
        <v>2073</v>
      </c>
      <c r="D9565" t="s">
        <v>282</v>
      </c>
      <c r="I9565" t="s">
        <v>22183</v>
      </c>
      <c r="J9565" t="s">
        <v>284</v>
      </c>
      <c r="K9565" t="s">
        <v>2075</v>
      </c>
      <c r="M9565" t="s">
        <v>373</v>
      </c>
      <c r="N9565" t="s">
        <v>286</v>
      </c>
      <c r="O9565" t="s">
        <v>2076</v>
      </c>
      <c r="Q9565" t="s">
        <v>344</v>
      </c>
      <c r="R9565" t="b">
        <v>0</v>
      </c>
      <c r="S9565" t="b">
        <v>0</v>
      </c>
      <c r="T9565" t="s">
        <v>426</v>
      </c>
      <c r="U9565">
        <v>1</v>
      </c>
      <c r="V9565" s="32" t="s">
        <v>20021</v>
      </c>
      <c r="W9565" t="s">
        <v>20018</v>
      </c>
      <c r="X9565" t="s">
        <v>282</v>
      </c>
      <c r="Y9565" t="s">
        <v>344</v>
      </c>
      <c r="Z9565" t="s">
        <v>284</v>
      </c>
      <c r="AB9565"/>
      <c r="AD9565" s="27" t="s">
        <v>3330</v>
      </c>
      <c r="AF9565" t="s">
        <v>373</v>
      </c>
      <c r="AH9565" t="s">
        <v>1999</v>
      </c>
      <c r="AI9565" t="s">
        <v>7863</v>
      </c>
      <c r="AJ9565" t="s">
        <v>7864</v>
      </c>
      <c r="AK9565" t="s">
        <v>2082</v>
      </c>
      <c r="AL9565" s="12">
        <v>45695.463483796295</v>
      </c>
    </row>
    <row r="9566" spans="1:38" ht="15" customHeight="1" x14ac:dyDescent="0.3">
      <c r="A9566" s="38" t="s">
        <v>22181</v>
      </c>
      <c r="B9566" t="s">
        <v>22182</v>
      </c>
      <c r="C9566" t="s">
        <v>2073</v>
      </c>
      <c r="D9566" t="s">
        <v>282</v>
      </c>
      <c r="I9566" t="s">
        <v>22183</v>
      </c>
      <c r="J9566" t="s">
        <v>284</v>
      </c>
      <c r="K9566" t="s">
        <v>2075</v>
      </c>
      <c r="M9566" t="s">
        <v>373</v>
      </c>
      <c r="N9566" t="s">
        <v>286</v>
      </c>
      <c r="O9566" t="s">
        <v>2076</v>
      </c>
      <c r="Q9566" t="s">
        <v>344</v>
      </c>
      <c r="R9566" t="b">
        <v>0</v>
      </c>
      <c r="S9566" t="b">
        <v>0</v>
      </c>
      <c r="T9566" t="s">
        <v>426</v>
      </c>
      <c r="U9566">
        <v>1</v>
      </c>
      <c r="V9566" s="32" t="s">
        <v>20017</v>
      </c>
      <c r="W9566" t="s">
        <v>20018</v>
      </c>
      <c r="X9566" t="s">
        <v>282</v>
      </c>
      <c r="Y9566" t="s">
        <v>344</v>
      </c>
      <c r="Z9566" t="s">
        <v>284</v>
      </c>
      <c r="AB9566"/>
      <c r="AD9566" s="27" t="s">
        <v>2075</v>
      </c>
      <c r="AF9566" t="s">
        <v>373</v>
      </c>
      <c r="AH9566" t="s">
        <v>2012</v>
      </c>
      <c r="AI9566" t="s">
        <v>2121</v>
      </c>
      <c r="AJ9566" t="s">
        <v>2122</v>
      </c>
      <c r="AK9566" t="s">
        <v>2082</v>
      </c>
      <c r="AL9566" s="12">
        <v>45888.393888888888</v>
      </c>
    </row>
    <row r="9567" spans="1:38" ht="15" customHeight="1" x14ac:dyDescent="0.3">
      <c r="A9567" s="38" t="s">
        <v>23356</v>
      </c>
      <c r="B9567" t="s">
        <v>23357</v>
      </c>
      <c r="C9567" t="s">
        <v>2073</v>
      </c>
      <c r="D9567" t="s">
        <v>282</v>
      </c>
      <c r="E9567" t="s">
        <v>283</v>
      </c>
      <c r="H9567" t="s">
        <v>318</v>
      </c>
      <c r="I9567" t="s">
        <v>23358</v>
      </c>
      <c r="J9567" t="s">
        <v>310</v>
      </c>
      <c r="K9567" t="s">
        <v>2094</v>
      </c>
      <c r="M9567" t="s">
        <v>290</v>
      </c>
      <c r="Q9567" t="s">
        <v>344</v>
      </c>
      <c r="R9567" t="b">
        <v>0</v>
      </c>
      <c r="S9567" t="b">
        <v>0</v>
      </c>
      <c r="T9567" t="s">
        <v>426</v>
      </c>
      <c r="U9567">
        <v>1</v>
      </c>
      <c r="V9567" s="32" t="s">
        <v>22216</v>
      </c>
      <c r="W9567" t="s">
        <v>22217</v>
      </c>
      <c r="X9567" t="s">
        <v>282</v>
      </c>
      <c r="Y9567" t="s">
        <v>344</v>
      </c>
      <c r="Z9567" t="s">
        <v>284</v>
      </c>
      <c r="AA9567" t="s">
        <v>283</v>
      </c>
      <c r="AB9567"/>
      <c r="AD9567" s="27" t="s">
        <v>2075</v>
      </c>
      <c r="AF9567" t="s">
        <v>290</v>
      </c>
      <c r="AH9567" t="s">
        <v>1943</v>
      </c>
      <c r="AI9567" t="s">
        <v>18677</v>
      </c>
      <c r="AJ9567" t="s">
        <v>18678</v>
      </c>
      <c r="AK9567" t="s">
        <v>2082</v>
      </c>
      <c r="AL9567" s="12">
        <v>45701.515393518515</v>
      </c>
    </row>
    <row r="9568" spans="1:38" ht="15" customHeight="1" x14ac:dyDescent="0.3">
      <c r="A9568" s="38" t="s">
        <v>23356</v>
      </c>
      <c r="B9568" t="s">
        <v>23357</v>
      </c>
      <c r="C9568" t="s">
        <v>2073</v>
      </c>
      <c r="D9568" t="s">
        <v>282</v>
      </c>
      <c r="E9568" t="s">
        <v>283</v>
      </c>
      <c r="H9568" t="s">
        <v>318</v>
      </c>
      <c r="I9568" t="s">
        <v>23358</v>
      </c>
      <c r="J9568" t="s">
        <v>310</v>
      </c>
      <c r="K9568" t="s">
        <v>2094</v>
      </c>
      <c r="M9568" t="s">
        <v>290</v>
      </c>
      <c r="Q9568" t="s">
        <v>344</v>
      </c>
      <c r="R9568" t="b">
        <v>0</v>
      </c>
      <c r="S9568" t="b">
        <v>0</v>
      </c>
      <c r="T9568" t="s">
        <v>426</v>
      </c>
      <c r="U9568">
        <v>1</v>
      </c>
      <c r="V9568" s="32" t="s">
        <v>22218</v>
      </c>
      <c r="W9568" t="s">
        <v>22219</v>
      </c>
      <c r="X9568" t="s">
        <v>282</v>
      </c>
      <c r="Y9568" t="s">
        <v>344</v>
      </c>
      <c r="Z9568" t="s">
        <v>310</v>
      </c>
      <c r="AB9568"/>
      <c r="AD9568" s="27" t="s">
        <v>2094</v>
      </c>
      <c r="AF9568" t="s">
        <v>290</v>
      </c>
      <c r="AH9568" t="s">
        <v>371</v>
      </c>
      <c r="AI9568" t="s">
        <v>3206</v>
      </c>
      <c r="AJ9568" t="s">
        <v>3207</v>
      </c>
      <c r="AK9568" t="s">
        <v>2082</v>
      </c>
      <c r="AL9568" s="12">
        <v>45329.493483796294</v>
      </c>
    </row>
    <row r="9569" spans="1:39" ht="15" customHeight="1" x14ac:dyDescent="0.3">
      <c r="A9569" s="38" t="s">
        <v>23356</v>
      </c>
      <c r="B9569" t="s">
        <v>23357</v>
      </c>
      <c r="C9569" t="s">
        <v>2073</v>
      </c>
      <c r="D9569" t="s">
        <v>282</v>
      </c>
      <c r="E9569" t="s">
        <v>283</v>
      </c>
      <c r="H9569" t="s">
        <v>318</v>
      </c>
      <c r="I9569" t="s">
        <v>23358</v>
      </c>
      <c r="J9569" t="s">
        <v>310</v>
      </c>
      <c r="K9569" t="s">
        <v>2094</v>
      </c>
      <c r="M9569" t="s">
        <v>290</v>
      </c>
      <c r="R9569" t="b">
        <v>0</v>
      </c>
      <c r="S9569" t="b">
        <v>0</v>
      </c>
      <c r="T9569" t="s">
        <v>426</v>
      </c>
      <c r="U9569">
        <v>1</v>
      </c>
      <c r="V9569" s="32" t="s">
        <v>18679</v>
      </c>
      <c r="W9569" t="s">
        <v>18680</v>
      </c>
      <c r="X9569" t="s">
        <v>282</v>
      </c>
      <c r="Y9569" t="s">
        <v>311</v>
      </c>
      <c r="Z9569" t="s">
        <v>284</v>
      </c>
      <c r="AB9569"/>
      <c r="AD9569" s="27" t="s">
        <v>2075</v>
      </c>
      <c r="AF9569" t="s">
        <v>290</v>
      </c>
      <c r="AH9569" t="s">
        <v>18672</v>
      </c>
      <c r="AI9569" t="s">
        <v>18673</v>
      </c>
      <c r="AJ9569" t="s">
        <v>18674</v>
      </c>
      <c r="AK9569" t="s">
        <v>2082</v>
      </c>
      <c r="AL9569" s="12">
        <v>45993.713194444441</v>
      </c>
    </row>
    <row r="9570" spans="1:39" ht="15" customHeight="1" x14ac:dyDescent="0.3">
      <c r="A9570" s="38" t="s">
        <v>22254</v>
      </c>
      <c r="B9570" t="s">
        <v>22255</v>
      </c>
      <c r="C9570" t="s">
        <v>2092</v>
      </c>
      <c r="D9570" t="s">
        <v>282</v>
      </c>
      <c r="E9570" t="s">
        <v>322</v>
      </c>
      <c r="G9570" t="s">
        <v>396</v>
      </c>
      <c r="H9570" t="s">
        <v>396</v>
      </c>
      <c r="I9570" t="s">
        <v>22256</v>
      </c>
      <c r="J9570" t="s">
        <v>284</v>
      </c>
      <c r="K9570" t="s">
        <v>2075</v>
      </c>
      <c r="M9570" t="s">
        <v>290</v>
      </c>
      <c r="N9570" t="s">
        <v>355</v>
      </c>
      <c r="O9570" t="s">
        <v>2076</v>
      </c>
      <c r="Q9570" t="s">
        <v>360</v>
      </c>
      <c r="R9570" t="b">
        <v>1</v>
      </c>
      <c r="S9570" t="b">
        <v>1</v>
      </c>
      <c r="T9570" t="s">
        <v>424</v>
      </c>
      <c r="U9570">
        <v>1</v>
      </c>
      <c r="V9570" s="32" t="s">
        <v>2235</v>
      </c>
      <c r="AB9570"/>
      <c r="AD9570" s="27"/>
    </row>
    <row r="9571" spans="1:39" ht="15" customHeight="1" x14ac:dyDescent="0.3">
      <c r="A9571" s="38" t="s">
        <v>22281</v>
      </c>
      <c r="B9571" t="s">
        <v>22282</v>
      </c>
      <c r="C9571" t="s">
        <v>2073</v>
      </c>
      <c r="D9571" t="s">
        <v>282</v>
      </c>
      <c r="E9571" t="s">
        <v>283</v>
      </c>
      <c r="H9571" t="s">
        <v>318</v>
      </c>
      <c r="I9571" t="s">
        <v>22283</v>
      </c>
      <c r="J9571" t="s">
        <v>310</v>
      </c>
      <c r="K9571" t="s">
        <v>2094</v>
      </c>
      <c r="M9571" t="s">
        <v>290</v>
      </c>
      <c r="Q9571" t="s">
        <v>344</v>
      </c>
      <c r="R9571" t="b">
        <v>0</v>
      </c>
      <c r="S9571" t="b">
        <v>0</v>
      </c>
      <c r="T9571" t="s">
        <v>426</v>
      </c>
      <c r="U9571">
        <v>1</v>
      </c>
      <c r="V9571" s="32" t="s">
        <v>22216</v>
      </c>
      <c r="W9571" t="s">
        <v>22217</v>
      </c>
      <c r="X9571" t="s">
        <v>282</v>
      </c>
      <c r="Y9571" t="s">
        <v>344</v>
      </c>
      <c r="Z9571" t="s">
        <v>284</v>
      </c>
      <c r="AA9571" t="s">
        <v>283</v>
      </c>
      <c r="AB9571"/>
      <c r="AD9571" s="27" t="s">
        <v>2075</v>
      </c>
      <c r="AF9571" t="s">
        <v>290</v>
      </c>
      <c r="AH9571" t="s">
        <v>1943</v>
      </c>
      <c r="AI9571" t="s">
        <v>18677</v>
      </c>
      <c r="AJ9571" t="s">
        <v>18678</v>
      </c>
      <c r="AK9571" t="s">
        <v>2082</v>
      </c>
      <c r="AL9571" s="12">
        <v>45701.515393518515</v>
      </c>
    </row>
    <row r="9572" spans="1:39" ht="15" customHeight="1" x14ac:dyDescent="0.3">
      <c r="A9572" s="38" t="s">
        <v>22281</v>
      </c>
      <c r="B9572" t="s">
        <v>22282</v>
      </c>
      <c r="C9572" t="s">
        <v>2073</v>
      </c>
      <c r="D9572" t="s">
        <v>282</v>
      </c>
      <c r="E9572" t="s">
        <v>283</v>
      </c>
      <c r="H9572" t="s">
        <v>318</v>
      </c>
      <c r="I9572" t="s">
        <v>22283</v>
      </c>
      <c r="J9572" t="s">
        <v>310</v>
      </c>
      <c r="K9572" t="s">
        <v>2094</v>
      </c>
      <c r="M9572" t="s">
        <v>290</v>
      </c>
      <c r="Q9572" t="s">
        <v>344</v>
      </c>
      <c r="R9572" t="b">
        <v>0</v>
      </c>
      <c r="S9572" t="b">
        <v>0</v>
      </c>
      <c r="T9572" t="s">
        <v>426</v>
      </c>
      <c r="U9572">
        <v>1</v>
      </c>
      <c r="V9572" s="32" t="s">
        <v>22218</v>
      </c>
      <c r="W9572" t="s">
        <v>22219</v>
      </c>
      <c r="X9572" t="s">
        <v>282</v>
      </c>
      <c r="Y9572" t="s">
        <v>344</v>
      </c>
      <c r="Z9572" t="s">
        <v>310</v>
      </c>
      <c r="AB9572"/>
      <c r="AD9572" s="27" t="s">
        <v>2094</v>
      </c>
      <c r="AF9572" t="s">
        <v>290</v>
      </c>
      <c r="AH9572" t="s">
        <v>371</v>
      </c>
      <c r="AI9572" t="s">
        <v>3206</v>
      </c>
      <c r="AJ9572" t="s">
        <v>3207</v>
      </c>
      <c r="AK9572" t="s">
        <v>2082</v>
      </c>
      <c r="AL9572" s="12">
        <v>45329.493483796294</v>
      </c>
    </row>
    <row r="9573" spans="1:39" ht="15" customHeight="1" x14ac:dyDescent="0.3">
      <c r="A9573" s="38" t="s">
        <v>22281</v>
      </c>
      <c r="B9573" t="s">
        <v>22282</v>
      </c>
      <c r="C9573" t="s">
        <v>2073</v>
      </c>
      <c r="D9573" t="s">
        <v>282</v>
      </c>
      <c r="E9573" t="s">
        <v>283</v>
      </c>
      <c r="H9573" t="s">
        <v>318</v>
      </c>
      <c r="I9573" t="s">
        <v>22283</v>
      </c>
      <c r="J9573" t="s">
        <v>310</v>
      </c>
      <c r="K9573" t="s">
        <v>2094</v>
      </c>
      <c r="M9573" t="s">
        <v>290</v>
      </c>
      <c r="R9573" t="b">
        <v>0</v>
      </c>
      <c r="S9573" t="b">
        <v>0</v>
      </c>
      <c r="T9573" t="s">
        <v>426</v>
      </c>
      <c r="U9573">
        <v>1</v>
      </c>
      <c r="V9573" s="32" t="s">
        <v>18679</v>
      </c>
      <c r="W9573" t="s">
        <v>18680</v>
      </c>
      <c r="X9573" t="s">
        <v>282</v>
      </c>
      <c r="Y9573" t="s">
        <v>311</v>
      </c>
      <c r="Z9573" t="s">
        <v>284</v>
      </c>
      <c r="AB9573"/>
      <c r="AD9573" s="27" t="s">
        <v>2075</v>
      </c>
      <c r="AF9573" t="s">
        <v>290</v>
      </c>
      <c r="AH9573" t="s">
        <v>18672</v>
      </c>
      <c r="AI9573" t="s">
        <v>18673</v>
      </c>
      <c r="AJ9573" t="s">
        <v>18674</v>
      </c>
      <c r="AK9573" t="s">
        <v>2082</v>
      </c>
      <c r="AL9573" s="12">
        <v>45993.713194444441</v>
      </c>
    </row>
    <row r="9574" spans="1:39" ht="15" customHeight="1" x14ac:dyDescent="0.3">
      <c r="A9574" s="38" t="s">
        <v>22257</v>
      </c>
      <c r="B9574" t="s">
        <v>22258</v>
      </c>
      <c r="C9574" t="s">
        <v>2092</v>
      </c>
      <c r="D9574" t="s">
        <v>282</v>
      </c>
      <c r="E9574" t="s">
        <v>322</v>
      </c>
      <c r="G9574" t="s">
        <v>396</v>
      </c>
      <c r="H9574" t="s">
        <v>396</v>
      </c>
      <c r="I9574" t="s">
        <v>22259</v>
      </c>
      <c r="J9574" t="s">
        <v>325</v>
      </c>
      <c r="K9574" t="s">
        <v>2075</v>
      </c>
      <c r="M9574" t="s">
        <v>290</v>
      </c>
      <c r="N9574" t="s">
        <v>355</v>
      </c>
      <c r="O9574" t="s">
        <v>2076</v>
      </c>
      <c r="Q9574" t="s">
        <v>356</v>
      </c>
      <c r="R9574" t="b">
        <v>1</v>
      </c>
      <c r="S9574" t="b">
        <v>1</v>
      </c>
      <c r="T9574" t="s">
        <v>424</v>
      </c>
      <c r="U9574" t="s">
        <v>2234</v>
      </c>
      <c r="V9574" s="32" t="s">
        <v>2235</v>
      </c>
      <c r="AB9574"/>
      <c r="AD9574" s="27"/>
    </row>
    <row r="9575" spans="1:39" ht="15" customHeight="1" x14ac:dyDescent="0.3">
      <c r="A9575" s="38" t="s">
        <v>22226</v>
      </c>
      <c r="B9575" t="s">
        <v>22227</v>
      </c>
      <c r="C9575" t="s">
        <v>2073</v>
      </c>
      <c r="D9575" t="s">
        <v>282</v>
      </c>
      <c r="E9575" t="s">
        <v>299</v>
      </c>
      <c r="H9575" t="s">
        <v>340</v>
      </c>
      <c r="I9575" t="s">
        <v>22228</v>
      </c>
      <c r="J9575" t="s">
        <v>284</v>
      </c>
      <c r="K9575" t="s">
        <v>2075</v>
      </c>
      <c r="M9575" t="s">
        <v>290</v>
      </c>
      <c r="N9575" t="s">
        <v>286</v>
      </c>
      <c r="O9575" t="s">
        <v>2076</v>
      </c>
      <c r="Q9575" t="s">
        <v>344</v>
      </c>
      <c r="R9575" t="b">
        <v>0</v>
      </c>
      <c r="S9575" t="b">
        <v>0</v>
      </c>
      <c r="T9575" t="s">
        <v>426</v>
      </c>
      <c r="U9575">
        <v>1</v>
      </c>
      <c r="V9575" s="32" t="s">
        <v>22135</v>
      </c>
      <c r="W9575" t="s">
        <v>22136</v>
      </c>
      <c r="X9575" t="s">
        <v>282</v>
      </c>
      <c r="Y9575" t="s">
        <v>344</v>
      </c>
      <c r="Z9575" t="s">
        <v>284</v>
      </c>
      <c r="AA9575" t="s">
        <v>299</v>
      </c>
      <c r="AB9575"/>
      <c r="AD9575" s="27" t="s">
        <v>2075</v>
      </c>
      <c r="AF9575" t="s">
        <v>290</v>
      </c>
      <c r="AH9575" t="s">
        <v>2012</v>
      </c>
      <c r="AI9575" t="s">
        <v>2121</v>
      </c>
      <c r="AJ9575" t="s">
        <v>2122</v>
      </c>
      <c r="AK9575" t="s">
        <v>2082</v>
      </c>
      <c r="AL9575" s="12">
        <v>45894.244849537034</v>
      </c>
    </row>
    <row r="9576" spans="1:39" ht="15" customHeight="1" x14ac:dyDescent="0.3">
      <c r="A9576" s="38" t="s">
        <v>22226</v>
      </c>
      <c r="B9576" t="s">
        <v>22227</v>
      </c>
      <c r="C9576" t="s">
        <v>2073</v>
      </c>
      <c r="D9576" t="s">
        <v>282</v>
      </c>
      <c r="E9576" t="s">
        <v>299</v>
      </c>
      <c r="H9576" t="s">
        <v>340</v>
      </c>
      <c r="I9576" t="s">
        <v>22228</v>
      </c>
      <c r="J9576" t="s">
        <v>284</v>
      </c>
      <c r="K9576" t="s">
        <v>2075</v>
      </c>
      <c r="M9576" t="s">
        <v>290</v>
      </c>
      <c r="N9576" t="s">
        <v>286</v>
      </c>
      <c r="O9576" t="s">
        <v>2076</v>
      </c>
      <c r="R9576" t="b">
        <v>0</v>
      </c>
      <c r="S9576" t="b">
        <v>0</v>
      </c>
      <c r="T9576" t="s">
        <v>426</v>
      </c>
      <c r="U9576">
        <v>1</v>
      </c>
      <c r="V9576" s="32" t="s">
        <v>22109</v>
      </c>
      <c r="W9576" t="s">
        <v>22110</v>
      </c>
      <c r="X9576" t="s">
        <v>282</v>
      </c>
      <c r="Y9576" t="s">
        <v>311</v>
      </c>
      <c r="Z9576" t="s">
        <v>284</v>
      </c>
      <c r="AB9576"/>
      <c r="AD9576" s="27" t="s">
        <v>2075</v>
      </c>
      <c r="AF9576" t="s">
        <v>290</v>
      </c>
      <c r="AH9576" t="s">
        <v>2012</v>
      </c>
      <c r="AI9576" t="s">
        <v>2121</v>
      </c>
      <c r="AJ9576" t="s">
        <v>2122</v>
      </c>
      <c r="AK9576" t="s">
        <v>2082</v>
      </c>
      <c r="AL9576" s="12">
        <v>45894.246493055558</v>
      </c>
      <c r="AM9576" t="s">
        <v>291</v>
      </c>
    </row>
    <row r="9577" spans="1:39" ht="15" customHeight="1" x14ac:dyDescent="0.3">
      <c r="A9577" s="38" t="s">
        <v>22190</v>
      </c>
      <c r="B9577" t="s">
        <v>22191</v>
      </c>
      <c r="C9577" t="s">
        <v>2073</v>
      </c>
      <c r="D9577" t="s">
        <v>282</v>
      </c>
      <c r="I9577" t="s">
        <v>22192</v>
      </c>
      <c r="J9577" t="s">
        <v>284</v>
      </c>
      <c r="K9577" t="s">
        <v>2075</v>
      </c>
      <c r="M9577" t="s">
        <v>338</v>
      </c>
      <c r="N9577" t="s">
        <v>286</v>
      </c>
      <c r="O9577" t="s">
        <v>2076</v>
      </c>
      <c r="Q9577" t="s">
        <v>344</v>
      </c>
      <c r="R9577" t="b">
        <v>0</v>
      </c>
      <c r="S9577" t="b">
        <v>0</v>
      </c>
      <c r="T9577" t="s">
        <v>426</v>
      </c>
      <c r="U9577">
        <v>1</v>
      </c>
      <c r="V9577" s="32" t="s">
        <v>20095</v>
      </c>
      <c r="W9577" t="s">
        <v>20096</v>
      </c>
      <c r="X9577" t="s">
        <v>282</v>
      </c>
      <c r="Y9577" t="s">
        <v>344</v>
      </c>
      <c r="Z9577" t="s">
        <v>284</v>
      </c>
      <c r="AB9577"/>
      <c r="AD9577" s="27" t="s">
        <v>2075</v>
      </c>
      <c r="AF9577" t="s">
        <v>373</v>
      </c>
      <c r="AH9577" t="s">
        <v>2013</v>
      </c>
      <c r="AI9577" t="s">
        <v>2080</v>
      </c>
      <c r="AJ9577" t="s">
        <v>2081</v>
      </c>
      <c r="AK9577" t="s">
        <v>2082</v>
      </c>
      <c r="AL9577" s="12">
        <v>45832.432152777779</v>
      </c>
    </row>
    <row r="9578" spans="1:39" ht="15" customHeight="1" x14ac:dyDescent="0.3">
      <c r="A9578" s="38" t="s">
        <v>22363</v>
      </c>
      <c r="B9578" t="s">
        <v>22364</v>
      </c>
      <c r="C9578" t="s">
        <v>2073</v>
      </c>
      <c r="D9578" t="s">
        <v>282</v>
      </c>
      <c r="E9578" t="s">
        <v>283</v>
      </c>
      <c r="H9578" t="s">
        <v>25623</v>
      </c>
      <c r="I9578" t="s">
        <v>22365</v>
      </c>
      <c r="J9578" t="s">
        <v>284</v>
      </c>
      <c r="K9578" t="s">
        <v>2075</v>
      </c>
      <c r="M9578" t="s">
        <v>290</v>
      </c>
      <c r="N9578" t="s">
        <v>295</v>
      </c>
      <c r="R9578" t="b">
        <v>0</v>
      </c>
      <c r="S9578" t="b">
        <v>0</v>
      </c>
      <c r="T9578" t="s">
        <v>426</v>
      </c>
      <c r="U9578">
        <v>1</v>
      </c>
      <c r="V9578" s="32" t="s">
        <v>22368</v>
      </c>
      <c r="W9578" t="s">
        <v>22369</v>
      </c>
      <c r="X9578" t="s">
        <v>282</v>
      </c>
      <c r="Y9578" t="s">
        <v>311</v>
      </c>
      <c r="Z9578" t="s">
        <v>310</v>
      </c>
      <c r="AA9578" t="s">
        <v>283</v>
      </c>
      <c r="AB9578"/>
      <c r="AD9578" s="27" t="s">
        <v>2075</v>
      </c>
      <c r="AF9578" t="s">
        <v>290</v>
      </c>
      <c r="AH9578" t="s">
        <v>371</v>
      </c>
      <c r="AI9578" t="s">
        <v>3206</v>
      </c>
      <c r="AJ9578" t="s">
        <v>3207</v>
      </c>
      <c r="AK9578" t="s">
        <v>2082</v>
      </c>
      <c r="AL9578" s="12">
        <v>45358.62296296296</v>
      </c>
      <c r="AM9578" t="s">
        <v>291</v>
      </c>
    </row>
    <row r="9579" spans="1:39" ht="15" customHeight="1" x14ac:dyDescent="0.3">
      <c r="A9579" s="38" t="s">
        <v>22363</v>
      </c>
      <c r="B9579" t="s">
        <v>22364</v>
      </c>
      <c r="C9579" t="s">
        <v>2073</v>
      </c>
      <c r="D9579" t="s">
        <v>282</v>
      </c>
      <c r="E9579" t="s">
        <v>283</v>
      </c>
      <c r="H9579" t="s">
        <v>25623</v>
      </c>
      <c r="I9579" t="s">
        <v>22365</v>
      </c>
      <c r="J9579" t="s">
        <v>284</v>
      </c>
      <c r="K9579" t="s">
        <v>2075</v>
      </c>
      <c r="M9579" t="s">
        <v>290</v>
      </c>
      <c r="N9579" t="s">
        <v>295</v>
      </c>
      <c r="Q9579" t="s">
        <v>344</v>
      </c>
      <c r="R9579" t="b">
        <v>0</v>
      </c>
      <c r="S9579" t="b">
        <v>0</v>
      </c>
      <c r="T9579" t="s">
        <v>426</v>
      </c>
      <c r="U9579">
        <v>1</v>
      </c>
      <c r="V9579" s="32" t="s">
        <v>22366</v>
      </c>
      <c r="W9579" t="s">
        <v>22367</v>
      </c>
      <c r="X9579" t="s">
        <v>282</v>
      </c>
      <c r="Y9579" t="s">
        <v>344</v>
      </c>
      <c r="Z9579" t="s">
        <v>284</v>
      </c>
      <c r="AA9579" t="s">
        <v>283</v>
      </c>
      <c r="AB9579"/>
      <c r="AD9579" s="27" t="s">
        <v>2075</v>
      </c>
      <c r="AF9579" t="s">
        <v>290</v>
      </c>
      <c r="AH9579" t="s">
        <v>18672</v>
      </c>
      <c r="AI9579" t="s">
        <v>18673</v>
      </c>
      <c r="AJ9579" t="s">
        <v>18674</v>
      </c>
      <c r="AK9579" t="s">
        <v>2082</v>
      </c>
      <c r="AL9579" s="12">
        <v>45967.238252314812</v>
      </c>
    </row>
    <row r="9580" spans="1:39" ht="15" customHeight="1" x14ac:dyDescent="0.3">
      <c r="A9580" s="38" t="s">
        <v>22363</v>
      </c>
      <c r="B9580" t="s">
        <v>22364</v>
      </c>
      <c r="C9580" t="s">
        <v>2073</v>
      </c>
      <c r="D9580" t="s">
        <v>282</v>
      </c>
      <c r="E9580" t="s">
        <v>283</v>
      </c>
      <c r="H9580" t="s">
        <v>25623</v>
      </c>
      <c r="I9580" t="s">
        <v>22365</v>
      </c>
      <c r="J9580" t="s">
        <v>284</v>
      </c>
      <c r="K9580" t="s">
        <v>2075</v>
      </c>
      <c r="M9580" t="s">
        <v>290</v>
      </c>
      <c r="N9580" t="s">
        <v>295</v>
      </c>
      <c r="R9580" t="b">
        <v>0</v>
      </c>
      <c r="S9580" t="b">
        <v>0</v>
      </c>
      <c r="T9580" t="s">
        <v>426</v>
      </c>
      <c r="U9580">
        <v>1</v>
      </c>
      <c r="V9580" s="32" t="s">
        <v>18679</v>
      </c>
      <c r="W9580" t="s">
        <v>18680</v>
      </c>
      <c r="X9580" t="s">
        <v>282</v>
      </c>
      <c r="Y9580" t="s">
        <v>311</v>
      </c>
      <c r="Z9580" t="s">
        <v>284</v>
      </c>
      <c r="AB9580"/>
      <c r="AD9580" s="27" t="s">
        <v>2075</v>
      </c>
      <c r="AF9580" t="s">
        <v>290</v>
      </c>
      <c r="AH9580" t="s">
        <v>18672</v>
      </c>
      <c r="AI9580" t="s">
        <v>18673</v>
      </c>
      <c r="AJ9580" t="s">
        <v>18674</v>
      </c>
      <c r="AK9580" t="s">
        <v>2082</v>
      </c>
      <c r="AL9580" s="12">
        <v>45993.713194444441</v>
      </c>
    </row>
    <row r="9581" spans="1:39" ht="15" customHeight="1" x14ac:dyDescent="0.3">
      <c r="A9581" s="38" t="s">
        <v>23547</v>
      </c>
      <c r="B9581" t="s">
        <v>23548</v>
      </c>
      <c r="C9581" t="s">
        <v>2073</v>
      </c>
      <c r="D9581" t="s">
        <v>282</v>
      </c>
      <c r="E9581" t="s">
        <v>283</v>
      </c>
      <c r="H9581" t="s">
        <v>25618</v>
      </c>
      <c r="I9581" t="s">
        <v>23549</v>
      </c>
      <c r="J9581" t="s">
        <v>310</v>
      </c>
      <c r="K9581" t="s">
        <v>2094</v>
      </c>
      <c r="M9581" t="s">
        <v>290</v>
      </c>
      <c r="N9581" t="s">
        <v>295</v>
      </c>
      <c r="O9581" t="s">
        <v>2076</v>
      </c>
      <c r="Q9581" t="s">
        <v>344</v>
      </c>
      <c r="R9581" t="b">
        <v>0</v>
      </c>
      <c r="S9581" t="b">
        <v>0</v>
      </c>
      <c r="T9581" t="s">
        <v>426</v>
      </c>
      <c r="U9581">
        <v>1</v>
      </c>
      <c r="V9581" s="32" t="s">
        <v>22216</v>
      </c>
      <c r="W9581" t="s">
        <v>22217</v>
      </c>
      <c r="X9581" t="s">
        <v>282</v>
      </c>
      <c r="Y9581" t="s">
        <v>344</v>
      </c>
      <c r="Z9581" t="s">
        <v>284</v>
      </c>
      <c r="AA9581" t="s">
        <v>283</v>
      </c>
      <c r="AB9581"/>
      <c r="AD9581" s="27" t="s">
        <v>2075</v>
      </c>
      <c r="AF9581" t="s">
        <v>290</v>
      </c>
      <c r="AH9581" t="s">
        <v>1943</v>
      </c>
      <c r="AI9581" t="s">
        <v>18677</v>
      </c>
      <c r="AJ9581" t="s">
        <v>18678</v>
      </c>
      <c r="AK9581" t="s">
        <v>2082</v>
      </c>
      <c r="AL9581" s="12">
        <v>45701.515393518515</v>
      </c>
    </row>
    <row r="9582" spans="1:39" ht="15" customHeight="1" x14ac:dyDescent="0.3">
      <c r="A9582" s="38" t="s">
        <v>23547</v>
      </c>
      <c r="B9582" t="s">
        <v>23548</v>
      </c>
      <c r="C9582" t="s">
        <v>2073</v>
      </c>
      <c r="D9582" t="s">
        <v>282</v>
      </c>
      <c r="E9582" t="s">
        <v>283</v>
      </c>
      <c r="H9582" t="s">
        <v>25618</v>
      </c>
      <c r="I9582" t="s">
        <v>23549</v>
      </c>
      <c r="J9582" t="s">
        <v>310</v>
      </c>
      <c r="K9582" t="s">
        <v>2094</v>
      </c>
      <c r="M9582" t="s">
        <v>290</v>
      </c>
      <c r="N9582" t="s">
        <v>295</v>
      </c>
      <c r="O9582" t="s">
        <v>2076</v>
      </c>
      <c r="Q9582" t="s">
        <v>344</v>
      </c>
      <c r="R9582" t="b">
        <v>0</v>
      </c>
      <c r="S9582" t="b">
        <v>0</v>
      </c>
      <c r="T9582" t="s">
        <v>426</v>
      </c>
      <c r="U9582">
        <v>1</v>
      </c>
      <c r="V9582" s="32" t="s">
        <v>22218</v>
      </c>
      <c r="W9582" t="s">
        <v>22219</v>
      </c>
      <c r="X9582" t="s">
        <v>282</v>
      </c>
      <c r="Y9582" t="s">
        <v>344</v>
      </c>
      <c r="Z9582" t="s">
        <v>310</v>
      </c>
      <c r="AB9582"/>
      <c r="AD9582" s="27" t="s">
        <v>2094</v>
      </c>
      <c r="AF9582" t="s">
        <v>290</v>
      </c>
      <c r="AH9582" t="s">
        <v>371</v>
      </c>
      <c r="AI9582" t="s">
        <v>3206</v>
      </c>
      <c r="AJ9582" t="s">
        <v>3207</v>
      </c>
      <c r="AK9582" t="s">
        <v>2082</v>
      </c>
      <c r="AL9582" s="12">
        <v>45329.493483796294</v>
      </c>
    </row>
    <row r="9583" spans="1:39" ht="15" customHeight="1" x14ac:dyDescent="0.3">
      <c r="A9583" s="38" t="s">
        <v>23547</v>
      </c>
      <c r="B9583" t="s">
        <v>23548</v>
      </c>
      <c r="C9583" t="s">
        <v>2073</v>
      </c>
      <c r="D9583" t="s">
        <v>282</v>
      </c>
      <c r="E9583" t="s">
        <v>283</v>
      </c>
      <c r="H9583" t="s">
        <v>25618</v>
      </c>
      <c r="I9583" t="s">
        <v>23549</v>
      </c>
      <c r="J9583" t="s">
        <v>310</v>
      </c>
      <c r="K9583" t="s">
        <v>2094</v>
      </c>
      <c r="M9583" t="s">
        <v>290</v>
      </c>
      <c r="N9583" t="s">
        <v>295</v>
      </c>
      <c r="O9583" t="s">
        <v>2076</v>
      </c>
      <c r="R9583" t="b">
        <v>0</v>
      </c>
      <c r="S9583" t="b">
        <v>0</v>
      </c>
      <c r="T9583" t="s">
        <v>426</v>
      </c>
      <c r="U9583">
        <v>1</v>
      </c>
      <c r="V9583" s="32" t="s">
        <v>18679</v>
      </c>
      <c r="W9583" t="s">
        <v>18680</v>
      </c>
      <c r="X9583" t="s">
        <v>282</v>
      </c>
      <c r="Y9583" t="s">
        <v>311</v>
      </c>
      <c r="Z9583" t="s">
        <v>284</v>
      </c>
      <c r="AB9583"/>
      <c r="AD9583" s="27" t="s">
        <v>2075</v>
      </c>
      <c r="AF9583" t="s">
        <v>290</v>
      </c>
      <c r="AH9583" t="s">
        <v>18672</v>
      </c>
      <c r="AI9583" t="s">
        <v>18673</v>
      </c>
      <c r="AJ9583" t="s">
        <v>18674</v>
      </c>
      <c r="AK9583" t="s">
        <v>2082</v>
      </c>
      <c r="AL9583" s="12">
        <v>45993.713194444441</v>
      </c>
    </row>
    <row r="9584" spans="1:39" ht="15" customHeight="1" x14ac:dyDescent="0.3">
      <c r="A9584" s="38" t="s">
        <v>22132</v>
      </c>
      <c r="B9584" t="s">
        <v>22133</v>
      </c>
      <c r="C9584" t="s">
        <v>2073</v>
      </c>
      <c r="D9584" t="s">
        <v>282</v>
      </c>
      <c r="E9584" t="s">
        <v>299</v>
      </c>
      <c r="H9584" t="s">
        <v>340</v>
      </c>
      <c r="I9584" t="s">
        <v>22134</v>
      </c>
      <c r="J9584" t="s">
        <v>284</v>
      </c>
      <c r="K9584" t="s">
        <v>2075</v>
      </c>
      <c r="M9584" t="s">
        <v>290</v>
      </c>
      <c r="N9584" t="s">
        <v>286</v>
      </c>
      <c r="O9584" t="s">
        <v>2076</v>
      </c>
      <c r="Q9584" t="s">
        <v>344</v>
      </c>
      <c r="R9584" t="b">
        <v>0</v>
      </c>
      <c r="S9584" t="b">
        <v>0</v>
      </c>
      <c r="T9584" t="s">
        <v>426</v>
      </c>
      <c r="U9584">
        <v>1</v>
      </c>
      <c r="V9584" s="32" t="s">
        <v>22135</v>
      </c>
      <c r="W9584" t="s">
        <v>22136</v>
      </c>
      <c r="X9584" t="s">
        <v>282</v>
      </c>
      <c r="Y9584" t="s">
        <v>344</v>
      </c>
      <c r="Z9584" t="s">
        <v>284</v>
      </c>
      <c r="AA9584" t="s">
        <v>299</v>
      </c>
      <c r="AB9584"/>
      <c r="AD9584" s="27" t="s">
        <v>2075</v>
      </c>
      <c r="AF9584" t="s">
        <v>290</v>
      </c>
      <c r="AH9584" t="s">
        <v>2012</v>
      </c>
      <c r="AI9584" t="s">
        <v>2121</v>
      </c>
      <c r="AJ9584" t="s">
        <v>2122</v>
      </c>
      <c r="AK9584" t="s">
        <v>2082</v>
      </c>
      <c r="AL9584" s="12">
        <v>45894.244849537034</v>
      </c>
    </row>
    <row r="9585" spans="1:39" ht="15" customHeight="1" x14ac:dyDescent="0.3">
      <c r="A9585" s="38" t="s">
        <v>22132</v>
      </c>
      <c r="B9585" t="s">
        <v>22133</v>
      </c>
      <c r="C9585" t="s">
        <v>2073</v>
      </c>
      <c r="D9585" t="s">
        <v>282</v>
      </c>
      <c r="E9585" t="s">
        <v>299</v>
      </c>
      <c r="H9585" t="s">
        <v>340</v>
      </c>
      <c r="I9585" t="s">
        <v>22134</v>
      </c>
      <c r="J9585" t="s">
        <v>284</v>
      </c>
      <c r="K9585" t="s">
        <v>2075</v>
      </c>
      <c r="M9585" t="s">
        <v>290</v>
      </c>
      <c r="N9585" t="s">
        <v>286</v>
      </c>
      <c r="O9585" t="s">
        <v>2076</v>
      </c>
      <c r="R9585" t="b">
        <v>0</v>
      </c>
      <c r="S9585" t="b">
        <v>0</v>
      </c>
      <c r="T9585" t="s">
        <v>426</v>
      </c>
      <c r="U9585">
        <v>1</v>
      </c>
      <c r="V9585" s="32" t="s">
        <v>22109</v>
      </c>
      <c r="W9585" t="s">
        <v>22110</v>
      </c>
      <c r="X9585" t="s">
        <v>282</v>
      </c>
      <c r="Y9585" t="s">
        <v>311</v>
      </c>
      <c r="Z9585" t="s">
        <v>284</v>
      </c>
      <c r="AB9585"/>
      <c r="AD9585" s="27" t="s">
        <v>2075</v>
      </c>
      <c r="AF9585" t="s">
        <v>290</v>
      </c>
      <c r="AH9585" t="s">
        <v>2012</v>
      </c>
      <c r="AI9585" t="s">
        <v>2121</v>
      </c>
      <c r="AJ9585" t="s">
        <v>2122</v>
      </c>
      <c r="AK9585" t="s">
        <v>2082</v>
      </c>
      <c r="AL9585" s="12">
        <v>45894.246493055558</v>
      </c>
      <c r="AM9585" t="s">
        <v>291</v>
      </c>
    </row>
    <row r="9586" spans="1:39" ht="15" customHeight="1" x14ac:dyDescent="0.3">
      <c r="A9586" s="38" t="s">
        <v>22199</v>
      </c>
      <c r="B9586" t="s">
        <v>22200</v>
      </c>
      <c r="C9586" t="s">
        <v>2073</v>
      </c>
      <c r="D9586" t="s">
        <v>282</v>
      </c>
      <c r="E9586" t="s">
        <v>299</v>
      </c>
      <c r="H9586" t="s">
        <v>313</v>
      </c>
      <c r="I9586" t="s">
        <v>22201</v>
      </c>
      <c r="J9586" t="s">
        <v>284</v>
      </c>
      <c r="K9586" t="s">
        <v>2075</v>
      </c>
      <c r="M9586" t="s">
        <v>290</v>
      </c>
      <c r="N9586" t="s">
        <v>365</v>
      </c>
      <c r="O9586" t="s">
        <v>2228</v>
      </c>
      <c r="Q9586" t="s">
        <v>344</v>
      </c>
      <c r="R9586" t="b">
        <v>0</v>
      </c>
      <c r="S9586" t="b">
        <v>0</v>
      </c>
      <c r="T9586" t="s">
        <v>426</v>
      </c>
      <c r="U9586">
        <v>1</v>
      </c>
      <c r="V9586" s="32" t="s">
        <v>6622</v>
      </c>
      <c r="W9586" t="s">
        <v>6623</v>
      </c>
      <c r="X9586" t="s">
        <v>282</v>
      </c>
      <c r="Y9586" t="s">
        <v>344</v>
      </c>
      <c r="Z9586" t="s">
        <v>284</v>
      </c>
      <c r="AB9586"/>
      <c r="AD9586" s="27" t="s">
        <v>2075</v>
      </c>
      <c r="AF9586" t="s">
        <v>290</v>
      </c>
      <c r="AH9586" t="s">
        <v>2169</v>
      </c>
      <c r="AI9586" t="s">
        <v>2170</v>
      </c>
      <c r="AJ9586" t="s">
        <v>2171</v>
      </c>
      <c r="AK9586" t="s">
        <v>2082</v>
      </c>
      <c r="AL9586" s="12">
        <v>46001.249513888892</v>
      </c>
    </row>
    <row r="9587" spans="1:39" ht="15" customHeight="1" x14ac:dyDescent="0.3">
      <c r="A9587" s="38" t="s">
        <v>22199</v>
      </c>
      <c r="B9587" t="s">
        <v>22200</v>
      </c>
      <c r="C9587" t="s">
        <v>2073</v>
      </c>
      <c r="D9587" t="s">
        <v>282</v>
      </c>
      <c r="E9587" t="s">
        <v>299</v>
      </c>
      <c r="H9587" t="s">
        <v>313</v>
      </c>
      <c r="I9587" t="s">
        <v>22201</v>
      </c>
      <c r="J9587" t="s">
        <v>284</v>
      </c>
      <c r="K9587" t="s">
        <v>2075</v>
      </c>
      <c r="M9587" t="s">
        <v>290</v>
      </c>
      <c r="N9587" t="s">
        <v>365</v>
      </c>
      <c r="O9587" t="s">
        <v>2228</v>
      </c>
      <c r="Q9587" t="s">
        <v>344</v>
      </c>
      <c r="R9587" t="b">
        <v>0</v>
      </c>
      <c r="S9587" t="b">
        <v>0</v>
      </c>
      <c r="T9587" t="s">
        <v>426</v>
      </c>
      <c r="U9587">
        <v>1</v>
      </c>
      <c r="V9587" s="32" t="s">
        <v>6797</v>
      </c>
      <c r="W9587" t="s">
        <v>6798</v>
      </c>
      <c r="X9587" t="s">
        <v>282</v>
      </c>
      <c r="Y9587" t="s">
        <v>344</v>
      </c>
      <c r="Z9587" t="s">
        <v>284</v>
      </c>
      <c r="AB9587"/>
      <c r="AD9587" s="27" t="s">
        <v>3330</v>
      </c>
      <c r="AF9587" t="s">
        <v>290</v>
      </c>
      <c r="AH9587" t="s">
        <v>2016</v>
      </c>
      <c r="AI9587" t="s">
        <v>2088</v>
      </c>
      <c r="AJ9587" t="s">
        <v>2089</v>
      </c>
      <c r="AK9587" t="s">
        <v>2082</v>
      </c>
      <c r="AL9587" s="12">
        <v>45848.517777777779</v>
      </c>
    </row>
    <row r="9588" spans="1:39" ht="15" customHeight="1" x14ac:dyDescent="0.3">
      <c r="A9588" s="38" t="s">
        <v>22199</v>
      </c>
      <c r="B9588" t="s">
        <v>22200</v>
      </c>
      <c r="C9588" t="s">
        <v>2073</v>
      </c>
      <c r="D9588" t="s">
        <v>282</v>
      </c>
      <c r="E9588" t="s">
        <v>299</v>
      </c>
      <c r="H9588" t="s">
        <v>313</v>
      </c>
      <c r="I9588" t="s">
        <v>22201</v>
      </c>
      <c r="J9588" t="s">
        <v>284</v>
      </c>
      <c r="K9588" t="s">
        <v>2075</v>
      </c>
      <c r="M9588" t="s">
        <v>290</v>
      </c>
      <c r="N9588" t="s">
        <v>365</v>
      </c>
      <c r="O9588" t="s">
        <v>2228</v>
      </c>
      <c r="R9588" t="b">
        <v>0</v>
      </c>
      <c r="S9588" t="b">
        <v>0</v>
      </c>
      <c r="T9588" t="s">
        <v>426</v>
      </c>
      <c r="U9588">
        <v>1</v>
      </c>
      <c r="V9588" s="32" t="s">
        <v>19736</v>
      </c>
      <c r="W9588" t="s">
        <v>19737</v>
      </c>
      <c r="X9588" t="s">
        <v>282</v>
      </c>
      <c r="Y9588" t="s">
        <v>311</v>
      </c>
      <c r="Z9588" t="s">
        <v>284</v>
      </c>
      <c r="AB9588"/>
      <c r="AD9588" s="27" t="s">
        <v>2075</v>
      </c>
      <c r="AF9588" t="s">
        <v>290</v>
      </c>
      <c r="AH9588" t="s">
        <v>2169</v>
      </c>
      <c r="AI9588" t="s">
        <v>2170</v>
      </c>
      <c r="AJ9588" t="s">
        <v>2171</v>
      </c>
      <c r="AK9588" t="s">
        <v>2082</v>
      </c>
      <c r="AL9588" s="12">
        <v>46001.253368055557</v>
      </c>
    </row>
    <row r="9589" spans="1:39" ht="15" customHeight="1" x14ac:dyDescent="0.3">
      <c r="A9589" s="38" t="s">
        <v>22269</v>
      </c>
      <c r="B9589" t="s">
        <v>22270</v>
      </c>
      <c r="C9589" t="s">
        <v>2092</v>
      </c>
      <c r="D9589" t="s">
        <v>282</v>
      </c>
      <c r="E9589" t="s">
        <v>322</v>
      </c>
      <c r="G9589" t="s">
        <v>396</v>
      </c>
      <c r="H9589" t="s">
        <v>396</v>
      </c>
      <c r="I9589" t="s">
        <v>22271</v>
      </c>
      <c r="J9589" t="s">
        <v>284</v>
      </c>
      <c r="K9589" t="s">
        <v>2075</v>
      </c>
      <c r="M9589" t="s">
        <v>290</v>
      </c>
      <c r="N9589" t="s">
        <v>286</v>
      </c>
      <c r="O9589" t="s">
        <v>2076</v>
      </c>
      <c r="Q9589" t="s">
        <v>360</v>
      </c>
      <c r="R9589" t="b">
        <v>1</v>
      </c>
      <c r="S9589" t="b">
        <v>1</v>
      </c>
      <c r="T9589" t="s">
        <v>424</v>
      </c>
      <c r="U9589">
        <v>1</v>
      </c>
      <c r="V9589" s="32" t="s">
        <v>2235</v>
      </c>
      <c r="AB9589"/>
      <c r="AD9589" s="27"/>
    </row>
    <row r="9590" spans="1:39" ht="15" customHeight="1" x14ac:dyDescent="0.3">
      <c r="A9590" s="38" t="s">
        <v>23563</v>
      </c>
      <c r="B9590" t="s">
        <v>23564</v>
      </c>
      <c r="C9590" t="s">
        <v>2073</v>
      </c>
      <c r="D9590" t="s">
        <v>282</v>
      </c>
      <c r="E9590" t="s">
        <v>283</v>
      </c>
      <c r="H9590" t="s">
        <v>318</v>
      </c>
      <c r="I9590" t="s">
        <v>23565</v>
      </c>
      <c r="J9590" t="s">
        <v>310</v>
      </c>
      <c r="K9590" t="s">
        <v>2094</v>
      </c>
      <c r="M9590" t="s">
        <v>290</v>
      </c>
      <c r="Q9590" t="s">
        <v>344</v>
      </c>
      <c r="R9590" t="b">
        <v>0</v>
      </c>
      <c r="S9590" t="b">
        <v>0</v>
      </c>
      <c r="T9590" t="s">
        <v>426</v>
      </c>
      <c r="U9590">
        <v>1</v>
      </c>
      <c r="V9590" s="32" t="s">
        <v>22216</v>
      </c>
      <c r="W9590" t="s">
        <v>22217</v>
      </c>
      <c r="X9590" t="s">
        <v>282</v>
      </c>
      <c r="Y9590" t="s">
        <v>344</v>
      </c>
      <c r="Z9590" t="s">
        <v>284</v>
      </c>
      <c r="AA9590" t="s">
        <v>283</v>
      </c>
      <c r="AB9590"/>
      <c r="AD9590" s="27" t="s">
        <v>2075</v>
      </c>
      <c r="AF9590" t="s">
        <v>290</v>
      </c>
      <c r="AH9590" t="s">
        <v>1943</v>
      </c>
      <c r="AI9590" t="s">
        <v>18677</v>
      </c>
      <c r="AJ9590" t="s">
        <v>18678</v>
      </c>
      <c r="AK9590" t="s">
        <v>2082</v>
      </c>
      <c r="AL9590" s="12">
        <v>45701.515393518515</v>
      </c>
    </row>
    <row r="9591" spans="1:39" ht="15" customHeight="1" x14ac:dyDescent="0.3">
      <c r="A9591" s="38" t="s">
        <v>23563</v>
      </c>
      <c r="B9591" t="s">
        <v>23564</v>
      </c>
      <c r="C9591" t="s">
        <v>2073</v>
      </c>
      <c r="D9591" t="s">
        <v>282</v>
      </c>
      <c r="E9591" t="s">
        <v>283</v>
      </c>
      <c r="H9591" t="s">
        <v>318</v>
      </c>
      <c r="I9591" t="s">
        <v>23565</v>
      </c>
      <c r="J9591" t="s">
        <v>310</v>
      </c>
      <c r="K9591" t="s">
        <v>2094</v>
      </c>
      <c r="M9591" t="s">
        <v>290</v>
      </c>
      <c r="Q9591" t="s">
        <v>344</v>
      </c>
      <c r="R9591" t="b">
        <v>0</v>
      </c>
      <c r="S9591" t="b">
        <v>0</v>
      </c>
      <c r="T9591" t="s">
        <v>426</v>
      </c>
      <c r="U9591">
        <v>1</v>
      </c>
      <c r="V9591" s="32" t="s">
        <v>22218</v>
      </c>
      <c r="W9591" t="s">
        <v>22219</v>
      </c>
      <c r="X9591" t="s">
        <v>282</v>
      </c>
      <c r="Y9591" t="s">
        <v>344</v>
      </c>
      <c r="Z9591" t="s">
        <v>310</v>
      </c>
      <c r="AB9591"/>
      <c r="AD9591" s="27" t="s">
        <v>2094</v>
      </c>
      <c r="AF9591" t="s">
        <v>290</v>
      </c>
      <c r="AH9591" t="s">
        <v>371</v>
      </c>
      <c r="AI9591" t="s">
        <v>3206</v>
      </c>
      <c r="AJ9591" t="s">
        <v>3207</v>
      </c>
      <c r="AK9591" t="s">
        <v>2082</v>
      </c>
      <c r="AL9591" s="12">
        <v>45329.493483796294</v>
      </c>
    </row>
    <row r="9592" spans="1:39" ht="15" customHeight="1" x14ac:dyDescent="0.3">
      <c r="A9592" s="38" t="s">
        <v>23563</v>
      </c>
      <c r="B9592" t="s">
        <v>23564</v>
      </c>
      <c r="C9592" t="s">
        <v>2073</v>
      </c>
      <c r="D9592" t="s">
        <v>282</v>
      </c>
      <c r="E9592" t="s">
        <v>283</v>
      </c>
      <c r="H9592" t="s">
        <v>318</v>
      </c>
      <c r="I9592" t="s">
        <v>23565</v>
      </c>
      <c r="J9592" t="s">
        <v>310</v>
      </c>
      <c r="K9592" t="s">
        <v>2094</v>
      </c>
      <c r="M9592" t="s">
        <v>290</v>
      </c>
      <c r="R9592" t="b">
        <v>0</v>
      </c>
      <c r="S9592" t="b">
        <v>0</v>
      </c>
      <c r="T9592" t="s">
        <v>426</v>
      </c>
      <c r="U9592">
        <v>1</v>
      </c>
      <c r="V9592" s="32" t="s">
        <v>18679</v>
      </c>
      <c r="W9592" t="s">
        <v>18680</v>
      </c>
      <c r="X9592" t="s">
        <v>282</v>
      </c>
      <c r="Y9592" t="s">
        <v>311</v>
      </c>
      <c r="Z9592" t="s">
        <v>284</v>
      </c>
      <c r="AB9592"/>
      <c r="AD9592" s="27" t="s">
        <v>2075</v>
      </c>
      <c r="AF9592" t="s">
        <v>290</v>
      </c>
      <c r="AH9592" t="s">
        <v>18672</v>
      </c>
      <c r="AI9592" t="s">
        <v>18673</v>
      </c>
      <c r="AJ9592" t="s">
        <v>18674</v>
      </c>
      <c r="AK9592" t="s">
        <v>2082</v>
      </c>
      <c r="AL9592" s="12">
        <v>45993.713194444441</v>
      </c>
    </row>
    <row r="9593" spans="1:39" ht="15" customHeight="1" x14ac:dyDescent="0.3">
      <c r="A9593" s="38" t="s">
        <v>22299</v>
      </c>
      <c r="B9593" t="s">
        <v>22300</v>
      </c>
      <c r="C9593" t="s">
        <v>2073</v>
      </c>
      <c r="D9593" t="s">
        <v>282</v>
      </c>
      <c r="E9593" t="s">
        <v>283</v>
      </c>
      <c r="H9593" t="s">
        <v>25632</v>
      </c>
      <c r="I9593" t="s">
        <v>22301</v>
      </c>
      <c r="J9593" t="s">
        <v>284</v>
      </c>
      <c r="K9593" t="s">
        <v>2075</v>
      </c>
      <c r="M9593" t="s">
        <v>290</v>
      </c>
      <c r="N9593" t="s">
        <v>365</v>
      </c>
      <c r="O9593" t="s">
        <v>2076</v>
      </c>
      <c r="Q9593" t="s">
        <v>344</v>
      </c>
      <c r="R9593" t="b">
        <v>0</v>
      </c>
      <c r="S9593" t="b">
        <v>0</v>
      </c>
      <c r="T9593" t="s">
        <v>426</v>
      </c>
      <c r="U9593">
        <v>1</v>
      </c>
      <c r="V9593" s="32" t="s">
        <v>19074</v>
      </c>
      <c r="W9593" t="s">
        <v>19075</v>
      </c>
      <c r="X9593" t="s">
        <v>282</v>
      </c>
      <c r="Y9593" t="s">
        <v>344</v>
      </c>
      <c r="Z9593" t="s">
        <v>284</v>
      </c>
      <c r="AA9593" t="s">
        <v>283</v>
      </c>
      <c r="AB9593"/>
      <c r="AD9593" s="27" t="s">
        <v>2075</v>
      </c>
      <c r="AF9593" t="s">
        <v>290</v>
      </c>
      <c r="AH9593" t="s">
        <v>18672</v>
      </c>
      <c r="AI9593" t="s">
        <v>18673</v>
      </c>
      <c r="AJ9593" t="s">
        <v>18674</v>
      </c>
      <c r="AK9593" t="s">
        <v>2082</v>
      </c>
      <c r="AL9593" s="12">
        <v>45968.353298611109</v>
      </c>
      <c r="AM9593" t="s">
        <v>291</v>
      </c>
    </row>
    <row r="9594" spans="1:39" ht="15" customHeight="1" x14ac:dyDescent="0.3">
      <c r="A9594" s="38" t="s">
        <v>22299</v>
      </c>
      <c r="B9594" t="s">
        <v>22300</v>
      </c>
      <c r="C9594" t="s">
        <v>2073</v>
      </c>
      <c r="D9594" t="s">
        <v>282</v>
      </c>
      <c r="E9594" t="s">
        <v>283</v>
      </c>
      <c r="H9594" t="s">
        <v>25632</v>
      </c>
      <c r="I9594" t="s">
        <v>22301</v>
      </c>
      <c r="J9594" t="s">
        <v>284</v>
      </c>
      <c r="K9594" t="s">
        <v>2075</v>
      </c>
      <c r="M9594" t="s">
        <v>290</v>
      </c>
      <c r="N9594" t="s">
        <v>365</v>
      </c>
      <c r="O9594" t="s">
        <v>2076</v>
      </c>
      <c r="R9594" t="b">
        <v>0</v>
      </c>
      <c r="S9594" t="b">
        <v>0</v>
      </c>
      <c r="T9594" t="s">
        <v>426</v>
      </c>
      <c r="U9594">
        <v>1</v>
      </c>
      <c r="V9594" s="32" t="s">
        <v>19076</v>
      </c>
      <c r="W9594" t="s">
        <v>19077</v>
      </c>
      <c r="X9594" t="s">
        <v>282</v>
      </c>
      <c r="Y9594" t="s">
        <v>311</v>
      </c>
      <c r="Z9594" t="s">
        <v>284</v>
      </c>
      <c r="AB9594"/>
      <c r="AD9594" s="27" t="s">
        <v>2075</v>
      </c>
      <c r="AF9594" t="s">
        <v>290</v>
      </c>
      <c r="AH9594" t="s">
        <v>18672</v>
      </c>
      <c r="AI9594" t="s">
        <v>18673</v>
      </c>
      <c r="AJ9594" t="s">
        <v>18674</v>
      </c>
      <c r="AK9594" t="s">
        <v>2082</v>
      </c>
      <c r="AL9594" s="12">
        <v>45968.355185185188</v>
      </c>
      <c r="AM9594" t="s">
        <v>291</v>
      </c>
    </row>
    <row r="9595" spans="1:39" ht="15" customHeight="1" x14ac:dyDescent="0.3">
      <c r="A9595" s="38" t="s">
        <v>22299</v>
      </c>
      <c r="B9595" t="s">
        <v>22300</v>
      </c>
      <c r="C9595" t="s">
        <v>2073</v>
      </c>
      <c r="D9595" t="s">
        <v>282</v>
      </c>
      <c r="E9595" t="s">
        <v>283</v>
      </c>
      <c r="H9595" t="s">
        <v>25632</v>
      </c>
      <c r="I9595" t="s">
        <v>22301</v>
      </c>
      <c r="J9595" t="s">
        <v>284</v>
      </c>
      <c r="K9595" t="s">
        <v>2075</v>
      </c>
      <c r="M9595" t="s">
        <v>290</v>
      </c>
      <c r="N9595" t="s">
        <v>365</v>
      </c>
      <c r="O9595" t="s">
        <v>2076</v>
      </c>
      <c r="R9595" t="b">
        <v>0</v>
      </c>
      <c r="S9595" t="b">
        <v>0</v>
      </c>
      <c r="T9595" t="s">
        <v>426</v>
      </c>
      <c r="U9595">
        <v>1</v>
      </c>
      <c r="V9595" s="32" t="s">
        <v>18679</v>
      </c>
      <c r="W9595" t="s">
        <v>18680</v>
      </c>
      <c r="X9595" t="s">
        <v>282</v>
      </c>
      <c r="Y9595" t="s">
        <v>311</v>
      </c>
      <c r="Z9595" t="s">
        <v>284</v>
      </c>
      <c r="AB9595"/>
      <c r="AD9595" s="27" t="s">
        <v>2075</v>
      </c>
      <c r="AF9595" t="s">
        <v>290</v>
      </c>
      <c r="AH9595" t="s">
        <v>18672</v>
      </c>
      <c r="AI9595" t="s">
        <v>18673</v>
      </c>
      <c r="AJ9595" t="s">
        <v>18674</v>
      </c>
      <c r="AK9595" t="s">
        <v>2082</v>
      </c>
      <c r="AL9595" s="12">
        <v>45993.713194444441</v>
      </c>
    </row>
    <row r="9596" spans="1:39" ht="15" customHeight="1" x14ac:dyDescent="0.3">
      <c r="A9596" s="38" t="s">
        <v>22465</v>
      </c>
      <c r="B9596" t="s">
        <v>22466</v>
      </c>
      <c r="C9596" t="s">
        <v>2073</v>
      </c>
      <c r="D9596" t="s">
        <v>282</v>
      </c>
      <c r="E9596" t="s">
        <v>283</v>
      </c>
      <c r="H9596" t="s">
        <v>318</v>
      </c>
      <c r="I9596" t="s">
        <v>22467</v>
      </c>
      <c r="J9596" t="s">
        <v>284</v>
      </c>
      <c r="K9596" t="s">
        <v>2094</v>
      </c>
      <c r="M9596" t="s">
        <v>290</v>
      </c>
      <c r="R9596" t="b">
        <v>0</v>
      </c>
      <c r="S9596" t="b">
        <v>0</v>
      </c>
      <c r="T9596" t="s">
        <v>426</v>
      </c>
      <c r="U9596">
        <v>1</v>
      </c>
      <c r="V9596" s="32" t="s">
        <v>22368</v>
      </c>
      <c r="W9596" t="s">
        <v>22369</v>
      </c>
      <c r="X9596" t="s">
        <v>282</v>
      </c>
      <c r="Y9596" t="s">
        <v>311</v>
      </c>
      <c r="Z9596" t="s">
        <v>310</v>
      </c>
      <c r="AA9596" t="s">
        <v>283</v>
      </c>
      <c r="AB9596"/>
      <c r="AD9596" s="27" t="s">
        <v>2075</v>
      </c>
      <c r="AF9596" t="s">
        <v>290</v>
      </c>
      <c r="AH9596" t="s">
        <v>371</v>
      </c>
      <c r="AI9596" t="s">
        <v>3206</v>
      </c>
      <c r="AJ9596" t="s">
        <v>3207</v>
      </c>
      <c r="AK9596" t="s">
        <v>2082</v>
      </c>
      <c r="AL9596" s="12">
        <v>45358.62296296296</v>
      </c>
      <c r="AM9596" t="s">
        <v>291</v>
      </c>
    </row>
    <row r="9597" spans="1:39" ht="15" customHeight="1" x14ac:dyDescent="0.3">
      <c r="A9597" s="38" t="s">
        <v>22465</v>
      </c>
      <c r="B9597" t="s">
        <v>22466</v>
      </c>
      <c r="C9597" t="s">
        <v>2073</v>
      </c>
      <c r="D9597" t="s">
        <v>282</v>
      </c>
      <c r="E9597" t="s">
        <v>283</v>
      </c>
      <c r="H9597" t="s">
        <v>318</v>
      </c>
      <c r="I9597" t="s">
        <v>22467</v>
      </c>
      <c r="J9597" t="s">
        <v>284</v>
      </c>
      <c r="K9597" t="s">
        <v>2094</v>
      </c>
      <c r="M9597" t="s">
        <v>290</v>
      </c>
      <c r="Q9597" t="s">
        <v>344</v>
      </c>
      <c r="R9597" t="b">
        <v>0</v>
      </c>
      <c r="S9597" t="b">
        <v>0</v>
      </c>
      <c r="T9597" t="s">
        <v>426</v>
      </c>
      <c r="U9597">
        <v>1</v>
      </c>
      <c r="V9597" s="32" t="s">
        <v>22366</v>
      </c>
      <c r="W9597" t="s">
        <v>22367</v>
      </c>
      <c r="X9597" t="s">
        <v>282</v>
      </c>
      <c r="Y9597" t="s">
        <v>344</v>
      </c>
      <c r="Z9597" t="s">
        <v>284</v>
      </c>
      <c r="AA9597" t="s">
        <v>283</v>
      </c>
      <c r="AB9597"/>
      <c r="AD9597" s="27" t="s">
        <v>2075</v>
      </c>
      <c r="AF9597" t="s">
        <v>290</v>
      </c>
      <c r="AH9597" t="s">
        <v>18672</v>
      </c>
      <c r="AI9597" t="s">
        <v>18673</v>
      </c>
      <c r="AJ9597" t="s">
        <v>18674</v>
      </c>
      <c r="AK9597" t="s">
        <v>2082</v>
      </c>
      <c r="AL9597" s="12">
        <v>45967.238252314812</v>
      </c>
    </row>
    <row r="9598" spans="1:39" ht="15" customHeight="1" x14ac:dyDescent="0.3">
      <c r="A9598" s="38" t="s">
        <v>22465</v>
      </c>
      <c r="B9598" t="s">
        <v>22466</v>
      </c>
      <c r="C9598" t="s">
        <v>2073</v>
      </c>
      <c r="D9598" t="s">
        <v>282</v>
      </c>
      <c r="E9598" t="s">
        <v>283</v>
      </c>
      <c r="H9598" t="s">
        <v>318</v>
      </c>
      <c r="I9598" t="s">
        <v>22467</v>
      </c>
      <c r="J9598" t="s">
        <v>284</v>
      </c>
      <c r="K9598" t="s">
        <v>2094</v>
      </c>
      <c r="M9598" t="s">
        <v>290</v>
      </c>
      <c r="R9598" t="b">
        <v>0</v>
      </c>
      <c r="S9598" t="b">
        <v>0</v>
      </c>
      <c r="T9598" t="s">
        <v>426</v>
      </c>
      <c r="U9598">
        <v>1</v>
      </c>
      <c r="V9598" s="32" t="s">
        <v>18679</v>
      </c>
      <c r="W9598" t="s">
        <v>18680</v>
      </c>
      <c r="X9598" t="s">
        <v>282</v>
      </c>
      <c r="Y9598" t="s">
        <v>311</v>
      </c>
      <c r="Z9598" t="s">
        <v>284</v>
      </c>
      <c r="AB9598"/>
      <c r="AD9598" s="27" t="s">
        <v>2075</v>
      </c>
      <c r="AF9598" t="s">
        <v>290</v>
      </c>
      <c r="AH9598" t="s">
        <v>18672</v>
      </c>
      <c r="AI9598" t="s">
        <v>18673</v>
      </c>
      <c r="AJ9598" t="s">
        <v>18674</v>
      </c>
      <c r="AK9598" t="s">
        <v>2082</v>
      </c>
      <c r="AL9598" s="12">
        <v>45993.713194444441</v>
      </c>
    </row>
    <row r="9599" spans="1:39" ht="15" customHeight="1" x14ac:dyDescent="0.3">
      <c r="A9599" s="38" t="s">
        <v>22207</v>
      </c>
      <c r="B9599" t="s">
        <v>22208</v>
      </c>
      <c r="C9599" t="s">
        <v>2073</v>
      </c>
      <c r="D9599" t="s">
        <v>282</v>
      </c>
      <c r="I9599" t="s">
        <v>22209</v>
      </c>
      <c r="J9599" t="s">
        <v>284</v>
      </c>
      <c r="K9599" t="s">
        <v>2075</v>
      </c>
      <c r="M9599" t="s">
        <v>290</v>
      </c>
      <c r="N9599" t="s">
        <v>365</v>
      </c>
      <c r="O9599" t="s">
        <v>2076</v>
      </c>
      <c r="Q9599" t="s">
        <v>344</v>
      </c>
      <c r="R9599" t="b">
        <v>0</v>
      </c>
      <c r="S9599" t="b">
        <v>0</v>
      </c>
      <c r="T9599" t="s">
        <v>426</v>
      </c>
      <c r="U9599">
        <v>1</v>
      </c>
      <c r="V9599" s="32" t="s">
        <v>20021</v>
      </c>
      <c r="W9599" t="s">
        <v>20018</v>
      </c>
      <c r="X9599" t="s">
        <v>282</v>
      </c>
      <c r="Y9599" t="s">
        <v>344</v>
      </c>
      <c r="Z9599" t="s">
        <v>284</v>
      </c>
      <c r="AB9599"/>
      <c r="AD9599" s="27" t="s">
        <v>3330</v>
      </c>
      <c r="AF9599" t="s">
        <v>373</v>
      </c>
      <c r="AH9599" t="s">
        <v>1999</v>
      </c>
      <c r="AI9599" t="s">
        <v>7863</v>
      </c>
      <c r="AJ9599" t="s">
        <v>7864</v>
      </c>
      <c r="AK9599" t="s">
        <v>2082</v>
      </c>
      <c r="AL9599" s="12">
        <v>45695.463483796295</v>
      </c>
    </row>
    <row r="9600" spans="1:39" ht="15" customHeight="1" x14ac:dyDescent="0.3">
      <c r="A9600" s="38" t="s">
        <v>22207</v>
      </c>
      <c r="B9600" t="s">
        <v>22208</v>
      </c>
      <c r="C9600" t="s">
        <v>2073</v>
      </c>
      <c r="D9600" t="s">
        <v>282</v>
      </c>
      <c r="I9600" t="s">
        <v>22209</v>
      </c>
      <c r="J9600" t="s">
        <v>284</v>
      </c>
      <c r="K9600" t="s">
        <v>2075</v>
      </c>
      <c r="M9600" t="s">
        <v>290</v>
      </c>
      <c r="N9600" t="s">
        <v>365</v>
      </c>
      <c r="O9600" t="s">
        <v>2076</v>
      </c>
      <c r="Q9600" t="s">
        <v>344</v>
      </c>
      <c r="R9600" t="b">
        <v>0</v>
      </c>
      <c r="S9600" t="b">
        <v>0</v>
      </c>
      <c r="T9600" t="s">
        <v>426</v>
      </c>
      <c r="U9600">
        <v>1</v>
      </c>
      <c r="V9600" s="32" t="s">
        <v>20017</v>
      </c>
      <c r="W9600" t="s">
        <v>20018</v>
      </c>
      <c r="X9600" t="s">
        <v>282</v>
      </c>
      <c r="Y9600" t="s">
        <v>344</v>
      </c>
      <c r="Z9600" t="s">
        <v>284</v>
      </c>
      <c r="AB9600"/>
      <c r="AD9600" s="27" t="s">
        <v>2075</v>
      </c>
      <c r="AF9600" t="s">
        <v>373</v>
      </c>
      <c r="AH9600" t="s">
        <v>2012</v>
      </c>
      <c r="AI9600" t="s">
        <v>2121</v>
      </c>
      <c r="AJ9600" t="s">
        <v>2122</v>
      </c>
      <c r="AK9600" t="s">
        <v>2082</v>
      </c>
      <c r="AL9600" s="12">
        <v>45888.393888888888</v>
      </c>
    </row>
    <row r="9601" spans="1:39" ht="15" customHeight="1" x14ac:dyDescent="0.3">
      <c r="A9601" s="38" t="s">
        <v>22207</v>
      </c>
      <c r="B9601" t="s">
        <v>22208</v>
      </c>
      <c r="C9601" t="s">
        <v>2073</v>
      </c>
      <c r="D9601" t="s">
        <v>282</v>
      </c>
      <c r="I9601" t="s">
        <v>22209</v>
      </c>
      <c r="J9601" t="s">
        <v>284</v>
      </c>
      <c r="K9601" t="s">
        <v>2075</v>
      </c>
      <c r="M9601" t="s">
        <v>290</v>
      </c>
      <c r="N9601" t="s">
        <v>365</v>
      </c>
      <c r="O9601" t="s">
        <v>2076</v>
      </c>
      <c r="R9601" t="b">
        <v>0</v>
      </c>
      <c r="S9601" t="b">
        <v>0</v>
      </c>
      <c r="T9601" t="s">
        <v>426</v>
      </c>
      <c r="U9601">
        <v>1</v>
      </c>
      <c r="V9601" s="32" t="s">
        <v>20019</v>
      </c>
      <c r="W9601" t="s">
        <v>20020</v>
      </c>
      <c r="X9601" t="s">
        <v>282</v>
      </c>
      <c r="Y9601" t="s">
        <v>311</v>
      </c>
      <c r="Z9601" t="s">
        <v>284</v>
      </c>
      <c r="AB9601"/>
      <c r="AD9601" s="27" t="s">
        <v>2075</v>
      </c>
      <c r="AF9601" t="s">
        <v>373</v>
      </c>
      <c r="AH9601" t="s">
        <v>2012</v>
      </c>
      <c r="AI9601" t="s">
        <v>2121</v>
      </c>
      <c r="AJ9601" t="s">
        <v>2122</v>
      </c>
      <c r="AK9601" t="s">
        <v>2082</v>
      </c>
      <c r="AL9601" s="12">
        <v>45888.377835648149</v>
      </c>
    </row>
    <row r="9602" spans="1:39" ht="15" customHeight="1" x14ac:dyDescent="0.3">
      <c r="A9602" s="38" t="s">
        <v>22468</v>
      </c>
      <c r="B9602" t="s">
        <v>22469</v>
      </c>
      <c r="C9602" t="s">
        <v>2092</v>
      </c>
      <c r="D9602" t="s">
        <v>282</v>
      </c>
      <c r="E9602" t="s">
        <v>322</v>
      </c>
      <c r="G9602" t="s">
        <v>312</v>
      </c>
      <c r="H9602" t="s">
        <v>312</v>
      </c>
      <c r="I9602" t="s">
        <v>22470</v>
      </c>
      <c r="J9602" t="s">
        <v>284</v>
      </c>
      <c r="K9602" t="s">
        <v>2075</v>
      </c>
      <c r="M9602" t="s">
        <v>290</v>
      </c>
      <c r="N9602" t="s">
        <v>286</v>
      </c>
      <c r="O9602" t="s">
        <v>2076</v>
      </c>
      <c r="P9602" t="s">
        <v>287</v>
      </c>
      <c r="Q9602" t="s">
        <v>288</v>
      </c>
      <c r="R9602" t="b">
        <v>0</v>
      </c>
      <c r="S9602" t="b">
        <v>0</v>
      </c>
      <c r="T9602" t="s">
        <v>25454</v>
      </c>
      <c r="U9602" t="s">
        <v>2234</v>
      </c>
      <c r="V9602" s="32" t="s">
        <v>22408</v>
      </c>
      <c r="W9602" t="s">
        <v>22409</v>
      </c>
      <c r="X9602" t="s">
        <v>282</v>
      </c>
      <c r="Y9602" t="s">
        <v>288</v>
      </c>
      <c r="Z9602" t="s">
        <v>284</v>
      </c>
      <c r="AA9602" t="s">
        <v>322</v>
      </c>
      <c r="AB9602"/>
      <c r="AD9602" s="27" t="s">
        <v>2075</v>
      </c>
      <c r="AE9602" t="s">
        <v>347</v>
      </c>
      <c r="AF9602" t="s">
        <v>290</v>
      </c>
      <c r="AH9602" t="s">
        <v>633</v>
      </c>
      <c r="AI9602" t="s">
        <v>26094</v>
      </c>
      <c r="AJ9602" t="s">
        <v>26095</v>
      </c>
      <c r="AK9602" t="s">
        <v>2082</v>
      </c>
      <c r="AL9602" s="12">
        <v>46113.596261574072</v>
      </c>
      <c r="AM9602" t="s">
        <v>309</v>
      </c>
    </row>
    <row r="9603" spans="1:39" ht="15" customHeight="1" x14ac:dyDescent="0.3">
      <c r="A9603" s="38" t="s">
        <v>22347</v>
      </c>
      <c r="B9603" t="s">
        <v>22348</v>
      </c>
      <c r="C9603" t="s">
        <v>2092</v>
      </c>
      <c r="D9603" t="s">
        <v>282</v>
      </c>
      <c r="E9603" t="s">
        <v>322</v>
      </c>
      <c r="G9603" t="s">
        <v>396</v>
      </c>
      <c r="H9603" t="s">
        <v>396</v>
      </c>
      <c r="I9603" t="s">
        <v>22349</v>
      </c>
      <c r="J9603" t="s">
        <v>284</v>
      </c>
      <c r="K9603" t="s">
        <v>2075</v>
      </c>
      <c r="M9603" t="s">
        <v>290</v>
      </c>
      <c r="N9603" t="s">
        <v>286</v>
      </c>
      <c r="O9603" t="s">
        <v>2076</v>
      </c>
      <c r="Q9603" t="s">
        <v>360</v>
      </c>
      <c r="R9603" t="b">
        <v>1</v>
      </c>
      <c r="S9603" t="b">
        <v>1</v>
      </c>
      <c r="T9603" t="s">
        <v>424</v>
      </c>
      <c r="U9603">
        <v>1</v>
      </c>
      <c r="V9603" s="32" t="s">
        <v>2235</v>
      </c>
      <c r="AB9603"/>
      <c r="AD9603" s="27"/>
    </row>
    <row r="9604" spans="1:39" ht="15" customHeight="1" x14ac:dyDescent="0.3">
      <c r="A9604" s="38" t="s">
        <v>23580</v>
      </c>
      <c r="B9604" t="s">
        <v>23581</v>
      </c>
      <c r="C9604" t="s">
        <v>2073</v>
      </c>
      <c r="D9604" t="s">
        <v>282</v>
      </c>
      <c r="E9604" t="s">
        <v>283</v>
      </c>
      <c r="H9604" t="s">
        <v>318</v>
      </c>
      <c r="I9604" t="s">
        <v>23582</v>
      </c>
      <c r="J9604" t="s">
        <v>310</v>
      </c>
      <c r="K9604" t="s">
        <v>2094</v>
      </c>
      <c r="M9604" t="s">
        <v>290</v>
      </c>
      <c r="Q9604" t="s">
        <v>344</v>
      </c>
      <c r="R9604" t="b">
        <v>0</v>
      </c>
      <c r="S9604" t="b">
        <v>0</v>
      </c>
      <c r="T9604" t="s">
        <v>426</v>
      </c>
      <c r="U9604">
        <v>1</v>
      </c>
      <c r="V9604" s="32" t="s">
        <v>22066</v>
      </c>
      <c r="W9604" t="s">
        <v>22067</v>
      </c>
      <c r="X9604" t="s">
        <v>282</v>
      </c>
      <c r="Y9604" t="s">
        <v>344</v>
      </c>
      <c r="Z9604" t="s">
        <v>284</v>
      </c>
      <c r="AB9604"/>
      <c r="AD9604" s="27" t="s">
        <v>2214</v>
      </c>
      <c r="AF9604" t="s">
        <v>290</v>
      </c>
      <c r="AH9604" t="s">
        <v>371</v>
      </c>
      <c r="AI9604" t="s">
        <v>3206</v>
      </c>
      <c r="AJ9604" t="s">
        <v>3207</v>
      </c>
      <c r="AK9604" t="s">
        <v>2082</v>
      </c>
      <c r="AL9604" s="12">
        <v>45329.436747685184</v>
      </c>
    </row>
    <row r="9605" spans="1:39" ht="15" customHeight="1" x14ac:dyDescent="0.3">
      <c r="A9605" s="38" t="s">
        <v>23580</v>
      </c>
      <c r="B9605" t="s">
        <v>23581</v>
      </c>
      <c r="C9605" t="s">
        <v>2073</v>
      </c>
      <c r="D9605" t="s">
        <v>282</v>
      </c>
      <c r="E9605" t="s">
        <v>283</v>
      </c>
      <c r="H9605" t="s">
        <v>318</v>
      </c>
      <c r="I9605" t="s">
        <v>23582</v>
      </c>
      <c r="J9605" t="s">
        <v>310</v>
      </c>
      <c r="K9605" t="s">
        <v>2094</v>
      </c>
      <c r="M9605" t="s">
        <v>290</v>
      </c>
      <c r="Q9605" t="s">
        <v>344</v>
      </c>
      <c r="R9605" t="b">
        <v>0</v>
      </c>
      <c r="S9605" t="b">
        <v>0</v>
      </c>
      <c r="T9605" t="s">
        <v>426</v>
      </c>
      <c r="U9605">
        <v>1</v>
      </c>
      <c r="V9605" s="32" t="s">
        <v>22064</v>
      </c>
      <c r="W9605" t="s">
        <v>22065</v>
      </c>
      <c r="X9605" t="s">
        <v>282</v>
      </c>
      <c r="Y9605" t="s">
        <v>344</v>
      </c>
      <c r="Z9605" t="s">
        <v>284</v>
      </c>
      <c r="AA9605" t="s">
        <v>283</v>
      </c>
      <c r="AB9605"/>
      <c r="AD9605" s="27" t="s">
        <v>2075</v>
      </c>
      <c r="AF9605" t="s">
        <v>290</v>
      </c>
      <c r="AH9605" t="s">
        <v>1943</v>
      </c>
      <c r="AI9605" t="s">
        <v>18677</v>
      </c>
      <c r="AJ9605" t="s">
        <v>18678</v>
      </c>
      <c r="AK9605" t="s">
        <v>2082</v>
      </c>
      <c r="AL9605" s="12">
        <v>45701.472222222219</v>
      </c>
    </row>
    <row r="9606" spans="1:39" ht="15" customHeight="1" x14ac:dyDescent="0.3">
      <c r="A9606" s="38" t="s">
        <v>23580</v>
      </c>
      <c r="B9606" t="s">
        <v>23581</v>
      </c>
      <c r="C9606" t="s">
        <v>2073</v>
      </c>
      <c r="D9606" t="s">
        <v>282</v>
      </c>
      <c r="E9606" t="s">
        <v>283</v>
      </c>
      <c r="H9606" t="s">
        <v>318</v>
      </c>
      <c r="I9606" t="s">
        <v>23582</v>
      </c>
      <c r="J9606" t="s">
        <v>310</v>
      </c>
      <c r="K9606" t="s">
        <v>2094</v>
      </c>
      <c r="M9606" t="s">
        <v>290</v>
      </c>
      <c r="R9606" t="b">
        <v>0</v>
      </c>
      <c r="S9606" t="b">
        <v>0</v>
      </c>
      <c r="T9606" t="s">
        <v>426</v>
      </c>
      <c r="U9606">
        <v>1</v>
      </c>
      <c r="V9606" s="32" t="s">
        <v>18679</v>
      </c>
      <c r="W9606" t="s">
        <v>18680</v>
      </c>
      <c r="X9606" t="s">
        <v>282</v>
      </c>
      <c r="Y9606" t="s">
        <v>311</v>
      </c>
      <c r="Z9606" t="s">
        <v>284</v>
      </c>
      <c r="AB9606"/>
      <c r="AD9606" s="27" t="s">
        <v>2075</v>
      </c>
      <c r="AF9606" t="s">
        <v>290</v>
      </c>
      <c r="AH9606" t="s">
        <v>18672</v>
      </c>
      <c r="AI9606" t="s">
        <v>18673</v>
      </c>
      <c r="AJ9606" t="s">
        <v>18674</v>
      </c>
      <c r="AK9606" t="s">
        <v>2082</v>
      </c>
      <c r="AL9606" s="12">
        <v>45993.713194444441</v>
      </c>
    </row>
    <row r="9607" spans="1:39" ht="15" customHeight="1" x14ac:dyDescent="0.3">
      <c r="A9607" s="38" t="s">
        <v>22378</v>
      </c>
      <c r="B9607" t="s">
        <v>22379</v>
      </c>
      <c r="C9607" t="s">
        <v>2073</v>
      </c>
      <c r="D9607" t="s">
        <v>282</v>
      </c>
      <c r="E9607" t="s">
        <v>283</v>
      </c>
      <c r="H9607" t="s">
        <v>25617</v>
      </c>
      <c r="I9607" t="s">
        <v>22380</v>
      </c>
      <c r="J9607" t="s">
        <v>284</v>
      </c>
      <c r="K9607" t="s">
        <v>2094</v>
      </c>
      <c r="M9607" t="s">
        <v>290</v>
      </c>
      <c r="N9607" t="s">
        <v>295</v>
      </c>
      <c r="R9607" t="b">
        <v>0</v>
      </c>
      <c r="S9607" t="b">
        <v>0</v>
      </c>
      <c r="T9607" t="s">
        <v>426</v>
      </c>
      <c r="U9607">
        <v>1</v>
      </c>
      <c r="V9607" s="32" t="s">
        <v>22355</v>
      </c>
      <c r="W9607" t="s">
        <v>22356</v>
      </c>
      <c r="X9607" t="s">
        <v>282</v>
      </c>
      <c r="Y9607" t="s">
        <v>311</v>
      </c>
      <c r="Z9607" t="s">
        <v>284</v>
      </c>
      <c r="AA9607" t="s">
        <v>283</v>
      </c>
      <c r="AB9607"/>
      <c r="AD9607" s="27" t="s">
        <v>2075</v>
      </c>
      <c r="AF9607" t="s">
        <v>290</v>
      </c>
      <c r="AH9607" t="s">
        <v>18672</v>
      </c>
      <c r="AI9607" t="s">
        <v>18673</v>
      </c>
      <c r="AJ9607" t="s">
        <v>18674</v>
      </c>
      <c r="AK9607" t="s">
        <v>2082</v>
      </c>
      <c r="AL9607" s="12">
        <v>45965.567569444444</v>
      </c>
    </row>
    <row r="9608" spans="1:39" ht="15" customHeight="1" x14ac:dyDescent="0.3">
      <c r="A9608" s="38" t="s">
        <v>22378</v>
      </c>
      <c r="B9608" t="s">
        <v>22379</v>
      </c>
      <c r="C9608" t="s">
        <v>2073</v>
      </c>
      <c r="D9608" t="s">
        <v>282</v>
      </c>
      <c r="E9608" t="s">
        <v>283</v>
      </c>
      <c r="H9608" t="s">
        <v>25617</v>
      </c>
      <c r="I9608" t="s">
        <v>22380</v>
      </c>
      <c r="J9608" t="s">
        <v>284</v>
      </c>
      <c r="K9608" t="s">
        <v>2094</v>
      </c>
      <c r="M9608" t="s">
        <v>290</v>
      </c>
      <c r="N9608" t="s">
        <v>295</v>
      </c>
      <c r="Q9608" t="s">
        <v>344</v>
      </c>
      <c r="R9608" t="b">
        <v>0</v>
      </c>
      <c r="S9608" t="b">
        <v>0</v>
      </c>
      <c r="T9608" t="s">
        <v>426</v>
      </c>
      <c r="U9608">
        <v>1</v>
      </c>
      <c r="V9608" s="32" t="s">
        <v>22353</v>
      </c>
      <c r="W9608" t="s">
        <v>22354</v>
      </c>
      <c r="X9608" t="s">
        <v>282</v>
      </c>
      <c r="Y9608" t="s">
        <v>344</v>
      </c>
      <c r="Z9608" t="s">
        <v>284</v>
      </c>
      <c r="AA9608" t="s">
        <v>283</v>
      </c>
      <c r="AB9608"/>
      <c r="AD9608" s="27" t="s">
        <v>2075</v>
      </c>
      <c r="AF9608" t="s">
        <v>290</v>
      </c>
      <c r="AH9608" t="s">
        <v>18672</v>
      </c>
      <c r="AI9608" t="s">
        <v>18673</v>
      </c>
      <c r="AJ9608" t="s">
        <v>18674</v>
      </c>
      <c r="AK9608" t="s">
        <v>2082</v>
      </c>
      <c r="AL9608" s="12">
        <v>45965.564143518517</v>
      </c>
    </row>
    <row r="9609" spans="1:39" ht="15" customHeight="1" x14ac:dyDescent="0.3">
      <c r="A9609" s="38" t="s">
        <v>22378</v>
      </c>
      <c r="B9609" t="s">
        <v>22379</v>
      </c>
      <c r="C9609" t="s">
        <v>2073</v>
      </c>
      <c r="D9609" t="s">
        <v>282</v>
      </c>
      <c r="E9609" t="s">
        <v>283</v>
      </c>
      <c r="H9609" t="s">
        <v>25617</v>
      </c>
      <c r="I9609" t="s">
        <v>22380</v>
      </c>
      <c r="J9609" t="s">
        <v>284</v>
      </c>
      <c r="K9609" t="s">
        <v>2094</v>
      </c>
      <c r="M9609" t="s">
        <v>290</v>
      </c>
      <c r="N9609" t="s">
        <v>295</v>
      </c>
      <c r="R9609" t="b">
        <v>0</v>
      </c>
      <c r="S9609" t="b">
        <v>0</v>
      </c>
      <c r="T9609" t="s">
        <v>426</v>
      </c>
      <c r="U9609">
        <v>1</v>
      </c>
      <c r="V9609" s="32" t="s">
        <v>18679</v>
      </c>
      <c r="W9609" t="s">
        <v>18680</v>
      </c>
      <c r="X9609" t="s">
        <v>282</v>
      </c>
      <c r="Y9609" t="s">
        <v>311</v>
      </c>
      <c r="Z9609" t="s">
        <v>284</v>
      </c>
      <c r="AB9609"/>
      <c r="AD9609" s="27" t="s">
        <v>2075</v>
      </c>
      <c r="AF9609" t="s">
        <v>290</v>
      </c>
      <c r="AH9609" t="s">
        <v>18672</v>
      </c>
      <c r="AI9609" t="s">
        <v>18673</v>
      </c>
      <c r="AJ9609" t="s">
        <v>18674</v>
      </c>
      <c r="AK9609" t="s">
        <v>2082</v>
      </c>
      <c r="AL9609" s="12">
        <v>45993.713194444441</v>
      </c>
    </row>
    <row r="9610" spans="1:39" ht="15" customHeight="1" x14ac:dyDescent="0.3">
      <c r="A9610" s="38" t="s">
        <v>22431</v>
      </c>
      <c r="B9610" t="s">
        <v>22432</v>
      </c>
      <c r="C9610" t="s">
        <v>2092</v>
      </c>
      <c r="D9610" t="s">
        <v>282</v>
      </c>
      <c r="E9610" t="s">
        <v>322</v>
      </c>
      <c r="G9610" t="s">
        <v>396</v>
      </c>
      <c r="H9610" t="s">
        <v>396</v>
      </c>
      <c r="I9610" t="s">
        <v>22433</v>
      </c>
      <c r="J9610" t="s">
        <v>284</v>
      </c>
      <c r="K9610" t="s">
        <v>2075</v>
      </c>
      <c r="M9610" t="s">
        <v>290</v>
      </c>
      <c r="N9610" t="s">
        <v>355</v>
      </c>
      <c r="O9610" t="s">
        <v>2076</v>
      </c>
      <c r="Q9610" t="s">
        <v>356</v>
      </c>
      <c r="R9610" t="b">
        <v>1</v>
      </c>
      <c r="S9610" t="b">
        <v>1</v>
      </c>
      <c r="T9610" t="s">
        <v>424</v>
      </c>
      <c r="U9610" t="s">
        <v>2234</v>
      </c>
      <c r="V9610" s="32" t="s">
        <v>2235</v>
      </c>
      <c r="AB9610"/>
      <c r="AD9610" s="27"/>
    </row>
    <row r="9611" spans="1:39" ht="15" customHeight="1" x14ac:dyDescent="0.3">
      <c r="A9611" s="38" t="s">
        <v>22431</v>
      </c>
      <c r="B9611" t="s">
        <v>22432</v>
      </c>
      <c r="C9611" t="s">
        <v>2092</v>
      </c>
      <c r="D9611" t="s">
        <v>282</v>
      </c>
      <c r="E9611" t="s">
        <v>322</v>
      </c>
      <c r="G9611" t="s">
        <v>396</v>
      </c>
      <c r="H9611" t="s">
        <v>396</v>
      </c>
      <c r="I9611" t="s">
        <v>22433</v>
      </c>
      <c r="J9611" t="s">
        <v>284</v>
      </c>
      <c r="K9611" t="s">
        <v>2075</v>
      </c>
      <c r="M9611" t="s">
        <v>290</v>
      </c>
      <c r="N9611" t="s">
        <v>355</v>
      </c>
      <c r="O9611" t="s">
        <v>2076</v>
      </c>
      <c r="Q9611" t="s">
        <v>360</v>
      </c>
      <c r="R9611" t="b">
        <v>1</v>
      </c>
      <c r="S9611" t="b">
        <v>1</v>
      </c>
      <c r="T9611" t="s">
        <v>424</v>
      </c>
      <c r="U9611" t="s">
        <v>2234</v>
      </c>
      <c r="V9611" s="32" t="s">
        <v>2235</v>
      </c>
      <c r="AB9611"/>
      <c r="AD9611" s="27"/>
    </row>
    <row r="9612" spans="1:39" ht="15" customHeight="1" x14ac:dyDescent="0.3">
      <c r="A9612" s="38" t="s">
        <v>22178</v>
      </c>
      <c r="B9612" t="s">
        <v>22179</v>
      </c>
      <c r="C9612" t="s">
        <v>2073</v>
      </c>
      <c r="D9612" t="s">
        <v>282</v>
      </c>
      <c r="I9612" t="s">
        <v>22180</v>
      </c>
      <c r="J9612" t="s">
        <v>284</v>
      </c>
      <c r="K9612" t="s">
        <v>2075</v>
      </c>
      <c r="M9612" t="s">
        <v>290</v>
      </c>
      <c r="N9612" t="s">
        <v>365</v>
      </c>
      <c r="O9612" t="s">
        <v>2228</v>
      </c>
      <c r="Q9612" t="s">
        <v>344</v>
      </c>
      <c r="R9612" t="b">
        <v>0</v>
      </c>
      <c r="S9612" t="b">
        <v>0</v>
      </c>
      <c r="T9612" t="s">
        <v>426</v>
      </c>
      <c r="U9612">
        <v>1</v>
      </c>
      <c r="V9612" s="32" t="s">
        <v>6622</v>
      </c>
      <c r="W9612" t="s">
        <v>6623</v>
      </c>
      <c r="X9612" t="s">
        <v>282</v>
      </c>
      <c r="Y9612" t="s">
        <v>344</v>
      </c>
      <c r="Z9612" t="s">
        <v>284</v>
      </c>
      <c r="AB9612"/>
      <c r="AD9612" s="27" t="s">
        <v>2075</v>
      </c>
      <c r="AF9612" t="s">
        <v>290</v>
      </c>
      <c r="AH9612" t="s">
        <v>2169</v>
      </c>
      <c r="AI9612" t="s">
        <v>2170</v>
      </c>
      <c r="AJ9612" t="s">
        <v>2171</v>
      </c>
      <c r="AK9612" t="s">
        <v>2082</v>
      </c>
      <c r="AL9612" s="12">
        <v>46001.249513888892</v>
      </c>
    </row>
    <row r="9613" spans="1:39" ht="15" customHeight="1" x14ac:dyDescent="0.3">
      <c r="A9613" s="38" t="s">
        <v>22178</v>
      </c>
      <c r="B9613" t="s">
        <v>22179</v>
      </c>
      <c r="C9613" t="s">
        <v>2073</v>
      </c>
      <c r="D9613" t="s">
        <v>282</v>
      </c>
      <c r="I9613" t="s">
        <v>22180</v>
      </c>
      <c r="J9613" t="s">
        <v>284</v>
      </c>
      <c r="K9613" t="s">
        <v>2075</v>
      </c>
      <c r="M9613" t="s">
        <v>290</v>
      </c>
      <c r="N9613" t="s">
        <v>365</v>
      </c>
      <c r="O9613" t="s">
        <v>2228</v>
      </c>
      <c r="Q9613" t="s">
        <v>344</v>
      </c>
      <c r="R9613" t="b">
        <v>0</v>
      </c>
      <c r="S9613" t="b">
        <v>0</v>
      </c>
      <c r="T9613" t="s">
        <v>426</v>
      </c>
      <c r="U9613">
        <v>1</v>
      </c>
      <c r="V9613" s="32" t="s">
        <v>6797</v>
      </c>
      <c r="W9613" t="s">
        <v>6798</v>
      </c>
      <c r="X9613" t="s">
        <v>282</v>
      </c>
      <c r="Y9613" t="s">
        <v>344</v>
      </c>
      <c r="Z9613" t="s">
        <v>284</v>
      </c>
      <c r="AB9613"/>
      <c r="AD9613" s="27" t="s">
        <v>3330</v>
      </c>
      <c r="AF9613" t="s">
        <v>290</v>
      </c>
      <c r="AH9613" t="s">
        <v>2016</v>
      </c>
      <c r="AI9613" t="s">
        <v>2088</v>
      </c>
      <c r="AJ9613" t="s">
        <v>2089</v>
      </c>
      <c r="AK9613" t="s">
        <v>2082</v>
      </c>
      <c r="AL9613" s="12">
        <v>45848.517777777779</v>
      </c>
    </row>
    <row r="9614" spans="1:39" ht="15" customHeight="1" x14ac:dyDescent="0.3">
      <c r="A9614" s="38" t="s">
        <v>22178</v>
      </c>
      <c r="B9614" t="s">
        <v>22179</v>
      </c>
      <c r="C9614" t="s">
        <v>2073</v>
      </c>
      <c r="D9614" t="s">
        <v>282</v>
      </c>
      <c r="I9614" t="s">
        <v>22180</v>
      </c>
      <c r="J9614" t="s">
        <v>284</v>
      </c>
      <c r="K9614" t="s">
        <v>2075</v>
      </c>
      <c r="M9614" t="s">
        <v>290</v>
      </c>
      <c r="N9614" t="s">
        <v>365</v>
      </c>
      <c r="O9614" t="s">
        <v>2228</v>
      </c>
      <c r="R9614" t="b">
        <v>0</v>
      </c>
      <c r="S9614" t="b">
        <v>0</v>
      </c>
      <c r="T9614" t="s">
        <v>426</v>
      </c>
      <c r="U9614">
        <v>1</v>
      </c>
      <c r="V9614" s="32" t="s">
        <v>19736</v>
      </c>
      <c r="W9614" t="s">
        <v>19737</v>
      </c>
      <c r="X9614" t="s">
        <v>282</v>
      </c>
      <c r="Y9614" t="s">
        <v>311</v>
      </c>
      <c r="Z9614" t="s">
        <v>284</v>
      </c>
      <c r="AB9614"/>
      <c r="AD9614" s="27" t="s">
        <v>2075</v>
      </c>
      <c r="AF9614" t="s">
        <v>290</v>
      </c>
      <c r="AH9614" t="s">
        <v>2169</v>
      </c>
      <c r="AI9614" t="s">
        <v>2170</v>
      </c>
      <c r="AJ9614" t="s">
        <v>2171</v>
      </c>
      <c r="AK9614" t="s">
        <v>2082</v>
      </c>
      <c r="AL9614" s="12">
        <v>46001.253368055557</v>
      </c>
    </row>
    <row r="9615" spans="1:39" ht="15" customHeight="1" x14ac:dyDescent="0.3">
      <c r="A9615" s="38" t="s">
        <v>22166</v>
      </c>
      <c r="B9615" t="s">
        <v>22167</v>
      </c>
      <c r="C9615" t="s">
        <v>2092</v>
      </c>
      <c r="D9615" t="s">
        <v>282</v>
      </c>
      <c r="E9615" t="s">
        <v>322</v>
      </c>
      <c r="G9615" t="s">
        <v>396</v>
      </c>
      <c r="H9615" t="s">
        <v>396</v>
      </c>
      <c r="I9615" t="s">
        <v>22168</v>
      </c>
      <c r="J9615" t="s">
        <v>325</v>
      </c>
      <c r="K9615" t="s">
        <v>2075</v>
      </c>
      <c r="M9615" t="s">
        <v>290</v>
      </c>
      <c r="N9615" t="s">
        <v>286</v>
      </c>
      <c r="O9615" t="s">
        <v>2076</v>
      </c>
      <c r="Q9615" t="s">
        <v>360</v>
      </c>
      <c r="R9615" t="b">
        <v>1</v>
      </c>
      <c r="S9615" t="b">
        <v>1</v>
      </c>
      <c r="T9615" t="s">
        <v>424</v>
      </c>
      <c r="U9615">
        <v>1</v>
      </c>
      <c r="V9615" s="32" t="s">
        <v>2235</v>
      </c>
      <c r="AB9615"/>
      <c r="AD9615" s="27"/>
    </row>
    <row r="9616" spans="1:39" ht="15" customHeight="1" x14ac:dyDescent="0.3">
      <c r="A9616" s="38" t="s">
        <v>22293</v>
      </c>
      <c r="B9616" t="s">
        <v>22294</v>
      </c>
      <c r="C9616" t="s">
        <v>2092</v>
      </c>
      <c r="D9616" t="s">
        <v>282</v>
      </c>
      <c r="E9616" t="s">
        <v>322</v>
      </c>
      <c r="G9616" t="s">
        <v>396</v>
      </c>
      <c r="H9616" t="s">
        <v>396</v>
      </c>
      <c r="I9616" t="s">
        <v>22295</v>
      </c>
      <c r="J9616" t="s">
        <v>284</v>
      </c>
      <c r="K9616" t="s">
        <v>2075</v>
      </c>
      <c r="M9616" t="s">
        <v>290</v>
      </c>
      <c r="N9616" t="s">
        <v>286</v>
      </c>
      <c r="O9616" t="s">
        <v>2076</v>
      </c>
      <c r="Q9616" t="s">
        <v>360</v>
      </c>
      <c r="R9616" t="b">
        <v>1</v>
      </c>
      <c r="S9616" t="b">
        <v>1</v>
      </c>
      <c r="T9616" t="s">
        <v>424</v>
      </c>
      <c r="U9616">
        <v>1</v>
      </c>
      <c r="V9616" s="32" t="s">
        <v>2235</v>
      </c>
      <c r="AB9616"/>
      <c r="AD9616" s="27"/>
    </row>
    <row r="9617" spans="1:38" ht="15" customHeight="1" x14ac:dyDescent="0.3">
      <c r="A9617" s="38" t="s">
        <v>23522</v>
      </c>
      <c r="B9617" t="s">
        <v>23523</v>
      </c>
      <c r="C9617" t="s">
        <v>2073</v>
      </c>
      <c r="D9617" t="s">
        <v>282</v>
      </c>
      <c r="E9617" t="s">
        <v>283</v>
      </c>
      <c r="H9617" t="s">
        <v>25618</v>
      </c>
      <c r="I9617" t="s">
        <v>23524</v>
      </c>
      <c r="J9617" t="s">
        <v>310</v>
      </c>
      <c r="K9617" t="s">
        <v>2094</v>
      </c>
      <c r="M9617" t="s">
        <v>290</v>
      </c>
      <c r="N9617" t="s">
        <v>295</v>
      </c>
      <c r="O9617" t="s">
        <v>2076</v>
      </c>
      <c r="Q9617" t="s">
        <v>344</v>
      </c>
      <c r="R9617" t="b">
        <v>0</v>
      </c>
      <c r="S9617" t="b">
        <v>0</v>
      </c>
      <c r="T9617" t="s">
        <v>426</v>
      </c>
      <c r="U9617">
        <v>1</v>
      </c>
      <c r="V9617" s="32" t="s">
        <v>22216</v>
      </c>
      <c r="W9617" t="s">
        <v>22217</v>
      </c>
      <c r="X9617" t="s">
        <v>282</v>
      </c>
      <c r="Y9617" t="s">
        <v>344</v>
      </c>
      <c r="Z9617" t="s">
        <v>284</v>
      </c>
      <c r="AA9617" t="s">
        <v>283</v>
      </c>
      <c r="AB9617"/>
      <c r="AD9617" s="27" t="s">
        <v>2075</v>
      </c>
      <c r="AF9617" t="s">
        <v>290</v>
      </c>
      <c r="AH9617" t="s">
        <v>1943</v>
      </c>
      <c r="AI9617" t="s">
        <v>18677</v>
      </c>
      <c r="AJ9617" t="s">
        <v>18678</v>
      </c>
      <c r="AK9617" t="s">
        <v>2082</v>
      </c>
      <c r="AL9617" s="12">
        <v>45701.515393518515</v>
      </c>
    </row>
    <row r="9618" spans="1:38" ht="15" customHeight="1" x14ac:dyDescent="0.3">
      <c r="A9618" s="38" t="s">
        <v>23522</v>
      </c>
      <c r="B9618" t="s">
        <v>23523</v>
      </c>
      <c r="C9618" t="s">
        <v>2073</v>
      </c>
      <c r="D9618" t="s">
        <v>282</v>
      </c>
      <c r="E9618" t="s">
        <v>283</v>
      </c>
      <c r="H9618" t="s">
        <v>25618</v>
      </c>
      <c r="I9618" t="s">
        <v>23524</v>
      </c>
      <c r="J9618" t="s">
        <v>310</v>
      </c>
      <c r="K9618" t="s">
        <v>2094</v>
      </c>
      <c r="M9618" t="s">
        <v>290</v>
      </c>
      <c r="N9618" t="s">
        <v>295</v>
      </c>
      <c r="O9618" t="s">
        <v>2076</v>
      </c>
      <c r="Q9618" t="s">
        <v>344</v>
      </c>
      <c r="R9618" t="b">
        <v>0</v>
      </c>
      <c r="S9618" t="b">
        <v>0</v>
      </c>
      <c r="T9618" t="s">
        <v>426</v>
      </c>
      <c r="U9618">
        <v>1</v>
      </c>
      <c r="V9618" s="32" t="s">
        <v>22218</v>
      </c>
      <c r="W9618" t="s">
        <v>22219</v>
      </c>
      <c r="X9618" t="s">
        <v>282</v>
      </c>
      <c r="Y9618" t="s">
        <v>344</v>
      </c>
      <c r="Z9618" t="s">
        <v>310</v>
      </c>
      <c r="AB9618"/>
      <c r="AD9618" s="27" t="s">
        <v>2094</v>
      </c>
      <c r="AF9618" t="s">
        <v>290</v>
      </c>
      <c r="AH9618" t="s">
        <v>371</v>
      </c>
      <c r="AI9618" t="s">
        <v>3206</v>
      </c>
      <c r="AJ9618" t="s">
        <v>3207</v>
      </c>
      <c r="AK9618" t="s">
        <v>2082</v>
      </c>
      <c r="AL9618" s="12">
        <v>45329.493483796294</v>
      </c>
    </row>
    <row r="9619" spans="1:38" ht="15" customHeight="1" x14ac:dyDescent="0.3">
      <c r="A9619" s="38" t="s">
        <v>23522</v>
      </c>
      <c r="B9619" t="s">
        <v>23523</v>
      </c>
      <c r="C9619" t="s">
        <v>2073</v>
      </c>
      <c r="D9619" t="s">
        <v>282</v>
      </c>
      <c r="E9619" t="s">
        <v>283</v>
      </c>
      <c r="H9619" t="s">
        <v>25618</v>
      </c>
      <c r="I9619" t="s">
        <v>23524</v>
      </c>
      <c r="J9619" t="s">
        <v>310</v>
      </c>
      <c r="K9619" t="s">
        <v>2094</v>
      </c>
      <c r="M9619" t="s">
        <v>290</v>
      </c>
      <c r="N9619" t="s">
        <v>295</v>
      </c>
      <c r="O9619" t="s">
        <v>2076</v>
      </c>
      <c r="R9619" t="b">
        <v>0</v>
      </c>
      <c r="S9619" t="b">
        <v>0</v>
      </c>
      <c r="T9619" t="s">
        <v>426</v>
      </c>
      <c r="U9619">
        <v>1</v>
      </c>
      <c r="V9619" s="32" t="s">
        <v>18679</v>
      </c>
      <c r="W9619" t="s">
        <v>18680</v>
      </c>
      <c r="X9619" t="s">
        <v>282</v>
      </c>
      <c r="Y9619" t="s">
        <v>311</v>
      </c>
      <c r="Z9619" t="s">
        <v>284</v>
      </c>
      <c r="AB9619"/>
      <c r="AD9619" s="27" t="s">
        <v>2075</v>
      </c>
      <c r="AF9619" t="s">
        <v>290</v>
      </c>
      <c r="AH9619" t="s">
        <v>18672</v>
      </c>
      <c r="AI9619" t="s">
        <v>18673</v>
      </c>
      <c r="AJ9619" t="s">
        <v>18674</v>
      </c>
      <c r="AK9619" t="s">
        <v>2082</v>
      </c>
      <c r="AL9619" s="12">
        <v>45993.713194444441</v>
      </c>
    </row>
    <row r="9620" spans="1:38" ht="15" customHeight="1" x14ac:dyDescent="0.3">
      <c r="A9620" s="38" t="s">
        <v>22278</v>
      </c>
      <c r="B9620" t="s">
        <v>22279</v>
      </c>
      <c r="C9620" t="s">
        <v>2073</v>
      </c>
      <c r="D9620" t="s">
        <v>282</v>
      </c>
      <c r="E9620" t="s">
        <v>283</v>
      </c>
      <c r="H9620" t="s">
        <v>25618</v>
      </c>
      <c r="I9620" t="s">
        <v>22280</v>
      </c>
      <c r="J9620" t="s">
        <v>284</v>
      </c>
      <c r="K9620" t="s">
        <v>2094</v>
      </c>
      <c r="M9620" t="s">
        <v>290</v>
      </c>
      <c r="N9620" t="s">
        <v>295</v>
      </c>
      <c r="Q9620" t="s">
        <v>344</v>
      </c>
      <c r="R9620" t="b">
        <v>0</v>
      </c>
      <c r="S9620" t="b">
        <v>0</v>
      </c>
      <c r="T9620" t="s">
        <v>426</v>
      </c>
      <c r="U9620">
        <v>1</v>
      </c>
      <c r="V9620" s="32" t="s">
        <v>22066</v>
      </c>
      <c r="W9620" t="s">
        <v>22067</v>
      </c>
      <c r="X9620" t="s">
        <v>282</v>
      </c>
      <c r="Y9620" t="s">
        <v>344</v>
      </c>
      <c r="Z9620" t="s">
        <v>284</v>
      </c>
      <c r="AB9620"/>
      <c r="AD9620" s="27" t="s">
        <v>2214</v>
      </c>
      <c r="AF9620" t="s">
        <v>290</v>
      </c>
      <c r="AH9620" t="s">
        <v>371</v>
      </c>
      <c r="AI9620" t="s">
        <v>3206</v>
      </c>
      <c r="AJ9620" t="s">
        <v>3207</v>
      </c>
      <c r="AK9620" t="s">
        <v>2082</v>
      </c>
      <c r="AL9620" s="12">
        <v>45329.436747685184</v>
      </c>
    </row>
    <row r="9621" spans="1:38" ht="15" customHeight="1" x14ac:dyDescent="0.3">
      <c r="A9621" s="38" t="s">
        <v>22278</v>
      </c>
      <c r="B9621" t="s">
        <v>22279</v>
      </c>
      <c r="C9621" t="s">
        <v>2073</v>
      </c>
      <c r="D9621" t="s">
        <v>282</v>
      </c>
      <c r="E9621" t="s">
        <v>283</v>
      </c>
      <c r="H9621" t="s">
        <v>25618</v>
      </c>
      <c r="I9621" t="s">
        <v>22280</v>
      </c>
      <c r="J9621" t="s">
        <v>284</v>
      </c>
      <c r="K9621" t="s">
        <v>2094</v>
      </c>
      <c r="M9621" t="s">
        <v>290</v>
      </c>
      <c r="N9621" t="s">
        <v>295</v>
      </c>
      <c r="Q9621" t="s">
        <v>344</v>
      </c>
      <c r="R9621" t="b">
        <v>0</v>
      </c>
      <c r="S9621" t="b">
        <v>0</v>
      </c>
      <c r="T9621" t="s">
        <v>426</v>
      </c>
      <c r="U9621">
        <v>1</v>
      </c>
      <c r="V9621" s="32" t="s">
        <v>22064</v>
      </c>
      <c r="W9621" t="s">
        <v>22065</v>
      </c>
      <c r="X9621" t="s">
        <v>282</v>
      </c>
      <c r="Y9621" t="s">
        <v>344</v>
      </c>
      <c r="Z9621" t="s">
        <v>284</v>
      </c>
      <c r="AA9621" t="s">
        <v>283</v>
      </c>
      <c r="AB9621"/>
      <c r="AD9621" s="27" t="s">
        <v>2075</v>
      </c>
      <c r="AF9621" t="s">
        <v>290</v>
      </c>
      <c r="AH9621" t="s">
        <v>1943</v>
      </c>
      <c r="AI9621" t="s">
        <v>18677</v>
      </c>
      <c r="AJ9621" t="s">
        <v>18678</v>
      </c>
      <c r="AK9621" t="s">
        <v>2082</v>
      </c>
      <c r="AL9621" s="12">
        <v>45701.472222222219</v>
      </c>
    </row>
    <row r="9622" spans="1:38" ht="15" customHeight="1" x14ac:dyDescent="0.3">
      <c r="A9622" s="38" t="s">
        <v>22278</v>
      </c>
      <c r="B9622" t="s">
        <v>22279</v>
      </c>
      <c r="C9622" t="s">
        <v>2073</v>
      </c>
      <c r="D9622" t="s">
        <v>282</v>
      </c>
      <c r="E9622" t="s">
        <v>283</v>
      </c>
      <c r="H9622" t="s">
        <v>25618</v>
      </c>
      <c r="I9622" t="s">
        <v>22280</v>
      </c>
      <c r="J9622" t="s">
        <v>284</v>
      </c>
      <c r="K9622" t="s">
        <v>2094</v>
      </c>
      <c r="M9622" t="s">
        <v>290</v>
      </c>
      <c r="N9622" t="s">
        <v>295</v>
      </c>
      <c r="R9622" t="b">
        <v>0</v>
      </c>
      <c r="S9622" t="b">
        <v>0</v>
      </c>
      <c r="T9622" t="s">
        <v>426</v>
      </c>
      <c r="U9622">
        <v>1</v>
      </c>
      <c r="V9622" s="32" t="s">
        <v>18679</v>
      </c>
      <c r="W9622" t="s">
        <v>18680</v>
      </c>
      <c r="X9622" t="s">
        <v>282</v>
      </c>
      <c r="Y9622" t="s">
        <v>311</v>
      </c>
      <c r="Z9622" t="s">
        <v>284</v>
      </c>
      <c r="AB9622"/>
      <c r="AD9622" s="27" t="s">
        <v>2075</v>
      </c>
      <c r="AF9622" t="s">
        <v>290</v>
      </c>
      <c r="AH9622" t="s">
        <v>18672</v>
      </c>
      <c r="AI9622" t="s">
        <v>18673</v>
      </c>
      <c r="AJ9622" t="s">
        <v>18674</v>
      </c>
      <c r="AK9622" t="s">
        <v>2082</v>
      </c>
      <c r="AL9622" s="12">
        <v>45993.713194444441</v>
      </c>
    </row>
    <row r="9623" spans="1:38" ht="15" customHeight="1" x14ac:dyDescent="0.3">
      <c r="A9623" s="38" t="s">
        <v>24938</v>
      </c>
      <c r="B9623" t="s">
        <v>24939</v>
      </c>
      <c r="C9623" t="s">
        <v>2073</v>
      </c>
      <c r="D9623" t="s">
        <v>282</v>
      </c>
      <c r="I9623" t="s">
        <v>24940</v>
      </c>
      <c r="J9623" t="s">
        <v>284</v>
      </c>
      <c r="K9623" t="s">
        <v>2075</v>
      </c>
      <c r="M9623" t="s">
        <v>290</v>
      </c>
      <c r="N9623" t="s">
        <v>365</v>
      </c>
      <c r="O9623" t="s">
        <v>2228</v>
      </c>
      <c r="Q9623" t="s">
        <v>344</v>
      </c>
      <c r="R9623" t="b">
        <v>0</v>
      </c>
      <c r="S9623" t="b">
        <v>0</v>
      </c>
      <c r="T9623" t="s">
        <v>426</v>
      </c>
      <c r="U9623">
        <v>1</v>
      </c>
      <c r="V9623" s="32" t="s">
        <v>6622</v>
      </c>
      <c r="W9623" t="s">
        <v>6623</v>
      </c>
      <c r="X9623" t="s">
        <v>282</v>
      </c>
      <c r="Y9623" t="s">
        <v>344</v>
      </c>
      <c r="Z9623" t="s">
        <v>284</v>
      </c>
      <c r="AB9623"/>
      <c r="AD9623" s="27" t="s">
        <v>2075</v>
      </c>
      <c r="AF9623" t="s">
        <v>290</v>
      </c>
      <c r="AH9623" t="s">
        <v>2169</v>
      </c>
      <c r="AI9623" t="s">
        <v>2170</v>
      </c>
      <c r="AJ9623" t="s">
        <v>2171</v>
      </c>
      <c r="AK9623" t="s">
        <v>2082</v>
      </c>
      <c r="AL9623" s="12">
        <v>46001.249513888892</v>
      </c>
    </row>
    <row r="9624" spans="1:38" ht="15" customHeight="1" x14ac:dyDescent="0.3">
      <c r="A9624" s="38" t="s">
        <v>24938</v>
      </c>
      <c r="B9624" t="s">
        <v>24939</v>
      </c>
      <c r="C9624" t="s">
        <v>2073</v>
      </c>
      <c r="D9624" t="s">
        <v>282</v>
      </c>
      <c r="I9624" t="s">
        <v>24940</v>
      </c>
      <c r="J9624" t="s">
        <v>284</v>
      </c>
      <c r="K9624" t="s">
        <v>2075</v>
      </c>
      <c r="M9624" t="s">
        <v>290</v>
      </c>
      <c r="N9624" t="s">
        <v>365</v>
      </c>
      <c r="O9624" t="s">
        <v>2228</v>
      </c>
      <c r="Q9624" t="s">
        <v>344</v>
      </c>
      <c r="R9624" t="b">
        <v>0</v>
      </c>
      <c r="S9624" t="b">
        <v>0</v>
      </c>
      <c r="T9624" t="s">
        <v>426</v>
      </c>
      <c r="U9624">
        <v>1</v>
      </c>
      <c r="V9624" s="32" t="s">
        <v>6797</v>
      </c>
      <c r="W9624" t="s">
        <v>6798</v>
      </c>
      <c r="X9624" t="s">
        <v>282</v>
      </c>
      <c r="Y9624" t="s">
        <v>344</v>
      </c>
      <c r="Z9624" t="s">
        <v>284</v>
      </c>
      <c r="AB9624"/>
      <c r="AD9624" s="27" t="s">
        <v>3330</v>
      </c>
      <c r="AF9624" t="s">
        <v>290</v>
      </c>
      <c r="AH9624" t="s">
        <v>2016</v>
      </c>
      <c r="AI9624" t="s">
        <v>2088</v>
      </c>
      <c r="AJ9624" t="s">
        <v>2089</v>
      </c>
      <c r="AK9624" t="s">
        <v>2082</v>
      </c>
      <c r="AL9624" s="12">
        <v>45848.517777777779</v>
      </c>
    </row>
    <row r="9625" spans="1:38" ht="15" customHeight="1" x14ac:dyDescent="0.3">
      <c r="A9625" s="38" t="s">
        <v>24938</v>
      </c>
      <c r="B9625" t="s">
        <v>24939</v>
      </c>
      <c r="C9625" t="s">
        <v>2073</v>
      </c>
      <c r="D9625" t="s">
        <v>282</v>
      </c>
      <c r="I9625" t="s">
        <v>24940</v>
      </c>
      <c r="J9625" t="s">
        <v>284</v>
      </c>
      <c r="K9625" t="s">
        <v>2075</v>
      </c>
      <c r="M9625" t="s">
        <v>290</v>
      </c>
      <c r="N9625" t="s">
        <v>365</v>
      </c>
      <c r="O9625" t="s">
        <v>2228</v>
      </c>
      <c r="R9625" t="b">
        <v>0</v>
      </c>
      <c r="S9625" t="b">
        <v>0</v>
      </c>
      <c r="T9625" t="s">
        <v>426</v>
      </c>
      <c r="U9625">
        <v>1</v>
      </c>
      <c r="V9625" s="32" t="s">
        <v>19736</v>
      </c>
      <c r="W9625" t="s">
        <v>19737</v>
      </c>
      <c r="X9625" t="s">
        <v>282</v>
      </c>
      <c r="Y9625" t="s">
        <v>311</v>
      </c>
      <c r="Z9625" t="s">
        <v>284</v>
      </c>
      <c r="AB9625"/>
      <c r="AD9625" s="27" t="s">
        <v>2075</v>
      </c>
      <c r="AF9625" t="s">
        <v>290</v>
      </c>
      <c r="AH9625" t="s">
        <v>2169</v>
      </c>
      <c r="AI9625" t="s">
        <v>2170</v>
      </c>
      <c r="AJ9625" t="s">
        <v>2171</v>
      </c>
      <c r="AK9625" t="s">
        <v>2082</v>
      </c>
      <c r="AL9625" s="12">
        <v>46001.253368055557</v>
      </c>
    </row>
    <row r="9626" spans="1:38" ht="15" customHeight="1" x14ac:dyDescent="0.3">
      <c r="A9626" s="38" t="s">
        <v>22263</v>
      </c>
      <c r="B9626" t="s">
        <v>22264</v>
      </c>
      <c r="C9626" t="s">
        <v>2092</v>
      </c>
      <c r="D9626" t="s">
        <v>282</v>
      </c>
      <c r="E9626" t="s">
        <v>322</v>
      </c>
      <c r="G9626" t="s">
        <v>396</v>
      </c>
      <c r="H9626" t="s">
        <v>396</v>
      </c>
      <c r="I9626" t="s">
        <v>22265</v>
      </c>
      <c r="J9626" t="s">
        <v>284</v>
      </c>
      <c r="K9626" t="s">
        <v>2075</v>
      </c>
      <c r="M9626" t="s">
        <v>290</v>
      </c>
      <c r="N9626" t="s">
        <v>286</v>
      </c>
      <c r="O9626" t="s">
        <v>2076</v>
      </c>
      <c r="Q9626" t="s">
        <v>360</v>
      </c>
      <c r="R9626" t="b">
        <v>1</v>
      </c>
      <c r="S9626" t="b">
        <v>1</v>
      </c>
      <c r="T9626" t="s">
        <v>424</v>
      </c>
      <c r="U9626">
        <v>1</v>
      </c>
      <c r="V9626" s="32" t="s">
        <v>2235</v>
      </c>
      <c r="AB9626"/>
      <c r="AD9626" s="27"/>
    </row>
    <row r="9627" spans="1:38" ht="15" customHeight="1" x14ac:dyDescent="0.3">
      <c r="A9627" s="38" t="s">
        <v>22088</v>
      </c>
      <c r="B9627" t="s">
        <v>22089</v>
      </c>
      <c r="C9627" t="s">
        <v>2073</v>
      </c>
      <c r="D9627" t="s">
        <v>282</v>
      </c>
      <c r="I9627" t="s">
        <v>22090</v>
      </c>
      <c r="J9627" t="s">
        <v>284</v>
      </c>
      <c r="K9627" t="s">
        <v>2075</v>
      </c>
      <c r="M9627" t="s">
        <v>290</v>
      </c>
      <c r="N9627" t="s">
        <v>365</v>
      </c>
      <c r="O9627" t="s">
        <v>2228</v>
      </c>
      <c r="Q9627" t="s">
        <v>344</v>
      </c>
      <c r="R9627" t="b">
        <v>0</v>
      </c>
      <c r="S9627" t="b">
        <v>0</v>
      </c>
      <c r="T9627" t="s">
        <v>426</v>
      </c>
      <c r="U9627">
        <v>1</v>
      </c>
      <c r="V9627" s="32" t="s">
        <v>6622</v>
      </c>
      <c r="W9627" t="s">
        <v>6623</v>
      </c>
      <c r="X9627" t="s">
        <v>282</v>
      </c>
      <c r="Y9627" t="s">
        <v>344</v>
      </c>
      <c r="Z9627" t="s">
        <v>284</v>
      </c>
      <c r="AB9627"/>
      <c r="AD9627" s="27" t="s">
        <v>2075</v>
      </c>
      <c r="AF9627" t="s">
        <v>290</v>
      </c>
      <c r="AH9627" t="s">
        <v>2169</v>
      </c>
      <c r="AI9627" t="s">
        <v>2170</v>
      </c>
      <c r="AJ9627" t="s">
        <v>2171</v>
      </c>
      <c r="AK9627" t="s">
        <v>2082</v>
      </c>
      <c r="AL9627" s="12">
        <v>46001.249513888892</v>
      </c>
    </row>
    <row r="9628" spans="1:38" ht="15" customHeight="1" x14ac:dyDescent="0.3">
      <c r="A9628" s="38" t="s">
        <v>22088</v>
      </c>
      <c r="B9628" t="s">
        <v>22089</v>
      </c>
      <c r="C9628" t="s">
        <v>2073</v>
      </c>
      <c r="D9628" t="s">
        <v>282</v>
      </c>
      <c r="I9628" t="s">
        <v>22090</v>
      </c>
      <c r="J9628" t="s">
        <v>284</v>
      </c>
      <c r="K9628" t="s">
        <v>2075</v>
      </c>
      <c r="M9628" t="s">
        <v>290</v>
      </c>
      <c r="N9628" t="s">
        <v>365</v>
      </c>
      <c r="O9628" t="s">
        <v>2228</v>
      </c>
      <c r="Q9628" t="s">
        <v>344</v>
      </c>
      <c r="R9628" t="b">
        <v>0</v>
      </c>
      <c r="S9628" t="b">
        <v>0</v>
      </c>
      <c r="T9628" t="s">
        <v>426</v>
      </c>
      <c r="U9628">
        <v>1</v>
      </c>
      <c r="V9628" s="32" t="s">
        <v>6797</v>
      </c>
      <c r="W9628" t="s">
        <v>6798</v>
      </c>
      <c r="X9628" t="s">
        <v>282</v>
      </c>
      <c r="Y9628" t="s">
        <v>344</v>
      </c>
      <c r="Z9628" t="s">
        <v>284</v>
      </c>
      <c r="AB9628"/>
      <c r="AD9628" s="27" t="s">
        <v>3330</v>
      </c>
      <c r="AF9628" t="s">
        <v>290</v>
      </c>
      <c r="AH9628" t="s">
        <v>2016</v>
      </c>
      <c r="AI9628" t="s">
        <v>2088</v>
      </c>
      <c r="AJ9628" t="s">
        <v>2089</v>
      </c>
      <c r="AK9628" t="s">
        <v>2082</v>
      </c>
      <c r="AL9628" s="12">
        <v>45848.517777777779</v>
      </c>
    </row>
    <row r="9629" spans="1:38" ht="15" customHeight="1" x14ac:dyDescent="0.3">
      <c r="A9629" s="38" t="s">
        <v>22088</v>
      </c>
      <c r="B9629" t="s">
        <v>22089</v>
      </c>
      <c r="C9629" t="s">
        <v>2073</v>
      </c>
      <c r="D9629" t="s">
        <v>282</v>
      </c>
      <c r="I9629" t="s">
        <v>22090</v>
      </c>
      <c r="J9629" t="s">
        <v>284</v>
      </c>
      <c r="K9629" t="s">
        <v>2075</v>
      </c>
      <c r="M9629" t="s">
        <v>290</v>
      </c>
      <c r="N9629" t="s">
        <v>365</v>
      </c>
      <c r="O9629" t="s">
        <v>2228</v>
      </c>
      <c r="R9629" t="b">
        <v>0</v>
      </c>
      <c r="S9629" t="b">
        <v>0</v>
      </c>
      <c r="T9629" t="s">
        <v>426</v>
      </c>
      <c r="U9629">
        <v>1</v>
      </c>
      <c r="V9629" s="32" t="s">
        <v>19736</v>
      </c>
      <c r="W9629" t="s">
        <v>19737</v>
      </c>
      <c r="X9629" t="s">
        <v>282</v>
      </c>
      <c r="Y9629" t="s">
        <v>311</v>
      </c>
      <c r="Z9629" t="s">
        <v>284</v>
      </c>
      <c r="AB9629"/>
      <c r="AD9629" s="27" t="s">
        <v>2075</v>
      </c>
      <c r="AF9629" t="s">
        <v>290</v>
      </c>
      <c r="AH9629" t="s">
        <v>2169</v>
      </c>
      <c r="AI9629" t="s">
        <v>2170</v>
      </c>
      <c r="AJ9629" t="s">
        <v>2171</v>
      </c>
      <c r="AK9629" t="s">
        <v>2082</v>
      </c>
      <c r="AL9629" s="12">
        <v>46001.253368055557</v>
      </c>
    </row>
    <row r="9630" spans="1:38" ht="15" customHeight="1" x14ac:dyDescent="0.3">
      <c r="A9630" s="38" t="s">
        <v>22213</v>
      </c>
      <c r="B9630" t="s">
        <v>22214</v>
      </c>
      <c r="C9630" t="s">
        <v>2073</v>
      </c>
      <c r="D9630" t="s">
        <v>282</v>
      </c>
      <c r="E9630" t="s">
        <v>283</v>
      </c>
      <c r="H9630" t="s">
        <v>25632</v>
      </c>
      <c r="I9630" t="s">
        <v>22215</v>
      </c>
      <c r="J9630" t="s">
        <v>310</v>
      </c>
      <c r="K9630" t="s">
        <v>2075</v>
      </c>
      <c r="M9630" t="s">
        <v>290</v>
      </c>
      <c r="N9630" t="s">
        <v>295</v>
      </c>
      <c r="O9630" t="s">
        <v>2076</v>
      </c>
      <c r="Q9630" t="s">
        <v>344</v>
      </c>
      <c r="R9630" t="b">
        <v>0</v>
      </c>
      <c r="S9630" t="b">
        <v>0</v>
      </c>
      <c r="T9630" t="s">
        <v>426</v>
      </c>
      <c r="U9630">
        <v>1</v>
      </c>
      <c r="V9630" s="32" t="s">
        <v>22216</v>
      </c>
      <c r="W9630" t="s">
        <v>22217</v>
      </c>
      <c r="X9630" t="s">
        <v>282</v>
      </c>
      <c r="Y9630" t="s">
        <v>344</v>
      </c>
      <c r="Z9630" t="s">
        <v>284</v>
      </c>
      <c r="AA9630" t="s">
        <v>283</v>
      </c>
      <c r="AB9630"/>
      <c r="AD9630" s="27" t="s">
        <v>2075</v>
      </c>
      <c r="AF9630" t="s">
        <v>290</v>
      </c>
      <c r="AH9630" t="s">
        <v>1943</v>
      </c>
      <c r="AI9630" t="s">
        <v>18677</v>
      </c>
      <c r="AJ9630" t="s">
        <v>18678</v>
      </c>
      <c r="AK9630" t="s">
        <v>2082</v>
      </c>
      <c r="AL9630" s="12">
        <v>45701.515393518515</v>
      </c>
    </row>
    <row r="9631" spans="1:38" ht="15" customHeight="1" x14ac:dyDescent="0.3">
      <c r="A9631" s="38" t="s">
        <v>22213</v>
      </c>
      <c r="B9631" t="s">
        <v>22214</v>
      </c>
      <c r="C9631" t="s">
        <v>2073</v>
      </c>
      <c r="D9631" t="s">
        <v>282</v>
      </c>
      <c r="E9631" t="s">
        <v>283</v>
      </c>
      <c r="H9631" t="s">
        <v>25632</v>
      </c>
      <c r="I9631" t="s">
        <v>22215</v>
      </c>
      <c r="J9631" t="s">
        <v>310</v>
      </c>
      <c r="K9631" t="s">
        <v>2075</v>
      </c>
      <c r="M9631" t="s">
        <v>290</v>
      </c>
      <c r="N9631" t="s">
        <v>295</v>
      </c>
      <c r="O9631" t="s">
        <v>2076</v>
      </c>
      <c r="Q9631" t="s">
        <v>344</v>
      </c>
      <c r="R9631" t="b">
        <v>0</v>
      </c>
      <c r="S9631" t="b">
        <v>0</v>
      </c>
      <c r="T9631" t="s">
        <v>426</v>
      </c>
      <c r="U9631">
        <v>1</v>
      </c>
      <c r="V9631" s="32" t="s">
        <v>22218</v>
      </c>
      <c r="W9631" t="s">
        <v>22219</v>
      </c>
      <c r="X9631" t="s">
        <v>282</v>
      </c>
      <c r="Y9631" t="s">
        <v>344</v>
      </c>
      <c r="Z9631" t="s">
        <v>310</v>
      </c>
      <c r="AB9631"/>
      <c r="AD9631" s="27" t="s">
        <v>2094</v>
      </c>
      <c r="AF9631" t="s">
        <v>290</v>
      </c>
      <c r="AH9631" t="s">
        <v>371</v>
      </c>
      <c r="AI9631" t="s">
        <v>3206</v>
      </c>
      <c r="AJ9631" t="s">
        <v>3207</v>
      </c>
      <c r="AK9631" t="s">
        <v>2082</v>
      </c>
      <c r="AL9631" s="12">
        <v>45329.493483796294</v>
      </c>
    </row>
    <row r="9632" spans="1:38" ht="15" customHeight="1" x14ac:dyDescent="0.3">
      <c r="A9632" s="38" t="s">
        <v>22213</v>
      </c>
      <c r="B9632" t="s">
        <v>22214</v>
      </c>
      <c r="C9632" t="s">
        <v>2073</v>
      </c>
      <c r="D9632" t="s">
        <v>282</v>
      </c>
      <c r="E9632" t="s">
        <v>283</v>
      </c>
      <c r="H9632" t="s">
        <v>25632</v>
      </c>
      <c r="I9632" t="s">
        <v>22215</v>
      </c>
      <c r="J9632" t="s">
        <v>310</v>
      </c>
      <c r="K9632" t="s">
        <v>2075</v>
      </c>
      <c r="M9632" t="s">
        <v>290</v>
      </c>
      <c r="N9632" t="s">
        <v>295</v>
      </c>
      <c r="O9632" t="s">
        <v>2076</v>
      </c>
      <c r="R9632" t="b">
        <v>0</v>
      </c>
      <c r="S9632" t="b">
        <v>0</v>
      </c>
      <c r="T9632" t="s">
        <v>426</v>
      </c>
      <c r="U9632">
        <v>1</v>
      </c>
      <c r="V9632" s="32" t="s">
        <v>18679</v>
      </c>
      <c r="W9632" t="s">
        <v>18680</v>
      </c>
      <c r="X9632" t="s">
        <v>282</v>
      </c>
      <c r="Y9632" t="s">
        <v>311</v>
      </c>
      <c r="Z9632" t="s">
        <v>284</v>
      </c>
      <c r="AB9632"/>
      <c r="AD9632" s="27" t="s">
        <v>2075</v>
      </c>
      <c r="AF9632" t="s">
        <v>290</v>
      </c>
      <c r="AH9632" t="s">
        <v>18672</v>
      </c>
      <c r="AI9632" t="s">
        <v>18673</v>
      </c>
      <c r="AJ9632" t="s">
        <v>18674</v>
      </c>
      <c r="AK9632" t="s">
        <v>2082</v>
      </c>
      <c r="AL9632" s="12">
        <v>45993.713194444441</v>
      </c>
    </row>
    <row r="9633" spans="1:39" ht="15" customHeight="1" x14ac:dyDescent="0.3">
      <c r="A9633" s="38" t="s">
        <v>22117</v>
      </c>
      <c r="B9633" t="s">
        <v>22118</v>
      </c>
      <c r="C9633" t="s">
        <v>2073</v>
      </c>
      <c r="D9633" t="s">
        <v>282</v>
      </c>
      <c r="I9633" t="s">
        <v>22119</v>
      </c>
      <c r="J9633" t="s">
        <v>284</v>
      </c>
      <c r="K9633" t="s">
        <v>2075</v>
      </c>
      <c r="M9633" t="s">
        <v>290</v>
      </c>
      <c r="N9633" t="s">
        <v>365</v>
      </c>
      <c r="O9633" t="s">
        <v>2228</v>
      </c>
      <c r="Q9633" t="s">
        <v>344</v>
      </c>
      <c r="R9633" t="b">
        <v>0</v>
      </c>
      <c r="S9633" t="b">
        <v>0</v>
      </c>
      <c r="T9633" t="s">
        <v>426</v>
      </c>
      <c r="U9633">
        <v>1</v>
      </c>
      <c r="V9633" s="32" t="s">
        <v>6622</v>
      </c>
      <c r="W9633" t="s">
        <v>6623</v>
      </c>
      <c r="X9633" t="s">
        <v>282</v>
      </c>
      <c r="Y9633" t="s">
        <v>344</v>
      </c>
      <c r="Z9633" t="s">
        <v>284</v>
      </c>
      <c r="AB9633"/>
      <c r="AD9633" s="27" t="s">
        <v>2075</v>
      </c>
      <c r="AF9633" t="s">
        <v>290</v>
      </c>
      <c r="AH9633" t="s">
        <v>2169</v>
      </c>
      <c r="AI9633" t="s">
        <v>2170</v>
      </c>
      <c r="AJ9633" t="s">
        <v>2171</v>
      </c>
      <c r="AK9633" t="s">
        <v>2082</v>
      </c>
      <c r="AL9633" s="12">
        <v>46001.249513888892</v>
      </c>
    </row>
    <row r="9634" spans="1:39" ht="15" customHeight="1" x14ac:dyDescent="0.3">
      <c r="A9634" s="38" t="s">
        <v>22117</v>
      </c>
      <c r="B9634" t="s">
        <v>22118</v>
      </c>
      <c r="C9634" t="s">
        <v>2073</v>
      </c>
      <c r="D9634" t="s">
        <v>282</v>
      </c>
      <c r="I9634" t="s">
        <v>22119</v>
      </c>
      <c r="J9634" t="s">
        <v>284</v>
      </c>
      <c r="K9634" t="s">
        <v>2075</v>
      </c>
      <c r="M9634" t="s">
        <v>290</v>
      </c>
      <c r="N9634" t="s">
        <v>365</v>
      </c>
      <c r="O9634" t="s">
        <v>2228</v>
      </c>
      <c r="Q9634" t="s">
        <v>344</v>
      </c>
      <c r="R9634" t="b">
        <v>0</v>
      </c>
      <c r="S9634" t="b">
        <v>0</v>
      </c>
      <c r="T9634" t="s">
        <v>426</v>
      </c>
      <c r="U9634">
        <v>1</v>
      </c>
      <c r="V9634" s="32" t="s">
        <v>6797</v>
      </c>
      <c r="W9634" t="s">
        <v>6798</v>
      </c>
      <c r="X9634" t="s">
        <v>282</v>
      </c>
      <c r="Y9634" t="s">
        <v>344</v>
      </c>
      <c r="Z9634" t="s">
        <v>284</v>
      </c>
      <c r="AB9634"/>
      <c r="AD9634" s="27" t="s">
        <v>3330</v>
      </c>
      <c r="AF9634" t="s">
        <v>290</v>
      </c>
      <c r="AH9634" t="s">
        <v>2016</v>
      </c>
      <c r="AI9634" t="s">
        <v>2088</v>
      </c>
      <c r="AJ9634" t="s">
        <v>2089</v>
      </c>
      <c r="AK9634" t="s">
        <v>2082</v>
      </c>
      <c r="AL9634" s="12">
        <v>45848.517777777779</v>
      </c>
    </row>
    <row r="9635" spans="1:39" ht="15" customHeight="1" x14ac:dyDescent="0.3">
      <c r="A9635" s="38" t="s">
        <v>22117</v>
      </c>
      <c r="B9635" t="s">
        <v>22118</v>
      </c>
      <c r="C9635" t="s">
        <v>2073</v>
      </c>
      <c r="D9635" t="s">
        <v>282</v>
      </c>
      <c r="I9635" t="s">
        <v>22119</v>
      </c>
      <c r="J9635" t="s">
        <v>284</v>
      </c>
      <c r="K9635" t="s">
        <v>2075</v>
      </c>
      <c r="M9635" t="s">
        <v>290</v>
      </c>
      <c r="N9635" t="s">
        <v>365</v>
      </c>
      <c r="O9635" t="s">
        <v>2228</v>
      </c>
      <c r="R9635" t="b">
        <v>0</v>
      </c>
      <c r="S9635" t="b">
        <v>0</v>
      </c>
      <c r="T9635" t="s">
        <v>426</v>
      </c>
      <c r="U9635">
        <v>1</v>
      </c>
      <c r="V9635" s="32" t="s">
        <v>19736</v>
      </c>
      <c r="W9635" t="s">
        <v>19737</v>
      </c>
      <c r="X9635" t="s">
        <v>282</v>
      </c>
      <c r="Y9635" t="s">
        <v>311</v>
      </c>
      <c r="Z9635" t="s">
        <v>284</v>
      </c>
      <c r="AB9635"/>
      <c r="AD9635" s="27" t="s">
        <v>2075</v>
      </c>
      <c r="AF9635" t="s">
        <v>290</v>
      </c>
      <c r="AH9635" t="s">
        <v>2169</v>
      </c>
      <c r="AI9635" t="s">
        <v>2170</v>
      </c>
      <c r="AJ9635" t="s">
        <v>2171</v>
      </c>
      <c r="AK9635" t="s">
        <v>2082</v>
      </c>
      <c r="AL9635" s="12">
        <v>46001.253368055557</v>
      </c>
    </row>
    <row r="9636" spans="1:39" ht="15" customHeight="1" x14ac:dyDescent="0.3">
      <c r="A9636" s="38" t="s">
        <v>22332</v>
      </c>
      <c r="B9636" t="s">
        <v>22333</v>
      </c>
      <c r="C9636" t="s">
        <v>2073</v>
      </c>
      <c r="D9636" t="s">
        <v>282</v>
      </c>
      <c r="E9636" t="s">
        <v>299</v>
      </c>
      <c r="H9636" t="s">
        <v>340</v>
      </c>
      <c r="I9636" t="s">
        <v>22334</v>
      </c>
      <c r="J9636" t="s">
        <v>284</v>
      </c>
      <c r="K9636" t="s">
        <v>2075</v>
      </c>
      <c r="M9636" t="s">
        <v>290</v>
      </c>
      <c r="N9636" t="s">
        <v>286</v>
      </c>
      <c r="O9636" t="s">
        <v>2076</v>
      </c>
      <c r="Q9636" t="s">
        <v>344</v>
      </c>
      <c r="R9636" t="b">
        <v>0</v>
      </c>
      <c r="S9636" t="b">
        <v>0</v>
      </c>
      <c r="T9636" t="s">
        <v>426</v>
      </c>
      <c r="U9636">
        <v>1</v>
      </c>
      <c r="V9636" s="32" t="s">
        <v>22135</v>
      </c>
      <c r="W9636" t="s">
        <v>22136</v>
      </c>
      <c r="X9636" t="s">
        <v>282</v>
      </c>
      <c r="Y9636" t="s">
        <v>344</v>
      </c>
      <c r="Z9636" t="s">
        <v>284</v>
      </c>
      <c r="AA9636" t="s">
        <v>299</v>
      </c>
      <c r="AB9636"/>
      <c r="AD9636" s="27" t="s">
        <v>2075</v>
      </c>
      <c r="AF9636" t="s">
        <v>290</v>
      </c>
      <c r="AH9636" t="s">
        <v>2012</v>
      </c>
      <c r="AI9636" t="s">
        <v>2121</v>
      </c>
      <c r="AJ9636" t="s">
        <v>2122</v>
      </c>
      <c r="AK9636" t="s">
        <v>2082</v>
      </c>
      <c r="AL9636" s="12">
        <v>45894.244849537034</v>
      </c>
    </row>
    <row r="9637" spans="1:39" ht="15" customHeight="1" x14ac:dyDescent="0.3">
      <c r="A9637" s="38" t="s">
        <v>22332</v>
      </c>
      <c r="B9637" t="s">
        <v>22333</v>
      </c>
      <c r="C9637" t="s">
        <v>2073</v>
      </c>
      <c r="D9637" t="s">
        <v>282</v>
      </c>
      <c r="E9637" t="s">
        <v>299</v>
      </c>
      <c r="H9637" t="s">
        <v>340</v>
      </c>
      <c r="I9637" t="s">
        <v>22334</v>
      </c>
      <c r="J9637" t="s">
        <v>284</v>
      </c>
      <c r="K9637" t="s">
        <v>2075</v>
      </c>
      <c r="M9637" t="s">
        <v>290</v>
      </c>
      <c r="N9637" t="s">
        <v>286</v>
      </c>
      <c r="O9637" t="s">
        <v>2076</v>
      </c>
      <c r="R9637" t="b">
        <v>0</v>
      </c>
      <c r="S9637" t="b">
        <v>0</v>
      </c>
      <c r="T9637" t="s">
        <v>426</v>
      </c>
      <c r="U9637">
        <v>1</v>
      </c>
      <c r="V9637" s="32" t="s">
        <v>22109</v>
      </c>
      <c r="W9637" t="s">
        <v>22110</v>
      </c>
      <c r="X9637" t="s">
        <v>282</v>
      </c>
      <c r="Y9637" t="s">
        <v>311</v>
      </c>
      <c r="Z9637" t="s">
        <v>284</v>
      </c>
      <c r="AB9637"/>
      <c r="AD9637" s="27" t="s">
        <v>2075</v>
      </c>
      <c r="AF9637" t="s">
        <v>290</v>
      </c>
      <c r="AH9637" t="s">
        <v>2012</v>
      </c>
      <c r="AI9637" t="s">
        <v>2121</v>
      </c>
      <c r="AJ9637" t="s">
        <v>2122</v>
      </c>
      <c r="AK9637" t="s">
        <v>2082</v>
      </c>
      <c r="AL9637" s="12">
        <v>45894.246493055558</v>
      </c>
      <c r="AM9637" t="s">
        <v>291</v>
      </c>
    </row>
    <row r="9638" spans="1:39" ht="15" customHeight="1" x14ac:dyDescent="0.3">
      <c r="A9638" s="38" t="s">
        <v>22287</v>
      </c>
      <c r="B9638" t="s">
        <v>22288</v>
      </c>
      <c r="C9638" t="s">
        <v>2073</v>
      </c>
      <c r="D9638" t="s">
        <v>282</v>
      </c>
      <c r="E9638" t="s">
        <v>283</v>
      </c>
      <c r="H9638" t="s">
        <v>318</v>
      </c>
      <c r="I9638" t="s">
        <v>22289</v>
      </c>
      <c r="J9638" t="s">
        <v>310</v>
      </c>
      <c r="K9638" t="s">
        <v>2094</v>
      </c>
      <c r="M9638" t="s">
        <v>290</v>
      </c>
      <c r="Q9638" t="s">
        <v>344</v>
      </c>
      <c r="R9638" t="b">
        <v>0</v>
      </c>
      <c r="S9638" t="b">
        <v>0</v>
      </c>
      <c r="T9638" t="s">
        <v>426</v>
      </c>
      <c r="U9638">
        <v>1</v>
      </c>
      <c r="V9638" s="32" t="s">
        <v>22216</v>
      </c>
      <c r="W9638" t="s">
        <v>22217</v>
      </c>
      <c r="X9638" t="s">
        <v>282</v>
      </c>
      <c r="Y9638" t="s">
        <v>344</v>
      </c>
      <c r="Z9638" t="s">
        <v>284</v>
      </c>
      <c r="AA9638" t="s">
        <v>283</v>
      </c>
      <c r="AB9638"/>
      <c r="AD9638" s="27" t="s">
        <v>2075</v>
      </c>
      <c r="AF9638" t="s">
        <v>290</v>
      </c>
      <c r="AH9638" t="s">
        <v>1943</v>
      </c>
      <c r="AI9638" t="s">
        <v>18677</v>
      </c>
      <c r="AJ9638" t="s">
        <v>18678</v>
      </c>
      <c r="AK9638" t="s">
        <v>2082</v>
      </c>
      <c r="AL9638" s="12">
        <v>45701.515393518515</v>
      </c>
    </row>
    <row r="9639" spans="1:39" ht="15" customHeight="1" x14ac:dyDescent="0.3">
      <c r="A9639" s="38" t="s">
        <v>22287</v>
      </c>
      <c r="B9639" t="s">
        <v>22288</v>
      </c>
      <c r="C9639" t="s">
        <v>2073</v>
      </c>
      <c r="D9639" t="s">
        <v>282</v>
      </c>
      <c r="E9639" t="s">
        <v>283</v>
      </c>
      <c r="H9639" t="s">
        <v>318</v>
      </c>
      <c r="I9639" t="s">
        <v>22289</v>
      </c>
      <c r="J9639" t="s">
        <v>310</v>
      </c>
      <c r="K9639" t="s">
        <v>2094</v>
      </c>
      <c r="M9639" t="s">
        <v>290</v>
      </c>
      <c r="Q9639" t="s">
        <v>344</v>
      </c>
      <c r="R9639" t="b">
        <v>0</v>
      </c>
      <c r="S9639" t="b">
        <v>0</v>
      </c>
      <c r="T9639" t="s">
        <v>426</v>
      </c>
      <c r="U9639">
        <v>1</v>
      </c>
      <c r="V9639" s="32" t="s">
        <v>22218</v>
      </c>
      <c r="W9639" t="s">
        <v>22219</v>
      </c>
      <c r="X9639" t="s">
        <v>282</v>
      </c>
      <c r="Y9639" t="s">
        <v>344</v>
      </c>
      <c r="Z9639" t="s">
        <v>310</v>
      </c>
      <c r="AB9639"/>
      <c r="AD9639" s="27" t="s">
        <v>2094</v>
      </c>
      <c r="AF9639" t="s">
        <v>290</v>
      </c>
      <c r="AH9639" t="s">
        <v>371</v>
      </c>
      <c r="AI9639" t="s">
        <v>3206</v>
      </c>
      <c r="AJ9639" t="s">
        <v>3207</v>
      </c>
      <c r="AK9639" t="s">
        <v>2082</v>
      </c>
      <c r="AL9639" s="12">
        <v>45329.493483796294</v>
      </c>
    </row>
    <row r="9640" spans="1:39" ht="15" customHeight="1" x14ac:dyDescent="0.3">
      <c r="A9640" s="38" t="s">
        <v>22287</v>
      </c>
      <c r="B9640" t="s">
        <v>22288</v>
      </c>
      <c r="C9640" t="s">
        <v>2073</v>
      </c>
      <c r="D9640" t="s">
        <v>282</v>
      </c>
      <c r="E9640" t="s">
        <v>283</v>
      </c>
      <c r="H9640" t="s">
        <v>318</v>
      </c>
      <c r="I9640" t="s">
        <v>22289</v>
      </c>
      <c r="J9640" t="s">
        <v>310</v>
      </c>
      <c r="K9640" t="s">
        <v>2094</v>
      </c>
      <c r="M9640" t="s">
        <v>290</v>
      </c>
      <c r="R9640" t="b">
        <v>0</v>
      </c>
      <c r="S9640" t="b">
        <v>0</v>
      </c>
      <c r="T9640" t="s">
        <v>426</v>
      </c>
      <c r="U9640">
        <v>1</v>
      </c>
      <c r="V9640" s="32" t="s">
        <v>18679</v>
      </c>
      <c r="W9640" t="s">
        <v>18680</v>
      </c>
      <c r="X9640" t="s">
        <v>282</v>
      </c>
      <c r="Y9640" t="s">
        <v>311</v>
      </c>
      <c r="Z9640" t="s">
        <v>284</v>
      </c>
      <c r="AB9640"/>
      <c r="AD9640" s="27" t="s">
        <v>2075</v>
      </c>
      <c r="AF9640" t="s">
        <v>290</v>
      </c>
      <c r="AH9640" t="s">
        <v>18672</v>
      </c>
      <c r="AI9640" t="s">
        <v>18673</v>
      </c>
      <c r="AJ9640" t="s">
        <v>18674</v>
      </c>
      <c r="AK9640" t="s">
        <v>2082</v>
      </c>
      <c r="AL9640" s="12">
        <v>45993.713194444441</v>
      </c>
    </row>
    <row r="9641" spans="1:39" ht="15" customHeight="1" x14ac:dyDescent="0.3">
      <c r="A9641" s="38" t="s">
        <v>22413</v>
      </c>
      <c r="B9641" t="s">
        <v>18995</v>
      </c>
      <c r="C9641" t="s">
        <v>2073</v>
      </c>
      <c r="D9641" t="s">
        <v>282</v>
      </c>
      <c r="E9641" t="s">
        <v>283</v>
      </c>
      <c r="H9641" t="s">
        <v>26197</v>
      </c>
      <c r="I9641" t="s">
        <v>22414</v>
      </c>
      <c r="J9641" t="s">
        <v>310</v>
      </c>
      <c r="K9641" t="s">
        <v>2094</v>
      </c>
      <c r="M9641" t="s">
        <v>290</v>
      </c>
      <c r="N9641" t="s">
        <v>295</v>
      </c>
      <c r="Q9641" t="s">
        <v>344</v>
      </c>
      <c r="R9641" t="b">
        <v>0</v>
      </c>
      <c r="S9641" t="b">
        <v>0</v>
      </c>
      <c r="T9641" t="s">
        <v>426</v>
      </c>
      <c r="U9641">
        <v>1</v>
      </c>
      <c r="V9641" s="32" t="s">
        <v>22415</v>
      </c>
      <c r="W9641" t="s">
        <v>18998</v>
      </c>
      <c r="X9641" t="s">
        <v>282</v>
      </c>
      <c r="Y9641" t="s">
        <v>344</v>
      </c>
      <c r="Z9641" t="s">
        <v>284</v>
      </c>
      <c r="AA9641" t="s">
        <v>283</v>
      </c>
      <c r="AB9641"/>
      <c r="AD9641" s="27" t="s">
        <v>2075</v>
      </c>
      <c r="AF9641" t="s">
        <v>290</v>
      </c>
      <c r="AH9641" t="s">
        <v>1943</v>
      </c>
      <c r="AI9641" t="s">
        <v>18677</v>
      </c>
      <c r="AJ9641" t="s">
        <v>18678</v>
      </c>
      <c r="AK9641" t="s">
        <v>2082</v>
      </c>
      <c r="AL9641" s="12">
        <v>45703.272592592592</v>
      </c>
    </row>
    <row r="9642" spans="1:39" ht="15" customHeight="1" x14ac:dyDescent="0.3">
      <c r="A9642" s="38" t="s">
        <v>22413</v>
      </c>
      <c r="B9642" t="s">
        <v>18995</v>
      </c>
      <c r="C9642" t="s">
        <v>2073</v>
      </c>
      <c r="D9642" t="s">
        <v>282</v>
      </c>
      <c r="E9642" t="s">
        <v>283</v>
      </c>
      <c r="H9642" t="s">
        <v>26197</v>
      </c>
      <c r="I9642" t="s">
        <v>22414</v>
      </c>
      <c r="J9642" t="s">
        <v>310</v>
      </c>
      <c r="K9642" t="s">
        <v>2094</v>
      </c>
      <c r="M9642" t="s">
        <v>290</v>
      </c>
      <c r="N9642" t="s">
        <v>295</v>
      </c>
      <c r="R9642" t="b">
        <v>0</v>
      </c>
      <c r="S9642" t="b">
        <v>0</v>
      </c>
      <c r="T9642" t="s">
        <v>426</v>
      </c>
      <c r="U9642">
        <v>1</v>
      </c>
      <c r="V9642" s="32" t="s">
        <v>18679</v>
      </c>
      <c r="W9642" t="s">
        <v>18680</v>
      </c>
      <c r="X9642" t="s">
        <v>282</v>
      </c>
      <c r="Y9642" t="s">
        <v>311</v>
      </c>
      <c r="Z9642" t="s">
        <v>284</v>
      </c>
      <c r="AB9642"/>
      <c r="AD9642" s="27" t="s">
        <v>2075</v>
      </c>
      <c r="AF9642" t="s">
        <v>290</v>
      </c>
      <c r="AH9642" t="s">
        <v>18672</v>
      </c>
      <c r="AI9642" t="s">
        <v>18673</v>
      </c>
      <c r="AJ9642" t="s">
        <v>18674</v>
      </c>
      <c r="AK9642" t="s">
        <v>2082</v>
      </c>
      <c r="AL9642" s="12">
        <v>45993.713194444441</v>
      </c>
    </row>
    <row r="9643" spans="1:39" ht="15" customHeight="1" x14ac:dyDescent="0.3">
      <c r="A9643" s="38" t="s">
        <v>23626</v>
      </c>
      <c r="B9643" t="s">
        <v>23627</v>
      </c>
      <c r="C9643" t="s">
        <v>2073</v>
      </c>
      <c r="D9643" t="s">
        <v>282</v>
      </c>
      <c r="E9643" t="s">
        <v>283</v>
      </c>
      <c r="H9643" t="s">
        <v>25619</v>
      </c>
      <c r="I9643" t="s">
        <v>23628</v>
      </c>
      <c r="J9643" t="s">
        <v>310</v>
      </c>
      <c r="K9643" t="s">
        <v>2075</v>
      </c>
      <c r="M9643" t="s">
        <v>290</v>
      </c>
      <c r="N9643" t="s">
        <v>295</v>
      </c>
      <c r="Q9643" t="s">
        <v>344</v>
      </c>
      <c r="R9643" t="b">
        <v>0</v>
      </c>
      <c r="S9643" t="b">
        <v>0</v>
      </c>
      <c r="T9643" t="s">
        <v>426</v>
      </c>
      <c r="U9643">
        <v>1</v>
      </c>
      <c r="V9643" s="32" t="s">
        <v>19291</v>
      </c>
      <c r="W9643" t="s">
        <v>19292</v>
      </c>
      <c r="X9643" t="s">
        <v>282</v>
      </c>
      <c r="Y9643" t="s">
        <v>344</v>
      </c>
      <c r="Z9643" t="s">
        <v>284</v>
      </c>
      <c r="AA9643" t="s">
        <v>283</v>
      </c>
      <c r="AB9643"/>
      <c r="AD9643" s="27" t="s">
        <v>2075</v>
      </c>
      <c r="AF9643" t="s">
        <v>290</v>
      </c>
      <c r="AH9643" t="s">
        <v>18672</v>
      </c>
      <c r="AI9643" t="s">
        <v>18673</v>
      </c>
      <c r="AJ9643" t="s">
        <v>18674</v>
      </c>
      <c r="AK9643" t="s">
        <v>2082</v>
      </c>
      <c r="AL9643" s="12">
        <v>45965.6875</v>
      </c>
    </row>
    <row r="9644" spans="1:39" ht="15" customHeight="1" x14ac:dyDescent="0.3">
      <c r="A9644" s="38" t="s">
        <v>23626</v>
      </c>
      <c r="B9644" t="s">
        <v>23627</v>
      </c>
      <c r="C9644" t="s">
        <v>2073</v>
      </c>
      <c r="D9644" t="s">
        <v>282</v>
      </c>
      <c r="E9644" t="s">
        <v>283</v>
      </c>
      <c r="H9644" t="s">
        <v>25619</v>
      </c>
      <c r="I9644" t="s">
        <v>23628</v>
      </c>
      <c r="J9644" t="s">
        <v>310</v>
      </c>
      <c r="K9644" t="s">
        <v>2075</v>
      </c>
      <c r="M9644" t="s">
        <v>290</v>
      </c>
      <c r="N9644" t="s">
        <v>295</v>
      </c>
      <c r="R9644" t="b">
        <v>0</v>
      </c>
      <c r="S9644" t="b">
        <v>0</v>
      </c>
      <c r="T9644" t="s">
        <v>426</v>
      </c>
      <c r="U9644">
        <v>1</v>
      </c>
      <c r="V9644" s="32" t="s">
        <v>23300</v>
      </c>
      <c r="W9644" t="s">
        <v>23301</v>
      </c>
      <c r="X9644" t="s">
        <v>282</v>
      </c>
      <c r="Y9644" t="s">
        <v>311</v>
      </c>
      <c r="Z9644" t="s">
        <v>284</v>
      </c>
      <c r="AB9644"/>
      <c r="AD9644" s="27" t="s">
        <v>2075</v>
      </c>
      <c r="AF9644" t="s">
        <v>290</v>
      </c>
      <c r="AH9644" t="s">
        <v>1943</v>
      </c>
      <c r="AI9644" t="s">
        <v>18677</v>
      </c>
      <c r="AJ9644" t="s">
        <v>18678</v>
      </c>
      <c r="AK9644" t="s">
        <v>2082</v>
      </c>
      <c r="AL9644" s="12">
        <v>45703.7187962963</v>
      </c>
      <c r="AM9644" t="s">
        <v>291</v>
      </c>
    </row>
    <row r="9645" spans="1:39" ht="15" customHeight="1" x14ac:dyDescent="0.3">
      <c r="A9645" s="38" t="s">
        <v>23626</v>
      </c>
      <c r="B9645" t="s">
        <v>23627</v>
      </c>
      <c r="C9645" t="s">
        <v>2073</v>
      </c>
      <c r="D9645" t="s">
        <v>282</v>
      </c>
      <c r="E9645" t="s">
        <v>283</v>
      </c>
      <c r="H9645" t="s">
        <v>25619</v>
      </c>
      <c r="I9645" t="s">
        <v>23628</v>
      </c>
      <c r="J9645" t="s">
        <v>310</v>
      </c>
      <c r="K9645" t="s">
        <v>2075</v>
      </c>
      <c r="M9645" t="s">
        <v>290</v>
      </c>
      <c r="N9645" t="s">
        <v>295</v>
      </c>
      <c r="R9645" t="b">
        <v>0</v>
      </c>
      <c r="S9645" t="b">
        <v>0</v>
      </c>
      <c r="T9645" t="s">
        <v>426</v>
      </c>
      <c r="U9645">
        <v>1</v>
      </c>
      <c r="V9645" s="32" t="s">
        <v>18679</v>
      </c>
      <c r="W9645" t="s">
        <v>18680</v>
      </c>
      <c r="X9645" t="s">
        <v>282</v>
      </c>
      <c r="Y9645" t="s">
        <v>311</v>
      </c>
      <c r="Z9645" t="s">
        <v>284</v>
      </c>
      <c r="AB9645"/>
      <c r="AD9645" s="27" t="s">
        <v>2075</v>
      </c>
      <c r="AF9645" t="s">
        <v>290</v>
      </c>
      <c r="AH9645" t="s">
        <v>18672</v>
      </c>
      <c r="AI9645" t="s">
        <v>18673</v>
      </c>
      <c r="AJ9645" t="s">
        <v>18674</v>
      </c>
      <c r="AK9645" t="s">
        <v>2082</v>
      </c>
      <c r="AL9645" s="12">
        <v>45993.713194444441</v>
      </c>
    </row>
    <row r="9646" spans="1:39" ht="15" customHeight="1" x14ac:dyDescent="0.3">
      <c r="A9646" s="38" t="s">
        <v>22416</v>
      </c>
      <c r="B9646" t="s">
        <v>19002</v>
      </c>
      <c r="C9646" t="s">
        <v>2073</v>
      </c>
      <c r="D9646" t="s">
        <v>282</v>
      </c>
      <c r="E9646" t="s">
        <v>283</v>
      </c>
      <c r="H9646" t="s">
        <v>26197</v>
      </c>
      <c r="I9646" t="s">
        <v>22417</v>
      </c>
      <c r="J9646" t="s">
        <v>310</v>
      </c>
      <c r="K9646" t="s">
        <v>2094</v>
      </c>
      <c r="M9646" t="s">
        <v>290</v>
      </c>
      <c r="N9646" t="s">
        <v>295</v>
      </c>
      <c r="Q9646" t="s">
        <v>344</v>
      </c>
      <c r="R9646" t="b">
        <v>0</v>
      </c>
      <c r="S9646" t="b">
        <v>0</v>
      </c>
      <c r="T9646" t="s">
        <v>426</v>
      </c>
      <c r="U9646">
        <v>1</v>
      </c>
      <c r="V9646" s="32" t="s">
        <v>22415</v>
      </c>
      <c r="W9646" t="s">
        <v>18998</v>
      </c>
      <c r="X9646" t="s">
        <v>282</v>
      </c>
      <c r="Y9646" t="s">
        <v>344</v>
      </c>
      <c r="Z9646" t="s">
        <v>284</v>
      </c>
      <c r="AA9646" t="s">
        <v>283</v>
      </c>
      <c r="AB9646"/>
      <c r="AD9646" s="27" t="s">
        <v>2075</v>
      </c>
      <c r="AF9646" t="s">
        <v>290</v>
      </c>
      <c r="AH9646" t="s">
        <v>1943</v>
      </c>
      <c r="AI9646" t="s">
        <v>18677</v>
      </c>
      <c r="AJ9646" t="s">
        <v>18678</v>
      </c>
      <c r="AK9646" t="s">
        <v>2082</v>
      </c>
      <c r="AL9646" s="12">
        <v>45703.272592592592</v>
      </c>
    </row>
    <row r="9647" spans="1:39" ht="15" customHeight="1" x14ac:dyDescent="0.3">
      <c r="A9647" s="38" t="s">
        <v>22416</v>
      </c>
      <c r="B9647" t="s">
        <v>19002</v>
      </c>
      <c r="C9647" t="s">
        <v>2073</v>
      </c>
      <c r="D9647" t="s">
        <v>282</v>
      </c>
      <c r="E9647" t="s">
        <v>283</v>
      </c>
      <c r="H9647" t="s">
        <v>26197</v>
      </c>
      <c r="I9647" t="s">
        <v>22417</v>
      </c>
      <c r="J9647" t="s">
        <v>310</v>
      </c>
      <c r="K9647" t="s">
        <v>2094</v>
      </c>
      <c r="M9647" t="s">
        <v>290</v>
      </c>
      <c r="N9647" t="s">
        <v>295</v>
      </c>
      <c r="Q9647" t="s">
        <v>344</v>
      </c>
      <c r="R9647" t="b">
        <v>0</v>
      </c>
      <c r="S9647" t="b">
        <v>0</v>
      </c>
      <c r="T9647" t="s">
        <v>426</v>
      </c>
      <c r="U9647">
        <v>1</v>
      </c>
      <c r="V9647" s="32" t="s">
        <v>22064</v>
      </c>
      <c r="W9647" t="s">
        <v>22065</v>
      </c>
      <c r="X9647" t="s">
        <v>282</v>
      </c>
      <c r="Y9647" t="s">
        <v>344</v>
      </c>
      <c r="Z9647" t="s">
        <v>284</v>
      </c>
      <c r="AA9647" t="s">
        <v>283</v>
      </c>
      <c r="AB9647"/>
      <c r="AD9647" s="27" t="s">
        <v>2075</v>
      </c>
      <c r="AF9647" t="s">
        <v>290</v>
      </c>
      <c r="AH9647" t="s">
        <v>1943</v>
      </c>
      <c r="AI9647" t="s">
        <v>18677</v>
      </c>
      <c r="AJ9647" t="s">
        <v>18678</v>
      </c>
      <c r="AK9647" t="s">
        <v>2082</v>
      </c>
      <c r="AL9647" s="12">
        <v>45701.472222222219</v>
      </c>
    </row>
    <row r="9648" spans="1:39" ht="15" customHeight="1" x14ac:dyDescent="0.3">
      <c r="A9648" s="38" t="s">
        <v>22416</v>
      </c>
      <c r="B9648" t="s">
        <v>19002</v>
      </c>
      <c r="C9648" t="s">
        <v>2073</v>
      </c>
      <c r="D9648" t="s">
        <v>282</v>
      </c>
      <c r="E9648" t="s">
        <v>283</v>
      </c>
      <c r="H9648" t="s">
        <v>26197</v>
      </c>
      <c r="I9648" t="s">
        <v>22417</v>
      </c>
      <c r="J9648" t="s">
        <v>310</v>
      </c>
      <c r="K9648" t="s">
        <v>2094</v>
      </c>
      <c r="M9648" t="s">
        <v>290</v>
      </c>
      <c r="N9648" t="s">
        <v>295</v>
      </c>
      <c r="R9648" t="b">
        <v>0</v>
      </c>
      <c r="S9648" t="b">
        <v>0</v>
      </c>
      <c r="T9648" t="s">
        <v>426</v>
      </c>
      <c r="U9648">
        <v>1</v>
      </c>
      <c r="V9648" s="32" t="s">
        <v>18679</v>
      </c>
      <c r="W9648" t="s">
        <v>18680</v>
      </c>
      <c r="X9648" t="s">
        <v>282</v>
      </c>
      <c r="Y9648" t="s">
        <v>311</v>
      </c>
      <c r="Z9648" t="s">
        <v>284</v>
      </c>
      <c r="AB9648"/>
      <c r="AD9648" s="27" t="s">
        <v>2075</v>
      </c>
      <c r="AF9648" t="s">
        <v>290</v>
      </c>
      <c r="AH9648" t="s">
        <v>18672</v>
      </c>
      <c r="AI9648" t="s">
        <v>18673</v>
      </c>
      <c r="AJ9648" t="s">
        <v>18674</v>
      </c>
      <c r="AK9648" t="s">
        <v>2082</v>
      </c>
      <c r="AL9648" s="12">
        <v>45993.713194444441</v>
      </c>
    </row>
    <row r="9649" spans="1:39" ht="15" customHeight="1" x14ac:dyDescent="0.3">
      <c r="A9649" s="38" t="s">
        <v>23600</v>
      </c>
      <c r="B9649" t="s">
        <v>23601</v>
      </c>
      <c r="C9649" t="s">
        <v>2073</v>
      </c>
      <c r="D9649" t="s">
        <v>282</v>
      </c>
      <c r="E9649" t="s">
        <v>283</v>
      </c>
      <c r="H9649" t="s">
        <v>25618</v>
      </c>
      <c r="I9649" t="s">
        <v>23602</v>
      </c>
      <c r="J9649" t="s">
        <v>284</v>
      </c>
      <c r="K9649" t="s">
        <v>2094</v>
      </c>
      <c r="M9649" t="s">
        <v>290</v>
      </c>
      <c r="N9649" t="s">
        <v>295</v>
      </c>
      <c r="Q9649" t="s">
        <v>344</v>
      </c>
      <c r="R9649" t="b">
        <v>0</v>
      </c>
      <c r="S9649" t="b">
        <v>0</v>
      </c>
      <c r="T9649" t="s">
        <v>426</v>
      </c>
      <c r="U9649">
        <v>1</v>
      </c>
      <c r="V9649" s="32" t="s">
        <v>22066</v>
      </c>
      <c r="W9649" t="s">
        <v>22067</v>
      </c>
      <c r="X9649" t="s">
        <v>282</v>
      </c>
      <c r="Y9649" t="s">
        <v>344</v>
      </c>
      <c r="Z9649" t="s">
        <v>284</v>
      </c>
      <c r="AB9649"/>
      <c r="AD9649" s="27" t="s">
        <v>2214</v>
      </c>
      <c r="AF9649" t="s">
        <v>290</v>
      </c>
      <c r="AH9649" t="s">
        <v>371</v>
      </c>
      <c r="AI9649" t="s">
        <v>3206</v>
      </c>
      <c r="AJ9649" t="s">
        <v>3207</v>
      </c>
      <c r="AK9649" t="s">
        <v>2082</v>
      </c>
      <c r="AL9649" s="12">
        <v>45329.436747685184</v>
      </c>
    </row>
    <row r="9650" spans="1:39" ht="15" customHeight="1" x14ac:dyDescent="0.3">
      <c r="A9650" s="38" t="s">
        <v>23600</v>
      </c>
      <c r="B9650" t="s">
        <v>23601</v>
      </c>
      <c r="C9650" t="s">
        <v>2073</v>
      </c>
      <c r="D9650" t="s">
        <v>282</v>
      </c>
      <c r="E9650" t="s">
        <v>283</v>
      </c>
      <c r="H9650" t="s">
        <v>25618</v>
      </c>
      <c r="I9650" t="s">
        <v>23602</v>
      </c>
      <c r="J9650" t="s">
        <v>284</v>
      </c>
      <c r="K9650" t="s">
        <v>2094</v>
      </c>
      <c r="M9650" t="s">
        <v>290</v>
      </c>
      <c r="N9650" t="s">
        <v>295</v>
      </c>
      <c r="Q9650" t="s">
        <v>344</v>
      </c>
      <c r="R9650" t="b">
        <v>0</v>
      </c>
      <c r="S9650" t="b">
        <v>0</v>
      </c>
      <c r="T9650" t="s">
        <v>426</v>
      </c>
      <c r="U9650">
        <v>1</v>
      </c>
      <c r="V9650" s="32" t="s">
        <v>22064</v>
      </c>
      <c r="W9650" t="s">
        <v>22065</v>
      </c>
      <c r="X9650" t="s">
        <v>282</v>
      </c>
      <c r="Y9650" t="s">
        <v>344</v>
      </c>
      <c r="Z9650" t="s">
        <v>284</v>
      </c>
      <c r="AA9650" t="s">
        <v>283</v>
      </c>
      <c r="AB9650"/>
      <c r="AD9650" s="27" t="s">
        <v>2075</v>
      </c>
      <c r="AF9650" t="s">
        <v>290</v>
      </c>
      <c r="AH9650" t="s">
        <v>1943</v>
      </c>
      <c r="AI9650" t="s">
        <v>18677</v>
      </c>
      <c r="AJ9650" t="s">
        <v>18678</v>
      </c>
      <c r="AK9650" t="s">
        <v>2082</v>
      </c>
      <c r="AL9650" s="12">
        <v>45701.472222222219</v>
      </c>
    </row>
    <row r="9651" spans="1:39" ht="15" customHeight="1" x14ac:dyDescent="0.3">
      <c r="A9651" s="38" t="s">
        <v>23600</v>
      </c>
      <c r="B9651" t="s">
        <v>23601</v>
      </c>
      <c r="C9651" t="s">
        <v>2073</v>
      </c>
      <c r="D9651" t="s">
        <v>282</v>
      </c>
      <c r="E9651" t="s">
        <v>283</v>
      </c>
      <c r="H9651" t="s">
        <v>25618</v>
      </c>
      <c r="I9651" t="s">
        <v>23602</v>
      </c>
      <c r="J9651" t="s">
        <v>284</v>
      </c>
      <c r="K9651" t="s">
        <v>2094</v>
      </c>
      <c r="M9651" t="s">
        <v>290</v>
      </c>
      <c r="N9651" t="s">
        <v>295</v>
      </c>
      <c r="R9651" t="b">
        <v>0</v>
      </c>
      <c r="S9651" t="b">
        <v>0</v>
      </c>
      <c r="T9651" t="s">
        <v>426</v>
      </c>
      <c r="U9651">
        <v>1</v>
      </c>
      <c r="V9651" s="32" t="s">
        <v>18679</v>
      </c>
      <c r="W9651" t="s">
        <v>18680</v>
      </c>
      <c r="X9651" t="s">
        <v>282</v>
      </c>
      <c r="Y9651" t="s">
        <v>311</v>
      </c>
      <c r="Z9651" t="s">
        <v>284</v>
      </c>
      <c r="AB9651"/>
      <c r="AD9651" s="27" t="s">
        <v>2075</v>
      </c>
      <c r="AF9651" t="s">
        <v>290</v>
      </c>
      <c r="AH9651" t="s">
        <v>18672</v>
      </c>
      <c r="AI9651" t="s">
        <v>18673</v>
      </c>
      <c r="AJ9651" t="s">
        <v>18674</v>
      </c>
      <c r="AK9651" t="s">
        <v>2082</v>
      </c>
      <c r="AL9651" s="12">
        <v>45993.713194444441</v>
      </c>
    </row>
    <row r="9652" spans="1:39" ht="15" customHeight="1" x14ac:dyDescent="0.3">
      <c r="A9652" s="38" t="s">
        <v>23658</v>
      </c>
      <c r="B9652" t="s">
        <v>23659</v>
      </c>
      <c r="C9652" t="s">
        <v>2092</v>
      </c>
      <c r="D9652" t="s">
        <v>282</v>
      </c>
      <c r="E9652" t="s">
        <v>337</v>
      </c>
      <c r="G9652" t="s">
        <v>371</v>
      </c>
      <c r="H9652" t="s">
        <v>371</v>
      </c>
      <c r="I9652" t="s">
        <v>25966</v>
      </c>
      <c r="J9652" t="s">
        <v>284</v>
      </c>
      <c r="K9652" t="s">
        <v>2075</v>
      </c>
      <c r="M9652" t="s">
        <v>294</v>
      </c>
      <c r="N9652" t="s">
        <v>295</v>
      </c>
      <c r="O9652" t="s">
        <v>2076</v>
      </c>
      <c r="Q9652" t="s">
        <v>288</v>
      </c>
      <c r="R9652" t="b">
        <v>0</v>
      </c>
      <c r="S9652" t="b">
        <v>0</v>
      </c>
      <c r="T9652" t="s">
        <v>25455</v>
      </c>
      <c r="U9652" t="s">
        <v>2234</v>
      </c>
      <c r="V9652" s="32" t="s">
        <v>5167</v>
      </c>
      <c r="W9652" t="s">
        <v>5168</v>
      </c>
      <c r="X9652" t="s">
        <v>282</v>
      </c>
      <c r="Y9652" t="s">
        <v>288</v>
      </c>
      <c r="Z9652" t="s">
        <v>284</v>
      </c>
      <c r="AA9652" t="s">
        <v>337</v>
      </c>
      <c r="AB9652"/>
      <c r="AD9652" s="27" t="s">
        <v>2075</v>
      </c>
      <c r="AE9652" t="s">
        <v>26225</v>
      </c>
      <c r="AF9652" t="s">
        <v>290</v>
      </c>
      <c r="AH9652" t="s">
        <v>617</v>
      </c>
      <c r="AI9652" t="s">
        <v>26094</v>
      </c>
      <c r="AJ9652" t="s">
        <v>26095</v>
      </c>
      <c r="AK9652" t="s">
        <v>3160</v>
      </c>
      <c r="AL9652" s="12">
        <v>46114.446319444447</v>
      </c>
      <c r="AM9652" t="s">
        <v>291</v>
      </c>
    </row>
    <row r="9653" spans="1:39" ht="15" customHeight="1" x14ac:dyDescent="0.3">
      <c r="A9653" s="38" t="s">
        <v>22305</v>
      </c>
      <c r="B9653" t="s">
        <v>22306</v>
      </c>
      <c r="C9653" t="s">
        <v>2073</v>
      </c>
      <c r="D9653" t="s">
        <v>282</v>
      </c>
      <c r="E9653" t="s">
        <v>299</v>
      </c>
      <c r="H9653" t="s">
        <v>2067</v>
      </c>
      <c r="I9653" t="s">
        <v>22307</v>
      </c>
      <c r="J9653" t="s">
        <v>284</v>
      </c>
      <c r="K9653" t="s">
        <v>2075</v>
      </c>
      <c r="M9653" t="s">
        <v>290</v>
      </c>
      <c r="N9653" t="s">
        <v>365</v>
      </c>
      <c r="O9653" t="s">
        <v>2076</v>
      </c>
      <c r="Q9653" t="s">
        <v>344</v>
      </c>
      <c r="R9653" t="b">
        <v>0</v>
      </c>
      <c r="S9653" t="b">
        <v>0</v>
      </c>
      <c r="T9653" t="s">
        <v>426</v>
      </c>
      <c r="U9653">
        <v>1</v>
      </c>
      <c r="V9653" s="32" t="s">
        <v>22107</v>
      </c>
      <c r="W9653" t="s">
        <v>22108</v>
      </c>
      <c r="X9653" t="s">
        <v>282</v>
      </c>
      <c r="Y9653" t="s">
        <v>344</v>
      </c>
      <c r="Z9653" t="s">
        <v>284</v>
      </c>
      <c r="AA9653" t="s">
        <v>299</v>
      </c>
      <c r="AB9653"/>
      <c r="AD9653" s="27" t="s">
        <v>2075</v>
      </c>
      <c r="AF9653" t="s">
        <v>290</v>
      </c>
      <c r="AH9653" t="s">
        <v>2012</v>
      </c>
      <c r="AI9653" t="s">
        <v>2121</v>
      </c>
      <c r="AJ9653" t="s">
        <v>2122</v>
      </c>
      <c r="AK9653" t="s">
        <v>2082</v>
      </c>
      <c r="AL9653" s="12">
        <v>45894.243888888886</v>
      </c>
    </row>
    <row r="9654" spans="1:39" ht="15" customHeight="1" x14ac:dyDescent="0.3">
      <c r="A9654" s="38" t="s">
        <v>22305</v>
      </c>
      <c r="B9654" t="s">
        <v>22306</v>
      </c>
      <c r="C9654" t="s">
        <v>2073</v>
      </c>
      <c r="D9654" t="s">
        <v>282</v>
      </c>
      <c r="E9654" t="s">
        <v>299</v>
      </c>
      <c r="H9654" t="s">
        <v>2067</v>
      </c>
      <c r="I9654" t="s">
        <v>22307</v>
      </c>
      <c r="J9654" t="s">
        <v>284</v>
      </c>
      <c r="K9654" t="s">
        <v>2075</v>
      </c>
      <c r="M9654" t="s">
        <v>290</v>
      </c>
      <c r="N9654" t="s">
        <v>365</v>
      </c>
      <c r="O9654" t="s">
        <v>2076</v>
      </c>
      <c r="R9654" t="b">
        <v>0</v>
      </c>
      <c r="S9654" t="b">
        <v>0</v>
      </c>
      <c r="T9654" t="s">
        <v>426</v>
      </c>
      <c r="U9654">
        <v>1</v>
      </c>
      <c r="V9654" s="32" t="s">
        <v>22109</v>
      </c>
      <c r="W9654" t="s">
        <v>22110</v>
      </c>
      <c r="X9654" t="s">
        <v>282</v>
      </c>
      <c r="Y9654" t="s">
        <v>311</v>
      </c>
      <c r="Z9654" t="s">
        <v>284</v>
      </c>
      <c r="AB9654"/>
      <c r="AD9654" s="27" t="s">
        <v>2075</v>
      </c>
      <c r="AF9654" t="s">
        <v>290</v>
      </c>
      <c r="AH9654" t="s">
        <v>2012</v>
      </c>
      <c r="AI9654" t="s">
        <v>2121</v>
      </c>
      <c r="AJ9654" t="s">
        <v>2122</v>
      </c>
      <c r="AK9654" t="s">
        <v>2082</v>
      </c>
      <c r="AL9654" s="12">
        <v>45894.246493055558</v>
      </c>
      <c r="AM9654" t="s">
        <v>291</v>
      </c>
    </row>
    <row r="9655" spans="1:39" ht="15" customHeight="1" x14ac:dyDescent="0.3">
      <c r="A9655" s="38" t="s">
        <v>23326</v>
      </c>
      <c r="B9655" t="s">
        <v>23327</v>
      </c>
      <c r="C9655" t="s">
        <v>2092</v>
      </c>
      <c r="D9655" t="s">
        <v>282</v>
      </c>
      <c r="E9655" t="s">
        <v>283</v>
      </c>
      <c r="G9655" t="s">
        <v>396</v>
      </c>
      <c r="H9655" t="s">
        <v>396</v>
      </c>
      <c r="I9655" t="s">
        <v>23328</v>
      </c>
      <c r="J9655" t="s">
        <v>284</v>
      </c>
      <c r="K9655" t="s">
        <v>2075</v>
      </c>
      <c r="M9655" t="s">
        <v>290</v>
      </c>
      <c r="N9655" t="s">
        <v>355</v>
      </c>
      <c r="O9655" t="s">
        <v>2076</v>
      </c>
      <c r="Q9655" t="s">
        <v>360</v>
      </c>
      <c r="R9655" t="b">
        <v>1</v>
      </c>
      <c r="S9655" t="b">
        <v>1</v>
      </c>
      <c r="T9655" t="s">
        <v>424</v>
      </c>
      <c r="U9655">
        <v>1</v>
      </c>
      <c r="V9655" s="32" t="s">
        <v>2235</v>
      </c>
      <c r="AB9655"/>
      <c r="AD9655" s="27"/>
    </row>
    <row r="9656" spans="1:39" ht="15" customHeight="1" x14ac:dyDescent="0.3">
      <c r="A9656" s="38" t="s">
        <v>22104</v>
      </c>
      <c r="B9656" t="s">
        <v>22105</v>
      </c>
      <c r="C9656" t="s">
        <v>2073</v>
      </c>
      <c r="D9656" t="s">
        <v>282</v>
      </c>
      <c r="E9656" t="s">
        <v>299</v>
      </c>
      <c r="H9656" t="s">
        <v>2067</v>
      </c>
      <c r="I9656" t="s">
        <v>22106</v>
      </c>
      <c r="J9656" t="s">
        <v>284</v>
      </c>
      <c r="K9656" t="s">
        <v>2075</v>
      </c>
      <c r="M9656" t="s">
        <v>290</v>
      </c>
      <c r="N9656" t="s">
        <v>365</v>
      </c>
      <c r="O9656" t="s">
        <v>2076</v>
      </c>
      <c r="Q9656" t="s">
        <v>344</v>
      </c>
      <c r="R9656" t="b">
        <v>0</v>
      </c>
      <c r="S9656" t="b">
        <v>0</v>
      </c>
      <c r="T9656" t="s">
        <v>426</v>
      </c>
      <c r="U9656">
        <v>1</v>
      </c>
      <c r="V9656" s="32" t="s">
        <v>22107</v>
      </c>
      <c r="W9656" t="s">
        <v>22108</v>
      </c>
      <c r="X9656" t="s">
        <v>282</v>
      </c>
      <c r="Y9656" t="s">
        <v>344</v>
      </c>
      <c r="Z9656" t="s">
        <v>284</v>
      </c>
      <c r="AA9656" t="s">
        <v>299</v>
      </c>
      <c r="AB9656"/>
      <c r="AD9656" s="27" t="s">
        <v>2075</v>
      </c>
      <c r="AF9656" t="s">
        <v>290</v>
      </c>
      <c r="AH9656" t="s">
        <v>2012</v>
      </c>
      <c r="AI9656" t="s">
        <v>2121</v>
      </c>
      <c r="AJ9656" t="s">
        <v>2122</v>
      </c>
      <c r="AK9656" t="s">
        <v>2082</v>
      </c>
      <c r="AL9656" s="12">
        <v>45894.243888888886</v>
      </c>
    </row>
    <row r="9657" spans="1:39" ht="15" customHeight="1" x14ac:dyDescent="0.3">
      <c r="A9657" s="38" t="s">
        <v>22104</v>
      </c>
      <c r="B9657" t="s">
        <v>22105</v>
      </c>
      <c r="C9657" t="s">
        <v>2073</v>
      </c>
      <c r="D9657" t="s">
        <v>282</v>
      </c>
      <c r="E9657" t="s">
        <v>299</v>
      </c>
      <c r="H9657" t="s">
        <v>2067</v>
      </c>
      <c r="I9657" t="s">
        <v>22106</v>
      </c>
      <c r="J9657" t="s">
        <v>284</v>
      </c>
      <c r="K9657" t="s">
        <v>2075</v>
      </c>
      <c r="M9657" t="s">
        <v>290</v>
      </c>
      <c r="N9657" t="s">
        <v>365</v>
      </c>
      <c r="O9657" t="s">
        <v>2076</v>
      </c>
      <c r="R9657" t="b">
        <v>0</v>
      </c>
      <c r="S9657" t="b">
        <v>0</v>
      </c>
      <c r="T9657" t="s">
        <v>426</v>
      </c>
      <c r="U9657">
        <v>1</v>
      </c>
      <c r="V9657" s="32" t="s">
        <v>22109</v>
      </c>
      <c r="W9657" t="s">
        <v>22110</v>
      </c>
      <c r="X9657" t="s">
        <v>282</v>
      </c>
      <c r="Y9657" t="s">
        <v>311</v>
      </c>
      <c r="Z9657" t="s">
        <v>284</v>
      </c>
      <c r="AB9657"/>
      <c r="AD9657" s="27" t="s">
        <v>2075</v>
      </c>
      <c r="AF9657" t="s">
        <v>290</v>
      </c>
      <c r="AH9657" t="s">
        <v>2012</v>
      </c>
      <c r="AI9657" t="s">
        <v>2121</v>
      </c>
      <c r="AJ9657" t="s">
        <v>2122</v>
      </c>
      <c r="AK9657" t="s">
        <v>2082</v>
      </c>
      <c r="AL9657" s="12">
        <v>45894.246493055558</v>
      </c>
      <c r="AM9657" t="s">
        <v>291</v>
      </c>
    </row>
    <row r="9658" spans="1:39" ht="15" customHeight="1" x14ac:dyDescent="0.3">
      <c r="A9658" s="38" t="s">
        <v>23425</v>
      </c>
      <c r="B9658" t="s">
        <v>23426</v>
      </c>
      <c r="C9658" t="s">
        <v>2073</v>
      </c>
      <c r="D9658" t="s">
        <v>282</v>
      </c>
      <c r="E9658" t="s">
        <v>283</v>
      </c>
      <c r="H9658" t="s">
        <v>25630</v>
      </c>
      <c r="I9658" t="s">
        <v>23427</v>
      </c>
      <c r="J9658" t="s">
        <v>284</v>
      </c>
      <c r="K9658" t="s">
        <v>2075</v>
      </c>
      <c r="M9658" t="s">
        <v>290</v>
      </c>
      <c r="N9658" t="s">
        <v>365</v>
      </c>
      <c r="O9658" t="s">
        <v>2076</v>
      </c>
      <c r="Q9658" t="s">
        <v>344</v>
      </c>
      <c r="R9658" t="b">
        <v>0</v>
      </c>
      <c r="S9658" t="b">
        <v>0</v>
      </c>
      <c r="T9658" t="s">
        <v>426</v>
      </c>
      <c r="U9658">
        <v>1</v>
      </c>
      <c r="V9658" s="32" t="s">
        <v>23371</v>
      </c>
      <c r="W9658" t="s">
        <v>23372</v>
      </c>
      <c r="X9658" t="s">
        <v>282</v>
      </c>
      <c r="Y9658" t="s">
        <v>344</v>
      </c>
      <c r="Z9658" t="s">
        <v>284</v>
      </c>
      <c r="AA9658" t="s">
        <v>283</v>
      </c>
      <c r="AB9658"/>
      <c r="AD9658" s="27" t="s">
        <v>2075</v>
      </c>
      <c r="AF9658" t="s">
        <v>290</v>
      </c>
      <c r="AH9658" t="s">
        <v>18672</v>
      </c>
      <c r="AI9658" t="s">
        <v>18673</v>
      </c>
      <c r="AJ9658" t="s">
        <v>18674</v>
      </c>
      <c r="AK9658" t="s">
        <v>2082</v>
      </c>
      <c r="AL9658" s="12">
        <v>45964.772523148145</v>
      </c>
    </row>
    <row r="9659" spans="1:39" ht="15" customHeight="1" x14ac:dyDescent="0.3">
      <c r="A9659" s="38" t="s">
        <v>23425</v>
      </c>
      <c r="B9659" t="s">
        <v>23426</v>
      </c>
      <c r="C9659" t="s">
        <v>2073</v>
      </c>
      <c r="D9659" t="s">
        <v>282</v>
      </c>
      <c r="E9659" t="s">
        <v>283</v>
      </c>
      <c r="H9659" t="s">
        <v>25630</v>
      </c>
      <c r="I9659" t="s">
        <v>23427</v>
      </c>
      <c r="J9659" t="s">
        <v>284</v>
      </c>
      <c r="K9659" t="s">
        <v>2075</v>
      </c>
      <c r="M9659" t="s">
        <v>290</v>
      </c>
      <c r="N9659" t="s">
        <v>365</v>
      </c>
      <c r="O9659" t="s">
        <v>2076</v>
      </c>
      <c r="R9659" t="b">
        <v>0</v>
      </c>
      <c r="S9659" t="b">
        <v>0</v>
      </c>
      <c r="T9659" t="s">
        <v>426</v>
      </c>
      <c r="U9659">
        <v>1</v>
      </c>
      <c r="V9659" s="32" t="s">
        <v>23373</v>
      </c>
      <c r="W9659" t="s">
        <v>23374</v>
      </c>
      <c r="X9659" t="s">
        <v>282</v>
      </c>
      <c r="Y9659" t="s">
        <v>311</v>
      </c>
      <c r="Z9659" t="s">
        <v>284</v>
      </c>
      <c r="AB9659"/>
      <c r="AD9659" s="27" t="s">
        <v>2075</v>
      </c>
      <c r="AF9659" t="s">
        <v>290</v>
      </c>
      <c r="AH9659" t="s">
        <v>1943</v>
      </c>
      <c r="AI9659" t="s">
        <v>18677</v>
      </c>
      <c r="AJ9659" t="s">
        <v>18678</v>
      </c>
      <c r="AK9659" t="s">
        <v>2082</v>
      </c>
      <c r="AL9659" s="12">
        <v>45705.380995370368</v>
      </c>
      <c r="AM9659" t="s">
        <v>291</v>
      </c>
    </row>
    <row r="9660" spans="1:39" ht="15" customHeight="1" x14ac:dyDescent="0.3">
      <c r="A9660" s="38" t="s">
        <v>23425</v>
      </c>
      <c r="B9660" t="s">
        <v>23426</v>
      </c>
      <c r="C9660" t="s">
        <v>2073</v>
      </c>
      <c r="D9660" t="s">
        <v>282</v>
      </c>
      <c r="E9660" t="s">
        <v>283</v>
      </c>
      <c r="H9660" t="s">
        <v>25630</v>
      </c>
      <c r="I9660" t="s">
        <v>23427</v>
      </c>
      <c r="J9660" t="s">
        <v>284</v>
      </c>
      <c r="K9660" t="s">
        <v>2075</v>
      </c>
      <c r="M9660" t="s">
        <v>290</v>
      </c>
      <c r="N9660" t="s">
        <v>365</v>
      </c>
      <c r="O9660" t="s">
        <v>2076</v>
      </c>
      <c r="R9660" t="b">
        <v>0</v>
      </c>
      <c r="S9660" t="b">
        <v>0</v>
      </c>
      <c r="T9660" t="s">
        <v>426</v>
      </c>
      <c r="U9660">
        <v>1</v>
      </c>
      <c r="V9660" s="32" t="s">
        <v>18679</v>
      </c>
      <c r="W9660" t="s">
        <v>18680</v>
      </c>
      <c r="X9660" t="s">
        <v>282</v>
      </c>
      <c r="Y9660" t="s">
        <v>311</v>
      </c>
      <c r="Z9660" t="s">
        <v>284</v>
      </c>
      <c r="AB9660"/>
      <c r="AD9660" s="27" t="s">
        <v>2075</v>
      </c>
      <c r="AF9660" t="s">
        <v>290</v>
      </c>
      <c r="AH9660" t="s">
        <v>18672</v>
      </c>
      <c r="AI9660" t="s">
        <v>18673</v>
      </c>
      <c r="AJ9660" t="s">
        <v>18674</v>
      </c>
      <c r="AK9660" t="s">
        <v>2082</v>
      </c>
      <c r="AL9660" s="12">
        <v>45993.713194444441</v>
      </c>
    </row>
    <row r="9661" spans="1:39" ht="15" customHeight="1" x14ac:dyDescent="0.3">
      <c r="A9661" s="38" t="s">
        <v>23597</v>
      </c>
      <c r="B9661" t="s">
        <v>23598</v>
      </c>
      <c r="C9661" t="s">
        <v>2073</v>
      </c>
      <c r="D9661" t="s">
        <v>282</v>
      </c>
      <c r="H9661" t="s">
        <v>340</v>
      </c>
      <c r="I9661" t="s">
        <v>23599</v>
      </c>
      <c r="J9661" t="s">
        <v>284</v>
      </c>
      <c r="K9661" t="s">
        <v>2075</v>
      </c>
      <c r="M9661" t="s">
        <v>290</v>
      </c>
      <c r="N9661" t="s">
        <v>365</v>
      </c>
      <c r="O9661" t="s">
        <v>2076</v>
      </c>
      <c r="Q9661" t="s">
        <v>344</v>
      </c>
      <c r="R9661" t="b">
        <v>0</v>
      </c>
      <c r="S9661" t="b">
        <v>0</v>
      </c>
      <c r="T9661" t="s">
        <v>426</v>
      </c>
      <c r="U9661">
        <v>1</v>
      </c>
      <c r="V9661" s="32" t="s">
        <v>22107</v>
      </c>
      <c r="W9661" t="s">
        <v>22108</v>
      </c>
      <c r="X9661" t="s">
        <v>282</v>
      </c>
      <c r="Y9661" t="s">
        <v>344</v>
      </c>
      <c r="Z9661" t="s">
        <v>284</v>
      </c>
      <c r="AA9661" t="s">
        <v>299</v>
      </c>
      <c r="AB9661"/>
      <c r="AD9661" s="27" t="s">
        <v>2075</v>
      </c>
      <c r="AF9661" t="s">
        <v>290</v>
      </c>
      <c r="AH9661" t="s">
        <v>2012</v>
      </c>
      <c r="AI9661" t="s">
        <v>2121</v>
      </c>
      <c r="AJ9661" t="s">
        <v>2122</v>
      </c>
      <c r="AK9661" t="s">
        <v>2082</v>
      </c>
      <c r="AL9661" s="12">
        <v>45894.243888888886</v>
      </c>
    </row>
    <row r="9662" spans="1:39" ht="15" customHeight="1" x14ac:dyDescent="0.3">
      <c r="A9662" s="38" t="s">
        <v>23597</v>
      </c>
      <c r="B9662" t="s">
        <v>23598</v>
      </c>
      <c r="C9662" t="s">
        <v>2073</v>
      </c>
      <c r="D9662" t="s">
        <v>282</v>
      </c>
      <c r="H9662" t="s">
        <v>340</v>
      </c>
      <c r="I9662" t="s">
        <v>23599</v>
      </c>
      <c r="J9662" t="s">
        <v>284</v>
      </c>
      <c r="K9662" t="s">
        <v>2075</v>
      </c>
      <c r="M9662" t="s">
        <v>290</v>
      </c>
      <c r="N9662" t="s">
        <v>365</v>
      </c>
      <c r="O9662" t="s">
        <v>2076</v>
      </c>
      <c r="R9662" t="b">
        <v>0</v>
      </c>
      <c r="S9662" t="b">
        <v>0</v>
      </c>
      <c r="T9662" t="s">
        <v>426</v>
      </c>
      <c r="U9662">
        <v>1</v>
      </c>
      <c r="V9662" s="32" t="s">
        <v>22109</v>
      </c>
      <c r="W9662" t="s">
        <v>22110</v>
      </c>
      <c r="X9662" t="s">
        <v>282</v>
      </c>
      <c r="Y9662" t="s">
        <v>311</v>
      </c>
      <c r="Z9662" t="s">
        <v>284</v>
      </c>
      <c r="AB9662"/>
      <c r="AD9662" s="27" t="s">
        <v>2075</v>
      </c>
      <c r="AF9662" t="s">
        <v>290</v>
      </c>
      <c r="AH9662" t="s">
        <v>2012</v>
      </c>
      <c r="AI9662" t="s">
        <v>2121</v>
      </c>
      <c r="AJ9662" t="s">
        <v>2122</v>
      </c>
      <c r="AK9662" t="s">
        <v>2082</v>
      </c>
      <c r="AL9662" s="12">
        <v>45894.246493055558</v>
      </c>
      <c r="AM9662" t="s">
        <v>291</v>
      </c>
    </row>
    <row r="9663" spans="1:39" ht="15" customHeight="1" x14ac:dyDescent="0.3">
      <c r="A9663" s="38" t="s">
        <v>22275</v>
      </c>
      <c r="B9663" t="s">
        <v>22276</v>
      </c>
      <c r="C9663" t="s">
        <v>2073</v>
      </c>
      <c r="D9663" t="s">
        <v>282</v>
      </c>
      <c r="H9663" t="s">
        <v>26108</v>
      </c>
      <c r="I9663" t="s">
        <v>22277</v>
      </c>
      <c r="J9663" t="s">
        <v>284</v>
      </c>
      <c r="K9663" t="s">
        <v>2075</v>
      </c>
      <c r="M9663" t="s">
        <v>290</v>
      </c>
      <c r="N9663" t="s">
        <v>365</v>
      </c>
      <c r="O9663" t="s">
        <v>2228</v>
      </c>
      <c r="Q9663" t="s">
        <v>344</v>
      </c>
      <c r="R9663" t="b">
        <v>0</v>
      </c>
      <c r="S9663" t="b">
        <v>0</v>
      </c>
      <c r="T9663" t="s">
        <v>426</v>
      </c>
      <c r="U9663">
        <v>1</v>
      </c>
      <c r="V9663" s="32" t="s">
        <v>6622</v>
      </c>
      <c r="W9663" t="s">
        <v>6623</v>
      </c>
      <c r="X9663" t="s">
        <v>282</v>
      </c>
      <c r="Y9663" t="s">
        <v>344</v>
      </c>
      <c r="Z9663" t="s">
        <v>284</v>
      </c>
      <c r="AB9663"/>
      <c r="AD9663" s="27" t="s">
        <v>2075</v>
      </c>
      <c r="AF9663" t="s">
        <v>290</v>
      </c>
      <c r="AH9663" t="s">
        <v>2169</v>
      </c>
      <c r="AI9663" t="s">
        <v>2170</v>
      </c>
      <c r="AJ9663" t="s">
        <v>2171</v>
      </c>
      <c r="AK9663" t="s">
        <v>2082</v>
      </c>
      <c r="AL9663" s="12">
        <v>46001.249513888892</v>
      </c>
    </row>
    <row r="9664" spans="1:39" ht="15" customHeight="1" x14ac:dyDescent="0.3">
      <c r="A9664" s="38" t="s">
        <v>22275</v>
      </c>
      <c r="B9664" t="s">
        <v>22276</v>
      </c>
      <c r="C9664" t="s">
        <v>2073</v>
      </c>
      <c r="D9664" t="s">
        <v>282</v>
      </c>
      <c r="H9664" t="s">
        <v>26108</v>
      </c>
      <c r="I9664" t="s">
        <v>22277</v>
      </c>
      <c r="J9664" t="s">
        <v>284</v>
      </c>
      <c r="K9664" t="s">
        <v>2075</v>
      </c>
      <c r="M9664" t="s">
        <v>290</v>
      </c>
      <c r="N9664" t="s">
        <v>365</v>
      </c>
      <c r="O9664" t="s">
        <v>2228</v>
      </c>
      <c r="Q9664" t="s">
        <v>344</v>
      </c>
      <c r="R9664" t="b">
        <v>0</v>
      </c>
      <c r="S9664" t="b">
        <v>0</v>
      </c>
      <c r="T9664" t="s">
        <v>426</v>
      </c>
      <c r="U9664">
        <v>1</v>
      </c>
      <c r="V9664" s="32" t="s">
        <v>6797</v>
      </c>
      <c r="W9664" t="s">
        <v>6798</v>
      </c>
      <c r="X9664" t="s">
        <v>282</v>
      </c>
      <c r="Y9664" t="s">
        <v>344</v>
      </c>
      <c r="Z9664" t="s">
        <v>284</v>
      </c>
      <c r="AB9664"/>
      <c r="AD9664" s="27" t="s">
        <v>3330</v>
      </c>
      <c r="AF9664" t="s">
        <v>290</v>
      </c>
      <c r="AH9664" t="s">
        <v>2016</v>
      </c>
      <c r="AI9664" t="s">
        <v>2088</v>
      </c>
      <c r="AJ9664" t="s">
        <v>2089</v>
      </c>
      <c r="AK9664" t="s">
        <v>2082</v>
      </c>
      <c r="AL9664" s="12">
        <v>45848.517777777779</v>
      </c>
    </row>
    <row r="9665" spans="1:39" ht="15" customHeight="1" x14ac:dyDescent="0.3">
      <c r="A9665" s="38" t="s">
        <v>22275</v>
      </c>
      <c r="B9665" t="s">
        <v>22276</v>
      </c>
      <c r="C9665" t="s">
        <v>2073</v>
      </c>
      <c r="D9665" t="s">
        <v>282</v>
      </c>
      <c r="H9665" t="s">
        <v>26108</v>
      </c>
      <c r="I9665" t="s">
        <v>22277</v>
      </c>
      <c r="J9665" t="s">
        <v>284</v>
      </c>
      <c r="K9665" t="s">
        <v>2075</v>
      </c>
      <c r="M9665" t="s">
        <v>290</v>
      </c>
      <c r="N9665" t="s">
        <v>365</v>
      </c>
      <c r="O9665" t="s">
        <v>2228</v>
      </c>
      <c r="R9665" t="b">
        <v>0</v>
      </c>
      <c r="S9665" t="b">
        <v>0</v>
      </c>
      <c r="T9665" t="s">
        <v>426</v>
      </c>
      <c r="U9665">
        <v>1</v>
      </c>
      <c r="V9665" s="32" t="s">
        <v>19736</v>
      </c>
      <c r="W9665" t="s">
        <v>19737</v>
      </c>
      <c r="X9665" t="s">
        <v>282</v>
      </c>
      <c r="Y9665" t="s">
        <v>311</v>
      </c>
      <c r="Z9665" t="s">
        <v>284</v>
      </c>
      <c r="AB9665"/>
      <c r="AD9665" s="27" t="s">
        <v>2075</v>
      </c>
      <c r="AF9665" t="s">
        <v>290</v>
      </c>
      <c r="AH9665" t="s">
        <v>2169</v>
      </c>
      <c r="AI9665" t="s">
        <v>2170</v>
      </c>
      <c r="AJ9665" t="s">
        <v>2171</v>
      </c>
      <c r="AK9665" t="s">
        <v>2082</v>
      </c>
      <c r="AL9665" s="12">
        <v>46001.253368055557</v>
      </c>
    </row>
    <row r="9666" spans="1:39" ht="15" customHeight="1" x14ac:dyDescent="0.3">
      <c r="A9666" s="38" t="s">
        <v>22241</v>
      </c>
      <c r="B9666" t="s">
        <v>22242</v>
      </c>
      <c r="C9666" t="s">
        <v>2073</v>
      </c>
      <c r="D9666" t="s">
        <v>282</v>
      </c>
      <c r="I9666" t="s">
        <v>22243</v>
      </c>
      <c r="J9666" t="s">
        <v>284</v>
      </c>
      <c r="K9666" t="s">
        <v>2075</v>
      </c>
      <c r="M9666" t="s">
        <v>290</v>
      </c>
      <c r="N9666" t="s">
        <v>365</v>
      </c>
      <c r="O9666" t="s">
        <v>2228</v>
      </c>
      <c r="Q9666" t="s">
        <v>344</v>
      </c>
      <c r="R9666" t="b">
        <v>0</v>
      </c>
      <c r="S9666" t="b">
        <v>0</v>
      </c>
      <c r="T9666" t="s">
        <v>426</v>
      </c>
      <c r="U9666">
        <v>1</v>
      </c>
      <c r="V9666" s="32" t="s">
        <v>6622</v>
      </c>
      <c r="W9666" t="s">
        <v>6623</v>
      </c>
      <c r="X9666" t="s">
        <v>282</v>
      </c>
      <c r="Y9666" t="s">
        <v>344</v>
      </c>
      <c r="Z9666" t="s">
        <v>284</v>
      </c>
      <c r="AB9666"/>
      <c r="AD9666" s="27" t="s">
        <v>2075</v>
      </c>
      <c r="AF9666" t="s">
        <v>290</v>
      </c>
      <c r="AH9666" t="s">
        <v>2169</v>
      </c>
      <c r="AI9666" t="s">
        <v>2170</v>
      </c>
      <c r="AJ9666" t="s">
        <v>2171</v>
      </c>
      <c r="AK9666" t="s">
        <v>2082</v>
      </c>
      <c r="AL9666" s="12">
        <v>46001.249513888892</v>
      </c>
    </row>
    <row r="9667" spans="1:39" ht="15" customHeight="1" x14ac:dyDescent="0.3">
      <c r="A9667" s="38" t="s">
        <v>22241</v>
      </c>
      <c r="B9667" t="s">
        <v>22242</v>
      </c>
      <c r="C9667" t="s">
        <v>2073</v>
      </c>
      <c r="D9667" t="s">
        <v>282</v>
      </c>
      <c r="I9667" t="s">
        <v>22243</v>
      </c>
      <c r="J9667" t="s">
        <v>284</v>
      </c>
      <c r="K9667" t="s">
        <v>2075</v>
      </c>
      <c r="M9667" t="s">
        <v>290</v>
      </c>
      <c r="N9667" t="s">
        <v>365</v>
      </c>
      <c r="O9667" t="s">
        <v>2228</v>
      </c>
      <c r="Q9667" t="s">
        <v>344</v>
      </c>
      <c r="R9667" t="b">
        <v>0</v>
      </c>
      <c r="S9667" t="b">
        <v>0</v>
      </c>
      <c r="T9667" t="s">
        <v>426</v>
      </c>
      <c r="U9667">
        <v>1</v>
      </c>
      <c r="V9667" s="32" t="s">
        <v>6797</v>
      </c>
      <c r="W9667" t="s">
        <v>6798</v>
      </c>
      <c r="X9667" t="s">
        <v>282</v>
      </c>
      <c r="Y9667" t="s">
        <v>344</v>
      </c>
      <c r="Z9667" t="s">
        <v>284</v>
      </c>
      <c r="AB9667"/>
      <c r="AD9667" s="27" t="s">
        <v>3330</v>
      </c>
      <c r="AF9667" t="s">
        <v>290</v>
      </c>
      <c r="AH9667" t="s">
        <v>2016</v>
      </c>
      <c r="AI9667" t="s">
        <v>2088</v>
      </c>
      <c r="AJ9667" t="s">
        <v>2089</v>
      </c>
      <c r="AK9667" t="s">
        <v>2082</v>
      </c>
      <c r="AL9667" s="12">
        <v>45848.517777777779</v>
      </c>
    </row>
    <row r="9668" spans="1:39" ht="15" customHeight="1" x14ac:dyDescent="0.3">
      <c r="A9668" s="38" t="s">
        <v>22241</v>
      </c>
      <c r="B9668" t="s">
        <v>22242</v>
      </c>
      <c r="C9668" t="s">
        <v>2073</v>
      </c>
      <c r="D9668" t="s">
        <v>282</v>
      </c>
      <c r="I9668" t="s">
        <v>22243</v>
      </c>
      <c r="J9668" t="s">
        <v>284</v>
      </c>
      <c r="K9668" t="s">
        <v>2075</v>
      </c>
      <c r="M9668" t="s">
        <v>290</v>
      </c>
      <c r="N9668" t="s">
        <v>365</v>
      </c>
      <c r="O9668" t="s">
        <v>2228</v>
      </c>
      <c r="R9668" t="b">
        <v>0</v>
      </c>
      <c r="S9668" t="b">
        <v>0</v>
      </c>
      <c r="T9668" t="s">
        <v>426</v>
      </c>
      <c r="U9668">
        <v>1</v>
      </c>
      <c r="V9668" s="32" t="s">
        <v>19736</v>
      </c>
      <c r="W9668" t="s">
        <v>19737</v>
      </c>
      <c r="X9668" t="s">
        <v>282</v>
      </c>
      <c r="Y9668" t="s">
        <v>311</v>
      </c>
      <c r="Z9668" t="s">
        <v>284</v>
      </c>
      <c r="AB9668"/>
      <c r="AD9668" s="27" t="s">
        <v>2075</v>
      </c>
      <c r="AF9668" t="s">
        <v>290</v>
      </c>
      <c r="AH9668" t="s">
        <v>2169</v>
      </c>
      <c r="AI9668" t="s">
        <v>2170</v>
      </c>
      <c r="AJ9668" t="s">
        <v>2171</v>
      </c>
      <c r="AK9668" t="s">
        <v>2082</v>
      </c>
      <c r="AL9668" s="12">
        <v>46001.253368055557</v>
      </c>
    </row>
    <row r="9669" spans="1:39" ht="15" customHeight="1" x14ac:dyDescent="0.3">
      <c r="A9669" s="38" t="s">
        <v>23672</v>
      </c>
      <c r="B9669" t="s">
        <v>23673</v>
      </c>
      <c r="C9669" t="s">
        <v>2073</v>
      </c>
      <c r="D9669" t="s">
        <v>282</v>
      </c>
      <c r="E9669" t="s">
        <v>299</v>
      </c>
      <c r="H9669" t="s">
        <v>340</v>
      </c>
      <c r="I9669" t="s">
        <v>23674</v>
      </c>
      <c r="J9669" t="s">
        <v>284</v>
      </c>
      <c r="K9669" t="s">
        <v>2075</v>
      </c>
      <c r="M9669" t="s">
        <v>290</v>
      </c>
      <c r="N9669" t="s">
        <v>365</v>
      </c>
      <c r="O9669" t="s">
        <v>2076</v>
      </c>
      <c r="Q9669" t="s">
        <v>344</v>
      </c>
      <c r="R9669" t="b">
        <v>0</v>
      </c>
      <c r="S9669" t="b">
        <v>0</v>
      </c>
      <c r="T9669" t="s">
        <v>426</v>
      </c>
      <c r="U9669">
        <v>1</v>
      </c>
      <c r="V9669" s="32" t="s">
        <v>22107</v>
      </c>
      <c r="W9669" t="s">
        <v>22108</v>
      </c>
      <c r="X9669" t="s">
        <v>282</v>
      </c>
      <c r="Y9669" t="s">
        <v>344</v>
      </c>
      <c r="Z9669" t="s">
        <v>284</v>
      </c>
      <c r="AA9669" t="s">
        <v>299</v>
      </c>
      <c r="AB9669"/>
      <c r="AD9669" s="27" t="s">
        <v>2075</v>
      </c>
      <c r="AF9669" t="s">
        <v>290</v>
      </c>
      <c r="AH9669" t="s">
        <v>2012</v>
      </c>
      <c r="AI9669" t="s">
        <v>2121</v>
      </c>
      <c r="AJ9669" t="s">
        <v>2122</v>
      </c>
      <c r="AK9669" t="s">
        <v>2082</v>
      </c>
      <c r="AL9669" s="12">
        <v>45894.243888888886</v>
      </c>
    </row>
    <row r="9670" spans="1:39" ht="15" customHeight="1" x14ac:dyDescent="0.3">
      <c r="A9670" s="38" t="s">
        <v>23672</v>
      </c>
      <c r="B9670" t="s">
        <v>23673</v>
      </c>
      <c r="C9670" t="s">
        <v>2073</v>
      </c>
      <c r="D9670" t="s">
        <v>282</v>
      </c>
      <c r="E9670" t="s">
        <v>299</v>
      </c>
      <c r="H9670" t="s">
        <v>340</v>
      </c>
      <c r="I9670" t="s">
        <v>23674</v>
      </c>
      <c r="J9670" t="s">
        <v>284</v>
      </c>
      <c r="K9670" t="s">
        <v>2075</v>
      </c>
      <c r="M9670" t="s">
        <v>290</v>
      </c>
      <c r="N9670" t="s">
        <v>365</v>
      </c>
      <c r="O9670" t="s">
        <v>2076</v>
      </c>
      <c r="R9670" t="b">
        <v>0</v>
      </c>
      <c r="S9670" t="b">
        <v>0</v>
      </c>
      <c r="T9670" t="s">
        <v>426</v>
      </c>
      <c r="U9670">
        <v>1</v>
      </c>
      <c r="V9670" s="32" t="s">
        <v>22109</v>
      </c>
      <c r="W9670" t="s">
        <v>22110</v>
      </c>
      <c r="X9670" t="s">
        <v>282</v>
      </c>
      <c r="Y9670" t="s">
        <v>311</v>
      </c>
      <c r="Z9670" t="s">
        <v>284</v>
      </c>
      <c r="AB9670"/>
      <c r="AD9670" s="27" t="s">
        <v>2075</v>
      </c>
      <c r="AF9670" t="s">
        <v>290</v>
      </c>
      <c r="AH9670" t="s">
        <v>2012</v>
      </c>
      <c r="AI9670" t="s">
        <v>2121</v>
      </c>
      <c r="AJ9670" t="s">
        <v>2122</v>
      </c>
      <c r="AK9670" t="s">
        <v>2082</v>
      </c>
      <c r="AL9670" s="12">
        <v>45894.246493055558</v>
      </c>
      <c r="AM9670" t="s">
        <v>291</v>
      </c>
    </row>
    <row r="9671" spans="1:39" ht="15" customHeight="1" x14ac:dyDescent="0.3">
      <c r="A9671" s="38" t="s">
        <v>22446</v>
      </c>
      <c r="B9671" t="s">
        <v>22447</v>
      </c>
      <c r="C9671" t="s">
        <v>2073</v>
      </c>
      <c r="D9671" t="s">
        <v>282</v>
      </c>
      <c r="E9671" t="s">
        <v>337</v>
      </c>
      <c r="H9671" t="s">
        <v>2022</v>
      </c>
      <c r="I9671" t="s">
        <v>22448</v>
      </c>
      <c r="J9671" t="s">
        <v>284</v>
      </c>
      <c r="K9671" t="s">
        <v>2075</v>
      </c>
      <c r="M9671" t="s">
        <v>290</v>
      </c>
      <c r="N9671" t="s">
        <v>365</v>
      </c>
      <c r="O9671" t="s">
        <v>2076</v>
      </c>
      <c r="Q9671" t="s">
        <v>344</v>
      </c>
      <c r="R9671" t="b">
        <v>0</v>
      </c>
      <c r="S9671" t="b">
        <v>0</v>
      </c>
      <c r="T9671" t="s">
        <v>426</v>
      </c>
      <c r="U9671">
        <v>1</v>
      </c>
      <c r="V9671" s="32" t="s">
        <v>22066</v>
      </c>
      <c r="W9671" t="s">
        <v>22067</v>
      </c>
      <c r="X9671" t="s">
        <v>282</v>
      </c>
      <c r="Y9671" t="s">
        <v>344</v>
      </c>
      <c r="Z9671" t="s">
        <v>284</v>
      </c>
      <c r="AB9671"/>
      <c r="AD9671" s="27" t="s">
        <v>2214</v>
      </c>
      <c r="AF9671" t="s">
        <v>290</v>
      </c>
      <c r="AH9671" t="s">
        <v>371</v>
      </c>
      <c r="AI9671" t="s">
        <v>3206</v>
      </c>
      <c r="AJ9671" t="s">
        <v>3207</v>
      </c>
      <c r="AK9671" t="s">
        <v>2082</v>
      </c>
      <c r="AL9671" s="12">
        <v>45329.436747685184</v>
      </c>
    </row>
    <row r="9672" spans="1:39" ht="15" customHeight="1" x14ac:dyDescent="0.3">
      <c r="A9672" s="38" t="s">
        <v>22446</v>
      </c>
      <c r="B9672" t="s">
        <v>22447</v>
      </c>
      <c r="C9672" t="s">
        <v>2073</v>
      </c>
      <c r="D9672" t="s">
        <v>282</v>
      </c>
      <c r="E9672" t="s">
        <v>337</v>
      </c>
      <c r="H9672" t="s">
        <v>2022</v>
      </c>
      <c r="I9672" t="s">
        <v>22448</v>
      </c>
      <c r="J9672" t="s">
        <v>284</v>
      </c>
      <c r="K9672" t="s">
        <v>2075</v>
      </c>
      <c r="M9672" t="s">
        <v>290</v>
      </c>
      <c r="N9672" t="s">
        <v>365</v>
      </c>
      <c r="O9672" t="s">
        <v>2076</v>
      </c>
      <c r="Q9672" t="s">
        <v>344</v>
      </c>
      <c r="R9672" t="b">
        <v>0</v>
      </c>
      <c r="S9672" t="b">
        <v>0</v>
      </c>
      <c r="T9672" t="s">
        <v>426</v>
      </c>
      <c r="U9672">
        <v>1</v>
      </c>
      <c r="V9672" s="32" t="s">
        <v>22064</v>
      </c>
      <c r="W9672" t="s">
        <v>22065</v>
      </c>
      <c r="X9672" t="s">
        <v>282</v>
      </c>
      <c r="Y9672" t="s">
        <v>344</v>
      </c>
      <c r="Z9672" t="s">
        <v>284</v>
      </c>
      <c r="AA9672" t="s">
        <v>283</v>
      </c>
      <c r="AB9672"/>
      <c r="AD9672" s="27" t="s">
        <v>2075</v>
      </c>
      <c r="AF9672" t="s">
        <v>290</v>
      </c>
      <c r="AH9672" t="s">
        <v>1943</v>
      </c>
      <c r="AI9672" t="s">
        <v>18677</v>
      </c>
      <c r="AJ9672" t="s">
        <v>18678</v>
      </c>
      <c r="AK9672" t="s">
        <v>2082</v>
      </c>
      <c r="AL9672" s="12">
        <v>45701.472222222219</v>
      </c>
    </row>
    <row r="9673" spans="1:39" ht="15" customHeight="1" x14ac:dyDescent="0.3">
      <c r="A9673" s="38" t="s">
        <v>22446</v>
      </c>
      <c r="B9673" t="s">
        <v>22447</v>
      </c>
      <c r="C9673" t="s">
        <v>2073</v>
      </c>
      <c r="D9673" t="s">
        <v>282</v>
      </c>
      <c r="E9673" t="s">
        <v>337</v>
      </c>
      <c r="H9673" t="s">
        <v>2022</v>
      </c>
      <c r="I9673" t="s">
        <v>22448</v>
      </c>
      <c r="J9673" t="s">
        <v>284</v>
      </c>
      <c r="K9673" t="s">
        <v>2075</v>
      </c>
      <c r="M9673" t="s">
        <v>290</v>
      </c>
      <c r="N9673" t="s">
        <v>365</v>
      </c>
      <c r="O9673" t="s">
        <v>2076</v>
      </c>
      <c r="R9673" t="b">
        <v>0</v>
      </c>
      <c r="S9673" t="b">
        <v>0</v>
      </c>
      <c r="T9673" t="s">
        <v>426</v>
      </c>
      <c r="U9673">
        <v>1</v>
      </c>
      <c r="V9673" s="32" t="s">
        <v>18679</v>
      </c>
      <c r="W9673" t="s">
        <v>18680</v>
      </c>
      <c r="X9673" t="s">
        <v>282</v>
      </c>
      <c r="Y9673" t="s">
        <v>311</v>
      </c>
      <c r="Z9673" t="s">
        <v>284</v>
      </c>
      <c r="AB9673"/>
      <c r="AD9673" s="27" t="s">
        <v>2075</v>
      </c>
      <c r="AF9673" t="s">
        <v>290</v>
      </c>
      <c r="AH9673" t="s">
        <v>18672</v>
      </c>
      <c r="AI9673" t="s">
        <v>18673</v>
      </c>
      <c r="AJ9673" t="s">
        <v>18674</v>
      </c>
      <c r="AK9673" t="s">
        <v>2082</v>
      </c>
      <c r="AL9673" s="12">
        <v>45993.713194444441</v>
      </c>
    </row>
    <row r="9674" spans="1:39" ht="15" customHeight="1" x14ac:dyDescent="0.3">
      <c r="A9674" s="38" t="s">
        <v>23485</v>
      </c>
      <c r="B9674" t="s">
        <v>23486</v>
      </c>
      <c r="C9674" t="s">
        <v>2073</v>
      </c>
      <c r="D9674" t="s">
        <v>282</v>
      </c>
      <c r="E9674" t="s">
        <v>283</v>
      </c>
      <c r="H9674" t="s">
        <v>25618</v>
      </c>
      <c r="I9674" t="s">
        <v>23487</v>
      </c>
      <c r="J9674" t="s">
        <v>310</v>
      </c>
      <c r="K9674" t="s">
        <v>2094</v>
      </c>
      <c r="M9674" t="s">
        <v>290</v>
      </c>
      <c r="N9674" t="s">
        <v>295</v>
      </c>
      <c r="O9674" t="s">
        <v>2076</v>
      </c>
      <c r="Q9674" t="s">
        <v>344</v>
      </c>
      <c r="R9674" t="b">
        <v>0</v>
      </c>
      <c r="S9674" t="b">
        <v>0</v>
      </c>
      <c r="T9674" t="s">
        <v>426</v>
      </c>
      <c r="U9674">
        <v>1</v>
      </c>
      <c r="V9674" s="32" t="s">
        <v>22066</v>
      </c>
      <c r="W9674" t="s">
        <v>22067</v>
      </c>
      <c r="X9674" t="s">
        <v>282</v>
      </c>
      <c r="Y9674" t="s">
        <v>344</v>
      </c>
      <c r="Z9674" t="s">
        <v>284</v>
      </c>
      <c r="AB9674"/>
      <c r="AD9674" s="27" t="s">
        <v>2214</v>
      </c>
      <c r="AF9674" t="s">
        <v>290</v>
      </c>
      <c r="AH9674" t="s">
        <v>371</v>
      </c>
      <c r="AI9674" t="s">
        <v>3206</v>
      </c>
      <c r="AJ9674" t="s">
        <v>3207</v>
      </c>
      <c r="AK9674" t="s">
        <v>2082</v>
      </c>
      <c r="AL9674" s="12">
        <v>45329.436747685184</v>
      </c>
    </row>
    <row r="9675" spans="1:39" ht="15" customHeight="1" x14ac:dyDescent="0.3">
      <c r="A9675" s="38" t="s">
        <v>23485</v>
      </c>
      <c r="B9675" t="s">
        <v>23486</v>
      </c>
      <c r="C9675" t="s">
        <v>2073</v>
      </c>
      <c r="D9675" t="s">
        <v>282</v>
      </c>
      <c r="E9675" t="s">
        <v>283</v>
      </c>
      <c r="H9675" t="s">
        <v>25618</v>
      </c>
      <c r="I9675" t="s">
        <v>23487</v>
      </c>
      <c r="J9675" t="s">
        <v>310</v>
      </c>
      <c r="K9675" t="s">
        <v>2094</v>
      </c>
      <c r="M9675" t="s">
        <v>290</v>
      </c>
      <c r="N9675" t="s">
        <v>295</v>
      </c>
      <c r="O9675" t="s">
        <v>2076</v>
      </c>
      <c r="Q9675" t="s">
        <v>344</v>
      </c>
      <c r="R9675" t="b">
        <v>0</v>
      </c>
      <c r="S9675" t="b">
        <v>0</v>
      </c>
      <c r="T9675" t="s">
        <v>426</v>
      </c>
      <c r="U9675">
        <v>1</v>
      </c>
      <c r="V9675" s="32" t="s">
        <v>22064</v>
      </c>
      <c r="W9675" t="s">
        <v>22065</v>
      </c>
      <c r="X9675" t="s">
        <v>282</v>
      </c>
      <c r="Y9675" t="s">
        <v>344</v>
      </c>
      <c r="Z9675" t="s">
        <v>284</v>
      </c>
      <c r="AA9675" t="s">
        <v>283</v>
      </c>
      <c r="AB9675"/>
      <c r="AD9675" s="27" t="s">
        <v>2075</v>
      </c>
      <c r="AF9675" t="s">
        <v>290</v>
      </c>
      <c r="AH9675" t="s">
        <v>1943</v>
      </c>
      <c r="AI9675" t="s">
        <v>18677</v>
      </c>
      <c r="AJ9675" t="s">
        <v>18678</v>
      </c>
      <c r="AK9675" t="s">
        <v>2082</v>
      </c>
      <c r="AL9675" s="12">
        <v>45701.472222222219</v>
      </c>
    </row>
    <row r="9676" spans="1:39" ht="15" customHeight="1" x14ac:dyDescent="0.3">
      <c r="A9676" s="38" t="s">
        <v>23485</v>
      </c>
      <c r="B9676" t="s">
        <v>23486</v>
      </c>
      <c r="C9676" t="s">
        <v>2073</v>
      </c>
      <c r="D9676" t="s">
        <v>282</v>
      </c>
      <c r="E9676" t="s">
        <v>283</v>
      </c>
      <c r="H9676" t="s">
        <v>25618</v>
      </c>
      <c r="I9676" t="s">
        <v>23487</v>
      </c>
      <c r="J9676" t="s">
        <v>310</v>
      </c>
      <c r="K9676" t="s">
        <v>2094</v>
      </c>
      <c r="M9676" t="s">
        <v>290</v>
      </c>
      <c r="N9676" t="s">
        <v>295</v>
      </c>
      <c r="O9676" t="s">
        <v>2076</v>
      </c>
      <c r="R9676" t="b">
        <v>0</v>
      </c>
      <c r="S9676" t="b">
        <v>0</v>
      </c>
      <c r="T9676" t="s">
        <v>426</v>
      </c>
      <c r="U9676">
        <v>1</v>
      </c>
      <c r="V9676" s="32" t="s">
        <v>18679</v>
      </c>
      <c r="W9676" t="s">
        <v>18680</v>
      </c>
      <c r="X9676" t="s">
        <v>282</v>
      </c>
      <c r="Y9676" t="s">
        <v>311</v>
      </c>
      <c r="Z9676" t="s">
        <v>284</v>
      </c>
      <c r="AB9676"/>
      <c r="AD9676" s="27" t="s">
        <v>2075</v>
      </c>
      <c r="AF9676" t="s">
        <v>290</v>
      </c>
      <c r="AH9676" t="s">
        <v>18672</v>
      </c>
      <c r="AI9676" t="s">
        <v>18673</v>
      </c>
      <c r="AJ9676" t="s">
        <v>18674</v>
      </c>
      <c r="AK9676" t="s">
        <v>2082</v>
      </c>
      <c r="AL9676" s="12">
        <v>45993.713194444441</v>
      </c>
    </row>
    <row r="9677" spans="1:39" ht="15" customHeight="1" x14ac:dyDescent="0.3">
      <c r="A9677" s="38" t="s">
        <v>23490</v>
      </c>
      <c r="B9677" t="s">
        <v>23491</v>
      </c>
      <c r="C9677" t="s">
        <v>2073</v>
      </c>
      <c r="D9677" t="s">
        <v>282</v>
      </c>
      <c r="E9677" t="s">
        <v>299</v>
      </c>
      <c r="H9677" t="s">
        <v>340</v>
      </c>
      <c r="I9677" t="s">
        <v>23492</v>
      </c>
      <c r="J9677" t="s">
        <v>284</v>
      </c>
      <c r="K9677" t="s">
        <v>2075</v>
      </c>
      <c r="M9677" t="s">
        <v>290</v>
      </c>
      <c r="N9677" t="s">
        <v>365</v>
      </c>
      <c r="O9677" t="s">
        <v>2076</v>
      </c>
      <c r="Q9677" t="s">
        <v>305</v>
      </c>
      <c r="R9677" t="b">
        <v>0</v>
      </c>
      <c r="S9677" t="b">
        <v>0</v>
      </c>
      <c r="T9677" t="s">
        <v>426</v>
      </c>
      <c r="U9677">
        <v>1</v>
      </c>
      <c r="V9677" s="32" t="s">
        <v>23493</v>
      </c>
      <c r="W9677" t="s">
        <v>23494</v>
      </c>
      <c r="X9677" t="s">
        <v>282</v>
      </c>
      <c r="Y9677" t="s">
        <v>305</v>
      </c>
      <c r="Z9677" t="s">
        <v>284</v>
      </c>
      <c r="AA9677" t="s">
        <v>322</v>
      </c>
      <c r="AB9677"/>
      <c r="AD9677" s="27" t="s">
        <v>2075</v>
      </c>
      <c r="AE9677" t="s">
        <v>347</v>
      </c>
      <c r="AF9677" t="s">
        <v>290</v>
      </c>
      <c r="AH9677" t="s">
        <v>617</v>
      </c>
      <c r="AI9677" t="s">
        <v>26082</v>
      </c>
      <c r="AJ9677" t="s">
        <v>26086</v>
      </c>
      <c r="AK9677" t="s">
        <v>2082</v>
      </c>
      <c r="AL9677" s="12">
        <v>46114.417962962965</v>
      </c>
      <c r="AM9677" t="s">
        <v>309</v>
      </c>
    </row>
    <row r="9678" spans="1:39" ht="15" customHeight="1" x14ac:dyDescent="0.3">
      <c r="A9678" s="38" t="s">
        <v>23368</v>
      </c>
      <c r="B9678" t="s">
        <v>23369</v>
      </c>
      <c r="C9678" t="s">
        <v>2073</v>
      </c>
      <c r="D9678" t="s">
        <v>282</v>
      </c>
      <c r="E9678" t="s">
        <v>283</v>
      </c>
      <c r="H9678" t="s">
        <v>318</v>
      </c>
      <c r="I9678" t="s">
        <v>23370</v>
      </c>
      <c r="J9678" t="s">
        <v>310</v>
      </c>
      <c r="K9678" t="s">
        <v>2075</v>
      </c>
      <c r="M9678" t="s">
        <v>290</v>
      </c>
      <c r="N9678" t="s">
        <v>295</v>
      </c>
      <c r="Q9678" t="s">
        <v>344</v>
      </c>
      <c r="R9678" t="b">
        <v>0</v>
      </c>
      <c r="S9678" t="b">
        <v>0</v>
      </c>
      <c r="T9678" t="s">
        <v>426</v>
      </c>
      <c r="U9678">
        <v>1</v>
      </c>
      <c r="V9678" s="32" t="s">
        <v>23371</v>
      </c>
      <c r="W9678" t="s">
        <v>23372</v>
      </c>
      <c r="X9678" t="s">
        <v>282</v>
      </c>
      <c r="Y9678" t="s">
        <v>344</v>
      </c>
      <c r="Z9678" t="s">
        <v>284</v>
      </c>
      <c r="AA9678" t="s">
        <v>283</v>
      </c>
      <c r="AB9678"/>
      <c r="AD9678" s="27" t="s">
        <v>2075</v>
      </c>
      <c r="AF9678" t="s">
        <v>290</v>
      </c>
      <c r="AH9678" t="s">
        <v>18672</v>
      </c>
      <c r="AI9678" t="s">
        <v>18673</v>
      </c>
      <c r="AJ9678" t="s">
        <v>18674</v>
      </c>
      <c r="AK9678" t="s">
        <v>2082</v>
      </c>
      <c r="AL9678" s="12">
        <v>45964.772523148145</v>
      </c>
    </row>
    <row r="9679" spans="1:39" ht="15" customHeight="1" x14ac:dyDescent="0.3">
      <c r="A9679" s="38" t="s">
        <v>23368</v>
      </c>
      <c r="B9679" t="s">
        <v>23369</v>
      </c>
      <c r="C9679" t="s">
        <v>2073</v>
      </c>
      <c r="D9679" t="s">
        <v>282</v>
      </c>
      <c r="E9679" t="s">
        <v>283</v>
      </c>
      <c r="H9679" t="s">
        <v>318</v>
      </c>
      <c r="I9679" t="s">
        <v>23370</v>
      </c>
      <c r="J9679" t="s">
        <v>310</v>
      </c>
      <c r="K9679" t="s">
        <v>2075</v>
      </c>
      <c r="M9679" t="s">
        <v>290</v>
      </c>
      <c r="N9679" t="s">
        <v>295</v>
      </c>
      <c r="R9679" t="b">
        <v>0</v>
      </c>
      <c r="S9679" t="b">
        <v>0</v>
      </c>
      <c r="T9679" t="s">
        <v>426</v>
      </c>
      <c r="U9679">
        <v>1</v>
      </c>
      <c r="V9679" s="32" t="s">
        <v>23373</v>
      </c>
      <c r="W9679" t="s">
        <v>23374</v>
      </c>
      <c r="X9679" t="s">
        <v>282</v>
      </c>
      <c r="Y9679" t="s">
        <v>311</v>
      </c>
      <c r="Z9679" t="s">
        <v>284</v>
      </c>
      <c r="AB9679"/>
      <c r="AD9679" s="27" t="s">
        <v>2075</v>
      </c>
      <c r="AF9679" t="s">
        <v>290</v>
      </c>
      <c r="AH9679" t="s">
        <v>1943</v>
      </c>
      <c r="AI9679" t="s">
        <v>18677</v>
      </c>
      <c r="AJ9679" t="s">
        <v>18678</v>
      </c>
      <c r="AK9679" t="s">
        <v>2082</v>
      </c>
      <c r="AL9679" s="12">
        <v>45705.380995370368</v>
      </c>
      <c r="AM9679" t="s">
        <v>291</v>
      </c>
    </row>
    <row r="9680" spans="1:39" ht="15" customHeight="1" x14ac:dyDescent="0.3">
      <c r="A9680" s="38" t="s">
        <v>23368</v>
      </c>
      <c r="B9680" t="s">
        <v>23369</v>
      </c>
      <c r="C9680" t="s">
        <v>2073</v>
      </c>
      <c r="D9680" t="s">
        <v>282</v>
      </c>
      <c r="E9680" t="s">
        <v>283</v>
      </c>
      <c r="H9680" t="s">
        <v>318</v>
      </c>
      <c r="I9680" t="s">
        <v>23370</v>
      </c>
      <c r="J9680" t="s">
        <v>310</v>
      </c>
      <c r="K9680" t="s">
        <v>2075</v>
      </c>
      <c r="M9680" t="s">
        <v>290</v>
      </c>
      <c r="N9680" t="s">
        <v>295</v>
      </c>
      <c r="R9680" t="b">
        <v>0</v>
      </c>
      <c r="S9680" t="b">
        <v>0</v>
      </c>
      <c r="T9680" t="s">
        <v>426</v>
      </c>
      <c r="U9680">
        <v>1</v>
      </c>
      <c r="V9680" s="32" t="s">
        <v>18679</v>
      </c>
      <c r="W9680" t="s">
        <v>18680</v>
      </c>
      <c r="X9680" t="s">
        <v>282</v>
      </c>
      <c r="Y9680" t="s">
        <v>311</v>
      </c>
      <c r="Z9680" t="s">
        <v>284</v>
      </c>
      <c r="AB9680"/>
      <c r="AD9680" s="27" t="s">
        <v>2075</v>
      </c>
      <c r="AF9680" t="s">
        <v>290</v>
      </c>
      <c r="AH9680" t="s">
        <v>18672</v>
      </c>
      <c r="AI9680" t="s">
        <v>18673</v>
      </c>
      <c r="AJ9680" t="s">
        <v>18674</v>
      </c>
      <c r="AK9680" t="s">
        <v>2082</v>
      </c>
      <c r="AL9680" s="12">
        <v>45993.713194444441</v>
      </c>
    </row>
    <row r="9681" spans="1:39" ht="15" customHeight="1" x14ac:dyDescent="0.3">
      <c r="A9681" s="38" t="s">
        <v>23335</v>
      </c>
      <c r="B9681" t="s">
        <v>23336</v>
      </c>
      <c r="C9681" t="s">
        <v>2073</v>
      </c>
      <c r="D9681" t="s">
        <v>282</v>
      </c>
      <c r="E9681" t="s">
        <v>283</v>
      </c>
      <c r="H9681" t="s">
        <v>25618</v>
      </c>
      <c r="I9681" t="s">
        <v>23337</v>
      </c>
      <c r="J9681" t="s">
        <v>310</v>
      </c>
      <c r="K9681" t="s">
        <v>2094</v>
      </c>
      <c r="M9681" t="s">
        <v>290</v>
      </c>
      <c r="N9681" t="s">
        <v>295</v>
      </c>
      <c r="O9681" t="s">
        <v>2076</v>
      </c>
      <c r="Q9681" t="s">
        <v>344</v>
      </c>
      <c r="R9681" t="b">
        <v>0</v>
      </c>
      <c r="S9681" t="b">
        <v>0</v>
      </c>
      <c r="T9681" t="s">
        <v>426</v>
      </c>
      <c r="U9681">
        <v>1</v>
      </c>
      <c r="V9681" s="32" t="s">
        <v>22216</v>
      </c>
      <c r="W9681" t="s">
        <v>22217</v>
      </c>
      <c r="X9681" t="s">
        <v>282</v>
      </c>
      <c r="Y9681" t="s">
        <v>344</v>
      </c>
      <c r="Z9681" t="s">
        <v>284</v>
      </c>
      <c r="AA9681" t="s">
        <v>283</v>
      </c>
      <c r="AB9681"/>
      <c r="AD9681" s="27" t="s">
        <v>2075</v>
      </c>
      <c r="AF9681" t="s">
        <v>290</v>
      </c>
      <c r="AH9681" t="s">
        <v>1943</v>
      </c>
      <c r="AI9681" t="s">
        <v>18677</v>
      </c>
      <c r="AJ9681" t="s">
        <v>18678</v>
      </c>
      <c r="AK9681" t="s">
        <v>2082</v>
      </c>
      <c r="AL9681" s="12">
        <v>45701.515393518515</v>
      </c>
    </row>
    <row r="9682" spans="1:39" ht="15" customHeight="1" x14ac:dyDescent="0.3">
      <c r="A9682" s="38" t="s">
        <v>23335</v>
      </c>
      <c r="B9682" t="s">
        <v>23336</v>
      </c>
      <c r="C9682" t="s">
        <v>2073</v>
      </c>
      <c r="D9682" t="s">
        <v>282</v>
      </c>
      <c r="E9682" t="s">
        <v>283</v>
      </c>
      <c r="H9682" t="s">
        <v>25618</v>
      </c>
      <c r="I9682" t="s">
        <v>23337</v>
      </c>
      <c r="J9682" t="s">
        <v>310</v>
      </c>
      <c r="K9682" t="s">
        <v>2094</v>
      </c>
      <c r="M9682" t="s">
        <v>290</v>
      </c>
      <c r="N9682" t="s">
        <v>295</v>
      </c>
      <c r="O9682" t="s">
        <v>2076</v>
      </c>
      <c r="Q9682" t="s">
        <v>344</v>
      </c>
      <c r="R9682" t="b">
        <v>0</v>
      </c>
      <c r="S9682" t="b">
        <v>0</v>
      </c>
      <c r="T9682" t="s">
        <v>426</v>
      </c>
      <c r="U9682">
        <v>1</v>
      </c>
      <c r="V9682" s="32" t="s">
        <v>22218</v>
      </c>
      <c r="W9682" t="s">
        <v>22219</v>
      </c>
      <c r="X9682" t="s">
        <v>282</v>
      </c>
      <c r="Y9682" t="s">
        <v>344</v>
      </c>
      <c r="Z9682" t="s">
        <v>310</v>
      </c>
      <c r="AB9682"/>
      <c r="AD9682" s="27" t="s">
        <v>2094</v>
      </c>
      <c r="AF9682" t="s">
        <v>290</v>
      </c>
      <c r="AH9682" t="s">
        <v>371</v>
      </c>
      <c r="AI9682" t="s">
        <v>3206</v>
      </c>
      <c r="AJ9682" t="s">
        <v>3207</v>
      </c>
      <c r="AK9682" t="s">
        <v>2082</v>
      </c>
      <c r="AL9682" s="12">
        <v>45329.493483796294</v>
      </c>
    </row>
    <row r="9683" spans="1:39" ht="15" customHeight="1" x14ac:dyDescent="0.3">
      <c r="A9683" s="38" t="s">
        <v>23335</v>
      </c>
      <c r="B9683" t="s">
        <v>23336</v>
      </c>
      <c r="C9683" t="s">
        <v>2073</v>
      </c>
      <c r="D9683" t="s">
        <v>282</v>
      </c>
      <c r="E9683" t="s">
        <v>283</v>
      </c>
      <c r="H9683" t="s">
        <v>25618</v>
      </c>
      <c r="I9683" t="s">
        <v>23337</v>
      </c>
      <c r="J9683" t="s">
        <v>310</v>
      </c>
      <c r="K9683" t="s">
        <v>2094</v>
      </c>
      <c r="M9683" t="s">
        <v>290</v>
      </c>
      <c r="N9683" t="s">
        <v>295</v>
      </c>
      <c r="O9683" t="s">
        <v>2076</v>
      </c>
      <c r="R9683" t="b">
        <v>0</v>
      </c>
      <c r="S9683" t="b">
        <v>0</v>
      </c>
      <c r="T9683" t="s">
        <v>426</v>
      </c>
      <c r="U9683">
        <v>1</v>
      </c>
      <c r="V9683" s="32" t="s">
        <v>18679</v>
      </c>
      <c r="W9683" t="s">
        <v>18680</v>
      </c>
      <c r="X9683" t="s">
        <v>282</v>
      </c>
      <c r="Y9683" t="s">
        <v>311</v>
      </c>
      <c r="Z9683" t="s">
        <v>284</v>
      </c>
      <c r="AB9683"/>
      <c r="AD9683" s="27" t="s">
        <v>2075</v>
      </c>
      <c r="AF9683" t="s">
        <v>290</v>
      </c>
      <c r="AH9683" t="s">
        <v>18672</v>
      </c>
      <c r="AI9683" t="s">
        <v>18673</v>
      </c>
      <c r="AJ9683" t="s">
        <v>18674</v>
      </c>
      <c r="AK9683" t="s">
        <v>2082</v>
      </c>
      <c r="AL9683" s="12">
        <v>45993.713194444441</v>
      </c>
    </row>
    <row r="9684" spans="1:39" ht="15" customHeight="1" x14ac:dyDescent="0.3">
      <c r="A9684" s="38" t="s">
        <v>22068</v>
      </c>
      <c r="B9684" t="s">
        <v>22069</v>
      </c>
      <c r="C9684" t="s">
        <v>2073</v>
      </c>
      <c r="D9684" t="s">
        <v>282</v>
      </c>
      <c r="H9684" t="s">
        <v>2067</v>
      </c>
      <c r="I9684" t="s">
        <v>22070</v>
      </c>
      <c r="J9684" t="s">
        <v>284</v>
      </c>
      <c r="K9684" t="s">
        <v>2075</v>
      </c>
      <c r="M9684" t="s">
        <v>373</v>
      </c>
      <c r="N9684" t="s">
        <v>365</v>
      </c>
      <c r="O9684" t="s">
        <v>2076</v>
      </c>
      <c r="Q9684" t="s">
        <v>344</v>
      </c>
      <c r="R9684" t="b">
        <v>0</v>
      </c>
      <c r="S9684" t="b">
        <v>0</v>
      </c>
      <c r="T9684" t="s">
        <v>426</v>
      </c>
      <c r="U9684">
        <v>1</v>
      </c>
      <c r="V9684" s="32" t="s">
        <v>20021</v>
      </c>
      <c r="W9684" t="s">
        <v>20018</v>
      </c>
      <c r="X9684" t="s">
        <v>282</v>
      </c>
      <c r="Y9684" t="s">
        <v>344</v>
      </c>
      <c r="Z9684" t="s">
        <v>284</v>
      </c>
      <c r="AB9684"/>
      <c r="AD9684" s="27" t="s">
        <v>3330</v>
      </c>
      <c r="AF9684" t="s">
        <v>373</v>
      </c>
      <c r="AH9684" t="s">
        <v>1999</v>
      </c>
      <c r="AI9684" t="s">
        <v>7863</v>
      </c>
      <c r="AJ9684" t="s">
        <v>7864</v>
      </c>
      <c r="AK9684" t="s">
        <v>2082</v>
      </c>
      <c r="AL9684" s="12">
        <v>45695.463483796295</v>
      </c>
    </row>
    <row r="9685" spans="1:39" ht="15" customHeight="1" x14ac:dyDescent="0.3">
      <c r="A9685" s="38" t="s">
        <v>22068</v>
      </c>
      <c r="B9685" t="s">
        <v>22069</v>
      </c>
      <c r="C9685" t="s">
        <v>2073</v>
      </c>
      <c r="D9685" t="s">
        <v>282</v>
      </c>
      <c r="H9685" t="s">
        <v>2067</v>
      </c>
      <c r="I9685" t="s">
        <v>22070</v>
      </c>
      <c r="J9685" t="s">
        <v>284</v>
      </c>
      <c r="K9685" t="s">
        <v>2075</v>
      </c>
      <c r="M9685" t="s">
        <v>373</v>
      </c>
      <c r="N9685" t="s">
        <v>365</v>
      </c>
      <c r="O9685" t="s">
        <v>2076</v>
      </c>
      <c r="Q9685" t="s">
        <v>344</v>
      </c>
      <c r="R9685" t="b">
        <v>0</v>
      </c>
      <c r="S9685" t="b">
        <v>0</v>
      </c>
      <c r="T9685" t="s">
        <v>426</v>
      </c>
      <c r="U9685">
        <v>1</v>
      </c>
      <c r="V9685" s="32" t="s">
        <v>20017</v>
      </c>
      <c r="W9685" t="s">
        <v>20018</v>
      </c>
      <c r="X9685" t="s">
        <v>282</v>
      </c>
      <c r="Y9685" t="s">
        <v>344</v>
      </c>
      <c r="Z9685" t="s">
        <v>284</v>
      </c>
      <c r="AB9685"/>
      <c r="AD9685" s="27" t="s">
        <v>2075</v>
      </c>
      <c r="AF9685" t="s">
        <v>373</v>
      </c>
      <c r="AH9685" t="s">
        <v>2012</v>
      </c>
      <c r="AI9685" t="s">
        <v>2121</v>
      </c>
      <c r="AJ9685" t="s">
        <v>2122</v>
      </c>
      <c r="AK9685" t="s">
        <v>2082</v>
      </c>
      <c r="AL9685" s="12">
        <v>45888.393888888888</v>
      </c>
    </row>
    <row r="9686" spans="1:39" ht="15" customHeight="1" x14ac:dyDescent="0.3">
      <c r="A9686" s="38" t="s">
        <v>22068</v>
      </c>
      <c r="B9686" t="s">
        <v>22069</v>
      </c>
      <c r="C9686" t="s">
        <v>2073</v>
      </c>
      <c r="D9686" t="s">
        <v>282</v>
      </c>
      <c r="H9686" t="s">
        <v>2067</v>
      </c>
      <c r="I9686" t="s">
        <v>22070</v>
      </c>
      <c r="J9686" t="s">
        <v>284</v>
      </c>
      <c r="K9686" t="s">
        <v>2075</v>
      </c>
      <c r="M9686" t="s">
        <v>373</v>
      </c>
      <c r="N9686" t="s">
        <v>365</v>
      </c>
      <c r="O9686" t="s">
        <v>2076</v>
      </c>
      <c r="R9686" t="b">
        <v>0</v>
      </c>
      <c r="S9686" t="b">
        <v>0</v>
      </c>
      <c r="T9686" t="s">
        <v>426</v>
      </c>
      <c r="U9686">
        <v>1</v>
      </c>
      <c r="V9686" s="32" t="s">
        <v>20019</v>
      </c>
      <c r="W9686" t="s">
        <v>20020</v>
      </c>
      <c r="X9686" t="s">
        <v>282</v>
      </c>
      <c r="Y9686" t="s">
        <v>311</v>
      </c>
      <c r="Z9686" t="s">
        <v>284</v>
      </c>
      <c r="AB9686"/>
      <c r="AD9686" s="27" t="s">
        <v>2075</v>
      </c>
      <c r="AF9686" t="s">
        <v>373</v>
      </c>
      <c r="AH9686" t="s">
        <v>2012</v>
      </c>
      <c r="AI9686" t="s">
        <v>2121</v>
      </c>
      <c r="AJ9686" t="s">
        <v>2122</v>
      </c>
      <c r="AK9686" t="s">
        <v>2082</v>
      </c>
      <c r="AL9686" s="12">
        <v>45888.377835648149</v>
      </c>
    </row>
    <row r="9687" spans="1:39" ht="15" customHeight="1" x14ac:dyDescent="0.3">
      <c r="A9687" s="38" t="s">
        <v>22302</v>
      </c>
      <c r="B9687" t="s">
        <v>22303</v>
      </c>
      <c r="C9687" t="s">
        <v>2073</v>
      </c>
      <c r="D9687" t="s">
        <v>282</v>
      </c>
      <c r="I9687" t="s">
        <v>22304</v>
      </c>
      <c r="J9687" t="s">
        <v>284</v>
      </c>
      <c r="K9687" t="s">
        <v>2075</v>
      </c>
      <c r="M9687" t="s">
        <v>373</v>
      </c>
      <c r="N9687" t="s">
        <v>286</v>
      </c>
      <c r="O9687" t="s">
        <v>2076</v>
      </c>
      <c r="Q9687" t="s">
        <v>344</v>
      </c>
      <c r="R9687" t="b">
        <v>0</v>
      </c>
      <c r="S9687" t="b">
        <v>0</v>
      </c>
      <c r="T9687" t="s">
        <v>426</v>
      </c>
      <c r="U9687">
        <v>1</v>
      </c>
      <c r="V9687" s="32" t="s">
        <v>20021</v>
      </c>
      <c r="W9687" t="s">
        <v>20018</v>
      </c>
      <c r="X9687" t="s">
        <v>282</v>
      </c>
      <c r="Y9687" t="s">
        <v>344</v>
      </c>
      <c r="Z9687" t="s">
        <v>284</v>
      </c>
      <c r="AB9687"/>
      <c r="AD9687" s="27" t="s">
        <v>3330</v>
      </c>
      <c r="AF9687" t="s">
        <v>373</v>
      </c>
      <c r="AH9687" t="s">
        <v>1999</v>
      </c>
      <c r="AI9687" t="s">
        <v>7863</v>
      </c>
      <c r="AJ9687" t="s">
        <v>7864</v>
      </c>
      <c r="AK9687" t="s">
        <v>2082</v>
      </c>
      <c r="AL9687" s="12">
        <v>45695.463483796295</v>
      </c>
    </row>
    <row r="9688" spans="1:39" ht="15" customHeight="1" x14ac:dyDescent="0.3">
      <c r="A9688" s="38" t="s">
        <v>22302</v>
      </c>
      <c r="B9688" t="s">
        <v>22303</v>
      </c>
      <c r="C9688" t="s">
        <v>2073</v>
      </c>
      <c r="D9688" t="s">
        <v>282</v>
      </c>
      <c r="I9688" t="s">
        <v>22304</v>
      </c>
      <c r="J9688" t="s">
        <v>284</v>
      </c>
      <c r="K9688" t="s">
        <v>2075</v>
      </c>
      <c r="M9688" t="s">
        <v>373</v>
      </c>
      <c r="N9688" t="s">
        <v>286</v>
      </c>
      <c r="O9688" t="s">
        <v>2076</v>
      </c>
      <c r="Q9688" t="s">
        <v>344</v>
      </c>
      <c r="R9688" t="b">
        <v>0</v>
      </c>
      <c r="S9688" t="b">
        <v>0</v>
      </c>
      <c r="T9688" t="s">
        <v>426</v>
      </c>
      <c r="U9688">
        <v>1</v>
      </c>
      <c r="V9688" s="32" t="s">
        <v>20017</v>
      </c>
      <c r="W9688" t="s">
        <v>20018</v>
      </c>
      <c r="X9688" t="s">
        <v>282</v>
      </c>
      <c r="Y9688" t="s">
        <v>344</v>
      </c>
      <c r="Z9688" t="s">
        <v>284</v>
      </c>
      <c r="AB9688"/>
      <c r="AD9688" s="27" t="s">
        <v>2075</v>
      </c>
      <c r="AF9688" t="s">
        <v>373</v>
      </c>
      <c r="AH9688" t="s">
        <v>2012</v>
      </c>
      <c r="AI9688" t="s">
        <v>2121</v>
      </c>
      <c r="AJ9688" t="s">
        <v>2122</v>
      </c>
      <c r="AK9688" t="s">
        <v>2082</v>
      </c>
      <c r="AL9688" s="12">
        <v>45888.393888888888</v>
      </c>
    </row>
    <row r="9689" spans="1:39" ht="15" customHeight="1" x14ac:dyDescent="0.3">
      <c r="A9689" s="38" t="s">
        <v>22129</v>
      </c>
      <c r="B9689" t="s">
        <v>22130</v>
      </c>
      <c r="C9689" t="s">
        <v>2092</v>
      </c>
      <c r="D9689" t="s">
        <v>282</v>
      </c>
      <c r="E9689" t="s">
        <v>322</v>
      </c>
      <c r="G9689" t="s">
        <v>396</v>
      </c>
      <c r="H9689" t="s">
        <v>396</v>
      </c>
      <c r="I9689" t="s">
        <v>22131</v>
      </c>
      <c r="J9689" t="s">
        <v>284</v>
      </c>
      <c r="K9689" t="s">
        <v>2075</v>
      </c>
      <c r="M9689" t="s">
        <v>290</v>
      </c>
      <c r="N9689" t="s">
        <v>355</v>
      </c>
      <c r="O9689" t="s">
        <v>2076</v>
      </c>
      <c r="Q9689" t="s">
        <v>360</v>
      </c>
      <c r="R9689" t="b">
        <v>1</v>
      </c>
      <c r="S9689" t="b">
        <v>1</v>
      </c>
      <c r="T9689" t="s">
        <v>424</v>
      </c>
      <c r="U9689">
        <v>1</v>
      </c>
      <c r="V9689" s="32" t="s">
        <v>2235</v>
      </c>
      <c r="AB9689"/>
      <c r="AD9689" s="27"/>
    </row>
    <row r="9690" spans="1:39" ht="15" customHeight="1" x14ac:dyDescent="0.3">
      <c r="A9690" s="38" t="s">
        <v>23643</v>
      </c>
      <c r="B9690" t="s">
        <v>23644</v>
      </c>
      <c r="C9690" t="s">
        <v>2073</v>
      </c>
      <c r="D9690" t="s">
        <v>282</v>
      </c>
      <c r="H9690" t="s">
        <v>2017</v>
      </c>
      <c r="I9690" t="s">
        <v>23645</v>
      </c>
      <c r="J9690" t="s">
        <v>284</v>
      </c>
      <c r="K9690" t="s">
        <v>2075</v>
      </c>
      <c r="M9690" t="s">
        <v>290</v>
      </c>
      <c r="N9690" t="s">
        <v>365</v>
      </c>
      <c r="Q9690" t="s">
        <v>344</v>
      </c>
      <c r="R9690" t="b">
        <v>0</v>
      </c>
      <c r="S9690" t="b">
        <v>0</v>
      </c>
      <c r="T9690" t="s">
        <v>426</v>
      </c>
      <c r="U9690">
        <v>1</v>
      </c>
      <c r="V9690" s="32" t="s">
        <v>6622</v>
      </c>
      <c r="W9690" t="s">
        <v>6623</v>
      </c>
      <c r="X9690" t="s">
        <v>282</v>
      </c>
      <c r="Y9690" t="s">
        <v>344</v>
      </c>
      <c r="Z9690" t="s">
        <v>284</v>
      </c>
      <c r="AB9690"/>
      <c r="AD9690" s="27" t="s">
        <v>2075</v>
      </c>
      <c r="AF9690" t="s">
        <v>290</v>
      </c>
      <c r="AH9690" t="s">
        <v>2169</v>
      </c>
      <c r="AI9690" t="s">
        <v>2170</v>
      </c>
      <c r="AJ9690" t="s">
        <v>2171</v>
      </c>
      <c r="AK9690" t="s">
        <v>2082</v>
      </c>
      <c r="AL9690" s="12">
        <v>46001.249513888892</v>
      </c>
    </row>
    <row r="9691" spans="1:39" ht="15" customHeight="1" x14ac:dyDescent="0.3">
      <c r="A9691" s="38" t="s">
        <v>23643</v>
      </c>
      <c r="B9691" t="s">
        <v>23644</v>
      </c>
      <c r="C9691" t="s">
        <v>2073</v>
      </c>
      <c r="D9691" t="s">
        <v>282</v>
      </c>
      <c r="H9691" t="s">
        <v>2017</v>
      </c>
      <c r="I9691" t="s">
        <v>23645</v>
      </c>
      <c r="J9691" t="s">
        <v>284</v>
      </c>
      <c r="K9691" t="s">
        <v>2075</v>
      </c>
      <c r="M9691" t="s">
        <v>290</v>
      </c>
      <c r="N9691" t="s">
        <v>365</v>
      </c>
      <c r="Q9691" t="s">
        <v>344</v>
      </c>
      <c r="R9691" t="b">
        <v>0</v>
      </c>
      <c r="S9691" t="b">
        <v>0</v>
      </c>
      <c r="T9691" t="s">
        <v>426</v>
      </c>
      <c r="U9691">
        <v>1</v>
      </c>
      <c r="V9691" s="32" t="s">
        <v>6797</v>
      </c>
      <c r="W9691" t="s">
        <v>6798</v>
      </c>
      <c r="X9691" t="s">
        <v>282</v>
      </c>
      <c r="Y9691" t="s">
        <v>344</v>
      </c>
      <c r="Z9691" t="s">
        <v>284</v>
      </c>
      <c r="AB9691"/>
      <c r="AD9691" s="27" t="s">
        <v>3330</v>
      </c>
      <c r="AF9691" t="s">
        <v>290</v>
      </c>
      <c r="AH9691" t="s">
        <v>2016</v>
      </c>
      <c r="AI9691" t="s">
        <v>2088</v>
      </c>
      <c r="AJ9691" t="s">
        <v>2089</v>
      </c>
      <c r="AK9691" t="s">
        <v>2082</v>
      </c>
      <c r="AL9691" s="12">
        <v>45848.517777777779</v>
      </c>
    </row>
    <row r="9692" spans="1:39" ht="15" customHeight="1" x14ac:dyDescent="0.3">
      <c r="A9692" s="38" t="s">
        <v>23643</v>
      </c>
      <c r="B9692" t="s">
        <v>23644</v>
      </c>
      <c r="C9692" t="s">
        <v>2073</v>
      </c>
      <c r="D9692" t="s">
        <v>282</v>
      </c>
      <c r="H9692" t="s">
        <v>2017</v>
      </c>
      <c r="I9692" t="s">
        <v>23645</v>
      </c>
      <c r="J9692" t="s">
        <v>284</v>
      </c>
      <c r="K9692" t="s">
        <v>2075</v>
      </c>
      <c r="M9692" t="s">
        <v>290</v>
      </c>
      <c r="N9692" t="s">
        <v>365</v>
      </c>
      <c r="R9692" t="b">
        <v>0</v>
      </c>
      <c r="S9692" t="b">
        <v>0</v>
      </c>
      <c r="T9692" t="s">
        <v>426</v>
      </c>
      <c r="U9692">
        <v>1</v>
      </c>
      <c r="V9692" s="32" t="s">
        <v>19736</v>
      </c>
      <c r="W9692" t="s">
        <v>19737</v>
      </c>
      <c r="X9692" t="s">
        <v>282</v>
      </c>
      <c r="Y9692" t="s">
        <v>311</v>
      </c>
      <c r="Z9692" t="s">
        <v>284</v>
      </c>
      <c r="AB9692"/>
      <c r="AD9692" s="27" t="s">
        <v>2075</v>
      </c>
      <c r="AF9692" t="s">
        <v>290</v>
      </c>
      <c r="AH9692" t="s">
        <v>2169</v>
      </c>
      <c r="AI9692" t="s">
        <v>2170</v>
      </c>
      <c r="AJ9692" t="s">
        <v>2171</v>
      </c>
      <c r="AK9692" t="s">
        <v>2082</v>
      </c>
      <c r="AL9692" s="12">
        <v>46001.253368055557</v>
      </c>
    </row>
    <row r="9693" spans="1:39" ht="15" customHeight="1" x14ac:dyDescent="0.3">
      <c r="A9693" s="38" t="s">
        <v>23507</v>
      </c>
      <c r="B9693" t="s">
        <v>23508</v>
      </c>
      <c r="C9693" t="s">
        <v>2073</v>
      </c>
      <c r="D9693" t="s">
        <v>282</v>
      </c>
      <c r="E9693" t="s">
        <v>283</v>
      </c>
      <c r="H9693" t="s">
        <v>25626</v>
      </c>
      <c r="I9693" t="s">
        <v>23509</v>
      </c>
      <c r="J9693" t="s">
        <v>310</v>
      </c>
      <c r="K9693" t="s">
        <v>2075</v>
      </c>
      <c r="M9693" t="s">
        <v>290</v>
      </c>
      <c r="N9693" t="s">
        <v>295</v>
      </c>
      <c r="Q9693" t="s">
        <v>344</v>
      </c>
      <c r="R9693" t="b">
        <v>0</v>
      </c>
      <c r="S9693" t="b">
        <v>0</v>
      </c>
      <c r="T9693" t="s">
        <v>426</v>
      </c>
      <c r="U9693">
        <v>1</v>
      </c>
      <c r="V9693" s="32" t="s">
        <v>19291</v>
      </c>
      <c r="W9693" t="s">
        <v>19292</v>
      </c>
      <c r="X9693" t="s">
        <v>282</v>
      </c>
      <c r="Y9693" t="s">
        <v>344</v>
      </c>
      <c r="Z9693" t="s">
        <v>284</v>
      </c>
      <c r="AA9693" t="s">
        <v>283</v>
      </c>
      <c r="AB9693"/>
      <c r="AD9693" s="27" t="s">
        <v>2075</v>
      </c>
      <c r="AF9693" t="s">
        <v>290</v>
      </c>
      <c r="AH9693" t="s">
        <v>18672</v>
      </c>
      <c r="AI9693" t="s">
        <v>18673</v>
      </c>
      <c r="AJ9693" t="s">
        <v>18674</v>
      </c>
      <c r="AK9693" t="s">
        <v>2082</v>
      </c>
      <c r="AL9693" s="12">
        <v>45965.6875</v>
      </c>
    </row>
    <row r="9694" spans="1:39" ht="15" customHeight="1" x14ac:dyDescent="0.3">
      <c r="A9694" s="38" t="s">
        <v>23507</v>
      </c>
      <c r="B9694" t="s">
        <v>23508</v>
      </c>
      <c r="C9694" t="s">
        <v>2073</v>
      </c>
      <c r="D9694" t="s">
        <v>282</v>
      </c>
      <c r="E9694" t="s">
        <v>283</v>
      </c>
      <c r="H9694" t="s">
        <v>25626</v>
      </c>
      <c r="I9694" t="s">
        <v>23509</v>
      </c>
      <c r="J9694" t="s">
        <v>310</v>
      </c>
      <c r="K9694" t="s">
        <v>2075</v>
      </c>
      <c r="M9694" t="s">
        <v>290</v>
      </c>
      <c r="N9694" t="s">
        <v>295</v>
      </c>
      <c r="R9694" t="b">
        <v>0</v>
      </c>
      <c r="S9694" t="b">
        <v>0</v>
      </c>
      <c r="T9694" t="s">
        <v>426</v>
      </c>
      <c r="U9694">
        <v>1</v>
      </c>
      <c r="V9694" s="32" t="s">
        <v>23300</v>
      </c>
      <c r="W9694" t="s">
        <v>23301</v>
      </c>
      <c r="X9694" t="s">
        <v>282</v>
      </c>
      <c r="Y9694" t="s">
        <v>311</v>
      </c>
      <c r="Z9694" t="s">
        <v>284</v>
      </c>
      <c r="AB9694"/>
      <c r="AD9694" s="27" t="s">
        <v>2075</v>
      </c>
      <c r="AF9694" t="s">
        <v>290</v>
      </c>
      <c r="AH9694" t="s">
        <v>1943</v>
      </c>
      <c r="AI9694" t="s">
        <v>18677</v>
      </c>
      <c r="AJ9694" t="s">
        <v>18678</v>
      </c>
      <c r="AK9694" t="s">
        <v>2082</v>
      </c>
      <c r="AL9694" s="12">
        <v>45703.7187962963</v>
      </c>
      <c r="AM9694" t="s">
        <v>291</v>
      </c>
    </row>
    <row r="9695" spans="1:39" ht="15" customHeight="1" x14ac:dyDescent="0.3">
      <c r="A9695" s="38" t="s">
        <v>23507</v>
      </c>
      <c r="B9695" t="s">
        <v>23508</v>
      </c>
      <c r="C9695" t="s">
        <v>2073</v>
      </c>
      <c r="D9695" t="s">
        <v>282</v>
      </c>
      <c r="E9695" t="s">
        <v>283</v>
      </c>
      <c r="H9695" t="s">
        <v>25626</v>
      </c>
      <c r="I9695" t="s">
        <v>23509</v>
      </c>
      <c r="J9695" t="s">
        <v>310</v>
      </c>
      <c r="K9695" t="s">
        <v>2075</v>
      </c>
      <c r="M9695" t="s">
        <v>290</v>
      </c>
      <c r="N9695" t="s">
        <v>295</v>
      </c>
      <c r="R9695" t="b">
        <v>0</v>
      </c>
      <c r="S9695" t="b">
        <v>0</v>
      </c>
      <c r="T9695" t="s">
        <v>426</v>
      </c>
      <c r="U9695">
        <v>1</v>
      </c>
      <c r="V9695" s="32" t="s">
        <v>18679</v>
      </c>
      <c r="W9695" t="s">
        <v>18680</v>
      </c>
      <c r="X9695" t="s">
        <v>282</v>
      </c>
      <c r="Y9695" t="s">
        <v>311</v>
      </c>
      <c r="Z9695" t="s">
        <v>284</v>
      </c>
      <c r="AB9695"/>
      <c r="AD9695" s="27" t="s">
        <v>2075</v>
      </c>
      <c r="AF9695" t="s">
        <v>290</v>
      </c>
      <c r="AH9695" t="s">
        <v>18672</v>
      </c>
      <c r="AI9695" t="s">
        <v>18673</v>
      </c>
      <c r="AJ9695" t="s">
        <v>18674</v>
      </c>
      <c r="AK9695" t="s">
        <v>2082</v>
      </c>
      <c r="AL9695" s="12">
        <v>45993.713194444441</v>
      </c>
    </row>
    <row r="9696" spans="1:39" ht="15" customHeight="1" x14ac:dyDescent="0.3">
      <c r="A9696" s="38" t="s">
        <v>22308</v>
      </c>
      <c r="B9696" t="s">
        <v>22309</v>
      </c>
      <c r="C9696" t="s">
        <v>2073</v>
      </c>
      <c r="D9696" t="s">
        <v>282</v>
      </c>
      <c r="I9696" t="s">
        <v>22310</v>
      </c>
      <c r="J9696" t="s">
        <v>284</v>
      </c>
      <c r="K9696" t="s">
        <v>2075</v>
      </c>
      <c r="M9696" t="s">
        <v>373</v>
      </c>
      <c r="N9696" t="s">
        <v>286</v>
      </c>
      <c r="O9696" t="s">
        <v>2076</v>
      </c>
      <c r="Q9696" t="s">
        <v>344</v>
      </c>
      <c r="R9696" t="b">
        <v>0</v>
      </c>
      <c r="S9696" t="b">
        <v>0</v>
      </c>
      <c r="T9696" t="s">
        <v>426</v>
      </c>
      <c r="U9696">
        <v>1</v>
      </c>
      <c r="V9696" s="32" t="s">
        <v>20021</v>
      </c>
      <c r="W9696" t="s">
        <v>20018</v>
      </c>
      <c r="X9696" t="s">
        <v>282</v>
      </c>
      <c r="Y9696" t="s">
        <v>344</v>
      </c>
      <c r="Z9696" t="s">
        <v>284</v>
      </c>
      <c r="AB9696"/>
      <c r="AD9696" s="27" t="s">
        <v>3330</v>
      </c>
      <c r="AF9696" t="s">
        <v>373</v>
      </c>
      <c r="AH9696" t="s">
        <v>1999</v>
      </c>
      <c r="AI9696" t="s">
        <v>7863</v>
      </c>
      <c r="AJ9696" t="s">
        <v>7864</v>
      </c>
      <c r="AK9696" t="s">
        <v>2082</v>
      </c>
      <c r="AL9696" s="12">
        <v>45695.463483796295</v>
      </c>
    </row>
    <row r="9697" spans="1:38" ht="15" customHeight="1" x14ac:dyDescent="0.3">
      <c r="A9697" s="38" t="s">
        <v>22308</v>
      </c>
      <c r="B9697" t="s">
        <v>22309</v>
      </c>
      <c r="C9697" t="s">
        <v>2073</v>
      </c>
      <c r="D9697" t="s">
        <v>282</v>
      </c>
      <c r="I9697" t="s">
        <v>22310</v>
      </c>
      <c r="J9697" t="s">
        <v>284</v>
      </c>
      <c r="K9697" t="s">
        <v>2075</v>
      </c>
      <c r="M9697" t="s">
        <v>373</v>
      </c>
      <c r="N9697" t="s">
        <v>286</v>
      </c>
      <c r="O9697" t="s">
        <v>2076</v>
      </c>
      <c r="Q9697" t="s">
        <v>344</v>
      </c>
      <c r="R9697" t="b">
        <v>0</v>
      </c>
      <c r="S9697" t="b">
        <v>0</v>
      </c>
      <c r="T9697" t="s">
        <v>426</v>
      </c>
      <c r="U9697">
        <v>1</v>
      </c>
      <c r="V9697" s="32" t="s">
        <v>20017</v>
      </c>
      <c r="W9697" t="s">
        <v>20018</v>
      </c>
      <c r="X9697" t="s">
        <v>282</v>
      </c>
      <c r="Y9697" t="s">
        <v>344</v>
      </c>
      <c r="Z9697" t="s">
        <v>284</v>
      </c>
      <c r="AB9697"/>
      <c r="AD9697" s="27" t="s">
        <v>2075</v>
      </c>
      <c r="AF9697" t="s">
        <v>373</v>
      </c>
      <c r="AH9697" t="s">
        <v>2012</v>
      </c>
      <c r="AI9697" t="s">
        <v>2121</v>
      </c>
      <c r="AJ9697" t="s">
        <v>2122</v>
      </c>
      <c r="AK9697" t="s">
        <v>2082</v>
      </c>
      <c r="AL9697" s="12">
        <v>45888.393888888888</v>
      </c>
    </row>
    <row r="9698" spans="1:38" ht="15" customHeight="1" x14ac:dyDescent="0.3">
      <c r="A9698" s="38" t="s">
        <v>22061</v>
      </c>
      <c r="B9698" t="s">
        <v>22062</v>
      </c>
      <c r="C9698" t="s">
        <v>2073</v>
      </c>
      <c r="D9698" t="s">
        <v>282</v>
      </c>
      <c r="E9698" t="s">
        <v>283</v>
      </c>
      <c r="H9698" t="s">
        <v>25618</v>
      </c>
      <c r="I9698" t="s">
        <v>22063</v>
      </c>
      <c r="J9698" t="s">
        <v>310</v>
      </c>
      <c r="K9698" t="s">
        <v>2094</v>
      </c>
      <c r="M9698" t="s">
        <v>290</v>
      </c>
      <c r="N9698" t="s">
        <v>295</v>
      </c>
      <c r="O9698" t="s">
        <v>2076</v>
      </c>
      <c r="Q9698" t="s">
        <v>344</v>
      </c>
      <c r="R9698" t="b">
        <v>0</v>
      </c>
      <c r="S9698" t="b">
        <v>0</v>
      </c>
      <c r="T9698" t="s">
        <v>426</v>
      </c>
      <c r="U9698">
        <v>1</v>
      </c>
      <c r="V9698" s="32" t="s">
        <v>22066</v>
      </c>
      <c r="W9698" t="s">
        <v>22067</v>
      </c>
      <c r="X9698" t="s">
        <v>282</v>
      </c>
      <c r="Y9698" t="s">
        <v>344</v>
      </c>
      <c r="Z9698" t="s">
        <v>284</v>
      </c>
      <c r="AB9698"/>
      <c r="AD9698" s="27" t="s">
        <v>2214</v>
      </c>
      <c r="AF9698" t="s">
        <v>290</v>
      </c>
      <c r="AH9698" t="s">
        <v>371</v>
      </c>
      <c r="AI9698" t="s">
        <v>3206</v>
      </c>
      <c r="AJ9698" t="s">
        <v>3207</v>
      </c>
      <c r="AK9698" t="s">
        <v>2082</v>
      </c>
      <c r="AL9698" s="12">
        <v>45329.436747685184</v>
      </c>
    </row>
    <row r="9699" spans="1:38" ht="15" customHeight="1" x14ac:dyDescent="0.3">
      <c r="A9699" s="38" t="s">
        <v>22061</v>
      </c>
      <c r="B9699" t="s">
        <v>22062</v>
      </c>
      <c r="C9699" t="s">
        <v>2073</v>
      </c>
      <c r="D9699" t="s">
        <v>282</v>
      </c>
      <c r="E9699" t="s">
        <v>283</v>
      </c>
      <c r="H9699" t="s">
        <v>25618</v>
      </c>
      <c r="I9699" t="s">
        <v>22063</v>
      </c>
      <c r="J9699" t="s">
        <v>310</v>
      </c>
      <c r="K9699" t="s">
        <v>2094</v>
      </c>
      <c r="M9699" t="s">
        <v>290</v>
      </c>
      <c r="N9699" t="s">
        <v>295</v>
      </c>
      <c r="O9699" t="s">
        <v>2076</v>
      </c>
      <c r="Q9699" t="s">
        <v>344</v>
      </c>
      <c r="R9699" t="b">
        <v>0</v>
      </c>
      <c r="S9699" t="b">
        <v>0</v>
      </c>
      <c r="T9699" t="s">
        <v>426</v>
      </c>
      <c r="U9699">
        <v>1</v>
      </c>
      <c r="V9699" s="32" t="s">
        <v>22064</v>
      </c>
      <c r="W9699" t="s">
        <v>22065</v>
      </c>
      <c r="X9699" t="s">
        <v>282</v>
      </c>
      <c r="Y9699" t="s">
        <v>344</v>
      </c>
      <c r="Z9699" t="s">
        <v>284</v>
      </c>
      <c r="AA9699" t="s">
        <v>283</v>
      </c>
      <c r="AB9699"/>
      <c r="AD9699" s="27" t="s">
        <v>2075</v>
      </c>
      <c r="AF9699" t="s">
        <v>290</v>
      </c>
      <c r="AH9699" t="s">
        <v>1943</v>
      </c>
      <c r="AI9699" t="s">
        <v>18677</v>
      </c>
      <c r="AJ9699" t="s">
        <v>18678</v>
      </c>
      <c r="AK9699" t="s">
        <v>2082</v>
      </c>
      <c r="AL9699" s="12">
        <v>45701.472222222219</v>
      </c>
    </row>
    <row r="9700" spans="1:38" ht="15" customHeight="1" x14ac:dyDescent="0.3">
      <c r="A9700" s="38" t="s">
        <v>22061</v>
      </c>
      <c r="B9700" t="s">
        <v>22062</v>
      </c>
      <c r="C9700" t="s">
        <v>2073</v>
      </c>
      <c r="D9700" t="s">
        <v>282</v>
      </c>
      <c r="E9700" t="s">
        <v>283</v>
      </c>
      <c r="H9700" t="s">
        <v>25618</v>
      </c>
      <c r="I9700" t="s">
        <v>22063</v>
      </c>
      <c r="J9700" t="s">
        <v>310</v>
      </c>
      <c r="K9700" t="s">
        <v>2094</v>
      </c>
      <c r="M9700" t="s">
        <v>290</v>
      </c>
      <c r="N9700" t="s">
        <v>295</v>
      </c>
      <c r="O9700" t="s">
        <v>2076</v>
      </c>
      <c r="R9700" t="b">
        <v>0</v>
      </c>
      <c r="S9700" t="b">
        <v>0</v>
      </c>
      <c r="T9700" t="s">
        <v>426</v>
      </c>
      <c r="U9700">
        <v>1</v>
      </c>
      <c r="V9700" s="32" t="s">
        <v>18679</v>
      </c>
      <c r="W9700" t="s">
        <v>18680</v>
      </c>
      <c r="X9700" t="s">
        <v>282</v>
      </c>
      <c r="Y9700" t="s">
        <v>311</v>
      </c>
      <c r="Z9700" t="s">
        <v>284</v>
      </c>
      <c r="AB9700"/>
      <c r="AD9700" s="27" t="s">
        <v>2075</v>
      </c>
      <c r="AF9700" t="s">
        <v>290</v>
      </c>
      <c r="AH9700" t="s">
        <v>18672</v>
      </c>
      <c r="AI9700" t="s">
        <v>18673</v>
      </c>
      <c r="AJ9700" t="s">
        <v>18674</v>
      </c>
      <c r="AK9700" t="s">
        <v>2082</v>
      </c>
      <c r="AL9700" s="12">
        <v>45993.713194444441</v>
      </c>
    </row>
    <row r="9701" spans="1:38" ht="15" customHeight="1" x14ac:dyDescent="0.3">
      <c r="A9701" s="38" t="s">
        <v>23649</v>
      </c>
      <c r="B9701" t="s">
        <v>23650</v>
      </c>
      <c r="C9701" t="s">
        <v>2073</v>
      </c>
      <c r="D9701" t="s">
        <v>282</v>
      </c>
      <c r="I9701" t="s">
        <v>23651</v>
      </c>
      <c r="J9701" t="s">
        <v>284</v>
      </c>
      <c r="K9701" t="s">
        <v>2075</v>
      </c>
      <c r="M9701" t="s">
        <v>290</v>
      </c>
      <c r="N9701" t="s">
        <v>365</v>
      </c>
      <c r="O9701" t="s">
        <v>2228</v>
      </c>
      <c r="Q9701" t="s">
        <v>344</v>
      </c>
      <c r="R9701" t="b">
        <v>0</v>
      </c>
      <c r="S9701" t="b">
        <v>0</v>
      </c>
      <c r="T9701" t="s">
        <v>426</v>
      </c>
      <c r="U9701">
        <v>1</v>
      </c>
      <c r="V9701" s="32" t="s">
        <v>6622</v>
      </c>
      <c r="W9701" t="s">
        <v>6623</v>
      </c>
      <c r="X9701" t="s">
        <v>282</v>
      </c>
      <c r="Y9701" t="s">
        <v>344</v>
      </c>
      <c r="Z9701" t="s">
        <v>284</v>
      </c>
      <c r="AB9701"/>
      <c r="AD9701" s="27" t="s">
        <v>2075</v>
      </c>
      <c r="AF9701" t="s">
        <v>290</v>
      </c>
      <c r="AH9701" t="s">
        <v>2169</v>
      </c>
      <c r="AI9701" t="s">
        <v>2170</v>
      </c>
      <c r="AJ9701" t="s">
        <v>2171</v>
      </c>
      <c r="AK9701" t="s">
        <v>2082</v>
      </c>
      <c r="AL9701" s="12">
        <v>46001.249513888892</v>
      </c>
    </row>
    <row r="9702" spans="1:38" ht="15" customHeight="1" x14ac:dyDescent="0.3">
      <c r="A9702" s="38" t="s">
        <v>23649</v>
      </c>
      <c r="B9702" t="s">
        <v>23650</v>
      </c>
      <c r="C9702" t="s">
        <v>2073</v>
      </c>
      <c r="D9702" t="s">
        <v>282</v>
      </c>
      <c r="I9702" t="s">
        <v>23651</v>
      </c>
      <c r="J9702" t="s">
        <v>284</v>
      </c>
      <c r="K9702" t="s">
        <v>2075</v>
      </c>
      <c r="M9702" t="s">
        <v>290</v>
      </c>
      <c r="N9702" t="s">
        <v>365</v>
      </c>
      <c r="O9702" t="s">
        <v>2228</v>
      </c>
      <c r="Q9702" t="s">
        <v>344</v>
      </c>
      <c r="R9702" t="b">
        <v>0</v>
      </c>
      <c r="S9702" t="b">
        <v>0</v>
      </c>
      <c r="T9702" t="s">
        <v>426</v>
      </c>
      <c r="U9702">
        <v>1</v>
      </c>
      <c r="V9702" s="32" t="s">
        <v>6797</v>
      </c>
      <c r="W9702" t="s">
        <v>6798</v>
      </c>
      <c r="X9702" t="s">
        <v>282</v>
      </c>
      <c r="Y9702" t="s">
        <v>344</v>
      </c>
      <c r="Z9702" t="s">
        <v>284</v>
      </c>
      <c r="AB9702"/>
      <c r="AD9702" s="27" t="s">
        <v>3330</v>
      </c>
      <c r="AF9702" t="s">
        <v>290</v>
      </c>
      <c r="AH9702" t="s">
        <v>2016</v>
      </c>
      <c r="AI9702" t="s">
        <v>2088</v>
      </c>
      <c r="AJ9702" t="s">
        <v>2089</v>
      </c>
      <c r="AK9702" t="s">
        <v>2082</v>
      </c>
      <c r="AL9702" s="12">
        <v>45848.517777777779</v>
      </c>
    </row>
    <row r="9703" spans="1:38" ht="15" customHeight="1" x14ac:dyDescent="0.3">
      <c r="A9703" s="38" t="s">
        <v>23649</v>
      </c>
      <c r="B9703" t="s">
        <v>23650</v>
      </c>
      <c r="C9703" t="s">
        <v>2073</v>
      </c>
      <c r="D9703" t="s">
        <v>282</v>
      </c>
      <c r="I9703" t="s">
        <v>23651</v>
      </c>
      <c r="J9703" t="s">
        <v>284</v>
      </c>
      <c r="K9703" t="s">
        <v>2075</v>
      </c>
      <c r="M9703" t="s">
        <v>290</v>
      </c>
      <c r="N9703" t="s">
        <v>365</v>
      </c>
      <c r="O9703" t="s">
        <v>2228</v>
      </c>
      <c r="R9703" t="b">
        <v>0</v>
      </c>
      <c r="S9703" t="b">
        <v>0</v>
      </c>
      <c r="T9703" t="s">
        <v>426</v>
      </c>
      <c r="U9703">
        <v>1</v>
      </c>
      <c r="V9703" s="32" t="s">
        <v>19736</v>
      </c>
      <c r="W9703" t="s">
        <v>19737</v>
      </c>
      <c r="X9703" t="s">
        <v>282</v>
      </c>
      <c r="Y9703" t="s">
        <v>311</v>
      </c>
      <c r="Z9703" t="s">
        <v>284</v>
      </c>
      <c r="AB9703"/>
      <c r="AD9703" s="27" t="s">
        <v>2075</v>
      </c>
      <c r="AF9703" t="s">
        <v>290</v>
      </c>
      <c r="AH9703" t="s">
        <v>2169</v>
      </c>
      <c r="AI9703" t="s">
        <v>2170</v>
      </c>
      <c r="AJ9703" t="s">
        <v>2171</v>
      </c>
      <c r="AK9703" t="s">
        <v>2082</v>
      </c>
      <c r="AL9703" s="12">
        <v>46001.253368055557</v>
      </c>
    </row>
    <row r="9704" spans="1:38" ht="15" customHeight="1" x14ac:dyDescent="0.3">
      <c r="A9704" s="38" t="s">
        <v>22196</v>
      </c>
      <c r="B9704" t="s">
        <v>22197</v>
      </c>
      <c r="C9704" t="s">
        <v>2073</v>
      </c>
      <c r="D9704" t="s">
        <v>282</v>
      </c>
      <c r="H9704" t="s">
        <v>2067</v>
      </c>
      <c r="I9704" t="s">
        <v>22198</v>
      </c>
      <c r="J9704" t="s">
        <v>284</v>
      </c>
      <c r="K9704" t="s">
        <v>2075</v>
      </c>
      <c r="M9704" t="s">
        <v>290</v>
      </c>
      <c r="N9704" t="s">
        <v>365</v>
      </c>
      <c r="O9704" t="s">
        <v>2076</v>
      </c>
      <c r="Q9704" t="s">
        <v>344</v>
      </c>
      <c r="R9704" t="b">
        <v>0</v>
      </c>
      <c r="S9704" t="b">
        <v>0</v>
      </c>
      <c r="T9704" t="s">
        <v>426</v>
      </c>
      <c r="U9704">
        <v>1</v>
      </c>
      <c r="V9704" s="32" t="s">
        <v>20409</v>
      </c>
      <c r="W9704" t="s">
        <v>20410</v>
      </c>
      <c r="X9704" t="s">
        <v>282</v>
      </c>
      <c r="Y9704" t="s">
        <v>344</v>
      </c>
      <c r="Z9704" t="s">
        <v>284</v>
      </c>
      <c r="AB9704"/>
      <c r="AD9704" s="27" t="s">
        <v>2075</v>
      </c>
      <c r="AF9704" t="s">
        <v>290</v>
      </c>
      <c r="AH9704" t="s">
        <v>2169</v>
      </c>
      <c r="AI9704" t="s">
        <v>2170</v>
      </c>
      <c r="AJ9704" t="s">
        <v>2171</v>
      </c>
      <c r="AK9704" t="s">
        <v>2082</v>
      </c>
      <c r="AL9704" s="12">
        <v>45995.612199074072</v>
      </c>
    </row>
    <row r="9705" spans="1:38" ht="15" customHeight="1" x14ac:dyDescent="0.3">
      <c r="A9705" s="38" t="s">
        <v>22196</v>
      </c>
      <c r="B9705" t="s">
        <v>22197</v>
      </c>
      <c r="C9705" t="s">
        <v>2073</v>
      </c>
      <c r="D9705" t="s">
        <v>282</v>
      </c>
      <c r="H9705" t="s">
        <v>2067</v>
      </c>
      <c r="I9705" t="s">
        <v>22198</v>
      </c>
      <c r="J9705" t="s">
        <v>284</v>
      </c>
      <c r="K9705" t="s">
        <v>2075</v>
      </c>
      <c r="M9705" t="s">
        <v>290</v>
      </c>
      <c r="N9705" t="s">
        <v>365</v>
      </c>
      <c r="O9705" t="s">
        <v>2076</v>
      </c>
      <c r="R9705" t="b">
        <v>0</v>
      </c>
      <c r="S9705" t="b">
        <v>0</v>
      </c>
      <c r="T9705" t="s">
        <v>426</v>
      </c>
      <c r="U9705">
        <v>1</v>
      </c>
      <c r="V9705" s="32" t="s">
        <v>20411</v>
      </c>
      <c r="W9705" t="s">
        <v>20412</v>
      </c>
      <c r="X9705" t="s">
        <v>282</v>
      </c>
      <c r="Y9705" t="s">
        <v>311</v>
      </c>
      <c r="Z9705" t="s">
        <v>284</v>
      </c>
      <c r="AB9705"/>
      <c r="AD9705" s="27" t="s">
        <v>2075</v>
      </c>
      <c r="AF9705" t="s">
        <v>290</v>
      </c>
      <c r="AH9705" t="s">
        <v>2169</v>
      </c>
      <c r="AI9705" t="s">
        <v>2170</v>
      </c>
      <c r="AJ9705" t="s">
        <v>2171</v>
      </c>
      <c r="AK9705" t="s">
        <v>2082</v>
      </c>
      <c r="AL9705" s="12">
        <v>45996.379131944443</v>
      </c>
    </row>
    <row r="9706" spans="1:38" ht="15" customHeight="1" x14ac:dyDescent="0.3">
      <c r="A9706" s="38" t="s">
        <v>22074</v>
      </c>
      <c r="B9706" t="s">
        <v>22075</v>
      </c>
      <c r="C9706" t="s">
        <v>2073</v>
      </c>
      <c r="D9706" t="s">
        <v>282</v>
      </c>
      <c r="E9706" t="s">
        <v>283</v>
      </c>
      <c r="H9706" t="s">
        <v>25618</v>
      </c>
      <c r="I9706" t="s">
        <v>22076</v>
      </c>
      <c r="J9706" t="s">
        <v>310</v>
      </c>
      <c r="K9706" t="s">
        <v>2094</v>
      </c>
      <c r="M9706" t="s">
        <v>290</v>
      </c>
      <c r="N9706" t="s">
        <v>295</v>
      </c>
      <c r="O9706" t="s">
        <v>2076</v>
      </c>
      <c r="Q9706" t="s">
        <v>344</v>
      </c>
      <c r="R9706" t="b">
        <v>0</v>
      </c>
      <c r="S9706" t="b">
        <v>0</v>
      </c>
      <c r="T9706" t="s">
        <v>426</v>
      </c>
      <c r="U9706">
        <v>1</v>
      </c>
      <c r="V9706" s="32" t="s">
        <v>22066</v>
      </c>
      <c r="W9706" t="s">
        <v>22067</v>
      </c>
      <c r="X9706" t="s">
        <v>282</v>
      </c>
      <c r="Y9706" t="s">
        <v>344</v>
      </c>
      <c r="Z9706" t="s">
        <v>284</v>
      </c>
      <c r="AB9706"/>
      <c r="AD9706" s="27" t="s">
        <v>2214</v>
      </c>
      <c r="AF9706" t="s">
        <v>290</v>
      </c>
      <c r="AH9706" t="s">
        <v>371</v>
      </c>
      <c r="AI9706" t="s">
        <v>3206</v>
      </c>
      <c r="AJ9706" t="s">
        <v>3207</v>
      </c>
      <c r="AK9706" t="s">
        <v>2082</v>
      </c>
      <c r="AL9706" s="12">
        <v>45329.436747685184</v>
      </c>
    </row>
    <row r="9707" spans="1:38" ht="15" customHeight="1" x14ac:dyDescent="0.3">
      <c r="A9707" s="38" t="s">
        <v>22074</v>
      </c>
      <c r="B9707" t="s">
        <v>22075</v>
      </c>
      <c r="C9707" t="s">
        <v>2073</v>
      </c>
      <c r="D9707" t="s">
        <v>282</v>
      </c>
      <c r="E9707" t="s">
        <v>283</v>
      </c>
      <c r="H9707" t="s">
        <v>25618</v>
      </c>
      <c r="I9707" t="s">
        <v>22076</v>
      </c>
      <c r="J9707" t="s">
        <v>310</v>
      </c>
      <c r="K9707" t="s">
        <v>2094</v>
      </c>
      <c r="M9707" t="s">
        <v>290</v>
      </c>
      <c r="N9707" t="s">
        <v>295</v>
      </c>
      <c r="O9707" t="s">
        <v>2076</v>
      </c>
      <c r="Q9707" t="s">
        <v>344</v>
      </c>
      <c r="R9707" t="b">
        <v>0</v>
      </c>
      <c r="S9707" t="b">
        <v>0</v>
      </c>
      <c r="T9707" t="s">
        <v>426</v>
      </c>
      <c r="U9707">
        <v>1</v>
      </c>
      <c r="V9707" s="32" t="s">
        <v>22064</v>
      </c>
      <c r="W9707" t="s">
        <v>22065</v>
      </c>
      <c r="X9707" t="s">
        <v>282</v>
      </c>
      <c r="Y9707" t="s">
        <v>344</v>
      </c>
      <c r="Z9707" t="s">
        <v>284</v>
      </c>
      <c r="AA9707" t="s">
        <v>283</v>
      </c>
      <c r="AB9707"/>
      <c r="AD9707" s="27" t="s">
        <v>2075</v>
      </c>
      <c r="AF9707" t="s">
        <v>290</v>
      </c>
      <c r="AH9707" t="s">
        <v>1943</v>
      </c>
      <c r="AI9707" t="s">
        <v>18677</v>
      </c>
      <c r="AJ9707" t="s">
        <v>18678</v>
      </c>
      <c r="AK9707" t="s">
        <v>2082</v>
      </c>
      <c r="AL9707" s="12">
        <v>45701.472222222219</v>
      </c>
    </row>
    <row r="9708" spans="1:38" ht="15" customHeight="1" x14ac:dyDescent="0.3">
      <c r="A9708" s="38" t="s">
        <v>22074</v>
      </c>
      <c r="B9708" t="s">
        <v>22075</v>
      </c>
      <c r="C9708" t="s">
        <v>2073</v>
      </c>
      <c r="D9708" t="s">
        <v>282</v>
      </c>
      <c r="E9708" t="s">
        <v>283</v>
      </c>
      <c r="H9708" t="s">
        <v>25618</v>
      </c>
      <c r="I9708" t="s">
        <v>22076</v>
      </c>
      <c r="J9708" t="s">
        <v>310</v>
      </c>
      <c r="K9708" t="s">
        <v>2094</v>
      </c>
      <c r="M9708" t="s">
        <v>290</v>
      </c>
      <c r="N9708" t="s">
        <v>295</v>
      </c>
      <c r="O9708" t="s">
        <v>2076</v>
      </c>
      <c r="R9708" t="b">
        <v>0</v>
      </c>
      <c r="S9708" t="b">
        <v>0</v>
      </c>
      <c r="T9708" t="s">
        <v>426</v>
      </c>
      <c r="U9708">
        <v>1</v>
      </c>
      <c r="V9708" s="32" t="s">
        <v>18679</v>
      </c>
      <c r="W9708" t="s">
        <v>18680</v>
      </c>
      <c r="X9708" t="s">
        <v>282</v>
      </c>
      <c r="Y9708" t="s">
        <v>311</v>
      </c>
      <c r="Z9708" t="s">
        <v>284</v>
      </c>
      <c r="AB9708"/>
      <c r="AD9708" s="27" t="s">
        <v>2075</v>
      </c>
      <c r="AF9708" t="s">
        <v>290</v>
      </c>
      <c r="AH9708" t="s">
        <v>18672</v>
      </c>
      <c r="AI9708" t="s">
        <v>18673</v>
      </c>
      <c r="AJ9708" t="s">
        <v>18674</v>
      </c>
      <c r="AK9708" t="s">
        <v>2082</v>
      </c>
      <c r="AL9708" s="12">
        <v>45993.713194444441</v>
      </c>
    </row>
    <row r="9709" spans="1:38" ht="15" customHeight="1" x14ac:dyDescent="0.3">
      <c r="A9709" s="38" t="s">
        <v>23516</v>
      </c>
      <c r="B9709" t="s">
        <v>23517</v>
      </c>
      <c r="C9709" t="s">
        <v>2073</v>
      </c>
      <c r="D9709" t="s">
        <v>282</v>
      </c>
      <c r="E9709" t="s">
        <v>283</v>
      </c>
      <c r="H9709" t="s">
        <v>25618</v>
      </c>
      <c r="I9709" t="s">
        <v>23518</v>
      </c>
      <c r="J9709" t="s">
        <v>310</v>
      </c>
      <c r="K9709" t="s">
        <v>2094</v>
      </c>
      <c r="M9709" t="s">
        <v>290</v>
      </c>
      <c r="N9709" t="s">
        <v>295</v>
      </c>
      <c r="O9709" t="s">
        <v>2076</v>
      </c>
      <c r="Q9709" t="s">
        <v>344</v>
      </c>
      <c r="R9709" t="b">
        <v>0</v>
      </c>
      <c r="S9709" t="b">
        <v>0</v>
      </c>
      <c r="T9709" t="s">
        <v>426</v>
      </c>
      <c r="U9709">
        <v>1</v>
      </c>
      <c r="V9709" s="32" t="s">
        <v>22216</v>
      </c>
      <c r="W9709" t="s">
        <v>22217</v>
      </c>
      <c r="X9709" t="s">
        <v>282</v>
      </c>
      <c r="Y9709" t="s">
        <v>344</v>
      </c>
      <c r="Z9709" t="s">
        <v>284</v>
      </c>
      <c r="AA9709" t="s">
        <v>283</v>
      </c>
      <c r="AB9709"/>
      <c r="AD9709" s="27" t="s">
        <v>2075</v>
      </c>
      <c r="AF9709" t="s">
        <v>290</v>
      </c>
      <c r="AH9709" t="s">
        <v>1943</v>
      </c>
      <c r="AI9709" t="s">
        <v>18677</v>
      </c>
      <c r="AJ9709" t="s">
        <v>18678</v>
      </c>
      <c r="AK9709" t="s">
        <v>2082</v>
      </c>
      <c r="AL9709" s="12">
        <v>45701.515393518515</v>
      </c>
    </row>
    <row r="9710" spans="1:38" ht="15" customHeight="1" x14ac:dyDescent="0.3">
      <c r="A9710" s="38" t="s">
        <v>23516</v>
      </c>
      <c r="B9710" t="s">
        <v>23517</v>
      </c>
      <c r="C9710" t="s">
        <v>2073</v>
      </c>
      <c r="D9710" t="s">
        <v>282</v>
      </c>
      <c r="E9710" t="s">
        <v>283</v>
      </c>
      <c r="H9710" t="s">
        <v>25618</v>
      </c>
      <c r="I9710" t="s">
        <v>23518</v>
      </c>
      <c r="J9710" t="s">
        <v>310</v>
      </c>
      <c r="K9710" t="s">
        <v>2094</v>
      </c>
      <c r="M9710" t="s">
        <v>290</v>
      </c>
      <c r="N9710" t="s">
        <v>295</v>
      </c>
      <c r="O9710" t="s">
        <v>2076</v>
      </c>
      <c r="Q9710" t="s">
        <v>344</v>
      </c>
      <c r="R9710" t="b">
        <v>0</v>
      </c>
      <c r="S9710" t="b">
        <v>0</v>
      </c>
      <c r="T9710" t="s">
        <v>426</v>
      </c>
      <c r="U9710">
        <v>1</v>
      </c>
      <c r="V9710" s="32" t="s">
        <v>22218</v>
      </c>
      <c r="W9710" t="s">
        <v>22219</v>
      </c>
      <c r="X9710" t="s">
        <v>282</v>
      </c>
      <c r="Y9710" t="s">
        <v>344</v>
      </c>
      <c r="Z9710" t="s">
        <v>310</v>
      </c>
      <c r="AB9710"/>
      <c r="AD9710" s="27" t="s">
        <v>2094</v>
      </c>
      <c r="AF9710" t="s">
        <v>290</v>
      </c>
      <c r="AH9710" t="s">
        <v>371</v>
      </c>
      <c r="AI9710" t="s">
        <v>3206</v>
      </c>
      <c r="AJ9710" t="s">
        <v>3207</v>
      </c>
      <c r="AK9710" t="s">
        <v>2082</v>
      </c>
      <c r="AL9710" s="12">
        <v>45329.493483796294</v>
      </c>
    </row>
    <row r="9711" spans="1:38" ht="15" customHeight="1" x14ac:dyDescent="0.3">
      <c r="A9711" s="38" t="s">
        <v>23516</v>
      </c>
      <c r="B9711" t="s">
        <v>23517</v>
      </c>
      <c r="C9711" t="s">
        <v>2073</v>
      </c>
      <c r="D9711" t="s">
        <v>282</v>
      </c>
      <c r="E9711" t="s">
        <v>283</v>
      </c>
      <c r="H9711" t="s">
        <v>25618</v>
      </c>
      <c r="I9711" t="s">
        <v>23518</v>
      </c>
      <c r="J9711" t="s">
        <v>310</v>
      </c>
      <c r="K9711" t="s">
        <v>2094</v>
      </c>
      <c r="M9711" t="s">
        <v>290</v>
      </c>
      <c r="N9711" t="s">
        <v>295</v>
      </c>
      <c r="O9711" t="s">
        <v>2076</v>
      </c>
      <c r="R9711" t="b">
        <v>0</v>
      </c>
      <c r="S9711" t="b">
        <v>0</v>
      </c>
      <c r="T9711" t="s">
        <v>426</v>
      </c>
      <c r="U9711">
        <v>1</v>
      </c>
      <c r="V9711" s="32" t="s">
        <v>18679</v>
      </c>
      <c r="W9711" t="s">
        <v>18680</v>
      </c>
      <c r="X9711" t="s">
        <v>282</v>
      </c>
      <c r="Y9711" t="s">
        <v>311</v>
      </c>
      <c r="Z9711" t="s">
        <v>284</v>
      </c>
      <c r="AB9711"/>
      <c r="AD9711" s="27" t="s">
        <v>2075</v>
      </c>
      <c r="AF9711" t="s">
        <v>290</v>
      </c>
      <c r="AH9711" t="s">
        <v>18672</v>
      </c>
      <c r="AI9711" t="s">
        <v>18673</v>
      </c>
      <c r="AJ9711" t="s">
        <v>18674</v>
      </c>
      <c r="AK9711" t="s">
        <v>2082</v>
      </c>
      <c r="AL9711" s="12">
        <v>45993.713194444441</v>
      </c>
    </row>
    <row r="9712" spans="1:38" ht="15" customHeight="1" x14ac:dyDescent="0.3">
      <c r="A9712" s="38" t="s">
        <v>23519</v>
      </c>
      <c r="B9712" t="s">
        <v>23520</v>
      </c>
      <c r="C9712" t="s">
        <v>2073</v>
      </c>
      <c r="D9712" t="s">
        <v>282</v>
      </c>
      <c r="E9712" t="s">
        <v>283</v>
      </c>
      <c r="H9712" t="s">
        <v>25618</v>
      </c>
      <c r="I9712" t="s">
        <v>23521</v>
      </c>
      <c r="J9712" t="s">
        <v>310</v>
      </c>
      <c r="K9712" t="s">
        <v>2094</v>
      </c>
      <c r="M9712" t="s">
        <v>290</v>
      </c>
      <c r="N9712" t="s">
        <v>295</v>
      </c>
      <c r="O9712" t="s">
        <v>2076</v>
      </c>
      <c r="Q9712" t="s">
        <v>344</v>
      </c>
      <c r="R9712" t="b">
        <v>0</v>
      </c>
      <c r="S9712" t="b">
        <v>0</v>
      </c>
      <c r="T9712" t="s">
        <v>426</v>
      </c>
      <c r="U9712">
        <v>1</v>
      </c>
      <c r="V9712" s="32" t="s">
        <v>22216</v>
      </c>
      <c r="W9712" t="s">
        <v>22217</v>
      </c>
      <c r="X9712" t="s">
        <v>282</v>
      </c>
      <c r="Y9712" t="s">
        <v>344</v>
      </c>
      <c r="Z9712" t="s">
        <v>284</v>
      </c>
      <c r="AA9712" t="s">
        <v>283</v>
      </c>
      <c r="AB9712"/>
      <c r="AD9712" s="27" t="s">
        <v>2075</v>
      </c>
      <c r="AF9712" t="s">
        <v>290</v>
      </c>
      <c r="AH9712" t="s">
        <v>1943</v>
      </c>
      <c r="AI9712" t="s">
        <v>18677</v>
      </c>
      <c r="AJ9712" t="s">
        <v>18678</v>
      </c>
      <c r="AK9712" t="s">
        <v>2082</v>
      </c>
      <c r="AL9712" s="12">
        <v>45701.515393518515</v>
      </c>
    </row>
    <row r="9713" spans="1:39" ht="15" customHeight="1" x14ac:dyDescent="0.3">
      <c r="A9713" s="38" t="s">
        <v>23519</v>
      </c>
      <c r="B9713" t="s">
        <v>23520</v>
      </c>
      <c r="C9713" t="s">
        <v>2073</v>
      </c>
      <c r="D9713" t="s">
        <v>282</v>
      </c>
      <c r="E9713" t="s">
        <v>283</v>
      </c>
      <c r="H9713" t="s">
        <v>25618</v>
      </c>
      <c r="I9713" t="s">
        <v>23521</v>
      </c>
      <c r="J9713" t="s">
        <v>310</v>
      </c>
      <c r="K9713" t="s">
        <v>2094</v>
      </c>
      <c r="M9713" t="s">
        <v>290</v>
      </c>
      <c r="N9713" t="s">
        <v>295</v>
      </c>
      <c r="O9713" t="s">
        <v>2076</v>
      </c>
      <c r="Q9713" t="s">
        <v>344</v>
      </c>
      <c r="R9713" t="b">
        <v>0</v>
      </c>
      <c r="S9713" t="b">
        <v>0</v>
      </c>
      <c r="T9713" t="s">
        <v>426</v>
      </c>
      <c r="U9713">
        <v>1</v>
      </c>
      <c r="V9713" s="32" t="s">
        <v>22218</v>
      </c>
      <c r="W9713" t="s">
        <v>22219</v>
      </c>
      <c r="X9713" t="s">
        <v>282</v>
      </c>
      <c r="Y9713" t="s">
        <v>344</v>
      </c>
      <c r="Z9713" t="s">
        <v>310</v>
      </c>
      <c r="AB9713"/>
      <c r="AD9713" s="27" t="s">
        <v>2094</v>
      </c>
      <c r="AF9713" t="s">
        <v>290</v>
      </c>
      <c r="AH9713" t="s">
        <v>371</v>
      </c>
      <c r="AI9713" t="s">
        <v>3206</v>
      </c>
      <c r="AJ9713" t="s">
        <v>3207</v>
      </c>
      <c r="AK9713" t="s">
        <v>2082</v>
      </c>
      <c r="AL9713" s="12">
        <v>45329.493483796294</v>
      </c>
    </row>
    <row r="9714" spans="1:39" ht="15" customHeight="1" x14ac:dyDescent="0.3">
      <c r="A9714" s="38" t="s">
        <v>23519</v>
      </c>
      <c r="B9714" t="s">
        <v>23520</v>
      </c>
      <c r="C9714" t="s">
        <v>2073</v>
      </c>
      <c r="D9714" t="s">
        <v>282</v>
      </c>
      <c r="E9714" t="s">
        <v>283</v>
      </c>
      <c r="H9714" t="s">
        <v>25618</v>
      </c>
      <c r="I9714" t="s">
        <v>23521</v>
      </c>
      <c r="J9714" t="s">
        <v>310</v>
      </c>
      <c r="K9714" t="s">
        <v>2094</v>
      </c>
      <c r="M9714" t="s">
        <v>290</v>
      </c>
      <c r="N9714" t="s">
        <v>295</v>
      </c>
      <c r="O9714" t="s">
        <v>2076</v>
      </c>
      <c r="R9714" t="b">
        <v>0</v>
      </c>
      <c r="S9714" t="b">
        <v>0</v>
      </c>
      <c r="T9714" t="s">
        <v>426</v>
      </c>
      <c r="U9714">
        <v>1</v>
      </c>
      <c r="V9714" s="32" t="s">
        <v>18679</v>
      </c>
      <c r="W9714" t="s">
        <v>18680</v>
      </c>
      <c r="X9714" t="s">
        <v>282</v>
      </c>
      <c r="Y9714" t="s">
        <v>311</v>
      </c>
      <c r="Z9714" t="s">
        <v>284</v>
      </c>
      <c r="AB9714"/>
      <c r="AD9714" s="27" t="s">
        <v>2075</v>
      </c>
      <c r="AF9714" t="s">
        <v>290</v>
      </c>
      <c r="AH9714" t="s">
        <v>18672</v>
      </c>
      <c r="AI9714" t="s">
        <v>18673</v>
      </c>
      <c r="AJ9714" t="s">
        <v>18674</v>
      </c>
      <c r="AK9714" t="s">
        <v>2082</v>
      </c>
      <c r="AL9714" s="12">
        <v>45993.713194444441</v>
      </c>
    </row>
    <row r="9715" spans="1:39" ht="15" customHeight="1" x14ac:dyDescent="0.3">
      <c r="A9715" s="38" t="s">
        <v>22434</v>
      </c>
      <c r="B9715" t="s">
        <v>22435</v>
      </c>
      <c r="C9715" t="s">
        <v>2073</v>
      </c>
      <c r="D9715" t="s">
        <v>282</v>
      </c>
      <c r="E9715" t="s">
        <v>283</v>
      </c>
      <c r="H9715" t="s">
        <v>318</v>
      </c>
      <c r="I9715" t="s">
        <v>22436</v>
      </c>
      <c r="J9715" t="s">
        <v>284</v>
      </c>
      <c r="K9715" t="s">
        <v>2094</v>
      </c>
      <c r="M9715" t="s">
        <v>290</v>
      </c>
      <c r="N9715" t="s">
        <v>295</v>
      </c>
      <c r="R9715" t="b">
        <v>0</v>
      </c>
      <c r="S9715" t="b">
        <v>0</v>
      </c>
      <c r="T9715" t="s">
        <v>426</v>
      </c>
      <c r="U9715">
        <v>1</v>
      </c>
      <c r="V9715" s="32" t="s">
        <v>22355</v>
      </c>
      <c r="W9715" t="s">
        <v>22356</v>
      </c>
      <c r="X9715" t="s">
        <v>282</v>
      </c>
      <c r="Y9715" t="s">
        <v>311</v>
      </c>
      <c r="Z9715" t="s">
        <v>284</v>
      </c>
      <c r="AA9715" t="s">
        <v>283</v>
      </c>
      <c r="AB9715"/>
      <c r="AD9715" s="27" t="s">
        <v>2075</v>
      </c>
      <c r="AF9715" t="s">
        <v>290</v>
      </c>
      <c r="AH9715" t="s">
        <v>18672</v>
      </c>
      <c r="AI9715" t="s">
        <v>18673</v>
      </c>
      <c r="AJ9715" t="s">
        <v>18674</v>
      </c>
      <c r="AK9715" t="s">
        <v>2082</v>
      </c>
      <c r="AL9715" s="12">
        <v>45965.567569444444</v>
      </c>
    </row>
    <row r="9716" spans="1:39" ht="15" customHeight="1" x14ac:dyDescent="0.3">
      <c r="A9716" s="38" t="s">
        <v>22434</v>
      </c>
      <c r="B9716" t="s">
        <v>22435</v>
      </c>
      <c r="C9716" t="s">
        <v>2073</v>
      </c>
      <c r="D9716" t="s">
        <v>282</v>
      </c>
      <c r="E9716" t="s">
        <v>283</v>
      </c>
      <c r="H9716" t="s">
        <v>318</v>
      </c>
      <c r="I9716" t="s">
        <v>22436</v>
      </c>
      <c r="J9716" t="s">
        <v>284</v>
      </c>
      <c r="K9716" t="s">
        <v>2094</v>
      </c>
      <c r="M9716" t="s">
        <v>290</v>
      </c>
      <c r="N9716" t="s">
        <v>295</v>
      </c>
      <c r="Q9716" t="s">
        <v>344</v>
      </c>
      <c r="R9716" t="b">
        <v>0</v>
      </c>
      <c r="S9716" t="b">
        <v>0</v>
      </c>
      <c r="T9716" t="s">
        <v>426</v>
      </c>
      <c r="U9716">
        <v>1</v>
      </c>
      <c r="V9716" s="32" t="s">
        <v>22353</v>
      </c>
      <c r="W9716" t="s">
        <v>22354</v>
      </c>
      <c r="X9716" t="s">
        <v>282</v>
      </c>
      <c r="Y9716" t="s">
        <v>344</v>
      </c>
      <c r="Z9716" t="s">
        <v>284</v>
      </c>
      <c r="AA9716" t="s">
        <v>283</v>
      </c>
      <c r="AB9716"/>
      <c r="AD9716" s="27" t="s">
        <v>2075</v>
      </c>
      <c r="AF9716" t="s">
        <v>290</v>
      </c>
      <c r="AH9716" t="s">
        <v>18672</v>
      </c>
      <c r="AI9716" t="s">
        <v>18673</v>
      </c>
      <c r="AJ9716" t="s">
        <v>18674</v>
      </c>
      <c r="AK9716" t="s">
        <v>2082</v>
      </c>
      <c r="AL9716" s="12">
        <v>45965.564143518517</v>
      </c>
    </row>
    <row r="9717" spans="1:39" ht="15" customHeight="1" x14ac:dyDescent="0.3">
      <c r="A9717" s="38" t="s">
        <v>22434</v>
      </c>
      <c r="B9717" t="s">
        <v>22435</v>
      </c>
      <c r="C9717" t="s">
        <v>2073</v>
      </c>
      <c r="D9717" t="s">
        <v>282</v>
      </c>
      <c r="E9717" t="s">
        <v>283</v>
      </c>
      <c r="H9717" t="s">
        <v>318</v>
      </c>
      <c r="I9717" t="s">
        <v>22436</v>
      </c>
      <c r="J9717" t="s">
        <v>284</v>
      </c>
      <c r="K9717" t="s">
        <v>2094</v>
      </c>
      <c r="M9717" t="s">
        <v>290</v>
      </c>
      <c r="N9717" t="s">
        <v>295</v>
      </c>
      <c r="R9717" t="b">
        <v>0</v>
      </c>
      <c r="S9717" t="b">
        <v>0</v>
      </c>
      <c r="T9717" t="s">
        <v>426</v>
      </c>
      <c r="U9717">
        <v>1</v>
      </c>
      <c r="V9717" s="32" t="s">
        <v>18679</v>
      </c>
      <c r="W9717" t="s">
        <v>18680</v>
      </c>
      <c r="X9717" t="s">
        <v>282</v>
      </c>
      <c r="Y9717" t="s">
        <v>311</v>
      </c>
      <c r="Z9717" t="s">
        <v>284</v>
      </c>
      <c r="AB9717"/>
      <c r="AD9717" s="27" t="s">
        <v>2075</v>
      </c>
      <c r="AF9717" t="s">
        <v>290</v>
      </c>
      <c r="AH9717" t="s">
        <v>18672</v>
      </c>
      <c r="AI9717" t="s">
        <v>18673</v>
      </c>
      <c r="AJ9717" t="s">
        <v>18674</v>
      </c>
      <c r="AK9717" t="s">
        <v>2082</v>
      </c>
      <c r="AL9717" s="12">
        <v>45993.713194444441</v>
      </c>
    </row>
    <row r="9718" spans="1:39" ht="15" customHeight="1" x14ac:dyDescent="0.3">
      <c r="A9718" s="38" t="s">
        <v>22284</v>
      </c>
      <c r="B9718" t="s">
        <v>22285</v>
      </c>
      <c r="C9718" t="s">
        <v>2073</v>
      </c>
      <c r="D9718" t="s">
        <v>282</v>
      </c>
      <c r="E9718" t="s">
        <v>283</v>
      </c>
      <c r="H9718" t="s">
        <v>25632</v>
      </c>
      <c r="I9718" t="s">
        <v>22286</v>
      </c>
      <c r="J9718" t="s">
        <v>284</v>
      </c>
      <c r="K9718" t="s">
        <v>2075</v>
      </c>
      <c r="M9718" t="s">
        <v>290</v>
      </c>
      <c r="N9718" t="s">
        <v>365</v>
      </c>
      <c r="O9718" t="s">
        <v>2076</v>
      </c>
      <c r="Q9718" t="s">
        <v>344</v>
      </c>
      <c r="R9718" t="b">
        <v>0</v>
      </c>
      <c r="S9718" t="b">
        <v>0</v>
      </c>
      <c r="T9718" t="s">
        <v>426</v>
      </c>
      <c r="U9718">
        <v>1</v>
      </c>
      <c r="V9718" s="32" t="s">
        <v>22216</v>
      </c>
      <c r="W9718" t="s">
        <v>22217</v>
      </c>
      <c r="X9718" t="s">
        <v>282</v>
      </c>
      <c r="Y9718" t="s">
        <v>344</v>
      </c>
      <c r="Z9718" t="s">
        <v>284</v>
      </c>
      <c r="AA9718" t="s">
        <v>283</v>
      </c>
      <c r="AB9718"/>
      <c r="AD9718" s="27" t="s">
        <v>2075</v>
      </c>
      <c r="AF9718" t="s">
        <v>290</v>
      </c>
      <c r="AH9718" t="s">
        <v>1943</v>
      </c>
      <c r="AI9718" t="s">
        <v>18677</v>
      </c>
      <c r="AJ9718" t="s">
        <v>18678</v>
      </c>
      <c r="AK9718" t="s">
        <v>2082</v>
      </c>
      <c r="AL9718" s="12">
        <v>45701.515393518515</v>
      </c>
    </row>
    <row r="9719" spans="1:39" ht="15" customHeight="1" x14ac:dyDescent="0.3">
      <c r="A9719" s="38" t="s">
        <v>22284</v>
      </c>
      <c r="B9719" t="s">
        <v>22285</v>
      </c>
      <c r="C9719" t="s">
        <v>2073</v>
      </c>
      <c r="D9719" t="s">
        <v>282</v>
      </c>
      <c r="E9719" t="s">
        <v>283</v>
      </c>
      <c r="H9719" t="s">
        <v>25632</v>
      </c>
      <c r="I9719" t="s">
        <v>22286</v>
      </c>
      <c r="J9719" t="s">
        <v>284</v>
      </c>
      <c r="K9719" t="s">
        <v>2075</v>
      </c>
      <c r="M9719" t="s">
        <v>290</v>
      </c>
      <c r="N9719" t="s">
        <v>365</v>
      </c>
      <c r="O9719" t="s">
        <v>2076</v>
      </c>
      <c r="Q9719" t="s">
        <v>344</v>
      </c>
      <c r="R9719" t="b">
        <v>0</v>
      </c>
      <c r="S9719" t="b">
        <v>0</v>
      </c>
      <c r="T9719" t="s">
        <v>426</v>
      </c>
      <c r="U9719">
        <v>1</v>
      </c>
      <c r="V9719" s="32" t="s">
        <v>22218</v>
      </c>
      <c r="W9719" t="s">
        <v>22219</v>
      </c>
      <c r="X9719" t="s">
        <v>282</v>
      </c>
      <c r="Y9719" t="s">
        <v>344</v>
      </c>
      <c r="Z9719" t="s">
        <v>310</v>
      </c>
      <c r="AB9719"/>
      <c r="AD9719" s="27" t="s">
        <v>2094</v>
      </c>
      <c r="AF9719" t="s">
        <v>290</v>
      </c>
      <c r="AH9719" t="s">
        <v>371</v>
      </c>
      <c r="AI9719" t="s">
        <v>3206</v>
      </c>
      <c r="AJ9719" t="s">
        <v>3207</v>
      </c>
      <c r="AK9719" t="s">
        <v>2082</v>
      </c>
      <c r="AL9719" s="12">
        <v>45329.493483796294</v>
      </c>
    </row>
    <row r="9720" spans="1:39" ht="15" customHeight="1" x14ac:dyDescent="0.3">
      <c r="A9720" s="38" t="s">
        <v>22284</v>
      </c>
      <c r="B9720" t="s">
        <v>22285</v>
      </c>
      <c r="C9720" t="s">
        <v>2073</v>
      </c>
      <c r="D9720" t="s">
        <v>282</v>
      </c>
      <c r="E9720" t="s">
        <v>283</v>
      </c>
      <c r="H9720" t="s">
        <v>25632</v>
      </c>
      <c r="I9720" t="s">
        <v>22286</v>
      </c>
      <c r="J9720" t="s">
        <v>284</v>
      </c>
      <c r="K9720" t="s">
        <v>2075</v>
      </c>
      <c r="M9720" t="s">
        <v>290</v>
      </c>
      <c r="N9720" t="s">
        <v>365</v>
      </c>
      <c r="O9720" t="s">
        <v>2076</v>
      </c>
      <c r="R9720" t="b">
        <v>0</v>
      </c>
      <c r="S9720" t="b">
        <v>0</v>
      </c>
      <c r="T9720" t="s">
        <v>426</v>
      </c>
      <c r="U9720">
        <v>1</v>
      </c>
      <c r="V9720" s="32" t="s">
        <v>18679</v>
      </c>
      <c r="W9720" t="s">
        <v>18680</v>
      </c>
      <c r="X9720" t="s">
        <v>282</v>
      </c>
      <c r="Y9720" t="s">
        <v>311</v>
      </c>
      <c r="Z9720" t="s">
        <v>284</v>
      </c>
      <c r="AB9720"/>
      <c r="AD9720" s="27" t="s">
        <v>2075</v>
      </c>
      <c r="AF9720" t="s">
        <v>290</v>
      </c>
      <c r="AH9720" t="s">
        <v>18672</v>
      </c>
      <c r="AI9720" t="s">
        <v>18673</v>
      </c>
      <c r="AJ9720" t="s">
        <v>18674</v>
      </c>
      <c r="AK9720" t="s">
        <v>2082</v>
      </c>
      <c r="AL9720" s="12">
        <v>45993.713194444441</v>
      </c>
    </row>
    <row r="9721" spans="1:39" ht="15" customHeight="1" x14ac:dyDescent="0.3">
      <c r="A9721" s="38" t="s">
        <v>22326</v>
      </c>
      <c r="B9721" t="s">
        <v>22327</v>
      </c>
      <c r="C9721" t="s">
        <v>2073</v>
      </c>
      <c r="D9721" t="s">
        <v>282</v>
      </c>
      <c r="E9721" t="s">
        <v>299</v>
      </c>
      <c r="H9721" t="s">
        <v>340</v>
      </c>
      <c r="I9721" t="s">
        <v>22328</v>
      </c>
      <c r="J9721" t="s">
        <v>284</v>
      </c>
      <c r="K9721" t="s">
        <v>2075</v>
      </c>
      <c r="M9721" t="s">
        <v>290</v>
      </c>
      <c r="N9721" t="s">
        <v>286</v>
      </c>
      <c r="O9721" t="s">
        <v>2076</v>
      </c>
      <c r="Q9721" t="s">
        <v>344</v>
      </c>
      <c r="R9721" t="b">
        <v>0</v>
      </c>
      <c r="S9721" t="b">
        <v>0</v>
      </c>
      <c r="T9721" t="s">
        <v>426</v>
      </c>
      <c r="U9721">
        <v>1</v>
      </c>
      <c r="V9721" s="32" t="s">
        <v>22135</v>
      </c>
      <c r="W9721" t="s">
        <v>22136</v>
      </c>
      <c r="X9721" t="s">
        <v>282</v>
      </c>
      <c r="Y9721" t="s">
        <v>344</v>
      </c>
      <c r="Z9721" t="s">
        <v>284</v>
      </c>
      <c r="AA9721" t="s">
        <v>299</v>
      </c>
      <c r="AB9721"/>
      <c r="AD9721" s="27" t="s">
        <v>2075</v>
      </c>
      <c r="AF9721" t="s">
        <v>290</v>
      </c>
      <c r="AH9721" t="s">
        <v>2012</v>
      </c>
      <c r="AI9721" t="s">
        <v>2121</v>
      </c>
      <c r="AJ9721" t="s">
        <v>2122</v>
      </c>
      <c r="AK9721" t="s">
        <v>2082</v>
      </c>
      <c r="AL9721" s="12">
        <v>45894.244849537034</v>
      </c>
    </row>
    <row r="9722" spans="1:39" ht="15" customHeight="1" x14ac:dyDescent="0.3">
      <c r="A9722" s="38" t="s">
        <v>22326</v>
      </c>
      <c r="B9722" t="s">
        <v>22327</v>
      </c>
      <c r="C9722" t="s">
        <v>2073</v>
      </c>
      <c r="D9722" t="s">
        <v>282</v>
      </c>
      <c r="E9722" t="s">
        <v>299</v>
      </c>
      <c r="H9722" t="s">
        <v>340</v>
      </c>
      <c r="I9722" t="s">
        <v>22328</v>
      </c>
      <c r="J9722" t="s">
        <v>284</v>
      </c>
      <c r="K9722" t="s">
        <v>2075</v>
      </c>
      <c r="M9722" t="s">
        <v>290</v>
      </c>
      <c r="N9722" t="s">
        <v>286</v>
      </c>
      <c r="O9722" t="s">
        <v>2076</v>
      </c>
      <c r="R9722" t="b">
        <v>0</v>
      </c>
      <c r="S9722" t="b">
        <v>0</v>
      </c>
      <c r="T9722" t="s">
        <v>426</v>
      </c>
      <c r="U9722">
        <v>1</v>
      </c>
      <c r="V9722" s="32" t="s">
        <v>22109</v>
      </c>
      <c r="W9722" t="s">
        <v>22110</v>
      </c>
      <c r="X9722" t="s">
        <v>282</v>
      </c>
      <c r="Y9722" t="s">
        <v>311</v>
      </c>
      <c r="Z9722" t="s">
        <v>284</v>
      </c>
      <c r="AB9722"/>
      <c r="AD9722" s="27" t="s">
        <v>2075</v>
      </c>
      <c r="AF9722" t="s">
        <v>290</v>
      </c>
      <c r="AH9722" t="s">
        <v>2012</v>
      </c>
      <c r="AI9722" t="s">
        <v>2121</v>
      </c>
      <c r="AJ9722" t="s">
        <v>2122</v>
      </c>
      <c r="AK9722" t="s">
        <v>2082</v>
      </c>
      <c r="AL9722" s="12">
        <v>45894.246493055558</v>
      </c>
      <c r="AM9722" t="s">
        <v>291</v>
      </c>
    </row>
    <row r="9723" spans="1:39" ht="15" customHeight="1" x14ac:dyDescent="0.3">
      <c r="A9723" s="38" t="s">
        <v>23618</v>
      </c>
      <c r="B9723" t="s">
        <v>23619</v>
      </c>
      <c r="C9723" t="s">
        <v>2073</v>
      </c>
      <c r="D9723" t="s">
        <v>282</v>
      </c>
      <c r="E9723" t="s">
        <v>299</v>
      </c>
      <c r="H9723" t="s">
        <v>340</v>
      </c>
      <c r="I9723" t="s">
        <v>23620</v>
      </c>
      <c r="J9723" t="s">
        <v>284</v>
      </c>
      <c r="K9723" t="s">
        <v>2075</v>
      </c>
      <c r="M9723" t="s">
        <v>290</v>
      </c>
      <c r="N9723" t="s">
        <v>286</v>
      </c>
      <c r="O9723" t="s">
        <v>2076</v>
      </c>
      <c r="Q9723" t="s">
        <v>344</v>
      </c>
      <c r="R9723" t="b">
        <v>0</v>
      </c>
      <c r="S9723" t="b">
        <v>0</v>
      </c>
      <c r="T9723" t="s">
        <v>426</v>
      </c>
      <c r="U9723">
        <v>1</v>
      </c>
      <c r="V9723" s="32" t="s">
        <v>22107</v>
      </c>
      <c r="W9723" t="s">
        <v>22108</v>
      </c>
      <c r="X9723" t="s">
        <v>282</v>
      </c>
      <c r="Y9723" t="s">
        <v>344</v>
      </c>
      <c r="Z9723" t="s">
        <v>284</v>
      </c>
      <c r="AA9723" t="s">
        <v>299</v>
      </c>
      <c r="AB9723"/>
      <c r="AD9723" s="27" t="s">
        <v>2075</v>
      </c>
      <c r="AF9723" t="s">
        <v>290</v>
      </c>
      <c r="AH9723" t="s">
        <v>2012</v>
      </c>
      <c r="AI9723" t="s">
        <v>2121</v>
      </c>
      <c r="AJ9723" t="s">
        <v>2122</v>
      </c>
      <c r="AK9723" t="s">
        <v>2082</v>
      </c>
      <c r="AL9723" s="12">
        <v>45894.243888888886</v>
      </c>
    </row>
    <row r="9724" spans="1:39" ht="15" customHeight="1" x14ac:dyDescent="0.3">
      <c r="A9724" s="38" t="s">
        <v>23618</v>
      </c>
      <c r="B9724" t="s">
        <v>23619</v>
      </c>
      <c r="C9724" t="s">
        <v>2073</v>
      </c>
      <c r="D9724" t="s">
        <v>282</v>
      </c>
      <c r="E9724" t="s">
        <v>299</v>
      </c>
      <c r="H9724" t="s">
        <v>340</v>
      </c>
      <c r="I9724" t="s">
        <v>23620</v>
      </c>
      <c r="J9724" t="s">
        <v>284</v>
      </c>
      <c r="K9724" t="s">
        <v>2075</v>
      </c>
      <c r="M9724" t="s">
        <v>290</v>
      </c>
      <c r="N9724" t="s">
        <v>286</v>
      </c>
      <c r="O9724" t="s">
        <v>2076</v>
      </c>
      <c r="R9724" t="b">
        <v>0</v>
      </c>
      <c r="S9724" t="b">
        <v>0</v>
      </c>
      <c r="T9724" t="s">
        <v>426</v>
      </c>
      <c r="U9724">
        <v>1</v>
      </c>
      <c r="V9724" s="32" t="s">
        <v>22109</v>
      </c>
      <c r="W9724" t="s">
        <v>22110</v>
      </c>
      <c r="X9724" t="s">
        <v>282</v>
      </c>
      <c r="Y9724" t="s">
        <v>311</v>
      </c>
      <c r="Z9724" t="s">
        <v>284</v>
      </c>
      <c r="AB9724"/>
      <c r="AD9724" s="27" t="s">
        <v>2075</v>
      </c>
      <c r="AF9724" t="s">
        <v>290</v>
      </c>
      <c r="AH9724" t="s">
        <v>2012</v>
      </c>
      <c r="AI9724" t="s">
        <v>2121</v>
      </c>
      <c r="AJ9724" t="s">
        <v>2122</v>
      </c>
      <c r="AK9724" t="s">
        <v>2082</v>
      </c>
      <c r="AL9724" s="12">
        <v>45894.246493055558</v>
      </c>
      <c r="AM9724" t="s">
        <v>291</v>
      </c>
    </row>
    <row r="9725" spans="1:39" ht="15" customHeight="1" x14ac:dyDescent="0.3">
      <c r="A9725" s="38" t="s">
        <v>22410</v>
      </c>
      <c r="B9725" t="s">
        <v>22411</v>
      </c>
      <c r="C9725" t="s">
        <v>2073</v>
      </c>
      <c r="D9725" t="s">
        <v>282</v>
      </c>
      <c r="E9725" t="s">
        <v>283</v>
      </c>
      <c r="H9725" t="s">
        <v>318</v>
      </c>
      <c r="I9725" t="s">
        <v>22412</v>
      </c>
      <c r="J9725" t="s">
        <v>310</v>
      </c>
      <c r="K9725" t="s">
        <v>2094</v>
      </c>
      <c r="M9725" t="s">
        <v>290</v>
      </c>
      <c r="Q9725" t="s">
        <v>344</v>
      </c>
      <c r="R9725" t="b">
        <v>0</v>
      </c>
      <c r="S9725" t="b">
        <v>0</v>
      </c>
      <c r="T9725" t="s">
        <v>426</v>
      </c>
      <c r="U9725">
        <v>1</v>
      </c>
      <c r="V9725" s="32" t="s">
        <v>22216</v>
      </c>
      <c r="W9725" t="s">
        <v>22217</v>
      </c>
      <c r="X9725" t="s">
        <v>282</v>
      </c>
      <c r="Y9725" t="s">
        <v>344</v>
      </c>
      <c r="Z9725" t="s">
        <v>284</v>
      </c>
      <c r="AA9725" t="s">
        <v>283</v>
      </c>
      <c r="AB9725"/>
      <c r="AD9725" s="27" t="s">
        <v>2075</v>
      </c>
      <c r="AF9725" t="s">
        <v>290</v>
      </c>
      <c r="AH9725" t="s">
        <v>1943</v>
      </c>
      <c r="AI9725" t="s">
        <v>18677</v>
      </c>
      <c r="AJ9725" t="s">
        <v>18678</v>
      </c>
      <c r="AK9725" t="s">
        <v>2082</v>
      </c>
      <c r="AL9725" s="12">
        <v>45701.515393518515</v>
      </c>
    </row>
    <row r="9726" spans="1:39" ht="15" customHeight="1" x14ac:dyDescent="0.3">
      <c r="A9726" s="38" t="s">
        <v>22410</v>
      </c>
      <c r="B9726" t="s">
        <v>22411</v>
      </c>
      <c r="C9726" t="s">
        <v>2073</v>
      </c>
      <c r="D9726" t="s">
        <v>282</v>
      </c>
      <c r="E9726" t="s">
        <v>283</v>
      </c>
      <c r="H9726" t="s">
        <v>318</v>
      </c>
      <c r="I9726" t="s">
        <v>22412</v>
      </c>
      <c r="J9726" t="s">
        <v>310</v>
      </c>
      <c r="K9726" t="s">
        <v>2094</v>
      </c>
      <c r="M9726" t="s">
        <v>290</v>
      </c>
      <c r="Q9726" t="s">
        <v>344</v>
      </c>
      <c r="R9726" t="b">
        <v>0</v>
      </c>
      <c r="S9726" t="b">
        <v>0</v>
      </c>
      <c r="T9726" t="s">
        <v>426</v>
      </c>
      <c r="U9726">
        <v>1</v>
      </c>
      <c r="V9726" s="32" t="s">
        <v>22218</v>
      </c>
      <c r="W9726" t="s">
        <v>22219</v>
      </c>
      <c r="X9726" t="s">
        <v>282</v>
      </c>
      <c r="Y9726" t="s">
        <v>344</v>
      </c>
      <c r="Z9726" t="s">
        <v>310</v>
      </c>
      <c r="AB9726"/>
      <c r="AD9726" s="27" t="s">
        <v>2094</v>
      </c>
      <c r="AF9726" t="s">
        <v>290</v>
      </c>
      <c r="AH9726" t="s">
        <v>371</v>
      </c>
      <c r="AI9726" t="s">
        <v>3206</v>
      </c>
      <c r="AJ9726" t="s">
        <v>3207</v>
      </c>
      <c r="AK9726" t="s">
        <v>2082</v>
      </c>
      <c r="AL9726" s="12">
        <v>45329.493483796294</v>
      </c>
    </row>
    <row r="9727" spans="1:39" ht="15" customHeight="1" x14ac:dyDescent="0.3">
      <c r="A9727" s="38" t="s">
        <v>22410</v>
      </c>
      <c r="B9727" t="s">
        <v>22411</v>
      </c>
      <c r="C9727" t="s">
        <v>2073</v>
      </c>
      <c r="D9727" t="s">
        <v>282</v>
      </c>
      <c r="E9727" t="s">
        <v>283</v>
      </c>
      <c r="H9727" t="s">
        <v>318</v>
      </c>
      <c r="I9727" t="s">
        <v>22412</v>
      </c>
      <c r="J9727" t="s">
        <v>310</v>
      </c>
      <c r="K9727" t="s">
        <v>2094</v>
      </c>
      <c r="M9727" t="s">
        <v>290</v>
      </c>
      <c r="R9727" t="b">
        <v>0</v>
      </c>
      <c r="S9727" t="b">
        <v>0</v>
      </c>
      <c r="T9727" t="s">
        <v>426</v>
      </c>
      <c r="U9727">
        <v>1</v>
      </c>
      <c r="V9727" s="32" t="s">
        <v>18679</v>
      </c>
      <c r="W9727" t="s">
        <v>18680</v>
      </c>
      <c r="X9727" t="s">
        <v>282</v>
      </c>
      <c r="Y9727" t="s">
        <v>311</v>
      </c>
      <c r="Z9727" t="s">
        <v>284</v>
      </c>
      <c r="AB9727"/>
      <c r="AD9727" s="27" t="s">
        <v>2075</v>
      </c>
      <c r="AF9727" t="s">
        <v>290</v>
      </c>
      <c r="AH9727" t="s">
        <v>18672</v>
      </c>
      <c r="AI9727" t="s">
        <v>18673</v>
      </c>
      <c r="AJ9727" t="s">
        <v>18674</v>
      </c>
      <c r="AK9727" t="s">
        <v>2082</v>
      </c>
      <c r="AL9727" s="12">
        <v>45993.713194444441</v>
      </c>
    </row>
    <row r="9728" spans="1:39" ht="15" customHeight="1" x14ac:dyDescent="0.3">
      <c r="A9728" s="38" t="s">
        <v>23435</v>
      </c>
      <c r="B9728" t="s">
        <v>23436</v>
      </c>
      <c r="C9728" t="s">
        <v>2073</v>
      </c>
      <c r="D9728" t="s">
        <v>282</v>
      </c>
      <c r="E9728" t="s">
        <v>283</v>
      </c>
      <c r="H9728" t="s">
        <v>25617</v>
      </c>
      <c r="I9728" t="s">
        <v>23437</v>
      </c>
      <c r="J9728" t="s">
        <v>310</v>
      </c>
      <c r="K9728" t="s">
        <v>2075</v>
      </c>
      <c r="M9728" t="s">
        <v>290</v>
      </c>
      <c r="N9728" t="s">
        <v>295</v>
      </c>
      <c r="Q9728" t="s">
        <v>344</v>
      </c>
      <c r="R9728" t="b">
        <v>0</v>
      </c>
      <c r="S9728" t="b">
        <v>0</v>
      </c>
      <c r="T9728" t="s">
        <v>426</v>
      </c>
      <c r="U9728">
        <v>1</v>
      </c>
      <c r="V9728" s="32" t="s">
        <v>23371</v>
      </c>
      <c r="W9728" t="s">
        <v>23372</v>
      </c>
      <c r="X9728" t="s">
        <v>282</v>
      </c>
      <c r="Y9728" t="s">
        <v>344</v>
      </c>
      <c r="Z9728" t="s">
        <v>284</v>
      </c>
      <c r="AA9728" t="s">
        <v>283</v>
      </c>
      <c r="AB9728"/>
      <c r="AD9728" s="27" t="s">
        <v>2075</v>
      </c>
      <c r="AF9728" t="s">
        <v>290</v>
      </c>
      <c r="AH9728" t="s">
        <v>18672</v>
      </c>
      <c r="AI9728" t="s">
        <v>18673</v>
      </c>
      <c r="AJ9728" t="s">
        <v>18674</v>
      </c>
      <c r="AK9728" t="s">
        <v>2082</v>
      </c>
      <c r="AL9728" s="12">
        <v>45964.772523148145</v>
      </c>
    </row>
    <row r="9729" spans="1:39" ht="15" customHeight="1" x14ac:dyDescent="0.3">
      <c r="A9729" s="38" t="s">
        <v>23435</v>
      </c>
      <c r="B9729" t="s">
        <v>23436</v>
      </c>
      <c r="C9729" t="s">
        <v>2073</v>
      </c>
      <c r="D9729" t="s">
        <v>282</v>
      </c>
      <c r="E9729" t="s">
        <v>283</v>
      </c>
      <c r="H9729" t="s">
        <v>25617</v>
      </c>
      <c r="I9729" t="s">
        <v>23437</v>
      </c>
      <c r="J9729" t="s">
        <v>310</v>
      </c>
      <c r="K9729" t="s">
        <v>2075</v>
      </c>
      <c r="M9729" t="s">
        <v>290</v>
      </c>
      <c r="N9729" t="s">
        <v>295</v>
      </c>
      <c r="R9729" t="b">
        <v>0</v>
      </c>
      <c r="S9729" t="b">
        <v>0</v>
      </c>
      <c r="T9729" t="s">
        <v>426</v>
      </c>
      <c r="U9729">
        <v>1</v>
      </c>
      <c r="V9729" s="32" t="s">
        <v>23373</v>
      </c>
      <c r="W9729" t="s">
        <v>23374</v>
      </c>
      <c r="X9729" t="s">
        <v>282</v>
      </c>
      <c r="Y9729" t="s">
        <v>311</v>
      </c>
      <c r="Z9729" t="s">
        <v>284</v>
      </c>
      <c r="AB9729"/>
      <c r="AD9729" s="27" t="s">
        <v>2075</v>
      </c>
      <c r="AF9729" t="s">
        <v>290</v>
      </c>
      <c r="AH9729" t="s">
        <v>1943</v>
      </c>
      <c r="AI9729" t="s">
        <v>18677</v>
      </c>
      <c r="AJ9729" t="s">
        <v>18678</v>
      </c>
      <c r="AK9729" t="s">
        <v>2082</v>
      </c>
      <c r="AL9729" s="12">
        <v>45705.380995370368</v>
      </c>
      <c r="AM9729" t="s">
        <v>291</v>
      </c>
    </row>
    <row r="9730" spans="1:39" ht="15" customHeight="1" x14ac:dyDescent="0.3">
      <c r="A9730" s="38" t="s">
        <v>23435</v>
      </c>
      <c r="B9730" t="s">
        <v>23436</v>
      </c>
      <c r="C9730" t="s">
        <v>2073</v>
      </c>
      <c r="D9730" t="s">
        <v>282</v>
      </c>
      <c r="E9730" t="s">
        <v>283</v>
      </c>
      <c r="H9730" t="s">
        <v>25617</v>
      </c>
      <c r="I9730" t="s">
        <v>23437</v>
      </c>
      <c r="J9730" t="s">
        <v>310</v>
      </c>
      <c r="K9730" t="s">
        <v>2075</v>
      </c>
      <c r="M9730" t="s">
        <v>290</v>
      </c>
      <c r="N9730" t="s">
        <v>295</v>
      </c>
      <c r="R9730" t="b">
        <v>0</v>
      </c>
      <c r="S9730" t="b">
        <v>0</v>
      </c>
      <c r="T9730" t="s">
        <v>426</v>
      </c>
      <c r="U9730">
        <v>1</v>
      </c>
      <c r="V9730" s="32" t="s">
        <v>18679</v>
      </c>
      <c r="W9730" t="s">
        <v>18680</v>
      </c>
      <c r="X9730" t="s">
        <v>282</v>
      </c>
      <c r="Y9730" t="s">
        <v>311</v>
      </c>
      <c r="Z9730" t="s">
        <v>284</v>
      </c>
      <c r="AB9730"/>
      <c r="AD9730" s="27" t="s">
        <v>2075</v>
      </c>
      <c r="AF9730" t="s">
        <v>290</v>
      </c>
      <c r="AH9730" t="s">
        <v>18672</v>
      </c>
      <c r="AI9730" t="s">
        <v>18673</v>
      </c>
      <c r="AJ9730" t="s">
        <v>18674</v>
      </c>
      <c r="AK9730" t="s">
        <v>2082</v>
      </c>
      <c r="AL9730" s="12">
        <v>45993.713194444441</v>
      </c>
    </row>
    <row r="9731" spans="1:39" ht="15" customHeight="1" x14ac:dyDescent="0.3">
      <c r="A9731" s="38" t="s">
        <v>23495</v>
      </c>
      <c r="B9731" t="s">
        <v>23496</v>
      </c>
      <c r="C9731" t="s">
        <v>2073</v>
      </c>
      <c r="D9731" t="s">
        <v>282</v>
      </c>
      <c r="I9731" t="s">
        <v>23497</v>
      </c>
      <c r="J9731" t="s">
        <v>284</v>
      </c>
      <c r="K9731" t="s">
        <v>2075</v>
      </c>
      <c r="M9731" t="s">
        <v>290</v>
      </c>
      <c r="N9731" t="s">
        <v>365</v>
      </c>
      <c r="O9731" t="s">
        <v>2228</v>
      </c>
      <c r="Q9731" t="s">
        <v>344</v>
      </c>
      <c r="R9731" t="b">
        <v>0</v>
      </c>
      <c r="S9731" t="b">
        <v>0</v>
      </c>
      <c r="T9731" t="s">
        <v>426</v>
      </c>
      <c r="U9731">
        <v>1</v>
      </c>
      <c r="V9731" s="32" t="s">
        <v>6622</v>
      </c>
      <c r="W9731" t="s">
        <v>6623</v>
      </c>
      <c r="X9731" t="s">
        <v>282</v>
      </c>
      <c r="Y9731" t="s">
        <v>344</v>
      </c>
      <c r="Z9731" t="s">
        <v>284</v>
      </c>
      <c r="AB9731"/>
      <c r="AD9731" s="27" t="s">
        <v>2075</v>
      </c>
      <c r="AF9731" t="s">
        <v>290</v>
      </c>
      <c r="AH9731" t="s">
        <v>2169</v>
      </c>
      <c r="AI9731" t="s">
        <v>2170</v>
      </c>
      <c r="AJ9731" t="s">
        <v>2171</v>
      </c>
      <c r="AK9731" t="s">
        <v>2082</v>
      </c>
      <c r="AL9731" s="12">
        <v>46001.249513888892</v>
      </c>
    </row>
    <row r="9732" spans="1:39" ht="15" customHeight="1" x14ac:dyDescent="0.3">
      <c r="A9732" s="38" t="s">
        <v>23495</v>
      </c>
      <c r="B9732" t="s">
        <v>23496</v>
      </c>
      <c r="C9732" t="s">
        <v>2073</v>
      </c>
      <c r="D9732" t="s">
        <v>282</v>
      </c>
      <c r="I9732" t="s">
        <v>23497</v>
      </c>
      <c r="J9732" t="s">
        <v>284</v>
      </c>
      <c r="K9732" t="s">
        <v>2075</v>
      </c>
      <c r="M9732" t="s">
        <v>290</v>
      </c>
      <c r="N9732" t="s">
        <v>365</v>
      </c>
      <c r="O9732" t="s">
        <v>2228</v>
      </c>
      <c r="Q9732" t="s">
        <v>344</v>
      </c>
      <c r="R9732" t="b">
        <v>0</v>
      </c>
      <c r="S9732" t="b">
        <v>0</v>
      </c>
      <c r="T9732" t="s">
        <v>426</v>
      </c>
      <c r="U9732">
        <v>1</v>
      </c>
      <c r="V9732" s="32" t="s">
        <v>6797</v>
      </c>
      <c r="W9732" t="s">
        <v>6798</v>
      </c>
      <c r="X9732" t="s">
        <v>282</v>
      </c>
      <c r="Y9732" t="s">
        <v>344</v>
      </c>
      <c r="Z9732" t="s">
        <v>284</v>
      </c>
      <c r="AB9732"/>
      <c r="AD9732" s="27" t="s">
        <v>3330</v>
      </c>
      <c r="AF9732" t="s">
        <v>290</v>
      </c>
      <c r="AH9732" t="s">
        <v>2016</v>
      </c>
      <c r="AI9732" t="s">
        <v>2088</v>
      </c>
      <c r="AJ9732" t="s">
        <v>2089</v>
      </c>
      <c r="AK9732" t="s">
        <v>2082</v>
      </c>
      <c r="AL9732" s="12">
        <v>45848.517777777779</v>
      </c>
    </row>
    <row r="9733" spans="1:39" ht="15" customHeight="1" x14ac:dyDescent="0.3">
      <c r="A9733" s="38" t="s">
        <v>23495</v>
      </c>
      <c r="B9733" t="s">
        <v>23496</v>
      </c>
      <c r="C9733" t="s">
        <v>2073</v>
      </c>
      <c r="D9733" t="s">
        <v>282</v>
      </c>
      <c r="I9733" t="s">
        <v>23497</v>
      </c>
      <c r="J9733" t="s">
        <v>284</v>
      </c>
      <c r="K9733" t="s">
        <v>2075</v>
      </c>
      <c r="M9733" t="s">
        <v>290</v>
      </c>
      <c r="N9733" t="s">
        <v>365</v>
      </c>
      <c r="O9733" t="s">
        <v>2228</v>
      </c>
      <c r="R9733" t="b">
        <v>0</v>
      </c>
      <c r="S9733" t="b">
        <v>0</v>
      </c>
      <c r="T9733" t="s">
        <v>426</v>
      </c>
      <c r="U9733">
        <v>1</v>
      </c>
      <c r="V9733" s="32" t="s">
        <v>19736</v>
      </c>
      <c r="W9733" t="s">
        <v>19737</v>
      </c>
      <c r="X9733" t="s">
        <v>282</v>
      </c>
      <c r="Y9733" t="s">
        <v>311</v>
      </c>
      <c r="Z9733" t="s">
        <v>284</v>
      </c>
      <c r="AB9733"/>
      <c r="AD9733" s="27" t="s">
        <v>2075</v>
      </c>
      <c r="AF9733" t="s">
        <v>290</v>
      </c>
      <c r="AH9733" t="s">
        <v>2169</v>
      </c>
      <c r="AI9733" t="s">
        <v>2170</v>
      </c>
      <c r="AJ9733" t="s">
        <v>2171</v>
      </c>
      <c r="AK9733" t="s">
        <v>2082</v>
      </c>
      <c r="AL9733" s="12">
        <v>46001.253368055557</v>
      </c>
    </row>
    <row r="9734" spans="1:39" ht="15" customHeight="1" x14ac:dyDescent="0.3">
      <c r="A9734" s="38" t="s">
        <v>23638</v>
      </c>
      <c r="B9734" t="s">
        <v>23639</v>
      </c>
      <c r="C9734" t="s">
        <v>2073</v>
      </c>
      <c r="D9734" t="s">
        <v>282</v>
      </c>
      <c r="E9734" t="s">
        <v>283</v>
      </c>
      <c r="H9734" t="s">
        <v>318</v>
      </c>
      <c r="I9734" t="s">
        <v>23640</v>
      </c>
      <c r="J9734" t="s">
        <v>284</v>
      </c>
      <c r="K9734" t="s">
        <v>2094</v>
      </c>
      <c r="M9734" t="s">
        <v>290</v>
      </c>
      <c r="Q9734" t="s">
        <v>344</v>
      </c>
      <c r="R9734" t="b">
        <v>0</v>
      </c>
      <c r="S9734" t="b">
        <v>0</v>
      </c>
      <c r="T9734" t="s">
        <v>426</v>
      </c>
      <c r="U9734">
        <v>1</v>
      </c>
      <c r="V9734" s="32" t="s">
        <v>22066</v>
      </c>
      <c r="W9734" t="s">
        <v>22067</v>
      </c>
      <c r="X9734" t="s">
        <v>282</v>
      </c>
      <c r="Y9734" t="s">
        <v>344</v>
      </c>
      <c r="Z9734" t="s">
        <v>284</v>
      </c>
      <c r="AB9734"/>
      <c r="AD9734" s="27" t="s">
        <v>2214</v>
      </c>
      <c r="AF9734" t="s">
        <v>290</v>
      </c>
      <c r="AH9734" t="s">
        <v>371</v>
      </c>
      <c r="AI9734" t="s">
        <v>3206</v>
      </c>
      <c r="AJ9734" t="s">
        <v>3207</v>
      </c>
      <c r="AK9734" t="s">
        <v>2082</v>
      </c>
      <c r="AL9734" s="12">
        <v>45329.436747685184</v>
      </c>
    </row>
    <row r="9735" spans="1:39" ht="15" customHeight="1" x14ac:dyDescent="0.3">
      <c r="A9735" s="38" t="s">
        <v>23638</v>
      </c>
      <c r="B9735" t="s">
        <v>23639</v>
      </c>
      <c r="C9735" t="s">
        <v>2073</v>
      </c>
      <c r="D9735" t="s">
        <v>282</v>
      </c>
      <c r="E9735" t="s">
        <v>283</v>
      </c>
      <c r="H9735" t="s">
        <v>318</v>
      </c>
      <c r="I9735" t="s">
        <v>23640</v>
      </c>
      <c r="J9735" t="s">
        <v>284</v>
      </c>
      <c r="K9735" t="s">
        <v>2094</v>
      </c>
      <c r="M9735" t="s">
        <v>290</v>
      </c>
      <c r="Q9735" t="s">
        <v>344</v>
      </c>
      <c r="R9735" t="b">
        <v>0</v>
      </c>
      <c r="S9735" t="b">
        <v>0</v>
      </c>
      <c r="T9735" t="s">
        <v>426</v>
      </c>
      <c r="U9735">
        <v>1</v>
      </c>
      <c r="V9735" s="32" t="s">
        <v>22064</v>
      </c>
      <c r="W9735" t="s">
        <v>22065</v>
      </c>
      <c r="X9735" t="s">
        <v>282</v>
      </c>
      <c r="Y9735" t="s">
        <v>344</v>
      </c>
      <c r="Z9735" t="s">
        <v>284</v>
      </c>
      <c r="AA9735" t="s">
        <v>283</v>
      </c>
      <c r="AB9735"/>
      <c r="AD9735" s="27" t="s">
        <v>2075</v>
      </c>
      <c r="AF9735" t="s">
        <v>290</v>
      </c>
      <c r="AH9735" t="s">
        <v>1943</v>
      </c>
      <c r="AI9735" t="s">
        <v>18677</v>
      </c>
      <c r="AJ9735" t="s">
        <v>18678</v>
      </c>
      <c r="AK9735" t="s">
        <v>2082</v>
      </c>
      <c r="AL9735" s="12">
        <v>45701.472222222219</v>
      </c>
    </row>
    <row r="9736" spans="1:39" ht="15" customHeight="1" x14ac:dyDescent="0.3">
      <c r="A9736" s="38" t="s">
        <v>23638</v>
      </c>
      <c r="B9736" t="s">
        <v>23639</v>
      </c>
      <c r="C9736" t="s">
        <v>2073</v>
      </c>
      <c r="D9736" t="s">
        <v>282</v>
      </c>
      <c r="E9736" t="s">
        <v>283</v>
      </c>
      <c r="H9736" t="s">
        <v>318</v>
      </c>
      <c r="I9736" t="s">
        <v>23640</v>
      </c>
      <c r="J9736" t="s">
        <v>284</v>
      </c>
      <c r="K9736" t="s">
        <v>2094</v>
      </c>
      <c r="M9736" t="s">
        <v>290</v>
      </c>
      <c r="R9736" t="b">
        <v>0</v>
      </c>
      <c r="S9736" t="b">
        <v>0</v>
      </c>
      <c r="T9736" t="s">
        <v>426</v>
      </c>
      <c r="U9736">
        <v>1</v>
      </c>
      <c r="V9736" s="32" t="s">
        <v>18679</v>
      </c>
      <c r="W9736" t="s">
        <v>18680</v>
      </c>
      <c r="X9736" t="s">
        <v>282</v>
      </c>
      <c r="Y9736" t="s">
        <v>311</v>
      </c>
      <c r="Z9736" t="s">
        <v>284</v>
      </c>
      <c r="AB9736"/>
      <c r="AD9736" s="27" t="s">
        <v>2075</v>
      </c>
      <c r="AF9736" t="s">
        <v>290</v>
      </c>
      <c r="AH9736" t="s">
        <v>18672</v>
      </c>
      <c r="AI9736" t="s">
        <v>18673</v>
      </c>
      <c r="AJ9736" t="s">
        <v>18674</v>
      </c>
      <c r="AK9736" t="s">
        <v>2082</v>
      </c>
      <c r="AL9736" s="12">
        <v>45993.713194444441</v>
      </c>
    </row>
    <row r="9737" spans="1:39" ht="15" customHeight="1" x14ac:dyDescent="0.3">
      <c r="A9737" s="38" t="s">
        <v>23462</v>
      </c>
      <c r="B9737" t="s">
        <v>23463</v>
      </c>
      <c r="C9737" t="s">
        <v>2073</v>
      </c>
      <c r="D9737" t="s">
        <v>282</v>
      </c>
      <c r="E9737" t="s">
        <v>283</v>
      </c>
      <c r="H9737" t="s">
        <v>25626</v>
      </c>
      <c r="I9737" t="s">
        <v>23464</v>
      </c>
      <c r="J9737" t="s">
        <v>310</v>
      </c>
      <c r="K9737" t="s">
        <v>2075</v>
      </c>
      <c r="M9737" t="s">
        <v>290</v>
      </c>
      <c r="N9737" t="s">
        <v>295</v>
      </c>
      <c r="Q9737" t="s">
        <v>344</v>
      </c>
      <c r="R9737" t="b">
        <v>0</v>
      </c>
      <c r="S9737" t="b">
        <v>0</v>
      </c>
      <c r="T9737" t="s">
        <v>426</v>
      </c>
      <c r="U9737">
        <v>1</v>
      </c>
      <c r="V9737" s="32" t="s">
        <v>23371</v>
      </c>
      <c r="W9737" t="s">
        <v>23372</v>
      </c>
      <c r="X9737" t="s">
        <v>282</v>
      </c>
      <c r="Y9737" t="s">
        <v>344</v>
      </c>
      <c r="Z9737" t="s">
        <v>284</v>
      </c>
      <c r="AA9737" t="s">
        <v>283</v>
      </c>
      <c r="AB9737"/>
      <c r="AD9737" s="27" t="s">
        <v>2075</v>
      </c>
      <c r="AF9737" t="s">
        <v>290</v>
      </c>
      <c r="AH9737" t="s">
        <v>18672</v>
      </c>
      <c r="AI9737" t="s">
        <v>18673</v>
      </c>
      <c r="AJ9737" t="s">
        <v>18674</v>
      </c>
      <c r="AK9737" t="s">
        <v>2082</v>
      </c>
      <c r="AL9737" s="12">
        <v>45964.772523148145</v>
      </c>
    </row>
    <row r="9738" spans="1:39" ht="15" customHeight="1" x14ac:dyDescent="0.3">
      <c r="A9738" s="38" t="s">
        <v>23462</v>
      </c>
      <c r="B9738" t="s">
        <v>23463</v>
      </c>
      <c r="C9738" t="s">
        <v>2073</v>
      </c>
      <c r="D9738" t="s">
        <v>282</v>
      </c>
      <c r="E9738" t="s">
        <v>283</v>
      </c>
      <c r="H9738" t="s">
        <v>25626</v>
      </c>
      <c r="I9738" t="s">
        <v>23464</v>
      </c>
      <c r="J9738" t="s">
        <v>310</v>
      </c>
      <c r="K9738" t="s">
        <v>2075</v>
      </c>
      <c r="M9738" t="s">
        <v>290</v>
      </c>
      <c r="N9738" t="s">
        <v>295</v>
      </c>
      <c r="R9738" t="b">
        <v>0</v>
      </c>
      <c r="S9738" t="b">
        <v>0</v>
      </c>
      <c r="T9738" t="s">
        <v>426</v>
      </c>
      <c r="U9738">
        <v>1</v>
      </c>
      <c r="V9738" s="32" t="s">
        <v>23373</v>
      </c>
      <c r="W9738" t="s">
        <v>23374</v>
      </c>
      <c r="X9738" t="s">
        <v>282</v>
      </c>
      <c r="Y9738" t="s">
        <v>311</v>
      </c>
      <c r="Z9738" t="s">
        <v>284</v>
      </c>
      <c r="AB9738"/>
      <c r="AD9738" s="27" t="s">
        <v>2075</v>
      </c>
      <c r="AF9738" t="s">
        <v>290</v>
      </c>
      <c r="AH9738" t="s">
        <v>1943</v>
      </c>
      <c r="AI9738" t="s">
        <v>18677</v>
      </c>
      <c r="AJ9738" t="s">
        <v>18678</v>
      </c>
      <c r="AK9738" t="s">
        <v>2082</v>
      </c>
      <c r="AL9738" s="12">
        <v>45705.380995370368</v>
      </c>
      <c r="AM9738" t="s">
        <v>291</v>
      </c>
    </row>
    <row r="9739" spans="1:39" ht="15" customHeight="1" x14ac:dyDescent="0.3">
      <c r="A9739" s="38" t="s">
        <v>23462</v>
      </c>
      <c r="B9739" t="s">
        <v>23463</v>
      </c>
      <c r="C9739" t="s">
        <v>2073</v>
      </c>
      <c r="D9739" t="s">
        <v>282</v>
      </c>
      <c r="E9739" t="s">
        <v>283</v>
      </c>
      <c r="H9739" t="s">
        <v>25626</v>
      </c>
      <c r="I9739" t="s">
        <v>23464</v>
      </c>
      <c r="J9739" t="s">
        <v>310</v>
      </c>
      <c r="K9739" t="s">
        <v>2075</v>
      </c>
      <c r="M9739" t="s">
        <v>290</v>
      </c>
      <c r="N9739" t="s">
        <v>295</v>
      </c>
      <c r="R9739" t="b">
        <v>0</v>
      </c>
      <c r="S9739" t="b">
        <v>0</v>
      </c>
      <c r="T9739" t="s">
        <v>426</v>
      </c>
      <c r="U9739">
        <v>1</v>
      </c>
      <c r="V9739" s="32" t="s">
        <v>18679</v>
      </c>
      <c r="W9739" t="s">
        <v>18680</v>
      </c>
      <c r="X9739" t="s">
        <v>282</v>
      </c>
      <c r="Y9739" t="s">
        <v>311</v>
      </c>
      <c r="Z9739" t="s">
        <v>284</v>
      </c>
      <c r="AB9739"/>
      <c r="AD9739" s="27" t="s">
        <v>2075</v>
      </c>
      <c r="AF9739" t="s">
        <v>290</v>
      </c>
      <c r="AH9739" t="s">
        <v>18672</v>
      </c>
      <c r="AI9739" t="s">
        <v>18673</v>
      </c>
      <c r="AJ9739" t="s">
        <v>18674</v>
      </c>
      <c r="AK9739" t="s">
        <v>2082</v>
      </c>
      <c r="AL9739" s="12">
        <v>45993.713194444441</v>
      </c>
    </row>
    <row r="9740" spans="1:39" ht="15" customHeight="1" x14ac:dyDescent="0.3">
      <c r="A9740" s="38" t="s">
        <v>22260</v>
      </c>
      <c r="B9740" t="s">
        <v>22261</v>
      </c>
      <c r="C9740" t="s">
        <v>2073</v>
      </c>
      <c r="D9740" t="s">
        <v>282</v>
      </c>
      <c r="H9740" t="s">
        <v>2032</v>
      </c>
      <c r="I9740" t="s">
        <v>22262</v>
      </c>
      <c r="J9740" t="s">
        <v>284</v>
      </c>
      <c r="K9740" t="s">
        <v>2075</v>
      </c>
      <c r="M9740" t="s">
        <v>290</v>
      </c>
      <c r="N9740" t="s">
        <v>365</v>
      </c>
      <c r="O9740" t="s">
        <v>2228</v>
      </c>
      <c r="Q9740" t="s">
        <v>344</v>
      </c>
      <c r="R9740" t="b">
        <v>0</v>
      </c>
      <c r="S9740" t="b">
        <v>0</v>
      </c>
      <c r="T9740" t="s">
        <v>426</v>
      </c>
      <c r="U9740">
        <v>1</v>
      </c>
      <c r="V9740" s="32" t="s">
        <v>6622</v>
      </c>
      <c r="W9740" t="s">
        <v>6623</v>
      </c>
      <c r="X9740" t="s">
        <v>282</v>
      </c>
      <c r="Y9740" t="s">
        <v>344</v>
      </c>
      <c r="Z9740" t="s">
        <v>284</v>
      </c>
      <c r="AB9740"/>
      <c r="AD9740" s="27" t="s">
        <v>2075</v>
      </c>
      <c r="AF9740" t="s">
        <v>290</v>
      </c>
      <c r="AH9740" t="s">
        <v>2169</v>
      </c>
      <c r="AI9740" t="s">
        <v>2170</v>
      </c>
      <c r="AJ9740" t="s">
        <v>2171</v>
      </c>
      <c r="AK9740" t="s">
        <v>2082</v>
      </c>
      <c r="AL9740" s="12">
        <v>46001.249513888892</v>
      </c>
    </row>
    <row r="9741" spans="1:39" ht="15" customHeight="1" x14ac:dyDescent="0.3">
      <c r="A9741" s="38" t="s">
        <v>22260</v>
      </c>
      <c r="B9741" t="s">
        <v>22261</v>
      </c>
      <c r="C9741" t="s">
        <v>2073</v>
      </c>
      <c r="D9741" t="s">
        <v>282</v>
      </c>
      <c r="H9741" t="s">
        <v>2032</v>
      </c>
      <c r="I9741" t="s">
        <v>22262</v>
      </c>
      <c r="J9741" t="s">
        <v>284</v>
      </c>
      <c r="K9741" t="s">
        <v>2075</v>
      </c>
      <c r="M9741" t="s">
        <v>290</v>
      </c>
      <c r="N9741" t="s">
        <v>365</v>
      </c>
      <c r="O9741" t="s">
        <v>2228</v>
      </c>
      <c r="Q9741" t="s">
        <v>344</v>
      </c>
      <c r="R9741" t="b">
        <v>0</v>
      </c>
      <c r="S9741" t="b">
        <v>0</v>
      </c>
      <c r="T9741" t="s">
        <v>426</v>
      </c>
      <c r="U9741">
        <v>1</v>
      </c>
      <c r="V9741" s="32" t="s">
        <v>6797</v>
      </c>
      <c r="W9741" t="s">
        <v>6798</v>
      </c>
      <c r="X9741" t="s">
        <v>282</v>
      </c>
      <c r="Y9741" t="s">
        <v>344</v>
      </c>
      <c r="Z9741" t="s">
        <v>284</v>
      </c>
      <c r="AB9741"/>
      <c r="AD9741" s="27" t="s">
        <v>3330</v>
      </c>
      <c r="AF9741" t="s">
        <v>290</v>
      </c>
      <c r="AH9741" t="s">
        <v>2016</v>
      </c>
      <c r="AI9741" t="s">
        <v>2088</v>
      </c>
      <c r="AJ9741" t="s">
        <v>2089</v>
      </c>
      <c r="AK9741" t="s">
        <v>2082</v>
      </c>
      <c r="AL9741" s="12">
        <v>45848.517777777779</v>
      </c>
    </row>
    <row r="9742" spans="1:39" ht="15" customHeight="1" x14ac:dyDescent="0.3">
      <c r="A9742" s="38" t="s">
        <v>22260</v>
      </c>
      <c r="B9742" t="s">
        <v>22261</v>
      </c>
      <c r="C9742" t="s">
        <v>2073</v>
      </c>
      <c r="D9742" t="s">
        <v>282</v>
      </c>
      <c r="H9742" t="s">
        <v>2032</v>
      </c>
      <c r="I9742" t="s">
        <v>22262</v>
      </c>
      <c r="J9742" t="s">
        <v>284</v>
      </c>
      <c r="K9742" t="s">
        <v>2075</v>
      </c>
      <c r="M9742" t="s">
        <v>290</v>
      </c>
      <c r="N9742" t="s">
        <v>365</v>
      </c>
      <c r="O9742" t="s">
        <v>2228</v>
      </c>
      <c r="R9742" t="b">
        <v>0</v>
      </c>
      <c r="S9742" t="b">
        <v>0</v>
      </c>
      <c r="T9742" t="s">
        <v>426</v>
      </c>
      <c r="U9742">
        <v>1</v>
      </c>
      <c r="V9742" s="32" t="s">
        <v>19736</v>
      </c>
      <c r="W9742" t="s">
        <v>19737</v>
      </c>
      <c r="X9742" t="s">
        <v>282</v>
      </c>
      <c r="Y9742" t="s">
        <v>311</v>
      </c>
      <c r="Z9742" t="s">
        <v>284</v>
      </c>
      <c r="AB9742"/>
      <c r="AD9742" s="27" t="s">
        <v>2075</v>
      </c>
      <c r="AF9742" t="s">
        <v>290</v>
      </c>
      <c r="AH9742" t="s">
        <v>2169</v>
      </c>
      <c r="AI9742" t="s">
        <v>2170</v>
      </c>
      <c r="AJ9742" t="s">
        <v>2171</v>
      </c>
      <c r="AK9742" t="s">
        <v>2082</v>
      </c>
      <c r="AL9742" s="12">
        <v>46001.253368055557</v>
      </c>
    </row>
    <row r="9743" spans="1:39" ht="15" customHeight="1" x14ac:dyDescent="0.3">
      <c r="A9743" s="38" t="s">
        <v>23320</v>
      </c>
      <c r="B9743" t="s">
        <v>23321</v>
      </c>
      <c r="C9743" t="s">
        <v>2073</v>
      </c>
      <c r="D9743" t="s">
        <v>282</v>
      </c>
      <c r="E9743" t="s">
        <v>283</v>
      </c>
      <c r="H9743" t="s">
        <v>318</v>
      </c>
      <c r="I9743" t="s">
        <v>23322</v>
      </c>
      <c r="J9743" t="s">
        <v>310</v>
      </c>
      <c r="K9743" t="s">
        <v>2094</v>
      </c>
      <c r="M9743" t="s">
        <v>290</v>
      </c>
      <c r="Q9743" t="s">
        <v>344</v>
      </c>
      <c r="R9743" t="b">
        <v>0</v>
      </c>
      <c r="S9743" t="b">
        <v>0</v>
      </c>
      <c r="T9743" t="s">
        <v>426</v>
      </c>
      <c r="U9743">
        <v>1</v>
      </c>
      <c r="V9743" s="32" t="s">
        <v>22066</v>
      </c>
      <c r="W9743" t="s">
        <v>22067</v>
      </c>
      <c r="X9743" t="s">
        <v>282</v>
      </c>
      <c r="Y9743" t="s">
        <v>344</v>
      </c>
      <c r="Z9743" t="s">
        <v>284</v>
      </c>
      <c r="AB9743"/>
      <c r="AD9743" s="27" t="s">
        <v>2214</v>
      </c>
      <c r="AF9743" t="s">
        <v>290</v>
      </c>
      <c r="AH9743" t="s">
        <v>371</v>
      </c>
      <c r="AI9743" t="s">
        <v>3206</v>
      </c>
      <c r="AJ9743" t="s">
        <v>3207</v>
      </c>
      <c r="AK9743" t="s">
        <v>2082</v>
      </c>
      <c r="AL9743" s="12">
        <v>45329.436747685184</v>
      </c>
    </row>
    <row r="9744" spans="1:39" ht="15" customHeight="1" x14ac:dyDescent="0.3">
      <c r="A9744" s="38" t="s">
        <v>23320</v>
      </c>
      <c r="B9744" t="s">
        <v>23321</v>
      </c>
      <c r="C9744" t="s">
        <v>2073</v>
      </c>
      <c r="D9744" t="s">
        <v>282</v>
      </c>
      <c r="E9744" t="s">
        <v>283</v>
      </c>
      <c r="H9744" t="s">
        <v>318</v>
      </c>
      <c r="I9744" t="s">
        <v>23322</v>
      </c>
      <c r="J9744" t="s">
        <v>310</v>
      </c>
      <c r="K9744" t="s">
        <v>2094</v>
      </c>
      <c r="M9744" t="s">
        <v>290</v>
      </c>
      <c r="Q9744" t="s">
        <v>344</v>
      </c>
      <c r="R9744" t="b">
        <v>0</v>
      </c>
      <c r="S9744" t="b">
        <v>0</v>
      </c>
      <c r="T9744" t="s">
        <v>426</v>
      </c>
      <c r="U9744">
        <v>1</v>
      </c>
      <c r="V9744" s="32" t="s">
        <v>22064</v>
      </c>
      <c r="W9744" t="s">
        <v>22065</v>
      </c>
      <c r="X9744" t="s">
        <v>282</v>
      </c>
      <c r="Y9744" t="s">
        <v>344</v>
      </c>
      <c r="Z9744" t="s">
        <v>284</v>
      </c>
      <c r="AA9744" t="s">
        <v>283</v>
      </c>
      <c r="AB9744"/>
      <c r="AD9744" s="27" t="s">
        <v>2075</v>
      </c>
      <c r="AF9744" t="s">
        <v>290</v>
      </c>
      <c r="AH9744" t="s">
        <v>1943</v>
      </c>
      <c r="AI9744" t="s">
        <v>18677</v>
      </c>
      <c r="AJ9744" t="s">
        <v>18678</v>
      </c>
      <c r="AK9744" t="s">
        <v>2082</v>
      </c>
      <c r="AL9744" s="12">
        <v>45701.472222222219</v>
      </c>
    </row>
    <row r="9745" spans="1:39" ht="15" customHeight="1" x14ac:dyDescent="0.3">
      <c r="A9745" s="38" t="s">
        <v>23320</v>
      </c>
      <c r="B9745" t="s">
        <v>23321</v>
      </c>
      <c r="C9745" t="s">
        <v>2073</v>
      </c>
      <c r="D9745" t="s">
        <v>282</v>
      </c>
      <c r="E9745" t="s">
        <v>283</v>
      </c>
      <c r="H9745" t="s">
        <v>318</v>
      </c>
      <c r="I9745" t="s">
        <v>23322</v>
      </c>
      <c r="J9745" t="s">
        <v>310</v>
      </c>
      <c r="K9745" t="s">
        <v>2094</v>
      </c>
      <c r="M9745" t="s">
        <v>290</v>
      </c>
      <c r="R9745" t="b">
        <v>0</v>
      </c>
      <c r="S9745" t="b">
        <v>0</v>
      </c>
      <c r="T9745" t="s">
        <v>426</v>
      </c>
      <c r="U9745">
        <v>1</v>
      </c>
      <c r="V9745" s="32" t="s">
        <v>18679</v>
      </c>
      <c r="W9745" t="s">
        <v>18680</v>
      </c>
      <c r="X9745" t="s">
        <v>282</v>
      </c>
      <c r="Y9745" t="s">
        <v>311</v>
      </c>
      <c r="Z9745" t="s">
        <v>284</v>
      </c>
      <c r="AB9745"/>
      <c r="AD9745" s="27" t="s">
        <v>2075</v>
      </c>
      <c r="AF9745" t="s">
        <v>290</v>
      </c>
      <c r="AH9745" t="s">
        <v>18672</v>
      </c>
      <c r="AI9745" t="s">
        <v>18673</v>
      </c>
      <c r="AJ9745" t="s">
        <v>18674</v>
      </c>
      <c r="AK9745" t="s">
        <v>2082</v>
      </c>
      <c r="AL9745" s="12">
        <v>45993.713194444441</v>
      </c>
    </row>
    <row r="9746" spans="1:39" ht="15" customHeight="1" x14ac:dyDescent="0.3">
      <c r="A9746" s="38" t="s">
        <v>22335</v>
      </c>
      <c r="B9746" t="s">
        <v>22336</v>
      </c>
      <c r="C9746" t="s">
        <v>2092</v>
      </c>
      <c r="D9746" t="s">
        <v>282</v>
      </c>
      <c r="E9746" t="s">
        <v>322</v>
      </c>
      <c r="G9746" t="s">
        <v>396</v>
      </c>
      <c r="H9746" t="s">
        <v>396</v>
      </c>
      <c r="I9746" t="s">
        <v>22337</v>
      </c>
      <c r="J9746" t="s">
        <v>284</v>
      </c>
      <c r="K9746" t="s">
        <v>2075</v>
      </c>
      <c r="M9746" t="s">
        <v>290</v>
      </c>
      <c r="N9746" t="s">
        <v>286</v>
      </c>
      <c r="O9746" t="s">
        <v>2076</v>
      </c>
      <c r="Q9746" t="s">
        <v>360</v>
      </c>
      <c r="R9746" t="b">
        <v>1</v>
      </c>
      <c r="S9746" t="b">
        <v>1</v>
      </c>
      <c r="T9746" t="s">
        <v>424</v>
      </c>
      <c r="U9746">
        <v>1</v>
      </c>
      <c r="V9746" s="32" t="s">
        <v>2235</v>
      </c>
      <c r="AB9746"/>
      <c r="AD9746" s="27"/>
    </row>
    <row r="9747" spans="1:39" ht="15" customHeight="1" x14ac:dyDescent="0.3">
      <c r="A9747" s="38" t="s">
        <v>23680</v>
      </c>
      <c r="B9747" t="s">
        <v>23681</v>
      </c>
      <c r="C9747" t="s">
        <v>2092</v>
      </c>
      <c r="D9747" t="s">
        <v>282</v>
      </c>
      <c r="E9747" t="s">
        <v>337</v>
      </c>
      <c r="G9747" t="s">
        <v>371</v>
      </c>
      <c r="H9747" t="s">
        <v>371</v>
      </c>
      <c r="I9747" t="s">
        <v>25968</v>
      </c>
      <c r="J9747" t="s">
        <v>284</v>
      </c>
      <c r="K9747" t="s">
        <v>2075</v>
      </c>
      <c r="M9747" t="s">
        <v>294</v>
      </c>
      <c r="N9747" t="s">
        <v>295</v>
      </c>
      <c r="O9747" t="s">
        <v>2076</v>
      </c>
      <c r="Q9747" t="s">
        <v>288</v>
      </c>
      <c r="R9747" t="b">
        <v>0</v>
      </c>
      <c r="S9747" t="b">
        <v>0</v>
      </c>
      <c r="T9747" t="s">
        <v>25455</v>
      </c>
      <c r="U9747" t="s">
        <v>2234</v>
      </c>
      <c r="V9747" s="32" t="s">
        <v>5167</v>
      </c>
      <c r="W9747" t="s">
        <v>5168</v>
      </c>
      <c r="X9747" t="s">
        <v>282</v>
      </c>
      <c r="Y9747" t="s">
        <v>288</v>
      </c>
      <c r="Z9747" t="s">
        <v>284</v>
      </c>
      <c r="AA9747" t="s">
        <v>337</v>
      </c>
      <c r="AB9747"/>
      <c r="AD9747" s="27" t="s">
        <v>2075</v>
      </c>
      <c r="AE9747" t="s">
        <v>26225</v>
      </c>
      <c r="AF9747" t="s">
        <v>290</v>
      </c>
      <c r="AH9747" t="s">
        <v>617</v>
      </c>
      <c r="AI9747" t="s">
        <v>26094</v>
      </c>
      <c r="AJ9747" t="s">
        <v>26095</v>
      </c>
      <c r="AK9747" t="s">
        <v>3160</v>
      </c>
      <c r="AL9747" s="12">
        <v>46114.446319444447</v>
      </c>
      <c r="AM9747" t="s">
        <v>291</v>
      </c>
    </row>
    <row r="9748" spans="1:39" ht="15" customHeight="1" x14ac:dyDescent="0.3">
      <c r="A9748" s="38" t="s">
        <v>22338</v>
      </c>
      <c r="B9748" t="s">
        <v>22339</v>
      </c>
      <c r="C9748" t="s">
        <v>2092</v>
      </c>
      <c r="D9748" t="s">
        <v>282</v>
      </c>
      <c r="E9748" t="s">
        <v>25500</v>
      </c>
      <c r="G9748" t="s">
        <v>396</v>
      </c>
      <c r="H9748" t="s">
        <v>396</v>
      </c>
      <c r="I9748" t="s">
        <v>22340</v>
      </c>
      <c r="J9748" t="s">
        <v>284</v>
      </c>
      <c r="K9748" t="s">
        <v>2075</v>
      </c>
      <c r="M9748" t="s">
        <v>290</v>
      </c>
      <c r="N9748" t="s">
        <v>286</v>
      </c>
      <c r="O9748" t="s">
        <v>2076</v>
      </c>
      <c r="Q9748" t="s">
        <v>360</v>
      </c>
      <c r="R9748" t="b">
        <v>1</v>
      </c>
      <c r="S9748" t="b">
        <v>1</v>
      </c>
      <c r="T9748" t="s">
        <v>424</v>
      </c>
      <c r="U9748">
        <v>1</v>
      </c>
      <c r="V9748" s="32" t="s">
        <v>2235</v>
      </c>
      <c r="AB9748"/>
      <c r="AD9748" s="27"/>
    </row>
    <row r="9749" spans="1:39" ht="15" customHeight="1" x14ac:dyDescent="0.3">
      <c r="A9749" s="38" t="s">
        <v>22232</v>
      </c>
      <c r="B9749" t="s">
        <v>22233</v>
      </c>
      <c r="C9749" t="s">
        <v>2092</v>
      </c>
      <c r="D9749" t="s">
        <v>282</v>
      </c>
      <c r="E9749" t="s">
        <v>25508</v>
      </c>
      <c r="G9749" t="s">
        <v>396</v>
      </c>
      <c r="H9749" t="s">
        <v>396</v>
      </c>
      <c r="I9749" t="s">
        <v>22234</v>
      </c>
      <c r="J9749" t="s">
        <v>284</v>
      </c>
      <c r="K9749" t="s">
        <v>2075</v>
      </c>
      <c r="M9749" t="s">
        <v>290</v>
      </c>
      <c r="N9749" t="s">
        <v>286</v>
      </c>
      <c r="O9749" t="s">
        <v>2076</v>
      </c>
      <c r="Q9749" t="s">
        <v>360</v>
      </c>
      <c r="R9749" t="b">
        <v>1</v>
      </c>
      <c r="S9749" t="b">
        <v>1</v>
      </c>
      <c r="T9749" t="s">
        <v>424</v>
      </c>
      <c r="U9749">
        <v>1</v>
      </c>
      <c r="V9749" s="32" t="s">
        <v>2235</v>
      </c>
      <c r="AB9749"/>
      <c r="AD9749" s="27"/>
    </row>
    <row r="9750" spans="1:39" ht="15" customHeight="1" x14ac:dyDescent="0.3">
      <c r="A9750" s="38" t="s">
        <v>23498</v>
      </c>
      <c r="B9750" t="s">
        <v>23499</v>
      </c>
      <c r="C9750" t="s">
        <v>2073</v>
      </c>
      <c r="D9750" t="s">
        <v>282</v>
      </c>
      <c r="E9750" t="s">
        <v>283</v>
      </c>
      <c r="H9750" t="s">
        <v>25632</v>
      </c>
      <c r="I9750" t="s">
        <v>23500</v>
      </c>
      <c r="J9750" t="s">
        <v>284</v>
      </c>
      <c r="K9750" t="s">
        <v>2075</v>
      </c>
      <c r="M9750" t="s">
        <v>290</v>
      </c>
      <c r="N9750" t="s">
        <v>365</v>
      </c>
      <c r="O9750" t="s">
        <v>2076</v>
      </c>
      <c r="Q9750" t="s">
        <v>344</v>
      </c>
      <c r="R9750" t="b">
        <v>0</v>
      </c>
      <c r="S9750" t="b">
        <v>0</v>
      </c>
      <c r="T9750" t="s">
        <v>426</v>
      </c>
      <c r="U9750">
        <v>1</v>
      </c>
      <c r="V9750" s="32" t="s">
        <v>22066</v>
      </c>
      <c r="W9750" t="s">
        <v>22067</v>
      </c>
      <c r="X9750" t="s">
        <v>282</v>
      </c>
      <c r="Y9750" t="s">
        <v>344</v>
      </c>
      <c r="Z9750" t="s">
        <v>284</v>
      </c>
      <c r="AB9750"/>
      <c r="AD9750" s="27" t="s">
        <v>2214</v>
      </c>
      <c r="AF9750" t="s">
        <v>290</v>
      </c>
      <c r="AH9750" t="s">
        <v>371</v>
      </c>
      <c r="AI9750" t="s">
        <v>3206</v>
      </c>
      <c r="AJ9750" t="s">
        <v>3207</v>
      </c>
      <c r="AK9750" t="s">
        <v>2082</v>
      </c>
      <c r="AL9750" s="12">
        <v>45329.436747685184</v>
      </c>
    </row>
    <row r="9751" spans="1:39" ht="15" customHeight="1" x14ac:dyDescent="0.3">
      <c r="A9751" s="38" t="s">
        <v>23498</v>
      </c>
      <c r="B9751" t="s">
        <v>23499</v>
      </c>
      <c r="C9751" t="s">
        <v>2073</v>
      </c>
      <c r="D9751" t="s">
        <v>282</v>
      </c>
      <c r="E9751" t="s">
        <v>283</v>
      </c>
      <c r="H9751" t="s">
        <v>25632</v>
      </c>
      <c r="I9751" t="s">
        <v>23500</v>
      </c>
      <c r="J9751" t="s">
        <v>284</v>
      </c>
      <c r="K9751" t="s">
        <v>2075</v>
      </c>
      <c r="M9751" t="s">
        <v>290</v>
      </c>
      <c r="N9751" t="s">
        <v>365</v>
      </c>
      <c r="O9751" t="s">
        <v>2076</v>
      </c>
      <c r="Q9751" t="s">
        <v>344</v>
      </c>
      <c r="R9751" t="b">
        <v>0</v>
      </c>
      <c r="S9751" t="b">
        <v>0</v>
      </c>
      <c r="T9751" t="s">
        <v>426</v>
      </c>
      <c r="U9751">
        <v>1</v>
      </c>
      <c r="V9751" s="32" t="s">
        <v>22064</v>
      </c>
      <c r="W9751" t="s">
        <v>22065</v>
      </c>
      <c r="X9751" t="s">
        <v>282</v>
      </c>
      <c r="Y9751" t="s">
        <v>344</v>
      </c>
      <c r="Z9751" t="s">
        <v>284</v>
      </c>
      <c r="AA9751" t="s">
        <v>283</v>
      </c>
      <c r="AB9751"/>
      <c r="AD9751" s="27" t="s">
        <v>2075</v>
      </c>
      <c r="AF9751" t="s">
        <v>290</v>
      </c>
      <c r="AH9751" t="s">
        <v>1943</v>
      </c>
      <c r="AI9751" t="s">
        <v>18677</v>
      </c>
      <c r="AJ9751" t="s">
        <v>18678</v>
      </c>
      <c r="AK9751" t="s">
        <v>2082</v>
      </c>
      <c r="AL9751" s="12">
        <v>45701.472222222219</v>
      </c>
    </row>
    <row r="9752" spans="1:39" ht="15" customHeight="1" x14ac:dyDescent="0.3">
      <c r="A9752" s="38" t="s">
        <v>23498</v>
      </c>
      <c r="B9752" t="s">
        <v>23499</v>
      </c>
      <c r="C9752" t="s">
        <v>2073</v>
      </c>
      <c r="D9752" t="s">
        <v>282</v>
      </c>
      <c r="E9752" t="s">
        <v>283</v>
      </c>
      <c r="H9752" t="s">
        <v>25632</v>
      </c>
      <c r="I9752" t="s">
        <v>23500</v>
      </c>
      <c r="J9752" t="s">
        <v>284</v>
      </c>
      <c r="K9752" t="s">
        <v>2075</v>
      </c>
      <c r="M9752" t="s">
        <v>290</v>
      </c>
      <c r="N9752" t="s">
        <v>365</v>
      </c>
      <c r="O9752" t="s">
        <v>2076</v>
      </c>
      <c r="R9752" t="b">
        <v>0</v>
      </c>
      <c r="S9752" t="b">
        <v>0</v>
      </c>
      <c r="T9752" t="s">
        <v>426</v>
      </c>
      <c r="U9752">
        <v>1</v>
      </c>
      <c r="V9752" s="32" t="s">
        <v>18679</v>
      </c>
      <c r="W9752" t="s">
        <v>18680</v>
      </c>
      <c r="X9752" t="s">
        <v>282</v>
      </c>
      <c r="Y9752" t="s">
        <v>311</v>
      </c>
      <c r="Z9752" t="s">
        <v>284</v>
      </c>
      <c r="AB9752"/>
      <c r="AD9752" s="27" t="s">
        <v>2075</v>
      </c>
      <c r="AF9752" t="s">
        <v>290</v>
      </c>
      <c r="AH9752" t="s">
        <v>18672</v>
      </c>
      <c r="AI9752" t="s">
        <v>18673</v>
      </c>
      <c r="AJ9752" t="s">
        <v>18674</v>
      </c>
      <c r="AK9752" t="s">
        <v>2082</v>
      </c>
      <c r="AL9752" s="12">
        <v>45993.713194444441</v>
      </c>
    </row>
    <row r="9753" spans="1:39" ht="15" customHeight="1" x14ac:dyDescent="0.3">
      <c r="A9753" s="38" t="s">
        <v>22341</v>
      </c>
      <c r="B9753" t="s">
        <v>22342</v>
      </c>
      <c r="C9753" t="s">
        <v>2092</v>
      </c>
      <c r="D9753" t="s">
        <v>282</v>
      </c>
      <c r="E9753" t="s">
        <v>25521</v>
      </c>
      <c r="G9753" t="s">
        <v>396</v>
      </c>
      <c r="H9753" t="s">
        <v>396</v>
      </c>
      <c r="I9753" t="s">
        <v>22343</v>
      </c>
      <c r="J9753" t="s">
        <v>284</v>
      </c>
      <c r="K9753" t="s">
        <v>2075</v>
      </c>
      <c r="M9753" t="s">
        <v>290</v>
      </c>
      <c r="N9753" t="s">
        <v>286</v>
      </c>
      <c r="O9753" t="s">
        <v>2076</v>
      </c>
      <c r="Q9753" t="s">
        <v>360</v>
      </c>
      <c r="R9753" t="b">
        <v>1</v>
      </c>
      <c r="S9753" t="b">
        <v>1</v>
      </c>
      <c r="T9753" t="s">
        <v>424</v>
      </c>
      <c r="U9753">
        <v>1</v>
      </c>
      <c r="V9753" s="32" t="s">
        <v>2235</v>
      </c>
      <c r="AB9753"/>
      <c r="AD9753" s="27"/>
    </row>
    <row r="9754" spans="1:39" ht="15" customHeight="1" x14ac:dyDescent="0.3">
      <c r="A9754" s="38" t="s">
        <v>22272</v>
      </c>
      <c r="B9754" t="s">
        <v>22273</v>
      </c>
      <c r="C9754" t="s">
        <v>2073</v>
      </c>
      <c r="D9754" t="s">
        <v>282</v>
      </c>
      <c r="I9754" t="s">
        <v>22274</v>
      </c>
      <c r="J9754" t="s">
        <v>284</v>
      </c>
      <c r="K9754" t="s">
        <v>2075</v>
      </c>
      <c r="M9754" t="s">
        <v>290</v>
      </c>
      <c r="N9754" t="s">
        <v>365</v>
      </c>
      <c r="O9754" t="s">
        <v>2228</v>
      </c>
      <c r="Q9754" t="s">
        <v>344</v>
      </c>
      <c r="R9754" t="b">
        <v>0</v>
      </c>
      <c r="S9754" t="b">
        <v>0</v>
      </c>
      <c r="T9754" t="s">
        <v>426</v>
      </c>
      <c r="U9754">
        <v>1</v>
      </c>
      <c r="V9754" s="32" t="s">
        <v>6622</v>
      </c>
      <c r="W9754" t="s">
        <v>6623</v>
      </c>
      <c r="X9754" t="s">
        <v>282</v>
      </c>
      <c r="Y9754" t="s">
        <v>344</v>
      </c>
      <c r="Z9754" t="s">
        <v>284</v>
      </c>
      <c r="AB9754"/>
      <c r="AD9754" s="27" t="s">
        <v>2075</v>
      </c>
      <c r="AF9754" t="s">
        <v>290</v>
      </c>
      <c r="AH9754" t="s">
        <v>2169</v>
      </c>
      <c r="AI9754" t="s">
        <v>2170</v>
      </c>
      <c r="AJ9754" t="s">
        <v>2171</v>
      </c>
      <c r="AK9754" t="s">
        <v>2082</v>
      </c>
      <c r="AL9754" s="12">
        <v>46001.249513888892</v>
      </c>
    </row>
    <row r="9755" spans="1:39" ht="15" customHeight="1" x14ac:dyDescent="0.3">
      <c r="A9755" s="38" t="s">
        <v>22272</v>
      </c>
      <c r="B9755" t="s">
        <v>22273</v>
      </c>
      <c r="C9755" t="s">
        <v>2073</v>
      </c>
      <c r="D9755" t="s">
        <v>282</v>
      </c>
      <c r="I9755" t="s">
        <v>22274</v>
      </c>
      <c r="J9755" t="s">
        <v>284</v>
      </c>
      <c r="K9755" t="s">
        <v>2075</v>
      </c>
      <c r="M9755" t="s">
        <v>290</v>
      </c>
      <c r="N9755" t="s">
        <v>365</v>
      </c>
      <c r="O9755" t="s">
        <v>2228</v>
      </c>
      <c r="Q9755" t="s">
        <v>344</v>
      </c>
      <c r="R9755" t="b">
        <v>0</v>
      </c>
      <c r="S9755" t="b">
        <v>0</v>
      </c>
      <c r="T9755" t="s">
        <v>426</v>
      </c>
      <c r="U9755">
        <v>1</v>
      </c>
      <c r="V9755" s="32" t="s">
        <v>6797</v>
      </c>
      <c r="W9755" t="s">
        <v>6798</v>
      </c>
      <c r="X9755" t="s">
        <v>282</v>
      </c>
      <c r="Y9755" t="s">
        <v>344</v>
      </c>
      <c r="Z9755" t="s">
        <v>284</v>
      </c>
      <c r="AB9755"/>
      <c r="AD9755" s="27" t="s">
        <v>3330</v>
      </c>
      <c r="AF9755" t="s">
        <v>290</v>
      </c>
      <c r="AH9755" t="s">
        <v>2016</v>
      </c>
      <c r="AI9755" t="s">
        <v>2088</v>
      </c>
      <c r="AJ9755" t="s">
        <v>2089</v>
      </c>
      <c r="AK9755" t="s">
        <v>2082</v>
      </c>
      <c r="AL9755" s="12">
        <v>45848.517777777779</v>
      </c>
    </row>
    <row r="9756" spans="1:39" ht="15" customHeight="1" x14ac:dyDescent="0.3">
      <c r="A9756" s="38" t="s">
        <v>22272</v>
      </c>
      <c r="B9756" t="s">
        <v>22273</v>
      </c>
      <c r="C9756" t="s">
        <v>2073</v>
      </c>
      <c r="D9756" t="s">
        <v>282</v>
      </c>
      <c r="I9756" t="s">
        <v>22274</v>
      </c>
      <c r="J9756" t="s">
        <v>284</v>
      </c>
      <c r="K9756" t="s">
        <v>2075</v>
      </c>
      <c r="M9756" t="s">
        <v>290</v>
      </c>
      <c r="N9756" t="s">
        <v>365</v>
      </c>
      <c r="O9756" t="s">
        <v>2228</v>
      </c>
      <c r="R9756" t="b">
        <v>0</v>
      </c>
      <c r="S9756" t="b">
        <v>0</v>
      </c>
      <c r="T9756" t="s">
        <v>426</v>
      </c>
      <c r="U9756">
        <v>1</v>
      </c>
      <c r="V9756" s="32" t="s">
        <v>19736</v>
      </c>
      <c r="W9756" t="s">
        <v>19737</v>
      </c>
      <c r="X9756" t="s">
        <v>282</v>
      </c>
      <c r="Y9756" t="s">
        <v>311</v>
      </c>
      <c r="Z9756" t="s">
        <v>284</v>
      </c>
      <c r="AB9756"/>
      <c r="AD9756" s="27" t="s">
        <v>2075</v>
      </c>
      <c r="AF9756" t="s">
        <v>290</v>
      </c>
      <c r="AH9756" t="s">
        <v>2169</v>
      </c>
      <c r="AI9756" t="s">
        <v>2170</v>
      </c>
      <c r="AJ9756" t="s">
        <v>2171</v>
      </c>
      <c r="AK9756" t="s">
        <v>2082</v>
      </c>
      <c r="AL9756" s="12">
        <v>46001.253368055557</v>
      </c>
    </row>
    <row r="9757" spans="1:39" ht="15" customHeight="1" x14ac:dyDescent="0.3">
      <c r="A9757" s="38" t="s">
        <v>22147</v>
      </c>
      <c r="B9757" t="s">
        <v>22148</v>
      </c>
      <c r="C9757" t="s">
        <v>2092</v>
      </c>
      <c r="D9757" t="s">
        <v>282</v>
      </c>
      <c r="E9757" t="s">
        <v>322</v>
      </c>
      <c r="G9757" t="s">
        <v>372</v>
      </c>
      <c r="H9757" t="s">
        <v>372</v>
      </c>
      <c r="I9757" t="s">
        <v>22149</v>
      </c>
      <c r="J9757" t="s">
        <v>284</v>
      </c>
      <c r="K9757" t="s">
        <v>2075</v>
      </c>
      <c r="M9757" t="s">
        <v>290</v>
      </c>
      <c r="N9757" t="s">
        <v>286</v>
      </c>
      <c r="O9757" t="s">
        <v>2076</v>
      </c>
      <c r="R9757" t="b">
        <v>1</v>
      </c>
      <c r="S9757" t="b">
        <v>1</v>
      </c>
      <c r="T9757" t="s">
        <v>25454</v>
      </c>
      <c r="U9757" t="s">
        <v>2234</v>
      </c>
      <c r="V9757" s="32" t="s">
        <v>9319</v>
      </c>
      <c r="W9757" t="s">
        <v>9320</v>
      </c>
      <c r="X9757" t="s">
        <v>282</v>
      </c>
      <c r="Y9757" t="s">
        <v>288</v>
      </c>
      <c r="Z9757" t="s">
        <v>284</v>
      </c>
      <c r="AA9757" t="s">
        <v>322</v>
      </c>
      <c r="AB9757"/>
      <c r="AD9757" s="27" t="s">
        <v>2075</v>
      </c>
      <c r="AE9757" t="s">
        <v>347</v>
      </c>
      <c r="AF9757" t="s">
        <v>290</v>
      </c>
      <c r="AH9757" t="s">
        <v>617</v>
      </c>
      <c r="AI9757" t="s">
        <v>26094</v>
      </c>
      <c r="AJ9757" t="s">
        <v>26095</v>
      </c>
      <c r="AK9757" t="s">
        <v>2082</v>
      </c>
      <c r="AL9757" s="12">
        <v>46114.376608796294</v>
      </c>
      <c r="AM9757" t="s">
        <v>309</v>
      </c>
    </row>
    <row r="9758" spans="1:39" ht="15" customHeight="1" x14ac:dyDescent="0.3">
      <c r="A9758" s="38" t="s">
        <v>22123</v>
      </c>
      <c r="B9758" t="s">
        <v>22124</v>
      </c>
      <c r="C9758" t="s">
        <v>2092</v>
      </c>
      <c r="D9758" t="s">
        <v>282</v>
      </c>
      <c r="E9758" t="s">
        <v>322</v>
      </c>
      <c r="G9758" t="s">
        <v>396</v>
      </c>
      <c r="H9758" t="s">
        <v>396</v>
      </c>
      <c r="I9758" t="s">
        <v>22125</v>
      </c>
      <c r="J9758" t="s">
        <v>325</v>
      </c>
      <c r="K9758" t="s">
        <v>2075</v>
      </c>
      <c r="M9758" t="s">
        <v>290</v>
      </c>
      <c r="N9758" t="s">
        <v>286</v>
      </c>
      <c r="O9758" t="s">
        <v>2076</v>
      </c>
      <c r="Q9758" t="s">
        <v>360</v>
      </c>
      <c r="R9758" t="b">
        <v>1</v>
      </c>
      <c r="S9758" t="b">
        <v>1</v>
      </c>
      <c r="T9758" t="s">
        <v>424</v>
      </c>
      <c r="U9758">
        <v>1</v>
      </c>
      <c r="V9758" s="32" t="s">
        <v>2235</v>
      </c>
      <c r="AB9758"/>
      <c r="AD9758" s="27"/>
    </row>
    <row r="9759" spans="1:39" ht="15" customHeight="1" x14ac:dyDescent="0.3">
      <c r="A9759" s="38" t="s">
        <v>23510</v>
      </c>
      <c r="B9759" t="s">
        <v>23511</v>
      </c>
      <c r="C9759" t="s">
        <v>2073</v>
      </c>
      <c r="D9759" t="s">
        <v>282</v>
      </c>
      <c r="E9759" t="s">
        <v>283</v>
      </c>
      <c r="H9759" t="s">
        <v>318</v>
      </c>
      <c r="I9759" t="s">
        <v>23512</v>
      </c>
      <c r="J9759" t="s">
        <v>310</v>
      </c>
      <c r="K9759" t="s">
        <v>2094</v>
      </c>
      <c r="M9759" t="s">
        <v>290</v>
      </c>
      <c r="Q9759" t="s">
        <v>344</v>
      </c>
      <c r="R9759" t="b">
        <v>0</v>
      </c>
      <c r="S9759" t="b">
        <v>0</v>
      </c>
      <c r="T9759" t="s">
        <v>426</v>
      </c>
      <c r="U9759">
        <v>1</v>
      </c>
      <c r="V9759" s="32" t="s">
        <v>22216</v>
      </c>
      <c r="W9759" t="s">
        <v>22217</v>
      </c>
      <c r="X9759" t="s">
        <v>282</v>
      </c>
      <c r="Y9759" t="s">
        <v>344</v>
      </c>
      <c r="Z9759" t="s">
        <v>284</v>
      </c>
      <c r="AA9759" t="s">
        <v>283</v>
      </c>
      <c r="AB9759"/>
      <c r="AD9759" s="27" t="s">
        <v>2075</v>
      </c>
      <c r="AF9759" t="s">
        <v>290</v>
      </c>
      <c r="AH9759" t="s">
        <v>1943</v>
      </c>
      <c r="AI9759" t="s">
        <v>18677</v>
      </c>
      <c r="AJ9759" t="s">
        <v>18678</v>
      </c>
      <c r="AK9759" t="s">
        <v>2082</v>
      </c>
      <c r="AL9759" s="12">
        <v>45701.515393518515</v>
      </c>
    </row>
    <row r="9760" spans="1:39" ht="15" customHeight="1" x14ac:dyDescent="0.3">
      <c r="A9760" s="38" t="s">
        <v>23510</v>
      </c>
      <c r="B9760" t="s">
        <v>23511</v>
      </c>
      <c r="C9760" t="s">
        <v>2073</v>
      </c>
      <c r="D9760" t="s">
        <v>282</v>
      </c>
      <c r="E9760" t="s">
        <v>283</v>
      </c>
      <c r="H9760" t="s">
        <v>318</v>
      </c>
      <c r="I9760" t="s">
        <v>23512</v>
      </c>
      <c r="J9760" t="s">
        <v>310</v>
      </c>
      <c r="K9760" t="s">
        <v>2094</v>
      </c>
      <c r="M9760" t="s">
        <v>290</v>
      </c>
      <c r="Q9760" t="s">
        <v>344</v>
      </c>
      <c r="R9760" t="b">
        <v>0</v>
      </c>
      <c r="S9760" t="b">
        <v>0</v>
      </c>
      <c r="T9760" t="s">
        <v>426</v>
      </c>
      <c r="U9760">
        <v>1</v>
      </c>
      <c r="V9760" s="32" t="s">
        <v>22218</v>
      </c>
      <c r="W9760" t="s">
        <v>22219</v>
      </c>
      <c r="X9760" t="s">
        <v>282</v>
      </c>
      <c r="Y9760" t="s">
        <v>344</v>
      </c>
      <c r="Z9760" t="s">
        <v>310</v>
      </c>
      <c r="AB9760"/>
      <c r="AD9760" s="27" t="s">
        <v>2094</v>
      </c>
      <c r="AF9760" t="s">
        <v>290</v>
      </c>
      <c r="AH9760" t="s">
        <v>371</v>
      </c>
      <c r="AI9760" t="s">
        <v>3206</v>
      </c>
      <c r="AJ9760" t="s">
        <v>3207</v>
      </c>
      <c r="AK9760" t="s">
        <v>2082</v>
      </c>
      <c r="AL9760" s="12">
        <v>45329.493483796294</v>
      </c>
    </row>
    <row r="9761" spans="1:39" ht="15" customHeight="1" x14ac:dyDescent="0.3">
      <c r="A9761" s="38" t="s">
        <v>23510</v>
      </c>
      <c r="B9761" t="s">
        <v>23511</v>
      </c>
      <c r="C9761" t="s">
        <v>2073</v>
      </c>
      <c r="D9761" t="s">
        <v>282</v>
      </c>
      <c r="E9761" t="s">
        <v>283</v>
      </c>
      <c r="H9761" t="s">
        <v>318</v>
      </c>
      <c r="I9761" t="s">
        <v>23512</v>
      </c>
      <c r="J9761" t="s">
        <v>310</v>
      </c>
      <c r="K9761" t="s">
        <v>2094</v>
      </c>
      <c r="M9761" t="s">
        <v>290</v>
      </c>
      <c r="R9761" t="b">
        <v>0</v>
      </c>
      <c r="S9761" t="b">
        <v>0</v>
      </c>
      <c r="T9761" t="s">
        <v>426</v>
      </c>
      <c r="U9761">
        <v>1</v>
      </c>
      <c r="V9761" s="32" t="s">
        <v>18679</v>
      </c>
      <c r="W9761" t="s">
        <v>18680</v>
      </c>
      <c r="X9761" t="s">
        <v>282</v>
      </c>
      <c r="Y9761" t="s">
        <v>311</v>
      </c>
      <c r="Z9761" t="s">
        <v>284</v>
      </c>
      <c r="AB9761"/>
      <c r="AD9761" s="27" t="s">
        <v>2075</v>
      </c>
      <c r="AF9761" t="s">
        <v>290</v>
      </c>
      <c r="AH9761" t="s">
        <v>18672</v>
      </c>
      <c r="AI9761" t="s">
        <v>18673</v>
      </c>
      <c r="AJ9761" t="s">
        <v>18674</v>
      </c>
      <c r="AK9761" t="s">
        <v>2082</v>
      </c>
      <c r="AL9761" s="12">
        <v>45993.713194444441</v>
      </c>
    </row>
    <row r="9762" spans="1:39" ht="15" customHeight="1" x14ac:dyDescent="0.3">
      <c r="A9762" s="38" t="s">
        <v>22085</v>
      </c>
      <c r="B9762" t="s">
        <v>22086</v>
      </c>
      <c r="C9762" t="s">
        <v>2073</v>
      </c>
      <c r="D9762" t="s">
        <v>282</v>
      </c>
      <c r="I9762" t="s">
        <v>22087</v>
      </c>
      <c r="J9762" t="s">
        <v>284</v>
      </c>
      <c r="K9762" t="s">
        <v>2075</v>
      </c>
      <c r="M9762" t="s">
        <v>373</v>
      </c>
      <c r="N9762" t="s">
        <v>286</v>
      </c>
      <c r="O9762" t="s">
        <v>2076</v>
      </c>
      <c r="Q9762" t="s">
        <v>344</v>
      </c>
      <c r="R9762" t="b">
        <v>0</v>
      </c>
      <c r="S9762" t="b">
        <v>0</v>
      </c>
      <c r="T9762" t="s">
        <v>426</v>
      </c>
      <c r="U9762">
        <v>1</v>
      </c>
      <c r="V9762" s="32" t="s">
        <v>20021</v>
      </c>
      <c r="W9762" t="s">
        <v>20018</v>
      </c>
      <c r="X9762" t="s">
        <v>282</v>
      </c>
      <c r="Y9762" t="s">
        <v>344</v>
      </c>
      <c r="Z9762" t="s">
        <v>284</v>
      </c>
      <c r="AB9762"/>
      <c r="AD9762" s="27" t="s">
        <v>3330</v>
      </c>
      <c r="AF9762" t="s">
        <v>373</v>
      </c>
      <c r="AH9762" t="s">
        <v>1999</v>
      </c>
      <c r="AI9762" t="s">
        <v>7863</v>
      </c>
      <c r="AJ9762" t="s">
        <v>7864</v>
      </c>
      <c r="AK9762" t="s">
        <v>2082</v>
      </c>
      <c r="AL9762" s="12">
        <v>45695.463483796295</v>
      </c>
    </row>
    <row r="9763" spans="1:39" ht="15" customHeight="1" x14ac:dyDescent="0.3">
      <c r="A9763" s="38" t="s">
        <v>22085</v>
      </c>
      <c r="B9763" t="s">
        <v>22086</v>
      </c>
      <c r="C9763" t="s">
        <v>2073</v>
      </c>
      <c r="D9763" t="s">
        <v>282</v>
      </c>
      <c r="I9763" t="s">
        <v>22087</v>
      </c>
      <c r="J9763" t="s">
        <v>284</v>
      </c>
      <c r="K9763" t="s">
        <v>2075</v>
      </c>
      <c r="M9763" t="s">
        <v>373</v>
      </c>
      <c r="N9763" t="s">
        <v>286</v>
      </c>
      <c r="O9763" t="s">
        <v>2076</v>
      </c>
      <c r="Q9763" t="s">
        <v>344</v>
      </c>
      <c r="R9763" t="b">
        <v>0</v>
      </c>
      <c r="S9763" t="b">
        <v>0</v>
      </c>
      <c r="T9763" t="s">
        <v>426</v>
      </c>
      <c r="U9763">
        <v>1</v>
      </c>
      <c r="V9763" s="32" t="s">
        <v>20017</v>
      </c>
      <c r="W9763" t="s">
        <v>20018</v>
      </c>
      <c r="X9763" t="s">
        <v>282</v>
      </c>
      <c r="Y9763" t="s">
        <v>344</v>
      </c>
      <c r="Z9763" t="s">
        <v>284</v>
      </c>
      <c r="AB9763"/>
      <c r="AD9763" s="27" t="s">
        <v>2075</v>
      </c>
      <c r="AF9763" t="s">
        <v>373</v>
      </c>
      <c r="AH9763" t="s">
        <v>2012</v>
      </c>
      <c r="AI9763" t="s">
        <v>2121</v>
      </c>
      <c r="AJ9763" t="s">
        <v>2122</v>
      </c>
      <c r="AK9763" t="s">
        <v>2082</v>
      </c>
      <c r="AL9763" s="12">
        <v>45888.393888888888</v>
      </c>
    </row>
    <row r="9764" spans="1:39" ht="15" customHeight="1" x14ac:dyDescent="0.3">
      <c r="A9764" s="38" t="s">
        <v>23615</v>
      </c>
      <c r="B9764" t="s">
        <v>23616</v>
      </c>
      <c r="C9764" t="s">
        <v>2073</v>
      </c>
      <c r="D9764" t="s">
        <v>282</v>
      </c>
      <c r="E9764" t="s">
        <v>283</v>
      </c>
      <c r="H9764" t="s">
        <v>25632</v>
      </c>
      <c r="I9764" t="s">
        <v>23617</v>
      </c>
      <c r="J9764" t="s">
        <v>284</v>
      </c>
      <c r="K9764" t="s">
        <v>2075</v>
      </c>
      <c r="M9764" t="s">
        <v>290</v>
      </c>
      <c r="N9764" t="s">
        <v>365</v>
      </c>
      <c r="O9764" t="s">
        <v>2076</v>
      </c>
      <c r="Q9764" t="s">
        <v>344</v>
      </c>
      <c r="R9764" t="b">
        <v>0</v>
      </c>
      <c r="S9764" t="b">
        <v>0</v>
      </c>
      <c r="T9764" t="s">
        <v>426</v>
      </c>
      <c r="U9764">
        <v>1</v>
      </c>
      <c r="V9764" s="32" t="s">
        <v>23371</v>
      </c>
      <c r="W9764" t="s">
        <v>23372</v>
      </c>
      <c r="X9764" t="s">
        <v>282</v>
      </c>
      <c r="Y9764" t="s">
        <v>344</v>
      </c>
      <c r="Z9764" t="s">
        <v>284</v>
      </c>
      <c r="AA9764" t="s">
        <v>283</v>
      </c>
      <c r="AB9764"/>
      <c r="AD9764" s="27" t="s">
        <v>2075</v>
      </c>
      <c r="AF9764" t="s">
        <v>290</v>
      </c>
      <c r="AH9764" t="s">
        <v>18672</v>
      </c>
      <c r="AI9764" t="s">
        <v>18673</v>
      </c>
      <c r="AJ9764" t="s">
        <v>18674</v>
      </c>
      <c r="AK9764" t="s">
        <v>2082</v>
      </c>
      <c r="AL9764" s="12">
        <v>45964.772523148145</v>
      </c>
    </row>
    <row r="9765" spans="1:39" ht="15" customHeight="1" x14ac:dyDescent="0.3">
      <c r="A9765" s="38" t="s">
        <v>23615</v>
      </c>
      <c r="B9765" t="s">
        <v>23616</v>
      </c>
      <c r="C9765" t="s">
        <v>2073</v>
      </c>
      <c r="D9765" t="s">
        <v>282</v>
      </c>
      <c r="E9765" t="s">
        <v>283</v>
      </c>
      <c r="H9765" t="s">
        <v>25632</v>
      </c>
      <c r="I9765" t="s">
        <v>23617</v>
      </c>
      <c r="J9765" t="s">
        <v>284</v>
      </c>
      <c r="K9765" t="s">
        <v>2075</v>
      </c>
      <c r="M9765" t="s">
        <v>290</v>
      </c>
      <c r="N9765" t="s">
        <v>365</v>
      </c>
      <c r="O9765" t="s">
        <v>2076</v>
      </c>
      <c r="R9765" t="b">
        <v>0</v>
      </c>
      <c r="S9765" t="b">
        <v>0</v>
      </c>
      <c r="T9765" t="s">
        <v>426</v>
      </c>
      <c r="U9765">
        <v>1</v>
      </c>
      <c r="V9765" s="32" t="s">
        <v>23373</v>
      </c>
      <c r="W9765" t="s">
        <v>23374</v>
      </c>
      <c r="X9765" t="s">
        <v>282</v>
      </c>
      <c r="Y9765" t="s">
        <v>311</v>
      </c>
      <c r="Z9765" t="s">
        <v>284</v>
      </c>
      <c r="AB9765"/>
      <c r="AD9765" s="27" t="s">
        <v>2075</v>
      </c>
      <c r="AF9765" t="s">
        <v>290</v>
      </c>
      <c r="AH9765" t="s">
        <v>1943</v>
      </c>
      <c r="AI9765" t="s">
        <v>18677</v>
      </c>
      <c r="AJ9765" t="s">
        <v>18678</v>
      </c>
      <c r="AK9765" t="s">
        <v>2082</v>
      </c>
      <c r="AL9765" s="12">
        <v>45705.380995370368</v>
      </c>
      <c r="AM9765" t="s">
        <v>291</v>
      </c>
    </row>
    <row r="9766" spans="1:39" ht="15" customHeight="1" x14ac:dyDescent="0.3">
      <c r="A9766" s="38" t="s">
        <v>23615</v>
      </c>
      <c r="B9766" t="s">
        <v>23616</v>
      </c>
      <c r="C9766" t="s">
        <v>2073</v>
      </c>
      <c r="D9766" t="s">
        <v>282</v>
      </c>
      <c r="E9766" t="s">
        <v>283</v>
      </c>
      <c r="H9766" t="s">
        <v>25632</v>
      </c>
      <c r="I9766" t="s">
        <v>23617</v>
      </c>
      <c r="J9766" t="s">
        <v>284</v>
      </c>
      <c r="K9766" t="s">
        <v>2075</v>
      </c>
      <c r="M9766" t="s">
        <v>290</v>
      </c>
      <c r="N9766" t="s">
        <v>365</v>
      </c>
      <c r="O9766" t="s">
        <v>2076</v>
      </c>
      <c r="R9766" t="b">
        <v>0</v>
      </c>
      <c r="S9766" t="b">
        <v>0</v>
      </c>
      <c r="T9766" t="s">
        <v>426</v>
      </c>
      <c r="U9766">
        <v>1</v>
      </c>
      <c r="V9766" s="32" t="s">
        <v>18679</v>
      </c>
      <c r="W9766" t="s">
        <v>18680</v>
      </c>
      <c r="X9766" t="s">
        <v>282</v>
      </c>
      <c r="Y9766" t="s">
        <v>311</v>
      </c>
      <c r="Z9766" t="s">
        <v>284</v>
      </c>
      <c r="AB9766"/>
      <c r="AD9766" s="27" t="s">
        <v>2075</v>
      </c>
      <c r="AF9766" t="s">
        <v>290</v>
      </c>
      <c r="AH9766" t="s">
        <v>18672</v>
      </c>
      <c r="AI9766" t="s">
        <v>18673</v>
      </c>
      <c r="AJ9766" t="s">
        <v>18674</v>
      </c>
      <c r="AK9766" t="s">
        <v>2082</v>
      </c>
      <c r="AL9766" s="12">
        <v>45993.713194444441</v>
      </c>
    </row>
    <row r="9767" spans="1:39" ht="15" customHeight="1" x14ac:dyDescent="0.3">
      <c r="A9767" s="38" t="s">
        <v>23589</v>
      </c>
      <c r="B9767" t="s">
        <v>23590</v>
      </c>
      <c r="C9767" t="s">
        <v>2092</v>
      </c>
      <c r="D9767" t="s">
        <v>282</v>
      </c>
      <c r="E9767" t="s">
        <v>283</v>
      </c>
      <c r="G9767" t="s">
        <v>396</v>
      </c>
      <c r="H9767" t="s">
        <v>396</v>
      </c>
      <c r="I9767" t="s">
        <v>23591</v>
      </c>
      <c r="J9767" t="s">
        <v>284</v>
      </c>
      <c r="K9767" t="s">
        <v>2075</v>
      </c>
      <c r="M9767" t="s">
        <v>330</v>
      </c>
      <c r="N9767" t="s">
        <v>355</v>
      </c>
      <c r="O9767" t="s">
        <v>2076</v>
      </c>
      <c r="Q9767" t="s">
        <v>380</v>
      </c>
      <c r="R9767" t="b">
        <v>1</v>
      </c>
      <c r="S9767" t="b">
        <v>1</v>
      </c>
      <c r="T9767" t="s">
        <v>424</v>
      </c>
      <c r="U9767">
        <v>1</v>
      </c>
      <c r="V9767" s="32" t="s">
        <v>12273</v>
      </c>
      <c r="W9767" t="s">
        <v>7520</v>
      </c>
      <c r="X9767" t="s">
        <v>282</v>
      </c>
      <c r="Y9767" t="s">
        <v>380</v>
      </c>
      <c r="Z9767" t="s">
        <v>284</v>
      </c>
      <c r="AB9767"/>
      <c r="AD9767" s="27" t="s">
        <v>2512</v>
      </c>
      <c r="AE9767" t="s">
        <v>347</v>
      </c>
      <c r="AF9767" t="s">
        <v>330</v>
      </c>
      <c r="AH9767" t="s">
        <v>725</v>
      </c>
      <c r="AI9767" t="s">
        <v>4446</v>
      </c>
      <c r="AJ9767" t="s">
        <v>4447</v>
      </c>
      <c r="AK9767" t="s">
        <v>2082</v>
      </c>
      <c r="AL9767" s="12">
        <v>45616.682789351849</v>
      </c>
      <c r="AM9767" t="s">
        <v>291</v>
      </c>
    </row>
    <row r="9768" spans="1:39" ht="15" customHeight="1" x14ac:dyDescent="0.3">
      <c r="A9768" s="38" t="s">
        <v>23589</v>
      </c>
      <c r="B9768" t="s">
        <v>23590</v>
      </c>
      <c r="C9768" t="s">
        <v>2092</v>
      </c>
      <c r="D9768" t="s">
        <v>282</v>
      </c>
      <c r="E9768" t="s">
        <v>283</v>
      </c>
      <c r="G9768" t="s">
        <v>396</v>
      </c>
      <c r="H9768" t="s">
        <v>396</v>
      </c>
      <c r="I9768" t="s">
        <v>23591</v>
      </c>
      <c r="J9768" t="s">
        <v>284</v>
      </c>
      <c r="K9768" t="s">
        <v>2075</v>
      </c>
      <c r="M9768" t="s">
        <v>330</v>
      </c>
      <c r="N9768" t="s">
        <v>355</v>
      </c>
      <c r="O9768" t="s">
        <v>2076</v>
      </c>
      <c r="Q9768" t="s">
        <v>380</v>
      </c>
      <c r="R9768" t="b">
        <v>1</v>
      </c>
      <c r="S9768" t="b">
        <v>1</v>
      </c>
      <c r="T9768" t="s">
        <v>424</v>
      </c>
      <c r="U9768">
        <v>1</v>
      </c>
      <c r="V9768" s="32" t="s">
        <v>12274</v>
      </c>
      <c r="W9768" t="s">
        <v>12275</v>
      </c>
      <c r="X9768" t="s">
        <v>282</v>
      </c>
      <c r="Y9768" t="s">
        <v>380</v>
      </c>
      <c r="Z9768" t="s">
        <v>284</v>
      </c>
      <c r="AB9768"/>
      <c r="AD9768" s="27" t="s">
        <v>3330</v>
      </c>
      <c r="AE9768" t="s">
        <v>347</v>
      </c>
      <c r="AF9768" t="s">
        <v>330</v>
      </c>
      <c r="AH9768" t="s">
        <v>725</v>
      </c>
      <c r="AI9768" t="s">
        <v>4450</v>
      </c>
      <c r="AJ9768" t="s">
        <v>4451</v>
      </c>
      <c r="AK9768" t="s">
        <v>2082</v>
      </c>
      <c r="AL9768" s="12">
        <v>45482.87641203704</v>
      </c>
      <c r="AM9768" t="s">
        <v>291</v>
      </c>
    </row>
    <row r="9769" spans="1:39" ht="15" customHeight="1" x14ac:dyDescent="0.3">
      <c r="A9769" s="38" t="s">
        <v>23589</v>
      </c>
      <c r="B9769" t="s">
        <v>23590</v>
      </c>
      <c r="C9769" t="s">
        <v>2092</v>
      </c>
      <c r="D9769" t="s">
        <v>282</v>
      </c>
      <c r="E9769" t="s">
        <v>283</v>
      </c>
      <c r="G9769" t="s">
        <v>396</v>
      </c>
      <c r="H9769" t="s">
        <v>396</v>
      </c>
      <c r="I9769" t="s">
        <v>23591</v>
      </c>
      <c r="J9769" t="s">
        <v>284</v>
      </c>
      <c r="K9769" t="s">
        <v>2075</v>
      </c>
      <c r="M9769" t="s">
        <v>330</v>
      </c>
      <c r="N9769" t="s">
        <v>355</v>
      </c>
      <c r="O9769" t="s">
        <v>2076</v>
      </c>
      <c r="Q9769" t="s">
        <v>380</v>
      </c>
      <c r="R9769" t="b">
        <v>1</v>
      </c>
      <c r="S9769" t="b">
        <v>1</v>
      </c>
      <c r="T9769" t="s">
        <v>424</v>
      </c>
      <c r="U9769">
        <v>1</v>
      </c>
      <c r="V9769" s="32" t="s">
        <v>7519</v>
      </c>
      <c r="W9769" t="s">
        <v>7520</v>
      </c>
      <c r="X9769" t="s">
        <v>282</v>
      </c>
      <c r="Y9769" t="s">
        <v>380</v>
      </c>
      <c r="Z9769" t="s">
        <v>284</v>
      </c>
      <c r="AB9769"/>
      <c r="AD9769" s="27" t="s">
        <v>4453</v>
      </c>
      <c r="AF9769" t="s">
        <v>330</v>
      </c>
      <c r="AH9769" t="s">
        <v>725</v>
      </c>
      <c r="AI9769" t="s">
        <v>4454</v>
      </c>
      <c r="AJ9769" t="s">
        <v>4455</v>
      </c>
      <c r="AK9769" t="s">
        <v>2082</v>
      </c>
      <c r="AL9769" s="12">
        <v>45629.763321759259</v>
      </c>
      <c r="AM9769" t="s">
        <v>291</v>
      </c>
    </row>
    <row r="9770" spans="1:39" ht="15" customHeight="1" x14ac:dyDescent="0.3">
      <c r="A9770" s="38" t="s">
        <v>23589</v>
      </c>
      <c r="B9770" t="s">
        <v>23590</v>
      </c>
      <c r="C9770" t="s">
        <v>2092</v>
      </c>
      <c r="D9770" t="s">
        <v>282</v>
      </c>
      <c r="E9770" t="s">
        <v>283</v>
      </c>
      <c r="G9770" t="s">
        <v>396</v>
      </c>
      <c r="H9770" t="s">
        <v>396</v>
      </c>
      <c r="I9770" t="s">
        <v>23591</v>
      </c>
      <c r="J9770" t="s">
        <v>284</v>
      </c>
      <c r="K9770" t="s">
        <v>2075</v>
      </c>
      <c r="M9770" t="s">
        <v>330</v>
      </c>
      <c r="N9770" t="s">
        <v>355</v>
      </c>
      <c r="O9770" t="s">
        <v>2076</v>
      </c>
      <c r="Q9770" t="s">
        <v>360</v>
      </c>
      <c r="R9770" t="b">
        <v>1</v>
      </c>
      <c r="S9770" t="b">
        <v>1</v>
      </c>
      <c r="T9770" t="s">
        <v>424</v>
      </c>
      <c r="U9770">
        <v>1</v>
      </c>
      <c r="V9770" s="32" t="s">
        <v>2235</v>
      </c>
      <c r="AB9770"/>
      <c r="AD9770" s="27"/>
    </row>
    <row r="9771" spans="1:39" ht="15" customHeight="1" x14ac:dyDescent="0.3">
      <c r="A9771" s="38" t="s">
        <v>22071</v>
      </c>
      <c r="B9771" t="s">
        <v>22072</v>
      </c>
      <c r="C9771" t="s">
        <v>2092</v>
      </c>
      <c r="D9771" t="s">
        <v>282</v>
      </c>
      <c r="E9771" t="s">
        <v>304</v>
      </c>
      <c r="G9771" t="s">
        <v>25587</v>
      </c>
      <c r="H9771" t="s">
        <v>25594</v>
      </c>
      <c r="I9771" t="s">
        <v>22073</v>
      </c>
      <c r="J9771" t="s">
        <v>284</v>
      </c>
      <c r="K9771" t="s">
        <v>2094</v>
      </c>
      <c r="M9771" t="s">
        <v>285</v>
      </c>
      <c r="N9771" t="s">
        <v>286</v>
      </c>
      <c r="O9771" t="s">
        <v>2076</v>
      </c>
      <c r="Q9771" t="s">
        <v>288</v>
      </c>
      <c r="R9771" t="b">
        <v>0</v>
      </c>
      <c r="S9771" t="b">
        <v>0</v>
      </c>
      <c r="T9771" t="s">
        <v>25455</v>
      </c>
      <c r="U9771" t="s">
        <v>2234</v>
      </c>
      <c r="V9771" s="32" t="s">
        <v>7601</v>
      </c>
      <c r="W9771" t="s">
        <v>7305</v>
      </c>
      <c r="X9771" t="s">
        <v>282</v>
      </c>
      <c r="Y9771" t="s">
        <v>288</v>
      </c>
      <c r="Z9771" t="s">
        <v>284</v>
      </c>
      <c r="AA9771" t="s">
        <v>304</v>
      </c>
      <c r="AB9771"/>
      <c r="AD9771" s="27" t="s">
        <v>2094</v>
      </c>
      <c r="AE9771" t="s">
        <v>289</v>
      </c>
      <c r="AF9771" t="s">
        <v>285</v>
      </c>
      <c r="AH9771" t="s">
        <v>657</v>
      </c>
      <c r="AI9771" t="s">
        <v>26082</v>
      </c>
      <c r="AJ9771" t="s">
        <v>26086</v>
      </c>
      <c r="AK9771" t="s">
        <v>2082</v>
      </c>
      <c r="AL9771" s="12">
        <v>46107.227256944447</v>
      </c>
      <c r="AM9771" t="s">
        <v>309</v>
      </c>
    </row>
    <row r="9772" spans="1:39" ht="15" customHeight="1" x14ac:dyDescent="0.3">
      <c r="A9772" s="38" t="s">
        <v>22144</v>
      </c>
      <c r="B9772" t="s">
        <v>22145</v>
      </c>
      <c r="C9772" t="s">
        <v>2092</v>
      </c>
      <c r="D9772" t="s">
        <v>282</v>
      </c>
      <c r="E9772" t="s">
        <v>322</v>
      </c>
      <c r="G9772" t="s">
        <v>396</v>
      </c>
      <c r="H9772" t="s">
        <v>396</v>
      </c>
      <c r="I9772" t="s">
        <v>22146</v>
      </c>
      <c r="J9772" t="s">
        <v>284</v>
      </c>
      <c r="K9772" t="s">
        <v>2075</v>
      </c>
      <c r="M9772" t="s">
        <v>290</v>
      </c>
      <c r="N9772" t="s">
        <v>286</v>
      </c>
      <c r="O9772" t="s">
        <v>2076</v>
      </c>
      <c r="Q9772" t="s">
        <v>360</v>
      </c>
      <c r="R9772" t="b">
        <v>1</v>
      </c>
      <c r="S9772" t="b">
        <v>1</v>
      </c>
      <c r="T9772" t="s">
        <v>424</v>
      </c>
      <c r="U9772">
        <v>1</v>
      </c>
      <c r="V9772" s="32" t="s">
        <v>2235</v>
      </c>
      <c r="AB9772"/>
      <c r="AD9772" s="27"/>
    </row>
    <row r="9773" spans="1:39" ht="15" customHeight="1" x14ac:dyDescent="0.3">
      <c r="A9773" s="38" t="s">
        <v>23513</v>
      </c>
      <c r="B9773" t="s">
        <v>23514</v>
      </c>
      <c r="C9773" t="s">
        <v>2073</v>
      </c>
      <c r="D9773" t="s">
        <v>282</v>
      </c>
      <c r="E9773" t="s">
        <v>283</v>
      </c>
      <c r="H9773" t="s">
        <v>25618</v>
      </c>
      <c r="I9773" t="s">
        <v>23515</v>
      </c>
      <c r="J9773" t="s">
        <v>310</v>
      </c>
      <c r="K9773" t="s">
        <v>2094</v>
      </c>
      <c r="M9773" t="s">
        <v>290</v>
      </c>
      <c r="N9773" t="s">
        <v>295</v>
      </c>
      <c r="O9773" t="s">
        <v>2076</v>
      </c>
      <c r="Q9773" t="s">
        <v>344</v>
      </c>
      <c r="R9773" t="b">
        <v>0</v>
      </c>
      <c r="S9773" t="b">
        <v>0</v>
      </c>
      <c r="T9773" t="s">
        <v>426</v>
      </c>
      <c r="U9773">
        <v>1</v>
      </c>
      <c r="V9773" s="32" t="s">
        <v>22066</v>
      </c>
      <c r="W9773" t="s">
        <v>22067</v>
      </c>
      <c r="X9773" t="s">
        <v>282</v>
      </c>
      <c r="Y9773" t="s">
        <v>344</v>
      </c>
      <c r="Z9773" t="s">
        <v>284</v>
      </c>
      <c r="AB9773"/>
      <c r="AD9773" s="27" t="s">
        <v>2214</v>
      </c>
      <c r="AF9773" t="s">
        <v>290</v>
      </c>
      <c r="AH9773" t="s">
        <v>371</v>
      </c>
      <c r="AI9773" t="s">
        <v>3206</v>
      </c>
      <c r="AJ9773" t="s">
        <v>3207</v>
      </c>
      <c r="AK9773" t="s">
        <v>2082</v>
      </c>
      <c r="AL9773" s="12">
        <v>45329.436747685184</v>
      </c>
    </row>
    <row r="9774" spans="1:39" ht="15" customHeight="1" x14ac:dyDescent="0.3">
      <c r="A9774" s="38" t="s">
        <v>23513</v>
      </c>
      <c r="B9774" t="s">
        <v>23514</v>
      </c>
      <c r="C9774" t="s">
        <v>2073</v>
      </c>
      <c r="D9774" t="s">
        <v>282</v>
      </c>
      <c r="E9774" t="s">
        <v>283</v>
      </c>
      <c r="H9774" t="s">
        <v>25618</v>
      </c>
      <c r="I9774" t="s">
        <v>23515</v>
      </c>
      <c r="J9774" t="s">
        <v>310</v>
      </c>
      <c r="K9774" t="s">
        <v>2094</v>
      </c>
      <c r="M9774" t="s">
        <v>290</v>
      </c>
      <c r="N9774" t="s">
        <v>295</v>
      </c>
      <c r="O9774" t="s">
        <v>2076</v>
      </c>
      <c r="Q9774" t="s">
        <v>344</v>
      </c>
      <c r="R9774" t="b">
        <v>0</v>
      </c>
      <c r="S9774" t="b">
        <v>0</v>
      </c>
      <c r="T9774" t="s">
        <v>426</v>
      </c>
      <c r="U9774">
        <v>1</v>
      </c>
      <c r="V9774" s="32" t="s">
        <v>22064</v>
      </c>
      <c r="W9774" t="s">
        <v>22065</v>
      </c>
      <c r="X9774" t="s">
        <v>282</v>
      </c>
      <c r="Y9774" t="s">
        <v>344</v>
      </c>
      <c r="Z9774" t="s">
        <v>284</v>
      </c>
      <c r="AA9774" t="s">
        <v>283</v>
      </c>
      <c r="AB9774"/>
      <c r="AD9774" s="27" t="s">
        <v>2075</v>
      </c>
      <c r="AF9774" t="s">
        <v>290</v>
      </c>
      <c r="AH9774" t="s">
        <v>1943</v>
      </c>
      <c r="AI9774" t="s">
        <v>18677</v>
      </c>
      <c r="AJ9774" t="s">
        <v>18678</v>
      </c>
      <c r="AK9774" t="s">
        <v>2082</v>
      </c>
      <c r="AL9774" s="12">
        <v>45701.472222222219</v>
      </c>
    </row>
    <row r="9775" spans="1:39" ht="15" customHeight="1" x14ac:dyDescent="0.3">
      <c r="A9775" s="38" t="s">
        <v>23513</v>
      </c>
      <c r="B9775" t="s">
        <v>23514</v>
      </c>
      <c r="C9775" t="s">
        <v>2073</v>
      </c>
      <c r="D9775" t="s">
        <v>282</v>
      </c>
      <c r="E9775" t="s">
        <v>283</v>
      </c>
      <c r="H9775" t="s">
        <v>25618</v>
      </c>
      <c r="I9775" t="s">
        <v>23515</v>
      </c>
      <c r="J9775" t="s">
        <v>310</v>
      </c>
      <c r="K9775" t="s">
        <v>2094</v>
      </c>
      <c r="M9775" t="s">
        <v>290</v>
      </c>
      <c r="N9775" t="s">
        <v>295</v>
      </c>
      <c r="O9775" t="s">
        <v>2076</v>
      </c>
      <c r="R9775" t="b">
        <v>0</v>
      </c>
      <c r="S9775" t="b">
        <v>0</v>
      </c>
      <c r="T9775" t="s">
        <v>426</v>
      </c>
      <c r="U9775">
        <v>1</v>
      </c>
      <c r="V9775" s="32" t="s">
        <v>18679</v>
      </c>
      <c r="W9775" t="s">
        <v>18680</v>
      </c>
      <c r="X9775" t="s">
        <v>282</v>
      </c>
      <c r="Y9775" t="s">
        <v>311</v>
      </c>
      <c r="Z9775" t="s">
        <v>284</v>
      </c>
      <c r="AB9775"/>
      <c r="AD9775" s="27" t="s">
        <v>2075</v>
      </c>
      <c r="AF9775" t="s">
        <v>290</v>
      </c>
      <c r="AH9775" t="s">
        <v>18672</v>
      </c>
      <c r="AI9775" t="s">
        <v>18673</v>
      </c>
      <c r="AJ9775" t="s">
        <v>18674</v>
      </c>
      <c r="AK9775" t="s">
        <v>2082</v>
      </c>
      <c r="AL9775" s="12">
        <v>45993.713194444441</v>
      </c>
    </row>
    <row r="9776" spans="1:39" ht="15" customHeight="1" x14ac:dyDescent="0.3">
      <c r="A9776" s="38" t="s">
        <v>22150</v>
      </c>
      <c r="B9776" t="s">
        <v>22151</v>
      </c>
      <c r="C9776" t="s">
        <v>2092</v>
      </c>
      <c r="D9776" t="s">
        <v>282</v>
      </c>
      <c r="E9776" t="s">
        <v>322</v>
      </c>
      <c r="G9776" t="s">
        <v>396</v>
      </c>
      <c r="H9776" t="s">
        <v>396</v>
      </c>
      <c r="I9776" t="s">
        <v>22152</v>
      </c>
      <c r="J9776" t="s">
        <v>284</v>
      </c>
      <c r="K9776" t="s">
        <v>2075</v>
      </c>
      <c r="M9776" t="s">
        <v>290</v>
      </c>
      <c r="N9776" t="s">
        <v>286</v>
      </c>
      <c r="O9776" t="s">
        <v>2076</v>
      </c>
      <c r="Q9776" t="s">
        <v>360</v>
      </c>
      <c r="R9776" t="b">
        <v>1</v>
      </c>
      <c r="S9776" t="b">
        <v>1</v>
      </c>
      <c r="T9776" t="s">
        <v>424</v>
      </c>
      <c r="U9776">
        <v>1</v>
      </c>
      <c r="V9776" s="32" t="s">
        <v>2235</v>
      </c>
      <c r="AB9776"/>
      <c r="AD9776" s="27"/>
    </row>
    <row r="9777" spans="1:39" ht="15" customHeight="1" x14ac:dyDescent="0.3">
      <c r="A9777" s="38" t="s">
        <v>23632</v>
      </c>
      <c r="B9777" t="s">
        <v>23633</v>
      </c>
      <c r="C9777" t="s">
        <v>2073</v>
      </c>
      <c r="D9777" t="s">
        <v>282</v>
      </c>
      <c r="E9777" t="s">
        <v>283</v>
      </c>
      <c r="H9777" t="s">
        <v>25617</v>
      </c>
      <c r="I9777" t="s">
        <v>23634</v>
      </c>
      <c r="J9777" t="s">
        <v>310</v>
      </c>
      <c r="K9777" t="s">
        <v>2075</v>
      </c>
      <c r="M9777" t="s">
        <v>290</v>
      </c>
      <c r="N9777" t="s">
        <v>295</v>
      </c>
      <c r="Q9777" t="s">
        <v>344</v>
      </c>
      <c r="R9777" t="b">
        <v>0</v>
      </c>
      <c r="S9777" t="b">
        <v>0</v>
      </c>
      <c r="T9777" t="s">
        <v>426</v>
      </c>
      <c r="U9777">
        <v>1</v>
      </c>
      <c r="V9777" s="32" t="s">
        <v>23371</v>
      </c>
      <c r="W9777" t="s">
        <v>23372</v>
      </c>
      <c r="X9777" t="s">
        <v>282</v>
      </c>
      <c r="Y9777" t="s">
        <v>344</v>
      </c>
      <c r="Z9777" t="s">
        <v>284</v>
      </c>
      <c r="AA9777" t="s">
        <v>283</v>
      </c>
      <c r="AB9777"/>
      <c r="AD9777" s="27" t="s">
        <v>2075</v>
      </c>
      <c r="AF9777" t="s">
        <v>290</v>
      </c>
      <c r="AH9777" t="s">
        <v>18672</v>
      </c>
      <c r="AI9777" t="s">
        <v>18673</v>
      </c>
      <c r="AJ9777" t="s">
        <v>18674</v>
      </c>
      <c r="AK9777" t="s">
        <v>2082</v>
      </c>
      <c r="AL9777" s="12">
        <v>45964.772523148145</v>
      </c>
    </row>
    <row r="9778" spans="1:39" ht="15" customHeight="1" x14ac:dyDescent="0.3">
      <c r="A9778" s="38" t="s">
        <v>23632</v>
      </c>
      <c r="B9778" t="s">
        <v>23633</v>
      </c>
      <c r="C9778" t="s">
        <v>2073</v>
      </c>
      <c r="D9778" t="s">
        <v>282</v>
      </c>
      <c r="E9778" t="s">
        <v>283</v>
      </c>
      <c r="H9778" t="s">
        <v>25617</v>
      </c>
      <c r="I9778" t="s">
        <v>23634</v>
      </c>
      <c r="J9778" t="s">
        <v>310</v>
      </c>
      <c r="K9778" t="s">
        <v>2075</v>
      </c>
      <c r="M9778" t="s">
        <v>290</v>
      </c>
      <c r="N9778" t="s">
        <v>295</v>
      </c>
      <c r="R9778" t="b">
        <v>0</v>
      </c>
      <c r="S9778" t="b">
        <v>0</v>
      </c>
      <c r="T9778" t="s">
        <v>426</v>
      </c>
      <c r="U9778">
        <v>1</v>
      </c>
      <c r="V9778" s="32" t="s">
        <v>23373</v>
      </c>
      <c r="W9778" t="s">
        <v>23374</v>
      </c>
      <c r="X9778" t="s">
        <v>282</v>
      </c>
      <c r="Y9778" t="s">
        <v>311</v>
      </c>
      <c r="Z9778" t="s">
        <v>284</v>
      </c>
      <c r="AB9778"/>
      <c r="AD9778" s="27" t="s">
        <v>2075</v>
      </c>
      <c r="AF9778" t="s">
        <v>290</v>
      </c>
      <c r="AH9778" t="s">
        <v>1943</v>
      </c>
      <c r="AI9778" t="s">
        <v>18677</v>
      </c>
      <c r="AJ9778" t="s">
        <v>18678</v>
      </c>
      <c r="AK9778" t="s">
        <v>2082</v>
      </c>
      <c r="AL9778" s="12">
        <v>45705.380995370368</v>
      </c>
      <c r="AM9778" t="s">
        <v>291</v>
      </c>
    </row>
    <row r="9779" spans="1:39" ht="15" customHeight="1" x14ac:dyDescent="0.3">
      <c r="A9779" s="38" t="s">
        <v>23632</v>
      </c>
      <c r="B9779" t="s">
        <v>23633</v>
      </c>
      <c r="C9779" t="s">
        <v>2073</v>
      </c>
      <c r="D9779" t="s">
        <v>282</v>
      </c>
      <c r="E9779" t="s">
        <v>283</v>
      </c>
      <c r="H9779" t="s">
        <v>25617</v>
      </c>
      <c r="I9779" t="s">
        <v>23634</v>
      </c>
      <c r="J9779" t="s">
        <v>310</v>
      </c>
      <c r="K9779" t="s">
        <v>2075</v>
      </c>
      <c r="M9779" t="s">
        <v>290</v>
      </c>
      <c r="N9779" t="s">
        <v>295</v>
      </c>
      <c r="R9779" t="b">
        <v>0</v>
      </c>
      <c r="S9779" t="b">
        <v>0</v>
      </c>
      <c r="T9779" t="s">
        <v>426</v>
      </c>
      <c r="U9779">
        <v>1</v>
      </c>
      <c r="V9779" s="32" t="s">
        <v>18679</v>
      </c>
      <c r="W9779" t="s">
        <v>18680</v>
      </c>
      <c r="X9779" t="s">
        <v>282</v>
      </c>
      <c r="Y9779" t="s">
        <v>311</v>
      </c>
      <c r="Z9779" t="s">
        <v>284</v>
      </c>
      <c r="AB9779"/>
      <c r="AD9779" s="27" t="s">
        <v>2075</v>
      </c>
      <c r="AF9779" t="s">
        <v>290</v>
      </c>
      <c r="AH9779" t="s">
        <v>18672</v>
      </c>
      <c r="AI9779" t="s">
        <v>18673</v>
      </c>
      <c r="AJ9779" t="s">
        <v>18674</v>
      </c>
      <c r="AK9779" t="s">
        <v>2082</v>
      </c>
      <c r="AL9779" s="12">
        <v>45993.713194444441</v>
      </c>
    </row>
    <row r="9780" spans="1:39" ht="15" customHeight="1" x14ac:dyDescent="0.3">
      <c r="A9780" s="38" t="s">
        <v>22114</v>
      </c>
      <c r="B9780" t="s">
        <v>22115</v>
      </c>
      <c r="C9780" t="s">
        <v>2073</v>
      </c>
      <c r="D9780" t="s">
        <v>282</v>
      </c>
      <c r="I9780" t="s">
        <v>22116</v>
      </c>
      <c r="J9780" t="s">
        <v>284</v>
      </c>
      <c r="K9780" t="s">
        <v>2075</v>
      </c>
      <c r="M9780" t="s">
        <v>373</v>
      </c>
      <c r="N9780" t="s">
        <v>286</v>
      </c>
      <c r="O9780" t="s">
        <v>2076</v>
      </c>
      <c r="Q9780" t="s">
        <v>344</v>
      </c>
      <c r="R9780" t="b">
        <v>0</v>
      </c>
      <c r="S9780" t="b">
        <v>0</v>
      </c>
      <c r="T9780" t="s">
        <v>426</v>
      </c>
      <c r="U9780">
        <v>1</v>
      </c>
      <c r="V9780" s="32" t="s">
        <v>20021</v>
      </c>
      <c r="W9780" t="s">
        <v>20018</v>
      </c>
      <c r="X9780" t="s">
        <v>282</v>
      </c>
      <c r="Y9780" t="s">
        <v>344</v>
      </c>
      <c r="Z9780" t="s">
        <v>284</v>
      </c>
      <c r="AB9780"/>
      <c r="AD9780" s="27" t="s">
        <v>3330</v>
      </c>
      <c r="AF9780" t="s">
        <v>373</v>
      </c>
      <c r="AH9780" t="s">
        <v>1999</v>
      </c>
      <c r="AI9780" t="s">
        <v>7863</v>
      </c>
      <c r="AJ9780" t="s">
        <v>7864</v>
      </c>
      <c r="AK9780" t="s">
        <v>2082</v>
      </c>
      <c r="AL9780" s="12">
        <v>45695.463483796295</v>
      </c>
    </row>
    <row r="9781" spans="1:39" ht="15" customHeight="1" x14ac:dyDescent="0.3">
      <c r="A9781" s="38" t="s">
        <v>22114</v>
      </c>
      <c r="B9781" t="s">
        <v>22115</v>
      </c>
      <c r="C9781" t="s">
        <v>2073</v>
      </c>
      <c r="D9781" t="s">
        <v>282</v>
      </c>
      <c r="I9781" t="s">
        <v>22116</v>
      </c>
      <c r="J9781" t="s">
        <v>284</v>
      </c>
      <c r="K9781" t="s">
        <v>2075</v>
      </c>
      <c r="M9781" t="s">
        <v>373</v>
      </c>
      <c r="N9781" t="s">
        <v>286</v>
      </c>
      <c r="O9781" t="s">
        <v>2076</v>
      </c>
      <c r="Q9781" t="s">
        <v>344</v>
      </c>
      <c r="R9781" t="b">
        <v>0</v>
      </c>
      <c r="S9781" t="b">
        <v>0</v>
      </c>
      <c r="T9781" t="s">
        <v>426</v>
      </c>
      <c r="U9781">
        <v>1</v>
      </c>
      <c r="V9781" s="32" t="s">
        <v>20017</v>
      </c>
      <c r="W9781" t="s">
        <v>20018</v>
      </c>
      <c r="X9781" t="s">
        <v>282</v>
      </c>
      <c r="Y9781" t="s">
        <v>344</v>
      </c>
      <c r="Z9781" t="s">
        <v>284</v>
      </c>
      <c r="AB9781"/>
      <c r="AD9781" s="27" t="s">
        <v>2075</v>
      </c>
      <c r="AF9781" t="s">
        <v>373</v>
      </c>
      <c r="AH9781" t="s">
        <v>2012</v>
      </c>
      <c r="AI9781" t="s">
        <v>2121</v>
      </c>
      <c r="AJ9781" t="s">
        <v>2122</v>
      </c>
      <c r="AK9781" t="s">
        <v>2082</v>
      </c>
      <c r="AL9781" s="12">
        <v>45888.393888888888</v>
      </c>
    </row>
    <row r="9782" spans="1:39" ht="15" customHeight="1" x14ac:dyDescent="0.3">
      <c r="A9782" s="38" t="s">
        <v>22156</v>
      </c>
      <c r="B9782" t="s">
        <v>22157</v>
      </c>
      <c r="C9782" t="s">
        <v>2092</v>
      </c>
      <c r="D9782" t="s">
        <v>282</v>
      </c>
      <c r="E9782" t="s">
        <v>25504</v>
      </c>
      <c r="G9782" t="s">
        <v>396</v>
      </c>
      <c r="H9782" t="s">
        <v>396</v>
      </c>
      <c r="I9782" t="s">
        <v>22158</v>
      </c>
      <c r="J9782" t="s">
        <v>284</v>
      </c>
      <c r="K9782" t="s">
        <v>2075</v>
      </c>
      <c r="M9782" t="s">
        <v>290</v>
      </c>
      <c r="N9782" t="s">
        <v>286</v>
      </c>
      <c r="O9782" t="s">
        <v>2076</v>
      </c>
      <c r="Q9782" t="s">
        <v>360</v>
      </c>
      <c r="R9782" t="b">
        <v>1</v>
      </c>
      <c r="S9782" t="b">
        <v>1</v>
      </c>
      <c r="T9782" t="s">
        <v>424</v>
      </c>
      <c r="U9782">
        <v>1</v>
      </c>
      <c r="V9782" s="32" t="s">
        <v>2235</v>
      </c>
      <c r="AB9782"/>
      <c r="AD9782" s="27"/>
    </row>
    <row r="9783" spans="1:39" ht="15" customHeight="1" x14ac:dyDescent="0.3">
      <c r="A9783" s="38" t="s">
        <v>22247</v>
      </c>
      <c r="B9783" t="s">
        <v>22248</v>
      </c>
      <c r="C9783" t="s">
        <v>2073</v>
      </c>
      <c r="D9783" t="s">
        <v>282</v>
      </c>
      <c r="E9783" t="s">
        <v>283</v>
      </c>
      <c r="H9783" t="s">
        <v>26184</v>
      </c>
      <c r="I9783" t="s">
        <v>22249</v>
      </c>
      <c r="J9783" t="s">
        <v>284</v>
      </c>
      <c r="K9783" t="s">
        <v>2094</v>
      </c>
      <c r="M9783" t="s">
        <v>290</v>
      </c>
      <c r="N9783" t="s">
        <v>295</v>
      </c>
      <c r="R9783" t="b">
        <v>0</v>
      </c>
      <c r="S9783" t="b">
        <v>0</v>
      </c>
      <c r="T9783" t="s">
        <v>426</v>
      </c>
      <c r="U9783">
        <v>1</v>
      </c>
      <c r="V9783" s="32" t="s">
        <v>22250</v>
      </c>
      <c r="W9783" t="s">
        <v>22251</v>
      </c>
      <c r="X9783" t="s">
        <v>282</v>
      </c>
      <c r="Y9783" t="s">
        <v>311</v>
      </c>
      <c r="Z9783" t="s">
        <v>284</v>
      </c>
      <c r="AA9783" t="s">
        <v>283</v>
      </c>
      <c r="AB9783"/>
      <c r="AD9783" s="27" t="s">
        <v>2075</v>
      </c>
      <c r="AF9783" t="s">
        <v>290</v>
      </c>
      <c r="AH9783" t="s">
        <v>18672</v>
      </c>
      <c r="AI9783" t="s">
        <v>18673</v>
      </c>
      <c r="AJ9783" t="s">
        <v>18674</v>
      </c>
      <c r="AK9783" t="s">
        <v>2082</v>
      </c>
      <c r="AL9783" s="12">
        <v>45957.596805555557</v>
      </c>
    </row>
    <row r="9784" spans="1:39" ht="15" customHeight="1" x14ac:dyDescent="0.3">
      <c r="A9784" s="38" t="s">
        <v>22247</v>
      </c>
      <c r="B9784" t="s">
        <v>22248</v>
      </c>
      <c r="C9784" t="s">
        <v>2073</v>
      </c>
      <c r="D9784" t="s">
        <v>282</v>
      </c>
      <c r="E9784" t="s">
        <v>283</v>
      </c>
      <c r="H9784" t="s">
        <v>26184</v>
      </c>
      <c r="I9784" t="s">
        <v>22249</v>
      </c>
      <c r="J9784" t="s">
        <v>284</v>
      </c>
      <c r="K9784" t="s">
        <v>2094</v>
      </c>
      <c r="M9784" t="s">
        <v>290</v>
      </c>
      <c r="N9784" t="s">
        <v>295</v>
      </c>
      <c r="Q9784" t="s">
        <v>344</v>
      </c>
      <c r="R9784" t="b">
        <v>0</v>
      </c>
      <c r="S9784" t="b">
        <v>0</v>
      </c>
      <c r="T9784" t="s">
        <v>426</v>
      </c>
      <c r="U9784">
        <v>1</v>
      </c>
      <c r="V9784" s="32" t="s">
        <v>22252</v>
      </c>
      <c r="W9784" t="s">
        <v>22253</v>
      </c>
      <c r="X9784" t="s">
        <v>282</v>
      </c>
      <c r="Y9784" t="s">
        <v>344</v>
      </c>
      <c r="Z9784" t="s">
        <v>284</v>
      </c>
      <c r="AA9784" t="s">
        <v>283</v>
      </c>
      <c r="AB9784"/>
      <c r="AD9784" s="27" t="s">
        <v>2075</v>
      </c>
      <c r="AF9784" t="s">
        <v>290</v>
      </c>
      <c r="AH9784" t="s">
        <v>18672</v>
      </c>
      <c r="AI9784" t="s">
        <v>18673</v>
      </c>
      <c r="AJ9784" t="s">
        <v>18674</v>
      </c>
      <c r="AK9784" t="s">
        <v>2082</v>
      </c>
      <c r="AL9784" s="12">
        <v>45957.552777777775</v>
      </c>
    </row>
    <row r="9785" spans="1:39" ht="15" customHeight="1" x14ac:dyDescent="0.3">
      <c r="A9785" s="38" t="s">
        <v>22247</v>
      </c>
      <c r="B9785" t="s">
        <v>22248</v>
      </c>
      <c r="C9785" t="s">
        <v>2073</v>
      </c>
      <c r="D9785" t="s">
        <v>282</v>
      </c>
      <c r="E9785" t="s">
        <v>283</v>
      </c>
      <c r="H9785" t="s">
        <v>26184</v>
      </c>
      <c r="I9785" t="s">
        <v>22249</v>
      </c>
      <c r="J9785" t="s">
        <v>284</v>
      </c>
      <c r="K9785" t="s">
        <v>2094</v>
      </c>
      <c r="M9785" t="s">
        <v>290</v>
      </c>
      <c r="N9785" t="s">
        <v>295</v>
      </c>
      <c r="R9785" t="b">
        <v>0</v>
      </c>
      <c r="S9785" t="b">
        <v>0</v>
      </c>
      <c r="T9785" t="s">
        <v>426</v>
      </c>
      <c r="U9785">
        <v>1</v>
      </c>
      <c r="V9785" s="32" t="s">
        <v>18679</v>
      </c>
      <c r="W9785" t="s">
        <v>18680</v>
      </c>
      <c r="X9785" t="s">
        <v>282</v>
      </c>
      <c r="Y9785" t="s">
        <v>311</v>
      </c>
      <c r="Z9785" t="s">
        <v>284</v>
      </c>
      <c r="AB9785"/>
      <c r="AD9785" s="27" t="s">
        <v>2075</v>
      </c>
      <c r="AF9785" t="s">
        <v>290</v>
      </c>
      <c r="AH9785" t="s">
        <v>18672</v>
      </c>
      <c r="AI9785" t="s">
        <v>18673</v>
      </c>
      <c r="AJ9785" t="s">
        <v>18674</v>
      </c>
      <c r="AK9785" t="s">
        <v>2082</v>
      </c>
      <c r="AL9785" s="12">
        <v>45993.713194444441</v>
      </c>
    </row>
    <row r="9786" spans="1:39" ht="15" customHeight="1" x14ac:dyDescent="0.3">
      <c r="A9786" s="38" t="s">
        <v>22101</v>
      </c>
      <c r="B9786" t="s">
        <v>22102</v>
      </c>
      <c r="C9786" t="s">
        <v>2073</v>
      </c>
      <c r="D9786" t="s">
        <v>282</v>
      </c>
      <c r="E9786" t="s">
        <v>299</v>
      </c>
      <c r="H9786" t="s">
        <v>340</v>
      </c>
      <c r="I9786" t="s">
        <v>22103</v>
      </c>
      <c r="J9786" t="s">
        <v>284</v>
      </c>
      <c r="K9786" t="s">
        <v>2075</v>
      </c>
      <c r="M9786" t="s">
        <v>290</v>
      </c>
      <c r="N9786" t="s">
        <v>365</v>
      </c>
      <c r="O9786" t="s">
        <v>2076</v>
      </c>
      <c r="Q9786" t="s">
        <v>305</v>
      </c>
      <c r="R9786" t="b">
        <v>0</v>
      </c>
      <c r="S9786" t="b">
        <v>0</v>
      </c>
      <c r="T9786" t="s">
        <v>426</v>
      </c>
      <c r="U9786">
        <v>1</v>
      </c>
      <c r="V9786" s="32" t="s">
        <v>20603</v>
      </c>
      <c r="W9786" t="s">
        <v>20604</v>
      </c>
      <c r="X9786" t="s">
        <v>282</v>
      </c>
      <c r="Y9786" t="s">
        <v>305</v>
      </c>
      <c r="Z9786" t="s">
        <v>284</v>
      </c>
      <c r="AA9786" t="s">
        <v>322</v>
      </c>
      <c r="AB9786"/>
      <c r="AD9786" s="27" t="s">
        <v>2075</v>
      </c>
      <c r="AF9786" t="s">
        <v>290</v>
      </c>
      <c r="AH9786" t="s">
        <v>617</v>
      </c>
      <c r="AI9786" t="s">
        <v>26082</v>
      </c>
      <c r="AJ9786" t="s">
        <v>26086</v>
      </c>
      <c r="AK9786" t="s">
        <v>2082</v>
      </c>
      <c r="AL9786" s="12">
        <v>46114.417430555557</v>
      </c>
      <c r="AM9786" t="s">
        <v>309</v>
      </c>
    </row>
    <row r="9787" spans="1:39" ht="15" customHeight="1" x14ac:dyDescent="0.3">
      <c r="A9787" s="38" t="s">
        <v>22405</v>
      </c>
      <c r="B9787" t="s">
        <v>22406</v>
      </c>
      <c r="C9787" t="s">
        <v>2092</v>
      </c>
      <c r="D9787" t="s">
        <v>282</v>
      </c>
      <c r="E9787" t="s">
        <v>322</v>
      </c>
      <c r="G9787" t="s">
        <v>312</v>
      </c>
      <c r="H9787" t="s">
        <v>312</v>
      </c>
      <c r="I9787" t="s">
        <v>22407</v>
      </c>
      <c r="J9787" t="s">
        <v>284</v>
      </c>
      <c r="K9787" t="s">
        <v>2075</v>
      </c>
      <c r="M9787" t="s">
        <v>290</v>
      </c>
      <c r="N9787" t="s">
        <v>286</v>
      </c>
      <c r="O9787" t="s">
        <v>2076</v>
      </c>
      <c r="P9787" t="s">
        <v>287</v>
      </c>
      <c r="Q9787" t="s">
        <v>288</v>
      </c>
      <c r="R9787" t="b">
        <v>0</v>
      </c>
      <c r="S9787" t="b">
        <v>0</v>
      </c>
      <c r="T9787" t="s">
        <v>25454</v>
      </c>
      <c r="U9787" t="s">
        <v>2234</v>
      </c>
      <c r="V9787" s="32" t="s">
        <v>22408</v>
      </c>
      <c r="W9787" t="s">
        <v>22409</v>
      </c>
      <c r="X9787" t="s">
        <v>282</v>
      </c>
      <c r="Y9787" t="s">
        <v>288</v>
      </c>
      <c r="Z9787" t="s">
        <v>284</v>
      </c>
      <c r="AA9787" t="s">
        <v>322</v>
      </c>
      <c r="AB9787"/>
      <c r="AD9787" s="27" t="s">
        <v>2075</v>
      </c>
      <c r="AE9787" t="s">
        <v>347</v>
      </c>
      <c r="AF9787" t="s">
        <v>290</v>
      </c>
      <c r="AH9787" t="s">
        <v>633</v>
      </c>
      <c r="AI9787" t="s">
        <v>26094</v>
      </c>
      <c r="AJ9787" t="s">
        <v>26095</v>
      </c>
      <c r="AK9787" t="s">
        <v>2082</v>
      </c>
      <c r="AL9787" s="12">
        <v>46113.596261574072</v>
      </c>
      <c r="AM9787" t="s">
        <v>309</v>
      </c>
    </row>
    <row r="9788" spans="1:39" ht="15" customHeight="1" x14ac:dyDescent="0.3">
      <c r="A9788" s="38" t="s">
        <v>22184</v>
      </c>
      <c r="B9788" t="s">
        <v>22185</v>
      </c>
      <c r="C9788" t="s">
        <v>2073</v>
      </c>
      <c r="D9788" t="s">
        <v>282</v>
      </c>
      <c r="E9788" t="s">
        <v>283</v>
      </c>
      <c r="H9788" t="s">
        <v>25635</v>
      </c>
      <c r="I9788" t="s">
        <v>22186</v>
      </c>
      <c r="J9788" t="s">
        <v>284</v>
      </c>
      <c r="K9788" t="s">
        <v>2075</v>
      </c>
      <c r="M9788" t="s">
        <v>290</v>
      </c>
      <c r="N9788" t="s">
        <v>365</v>
      </c>
      <c r="O9788" t="s">
        <v>2076</v>
      </c>
      <c r="Q9788" t="s">
        <v>344</v>
      </c>
      <c r="R9788" t="b">
        <v>0</v>
      </c>
      <c r="S9788" t="b">
        <v>0</v>
      </c>
      <c r="T9788" t="s">
        <v>426</v>
      </c>
      <c r="U9788">
        <v>1</v>
      </c>
      <c r="V9788" s="32" t="s">
        <v>19074</v>
      </c>
      <c r="W9788" t="s">
        <v>19075</v>
      </c>
      <c r="X9788" t="s">
        <v>282</v>
      </c>
      <c r="Y9788" t="s">
        <v>344</v>
      </c>
      <c r="Z9788" t="s">
        <v>284</v>
      </c>
      <c r="AA9788" t="s">
        <v>283</v>
      </c>
      <c r="AB9788"/>
      <c r="AD9788" s="27" t="s">
        <v>2075</v>
      </c>
      <c r="AF9788" t="s">
        <v>290</v>
      </c>
      <c r="AH9788" t="s">
        <v>18672</v>
      </c>
      <c r="AI9788" t="s">
        <v>18673</v>
      </c>
      <c r="AJ9788" t="s">
        <v>18674</v>
      </c>
      <c r="AK9788" t="s">
        <v>2082</v>
      </c>
      <c r="AL9788" s="12">
        <v>45968.353298611109</v>
      </c>
      <c r="AM9788" t="s">
        <v>291</v>
      </c>
    </row>
    <row r="9789" spans="1:39" ht="15" customHeight="1" x14ac:dyDescent="0.3">
      <c r="A9789" s="38" t="s">
        <v>22184</v>
      </c>
      <c r="B9789" t="s">
        <v>22185</v>
      </c>
      <c r="C9789" t="s">
        <v>2073</v>
      </c>
      <c r="D9789" t="s">
        <v>282</v>
      </c>
      <c r="E9789" t="s">
        <v>283</v>
      </c>
      <c r="H9789" t="s">
        <v>25635</v>
      </c>
      <c r="I9789" t="s">
        <v>22186</v>
      </c>
      <c r="J9789" t="s">
        <v>284</v>
      </c>
      <c r="K9789" t="s">
        <v>2075</v>
      </c>
      <c r="M9789" t="s">
        <v>290</v>
      </c>
      <c r="N9789" t="s">
        <v>365</v>
      </c>
      <c r="O9789" t="s">
        <v>2076</v>
      </c>
      <c r="R9789" t="b">
        <v>0</v>
      </c>
      <c r="S9789" t="b">
        <v>0</v>
      </c>
      <c r="T9789" t="s">
        <v>426</v>
      </c>
      <c r="U9789">
        <v>1</v>
      </c>
      <c r="V9789" s="32" t="s">
        <v>19076</v>
      </c>
      <c r="W9789" t="s">
        <v>19077</v>
      </c>
      <c r="X9789" t="s">
        <v>282</v>
      </c>
      <c r="Y9789" t="s">
        <v>311</v>
      </c>
      <c r="Z9789" t="s">
        <v>284</v>
      </c>
      <c r="AB9789"/>
      <c r="AD9789" s="27" t="s">
        <v>2075</v>
      </c>
      <c r="AF9789" t="s">
        <v>290</v>
      </c>
      <c r="AH9789" t="s">
        <v>18672</v>
      </c>
      <c r="AI9789" t="s">
        <v>18673</v>
      </c>
      <c r="AJ9789" t="s">
        <v>18674</v>
      </c>
      <c r="AK9789" t="s">
        <v>2082</v>
      </c>
      <c r="AL9789" s="12">
        <v>45968.355185185188</v>
      </c>
      <c r="AM9789" t="s">
        <v>291</v>
      </c>
    </row>
    <row r="9790" spans="1:39" ht="15" customHeight="1" x14ac:dyDescent="0.3">
      <c r="A9790" s="38" t="s">
        <v>22184</v>
      </c>
      <c r="B9790" t="s">
        <v>22185</v>
      </c>
      <c r="C9790" t="s">
        <v>2073</v>
      </c>
      <c r="D9790" t="s">
        <v>282</v>
      </c>
      <c r="E9790" t="s">
        <v>283</v>
      </c>
      <c r="H9790" t="s">
        <v>25635</v>
      </c>
      <c r="I9790" t="s">
        <v>22186</v>
      </c>
      <c r="J9790" t="s">
        <v>284</v>
      </c>
      <c r="K9790" t="s">
        <v>2075</v>
      </c>
      <c r="M9790" t="s">
        <v>290</v>
      </c>
      <c r="N9790" t="s">
        <v>365</v>
      </c>
      <c r="O9790" t="s">
        <v>2076</v>
      </c>
      <c r="R9790" t="b">
        <v>0</v>
      </c>
      <c r="S9790" t="b">
        <v>0</v>
      </c>
      <c r="T9790" t="s">
        <v>426</v>
      </c>
      <c r="U9790">
        <v>1</v>
      </c>
      <c r="V9790" s="32" t="s">
        <v>18679</v>
      </c>
      <c r="W9790" t="s">
        <v>18680</v>
      </c>
      <c r="X9790" t="s">
        <v>282</v>
      </c>
      <c r="Y9790" t="s">
        <v>311</v>
      </c>
      <c r="Z9790" t="s">
        <v>284</v>
      </c>
      <c r="AB9790"/>
      <c r="AD9790" s="27" t="s">
        <v>2075</v>
      </c>
      <c r="AF9790" t="s">
        <v>290</v>
      </c>
      <c r="AH9790" t="s">
        <v>18672</v>
      </c>
      <c r="AI9790" t="s">
        <v>18673</v>
      </c>
      <c r="AJ9790" t="s">
        <v>18674</v>
      </c>
      <c r="AK9790" t="s">
        <v>2082</v>
      </c>
      <c r="AL9790" s="12">
        <v>45993.713194444441</v>
      </c>
    </row>
    <row r="9791" spans="1:39" ht="15" customHeight="1" x14ac:dyDescent="0.3">
      <c r="A9791" s="38" t="s">
        <v>22210</v>
      </c>
      <c r="B9791" t="s">
        <v>22211</v>
      </c>
      <c r="C9791" t="s">
        <v>2073</v>
      </c>
      <c r="D9791" t="s">
        <v>282</v>
      </c>
      <c r="I9791" t="s">
        <v>22212</v>
      </c>
      <c r="J9791" t="s">
        <v>284</v>
      </c>
      <c r="K9791" t="s">
        <v>2075</v>
      </c>
      <c r="M9791" t="s">
        <v>290</v>
      </c>
      <c r="N9791" t="s">
        <v>365</v>
      </c>
      <c r="O9791" t="s">
        <v>2228</v>
      </c>
      <c r="Q9791" t="s">
        <v>344</v>
      </c>
      <c r="R9791" t="b">
        <v>0</v>
      </c>
      <c r="S9791" t="b">
        <v>0</v>
      </c>
      <c r="T9791" t="s">
        <v>426</v>
      </c>
      <c r="U9791">
        <v>1</v>
      </c>
      <c r="V9791" s="32" t="s">
        <v>6622</v>
      </c>
      <c r="W9791" t="s">
        <v>6623</v>
      </c>
      <c r="X9791" t="s">
        <v>282</v>
      </c>
      <c r="Y9791" t="s">
        <v>344</v>
      </c>
      <c r="Z9791" t="s">
        <v>284</v>
      </c>
      <c r="AB9791"/>
      <c r="AD9791" s="27" t="s">
        <v>2075</v>
      </c>
      <c r="AF9791" t="s">
        <v>290</v>
      </c>
      <c r="AH9791" t="s">
        <v>2169</v>
      </c>
      <c r="AI9791" t="s">
        <v>2170</v>
      </c>
      <c r="AJ9791" t="s">
        <v>2171</v>
      </c>
      <c r="AK9791" t="s">
        <v>2082</v>
      </c>
      <c r="AL9791" s="12">
        <v>46001.249513888892</v>
      </c>
    </row>
    <row r="9792" spans="1:39" ht="15" customHeight="1" x14ac:dyDescent="0.3">
      <c r="A9792" s="38" t="s">
        <v>22210</v>
      </c>
      <c r="B9792" t="s">
        <v>22211</v>
      </c>
      <c r="C9792" t="s">
        <v>2073</v>
      </c>
      <c r="D9792" t="s">
        <v>282</v>
      </c>
      <c r="I9792" t="s">
        <v>22212</v>
      </c>
      <c r="J9792" t="s">
        <v>284</v>
      </c>
      <c r="K9792" t="s">
        <v>2075</v>
      </c>
      <c r="M9792" t="s">
        <v>290</v>
      </c>
      <c r="N9792" t="s">
        <v>365</v>
      </c>
      <c r="O9792" t="s">
        <v>2228</v>
      </c>
      <c r="Q9792" t="s">
        <v>344</v>
      </c>
      <c r="R9792" t="b">
        <v>0</v>
      </c>
      <c r="S9792" t="b">
        <v>0</v>
      </c>
      <c r="T9792" t="s">
        <v>426</v>
      </c>
      <c r="U9792">
        <v>1</v>
      </c>
      <c r="V9792" s="32" t="s">
        <v>6797</v>
      </c>
      <c r="W9792" t="s">
        <v>6798</v>
      </c>
      <c r="X9792" t="s">
        <v>282</v>
      </c>
      <c r="Y9792" t="s">
        <v>344</v>
      </c>
      <c r="Z9792" t="s">
        <v>284</v>
      </c>
      <c r="AB9792"/>
      <c r="AD9792" s="27" t="s">
        <v>3330</v>
      </c>
      <c r="AF9792" t="s">
        <v>290</v>
      </c>
      <c r="AH9792" t="s">
        <v>2016</v>
      </c>
      <c r="AI9792" t="s">
        <v>2088</v>
      </c>
      <c r="AJ9792" t="s">
        <v>2089</v>
      </c>
      <c r="AK9792" t="s">
        <v>2082</v>
      </c>
      <c r="AL9792" s="12">
        <v>45848.517777777779</v>
      </c>
    </row>
    <row r="9793" spans="1:38" ht="15" customHeight="1" x14ac:dyDescent="0.3">
      <c r="A9793" s="38" t="s">
        <v>22210</v>
      </c>
      <c r="B9793" t="s">
        <v>22211</v>
      </c>
      <c r="C9793" t="s">
        <v>2073</v>
      </c>
      <c r="D9793" t="s">
        <v>282</v>
      </c>
      <c r="I9793" t="s">
        <v>22212</v>
      </c>
      <c r="J9793" t="s">
        <v>284</v>
      </c>
      <c r="K9793" t="s">
        <v>2075</v>
      </c>
      <c r="M9793" t="s">
        <v>290</v>
      </c>
      <c r="N9793" t="s">
        <v>365</v>
      </c>
      <c r="O9793" t="s">
        <v>2228</v>
      </c>
      <c r="R9793" t="b">
        <v>0</v>
      </c>
      <c r="S9793" t="b">
        <v>0</v>
      </c>
      <c r="T9793" t="s">
        <v>426</v>
      </c>
      <c r="U9793">
        <v>1</v>
      </c>
      <c r="V9793" s="32" t="s">
        <v>19736</v>
      </c>
      <c r="W9793" t="s">
        <v>19737</v>
      </c>
      <c r="X9793" t="s">
        <v>282</v>
      </c>
      <c r="Y9793" t="s">
        <v>311</v>
      </c>
      <c r="Z9793" t="s">
        <v>284</v>
      </c>
      <c r="AB9793"/>
      <c r="AD9793" s="27" t="s">
        <v>2075</v>
      </c>
      <c r="AF9793" t="s">
        <v>290</v>
      </c>
      <c r="AH9793" t="s">
        <v>2169</v>
      </c>
      <c r="AI9793" t="s">
        <v>2170</v>
      </c>
      <c r="AJ9793" t="s">
        <v>2171</v>
      </c>
      <c r="AK9793" t="s">
        <v>2082</v>
      </c>
      <c r="AL9793" s="12">
        <v>46001.253368055557</v>
      </c>
    </row>
    <row r="9794" spans="1:38" ht="15" customHeight="1" x14ac:dyDescent="0.3">
      <c r="A9794" s="38" t="s">
        <v>23338</v>
      </c>
      <c r="B9794" t="s">
        <v>23339</v>
      </c>
      <c r="C9794" t="s">
        <v>2073</v>
      </c>
      <c r="D9794" t="s">
        <v>282</v>
      </c>
      <c r="E9794" t="s">
        <v>283</v>
      </c>
      <c r="H9794" t="s">
        <v>25632</v>
      </c>
      <c r="I9794" t="s">
        <v>23340</v>
      </c>
      <c r="J9794" t="s">
        <v>310</v>
      </c>
      <c r="K9794" t="s">
        <v>2075</v>
      </c>
      <c r="M9794" t="s">
        <v>290</v>
      </c>
      <c r="N9794" t="s">
        <v>295</v>
      </c>
      <c r="O9794" t="s">
        <v>2076</v>
      </c>
      <c r="Q9794" t="s">
        <v>344</v>
      </c>
      <c r="R9794" t="b">
        <v>0</v>
      </c>
      <c r="S9794" t="b">
        <v>0</v>
      </c>
      <c r="T9794" t="s">
        <v>426</v>
      </c>
      <c r="U9794">
        <v>1</v>
      </c>
      <c r="V9794" s="32" t="s">
        <v>23341</v>
      </c>
      <c r="W9794" t="s">
        <v>23342</v>
      </c>
      <c r="X9794" t="s">
        <v>282</v>
      </c>
      <c r="Y9794" t="s">
        <v>344</v>
      </c>
      <c r="Z9794" t="s">
        <v>284</v>
      </c>
      <c r="AA9794" t="s">
        <v>283</v>
      </c>
      <c r="AB9794"/>
      <c r="AD9794" s="27" t="s">
        <v>2075</v>
      </c>
      <c r="AF9794" t="s">
        <v>290</v>
      </c>
      <c r="AH9794" t="s">
        <v>1943</v>
      </c>
      <c r="AI9794" t="s">
        <v>18677</v>
      </c>
      <c r="AJ9794" t="s">
        <v>18678</v>
      </c>
      <c r="AK9794" t="s">
        <v>2082</v>
      </c>
      <c r="AL9794" s="12">
        <v>45701.694953703707</v>
      </c>
    </row>
    <row r="9795" spans="1:38" ht="15" customHeight="1" x14ac:dyDescent="0.3">
      <c r="A9795" s="38" t="s">
        <v>23338</v>
      </c>
      <c r="B9795" t="s">
        <v>23339</v>
      </c>
      <c r="C9795" t="s">
        <v>2073</v>
      </c>
      <c r="D9795" t="s">
        <v>282</v>
      </c>
      <c r="E9795" t="s">
        <v>283</v>
      </c>
      <c r="H9795" t="s">
        <v>25632</v>
      </c>
      <c r="I9795" t="s">
        <v>23340</v>
      </c>
      <c r="J9795" t="s">
        <v>310</v>
      </c>
      <c r="K9795" t="s">
        <v>2075</v>
      </c>
      <c r="M9795" t="s">
        <v>290</v>
      </c>
      <c r="N9795" t="s">
        <v>295</v>
      </c>
      <c r="O9795" t="s">
        <v>2076</v>
      </c>
      <c r="Q9795" t="s">
        <v>344</v>
      </c>
      <c r="R9795" t="b">
        <v>0</v>
      </c>
      <c r="S9795" t="b">
        <v>0</v>
      </c>
      <c r="T9795" t="s">
        <v>426</v>
      </c>
      <c r="U9795">
        <v>1</v>
      </c>
      <c r="V9795" s="32" t="s">
        <v>23343</v>
      </c>
      <c r="W9795" t="s">
        <v>23344</v>
      </c>
      <c r="X9795" t="s">
        <v>282</v>
      </c>
      <c r="Y9795" t="s">
        <v>344</v>
      </c>
      <c r="Z9795" t="s">
        <v>310</v>
      </c>
      <c r="AB9795"/>
      <c r="AD9795" s="27" t="s">
        <v>2094</v>
      </c>
      <c r="AF9795" t="s">
        <v>290</v>
      </c>
      <c r="AH9795" t="s">
        <v>371</v>
      </c>
      <c r="AI9795" t="s">
        <v>3206</v>
      </c>
      <c r="AJ9795" t="s">
        <v>3207</v>
      </c>
      <c r="AK9795" t="s">
        <v>2082</v>
      </c>
      <c r="AL9795" s="12">
        <v>45329.499710648146</v>
      </c>
    </row>
    <row r="9796" spans="1:38" ht="15" customHeight="1" x14ac:dyDescent="0.3">
      <c r="A9796" s="38" t="s">
        <v>23338</v>
      </c>
      <c r="B9796" t="s">
        <v>23339</v>
      </c>
      <c r="C9796" t="s">
        <v>2073</v>
      </c>
      <c r="D9796" t="s">
        <v>282</v>
      </c>
      <c r="E9796" t="s">
        <v>283</v>
      </c>
      <c r="H9796" t="s">
        <v>25632</v>
      </c>
      <c r="I9796" t="s">
        <v>23340</v>
      </c>
      <c r="J9796" t="s">
        <v>310</v>
      </c>
      <c r="K9796" t="s">
        <v>2075</v>
      </c>
      <c r="M9796" t="s">
        <v>290</v>
      </c>
      <c r="N9796" t="s">
        <v>295</v>
      </c>
      <c r="O9796" t="s">
        <v>2076</v>
      </c>
      <c r="R9796" t="b">
        <v>0</v>
      </c>
      <c r="S9796" t="b">
        <v>0</v>
      </c>
      <c r="T9796" t="s">
        <v>426</v>
      </c>
      <c r="U9796">
        <v>1</v>
      </c>
      <c r="V9796" s="32" t="s">
        <v>18679</v>
      </c>
      <c r="W9796" t="s">
        <v>18680</v>
      </c>
      <c r="X9796" t="s">
        <v>282</v>
      </c>
      <c r="Y9796" t="s">
        <v>311</v>
      </c>
      <c r="Z9796" t="s">
        <v>284</v>
      </c>
      <c r="AB9796"/>
      <c r="AD9796" s="27" t="s">
        <v>2075</v>
      </c>
      <c r="AF9796" t="s">
        <v>290</v>
      </c>
      <c r="AH9796" t="s">
        <v>18672</v>
      </c>
      <c r="AI9796" t="s">
        <v>18673</v>
      </c>
      <c r="AJ9796" t="s">
        <v>18674</v>
      </c>
      <c r="AK9796" t="s">
        <v>2082</v>
      </c>
      <c r="AL9796" s="12">
        <v>45993.713194444441</v>
      </c>
    </row>
    <row r="9797" spans="1:38" ht="15" customHeight="1" x14ac:dyDescent="0.3">
      <c r="A9797" s="38" t="s">
        <v>22193</v>
      </c>
      <c r="B9797" t="s">
        <v>22194</v>
      </c>
      <c r="C9797" t="s">
        <v>2073</v>
      </c>
      <c r="D9797" t="s">
        <v>282</v>
      </c>
      <c r="E9797" t="s">
        <v>283</v>
      </c>
      <c r="H9797" t="s">
        <v>318</v>
      </c>
      <c r="I9797" t="s">
        <v>22195</v>
      </c>
      <c r="J9797" t="s">
        <v>310</v>
      </c>
      <c r="K9797" t="s">
        <v>2075</v>
      </c>
      <c r="M9797" t="s">
        <v>290</v>
      </c>
      <c r="N9797" t="s">
        <v>295</v>
      </c>
      <c r="Q9797" t="s">
        <v>344</v>
      </c>
      <c r="R9797" t="b">
        <v>0</v>
      </c>
      <c r="S9797" t="b">
        <v>0</v>
      </c>
      <c r="T9797" t="s">
        <v>426</v>
      </c>
      <c r="U9797">
        <v>1</v>
      </c>
      <c r="V9797" s="32" t="s">
        <v>19302</v>
      </c>
      <c r="W9797" t="s">
        <v>19303</v>
      </c>
      <c r="X9797" t="s">
        <v>282</v>
      </c>
      <c r="Y9797" t="s">
        <v>344</v>
      </c>
      <c r="Z9797" t="s">
        <v>310</v>
      </c>
      <c r="AA9797" t="s">
        <v>283</v>
      </c>
      <c r="AB9797"/>
      <c r="AD9797" s="27" t="s">
        <v>2075</v>
      </c>
      <c r="AF9797" t="s">
        <v>290</v>
      </c>
      <c r="AH9797" t="s">
        <v>371</v>
      </c>
      <c r="AI9797" t="s">
        <v>3206</v>
      </c>
      <c r="AJ9797" t="s">
        <v>3207</v>
      </c>
      <c r="AK9797" t="s">
        <v>2082</v>
      </c>
      <c r="AL9797" s="12">
        <v>45331.514930555553</v>
      </c>
    </row>
    <row r="9798" spans="1:38" ht="15" customHeight="1" x14ac:dyDescent="0.3">
      <c r="A9798" s="38" t="s">
        <v>22193</v>
      </c>
      <c r="B9798" t="s">
        <v>22194</v>
      </c>
      <c r="C9798" t="s">
        <v>2073</v>
      </c>
      <c r="D9798" t="s">
        <v>282</v>
      </c>
      <c r="E9798" t="s">
        <v>283</v>
      </c>
      <c r="H9798" t="s">
        <v>318</v>
      </c>
      <c r="I9798" t="s">
        <v>22195</v>
      </c>
      <c r="J9798" t="s">
        <v>310</v>
      </c>
      <c r="K9798" t="s">
        <v>2075</v>
      </c>
      <c r="M9798" t="s">
        <v>290</v>
      </c>
      <c r="N9798" t="s">
        <v>295</v>
      </c>
      <c r="R9798" t="b">
        <v>0</v>
      </c>
      <c r="S9798" t="b">
        <v>0</v>
      </c>
      <c r="T9798" t="s">
        <v>426</v>
      </c>
      <c r="U9798">
        <v>1</v>
      </c>
      <c r="V9798" s="32" t="s">
        <v>18679</v>
      </c>
      <c r="W9798" t="s">
        <v>18680</v>
      </c>
      <c r="X9798" t="s">
        <v>282</v>
      </c>
      <c r="Y9798" t="s">
        <v>311</v>
      </c>
      <c r="Z9798" t="s">
        <v>284</v>
      </c>
      <c r="AB9798"/>
      <c r="AD9798" s="27" t="s">
        <v>2075</v>
      </c>
      <c r="AF9798" t="s">
        <v>290</v>
      </c>
      <c r="AH9798" t="s">
        <v>18672</v>
      </c>
      <c r="AI9798" t="s">
        <v>18673</v>
      </c>
      <c r="AJ9798" t="s">
        <v>18674</v>
      </c>
      <c r="AK9798" t="s">
        <v>2082</v>
      </c>
      <c r="AL9798" s="12">
        <v>45993.713194444441</v>
      </c>
    </row>
    <row r="9799" spans="1:38" ht="15" customHeight="1" x14ac:dyDescent="0.3">
      <c r="A9799" s="38" t="s">
        <v>22238</v>
      </c>
      <c r="B9799" t="s">
        <v>22239</v>
      </c>
      <c r="C9799" t="s">
        <v>2073</v>
      </c>
      <c r="D9799" t="s">
        <v>282</v>
      </c>
      <c r="E9799" t="s">
        <v>283</v>
      </c>
      <c r="H9799" t="s">
        <v>25630</v>
      </c>
      <c r="I9799" t="s">
        <v>22240</v>
      </c>
      <c r="J9799" t="s">
        <v>284</v>
      </c>
      <c r="K9799" t="s">
        <v>2075</v>
      </c>
      <c r="M9799" t="s">
        <v>290</v>
      </c>
      <c r="N9799" t="s">
        <v>365</v>
      </c>
      <c r="O9799" t="s">
        <v>2076</v>
      </c>
      <c r="Q9799" t="s">
        <v>344</v>
      </c>
      <c r="R9799" t="b">
        <v>0</v>
      </c>
      <c r="S9799" t="b">
        <v>0</v>
      </c>
      <c r="T9799" t="s">
        <v>426</v>
      </c>
      <c r="U9799">
        <v>1</v>
      </c>
      <c r="V9799" s="32" t="s">
        <v>22066</v>
      </c>
      <c r="W9799" t="s">
        <v>22067</v>
      </c>
      <c r="X9799" t="s">
        <v>282</v>
      </c>
      <c r="Y9799" t="s">
        <v>344</v>
      </c>
      <c r="Z9799" t="s">
        <v>284</v>
      </c>
      <c r="AB9799"/>
      <c r="AD9799" s="27" t="s">
        <v>2214</v>
      </c>
      <c r="AF9799" t="s">
        <v>290</v>
      </c>
      <c r="AH9799" t="s">
        <v>371</v>
      </c>
      <c r="AI9799" t="s">
        <v>3206</v>
      </c>
      <c r="AJ9799" t="s">
        <v>3207</v>
      </c>
      <c r="AK9799" t="s">
        <v>2082</v>
      </c>
      <c r="AL9799" s="12">
        <v>45329.436747685184</v>
      </c>
    </row>
    <row r="9800" spans="1:38" ht="15" customHeight="1" x14ac:dyDescent="0.3">
      <c r="A9800" s="38" t="s">
        <v>22238</v>
      </c>
      <c r="B9800" t="s">
        <v>22239</v>
      </c>
      <c r="C9800" t="s">
        <v>2073</v>
      </c>
      <c r="D9800" t="s">
        <v>282</v>
      </c>
      <c r="E9800" t="s">
        <v>283</v>
      </c>
      <c r="H9800" t="s">
        <v>25630</v>
      </c>
      <c r="I9800" t="s">
        <v>22240</v>
      </c>
      <c r="J9800" t="s">
        <v>284</v>
      </c>
      <c r="K9800" t="s">
        <v>2075</v>
      </c>
      <c r="M9800" t="s">
        <v>290</v>
      </c>
      <c r="N9800" t="s">
        <v>365</v>
      </c>
      <c r="O9800" t="s">
        <v>2076</v>
      </c>
      <c r="Q9800" t="s">
        <v>344</v>
      </c>
      <c r="R9800" t="b">
        <v>0</v>
      </c>
      <c r="S9800" t="b">
        <v>0</v>
      </c>
      <c r="T9800" t="s">
        <v>426</v>
      </c>
      <c r="U9800">
        <v>1</v>
      </c>
      <c r="V9800" s="32" t="s">
        <v>22064</v>
      </c>
      <c r="W9800" t="s">
        <v>22065</v>
      </c>
      <c r="X9800" t="s">
        <v>282</v>
      </c>
      <c r="Y9800" t="s">
        <v>344</v>
      </c>
      <c r="Z9800" t="s">
        <v>284</v>
      </c>
      <c r="AA9800" t="s">
        <v>283</v>
      </c>
      <c r="AB9800"/>
      <c r="AD9800" s="27" t="s">
        <v>2075</v>
      </c>
      <c r="AF9800" t="s">
        <v>290</v>
      </c>
      <c r="AH9800" t="s">
        <v>1943</v>
      </c>
      <c r="AI9800" t="s">
        <v>18677</v>
      </c>
      <c r="AJ9800" t="s">
        <v>18678</v>
      </c>
      <c r="AK9800" t="s">
        <v>2082</v>
      </c>
      <c r="AL9800" s="12">
        <v>45701.472222222219</v>
      </c>
    </row>
    <row r="9801" spans="1:38" ht="15" customHeight="1" x14ac:dyDescent="0.3">
      <c r="A9801" s="38" t="s">
        <v>22238</v>
      </c>
      <c r="B9801" t="s">
        <v>22239</v>
      </c>
      <c r="C9801" t="s">
        <v>2073</v>
      </c>
      <c r="D9801" t="s">
        <v>282</v>
      </c>
      <c r="E9801" t="s">
        <v>283</v>
      </c>
      <c r="H9801" t="s">
        <v>25630</v>
      </c>
      <c r="I9801" t="s">
        <v>22240</v>
      </c>
      <c r="J9801" t="s">
        <v>284</v>
      </c>
      <c r="K9801" t="s">
        <v>2075</v>
      </c>
      <c r="M9801" t="s">
        <v>290</v>
      </c>
      <c r="N9801" t="s">
        <v>365</v>
      </c>
      <c r="O9801" t="s">
        <v>2076</v>
      </c>
      <c r="R9801" t="b">
        <v>0</v>
      </c>
      <c r="S9801" t="b">
        <v>0</v>
      </c>
      <c r="T9801" t="s">
        <v>426</v>
      </c>
      <c r="U9801">
        <v>1</v>
      </c>
      <c r="V9801" s="32" t="s">
        <v>18679</v>
      </c>
      <c r="W9801" t="s">
        <v>18680</v>
      </c>
      <c r="X9801" t="s">
        <v>282</v>
      </c>
      <c r="Y9801" t="s">
        <v>311</v>
      </c>
      <c r="Z9801" t="s">
        <v>284</v>
      </c>
      <c r="AB9801"/>
      <c r="AD9801" s="27" t="s">
        <v>2075</v>
      </c>
      <c r="AF9801" t="s">
        <v>290</v>
      </c>
      <c r="AH9801" t="s">
        <v>18672</v>
      </c>
      <c r="AI9801" t="s">
        <v>18673</v>
      </c>
      <c r="AJ9801" t="s">
        <v>18674</v>
      </c>
      <c r="AK9801" t="s">
        <v>2082</v>
      </c>
      <c r="AL9801" s="12">
        <v>45993.713194444441</v>
      </c>
    </row>
    <row r="9802" spans="1:38" ht="15" customHeight="1" x14ac:dyDescent="0.3">
      <c r="A9802" s="38" t="s">
        <v>22384</v>
      </c>
      <c r="B9802" t="s">
        <v>22385</v>
      </c>
      <c r="C9802" t="s">
        <v>2092</v>
      </c>
      <c r="D9802" t="s">
        <v>282</v>
      </c>
      <c r="E9802" t="s">
        <v>322</v>
      </c>
      <c r="G9802" t="s">
        <v>396</v>
      </c>
      <c r="H9802" t="s">
        <v>396</v>
      </c>
      <c r="I9802" t="s">
        <v>22386</v>
      </c>
      <c r="J9802" t="s">
        <v>325</v>
      </c>
      <c r="K9802" t="s">
        <v>2075</v>
      </c>
      <c r="M9802" t="s">
        <v>290</v>
      </c>
      <c r="N9802" t="s">
        <v>355</v>
      </c>
      <c r="O9802" t="s">
        <v>2076</v>
      </c>
      <c r="Q9802" t="s">
        <v>356</v>
      </c>
      <c r="R9802" t="b">
        <v>1</v>
      </c>
      <c r="S9802" t="b">
        <v>1</v>
      </c>
      <c r="T9802" t="s">
        <v>424</v>
      </c>
      <c r="U9802" t="s">
        <v>2234</v>
      </c>
      <c r="V9802" s="32" t="s">
        <v>2235</v>
      </c>
      <c r="AB9802"/>
      <c r="AD9802" s="27"/>
    </row>
    <row r="9803" spans="1:38" ht="15" customHeight="1" x14ac:dyDescent="0.3">
      <c r="A9803" s="38" t="s">
        <v>22320</v>
      </c>
      <c r="B9803" t="s">
        <v>22321</v>
      </c>
      <c r="C9803" t="s">
        <v>2073</v>
      </c>
      <c r="D9803" t="s">
        <v>282</v>
      </c>
      <c r="E9803" t="s">
        <v>283</v>
      </c>
      <c r="H9803" t="s">
        <v>25632</v>
      </c>
      <c r="I9803" t="s">
        <v>22322</v>
      </c>
      <c r="J9803" t="s">
        <v>310</v>
      </c>
      <c r="K9803" t="s">
        <v>2075</v>
      </c>
      <c r="M9803" t="s">
        <v>290</v>
      </c>
      <c r="N9803" t="s">
        <v>295</v>
      </c>
      <c r="O9803" t="s">
        <v>2076</v>
      </c>
      <c r="Q9803" t="s">
        <v>344</v>
      </c>
      <c r="R9803" t="b">
        <v>0</v>
      </c>
      <c r="S9803" t="b">
        <v>0</v>
      </c>
      <c r="T9803" t="s">
        <v>426</v>
      </c>
      <c r="U9803">
        <v>1</v>
      </c>
      <c r="V9803" s="32" t="s">
        <v>22066</v>
      </c>
      <c r="W9803" t="s">
        <v>22067</v>
      </c>
      <c r="X9803" t="s">
        <v>282</v>
      </c>
      <c r="Y9803" t="s">
        <v>344</v>
      </c>
      <c r="Z9803" t="s">
        <v>284</v>
      </c>
      <c r="AB9803"/>
      <c r="AD9803" s="27" t="s">
        <v>2214</v>
      </c>
      <c r="AF9803" t="s">
        <v>290</v>
      </c>
      <c r="AH9803" t="s">
        <v>371</v>
      </c>
      <c r="AI9803" t="s">
        <v>3206</v>
      </c>
      <c r="AJ9803" t="s">
        <v>3207</v>
      </c>
      <c r="AK9803" t="s">
        <v>2082</v>
      </c>
      <c r="AL9803" s="12">
        <v>45329.436747685184</v>
      </c>
    </row>
    <row r="9804" spans="1:38" ht="15" customHeight="1" x14ac:dyDescent="0.3">
      <c r="A9804" s="38" t="s">
        <v>22320</v>
      </c>
      <c r="B9804" t="s">
        <v>22321</v>
      </c>
      <c r="C9804" t="s">
        <v>2073</v>
      </c>
      <c r="D9804" t="s">
        <v>282</v>
      </c>
      <c r="E9804" t="s">
        <v>283</v>
      </c>
      <c r="H9804" t="s">
        <v>25632</v>
      </c>
      <c r="I9804" t="s">
        <v>22322</v>
      </c>
      <c r="J9804" t="s">
        <v>310</v>
      </c>
      <c r="K9804" t="s">
        <v>2075</v>
      </c>
      <c r="M9804" t="s">
        <v>290</v>
      </c>
      <c r="N9804" t="s">
        <v>295</v>
      </c>
      <c r="O9804" t="s">
        <v>2076</v>
      </c>
      <c r="Q9804" t="s">
        <v>344</v>
      </c>
      <c r="R9804" t="b">
        <v>0</v>
      </c>
      <c r="S9804" t="b">
        <v>0</v>
      </c>
      <c r="T9804" t="s">
        <v>426</v>
      </c>
      <c r="U9804">
        <v>1</v>
      </c>
      <c r="V9804" s="32" t="s">
        <v>22064</v>
      </c>
      <c r="W9804" t="s">
        <v>22065</v>
      </c>
      <c r="X9804" t="s">
        <v>282</v>
      </c>
      <c r="Y9804" t="s">
        <v>344</v>
      </c>
      <c r="Z9804" t="s">
        <v>284</v>
      </c>
      <c r="AA9804" t="s">
        <v>283</v>
      </c>
      <c r="AB9804"/>
      <c r="AD9804" s="27" t="s">
        <v>2075</v>
      </c>
      <c r="AF9804" t="s">
        <v>290</v>
      </c>
      <c r="AH9804" t="s">
        <v>1943</v>
      </c>
      <c r="AI9804" t="s">
        <v>18677</v>
      </c>
      <c r="AJ9804" t="s">
        <v>18678</v>
      </c>
      <c r="AK9804" t="s">
        <v>2082</v>
      </c>
      <c r="AL9804" s="12">
        <v>45701.472222222219</v>
      </c>
    </row>
    <row r="9805" spans="1:38" ht="15" customHeight="1" x14ac:dyDescent="0.3">
      <c r="A9805" s="38" t="s">
        <v>22320</v>
      </c>
      <c r="B9805" t="s">
        <v>22321</v>
      </c>
      <c r="C9805" t="s">
        <v>2073</v>
      </c>
      <c r="D9805" t="s">
        <v>282</v>
      </c>
      <c r="E9805" t="s">
        <v>283</v>
      </c>
      <c r="H9805" t="s">
        <v>25632</v>
      </c>
      <c r="I9805" t="s">
        <v>22322</v>
      </c>
      <c r="J9805" t="s">
        <v>310</v>
      </c>
      <c r="K9805" t="s">
        <v>2075</v>
      </c>
      <c r="M9805" t="s">
        <v>290</v>
      </c>
      <c r="N9805" t="s">
        <v>295</v>
      </c>
      <c r="O9805" t="s">
        <v>2076</v>
      </c>
      <c r="R9805" t="b">
        <v>0</v>
      </c>
      <c r="S9805" t="b">
        <v>0</v>
      </c>
      <c r="T9805" t="s">
        <v>426</v>
      </c>
      <c r="U9805">
        <v>1</v>
      </c>
      <c r="V9805" s="32" t="s">
        <v>18679</v>
      </c>
      <c r="W9805" t="s">
        <v>18680</v>
      </c>
      <c r="X9805" t="s">
        <v>282</v>
      </c>
      <c r="Y9805" t="s">
        <v>311</v>
      </c>
      <c r="Z9805" t="s">
        <v>284</v>
      </c>
      <c r="AB9805"/>
      <c r="AD9805" s="27" t="s">
        <v>2075</v>
      </c>
      <c r="AF9805" t="s">
        <v>290</v>
      </c>
      <c r="AH9805" t="s">
        <v>18672</v>
      </c>
      <c r="AI9805" t="s">
        <v>18673</v>
      </c>
      <c r="AJ9805" t="s">
        <v>18674</v>
      </c>
      <c r="AK9805" t="s">
        <v>2082</v>
      </c>
      <c r="AL9805" s="12">
        <v>45993.713194444441</v>
      </c>
    </row>
    <row r="9806" spans="1:38" ht="15" customHeight="1" x14ac:dyDescent="0.3">
      <c r="A9806" s="38" t="s">
        <v>22202</v>
      </c>
      <c r="B9806" t="s">
        <v>22203</v>
      </c>
      <c r="C9806" t="s">
        <v>2073</v>
      </c>
      <c r="D9806" t="s">
        <v>282</v>
      </c>
      <c r="H9806" t="s">
        <v>2020</v>
      </c>
      <c r="I9806" t="s">
        <v>22204</v>
      </c>
      <c r="J9806" t="s">
        <v>284</v>
      </c>
      <c r="K9806" t="s">
        <v>2075</v>
      </c>
      <c r="M9806" t="s">
        <v>290</v>
      </c>
      <c r="N9806" t="s">
        <v>365</v>
      </c>
      <c r="O9806" t="s">
        <v>2228</v>
      </c>
      <c r="Q9806" t="s">
        <v>344</v>
      </c>
      <c r="R9806" t="b">
        <v>0</v>
      </c>
      <c r="S9806" t="b">
        <v>0</v>
      </c>
      <c r="T9806" t="s">
        <v>426</v>
      </c>
      <c r="U9806">
        <v>1</v>
      </c>
      <c r="V9806" s="32" t="s">
        <v>6622</v>
      </c>
      <c r="W9806" t="s">
        <v>6623</v>
      </c>
      <c r="X9806" t="s">
        <v>282</v>
      </c>
      <c r="Y9806" t="s">
        <v>344</v>
      </c>
      <c r="Z9806" t="s">
        <v>284</v>
      </c>
      <c r="AB9806"/>
      <c r="AD9806" s="27" t="s">
        <v>2075</v>
      </c>
      <c r="AF9806" t="s">
        <v>290</v>
      </c>
      <c r="AH9806" t="s">
        <v>2169</v>
      </c>
      <c r="AI9806" t="s">
        <v>2170</v>
      </c>
      <c r="AJ9806" t="s">
        <v>2171</v>
      </c>
      <c r="AK9806" t="s">
        <v>2082</v>
      </c>
      <c r="AL9806" s="12">
        <v>46001.249513888892</v>
      </c>
    </row>
    <row r="9807" spans="1:38" ht="15" customHeight="1" x14ac:dyDescent="0.3">
      <c r="A9807" s="38" t="s">
        <v>22202</v>
      </c>
      <c r="B9807" t="s">
        <v>22203</v>
      </c>
      <c r="C9807" t="s">
        <v>2073</v>
      </c>
      <c r="D9807" t="s">
        <v>282</v>
      </c>
      <c r="H9807" t="s">
        <v>2020</v>
      </c>
      <c r="I9807" t="s">
        <v>22204</v>
      </c>
      <c r="J9807" t="s">
        <v>284</v>
      </c>
      <c r="K9807" t="s">
        <v>2075</v>
      </c>
      <c r="M9807" t="s">
        <v>290</v>
      </c>
      <c r="N9807" t="s">
        <v>365</v>
      </c>
      <c r="O9807" t="s">
        <v>2228</v>
      </c>
      <c r="Q9807" t="s">
        <v>344</v>
      </c>
      <c r="R9807" t="b">
        <v>0</v>
      </c>
      <c r="S9807" t="b">
        <v>0</v>
      </c>
      <c r="T9807" t="s">
        <v>426</v>
      </c>
      <c r="U9807">
        <v>1</v>
      </c>
      <c r="V9807" s="32" t="s">
        <v>6797</v>
      </c>
      <c r="W9807" t="s">
        <v>6798</v>
      </c>
      <c r="X9807" t="s">
        <v>282</v>
      </c>
      <c r="Y9807" t="s">
        <v>344</v>
      </c>
      <c r="Z9807" t="s">
        <v>284</v>
      </c>
      <c r="AB9807"/>
      <c r="AD9807" s="27" t="s">
        <v>3330</v>
      </c>
      <c r="AF9807" t="s">
        <v>290</v>
      </c>
      <c r="AH9807" t="s">
        <v>2016</v>
      </c>
      <c r="AI9807" t="s">
        <v>2088</v>
      </c>
      <c r="AJ9807" t="s">
        <v>2089</v>
      </c>
      <c r="AK9807" t="s">
        <v>2082</v>
      </c>
      <c r="AL9807" s="12">
        <v>45848.517777777779</v>
      </c>
    </row>
    <row r="9808" spans="1:38" ht="15" customHeight="1" x14ac:dyDescent="0.3">
      <c r="A9808" s="38" t="s">
        <v>22202</v>
      </c>
      <c r="B9808" t="s">
        <v>22203</v>
      </c>
      <c r="C9808" t="s">
        <v>2073</v>
      </c>
      <c r="D9808" t="s">
        <v>282</v>
      </c>
      <c r="H9808" t="s">
        <v>2020</v>
      </c>
      <c r="I9808" t="s">
        <v>22204</v>
      </c>
      <c r="J9808" t="s">
        <v>284</v>
      </c>
      <c r="K9808" t="s">
        <v>2075</v>
      </c>
      <c r="M9808" t="s">
        <v>290</v>
      </c>
      <c r="N9808" t="s">
        <v>365</v>
      </c>
      <c r="O9808" t="s">
        <v>2228</v>
      </c>
      <c r="R9808" t="b">
        <v>0</v>
      </c>
      <c r="S9808" t="b">
        <v>0</v>
      </c>
      <c r="T9808" t="s">
        <v>426</v>
      </c>
      <c r="U9808">
        <v>1</v>
      </c>
      <c r="V9808" s="32" t="s">
        <v>19736</v>
      </c>
      <c r="W9808" t="s">
        <v>19737</v>
      </c>
      <c r="X9808" t="s">
        <v>282</v>
      </c>
      <c r="Y9808" t="s">
        <v>311</v>
      </c>
      <c r="Z9808" t="s">
        <v>284</v>
      </c>
      <c r="AB9808"/>
      <c r="AD9808" s="27" t="s">
        <v>2075</v>
      </c>
      <c r="AF9808" t="s">
        <v>290</v>
      </c>
      <c r="AH9808" t="s">
        <v>2169</v>
      </c>
      <c r="AI9808" t="s">
        <v>2170</v>
      </c>
      <c r="AJ9808" t="s">
        <v>2171</v>
      </c>
      <c r="AK9808" t="s">
        <v>2082</v>
      </c>
      <c r="AL9808" s="12">
        <v>46001.253368055557</v>
      </c>
    </row>
    <row r="9809" spans="1:39" ht="15" customHeight="1" x14ac:dyDescent="0.3">
      <c r="A9809" s="38" t="s">
        <v>23432</v>
      </c>
      <c r="B9809" t="s">
        <v>23433</v>
      </c>
      <c r="C9809" t="s">
        <v>2073</v>
      </c>
      <c r="D9809" t="s">
        <v>282</v>
      </c>
      <c r="E9809" t="s">
        <v>283</v>
      </c>
      <c r="H9809" t="s">
        <v>25632</v>
      </c>
      <c r="I9809" t="s">
        <v>23434</v>
      </c>
      <c r="J9809" t="s">
        <v>310</v>
      </c>
      <c r="K9809" t="s">
        <v>2075</v>
      </c>
      <c r="M9809" t="s">
        <v>290</v>
      </c>
      <c r="N9809" t="s">
        <v>295</v>
      </c>
      <c r="O9809" t="s">
        <v>2076</v>
      </c>
      <c r="Q9809" t="s">
        <v>344</v>
      </c>
      <c r="R9809" t="b">
        <v>0</v>
      </c>
      <c r="S9809" t="b">
        <v>0</v>
      </c>
      <c r="T9809" t="s">
        <v>426</v>
      </c>
      <c r="U9809">
        <v>1</v>
      </c>
      <c r="V9809" s="32" t="s">
        <v>23341</v>
      </c>
      <c r="W9809" t="s">
        <v>23342</v>
      </c>
      <c r="X9809" t="s">
        <v>282</v>
      </c>
      <c r="Y9809" t="s">
        <v>344</v>
      </c>
      <c r="Z9809" t="s">
        <v>284</v>
      </c>
      <c r="AA9809" t="s">
        <v>283</v>
      </c>
      <c r="AB9809"/>
      <c r="AD9809" s="27" t="s">
        <v>2075</v>
      </c>
      <c r="AF9809" t="s">
        <v>290</v>
      </c>
      <c r="AH9809" t="s">
        <v>1943</v>
      </c>
      <c r="AI9809" t="s">
        <v>18677</v>
      </c>
      <c r="AJ9809" t="s">
        <v>18678</v>
      </c>
      <c r="AK9809" t="s">
        <v>2082</v>
      </c>
      <c r="AL9809" s="12">
        <v>45701.694953703707</v>
      </c>
    </row>
    <row r="9810" spans="1:39" ht="15" customHeight="1" x14ac:dyDescent="0.3">
      <c r="A9810" s="38" t="s">
        <v>23432</v>
      </c>
      <c r="B9810" t="s">
        <v>23433</v>
      </c>
      <c r="C9810" t="s">
        <v>2073</v>
      </c>
      <c r="D9810" t="s">
        <v>282</v>
      </c>
      <c r="E9810" t="s">
        <v>283</v>
      </c>
      <c r="H9810" t="s">
        <v>25632</v>
      </c>
      <c r="I9810" t="s">
        <v>23434</v>
      </c>
      <c r="J9810" t="s">
        <v>310</v>
      </c>
      <c r="K9810" t="s">
        <v>2075</v>
      </c>
      <c r="M9810" t="s">
        <v>290</v>
      </c>
      <c r="N9810" t="s">
        <v>295</v>
      </c>
      <c r="O9810" t="s">
        <v>2076</v>
      </c>
      <c r="Q9810" t="s">
        <v>344</v>
      </c>
      <c r="R9810" t="b">
        <v>0</v>
      </c>
      <c r="S9810" t="b">
        <v>0</v>
      </c>
      <c r="T9810" t="s">
        <v>426</v>
      </c>
      <c r="U9810">
        <v>1</v>
      </c>
      <c r="V9810" s="32" t="s">
        <v>23343</v>
      </c>
      <c r="W9810" t="s">
        <v>23344</v>
      </c>
      <c r="X9810" t="s">
        <v>282</v>
      </c>
      <c r="Y9810" t="s">
        <v>344</v>
      </c>
      <c r="Z9810" t="s">
        <v>310</v>
      </c>
      <c r="AB9810"/>
      <c r="AD9810" s="27" t="s">
        <v>2094</v>
      </c>
      <c r="AF9810" t="s">
        <v>290</v>
      </c>
      <c r="AH9810" t="s">
        <v>371</v>
      </c>
      <c r="AI9810" t="s">
        <v>3206</v>
      </c>
      <c r="AJ9810" t="s">
        <v>3207</v>
      </c>
      <c r="AK9810" t="s">
        <v>2082</v>
      </c>
      <c r="AL9810" s="12">
        <v>45329.499710648146</v>
      </c>
    </row>
    <row r="9811" spans="1:39" ht="15" customHeight="1" x14ac:dyDescent="0.3">
      <c r="A9811" s="38" t="s">
        <v>23432</v>
      </c>
      <c r="B9811" t="s">
        <v>23433</v>
      </c>
      <c r="C9811" t="s">
        <v>2073</v>
      </c>
      <c r="D9811" t="s">
        <v>282</v>
      </c>
      <c r="E9811" t="s">
        <v>283</v>
      </c>
      <c r="H9811" t="s">
        <v>25632</v>
      </c>
      <c r="I9811" t="s">
        <v>23434</v>
      </c>
      <c r="J9811" t="s">
        <v>310</v>
      </c>
      <c r="K9811" t="s">
        <v>2075</v>
      </c>
      <c r="M9811" t="s">
        <v>290</v>
      </c>
      <c r="N9811" t="s">
        <v>295</v>
      </c>
      <c r="O9811" t="s">
        <v>2076</v>
      </c>
      <c r="R9811" t="b">
        <v>0</v>
      </c>
      <c r="S9811" t="b">
        <v>0</v>
      </c>
      <c r="T9811" t="s">
        <v>426</v>
      </c>
      <c r="U9811">
        <v>1</v>
      </c>
      <c r="V9811" s="32" t="s">
        <v>18679</v>
      </c>
      <c r="W9811" t="s">
        <v>18680</v>
      </c>
      <c r="X9811" t="s">
        <v>282</v>
      </c>
      <c r="Y9811" t="s">
        <v>311</v>
      </c>
      <c r="Z9811" t="s">
        <v>284</v>
      </c>
      <c r="AB9811"/>
      <c r="AD9811" s="27" t="s">
        <v>2075</v>
      </c>
      <c r="AF9811" t="s">
        <v>290</v>
      </c>
      <c r="AH9811" t="s">
        <v>18672</v>
      </c>
      <c r="AI9811" t="s">
        <v>18673</v>
      </c>
      <c r="AJ9811" t="s">
        <v>18674</v>
      </c>
      <c r="AK9811" t="s">
        <v>2082</v>
      </c>
      <c r="AL9811" s="12">
        <v>45993.713194444441</v>
      </c>
    </row>
    <row r="9812" spans="1:39" ht="15" customHeight="1" x14ac:dyDescent="0.3">
      <c r="A9812" s="38" t="s">
        <v>22244</v>
      </c>
      <c r="B9812" t="s">
        <v>22245</v>
      </c>
      <c r="C9812" t="s">
        <v>2073</v>
      </c>
      <c r="D9812" t="s">
        <v>282</v>
      </c>
      <c r="E9812" t="s">
        <v>299</v>
      </c>
      <c r="H9812" t="s">
        <v>340</v>
      </c>
      <c r="I9812" t="s">
        <v>22246</v>
      </c>
      <c r="J9812" t="s">
        <v>284</v>
      </c>
      <c r="K9812" t="s">
        <v>2075</v>
      </c>
      <c r="M9812" t="s">
        <v>290</v>
      </c>
      <c r="N9812" t="s">
        <v>286</v>
      </c>
      <c r="O9812" t="s">
        <v>2076</v>
      </c>
      <c r="Q9812" t="s">
        <v>344</v>
      </c>
      <c r="R9812" t="b">
        <v>0</v>
      </c>
      <c r="S9812" t="b">
        <v>0</v>
      </c>
      <c r="T9812" t="s">
        <v>426</v>
      </c>
      <c r="U9812">
        <v>1</v>
      </c>
      <c r="V9812" s="32" t="s">
        <v>22135</v>
      </c>
      <c r="W9812" t="s">
        <v>22136</v>
      </c>
      <c r="X9812" t="s">
        <v>282</v>
      </c>
      <c r="Y9812" t="s">
        <v>344</v>
      </c>
      <c r="Z9812" t="s">
        <v>284</v>
      </c>
      <c r="AA9812" t="s">
        <v>299</v>
      </c>
      <c r="AB9812"/>
      <c r="AD9812" s="27" t="s">
        <v>2075</v>
      </c>
      <c r="AF9812" t="s">
        <v>290</v>
      </c>
      <c r="AH9812" t="s">
        <v>2012</v>
      </c>
      <c r="AI9812" t="s">
        <v>2121</v>
      </c>
      <c r="AJ9812" t="s">
        <v>2122</v>
      </c>
      <c r="AK9812" t="s">
        <v>2082</v>
      </c>
      <c r="AL9812" s="12">
        <v>45894.244849537034</v>
      </c>
    </row>
    <row r="9813" spans="1:39" ht="15" customHeight="1" x14ac:dyDescent="0.3">
      <c r="A9813" s="38" t="s">
        <v>22244</v>
      </c>
      <c r="B9813" t="s">
        <v>22245</v>
      </c>
      <c r="C9813" t="s">
        <v>2073</v>
      </c>
      <c r="D9813" t="s">
        <v>282</v>
      </c>
      <c r="E9813" t="s">
        <v>299</v>
      </c>
      <c r="H9813" t="s">
        <v>340</v>
      </c>
      <c r="I9813" t="s">
        <v>22246</v>
      </c>
      <c r="J9813" t="s">
        <v>284</v>
      </c>
      <c r="K9813" t="s">
        <v>2075</v>
      </c>
      <c r="M9813" t="s">
        <v>290</v>
      </c>
      <c r="N9813" t="s">
        <v>286</v>
      </c>
      <c r="O9813" t="s">
        <v>2076</v>
      </c>
      <c r="R9813" t="b">
        <v>0</v>
      </c>
      <c r="S9813" t="b">
        <v>0</v>
      </c>
      <c r="T9813" t="s">
        <v>426</v>
      </c>
      <c r="U9813">
        <v>1</v>
      </c>
      <c r="V9813" s="32" t="s">
        <v>22109</v>
      </c>
      <c r="W9813" t="s">
        <v>22110</v>
      </c>
      <c r="X9813" t="s">
        <v>282</v>
      </c>
      <c r="Y9813" t="s">
        <v>311</v>
      </c>
      <c r="Z9813" t="s">
        <v>284</v>
      </c>
      <c r="AB9813"/>
      <c r="AD9813" s="27" t="s">
        <v>2075</v>
      </c>
      <c r="AF9813" t="s">
        <v>290</v>
      </c>
      <c r="AH9813" t="s">
        <v>2012</v>
      </c>
      <c r="AI9813" t="s">
        <v>2121</v>
      </c>
      <c r="AJ9813" t="s">
        <v>2122</v>
      </c>
      <c r="AK9813" t="s">
        <v>2082</v>
      </c>
      <c r="AL9813" s="12">
        <v>45894.246493055558</v>
      </c>
      <c r="AM9813" t="s">
        <v>291</v>
      </c>
    </row>
    <row r="9814" spans="1:39" ht="15" customHeight="1" x14ac:dyDescent="0.3">
      <c r="A9814" s="38" t="s">
        <v>22323</v>
      </c>
      <c r="B9814" t="s">
        <v>22324</v>
      </c>
      <c r="C9814" t="s">
        <v>2073</v>
      </c>
      <c r="D9814" t="s">
        <v>282</v>
      </c>
      <c r="E9814" t="s">
        <v>283</v>
      </c>
      <c r="H9814" t="s">
        <v>25618</v>
      </c>
      <c r="I9814" t="s">
        <v>22325</v>
      </c>
      <c r="J9814" t="s">
        <v>310</v>
      </c>
      <c r="K9814" t="s">
        <v>2094</v>
      </c>
      <c r="M9814" t="s">
        <v>290</v>
      </c>
      <c r="N9814" t="s">
        <v>295</v>
      </c>
      <c r="O9814" t="s">
        <v>2076</v>
      </c>
      <c r="Q9814" t="s">
        <v>344</v>
      </c>
      <c r="R9814" t="b">
        <v>0</v>
      </c>
      <c r="S9814" t="b">
        <v>0</v>
      </c>
      <c r="T9814" t="s">
        <v>426</v>
      </c>
      <c r="U9814">
        <v>1</v>
      </c>
      <c r="V9814" s="32" t="s">
        <v>22216</v>
      </c>
      <c r="W9814" t="s">
        <v>22217</v>
      </c>
      <c r="X9814" t="s">
        <v>282</v>
      </c>
      <c r="Y9814" t="s">
        <v>344</v>
      </c>
      <c r="Z9814" t="s">
        <v>284</v>
      </c>
      <c r="AA9814" t="s">
        <v>283</v>
      </c>
      <c r="AB9814"/>
      <c r="AD9814" s="27" t="s">
        <v>2075</v>
      </c>
      <c r="AF9814" t="s">
        <v>290</v>
      </c>
      <c r="AH9814" t="s">
        <v>1943</v>
      </c>
      <c r="AI9814" t="s">
        <v>18677</v>
      </c>
      <c r="AJ9814" t="s">
        <v>18678</v>
      </c>
      <c r="AK9814" t="s">
        <v>2082</v>
      </c>
      <c r="AL9814" s="12">
        <v>45701.515393518515</v>
      </c>
    </row>
    <row r="9815" spans="1:39" ht="15" customHeight="1" x14ac:dyDescent="0.3">
      <c r="A9815" s="38" t="s">
        <v>22323</v>
      </c>
      <c r="B9815" t="s">
        <v>22324</v>
      </c>
      <c r="C9815" t="s">
        <v>2073</v>
      </c>
      <c r="D9815" t="s">
        <v>282</v>
      </c>
      <c r="E9815" t="s">
        <v>283</v>
      </c>
      <c r="H9815" t="s">
        <v>25618</v>
      </c>
      <c r="I9815" t="s">
        <v>22325</v>
      </c>
      <c r="J9815" t="s">
        <v>310</v>
      </c>
      <c r="K9815" t="s">
        <v>2094</v>
      </c>
      <c r="M9815" t="s">
        <v>290</v>
      </c>
      <c r="N9815" t="s">
        <v>295</v>
      </c>
      <c r="O9815" t="s">
        <v>2076</v>
      </c>
      <c r="Q9815" t="s">
        <v>344</v>
      </c>
      <c r="R9815" t="b">
        <v>0</v>
      </c>
      <c r="S9815" t="b">
        <v>0</v>
      </c>
      <c r="T9815" t="s">
        <v>426</v>
      </c>
      <c r="U9815">
        <v>1</v>
      </c>
      <c r="V9815" s="32" t="s">
        <v>22218</v>
      </c>
      <c r="W9815" t="s">
        <v>22219</v>
      </c>
      <c r="X9815" t="s">
        <v>282</v>
      </c>
      <c r="Y9815" t="s">
        <v>344</v>
      </c>
      <c r="Z9815" t="s">
        <v>310</v>
      </c>
      <c r="AB9815"/>
      <c r="AD9815" s="27" t="s">
        <v>2094</v>
      </c>
      <c r="AF9815" t="s">
        <v>290</v>
      </c>
      <c r="AH9815" t="s">
        <v>371</v>
      </c>
      <c r="AI9815" t="s">
        <v>3206</v>
      </c>
      <c r="AJ9815" t="s">
        <v>3207</v>
      </c>
      <c r="AK9815" t="s">
        <v>2082</v>
      </c>
      <c r="AL9815" s="12">
        <v>45329.493483796294</v>
      </c>
    </row>
    <row r="9816" spans="1:39" ht="15" customHeight="1" x14ac:dyDescent="0.3">
      <c r="A9816" s="38" t="s">
        <v>22323</v>
      </c>
      <c r="B9816" t="s">
        <v>22324</v>
      </c>
      <c r="C9816" t="s">
        <v>2073</v>
      </c>
      <c r="D9816" t="s">
        <v>282</v>
      </c>
      <c r="E9816" t="s">
        <v>283</v>
      </c>
      <c r="H9816" t="s">
        <v>25618</v>
      </c>
      <c r="I9816" t="s">
        <v>22325</v>
      </c>
      <c r="J9816" t="s">
        <v>310</v>
      </c>
      <c r="K9816" t="s">
        <v>2094</v>
      </c>
      <c r="M9816" t="s">
        <v>290</v>
      </c>
      <c r="N9816" t="s">
        <v>295</v>
      </c>
      <c r="O9816" t="s">
        <v>2076</v>
      </c>
      <c r="R9816" t="b">
        <v>0</v>
      </c>
      <c r="S9816" t="b">
        <v>0</v>
      </c>
      <c r="T9816" t="s">
        <v>426</v>
      </c>
      <c r="U9816">
        <v>1</v>
      </c>
      <c r="V9816" s="32" t="s">
        <v>18679</v>
      </c>
      <c r="W9816" t="s">
        <v>18680</v>
      </c>
      <c r="X9816" t="s">
        <v>282</v>
      </c>
      <c r="Y9816" t="s">
        <v>311</v>
      </c>
      <c r="Z9816" t="s">
        <v>284</v>
      </c>
      <c r="AB9816"/>
      <c r="AD9816" s="27" t="s">
        <v>2075</v>
      </c>
      <c r="AF9816" t="s">
        <v>290</v>
      </c>
      <c r="AH9816" t="s">
        <v>18672</v>
      </c>
      <c r="AI9816" t="s">
        <v>18673</v>
      </c>
      <c r="AJ9816" t="s">
        <v>18674</v>
      </c>
      <c r="AK9816" t="s">
        <v>2082</v>
      </c>
      <c r="AL9816" s="12">
        <v>45993.713194444441</v>
      </c>
    </row>
    <row r="9817" spans="1:39" ht="15" customHeight="1" x14ac:dyDescent="0.3">
      <c r="A9817" s="38" t="s">
        <v>22317</v>
      </c>
      <c r="B9817" t="s">
        <v>22318</v>
      </c>
      <c r="C9817" t="s">
        <v>2073</v>
      </c>
      <c r="D9817" t="s">
        <v>282</v>
      </c>
      <c r="I9817" t="s">
        <v>22319</v>
      </c>
      <c r="J9817" t="s">
        <v>284</v>
      </c>
      <c r="K9817" t="s">
        <v>2075</v>
      </c>
      <c r="M9817" t="s">
        <v>290</v>
      </c>
      <c r="N9817" t="s">
        <v>365</v>
      </c>
      <c r="O9817" t="s">
        <v>2228</v>
      </c>
      <c r="Q9817" t="s">
        <v>344</v>
      </c>
      <c r="R9817" t="b">
        <v>0</v>
      </c>
      <c r="S9817" t="b">
        <v>0</v>
      </c>
      <c r="T9817" t="s">
        <v>426</v>
      </c>
      <c r="U9817">
        <v>1</v>
      </c>
      <c r="V9817" s="32" t="s">
        <v>6622</v>
      </c>
      <c r="W9817" t="s">
        <v>6623</v>
      </c>
      <c r="X9817" t="s">
        <v>282</v>
      </c>
      <c r="Y9817" t="s">
        <v>344</v>
      </c>
      <c r="Z9817" t="s">
        <v>284</v>
      </c>
      <c r="AB9817"/>
      <c r="AD9817" s="27" t="s">
        <v>2075</v>
      </c>
      <c r="AF9817" t="s">
        <v>290</v>
      </c>
      <c r="AH9817" t="s">
        <v>2169</v>
      </c>
      <c r="AI9817" t="s">
        <v>2170</v>
      </c>
      <c r="AJ9817" t="s">
        <v>2171</v>
      </c>
      <c r="AK9817" t="s">
        <v>2082</v>
      </c>
      <c r="AL9817" s="12">
        <v>46001.249513888892</v>
      </c>
    </row>
    <row r="9818" spans="1:39" ht="15" customHeight="1" x14ac:dyDescent="0.3">
      <c r="A9818" s="38" t="s">
        <v>22317</v>
      </c>
      <c r="B9818" t="s">
        <v>22318</v>
      </c>
      <c r="C9818" t="s">
        <v>2073</v>
      </c>
      <c r="D9818" t="s">
        <v>282</v>
      </c>
      <c r="I9818" t="s">
        <v>22319</v>
      </c>
      <c r="J9818" t="s">
        <v>284</v>
      </c>
      <c r="K9818" t="s">
        <v>2075</v>
      </c>
      <c r="M9818" t="s">
        <v>290</v>
      </c>
      <c r="N9818" t="s">
        <v>365</v>
      </c>
      <c r="O9818" t="s">
        <v>2228</v>
      </c>
      <c r="Q9818" t="s">
        <v>344</v>
      </c>
      <c r="R9818" t="b">
        <v>0</v>
      </c>
      <c r="S9818" t="b">
        <v>0</v>
      </c>
      <c r="T9818" t="s">
        <v>426</v>
      </c>
      <c r="U9818">
        <v>1</v>
      </c>
      <c r="V9818" s="32" t="s">
        <v>6797</v>
      </c>
      <c r="W9818" t="s">
        <v>6798</v>
      </c>
      <c r="X9818" t="s">
        <v>282</v>
      </c>
      <c r="Y9818" t="s">
        <v>344</v>
      </c>
      <c r="Z9818" t="s">
        <v>284</v>
      </c>
      <c r="AB9818"/>
      <c r="AD9818" s="27" t="s">
        <v>3330</v>
      </c>
      <c r="AF9818" t="s">
        <v>290</v>
      </c>
      <c r="AH9818" t="s">
        <v>2016</v>
      </c>
      <c r="AI9818" t="s">
        <v>2088</v>
      </c>
      <c r="AJ9818" t="s">
        <v>2089</v>
      </c>
      <c r="AK9818" t="s">
        <v>2082</v>
      </c>
      <c r="AL9818" s="12">
        <v>45848.517777777779</v>
      </c>
    </row>
    <row r="9819" spans="1:39" ht="15" customHeight="1" x14ac:dyDescent="0.3">
      <c r="A9819" s="38" t="s">
        <v>22317</v>
      </c>
      <c r="B9819" t="s">
        <v>22318</v>
      </c>
      <c r="C9819" t="s">
        <v>2073</v>
      </c>
      <c r="D9819" t="s">
        <v>282</v>
      </c>
      <c r="I9819" t="s">
        <v>22319</v>
      </c>
      <c r="J9819" t="s">
        <v>284</v>
      </c>
      <c r="K9819" t="s">
        <v>2075</v>
      </c>
      <c r="M9819" t="s">
        <v>290</v>
      </c>
      <c r="N9819" t="s">
        <v>365</v>
      </c>
      <c r="O9819" t="s">
        <v>2228</v>
      </c>
      <c r="R9819" t="b">
        <v>0</v>
      </c>
      <c r="S9819" t="b">
        <v>0</v>
      </c>
      <c r="T9819" t="s">
        <v>426</v>
      </c>
      <c r="U9819">
        <v>1</v>
      </c>
      <c r="V9819" s="32" t="s">
        <v>19736</v>
      </c>
      <c r="W9819" t="s">
        <v>19737</v>
      </c>
      <c r="X9819" t="s">
        <v>282</v>
      </c>
      <c r="Y9819" t="s">
        <v>311</v>
      </c>
      <c r="Z9819" t="s">
        <v>284</v>
      </c>
      <c r="AB9819"/>
      <c r="AD9819" s="27" t="s">
        <v>2075</v>
      </c>
      <c r="AF9819" t="s">
        <v>290</v>
      </c>
      <c r="AH9819" t="s">
        <v>2169</v>
      </c>
      <c r="AI9819" t="s">
        <v>2170</v>
      </c>
      <c r="AJ9819" t="s">
        <v>2171</v>
      </c>
      <c r="AK9819" t="s">
        <v>2082</v>
      </c>
      <c r="AL9819" s="12">
        <v>46001.253368055557</v>
      </c>
    </row>
    <row r="9820" spans="1:39" ht="15" customHeight="1" x14ac:dyDescent="0.3">
      <c r="A9820" s="38" t="s">
        <v>22381</v>
      </c>
      <c r="B9820" t="s">
        <v>22382</v>
      </c>
      <c r="C9820" t="s">
        <v>2092</v>
      </c>
      <c r="D9820" t="s">
        <v>282</v>
      </c>
      <c r="E9820" t="s">
        <v>299</v>
      </c>
      <c r="G9820" t="s">
        <v>396</v>
      </c>
      <c r="H9820" t="s">
        <v>396</v>
      </c>
      <c r="I9820" t="s">
        <v>22383</v>
      </c>
      <c r="J9820" t="s">
        <v>329</v>
      </c>
      <c r="K9820" t="s">
        <v>2094</v>
      </c>
      <c r="M9820" t="s">
        <v>294</v>
      </c>
      <c r="N9820" t="s">
        <v>295</v>
      </c>
      <c r="O9820" t="s">
        <v>2228</v>
      </c>
      <c r="Q9820" t="s">
        <v>314</v>
      </c>
      <c r="R9820" t="b">
        <v>0</v>
      </c>
      <c r="S9820" t="b">
        <v>0</v>
      </c>
      <c r="T9820" t="s">
        <v>424</v>
      </c>
      <c r="U9820">
        <v>1</v>
      </c>
      <c r="V9820" s="32" t="s">
        <v>2235</v>
      </c>
      <c r="AB9820"/>
      <c r="AD9820" s="27"/>
    </row>
    <row r="9821" spans="1:39" ht="15" customHeight="1" x14ac:dyDescent="0.3">
      <c r="A9821" s="38" t="s">
        <v>22094</v>
      </c>
      <c r="B9821" t="s">
        <v>22095</v>
      </c>
      <c r="C9821" t="s">
        <v>2073</v>
      </c>
      <c r="D9821" t="s">
        <v>282</v>
      </c>
      <c r="E9821" t="s">
        <v>283</v>
      </c>
      <c r="H9821" t="s">
        <v>25633</v>
      </c>
      <c r="I9821" t="s">
        <v>22096</v>
      </c>
      <c r="J9821" t="s">
        <v>310</v>
      </c>
      <c r="K9821" t="s">
        <v>2075</v>
      </c>
      <c r="M9821" t="s">
        <v>290</v>
      </c>
      <c r="N9821" t="s">
        <v>295</v>
      </c>
      <c r="Q9821" t="s">
        <v>344</v>
      </c>
      <c r="R9821" t="b">
        <v>0</v>
      </c>
      <c r="S9821" t="b">
        <v>0</v>
      </c>
      <c r="T9821" t="s">
        <v>426</v>
      </c>
      <c r="U9821">
        <v>1</v>
      </c>
      <c r="V9821" s="32" t="s">
        <v>22097</v>
      </c>
      <c r="W9821" t="s">
        <v>22098</v>
      </c>
      <c r="X9821" t="s">
        <v>282</v>
      </c>
      <c r="Y9821" t="s">
        <v>344</v>
      </c>
      <c r="Z9821" t="s">
        <v>284</v>
      </c>
      <c r="AA9821" t="s">
        <v>283</v>
      </c>
      <c r="AB9821"/>
      <c r="AD9821" s="27" t="s">
        <v>2075</v>
      </c>
      <c r="AF9821" t="s">
        <v>290</v>
      </c>
      <c r="AH9821" t="s">
        <v>18672</v>
      </c>
      <c r="AI9821" t="s">
        <v>18673</v>
      </c>
      <c r="AJ9821" t="s">
        <v>18674</v>
      </c>
      <c r="AK9821" t="s">
        <v>2082</v>
      </c>
      <c r="AL9821" s="12">
        <v>45968.448078703703</v>
      </c>
      <c r="AM9821" t="s">
        <v>291</v>
      </c>
    </row>
    <row r="9822" spans="1:39" ht="15" customHeight="1" x14ac:dyDescent="0.3">
      <c r="A9822" s="38" t="s">
        <v>22094</v>
      </c>
      <c r="B9822" t="s">
        <v>22095</v>
      </c>
      <c r="C9822" t="s">
        <v>2073</v>
      </c>
      <c r="D9822" t="s">
        <v>282</v>
      </c>
      <c r="E9822" t="s">
        <v>283</v>
      </c>
      <c r="H9822" t="s">
        <v>25633</v>
      </c>
      <c r="I9822" t="s">
        <v>22096</v>
      </c>
      <c r="J9822" t="s">
        <v>310</v>
      </c>
      <c r="K9822" t="s">
        <v>2075</v>
      </c>
      <c r="M9822" t="s">
        <v>290</v>
      </c>
      <c r="N9822" t="s">
        <v>295</v>
      </c>
      <c r="R9822" t="b">
        <v>0</v>
      </c>
      <c r="S9822" t="b">
        <v>0</v>
      </c>
      <c r="T9822" t="s">
        <v>426</v>
      </c>
      <c r="U9822">
        <v>1</v>
      </c>
      <c r="V9822" s="32" t="s">
        <v>22099</v>
      </c>
      <c r="W9822" t="s">
        <v>22100</v>
      </c>
      <c r="X9822" t="s">
        <v>282</v>
      </c>
      <c r="Y9822" t="s">
        <v>311</v>
      </c>
      <c r="Z9822" t="s">
        <v>310</v>
      </c>
      <c r="AB9822"/>
      <c r="AD9822" s="27" t="s">
        <v>2094</v>
      </c>
      <c r="AF9822" t="s">
        <v>290</v>
      </c>
      <c r="AH9822" t="s">
        <v>18672</v>
      </c>
      <c r="AI9822" t="s">
        <v>18673</v>
      </c>
      <c r="AJ9822" t="s">
        <v>18674</v>
      </c>
      <c r="AK9822" t="s">
        <v>2082</v>
      </c>
      <c r="AL9822" s="12">
        <v>45968.448773148149</v>
      </c>
      <c r="AM9822" t="s">
        <v>291</v>
      </c>
    </row>
    <row r="9823" spans="1:39" ht="15" customHeight="1" x14ac:dyDescent="0.3">
      <c r="A9823" s="38" t="s">
        <v>22094</v>
      </c>
      <c r="B9823" t="s">
        <v>22095</v>
      </c>
      <c r="C9823" t="s">
        <v>2073</v>
      </c>
      <c r="D9823" t="s">
        <v>282</v>
      </c>
      <c r="E9823" t="s">
        <v>283</v>
      </c>
      <c r="H9823" t="s">
        <v>25633</v>
      </c>
      <c r="I9823" t="s">
        <v>22096</v>
      </c>
      <c r="J9823" t="s">
        <v>310</v>
      </c>
      <c r="K9823" t="s">
        <v>2075</v>
      </c>
      <c r="M9823" t="s">
        <v>290</v>
      </c>
      <c r="N9823" t="s">
        <v>295</v>
      </c>
      <c r="R9823" t="b">
        <v>0</v>
      </c>
      <c r="S9823" t="b">
        <v>0</v>
      </c>
      <c r="T9823" t="s">
        <v>426</v>
      </c>
      <c r="U9823">
        <v>1</v>
      </c>
      <c r="V9823" s="32" t="s">
        <v>18679</v>
      </c>
      <c r="W9823" t="s">
        <v>18680</v>
      </c>
      <c r="X9823" t="s">
        <v>282</v>
      </c>
      <c r="Y9823" t="s">
        <v>311</v>
      </c>
      <c r="Z9823" t="s">
        <v>284</v>
      </c>
      <c r="AB9823"/>
      <c r="AD9823" s="27" t="s">
        <v>2075</v>
      </c>
      <c r="AF9823" t="s">
        <v>290</v>
      </c>
      <c r="AH9823" t="s">
        <v>18672</v>
      </c>
      <c r="AI9823" t="s">
        <v>18673</v>
      </c>
      <c r="AJ9823" t="s">
        <v>18674</v>
      </c>
      <c r="AK9823" t="s">
        <v>2082</v>
      </c>
      <c r="AL9823" s="12">
        <v>45993.713194444441</v>
      </c>
    </row>
    <row r="9824" spans="1:39" ht="15" customHeight="1" x14ac:dyDescent="0.3">
      <c r="A9824" s="38" t="s">
        <v>22120</v>
      </c>
      <c r="B9824" t="s">
        <v>22121</v>
      </c>
      <c r="C9824" t="s">
        <v>2073</v>
      </c>
      <c r="D9824" t="s">
        <v>282</v>
      </c>
      <c r="E9824" t="s">
        <v>283</v>
      </c>
      <c r="H9824" t="s">
        <v>25618</v>
      </c>
      <c r="I9824" t="s">
        <v>22122</v>
      </c>
      <c r="J9824" t="s">
        <v>310</v>
      </c>
      <c r="K9824" t="s">
        <v>2094</v>
      </c>
      <c r="M9824" t="s">
        <v>290</v>
      </c>
      <c r="N9824" t="s">
        <v>295</v>
      </c>
      <c r="O9824" t="s">
        <v>2076</v>
      </c>
      <c r="Q9824" t="s">
        <v>344</v>
      </c>
      <c r="R9824" t="b">
        <v>0</v>
      </c>
      <c r="S9824" t="b">
        <v>0</v>
      </c>
      <c r="T9824" t="s">
        <v>426</v>
      </c>
      <c r="U9824">
        <v>1</v>
      </c>
      <c r="V9824" s="32" t="s">
        <v>22066</v>
      </c>
      <c r="W9824" t="s">
        <v>22067</v>
      </c>
      <c r="X9824" t="s">
        <v>282</v>
      </c>
      <c r="Y9824" t="s">
        <v>344</v>
      </c>
      <c r="Z9824" t="s">
        <v>284</v>
      </c>
      <c r="AB9824"/>
      <c r="AD9824" s="27" t="s">
        <v>2214</v>
      </c>
      <c r="AF9824" t="s">
        <v>290</v>
      </c>
      <c r="AH9824" t="s">
        <v>371</v>
      </c>
      <c r="AI9824" t="s">
        <v>3206</v>
      </c>
      <c r="AJ9824" t="s">
        <v>3207</v>
      </c>
      <c r="AK9824" t="s">
        <v>2082</v>
      </c>
      <c r="AL9824" s="12">
        <v>45329.436747685184</v>
      </c>
    </row>
    <row r="9825" spans="1:38" ht="15" customHeight="1" x14ac:dyDescent="0.3">
      <c r="A9825" s="38" t="s">
        <v>22120</v>
      </c>
      <c r="B9825" t="s">
        <v>22121</v>
      </c>
      <c r="C9825" t="s">
        <v>2073</v>
      </c>
      <c r="D9825" t="s">
        <v>282</v>
      </c>
      <c r="E9825" t="s">
        <v>283</v>
      </c>
      <c r="H9825" t="s">
        <v>25618</v>
      </c>
      <c r="I9825" t="s">
        <v>22122</v>
      </c>
      <c r="J9825" t="s">
        <v>310</v>
      </c>
      <c r="K9825" t="s">
        <v>2094</v>
      </c>
      <c r="M9825" t="s">
        <v>290</v>
      </c>
      <c r="N9825" t="s">
        <v>295</v>
      </c>
      <c r="O9825" t="s">
        <v>2076</v>
      </c>
      <c r="Q9825" t="s">
        <v>344</v>
      </c>
      <c r="R9825" t="b">
        <v>0</v>
      </c>
      <c r="S9825" t="b">
        <v>0</v>
      </c>
      <c r="T9825" t="s">
        <v>426</v>
      </c>
      <c r="U9825">
        <v>1</v>
      </c>
      <c r="V9825" s="32" t="s">
        <v>22064</v>
      </c>
      <c r="W9825" t="s">
        <v>22065</v>
      </c>
      <c r="X9825" t="s">
        <v>282</v>
      </c>
      <c r="Y9825" t="s">
        <v>344</v>
      </c>
      <c r="Z9825" t="s">
        <v>284</v>
      </c>
      <c r="AA9825" t="s">
        <v>283</v>
      </c>
      <c r="AB9825"/>
      <c r="AD9825" s="27" t="s">
        <v>2075</v>
      </c>
      <c r="AF9825" t="s">
        <v>290</v>
      </c>
      <c r="AH9825" t="s">
        <v>1943</v>
      </c>
      <c r="AI9825" t="s">
        <v>18677</v>
      </c>
      <c r="AJ9825" t="s">
        <v>18678</v>
      </c>
      <c r="AK9825" t="s">
        <v>2082</v>
      </c>
      <c r="AL9825" s="12">
        <v>45701.472222222219</v>
      </c>
    </row>
    <row r="9826" spans="1:38" ht="15" customHeight="1" x14ac:dyDescent="0.3">
      <c r="A9826" s="38" t="s">
        <v>22120</v>
      </c>
      <c r="B9826" t="s">
        <v>22121</v>
      </c>
      <c r="C9826" t="s">
        <v>2073</v>
      </c>
      <c r="D9826" t="s">
        <v>282</v>
      </c>
      <c r="E9826" t="s">
        <v>283</v>
      </c>
      <c r="H9826" t="s">
        <v>25618</v>
      </c>
      <c r="I9826" t="s">
        <v>22122</v>
      </c>
      <c r="J9826" t="s">
        <v>310</v>
      </c>
      <c r="K9826" t="s">
        <v>2094</v>
      </c>
      <c r="M9826" t="s">
        <v>290</v>
      </c>
      <c r="N9826" t="s">
        <v>295</v>
      </c>
      <c r="O9826" t="s">
        <v>2076</v>
      </c>
      <c r="R9826" t="b">
        <v>0</v>
      </c>
      <c r="S9826" t="b">
        <v>0</v>
      </c>
      <c r="T9826" t="s">
        <v>426</v>
      </c>
      <c r="U9826">
        <v>1</v>
      </c>
      <c r="V9826" s="32" t="s">
        <v>18679</v>
      </c>
      <c r="W9826" t="s">
        <v>18680</v>
      </c>
      <c r="X9826" t="s">
        <v>282</v>
      </c>
      <c r="Y9826" t="s">
        <v>311</v>
      </c>
      <c r="Z9826" t="s">
        <v>284</v>
      </c>
      <c r="AB9826"/>
      <c r="AD9826" s="27" t="s">
        <v>2075</v>
      </c>
      <c r="AF9826" t="s">
        <v>290</v>
      </c>
      <c r="AH9826" t="s">
        <v>18672</v>
      </c>
      <c r="AI9826" t="s">
        <v>18673</v>
      </c>
      <c r="AJ9826" t="s">
        <v>18674</v>
      </c>
      <c r="AK9826" t="s">
        <v>2082</v>
      </c>
      <c r="AL9826" s="12">
        <v>45993.713194444441</v>
      </c>
    </row>
    <row r="9827" spans="1:38" ht="15" customHeight="1" x14ac:dyDescent="0.3">
      <c r="A9827" s="38" t="s">
        <v>22187</v>
      </c>
      <c r="B9827" t="s">
        <v>22188</v>
      </c>
      <c r="C9827" t="s">
        <v>2073</v>
      </c>
      <c r="D9827" t="s">
        <v>282</v>
      </c>
      <c r="I9827" t="s">
        <v>22189</v>
      </c>
      <c r="J9827" t="s">
        <v>284</v>
      </c>
      <c r="K9827" t="s">
        <v>2075</v>
      </c>
      <c r="M9827" t="s">
        <v>290</v>
      </c>
      <c r="N9827" t="s">
        <v>365</v>
      </c>
      <c r="O9827" t="s">
        <v>2228</v>
      </c>
      <c r="Q9827" t="s">
        <v>344</v>
      </c>
      <c r="R9827" t="b">
        <v>0</v>
      </c>
      <c r="S9827" t="b">
        <v>0</v>
      </c>
      <c r="T9827" t="s">
        <v>426</v>
      </c>
      <c r="U9827">
        <v>1</v>
      </c>
      <c r="V9827" s="32" t="s">
        <v>6622</v>
      </c>
      <c r="W9827" t="s">
        <v>6623</v>
      </c>
      <c r="X9827" t="s">
        <v>282</v>
      </c>
      <c r="Y9827" t="s">
        <v>344</v>
      </c>
      <c r="Z9827" t="s">
        <v>284</v>
      </c>
      <c r="AB9827"/>
      <c r="AD9827" s="27" t="s">
        <v>2075</v>
      </c>
      <c r="AF9827" t="s">
        <v>290</v>
      </c>
      <c r="AH9827" t="s">
        <v>2169</v>
      </c>
      <c r="AI9827" t="s">
        <v>2170</v>
      </c>
      <c r="AJ9827" t="s">
        <v>2171</v>
      </c>
      <c r="AK9827" t="s">
        <v>2082</v>
      </c>
      <c r="AL9827" s="12">
        <v>46001.249513888892</v>
      </c>
    </row>
    <row r="9828" spans="1:38" ht="15" customHeight="1" x14ac:dyDescent="0.3">
      <c r="A9828" s="38" t="s">
        <v>22187</v>
      </c>
      <c r="B9828" t="s">
        <v>22188</v>
      </c>
      <c r="C9828" t="s">
        <v>2073</v>
      </c>
      <c r="D9828" t="s">
        <v>282</v>
      </c>
      <c r="I9828" t="s">
        <v>22189</v>
      </c>
      <c r="J9828" t="s">
        <v>284</v>
      </c>
      <c r="K9828" t="s">
        <v>2075</v>
      </c>
      <c r="M9828" t="s">
        <v>290</v>
      </c>
      <c r="N9828" t="s">
        <v>365</v>
      </c>
      <c r="O9828" t="s">
        <v>2228</v>
      </c>
      <c r="Q9828" t="s">
        <v>344</v>
      </c>
      <c r="R9828" t="b">
        <v>0</v>
      </c>
      <c r="S9828" t="b">
        <v>0</v>
      </c>
      <c r="T9828" t="s">
        <v>426</v>
      </c>
      <c r="U9828">
        <v>1</v>
      </c>
      <c r="V9828" s="32" t="s">
        <v>6797</v>
      </c>
      <c r="W9828" t="s">
        <v>6798</v>
      </c>
      <c r="X9828" t="s">
        <v>282</v>
      </c>
      <c r="Y9828" t="s">
        <v>344</v>
      </c>
      <c r="Z9828" t="s">
        <v>284</v>
      </c>
      <c r="AB9828"/>
      <c r="AD9828" s="27" t="s">
        <v>3330</v>
      </c>
      <c r="AF9828" t="s">
        <v>290</v>
      </c>
      <c r="AH9828" t="s">
        <v>2016</v>
      </c>
      <c r="AI9828" t="s">
        <v>2088</v>
      </c>
      <c r="AJ9828" t="s">
        <v>2089</v>
      </c>
      <c r="AK9828" t="s">
        <v>2082</v>
      </c>
      <c r="AL9828" s="12">
        <v>45848.517777777779</v>
      </c>
    </row>
    <row r="9829" spans="1:38" ht="15" customHeight="1" x14ac:dyDescent="0.3">
      <c r="A9829" s="38" t="s">
        <v>22187</v>
      </c>
      <c r="B9829" t="s">
        <v>22188</v>
      </c>
      <c r="C9829" t="s">
        <v>2073</v>
      </c>
      <c r="D9829" t="s">
        <v>282</v>
      </c>
      <c r="I9829" t="s">
        <v>22189</v>
      </c>
      <c r="J9829" t="s">
        <v>284</v>
      </c>
      <c r="K9829" t="s">
        <v>2075</v>
      </c>
      <c r="M9829" t="s">
        <v>290</v>
      </c>
      <c r="N9829" t="s">
        <v>365</v>
      </c>
      <c r="O9829" t="s">
        <v>2228</v>
      </c>
      <c r="R9829" t="b">
        <v>0</v>
      </c>
      <c r="S9829" t="b">
        <v>0</v>
      </c>
      <c r="T9829" t="s">
        <v>426</v>
      </c>
      <c r="U9829">
        <v>1</v>
      </c>
      <c r="V9829" s="32" t="s">
        <v>19736</v>
      </c>
      <c r="W9829" t="s">
        <v>19737</v>
      </c>
      <c r="X9829" t="s">
        <v>282</v>
      </c>
      <c r="Y9829" t="s">
        <v>311</v>
      </c>
      <c r="Z9829" t="s">
        <v>284</v>
      </c>
      <c r="AB9829"/>
      <c r="AD9829" s="27" t="s">
        <v>2075</v>
      </c>
      <c r="AF9829" t="s">
        <v>290</v>
      </c>
      <c r="AH9829" t="s">
        <v>2169</v>
      </c>
      <c r="AI9829" t="s">
        <v>2170</v>
      </c>
      <c r="AJ9829" t="s">
        <v>2171</v>
      </c>
      <c r="AK9829" t="s">
        <v>2082</v>
      </c>
      <c r="AL9829" s="12">
        <v>46001.253368055557</v>
      </c>
    </row>
    <row r="9830" spans="1:38" ht="15" customHeight="1" x14ac:dyDescent="0.3">
      <c r="A9830" s="38" t="s">
        <v>22399</v>
      </c>
      <c r="B9830" t="s">
        <v>22400</v>
      </c>
      <c r="C9830" t="s">
        <v>2073</v>
      </c>
      <c r="D9830" t="s">
        <v>282</v>
      </c>
      <c r="H9830" t="s">
        <v>2067</v>
      </c>
      <c r="I9830" t="s">
        <v>22401</v>
      </c>
      <c r="J9830" t="s">
        <v>284</v>
      </c>
      <c r="K9830" t="s">
        <v>2075</v>
      </c>
      <c r="M9830" t="s">
        <v>290</v>
      </c>
      <c r="N9830" t="s">
        <v>365</v>
      </c>
      <c r="O9830" t="s">
        <v>2076</v>
      </c>
      <c r="Q9830" t="s">
        <v>344</v>
      </c>
      <c r="R9830" t="b">
        <v>0</v>
      </c>
      <c r="S9830" t="b">
        <v>0</v>
      </c>
      <c r="T9830" t="s">
        <v>426</v>
      </c>
      <c r="U9830">
        <v>1</v>
      </c>
      <c r="V9830" s="32" t="s">
        <v>20058</v>
      </c>
      <c r="W9830" t="s">
        <v>20059</v>
      </c>
      <c r="X9830" t="s">
        <v>282</v>
      </c>
      <c r="Y9830" t="s">
        <v>344</v>
      </c>
      <c r="Z9830" t="s">
        <v>284</v>
      </c>
      <c r="AB9830"/>
      <c r="AD9830" s="27" t="s">
        <v>2075</v>
      </c>
      <c r="AF9830" t="s">
        <v>290</v>
      </c>
      <c r="AH9830" t="s">
        <v>2012</v>
      </c>
      <c r="AI9830" t="s">
        <v>2121</v>
      </c>
      <c r="AJ9830" t="s">
        <v>2122</v>
      </c>
      <c r="AK9830" t="s">
        <v>2082</v>
      </c>
      <c r="AL9830" s="12">
        <v>45883.506736111114</v>
      </c>
    </row>
    <row r="9831" spans="1:38" ht="15" customHeight="1" x14ac:dyDescent="0.3">
      <c r="A9831" s="38" t="s">
        <v>22399</v>
      </c>
      <c r="B9831" t="s">
        <v>22400</v>
      </c>
      <c r="C9831" t="s">
        <v>2073</v>
      </c>
      <c r="D9831" t="s">
        <v>282</v>
      </c>
      <c r="H9831" t="s">
        <v>2067</v>
      </c>
      <c r="I9831" t="s">
        <v>22401</v>
      </c>
      <c r="J9831" t="s">
        <v>284</v>
      </c>
      <c r="K9831" t="s">
        <v>2075</v>
      </c>
      <c r="M9831" t="s">
        <v>290</v>
      </c>
      <c r="N9831" t="s">
        <v>365</v>
      </c>
      <c r="O9831" t="s">
        <v>2076</v>
      </c>
      <c r="R9831" t="b">
        <v>0</v>
      </c>
      <c r="S9831" t="b">
        <v>0</v>
      </c>
      <c r="T9831" t="s">
        <v>426</v>
      </c>
      <c r="U9831">
        <v>1</v>
      </c>
      <c r="V9831" s="32" t="s">
        <v>20060</v>
      </c>
      <c r="W9831" t="s">
        <v>20061</v>
      </c>
      <c r="X9831" t="s">
        <v>282</v>
      </c>
      <c r="Y9831" t="s">
        <v>311</v>
      </c>
      <c r="Z9831" t="s">
        <v>284</v>
      </c>
      <c r="AB9831"/>
      <c r="AD9831" s="27" t="s">
        <v>2075</v>
      </c>
      <c r="AF9831" t="s">
        <v>290</v>
      </c>
      <c r="AH9831" t="s">
        <v>2012</v>
      </c>
      <c r="AI9831" t="s">
        <v>2121</v>
      </c>
      <c r="AJ9831" t="s">
        <v>2122</v>
      </c>
      <c r="AK9831" t="s">
        <v>2082</v>
      </c>
      <c r="AL9831" s="12">
        <v>45883.50371527778</v>
      </c>
    </row>
    <row r="9832" spans="1:38" ht="15" customHeight="1" x14ac:dyDescent="0.3">
      <c r="A9832" s="38" t="s">
        <v>22223</v>
      </c>
      <c r="B9832" t="s">
        <v>22224</v>
      </c>
      <c r="C9832" t="s">
        <v>2073</v>
      </c>
      <c r="D9832" t="s">
        <v>282</v>
      </c>
      <c r="I9832" t="s">
        <v>22225</v>
      </c>
      <c r="J9832" t="s">
        <v>284</v>
      </c>
      <c r="K9832" t="s">
        <v>2075</v>
      </c>
      <c r="M9832" t="s">
        <v>290</v>
      </c>
      <c r="N9832" t="s">
        <v>365</v>
      </c>
      <c r="O9832" t="s">
        <v>2228</v>
      </c>
      <c r="Q9832" t="s">
        <v>344</v>
      </c>
      <c r="R9832" t="b">
        <v>0</v>
      </c>
      <c r="S9832" t="b">
        <v>0</v>
      </c>
      <c r="T9832" t="s">
        <v>426</v>
      </c>
      <c r="U9832">
        <v>1</v>
      </c>
      <c r="V9832" s="32" t="s">
        <v>6622</v>
      </c>
      <c r="W9832" t="s">
        <v>6623</v>
      </c>
      <c r="X9832" t="s">
        <v>282</v>
      </c>
      <c r="Y9832" t="s">
        <v>344</v>
      </c>
      <c r="Z9832" t="s">
        <v>284</v>
      </c>
      <c r="AB9832"/>
      <c r="AD9832" s="27" t="s">
        <v>2075</v>
      </c>
      <c r="AF9832" t="s">
        <v>290</v>
      </c>
      <c r="AH9832" t="s">
        <v>2169</v>
      </c>
      <c r="AI9832" t="s">
        <v>2170</v>
      </c>
      <c r="AJ9832" t="s">
        <v>2171</v>
      </c>
      <c r="AK9832" t="s">
        <v>2082</v>
      </c>
      <c r="AL9832" s="12">
        <v>46001.249513888892</v>
      </c>
    </row>
    <row r="9833" spans="1:38" ht="15" customHeight="1" x14ac:dyDescent="0.3">
      <c r="A9833" s="38" t="s">
        <v>22223</v>
      </c>
      <c r="B9833" t="s">
        <v>22224</v>
      </c>
      <c r="C9833" t="s">
        <v>2073</v>
      </c>
      <c r="D9833" t="s">
        <v>282</v>
      </c>
      <c r="I9833" t="s">
        <v>22225</v>
      </c>
      <c r="J9833" t="s">
        <v>284</v>
      </c>
      <c r="K9833" t="s">
        <v>2075</v>
      </c>
      <c r="M9833" t="s">
        <v>290</v>
      </c>
      <c r="N9833" t="s">
        <v>365</v>
      </c>
      <c r="O9833" t="s">
        <v>2228</v>
      </c>
      <c r="Q9833" t="s">
        <v>344</v>
      </c>
      <c r="R9833" t="b">
        <v>0</v>
      </c>
      <c r="S9833" t="b">
        <v>0</v>
      </c>
      <c r="T9833" t="s">
        <v>426</v>
      </c>
      <c r="U9833">
        <v>1</v>
      </c>
      <c r="V9833" s="32" t="s">
        <v>6797</v>
      </c>
      <c r="W9833" t="s">
        <v>6798</v>
      </c>
      <c r="X9833" t="s">
        <v>282</v>
      </c>
      <c r="Y9833" t="s">
        <v>344</v>
      </c>
      <c r="Z9833" t="s">
        <v>284</v>
      </c>
      <c r="AB9833"/>
      <c r="AD9833" s="27" t="s">
        <v>3330</v>
      </c>
      <c r="AF9833" t="s">
        <v>290</v>
      </c>
      <c r="AH9833" t="s">
        <v>2016</v>
      </c>
      <c r="AI9833" t="s">
        <v>2088</v>
      </c>
      <c r="AJ9833" t="s">
        <v>2089</v>
      </c>
      <c r="AK9833" t="s">
        <v>2082</v>
      </c>
      <c r="AL9833" s="12">
        <v>45848.517777777779</v>
      </c>
    </row>
    <row r="9834" spans="1:38" ht="15" customHeight="1" x14ac:dyDescent="0.3">
      <c r="A9834" s="38" t="s">
        <v>22223</v>
      </c>
      <c r="B9834" t="s">
        <v>22224</v>
      </c>
      <c r="C9834" t="s">
        <v>2073</v>
      </c>
      <c r="D9834" t="s">
        <v>282</v>
      </c>
      <c r="I9834" t="s">
        <v>22225</v>
      </c>
      <c r="J9834" t="s">
        <v>284</v>
      </c>
      <c r="K9834" t="s">
        <v>2075</v>
      </c>
      <c r="M9834" t="s">
        <v>290</v>
      </c>
      <c r="N9834" t="s">
        <v>365</v>
      </c>
      <c r="O9834" t="s">
        <v>2228</v>
      </c>
      <c r="R9834" t="b">
        <v>0</v>
      </c>
      <c r="S9834" t="b">
        <v>0</v>
      </c>
      <c r="T9834" t="s">
        <v>426</v>
      </c>
      <c r="U9834">
        <v>1</v>
      </c>
      <c r="V9834" s="32" t="s">
        <v>19736</v>
      </c>
      <c r="W9834" t="s">
        <v>19737</v>
      </c>
      <c r="X9834" t="s">
        <v>282</v>
      </c>
      <c r="Y9834" t="s">
        <v>311</v>
      </c>
      <c r="Z9834" t="s">
        <v>284</v>
      </c>
      <c r="AB9834"/>
      <c r="AD9834" s="27" t="s">
        <v>2075</v>
      </c>
      <c r="AF9834" t="s">
        <v>290</v>
      </c>
      <c r="AH9834" t="s">
        <v>2169</v>
      </c>
      <c r="AI9834" t="s">
        <v>2170</v>
      </c>
      <c r="AJ9834" t="s">
        <v>2171</v>
      </c>
      <c r="AK9834" t="s">
        <v>2082</v>
      </c>
      <c r="AL9834" s="12">
        <v>46001.253368055557</v>
      </c>
    </row>
    <row r="9835" spans="1:38" ht="15" customHeight="1" x14ac:dyDescent="0.3">
      <c r="A9835" s="38" t="s">
        <v>22153</v>
      </c>
      <c r="B9835" t="s">
        <v>22154</v>
      </c>
      <c r="C9835" t="s">
        <v>2073</v>
      </c>
      <c r="D9835" t="s">
        <v>282</v>
      </c>
      <c r="I9835" t="s">
        <v>22155</v>
      </c>
      <c r="J9835" t="s">
        <v>284</v>
      </c>
      <c r="K9835" t="s">
        <v>2075</v>
      </c>
      <c r="M9835" t="s">
        <v>290</v>
      </c>
      <c r="N9835" t="s">
        <v>365</v>
      </c>
      <c r="O9835" t="s">
        <v>2228</v>
      </c>
      <c r="Q9835" t="s">
        <v>344</v>
      </c>
      <c r="R9835" t="b">
        <v>0</v>
      </c>
      <c r="S9835" t="b">
        <v>0</v>
      </c>
      <c r="T9835" t="s">
        <v>426</v>
      </c>
      <c r="U9835">
        <v>1</v>
      </c>
      <c r="V9835" s="32" t="s">
        <v>6622</v>
      </c>
      <c r="W9835" t="s">
        <v>6623</v>
      </c>
      <c r="X9835" t="s">
        <v>282</v>
      </c>
      <c r="Y9835" t="s">
        <v>344</v>
      </c>
      <c r="Z9835" t="s">
        <v>284</v>
      </c>
      <c r="AB9835"/>
      <c r="AD9835" s="27" t="s">
        <v>2075</v>
      </c>
      <c r="AF9835" t="s">
        <v>290</v>
      </c>
      <c r="AH9835" t="s">
        <v>2169</v>
      </c>
      <c r="AI9835" t="s">
        <v>2170</v>
      </c>
      <c r="AJ9835" t="s">
        <v>2171</v>
      </c>
      <c r="AK9835" t="s">
        <v>2082</v>
      </c>
      <c r="AL9835" s="12">
        <v>46001.249513888892</v>
      </c>
    </row>
    <row r="9836" spans="1:38" ht="15" customHeight="1" x14ac:dyDescent="0.3">
      <c r="A9836" s="38" t="s">
        <v>22153</v>
      </c>
      <c r="B9836" t="s">
        <v>22154</v>
      </c>
      <c r="C9836" t="s">
        <v>2073</v>
      </c>
      <c r="D9836" t="s">
        <v>282</v>
      </c>
      <c r="I9836" t="s">
        <v>22155</v>
      </c>
      <c r="J9836" t="s">
        <v>284</v>
      </c>
      <c r="K9836" t="s">
        <v>2075</v>
      </c>
      <c r="M9836" t="s">
        <v>290</v>
      </c>
      <c r="N9836" t="s">
        <v>365</v>
      </c>
      <c r="O9836" t="s">
        <v>2228</v>
      </c>
      <c r="Q9836" t="s">
        <v>344</v>
      </c>
      <c r="R9836" t="b">
        <v>0</v>
      </c>
      <c r="S9836" t="b">
        <v>0</v>
      </c>
      <c r="T9836" t="s">
        <v>426</v>
      </c>
      <c r="U9836">
        <v>1</v>
      </c>
      <c r="V9836" s="32" t="s">
        <v>6797</v>
      </c>
      <c r="W9836" t="s">
        <v>6798</v>
      </c>
      <c r="X9836" t="s">
        <v>282</v>
      </c>
      <c r="Y9836" t="s">
        <v>344</v>
      </c>
      <c r="Z9836" t="s">
        <v>284</v>
      </c>
      <c r="AB9836"/>
      <c r="AD9836" s="27" t="s">
        <v>3330</v>
      </c>
      <c r="AF9836" t="s">
        <v>290</v>
      </c>
      <c r="AH9836" t="s">
        <v>2016</v>
      </c>
      <c r="AI9836" t="s">
        <v>2088</v>
      </c>
      <c r="AJ9836" t="s">
        <v>2089</v>
      </c>
      <c r="AK9836" t="s">
        <v>2082</v>
      </c>
      <c r="AL9836" s="12">
        <v>45848.517777777779</v>
      </c>
    </row>
    <row r="9837" spans="1:38" ht="15" customHeight="1" x14ac:dyDescent="0.3">
      <c r="A9837" s="38" t="s">
        <v>22153</v>
      </c>
      <c r="B9837" t="s">
        <v>22154</v>
      </c>
      <c r="C9837" t="s">
        <v>2073</v>
      </c>
      <c r="D9837" t="s">
        <v>282</v>
      </c>
      <c r="I9837" t="s">
        <v>22155</v>
      </c>
      <c r="J9837" t="s">
        <v>284</v>
      </c>
      <c r="K9837" t="s">
        <v>2075</v>
      </c>
      <c r="M9837" t="s">
        <v>290</v>
      </c>
      <c r="N9837" t="s">
        <v>365</v>
      </c>
      <c r="O9837" t="s">
        <v>2228</v>
      </c>
      <c r="R9837" t="b">
        <v>0</v>
      </c>
      <c r="S9837" t="b">
        <v>0</v>
      </c>
      <c r="T9837" t="s">
        <v>426</v>
      </c>
      <c r="U9837">
        <v>1</v>
      </c>
      <c r="V9837" s="32" t="s">
        <v>19736</v>
      </c>
      <c r="W9837" t="s">
        <v>19737</v>
      </c>
      <c r="X9837" t="s">
        <v>282</v>
      </c>
      <c r="Y9837" t="s">
        <v>311</v>
      </c>
      <c r="Z9837" t="s">
        <v>284</v>
      </c>
      <c r="AB9837"/>
      <c r="AD9837" s="27" t="s">
        <v>2075</v>
      </c>
      <c r="AF9837" t="s">
        <v>290</v>
      </c>
      <c r="AH9837" t="s">
        <v>2169</v>
      </c>
      <c r="AI9837" t="s">
        <v>2170</v>
      </c>
      <c r="AJ9837" t="s">
        <v>2171</v>
      </c>
      <c r="AK9837" t="s">
        <v>2082</v>
      </c>
      <c r="AL9837" s="12">
        <v>46001.253368055557</v>
      </c>
    </row>
    <row r="9838" spans="1:38" ht="15" customHeight="1" x14ac:dyDescent="0.3">
      <c r="A9838" s="38" t="s">
        <v>23465</v>
      </c>
      <c r="B9838" t="s">
        <v>23466</v>
      </c>
      <c r="C9838" t="s">
        <v>2073</v>
      </c>
      <c r="D9838" t="s">
        <v>282</v>
      </c>
      <c r="E9838" t="s">
        <v>283</v>
      </c>
      <c r="H9838" t="s">
        <v>318</v>
      </c>
      <c r="I9838" t="s">
        <v>23467</v>
      </c>
      <c r="J9838" t="s">
        <v>310</v>
      </c>
      <c r="K9838" t="s">
        <v>2094</v>
      </c>
      <c r="M9838" t="s">
        <v>290</v>
      </c>
      <c r="Q9838" t="s">
        <v>344</v>
      </c>
      <c r="R9838" t="b">
        <v>0</v>
      </c>
      <c r="S9838" t="b">
        <v>0</v>
      </c>
      <c r="T9838" t="s">
        <v>426</v>
      </c>
      <c r="U9838">
        <v>1</v>
      </c>
      <c r="V9838" s="32" t="s">
        <v>22066</v>
      </c>
      <c r="W9838" t="s">
        <v>22067</v>
      </c>
      <c r="X9838" t="s">
        <v>282</v>
      </c>
      <c r="Y9838" t="s">
        <v>344</v>
      </c>
      <c r="Z9838" t="s">
        <v>284</v>
      </c>
      <c r="AB9838"/>
      <c r="AD9838" s="27" t="s">
        <v>2214</v>
      </c>
      <c r="AF9838" t="s">
        <v>290</v>
      </c>
      <c r="AH9838" t="s">
        <v>371</v>
      </c>
      <c r="AI9838" t="s">
        <v>3206</v>
      </c>
      <c r="AJ9838" t="s">
        <v>3207</v>
      </c>
      <c r="AK9838" t="s">
        <v>2082</v>
      </c>
      <c r="AL9838" s="12">
        <v>45329.436747685184</v>
      </c>
    </row>
    <row r="9839" spans="1:38" ht="15" customHeight="1" x14ac:dyDescent="0.3">
      <c r="A9839" s="38" t="s">
        <v>23465</v>
      </c>
      <c r="B9839" t="s">
        <v>23466</v>
      </c>
      <c r="C9839" t="s">
        <v>2073</v>
      </c>
      <c r="D9839" t="s">
        <v>282</v>
      </c>
      <c r="E9839" t="s">
        <v>283</v>
      </c>
      <c r="H9839" t="s">
        <v>318</v>
      </c>
      <c r="I9839" t="s">
        <v>23467</v>
      </c>
      <c r="J9839" t="s">
        <v>310</v>
      </c>
      <c r="K9839" t="s">
        <v>2094</v>
      </c>
      <c r="M9839" t="s">
        <v>290</v>
      </c>
      <c r="Q9839" t="s">
        <v>344</v>
      </c>
      <c r="R9839" t="b">
        <v>0</v>
      </c>
      <c r="S9839" t="b">
        <v>0</v>
      </c>
      <c r="T9839" t="s">
        <v>426</v>
      </c>
      <c r="U9839">
        <v>1</v>
      </c>
      <c r="V9839" s="32" t="s">
        <v>22064</v>
      </c>
      <c r="W9839" t="s">
        <v>22065</v>
      </c>
      <c r="X9839" t="s">
        <v>282</v>
      </c>
      <c r="Y9839" t="s">
        <v>344</v>
      </c>
      <c r="Z9839" t="s">
        <v>284</v>
      </c>
      <c r="AA9839" t="s">
        <v>283</v>
      </c>
      <c r="AB9839"/>
      <c r="AD9839" s="27" t="s">
        <v>2075</v>
      </c>
      <c r="AF9839" t="s">
        <v>290</v>
      </c>
      <c r="AH9839" t="s">
        <v>1943</v>
      </c>
      <c r="AI9839" t="s">
        <v>18677</v>
      </c>
      <c r="AJ9839" t="s">
        <v>18678</v>
      </c>
      <c r="AK9839" t="s">
        <v>2082</v>
      </c>
      <c r="AL9839" s="12">
        <v>45701.472222222219</v>
      </c>
    </row>
    <row r="9840" spans="1:38" ht="15" customHeight="1" x14ac:dyDescent="0.3">
      <c r="A9840" s="38" t="s">
        <v>23465</v>
      </c>
      <c r="B9840" t="s">
        <v>23466</v>
      </c>
      <c r="C9840" t="s">
        <v>2073</v>
      </c>
      <c r="D9840" t="s">
        <v>282</v>
      </c>
      <c r="E9840" t="s">
        <v>283</v>
      </c>
      <c r="H9840" t="s">
        <v>318</v>
      </c>
      <c r="I9840" t="s">
        <v>23467</v>
      </c>
      <c r="J9840" t="s">
        <v>310</v>
      </c>
      <c r="K9840" t="s">
        <v>2094</v>
      </c>
      <c r="M9840" t="s">
        <v>290</v>
      </c>
      <c r="R9840" t="b">
        <v>0</v>
      </c>
      <c r="S9840" t="b">
        <v>0</v>
      </c>
      <c r="T9840" t="s">
        <v>426</v>
      </c>
      <c r="U9840">
        <v>1</v>
      </c>
      <c r="V9840" s="32" t="s">
        <v>18679</v>
      </c>
      <c r="W9840" t="s">
        <v>18680</v>
      </c>
      <c r="X9840" t="s">
        <v>282</v>
      </c>
      <c r="Y9840" t="s">
        <v>311</v>
      </c>
      <c r="Z9840" t="s">
        <v>284</v>
      </c>
      <c r="AB9840"/>
      <c r="AD9840" s="27" t="s">
        <v>2075</v>
      </c>
      <c r="AF9840" t="s">
        <v>290</v>
      </c>
      <c r="AH9840" t="s">
        <v>18672</v>
      </c>
      <c r="AI9840" t="s">
        <v>18673</v>
      </c>
      <c r="AJ9840" t="s">
        <v>18674</v>
      </c>
      <c r="AK9840" t="s">
        <v>2082</v>
      </c>
      <c r="AL9840" s="12">
        <v>45993.713194444441</v>
      </c>
    </row>
    <row r="9841" spans="1:39" ht="15" customHeight="1" x14ac:dyDescent="0.3">
      <c r="A9841" s="38" t="s">
        <v>22266</v>
      </c>
      <c r="B9841" t="s">
        <v>22267</v>
      </c>
      <c r="C9841" t="s">
        <v>2073</v>
      </c>
      <c r="D9841" t="s">
        <v>282</v>
      </c>
      <c r="E9841" t="s">
        <v>283</v>
      </c>
      <c r="H9841" t="s">
        <v>25630</v>
      </c>
      <c r="I9841" t="s">
        <v>22268</v>
      </c>
      <c r="J9841" t="s">
        <v>284</v>
      </c>
      <c r="K9841" t="s">
        <v>2075</v>
      </c>
      <c r="M9841" t="s">
        <v>290</v>
      </c>
      <c r="N9841" t="s">
        <v>365</v>
      </c>
      <c r="O9841" t="s">
        <v>2076</v>
      </c>
      <c r="Q9841" t="s">
        <v>344</v>
      </c>
      <c r="R9841" t="b">
        <v>0</v>
      </c>
      <c r="S9841" t="b">
        <v>0</v>
      </c>
      <c r="T9841" t="s">
        <v>426</v>
      </c>
      <c r="U9841">
        <v>1</v>
      </c>
      <c r="V9841" s="32" t="s">
        <v>22066</v>
      </c>
      <c r="W9841" t="s">
        <v>22067</v>
      </c>
      <c r="X9841" t="s">
        <v>282</v>
      </c>
      <c r="Y9841" t="s">
        <v>344</v>
      </c>
      <c r="Z9841" t="s">
        <v>284</v>
      </c>
      <c r="AB9841"/>
      <c r="AD9841" s="27" t="s">
        <v>2214</v>
      </c>
      <c r="AF9841" t="s">
        <v>290</v>
      </c>
      <c r="AH9841" t="s">
        <v>371</v>
      </c>
      <c r="AI9841" t="s">
        <v>3206</v>
      </c>
      <c r="AJ9841" t="s">
        <v>3207</v>
      </c>
      <c r="AK9841" t="s">
        <v>2082</v>
      </c>
      <c r="AL9841" s="12">
        <v>45329.436747685184</v>
      </c>
    </row>
    <row r="9842" spans="1:39" ht="15" customHeight="1" x14ac:dyDescent="0.3">
      <c r="A9842" s="38" t="s">
        <v>22266</v>
      </c>
      <c r="B9842" t="s">
        <v>22267</v>
      </c>
      <c r="C9842" t="s">
        <v>2073</v>
      </c>
      <c r="D9842" t="s">
        <v>282</v>
      </c>
      <c r="E9842" t="s">
        <v>283</v>
      </c>
      <c r="H9842" t="s">
        <v>25630</v>
      </c>
      <c r="I9842" t="s">
        <v>22268</v>
      </c>
      <c r="J9842" t="s">
        <v>284</v>
      </c>
      <c r="K9842" t="s">
        <v>2075</v>
      </c>
      <c r="M9842" t="s">
        <v>290</v>
      </c>
      <c r="N9842" t="s">
        <v>365</v>
      </c>
      <c r="O9842" t="s">
        <v>2076</v>
      </c>
      <c r="Q9842" t="s">
        <v>344</v>
      </c>
      <c r="R9842" t="b">
        <v>0</v>
      </c>
      <c r="S9842" t="b">
        <v>0</v>
      </c>
      <c r="T9842" t="s">
        <v>426</v>
      </c>
      <c r="U9842">
        <v>1</v>
      </c>
      <c r="V9842" s="32" t="s">
        <v>22064</v>
      </c>
      <c r="W9842" t="s">
        <v>22065</v>
      </c>
      <c r="X9842" t="s">
        <v>282</v>
      </c>
      <c r="Y9842" t="s">
        <v>344</v>
      </c>
      <c r="Z9842" t="s">
        <v>284</v>
      </c>
      <c r="AA9842" t="s">
        <v>283</v>
      </c>
      <c r="AB9842"/>
      <c r="AD9842" s="27" t="s">
        <v>2075</v>
      </c>
      <c r="AF9842" t="s">
        <v>290</v>
      </c>
      <c r="AH9842" t="s">
        <v>1943</v>
      </c>
      <c r="AI9842" t="s">
        <v>18677</v>
      </c>
      <c r="AJ9842" t="s">
        <v>18678</v>
      </c>
      <c r="AK9842" t="s">
        <v>2082</v>
      </c>
      <c r="AL9842" s="12">
        <v>45701.472222222219</v>
      </c>
    </row>
    <row r="9843" spans="1:39" ht="15" customHeight="1" x14ac:dyDescent="0.3">
      <c r="A9843" s="38" t="s">
        <v>22266</v>
      </c>
      <c r="B9843" t="s">
        <v>22267</v>
      </c>
      <c r="C9843" t="s">
        <v>2073</v>
      </c>
      <c r="D9843" t="s">
        <v>282</v>
      </c>
      <c r="E9843" t="s">
        <v>283</v>
      </c>
      <c r="H9843" t="s">
        <v>25630</v>
      </c>
      <c r="I9843" t="s">
        <v>22268</v>
      </c>
      <c r="J9843" t="s">
        <v>284</v>
      </c>
      <c r="K9843" t="s">
        <v>2075</v>
      </c>
      <c r="M9843" t="s">
        <v>290</v>
      </c>
      <c r="N9843" t="s">
        <v>365</v>
      </c>
      <c r="O9843" t="s">
        <v>2076</v>
      </c>
      <c r="R9843" t="b">
        <v>0</v>
      </c>
      <c r="S9843" t="b">
        <v>0</v>
      </c>
      <c r="T9843" t="s">
        <v>426</v>
      </c>
      <c r="U9843">
        <v>1</v>
      </c>
      <c r="V9843" s="32" t="s">
        <v>18679</v>
      </c>
      <c r="W9843" t="s">
        <v>18680</v>
      </c>
      <c r="X9843" t="s">
        <v>282</v>
      </c>
      <c r="Y9843" t="s">
        <v>311</v>
      </c>
      <c r="Z9843" t="s">
        <v>284</v>
      </c>
      <c r="AB9843"/>
      <c r="AD9843" s="27" t="s">
        <v>2075</v>
      </c>
      <c r="AF9843" t="s">
        <v>290</v>
      </c>
      <c r="AH9843" t="s">
        <v>18672</v>
      </c>
      <c r="AI9843" t="s">
        <v>18673</v>
      </c>
      <c r="AJ9843" t="s">
        <v>18674</v>
      </c>
      <c r="AK9843" t="s">
        <v>2082</v>
      </c>
      <c r="AL9843" s="12">
        <v>45993.713194444441</v>
      </c>
    </row>
    <row r="9844" spans="1:39" ht="15" customHeight="1" x14ac:dyDescent="0.3">
      <c r="A9844" s="38" t="s">
        <v>22471</v>
      </c>
      <c r="B9844" t="s">
        <v>22472</v>
      </c>
      <c r="C9844" t="s">
        <v>2073</v>
      </c>
      <c r="D9844" t="s">
        <v>282</v>
      </c>
      <c r="E9844" t="s">
        <v>319</v>
      </c>
      <c r="H9844" t="s">
        <v>25606</v>
      </c>
      <c r="I9844" t="s">
        <v>22473</v>
      </c>
      <c r="K9844" t="s">
        <v>2075</v>
      </c>
      <c r="M9844" t="s">
        <v>290</v>
      </c>
      <c r="N9844" t="s">
        <v>365</v>
      </c>
      <c r="O9844" t="s">
        <v>2076</v>
      </c>
      <c r="Q9844" t="s">
        <v>344</v>
      </c>
      <c r="R9844" t="b">
        <v>0</v>
      </c>
      <c r="S9844" t="b">
        <v>0</v>
      </c>
      <c r="T9844" t="s">
        <v>426</v>
      </c>
      <c r="U9844">
        <v>1</v>
      </c>
      <c r="V9844" s="32" t="s">
        <v>7860</v>
      </c>
      <c r="W9844" t="s">
        <v>7861</v>
      </c>
      <c r="X9844" t="s">
        <v>282</v>
      </c>
      <c r="Y9844" t="s">
        <v>344</v>
      </c>
      <c r="Z9844" t="s">
        <v>310</v>
      </c>
      <c r="AA9844" t="s">
        <v>319</v>
      </c>
      <c r="AB9844"/>
      <c r="AD9844" s="27" t="s">
        <v>2094</v>
      </c>
      <c r="AF9844" t="s">
        <v>290</v>
      </c>
      <c r="AH9844" t="s">
        <v>2012</v>
      </c>
      <c r="AI9844" t="s">
        <v>2121</v>
      </c>
      <c r="AJ9844" t="s">
        <v>2122</v>
      </c>
      <c r="AK9844" t="s">
        <v>2082</v>
      </c>
      <c r="AL9844" s="12">
        <v>45883.285856481481</v>
      </c>
    </row>
    <row r="9845" spans="1:39" ht="15" customHeight="1" x14ac:dyDescent="0.3">
      <c r="A9845" s="38" t="s">
        <v>22471</v>
      </c>
      <c r="B9845" t="s">
        <v>22472</v>
      </c>
      <c r="C9845" t="s">
        <v>2073</v>
      </c>
      <c r="D9845" t="s">
        <v>282</v>
      </c>
      <c r="E9845" t="s">
        <v>319</v>
      </c>
      <c r="H9845" t="s">
        <v>25606</v>
      </c>
      <c r="I9845" t="s">
        <v>22473</v>
      </c>
      <c r="K9845" t="s">
        <v>2075</v>
      </c>
      <c r="M9845" t="s">
        <v>290</v>
      </c>
      <c r="N9845" t="s">
        <v>365</v>
      </c>
      <c r="O9845" t="s">
        <v>2076</v>
      </c>
      <c r="Q9845" t="s">
        <v>344</v>
      </c>
      <c r="R9845" t="b">
        <v>0</v>
      </c>
      <c r="S9845" t="b">
        <v>0</v>
      </c>
      <c r="T9845" t="s">
        <v>426</v>
      </c>
      <c r="U9845">
        <v>1</v>
      </c>
      <c r="V9845" s="32" t="s">
        <v>7862</v>
      </c>
      <c r="W9845" t="s">
        <v>7861</v>
      </c>
      <c r="X9845" t="s">
        <v>282</v>
      </c>
      <c r="Y9845" t="s">
        <v>344</v>
      </c>
      <c r="Z9845" t="s">
        <v>310</v>
      </c>
      <c r="AA9845" t="s">
        <v>319</v>
      </c>
      <c r="AB9845"/>
      <c r="AD9845" s="27" t="s">
        <v>3330</v>
      </c>
      <c r="AF9845" t="s">
        <v>290</v>
      </c>
      <c r="AH9845" t="s">
        <v>1946</v>
      </c>
      <c r="AI9845" t="s">
        <v>7863</v>
      </c>
      <c r="AJ9845" t="s">
        <v>7864</v>
      </c>
      <c r="AK9845" t="s">
        <v>2082</v>
      </c>
      <c r="AL9845" s="12">
        <v>45695.445775462962</v>
      </c>
    </row>
    <row r="9846" spans="1:39" ht="15" customHeight="1" x14ac:dyDescent="0.3">
      <c r="A9846" s="38" t="s">
        <v>22471</v>
      </c>
      <c r="B9846" t="s">
        <v>22472</v>
      </c>
      <c r="C9846" t="s">
        <v>2073</v>
      </c>
      <c r="D9846" t="s">
        <v>282</v>
      </c>
      <c r="E9846" t="s">
        <v>319</v>
      </c>
      <c r="H9846" t="s">
        <v>25606</v>
      </c>
      <c r="I9846" t="s">
        <v>22473</v>
      </c>
      <c r="K9846" t="s">
        <v>2075</v>
      </c>
      <c r="M9846" t="s">
        <v>290</v>
      </c>
      <c r="N9846" t="s">
        <v>365</v>
      </c>
      <c r="O9846" t="s">
        <v>2076</v>
      </c>
      <c r="R9846" t="b">
        <v>0</v>
      </c>
      <c r="S9846" t="b">
        <v>0</v>
      </c>
      <c r="T9846" t="s">
        <v>426</v>
      </c>
      <c r="U9846">
        <v>1</v>
      </c>
      <c r="V9846" s="32" t="s">
        <v>7865</v>
      </c>
      <c r="W9846" t="s">
        <v>7866</v>
      </c>
      <c r="X9846" t="s">
        <v>282</v>
      </c>
      <c r="Y9846" t="s">
        <v>311</v>
      </c>
      <c r="Z9846" t="s">
        <v>284</v>
      </c>
      <c r="AB9846"/>
      <c r="AD9846" s="27" t="s">
        <v>2075</v>
      </c>
      <c r="AF9846" t="s">
        <v>290</v>
      </c>
      <c r="AH9846" t="s">
        <v>2006</v>
      </c>
      <c r="AI9846" t="s">
        <v>2114</v>
      </c>
      <c r="AJ9846" t="s">
        <v>2115</v>
      </c>
      <c r="AK9846" t="s">
        <v>2082</v>
      </c>
      <c r="AL9846" s="12">
        <v>45774.193680555552</v>
      </c>
    </row>
    <row r="9847" spans="1:39" ht="15" customHeight="1" x14ac:dyDescent="0.3">
      <c r="A9847" s="38" t="s">
        <v>22235</v>
      </c>
      <c r="B9847" t="s">
        <v>22236</v>
      </c>
      <c r="C9847" t="s">
        <v>2073</v>
      </c>
      <c r="D9847" t="s">
        <v>282</v>
      </c>
      <c r="I9847" t="s">
        <v>22237</v>
      </c>
      <c r="J9847" t="s">
        <v>284</v>
      </c>
      <c r="K9847" t="s">
        <v>2075</v>
      </c>
      <c r="M9847" t="s">
        <v>290</v>
      </c>
      <c r="N9847" t="s">
        <v>365</v>
      </c>
      <c r="O9847" t="s">
        <v>2228</v>
      </c>
      <c r="Q9847" t="s">
        <v>344</v>
      </c>
      <c r="R9847" t="b">
        <v>0</v>
      </c>
      <c r="S9847" t="b">
        <v>0</v>
      </c>
      <c r="T9847" t="s">
        <v>426</v>
      </c>
      <c r="U9847">
        <v>1</v>
      </c>
      <c r="V9847" s="32" t="s">
        <v>6622</v>
      </c>
      <c r="W9847" t="s">
        <v>6623</v>
      </c>
      <c r="X9847" t="s">
        <v>282</v>
      </c>
      <c r="Y9847" t="s">
        <v>344</v>
      </c>
      <c r="Z9847" t="s">
        <v>284</v>
      </c>
      <c r="AB9847"/>
      <c r="AD9847" s="27" t="s">
        <v>2075</v>
      </c>
      <c r="AF9847" t="s">
        <v>290</v>
      </c>
      <c r="AH9847" t="s">
        <v>2169</v>
      </c>
      <c r="AI9847" t="s">
        <v>2170</v>
      </c>
      <c r="AJ9847" t="s">
        <v>2171</v>
      </c>
      <c r="AK9847" t="s">
        <v>2082</v>
      </c>
      <c r="AL9847" s="12">
        <v>46001.249513888892</v>
      </c>
    </row>
    <row r="9848" spans="1:39" ht="15" customHeight="1" x14ac:dyDescent="0.3">
      <c r="A9848" s="38" t="s">
        <v>22235</v>
      </c>
      <c r="B9848" t="s">
        <v>22236</v>
      </c>
      <c r="C9848" t="s">
        <v>2073</v>
      </c>
      <c r="D9848" t="s">
        <v>282</v>
      </c>
      <c r="I9848" t="s">
        <v>22237</v>
      </c>
      <c r="J9848" t="s">
        <v>284</v>
      </c>
      <c r="K9848" t="s">
        <v>2075</v>
      </c>
      <c r="M9848" t="s">
        <v>290</v>
      </c>
      <c r="N9848" t="s">
        <v>365</v>
      </c>
      <c r="O9848" t="s">
        <v>2228</v>
      </c>
      <c r="Q9848" t="s">
        <v>344</v>
      </c>
      <c r="R9848" t="b">
        <v>0</v>
      </c>
      <c r="S9848" t="b">
        <v>0</v>
      </c>
      <c r="T9848" t="s">
        <v>426</v>
      </c>
      <c r="U9848">
        <v>1</v>
      </c>
      <c r="V9848" s="32" t="s">
        <v>6797</v>
      </c>
      <c r="W9848" t="s">
        <v>6798</v>
      </c>
      <c r="X9848" t="s">
        <v>282</v>
      </c>
      <c r="Y9848" t="s">
        <v>344</v>
      </c>
      <c r="Z9848" t="s">
        <v>284</v>
      </c>
      <c r="AB9848"/>
      <c r="AD9848" s="27" t="s">
        <v>3330</v>
      </c>
      <c r="AF9848" t="s">
        <v>290</v>
      </c>
      <c r="AH9848" t="s">
        <v>2016</v>
      </c>
      <c r="AI9848" t="s">
        <v>2088</v>
      </c>
      <c r="AJ9848" t="s">
        <v>2089</v>
      </c>
      <c r="AK9848" t="s">
        <v>2082</v>
      </c>
      <c r="AL9848" s="12">
        <v>45848.517777777779</v>
      </c>
    </row>
    <row r="9849" spans="1:39" ht="15" customHeight="1" x14ac:dyDescent="0.3">
      <c r="A9849" s="38" t="s">
        <v>22235</v>
      </c>
      <c r="B9849" t="s">
        <v>22236</v>
      </c>
      <c r="C9849" t="s">
        <v>2073</v>
      </c>
      <c r="D9849" t="s">
        <v>282</v>
      </c>
      <c r="I9849" t="s">
        <v>22237</v>
      </c>
      <c r="J9849" t="s">
        <v>284</v>
      </c>
      <c r="K9849" t="s">
        <v>2075</v>
      </c>
      <c r="M9849" t="s">
        <v>290</v>
      </c>
      <c r="N9849" t="s">
        <v>365</v>
      </c>
      <c r="O9849" t="s">
        <v>2228</v>
      </c>
      <c r="R9849" t="b">
        <v>0</v>
      </c>
      <c r="S9849" t="b">
        <v>0</v>
      </c>
      <c r="T9849" t="s">
        <v>426</v>
      </c>
      <c r="U9849">
        <v>1</v>
      </c>
      <c r="V9849" s="32" t="s">
        <v>19736</v>
      </c>
      <c r="W9849" t="s">
        <v>19737</v>
      </c>
      <c r="X9849" t="s">
        <v>282</v>
      </c>
      <c r="Y9849" t="s">
        <v>311</v>
      </c>
      <c r="Z9849" t="s">
        <v>284</v>
      </c>
      <c r="AB9849"/>
      <c r="AD9849" s="27" t="s">
        <v>2075</v>
      </c>
      <c r="AF9849" t="s">
        <v>290</v>
      </c>
      <c r="AH9849" t="s">
        <v>2169</v>
      </c>
      <c r="AI9849" t="s">
        <v>2170</v>
      </c>
      <c r="AJ9849" t="s">
        <v>2171</v>
      </c>
      <c r="AK9849" t="s">
        <v>2082</v>
      </c>
      <c r="AL9849" s="12">
        <v>46001.253368055557</v>
      </c>
    </row>
    <row r="9850" spans="1:39" ht="15" customHeight="1" x14ac:dyDescent="0.3">
      <c r="A9850" s="38" t="s">
        <v>22428</v>
      </c>
      <c r="B9850" t="s">
        <v>22429</v>
      </c>
      <c r="C9850" t="s">
        <v>2073</v>
      </c>
      <c r="D9850" t="s">
        <v>282</v>
      </c>
      <c r="E9850" t="s">
        <v>299</v>
      </c>
      <c r="H9850" t="s">
        <v>340</v>
      </c>
      <c r="I9850" t="s">
        <v>22430</v>
      </c>
      <c r="J9850" t="s">
        <v>284</v>
      </c>
      <c r="K9850" t="s">
        <v>2075</v>
      </c>
      <c r="M9850" t="s">
        <v>290</v>
      </c>
      <c r="N9850" t="s">
        <v>286</v>
      </c>
      <c r="O9850" t="s">
        <v>2076</v>
      </c>
      <c r="Q9850" t="s">
        <v>344</v>
      </c>
      <c r="R9850" t="b">
        <v>0</v>
      </c>
      <c r="S9850" t="b">
        <v>0</v>
      </c>
      <c r="T9850" t="s">
        <v>426</v>
      </c>
      <c r="U9850">
        <v>1</v>
      </c>
      <c r="V9850" s="32" t="s">
        <v>22135</v>
      </c>
      <c r="W9850" t="s">
        <v>22136</v>
      </c>
      <c r="X9850" t="s">
        <v>282</v>
      </c>
      <c r="Y9850" t="s">
        <v>344</v>
      </c>
      <c r="Z9850" t="s">
        <v>284</v>
      </c>
      <c r="AA9850" t="s">
        <v>299</v>
      </c>
      <c r="AB9850"/>
      <c r="AD9850" s="27" t="s">
        <v>2075</v>
      </c>
      <c r="AF9850" t="s">
        <v>290</v>
      </c>
      <c r="AH9850" t="s">
        <v>2012</v>
      </c>
      <c r="AI9850" t="s">
        <v>2121</v>
      </c>
      <c r="AJ9850" t="s">
        <v>2122</v>
      </c>
      <c r="AK9850" t="s">
        <v>2082</v>
      </c>
      <c r="AL9850" s="12">
        <v>45894.244849537034</v>
      </c>
    </row>
    <row r="9851" spans="1:39" ht="15" customHeight="1" x14ac:dyDescent="0.3">
      <c r="A9851" s="38" t="s">
        <v>22428</v>
      </c>
      <c r="B9851" t="s">
        <v>22429</v>
      </c>
      <c r="C9851" t="s">
        <v>2073</v>
      </c>
      <c r="D9851" t="s">
        <v>282</v>
      </c>
      <c r="E9851" t="s">
        <v>299</v>
      </c>
      <c r="H9851" t="s">
        <v>340</v>
      </c>
      <c r="I9851" t="s">
        <v>22430</v>
      </c>
      <c r="J9851" t="s">
        <v>284</v>
      </c>
      <c r="K9851" t="s">
        <v>2075</v>
      </c>
      <c r="M9851" t="s">
        <v>290</v>
      </c>
      <c r="N9851" t="s">
        <v>286</v>
      </c>
      <c r="O9851" t="s">
        <v>2076</v>
      </c>
      <c r="R9851" t="b">
        <v>0</v>
      </c>
      <c r="S9851" t="b">
        <v>0</v>
      </c>
      <c r="T9851" t="s">
        <v>426</v>
      </c>
      <c r="U9851">
        <v>1</v>
      </c>
      <c r="V9851" s="32" t="s">
        <v>22109</v>
      </c>
      <c r="W9851" t="s">
        <v>22110</v>
      </c>
      <c r="X9851" t="s">
        <v>282</v>
      </c>
      <c r="Y9851" t="s">
        <v>311</v>
      </c>
      <c r="Z9851" t="s">
        <v>284</v>
      </c>
      <c r="AB9851"/>
      <c r="AD9851" s="27" t="s">
        <v>2075</v>
      </c>
      <c r="AF9851" t="s">
        <v>290</v>
      </c>
      <c r="AH9851" t="s">
        <v>2012</v>
      </c>
      <c r="AI9851" t="s">
        <v>2121</v>
      </c>
      <c r="AJ9851" t="s">
        <v>2122</v>
      </c>
      <c r="AK9851" t="s">
        <v>2082</v>
      </c>
      <c r="AL9851" s="12">
        <v>45894.246493055558</v>
      </c>
      <c r="AM9851" t="s">
        <v>291</v>
      </c>
    </row>
    <row r="9852" spans="1:39" ht="15" customHeight="1" x14ac:dyDescent="0.3">
      <c r="A9852" s="38" t="s">
        <v>22220</v>
      </c>
      <c r="B9852" t="s">
        <v>22221</v>
      </c>
      <c r="C9852" t="s">
        <v>2073</v>
      </c>
      <c r="D9852" t="s">
        <v>282</v>
      </c>
      <c r="E9852" t="s">
        <v>283</v>
      </c>
      <c r="H9852" t="s">
        <v>318</v>
      </c>
      <c r="I9852" t="s">
        <v>22222</v>
      </c>
      <c r="J9852" t="s">
        <v>310</v>
      </c>
      <c r="K9852" t="s">
        <v>2075</v>
      </c>
      <c r="M9852" t="s">
        <v>290</v>
      </c>
      <c r="N9852" t="s">
        <v>295</v>
      </c>
      <c r="Q9852" t="s">
        <v>344</v>
      </c>
      <c r="R9852" t="b">
        <v>0</v>
      </c>
      <c r="S9852" t="b">
        <v>0</v>
      </c>
      <c r="T9852" t="s">
        <v>426</v>
      </c>
      <c r="U9852">
        <v>1</v>
      </c>
      <c r="V9852" s="32" t="s">
        <v>19302</v>
      </c>
      <c r="W9852" t="s">
        <v>19303</v>
      </c>
      <c r="X9852" t="s">
        <v>282</v>
      </c>
      <c r="Y9852" t="s">
        <v>344</v>
      </c>
      <c r="Z9852" t="s">
        <v>310</v>
      </c>
      <c r="AA9852" t="s">
        <v>283</v>
      </c>
      <c r="AB9852"/>
      <c r="AD9852" s="27" t="s">
        <v>2075</v>
      </c>
      <c r="AF9852" t="s">
        <v>290</v>
      </c>
      <c r="AH9852" t="s">
        <v>371</v>
      </c>
      <c r="AI9852" t="s">
        <v>3206</v>
      </c>
      <c r="AJ9852" t="s">
        <v>3207</v>
      </c>
      <c r="AK9852" t="s">
        <v>2082</v>
      </c>
      <c r="AL9852" s="12">
        <v>45331.514930555553</v>
      </c>
    </row>
    <row r="9853" spans="1:39" ht="15" customHeight="1" x14ac:dyDescent="0.3">
      <c r="A9853" s="38" t="s">
        <v>22220</v>
      </c>
      <c r="B9853" t="s">
        <v>22221</v>
      </c>
      <c r="C9853" t="s">
        <v>2073</v>
      </c>
      <c r="D9853" t="s">
        <v>282</v>
      </c>
      <c r="E9853" t="s">
        <v>283</v>
      </c>
      <c r="H9853" t="s">
        <v>318</v>
      </c>
      <c r="I9853" t="s">
        <v>22222</v>
      </c>
      <c r="J9853" t="s">
        <v>310</v>
      </c>
      <c r="K9853" t="s">
        <v>2075</v>
      </c>
      <c r="M9853" t="s">
        <v>290</v>
      </c>
      <c r="N9853" t="s">
        <v>295</v>
      </c>
      <c r="R9853" t="b">
        <v>0</v>
      </c>
      <c r="S9853" t="b">
        <v>0</v>
      </c>
      <c r="T9853" t="s">
        <v>426</v>
      </c>
      <c r="U9853">
        <v>1</v>
      </c>
      <c r="V9853" s="32" t="s">
        <v>18679</v>
      </c>
      <c r="W9853" t="s">
        <v>18680</v>
      </c>
      <c r="X9853" t="s">
        <v>282</v>
      </c>
      <c r="Y9853" t="s">
        <v>311</v>
      </c>
      <c r="Z9853" t="s">
        <v>284</v>
      </c>
      <c r="AB9853"/>
      <c r="AD9853" s="27" t="s">
        <v>2075</v>
      </c>
      <c r="AF9853" t="s">
        <v>290</v>
      </c>
      <c r="AH9853" t="s">
        <v>18672</v>
      </c>
      <c r="AI9853" t="s">
        <v>18673</v>
      </c>
      <c r="AJ9853" t="s">
        <v>18674</v>
      </c>
      <c r="AK9853" t="s">
        <v>2082</v>
      </c>
      <c r="AL9853" s="12">
        <v>45993.713194444441</v>
      </c>
    </row>
    <row r="9854" spans="1:39" ht="15" customHeight="1" x14ac:dyDescent="0.3">
      <c r="A9854" s="38" t="s">
        <v>22462</v>
      </c>
      <c r="B9854" t="s">
        <v>22463</v>
      </c>
      <c r="C9854" t="s">
        <v>2073</v>
      </c>
      <c r="D9854" t="s">
        <v>282</v>
      </c>
      <c r="E9854" t="s">
        <v>299</v>
      </c>
      <c r="H9854" t="s">
        <v>340</v>
      </c>
      <c r="I9854" t="s">
        <v>22464</v>
      </c>
      <c r="J9854" t="s">
        <v>284</v>
      </c>
      <c r="K9854" t="s">
        <v>2075</v>
      </c>
      <c r="M9854" t="s">
        <v>290</v>
      </c>
      <c r="N9854" t="s">
        <v>286</v>
      </c>
      <c r="O9854" t="s">
        <v>2076</v>
      </c>
      <c r="Q9854" t="s">
        <v>344</v>
      </c>
      <c r="R9854" t="b">
        <v>0</v>
      </c>
      <c r="S9854" t="b">
        <v>0</v>
      </c>
      <c r="T9854" t="s">
        <v>426</v>
      </c>
      <c r="U9854">
        <v>1</v>
      </c>
      <c r="V9854" s="32" t="s">
        <v>22135</v>
      </c>
      <c r="W9854" t="s">
        <v>22136</v>
      </c>
      <c r="X9854" t="s">
        <v>282</v>
      </c>
      <c r="Y9854" t="s">
        <v>344</v>
      </c>
      <c r="Z9854" t="s">
        <v>284</v>
      </c>
      <c r="AA9854" t="s">
        <v>299</v>
      </c>
      <c r="AB9854"/>
      <c r="AD9854" s="27" t="s">
        <v>2075</v>
      </c>
      <c r="AF9854" t="s">
        <v>290</v>
      </c>
      <c r="AH9854" t="s">
        <v>2012</v>
      </c>
      <c r="AI9854" t="s">
        <v>2121</v>
      </c>
      <c r="AJ9854" t="s">
        <v>2122</v>
      </c>
      <c r="AK9854" t="s">
        <v>2082</v>
      </c>
      <c r="AL9854" s="12">
        <v>45894.244849537034</v>
      </c>
    </row>
    <row r="9855" spans="1:39" ht="15" customHeight="1" x14ac:dyDescent="0.3">
      <c r="A9855" s="38" t="s">
        <v>22462</v>
      </c>
      <c r="B9855" t="s">
        <v>22463</v>
      </c>
      <c r="C9855" t="s">
        <v>2073</v>
      </c>
      <c r="D9855" t="s">
        <v>282</v>
      </c>
      <c r="E9855" t="s">
        <v>299</v>
      </c>
      <c r="H9855" t="s">
        <v>340</v>
      </c>
      <c r="I9855" t="s">
        <v>22464</v>
      </c>
      <c r="J9855" t="s">
        <v>284</v>
      </c>
      <c r="K9855" t="s">
        <v>2075</v>
      </c>
      <c r="M9855" t="s">
        <v>290</v>
      </c>
      <c r="N9855" t="s">
        <v>286</v>
      </c>
      <c r="O9855" t="s">
        <v>2076</v>
      </c>
      <c r="R9855" t="b">
        <v>0</v>
      </c>
      <c r="S9855" t="b">
        <v>0</v>
      </c>
      <c r="T9855" t="s">
        <v>426</v>
      </c>
      <c r="U9855">
        <v>1</v>
      </c>
      <c r="V9855" s="32" t="s">
        <v>22109</v>
      </c>
      <c r="W9855" t="s">
        <v>22110</v>
      </c>
      <c r="X9855" t="s">
        <v>282</v>
      </c>
      <c r="Y9855" t="s">
        <v>311</v>
      </c>
      <c r="Z9855" t="s">
        <v>284</v>
      </c>
      <c r="AB9855"/>
      <c r="AD9855" s="27" t="s">
        <v>2075</v>
      </c>
      <c r="AF9855" t="s">
        <v>290</v>
      </c>
      <c r="AH9855" t="s">
        <v>2012</v>
      </c>
      <c r="AI9855" t="s">
        <v>2121</v>
      </c>
      <c r="AJ9855" t="s">
        <v>2122</v>
      </c>
      <c r="AK9855" t="s">
        <v>2082</v>
      </c>
      <c r="AL9855" s="12">
        <v>45894.246493055558</v>
      </c>
      <c r="AM9855" t="s">
        <v>291</v>
      </c>
    </row>
    <row r="9856" spans="1:39" ht="15" customHeight="1" x14ac:dyDescent="0.3">
      <c r="A9856" s="38" t="s">
        <v>22229</v>
      </c>
      <c r="B9856" t="s">
        <v>22230</v>
      </c>
      <c r="C9856" t="s">
        <v>2073</v>
      </c>
      <c r="D9856" t="s">
        <v>282</v>
      </c>
      <c r="E9856" t="s">
        <v>283</v>
      </c>
      <c r="H9856" t="s">
        <v>25617</v>
      </c>
      <c r="I9856" t="s">
        <v>22231</v>
      </c>
      <c r="J9856" t="s">
        <v>310</v>
      </c>
      <c r="K9856" t="s">
        <v>2075</v>
      </c>
      <c r="M9856" t="s">
        <v>290</v>
      </c>
      <c r="N9856" t="s">
        <v>295</v>
      </c>
      <c r="Q9856" t="s">
        <v>344</v>
      </c>
      <c r="R9856" t="b">
        <v>0</v>
      </c>
      <c r="S9856" t="b">
        <v>0</v>
      </c>
      <c r="T9856" t="s">
        <v>426</v>
      </c>
      <c r="U9856">
        <v>1</v>
      </c>
      <c r="V9856" s="32" t="s">
        <v>19302</v>
      </c>
      <c r="W9856" t="s">
        <v>19303</v>
      </c>
      <c r="X9856" t="s">
        <v>282</v>
      </c>
      <c r="Y9856" t="s">
        <v>344</v>
      </c>
      <c r="Z9856" t="s">
        <v>310</v>
      </c>
      <c r="AA9856" t="s">
        <v>283</v>
      </c>
      <c r="AB9856"/>
      <c r="AD9856" s="27" t="s">
        <v>2075</v>
      </c>
      <c r="AF9856" t="s">
        <v>290</v>
      </c>
      <c r="AH9856" t="s">
        <v>371</v>
      </c>
      <c r="AI9856" t="s">
        <v>3206</v>
      </c>
      <c r="AJ9856" t="s">
        <v>3207</v>
      </c>
      <c r="AK9856" t="s">
        <v>2082</v>
      </c>
      <c r="AL9856" s="12">
        <v>45331.514930555553</v>
      </c>
    </row>
    <row r="9857" spans="1:39" ht="15" customHeight="1" x14ac:dyDescent="0.3">
      <c r="A9857" s="38" t="s">
        <v>22229</v>
      </c>
      <c r="B9857" t="s">
        <v>22230</v>
      </c>
      <c r="C9857" t="s">
        <v>2073</v>
      </c>
      <c r="D9857" t="s">
        <v>282</v>
      </c>
      <c r="E9857" t="s">
        <v>283</v>
      </c>
      <c r="H9857" t="s">
        <v>25617</v>
      </c>
      <c r="I9857" t="s">
        <v>22231</v>
      </c>
      <c r="J9857" t="s">
        <v>310</v>
      </c>
      <c r="K9857" t="s">
        <v>2075</v>
      </c>
      <c r="M9857" t="s">
        <v>290</v>
      </c>
      <c r="N9857" t="s">
        <v>295</v>
      </c>
      <c r="R9857" t="b">
        <v>0</v>
      </c>
      <c r="S9857" t="b">
        <v>0</v>
      </c>
      <c r="T9857" t="s">
        <v>426</v>
      </c>
      <c r="U9857">
        <v>1</v>
      </c>
      <c r="V9857" s="32" t="s">
        <v>18679</v>
      </c>
      <c r="W9857" t="s">
        <v>18680</v>
      </c>
      <c r="X9857" t="s">
        <v>282</v>
      </c>
      <c r="Y9857" t="s">
        <v>311</v>
      </c>
      <c r="Z9857" t="s">
        <v>284</v>
      </c>
      <c r="AB9857"/>
      <c r="AD9857" s="27" t="s">
        <v>2075</v>
      </c>
      <c r="AF9857" t="s">
        <v>290</v>
      </c>
      <c r="AH9857" t="s">
        <v>18672</v>
      </c>
      <c r="AI9857" t="s">
        <v>18673</v>
      </c>
      <c r="AJ9857" t="s">
        <v>18674</v>
      </c>
      <c r="AK9857" t="s">
        <v>2082</v>
      </c>
      <c r="AL9857" s="12">
        <v>45993.713194444441</v>
      </c>
    </row>
    <row r="9858" spans="1:39" ht="15" customHeight="1" x14ac:dyDescent="0.3">
      <c r="A9858" s="38" t="s">
        <v>22425</v>
      </c>
      <c r="B9858" t="s">
        <v>22426</v>
      </c>
      <c r="C9858" t="s">
        <v>2073</v>
      </c>
      <c r="D9858" t="s">
        <v>282</v>
      </c>
      <c r="E9858" t="s">
        <v>283</v>
      </c>
      <c r="H9858" t="s">
        <v>25630</v>
      </c>
      <c r="I9858" t="s">
        <v>22427</v>
      </c>
      <c r="J9858" t="s">
        <v>284</v>
      </c>
      <c r="K9858" t="s">
        <v>2075</v>
      </c>
      <c r="M9858" t="s">
        <v>290</v>
      </c>
      <c r="N9858" t="s">
        <v>365</v>
      </c>
      <c r="O9858" t="s">
        <v>2076</v>
      </c>
      <c r="Q9858" t="s">
        <v>344</v>
      </c>
      <c r="R9858" t="b">
        <v>0</v>
      </c>
      <c r="S9858" t="b">
        <v>0</v>
      </c>
      <c r="T9858" t="s">
        <v>426</v>
      </c>
      <c r="U9858">
        <v>1</v>
      </c>
      <c r="V9858" s="32" t="s">
        <v>22066</v>
      </c>
      <c r="W9858" t="s">
        <v>22067</v>
      </c>
      <c r="X9858" t="s">
        <v>282</v>
      </c>
      <c r="Y9858" t="s">
        <v>344</v>
      </c>
      <c r="Z9858" t="s">
        <v>284</v>
      </c>
      <c r="AB9858"/>
      <c r="AD9858" s="27" t="s">
        <v>2214</v>
      </c>
      <c r="AF9858" t="s">
        <v>290</v>
      </c>
      <c r="AH9858" t="s">
        <v>371</v>
      </c>
      <c r="AI9858" t="s">
        <v>3206</v>
      </c>
      <c r="AJ9858" t="s">
        <v>3207</v>
      </c>
      <c r="AK9858" t="s">
        <v>2082</v>
      </c>
      <c r="AL9858" s="12">
        <v>45329.436747685184</v>
      </c>
    </row>
    <row r="9859" spans="1:39" ht="15" customHeight="1" x14ac:dyDescent="0.3">
      <c r="A9859" s="38" t="s">
        <v>22425</v>
      </c>
      <c r="B9859" t="s">
        <v>22426</v>
      </c>
      <c r="C9859" t="s">
        <v>2073</v>
      </c>
      <c r="D9859" t="s">
        <v>282</v>
      </c>
      <c r="E9859" t="s">
        <v>283</v>
      </c>
      <c r="H9859" t="s">
        <v>25630</v>
      </c>
      <c r="I9859" t="s">
        <v>22427</v>
      </c>
      <c r="J9859" t="s">
        <v>284</v>
      </c>
      <c r="K9859" t="s">
        <v>2075</v>
      </c>
      <c r="M9859" t="s">
        <v>290</v>
      </c>
      <c r="N9859" t="s">
        <v>365</v>
      </c>
      <c r="O9859" t="s">
        <v>2076</v>
      </c>
      <c r="Q9859" t="s">
        <v>344</v>
      </c>
      <c r="R9859" t="b">
        <v>0</v>
      </c>
      <c r="S9859" t="b">
        <v>0</v>
      </c>
      <c r="T9859" t="s">
        <v>426</v>
      </c>
      <c r="U9859">
        <v>1</v>
      </c>
      <c r="V9859" s="32" t="s">
        <v>22064</v>
      </c>
      <c r="W9859" t="s">
        <v>22065</v>
      </c>
      <c r="X9859" t="s">
        <v>282</v>
      </c>
      <c r="Y9859" t="s">
        <v>344</v>
      </c>
      <c r="Z9859" t="s">
        <v>284</v>
      </c>
      <c r="AA9859" t="s">
        <v>283</v>
      </c>
      <c r="AB9859"/>
      <c r="AD9859" s="27" t="s">
        <v>2075</v>
      </c>
      <c r="AF9859" t="s">
        <v>290</v>
      </c>
      <c r="AH9859" t="s">
        <v>1943</v>
      </c>
      <c r="AI9859" t="s">
        <v>18677</v>
      </c>
      <c r="AJ9859" t="s">
        <v>18678</v>
      </c>
      <c r="AK9859" t="s">
        <v>2082</v>
      </c>
      <c r="AL9859" s="12">
        <v>45701.472222222219</v>
      </c>
    </row>
    <row r="9860" spans="1:39" ht="15" customHeight="1" x14ac:dyDescent="0.3">
      <c r="A9860" s="38" t="s">
        <v>22425</v>
      </c>
      <c r="B9860" t="s">
        <v>22426</v>
      </c>
      <c r="C9860" t="s">
        <v>2073</v>
      </c>
      <c r="D9860" t="s">
        <v>282</v>
      </c>
      <c r="E9860" t="s">
        <v>283</v>
      </c>
      <c r="H9860" t="s">
        <v>25630</v>
      </c>
      <c r="I9860" t="s">
        <v>22427</v>
      </c>
      <c r="J9860" t="s">
        <v>284</v>
      </c>
      <c r="K9860" t="s">
        <v>2075</v>
      </c>
      <c r="M9860" t="s">
        <v>290</v>
      </c>
      <c r="N9860" t="s">
        <v>365</v>
      </c>
      <c r="O9860" t="s">
        <v>2076</v>
      </c>
      <c r="R9860" t="b">
        <v>0</v>
      </c>
      <c r="S9860" t="b">
        <v>0</v>
      </c>
      <c r="T9860" t="s">
        <v>426</v>
      </c>
      <c r="U9860">
        <v>1</v>
      </c>
      <c r="V9860" s="32" t="s">
        <v>18679</v>
      </c>
      <c r="W9860" t="s">
        <v>18680</v>
      </c>
      <c r="X9860" t="s">
        <v>282</v>
      </c>
      <c r="Y9860" t="s">
        <v>311</v>
      </c>
      <c r="Z9860" t="s">
        <v>284</v>
      </c>
      <c r="AB9860"/>
      <c r="AD9860" s="27" t="s">
        <v>2075</v>
      </c>
      <c r="AF9860" t="s">
        <v>290</v>
      </c>
      <c r="AH9860" t="s">
        <v>18672</v>
      </c>
      <c r="AI9860" t="s">
        <v>18673</v>
      </c>
      <c r="AJ9860" t="s">
        <v>18674</v>
      </c>
      <c r="AK9860" t="s">
        <v>2082</v>
      </c>
      <c r="AL9860" s="12">
        <v>45993.713194444441</v>
      </c>
    </row>
    <row r="9861" spans="1:39" ht="15" customHeight="1" x14ac:dyDescent="0.3">
      <c r="A9861" s="38" t="s">
        <v>22437</v>
      </c>
      <c r="B9861" t="s">
        <v>22438</v>
      </c>
      <c r="C9861" t="s">
        <v>2073</v>
      </c>
      <c r="D9861" t="s">
        <v>282</v>
      </c>
      <c r="E9861" t="s">
        <v>299</v>
      </c>
      <c r="H9861" t="s">
        <v>340</v>
      </c>
      <c r="I9861" t="s">
        <v>22439</v>
      </c>
      <c r="J9861" t="s">
        <v>284</v>
      </c>
      <c r="K9861" t="s">
        <v>2075</v>
      </c>
      <c r="M9861" t="s">
        <v>290</v>
      </c>
      <c r="N9861" t="s">
        <v>286</v>
      </c>
      <c r="O9861" t="s">
        <v>2076</v>
      </c>
      <c r="Q9861" t="s">
        <v>344</v>
      </c>
      <c r="R9861" t="b">
        <v>0</v>
      </c>
      <c r="S9861" t="b">
        <v>0</v>
      </c>
      <c r="T9861" t="s">
        <v>426</v>
      </c>
      <c r="U9861">
        <v>1</v>
      </c>
      <c r="V9861" s="32" t="s">
        <v>22135</v>
      </c>
      <c r="W9861" t="s">
        <v>22136</v>
      </c>
      <c r="X9861" t="s">
        <v>282</v>
      </c>
      <c r="Y9861" t="s">
        <v>344</v>
      </c>
      <c r="Z9861" t="s">
        <v>284</v>
      </c>
      <c r="AA9861" t="s">
        <v>299</v>
      </c>
      <c r="AB9861"/>
      <c r="AD9861" s="27" t="s">
        <v>2075</v>
      </c>
      <c r="AF9861" t="s">
        <v>290</v>
      </c>
      <c r="AH9861" t="s">
        <v>2012</v>
      </c>
      <c r="AI9861" t="s">
        <v>2121</v>
      </c>
      <c r="AJ9861" t="s">
        <v>2122</v>
      </c>
      <c r="AK9861" t="s">
        <v>2082</v>
      </c>
      <c r="AL9861" s="12">
        <v>45894.244849537034</v>
      </c>
    </row>
    <row r="9862" spans="1:39" ht="15" customHeight="1" x14ac:dyDescent="0.3">
      <c r="A9862" s="38" t="s">
        <v>22437</v>
      </c>
      <c r="B9862" t="s">
        <v>22438</v>
      </c>
      <c r="C9862" t="s">
        <v>2073</v>
      </c>
      <c r="D9862" t="s">
        <v>282</v>
      </c>
      <c r="E9862" t="s">
        <v>299</v>
      </c>
      <c r="H9862" t="s">
        <v>340</v>
      </c>
      <c r="I9862" t="s">
        <v>22439</v>
      </c>
      <c r="J9862" t="s">
        <v>284</v>
      </c>
      <c r="K9862" t="s">
        <v>2075</v>
      </c>
      <c r="M9862" t="s">
        <v>290</v>
      </c>
      <c r="N9862" t="s">
        <v>286</v>
      </c>
      <c r="O9862" t="s">
        <v>2076</v>
      </c>
      <c r="R9862" t="b">
        <v>0</v>
      </c>
      <c r="S9862" t="b">
        <v>0</v>
      </c>
      <c r="T9862" t="s">
        <v>426</v>
      </c>
      <c r="U9862">
        <v>1</v>
      </c>
      <c r="V9862" s="32" t="s">
        <v>22109</v>
      </c>
      <c r="W9862" t="s">
        <v>22110</v>
      </c>
      <c r="X9862" t="s">
        <v>282</v>
      </c>
      <c r="Y9862" t="s">
        <v>311</v>
      </c>
      <c r="Z9862" t="s">
        <v>284</v>
      </c>
      <c r="AB9862"/>
      <c r="AD9862" s="27" t="s">
        <v>2075</v>
      </c>
      <c r="AF9862" t="s">
        <v>290</v>
      </c>
      <c r="AH9862" t="s">
        <v>2012</v>
      </c>
      <c r="AI9862" t="s">
        <v>2121</v>
      </c>
      <c r="AJ9862" t="s">
        <v>2122</v>
      </c>
      <c r="AK9862" t="s">
        <v>2082</v>
      </c>
      <c r="AL9862" s="12">
        <v>45894.246493055558</v>
      </c>
      <c r="AM9862" t="s">
        <v>291</v>
      </c>
    </row>
    <row r="9863" spans="1:39" ht="15" customHeight="1" x14ac:dyDescent="0.3">
      <c r="A9863" s="38" t="s">
        <v>23612</v>
      </c>
      <c r="B9863" t="s">
        <v>23613</v>
      </c>
      <c r="C9863" t="s">
        <v>2073</v>
      </c>
      <c r="D9863" t="s">
        <v>282</v>
      </c>
      <c r="E9863" t="s">
        <v>283</v>
      </c>
      <c r="H9863" t="s">
        <v>25618</v>
      </c>
      <c r="I9863" t="s">
        <v>23614</v>
      </c>
      <c r="J9863" t="s">
        <v>310</v>
      </c>
      <c r="K9863" t="s">
        <v>2094</v>
      </c>
      <c r="M9863" t="s">
        <v>290</v>
      </c>
      <c r="N9863" t="s">
        <v>295</v>
      </c>
      <c r="O9863" t="s">
        <v>2076</v>
      </c>
      <c r="Q9863" t="s">
        <v>344</v>
      </c>
      <c r="R9863" t="b">
        <v>0</v>
      </c>
      <c r="S9863" t="b">
        <v>0</v>
      </c>
      <c r="T9863" t="s">
        <v>426</v>
      </c>
      <c r="U9863">
        <v>1</v>
      </c>
      <c r="V9863" s="32" t="s">
        <v>22066</v>
      </c>
      <c r="W9863" t="s">
        <v>22067</v>
      </c>
      <c r="X9863" t="s">
        <v>282</v>
      </c>
      <c r="Y9863" t="s">
        <v>344</v>
      </c>
      <c r="Z9863" t="s">
        <v>284</v>
      </c>
      <c r="AB9863"/>
      <c r="AD9863" s="27" t="s">
        <v>2214</v>
      </c>
      <c r="AF9863" t="s">
        <v>290</v>
      </c>
      <c r="AH9863" t="s">
        <v>371</v>
      </c>
      <c r="AI9863" t="s">
        <v>3206</v>
      </c>
      <c r="AJ9863" t="s">
        <v>3207</v>
      </c>
      <c r="AK9863" t="s">
        <v>2082</v>
      </c>
      <c r="AL9863" s="12">
        <v>45329.436747685184</v>
      </c>
    </row>
    <row r="9864" spans="1:39" ht="15" customHeight="1" x14ac:dyDescent="0.3">
      <c r="A9864" s="38" t="s">
        <v>23612</v>
      </c>
      <c r="B9864" t="s">
        <v>23613</v>
      </c>
      <c r="C9864" t="s">
        <v>2073</v>
      </c>
      <c r="D9864" t="s">
        <v>282</v>
      </c>
      <c r="E9864" t="s">
        <v>283</v>
      </c>
      <c r="H9864" t="s">
        <v>25618</v>
      </c>
      <c r="I9864" t="s">
        <v>23614</v>
      </c>
      <c r="J9864" t="s">
        <v>310</v>
      </c>
      <c r="K9864" t="s">
        <v>2094</v>
      </c>
      <c r="M9864" t="s">
        <v>290</v>
      </c>
      <c r="N9864" t="s">
        <v>295</v>
      </c>
      <c r="O9864" t="s">
        <v>2076</v>
      </c>
      <c r="Q9864" t="s">
        <v>344</v>
      </c>
      <c r="R9864" t="b">
        <v>0</v>
      </c>
      <c r="S9864" t="b">
        <v>0</v>
      </c>
      <c r="T9864" t="s">
        <v>426</v>
      </c>
      <c r="U9864">
        <v>1</v>
      </c>
      <c r="V9864" s="32" t="s">
        <v>22064</v>
      </c>
      <c r="W9864" t="s">
        <v>22065</v>
      </c>
      <c r="X9864" t="s">
        <v>282</v>
      </c>
      <c r="Y9864" t="s">
        <v>344</v>
      </c>
      <c r="Z9864" t="s">
        <v>284</v>
      </c>
      <c r="AA9864" t="s">
        <v>283</v>
      </c>
      <c r="AB9864"/>
      <c r="AD9864" s="27" t="s">
        <v>2075</v>
      </c>
      <c r="AF9864" t="s">
        <v>290</v>
      </c>
      <c r="AH9864" t="s">
        <v>1943</v>
      </c>
      <c r="AI9864" t="s">
        <v>18677</v>
      </c>
      <c r="AJ9864" t="s">
        <v>18678</v>
      </c>
      <c r="AK9864" t="s">
        <v>2082</v>
      </c>
      <c r="AL9864" s="12">
        <v>45701.472222222219</v>
      </c>
    </row>
    <row r="9865" spans="1:39" ht="15" customHeight="1" x14ac:dyDescent="0.3">
      <c r="A9865" s="38" t="s">
        <v>23612</v>
      </c>
      <c r="B9865" t="s">
        <v>23613</v>
      </c>
      <c r="C9865" t="s">
        <v>2073</v>
      </c>
      <c r="D9865" t="s">
        <v>282</v>
      </c>
      <c r="E9865" t="s">
        <v>283</v>
      </c>
      <c r="H9865" t="s">
        <v>25618</v>
      </c>
      <c r="I9865" t="s">
        <v>23614</v>
      </c>
      <c r="J9865" t="s">
        <v>310</v>
      </c>
      <c r="K9865" t="s">
        <v>2094</v>
      </c>
      <c r="M9865" t="s">
        <v>290</v>
      </c>
      <c r="N9865" t="s">
        <v>295</v>
      </c>
      <c r="O9865" t="s">
        <v>2076</v>
      </c>
      <c r="R9865" t="b">
        <v>0</v>
      </c>
      <c r="S9865" t="b">
        <v>0</v>
      </c>
      <c r="T9865" t="s">
        <v>426</v>
      </c>
      <c r="U9865">
        <v>1</v>
      </c>
      <c r="V9865" s="32" t="s">
        <v>18679</v>
      </c>
      <c r="W9865" t="s">
        <v>18680</v>
      </c>
      <c r="X9865" t="s">
        <v>282</v>
      </c>
      <c r="Y9865" t="s">
        <v>311</v>
      </c>
      <c r="Z9865" t="s">
        <v>284</v>
      </c>
      <c r="AB9865"/>
      <c r="AD9865" s="27" t="s">
        <v>2075</v>
      </c>
      <c r="AF9865" t="s">
        <v>290</v>
      </c>
      <c r="AH9865" t="s">
        <v>18672</v>
      </c>
      <c r="AI9865" t="s">
        <v>18673</v>
      </c>
      <c r="AJ9865" t="s">
        <v>18674</v>
      </c>
      <c r="AK9865" t="s">
        <v>2082</v>
      </c>
      <c r="AL9865" s="12">
        <v>45993.713194444441</v>
      </c>
    </row>
    <row r="9866" spans="1:39" ht="15" customHeight="1" x14ac:dyDescent="0.3">
      <c r="A9866" s="38" t="s">
        <v>22314</v>
      </c>
      <c r="B9866" t="s">
        <v>22315</v>
      </c>
      <c r="C9866" t="s">
        <v>2073</v>
      </c>
      <c r="D9866" t="s">
        <v>282</v>
      </c>
      <c r="E9866" t="s">
        <v>283</v>
      </c>
      <c r="H9866" t="s">
        <v>25626</v>
      </c>
      <c r="I9866" t="s">
        <v>22316</v>
      </c>
      <c r="J9866" t="s">
        <v>310</v>
      </c>
      <c r="K9866" t="s">
        <v>2075</v>
      </c>
      <c r="M9866" t="s">
        <v>290</v>
      </c>
      <c r="N9866" t="s">
        <v>295</v>
      </c>
      <c r="Q9866" t="s">
        <v>344</v>
      </c>
      <c r="R9866" t="b">
        <v>0</v>
      </c>
      <c r="S9866" t="b">
        <v>0</v>
      </c>
      <c r="T9866" t="s">
        <v>426</v>
      </c>
      <c r="U9866">
        <v>1</v>
      </c>
      <c r="V9866" s="32" t="s">
        <v>19302</v>
      </c>
      <c r="W9866" t="s">
        <v>19303</v>
      </c>
      <c r="X9866" t="s">
        <v>282</v>
      </c>
      <c r="Y9866" t="s">
        <v>344</v>
      </c>
      <c r="Z9866" t="s">
        <v>310</v>
      </c>
      <c r="AA9866" t="s">
        <v>283</v>
      </c>
      <c r="AB9866"/>
      <c r="AD9866" s="27" t="s">
        <v>2075</v>
      </c>
      <c r="AF9866" t="s">
        <v>290</v>
      </c>
      <c r="AH9866" t="s">
        <v>371</v>
      </c>
      <c r="AI9866" t="s">
        <v>3206</v>
      </c>
      <c r="AJ9866" t="s">
        <v>3207</v>
      </c>
      <c r="AK9866" t="s">
        <v>2082</v>
      </c>
      <c r="AL9866" s="12">
        <v>45331.514930555553</v>
      </c>
    </row>
    <row r="9867" spans="1:39" ht="15" customHeight="1" x14ac:dyDescent="0.3">
      <c r="A9867" s="38" t="s">
        <v>22314</v>
      </c>
      <c r="B9867" t="s">
        <v>22315</v>
      </c>
      <c r="C9867" t="s">
        <v>2073</v>
      </c>
      <c r="D9867" t="s">
        <v>282</v>
      </c>
      <c r="E9867" t="s">
        <v>283</v>
      </c>
      <c r="H9867" t="s">
        <v>25626</v>
      </c>
      <c r="I9867" t="s">
        <v>22316</v>
      </c>
      <c r="J9867" t="s">
        <v>310</v>
      </c>
      <c r="K9867" t="s">
        <v>2075</v>
      </c>
      <c r="M9867" t="s">
        <v>290</v>
      </c>
      <c r="N9867" t="s">
        <v>295</v>
      </c>
      <c r="R9867" t="b">
        <v>0</v>
      </c>
      <c r="S9867" t="b">
        <v>0</v>
      </c>
      <c r="T9867" t="s">
        <v>426</v>
      </c>
      <c r="U9867">
        <v>1</v>
      </c>
      <c r="V9867" s="32" t="s">
        <v>18679</v>
      </c>
      <c r="W9867" t="s">
        <v>18680</v>
      </c>
      <c r="X9867" t="s">
        <v>282</v>
      </c>
      <c r="Y9867" t="s">
        <v>311</v>
      </c>
      <c r="Z9867" t="s">
        <v>284</v>
      </c>
      <c r="AB9867"/>
      <c r="AD9867" s="27" t="s">
        <v>2075</v>
      </c>
      <c r="AF9867" t="s">
        <v>290</v>
      </c>
      <c r="AH9867" t="s">
        <v>18672</v>
      </c>
      <c r="AI9867" t="s">
        <v>18673</v>
      </c>
      <c r="AJ9867" t="s">
        <v>18674</v>
      </c>
      <c r="AK9867" t="s">
        <v>2082</v>
      </c>
      <c r="AL9867" s="12">
        <v>45993.713194444441</v>
      </c>
    </row>
    <row r="9868" spans="1:39" ht="15" customHeight="1" x14ac:dyDescent="0.3">
      <c r="A9868" s="38" t="s">
        <v>22357</v>
      </c>
      <c r="B9868" t="s">
        <v>22358</v>
      </c>
      <c r="C9868" t="s">
        <v>2073</v>
      </c>
      <c r="D9868" t="s">
        <v>282</v>
      </c>
      <c r="E9868" t="s">
        <v>283</v>
      </c>
      <c r="H9868" t="s">
        <v>25618</v>
      </c>
      <c r="I9868" t="s">
        <v>22359</v>
      </c>
      <c r="J9868" t="s">
        <v>310</v>
      </c>
      <c r="K9868" t="s">
        <v>2094</v>
      </c>
      <c r="M9868" t="s">
        <v>290</v>
      </c>
      <c r="N9868" t="s">
        <v>295</v>
      </c>
      <c r="O9868" t="s">
        <v>2076</v>
      </c>
      <c r="Q9868" t="s">
        <v>344</v>
      </c>
      <c r="R9868" t="b">
        <v>0</v>
      </c>
      <c r="S9868" t="b">
        <v>0</v>
      </c>
      <c r="T9868" t="s">
        <v>426</v>
      </c>
      <c r="U9868">
        <v>1</v>
      </c>
      <c r="V9868" s="32" t="s">
        <v>22216</v>
      </c>
      <c r="W9868" t="s">
        <v>22217</v>
      </c>
      <c r="X9868" t="s">
        <v>282</v>
      </c>
      <c r="Y9868" t="s">
        <v>344</v>
      </c>
      <c r="Z9868" t="s">
        <v>284</v>
      </c>
      <c r="AA9868" t="s">
        <v>283</v>
      </c>
      <c r="AB9868"/>
      <c r="AD9868" s="27" t="s">
        <v>2075</v>
      </c>
      <c r="AF9868" t="s">
        <v>290</v>
      </c>
      <c r="AH9868" t="s">
        <v>1943</v>
      </c>
      <c r="AI9868" t="s">
        <v>18677</v>
      </c>
      <c r="AJ9868" t="s">
        <v>18678</v>
      </c>
      <c r="AK9868" t="s">
        <v>2082</v>
      </c>
      <c r="AL9868" s="12">
        <v>45701.515393518515</v>
      </c>
    </row>
    <row r="9869" spans="1:39" ht="15" customHeight="1" x14ac:dyDescent="0.3">
      <c r="A9869" s="38" t="s">
        <v>22357</v>
      </c>
      <c r="B9869" t="s">
        <v>22358</v>
      </c>
      <c r="C9869" t="s">
        <v>2073</v>
      </c>
      <c r="D9869" t="s">
        <v>282</v>
      </c>
      <c r="E9869" t="s">
        <v>283</v>
      </c>
      <c r="H9869" t="s">
        <v>25618</v>
      </c>
      <c r="I9869" t="s">
        <v>22359</v>
      </c>
      <c r="J9869" t="s">
        <v>310</v>
      </c>
      <c r="K9869" t="s">
        <v>2094</v>
      </c>
      <c r="M9869" t="s">
        <v>290</v>
      </c>
      <c r="N9869" t="s">
        <v>295</v>
      </c>
      <c r="O9869" t="s">
        <v>2076</v>
      </c>
      <c r="Q9869" t="s">
        <v>344</v>
      </c>
      <c r="R9869" t="b">
        <v>0</v>
      </c>
      <c r="S9869" t="b">
        <v>0</v>
      </c>
      <c r="T9869" t="s">
        <v>426</v>
      </c>
      <c r="U9869">
        <v>1</v>
      </c>
      <c r="V9869" s="32" t="s">
        <v>22218</v>
      </c>
      <c r="W9869" t="s">
        <v>22219</v>
      </c>
      <c r="X9869" t="s">
        <v>282</v>
      </c>
      <c r="Y9869" t="s">
        <v>344</v>
      </c>
      <c r="Z9869" t="s">
        <v>310</v>
      </c>
      <c r="AB9869"/>
      <c r="AD9869" s="27" t="s">
        <v>2094</v>
      </c>
      <c r="AF9869" t="s">
        <v>290</v>
      </c>
      <c r="AH9869" t="s">
        <v>371</v>
      </c>
      <c r="AI9869" t="s">
        <v>3206</v>
      </c>
      <c r="AJ9869" t="s">
        <v>3207</v>
      </c>
      <c r="AK9869" t="s">
        <v>2082</v>
      </c>
      <c r="AL9869" s="12">
        <v>45329.493483796294</v>
      </c>
    </row>
    <row r="9870" spans="1:39" ht="15" customHeight="1" x14ac:dyDescent="0.3">
      <c r="A9870" s="38" t="s">
        <v>22357</v>
      </c>
      <c r="B9870" t="s">
        <v>22358</v>
      </c>
      <c r="C9870" t="s">
        <v>2073</v>
      </c>
      <c r="D9870" t="s">
        <v>282</v>
      </c>
      <c r="E9870" t="s">
        <v>283</v>
      </c>
      <c r="H9870" t="s">
        <v>25618</v>
      </c>
      <c r="I9870" t="s">
        <v>22359</v>
      </c>
      <c r="J9870" t="s">
        <v>310</v>
      </c>
      <c r="K9870" t="s">
        <v>2094</v>
      </c>
      <c r="M9870" t="s">
        <v>290</v>
      </c>
      <c r="N9870" t="s">
        <v>295</v>
      </c>
      <c r="O9870" t="s">
        <v>2076</v>
      </c>
      <c r="R9870" t="b">
        <v>0</v>
      </c>
      <c r="S9870" t="b">
        <v>0</v>
      </c>
      <c r="T9870" t="s">
        <v>426</v>
      </c>
      <c r="U9870">
        <v>1</v>
      </c>
      <c r="V9870" s="32" t="s">
        <v>18679</v>
      </c>
      <c r="W9870" t="s">
        <v>18680</v>
      </c>
      <c r="X9870" t="s">
        <v>282</v>
      </c>
      <c r="Y9870" t="s">
        <v>311</v>
      </c>
      <c r="Z9870" t="s">
        <v>284</v>
      </c>
      <c r="AB9870"/>
      <c r="AD9870" s="27" t="s">
        <v>2075</v>
      </c>
      <c r="AF9870" t="s">
        <v>290</v>
      </c>
      <c r="AH9870" t="s">
        <v>18672</v>
      </c>
      <c r="AI9870" t="s">
        <v>18673</v>
      </c>
      <c r="AJ9870" t="s">
        <v>18674</v>
      </c>
      <c r="AK9870" t="s">
        <v>2082</v>
      </c>
      <c r="AL9870" s="12">
        <v>45993.713194444441</v>
      </c>
    </row>
    <row r="9871" spans="1:39" ht="15" customHeight="1" x14ac:dyDescent="0.3">
      <c r="A9871" s="38" t="s">
        <v>23646</v>
      </c>
      <c r="B9871" t="s">
        <v>23647</v>
      </c>
      <c r="C9871" t="s">
        <v>2073</v>
      </c>
      <c r="D9871" t="s">
        <v>282</v>
      </c>
      <c r="E9871" t="s">
        <v>283</v>
      </c>
      <c r="H9871" t="s">
        <v>318</v>
      </c>
      <c r="I9871" t="s">
        <v>23648</v>
      </c>
      <c r="J9871" t="s">
        <v>310</v>
      </c>
      <c r="K9871" t="s">
        <v>2094</v>
      </c>
      <c r="M9871" t="s">
        <v>290</v>
      </c>
      <c r="Q9871" t="s">
        <v>344</v>
      </c>
      <c r="R9871" t="b">
        <v>0</v>
      </c>
      <c r="S9871" t="b">
        <v>0</v>
      </c>
      <c r="T9871" t="s">
        <v>426</v>
      </c>
      <c r="U9871">
        <v>1</v>
      </c>
      <c r="V9871" s="32" t="s">
        <v>23341</v>
      </c>
      <c r="W9871" t="s">
        <v>23342</v>
      </c>
      <c r="X9871" t="s">
        <v>282</v>
      </c>
      <c r="Y9871" t="s">
        <v>344</v>
      </c>
      <c r="Z9871" t="s">
        <v>284</v>
      </c>
      <c r="AA9871" t="s">
        <v>283</v>
      </c>
      <c r="AB9871"/>
      <c r="AD9871" s="27" t="s">
        <v>2075</v>
      </c>
      <c r="AF9871" t="s">
        <v>290</v>
      </c>
      <c r="AH9871" t="s">
        <v>1943</v>
      </c>
      <c r="AI9871" t="s">
        <v>18677</v>
      </c>
      <c r="AJ9871" t="s">
        <v>18678</v>
      </c>
      <c r="AK9871" t="s">
        <v>2082</v>
      </c>
      <c r="AL9871" s="12">
        <v>45701.694953703707</v>
      </c>
    </row>
    <row r="9872" spans="1:39" ht="15" customHeight="1" x14ac:dyDescent="0.3">
      <c r="A9872" s="38" t="s">
        <v>23646</v>
      </c>
      <c r="B9872" t="s">
        <v>23647</v>
      </c>
      <c r="C9872" t="s">
        <v>2073</v>
      </c>
      <c r="D9872" t="s">
        <v>282</v>
      </c>
      <c r="E9872" t="s">
        <v>283</v>
      </c>
      <c r="H9872" t="s">
        <v>318</v>
      </c>
      <c r="I9872" t="s">
        <v>23648</v>
      </c>
      <c r="J9872" t="s">
        <v>310</v>
      </c>
      <c r="K9872" t="s">
        <v>2094</v>
      </c>
      <c r="M9872" t="s">
        <v>290</v>
      </c>
      <c r="Q9872" t="s">
        <v>344</v>
      </c>
      <c r="R9872" t="b">
        <v>0</v>
      </c>
      <c r="S9872" t="b">
        <v>0</v>
      </c>
      <c r="T9872" t="s">
        <v>426</v>
      </c>
      <c r="U9872">
        <v>1</v>
      </c>
      <c r="V9872" s="32" t="s">
        <v>23343</v>
      </c>
      <c r="W9872" t="s">
        <v>23344</v>
      </c>
      <c r="X9872" t="s">
        <v>282</v>
      </c>
      <c r="Y9872" t="s">
        <v>344</v>
      </c>
      <c r="Z9872" t="s">
        <v>310</v>
      </c>
      <c r="AB9872"/>
      <c r="AD9872" s="27" t="s">
        <v>2094</v>
      </c>
      <c r="AF9872" t="s">
        <v>290</v>
      </c>
      <c r="AH9872" t="s">
        <v>371</v>
      </c>
      <c r="AI9872" t="s">
        <v>3206</v>
      </c>
      <c r="AJ9872" t="s">
        <v>3207</v>
      </c>
      <c r="AK9872" t="s">
        <v>2082</v>
      </c>
      <c r="AL9872" s="12">
        <v>45329.499710648146</v>
      </c>
    </row>
    <row r="9873" spans="1:39" ht="15" customHeight="1" x14ac:dyDescent="0.3">
      <c r="A9873" s="38" t="s">
        <v>23646</v>
      </c>
      <c r="B9873" t="s">
        <v>23647</v>
      </c>
      <c r="C9873" t="s">
        <v>2073</v>
      </c>
      <c r="D9873" t="s">
        <v>282</v>
      </c>
      <c r="E9873" t="s">
        <v>283</v>
      </c>
      <c r="H9873" t="s">
        <v>318</v>
      </c>
      <c r="I9873" t="s">
        <v>23648</v>
      </c>
      <c r="J9873" t="s">
        <v>310</v>
      </c>
      <c r="K9873" t="s">
        <v>2094</v>
      </c>
      <c r="M9873" t="s">
        <v>290</v>
      </c>
      <c r="R9873" t="b">
        <v>0</v>
      </c>
      <c r="S9873" t="b">
        <v>0</v>
      </c>
      <c r="T9873" t="s">
        <v>426</v>
      </c>
      <c r="U9873">
        <v>1</v>
      </c>
      <c r="V9873" s="32" t="s">
        <v>18679</v>
      </c>
      <c r="W9873" t="s">
        <v>18680</v>
      </c>
      <c r="X9873" t="s">
        <v>282</v>
      </c>
      <c r="Y9873" t="s">
        <v>311</v>
      </c>
      <c r="Z9873" t="s">
        <v>284</v>
      </c>
      <c r="AB9873"/>
      <c r="AD9873" s="27" t="s">
        <v>2075</v>
      </c>
      <c r="AF9873" t="s">
        <v>290</v>
      </c>
      <c r="AH9873" t="s">
        <v>18672</v>
      </c>
      <c r="AI9873" t="s">
        <v>18673</v>
      </c>
      <c r="AJ9873" t="s">
        <v>18674</v>
      </c>
      <c r="AK9873" t="s">
        <v>2082</v>
      </c>
      <c r="AL9873" s="12">
        <v>45993.713194444441</v>
      </c>
    </row>
    <row r="9874" spans="1:39" ht="15" customHeight="1" x14ac:dyDescent="0.3">
      <c r="A9874" s="38" t="s">
        <v>22396</v>
      </c>
      <c r="B9874" t="s">
        <v>22397</v>
      </c>
      <c r="C9874" t="s">
        <v>2073</v>
      </c>
      <c r="D9874" t="s">
        <v>282</v>
      </c>
      <c r="E9874" t="s">
        <v>337</v>
      </c>
      <c r="H9874" t="s">
        <v>25596</v>
      </c>
      <c r="I9874" t="s">
        <v>22398</v>
      </c>
      <c r="J9874" t="s">
        <v>284</v>
      </c>
      <c r="K9874" t="s">
        <v>2075</v>
      </c>
      <c r="M9874" t="s">
        <v>290</v>
      </c>
      <c r="N9874" t="s">
        <v>365</v>
      </c>
      <c r="O9874" t="s">
        <v>2076</v>
      </c>
      <c r="Q9874" t="s">
        <v>344</v>
      </c>
      <c r="R9874" t="b">
        <v>0</v>
      </c>
      <c r="S9874" t="b">
        <v>0</v>
      </c>
      <c r="T9874" t="s">
        <v>426</v>
      </c>
      <c r="U9874">
        <v>1</v>
      </c>
      <c r="V9874" s="32" t="s">
        <v>22066</v>
      </c>
      <c r="W9874" t="s">
        <v>22067</v>
      </c>
      <c r="X9874" t="s">
        <v>282</v>
      </c>
      <c r="Y9874" t="s">
        <v>344</v>
      </c>
      <c r="Z9874" t="s">
        <v>284</v>
      </c>
      <c r="AB9874"/>
      <c r="AD9874" s="27" t="s">
        <v>2214</v>
      </c>
      <c r="AF9874" t="s">
        <v>290</v>
      </c>
      <c r="AH9874" t="s">
        <v>371</v>
      </c>
      <c r="AI9874" t="s">
        <v>3206</v>
      </c>
      <c r="AJ9874" t="s">
        <v>3207</v>
      </c>
      <c r="AK9874" t="s">
        <v>2082</v>
      </c>
      <c r="AL9874" s="12">
        <v>45329.436747685184</v>
      </c>
    </row>
    <row r="9875" spans="1:39" ht="15" customHeight="1" x14ac:dyDescent="0.3">
      <c r="A9875" s="38" t="s">
        <v>22396</v>
      </c>
      <c r="B9875" t="s">
        <v>22397</v>
      </c>
      <c r="C9875" t="s">
        <v>2073</v>
      </c>
      <c r="D9875" t="s">
        <v>282</v>
      </c>
      <c r="E9875" t="s">
        <v>337</v>
      </c>
      <c r="H9875" t="s">
        <v>25596</v>
      </c>
      <c r="I9875" t="s">
        <v>22398</v>
      </c>
      <c r="J9875" t="s">
        <v>284</v>
      </c>
      <c r="K9875" t="s">
        <v>2075</v>
      </c>
      <c r="M9875" t="s">
        <v>290</v>
      </c>
      <c r="N9875" t="s">
        <v>365</v>
      </c>
      <c r="O9875" t="s">
        <v>2076</v>
      </c>
      <c r="Q9875" t="s">
        <v>344</v>
      </c>
      <c r="R9875" t="b">
        <v>0</v>
      </c>
      <c r="S9875" t="b">
        <v>0</v>
      </c>
      <c r="T9875" t="s">
        <v>426</v>
      </c>
      <c r="U9875">
        <v>1</v>
      </c>
      <c r="V9875" s="32" t="s">
        <v>22064</v>
      </c>
      <c r="W9875" t="s">
        <v>22065</v>
      </c>
      <c r="X9875" t="s">
        <v>282</v>
      </c>
      <c r="Y9875" t="s">
        <v>344</v>
      </c>
      <c r="Z9875" t="s">
        <v>284</v>
      </c>
      <c r="AA9875" t="s">
        <v>283</v>
      </c>
      <c r="AB9875"/>
      <c r="AD9875" s="27" t="s">
        <v>2075</v>
      </c>
      <c r="AF9875" t="s">
        <v>290</v>
      </c>
      <c r="AH9875" t="s">
        <v>1943</v>
      </c>
      <c r="AI9875" t="s">
        <v>18677</v>
      </c>
      <c r="AJ9875" t="s">
        <v>18678</v>
      </c>
      <c r="AK9875" t="s">
        <v>2082</v>
      </c>
      <c r="AL9875" s="12">
        <v>45701.472222222219</v>
      </c>
    </row>
    <row r="9876" spans="1:39" ht="15" customHeight="1" x14ac:dyDescent="0.3">
      <c r="A9876" s="38" t="s">
        <v>22396</v>
      </c>
      <c r="B9876" t="s">
        <v>22397</v>
      </c>
      <c r="C9876" t="s">
        <v>2073</v>
      </c>
      <c r="D9876" t="s">
        <v>282</v>
      </c>
      <c r="E9876" t="s">
        <v>337</v>
      </c>
      <c r="H9876" t="s">
        <v>25596</v>
      </c>
      <c r="I9876" t="s">
        <v>22398</v>
      </c>
      <c r="J9876" t="s">
        <v>284</v>
      </c>
      <c r="K9876" t="s">
        <v>2075</v>
      </c>
      <c r="M9876" t="s">
        <v>290</v>
      </c>
      <c r="N9876" t="s">
        <v>365</v>
      </c>
      <c r="O9876" t="s">
        <v>2076</v>
      </c>
      <c r="R9876" t="b">
        <v>0</v>
      </c>
      <c r="S9876" t="b">
        <v>0</v>
      </c>
      <c r="T9876" t="s">
        <v>426</v>
      </c>
      <c r="U9876">
        <v>1</v>
      </c>
      <c r="V9876" s="32" t="s">
        <v>18679</v>
      </c>
      <c r="W9876" t="s">
        <v>18680</v>
      </c>
      <c r="X9876" t="s">
        <v>282</v>
      </c>
      <c r="Y9876" t="s">
        <v>311</v>
      </c>
      <c r="Z9876" t="s">
        <v>284</v>
      </c>
      <c r="AB9876"/>
      <c r="AD9876" s="27" t="s">
        <v>2075</v>
      </c>
      <c r="AF9876" t="s">
        <v>290</v>
      </c>
      <c r="AH9876" t="s">
        <v>18672</v>
      </c>
      <c r="AI9876" t="s">
        <v>18673</v>
      </c>
      <c r="AJ9876" t="s">
        <v>18674</v>
      </c>
      <c r="AK9876" t="s">
        <v>2082</v>
      </c>
      <c r="AL9876" s="12">
        <v>45993.713194444441</v>
      </c>
    </row>
    <row r="9877" spans="1:39" ht="15" customHeight="1" x14ac:dyDescent="0.3">
      <c r="A9877" s="38" t="s">
        <v>22477</v>
      </c>
      <c r="B9877" t="s">
        <v>22478</v>
      </c>
      <c r="C9877" t="s">
        <v>2092</v>
      </c>
      <c r="D9877" t="s">
        <v>282</v>
      </c>
      <c r="E9877" t="s">
        <v>322</v>
      </c>
      <c r="G9877" t="s">
        <v>312</v>
      </c>
      <c r="H9877" t="s">
        <v>312</v>
      </c>
      <c r="I9877" t="s">
        <v>22479</v>
      </c>
      <c r="J9877" t="s">
        <v>284</v>
      </c>
      <c r="K9877" t="s">
        <v>2075</v>
      </c>
      <c r="M9877" t="s">
        <v>290</v>
      </c>
      <c r="N9877" t="s">
        <v>286</v>
      </c>
      <c r="O9877" t="s">
        <v>2076</v>
      </c>
      <c r="P9877" t="s">
        <v>287</v>
      </c>
      <c r="Q9877" t="s">
        <v>288</v>
      </c>
      <c r="R9877" t="b">
        <v>0</v>
      </c>
      <c r="S9877" t="b">
        <v>0</v>
      </c>
      <c r="T9877" t="s">
        <v>25454</v>
      </c>
      <c r="U9877" t="s">
        <v>2234</v>
      </c>
      <c r="V9877" s="32" t="s">
        <v>22480</v>
      </c>
      <c r="W9877" t="s">
        <v>22481</v>
      </c>
      <c r="X9877" t="s">
        <v>282</v>
      </c>
      <c r="Y9877" t="s">
        <v>288</v>
      </c>
      <c r="Z9877" t="s">
        <v>284</v>
      </c>
      <c r="AA9877" t="s">
        <v>322</v>
      </c>
      <c r="AB9877"/>
      <c r="AD9877" s="27" t="s">
        <v>2075</v>
      </c>
      <c r="AF9877" t="s">
        <v>290</v>
      </c>
      <c r="AI9877" t="s">
        <v>26094</v>
      </c>
      <c r="AJ9877" t="s">
        <v>26095</v>
      </c>
      <c r="AK9877" t="s">
        <v>2082</v>
      </c>
      <c r="AL9877" s="12">
        <v>46113.599722222221</v>
      </c>
      <c r="AM9877" t="s">
        <v>309</v>
      </c>
    </row>
    <row r="9878" spans="1:39" ht="15" customHeight="1" x14ac:dyDescent="0.3">
      <c r="A9878" s="38" t="s">
        <v>23652</v>
      </c>
      <c r="B9878" t="s">
        <v>23653</v>
      </c>
      <c r="C9878" t="s">
        <v>2073</v>
      </c>
      <c r="D9878" t="s">
        <v>282</v>
      </c>
      <c r="E9878" t="s">
        <v>283</v>
      </c>
      <c r="H9878" t="s">
        <v>25618</v>
      </c>
      <c r="I9878" t="s">
        <v>23654</v>
      </c>
      <c r="J9878" t="s">
        <v>310</v>
      </c>
      <c r="K9878" t="s">
        <v>2094</v>
      </c>
      <c r="M9878" t="s">
        <v>290</v>
      </c>
      <c r="N9878" t="s">
        <v>295</v>
      </c>
      <c r="O9878" t="s">
        <v>2076</v>
      </c>
      <c r="Q9878" t="s">
        <v>344</v>
      </c>
      <c r="R9878" t="b">
        <v>0</v>
      </c>
      <c r="S9878" t="b">
        <v>0</v>
      </c>
      <c r="T9878" t="s">
        <v>426</v>
      </c>
      <c r="U9878">
        <v>1</v>
      </c>
      <c r="V9878" s="32" t="s">
        <v>22216</v>
      </c>
      <c r="W9878" t="s">
        <v>22217</v>
      </c>
      <c r="X9878" t="s">
        <v>282</v>
      </c>
      <c r="Y9878" t="s">
        <v>344</v>
      </c>
      <c r="Z9878" t="s">
        <v>284</v>
      </c>
      <c r="AA9878" t="s">
        <v>283</v>
      </c>
      <c r="AB9878"/>
      <c r="AD9878" s="27" t="s">
        <v>2075</v>
      </c>
      <c r="AF9878" t="s">
        <v>290</v>
      </c>
      <c r="AH9878" t="s">
        <v>1943</v>
      </c>
      <c r="AI9878" t="s">
        <v>18677</v>
      </c>
      <c r="AJ9878" t="s">
        <v>18678</v>
      </c>
      <c r="AK9878" t="s">
        <v>2082</v>
      </c>
      <c r="AL9878" s="12">
        <v>45701.515393518515</v>
      </c>
    </row>
    <row r="9879" spans="1:39" ht="15" customHeight="1" x14ac:dyDescent="0.3">
      <c r="A9879" s="38" t="s">
        <v>23652</v>
      </c>
      <c r="B9879" t="s">
        <v>23653</v>
      </c>
      <c r="C9879" t="s">
        <v>2073</v>
      </c>
      <c r="D9879" t="s">
        <v>282</v>
      </c>
      <c r="E9879" t="s">
        <v>283</v>
      </c>
      <c r="H9879" t="s">
        <v>25618</v>
      </c>
      <c r="I9879" t="s">
        <v>23654</v>
      </c>
      <c r="J9879" t="s">
        <v>310</v>
      </c>
      <c r="K9879" t="s">
        <v>2094</v>
      </c>
      <c r="M9879" t="s">
        <v>290</v>
      </c>
      <c r="N9879" t="s">
        <v>295</v>
      </c>
      <c r="O9879" t="s">
        <v>2076</v>
      </c>
      <c r="Q9879" t="s">
        <v>344</v>
      </c>
      <c r="R9879" t="b">
        <v>0</v>
      </c>
      <c r="S9879" t="b">
        <v>0</v>
      </c>
      <c r="T9879" t="s">
        <v>426</v>
      </c>
      <c r="U9879">
        <v>1</v>
      </c>
      <c r="V9879" s="32" t="s">
        <v>22218</v>
      </c>
      <c r="W9879" t="s">
        <v>22219</v>
      </c>
      <c r="X9879" t="s">
        <v>282</v>
      </c>
      <c r="Y9879" t="s">
        <v>344</v>
      </c>
      <c r="Z9879" t="s">
        <v>310</v>
      </c>
      <c r="AB9879"/>
      <c r="AD9879" s="27" t="s">
        <v>2094</v>
      </c>
      <c r="AF9879" t="s">
        <v>290</v>
      </c>
      <c r="AH9879" t="s">
        <v>371</v>
      </c>
      <c r="AI9879" t="s">
        <v>3206</v>
      </c>
      <c r="AJ9879" t="s">
        <v>3207</v>
      </c>
      <c r="AK9879" t="s">
        <v>2082</v>
      </c>
      <c r="AL9879" s="12">
        <v>45329.493483796294</v>
      </c>
    </row>
    <row r="9880" spans="1:39" ht="15" customHeight="1" x14ac:dyDescent="0.3">
      <c r="A9880" s="38" t="s">
        <v>23652</v>
      </c>
      <c r="B9880" t="s">
        <v>23653</v>
      </c>
      <c r="C9880" t="s">
        <v>2073</v>
      </c>
      <c r="D9880" t="s">
        <v>282</v>
      </c>
      <c r="E9880" t="s">
        <v>283</v>
      </c>
      <c r="H9880" t="s">
        <v>25618</v>
      </c>
      <c r="I9880" t="s">
        <v>23654</v>
      </c>
      <c r="J9880" t="s">
        <v>310</v>
      </c>
      <c r="K9880" t="s">
        <v>2094</v>
      </c>
      <c r="M9880" t="s">
        <v>290</v>
      </c>
      <c r="N9880" t="s">
        <v>295</v>
      </c>
      <c r="O9880" t="s">
        <v>2076</v>
      </c>
      <c r="R9880" t="b">
        <v>0</v>
      </c>
      <c r="S9880" t="b">
        <v>0</v>
      </c>
      <c r="T9880" t="s">
        <v>426</v>
      </c>
      <c r="U9880">
        <v>1</v>
      </c>
      <c r="V9880" s="32" t="s">
        <v>18679</v>
      </c>
      <c r="W9880" t="s">
        <v>18680</v>
      </c>
      <c r="X9880" t="s">
        <v>282</v>
      </c>
      <c r="Y9880" t="s">
        <v>311</v>
      </c>
      <c r="Z9880" t="s">
        <v>284</v>
      </c>
      <c r="AB9880"/>
      <c r="AD9880" s="27" t="s">
        <v>2075</v>
      </c>
      <c r="AF9880" t="s">
        <v>290</v>
      </c>
      <c r="AH9880" t="s">
        <v>18672</v>
      </c>
      <c r="AI9880" t="s">
        <v>18673</v>
      </c>
      <c r="AJ9880" t="s">
        <v>18674</v>
      </c>
      <c r="AK9880" t="s">
        <v>2082</v>
      </c>
      <c r="AL9880" s="12">
        <v>45993.713194444441</v>
      </c>
    </row>
    <row r="9881" spans="1:39" ht="15" customHeight="1" x14ac:dyDescent="0.3">
      <c r="A9881" s="38" t="s">
        <v>23456</v>
      </c>
      <c r="B9881" t="s">
        <v>23457</v>
      </c>
      <c r="C9881" t="s">
        <v>2073</v>
      </c>
      <c r="D9881" t="s">
        <v>282</v>
      </c>
      <c r="E9881" t="s">
        <v>283</v>
      </c>
      <c r="H9881" t="s">
        <v>25618</v>
      </c>
      <c r="I9881" t="s">
        <v>23458</v>
      </c>
      <c r="J9881" t="s">
        <v>310</v>
      </c>
      <c r="K9881" t="s">
        <v>2094</v>
      </c>
      <c r="M9881" t="s">
        <v>290</v>
      </c>
      <c r="N9881" t="s">
        <v>295</v>
      </c>
      <c r="O9881" t="s">
        <v>2076</v>
      </c>
      <c r="Q9881" t="s">
        <v>344</v>
      </c>
      <c r="R9881" t="b">
        <v>0</v>
      </c>
      <c r="S9881" t="b">
        <v>0</v>
      </c>
      <c r="T9881" t="s">
        <v>426</v>
      </c>
      <c r="U9881">
        <v>1</v>
      </c>
      <c r="V9881" s="32" t="s">
        <v>23341</v>
      </c>
      <c r="W9881" t="s">
        <v>23342</v>
      </c>
      <c r="X9881" t="s">
        <v>282</v>
      </c>
      <c r="Y9881" t="s">
        <v>344</v>
      </c>
      <c r="Z9881" t="s">
        <v>284</v>
      </c>
      <c r="AA9881" t="s">
        <v>283</v>
      </c>
      <c r="AB9881"/>
      <c r="AD9881" s="27" t="s">
        <v>2075</v>
      </c>
      <c r="AF9881" t="s">
        <v>290</v>
      </c>
      <c r="AH9881" t="s">
        <v>1943</v>
      </c>
      <c r="AI9881" t="s">
        <v>18677</v>
      </c>
      <c r="AJ9881" t="s">
        <v>18678</v>
      </c>
      <c r="AK9881" t="s">
        <v>2082</v>
      </c>
      <c r="AL9881" s="12">
        <v>45701.694953703707</v>
      </c>
    </row>
    <row r="9882" spans="1:39" ht="15" customHeight="1" x14ac:dyDescent="0.3">
      <c r="A9882" s="38" t="s">
        <v>23456</v>
      </c>
      <c r="B9882" t="s">
        <v>23457</v>
      </c>
      <c r="C9882" t="s">
        <v>2073</v>
      </c>
      <c r="D9882" t="s">
        <v>282</v>
      </c>
      <c r="E9882" t="s">
        <v>283</v>
      </c>
      <c r="H9882" t="s">
        <v>25618</v>
      </c>
      <c r="I9882" t="s">
        <v>23458</v>
      </c>
      <c r="J9882" t="s">
        <v>310</v>
      </c>
      <c r="K9882" t="s">
        <v>2094</v>
      </c>
      <c r="M9882" t="s">
        <v>290</v>
      </c>
      <c r="N9882" t="s">
        <v>295</v>
      </c>
      <c r="O9882" t="s">
        <v>2076</v>
      </c>
      <c r="Q9882" t="s">
        <v>344</v>
      </c>
      <c r="R9882" t="b">
        <v>0</v>
      </c>
      <c r="S9882" t="b">
        <v>0</v>
      </c>
      <c r="T9882" t="s">
        <v>426</v>
      </c>
      <c r="U9882">
        <v>1</v>
      </c>
      <c r="V9882" s="32" t="s">
        <v>23343</v>
      </c>
      <c r="W9882" t="s">
        <v>23344</v>
      </c>
      <c r="X9882" t="s">
        <v>282</v>
      </c>
      <c r="Y9882" t="s">
        <v>344</v>
      </c>
      <c r="Z9882" t="s">
        <v>310</v>
      </c>
      <c r="AB9882"/>
      <c r="AD9882" s="27" t="s">
        <v>2094</v>
      </c>
      <c r="AF9882" t="s">
        <v>290</v>
      </c>
      <c r="AH9882" t="s">
        <v>371</v>
      </c>
      <c r="AI9882" t="s">
        <v>3206</v>
      </c>
      <c r="AJ9882" t="s">
        <v>3207</v>
      </c>
      <c r="AK9882" t="s">
        <v>2082</v>
      </c>
      <c r="AL9882" s="12">
        <v>45329.499710648146</v>
      </c>
    </row>
    <row r="9883" spans="1:39" ht="15" customHeight="1" x14ac:dyDescent="0.3">
      <c r="A9883" s="38" t="s">
        <v>23456</v>
      </c>
      <c r="B9883" t="s">
        <v>23457</v>
      </c>
      <c r="C9883" t="s">
        <v>2073</v>
      </c>
      <c r="D9883" t="s">
        <v>282</v>
      </c>
      <c r="E9883" t="s">
        <v>283</v>
      </c>
      <c r="H9883" t="s">
        <v>25618</v>
      </c>
      <c r="I9883" t="s">
        <v>23458</v>
      </c>
      <c r="J9883" t="s">
        <v>310</v>
      </c>
      <c r="K9883" t="s">
        <v>2094</v>
      </c>
      <c r="M9883" t="s">
        <v>290</v>
      </c>
      <c r="N9883" t="s">
        <v>295</v>
      </c>
      <c r="O9883" t="s">
        <v>2076</v>
      </c>
      <c r="R9883" t="b">
        <v>0</v>
      </c>
      <c r="S9883" t="b">
        <v>0</v>
      </c>
      <c r="T9883" t="s">
        <v>426</v>
      </c>
      <c r="U9883">
        <v>1</v>
      </c>
      <c r="V9883" s="32" t="s">
        <v>18679</v>
      </c>
      <c r="W9883" t="s">
        <v>18680</v>
      </c>
      <c r="X9883" t="s">
        <v>282</v>
      </c>
      <c r="Y9883" t="s">
        <v>311</v>
      </c>
      <c r="Z9883" t="s">
        <v>284</v>
      </c>
      <c r="AB9883"/>
      <c r="AD9883" s="27" t="s">
        <v>2075</v>
      </c>
      <c r="AF9883" t="s">
        <v>290</v>
      </c>
      <c r="AH9883" t="s">
        <v>18672</v>
      </c>
      <c r="AI9883" t="s">
        <v>18673</v>
      </c>
      <c r="AJ9883" t="s">
        <v>18674</v>
      </c>
      <c r="AK9883" t="s">
        <v>2082</v>
      </c>
      <c r="AL9883" s="12">
        <v>45993.713194444441</v>
      </c>
    </row>
    <row r="9884" spans="1:39" ht="15" customHeight="1" x14ac:dyDescent="0.3">
      <c r="A9884" s="38" t="s">
        <v>23474</v>
      </c>
      <c r="B9884" t="s">
        <v>23475</v>
      </c>
      <c r="C9884" t="s">
        <v>2073</v>
      </c>
      <c r="D9884" t="s">
        <v>282</v>
      </c>
      <c r="E9884" t="s">
        <v>283</v>
      </c>
      <c r="H9884" t="s">
        <v>25618</v>
      </c>
      <c r="I9884" t="s">
        <v>23476</v>
      </c>
      <c r="J9884" t="s">
        <v>310</v>
      </c>
      <c r="K9884" t="s">
        <v>2094</v>
      </c>
      <c r="M9884" t="s">
        <v>290</v>
      </c>
      <c r="N9884" t="s">
        <v>295</v>
      </c>
      <c r="O9884" t="s">
        <v>2076</v>
      </c>
      <c r="Q9884" t="s">
        <v>344</v>
      </c>
      <c r="R9884" t="b">
        <v>0</v>
      </c>
      <c r="S9884" t="b">
        <v>0</v>
      </c>
      <c r="T9884" t="s">
        <v>426</v>
      </c>
      <c r="U9884">
        <v>1</v>
      </c>
      <c r="V9884" s="32" t="s">
        <v>22066</v>
      </c>
      <c r="W9884" t="s">
        <v>22067</v>
      </c>
      <c r="X9884" t="s">
        <v>282</v>
      </c>
      <c r="Y9884" t="s">
        <v>344</v>
      </c>
      <c r="Z9884" t="s">
        <v>284</v>
      </c>
      <c r="AB9884"/>
      <c r="AD9884" s="27" t="s">
        <v>2214</v>
      </c>
      <c r="AF9884" t="s">
        <v>290</v>
      </c>
      <c r="AH9884" t="s">
        <v>371</v>
      </c>
      <c r="AI9884" t="s">
        <v>3206</v>
      </c>
      <c r="AJ9884" t="s">
        <v>3207</v>
      </c>
      <c r="AK9884" t="s">
        <v>2082</v>
      </c>
      <c r="AL9884" s="12">
        <v>45329.436747685184</v>
      </c>
    </row>
    <row r="9885" spans="1:39" ht="15" customHeight="1" x14ac:dyDescent="0.3">
      <c r="A9885" s="38" t="s">
        <v>23474</v>
      </c>
      <c r="B9885" t="s">
        <v>23475</v>
      </c>
      <c r="C9885" t="s">
        <v>2073</v>
      </c>
      <c r="D9885" t="s">
        <v>282</v>
      </c>
      <c r="E9885" t="s">
        <v>283</v>
      </c>
      <c r="H9885" t="s">
        <v>25618</v>
      </c>
      <c r="I9885" t="s">
        <v>23476</v>
      </c>
      <c r="J9885" t="s">
        <v>310</v>
      </c>
      <c r="K9885" t="s">
        <v>2094</v>
      </c>
      <c r="M9885" t="s">
        <v>290</v>
      </c>
      <c r="N9885" t="s">
        <v>295</v>
      </c>
      <c r="O9885" t="s">
        <v>2076</v>
      </c>
      <c r="Q9885" t="s">
        <v>344</v>
      </c>
      <c r="R9885" t="b">
        <v>0</v>
      </c>
      <c r="S9885" t="b">
        <v>0</v>
      </c>
      <c r="T9885" t="s">
        <v>426</v>
      </c>
      <c r="U9885">
        <v>1</v>
      </c>
      <c r="V9885" s="32" t="s">
        <v>22064</v>
      </c>
      <c r="W9885" t="s">
        <v>22065</v>
      </c>
      <c r="X9885" t="s">
        <v>282</v>
      </c>
      <c r="Y9885" t="s">
        <v>344</v>
      </c>
      <c r="Z9885" t="s">
        <v>284</v>
      </c>
      <c r="AA9885" t="s">
        <v>283</v>
      </c>
      <c r="AB9885"/>
      <c r="AD9885" s="27" t="s">
        <v>2075</v>
      </c>
      <c r="AF9885" t="s">
        <v>290</v>
      </c>
      <c r="AH9885" t="s">
        <v>1943</v>
      </c>
      <c r="AI9885" t="s">
        <v>18677</v>
      </c>
      <c r="AJ9885" t="s">
        <v>18678</v>
      </c>
      <c r="AK9885" t="s">
        <v>2082</v>
      </c>
      <c r="AL9885" s="12">
        <v>45701.472222222219</v>
      </c>
    </row>
    <row r="9886" spans="1:39" ht="15" customHeight="1" x14ac:dyDescent="0.3">
      <c r="A9886" s="38" t="s">
        <v>23474</v>
      </c>
      <c r="B9886" t="s">
        <v>23475</v>
      </c>
      <c r="C9886" t="s">
        <v>2073</v>
      </c>
      <c r="D9886" t="s">
        <v>282</v>
      </c>
      <c r="E9886" t="s">
        <v>283</v>
      </c>
      <c r="H9886" t="s">
        <v>25618</v>
      </c>
      <c r="I9886" t="s">
        <v>23476</v>
      </c>
      <c r="J9886" t="s">
        <v>310</v>
      </c>
      <c r="K9886" t="s">
        <v>2094</v>
      </c>
      <c r="M9886" t="s">
        <v>290</v>
      </c>
      <c r="N9886" t="s">
        <v>295</v>
      </c>
      <c r="O9886" t="s">
        <v>2076</v>
      </c>
      <c r="R9886" t="b">
        <v>0</v>
      </c>
      <c r="S9886" t="b">
        <v>0</v>
      </c>
      <c r="T9886" t="s">
        <v>426</v>
      </c>
      <c r="U9886">
        <v>1</v>
      </c>
      <c r="V9886" s="32" t="s">
        <v>18679</v>
      </c>
      <c r="W9886" t="s">
        <v>18680</v>
      </c>
      <c r="X9886" t="s">
        <v>282</v>
      </c>
      <c r="Y9886" t="s">
        <v>311</v>
      </c>
      <c r="Z9886" t="s">
        <v>284</v>
      </c>
      <c r="AB9886"/>
      <c r="AD9886" s="27" t="s">
        <v>2075</v>
      </c>
      <c r="AF9886" t="s">
        <v>290</v>
      </c>
      <c r="AH9886" t="s">
        <v>18672</v>
      </c>
      <c r="AI9886" t="s">
        <v>18673</v>
      </c>
      <c r="AJ9886" t="s">
        <v>18674</v>
      </c>
      <c r="AK9886" t="s">
        <v>2082</v>
      </c>
      <c r="AL9886" s="12">
        <v>45993.713194444441</v>
      </c>
    </row>
    <row r="9887" spans="1:39" ht="15" customHeight="1" x14ac:dyDescent="0.3">
      <c r="A9887" s="38" t="s">
        <v>23482</v>
      </c>
      <c r="B9887" t="s">
        <v>23483</v>
      </c>
      <c r="C9887" t="s">
        <v>2073</v>
      </c>
      <c r="D9887" t="s">
        <v>282</v>
      </c>
      <c r="E9887" t="s">
        <v>283</v>
      </c>
      <c r="H9887" t="s">
        <v>25618</v>
      </c>
      <c r="I9887" t="s">
        <v>23484</v>
      </c>
      <c r="J9887" t="s">
        <v>310</v>
      </c>
      <c r="K9887" t="s">
        <v>2094</v>
      </c>
      <c r="M9887" t="s">
        <v>290</v>
      </c>
      <c r="N9887" t="s">
        <v>295</v>
      </c>
      <c r="O9887" t="s">
        <v>2076</v>
      </c>
      <c r="Q9887" t="s">
        <v>344</v>
      </c>
      <c r="R9887" t="b">
        <v>0</v>
      </c>
      <c r="S9887" t="b">
        <v>0</v>
      </c>
      <c r="T9887" t="s">
        <v>426</v>
      </c>
      <c r="U9887">
        <v>1</v>
      </c>
      <c r="V9887" s="32" t="s">
        <v>22216</v>
      </c>
      <c r="W9887" t="s">
        <v>22217</v>
      </c>
      <c r="X9887" t="s">
        <v>282</v>
      </c>
      <c r="Y9887" t="s">
        <v>344</v>
      </c>
      <c r="Z9887" t="s">
        <v>284</v>
      </c>
      <c r="AA9887" t="s">
        <v>283</v>
      </c>
      <c r="AB9887"/>
      <c r="AD9887" s="27" t="s">
        <v>2075</v>
      </c>
      <c r="AF9887" t="s">
        <v>290</v>
      </c>
      <c r="AH9887" t="s">
        <v>1943</v>
      </c>
      <c r="AI9887" t="s">
        <v>18677</v>
      </c>
      <c r="AJ9887" t="s">
        <v>18678</v>
      </c>
      <c r="AK9887" t="s">
        <v>2082</v>
      </c>
      <c r="AL9887" s="12">
        <v>45701.515393518515</v>
      </c>
    </row>
    <row r="9888" spans="1:39" ht="15" customHeight="1" x14ac:dyDescent="0.3">
      <c r="A9888" s="38" t="s">
        <v>23482</v>
      </c>
      <c r="B9888" t="s">
        <v>23483</v>
      </c>
      <c r="C9888" t="s">
        <v>2073</v>
      </c>
      <c r="D9888" t="s">
        <v>282</v>
      </c>
      <c r="E9888" t="s">
        <v>283</v>
      </c>
      <c r="H9888" t="s">
        <v>25618</v>
      </c>
      <c r="I9888" t="s">
        <v>23484</v>
      </c>
      <c r="J9888" t="s">
        <v>310</v>
      </c>
      <c r="K9888" t="s">
        <v>2094</v>
      </c>
      <c r="M9888" t="s">
        <v>290</v>
      </c>
      <c r="N9888" t="s">
        <v>295</v>
      </c>
      <c r="O9888" t="s">
        <v>2076</v>
      </c>
      <c r="Q9888" t="s">
        <v>344</v>
      </c>
      <c r="R9888" t="b">
        <v>0</v>
      </c>
      <c r="S9888" t="b">
        <v>0</v>
      </c>
      <c r="T9888" t="s">
        <v>426</v>
      </c>
      <c r="U9888">
        <v>1</v>
      </c>
      <c r="V9888" s="32" t="s">
        <v>22218</v>
      </c>
      <c r="W9888" t="s">
        <v>22219</v>
      </c>
      <c r="X9888" t="s">
        <v>282</v>
      </c>
      <c r="Y9888" t="s">
        <v>344</v>
      </c>
      <c r="Z9888" t="s">
        <v>310</v>
      </c>
      <c r="AB9888"/>
      <c r="AD9888" s="27" t="s">
        <v>2094</v>
      </c>
      <c r="AF9888" t="s">
        <v>290</v>
      </c>
      <c r="AH9888" t="s">
        <v>371</v>
      </c>
      <c r="AI9888" t="s">
        <v>3206</v>
      </c>
      <c r="AJ9888" t="s">
        <v>3207</v>
      </c>
      <c r="AK9888" t="s">
        <v>2082</v>
      </c>
      <c r="AL9888" s="12">
        <v>45329.493483796294</v>
      </c>
    </row>
    <row r="9889" spans="1:39" ht="15" customHeight="1" x14ac:dyDescent="0.3">
      <c r="A9889" s="38" t="s">
        <v>23482</v>
      </c>
      <c r="B9889" t="s">
        <v>23483</v>
      </c>
      <c r="C9889" t="s">
        <v>2073</v>
      </c>
      <c r="D9889" t="s">
        <v>282</v>
      </c>
      <c r="E9889" t="s">
        <v>283</v>
      </c>
      <c r="H9889" t="s">
        <v>25618</v>
      </c>
      <c r="I9889" t="s">
        <v>23484</v>
      </c>
      <c r="J9889" t="s">
        <v>310</v>
      </c>
      <c r="K9889" t="s">
        <v>2094</v>
      </c>
      <c r="M9889" t="s">
        <v>290</v>
      </c>
      <c r="N9889" t="s">
        <v>295</v>
      </c>
      <c r="O9889" t="s">
        <v>2076</v>
      </c>
      <c r="R9889" t="b">
        <v>0</v>
      </c>
      <c r="S9889" t="b">
        <v>0</v>
      </c>
      <c r="T9889" t="s">
        <v>426</v>
      </c>
      <c r="U9889">
        <v>1</v>
      </c>
      <c r="V9889" s="32" t="s">
        <v>18679</v>
      </c>
      <c r="W9889" t="s">
        <v>18680</v>
      </c>
      <c r="X9889" t="s">
        <v>282</v>
      </c>
      <c r="Y9889" t="s">
        <v>311</v>
      </c>
      <c r="Z9889" t="s">
        <v>284</v>
      </c>
      <c r="AB9889"/>
      <c r="AD9889" s="27" t="s">
        <v>2075</v>
      </c>
      <c r="AF9889" t="s">
        <v>290</v>
      </c>
      <c r="AH9889" t="s">
        <v>18672</v>
      </c>
      <c r="AI9889" t="s">
        <v>18673</v>
      </c>
      <c r="AJ9889" t="s">
        <v>18674</v>
      </c>
      <c r="AK9889" t="s">
        <v>2082</v>
      </c>
      <c r="AL9889" s="12">
        <v>45993.713194444441</v>
      </c>
    </row>
    <row r="9890" spans="1:39" ht="15" customHeight="1" x14ac:dyDescent="0.3">
      <c r="A9890" s="38" t="s">
        <v>22329</v>
      </c>
      <c r="B9890" t="s">
        <v>22330</v>
      </c>
      <c r="C9890" t="s">
        <v>2073</v>
      </c>
      <c r="D9890" t="s">
        <v>282</v>
      </c>
      <c r="E9890" t="s">
        <v>283</v>
      </c>
      <c r="H9890" t="s">
        <v>25899</v>
      </c>
      <c r="I9890" t="s">
        <v>22331</v>
      </c>
      <c r="J9890" t="s">
        <v>284</v>
      </c>
      <c r="K9890" t="s">
        <v>2075</v>
      </c>
      <c r="M9890" t="s">
        <v>290</v>
      </c>
      <c r="N9890" t="s">
        <v>295</v>
      </c>
      <c r="Q9890" t="s">
        <v>344</v>
      </c>
      <c r="R9890" t="b">
        <v>0</v>
      </c>
      <c r="S9890" t="b">
        <v>0</v>
      </c>
      <c r="T9890" t="s">
        <v>426</v>
      </c>
      <c r="U9890">
        <v>1</v>
      </c>
      <c r="V9890" s="32" t="s">
        <v>18737</v>
      </c>
      <c r="W9890" t="s">
        <v>18738</v>
      </c>
      <c r="X9890" t="s">
        <v>282</v>
      </c>
      <c r="Y9890" t="s">
        <v>344</v>
      </c>
      <c r="Z9890" t="s">
        <v>284</v>
      </c>
      <c r="AA9890" t="s">
        <v>283</v>
      </c>
      <c r="AB9890"/>
      <c r="AD9890" s="27" t="s">
        <v>2075</v>
      </c>
      <c r="AF9890" t="s">
        <v>290</v>
      </c>
      <c r="AH9890" t="s">
        <v>18734</v>
      </c>
      <c r="AI9890" t="s">
        <v>18735</v>
      </c>
      <c r="AJ9890" t="s">
        <v>18736</v>
      </c>
      <c r="AK9890" t="s">
        <v>2082</v>
      </c>
      <c r="AL9890" s="12">
        <v>46030.580775462964</v>
      </c>
    </row>
    <row r="9891" spans="1:39" ht="15" customHeight="1" x14ac:dyDescent="0.3">
      <c r="A9891" s="38" t="s">
        <v>22329</v>
      </c>
      <c r="B9891" t="s">
        <v>22330</v>
      </c>
      <c r="C9891" t="s">
        <v>2073</v>
      </c>
      <c r="D9891" t="s">
        <v>282</v>
      </c>
      <c r="E9891" t="s">
        <v>283</v>
      </c>
      <c r="H9891" t="s">
        <v>25899</v>
      </c>
      <c r="I9891" t="s">
        <v>22331</v>
      </c>
      <c r="J9891" t="s">
        <v>284</v>
      </c>
      <c r="K9891" t="s">
        <v>2075</v>
      </c>
      <c r="M9891" t="s">
        <v>290</v>
      </c>
      <c r="N9891" t="s">
        <v>295</v>
      </c>
      <c r="R9891" t="b">
        <v>0</v>
      </c>
      <c r="S9891" t="b">
        <v>0</v>
      </c>
      <c r="T9891" t="s">
        <v>426</v>
      </c>
      <c r="U9891">
        <v>1</v>
      </c>
      <c r="V9891" s="32" t="s">
        <v>18732</v>
      </c>
      <c r="W9891" t="s">
        <v>18733</v>
      </c>
      <c r="X9891" t="s">
        <v>282</v>
      </c>
      <c r="Y9891" t="s">
        <v>311</v>
      </c>
      <c r="Z9891" t="s">
        <v>284</v>
      </c>
      <c r="AB9891"/>
      <c r="AD9891" s="27" t="s">
        <v>2075</v>
      </c>
      <c r="AF9891" t="s">
        <v>290</v>
      </c>
      <c r="AH9891" t="s">
        <v>18734</v>
      </c>
      <c r="AI9891" t="s">
        <v>18735</v>
      </c>
      <c r="AJ9891" t="s">
        <v>18736</v>
      </c>
      <c r="AK9891" t="s">
        <v>2082</v>
      </c>
      <c r="AL9891" s="12">
        <v>46021.403009259258</v>
      </c>
    </row>
    <row r="9892" spans="1:39" ht="15" customHeight="1" x14ac:dyDescent="0.3">
      <c r="A9892" s="38" t="s">
        <v>22329</v>
      </c>
      <c r="B9892" t="s">
        <v>22330</v>
      </c>
      <c r="C9892" t="s">
        <v>2073</v>
      </c>
      <c r="D9892" t="s">
        <v>282</v>
      </c>
      <c r="E9892" t="s">
        <v>283</v>
      </c>
      <c r="H9892" t="s">
        <v>25899</v>
      </c>
      <c r="I9892" t="s">
        <v>22331</v>
      </c>
      <c r="J9892" t="s">
        <v>284</v>
      </c>
      <c r="K9892" t="s">
        <v>2075</v>
      </c>
      <c r="M9892" t="s">
        <v>290</v>
      </c>
      <c r="N9892" t="s">
        <v>295</v>
      </c>
      <c r="R9892" t="b">
        <v>0</v>
      </c>
      <c r="S9892" t="b">
        <v>0</v>
      </c>
      <c r="T9892" t="s">
        <v>426</v>
      </c>
      <c r="U9892">
        <v>1</v>
      </c>
      <c r="V9892" s="32" t="s">
        <v>18679</v>
      </c>
      <c r="W9892" t="s">
        <v>18680</v>
      </c>
      <c r="X9892" t="s">
        <v>282</v>
      </c>
      <c r="Y9892" t="s">
        <v>311</v>
      </c>
      <c r="Z9892" t="s">
        <v>284</v>
      </c>
      <c r="AB9892"/>
      <c r="AD9892" s="27" t="s">
        <v>2075</v>
      </c>
      <c r="AF9892" t="s">
        <v>290</v>
      </c>
      <c r="AH9892" t="s">
        <v>18672</v>
      </c>
      <c r="AI9892" t="s">
        <v>18673</v>
      </c>
      <c r="AJ9892" t="s">
        <v>18674</v>
      </c>
      <c r="AK9892" t="s">
        <v>2082</v>
      </c>
      <c r="AL9892" s="12">
        <v>45993.713194444441</v>
      </c>
    </row>
    <row r="9893" spans="1:39" ht="15" customHeight="1" x14ac:dyDescent="0.3">
      <c r="A9893" s="38" t="s">
        <v>22344</v>
      </c>
      <c r="B9893" t="s">
        <v>22345</v>
      </c>
      <c r="C9893" t="s">
        <v>2073</v>
      </c>
      <c r="D9893" t="s">
        <v>282</v>
      </c>
      <c r="E9893" t="s">
        <v>299</v>
      </c>
      <c r="H9893" t="s">
        <v>340</v>
      </c>
      <c r="I9893" t="s">
        <v>22346</v>
      </c>
      <c r="J9893" t="s">
        <v>284</v>
      </c>
      <c r="K9893" t="s">
        <v>2075</v>
      </c>
      <c r="M9893" t="s">
        <v>290</v>
      </c>
      <c r="N9893" t="s">
        <v>286</v>
      </c>
      <c r="O9893" t="s">
        <v>2076</v>
      </c>
      <c r="Q9893" t="s">
        <v>344</v>
      </c>
      <c r="R9893" t="b">
        <v>0</v>
      </c>
      <c r="S9893" t="b">
        <v>0</v>
      </c>
      <c r="T9893" t="s">
        <v>426</v>
      </c>
      <c r="U9893">
        <v>1</v>
      </c>
      <c r="V9893" s="32" t="s">
        <v>22135</v>
      </c>
      <c r="W9893" t="s">
        <v>22136</v>
      </c>
      <c r="X9893" t="s">
        <v>282</v>
      </c>
      <c r="Y9893" t="s">
        <v>344</v>
      </c>
      <c r="Z9893" t="s">
        <v>284</v>
      </c>
      <c r="AA9893" t="s">
        <v>299</v>
      </c>
      <c r="AB9893"/>
      <c r="AD9893" s="27" t="s">
        <v>2075</v>
      </c>
      <c r="AF9893" t="s">
        <v>290</v>
      </c>
      <c r="AH9893" t="s">
        <v>2012</v>
      </c>
      <c r="AI9893" t="s">
        <v>2121</v>
      </c>
      <c r="AJ9893" t="s">
        <v>2122</v>
      </c>
      <c r="AK9893" t="s">
        <v>2082</v>
      </c>
      <c r="AL9893" s="12">
        <v>45894.244849537034</v>
      </c>
    </row>
    <row r="9894" spans="1:39" ht="15" customHeight="1" x14ac:dyDescent="0.3">
      <c r="A9894" s="38" t="s">
        <v>22344</v>
      </c>
      <c r="B9894" t="s">
        <v>22345</v>
      </c>
      <c r="C9894" t="s">
        <v>2073</v>
      </c>
      <c r="D9894" t="s">
        <v>282</v>
      </c>
      <c r="E9894" t="s">
        <v>299</v>
      </c>
      <c r="H9894" t="s">
        <v>340</v>
      </c>
      <c r="I9894" t="s">
        <v>22346</v>
      </c>
      <c r="J9894" t="s">
        <v>284</v>
      </c>
      <c r="K9894" t="s">
        <v>2075</v>
      </c>
      <c r="M9894" t="s">
        <v>290</v>
      </c>
      <c r="N9894" t="s">
        <v>286</v>
      </c>
      <c r="O9894" t="s">
        <v>2076</v>
      </c>
      <c r="R9894" t="b">
        <v>0</v>
      </c>
      <c r="S9894" t="b">
        <v>0</v>
      </c>
      <c r="T9894" t="s">
        <v>426</v>
      </c>
      <c r="U9894">
        <v>1</v>
      </c>
      <c r="V9894" s="32" t="s">
        <v>22109</v>
      </c>
      <c r="W9894" t="s">
        <v>22110</v>
      </c>
      <c r="X9894" t="s">
        <v>282</v>
      </c>
      <c r="Y9894" t="s">
        <v>311</v>
      </c>
      <c r="Z9894" t="s">
        <v>284</v>
      </c>
      <c r="AB9894"/>
      <c r="AD9894" s="27" t="s">
        <v>2075</v>
      </c>
      <c r="AF9894" t="s">
        <v>290</v>
      </c>
      <c r="AH9894" t="s">
        <v>2012</v>
      </c>
      <c r="AI9894" t="s">
        <v>2121</v>
      </c>
      <c r="AJ9894" t="s">
        <v>2122</v>
      </c>
      <c r="AK9894" t="s">
        <v>2082</v>
      </c>
      <c r="AL9894" s="12">
        <v>45894.246493055558</v>
      </c>
      <c r="AM9894" t="s">
        <v>291</v>
      </c>
    </row>
    <row r="9895" spans="1:39" ht="15" customHeight="1" x14ac:dyDescent="0.3">
      <c r="A9895" s="38" t="s">
        <v>22457</v>
      </c>
      <c r="B9895" t="s">
        <v>22458</v>
      </c>
      <c r="C9895" t="s">
        <v>2092</v>
      </c>
      <c r="D9895" t="s">
        <v>282</v>
      </c>
      <c r="E9895" t="s">
        <v>322</v>
      </c>
      <c r="G9895" t="s">
        <v>312</v>
      </c>
      <c r="H9895" t="s">
        <v>312</v>
      </c>
      <c r="I9895" t="s">
        <v>22459</v>
      </c>
      <c r="J9895" t="s">
        <v>284</v>
      </c>
      <c r="K9895" t="s">
        <v>2075</v>
      </c>
      <c r="M9895" t="s">
        <v>290</v>
      </c>
      <c r="N9895" t="s">
        <v>286</v>
      </c>
      <c r="O9895" t="s">
        <v>2076</v>
      </c>
      <c r="P9895" t="s">
        <v>287</v>
      </c>
      <c r="Q9895" t="s">
        <v>288</v>
      </c>
      <c r="R9895" t="b">
        <v>0</v>
      </c>
      <c r="S9895" t="b">
        <v>0</v>
      </c>
      <c r="T9895" t="s">
        <v>25454</v>
      </c>
      <c r="U9895" t="s">
        <v>2234</v>
      </c>
      <c r="V9895" s="32" t="s">
        <v>22460</v>
      </c>
      <c r="W9895" t="s">
        <v>22461</v>
      </c>
      <c r="X9895" t="s">
        <v>282</v>
      </c>
      <c r="Y9895" t="s">
        <v>288</v>
      </c>
      <c r="Z9895" t="s">
        <v>284</v>
      </c>
      <c r="AA9895" t="s">
        <v>322</v>
      </c>
      <c r="AB9895"/>
      <c r="AD9895" s="27" t="s">
        <v>2075</v>
      </c>
      <c r="AE9895" t="s">
        <v>347</v>
      </c>
      <c r="AF9895" t="s">
        <v>290</v>
      </c>
      <c r="AI9895" t="s">
        <v>26082</v>
      </c>
      <c r="AJ9895" t="s">
        <v>26086</v>
      </c>
      <c r="AK9895" t="s">
        <v>2082</v>
      </c>
      <c r="AL9895" s="12">
        <v>46113.594965277778</v>
      </c>
      <c r="AM9895" t="s">
        <v>309</v>
      </c>
    </row>
    <row r="9896" spans="1:39" ht="15" customHeight="1" x14ac:dyDescent="0.3">
      <c r="A9896" s="38" t="s">
        <v>22290</v>
      </c>
      <c r="B9896" t="s">
        <v>22291</v>
      </c>
      <c r="C9896" t="s">
        <v>2073</v>
      </c>
      <c r="D9896" t="s">
        <v>282</v>
      </c>
      <c r="E9896" t="s">
        <v>283</v>
      </c>
      <c r="H9896" t="s">
        <v>26187</v>
      </c>
      <c r="I9896" t="s">
        <v>22292</v>
      </c>
      <c r="J9896" t="s">
        <v>284</v>
      </c>
      <c r="K9896" t="s">
        <v>2094</v>
      </c>
      <c r="M9896" t="s">
        <v>290</v>
      </c>
      <c r="N9896" t="s">
        <v>295</v>
      </c>
      <c r="R9896" t="b">
        <v>0</v>
      </c>
      <c r="S9896" t="b">
        <v>0</v>
      </c>
      <c r="T9896" t="s">
        <v>426</v>
      </c>
      <c r="U9896">
        <v>1</v>
      </c>
      <c r="V9896" s="32" t="s">
        <v>21358</v>
      </c>
      <c r="W9896" t="s">
        <v>21359</v>
      </c>
      <c r="X9896" t="s">
        <v>282</v>
      </c>
      <c r="Y9896" t="s">
        <v>311</v>
      </c>
      <c r="Z9896" t="s">
        <v>284</v>
      </c>
      <c r="AA9896" t="s">
        <v>283</v>
      </c>
      <c r="AB9896"/>
      <c r="AD9896" s="27" t="s">
        <v>2094</v>
      </c>
      <c r="AF9896" t="s">
        <v>290</v>
      </c>
      <c r="AH9896" t="s">
        <v>18672</v>
      </c>
      <c r="AI9896" t="s">
        <v>18673</v>
      </c>
      <c r="AJ9896" t="s">
        <v>18674</v>
      </c>
      <c r="AK9896" t="s">
        <v>2082</v>
      </c>
      <c r="AL9896" s="12">
        <v>45967.404120370367</v>
      </c>
    </row>
    <row r="9897" spans="1:39" ht="15" customHeight="1" x14ac:dyDescent="0.3">
      <c r="A9897" s="38" t="s">
        <v>22290</v>
      </c>
      <c r="B9897" t="s">
        <v>22291</v>
      </c>
      <c r="C9897" t="s">
        <v>2073</v>
      </c>
      <c r="D9897" t="s">
        <v>282</v>
      </c>
      <c r="E9897" t="s">
        <v>283</v>
      </c>
      <c r="H9897" t="s">
        <v>26187</v>
      </c>
      <c r="I9897" t="s">
        <v>22292</v>
      </c>
      <c r="J9897" t="s">
        <v>284</v>
      </c>
      <c r="K9897" t="s">
        <v>2094</v>
      </c>
      <c r="M9897" t="s">
        <v>290</v>
      </c>
      <c r="N9897" t="s">
        <v>295</v>
      </c>
      <c r="Q9897" t="s">
        <v>344</v>
      </c>
      <c r="R9897" t="b">
        <v>0</v>
      </c>
      <c r="S9897" t="b">
        <v>0</v>
      </c>
      <c r="T9897" t="s">
        <v>426</v>
      </c>
      <c r="U9897">
        <v>1</v>
      </c>
      <c r="V9897" s="32" t="s">
        <v>21360</v>
      </c>
      <c r="W9897" t="s">
        <v>21361</v>
      </c>
      <c r="X9897" t="s">
        <v>282</v>
      </c>
      <c r="Y9897" t="s">
        <v>344</v>
      </c>
      <c r="Z9897" t="s">
        <v>284</v>
      </c>
      <c r="AA9897" t="s">
        <v>283</v>
      </c>
      <c r="AB9897"/>
      <c r="AD9897" s="27" t="s">
        <v>2075</v>
      </c>
      <c r="AF9897" t="s">
        <v>290</v>
      </c>
      <c r="AH9897" t="s">
        <v>18734</v>
      </c>
      <c r="AI9897" t="s">
        <v>18735</v>
      </c>
      <c r="AJ9897" t="s">
        <v>18736</v>
      </c>
      <c r="AK9897" t="s">
        <v>2082</v>
      </c>
      <c r="AL9897" s="12">
        <v>46030.578761574077</v>
      </c>
      <c r="AM9897" t="s">
        <v>291</v>
      </c>
    </row>
    <row r="9898" spans="1:39" ht="15" customHeight="1" x14ac:dyDescent="0.3">
      <c r="A9898" s="38" t="s">
        <v>22290</v>
      </c>
      <c r="B9898" t="s">
        <v>22291</v>
      </c>
      <c r="C9898" t="s">
        <v>2073</v>
      </c>
      <c r="D9898" t="s">
        <v>282</v>
      </c>
      <c r="E9898" t="s">
        <v>283</v>
      </c>
      <c r="H9898" t="s">
        <v>26187</v>
      </c>
      <c r="I9898" t="s">
        <v>22292</v>
      </c>
      <c r="J9898" t="s">
        <v>284</v>
      </c>
      <c r="K9898" t="s">
        <v>2094</v>
      </c>
      <c r="M9898" t="s">
        <v>290</v>
      </c>
      <c r="N9898" t="s">
        <v>295</v>
      </c>
      <c r="R9898" t="b">
        <v>0</v>
      </c>
      <c r="S9898" t="b">
        <v>0</v>
      </c>
      <c r="T9898" t="s">
        <v>426</v>
      </c>
      <c r="U9898">
        <v>1</v>
      </c>
      <c r="V9898" s="32" t="s">
        <v>18679</v>
      </c>
      <c r="W9898" t="s">
        <v>18680</v>
      </c>
      <c r="X9898" t="s">
        <v>282</v>
      </c>
      <c r="Y9898" t="s">
        <v>311</v>
      </c>
      <c r="Z9898" t="s">
        <v>284</v>
      </c>
      <c r="AB9898"/>
      <c r="AD9898" s="27" t="s">
        <v>2075</v>
      </c>
      <c r="AF9898" t="s">
        <v>290</v>
      </c>
      <c r="AH9898" t="s">
        <v>18672</v>
      </c>
      <c r="AI9898" t="s">
        <v>18673</v>
      </c>
      <c r="AJ9898" t="s">
        <v>18674</v>
      </c>
      <c r="AK9898" t="s">
        <v>2082</v>
      </c>
      <c r="AL9898" s="12">
        <v>45993.713194444441</v>
      </c>
    </row>
    <row r="9899" spans="1:39" ht="15" customHeight="1" x14ac:dyDescent="0.3">
      <c r="A9899" s="38" t="s">
        <v>22393</v>
      </c>
      <c r="B9899" t="s">
        <v>22394</v>
      </c>
      <c r="C9899" t="s">
        <v>2073</v>
      </c>
      <c r="D9899" t="s">
        <v>282</v>
      </c>
      <c r="E9899" t="s">
        <v>299</v>
      </c>
      <c r="H9899" t="s">
        <v>340</v>
      </c>
      <c r="I9899" t="s">
        <v>22395</v>
      </c>
      <c r="J9899" t="s">
        <v>284</v>
      </c>
      <c r="K9899" t="s">
        <v>2075</v>
      </c>
      <c r="M9899" t="s">
        <v>290</v>
      </c>
      <c r="N9899" t="s">
        <v>286</v>
      </c>
      <c r="O9899" t="s">
        <v>2076</v>
      </c>
      <c r="Q9899" t="s">
        <v>344</v>
      </c>
      <c r="R9899" t="b">
        <v>0</v>
      </c>
      <c r="S9899" t="b">
        <v>0</v>
      </c>
      <c r="T9899" t="s">
        <v>426</v>
      </c>
      <c r="U9899">
        <v>1</v>
      </c>
      <c r="V9899" s="32" t="s">
        <v>22135</v>
      </c>
      <c r="W9899" t="s">
        <v>22136</v>
      </c>
      <c r="X9899" t="s">
        <v>282</v>
      </c>
      <c r="Y9899" t="s">
        <v>344</v>
      </c>
      <c r="Z9899" t="s">
        <v>284</v>
      </c>
      <c r="AA9899" t="s">
        <v>299</v>
      </c>
      <c r="AB9899"/>
      <c r="AD9899" s="27" t="s">
        <v>2075</v>
      </c>
      <c r="AF9899" t="s">
        <v>290</v>
      </c>
      <c r="AH9899" t="s">
        <v>2012</v>
      </c>
      <c r="AI9899" t="s">
        <v>2121</v>
      </c>
      <c r="AJ9899" t="s">
        <v>2122</v>
      </c>
      <c r="AK9899" t="s">
        <v>2082</v>
      </c>
      <c r="AL9899" s="12">
        <v>45894.244849537034</v>
      </c>
    </row>
    <row r="9900" spans="1:39" ht="15" customHeight="1" x14ac:dyDescent="0.3">
      <c r="A9900" s="38" t="s">
        <v>22393</v>
      </c>
      <c r="B9900" t="s">
        <v>22394</v>
      </c>
      <c r="C9900" t="s">
        <v>2073</v>
      </c>
      <c r="D9900" t="s">
        <v>282</v>
      </c>
      <c r="E9900" t="s">
        <v>299</v>
      </c>
      <c r="H9900" t="s">
        <v>340</v>
      </c>
      <c r="I9900" t="s">
        <v>22395</v>
      </c>
      <c r="J9900" t="s">
        <v>284</v>
      </c>
      <c r="K9900" t="s">
        <v>2075</v>
      </c>
      <c r="M9900" t="s">
        <v>290</v>
      </c>
      <c r="N9900" t="s">
        <v>286</v>
      </c>
      <c r="O9900" t="s">
        <v>2076</v>
      </c>
      <c r="R9900" t="b">
        <v>0</v>
      </c>
      <c r="S9900" t="b">
        <v>0</v>
      </c>
      <c r="T9900" t="s">
        <v>426</v>
      </c>
      <c r="U9900">
        <v>1</v>
      </c>
      <c r="V9900" s="32" t="s">
        <v>22109</v>
      </c>
      <c r="W9900" t="s">
        <v>22110</v>
      </c>
      <c r="X9900" t="s">
        <v>282</v>
      </c>
      <c r="Y9900" t="s">
        <v>311</v>
      </c>
      <c r="Z9900" t="s">
        <v>284</v>
      </c>
      <c r="AB9900"/>
      <c r="AD9900" s="27" t="s">
        <v>2075</v>
      </c>
      <c r="AF9900" t="s">
        <v>290</v>
      </c>
      <c r="AH9900" t="s">
        <v>2012</v>
      </c>
      <c r="AI9900" t="s">
        <v>2121</v>
      </c>
      <c r="AJ9900" t="s">
        <v>2122</v>
      </c>
      <c r="AK9900" t="s">
        <v>2082</v>
      </c>
      <c r="AL9900" s="12">
        <v>45894.246493055558</v>
      </c>
      <c r="AM9900" t="s">
        <v>291</v>
      </c>
    </row>
    <row r="9901" spans="1:39" ht="15" customHeight="1" x14ac:dyDescent="0.3">
      <c r="A9901" s="38" t="s">
        <v>23675</v>
      </c>
      <c r="B9901" t="s">
        <v>23676</v>
      </c>
      <c r="C9901" t="s">
        <v>2073</v>
      </c>
      <c r="D9901" t="s">
        <v>282</v>
      </c>
      <c r="E9901" t="s">
        <v>337</v>
      </c>
      <c r="H9901" t="s">
        <v>2066</v>
      </c>
      <c r="I9901" t="s">
        <v>23677</v>
      </c>
      <c r="J9901" t="s">
        <v>284</v>
      </c>
      <c r="K9901" t="s">
        <v>2094</v>
      </c>
      <c r="M9901" t="s">
        <v>290</v>
      </c>
      <c r="N9901" t="s">
        <v>295</v>
      </c>
      <c r="Q9901" t="s">
        <v>344</v>
      </c>
      <c r="R9901" t="b">
        <v>0</v>
      </c>
      <c r="S9901" t="b">
        <v>0</v>
      </c>
      <c r="T9901" t="s">
        <v>426</v>
      </c>
      <c r="U9901">
        <v>1</v>
      </c>
      <c r="V9901" s="32" t="s">
        <v>22066</v>
      </c>
      <c r="W9901" t="s">
        <v>22067</v>
      </c>
      <c r="X9901" t="s">
        <v>282</v>
      </c>
      <c r="Y9901" t="s">
        <v>344</v>
      </c>
      <c r="Z9901" t="s">
        <v>284</v>
      </c>
      <c r="AB9901"/>
      <c r="AD9901" s="27" t="s">
        <v>2214</v>
      </c>
      <c r="AF9901" t="s">
        <v>290</v>
      </c>
      <c r="AH9901" t="s">
        <v>371</v>
      </c>
      <c r="AI9901" t="s">
        <v>3206</v>
      </c>
      <c r="AJ9901" t="s">
        <v>3207</v>
      </c>
      <c r="AK9901" t="s">
        <v>2082</v>
      </c>
      <c r="AL9901" s="12">
        <v>45329.436747685184</v>
      </c>
    </row>
    <row r="9902" spans="1:39" ht="15" customHeight="1" x14ac:dyDescent="0.3">
      <c r="A9902" s="38" t="s">
        <v>23675</v>
      </c>
      <c r="B9902" t="s">
        <v>23676</v>
      </c>
      <c r="C9902" t="s">
        <v>2073</v>
      </c>
      <c r="D9902" t="s">
        <v>282</v>
      </c>
      <c r="E9902" t="s">
        <v>337</v>
      </c>
      <c r="H9902" t="s">
        <v>2066</v>
      </c>
      <c r="I9902" t="s">
        <v>23677</v>
      </c>
      <c r="J9902" t="s">
        <v>284</v>
      </c>
      <c r="K9902" t="s">
        <v>2094</v>
      </c>
      <c r="M9902" t="s">
        <v>290</v>
      </c>
      <c r="N9902" t="s">
        <v>295</v>
      </c>
      <c r="Q9902" t="s">
        <v>344</v>
      </c>
      <c r="R9902" t="b">
        <v>0</v>
      </c>
      <c r="S9902" t="b">
        <v>0</v>
      </c>
      <c r="T9902" t="s">
        <v>426</v>
      </c>
      <c r="U9902">
        <v>1</v>
      </c>
      <c r="V9902" s="32" t="s">
        <v>22064</v>
      </c>
      <c r="W9902" t="s">
        <v>22065</v>
      </c>
      <c r="X9902" t="s">
        <v>282</v>
      </c>
      <c r="Y9902" t="s">
        <v>344</v>
      </c>
      <c r="Z9902" t="s">
        <v>284</v>
      </c>
      <c r="AA9902" t="s">
        <v>283</v>
      </c>
      <c r="AB9902"/>
      <c r="AD9902" s="27" t="s">
        <v>2075</v>
      </c>
      <c r="AF9902" t="s">
        <v>290</v>
      </c>
      <c r="AH9902" t="s">
        <v>1943</v>
      </c>
      <c r="AI9902" t="s">
        <v>18677</v>
      </c>
      <c r="AJ9902" t="s">
        <v>18678</v>
      </c>
      <c r="AK9902" t="s">
        <v>2082</v>
      </c>
      <c r="AL9902" s="12">
        <v>45701.472222222219</v>
      </c>
    </row>
    <row r="9903" spans="1:39" ht="15" customHeight="1" x14ac:dyDescent="0.3">
      <c r="A9903" s="38" t="s">
        <v>23675</v>
      </c>
      <c r="B9903" t="s">
        <v>23676</v>
      </c>
      <c r="C9903" t="s">
        <v>2073</v>
      </c>
      <c r="D9903" t="s">
        <v>282</v>
      </c>
      <c r="E9903" t="s">
        <v>337</v>
      </c>
      <c r="H9903" t="s">
        <v>2066</v>
      </c>
      <c r="I9903" t="s">
        <v>23677</v>
      </c>
      <c r="J9903" t="s">
        <v>284</v>
      </c>
      <c r="K9903" t="s">
        <v>2094</v>
      </c>
      <c r="M9903" t="s">
        <v>290</v>
      </c>
      <c r="N9903" t="s">
        <v>295</v>
      </c>
      <c r="R9903" t="b">
        <v>0</v>
      </c>
      <c r="S9903" t="b">
        <v>0</v>
      </c>
      <c r="T9903" t="s">
        <v>426</v>
      </c>
      <c r="U9903">
        <v>1</v>
      </c>
      <c r="V9903" s="32" t="s">
        <v>18679</v>
      </c>
      <c r="W9903" t="s">
        <v>18680</v>
      </c>
      <c r="X9903" t="s">
        <v>282</v>
      </c>
      <c r="Y9903" t="s">
        <v>311</v>
      </c>
      <c r="Z9903" t="s">
        <v>284</v>
      </c>
      <c r="AB9903"/>
      <c r="AD9903" s="27" t="s">
        <v>2075</v>
      </c>
      <c r="AF9903" t="s">
        <v>290</v>
      </c>
      <c r="AH9903" t="s">
        <v>18672</v>
      </c>
      <c r="AI9903" t="s">
        <v>18673</v>
      </c>
      <c r="AJ9903" t="s">
        <v>18674</v>
      </c>
      <c r="AK9903" t="s">
        <v>2082</v>
      </c>
      <c r="AL9903" s="12">
        <v>45993.713194444441</v>
      </c>
    </row>
    <row r="9904" spans="1:39" ht="15" customHeight="1" x14ac:dyDescent="0.3">
      <c r="A9904" s="38" t="s">
        <v>22449</v>
      </c>
      <c r="B9904" t="s">
        <v>22450</v>
      </c>
      <c r="C9904" t="s">
        <v>2092</v>
      </c>
      <c r="D9904" t="s">
        <v>282</v>
      </c>
      <c r="E9904" t="s">
        <v>322</v>
      </c>
      <c r="G9904" t="s">
        <v>312</v>
      </c>
      <c r="H9904" t="s">
        <v>312</v>
      </c>
      <c r="I9904" t="s">
        <v>22451</v>
      </c>
      <c r="J9904" t="s">
        <v>284</v>
      </c>
      <c r="K9904" t="s">
        <v>2075</v>
      </c>
      <c r="M9904" t="s">
        <v>290</v>
      </c>
      <c r="N9904" t="s">
        <v>286</v>
      </c>
      <c r="O9904" t="s">
        <v>2076</v>
      </c>
      <c r="P9904" t="s">
        <v>287</v>
      </c>
      <c r="Q9904" t="s">
        <v>288</v>
      </c>
      <c r="R9904" t="b">
        <v>0</v>
      </c>
      <c r="S9904" t="b">
        <v>0</v>
      </c>
      <c r="T9904" t="s">
        <v>25454</v>
      </c>
      <c r="U9904" t="s">
        <v>2234</v>
      </c>
      <c r="V9904" s="32" t="s">
        <v>22452</v>
      </c>
      <c r="W9904" t="s">
        <v>22453</v>
      </c>
      <c r="X9904" t="s">
        <v>282</v>
      </c>
      <c r="Y9904" t="s">
        <v>288</v>
      </c>
      <c r="Z9904" t="s">
        <v>284</v>
      </c>
      <c r="AA9904" t="s">
        <v>322</v>
      </c>
      <c r="AB9904"/>
      <c r="AD9904" s="27" t="s">
        <v>2075</v>
      </c>
      <c r="AE9904" t="s">
        <v>347</v>
      </c>
      <c r="AF9904" t="s">
        <v>290</v>
      </c>
      <c r="AI9904" t="s">
        <v>26094</v>
      </c>
      <c r="AJ9904" t="s">
        <v>26095</v>
      </c>
      <c r="AK9904" t="s">
        <v>2082</v>
      </c>
      <c r="AL9904" s="12">
        <v>46113.594155092593</v>
      </c>
      <c r="AM9904" t="s">
        <v>309</v>
      </c>
    </row>
    <row r="9905" spans="1:39" ht="15" customHeight="1" x14ac:dyDescent="0.3">
      <c r="A9905" s="38" t="s">
        <v>22375</v>
      </c>
      <c r="B9905" t="s">
        <v>22376</v>
      </c>
      <c r="C9905" t="s">
        <v>2073</v>
      </c>
      <c r="D9905" t="s">
        <v>282</v>
      </c>
      <c r="E9905" t="s">
        <v>299</v>
      </c>
      <c r="H9905" t="s">
        <v>340</v>
      </c>
      <c r="I9905" t="s">
        <v>22377</v>
      </c>
      <c r="J9905" t="s">
        <v>284</v>
      </c>
      <c r="K9905" t="s">
        <v>2075</v>
      </c>
      <c r="M9905" t="s">
        <v>290</v>
      </c>
      <c r="N9905" t="s">
        <v>286</v>
      </c>
      <c r="O9905" t="s">
        <v>2076</v>
      </c>
      <c r="Q9905" t="s">
        <v>344</v>
      </c>
      <c r="R9905" t="b">
        <v>0</v>
      </c>
      <c r="S9905" t="b">
        <v>0</v>
      </c>
      <c r="T9905" t="s">
        <v>426</v>
      </c>
      <c r="U9905">
        <v>1</v>
      </c>
      <c r="V9905" s="32" t="s">
        <v>22135</v>
      </c>
      <c r="W9905" t="s">
        <v>22136</v>
      </c>
      <c r="X9905" t="s">
        <v>282</v>
      </c>
      <c r="Y9905" t="s">
        <v>344</v>
      </c>
      <c r="Z9905" t="s">
        <v>284</v>
      </c>
      <c r="AA9905" t="s">
        <v>299</v>
      </c>
      <c r="AB9905"/>
      <c r="AD9905" s="27" t="s">
        <v>2075</v>
      </c>
      <c r="AF9905" t="s">
        <v>290</v>
      </c>
      <c r="AH9905" t="s">
        <v>2012</v>
      </c>
      <c r="AI9905" t="s">
        <v>2121</v>
      </c>
      <c r="AJ9905" t="s">
        <v>2122</v>
      </c>
      <c r="AK9905" t="s">
        <v>2082</v>
      </c>
      <c r="AL9905" s="12">
        <v>45894.244849537034</v>
      </c>
    </row>
    <row r="9906" spans="1:39" ht="15" customHeight="1" x14ac:dyDescent="0.3">
      <c r="A9906" s="38" t="s">
        <v>22375</v>
      </c>
      <c r="B9906" t="s">
        <v>22376</v>
      </c>
      <c r="C9906" t="s">
        <v>2073</v>
      </c>
      <c r="D9906" t="s">
        <v>282</v>
      </c>
      <c r="E9906" t="s">
        <v>299</v>
      </c>
      <c r="H9906" t="s">
        <v>340</v>
      </c>
      <c r="I9906" t="s">
        <v>22377</v>
      </c>
      <c r="J9906" t="s">
        <v>284</v>
      </c>
      <c r="K9906" t="s">
        <v>2075</v>
      </c>
      <c r="M9906" t="s">
        <v>290</v>
      </c>
      <c r="N9906" t="s">
        <v>286</v>
      </c>
      <c r="O9906" t="s">
        <v>2076</v>
      </c>
      <c r="R9906" t="b">
        <v>0</v>
      </c>
      <c r="S9906" t="b">
        <v>0</v>
      </c>
      <c r="T9906" t="s">
        <v>426</v>
      </c>
      <c r="U9906">
        <v>1</v>
      </c>
      <c r="V9906" s="32" t="s">
        <v>22109</v>
      </c>
      <c r="W9906" t="s">
        <v>22110</v>
      </c>
      <c r="X9906" t="s">
        <v>282</v>
      </c>
      <c r="Y9906" t="s">
        <v>311</v>
      </c>
      <c r="Z9906" t="s">
        <v>284</v>
      </c>
      <c r="AB9906"/>
      <c r="AD9906" s="27" t="s">
        <v>2075</v>
      </c>
      <c r="AF9906" t="s">
        <v>290</v>
      </c>
      <c r="AH9906" t="s">
        <v>2012</v>
      </c>
      <c r="AI9906" t="s">
        <v>2121</v>
      </c>
      <c r="AJ9906" t="s">
        <v>2122</v>
      </c>
      <c r="AK9906" t="s">
        <v>2082</v>
      </c>
      <c r="AL9906" s="12">
        <v>45894.246493055558</v>
      </c>
      <c r="AM9906" t="s">
        <v>291</v>
      </c>
    </row>
    <row r="9907" spans="1:39" ht="15" customHeight="1" x14ac:dyDescent="0.3">
      <c r="A9907" s="38" t="s">
        <v>22387</v>
      </c>
      <c r="B9907" t="s">
        <v>22388</v>
      </c>
      <c r="C9907" t="s">
        <v>2073</v>
      </c>
      <c r="D9907" t="s">
        <v>282</v>
      </c>
      <c r="E9907" t="s">
        <v>299</v>
      </c>
      <c r="H9907" t="s">
        <v>340</v>
      </c>
      <c r="I9907" t="s">
        <v>22389</v>
      </c>
      <c r="J9907" t="s">
        <v>284</v>
      </c>
      <c r="K9907" t="s">
        <v>2075</v>
      </c>
      <c r="M9907" t="s">
        <v>290</v>
      </c>
      <c r="N9907" t="s">
        <v>286</v>
      </c>
      <c r="O9907" t="s">
        <v>2076</v>
      </c>
      <c r="Q9907" t="s">
        <v>344</v>
      </c>
      <c r="R9907" t="b">
        <v>0</v>
      </c>
      <c r="S9907" t="b">
        <v>0</v>
      </c>
      <c r="T9907" t="s">
        <v>426</v>
      </c>
      <c r="U9907">
        <v>1</v>
      </c>
      <c r="V9907" s="32" t="s">
        <v>22135</v>
      </c>
      <c r="W9907" t="s">
        <v>22136</v>
      </c>
      <c r="X9907" t="s">
        <v>282</v>
      </c>
      <c r="Y9907" t="s">
        <v>344</v>
      </c>
      <c r="Z9907" t="s">
        <v>284</v>
      </c>
      <c r="AA9907" t="s">
        <v>299</v>
      </c>
      <c r="AB9907"/>
      <c r="AD9907" s="27" t="s">
        <v>2075</v>
      </c>
      <c r="AF9907" t="s">
        <v>290</v>
      </c>
      <c r="AH9907" t="s">
        <v>2012</v>
      </c>
      <c r="AI9907" t="s">
        <v>2121</v>
      </c>
      <c r="AJ9907" t="s">
        <v>2122</v>
      </c>
      <c r="AK9907" t="s">
        <v>2082</v>
      </c>
      <c r="AL9907" s="12">
        <v>45894.244849537034</v>
      </c>
    </row>
    <row r="9908" spans="1:39" ht="15" customHeight="1" x14ac:dyDescent="0.3">
      <c r="A9908" s="38" t="s">
        <v>22387</v>
      </c>
      <c r="B9908" t="s">
        <v>22388</v>
      </c>
      <c r="C9908" t="s">
        <v>2073</v>
      </c>
      <c r="D9908" t="s">
        <v>282</v>
      </c>
      <c r="E9908" t="s">
        <v>299</v>
      </c>
      <c r="H9908" t="s">
        <v>340</v>
      </c>
      <c r="I9908" t="s">
        <v>22389</v>
      </c>
      <c r="J9908" t="s">
        <v>284</v>
      </c>
      <c r="K9908" t="s">
        <v>2075</v>
      </c>
      <c r="M9908" t="s">
        <v>290</v>
      </c>
      <c r="N9908" t="s">
        <v>286</v>
      </c>
      <c r="O9908" t="s">
        <v>2076</v>
      </c>
      <c r="R9908" t="b">
        <v>0</v>
      </c>
      <c r="S9908" t="b">
        <v>0</v>
      </c>
      <c r="T9908" t="s">
        <v>426</v>
      </c>
      <c r="U9908">
        <v>1</v>
      </c>
      <c r="V9908" s="32" t="s">
        <v>22109</v>
      </c>
      <c r="W9908" t="s">
        <v>22110</v>
      </c>
      <c r="X9908" t="s">
        <v>282</v>
      </c>
      <c r="Y9908" t="s">
        <v>311</v>
      </c>
      <c r="Z9908" t="s">
        <v>284</v>
      </c>
      <c r="AB9908"/>
      <c r="AD9908" s="27" t="s">
        <v>2075</v>
      </c>
      <c r="AF9908" t="s">
        <v>290</v>
      </c>
      <c r="AH9908" t="s">
        <v>2012</v>
      </c>
      <c r="AI9908" t="s">
        <v>2121</v>
      </c>
      <c r="AJ9908" t="s">
        <v>2122</v>
      </c>
      <c r="AK9908" t="s">
        <v>2082</v>
      </c>
      <c r="AL9908" s="12">
        <v>45894.246493055558</v>
      </c>
      <c r="AM9908" t="s">
        <v>291</v>
      </c>
    </row>
    <row r="9909" spans="1:39" ht="15" customHeight="1" x14ac:dyDescent="0.3">
      <c r="A9909" s="38" t="s">
        <v>23603</v>
      </c>
      <c r="B9909" t="s">
        <v>23604</v>
      </c>
      <c r="C9909" t="s">
        <v>2073</v>
      </c>
      <c r="D9909" t="s">
        <v>282</v>
      </c>
      <c r="E9909" t="s">
        <v>283</v>
      </c>
      <c r="H9909" t="s">
        <v>318</v>
      </c>
      <c r="I9909" t="s">
        <v>23605</v>
      </c>
      <c r="J9909" t="s">
        <v>310</v>
      </c>
      <c r="K9909" t="s">
        <v>2214</v>
      </c>
      <c r="M9909" t="s">
        <v>290</v>
      </c>
      <c r="Q9909" t="s">
        <v>344</v>
      </c>
      <c r="R9909" t="b">
        <v>0</v>
      </c>
      <c r="S9909" t="b">
        <v>0</v>
      </c>
      <c r="T9909" t="s">
        <v>426</v>
      </c>
      <c r="U9909">
        <v>1</v>
      </c>
      <c r="V9909" s="32" t="s">
        <v>23341</v>
      </c>
      <c r="W9909" t="s">
        <v>23342</v>
      </c>
      <c r="X9909" t="s">
        <v>282</v>
      </c>
      <c r="Y9909" t="s">
        <v>344</v>
      </c>
      <c r="Z9909" t="s">
        <v>284</v>
      </c>
      <c r="AA9909" t="s">
        <v>283</v>
      </c>
      <c r="AB9909"/>
      <c r="AD9909" s="27" t="s">
        <v>2075</v>
      </c>
      <c r="AF9909" t="s">
        <v>290</v>
      </c>
      <c r="AH9909" t="s">
        <v>1943</v>
      </c>
      <c r="AI9909" t="s">
        <v>18677</v>
      </c>
      <c r="AJ9909" t="s">
        <v>18678</v>
      </c>
      <c r="AK9909" t="s">
        <v>2082</v>
      </c>
      <c r="AL9909" s="12">
        <v>45701.694953703707</v>
      </c>
    </row>
    <row r="9910" spans="1:39" ht="15" customHeight="1" x14ac:dyDescent="0.3">
      <c r="A9910" s="38" t="s">
        <v>23603</v>
      </c>
      <c r="B9910" t="s">
        <v>23604</v>
      </c>
      <c r="C9910" t="s">
        <v>2073</v>
      </c>
      <c r="D9910" t="s">
        <v>282</v>
      </c>
      <c r="E9910" t="s">
        <v>283</v>
      </c>
      <c r="H9910" t="s">
        <v>318</v>
      </c>
      <c r="I9910" t="s">
        <v>23605</v>
      </c>
      <c r="J9910" t="s">
        <v>310</v>
      </c>
      <c r="K9910" t="s">
        <v>2214</v>
      </c>
      <c r="M9910" t="s">
        <v>290</v>
      </c>
      <c r="R9910" t="b">
        <v>0</v>
      </c>
      <c r="S9910" t="b">
        <v>0</v>
      </c>
      <c r="T9910" t="s">
        <v>426</v>
      </c>
      <c r="U9910">
        <v>1</v>
      </c>
      <c r="V9910" s="32" t="s">
        <v>18679</v>
      </c>
      <c r="W9910" t="s">
        <v>18680</v>
      </c>
      <c r="X9910" t="s">
        <v>282</v>
      </c>
      <c r="Y9910" t="s">
        <v>311</v>
      </c>
      <c r="Z9910" t="s">
        <v>284</v>
      </c>
      <c r="AB9910"/>
      <c r="AD9910" s="27" t="s">
        <v>2075</v>
      </c>
      <c r="AF9910" t="s">
        <v>290</v>
      </c>
      <c r="AH9910" t="s">
        <v>18672</v>
      </c>
      <c r="AI9910" t="s">
        <v>18673</v>
      </c>
      <c r="AJ9910" t="s">
        <v>18674</v>
      </c>
      <c r="AK9910" t="s">
        <v>2082</v>
      </c>
      <c r="AL9910" s="12">
        <v>45993.713194444441</v>
      </c>
    </row>
    <row r="9911" spans="1:39" ht="15" customHeight="1" x14ac:dyDescent="0.3">
      <c r="A9911" s="38" t="s">
        <v>22126</v>
      </c>
      <c r="B9911" t="s">
        <v>22127</v>
      </c>
      <c r="C9911" t="s">
        <v>2073</v>
      </c>
      <c r="D9911" t="s">
        <v>282</v>
      </c>
      <c r="E9911" t="s">
        <v>283</v>
      </c>
      <c r="H9911" t="s">
        <v>25619</v>
      </c>
      <c r="I9911" t="s">
        <v>22128</v>
      </c>
      <c r="J9911" t="s">
        <v>310</v>
      </c>
      <c r="K9911" t="s">
        <v>2075</v>
      </c>
      <c r="M9911" t="s">
        <v>290</v>
      </c>
      <c r="N9911" t="s">
        <v>295</v>
      </c>
      <c r="Q9911" t="s">
        <v>344</v>
      </c>
      <c r="R9911" t="b">
        <v>0</v>
      </c>
      <c r="S9911" t="b">
        <v>0</v>
      </c>
      <c r="T9911" t="s">
        <v>426</v>
      </c>
      <c r="U9911">
        <v>1</v>
      </c>
      <c r="V9911" s="32" t="s">
        <v>19074</v>
      </c>
      <c r="W9911" t="s">
        <v>19075</v>
      </c>
      <c r="X9911" t="s">
        <v>282</v>
      </c>
      <c r="Y9911" t="s">
        <v>344</v>
      </c>
      <c r="Z9911" t="s">
        <v>284</v>
      </c>
      <c r="AA9911" t="s">
        <v>283</v>
      </c>
      <c r="AB9911"/>
      <c r="AD9911" s="27" t="s">
        <v>2075</v>
      </c>
      <c r="AF9911" t="s">
        <v>290</v>
      </c>
      <c r="AH9911" t="s">
        <v>18672</v>
      </c>
      <c r="AI9911" t="s">
        <v>18673</v>
      </c>
      <c r="AJ9911" t="s">
        <v>18674</v>
      </c>
      <c r="AK9911" t="s">
        <v>2082</v>
      </c>
      <c r="AL9911" s="12">
        <v>45968.353298611109</v>
      </c>
      <c r="AM9911" t="s">
        <v>291</v>
      </c>
    </row>
    <row r="9912" spans="1:39" ht="15" customHeight="1" x14ac:dyDescent="0.3">
      <c r="A9912" s="38" t="s">
        <v>22126</v>
      </c>
      <c r="B9912" t="s">
        <v>22127</v>
      </c>
      <c r="C9912" t="s">
        <v>2073</v>
      </c>
      <c r="D9912" t="s">
        <v>282</v>
      </c>
      <c r="E9912" t="s">
        <v>283</v>
      </c>
      <c r="H9912" t="s">
        <v>25619</v>
      </c>
      <c r="I9912" t="s">
        <v>22128</v>
      </c>
      <c r="J9912" t="s">
        <v>310</v>
      </c>
      <c r="K9912" t="s">
        <v>2075</v>
      </c>
      <c r="M9912" t="s">
        <v>290</v>
      </c>
      <c r="N9912" t="s">
        <v>295</v>
      </c>
      <c r="R9912" t="b">
        <v>0</v>
      </c>
      <c r="S9912" t="b">
        <v>0</v>
      </c>
      <c r="T9912" t="s">
        <v>426</v>
      </c>
      <c r="U9912">
        <v>1</v>
      </c>
      <c r="V9912" s="32" t="s">
        <v>19076</v>
      </c>
      <c r="W9912" t="s">
        <v>19077</v>
      </c>
      <c r="X9912" t="s">
        <v>282</v>
      </c>
      <c r="Y9912" t="s">
        <v>311</v>
      </c>
      <c r="Z9912" t="s">
        <v>284</v>
      </c>
      <c r="AB9912"/>
      <c r="AD9912" s="27" t="s">
        <v>2075</v>
      </c>
      <c r="AF9912" t="s">
        <v>290</v>
      </c>
      <c r="AH9912" t="s">
        <v>18672</v>
      </c>
      <c r="AI9912" t="s">
        <v>18673</v>
      </c>
      <c r="AJ9912" t="s">
        <v>18674</v>
      </c>
      <c r="AK9912" t="s">
        <v>2082</v>
      </c>
      <c r="AL9912" s="12">
        <v>45968.355185185188</v>
      </c>
      <c r="AM9912" t="s">
        <v>291</v>
      </c>
    </row>
    <row r="9913" spans="1:39" ht="15" customHeight="1" x14ac:dyDescent="0.3">
      <c r="A9913" s="38" t="s">
        <v>22126</v>
      </c>
      <c r="B9913" t="s">
        <v>22127</v>
      </c>
      <c r="C9913" t="s">
        <v>2073</v>
      </c>
      <c r="D9913" t="s">
        <v>282</v>
      </c>
      <c r="E9913" t="s">
        <v>283</v>
      </c>
      <c r="H9913" t="s">
        <v>25619</v>
      </c>
      <c r="I9913" t="s">
        <v>22128</v>
      </c>
      <c r="J9913" t="s">
        <v>310</v>
      </c>
      <c r="K9913" t="s">
        <v>2075</v>
      </c>
      <c r="M9913" t="s">
        <v>290</v>
      </c>
      <c r="N9913" t="s">
        <v>295</v>
      </c>
      <c r="R9913" t="b">
        <v>0</v>
      </c>
      <c r="S9913" t="b">
        <v>0</v>
      </c>
      <c r="T9913" t="s">
        <v>426</v>
      </c>
      <c r="U9913">
        <v>1</v>
      </c>
      <c r="V9913" s="32" t="s">
        <v>18679</v>
      </c>
      <c r="W9913" t="s">
        <v>18680</v>
      </c>
      <c r="X9913" t="s">
        <v>282</v>
      </c>
      <c r="Y9913" t="s">
        <v>311</v>
      </c>
      <c r="Z9913" t="s">
        <v>284</v>
      </c>
      <c r="AB9913"/>
      <c r="AD9913" s="27" t="s">
        <v>2075</v>
      </c>
      <c r="AF9913" t="s">
        <v>290</v>
      </c>
      <c r="AH9913" t="s">
        <v>18672</v>
      </c>
      <c r="AI9913" t="s">
        <v>18673</v>
      </c>
      <c r="AJ9913" t="s">
        <v>18674</v>
      </c>
      <c r="AK9913" t="s">
        <v>2082</v>
      </c>
      <c r="AL9913" s="12">
        <v>45993.713194444441</v>
      </c>
    </row>
    <row r="9914" spans="1:39" ht="15" customHeight="1" x14ac:dyDescent="0.3">
      <c r="A9914" s="38" t="s">
        <v>22360</v>
      </c>
      <c r="B9914" t="s">
        <v>22361</v>
      </c>
      <c r="C9914" t="s">
        <v>2073</v>
      </c>
      <c r="D9914" t="s">
        <v>282</v>
      </c>
      <c r="E9914" t="s">
        <v>283</v>
      </c>
      <c r="H9914" t="s">
        <v>318</v>
      </c>
      <c r="I9914" t="s">
        <v>22362</v>
      </c>
      <c r="J9914" t="s">
        <v>310</v>
      </c>
      <c r="K9914" t="s">
        <v>2094</v>
      </c>
      <c r="M9914" t="s">
        <v>290</v>
      </c>
      <c r="Q9914" t="s">
        <v>344</v>
      </c>
      <c r="R9914" t="b">
        <v>0</v>
      </c>
      <c r="S9914" t="b">
        <v>0</v>
      </c>
      <c r="T9914" t="s">
        <v>426</v>
      </c>
      <c r="U9914">
        <v>1</v>
      </c>
      <c r="V9914" s="32" t="s">
        <v>22216</v>
      </c>
      <c r="W9914" t="s">
        <v>22217</v>
      </c>
      <c r="X9914" t="s">
        <v>282</v>
      </c>
      <c r="Y9914" t="s">
        <v>344</v>
      </c>
      <c r="Z9914" t="s">
        <v>284</v>
      </c>
      <c r="AA9914" t="s">
        <v>283</v>
      </c>
      <c r="AB9914"/>
      <c r="AD9914" s="27" t="s">
        <v>2075</v>
      </c>
      <c r="AF9914" t="s">
        <v>290</v>
      </c>
      <c r="AH9914" t="s">
        <v>1943</v>
      </c>
      <c r="AI9914" t="s">
        <v>18677</v>
      </c>
      <c r="AJ9914" t="s">
        <v>18678</v>
      </c>
      <c r="AK9914" t="s">
        <v>2082</v>
      </c>
      <c r="AL9914" s="12">
        <v>45701.515393518515</v>
      </c>
    </row>
    <row r="9915" spans="1:39" ht="15" customHeight="1" x14ac:dyDescent="0.3">
      <c r="A9915" s="38" t="s">
        <v>22360</v>
      </c>
      <c r="B9915" t="s">
        <v>22361</v>
      </c>
      <c r="C9915" t="s">
        <v>2073</v>
      </c>
      <c r="D9915" t="s">
        <v>282</v>
      </c>
      <c r="E9915" t="s">
        <v>283</v>
      </c>
      <c r="H9915" t="s">
        <v>318</v>
      </c>
      <c r="I9915" t="s">
        <v>22362</v>
      </c>
      <c r="J9915" t="s">
        <v>310</v>
      </c>
      <c r="K9915" t="s">
        <v>2094</v>
      </c>
      <c r="M9915" t="s">
        <v>290</v>
      </c>
      <c r="Q9915" t="s">
        <v>344</v>
      </c>
      <c r="R9915" t="b">
        <v>0</v>
      </c>
      <c r="S9915" t="b">
        <v>0</v>
      </c>
      <c r="T9915" t="s">
        <v>426</v>
      </c>
      <c r="U9915">
        <v>1</v>
      </c>
      <c r="V9915" s="32" t="s">
        <v>22218</v>
      </c>
      <c r="W9915" t="s">
        <v>22219</v>
      </c>
      <c r="X9915" t="s">
        <v>282</v>
      </c>
      <c r="Y9915" t="s">
        <v>344</v>
      </c>
      <c r="Z9915" t="s">
        <v>310</v>
      </c>
      <c r="AB9915"/>
      <c r="AD9915" s="27" t="s">
        <v>2094</v>
      </c>
      <c r="AF9915" t="s">
        <v>290</v>
      </c>
      <c r="AH9915" t="s">
        <v>371</v>
      </c>
      <c r="AI9915" t="s">
        <v>3206</v>
      </c>
      <c r="AJ9915" t="s">
        <v>3207</v>
      </c>
      <c r="AK9915" t="s">
        <v>2082</v>
      </c>
      <c r="AL9915" s="12">
        <v>45329.493483796294</v>
      </c>
    </row>
    <row r="9916" spans="1:39" ht="15" customHeight="1" x14ac:dyDescent="0.3">
      <c r="A9916" s="38" t="s">
        <v>22360</v>
      </c>
      <c r="B9916" t="s">
        <v>22361</v>
      </c>
      <c r="C9916" t="s">
        <v>2073</v>
      </c>
      <c r="D9916" t="s">
        <v>282</v>
      </c>
      <c r="E9916" t="s">
        <v>283</v>
      </c>
      <c r="H9916" t="s">
        <v>318</v>
      </c>
      <c r="I9916" t="s">
        <v>22362</v>
      </c>
      <c r="J9916" t="s">
        <v>310</v>
      </c>
      <c r="K9916" t="s">
        <v>2094</v>
      </c>
      <c r="M9916" t="s">
        <v>290</v>
      </c>
      <c r="R9916" t="b">
        <v>0</v>
      </c>
      <c r="S9916" t="b">
        <v>0</v>
      </c>
      <c r="T9916" t="s">
        <v>426</v>
      </c>
      <c r="U9916">
        <v>1</v>
      </c>
      <c r="V9916" s="32" t="s">
        <v>18679</v>
      </c>
      <c r="W9916" t="s">
        <v>18680</v>
      </c>
      <c r="X9916" t="s">
        <v>282</v>
      </c>
      <c r="Y9916" t="s">
        <v>311</v>
      </c>
      <c r="Z9916" t="s">
        <v>284</v>
      </c>
      <c r="AB9916"/>
      <c r="AD9916" s="27" t="s">
        <v>2075</v>
      </c>
      <c r="AF9916" t="s">
        <v>290</v>
      </c>
      <c r="AH9916" t="s">
        <v>18672</v>
      </c>
      <c r="AI9916" t="s">
        <v>18673</v>
      </c>
      <c r="AJ9916" t="s">
        <v>18674</v>
      </c>
      <c r="AK9916" t="s">
        <v>2082</v>
      </c>
      <c r="AL9916" s="12">
        <v>45993.713194444441</v>
      </c>
    </row>
    <row r="9917" spans="1:39" ht="15" customHeight="1" x14ac:dyDescent="0.3">
      <c r="A9917" s="38" t="s">
        <v>23629</v>
      </c>
      <c r="B9917" t="s">
        <v>23630</v>
      </c>
      <c r="C9917" t="s">
        <v>2073</v>
      </c>
      <c r="D9917" t="s">
        <v>282</v>
      </c>
      <c r="E9917" t="s">
        <v>283</v>
      </c>
      <c r="H9917" t="s">
        <v>318</v>
      </c>
      <c r="I9917" t="s">
        <v>23631</v>
      </c>
      <c r="J9917" t="s">
        <v>310</v>
      </c>
      <c r="K9917" t="s">
        <v>2094</v>
      </c>
      <c r="M9917" t="s">
        <v>290</v>
      </c>
      <c r="Q9917" t="s">
        <v>344</v>
      </c>
      <c r="R9917" t="b">
        <v>0</v>
      </c>
      <c r="S9917" t="b">
        <v>0</v>
      </c>
      <c r="T9917" t="s">
        <v>426</v>
      </c>
      <c r="U9917">
        <v>1</v>
      </c>
      <c r="V9917" s="32" t="s">
        <v>23341</v>
      </c>
      <c r="W9917" t="s">
        <v>23342</v>
      </c>
      <c r="X9917" t="s">
        <v>282</v>
      </c>
      <c r="Y9917" t="s">
        <v>344</v>
      </c>
      <c r="Z9917" t="s">
        <v>284</v>
      </c>
      <c r="AA9917" t="s">
        <v>283</v>
      </c>
      <c r="AB9917"/>
      <c r="AD9917" s="27" t="s">
        <v>2075</v>
      </c>
      <c r="AF9917" t="s">
        <v>290</v>
      </c>
      <c r="AH9917" t="s">
        <v>1943</v>
      </c>
      <c r="AI9917" t="s">
        <v>18677</v>
      </c>
      <c r="AJ9917" t="s">
        <v>18678</v>
      </c>
      <c r="AK9917" t="s">
        <v>2082</v>
      </c>
      <c r="AL9917" s="12">
        <v>45701.694953703707</v>
      </c>
    </row>
    <row r="9918" spans="1:39" ht="15" customHeight="1" x14ac:dyDescent="0.3">
      <c r="A9918" s="38" t="s">
        <v>23629</v>
      </c>
      <c r="B9918" t="s">
        <v>23630</v>
      </c>
      <c r="C9918" t="s">
        <v>2073</v>
      </c>
      <c r="D9918" t="s">
        <v>282</v>
      </c>
      <c r="E9918" t="s">
        <v>283</v>
      </c>
      <c r="H9918" t="s">
        <v>318</v>
      </c>
      <c r="I9918" t="s">
        <v>23631</v>
      </c>
      <c r="J9918" t="s">
        <v>310</v>
      </c>
      <c r="K9918" t="s">
        <v>2094</v>
      </c>
      <c r="M9918" t="s">
        <v>290</v>
      </c>
      <c r="Q9918" t="s">
        <v>344</v>
      </c>
      <c r="R9918" t="b">
        <v>0</v>
      </c>
      <c r="S9918" t="b">
        <v>0</v>
      </c>
      <c r="T9918" t="s">
        <v>426</v>
      </c>
      <c r="U9918">
        <v>1</v>
      </c>
      <c r="V9918" s="32" t="s">
        <v>23343</v>
      </c>
      <c r="W9918" t="s">
        <v>23344</v>
      </c>
      <c r="X9918" t="s">
        <v>282</v>
      </c>
      <c r="Y9918" t="s">
        <v>344</v>
      </c>
      <c r="Z9918" t="s">
        <v>310</v>
      </c>
      <c r="AB9918"/>
      <c r="AD9918" s="27" t="s">
        <v>2094</v>
      </c>
      <c r="AF9918" t="s">
        <v>290</v>
      </c>
      <c r="AH9918" t="s">
        <v>371</v>
      </c>
      <c r="AI9918" t="s">
        <v>3206</v>
      </c>
      <c r="AJ9918" t="s">
        <v>3207</v>
      </c>
      <c r="AK9918" t="s">
        <v>2082</v>
      </c>
      <c r="AL9918" s="12">
        <v>45329.499710648146</v>
      </c>
    </row>
    <row r="9919" spans="1:39" ht="15" customHeight="1" x14ac:dyDescent="0.3">
      <c r="A9919" s="38" t="s">
        <v>23629</v>
      </c>
      <c r="B9919" t="s">
        <v>23630</v>
      </c>
      <c r="C9919" t="s">
        <v>2073</v>
      </c>
      <c r="D9919" t="s">
        <v>282</v>
      </c>
      <c r="E9919" t="s">
        <v>283</v>
      </c>
      <c r="H9919" t="s">
        <v>318</v>
      </c>
      <c r="I9919" t="s">
        <v>23631</v>
      </c>
      <c r="J9919" t="s">
        <v>310</v>
      </c>
      <c r="K9919" t="s">
        <v>2094</v>
      </c>
      <c r="M9919" t="s">
        <v>290</v>
      </c>
      <c r="R9919" t="b">
        <v>0</v>
      </c>
      <c r="S9919" t="b">
        <v>0</v>
      </c>
      <c r="T9919" t="s">
        <v>426</v>
      </c>
      <c r="U9919">
        <v>1</v>
      </c>
      <c r="V9919" s="32" t="s">
        <v>18679</v>
      </c>
      <c r="W9919" t="s">
        <v>18680</v>
      </c>
      <c r="X9919" t="s">
        <v>282</v>
      </c>
      <c r="Y9919" t="s">
        <v>311</v>
      </c>
      <c r="Z9919" t="s">
        <v>284</v>
      </c>
      <c r="AB9919"/>
      <c r="AD9919" s="27" t="s">
        <v>2075</v>
      </c>
      <c r="AF9919" t="s">
        <v>290</v>
      </c>
      <c r="AH9919" t="s">
        <v>18672</v>
      </c>
      <c r="AI9919" t="s">
        <v>18673</v>
      </c>
      <c r="AJ9919" t="s">
        <v>18674</v>
      </c>
      <c r="AK9919" t="s">
        <v>2082</v>
      </c>
      <c r="AL9919" s="12">
        <v>45993.713194444441</v>
      </c>
    </row>
    <row r="9920" spans="1:39" ht="15" customHeight="1" x14ac:dyDescent="0.3">
      <c r="A9920" s="38" t="s">
        <v>22137</v>
      </c>
      <c r="B9920" t="s">
        <v>22138</v>
      </c>
      <c r="C9920" t="s">
        <v>2073</v>
      </c>
      <c r="D9920" t="s">
        <v>282</v>
      </c>
      <c r="E9920" t="s">
        <v>283</v>
      </c>
      <c r="H9920" t="s">
        <v>25626</v>
      </c>
      <c r="I9920" t="s">
        <v>22139</v>
      </c>
      <c r="J9920" t="s">
        <v>310</v>
      </c>
      <c r="K9920" t="s">
        <v>2075</v>
      </c>
      <c r="M9920" t="s">
        <v>290</v>
      </c>
      <c r="N9920" t="s">
        <v>295</v>
      </c>
      <c r="Q9920" t="s">
        <v>344</v>
      </c>
      <c r="R9920" t="b">
        <v>0</v>
      </c>
      <c r="S9920" t="b">
        <v>0</v>
      </c>
      <c r="T9920" t="s">
        <v>426</v>
      </c>
      <c r="U9920">
        <v>1</v>
      </c>
      <c r="V9920" s="32" t="s">
        <v>22140</v>
      </c>
      <c r="W9920" t="s">
        <v>22141</v>
      </c>
      <c r="X9920" t="s">
        <v>282</v>
      </c>
      <c r="Y9920" t="s">
        <v>344</v>
      </c>
      <c r="Z9920" t="s">
        <v>284</v>
      </c>
      <c r="AA9920" t="s">
        <v>283</v>
      </c>
      <c r="AB9920"/>
      <c r="AD9920" s="27" t="s">
        <v>2094</v>
      </c>
      <c r="AF9920" t="s">
        <v>290</v>
      </c>
      <c r="AH9920" t="s">
        <v>18672</v>
      </c>
      <c r="AI9920" t="s">
        <v>18673</v>
      </c>
      <c r="AJ9920" t="s">
        <v>18674</v>
      </c>
      <c r="AK9920" t="s">
        <v>2082</v>
      </c>
      <c r="AL9920" s="12">
        <v>45967.450266203705</v>
      </c>
    </row>
    <row r="9921" spans="1:39" ht="15" customHeight="1" x14ac:dyDescent="0.3">
      <c r="A9921" s="38" t="s">
        <v>22137</v>
      </c>
      <c r="B9921" t="s">
        <v>22138</v>
      </c>
      <c r="C9921" t="s">
        <v>2073</v>
      </c>
      <c r="D9921" t="s">
        <v>282</v>
      </c>
      <c r="E9921" t="s">
        <v>283</v>
      </c>
      <c r="H9921" t="s">
        <v>25626</v>
      </c>
      <c r="I9921" t="s">
        <v>22139</v>
      </c>
      <c r="J9921" t="s">
        <v>310</v>
      </c>
      <c r="K9921" t="s">
        <v>2075</v>
      </c>
      <c r="M9921" t="s">
        <v>290</v>
      </c>
      <c r="N9921" t="s">
        <v>295</v>
      </c>
      <c r="R9921" t="b">
        <v>0</v>
      </c>
      <c r="S9921" t="b">
        <v>0</v>
      </c>
      <c r="T9921" t="s">
        <v>426</v>
      </c>
      <c r="U9921">
        <v>1</v>
      </c>
      <c r="V9921" s="32" t="s">
        <v>22142</v>
      </c>
      <c r="W9921" t="s">
        <v>22143</v>
      </c>
      <c r="X9921" t="s">
        <v>282</v>
      </c>
      <c r="Y9921" t="s">
        <v>311</v>
      </c>
      <c r="Z9921" t="s">
        <v>310</v>
      </c>
      <c r="AB9921"/>
      <c r="AD9921" s="27" t="s">
        <v>2094</v>
      </c>
      <c r="AF9921" t="s">
        <v>290</v>
      </c>
      <c r="AH9921" t="s">
        <v>18672</v>
      </c>
      <c r="AI9921" t="s">
        <v>18673</v>
      </c>
      <c r="AJ9921" t="s">
        <v>18674</v>
      </c>
      <c r="AK9921" t="s">
        <v>2082</v>
      </c>
      <c r="AL9921" s="12">
        <v>45967.452361111114</v>
      </c>
      <c r="AM9921" t="s">
        <v>291</v>
      </c>
    </row>
    <row r="9922" spans="1:39" ht="15" customHeight="1" x14ac:dyDescent="0.3">
      <c r="A9922" s="38" t="s">
        <v>22137</v>
      </c>
      <c r="B9922" t="s">
        <v>22138</v>
      </c>
      <c r="C9922" t="s">
        <v>2073</v>
      </c>
      <c r="D9922" t="s">
        <v>282</v>
      </c>
      <c r="E9922" t="s">
        <v>283</v>
      </c>
      <c r="H9922" t="s">
        <v>25626</v>
      </c>
      <c r="I9922" t="s">
        <v>22139</v>
      </c>
      <c r="J9922" t="s">
        <v>310</v>
      </c>
      <c r="K9922" t="s">
        <v>2075</v>
      </c>
      <c r="M9922" t="s">
        <v>290</v>
      </c>
      <c r="N9922" t="s">
        <v>295</v>
      </c>
      <c r="R9922" t="b">
        <v>0</v>
      </c>
      <c r="S9922" t="b">
        <v>0</v>
      </c>
      <c r="T9922" t="s">
        <v>426</v>
      </c>
      <c r="U9922">
        <v>1</v>
      </c>
      <c r="V9922" s="32" t="s">
        <v>18679</v>
      </c>
      <c r="W9922" t="s">
        <v>18680</v>
      </c>
      <c r="X9922" t="s">
        <v>282</v>
      </c>
      <c r="Y9922" t="s">
        <v>311</v>
      </c>
      <c r="Z9922" t="s">
        <v>284</v>
      </c>
      <c r="AB9922"/>
      <c r="AD9922" s="27" t="s">
        <v>2075</v>
      </c>
      <c r="AF9922" t="s">
        <v>290</v>
      </c>
      <c r="AH9922" t="s">
        <v>18672</v>
      </c>
      <c r="AI9922" t="s">
        <v>18673</v>
      </c>
      <c r="AJ9922" t="s">
        <v>18674</v>
      </c>
      <c r="AK9922" t="s">
        <v>2082</v>
      </c>
      <c r="AL9922" s="12">
        <v>45993.713194444441</v>
      </c>
    </row>
    <row r="9923" spans="1:39" ht="15" customHeight="1" x14ac:dyDescent="0.3">
      <c r="A9923" s="38" t="s">
        <v>22440</v>
      </c>
      <c r="B9923" t="s">
        <v>22441</v>
      </c>
      <c r="C9923" t="s">
        <v>2073</v>
      </c>
      <c r="D9923" t="s">
        <v>282</v>
      </c>
      <c r="E9923" t="s">
        <v>299</v>
      </c>
      <c r="H9923" t="s">
        <v>340</v>
      </c>
      <c r="I9923" t="s">
        <v>22442</v>
      </c>
      <c r="J9923" t="s">
        <v>284</v>
      </c>
      <c r="K9923" t="s">
        <v>2075</v>
      </c>
      <c r="M9923" t="s">
        <v>290</v>
      </c>
      <c r="N9923" t="s">
        <v>286</v>
      </c>
      <c r="O9923" t="s">
        <v>2076</v>
      </c>
      <c r="Q9923" t="s">
        <v>344</v>
      </c>
      <c r="R9923" t="b">
        <v>0</v>
      </c>
      <c r="S9923" t="b">
        <v>0</v>
      </c>
      <c r="T9923" t="s">
        <v>426</v>
      </c>
      <c r="U9923">
        <v>1</v>
      </c>
      <c r="V9923" s="32" t="s">
        <v>22135</v>
      </c>
      <c r="W9923" t="s">
        <v>22136</v>
      </c>
      <c r="X9923" t="s">
        <v>282</v>
      </c>
      <c r="Y9923" t="s">
        <v>344</v>
      </c>
      <c r="Z9923" t="s">
        <v>284</v>
      </c>
      <c r="AA9923" t="s">
        <v>299</v>
      </c>
      <c r="AB9923"/>
      <c r="AD9923" s="27" t="s">
        <v>2075</v>
      </c>
      <c r="AF9923" t="s">
        <v>290</v>
      </c>
      <c r="AH9923" t="s">
        <v>2012</v>
      </c>
      <c r="AI9923" t="s">
        <v>2121</v>
      </c>
      <c r="AJ9923" t="s">
        <v>2122</v>
      </c>
      <c r="AK9923" t="s">
        <v>2082</v>
      </c>
      <c r="AL9923" s="12">
        <v>45894.244849537034</v>
      </c>
    </row>
    <row r="9924" spans="1:39" ht="15" customHeight="1" x14ac:dyDescent="0.3">
      <c r="A9924" s="38" t="s">
        <v>22440</v>
      </c>
      <c r="B9924" t="s">
        <v>22441</v>
      </c>
      <c r="C9924" t="s">
        <v>2073</v>
      </c>
      <c r="D9924" t="s">
        <v>282</v>
      </c>
      <c r="E9924" t="s">
        <v>299</v>
      </c>
      <c r="H9924" t="s">
        <v>340</v>
      </c>
      <c r="I9924" t="s">
        <v>22442</v>
      </c>
      <c r="J9924" t="s">
        <v>284</v>
      </c>
      <c r="K9924" t="s">
        <v>2075</v>
      </c>
      <c r="M9924" t="s">
        <v>290</v>
      </c>
      <c r="N9924" t="s">
        <v>286</v>
      </c>
      <c r="O9924" t="s">
        <v>2076</v>
      </c>
      <c r="R9924" t="b">
        <v>0</v>
      </c>
      <c r="S9924" t="b">
        <v>0</v>
      </c>
      <c r="T9924" t="s">
        <v>426</v>
      </c>
      <c r="U9924">
        <v>1</v>
      </c>
      <c r="V9924" s="32" t="s">
        <v>22109</v>
      </c>
      <c r="W9924" t="s">
        <v>22110</v>
      </c>
      <c r="X9924" t="s">
        <v>282</v>
      </c>
      <c r="Y9924" t="s">
        <v>311</v>
      </c>
      <c r="Z9924" t="s">
        <v>284</v>
      </c>
      <c r="AB9924"/>
      <c r="AD9924" s="27" t="s">
        <v>2075</v>
      </c>
      <c r="AF9924" t="s">
        <v>290</v>
      </c>
      <c r="AH9924" t="s">
        <v>2012</v>
      </c>
      <c r="AI9924" t="s">
        <v>2121</v>
      </c>
      <c r="AJ9924" t="s">
        <v>2122</v>
      </c>
      <c r="AK9924" t="s">
        <v>2082</v>
      </c>
      <c r="AL9924" s="12">
        <v>45894.246493055558</v>
      </c>
      <c r="AM9924" t="s">
        <v>291</v>
      </c>
    </row>
    <row r="9925" spans="1:39" ht="15" customHeight="1" x14ac:dyDescent="0.3">
      <c r="A9925" s="38" t="s">
        <v>22370</v>
      </c>
      <c r="B9925" t="s">
        <v>19038</v>
      </c>
      <c r="C9925" t="s">
        <v>2073</v>
      </c>
      <c r="D9925" t="s">
        <v>282</v>
      </c>
      <c r="E9925" t="s">
        <v>283</v>
      </c>
      <c r="H9925" t="s">
        <v>318</v>
      </c>
      <c r="I9925" t="s">
        <v>22371</v>
      </c>
      <c r="J9925" t="s">
        <v>310</v>
      </c>
      <c r="K9925" t="s">
        <v>2094</v>
      </c>
      <c r="M9925" t="s">
        <v>290</v>
      </c>
      <c r="Q9925" t="s">
        <v>344</v>
      </c>
      <c r="R9925" t="b">
        <v>0</v>
      </c>
      <c r="S9925" t="b">
        <v>0</v>
      </c>
      <c r="T9925" t="s">
        <v>426</v>
      </c>
      <c r="U9925">
        <v>1</v>
      </c>
      <c r="V9925" s="32" t="s">
        <v>22373</v>
      </c>
      <c r="W9925" t="s">
        <v>22374</v>
      </c>
      <c r="X9925" t="s">
        <v>282</v>
      </c>
      <c r="Y9925" t="s">
        <v>344</v>
      </c>
      <c r="Z9925" t="s">
        <v>310</v>
      </c>
      <c r="AB9925"/>
      <c r="AD9925" s="27" t="s">
        <v>2094</v>
      </c>
      <c r="AF9925" t="s">
        <v>290</v>
      </c>
      <c r="AH9925" t="s">
        <v>371</v>
      </c>
      <c r="AI9925" t="s">
        <v>3206</v>
      </c>
      <c r="AJ9925" t="s">
        <v>3207</v>
      </c>
      <c r="AK9925" t="s">
        <v>2082</v>
      </c>
      <c r="AL9925" s="12">
        <v>45329.472743055558</v>
      </c>
    </row>
    <row r="9926" spans="1:39" ht="15" customHeight="1" x14ac:dyDescent="0.3">
      <c r="A9926" s="38" t="s">
        <v>22370</v>
      </c>
      <c r="B9926" t="s">
        <v>19038</v>
      </c>
      <c r="C9926" t="s">
        <v>2073</v>
      </c>
      <c r="D9926" t="s">
        <v>282</v>
      </c>
      <c r="E9926" t="s">
        <v>283</v>
      </c>
      <c r="H9926" t="s">
        <v>318</v>
      </c>
      <c r="I9926" t="s">
        <v>22371</v>
      </c>
      <c r="J9926" t="s">
        <v>310</v>
      </c>
      <c r="K9926" t="s">
        <v>2094</v>
      </c>
      <c r="M9926" t="s">
        <v>290</v>
      </c>
      <c r="Q9926" t="s">
        <v>344</v>
      </c>
      <c r="R9926" t="b">
        <v>0</v>
      </c>
      <c r="S9926" t="b">
        <v>0</v>
      </c>
      <c r="T9926" t="s">
        <v>426</v>
      </c>
      <c r="U9926">
        <v>1</v>
      </c>
      <c r="V9926" s="32" t="s">
        <v>22372</v>
      </c>
      <c r="W9926" t="s">
        <v>19014</v>
      </c>
      <c r="X9926" t="s">
        <v>282</v>
      </c>
      <c r="Y9926" t="s">
        <v>344</v>
      </c>
      <c r="Z9926" t="s">
        <v>284</v>
      </c>
      <c r="AA9926" t="s">
        <v>283</v>
      </c>
      <c r="AB9926"/>
      <c r="AD9926" s="27" t="s">
        <v>2075</v>
      </c>
      <c r="AF9926" t="s">
        <v>290</v>
      </c>
      <c r="AH9926" t="s">
        <v>18672</v>
      </c>
      <c r="AI9926" t="s">
        <v>18673</v>
      </c>
      <c r="AJ9926" t="s">
        <v>18674</v>
      </c>
      <c r="AK9926" t="s">
        <v>2082</v>
      </c>
      <c r="AL9926" s="12">
        <v>45968.433530092596</v>
      </c>
    </row>
    <row r="9927" spans="1:39" ht="15" customHeight="1" x14ac:dyDescent="0.3">
      <c r="A9927" s="38" t="s">
        <v>22370</v>
      </c>
      <c r="B9927" t="s">
        <v>19038</v>
      </c>
      <c r="C9927" t="s">
        <v>2073</v>
      </c>
      <c r="D9927" t="s">
        <v>282</v>
      </c>
      <c r="E9927" t="s">
        <v>283</v>
      </c>
      <c r="H9927" t="s">
        <v>318</v>
      </c>
      <c r="I9927" t="s">
        <v>22371</v>
      </c>
      <c r="J9927" t="s">
        <v>310</v>
      </c>
      <c r="K9927" t="s">
        <v>2094</v>
      </c>
      <c r="M9927" t="s">
        <v>290</v>
      </c>
      <c r="R9927" t="b">
        <v>0</v>
      </c>
      <c r="S9927" t="b">
        <v>0</v>
      </c>
      <c r="T9927" t="s">
        <v>426</v>
      </c>
      <c r="U9927">
        <v>1</v>
      </c>
      <c r="V9927" s="32" t="s">
        <v>18679</v>
      </c>
      <c r="W9927" t="s">
        <v>18680</v>
      </c>
      <c r="X9927" t="s">
        <v>282</v>
      </c>
      <c r="Y9927" t="s">
        <v>311</v>
      </c>
      <c r="Z9927" t="s">
        <v>284</v>
      </c>
      <c r="AB9927"/>
      <c r="AD9927" s="27" t="s">
        <v>2075</v>
      </c>
      <c r="AF9927" t="s">
        <v>290</v>
      </c>
      <c r="AH9927" t="s">
        <v>18672</v>
      </c>
      <c r="AI9927" t="s">
        <v>18673</v>
      </c>
      <c r="AJ9927" t="s">
        <v>18674</v>
      </c>
      <c r="AK9927" t="s">
        <v>2082</v>
      </c>
      <c r="AL9927" s="12">
        <v>45993.713194444441</v>
      </c>
    </row>
    <row r="9928" spans="1:39" ht="15" customHeight="1" x14ac:dyDescent="0.3">
      <c r="A9928" s="38" t="s">
        <v>23635</v>
      </c>
      <c r="B9928" t="s">
        <v>23636</v>
      </c>
      <c r="C9928" t="s">
        <v>2073</v>
      </c>
      <c r="D9928" t="s">
        <v>282</v>
      </c>
      <c r="E9928" t="s">
        <v>283</v>
      </c>
      <c r="H9928" t="s">
        <v>25632</v>
      </c>
      <c r="I9928" t="s">
        <v>23637</v>
      </c>
      <c r="J9928" t="s">
        <v>310</v>
      </c>
      <c r="K9928" t="s">
        <v>2075</v>
      </c>
      <c r="M9928" t="s">
        <v>290</v>
      </c>
      <c r="N9928" t="s">
        <v>295</v>
      </c>
      <c r="O9928" t="s">
        <v>2076</v>
      </c>
      <c r="Q9928" t="s">
        <v>344</v>
      </c>
      <c r="R9928" t="b">
        <v>0</v>
      </c>
      <c r="S9928" t="b">
        <v>0</v>
      </c>
      <c r="T9928" t="s">
        <v>426</v>
      </c>
      <c r="U9928">
        <v>1</v>
      </c>
      <c r="V9928" s="32" t="s">
        <v>23341</v>
      </c>
      <c r="W9928" t="s">
        <v>23342</v>
      </c>
      <c r="X9928" t="s">
        <v>282</v>
      </c>
      <c r="Y9928" t="s">
        <v>344</v>
      </c>
      <c r="Z9928" t="s">
        <v>284</v>
      </c>
      <c r="AA9928" t="s">
        <v>283</v>
      </c>
      <c r="AB9928"/>
      <c r="AD9928" s="27" t="s">
        <v>2075</v>
      </c>
      <c r="AF9928" t="s">
        <v>290</v>
      </c>
      <c r="AH9928" t="s">
        <v>1943</v>
      </c>
      <c r="AI9928" t="s">
        <v>18677</v>
      </c>
      <c r="AJ9928" t="s">
        <v>18678</v>
      </c>
      <c r="AK9928" t="s">
        <v>2082</v>
      </c>
      <c r="AL9928" s="12">
        <v>45701.694953703707</v>
      </c>
    </row>
    <row r="9929" spans="1:39" ht="15" customHeight="1" x14ac:dyDescent="0.3">
      <c r="A9929" s="38" t="s">
        <v>23635</v>
      </c>
      <c r="B9929" t="s">
        <v>23636</v>
      </c>
      <c r="C9929" t="s">
        <v>2073</v>
      </c>
      <c r="D9929" t="s">
        <v>282</v>
      </c>
      <c r="E9929" t="s">
        <v>283</v>
      </c>
      <c r="H9929" t="s">
        <v>25632</v>
      </c>
      <c r="I9929" t="s">
        <v>23637</v>
      </c>
      <c r="J9929" t="s">
        <v>310</v>
      </c>
      <c r="K9929" t="s">
        <v>2075</v>
      </c>
      <c r="M9929" t="s">
        <v>290</v>
      </c>
      <c r="N9929" t="s">
        <v>295</v>
      </c>
      <c r="O9929" t="s">
        <v>2076</v>
      </c>
      <c r="Q9929" t="s">
        <v>344</v>
      </c>
      <c r="R9929" t="b">
        <v>0</v>
      </c>
      <c r="S9929" t="b">
        <v>0</v>
      </c>
      <c r="T9929" t="s">
        <v>426</v>
      </c>
      <c r="U9929">
        <v>1</v>
      </c>
      <c r="V9929" s="32" t="s">
        <v>23343</v>
      </c>
      <c r="W9929" t="s">
        <v>23344</v>
      </c>
      <c r="X9929" t="s">
        <v>282</v>
      </c>
      <c r="Y9929" t="s">
        <v>344</v>
      </c>
      <c r="Z9929" t="s">
        <v>310</v>
      </c>
      <c r="AB9929"/>
      <c r="AD9929" s="27" t="s">
        <v>2094</v>
      </c>
      <c r="AF9929" t="s">
        <v>290</v>
      </c>
      <c r="AH9929" t="s">
        <v>371</v>
      </c>
      <c r="AI9929" t="s">
        <v>3206</v>
      </c>
      <c r="AJ9929" t="s">
        <v>3207</v>
      </c>
      <c r="AK9929" t="s">
        <v>2082</v>
      </c>
      <c r="AL9929" s="12">
        <v>45329.499710648146</v>
      </c>
    </row>
    <row r="9930" spans="1:39" ht="15" customHeight="1" x14ac:dyDescent="0.3">
      <c r="A9930" s="38" t="s">
        <v>23635</v>
      </c>
      <c r="B9930" t="s">
        <v>23636</v>
      </c>
      <c r="C9930" t="s">
        <v>2073</v>
      </c>
      <c r="D9930" t="s">
        <v>282</v>
      </c>
      <c r="E9930" t="s">
        <v>283</v>
      </c>
      <c r="H9930" t="s">
        <v>25632</v>
      </c>
      <c r="I9930" t="s">
        <v>23637</v>
      </c>
      <c r="J9930" t="s">
        <v>310</v>
      </c>
      <c r="K9930" t="s">
        <v>2075</v>
      </c>
      <c r="M9930" t="s">
        <v>290</v>
      </c>
      <c r="N9930" t="s">
        <v>295</v>
      </c>
      <c r="O9930" t="s">
        <v>2076</v>
      </c>
      <c r="R9930" t="b">
        <v>0</v>
      </c>
      <c r="S9930" t="b">
        <v>0</v>
      </c>
      <c r="T9930" t="s">
        <v>426</v>
      </c>
      <c r="U9930">
        <v>1</v>
      </c>
      <c r="V9930" s="32" t="s">
        <v>18679</v>
      </c>
      <c r="W9930" t="s">
        <v>18680</v>
      </c>
      <c r="X9930" t="s">
        <v>282</v>
      </c>
      <c r="Y9930" t="s">
        <v>311</v>
      </c>
      <c r="Z9930" t="s">
        <v>284</v>
      </c>
      <c r="AB9930"/>
      <c r="AD9930" s="27" t="s">
        <v>2075</v>
      </c>
      <c r="AF9930" t="s">
        <v>290</v>
      </c>
      <c r="AH9930" t="s">
        <v>18672</v>
      </c>
      <c r="AI9930" t="s">
        <v>18673</v>
      </c>
      <c r="AJ9930" t="s">
        <v>18674</v>
      </c>
      <c r="AK9930" t="s">
        <v>2082</v>
      </c>
      <c r="AL9930" s="12">
        <v>45993.713194444441</v>
      </c>
    </row>
    <row r="9931" spans="1:39" ht="15" customHeight="1" x14ac:dyDescent="0.3">
      <c r="A9931" s="38" t="s">
        <v>22443</v>
      </c>
      <c r="B9931" t="s">
        <v>22444</v>
      </c>
      <c r="C9931" t="s">
        <v>2073</v>
      </c>
      <c r="D9931" t="s">
        <v>282</v>
      </c>
      <c r="E9931" t="s">
        <v>283</v>
      </c>
      <c r="H9931" t="s">
        <v>318</v>
      </c>
      <c r="I9931" t="s">
        <v>22445</v>
      </c>
      <c r="J9931" t="s">
        <v>310</v>
      </c>
      <c r="K9931" t="s">
        <v>2094</v>
      </c>
      <c r="M9931" t="s">
        <v>290</v>
      </c>
      <c r="Q9931" t="s">
        <v>344</v>
      </c>
      <c r="R9931" t="b">
        <v>0</v>
      </c>
      <c r="S9931" t="b">
        <v>0</v>
      </c>
      <c r="T9931" t="s">
        <v>426</v>
      </c>
      <c r="U9931">
        <v>1</v>
      </c>
      <c r="V9931" s="32" t="s">
        <v>22216</v>
      </c>
      <c r="W9931" t="s">
        <v>22217</v>
      </c>
      <c r="X9931" t="s">
        <v>282</v>
      </c>
      <c r="Y9931" t="s">
        <v>344</v>
      </c>
      <c r="Z9931" t="s">
        <v>284</v>
      </c>
      <c r="AA9931" t="s">
        <v>283</v>
      </c>
      <c r="AB9931"/>
      <c r="AD9931" s="27" t="s">
        <v>2075</v>
      </c>
      <c r="AF9931" t="s">
        <v>290</v>
      </c>
      <c r="AH9931" t="s">
        <v>1943</v>
      </c>
      <c r="AI9931" t="s">
        <v>18677</v>
      </c>
      <c r="AJ9931" t="s">
        <v>18678</v>
      </c>
      <c r="AK9931" t="s">
        <v>2082</v>
      </c>
      <c r="AL9931" s="12">
        <v>45701.515393518515</v>
      </c>
    </row>
    <row r="9932" spans="1:39" ht="15" customHeight="1" x14ac:dyDescent="0.3">
      <c r="A9932" s="38" t="s">
        <v>22443</v>
      </c>
      <c r="B9932" t="s">
        <v>22444</v>
      </c>
      <c r="C9932" t="s">
        <v>2073</v>
      </c>
      <c r="D9932" t="s">
        <v>282</v>
      </c>
      <c r="E9932" t="s">
        <v>283</v>
      </c>
      <c r="H9932" t="s">
        <v>318</v>
      </c>
      <c r="I9932" t="s">
        <v>22445</v>
      </c>
      <c r="J9932" t="s">
        <v>310</v>
      </c>
      <c r="K9932" t="s">
        <v>2094</v>
      </c>
      <c r="M9932" t="s">
        <v>290</v>
      </c>
      <c r="Q9932" t="s">
        <v>344</v>
      </c>
      <c r="R9932" t="b">
        <v>0</v>
      </c>
      <c r="S9932" t="b">
        <v>0</v>
      </c>
      <c r="T9932" t="s">
        <v>426</v>
      </c>
      <c r="U9932">
        <v>1</v>
      </c>
      <c r="V9932" s="32" t="s">
        <v>22218</v>
      </c>
      <c r="W9932" t="s">
        <v>22219</v>
      </c>
      <c r="X9932" t="s">
        <v>282</v>
      </c>
      <c r="Y9932" t="s">
        <v>344</v>
      </c>
      <c r="Z9932" t="s">
        <v>310</v>
      </c>
      <c r="AB9932"/>
      <c r="AD9932" s="27" t="s">
        <v>2094</v>
      </c>
      <c r="AF9932" t="s">
        <v>290</v>
      </c>
      <c r="AH9932" t="s">
        <v>371</v>
      </c>
      <c r="AI9932" t="s">
        <v>3206</v>
      </c>
      <c r="AJ9932" t="s">
        <v>3207</v>
      </c>
      <c r="AK9932" t="s">
        <v>2082</v>
      </c>
      <c r="AL9932" s="12">
        <v>45329.493483796294</v>
      </c>
    </row>
    <row r="9933" spans="1:39" ht="15" customHeight="1" x14ac:dyDescent="0.3">
      <c r="A9933" s="38" t="s">
        <v>22443</v>
      </c>
      <c r="B9933" t="s">
        <v>22444</v>
      </c>
      <c r="C9933" t="s">
        <v>2073</v>
      </c>
      <c r="D9933" t="s">
        <v>282</v>
      </c>
      <c r="E9933" t="s">
        <v>283</v>
      </c>
      <c r="H9933" t="s">
        <v>318</v>
      </c>
      <c r="I9933" t="s">
        <v>22445</v>
      </c>
      <c r="J9933" t="s">
        <v>310</v>
      </c>
      <c r="K9933" t="s">
        <v>2094</v>
      </c>
      <c r="M9933" t="s">
        <v>290</v>
      </c>
      <c r="R9933" t="b">
        <v>0</v>
      </c>
      <c r="S9933" t="b">
        <v>0</v>
      </c>
      <c r="T9933" t="s">
        <v>426</v>
      </c>
      <c r="U9933">
        <v>1</v>
      </c>
      <c r="V9933" s="32" t="s">
        <v>18679</v>
      </c>
      <c r="W9933" t="s">
        <v>18680</v>
      </c>
      <c r="X9933" t="s">
        <v>282</v>
      </c>
      <c r="Y9933" t="s">
        <v>311</v>
      </c>
      <c r="Z9933" t="s">
        <v>284</v>
      </c>
      <c r="AB9933"/>
      <c r="AD9933" s="27" t="s">
        <v>2075</v>
      </c>
      <c r="AF9933" t="s">
        <v>290</v>
      </c>
      <c r="AH9933" t="s">
        <v>18672</v>
      </c>
      <c r="AI9933" t="s">
        <v>18673</v>
      </c>
      <c r="AJ9933" t="s">
        <v>18674</v>
      </c>
      <c r="AK9933" t="s">
        <v>2082</v>
      </c>
      <c r="AL9933" s="12">
        <v>45993.713194444441</v>
      </c>
    </row>
    <row r="9934" spans="1:39" ht="15" customHeight="1" x14ac:dyDescent="0.3">
      <c r="A9934" s="38" t="s">
        <v>22390</v>
      </c>
      <c r="B9934" t="s">
        <v>22391</v>
      </c>
      <c r="C9934" t="s">
        <v>2073</v>
      </c>
      <c r="D9934" t="s">
        <v>282</v>
      </c>
      <c r="E9934" t="s">
        <v>283</v>
      </c>
      <c r="H9934" t="s">
        <v>25636</v>
      </c>
      <c r="I9934" t="s">
        <v>22392</v>
      </c>
      <c r="J9934" t="s">
        <v>310</v>
      </c>
      <c r="K9934" t="s">
        <v>2075</v>
      </c>
      <c r="M9934" t="s">
        <v>290</v>
      </c>
      <c r="N9934" t="s">
        <v>295</v>
      </c>
      <c r="O9934" t="s">
        <v>2076</v>
      </c>
      <c r="Q9934" t="s">
        <v>344</v>
      </c>
      <c r="R9934" t="b">
        <v>0</v>
      </c>
      <c r="S9934" t="b">
        <v>0</v>
      </c>
      <c r="T9934" t="s">
        <v>426</v>
      </c>
      <c r="U9934">
        <v>1</v>
      </c>
      <c r="V9934" s="32" t="s">
        <v>22066</v>
      </c>
      <c r="W9934" t="s">
        <v>22067</v>
      </c>
      <c r="X9934" t="s">
        <v>282</v>
      </c>
      <c r="Y9934" t="s">
        <v>344</v>
      </c>
      <c r="Z9934" t="s">
        <v>284</v>
      </c>
      <c r="AB9934"/>
      <c r="AD9934" s="27" t="s">
        <v>2214</v>
      </c>
      <c r="AF9934" t="s">
        <v>290</v>
      </c>
      <c r="AH9934" t="s">
        <v>371</v>
      </c>
      <c r="AI9934" t="s">
        <v>3206</v>
      </c>
      <c r="AJ9934" t="s">
        <v>3207</v>
      </c>
      <c r="AK9934" t="s">
        <v>2082</v>
      </c>
      <c r="AL9934" s="12">
        <v>45329.436747685184</v>
      </c>
    </row>
    <row r="9935" spans="1:39" ht="15" customHeight="1" x14ac:dyDescent="0.3">
      <c r="A9935" s="38" t="s">
        <v>22390</v>
      </c>
      <c r="B9935" t="s">
        <v>22391</v>
      </c>
      <c r="C9935" t="s">
        <v>2073</v>
      </c>
      <c r="D9935" t="s">
        <v>282</v>
      </c>
      <c r="E9935" t="s">
        <v>283</v>
      </c>
      <c r="H9935" t="s">
        <v>25636</v>
      </c>
      <c r="I9935" t="s">
        <v>22392</v>
      </c>
      <c r="J9935" t="s">
        <v>310</v>
      </c>
      <c r="K9935" t="s">
        <v>2075</v>
      </c>
      <c r="M9935" t="s">
        <v>290</v>
      </c>
      <c r="N9935" t="s">
        <v>295</v>
      </c>
      <c r="O9935" t="s">
        <v>2076</v>
      </c>
      <c r="Q9935" t="s">
        <v>344</v>
      </c>
      <c r="R9935" t="b">
        <v>0</v>
      </c>
      <c r="S9935" t="b">
        <v>0</v>
      </c>
      <c r="T9935" t="s">
        <v>426</v>
      </c>
      <c r="U9935">
        <v>1</v>
      </c>
      <c r="V9935" s="32" t="s">
        <v>22064</v>
      </c>
      <c r="W9935" t="s">
        <v>22065</v>
      </c>
      <c r="X9935" t="s">
        <v>282</v>
      </c>
      <c r="Y9935" t="s">
        <v>344</v>
      </c>
      <c r="Z9935" t="s">
        <v>284</v>
      </c>
      <c r="AA9935" t="s">
        <v>283</v>
      </c>
      <c r="AB9935"/>
      <c r="AD9935" s="27" t="s">
        <v>2075</v>
      </c>
      <c r="AF9935" t="s">
        <v>290</v>
      </c>
      <c r="AH9935" t="s">
        <v>1943</v>
      </c>
      <c r="AI9935" t="s">
        <v>18677</v>
      </c>
      <c r="AJ9935" t="s">
        <v>18678</v>
      </c>
      <c r="AK9935" t="s">
        <v>2082</v>
      </c>
      <c r="AL9935" s="12">
        <v>45701.472222222219</v>
      </c>
    </row>
    <row r="9936" spans="1:39" ht="15" customHeight="1" x14ac:dyDescent="0.3">
      <c r="A9936" s="38" t="s">
        <v>22390</v>
      </c>
      <c r="B9936" t="s">
        <v>22391</v>
      </c>
      <c r="C9936" t="s">
        <v>2073</v>
      </c>
      <c r="D9936" t="s">
        <v>282</v>
      </c>
      <c r="E9936" t="s">
        <v>283</v>
      </c>
      <c r="H9936" t="s">
        <v>25636</v>
      </c>
      <c r="I9936" t="s">
        <v>22392</v>
      </c>
      <c r="J9936" t="s">
        <v>310</v>
      </c>
      <c r="K9936" t="s">
        <v>2075</v>
      </c>
      <c r="M9936" t="s">
        <v>290</v>
      </c>
      <c r="N9936" t="s">
        <v>295</v>
      </c>
      <c r="O9936" t="s">
        <v>2076</v>
      </c>
      <c r="R9936" t="b">
        <v>0</v>
      </c>
      <c r="S9936" t="b">
        <v>0</v>
      </c>
      <c r="T9936" t="s">
        <v>426</v>
      </c>
      <c r="U9936">
        <v>1</v>
      </c>
      <c r="V9936" s="32" t="s">
        <v>18679</v>
      </c>
      <c r="W9936" t="s">
        <v>18680</v>
      </c>
      <c r="X9936" t="s">
        <v>282</v>
      </c>
      <c r="Y9936" t="s">
        <v>311</v>
      </c>
      <c r="Z9936" t="s">
        <v>284</v>
      </c>
      <c r="AB9936"/>
      <c r="AD9936" s="27" t="s">
        <v>2075</v>
      </c>
      <c r="AF9936" t="s">
        <v>290</v>
      </c>
      <c r="AH9936" t="s">
        <v>18672</v>
      </c>
      <c r="AI9936" t="s">
        <v>18673</v>
      </c>
      <c r="AJ9936" t="s">
        <v>18674</v>
      </c>
      <c r="AK9936" t="s">
        <v>2082</v>
      </c>
      <c r="AL9936" s="12">
        <v>45993.713194444441</v>
      </c>
    </row>
    <row r="9937" spans="1:39" ht="15" customHeight="1" x14ac:dyDescent="0.3">
      <c r="A9937" s="38" t="s">
        <v>22159</v>
      </c>
      <c r="B9937" t="s">
        <v>22160</v>
      </c>
      <c r="C9937" t="s">
        <v>2073</v>
      </c>
      <c r="D9937" t="s">
        <v>282</v>
      </c>
      <c r="E9937" t="s">
        <v>283</v>
      </c>
      <c r="H9937" t="s">
        <v>25617</v>
      </c>
      <c r="I9937" t="s">
        <v>22161</v>
      </c>
      <c r="J9937" t="s">
        <v>310</v>
      </c>
      <c r="K9937" t="s">
        <v>2075</v>
      </c>
      <c r="M9937" t="s">
        <v>290</v>
      </c>
      <c r="N9937" t="s">
        <v>295</v>
      </c>
      <c r="Q9937" t="s">
        <v>344</v>
      </c>
      <c r="R9937" t="b">
        <v>0</v>
      </c>
      <c r="S9937" t="b">
        <v>0</v>
      </c>
      <c r="T9937" t="s">
        <v>426</v>
      </c>
      <c r="U9937">
        <v>1</v>
      </c>
      <c r="V9937" s="32" t="s">
        <v>22162</v>
      </c>
      <c r="W9937" t="s">
        <v>22163</v>
      </c>
      <c r="X9937" t="s">
        <v>282</v>
      </c>
      <c r="Y9937" t="s">
        <v>344</v>
      </c>
      <c r="Z9937" t="s">
        <v>284</v>
      </c>
      <c r="AA9937" t="s">
        <v>283</v>
      </c>
      <c r="AB9937"/>
      <c r="AD9937" s="27" t="s">
        <v>2075</v>
      </c>
      <c r="AF9937" t="s">
        <v>290</v>
      </c>
      <c r="AH9937" t="s">
        <v>18672</v>
      </c>
      <c r="AI9937" t="s">
        <v>18673</v>
      </c>
      <c r="AJ9937" t="s">
        <v>18674</v>
      </c>
      <c r="AK9937" t="s">
        <v>2082</v>
      </c>
      <c r="AL9937" s="12">
        <v>45965.461261574077</v>
      </c>
    </row>
    <row r="9938" spans="1:39" ht="15" customHeight="1" x14ac:dyDescent="0.3">
      <c r="A9938" s="38" t="s">
        <v>22159</v>
      </c>
      <c r="B9938" t="s">
        <v>22160</v>
      </c>
      <c r="C9938" t="s">
        <v>2073</v>
      </c>
      <c r="D9938" t="s">
        <v>282</v>
      </c>
      <c r="E9938" t="s">
        <v>283</v>
      </c>
      <c r="H9938" t="s">
        <v>25617</v>
      </c>
      <c r="I9938" t="s">
        <v>22161</v>
      </c>
      <c r="J9938" t="s">
        <v>310</v>
      </c>
      <c r="K9938" t="s">
        <v>2075</v>
      </c>
      <c r="M9938" t="s">
        <v>290</v>
      </c>
      <c r="N9938" t="s">
        <v>295</v>
      </c>
      <c r="R9938" t="b">
        <v>0</v>
      </c>
      <c r="S9938" t="b">
        <v>0</v>
      </c>
      <c r="T9938" t="s">
        <v>426</v>
      </c>
      <c r="U9938">
        <v>1</v>
      </c>
      <c r="V9938" s="32" t="s">
        <v>22164</v>
      </c>
      <c r="W9938" t="s">
        <v>22165</v>
      </c>
      <c r="X9938" t="s">
        <v>282</v>
      </c>
      <c r="Y9938" t="s">
        <v>311</v>
      </c>
      <c r="Z9938" t="s">
        <v>284</v>
      </c>
      <c r="AB9938"/>
      <c r="AD9938" s="27" t="s">
        <v>2094</v>
      </c>
      <c r="AF9938" t="s">
        <v>290</v>
      </c>
      <c r="AH9938" t="s">
        <v>18672</v>
      </c>
      <c r="AI9938" t="s">
        <v>18673</v>
      </c>
      <c r="AJ9938" t="s">
        <v>18674</v>
      </c>
      <c r="AK9938" t="s">
        <v>2082</v>
      </c>
      <c r="AL9938" s="12">
        <v>45965.462824074071</v>
      </c>
      <c r="AM9938" t="s">
        <v>291</v>
      </c>
    </row>
    <row r="9939" spans="1:39" ht="15" customHeight="1" x14ac:dyDescent="0.3">
      <c r="A9939" s="38" t="s">
        <v>22159</v>
      </c>
      <c r="B9939" t="s">
        <v>22160</v>
      </c>
      <c r="C9939" t="s">
        <v>2073</v>
      </c>
      <c r="D9939" t="s">
        <v>282</v>
      </c>
      <c r="E9939" t="s">
        <v>283</v>
      </c>
      <c r="H9939" t="s">
        <v>25617</v>
      </c>
      <c r="I9939" t="s">
        <v>22161</v>
      </c>
      <c r="J9939" t="s">
        <v>310</v>
      </c>
      <c r="K9939" t="s">
        <v>2075</v>
      </c>
      <c r="M9939" t="s">
        <v>290</v>
      </c>
      <c r="N9939" t="s">
        <v>295</v>
      </c>
      <c r="R9939" t="b">
        <v>0</v>
      </c>
      <c r="S9939" t="b">
        <v>0</v>
      </c>
      <c r="T9939" t="s">
        <v>426</v>
      </c>
      <c r="U9939">
        <v>1</v>
      </c>
      <c r="V9939" s="32" t="s">
        <v>18679</v>
      </c>
      <c r="W9939" t="s">
        <v>18680</v>
      </c>
      <c r="X9939" t="s">
        <v>282</v>
      </c>
      <c r="Y9939" t="s">
        <v>311</v>
      </c>
      <c r="Z9939" t="s">
        <v>284</v>
      </c>
      <c r="AB9939"/>
      <c r="AD9939" s="27" t="s">
        <v>2075</v>
      </c>
      <c r="AF9939" t="s">
        <v>290</v>
      </c>
      <c r="AH9939" t="s">
        <v>18672</v>
      </c>
      <c r="AI9939" t="s">
        <v>18673</v>
      </c>
      <c r="AJ9939" t="s">
        <v>18674</v>
      </c>
      <c r="AK9939" t="s">
        <v>2082</v>
      </c>
      <c r="AL9939" s="12">
        <v>45993.713194444441</v>
      </c>
    </row>
    <row r="9940" spans="1:39" ht="15" customHeight="1" x14ac:dyDescent="0.3">
      <c r="A9940" s="38" t="s">
        <v>22172</v>
      </c>
      <c r="B9940" t="s">
        <v>22173</v>
      </c>
      <c r="C9940" t="s">
        <v>2073</v>
      </c>
      <c r="D9940" t="s">
        <v>282</v>
      </c>
      <c r="E9940" t="s">
        <v>283</v>
      </c>
      <c r="H9940" t="s">
        <v>25634</v>
      </c>
      <c r="I9940" t="s">
        <v>22174</v>
      </c>
      <c r="J9940" t="s">
        <v>310</v>
      </c>
      <c r="K9940" t="s">
        <v>2075</v>
      </c>
      <c r="M9940" t="s">
        <v>290</v>
      </c>
      <c r="N9940" t="s">
        <v>295</v>
      </c>
      <c r="Q9940" t="s">
        <v>344</v>
      </c>
      <c r="R9940" t="b">
        <v>0</v>
      </c>
      <c r="S9940" t="b">
        <v>0</v>
      </c>
      <c r="T9940" t="s">
        <v>426</v>
      </c>
      <c r="U9940">
        <v>1</v>
      </c>
      <c r="V9940" s="32" t="s">
        <v>22162</v>
      </c>
      <c r="W9940" t="s">
        <v>22163</v>
      </c>
      <c r="X9940" t="s">
        <v>282</v>
      </c>
      <c r="Y9940" t="s">
        <v>344</v>
      </c>
      <c r="Z9940" t="s">
        <v>284</v>
      </c>
      <c r="AA9940" t="s">
        <v>283</v>
      </c>
      <c r="AB9940"/>
      <c r="AD9940" s="27" t="s">
        <v>2075</v>
      </c>
      <c r="AF9940" t="s">
        <v>290</v>
      </c>
      <c r="AH9940" t="s">
        <v>18672</v>
      </c>
      <c r="AI9940" t="s">
        <v>18673</v>
      </c>
      <c r="AJ9940" t="s">
        <v>18674</v>
      </c>
      <c r="AK9940" t="s">
        <v>2082</v>
      </c>
      <c r="AL9940" s="12">
        <v>45965.461261574077</v>
      </c>
    </row>
    <row r="9941" spans="1:39" ht="15" customHeight="1" x14ac:dyDescent="0.3">
      <c r="A9941" s="38" t="s">
        <v>22172</v>
      </c>
      <c r="B9941" t="s">
        <v>22173</v>
      </c>
      <c r="C9941" t="s">
        <v>2073</v>
      </c>
      <c r="D9941" t="s">
        <v>282</v>
      </c>
      <c r="E9941" t="s">
        <v>283</v>
      </c>
      <c r="H9941" t="s">
        <v>25634</v>
      </c>
      <c r="I9941" t="s">
        <v>22174</v>
      </c>
      <c r="J9941" t="s">
        <v>310</v>
      </c>
      <c r="K9941" t="s">
        <v>2075</v>
      </c>
      <c r="M9941" t="s">
        <v>290</v>
      </c>
      <c r="N9941" t="s">
        <v>295</v>
      </c>
      <c r="R9941" t="b">
        <v>0</v>
      </c>
      <c r="S9941" t="b">
        <v>0</v>
      </c>
      <c r="T9941" t="s">
        <v>426</v>
      </c>
      <c r="U9941">
        <v>1</v>
      </c>
      <c r="V9941" s="32" t="s">
        <v>22164</v>
      </c>
      <c r="W9941" t="s">
        <v>22165</v>
      </c>
      <c r="X9941" t="s">
        <v>282</v>
      </c>
      <c r="Y9941" t="s">
        <v>311</v>
      </c>
      <c r="Z9941" t="s">
        <v>284</v>
      </c>
      <c r="AB9941"/>
      <c r="AD9941" s="27" t="s">
        <v>2094</v>
      </c>
      <c r="AF9941" t="s">
        <v>290</v>
      </c>
      <c r="AH9941" t="s">
        <v>18672</v>
      </c>
      <c r="AI9941" t="s">
        <v>18673</v>
      </c>
      <c r="AJ9941" t="s">
        <v>18674</v>
      </c>
      <c r="AK9941" t="s">
        <v>2082</v>
      </c>
      <c r="AL9941" s="12">
        <v>45965.462824074071</v>
      </c>
      <c r="AM9941" t="s">
        <v>291</v>
      </c>
    </row>
    <row r="9942" spans="1:39" ht="15" customHeight="1" x14ac:dyDescent="0.3">
      <c r="A9942" s="38" t="s">
        <v>22172</v>
      </c>
      <c r="B9942" t="s">
        <v>22173</v>
      </c>
      <c r="C9942" t="s">
        <v>2073</v>
      </c>
      <c r="D9942" t="s">
        <v>282</v>
      </c>
      <c r="E9942" t="s">
        <v>283</v>
      </c>
      <c r="H9942" t="s">
        <v>25634</v>
      </c>
      <c r="I9942" t="s">
        <v>22174</v>
      </c>
      <c r="J9942" t="s">
        <v>310</v>
      </c>
      <c r="K9942" t="s">
        <v>2075</v>
      </c>
      <c r="M9942" t="s">
        <v>290</v>
      </c>
      <c r="N9942" t="s">
        <v>295</v>
      </c>
      <c r="R9942" t="b">
        <v>0</v>
      </c>
      <c r="S9942" t="b">
        <v>0</v>
      </c>
      <c r="T9942" t="s">
        <v>426</v>
      </c>
      <c r="U9942">
        <v>1</v>
      </c>
      <c r="V9942" s="32" t="s">
        <v>18679</v>
      </c>
      <c r="W9942" t="s">
        <v>18680</v>
      </c>
      <c r="X9942" t="s">
        <v>282</v>
      </c>
      <c r="Y9942" t="s">
        <v>311</v>
      </c>
      <c r="Z9942" t="s">
        <v>284</v>
      </c>
      <c r="AB9942"/>
      <c r="AD9942" s="27" t="s">
        <v>2075</v>
      </c>
      <c r="AF9942" t="s">
        <v>290</v>
      </c>
      <c r="AH9942" t="s">
        <v>18672</v>
      </c>
      <c r="AI9942" t="s">
        <v>18673</v>
      </c>
      <c r="AJ9942" t="s">
        <v>18674</v>
      </c>
      <c r="AK9942" t="s">
        <v>2082</v>
      </c>
      <c r="AL9942" s="12">
        <v>45993.713194444441</v>
      </c>
    </row>
    <row r="9943" spans="1:39" ht="15" customHeight="1" x14ac:dyDescent="0.3">
      <c r="A9943" s="38" t="s">
        <v>19654</v>
      </c>
      <c r="B9943" t="s">
        <v>19655</v>
      </c>
      <c r="C9943" t="s">
        <v>2073</v>
      </c>
      <c r="D9943" t="s">
        <v>282</v>
      </c>
      <c r="E9943" t="s">
        <v>283</v>
      </c>
      <c r="H9943" t="s">
        <v>293</v>
      </c>
      <c r="I9943" t="s">
        <v>19656</v>
      </c>
      <c r="J9943" t="s">
        <v>310</v>
      </c>
      <c r="K9943" t="s">
        <v>2075</v>
      </c>
      <c r="M9943" t="s">
        <v>343</v>
      </c>
      <c r="N9943" t="s">
        <v>345</v>
      </c>
      <c r="O9943" t="s">
        <v>2076</v>
      </c>
      <c r="Q9943" t="s">
        <v>344</v>
      </c>
      <c r="R9943" t="b">
        <v>0</v>
      </c>
      <c r="S9943" t="b">
        <v>0</v>
      </c>
      <c r="T9943" t="s">
        <v>426</v>
      </c>
      <c r="U9943">
        <v>1</v>
      </c>
      <c r="V9943" s="32" t="s">
        <v>7803</v>
      </c>
      <c r="W9943" t="s">
        <v>7804</v>
      </c>
      <c r="X9943" t="s">
        <v>282</v>
      </c>
      <c r="Y9943" t="s">
        <v>344</v>
      </c>
      <c r="Z9943" t="s">
        <v>284</v>
      </c>
      <c r="AA9943" t="s">
        <v>283</v>
      </c>
      <c r="AB9943"/>
      <c r="AD9943" s="27" t="s">
        <v>2079</v>
      </c>
      <c r="AF9943" t="s">
        <v>290</v>
      </c>
      <c r="AH9943" t="s">
        <v>2012</v>
      </c>
      <c r="AI9943" t="s">
        <v>2121</v>
      </c>
      <c r="AJ9943" t="s">
        <v>2122</v>
      </c>
      <c r="AK9943" t="s">
        <v>2082</v>
      </c>
      <c r="AL9943" s="12">
        <v>45883.514305555553</v>
      </c>
    </row>
    <row r="9944" spans="1:39" ht="15" customHeight="1" x14ac:dyDescent="0.3">
      <c r="A9944" s="38" t="s">
        <v>19654</v>
      </c>
      <c r="B9944" t="s">
        <v>19655</v>
      </c>
      <c r="C9944" t="s">
        <v>2073</v>
      </c>
      <c r="D9944" t="s">
        <v>282</v>
      </c>
      <c r="E9944" t="s">
        <v>283</v>
      </c>
      <c r="H9944" t="s">
        <v>293</v>
      </c>
      <c r="I9944" t="s">
        <v>19656</v>
      </c>
      <c r="J9944" t="s">
        <v>310</v>
      </c>
      <c r="K9944" t="s">
        <v>2075</v>
      </c>
      <c r="M9944" t="s">
        <v>343</v>
      </c>
      <c r="N9944" t="s">
        <v>345</v>
      </c>
      <c r="O9944" t="s">
        <v>2076</v>
      </c>
      <c r="Q9944" t="s">
        <v>344</v>
      </c>
      <c r="R9944" t="b">
        <v>0</v>
      </c>
      <c r="S9944" t="b">
        <v>0</v>
      </c>
      <c r="T9944" t="s">
        <v>426</v>
      </c>
      <c r="U9944">
        <v>1</v>
      </c>
      <c r="V9944" s="32" t="s">
        <v>7807</v>
      </c>
      <c r="W9944" t="s">
        <v>7804</v>
      </c>
      <c r="X9944" t="s">
        <v>282</v>
      </c>
      <c r="Y9944" t="s">
        <v>344</v>
      </c>
      <c r="Z9944" t="s">
        <v>284</v>
      </c>
      <c r="AA9944" t="s">
        <v>283</v>
      </c>
      <c r="AB9944"/>
      <c r="AD9944" s="27" t="s">
        <v>3330</v>
      </c>
      <c r="AF9944" t="s">
        <v>285</v>
      </c>
      <c r="AH9944" t="s">
        <v>2016</v>
      </c>
      <c r="AI9944" t="s">
        <v>2088</v>
      </c>
      <c r="AJ9944" t="s">
        <v>2089</v>
      </c>
      <c r="AK9944" t="s">
        <v>2082</v>
      </c>
      <c r="AL9944" s="12">
        <v>45849.504907407405</v>
      </c>
    </row>
    <row r="9945" spans="1:39" ht="15" customHeight="1" x14ac:dyDescent="0.3">
      <c r="A9945" s="38" t="s">
        <v>19654</v>
      </c>
      <c r="B9945" t="s">
        <v>19655</v>
      </c>
      <c r="C9945" t="s">
        <v>2073</v>
      </c>
      <c r="D9945" t="s">
        <v>282</v>
      </c>
      <c r="E9945" t="s">
        <v>283</v>
      </c>
      <c r="H9945" t="s">
        <v>293</v>
      </c>
      <c r="I9945" t="s">
        <v>19656</v>
      </c>
      <c r="J9945" t="s">
        <v>310</v>
      </c>
      <c r="K9945" t="s">
        <v>2075</v>
      </c>
      <c r="M9945" t="s">
        <v>343</v>
      </c>
      <c r="N9945" t="s">
        <v>345</v>
      </c>
      <c r="O9945" t="s">
        <v>2076</v>
      </c>
      <c r="R9945" t="b">
        <v>0</v>
      </c>
      <c r="S9945" t="b">
        <v>0</v>
      </c>
      <c r="T9945" t="s">
        <v>426</v>
      </c>
      <c r="U9945">
        <v>1</v>
      </c>
      <c r="V9945" s="32" t="s">
        <v>7805</v>
      </c>
      <c r="W9945" t="s">
        <v>7806</v>
      </c>
      <c r="X9945" t="s">
        <v>282</v>
      </c>
      <c r="Y9945" t="s">
        <v>311</v>
      </c>
      <c r="Z9945" t="s">
        <v>284</v>
      </c>
      <c r="AA9945" t="s">
        <v>283</v>
      </c>
      <c r="AB9945"/>
      <c r="AD9945" s="27" t="s">
        <v>2075</v>
      </c>
      <c r="AF9945" t="s">
        <v>290</v>
      </c>
      <c r="AH9945" t="s">
        <v>2012</v>
      </c>
      <c r="AI9945" t="s">
        <v>2121</v>
      </c>
      <c r="AJ9945" t="s">
        <v>2122</v>
      </c>
      <c r="AK9945" t="s">
        <v>2082</v>
      </c>
      <c r="AL9945" s="12">
        <v>45885.140405092592</v>
      </c>
      <c r="AM9945" t="s">
        <v>291</v>
      </c>
    </row>
    <row r="9946" spans="1:39" ht="15" customHeight="1" x14ac:dyDescent="0.3">
      <c r="A9946" s="38" t="s">
        <v>19657</v>
      </c>
      <c r="B9946" t="s">
        <v>19658</v>
      </c>
      <c r="C9946" t="s">
        <v>2073</v>
      </c>
      <c r="D9946" t="s">
        <v>282</v>
      </c>
      <c r="E9946" t="s">
        <v>283</v>
      </c>
      <c r="H9946" t="s">
        <v>293</v>
      </c>
      <c r="I9946" t="s">
        <v>19659</v>
      </c>
      <c r="J9946" t="s">
        <v>310</v>
      </c>
      <c r="K9946" t="s">
        <v>2075</v>
      </c>
      <c r="M9946" t="s">
        <v>290</v>
      </c>
      <c r="O9946" t="s">
        <v>2076</v>
      </c>
      <c r="Q9946" t="s">
        <v>344</v>
      </c>
      <c r="R9946" t="b">
        <v>0</v>
      </c>
      <c r="S9946" t="b">
        <v>0</v>
      </c>
      <c r="T9946" t="s">
        <v>426</v>
      </c>
      <c r="U9946">
        <v>1</v>
      </c>
      <c r="V9946" s="32" t="s">
        <v>7803</v>
      </c>
      <c r="W9946" t="s">
        <v>7804</v>
      </c>
      <c r="X9946" t="s">
        <v>282</v>
      </c>
      <c r="Y9946" t="s">
        <v>344</v>
      </c>
      <c r="Z9946" t="s">
        <v>284</v>
      </c>
      <c r="AA9946" t="s">
        <v>283</v>
      </c>
      <c r="AB9946"/>
      <c r="AD9946" s="27" t="s">
        <v>2079</v>
      </c>
      <c r="AF9946" t="s">
        <v>290</v>
      </c>
      <c r="AH9946" t="s">
        <v>2012</v>
      </c>
      <c r="AI9946" t="s">
        <v>2121</v>
      </c>
      <c r="AJ9946" t="s">
        <v>2122</v>
      </c>
      <c r="AK9946" t="s">
        <v>2082</v>
      </c>
      <c r="AL9946" s="12">
        <v>45883.514305555553</v>
      </c>
    </row>
    <row r="9947" spans="1:39" ht="15" customHeight="1" x14ac:dyDescent="0.3">
      <c r="A9947" s="38" t="s">
        <v>19657</v>
      </c>
      <c r="B9947" t="s">
        <v>19658</v>
      </c>
      <c r="C9947" t="s">
        <v>2073</v>
      </c>
      <c r="D9947" t="s">
        <v>282</v>
      </c>
      <c r="E9947" t="s">
        <v>283</v>
      </c>
      <c r="H9947" t="s">
        <v>293</v>
      </c>
      <c r="I9947" t="s">
        <v>19659</v>
      </c>
      <c r="J9947" t="s">
        <v>310</v>
      </c>
      <c r="K9947" t="s">
        <v>2075</v>
      </c>
      <c r="M9947" t="s">
        <v>290</v>
      </c>
      <c r="O9947" t="s">
        <v>2076</v>
      </c>
      <c r="Q9947" t="s">
        <v>344</v>
      </c>
      <c r="R9947" t="b">
        <v>0</v>
      </c>
      <c r="S9947" t="b">
        <v>0</v>
      </c>
      <c r="T9947" t="s">
        <v>426</v>
      </c>
      <c r="U9947">
        <v>1</v>
      </c>
      <c r="V9947" s="32" t="s">
        <v>7807</v>
      </c>
      <c r="W9947" t="s">
        <v>7804</v>
      </c>
      <c r="X9947" t="s">
        <v>282</v>
      </c>
      <c r="Y9947" t="s">
        <v>344</v>
      </c>
      <c r="Z9947" t="s">
        <v>284</v>
      </c>
      <c r="AA9947" t="s">
        <v>283</v>
      </c>
      <c r="AB9947"/>
      <c r="AD9947" s="27" t="s">
        <v>3330</v>
      </c>
      <c r="AF9947" t="s">
        <v>285</v>
      </c>
      <c r="AH9947" t="s">
        <v>2016</v>
      </c>
      <c r="AI9947" t="s">
        <v>2088</v>
      </c>
      <c r="AJ9947" t="s">
        <v>2089</v>
      </c>
      <c r="AK9947" t="s">
        <v>2082</v>
      </c>
      <c r="AL9947" s="12">
        <v>45849.504907407405</v>
      </c>
    </row>
    <row r="9948" spans="1:39" ht="15" customHeight="1" x14ac:dyDescent="0.3">
      <c r="A9948" s="38" t="s">
        <v>19657</v>
      </c>
      <c r="B9948" t="s">
        <v>19658</v>
      </c>
      <c r="C9948" t="s">
        <v>2073</v>
      </c>
      <c r="D9948" t="s">
        <v>282</v>
      </c>
      <c r="E9948" t="s">
        <v>283</v>
      </c>
      <c r="H9948" t="s">
        <v>293</v>
      </c>
      <c r="I9948" t="s">
        <v>19659</v>
      </c>
      <c r="J9948" t="s">
        <v>310</v>
      </c>
      <c r="K9948" t="s">
        <v>2075</v>
      </c>
      <c r="M9948" t="s">
        <v>290</v>
      </c>
      <c r="O9948" t="s">
        <v>2076</v>
      </c>
      <c r="R9948" t="b">
        <v>0</v>
      </c>
      <c r="S9948" t="b">
        <v>0</v>
      </c>
      <c r="T9948" t="s">
        <v>426</v>
      </c>
      <c r="U9948">
        <v>1</v>
      </c>
      <c r="V9948" s="32" t="s">
        <v>7805</v>
      </c>
      <c r="W9948" t="s">
        <v>7806</v>
      </c>
      <c r="X9948" t="s">
        <v>282</v>
      </c>
      <c r="Y9948" t="s">
        <v>311</v>
      </c>
      <c r="Z9948" t="s">
        <v>284</v>
      </c>
      <c r="AA9948" t="s">
        <v>283</v>
      </c>
      <c r="AB9948"/>
      <c r="AD9948" s="27" t="s">
        <v>2075</v>
      </c>
      <c r="AF9948" t="s">
        <v>290</v>
      </c>
      <c r="AH9948" t="s">
        <v>2012</v>
      </c>
      <c r="AI9948" t="s">
        <v>2121</v>
      </c>
      <c r="AJ9948" t="s">
        <v>2122</v>
      </c>
      <c r="AK9948" t="s">
        <v>2082</v>
      </c>
      <c r="AL9948" s="12">
        <v>45885.140405092592</v>
      </c>
      <c r="AM9948" t="s">
        <v>291</v>
      </c>
    </row>
    <row r="9949" spans="1:39" ht="15" customHeight="1" x14ac:dyDescent="0.3">
      <c r="A9949" s="38" t="s">
        <v>20799</v>
      </c>
      <c r="B9949" t="s">
        <v>3036</v>
      </c>
      <c r="C9949" t="s">
        <v>2073</v>
      </c>
      <c r="D9949" t="s">
        <v>282</v>
      </c>
      <c r="E9949" t="s">
        <v>319</v>
      </c>
      <c r="H9949" t="s">
        <v>298</v>
      </c>
      <c r="I9949" t="s">
        <v>20800</v>
      </c>
      <c r="J9949" t="s">
        <v>284</v>
      </c>
      <c r="K9949" t="s">
        <v>2075</v>
      </c>
      <c r="M9949" t="s">
        <v>294</v>
      </c>
      <c r="N9949" t="s">
        <v>295</v>
      </c>
      <c r="O9949" t="s">
        <v>2076</v>
      </c>
      <c r="Q9949" t="s">
        <v>344</v>
      </c>
      <c r="R9949" t="b">
        <v>0</v>
      </c>
      <c r="S9949" t="b">
        <v>0</v>
      </c>
      <c r="T9949" t="s">
        <v>426</v>
      </c>
      <c r="U9949">
        <v>1</v>
      </c>
      <c r="V9949" s="32" t="s">
        <v>4301</v>
      </c>
      <c r="W9949" t="s">
        <v>4302</v>
      </c>
      <c r="X9949" t="s">
        <v>282</v>
      </c>
      <c r="Y9949" t="s">
        <v>344</v>
      </c>
      <c r="Z9949" t="s">
        <v>284</v>
      </c>
      <c r="AA9949" t="s">
        <v>319</v>
      </c>
      <c r="AB9949"/>
      <c r="AD9949" s="27" t="s">
        <v>2079</v>
      </c>
      <c r="AF9949" t="s">
        <v>290</v>
      </c>
      <c r="AH9949" t="s">
        <v>2169</v>
      </c>
      <c r="AI9949" t="s">
        <v>2170</v>
      </c>
      <c r="AJ9949" t="s">
        <v>2171</v>
      </c>
      <c r="AK9949" t="s">
        <v>2082</v>
      </c>
      <c r="AL9949" s="12">
        <v>46000.461689814816</v>
      </c>
    </row>
    <row r="9950" spans="1:39" ht="15" customHeight="1" x14ac:dyDescent="0.3">
      <c r="A9950" s="38" t="s">
        <v>20799</v>
      </c>
      <c r="B9950" t="s">
        <v>3036</v>
      </c>
      <c r="C9950" t="s">
        <v>2073</v>
      </c>
      <c r="D9950" t="s">
        <v>282</v>
      </c>
      <c r="E9950" t="s">
        <v>319</v>
      </c>
      <c r="H9950" t="s">
        <v>298</v>
      </c>
      <c r="I9950" t="s">
        <v>20800</v>
      </c>
      <c r="J9950" t="s">
        <v>284</v>
      </c>
      <c r="K9950" t="s">
        <v>2075</v>
      </c>
      <c r="M9950" t="s">
        <v>294</v>
      </c>
      <c r="N9950" t="s">
        <v>295</v>
      </c>
      <c r="O9950" t="s">
        <v>2076</v>
      </c>
      <c r="R9950" t="b">
        <v>0</v>
      </c>
      <c r="S9950" t="b">
        <v>0</v>
      </c>
      <c r="T9950" t="s">
        <v>426</v>
      </c>
      <c r="U9950">
        <v>1</v>
      </c>
      <c r="V9950" s="32" t="s">
        <v>4299</v>
      </c>
      <c r="W9950" t="s">
        <v>4300</v>
      </c>
      <c r="X9950" t="s">
        <v>282</v>
      </c>
      <c r="Y9950" t="s">
        <v>311</v>
      </c>
      <c r="Z9950" t="s">
        <v>284</v>
      </c>
      <c r="AB9950"/>
      <c r="AD9950" s="27" t="s">
        <v>2075</v>
      </c>
      <c r="AF9950" t="s">
        <v>290</v>
      </c>
      <c r="AH9950" t="s">
        <v>2169</v>
      </c>
      <c r="AI9950" t="s">
        <v>2170</v>
      </c>
      <c r="AJ9950" t="s">
        <v>2171</v>
      </c>
      <c r="AK9950" t="s">
        <v>2082</v>
      </c>
      <c r="AL9950" s="12">
        <v>46007.659375000003</v>
      </c>
      <c r="AM9950" t="s">
        <v>291</v>
      </c>
    </row>
    <row r="9951" spans="1:39" ht="15" customHeight="1" x14ac:dyDescent="0.3">
      <c r="A9951" s="38" t="s">
        <v>20799</v>
      </c>
      <c r="B9951" t="s">
        <v>3036</v>
      </c>
      <c r="C9951" t="s">
        <v>2073</v>
      </c>
      <c r="D9951" t="s">
        <v>282</v>
      </c>
      <c r="E9951" t="s">
        <v>319</v>
      </c>
      <c r="H9951" t="s">
        <v>298</v>
      </c>
      <c r="I9951" t="s">
        <v>20800</v>
      </c>
      <c r="J9951" t="s">
        <v>284</v>
      </c>
      <c r="K9951" t="s">
        <v>2075</v>
      </c>
      <c r="M9951" t="s">
        <v>294</v>
      </c>
      <c r="N9951" t="s">
        <v>295</v>
      </c>
      <c r="O9951" t="s">
        <v>2076</v>
      </c>
      <c r="Q9951" t="s">
        <v>344</v>
      </c>
      <c r="R9951" t="b">
        <v>0</v>
      </c>
      <c r="S9951" t="b">
        <v>0</v>
      </c>
      <c r="T9951" t="s">
        <v>426</v>
      </c>
      <c r="U9951">
        <v>1</v>
      </c>
      <c r="V9951" s="32" t="s">
        <v>8518</v>
      </c>
      <c r="W9951" t="s">
        <v>8519</v>
      </c>
      <c r="X9951" t="s">
        <v>282</v>
      </c>
      <c r="Y9951" t="s">
        <v>344</v>
      </c>
      <c r="Z9951" t="s">
        <v>284</v>
      </c>
      <c r="AB9951"/>
      <c r="AD9951" s="27" t="s">
        <v>4539</v>
      </c>
      <c r="AF9951" t="s">
        <v>290</v>
      </c>
      <c r="AH9951" t="s">
        <v>2012</v>
      </c>
      <c r="AI9951" t="s">
        <v>2121</v>
      </c>
      <c r="AJ9951" t="s">
        <v>2122</v>
      </c>
      <c r="AK9951" t="s">
        <v>2082</v>
      </c>
      <c r="AL9951" s="12">
        <v>45881.3518287037</v>
      </c>
    </row>
    <row r="9952" spans="1:39" ht="15" customHeight="1" x14ac:dyDescent="0.3">
      <c r="A9952" s="38" t="s">
        <v>21612</v>
      </c>
      <c r="B9952" t="s">
        <v>21613</v>
      </c>
      <c r="C9952" t="s">
        <v>2212</v>
      </c>
      <c r="D9952" t="s">
        <v>282</v>
      </c>
      <c r="G9952" t="s">
        <v>303</v>
      </c>
      <c r="I9952" t="s">
        <v>21614</v>
      </c>
      <c r="J9952" t="s">
        <v>329</v>
      </c>
      <c r="K9952" t="s">
        <v>2075</v>
      </c>
      <c r="L9952" t="s">
        <v>26030</v>
      </c>
      <c r="M9952" t="s">
        <v>338</v>
      </c>
      <c r="Q9952" t="s">
        <v>305</v>
      </c>
      <c r="R9952" t="b">
        <v>0</v>
      </c>
      <c r="S9952" t="b">
        <v>0</v>
      </c>
      <c r="T9952" t="s">
        <v>426</v>
      </c>
      <c r="U9952">
        <v>1</v>
      </c>
      <c r="V9952" s="32" t="s">
        <v>21615</v>
      </c>
      <c r="W9952" t="s">
        <v>21616</v>
      </c>
      <c r="X9952" t="s">
        <v>282</v>
      </c>
      <c r="Y9952" t="s">
        <v>305</v>
      </c>
      <c r="Z9952" t="s">
        <v>329</v>
      </c>
      <c r="AA9952" t="s">
        <v>302</v>
      </c>
      <c r="AB9952"/>
      <c r="AD9952" s="27" t="s">
        <v>2075</v>
      </c>
      <c r="AE9952" t="s">
        <v>347</v>
      </c>
      <c r="AF9952" t="s">
        <v>338</v>
      </c>
      <c r="AH9952" t="s">
        <v>1999</v>
      </c>
      <c r="AI9952" t="s">
        <v>2217</v>
      </c>
      <c r="AJ9952" t="s">
        <v>2218</v>
      </c>
      <c r="AK9952" t="s">
        <v>2082</v>
      </c>
      <c r="AL9952" s="12">
        <v>45881.764004629629</v>
      </c>
      <c r="AM9952" t="s">
        <v>309</v>
      </c>
    </row>
    <row r="9953" spans="1:39" ht="15" customHeight="1" x14ac:dyDescent="0.3">
      <c r="A9953" s="38" t="s">
        <v>21290</v>
      </c>
      <c r="B9953" t="s">
        <v>21291</v>
      </c>
      <c r="C9953" t="s">
        <v>2073</v>
      </c>
      <c r="D9953" t="s">
        <v>282</v>
      </c>
      <c r="E9953" t="s">
        <v>319</v>
      </c>
      <c r="H9953" t="s">
        <v>293</v>
      </c>
      <c r="I9953" t="s">
        <v>21292</v>
      </c>
      <c r="K9953" t="s">
        <v>2094</v>
      </c>
      <c r="M9953" t="s">
        <v>294</v>
      </c>
      <c r="N9953" t="s">
        <v>295</v>
      </c>
      <c r="Q9953" t="s">
        <v>344</v>
      </c>
      <c r="R9953" t="b">
        <v>0</v>
      </c>
      <c r="S9953" t="b">
        <v>0</v>
      </c>
      <c r="T9953" t="s">
        <v>426</v>
      </c>
      <c r="U9953">
        <v>1</v>
      </c>
      <c r="V9953" s="32" t="s">
        <v>7890</v>
      </c>
      <c r="W9953" t="s">
        <v>7891</v>
      </c>
      <c r="X9953" t="s">
        <v>282</v>
      </c>
      <c r="Y9953" t="s">
        <v>344</v>
      </c>
      <c r="Z9953" t="s">
        <v>310</v>
      </c>
      <c r="AA9953" t="s">
        <v>319</v>
      </c>
      <c r="AB9953"/>
      <c r="AD9953" s="27" t="s">
        <v>2094</v>
      </c>
      <c r="AF9953" t="s">
        <v>294</v>
      </c>
      <c r="AH9953" t="s">
        <v>2012</v>
      </c>
      <c r="AI9953" t="s">
        <v>2121</v>
      </c>
      <c r="AJ9953" t="s">
        <v>2122</v>
      </c>
      <c r="AK9953" t="s">
        <v>2082</v>
      </c>
      <c r="AL9953" s="12">
        <v>45883.286400462966</v>
      </c>
    </row>
    <row r="9954" spans="1:39" ht="15" customHeight="1" x14ac:dyDescent="0.3">
      <c r="A9954" s="38" t="s">
        <v>21290</v>
      </c>
      <c r="B9954" t="s">
        <v>21291</v>
      </c>
      <c r="C9954" t="s">
        <v>2073</v>
      </c>
      <c r="D9954" t="s">
        <v>282</v>
      </c>
      <c r="E9954" t="s">
        <v>319</v>
      </c>
      <c r="H9954" t="s">
        <v>293</v>
      </c>
      <c r="I9954" t="s">
        <v>21292</v>
      </c>
      <c r="K9954" t="s">
        <v>2094</v>
      </c>
      <c r="M9954" t="s">
        <v>294</v>
      </c>
      <c r="N9954" t="s">
        <v>295</v>
      </c>
      <c r="R9954" t="b">
        <v>0</v>
      </c>
      <c r="S9954" t="b">
        <v>0</v>
      </c>
      <c r="T9954" t="s">
        <v>426</v>
      </c>
      <c r="U9954">
        <v>1</v>
      </c>
      <c r="V9954" s="32" t="s">
        <v>7865</v>
      </c>
      <c r="W9954" t="s">
        <v>7866</v>
      </c>
      <c r="X9954" t="s">
        <v>282</v>
      </c>
      <c r="Y9954" t="s">
        <v>311</v>
      </c>
      <c r="Z9954" t="s">
        <v>284</v>
      </c>
      <c r="AB9954"/>
      <c r="AD9954" s="27" t="s">
        <v>2075</v>
      </c>
      <c r="AF9954" t="s">
        <v>290</v>
      </c>
      <c r="AH9954" t="s">
        <v>2006</v>
      </c>
      <c r="AI9954" t="s">
        <v>2114</v>
      </c>
      <c r="AJ9954" t="s">
        <v>2115</v>
      </c>
      <c r="AK9954" t="s">
        <v>2082</v>
      </c>
      <c r="AL9954" s="12">
        <v>45774.193680555552</v>
      </c>
    </row>
    <row r="9955" spans="1:39" ht="15" customHeight="1" x14ac:dyDescent="0.3">
      <c r="A9955" s="38" t="s">
        <v>21296</v>
      </c>
      <c r="B9955" t="s">
        <v>21297</v>
      </c>
      <c r="C9955" t="s">
        <v>2073</v>
      </c>
      <c r="D9955" t="s">
        <v>282</v>
      </c>
      <c r="E9955" t="s">
        <v>319</v>
      </c>
      <c r="H9955" t="s">
        <v>293</v>
      </c>
      <c r="I9955" t="s">
        <v>21298</v>
      </c>
      <c r="K9955" t="s">
        <v>2094</v>
      </c>
      <c r="M9955" t="s">
        <v>294</v>
      </c>
      <c r="N9955" t="s">
        <v>295</v>
      </c>
      <c r="Q9955" t="s">
        <v>344</v>
      </c>
      <c r="R9955" t="b">
        <v>0</v>
      </c>
      <c r="S9955" t="b">
        <v>0</v>
      </c>
      <c r="T9955" t="s">
        <v>426</v>
      </c>
      <c r="U9955">
        <v>1</v>
      </c>
      <c r="V9955" s="32" t="s">
        <v>7890</v>
      </c>
      <c r="W9955" t="s">
        <v>7891</v>
      </c>
      <c r="X9955" t="s">
        <v>282</v>
      </c>
      <c r="Y9955" t="s">
        <v>344</v>
      </c>
      <c r="Z9955" t="s">
        <v>310</v>
      </c>
      <c r="AA9955" t="s">
        <v>319</v>
      </c>
      <c r="AB9955"/>
      <c r="AD9955" s="27" t="s">
        <v>2094</v>
      </c>
      <c r="AF9955" t="s">
        <v>294</v>
      </c>
      <c r="AH9955" t="s">
        <v>2012</v>
      </c>
      <c r="AI9955" t="s">
        <v>2121</v>
      </c>
      <c r="AJ9955" t="s">
        <v>2122</v>
      </c>
      <c r="AK9955" t="s">
        <v>2082</v>
      </c>
      <c r="AL9955" s="12">
        <v>45883.286400462966</v>
      </c>
    </row>
    <row r="9956" spans="1:39" ht="15" customHeight="1" x14ac:dyDescent="0.3">
      <c r="A9956" s="38" t="s">
        <v>21296</v>
      </c>
      <c r="B9956" t="s">
        <v>21297</v>
      </c>
      <c r="C9956" t="s">
        <v>2073</v>
      </c>
      <c r="D9956" t="s">
        <v>282</v>
      </c>
      <c r="E9956" t="s">
        <v>319</v>
      </c>
      <c r="H9956" t="s">
        <v>293</v>
      </c>
      <c r="I9956" t="s">
        <v>21298</v>
      </c>
      <c r="K9956" t="s">
        <v>2094</v>
      </c>
      <c r="M9956" t="s">
        <v>294</v>
      </c>
      <c r="N9956" t="s">
        <v>295</v>
      </c>
      <c r="R9956" t="b">
        <v>0</v>
      </c>
      <c r="S9956" t="b">
        <v>0</v>
      </c>
      <c r="T9956" t="s">
        <v>426</v>
      </c>
      <c r="U9956">
        <v>1</v>
      </c>
      <c r="V9956" s="32" t="s">
        <v>7865</v>
      </c>
      <c r="W9956" t="s">
        <v>7866</v>
      </c>
      <c r="X9956" t="s">
        <v>282</v>
      </c>
      <c r="Y9956" t="s">
        <v>311</v>
      </c>
      <c r="Z9956" t="s">
        <v>284</v>
      </c>
      <c r="AB9956"/>
      <c r="AD9956" s="27" t="s">
        <v>2075</v>
      </c>
      <c r="AF9956" t="s">
        <v>290</v>
      </c>
      <c r="AH9956" t="s">
        <v>2006</v>
      </c>
      <c r="AI9956" t="s">
        <v>2114</v>
      </c>
      <c r="AJ9956" t="s">
        <v>2115</v>
      </c>
      <c r="AK9956" t="s">
        <v>2082</v>
      </c>
      <c r="AL9956" s="12">
        <v>45774.193680555552</v>
      </c>
    </row>
    <row r="9957" spans="1:39" ht="15" customHeight="1" x14ac:dyDescent="0.3">
      <c r="A9957" s="38" t="s">
        <v>21000</v>
      </c>
      <c r="B9957" t="s">
        <v>21001</v>
      </c>
      <c r="C9957" t="s">
        <v>2212</v>
      </c>
      <c r="D9957" t="s">
        <v>282</v>
      </c>
      <c r="E9957" t="s">
        <v>302</v>
      </c>
      <c r="G9957" t="s">
        <v>320</v>
      </c>
      <c r="H9957" t="s">
        <v>320</v>
      </c>
      <c r="I9957" t="s">
        <v>21002</v>
      </c>
      <c r="J9957" t="s">
        <v>284</v>
      </c>
      <c r="K9957" t="s">
        <v>2075</v>
      </c>
      <c r="L9957" t="s">
        <v>26030</v>
      </c>
      <c r="M9957" t="s">
        <v>294</v>
      </c>
      <c r="N9957" t="s">
        <v>295</v>
      </c>
      <c r="Q9957" t="s">
        <v>305</v>
      </c>
      <c r="R9957" t="b">
        <v>0</v>
      </c>
      <c r="S9957" t="b">
        <v>0</v>
      </c>
      <c r="T9957" t="s">
        <v>426</v>
      </c>
      <c r="U9957">
        <v>1</v>
      </c>
      <c r="V9957" s="32" t="s">
        <v>16712</v>
      </c>
      <c r="W9957" t="s">
        <v>16713</v>
      </c>
      <c r="X9957" t="s">
        <v>282</v>
      </c>
      <c r="Y9957" t="s">
        <v>305</v>
      </c>
      <c r="Z9957" t="s">
        <v>284</v>
      </c>
      <c r="AA9957" t="s">
        <v>302</v>
      </c>
      <c r="AB9957"/>
      <c r="AD9957" s="27" t="s">
        <v>2075</v>
      </c>
      <c r="AE9957" t="s">
        <v>26226</v>
      </c>
      <c r="AF9957" t="s">
        <v>294</v>
      </c>
      <c r="AH9957" t="s">
        <v>641</v>
      </c>
      <c r="AI9957" t="s">
        <v>26578</v>
      </c>
      <c r="AJ9957" t="s">
        <v>26579</v>
      </c>
      <c r="AK9957" t="s">
        <v>2082</v>
      </c>
      <c r="AL9957" s="12">
        <v>46122.605219907404</v>
      </c>
      <c r="AM9957" t="s">
        <v>309</v>
      </c>
    </row>
    <row r="9958" spans="1:39" ht="15" customHeight="1" x14ac:dyDescent="0.3">
      <c r="A9958" s="38" t="s">
        <v>20895</v>
      </c>
      <c r="B9958" t="s">
        <v>20896</v>
      </c>
      <c r="C9958" t="s">
        <v>2212</v>
      </c>
      <c r="D9958" t="s">
        <v>282</v>
      </c>
      <c r="E9958" t="s">
        <v>302</v>
      </c>
      <c r="G9958" t="s">
        <v>320</v>
      </c>
      <c r="H9958" t="s">
        <v>320</v>
      </c>
      <c r="I9958" t="s">
        <v>20897</v>
      </c>
      <c r="J9958" t="s">
        <v>284</v>
      </c>
      <c r="K9958" t="s">
        <v>2075</v>
      </c>
      <c r="L9958" t="s">
        <v>26030</v>
      </c>
      <c r="M9958" t="s">
        <v>294</v>
      </c>
      <c r="N9958" t="s">
        <v>295</v>
      </c>
      <c r="Q9958" t="s">
        <v>305</v>
      </c>
      <c r="R9958" t="b">
        <v>0</v>
      </c>
      <c r="S9958" t="b">
        <v>0</v>
      </c>
      <c r="T9958" t="s">
        <v>426</v>
      </c>
      <c r="U9958">
        <v>1</v>
      </c>
      <c r="V9958" s="32" t="s">
        <v>16712</v>
      </c>
      <c r="W9958" t="s">
        <v>16713</v>
      </c>
      <c r="X9958" t="s">
        <v>282</v>
      </c>
      <c r="Y9958" t="s">
        <v>305</v>
      </c>
      <c r="Z9958" t="s">
        <v>284</v>
      </c>
      <c r="AA9958" t="s">
        <v>302</v>
      </c>
      <c r="AB9958"/>
      <c r="AD9958" s="27" t="s">
        <v>2075</v>
      </c>
      <c r="AE9958" t="s">
        <v>26226</v>
      </c>
      <c r="AF9958" t="s">
        <v>294</v>
      </c>
      <c r="AH9958" t="s">
        <v>641</v>
      </c>
      <c r="AI9958" t="s">
        <v>26578</v>
      </c>
      <c r="AJ9958" t="s">
        <v>26579</v>
      </c>
      <c r="AK9958" t="s">
        <v>2082</v>
      </c>
      <c r="AL9958" s="12">
        <v>46122.605219907404</v>
      </c>
      <c r="AM9958" t="s">
        <v>309</v>
      </c>
    </row>
    <row r="9959" spans="1:39" ht="15" customHeight="1" x14ac:dyDescent="0.3">
      <c r="A9959" s="38" t="s">
        <v>21003</v>
      </c>
      <c r="B9959" t="s">
        <v>21004</v>
      </c>
      <c r="C9959" t="s">
        <v>2212</v>
      </c>
      <c r="D9959" t="s">
        <v>282</v>
      </c>
      <c r="E9959" t="s">
        <v>302</v>
      </c>
      <c r="G9959" t="s">
        <v>320</v>
      </c>
      <c r="H9959" t="s">
        <v>320</v>
      </c>
      <c r="I9959" t="s">
        <v>21005</v>
      </c>
      <c r="J9959" t="s">
        <v>284</v>
      </c>
      <c r="K9959" t="s">
        <v>2075</v>
      </c>
      <c r="L9959" t="s">
        <v>26030</v>
      </c>
      <c r="M9959" t="s">
        <v>294</v>
      </c>
      <c r="N9959" t="s">
        <v>295</v>
      </c>
      <c r="Q9959" t="s">
        <v>305</v>
      </c>
      <c r="R9959" t="b">
        <v>0</v>
      </c>
      <c r="S9959" t="b">
        <v>0</v>
      </c>
      <c r="T9959" t="s">
        <v>426</v>
      </c>
      <c r="U9959">
        <v>1</v>
      </c>
      <c r="V9959" s="32" t="s">
        <v>16712</v>
      </c>
      <c r="W9959" t="s">
        <v>16713</v>
      </c>
      <c r="X9959" t="s">
        <v>282</v>
      </c>
      <c r="Y9959" t="s">
        <v>305</v>
      </c>
      <c r="Z9959" t="s">
        <v>284</v>
      </c>
      <c r="AA9959" t="s">
        <v>302</v>
      </c>
      <c r="AB9959"/>
      <c r="AD9959" s="27" t="s">
        <v>2075</v>
      </c>
      <c r="AE9959" t="s">
        <v>26226</v>
      </c>
      <c r="AF9959" t="s">
        <v>294</v>
      </c>
      <c r="AH9959" t="s">
        <v>641</v>
      </c>
      <c r="AI9959" t="s">
        <v>26578</v>
      </c>
      <c r="AJ9959" t="s">
        <v>26579</v>
      </c>
      <c r="AK9959" t="s">
        <v>2082</v>
      </c>
      <c r="AL9959" s="12">
        <v>46122.605219907404</v>
      </c>
      <c r="AM9959" t="s">
        <v>309</v>
      </c>
    </row>
    <row r="9960" spans="1:39" ht="15" customHeight="1" x14ac:dyDescent="0.3">
      <c r="A9960" s="38" t="s">
        <v>20792</v>
      </c>
      <c r="B9960" t="s">
        <v>20793</v>
      </c>
      <c r="C9960" t="s">
        <v>2212</v>
      </c>
      <c r="D9960" t="s">
        <v>282</v>
      </c>
      <c r="G9960" t="s">
        <v>293</v>
      </c>
      <c r="H9960" t="s">
        <v>293</v>
      </c>
      <c r="I9960" t="s">
        <v>20794</v>
      </c>
      <c r="K9960" t="s">
        <v>2075</v>
      </c>
      <c r="M9960" t="s">
        <v>290</v>
      </c>
      <c r="Q9960" t="s">
        <v>305</v>
      </c>
      <c r="R9960" t="b">
        <v>0</v>
      </c>
      <c r="S9960" t="b">
        <v>0</v>
      </c>
      <c r="T9960" t="s">
        <v>426</v>
      </c>
      <c r="U9960">
        <v>1</v>
      </c>
      <c r="V9960" s="32" t="s">
        <v>20795</v>
      </c>
      <c r="W9960" t="s">
        <v>20796</v>
      </c>
      <c r="X9960" t="s">
        <v>282</v>
      </c>
      <c r="Y9960" t="s">
        <v>305</v>
      </c>
      <c r="Z9960" t="s">
        <v>284</v>
      </c>
      <c r="AA9960" t="s">
        <v>319</v>
      </c>
      <c r="AB9960"/>
      <c r="AD9960" s="27" t="s">
        <v>2075</v>
      </c>
      <c r="AE9960" t="s">
        <v>26030</v>
      </c>
      <c r="AF9960" t="s">
        <v>290</v>
      </c>
      <c r="AH9960" t="s">
        <v>703</v>
      </c>
      <c r="AI9960" t="s">
        <v>26578</v>
      </c>
      <c r="AJ9960" t="s">
        <v>26579</v>
      </c>
      <c r="AK9960" t="s">
        <v>2082</v>
      </c>
      <c r="AL9960" s="12">
        <v>46122.301493055558</v>
      </c>
      <c r="AM9960" t="s">
        <v>309</v>
      </c>
    </row>
    <row r="9961" spans="1:39" ht="15" customHeight="1" x14ac:dyDescent="0.3">
      <c r="A9961" s="38" t="s">
        <v>21302</v>
      </c>
      <c r="B9961" t="s">
        <v>21303</v>
      </c>
      <c r="C9961" t="s">
        <v>2212</v>
      </c>
      <c r="D9961" t="s">
        <v>282</v>
      </c>
      <c r="E9961" t="s">
        <v>304</v>
      </c>
      <c r="G9961" t="s">
        <v>332</v>
      </c>
      <c r="H9961" t="s">
        <v>25643</v>
      </c>
      <c r="I9961" t="s">
        <v>21304</v>
      </c>
      <c r="J9961" t="s">
        <v>284</v>
      </c>
      <c r="K9961" t="s">
        <v>2094</v>
      </c>
      <c r="M9961" t="s">
        <v>294</v>
      </c>
      <c r="N9961" t="s">
        <v>295</v>
      </c>
      <c r="Q9961" t="s">
        <v>324</v>
      </c>
      <c r="R9961" t="b">
        <v>0</v>
      </c>
      <c r="S9961" t="b">
        <v>0</v>
      </c>
      <c r="T9961" t="s">
        <v>426</v>
      </c>
      <c r="U9961">
        <v>1</v>
      </c>
      <c r="V9961" s="32" t="s">
        <v>3030</v>
      </c>
      <c r="W9961" t="s">
        <v>3031</v>
      </c>
      <c r="X9961" t="s">
        <v>282</v>
      </c>
      <c r="Y9961" t="s">
        <v>324</v>
      </c>
      <c r="Z9961" t="s">
        <v>284</v>
      </c>
      <c r="AA9961" t="s">
        <v>304</v>
      </c>
      <c r="AB9961"/>
      <c r="AD9961" s="27" t="s">
        <v>2094</v>
      </c>
      <c r="AE9961" t="s">
        <v>347</v>
      </c>
      <c r="AF9961" t="s">
        <v>294</v>
      </c>
      <c r="AH9961" t="s">
        <v>371</v>
      </c>
      <c r="AI9961" t="s">
        <v>26578</v>
      </c>
      <c r="AJ9961" t="s">
        <v>26579</v>
      </c>
      <c r="AK9961" t="s">
        <v>2082</v>
      </c>
      <c r="AL9961" s="12">
        <v>46107.440312500003</v>
      </c>
      <c r="AM9961" t="s">
        <v>291</v>
      </c>
    </row>
    <row r="9962" spans="1:39" ht="15" customHeight="1" x14ac:dyDescent="0.3">
      <c r="A9962" s="38" t="s">
        <v>21257</v>
      </c>
      <c r="B9962" t="s">
        <v>21258</v>
      </c>
      <c r="C9962" t="s">
        <v>2073</v>
      </c>
      <c r="D9962" t="s">
        <v>282</v>
      </c>
      <c r="E9962" t="s">
        <v>304</v>
      </c>
      <c r="H9962" t="s">
        <v>25762</v>
      </c>
      <c r="I9962" t="s">
        <v>21259</v>
      </c>
      <c r="J9962" t="s">
        <v>284</v>
      </c>
      <c r="K9962" t="s">
        <v>2094</v>
      </c>
      <c r="M9962" t="s">
        <v>285</v>
      </c>
      <c r="N9962" t="s">
        <v>286</v>
      </c>
      <c r="O9962" t="s">
        <v>2076</v>
      </c>
      <c r="Q9962" t="s">
        <v>344</v>
      </c>
      <c r="R9962" t="b">
        <v>0</v>
      </c>
      <c r="S9962" t="b">
        <v>0</v>
      </c>
      <c r="T9962" t="s">
        <v>426</v>
      </c>
      <c r="U9962">
        <v>1</v>
      </c>
      <c r="V9962" s="32" t="s">
        <v>20434</v>
      </c>
      <c r="W9962" t="s">
        <v>20435</v>
      </c>
      <c r="X9962" t="s">
        <v>282</v>
      </c>
      <c r="Y9962" t="s">
        <v>344</v>
      </c>
      <c r="Z9962" t="s">
        <v>284</v>
      </c>
      <c r="AA9962" t="s">
        <v>304</v>
      </c>
      <c r="AB9962"/>
      <c r="AD9962" s="27" t="s">
        <v>2094</v>
      </c>
      <c r="AF9962" t="s">
        <v>285</v>
      </c>
      <c r="AH9962" t="s">
        <v>2169</v>
      </c>
      <c r="AI9962" t="s">
        <v>2170</v>
      </c>
      <c r="AJ9962" t="s">
        <v>2171</v>
      </c>
      <c r="AK9962" t="s">
        <v>2082</v>
      </c>
      <c r="AL9962" s="12">
        <v>46000.287916666668</v>
      </c>
    </row>
    <row r="9963" spans="1:39" ht="15" customHeight="1" x14ac:dyDescent="0.3">
      <c r="A9963" s="38" t="s">
        <v>21257</v>
      </c>
      <c r="B9963" t="s">
        <v>21258</v>
      </c>
      <c r="C9963" t="s">
        <v>2073</v>
      </c>
      <c r="D9963" t="s">
        <v>282</v>
      </c>
      <c r="E9963" t="s">
        <v>304</v>
      </c>
      <c r="H9963" t="s">
        <v>25762</v>
      </c>
      <c r="I9963" t="s">
        <v>21259</v>
      </c>
      <c r="J9963" t="s">
        <v>284</v>
      </c>
      <c r="K9963" t="s">
        <v>2094</v>
      </c>
      <c r="M9963" t="s">
        <v>285</v>
      </c>
      <c r="N9963" t="s">
        <v>286</v>
      </c>
      <c r="O9963" t="s">
        <v>2076</v>
      </c>
      <c r="R9963" t="b">
        <v>0</v>
      </c>
      <c r="S9963" t="b">
        <v>0</v>
      </c>
      <c r="T9963" t="s">
        <v>426</v>
      </c>
      <c r="U9963">
        <v>1</v>
      </c>
      <c r="V9963" s="32" t="s">
        <v>20432</v>
      </c>
      <c r="W9963" t="s">
        <v>20433</v>
      </c>
      <c r="X9963" t="s">
        <v>282</v>
      </c>
      <c r="Y9963" t="s">
        <v>311</v>
      </c>
      <c r="Z9963" t="s">
        <v>284</v>
      </c>
      <c r="AB9963"/>
      <c r="AD9963" s="27" t="s">
        <v>2075</v>
      </c>
      <c r="AF9963" t="s">
        <v>285</v>
      </c>
      <c r="AH9963" t="s">
        <v>2013</v>
      </c>
      <c r="AI9963" t="s">
        <v>2080</v>
      </c>
      <c r="AJ9963" t="s">
        <v>2081</v>
      </c>
      <c r="AK9963" t="s">
        <v>2082</v>
      </c>
      <c r="AL9963" s="12">
        <v>45833.430648148147</v>
      </c>
      <c r="AM9963" t="s">
        <v>291</v>
      </c>
    </row>
    <row r="9964" spans="1:39" ht="15" customHeight="1" x14ac:dyDescent="0.3">
      <c r="A9964" s="38" t="s">
        <v>21308</v>
      </c>
      <c r="B9964" t="s">
        <v>21309</v>
      </c>
      <c r="C9964" t="s">
        <v>2073</v>
      </c>
      <c r="D9964" t="s">
        <v>282</v>
      </c>
      <c r="E9964" t="s">
        <v>304</v>
      </c>
      <c r="H9964" t="s">
        <v>25762</v>
      </c>
      <c r="I9964" t="s">
        <v>21310</v>
      </c>
      <c r="J9964" t="s">
        <v>284</v>
      </c>
      <c r="K9964" t="s">
        <v>2094</v>
      </c>
      <c r="M9964" t="s">
        <v>285</v>
      </c>
      <c r="N9964" t="s">
        <v>286</v>
      </c>
      <c r="O9964" t="s">
        <v>2076</v>
      </c>
      <c r="Q9964" t="s">
        <v>344</v>
      </c>
      <c r="R9964" t="b">
        <v>0</v>
      </c>
      <c r="S9964" t="b">
        <v>0</v>
      </c>
      <c r="T9964" t="s">
        <v>426</v>
      </c>
      <c r="U9964">
        <v>1</v>
      </c>
      <c r="V9964" s="32" t="s">
        <v>20434</v>
      </c>
      <c r="W9964" t="s">
        <v>20435</v>
      </c>
      <c r="X9964" t="s">
        <v>282</v>
      </c>
      <c r="Y9964" t="s">
        <v>344</v>
      </c>
      <c r="Z9964" t="s">
        <v>284</v>
      </c>
      <c r="AA9964" t="s">
        <v>304</v>
      </c>
      <c r="AB9964"/>
      <c r="AD9964" s="27" t="s">
        <v>2094</v>
      </c>
      <c r="AF9964" t="s">
        <v>285</v>
      </c>
      <c r="AH9964" t="s">
        <v>2169</v>
      </c>
      <c r="AI9964" t="s">
        <v>2170</v>
      </c>
      <c r="AJ9964" t="s">
        <v>2171</v>
      </c>
      <c r="AK9964" t="s">
        <v>2082</v>
      </c>
      <c r="AL9964" s="12">
        <v>46000.287916666668</v>
      </c>
    </row>
    <row r="9965" spans="1:39" ht="15" customHeight="1" x14ac:dyDescent="0.3">
      <c r="A9965" s="38" t="s">
        <v>21308</v>
      </c>
      <c r="B9965" t="s">
        <v>21309</v>
      </c>
      <c r="C9965" t="s">
        <v>2073</v>
      </c>
      <c r="D9965" t="s">
        <v>282</v>
      </c>
      <c r="E9965" t="s">
        <v>304</v>
      </c>
      <c r="H9965" t="s">
        <v>25762</v>
      </c>
      <c r="I9965" t="s">
        <v>21310</v>
      </c>
      <c r="J9965" t="s">
        <v>284</v>
      </c>
      <c r="K9965" t="s">
        <v>2094</v>
      </c>
      <c r="M9965" t="s">
        <v>285</v>
      </c>
      <c r="N9965" t="s">
        <v>286</v>
      </c>
      <c r="O9965" t="s">
        <v>2076</v>
      </c>
      <c r="R9965" t="b">
        <v>0</v>
      </c>
      <c r="S9965" t="b">
        <v>0</v>
      </c>
      <c r="T9965" t="s">
        <v>426</v>
      </c>
      <c r="U9965">
        <v>1</v>
      </c>
      <c r="V9965" s="32" t="s">
        <v>20432</v>
      </c>
      <c r="W9965" t="s">
        <v>20433</v>
      </c>
      <c r="X9965" t="s">
        <v>282</v>
      </c>
      <c r="Y9965" t="s">
        <v>311</v>
      </c>
      <c r="Z9965" t="s">
        <v>284</v>
      </c>
      <c r="AB9965"/>
      <c r="AD9965" s="27" t="s">
        <v>2075</v>
      </c>
      <c r="AF9965" t="s">
        <v>285</v>
      </c>
      <c r="AH9965" t="s">
        <v>2013</v>
      </c>
      <c r="AI9965" t="s">
        <v>2080</v>
      </c>
      <c r="AJ9965" t="s">
        <v>2081</v>
      </c>
      <c r="AK9965" t="s">
        <v>2082</v>
      </c>
      <c r="AL9965" s="12">
        <v>45833.430648148147</v>
      </c>
      <c r="AM9965" t="s">
        <v>291</v>
      </c>
    </row>
    <row r="9966" spans="1:39" ht="15" customHeight="1" x14ac:dyDescent="0.3">
      <c r="A9966" s="38" t="s">
        <v>21314</v>
      </c>
      <c r="B9966" t="s">
        <v>21315</v>
      </c>
      <c r="C9966" t="s">
        <v>2073</v>
      </c>
      <c r="D9966" t="s">
        <v>282</v>
      </c>
      <c r="E9966" t="s">
        <v>304</v>
      </c>
      <c r="H9966" t="s">
        <v>25762</v>
      </c>
      <c r="I9966" t="s">
        <v>21316</v>
      </c>
      <c r="J9966" t="s">
        <v>284</v>
      </c>
      <c r="K9966" t="s">
        <v>2094</v>
      </c>
      <c r="M9966" t="s">
        <v>285</v>
      </c>
      <c r="N9966" t="s">
        <v>286</v>
      </c>
      <c r="O9966" t="s">
        <v>2076</v>
      </c>
      <c r="Q9966" t="s">
        <v>344</v>
      </c>
      <c r="R9966" t="b">
        <v>0</v>
      </c>
      <c r="S9966" t="b">
        <v>0</v>
      </c>
      <c r="T9966" t="s">
        <v>426</v>
      </c>
      <c r="U9966">
        <v>1</v>
      </c>
      <c r="V9966" s="32" t="s">
        <v>20434</v>
      </c>
      <c r="W9966" t="s">
        <v>20435</v>
      </c>
      <c r="X9966" t="s">
        <v>282</v>
      </c>
      <c r="Y9966" t="s">
        <v>344</v>
      </c>
      <c r="Z9966" t="s">
        <v>284</v>
      </c>
      <c r="AA9966" t="s">
        <v>304</v>
      </c>
      <c r="AB9966"/>
      <c r="AD9966" s="27" t="s">
        <v>2094</v>
      </c>
      <c r="AF9966" t="s">
        <v>285</v>
      </c>
      <c r="AH9966" t="s">
        <v>2169</v>
      </c>
      <c r="AI9966" t="s">
        <v>2170</v>
      </c>
      <c r="AJ9966" t="s">
        <v>2171</v>
      </c>
      <c r="AK9966" t="s">
        <v>2082</v>
      </c>
      <c r="AL9966" s="12">
        <v>46000.287916666668</v>
      </c>
    </row>
    <row r="9967" spans="1:39" ht="15" customHeight="1" x14ac:dyDescent="0.3">
      <c r="A9967" s="38" t="s">
        <v>21314</v>
      </c>
      <c r="B9967" t="s">
        <v>21315</v>
      </c>
      <c r="C9967" t="s">
        <v>2073</v>
      </c>
      <c r="D9967" t="s">
        <v>282</v>
      </c>
      <c r="E9967" t="s">
        <v>304</v>
      </c>
      <c r="H9967" t="s">
        <v>25762</v>
      </c>
      <c r="I9967" t="s">
        <v>21316</v>
      </c>
      <c r="J9967" t="s">
        <v>284</v>
      </c>
      <c r="K9967" t="s">
        <v>2094</v>
      </c>
      <c r="M9967" t="s">
        <v>285</v>
      </c>
      <c r="N9967" t="s">
        <v>286</v>
      </c>
      <c r="O9967" t="s">
        <v>2076</v>
      </c>
      <c r="R9967" t="b">
        <v>0</v>
      </c>
      <c r="S9967" t="b">
        <v>0</v>
      </c>
      <c r="T9967" t="s">
        <v>426</v>
      </c>
      <c r="U9967">
        <v>1</v>
      </c>
      <c r="V9967" s="32" t="s">
        <v>20432</v>
      </c>
      <c r="W9967" t="s">
        <v>20433</v>
      </c>
      <c r="X9967" t="s">
        <v>282</v>
      </c>
      <c r="Y9967" t="s">
        <v>311</v>
      </c>
      <c r="Z9967" t="s">
        <v>284</v>
      </c>
      <c r="AB9967"/>
      <c r="AD9967" s="27" t="s">
        <v>2075</v>
      </c>
      <c r="AF9967" t="s">
        <v>285</v>
      </c>
      <c r="AH9967" t="s">
        <v>2013</v>
      </c>
      <c r="AI9967" t="s">
        <v>2080</v>
      </c>
      <c r="AJ9967" t="s">
        <v>2081</v>
      </c>
      <c r="AK9967" t="s">
        <v>2082</v>
      </c>
      <c r="AL9967" s="12">
        <v>45833.430648148147</v>
      </c>
      <c r="AM9967" t="s">
        <v>291</v>
      </c>
    </row>
    <row r="9968" spans="1:39" ht="15" customHeight="1" x14ac:dyDescent="0.3">
      <c r="A9968" s="38" t="s">
        <v>21334</v>
      </c>
      <c r="B9968" t="s">
        <v>21335</v>
      </c>
      <c r="C9968" t="s">
        <v>2073</v>
      </c>
      <c r="D9968" t="s">
        <v>282</v>
      </c>
      <c r="E9968" t="s">
        <v>304</v>
      </c>
      <c r="H9968" t="s">
        <v>298</v>
      </c>
      <c r="I9968" t="s">
        <v>21336</v>
      </c>
      <c r="J9968" t="s">
        <v>284</v>
      </c>
      <c r="K9968" t="s">
        <v>2094</v>
      </c>
      <c r="M9968" t="s">
        <v>294</v>
      </c>
      <c r="N9968" t="s">
        <v>295</v>
      </c>
      <c r="O9968" t="s">
        <v>2076</v>
      </c>
      <c r="Q9968" t="s">
        <v>311</v>
      </c>
      <c r="R9968" t="b">
        <v>0</v>
      </c>
      <c r="S9968" t="b">
        <v>0</v>
      </c>
      <c r="T9968" t="s">
        <v>426</v>
      </c>
      <c r="U9968">
        <v>1</v>
      </c>
      <c r="V9968" s="32" t="s">
        <v>2421</v>
      </c>
      <c r="W9968" t="s">
        <v>2422</v>
      </c>
      <c r="X9968" t="s">
        <v>282</v>
      </c>
      <c r="Y9968" t="s">
        <v>311</v>
      </c>
      <c r="Z9968" t="s">
        <v>284</v>
      </c>
      <c r="AB9968"/>
      <c r="AD9968" s="27" t="s">
        <v>2075</v>
      </c>
      <c r="AF9968" t="s">
        <v>285</v>
      </c>
      <c r="AH9968" t="s">
        <v>2013</v>
      </c>
      <c r="AI9968" t="s">
        <v>2121</v>
      </c>
      <c r="AJ9968" t="s">
        <v>2122</v>
      </c>
      <c r="AK9968" t="s">
        <v>2082</v>
      </c>
      <c r="AL9968" s="12">
        <v>45905.126111111109</v>
      </c>
    </row>
    <row r="9969" spans="1:39" ht="15" customHeight="1" x14ac:dyDescent="0.3">
      <c r="A9969" s="38" t="s">
        <v>21263</v>
      </c>
      <c r="B9969" t="s">
        <v>21264</v>
      </c>
      <c r="C9969" t="s">
        <v>2073</v>
      </c>
      <c r="D9969" t="s">
        <v>282</v>
      </c>
      <c r="E9969" t="s">
        <v>304</v>
      </c>
      <c r="H9969" t="s">
        <v>25762</v>
      </c>
      <c r="I9969" t="s">
        <v>21265</v>
      </c>
      <c r="J9969" t="s">
        <v>284</v>
      </c>
      <c r="K9969" t="s">
        <v>2094</v>
      </c>
      <c r="M9969" t="s">
        <v>285</v>
      </c>
      <c r="N9969" t="s">
        <v>286</v>
      </c>
      <c r="O9969" t="s">
        <v>2076</v>
      </c>
      <c r="Q9969" t="s">
        <v>344</v>
      </c>
      <c r="R9969" t="b">
        <v>0</v>
      </c>
      <c r="S9969" t="b">
        <v>0</v>
      </c>
      <c r="T9969" t="s">
        <v>426</v>
      </c>
      <c r="U9969">
        <v>1</v>
      </c>
      <c r="V9969" s="32" t="s">
        <v>20434</v>
      </c>
      <c r="W9969" t="s">
        <v>20435</v>
      </c>
      <c r="X9969" t="s">
        <v>282</v>
      </c>
      <c r="Y9969" t="s">
        <v>344</v>
      </c>
      <c r="Z9969" t="s">
        <v>284</v>
      </c>
      <c r="AA9969" t="s">
        <v>304</v>
      </c>
      <c r="AB9969"/>
      <c r="AD9969" s="27" t="s">
        <v>2094</v>
      </c>
      <c r="AF9969" t="s">
        <v>285</v>
      </c>
      <c r="AH9969" t="s">
        <v>2169</v>
      </c>
      <c r="AI9969" t="s">
        <v>2170</v>
      </c>
      <c r="AJ9969" t="s">
        <v>2171</v>
      </c>
      <c r="AK9969" t="s">
        <v>2082</v>
      </c>
      <c r="AL9969" s="12">
        <v>46000.287916666668</v>
      </c>
    </row>
    <row r="9970" spans="1:39" ht="15" customHeight="1" x14ac:dyDescent="0.3">
      <c r="A9970" s="38" t="s">
        <v>21263</v>
      </c>
      <c r="B9970" t="s">
        <v>21264</v>
      </c>
      <c r="C9970" t="s">
        <v>2073</v>
      </c>
      <c r="D9970" t="s">
        <v>282</v>
      </c>
      <c r="E9970" t="s">
        <v>304</v>
      </c>
      <c r="H9970" t="s">
        <v>25762</v>
      </c>
      <c r="I9970" t="s">
        <v>21265</v>
      </c>
      <c r="J9970" t="s">
        <v>284</v>
      </c>
      <c r="K9970" t="s">
        <v>2094</v>
      </c>
      <c r="M9970" t="s">
        <v>285</v>
      </c>
      <c r="N9970" t="s">
        <v>286</v>
      </c>
      <c r="O9970" t="s">
        <v>2076</v>
      </c>
      <c r="R9970" t="b">
        <v>0</v>
      </c>
      <c r="S9970" t="b">
        <v>0</v>
      </c>
      <c r="T9970" t="s">
        <v>426</v>
      </c>
      <c r="U9970">
        <v>1</v>
      </c>
      <c r="V9970" s="32" t="s">
        <v>20432</v>
      </c>
      <c r="W9970" t="s">
        <v>20433</v>
      </c>
      <c r="X9970" t="s">
        <v>282</v>
      </c>
      <c r="Y9970" t="s">
        <v>311</v>
      </c>
      <c r="Z9970" t="s">
        <v>284</v>
      </c>
      <c r="AB9970"/>
      <c r="AD9970" s="27" t="s">
        <v>2075</v>
      </c>
      <c r="AF9970" t="s">
        <v>285</v>
      </c>
      <c r="AH9970" t="s">
        <v>2013</v>
      </c>
      <c r="AI9970" t="s">
        <v>2080</v>
      </c>
      <c r="AJ9970" t="s">
        <v>2081</v>
      </c>
      <c r="AK9970" t="s">
        <v>2082</v>
      </c>
      <c r="AL9970" s="12">
        <v>45833.430648148147</v>
      </c>
      <c r="AM9970" t="s">
        <v>291</v>
      </c>
    </row>
    <row r="9971" spans="1:39" ht="15" customHeight="1" x14ac:dyDescent="0.3">
      <c r="A9971" s="38" t="s">
        <v>21209</v>
      </c>
      <c r="B9971" t="s">
        <v>21210</v>
      </c>
      <c r="C9971" t="s">
        <v>2212</v>
      </c>
      <c r="D9971" t="s">
        <v>282</v>
      </c>
      <c r="G9971" t="s">
        <v>327</v>
      </c>
      <c r="H9971" t="s">
        <v>327</v>
      </c>
      <c r="I9971" t="s">
        <v>21211</v>
      </c>
      <c r="K9971" t="s">
        <v>2075</v>
      </c>
      <c r="M9971" t="s">
        <v>290</v>
      </c>
      <c r="R9971" t="b">
        <v>0</v>
      </c>
      <c r="S9971" t="b">
        <v>0</v>
      </c>
      <c r="T9971" t="s">
        <v>426</v>
      </c>
      <c r="U9971">
        <v>1</v>
      </c>
      <c r="V9971" s="32" t="s">
        <v>3058</v>
      </c>
      <c r="AB9971"/>
      <c r="AD9971" s="27"/>
    </row>
    <row r="9972" spans="1:39" ht="15" customHeight="1" x14ac:dyDescent="0.3">
      <c r="A9972" s="38" t="s">
        <v>21074</v>
      </c>
      <c r="B9972" t="s">
        <v>3983</v>
      </c>
      <c r="C9972" t="s">
        <v>2073</v>
      </c>
      <c r="D9972" t="s">
        <v>282</v>
      </c>
      <c r="E9972" t="s">
        <v>337</v>
      </c>
      <c r="H9972" t="s">
        <v>327</v>
      </c>
      <c r="I9972" t="s">
        <v>21075</v>
      </c>
      <c r="J9972" t="s">
        <v>284</v>
      </c>
      <c r="K9972" t="s">
        <v>2075</v>
      </c>
      <c r="M9972" t="s">
        <v>348</v>
      </c>
      <c r="N9972" t="s">
        <v>295</v>
      </c>
      <c r="Q9972" t="s">
        <v>344</v>
      </c>
      <c r="R9972" t="b">
        <v>0</v>
      </c>
      <c r="S9972" t="b">
        <v>0</v>
      </c>
      <c r="T9972" t="s">
        <v>426</v>
      </c>
      <c r="U9972">
        <v>1</v>
      </c>
      <c r="V9972" s="32" t="s">
        <v>20948</v>
      </c>
      <c r="W9972" t="s">
        <v>20949</v>
      </c>
      <c r="X9972" t="s">
        <v>282</v>
      </c>
      <c r="Y9972" t="s">
        <v>344</v>
      </c>
      <c r="Z9972" t="s">
        <v>310</v>
      </c>
      <c r="AB9972"/>
      <c r="AD9972" s="27" t="s">
        <v>12530</v>
      </c>
      <c r="AF9972" t="s">
        <v>290</v>
      </c>
      <c r="AH9972" t="s">
        <v>3650</v>
      </c>
      <c r="AI9972" t="s">
        <v>2121</v>
      </c>
      <c r="AJ9972" t="s">
        <v>2122</v>
      </c>
      <c r="AK9972" t="s">
        <v>2082</v>
      </c>
      <c r="AL9972" s="12">
        <v>45898.777118055557</v>
      </c>
    </row>
    <row r="9973" spans="1:39" ht="15" customHeight="1" x14ac:dyDescent="0.3">
      <c r="A9973" s="38" t="s">
        <v>21074</v>
      </c>
      <c r="B9973" t="s">
        <v>3983</v>
      </c>
      <c r="C9973" t="s">
        <v>2073</v>
      </c>
      <c r="D9973" t="s">
        <v>282</v>
      </c>
      <c r="E9973" t="s">
        <v>337</v>
      </c>
      <c r="H9973" t="s">
        <v>327</v>
      </c>
      <c r="I9973" t="s">
        <v>21075</v>
      </c>
      <c r="J9973" t="s">
        <v>284</v>
      </c>
      <c r="K9973" t="s">
        <v>2075</v>
      </c>
      <c r="M9973" t="s">
        <v>348</v>
      </c>
      <c r="N9973" t="s">
        <v>295</v>
      </c>
      <c r="R9973" t="b">
        <v>0</v>
      </c>
      <c r="S9973" t="b">
        <v>0</v>
      </c>
      <c r="T9973" t="s">
        <v>426</v>
      </c>
      <c r="U9973">
        <v>1</v>
      </c>
      <c r="V9973" s="32" t="s">
        <v>13810</v>
      </c>
      <c r="W9973" t="s">
        <v>13811</v>
      </c>
      <c r="X9973" t="s">
        <v>282</v>
      </c>
      <c r="Y9973" t="s">
        <v>311</v>
      </c>
      <c r="Z9973" t="s">
        <v>284</v>
      </c>
      <c r="AB9973"/>
      <c r="AD9973" s="27" t="s">
        <v>2075</v>
      </c>
      <c r="AF9973" t="s">
        <v>290</v>
      </c>
      <c r="AH9973" t="s">
        <v>2013</v>
      </c>
      <c r="AI9973" t="s">
        <v>2088</v>
      </c>
      <c r="AJ9973" t="s">
        <v>2089</v>
      </c>
      <c r="AK9973" t="s">
        <v>2082</v>
      </c>
      <c r="AL9973" s="12">
        <v>45846.834131944444</v>
      </c>
    </row>
    <row r="9974" spans="1:39" ht="15" customHeight="1" x14ac:dyDescent="0.3">
      <c r="A9974" s="38" t="s">
        <v>21344</v>
      </c>
      <c r="B9974" t="s">
        <v>21345</v>
      </c>
      <c r="C9974" t="s">
        <v>2073</v>
      </c>
      <c r="D9974" t="s">
        <v>282</v>
      </c>
      <c r="E9974" t="s">
        <v>304</v>
      </c>
      <c r="H9974" t="s">
        <v>25738</v>
      </c>
      <c r="I9974" t="s">
        <v>21346</v>
      </c>
      <c r="J9974" t="s">
        <v>284</v>
      </c>
      <c r="K9974" t="s">
        <v>2094</v>
      </c>
      <c r="M9974" t="s">
        <v>294</v>
      </c>
      <c r="N9974" t="s">
        <v>295</v>
      </c>
      <c r="O9974" t="s">
        <v>2076</v>
      </c>
      <c r="Q9974" t="s">
        <v>311</v>
      </c>
      <c r="R9974" t="b">
        <v>0</v>
      </c>
      <c r="S9974" t="b">
        <v>0</v>
      </c>
      <c r="T9974" t="s">
        <v>426</v>
      </c>
      <c r="U9974">
        <v>1</v>
      </c>
      <c r="V9974" s="32" t="s">
        <v>2421</v>
      </c>
      <c r="W9974" t="s">
        <v>2422</v>
      </c>
      <c r="X9974" t="s">
        <v>282</v>
      </c>
      <c r="Y9974" t="s">
        <v>311</v>
      </c>
      <c r="Z9974" t="s">
        <v>284</v>
      </c>
      <c r="AB9974"/>
      <c r="AD9974" s="27" t="s">
        <v>2075</v>
      </c>
      <c r="AF9974" t="s">
        <v>285</v>
      </c>
      <c r="AH9974" t="s">
        <v>2013</v>
      </c>
      <c r="AI9974" t="s">
        <v>2121</v>
      </c>
      <c r="AJ9974" t="s">
        <v>2122</v>
      </c>
      <c r="AK9974" t="s">
        <v>2082</v>
      </c>
      <c r="AL9974" s="12">
        <v>45905.126111111109</v>
      </c>
    </row>
    <row r="9975" spans="1:39" ht="15" customHeight="1" x14ac:dyDescent="0.3">
      <c r="A9975" s="38" t="s">
        <v>21328</v>
      </c>
      <c r="B9975" t="s">
        <v>21329</v>
      </c>
      <c r="C9975" t="s">
        <v>2073</v>
      </c>
      <c r="D9975" t="s">
        <v>282</v>
      </c>
      <c r="E9975" t="s">
        <v>319</v>
      </c>
      <c r="H9975" t="s">
        <v>25690</v>
      </c>
      <c r="I9975" t="s">
        <v>21330</v>
      </c>
      <c r="J9975" t="s">
        <v>284</v>
      </c>
      <c r="K9975" t="s">
        <v>2075</v>
      </c>
      <c r="M9975" t="s">
        <v>290</v>
      </c>
      <c r="N9975" t="s">
        <v>345</v>
      </c>
      <c r="Q9975" t="s">
        <v>344</v>
      </c>
      <c r="R9975" t="b">
        <v>0</v>
      </c>
      <c r="S9975" t="b">
        <v>0</v>
      </c>
      <c r="T9975" t="s">
        <v>426</v>
      </c>
      <c r="U9975">
        <v>1</v>
      </c>
      <c r="V9975" s="32" t="s">
        <v>19820</v>
      </c>
      <c r="W9975" t="s">
        <v>19821</v>
      </c>
      <c r="X9975" t="s">
        <v>282</v>
      </c>
      <c r="Y9975" t="s">
        <v>344</v>
      </c>
      <c r="Z9975" t="s">
        <v>284</v>
      </c>
      <c r="AA9975" t="s">
        <v>319</v>
      </c>
      <c r="AB9975"/>
      <c r="AD9975" s="27" t="s">
        <v>2094</v>
      </c>
      <c r="AF9975" t="s">
        <v>290</v>
      </c>
      <c r="AH9975" t="s">
        <v>2169</v>
      </c>
      <c r="AI9975" t="s">
        <v>2170</v>
      </c>
      <c r="AJ9975" t="s">
        <v>2171</v>
      </c>
      <c r="AK9975" t="s">
        <v>2082</v>
      </c>
      <c r="AL9975" s="12">
        <v>45999.300138888888</v>
      </c>
    </row>
    <row r="9976" spans="1:39" ht="15" customHeight="1" x14ac:dyDescent="0.3">
      <c r="A9976" s="38" t="s">
        <v>21328</v>
      </c>
      <c r="B9976" t="s">
        <v>21329</v>
      </c>
      <c r="C9976" t="s">
        <v>2073</v>
      </c>
      <c r="D9976" t="s">
        <v>282</v>
      </c>
      <c r="E9976" t="s">
        <v>319</v>
      </c>
      <c r="H9976" t="s">
        <v>25690</v>
      </c>
      <c r="I9976" t="s">
        <v>21330</v>
      </c>
      <c r="J9976" t="s">
        <v>284</v>
      </c>
      <c r="K9976" t="s">
        <v>2075</v>
      </c>
      <c r="M9976" t="s">
        <v>290</v>
      </c>
      <c r="N9976" t="s">
        <v>345</v>
      </c>
      <c r="R9976" t="b">
        <v>0</v>
      </c>
      <c r="S9976" t="b">
        <v>0</v>
      </c>
      <c r="T9976" t="s">
        <v>426</v>
      </c>
      <c r="U9976">
        <v>1</v>
      </c>
      <c r="V9976" s="32" t="s">
        <v>19822</v>
      </c>
      <c r="W9976" t="s">
        <v>19823</v>
      </c>
      <c r="X9976" t="s">
        <v>282</v>
      </c>
      <c r="Y9976" t="s">
        <v>311</v>
      </c>
      <c r="Z9976" t="s">
        <v>310</v>
      </c>
      <c r="AA9976" t="s">
        <v>319</v>
      </c>
      <c r="AB9976"/>
      <c r="AD9976" s="27" t="s">
        <v>2075</v>
      </c>
      <c r="AF9976" t="s">
        <v>290</v>
      </c>
      <c r="AH9976" t="s">
        <v>2169</v>
      </c>
      <c r="AI9976" t="s">
        <v>2170</v>
      </c>
      <c r="AJ9976" t="s">
        <v>2171</v>
      </c>
      <c r="AK9976" t="s">
        <v>2082</v>
      </c>
      <c r="AL9976" s="12">
        <v>45999.412175925929</v>
      </c>
    </row>
    <row r="9977" spans="1:39" ht="15" customHeight="1" x14ac:dyDescent="0.3">
      <c r="A9977" s="38" t="s">
        <v>20851</v>
      </c>
      <c r="B9977" t="s">
        <v>20852</v>
      </c>
      <c r="C9977" t="s">
        <v>2212</v>
      </c>
      <c r="D9977" t="s">
        <v>282</v>
      </c>
      <c r="G9977" t="s">
        <v>298</v>
      </c>
      <c r="H9977" t="s">
        <v>298</v>
      </c>
      <c r="I9977" t="s">
        <v>20853</v>
      </c>
      <c r="K9977" t="s">
        <v>2075</v>
      </c>
      <c r="M9977" t="s">
        <v>290</v>
      </c>
      <c r="Q9977" t="s">
        <v>305</v>
      </c>
      <c r="R9977" t="b">
        <v>0</v>
      </c>
      <c r="S9977" t="b">
        <v>0</v>
      </c>
      <c r="T9977" t="s">
        <v>426</v>
      </c>
      <c r="U9977">
        <v>1</v>
      </c>
      <c r="V9977" s="32" t="s">
        <v>6374</v>
      </c>
      <c r="W9977" t="s">
        <v>6375</v>
      </c>
      <c r="X9977" t="s">
        <v>282</v>
      </c>
      <c r="Y9977" t="s">
        <v>305</v>
      </c>
      <c r="Z9977" t="s">
        <v>284</v>
      </c>
      <c r="AA9977" t="s">
        <v>319</v>
      </c>
      <c r="AB9977"/>
      <c r="AD9977" s="27" t="s">
        <v>2075</v>
      </c>
      <c r="AE9977" t="s">
        <v>26030</v>
      </c>
      <c r="AF9977" t="s">
        <v>290</v>
      </c>
      <c r="AH9977" t="s">
        <v>625</v>
      </c>
      <c r="AI9977" t="s">
        <v>26578</v>
      </c>
      <c r="AJ9977" t="s">
        <v>26579</v>
      </c>
      <c r="AK9977" t="s">
        <v>2082</v>
      </c>
      <c r="AL9977" s="12">
        <v>46122.302025462966</v>
      </c>
      <c r="AM9977" t="s">
        <v>309</v>
      </c>
    </row>
    <row r="9978" spans="1:39" ht="15" customHeight="1" x14ac:dyDescent="0.3">
      <c r="A9978" s="38" t="s">
        <v>21311</v>
      </c>
      <c r="B9978" t="s">
        <v>21312</v>
      </c>
      <c r="C9978" t="s">
        <v>2073</v>
      </c>
      <c r="D9978" t="s">
        <v>282</v>
      </c>
      <c r="E9978" t="s">
        <v>304</v>
      </c>
      <c r="H9978" t="s">
        <v>298</v>
      </c>
      <c r="I9978" t="s">
        <v>21313</v>
      </c>
      <c r="J9978" t="s">
        <v>284</v>
      </c>
      <c r="K9978" t="s">
        <v>2094</v>
      </c>
      <c r="M9978" t="s">
        <v>285</v>
      </c>
      <c r="O9978" t="s">
        <v>2076</v>
      </c>
      <c r="Q9978" t="s">
        <v>344</v>
      </c>
      <c r="R9978" t="b">
        <v>0</v>
      </c>
      <c r="S9978" t="b">
        <v>0</v>
      </c>
      <c r="T9978" t="s">
        <v>426</v>
      </c>
      <c r="U9978">
        <v>1</v>
      </c>
      <c r="V9978" s="32" t="s">
        <v>18331</v>
      </c>
      <c r="W9978" t="s">
        <v>18332</v>
      </c>
      <c r="X9978" t="s">
        <v>282</v>
      </c>
      <c r="Y9978" t="s">
        <v>344</v>
      </c>
      <c r="Z9978" t="s">
        <v>284</v>
      </c>
      <c r="AA9978" t="s">
        <v>304</v>
      </c>
      <c r="AB9978"/>
      <c r="AD9978" s="27" t="s">
        <v>2214</v>
      </c>
      <c r="AF9978" t="s">
        <v>285</v>
      </c>
      <c r="AH9978" t="s">
        <v>2012</v>
      </c>
      <c r="AI9978" t="s">
        <v>2121</v>
      </c>
      <c r="AJ9978" t="s">
        <v>2122</v>
      </c>
      <c r="AK9978" t="s">
        <v>2082</v>
      </c>
      <c r="AL9978" s="12">
        <v>45883.593784722223</v>
      </c>
    </row>
    <row r="9979" spans="1:39" ht="15" customHeight="1" x14ac:dyDescent="0.3">
      <c r="A9979" s="38" t="s">
        <v>21311</v>
      </c>
      <c r="B9979" t="s">
        <v>21312</v>
      </c>
      <c r="C9979" t="s">
        <v>2073</v>
      </c>
      <c r="D9979" t="s">
        <v>282</v>
      </c>
      <c r="E9979" t="s">
        <v>304</v>
      </c>
      <c r="H9979" t="s">
        <v>298</v>
      </c>
      <c r="I9979" t="s">
        <v>21313</v>
      </c>
      <c r="J9979" t="s">
        <v>284</v>
      </c>
      <c r="K9979" t="s">
        <v>2094</v>
      </c>
      <c r="M9979" t="s">
        <v>285</v>
      </c>
      <c r="O9979" t="s">
        <v>2076</v>
      </c>
      <c r="Q9979" t="s">
        <v>344</v>
      </c>
      <c r="R9979" t="b">
        <v>0</v>
      </c>
      <c r="S9979" t="b">
        <v>0</v>
      </c>
      <c r="T9979" t="s">
        <v>426</v>
      </c>
      <c r="U9979">
        <v>1</v>
      </c>
      <c r="V9979" s="32" t="s">
        <v>18333</v>
      </c>
      <c r="W9979" t="s">
        <v>18334</v>
      </c>
      <c r="X9979" t="s">
        <v>282</v>
      </c>
      <c r="Y9979" t="s">
        <v>344</v>
      </c>
      <c r="Z9979" t="s">
        <v>284</v>
      </c>
      <c r="AA9979" t="s">
        <v>304</v>
      </c>
      <c r="AB9979"/>
      <c r="AD9979" s="27" t="s">
        <v>3330</v>
      </c>
      <c r="AF9979" t="s">
        <v>285</v>
      </c>
      <c r="AH9979" t="s">
        <v>1999</v>
      </c>
      <c r="AI9979" t="s">
        <v>7863</v>
      </c>
      <c r="AJ9979" t="s">
        <v>7864</v>
      </c>
      <c r="AK9979" t="s">
        <v>2082</v>
      </c>
      <c r="AL9979" s="12">
        <v>45695.29005787037</v>
      </c>
    </row>
    <row r="9980" spans="1:39" ht="15" customHeight="1" x14ac:dyDescent="0.3">
      <c r="A9980" s="38" t="s">
        <v>21311</v>
      </c>
      <c r="B9980" t="s">
        <v>21312</v>
      </c>
      <c r="C9980" t="s">
        <v>2073</v>
      </c>
      <c r="D9980" t="s">
        <v>282</v>
      </c>
      <c r="E9980" t="s">
        <v>304</v>
      </c>
      <c r="H9980" t="s">
        <v>298</v>
      </c>
      <c r="I9980" t="s">
        <v>21313</v>
      </c>
      <c r="J9980" t="s">
        <v>284</v>
      </c>
      <c r="K9980" t="s">
        <v>2094</v>
      </c>
      <c r="M9980" t="s">
        <v>285</v>
      </c>
      <c r="O9980" t="s">
        <v>2076</v>
      </c>
      <c r="R9980" t="b">
        <v>0</v>
      </c>
      <c r="S9980" t="b">
        <v>0</v>
      </c>
      <c r="T9980" t="s">
        <v>426</v>
      </c>
      <c r="U9980">
        <v>1</v>
      </c>
      <c r="V9980" s="32" t="s">
        <v>18335</v>
      </c>
      <c r="W9980" t="s">
        <v>18336</v>
      </c>
      <c r="X9980" t="s">
        <v>282</v>
      </c>
      <c r="Y9980" t="s">
        <v>311</v>
      </c>
      <c r="Z9980" t="s">
        <v>284</v>
      </c>
      <c r="AB9980"/>
      <c r="AD9980" s="27" t="s">
        <v>2075</v>
      </c>
      <c r="AF9980" t="s">
        <v>285</v>
      </c>
      <c r="AH9980" t="s">
        <v>2013</v>
      </c>
      <c r="AI9980" t="s">
        <v>2080</v>
      </c>
      <c r="AJ9980" t="s">
        <v>2081</v>
      </c>
      <c r="AK9980" t="s">
        <v>2082</v>
      </c>
      <c r="AL9980" s="12">
        <v>45824.472384259258</v>
      </c>
    </row>
    <row r="9981" spans="1:39" ht="15" customHeight="1" x14ac:dyDescent="0.3">
      <c r="A9981" s="38" t="s">
        <v>21320</v>
      </c>
      <c r="B9981" t="s">
        <v>21321</v>
      </c>
      <c r="C9981" t="s">
        <v>2073</v>
      </c>
      <c r="D9981" t="s">
        <v>282</v>
      </c>
      <c r="E9981" t="s">
        <v>304</v>
      </c>
      <c r="H9981" t="s">
        <v>298</v>
      </c>
      <c r="I9981" t="s">
        <v>21322</v>
      </c>
      <c r="J9981" t="s">
        <v>284</v>
      </c>
      <c r="K9981" t="s">
        <v>2094</v>
      </c>
      <c r="M9981" t="s">
        <v>285</v>
      </c>
      <c r="O9981" t="s">
        <v>2076</v>
      </c>
      <c r="Q9981" t="s">
        <v>344</v>
      </c>
      <c r="R9981" t="b">
        <v>0</v>
      </c>
      <c r="S9981" t="b">
        <v>0</v>
      </c>
      <c r="T9981" t="s">
        <v>426</v>
      </c>
      <c r="U9981">
        <v>1</v>
      </c>
      <c r="V9981" s="32" t="s">
        <v>18331</v>
      </c>
      <c r="W9981" t="s">
        <v>18332</v>
      </c>
      <c r="X9981" t="s">
        <v>282</v>
      </c>
      <c r="Y9981" t="s">
        <v>344</v>
      </c>
      <c r="Z9981" t="s">
        <v>284</v>
      </c>
      <c r="AA9981" t="s">
        <v>304</v>
      </c>
      <c r="AB9981"/>
      <c r="AD9981" s="27" t="s">
        <v>2214</v>
      </c>
      <c r="AF9981" t="s">
        <v>285</v>
      </c>
      <c r="AH9981" t="s">
        <v>2012</v>
      </c>
      <c r="AI9981" t="s">
        <v>2121</v>
      </c>
      <c r="AJ9981" t="s">
        <v>2122</v>
      </c>
      <c r="AK9981" t="s">
        <v>2082</v>
      </c>
      <c r="AL9981" s="12">
        <v>45883.593784722223</v>
      </c>
    </row>
    <row r="9982" spans="1:39" ht="15" customHeight="1" x14ac:dyDescent="0.3">
      <c r="A9982" s="38" t="s">
        <v>21320</v>
      </c>
      <c r="B9982" t="s">
        <v>21321</v>
      </c>
      <c r="C9982" t="s">
        <v>2073</v>
      </c>
      <c r="D9982" t="s">
        <v>282</v>
      </c>
      <c r="E9982" t="s">
        <v>304</v>
      </c>
      <c r="H9982" t="s">
        <v>298</v>
      </c>
      <c r="I9982" t="s">
        <v>21322</v>
      </c>
      <c r="J9982" t="s">
        <v>284</v>
      </c>
      <c r="K9982" t="s">
        <v>2094</v>
      </c>
      <c r="M9982" t="s">
        <v>285</v>
      </c>
      <c r="O9982" t="s">
        <v>2076</v>
      </c>
      <c r="Q9982" t="s">
        <v>344</v>
      </c>
      <c r="R9982" t="b">
        <v>0</v>
      </c>
      <c r="S9982" t="b">
        <v>0</v>
      </c>
      <c r="T9982" t="s">
        <v>426</v>
      </c>
      <c r="U9982">
        <v>1</v>
      </c>
      <c r="V9982" s="32" t="s">
        <v>18333</v>
      </c>
      <c r="W9982" t="s">
        <v>18334</v>
      </c>
      <c r="X9982" t="s">
        <v>282</v>
      </c>
      <c r="Y9982" t="s">
        <v>344</v>
      </c>
      <c r="Z9982" t="s">
        <v>284</v>
      </c>
      <c r="AA9982" t="s">
        <v>304</v>
      </c>
      <c r="AB9982"/>
      <c r="AD9982" s="27" t="s">
        <v>3330</v>
      </c>
      <c r="AF9982" t="s">
        <v>285</v>
      </c>
      <c r="AH9982" t="s">
        <v>1999</v>
      </c>
      <c r="AI9982" t="s">
        <v>7863</v>
      </c>
      <c r="AJ9982" t="s">
        <v>7864</v>
      </c>
      <c r="AK9982" t="s">
        <v>2082</v>
      </c>
      <c r="AL9982" s="12">
        <v>45695.29005787037</v>
      </c>
    </row>
    <row r="9983" spans="1:39" ht="15" customHeight="1" x14ac:dyDescent="0.3">
      <c r="A9983" s="38" t="s">
        <v>21320</v>
      </c>
      <c r="B9983" t="s">
        <v>21321</v>
      </c>
      <c r="C9983" t="s">
        <v>2073</v>
      </c>
      <c r="D9983" t="s">
        <v>282</v>
      </c>
      <c r="E9983" t="s">
        <v>304</v>
      </c>
      <c r="H9983" t="s">
        <v>298</v>
      </c>
      <c r="I9983" t="s">
        <v>21322</v>
      </c>
      <c r="J9983" t="s">
        <v>284</v>
      </c>
      <c r="K9983" t="s">
        <v>2094</v>
      </c>
      <c r="M9983" t="s">
        <v>285</v>
      </c>
      <c r="O9983" t="s">
        <v>2076</v>
      </c>
      <c r="R9983" t="b">
        <v>0</v>
      </c>
      <c r="S9983" t="b">
        <v>0</v>
      </c>
      <c r="T9983" t="s">
        <v>426</v>
      </c>
      <c r="U9983">
        <v>1</v>
      </c>
      <c r="V9983" s="32" t="s">
        <v>18335</v>
      </c>
      <c r="W9983" t="s">
        <v>18336</v>
      </c>
      <c r="X9983" t="s">
        <v>282</v>
      </c>
      <c r="Y9983" t="s">
        <v>311</v>
      </c>
      <c r="Z9983" t="s">
        <v>284</v>
      </c>
      <c r="AB9983"/>
      <c r="AD9983" s="27" t="s">
        <v>2075</v>
      </c>
      <c r="AF9983" t="s">
        <v>285</v>
      </c>
      <c r="AH9983" t="s">
        <v>2013</v>
      </c>
      <c r="AI9983" t="s">
        <v>2080</v>
      </c>
      <c r="AJ9983" t="s">
        <v>2081</v>
      </c>
      <c r="AK9983" t="s">
        <v>2082</v>
      </c>
      <c r="AL9983" s="12">
        <v>45824.472384259258</v>
      </c>
    </row>
    <row r="9984" spans="1:39" ht="15" customHeight="1" x14ac:dyDescent="0.3">
      <c r="A9984" s="38" t="s">
        <v>21464</v>
      </c>
      <c r="B9984" t="s">
        <v>21465</v>
      </c>
      <c r="C9984" t="s">
        <v>2073</v>
      </c>
      <c r="D9984" t="s">
        <v>282</v>
      </c>
      <c r="E9984" t="s">
        <v>283</v>
      </c>
      <c r="H9984" t="s">
        <v>25788</v>
      </c>
      <c r="I9984" t="s">
        <v>21466</v>
      </c>
      <c r="J9984" t="s">
        <v>284</v>
      </c>
      <c r="K9984" t="s">
        <v>2075</v>
      </c>
      <c r="M9984" t="s">
        <v>290</v>
      </c>
      <c r="N9984" t="s">
        <v>365</v>
      </c>
      <c r="O9984" t="s">
        <v>2076</v>
      </c>
      <c r="Q9984" t="s">
        <v>344</v>
      </c>
      <c r="R9984" t="b">
        <v>0</v>
      </c>
      <c r="S9984" t="b">
        <v>0</v>
      </c>
      <c r="T9984" t="s">
        <v>426</v>
      </c>
      <c r="U9984">
        <v>1</v>
      </c>
      <c r="V9984" s="32" t="s">
        <v>18737</v>
      </c>
      <c r="W9984" t="s">
        <v>18738</v>
      </c>
      <c r="X9984" t="s">
        <v>282</v>
      </c>
      <c r="Y9984" t="s">
        <v>344</v>
      </c>
      <c r="Z9984" t="s">
        <v>284</v>
      </c>
      <c r="AA9984" t="s">
        <v>283</v>
      </c>
      <c r="AB9984"/>
      <c r="AD9984" s="27" t="s">
        <v>2075</v>
      </c>
      <c r="AF9984" t="s">
        <v>290</v>
      </c>
      <c r="AH9984" t="s">
        <v>18734</v>
      </c>
      <c r="AI9984" t="s">
        <v>18735</v>
      </c>
      <c r="AJ9984" t="s">
        <v>18736</v>
      </c>
      <c r="AK9984" t="s">
        <v>2082</v>
      </c>
      <c r="AL9984" s="12">
        <v>46030.580775462964</v>
      </c>
    </row>
    <row r="9985" spans="1:39" ht="15" customHeight="1" x14ac:dyDescent="0.3">
      <c r="A9985" s="38" t="s">
        <v>21464</v>
      </c>
      <c r="B9985" t="s">
        <v>21465</v>
      </c>
      <c r="C9985" t="s">
        <v>2073</v>
      </c>
      <c r="D9985" t="s">
        <v>282</v>
      </c>
      <c r="E9985" t="s">
        <v>283</v>
      </c>
      <c r="H9985" t="s">
        <v>25788</v>
      </c>
      <c r="I9985" t="s">
        <v>21466</v>
      </c>
      <c r="J9985" t="s">
        <v>284</v>
      </c>
      <c r="K9985" t="s">
        <v>2075</v>
      </c>
      <c r="M9985" t="s">
        <v>290</v>
      </c>
      <c r="N9985" t="s">
        <v>365</v>
      </c>
      <c r="O9985" t="s">
        <v>2076</v>
      </c>
      <c r="R9985" t="b">
        <v>0</v>
      </c>
      <c r="S9985" t="b">
        <v>0</v>
      </c>
      <c r="T9985" t="s">
        <v>426</v>
      </c>
      <c r="U9985">
        <v>1</v>
      </c>
      <c r="V9985" s="32" t="s">
        <v>18679</v>
      </c>
      <c r="W9985" t="s">
        <v>18680</v>
      </c>
      <c r="X9985" t="s">
        <v>282</v>
      </c>
      <c r="Y9985" t="s">
        <v>311</v>
      </c>
      <c r="Z9985" t="s">
        <v>284</v>
      </c>
      <c r="AB9985"/>
      <c r="AD9985" s="27" t="s">
        <v>2075</v>
      </c>
      <c r="AF9985" t="s">
        <v>290</v>
      </c>
      <c r="AH9985" t="s">
        <v>18672</v>
      </c>
      <c r="AI9985" t="s">
        <v>18673</v>
      </c>
      <c r="AJ9985" t="s">
        <v>18674</v>
      </c>
      <c r="AK9985" t="s">
        <v>2082</v>
      </c>
      <c r="AL9985" s="12">
        <v>45993.713194444441</v>
      </c>
    </row>
    <row r="9986" spans="1:39" ht="15" customHeight="1" x14ac:dyDescent="0.3">
      <c r="A9986" s="38" t="s">
        <v>21087</v>
      </c>
      <c r="B9986" t="s">
        <v>21088</v>
      </c>
      <c r="C9986" t="s">
        <v>2212</v>
      </c>
      <c r="D9986" t="s">
        <v>282</v>
      </c>
      <c r="G9986" t="s">
        <v>320</v>
      </c>
      <c r="H9986" t="s">
        <v>320</v>
      </c>
      <c r="I9986" t="s">
        <v>21089</v>
      </c>
      <c r="J9986" t="s">
        <v>284</v>
      </c>
      <c r="K9986" t="s">
        <v>2075</v>
      </c>
      <c r="M9986" t="s">
        <v>290</v>
      </c>
      <c r="Q9986" t="s">
        <v>305</v>
      </c>
      <c r="R9986" t="b">
        <v>0</v>
      </c>
      <c r="S9986" t="b">
        <v>0</v>
      </c>
      <c r="T9986" t="s">
        <v>426</v>
      </c>
      <c r="U9986">
        <v>1</v>
      </c>
      <c r="V9986" s="32" t="s">
        <v>21090</v>
      </c>
      <c r="W9986" t="s">
        <v>21091</v>
      </c>
      <c r="X9986" t="s">
        <v>282</v>
      </c>
      <c r="Y9986" t="s">
        <v>305</v>
      </c>
      <c r="Z9986" t="s">
        <v>284</v>
      </c>
      <c r="AA9986" t="s">
        <v>339</v>
      </c>
      <c r="AB9986"/>
      <c r="AD9986" s="27" t="s">
        <v>2075</v>
      </c>
      <c r="AE9986" t="s">
        <v>26030</v>
      </c>
      <c r="AF9986" t="s">
        <v>290</v>
      </c>
      <c r="AH9986" t="s">
        <v>683</v>
      </c>
      <c r="AI9986" t="s">
        <v>26578</v>
      </c>
      <c r="AJ9986" t="s">
        <v>26579</v>
      </c>
      <c r="AK9986" t="s">
        <v>2082</v>
      </c>
      <c r="AL9986" s="12">
        <v>46120.420659722222</v>
      </c>
      <c r="AM9986" t="s">
        <v>309</v>
      </c>
    </row>
    <row r="9987" spans="1:39" ht="15" customHeight="1" x14ac:dyDescent="0.3">
      <c r="A9987" s="38" t="s">
        <v>21092</v>
      </c>
      <c r="B9987" t="s">
        <v>21093</v>
      </c>
      <c r="C9987" t="s">
        <v>2212</v>
      </c>
      <c r="D9987" t="s">
        <v>282</v>
      </c>
      <c r="G9987" t="s">
        <v>293</v>
      </c>
      <c r="H9987" t="s">
        <v>293</v>
      </c>
      <c r="I9987" t="s">
        <v>21094</v>
      </c>
      <c r="K9987" t="s">
        <v>2075</v>
      </c>
      <c r="M9987" t="s">
        <v>290</v>
      </c>
      <c r="N9987" t="s">
        <v>295</v>
      </c>
      <c r="Q9987" t="s">
        <v>305</v>
      </c>
      <c r="R9987" t="b">
        <v>0</v>
      </c>
      <c r="S9987" t="b">
        <v>0</v>
      </c>
      <c r="T9987" t="s">
        <v>426</v>
      </c>
      <c r="U9987">
        <v>1</v>
      </c>
      <c r="V9987" s="32" t="s">
        <v>21095</v>
      </c>
      <c r="W9987" t="s">
        <v>21096</v>
      </c>
      <c r="X9987" t="s">
        <v>282</v>
      </c>
      <c r="Y9987" t="s">
        <v>305</v>
      </c>
      <c r="Z9987" t="s">
        <v>284</v>
      </c>
      <c r="AA9987" t="s">
        <v>328</v>
      </c>
      <c r="AB9987"/>
      <c r="AD9987" s="27" t="s">
        <v>2075</v>
      </c>
      <c r="AE9987" t="s">
        <v>347</v>
      </c>
      <c r="AF9987" t="s">
        <v>290</v>
      </c>
      <c r="AH9987" t="s">
        <v>419</v>
      </c>
      <c r="AI9987" t="s">
        <v>26082</v>
      </c>
      <c r="AJ9987" t="s">
        <v>26086</v>
      </c>
      <c r="AK9987" t="s">
        <v>2082</v>
      </c>
      <c r="AL9987" s="12">
        <v>46114.418287037035</v>
      </c>
      <c r="AM9987" t="s">
        <v>309</v>
      </c>
    </row>
    <row r="9988" spans="1:39" ht="15" customHeight="1" x14ac:dyDescent="0.3">
      <c r="A9988" s="38" t="s">
        <v>21102</v>
      </c>
      <c r="B9988" t="s">
        <v>21103</v>
      </c>
      <c r="C9988" t="s">
        <v>2212</v>
      </c>
      <c r="D9988" t="s">
        <v>282</v>
      </c>
      <c r="G9988" t="s">
        <v>293</v>
      </c>
      <c r="H9988" t="s">
        <v>293</v>
      </c>
      <c r="I9988" t="s">
        <v>21104</v>
      </c>
      <c r="K9988" t="s">
        <v>2075</v>
      </c>
      <c r="M9988" t="s">
        <v>290</v>
      </c>
      <c r="N9988" t="s">
        <v>295</v>
      </c>
      <c r="Q9988" t="s">
        <v>305</v>
      </c>
      <c r="R9988" t="b">
        <v>0</v>
      </c>
      <c r="S9988" t="b">
        <v>0</v>
      </c>
      <c r="T9988" t="s">
        <v>426</v>
      </c>
      <c r="U9988">
        <v>1</v>
      </c>
      <c r="V9988" s="32" t="s">
        <v>21105</v>
      </c>
      <c r="W9988" t="s">
        <v>21106</v>
      </c>
      <c r="X9988" t="s">
        <v>282</v>
      </c>
      <c r="Y9988" t="s">
        <v>305</v>
      </c>
      <c r="Z9988" t="s">
        <v>284</v>
      </c>
      <c r="AA9988" t="s">
        <v>328</v>
      </c>
      <c r="AB9988"/>
      <c r="AD9988" s="27" t="s">
        <v>2075</v>
      </c>
      <c r="AE9988" t="s">
        <v>347</v>
      </c>
      <c r="AF9988" t="s">
        <v>290</v>
      </c>
      <c r="AH9988" t="s">
        <v>419</v>
      </c>
      <c r="AI9988" t="s">
        <v>26082</v>
      </c>
      <c r="AJ9988" t="s">
        <v>26086</v>
      </c>
      <c r="AK9988" t="s">
        <v>2082</v>
      </c>
      <c r="AL9988" s="12">
        <v>46114.418506944443</v>
      </c>
      <c r="AM9988" t="s">
        <v>309</v>
      </c>
    </row>
    <row r="9989" spans="1:39" ht="15" customHeight="1" x14ac:dyDescent="0.3">
      <c r="A9989" s="38" t="s">
        <v>21116</v>
      </c>
      <c r="B9989" t="s">
        <v>21117</v>
      </c>
      <c r="C9989" t="s">
        <v>2212</v>
      </c>
      <c r="D9989" t="s">
        <v>282</v>
      </c>
      <c r="G9989" t="s">
        <v>293</v>
      </c>
      <c r="H9989" t="s">
        <v>293</v>
      </c>
      <c r="I9989" t="s">
        <v>21118</v>
      </c>
      <c r="K9989" t="s">
        <v>2075</v>
      </c>
      <c r="M9989" t="s">
        <v>290</v>
      </c>
      <c r="N9989" t="s">
        <v>295</v>
      </c>
      <c r="Q9989" t="s">
        <v>305</v>
      </c>
      <c r="R9989" t="b">
        <v>0</v>
      </c>
      <c r="S9989" t="b">
        <v>0</v>
      </c>
      <c r="T9989" t="s">
        <v>426</v>
      </c>
      <c r="U9989">
        <v>1</v>
      </c>
      <c r="V9989" s="32" t="s">
        <v>21119</v>
      </c>
      <c r="W9989" t="s">
        <v>21120</v>
      </c>
      <c r="X9989" t="s">
        <v>282</v>
      </c>
      <c r="Y9989" t="s">
        <v>305</v>
      </c>
      <c r="Z9989" t="s">
        <v>284</v>
      </c>
      <c r="AA9989" t="s">
        <v>328</v>
      </c>
      <c r="AB9989"/>
      <c r="AD9989" s="27" t="s">
        <v>2075</v>
      </c>
      <c r="AE9989" t="s">
        <v>347</v>
      </c>
      <c r="AF9989" t="s">
        <v>290</v>
      </c>
      <c r="AH9989" t="s">
        <v>419</v>
      </c>
      <c r="AI9989" t="s">
        <v>26082</v>
      </c>
      <c r="AJ9989" t="s">
        <v>26086</v>
      </c>
      <c r="AK9989" t="s">
        <v>2082</v>
      </c>
      <c r="AL9989" s="12">
        <v>46114.417094907411</v>
      </c>
      <c r="AM9989" t="s">
        <v>309</v>
      </c>
    </row>
    <row r="9990" spans="1:39" ht="15" customHeight="1" x14ac:dyDescent="0.3">
      <c r="A9990" s="38" t="s">
        <v>21470</v>
      </c>
      <c r="B9990" t="s">
        <v>21471</v>
      </c>
      <c r="C9990" t="s">
        <v>2073</v>
      </c>
      <c r="D9990" t="s">
        <v>282</v>
      </c>
      <c r="E9990" t="s">
        <v>299</v>
      </c>
      <c r="H9990" t="s">
        <v>25797</v>
      </c>
      <c r="I9990" t="s">
        <v>21472</v>
      </c>
      <c r="J9990" t="s">
        <v>284</v>
      </c>
      <c r="K9990" t="s">
        <v>2075</v>
      </c>
      <c r="M9990" t="s">
        <v>294</v>
      </c>
      <c r="N9990" t="s">
        <v>295</v>
      </c>
      <c r="O9990" t="s">
        <v>2076</v>
      </c>
      <c r="Q9990" t="s">
        <v>344</v>
      </c>
      <c r="R9990" t="b">
        <v>0</v>
      </c>
      <c r="S9990" t="b">
        <v>0</v>
      </c>
      <c r="T9990" t="s">
        <v>426</v>
      </c>
      <c r="U9990">
        <v>1</v>
      </c>
      <c r="V9990" s="32" t="s">
        <v>15971</v>
      </c>
      <c r="W9990" t="s">
        <v>15972</v>
      </c>
      <c r="X9990" t="s">
        <v>282</v>
      </c>
      <c r="Y9990" t="s">
        <v>344</v>
      </c>
      <c r="Z9990" t="s">
        <v>310</v>
      </c>
      <c r="AB9990"/>
      <c r="AD9990" s="27" t="s">
        <v>2512</v>
      </c>
      <c r="AF9990" t="s">
        <v>294</v>
      </c>
      <c r="AH9990" t="s">
        <v>2013</v>
      </c>
      <c r="AI9990" t="s">
        <v>2080</v>
      </c>
      <c r="AJ9990" t="s">
        <v>2081</v>
      </c>
      <c r="AK9990" t="s">
        <v>2082</v>
      </c>
      <c r="AL9990" s="12">
        <v>45831.410555555558</v>
      </c>
    </row>
    <row r="9991" spans="1:39" ht="15" customHeight="1" x14ac:dyDescent="0.3">
      <c r="A9991" s="38" t="s">
        <v>21470</v>
      </c>
      <c r="B9991" t="s">
        <v>21471</v>
      </c>
      <c r="C9991" t="s">
        <v>2073</v>
      </c>
      <c r="D9991" t="s">
        <v>282</v>
      </c>
      <c r="E9991" t="s">
        <v>299</v>
      </c>
      <c r="H9991" t="s">
        <v>25797</v>
      </c>
      <c r="I9991" t="s">
        <v>21472</v>
      </c>
      <c r="J9991" t="s">
        <v>284</v>
      </c>
      <c r="K9991" t="s">
        <v>2075</v>
      </c>
      <c r="M9991" t="s">
        <v>294</v>
      </c>
      <c r="N9991" t="s">
        <v>295</v>
      </c>
      <c r="O9991" t="s">
        <v>2076</v>
      </c>
      <c r="R9991" t="b">
        <v>0</v>
      </c>
      <c r="S9991" t="b">
        <v>0</v>
      </c>
      <c r="T9991" t="s">
        <v>426</v>
      </c>
      <c r="U9991">
        <v>1</v>
      </c>
      <c r="V9991" s="32" t="s">
        <v>19907</v>
      </c>
      <c r="W9991" t="s">
        <v>19908</v>
      </c>
      <c r="X9991" t="s">
        <v>282</v>
      </c>
      <c r="Y9991" t="s">
        <v>311</v>
      </c>
      <c r="Z9991" t="s">
        <v>284</v>
      </c>
      <c r="AB9991"/>
      <c r="AD9991" s="27" t="s">
        <v>2075</v>
      </c>
      <c r="AF9991" t="s">
        <v>290</v>
      </c>
      <c r="AH9991" t="s">
        <v>2013</v>
      </c>
      <c r="AI9991" t="s">
        <v>2080</v>
      </c>
      <c r="AJ9991" t="s">
        <v>2081</v>
      </c>
      <c r="AK9991" t="s">
        <v>2082</v>
      </c>
      <c r="AL9991" s="12">
        <v>45831.520243055558</v>
      </c>
    </row>
    <row r="9992" spans="1:39" ht="15" customHeight="1" x14ac:dyDescent="0.3">
      <c r="A9992" s="38" t="s">
        <v>21374</v>
      </c>
      <c r="B9992" t="s">
        <v>3840</v>
      </c>
      <c r="C9992" t="s">
        <v>2073</v>
      </c>
      <c r="D9992" t="s">
        <v>282</v>
      </c>
      <c r="E9992" t="s">
        <v>299</v>
      </c>
      <c r="H9992" t="s">
        <v>25717</v>
      </c>
      <c r="I9992" t="s">
        <v>21375</v>
      </c>
      <c r="J9992" t="s">
        <v>284</v>
      </c>
      <c r="K9992" t="s">
        <v>2075</v>
      </c>
      <c r="M9992" t="s">
        <v>290</v>
      </c>
      <c r="N9992" t="s">
        <v>365</v>
      </c>
      <c r="Q9992" t="s">
        <v>344</v>
      </c>
      <c r="R9992" t="b">
        <v>0</v>
      </c>
      <c r="S9992" t="b">
        <v>0</v>
      </c>
      <c r="T9992" t="s">
        <v>426</v>
      </c>
      <c r="U9992">
        <v>1</v>
      </c>
      <c r="V9992" s="32" t="s">
        <v>3696</v>
      </c>
      <c r="W9992" t="s">
        <v>3697</v>
      </c>
      <c r="X9992" t="s">
        <v>282</v>
      </c>
      <c r="Y9992" t="s">
        <v>344</v>
      </c>
      <c r="Z9992" t="s">
        <v>284</v>
      </c>
      <c r="AA9992" t="s">
        <v>302</v>
      </c>
      <c r="AB9992"/>
      <c r="AD9992" s="27" t="s">
        <v>2310</v>
      </c>
      <c r="AF9992" t="s">
        <v>290</v>
      </c>
      <c r="AH9992" t="s">
        <v>26251</v>
      </c>
      <c r="AI9992" t="s">
        <v>26587</v>
      </c>
      <c r="AJ9992" t="s">
        <v>26588</v>
      </c>
      <c r="AK9992" t="s">
        <v>2082</v>
      </c>
      <c r="AL9992" s="12">
        <v>46105.55096064815</v>
      </c>
    </row>
    <row r="9993" spans="1:39" ht="15" customHeight="1" x14ac:dyDescent="0.3">
      <c r="A9993" s="38" t="s">
        <v>21374</v>
      </c>
      <c r="B9993" t="s">
        <v>3840</v>
      </c>
      <c r="C9993" t="s">
        <v>2073</v>
      </c>
      <c r="D9993" t="s">
        <v>282</v>
      </c>
      <c r="E9993" t="s">
        <v>299</v>
      </c>
      <c r="H9993" t="s">
        <v>25717</v>
      </c>
      <c r="I9993" t="s">
        <v>21375</v>
      </c>
      <c r="J9993" t="s">
        <v>284</v>
      </c>
      <c r="K9993" t="s">
        <v>2075</v>
      </c>
      <c r="M9993" t="s">
        <v>290</v>
      </c>
      <c r="N9993" t="s">
        <v>365</v>
      </c>
      <c r="Q9993" t="s">
        <v>344</v>
      </c>
      <c r="R9993" t="b">
        <v>0</v>
      </c>
      <c r="S9993" t="b">
        <v>0</v>
      </c>
      <c r="T9993" t="s">
        <v>426</v>
      </c>
      <c r="U9993">
        <v>1</v>
      </c>
      <c r="V9993" s="32" t="s">
        <v>3694</v>
      </c>
      <c r="W9993" t="s">
        <v>3695</v>
      </c>
      <c r="X9993" t="s">
        <v>282</v>
      </c>
      <c r="Y9993" t="s">
        <v>344</v>
      </c>
      <c r="Z9993" t="s">
        <v>284</v>
      </c>
      <c r="AA9993" t="s">
        <v>302</v>
      </c>
      <c r="AB9993"/>
      <c r="AD9993" s="27" t="s">
        <v>3330</v>
      </c>
      <c r="AF9993" t="s">
        <v>290</v>
      </c>
      <c r="AH9993" t="s">
        <v>2016</v>
      </c>
      <c r="AI9993" t="s">
        <v>2088</v>
      </c>
      <c r="AJ9993" t="s">
        <v>2089</v>
      </c>
      <c r="AK9993" t="s">
        <v>2082</v>
      </c>
      <c r="AL9993" s="12">
        <v>45848.831504629627</v>
      </c>
    </row>
    <row r="9994" spans="1:39" ht="15" customHeight="1" x14ac:dyDescent="0.3">
      <c r="A9994" s="38" t="s">
        <v>21374</v>
      </c>
      <c r="B9994" t="s">
        <v>3840</v>
      </c>
      <c r="C9994" t="s">
        <v>2073</v>
      </c>
      <c r="D9994" t="s">
        <v>282</v>
      </c>
      <c r="E9994" t="s">
        <v>299</v>
      </c>
      <c r="H9994" t="s">
        <v>25717</v>
      </c>
      <c r="I9994" t="s">
        <v>21375</v>
      </c>
      <c r="J9994" t="s">
        <v>284</v>
      </c>
      <c r="K9994" t="s">
        <v>2075</v>
      </c>
      <c r="M9994" t="s">
        <v>290</v>
      </c>
      <c r="N9994" t="s">
        <v>365</v>
      </c>
      <c r="R9994" t="b">
        <v>0</v>
      </c>
      <c r="S9994" t="b">
        <v>0</v>
      </c>
      <c r="T9994" t="s">
        <v>426</v>
      </c>
      <c r="U9994">
        <v>1</v>
      </c>
      <c r="V9994" s="32" t="s">
        <v>18830</v>
      </c>
      <c r="W9994" t="s">
        <v>18831</v>
      </c>
      <c r="X9994" t="s">
        <v>282</v>
      </c>
      <c r="Y9994" t="s">
        <v>311</v>
      </c>
      <c r="Z9994" t="s">
        <v>284</v>
      </c>
      <c r="AB9994"/>
      <c r="AD9994" s="27" t="s">
        <v>2075</v>
      </c>
      <c r="AF9994" t="s">
        <v>290</v>
      </c>
      <c r="AH9994" t="s">
        <v>2012</v>
      </c>
      <c r="AI9994" t="s">
        <v>26587</v>
      </c>
      <c r="AJ9994" t="s">
        <v>26588</v>
      </c>
      <c r="AK9994" t="s">
        <v>2082</v>
      </c>
      <c r="AL9994" s="12">
        <v>46105.557060185187</v>
      </c>
    </row>
    <row r="9995" spans="1:39" ht="15" customHeight="1" x14ac:dyDescent="0.3">
      <c r="A9995" s="38" t="s">
        <v>21347</v>
      </c>
      <c r="B9995" t="s">
        <v>21348</v>
      </c>
      <c r="C9995" t="s">
        <v>2073</v>
      </c>
      <c r="D9995" t="s">
        <v>282</v>
      </c>
      <c r="E9995" t="s">
        <v>304</v>
      </c>
      <c r="H9995" t="s">
        <v>293</v>
      </c>
      <c r="I9995" t="s">
        <v>21349</v>
      </c>
      <c r="J9995" t="s">
        <v>284</v>
      </c>
      <c r="K9995" t="s">
        <v>2094</v>
      </c>
      <c r="M9995" t="s">
        <v>294</v>
      </c>
      <c r="N9995" t="s">
        <v>295</v>
      </c>
      <c r="O9995" t="s">
        <v>2076</v>
      </c>
      <c r="Q9995" t="s">
        <v>311</v>
      </c>
      <c r="R9995" t="b">
        <v>0</v>
      </c>
      <c r="S9995" t="b">
        <v>0</v>
      </c>
      <c r="T9995" t="s">
        <v>426</v>
      </c>
      <c r="U9995">
        <v>1</v>
      </c>
      <c r="V9995" s="32" t="s">
        <v>21350</v>
      </c>
      <c r="W9995" t="s">
        <v>21351</v>
      </c>
      <c r="X9995" t="s">
        <v>282</v>
      </c>
      <c r="Y9995" t="s">
        <v>311</v>
      </c>
      <c r="Z9995" t="s">
        <v>284</v>
      </c>
      <c r="AA9995" t="s">
        <v>304</v>
      </c>
      <c r="AB9995"/>
      <c r="AD9995" s="27" t="s">
        <v>2075</v>
      </c>
      <c r="AF9995" t="s">
        <v>294</v>
      </c>
      <c r="AH9995" t="s">
        <v>2013</v>
      </c>
      <c r="AI9995" t="s">
        <v>2121</v>
      </c>
      <c r="AJ9995" t="s">
        <v>2122</v>
      </c>
      <c r="AK9995" t="s">
        <v>2082</v>
      </c>
      <c r="AL9995" s="12">
        <v>45905.127511574072</v>
      </c>
    </row>
    <row r="9996" spans="1:39" ht="15" customHeight="1" x14ac:dyDescent="0.3">
      <c r="A9996" s="38" t="s">
        <v>21014</v>
      </c>
      <c r="B9996" t="s">
        <v>21015</v>
      </c>
      <c r="C9996" t="s">
        <v>2212</v>
      </c>
      <c r="D9996" t="s">
        <v>282</v>
      </c>
      <c r="G9996" t="s">
        <v>320</v>
      </c>
      <c r="H9996" t="s">
        <v>320</v>
      </c>
      <c r="I9996" t="s">
        <v>21016</v>
      </c>
      <c r="J9996" t="s">
        <v>284</v>
      </c>
      <c r="K9996" t="s">
        <v>2075</v>
      </c>
      <c r="M9996" t="s">
        <v>290</v>
      </c>
      <c r="Q9996" t="s">
        <v>324</v>
      </c>
      <c r="R9996" t="b">
        <v>0</v>
      </c>
      <c r="S9996" t="b">
        <v>0</v>
      </c>
      <c r="T9996" t="s">
        <v>426</v>
      </c>
      <c r="U9996">
        <v>1</v>
      </c>
      <c r="V9996" s="32" t="s">
        <v>16507</v>
      </c>
      <c r="W9996" t="s">
        <v>16508</v>
      </c>
      <c r="X9996" t="s">
        <v>282</v>
      </c>
      <c r="Y9996" t="s">
        <v>324</v>
      </c>
      <c r="Z9996" t="s">
        <v>284</v>
      </c>
      <c r="AA9996" t="s">
        <v>302</v>
      </c>
      <c r="AB9996"/>
      <c r="AD9996" s="27" t="s">
        <v>2075</v>
      </c>
      <c r="AE9996" t="s">
        <v>289</v>
      </c>
      <c r="AF9996" t="s">
        <v>290</v>
      </c>
      <c r="AH9996" t="s">
        <v>683</v>
      </c>
      <c r="AI9996" t="s">
        <v>26578</v>
      </c>
      <c r="AJ9996" t="s">
        <v>26579</v>
      </c>
      <c r="AK9996" t="s">
        <v>2082</v>
      </c>
      <c r="AL9996" s="12">
        <v>46120.407048611109</v>
      </c>
      <c r="AM9996" t="s">
        <v>309</v>
      </c>
    </row>
    <row r="9997" spans="1:39" ht="15" customHeight="1" x14ac:dyDescent="0.3">
      <c r="A9997" s="38" t="s">
        <v>21352</v>
      </c>
      <c r="B9997" t="s">
        <v>21353</v>
      </c>
      <c r="C9997" t="s">
        <v>2073</v>
      </c>
      <c r="D9997" t="s">
        <v>282</v>
      </c>
      <c r="E9997" t="s">
        <v>304</v>
      </c>
      <c r="H9997" t="s">
        <v>293</v>
      </c>
      <c r="I9997" t="s">
        <v>21354</v>
      </c>
      <c r="J9997" t="s">
        <v>284</v>
      </c>
      <c r="K9997" t="s">
        <v>2094</v>
      </c>
      <c r="M9997" t="s">
        <v>294</v>
      </c>
      <c r="N9997" t="s">
        <v>295</v>
      </c>
      <c r="O9997" t="s">
        <v>2076</v>
      </c>
      <c r="Q9997" t="s">
        <v>311</v>
      </c>
      <c r="R9997" t="b">
        <v>0</v>
      </c>
      <c r="S9997" t="b">
        <v>0</v>
      </c>
      <c r="T9997" t="s">
        <v>426</v>
      </c>
      <c r="U9997">
        <v>1</v>
      </c>
      <c r="V9997" s="32" t="s">
        <v>21350</v>
      </c>
      <c r="W9997" t="s">
        <v>21351</v>
      </c>
      <c r="X9997" t="s">
        <v>282</v>
      </c>
      <c r="Y9997" t="s">
        <v>311</v>
      </c>
      <c r="Z9997" t="s">
        <v>284</v>
      </c>
      <c r="AA9997" t="s">
        <v>304</v>
      </c>
      <c r="AB9997"/>
      <c r="AD9997" s="27" t="s">
        <v>2075</v>
      </c>
      <c r="AF9997" t="s">
        <v>294</v>
      </c>
      <c r="AH9997" t="s">
        <v>2013</v>
      </c>
      <c r="AI9997" t="s">
        <v>2121</v>
      </c>
      <c r="AJ9997" t="s">
        <v>2122</v>
      </c>
      <c r="AK9997" t="s">
        <v>2082</v>
      </c>
      <c r="AL9997" s="12">
        <v>45905.127511574072</v>
      </c>
    </row>
    <row r="9998" spans="1:39" ht="15" customHeight="1" x14ac:dyDescent="0.3">
      <c r="A9998" s="38" t="s">
        <v>21406</v>
      </c>
      <c r="B9998" t="s">
        <v>21407</v>
      </c>
      <c r="C9998" t="s">
        <v>2073</v>
      </c>
      <c r="D9998" t="s">
        <v>282</v>
      </c>
      <c r="E9998" t="s">
        <v>283</v>
      </c>
      <c r="H9998" t="s">
        <v>26193</v>
      </c>
      <c r="I9998" t="s">
        <v>21408</v>
      </c>
      <c r="J9998" t="s">
        <v>284</v>
      </c>
      <c r="K9998" t="s">
        <v>2094</v>
      </c>
      <c r="M9998" t="s">
        <v>330</v>
      </c>
      <c r="N9998" t="s">
        <v>286</v>
      </c>
      <c r="Q9998" t="s">
        <v>344</v>
      </c>
      <c r="R9998" t="b">
        <v>0</v>
      </c>
      <c r="S9998" t="b">
        <v>0</v>
      </c>
      <c r="T9998" t="s">
        <v>426</v>
      </c>
      <c r="U9998">
        <v>1</v>
      </c>
      <c r="V9998" s="32" t="s">
        <v>18843</v>
      </c>
      <c r="W9998" t="s">
        <v>18844</v>
      </c>
      <c r="X9998" t="s">
        <v>282</v>
      </c>
      <c r="Y9998" t="s">
        <v>344</v>
      </c>
      <c r="Z9998" t="s">
        <v>284</v>
      </c>
      <c r="AA9998" t="s">
        <v>283</v>
      </c>
      <c r="AB9998"/>
      <c r="AD9998" s="27" t="s">
        <v>2075</v>
      </c>
      <c r="AF9998" t="s">
        <v>290</v>
      </c>
      <c r="AH9998" t="s">
        <v>18734</v>
      </c>
      <c r="AI9998" t="s">
        <v>18735</v>
      </c>
      <c r="AJ9998" t="s">
        <v>18736</v>
      </c>
      <c r="AK9998" t="s">
        <v>2082</v>
      </c>
      <c r="AL9998" s="12">
        <v>46021.388506944444</v>
      </c>
    </row>
    <row r="9999" spans="1:39" ht="15" customHeight="1" x14ac:dyDescent="0.3">
      <c r="A9999" s="38" t="s">
        <v>21406</v>
      </c>
      <c r="B9999" t="s">
        <v>21407</v>
      </c>
      <c r="C9999" t="s">
        <v>2073</v>
      </c>
      <c r="D9999" t="s">
        <v>282</v>
      </c>
      <c r="E9999" t="s">
        <v>283</v>
      </c>
      <c r="H9999" t="s">
        <v>26193</v>
      </c>
      <c r="I9999" t="s">
        <v>21408</v>
      </c>
      <c r="J9999" t="s">
        <v>284</v>
      </c>
      <c r="K9999" t="s">
        <v>2094</v>
      </c>
      <c r="M9999" t="s">
        <v>330</v>
      </c>
      <c r="N9999" t="s">
        <v>286</v>
      </c>
      <c r="R9999" t="b">
        <v>0</v>
      </c>
      <c r="S9999" t="b">
        <v>0</v>
      </c>
      <c r="T9999" t="s">
        <v>426</v>
      </c>
      <c r="U9999">
        <v>1</v>
      </c>
      <c r="V9999" s="32" t="s">
        <v>18841</v>
      </c>
      <c r="W9999" t="s">
        <v>18842</v>
      </c>
      <c r="X9999" t="s">
        <v>282</v>
      </c>
      <c r="Y9999" t="s">
        <v>311</v>
      </c>
      <c r="Z9999" t="s">
        <v>284</v>
      </c>
      <c r="AA9999" t="s">
        <v>283</v>
      </c>
      <c r="AB9999"/>
      <c r="AD9999" s="27" t="s">
        <v>2075</v>
      </c>
      <c r="AF9999" t="s">
        <v>290</v>
      </c>
      <c r="AH9999" t="s">
        <v>18734</v>
      </c>
      <c r="AI9999" t="s">
        <v>18735</v>
      </c>
      <c r="AJ9999" t="s">
        <v>18736</v>
      </c>
      <c r="AK9999" t="s">
        <v>2082</v>
      </c>
      <c r="AL9999" s="12">
        <v>46021.39502314815</v>
      </c>
    </row>
    <row r="10000" spans="1:39" ht="15" customHeight="1" x14ac:dyDescent="0.3">
      <c r="A10000" s="38" t="s">
        <v>21406</v>
      </c>
      <c r="B10000" t="s">
        <v>21407</v>
      </c>
      <c r="C10000" t="s">
        <v>2073</v>
      </c>
      <c r="D10000" t="s">
        <v>282</v>
      </c>
      <c r="E10000" t="s">
        <v>283</v>
      </c>
      <c r="H10000" t="s">
        <v>26193</v>
      </c>
      <c r="I10000" t="s">
        <v>21408</v>
      </c>
      <c r="J10000" t="s">
        <v>284</v>
      </c>
      <c r="K10000" t="s">
        <v>2094</v>
      </c>
      <c r="M10000" t="s">
        <v>330</v>
      </c>
      <c r="N10000" t="s">
        <v>286</v>
      </c>
      <c r="R10000" t="b">
        <v>0</v>
      </c>
      <c r="S10000" t="b">
        <v>0</v>
      </c>
      <c r="T10000" t="s">
        <v>426</v>
      </c>
      <c r="U10000">
        <v>1</v>
      </c>
      <c r="V10000" s="32" t="s">
        <v>18679</v>
      </c>
      <c r="W10000" t="s">
        <v>18680</v>
      </c>
      <c r="X10000" t="s">
        <v>282</v>
      </c>
      <c r="Y10000" t="s">
        <v>311</v>
      </c>
      <c r="Z10000" t="s">
        <v>284</v>
      </c>
      <c r="AB10000"/>
      <c r="AD10000" s="27" t="s">
        <v>2075</v>
      </c>
      <c r="AF10000" t="s">
        <v>290</v>
      </c>
      <c r="AH10000" t="s">
        <v>18672</v>
      </c>
      <c r="AI10000" t="s">
        <v>18673</v>
      </c>
      <c r="AJ10000" t="s">
        <v>18674</v>
      </c>
      <c r="AK10000" t="s">
        <v>2082</v>
      </c>
      <c r="AL10000" s="12">
        <v>45993.713194444441</v>
      </c>
    </row>
    <row r="10001" spans="1:39" ht="15" customHeight="1" x14ac:dyDescent="0.3">
      <c r="A10001" s="38" t="s">
        <v>21362</v>
      </c>
      <c r="B10001" t="s">
        <v>21363</v>
      </c>
      <c r="C10001" t="s">
        <v>2073</v>
      </c>
      <c r="D10001" t="s">
        <v>282</v>
      </c>
      <c r="E10001" t="s">
        <v>304</v>
      </c>
      <c r="H10001" t="s">
        <v>293</v>
      </c>
      <c r="I10001" t="s">
        <v>21364</v>
      </c>
      <c r="J10001" t="s">
        <v>284</v>
      </c>
      <c r="K10001" t="s">
        <v>2094</v>
      </c>
      <c r="M10001" t="s">
        <v>294</v>
      </c>
      <c r="N10001" t="s">
        <v>295</v>
      </c>
      <c r="O10001" t="s">
        <v>2076</v>
      </c>
      <c r="Q10001" t="s">
        <v>344</v>
      </c>
      <c r="R10001" t="b">
        <v>0</v>
      </c>
      <c r="S10001" t="b">
        <v>0</v>
      </c>
      <c r="T10001" t="s">
        <v>426</v>
      </c>
      <c r="U10001">
        <v>1</v>
      </c>
      <c r="V10001" s="32" t="s">
        <v>20750</v>
      </c>
      <c r="W10001" t="s">
        <v>20751</v>
      </c>
      <c r="X10001" t="s">
        <v>282</v>
      </c>
      <c r="Y10001" t="s">
        <v>344</v>
      </c>
      <c r="Z10001" t="s">
        <v>284</v>
      </c>
      <c r="AB10001"/>
      <c r="AD10001" s="27" t="s">
        <v>2075</v>
      </c>
      <c r="AF10001" t="s">
        <v>294</v>
      </c>
      <c r="AH10001" t="s">
        <v>2016</v>
      </c>
      <c r="AI10001" t="s">
        <v>2088</v>
      </c>
      <c r="AJ10001" t="s">
        <v>2089</v>
      </c>
      <c r="AK10001" t="s">
        <v>2082</v>
      </c>
      <c r="AL10001" s="12">
        <v>45849.301550925928</v>
      </c>
    </row>
    <row r="10002" spans="1:39" ht="15" customHeight="1" x14ac:dyDescent="0.3">
      <c r="A10002" s="38" t="s">
        <v>21362</v>
      </c>
      <c r="B10002" t="s">
        <v>21363</v>
      </c>
      <c r="C10002" t="s">
        <v>2073</v>
      </c>
      <c r="D10002" t="s">
        <v>282</v>
      </c>
      <c r="E10002" t="s">
        <v>304</v>
      </c>
      <c r="H10002" t="s">
        <v>293</v>
      </c>
      <c r="I10002" t="s">
        <v>21364</v>
      </c>
      <c r="J10002" t="s">
        <v>284</v>
      </c>
      <c r="K10002" t="s">
        <v>2094</v>
      </c>
      <c r="M10002" t="s">
        <v>294</v>
      </c>
      <c r="N10002" t="s">
        <v>295</v>
      </c>
      <c r="O10002" t="s">
        <v>2076</v>
      </c>
      <c r="R10002" t="b">
        <v>0</v>
      </c>
      <c r="S10002" t="b">
        <v>0</v>
      </c>
      <c r="T10002" t="s">
        <v>426</v>
      </c>
      <c r="U10002">
        <v>1</v>
      </c>
      <c r="V10002" s="32" t="s">
        <v>20752</v>
      </c>
      <c r="W10002" t="s">
        <v>20753</v>
      </c>
      <c r="X10002" t="s">
        <v>282</v>
      </c>
      <c r="Y10002" t="s">
        <v>311</v>
      </c>
      <c r="Z10002" t="s">
        <v>284</v>
      </c>
      <c r="AA10002" t="s">
        <v>304</v>
      </c>
      <c r="AB10002"/>
      <c r="AD10002" s="27" t="s">
        <v>2075</v>
      </c>
      <c r="AF10002" t="s">
        <v>294</v>
      </c>
      <c r="AH10002" t="s">
        <v>2013</v>
      </c>
      <c r="AI10002" t="s">
        <v>2121</v>
      </c>
      <c r="AJ10002" t="s">
        <v>2122</v>
      </c>
      <c r="AK10002" t="s">
        <v>2082</v>
      </c>
      <c r="AL10002" s="12">
        <v>45905.135844907411</v>
      </c>
    </row>
    <row r="10003" spans="1:39" ht="15" customHeight="1" x14ac:dyDescent="0.3">
      <c r="A10003" s="38" t="s">
        <v>20694</v>
      </c>
      <c r="B10003" t="s">
        <v>20695</v>
      </c>
      <c r="C10003" t="s">
        <v>2073</v>
      </c>
      <c r="D10003" t="s">
        <v>282</v>
      </c>
      <c r="E10003" t="s">
        <v>319</v>
      </c>
      <c r="H10003" t="s">
        <v>25757</v>
      </c>
      <c r="I10003" t="s">
        <v>20696</v>
      </c>
      <c r="J10003" t="s">
        <v>284</v>
      </c>
      <c r="K10003" t="s">
        <v>2075</v>
      </c>
      <c r="M10003" t="s">
        <v>294</v>
      </c>
      <c r="N10003" t="s">
        <v>295</v>
      </c>
      <c r="O10003" t="s">
        <v>2076</v>
      </c>
      <c r="Q10003" t="s">
        <v>344</v>
      </c>
      <c r="R10003" t="b">
        <v>0</v>
      </c>
      <c r="S10003" t="b">
        <v>0</v>
      </c>
      <c r="T10003" t="s">
        <v>426</v>
      </c>
      <c r="U10003">
        <v>1</v>
      </c>
      <c r="V10003" s="32" t="s">
        <v>20125</v>
      </c>
      <c r="W10003" t="s">
        <v>20126</v>
      </c>
      <c r="X10003" t="s">
        <v>282</v>
      </c>
      <c r="Y10003" t="s">
        <v>344</v>
      </c>
      <c r="Z10003" t="s">
        <v>310</v>
      </c>
      <c r="AA10003" t="s">
        <v>319</v>
      </c>
      <c r="AB10003"/>
      <c r="AD10003" s="27" t="s">
        <v>2079</v>
      </c>
      <c r="AF10003" t="s">
        <v>290</v>
      </c>
      <c r="AH10003" t="s">
        <v>26251</v>
      </c>
      <c r="AI10003" t="s">
        <v>26587</v>
      </c>
      <c r="AJ10003" t="s">
        <v>26588</v>
      </c>
      <c r="AK10003" t="s">
        <v>2082</v>
      </c>
      <c r="AL10003" s="12">
        <v>46105.5471412037</v>
      </c>
    </row>
    <row r="10004" spans="1:39" ht="15" customHeight="1" x14ac:dyDescent="0.3">
      <c r="A10004" s="38" t="s">
        <v>20694</v>
      </c>
      <c r="B10004" t="s">
        <v>20695</v>
      </c>
      <c r="C10004" t="s">
        <v>2073</v>
      </c>
      <c r="D10004" t="s">
        <v>282</v>
      </c>
      <c r="E10004" t="s">
        <v>319</v>
      </c>
      <c r="H10004" t="s">
        <v>25757</v>
      </c>
      <c r="I10004" t="s">
        <v>20696</v>
      </c>
      <c r="J10004" t="s">
        <v>284</v>
      </c>
      <c r="K10004" t="s">
        <v>2075</v>
      </c>
      <c r="M10004" t="s">
        <v>294</v>
      </c>
      <c r="N10004" t="s">
        <v>295</v>
      </c>
      <c r="O10004" t="s">
        <v>2076</v>
      </c>
      <c r="Q10004" t="s">
        <v>344</v>
      </c>
      <c r="R10004" t="b">
        <v>0</v>
      </c>
      <c r="S10004" t="b">
        <v>0</v>
      </c>
      <c r="T10004" t="s">
        <v>426</v>
      </c>
      <c r="U10004">
        <v>1</v>
      </c>
      <c r="V10004" s="32" t="s">
        <v>19312</v>
      </c>
      <c r="W10004" t="s">
        <v>19313</v>
      </c>
      <c r="X10004" t="s">
        <v>282</v>
      </c>
      <c r="Y10004" t="s">
        <v>344</v>
      </c>
      <c r="Z10004" t="s">
        <v>310</v>
      </c>
      <c r="AA10004" t="s">
        <v>319</v>
      </c>
      <c r="AB10004"/>
      <c r="AD10004" s="27" t="s">
        <v>3330</v>
      </c>
      <c r="AF10004" t="s">
        <v>290</v>
      </c>
      <c r="AH10004" t="s">
        <v>2016</v>
      </c>
      <c r="AI10004" t="s">
        <v>2088</v>
      </c>
      <c r="AJ10004" t="s">
        <v>2089</v>
      </c>
      <c r="AK10004" t="s">
        <v>2082</v>
      </c>
      <c r="AL10004" s="12">
        <v>45849.875543981485</v>
      </c>
    </row>
    <row r="10005" spans="1:39" ht="15" customHeight="1" x14ac:dyDescent="0.3">
      <c r="A10005" s="38" t="s">
        <v>20694</v>
      </c>
      <c r="B10005" t="s">
        <v>20695</v>
      </c>
      <c r="C10005" t="s">
        <v>2073</v>
      </c>
      <c r="D10005" t="s">
        <v>282</v>
      </c>
      <c r="E10005" t="s">
        <v>319</v>
      </c>
      <c r="H10005" t="s">
        <v>25757</v>
      </c>
      <c r="I10005" t="s">
        <v>20696</v>
      </c>
      <c r="J10005" t="s">
        <v>284</v>
      </c>
      <c r="K10005" t="s">
        <v>2075</v>
      </c>
      <c r="M10005" t="s">
        <v>294</v>
      </c>
      <c r="N10005" t="s">
        <v>295</v>
      </c>
      <c r="O10005" t="s">
        <v>2076</v>
      </c>
      <c r="R10005" t="b">
        <v>0</v>
      </c>
      <c r="S10005" t="b">
        <v>0</v>
      </c>
      <c r="T10005" t="s">
        <v>426</v>
      </c>
      <c r="U10005">
        <v>1</v>
      </c>
      <c r="V10005" s="32" t="s">
        <v>19314</v>
      </c>
      <c r="W10005" t="s">
        <v>19315</v>
      </c>
      <c r="X10005" t="s">
        <v>282</v>
      </c>
      <c r="Y10005" t="s">
        <v>311</v>
      </c>
      <c r="Z10005" t="s">
        <v>284</v>
      </c>
      <c r="AB10005"/>
      <c r="AD10005" s="27" t="s">
        <v>2075</v>
      </c>
      <c r="AF10005" t="s">
        <v>290</v>
      </c>
      <c r="AH10005" t="s">
        <v>2016</v>
      </c>
      <c r="AI10005" t="s">
        <v>26587</v>
      </c>
      <c r="AJ10005" t="s">
        <v>26588</v>
      </c>
      <c r="AK10005" t="s">
        <v>2082</v>
      </c>
      <c r="AL10005" s="12">
        <v>46105.557268518518</v>
      </c>
    </row>
    <row r="10006" spans="1:39" ht="15" customHeight="1" x14ac:dyDescent="0.3">
      <c r="A10006" s="38" t="s">
        <v>21305</v>
      </c>
      <c r="B10006" t="s">
        <v>21306</v>
      </c>
      <c r="C10006" t="s">
        <v>2073</v>
      </c>
      <c r="D10006" t="s">
        <v>282</v>
      </c>
      <c r="E10006" t="s">
        <v>319</v>
      </c>
      <c r="H10006" t="s">
        <v>298</v>
      </c>
      <c r="I10006" t="s">
        <v>21307</v>
      </c>
      <c r="K10006" t="s">
        <v>2075</v>
      </c>
      <c r="M10006" t="s">
        <v>290</v>
      </c>
      <c r="N10006" t="s">
        <v>295</v>
      </c>
      <c r="Q10006" t="s">
        <v>344</v>
      </c>
      <c r="R10006" t="b">
        <v>0</v>
      </c>
      <c r="S10006" t="b">
        <v>0</v>
      </c>
      <c r="T10006" t="s">
        <v>426</v>
      </c>
      <c r="U10006">
        <v>1</v>
      </c>
      <c r="V10006" s="32" t="s">
        <v>2174</v>
      </c>
      <c r="W10006" t="s">
        <v>2175</v>
      </c>
      <c r="X10006" t="s">
        <v>282</v>
      </c>
      <c r="Y10006" t="s">
        <v>344</v>
      </c>
      <c r="Z10006" t="s">
        <v>310</v>
      </c>
      <c r="AA10006" t="s">
        <v>319</v>
      </c>
      <c r="AB10006"/>
      <c r="AD10006" s="27" t="s">
        <v>2094</v>
      </c>
      <c r="AF10006" t="s">
        <v>290</v>
      </c>
      <c r="AH10006" t="s">
        <v>2012</v>
      </c>
      <c r="AI10006" t="s">
        <v>2121</v>
      </c>
      <c r="AJ10006" t="s">
        <v>2122</v>
      </c>
      <c r="AK10006" t="s">
        <v>2082</v>
      </c>
      <c r="AL10006" s="12">
        <v>45883.248287037037</v>
      </c>
    </row>
    <row r="10007" spans="1:39" ht="15" customHeight="1" x14ac:dyDescent="0.3">
      <c r="A10007" s="38" t="s">
        <v>21305</v>
      </c>
      <c r="B10007" t="s">
        <v>21306</v>
      </c>
      <c r="C10007" t="s">
        <v>2073</v>
      </c>
      <c r="D10007" t="s">
        <v>282</v>
      </c>
      <c r="E10007" t="s">
        <v>319</v>
      </c>
      <c r="H10007" t="s">
        <v>298</v>
      </c>
      <c r="I10007" t="s">
        <v>21307</v>
      </c>
      <c r="K10007" t="s">
        <v>2075</v>
      </c>
      <c r="M10007" t="s">
        <v>290</v>
      </c>
      <c r="N10007" t="s">
        <v>295</v>
      </c>
      <c r="R10007" t="b">
        <v>0</v>
      </c>
      <c r="S10007" t="b">
        <v>0</v>
      </c>
      <c r="T10007" t="s">
        <v>426</v>
      </c>
      <c r="U10007">
        <v>1</v>
      </c>
      <c r="V10007" s="32" t="s">
        <v>2176</v>
      </c>
      <c r="W10007" t="s">
        <v>2177</v>
      </c>
      <c r="X10007" t="s">
        <v>282</v>
      </c>
      <c r="Y10007" t="s">
        <v>311</v>
      </c>
      <c r="Z10007" t="s">
        <v>284</v>
      </c>
      <c r="AB10007"/>
      <c r="AD10007" s="27" t="s">
        <v>2075</v>
      </c>
      <c r="AF10007" t="s">
        <v>290</v>
      </c>
      <c r="AH10007" t="s">
        <v>2013</v>
      </c>
      <c r="AI10007" t="s">
        <v>2080</v>
      </c>
      <c r="AJ10007" t="s">
        <v>2081</v>
      </c>
      <c r="AK10007" t="s">
        <v>2082</v>
      </c>
      <c r="AL10007" s="12">
        <v>45827.376018518517</v>
      </c>
      <c r="AM10007" t="s">
        <v>291</v>
      </c>
    </row>
    <row r="10008" spans="1:39" ht="15" customHeight="1" x14ac:dyDescent="0.3">
      <c r="A10008" s="38" t="s">
        <v>21331</v>
      </c>
      <c r="B10008" t="s">
        <v>21332</v>
      </c>
      <c r="C10008" t="s">
        <v>2073</v>
      </c>
      <c r="D10008" t="s">
        <v>282</v>
      </c>
      <c r="E10008" t="s">
        <v>304</v>
      </c>
      <c r="H10008" t="s">
        <v>25738</v>
      </c>
      <c r="I10008" t="s">
        <v>21333</v>
      </c>
      <c r="J10008" t="s">
        <v>284</v>
      </c>
      <c r="K10008" t="s">
        <v>2094</v>
      </c>
      <c r="M10008" t="s">
        <v>294</v>
      </c>
      <c r="N10008" t="s">
        <v>295</v>
      </c>
      <c r="O10008" t="s">
        <v>2076</v>
      </c>
      <c r="Q10008" t="s">
        <v>311</v>
      </c>
      <c r="R10008" t="b">
        <v>0</v>
      </c>
      <c r="S10008" t="b">
        <v>0</v>
      </c>
      <c r="T10008" t="s">
        <v>426</v>
      </c>
      <c r="U10008">
        <v>1</v>
      </c>
      <c r="V10008" s="32" t="s">
        <v>2421</v>
      </c>
      <c r="W10008" t="s">
        <v>2422</v>
      </c>
      <c r="X10008" t="s">
        <v>282</v>
      </c>
      <c r="Y10008" t="s">
        <v>311</v>
      </c>
      <c r="Z10008" t="s">
        <v>284</v>
      </c>
      <c r="AB10008"/>
      <c r="AD10008" s="27" t="s">
        <v>2075</v>
      </c>
      <c r="AF10008" t="s">
        <v>285</v>
      </c>
      <c r="AH10008" t="s">
        <v>2013</v>
      </c>
      <c r="AI10008" t="s">
        <v>2121</v>
      </c>
      <c r="AJ10008" t="s">
        <v>2122</v>
      </c>
      <c r="AK10008" t="s">
        <v>2082</v>
      </c>
      <c r="AL10008" s="12">
        <v>45905.126111111109</v>
      </c>
    </row>
    <row r="10009" spans="1:39" ht="15" customHeight="1" x14ac:dyDescent="0.3">
      <c r="A10009" s="38" t="s">
        <v>20904</v>
      </c>
      <c r="B10009" t="s">
        <v>20905</v>
      </c>
      <c r="C10009" t="s">
        <v>2212</v>
      </c>
      <c r="D10009" t="s">
        <v>282</v>
      </c>
      <c r="E10009" t="s">
        <v>302</v>
      </c>
      <c r="G10009" t="s">
        <v>320</v>
      </c>
      <c r="H10009" t="s">
        <v>320</v>
      </c>
      <c r="I10009" t="s">
        <v>20906</v>
      </c>
      <c r="J10009" t="s">
        <v>284</v>
      </c>
      <c r="K10009" t="s">
        <v>2075</v>
      </c>
      <c r="L10009" t="s">
        <v>26031</v>
      </c>
      <c r="M10009" t="s">
        <v>294</v>
      </c>
      <c r="N10009" t="s">
        <v>295</v>
      </c>
      <c r="Q10009" t="s">
        <v>305</v>
      </c>
      <c r="R10009" t="b">
        <v>0</v>
      </c>
      <c r="S10009" t="b">
        <v>0</v>
      </c>
      <c r="T10009" t="s">
        <v>426</v>
      </c>
      <c r="U10009">
        <v>1</v>
      </c>
      <c r="V10009" s="32" t="s">
        <v>16712</v>
      </c>
      <c r="W10009" t="s">
        <v>16713</v>
      </c>
      <c r="X10009" t="s">
        <v>282</v>
      </c>
      <c r="Y10009" t="s">
        <v>305</v>
      </c>
      <c r="Z10009" t="s">
        <v>284</v>
      </c>
      <c r="AA10009" t="s">
        <v>302</v>
      </c>
      <c r="AB10009"/>
      <c r="AD10009" s="27" t="s">
        <v>2075</v>
      </c>
      <c r="AE10009" t="s">
        <v>26226</v>
      </c>
      <c r="AF10009" t="s">
        <v>294</v>
      </c>
      <c r="AH10009" t="s">
        <v>641</v>
      </c>
      <c r="AI10009" t="s">
        <v>26578</v>
      </c>
      <c r="AJ10009" t="s">
        <v>26579</v>
      </c>
      <c r="AK10009" t="s">
        <v>2082</v>
      </c>
      <c r="AL10009" s="12">
        <v>46122.605219907404</v>
      </c>
      <c r="AM10009" t="s">
        <v>309</v>
      </c>
    </row>
    <row r="10010" spans="1:39" ht="15" customHeight="1" x14ac:dyDescent="0.3">
      <c r="A10010" s="38" t="s">
        <v>21323</v>
      </c>
      <c r="B10010" t="s">
        <v>21324</v>
      </c>
      <c r="C10010" t="s">
        <v>2073</v>
      </c>
      <c r="D10010" t="s">
        <v>282</v>
      </c>
      <c r="E10010" t="s">
        <v>304</v>
      </c>
      <c r="H10010" t="s">
        <v>25762</v>
      </c>
      <c r="I10010" t="s">
        <v>21325</v>
      </c>
      <c r="J10010" t="s">
        <v>284</v>
      </c>
      <c r="K10010" t="s">
        <v>2094</v>
      </c>
      <c r="M10010" t="s">
        <v>285</v>
      </c>
      <c r="N10010" t="s">
        <v>286</v>
      </c>
      <c r="O10010" t="s">
        <v>2076</v>
      </c>
      <c r="Q10010" t="s">
        <v>344</v>
      </c>
      <c r="R10010" t="b">
        <v>0</v>
      </c>
      <c r="S10010" t="b">
        <v>0</v>
      </c>
      <c r="T10010" t="s">
        <v>426</v>
      </c>
      <c r="U10010">
        <v>1</v>
      </c>
      <c r="V10010" s="32" t="s">
        <v>20434</v>
      </c>
      <c r="W10010" t="s">
        <v>20435</v>
      </c>
      <c r="X10010" t="s">
        <v>282</v>
      </c>
      <c r="Y10010" t="s">
        <v>344</v>
      </c>
      <c r="Z10010" t="s">
        <v>284</v>
      </c>
      <c r="AA10010" t="s">
        <v>304</v>
      </c>
      <c r="AB10010"/>
      <c r="AD10010" s="27" t="s">
        <v>2094</v>
      </c>
      <c r="AF10010" t="s">
        <v>285</v>
      </c>
      <c r="AH10010" t="s">
        <v>2169</v>
      </c>
      <c r="AI10010" t="s">
        <v>2170</v>
      </c>
      <c r="AJ10010" t="s">
        <v>2171</v>
      </c>
      <c r="AK10010" t="s">
        <v>2082</v>
      </c>
      <c r="AL10010" s="12">
        <v>46000.287916666668</v>
      </c>
    </row>
    <row r="10011" spans="1:39" ht="15" customHeight="1" x14ac:dyDescent="0.3">
      <c r="A10011" s="38" t="s">
        <v>21323</v>
      </c>
      <c r="B10011" t="s">
        <v>21324</v>
      </c>
      <c r="C10011" t="s">
        <v>2073</v>
      </c>
      <c r="D10011" t="s">
        <v>282</v>
      </c>
      <c r="E10011" t="s">
        <v>304</v>
      </c>
      <c r="H10011" t="s">
        <v>25762</v>
      </c>
      <c r="I10011" t="s">
        <v>21325</v>
      </c>
      <c r="J10011" t="s">
        <v>284</v>
      </c>
      <c r="K10011" t="s">
        <v>2094</v>
      </c>
      <c r="M10011" t="s">
        <v>285</v>
      </c>
      <c r="N10011" t="s">
        <v>286</v>
      </c>
      <c r="O10011" t="s">
        <v>2076</v>
      </c>
      <c r="R10011" t="b">
        <v>0</v>
      </c>
      <c r="S10011" t="b">
        <v>0</v>
      </c>
      <c r="T10011" t="s">
        <v>426</v>
      </c>
      <c r="U10011">
        <v>1</v>
      </c>
      <c r="V10011" s="32" t="s">
        <v>20432</v>
      </c>
      <c r="W10011" t="s">
        <v>20433</v>
      </c>
      <c r="X10011" t="s">
        <v>282</v>
      </c>
      <c r="Y10011" t="s">
        <v>311</v>
      </c>
      <c r="Z10011" t="s">
        <v>284</v>
      </c>
      <c r="AB10011"/>
      <c r="AD10011" s="27" t="s">
        <v>2075</v>
      </c>
      <c r="AF10011" t="s">
        <v>285</v>
      </c>
      <c r="AH10011" t="s">
        <v>2013</v>
      </c>
      <c r="AI10011" t="s">
        <v>2080</v>
      </c>
      <c r="AJ10011" t="s">
        <v>2081</v>
      </c>
      <c r="AK10011" t="s">
        <v>2082</v>
      </c>
      <c r="AL10011" s="12">
        <v>45833.430648148147</v>
      </c>
      <c r="AM10011" t="s">
        <v>291</v>
      </c>
    </row>
    <row r="10012" spans="1:39" ht="15" customHeight="1" x14ac:dyDescent="0.3">
      <c r="A10012" s="38" t="s">
        <v>21389</v>
      </c>
      <c r="B10012" t="s">
        <v>21390</v>
      </c>
      <c r="C10012" t="s">
        <v>2073</v>
      </c>
      <c r="D10012" t="s">
        <v>282</v>
      </c>
      <c r="E10012" t="s">
        <v>304</v>
      </c>
      <c r="H10012" t="s">
        <v>25762</v>
      </c>
      <c r="I10012" t="s">
        <v>21391</v>
      </c>
      <c r="J10012" t="s">
        <v>284</v>
      </c>
      <c r="K10012" t="s">
        <v>2094</v>
      </c>
      <c r="M10012" t="s">
        <v>285</v>
      </c>
      <c r="N10012" t="s">
        <v>286</v>
      </c>
      <c r="O10012" t="s">
        <v>2076</v>
      </c>
      <c r="Q10012" t="s">
        <v>344</v>
      </c>
      <c r="R10012" t="b">
        <v>0</v>
      </c>
      <c r="S10012" t="b">
        <v>0</v>
      </c>
      <c r="T10012" t="s">
        <v>426</v>
      </c>
      <c r="U10012">
        <v>1</v>
      </c>
      <c r="V10012" s="32" t="s">
        <v>20434</v>
      </c>
      <c r="W10012" t="s">
        <v>20435</v>
      </c>
      <c r="X10012" t="s">
        <v>282</v>
      </c>
      <c r="Y10012" t="s">
        <v>344</v>
      </c>
      <c r="Z10012" t="s">
        <v>284</v>
      </c>
      <c r="AA10012" t="s">
        <v>304</v>
      </c>
      <c r="AB10012"/>
      <c r="AD10012" s="27" t="s">
        <v>2094</v>
      </c>
      <c r="AF10012" t="s">
        <v>285</v>
      </c>
      <c r="AH10012" t="s">
        <v>2169</v>
      </c>
      <c r="AI10012" t="s">
        <v>2170</v>
      </c>
      <c r="AJ10012" t="s">
        <v>2171</v>
      </c>
      <c r="AK10012" t="s">
        <v>2082</v>
      </c>
      <c r="AL10012" s="12">
        <v>46000.287916666668</v>
      </c>
    </row>
    <row r="10013" spans="1:39" ht="15" customHeight="1" x14ac:dyDescent="0.3">
      <c r="A10013" s="38" t="s">
        <v>21389</v>
      </c>
      <c r="B10013" t="s">
        <v>21390</v>
      </c>
      <c r="C10013" t="s">
        <v>2073</v>
      </c>
      <c r="D10013" t="s">
        <v>282</v>
      </c>
      <c r="E10013" t="s">
        <v>304</v>
      </c>
      <c r="H10013" t="s">
        <v>25762</v>
      </c>
      <c r="I10013" t="s">
        <v>21391</v>
      </c>
      <c r="J10013" t="s">
        <v>284</v>
      </c>
      <c r="K10013" t="s">
        <v>2094</v>
      </c>
      <c r="M10013" t="s">
        <v>285</v>
      </c>
      <c r="N10013" t="s">
        <v>286</v>
      </c>
      <c r="O10013" t="s">
        <v>2076</v>
      </c>
      <c r="R10013" t="b">
        <v>0</v>
      </c>
      <c r="S10013" t="b">
        <v>0</v>
      </c>
      <c r="T10013" t="s">
        <v>426</v>
      </c>
      <c r="U10013">
        <v>1</v>
      </c>
      <c r="V10013" s="32" t="s">
        <v>20432</v>
      </c>
      <c r="W10013" t="s">
        <v>20433</v>
      </c>
      <c r="X10013" t="s">
        <v>282</v>
      </c>
      <c r="Y10013" t="s">
        <v>311</v>
      </c>
      <c r="Z10013" t="s">
        <v>284</v>
      </c>
      <c r="AB10013"/>
      <c r="AD10013" s="27" t="s">
        <v>2075</v>
      </c>
      <c r="AF10013" t="s">
        <v>285</v>
      </c>
      <c r="AH10013" t="s">
        <v>2013</v>
      </c>
      <c r="AI10013" t="s">
        <v>2080</v>
      </c>
      <c r="AJ10013" t="s">
        <v>2081</v>
      </c>
      <c r="AK10013" t="s">
        <v>2082</v>
      </c>
      <c r="AL10013" s="12">
        <v>45833.430648148147</v>
      </c>
      <c r="AM10013" t="s">
        <v>291</v>
      </c>
    </row>
    <row r="10014" spans="1:39" ht="15" customHeight="1" x14ac:dyDescent="0.3">
      <c r="A10014" s="38" t="s">
        <v>21110</v>
      </c>
      <c r="B10014" t="s">
        <v>21111</v>
      </c>
      <c r="C10014" t="s">
        <v>2212</v>
      </c>
      <c r="D10014" t="s">
        <v>282</v>
      </c>
      <c r="E10014" t="s">
        <v>339</v>
      </c>
      <c r="G10014" t="s">
        <v>293</v>
      </c>
      <c r="H10014" t="s">
        <v>293</v>
      </c>
      <c r="I10014" t="s">
        <v>21112</v>
      </c>
      <c r="J10014" t="s">
        <v>284</v>
      </c>
      <c r="K10014" t="s">
        <v>2075</v>
      </c>
      <c r="M10014" t="s">
        <v>294</v>
      </c>
      <c r="N10014" t="s">
        <v>295</v>
      </c>
      <c r="Q10014" t="s">
        <v>305</v>
      </c>
      <c r="R10014" t="b">
        <v>0</v>
      </c>
      <c r="S10014" t="b">
        <v>0</v>
      </c>
      <c r="T10014" t="s">
        <v>426</v>
      </c>
      <c r="U10014">
        <v>1</v>
      </c>
      <c r="V10014" s="32" t="s">
        <v>7121</v>
      </c>
      <c r="W10014" t="s">
        <v>7122</v>
      </c>
      <c r="X10014" t="s">
        <v>282</v>
      </c>
      <c r="Y10014" t="s">
        <v>305</v>
      </c>
      <c r="Z10014" t="s">
        <v>284</v>
      </c>
      <c r="AA10014" t="s">
        <v>339</v>
      </c>
      <c r="AB10014"/>
      <c r="AD10014" s="27" t="s">
        <v>2075</v>
      </c>
      <c r="AE10014" t="s">
        <v>326</v>
      </c>
      <c r="AF10014" t="s">
        <v>294</v>
      </c>
      <c r="AH10014" t="s">
        <v>625</v>
      </c>
      <c r="AI10014" t="s">
        <v>26578</v>
      </c>
      <c r="AJ10014" t="s">
        <v>26579</v>
      </c>
      <c r="AK10014" t="s">
        <v>2082</v>
      </c>
      <c r="AL10014" s="12">
        <v>46120.421481481484</v>
      </c>
      <c r="AM10014" t="s">
        <v>309</v>
      </c>
    </row>
    <row r="10015" spans="1:39" ht="15" customHeight="1" x14ac:dyDescent="0.3">
      <c r="A10015" s="38" t="s">
        <v>21392</v>
      </c>
      <c r="B10015" t="s">
        <v>21393</v>
      </c>
      <c r="C10015" t="s">
        <v>2212</v>
      </c>
      <c r="D10015" t="s">
        <v>282</v>
      </c>
      <c r="G10015" t="s">
        <v>298</v>
      </c>
      <c r="H10015" t="s">
        <v>298</v>
      </c>
      <c r="I10015" t="s">
        <v>21394</v>
      </c>
      <c r="J10015" t="s">
        <v>325</v>
      </c>
      <c r="K10015" t="s">
        <v>2075</v>
      </c>
      <c r="L10015" t="s">
        <v>26030</v>
      </c>
      <c r="M10015" t="s">
        <v>294</v>
      </c>
      <c r="N10015" t="s">
        <v>295</v>
      </c>
      <c r="Q10015" t="s">
        <v>324</v>
      </c>
      <c r="R10015" t="b">
        <v>0</v>
      </c>
      <c r="S10015" t="b">
        <v>0</v>
      </c>
      <c r="T10015" t="s">
        <v>426</v>
      </c>
      <c r="U10015">
        <v>1</v>
      </c>
      <c r="V10015" s="32" t="s">
        <v>16180</v>
      </c>
      <c r="W10015" t="s">
        <v>16181</v>
      </c>
      <c r="X10015" t="s">
        <v>282</v>
      </c>
      <c r="Y10015" t="s">
        <v>324</v>
      </c>
      <c r="Z10015" t="s">
        <v>329</v>
      </c>
      <c r="AA10015" t="s">
        <v>302</v>
      </c>
      <c r="AB10015"/>
      <c r="AD10015" s="27" t="s">
        <v>2075</v>
      </c>
      <c r="AE10015" t="s">
        <v>26030</v>
      </c>
      <c r="AF10015" t="s">
        <v>294</v>
      </c>
      <c r="AH10015" t="s">
        <v>641</v>
      </c>
      <c r="AI10015" t="s">
        <v>2217</v>
      </c>
      <c r="AJ10015" t="s">
        <v>2218</v>
      </c>
      <c r="AK10015" t="s">
        <v>2082</v>
      </c>
      <c r="AL10015" s="12">
        <v>45881.776562500003</v>
      </c>
      <c r="AM10015" t="s">
        <v>291</v>
      </c>
    </row>
    <row r="10016" spans="1:39" ht="15" customHeight="1" x14ac:dyDescent="0.3">
      <c r="A10016" s="38" t="s">
        <v>21399</v>
      </c>
      <c r="B10016" t="s">
        <v>21400</v>
      </c>
      <c r="C10016" t="s">
        <v>2212</v>
      </c>
      <c r="D10016" t="s">
        <v>282</v>
      </c>
      <c r="E10016" t="s">
        <v>328</v>
      </c>
      <c r="G10016" t="s">
        <v>293</v>
      </c>
      <c r="H10016" t="s">
        <v>293</v>
      </c>
      <c r="I10016" t="s">
        <v>21401</v>
      </c>
      <c r="J10016" t="s">
        <v>284</v>
      </c>
      <c r="K10016" t="s">
        <v>2075</v>
      </c>
      <c r="M10016" t="s">
        <v>290</v>
      </c>
      <c r="N10016" t="s">
        <v>295</v>
      </c>
      <c r="Q10016" t="s">
        <v>305</v>
      </c>
      <c r="R10016" t="b">
        <v>0</v>
      </c>
      <c r="S10016" t="b">
        <v>0</v>
      </c>
      <c r="T10016" t="s">
        <v>426</v>
      </c>
      <c r="U10016">
        <v>1</v>
      </c>
      <c r="V10016" s="32" t="s">
        <v>21402</v>
      </c>
      <c r="W10016" t="s">
        <v>21403</v>
      </c>
      <c r="X10016" t="s">
        <v>282</v>
      </c>
      <c r="Y10016" t="s">
        <v>305</v>
      </c>
      <c r="Z10016" t="s">
        <v>284</v>
      </c>
      <c r="AA10016" t="s">
        <v>328</v>
      </c>
      <c r="AB10016"/>
      <c r="AD10016" s="27" t="s">
        <v>2075</v>
      </c>
      <c r="AE10016" t="s">
        <v>289</v>
      </c>
      <c r="AF10016" t="s">
        <v>290</v>
      </c>
      <c r="AH10016" t="s">
        <v>625</v>
      </c>
      <c r="AI10016" t="s">
        <v>26578</v>
      </c>
      <c r="AJ10016" t="s">
        <v>26579</v>
      </c>
      <c r="AK10016" t="s">
        <v>2082</v>
      </c>
      <c r="AL10016" s="12">
        <v>46120.366840277777</v>
      </c>
      <c r="AM10016" t="s">
        <v>309</v>
      </c>
    </row>
    <row r="10017" spans="1:39" ht="15" customHeight="1" x14ac:dyDescent="0.3">
      <c r="A10017" s="38" t="s">
        <v>21128</v>
      </c>
      <c r="B10017" t="s">
        <v>21129</v>
      </c>
      <c r="C10017" t="s">
        <v>2212</v>
      </c>
      <c r="D10017" t="s">
        <v>282</v>
      </c>
      <c r="G10017" t="s">
        <v>293</v>
      </c>
      <c r="H10017" t="s">
        <v>293</v>
      </c>
      <c r="I10017" t="s">
        <v>21130</v>
      </c>
      <c r="K10017" t="s">
        <v>2075</v>
      </c>
      <c r="M10017" t="s">
        <v>290</v>
      </c>
      <c r="N10017" t="s">
        <v>295</v>
      </c>
      <c r="Q10017" t="s">
        <v>305</v>
      </c>
      <c r="R10017" t="b">
        <v>0</v>
      </c>
      <c r="S10017" t="b">
        <v>0</v>
      </c>
      <c r="T10017" t="s">
        <v>426</v>
      </c>
      <c r="U10017">
        <v>1</v>
      </c>
      <c r="V10017" s="32" t="s">
        <v>21131</v>
      </c>
      <c r="W10017" t="s">
        <v>21132</v>
      </c>
      <c r="X10017" t="s">
        <v>282</v>
      </c>
      <c r="Y10017" t="s">
        <v>305</v>
      </c>
      <c r="Z10017" t="s">
        <v>284</v>
      </c>
      <c r="AA10017" t="s">
        <v>328</v>
      </c>
      <c r="AB10017"/>
      <c r="AD10017" s="27" t="s">
        <v>2075</v>
      </c>
      <c r="AE10017" t="s">
        <v>347</v>
      </c>
      <c r="AF10017" t="s">
        <v>290</v>
      </c>
      <c r="AH10017" t="s">
        <v>419</v>
      </c>
      <c r="AI10017" t="s">
        <v>26082</v>
      </c>
      <c r="AJ10017" t="s">
        <v>26086</v>
      </c>
      <c r="AK10017" t="s">
        <v>2082</v>
      </c>
      <c r="AL10017" s="12">
        <v>46114.418113425927</v>
      </c>
      <c r="AM10017" t="s">
        <v>309</v>
      </c>
    </row>
    <row r="10018" spans="1:39" ht="15" customHeight="1" x14ac:dyDescent="0.3">
      <c r="A10018" s="38" t="s">
        <v>21150</v>
      </c>
      <c r="B10018" t="s">
        <v>21151</v>
      </c>
      <c r="C10018" t="s">
        <v>2212</v>
      </c>
      <c r="D10018" t="s">
        <v>282</v>
      </c>
      <c r="G10018" t="s">
        <v>320</v>
      </c>
      <c r="H10018" t="s">
        <v>320</v>
      </c>
      <c r="I10018" t="s">
        <v>21152</v>
      </c>
      <c r="J10018" t="s">
        <v>284</v>
      </c>
      <c r="K10018" t="s">
        <v>2075</v>
      </c>
      <c r="M10018" t="s">
        <v>290</v>
      </c>
      <c r="Q10018" t="s">
        <v>324</v>
      </c>
      <c r="R10018" t="b">
        <v>0</v>
      </c>
      <c r="S10018" t="b">
        <v>0</v>
      </c>
      <c r="T10018" t="s">
        <v>426</v>
      </c>
      <c r="U10018">
        <v>1</v>
      </c>
      <c r="V10018" s="32" t="s">
        <v>16507</v>
      </c>
      <c r="W10018" t="s">
        <v>16508</v>
      </c>
      <c r="X10018" t="s">
        <v>282</v>
      </c>
      <c r="Y10018" t="s">
        <v>324</v>
      </c>
      <c r="Z10018" t="s">
        <v>284</v>
      </c>
      <c r="AA10018" t="s">
        <v>302</v>
      </c>
      <c r="AB10018"/>
      <c r="AD10018" s="27" t="s">
        <v>2075</v>
      </c>
      <c r="AE10018" t="s">
        <v>289</v>
      </c>
      <c r="AF10018" t="s">
        <v>290</v>
      </c>
      <c r="AH10018" t="s">
        <v>683</v>
      </c>
      <c r="AI10018" t="s">
        <v>26578</v>
      </c>
      <c r="AJ10018" t="s">
        <v>26579</v>
      </c>
      <c r="AK10018" t="s">
        <v>2082</v>
      </c>
      <c r="AL10018" s="12">
        <v>46120.407048611109</v>
      </c>
      <c r="AM10018" t="s">
        <v>309</v>
      </c>
    </row>
    <row r="10019" spans="1:39" ht="15" customHeight="1" x14ac:dyDescent="0.3">
      <c r="A10019" s="38" t="s">
        <v>21506</v>
      </c>
      <c r="B10019" t="s">
        <v>21507</v>
      </c>
      <c r="C10019" t="s">
        <v>2092</v>
      </c>
      <c r="D10019" t="s">
        <v>282</v>
      </c>
      <c r="E10019" t="s">
        <v>337</v>
      </c>
      <c r="G10019" t="s">
        <v>318</v>
      </c>
      <c r="H10019" t="s">
        <v>318</v>
      </c>
      <c r="I10019" t="s">
        <v>21508</v>
      </c>
      <c r="J10019" t="s">
        <v>284</v>
      </c>
      <c r="K10019" t="s">
        <v>2075</v>
      </c>
      <c r="M10019" t="s">
        <v>294</v>
      </c>
      <c r="N10019" t="s">
        <v>295</v>
      </c>
      <c r="O10019" t="s">
        <v>2076</v>
      </c>
      <c r="P10019" t="s">
        <v>287</v>
      </c>
      <c r="R10019" t="b">
        <v>0</v>
      </c>
      <c r="S10019" t="b">
        <v>0</v>
      </c>
      <c r="T10019" t="s">
        <v>426</v>
      </c>
      <c r="U10019">
        <v>1</v>
      </c>
      <c r="V10019" s="32" t="s">
        <v>3358</v>
      </c>
      <c r="W10019" t="s">
        <v>3359</v>
      </c>
      <c r="X10019" t="s">
        <v>282</v>
      </c>
      <c r="Y10019" t="s">
        <v>26592</v>
      </c>
      <c r="Z10019" t="s">
        <v>284</v>
      </c>
      <c r="AA10019" t="s">
        <v>337</v>
      </c>
      <c r="AB10019"/>
      <c r="AD10019" s="27" t="s">
        <v>2075</v>
      </c>
      <c r="AE10019" t="s">
        <v>26225</v>
      </c>
      <c r="AF10019" t="s">
        <v>348</v>
      </c>
      <c r="AH10019" t="s">
        <v>579</v>
      </c>
      <c r="AI10019" t="s">
        <v>26094</v>
      </c>
      <c r="AJ10019" t="s">
        <v>26095</v>
      </c>
      <c r="AK10019" t="s">
        <v>2082</v>
      </c>
      <c r="AL10019" s="12">
        <v>46129.212777777779</v>
      </c>
      <c r="AM10019" t="s">
        <v>307</v>
      </c>
    </row>
    <row r="10020" spans="1:39" ht="15" customHeight="1" x14ac:dyDescent="0.3">
      <c r="A10020" s="38" t="s">
        <v>21506</v>
      </c>
      <c r="B10020" t="s">
        <v>21507</v>
      </c>
      <c r="C10020" t="s">
        <v>2092</v>
      </c>
      <c r="D10020" t="s">
        <v>282</v>
      </c>
      <c r="E10020" t="s">
        <v>337</v>
      </c>
      <c r="G10020" t="s">
        <v>318</v>
      </c>
      <c r="H10020" t="s">
        <v>318</v>
      </c>
      <c r="I10020" t="s">
        <v>21508</v>
      </c>
      <c r="J10020" t="s">
        <v>284</v>
      </c>
      <c r="K10020" t="s">
        <v>2075</v>
      </c>
      <c r="M10020" t="s">
        <v>294</v>
      </c>
      <c r="N10020" t="s">
        <v>295</v>
      </c>
      <c r="O10020" t="s">
        <v>2076</v>
      </c>
      <c r="P10020" t="s">
        <v>287</v>
      </c>
      <c r="Q10020" t="s">
        <v>288</v>
      </c>
      <c r="R10020" t="b">
        <v>0</v>
      </c>
      <c r="S10020" t="b">
        <v>0</v>
      </c>
      <c r="T10020" t="s">
        <v>426</v>
      </c>
      <c r="U10020">
        <v>1</v>
      </c>
      <c r="V10020" s="32" t="s">
        <v>2235</v>
      </c>
      <c r="AB10020"/>
      <c r="AD10020" s="27"/>
    </row>
    <row r="10021" spans="1:39" ht="15" customHeight="1" x14ac:dyDescent="0.3">
      <c r="A10021" s="38" t="s">
        <v>21509</v>
      </c>
      <c r="B10021" t="s">
        <v>21510</v>
      </c>
      <c r="C10021" t="s">
        <v>2073</v>
      </c>
      <c r="D10021" t="s">
        <v>282</v>
      </c>
      <c r="E10021" t="s">
        <v>299</v>
      </c>
      <c r="H10021" t="s">
        <v>25797</v>
      </c>
      <c r="I10021" t="s">
        <v>21511</v>
      </c>
      <c r="J10021" t="s">
        <v>284</v>
      </c>
      <c r="K10021" t="s">
        <v>2075</v>
      </c>
      <c r="M10021" t="s">
        <v>294</v>
      </c>
      <c r="N10021" t="s">
        <v>295</v>
      </c>
      <c r="O10021" t="s">
        <v>2076</v>
      </c>
      <c r="Q10021" t="s">
        <v>344</v>
      </c>
      <c r="R10021" t="b">
        <v>0</v>
      </c>
      <c r="S10021" t="b">
        <v>0</v>
      </c>
      <c r="T10021" t="s">
        <v>426</v>
      </c>
      <c r="U10021">
        <v>1</v>
      </c>
      <c r="V10021" s="32" t="s">
        <v>15971</v>
      </c>
      <c r="W10021" t="s">
        <v>15972</v>
      </c>
      <c r="X10021" t="s">
        <v>282</v>
      </c>
      <c r="Y10021" t="s">
        <v>344</v>
      </c>
      <c r="Z10021" t="s">
        <v>310</v>
      </c>
      <c r="AB10021"/>
      <c r="AD10021" s="27" t="s">
        <v>2512</v>
      </c>
      <c r="AF10021" t="s">
        <v>294</v>
      </c>
      <c r="AH10021" t="s">
        <v>2013</v>
      </c>
      <c r="AI10021" t="s">
        <v>2080</v>
      </c>
      <c r="AJ10021" t="s">
        <v>2081</v>
      </c>
      <c r="AK10021" t="s">
        <v>2082</v>
      </c>
      <c r="AL10021" s="12">
        <v>45831.410555555558</v>
      </c>
    </row>
    <row r="10022" spans="1:39" ht="15" customHeight="1" x14ac:dyDescent="0.3">
      <c r="A10022" s="38" t="s">
        <v>21509</v>
      </c>
      <c r="B10022" t="s">
        <v>21510</v>
      </c>
      <c r="C10022" t="s">
        <v>2073</v>
      </c>
      <c r="D10022" t="s">
        <v>282</v>
      </c>
      <c r="E10022" t="s">
        <v>299</v>
      </c>
      <c r="H10022" t="s">
        <v>25797</v>
      </c>
      <c r="I10022" t="s">
        <v>21511</v>
      </c>
      <c r="J10022" t="s">
        <v>284</v>
      </c>
      <c r="K10022" t="s">
        <v>2075</v>
      </c>
      <c r="M10022" t="s">
        <v>294</v>
      </c>
      <c r="N10022" t="s">
        <v>295</v>
      </c>
      <c r="O10022" t="s">
        <v>2076</v>
      </c>
      <c r="R10022" t="b">
        <v>0</v>
      </c>
      <c r="S10022" t="b">
        <v>0</v>
      </c>
      <c r="T10022" t="s">
        <v>426</v>
      </c>
      <c r="U10022">
        <v>1</v>
      </c>
      <c r="V10022" s="32" t="s">
        <v>19907</v>
      </c>
      <c r="W10022" t="s">
        <v>19908</v>
      </c>
      <c r="X10022" t="s">
        <v>282</v>
      </c>
      <c r="Y10022" t="s">
        <v>311</v>
      </c>
      <c r="Z10022" t="s">
        <v>284</v>
      </c>
      <c r="AB10022"/>
      <c r="AD10022" s="27" t="s">
        <v>2075</v>
      </c>
      <c r="AF10022" t="s">
        <v>290</v>
      </c>
      <c r="AH10022" t="s">
        <v>2013</v>
      </c>
      <c r="AI10022" t="s">
        <v>2080</v>
      </c>
      <c r="AJ10022" t="s">
        <v>2081</v>
      </c>
      <c r="AK10022" t="s">
        <v>2082</v>
      </c>
      <c r="AL10022" s="12">
        <v>45831.520243055558</v>
      </c>
    </row>
    <row r="10023" spans="1:39" ht="15" customHeight="1" x14ac:dyDescent="0.3">
      <c r="A10023" s="38" t="s">
        <v>21512</v>
      </c>
      <c r="B10023" t="s">
        <v>21513</v>
      </c>
      <c r="C10023" t="s">
        <v>2073</v>
      </c>
      <c r="D10023" t="s">
        <v>282</v>
      </c>
      <c r="E10023" t="s">
        <v>299</v>
      </c>
      <c r="H10023" t="s">
        <v>25797</v>
      </c>
      <c r="I10023" t="s">
        <v>21514</v>
      </c>
      <c r="J10023" t="s">
        <v>284</v>
      </c>
      <c r="K10023" t="s">
        <v>2075</v>
      </c>
      <c r="M10023" t="s">
        <v>294</v>
      </c>
      <c r="N10023" t="s">
        <v>295</v>
      </c>
      <c r="O10023" t="s">
        <v>2076</v>
      </c>
      <c r="Q10023" t="s">
        <v>344</v>
      </c>
      <c r="R10023" t="b">
        <v>0</v>
      </c>
      <c r="S10023" t="b">
        <v>0</v>
      </c>
      <c r="T10023" t="s">
        <v>426</v>
      </c>
      <c r="U10023">
        <v>1</v>
      </c>
      <c r="V10023" s="32" t="s">
        <v>15971</v>
      </c>
      <c r="W10023" t="s">
        <v>15972</v>
      </c>
      <c r="X10023" t="s">
        <v>282</v>
      </c>
      <c r="Y10023" t="s">
        <v>344</v>
      </c>
      <c r="Z10023" t="s">
        <v>310</v>
      </c>
      <c r="AB10023"/>
      <c r="AD10023" s="27" t="s">
        <v>2512</v>
      </c>
      <c r="AF10023" t="s">
        <v>294</v>
      </c>
      <c r="AH10023" t="s">
        <v>2013</v>
      </c>
      <c r="AI10023" t="s">
        <v>2080</v>
      </c>
      <c r="AJ10023" t="s">
        <v>2081</v>
      </c>
      <c r="AK10023" t="s">
        <v>2082</v>
      </c>
      <c r="AL10023" s="12">
        <v>45831.410555555558</v>
      </c>
    </row>
    <row r="10024" spans="1:39" ht="15" customHeight="1" x14ac:dyDescent="0.3">
      <c r="A10024" s="38" t="s">
        <v>21512</v>
      </c>
      <c r="B10024" t="s">
        <v>21513</v>
      </c>
      <c r="C10024" t="s">
        <v>2073</v>
      </c>
      <c r="D10024" t="s">
        <v>282</v>
      </c>
      <c r="E10024" t="s">
        <v>299</v>
      </c>
      <c r="H10024" t="s">
        <v>25797</v>
      </c>
      <c r="I10024" t="s">
        <v>21514</v>
      </c>
      <c r="J10024" t="s">
        <v>284</v>
      </c>
      <c r="K10024" t="s">
        <v>2075</v>
      </c>
      <c r="M10024" t="s">
        <v>294</v>
      </c>
      <c r="N10024" t="s">
        <v>295</v>
      </c>
      <c r="O10024" t="s">
        <v>2076</v>
      </c>
      <c r="R10024" t="b">
        <v>0</v>
      </c>
      <c r="S10024" t="b">
        <v>0</v>
      </c>
      <c r="T10024" t="s">
        <v>426</v>
      </c>
      <c r="U10024">
        <v>1</v>
      </c>
      <c r="V10024" s="32" t="s">
        <v>19907</v>
      </c>
      <c r="W10024" t="s">
        <v>19908</v>
      </c>
      <c r="X10024" t="s">
        <v>282</v>
      </c>
      <c r="Y10024" t="s">
        <v>311</v>
      </c>
      <c r="Z10024" t="s">
        <v>284</v>
      </c>
      <c r="AB10024"/>
      <c r="AD10024" s="27" t="s">
        <v>2075</v>
      </c>
      <c r="AF10024" t="s">
        <v>290</v>
      </c>
      <c r="AH10024" t="s">
        <v>2013</v>
      </c>
      <c r="AI10024" t="s">
        <v>2080</v>
      </c>
      <c r="AJ10024" t="s">
        <v>2081</v>
      </c>
      <c r="AK10024" t="s">
        <v>2082</v>
      </c>
      <c r="AL10024" s="12">
        <v>45831.520243055558</v>
      </c>
    </row>
    <row r="10025" spans="1:39" ht="15" customHeight="1" x14ac:dyDescent="0.3">
      <c r="A10025" s="38" t="s">
        <v>20939</v>
      </c>
      <c r="B10025" t="s">
        <v>20940</v>
      </c>
      <c r="C10025" t="s">
        <v>2073</v>
      </c>
      <c r="D10025" t="s">
        <v>282</v>
      </c>
      <c r="E10025" t="s">
        <v>283</v>
      </c>
      <c r="H10025" t="s">
        <v>25713</v>
      </c>
      <c r="I10025" t="s">
        <v>20941</v>
      </c>
      <c r="J10025" t="s">
        <v>284</v>
      </c>
      <c r="K10025" t="s">
        <v>2075</v>
      </c>
      <c r="M10025" t="s">
        <v>290</v>
      </c>
      <c r="N10025" t="s">
        <v>295</v>
      </c>
      <c r="R10025" t="b">
        <v>0</v>
      </c>
      <c r="S10025" t="b">
        <v>0</v>
      </c>
      <c r="T10025" t="s">
        <v>426</v>
      </c>
      <c r="U10025">
        <v>1</v>
      </c>
      <c r="V10025" s="32" t="s">
        <v>18675</v>
      </c>
      <c r="W10025" t="s">
        <v>18676</v>
      </c>
      <c r="X10025" t="s">
        <v>282</v>
      </c>
      <c r="Y10025" t="s">
        <v>311</v>
      </c>
      <c r="Z10025" t="s">
        <v>284</v>
      </c>
      <c r="AB10025"/>
      <c r="AD10025" s="27" t="s">
        <v>2075</v>
      </c>
      <c r="AF10025" t="s">
        <v>290</v>
      </c>
      <c r="AH10025" t="s">
        <v>1943</v>
      </c>
      <c r="AI10025" t="s">
        <v>18677</v>
      </c>
      <c r="AJ10025" t="s">
        <v>18678</v>
      </c>
      <c r="AK10025" t="s">
        <v>2082</v>
      </c>
      <c r="AL10025" s="12">
        <v>45702.239131944443</v>
      </c>
      <c r="AM10025" t="s">
        <v>291</v>
      </c>
    </row>
    <row r="10026" spans="1:39" ht="15" customHeight="1" x14ac:dyDescent="0.3">
      <c r="A10026" s="38" t="s">
        <v>20939</v>
      </c>
      <c r="B10026" t="s">
        <v>20940</v>
      </c>
      <c r="C10026" t="s">
        <v>2073</v>
      </c>
      <c r="D10026" t="s">
        <v>282</v>
      </c>
      <c r="E10026" t="s">
        <v>283</v>
      </c>
      <c r="H10026" t="s">
        <v>25713</v>
      </c>
      <c r="I10026" t="s">
        <v>20941</v>
      </c>
      <c r="J10026" t="s">
        <v>284</v>
      </c>
      <c r="K10026" t="s">
        <v>2075</v>
      </c>
      <c r="M10026" t="s">
        <v>290</v>
      </c>
      <c r="N10026" t="s">
        <v>295</v>
      </c>
      <c r="Q10026" t="s">
        <v>344</v>
      </c>
      <c r="R10026" t="b">
        <v>0</v>
      </c>
      <c r="S10026" t="b">
        <v>0</v>
      </c>
      <c r="T10026" t="s">
        <v>426</v>
      </c>
      <c r="U10026">
        <v>1</v>
      </c>
      <c r="V10026" s="32" t="s">
        <v>18670</v>
      </c>
      <c r="W10026" t="s">
        <v>18671</v>
      </c>
      <c r="X10026" t="s">
        <v>282</v>
      </c>
      <c r="Y10026" t="s">
        <v>344</v>
      </c>
      <c r="Z10026" t="s">
        <v>284</v>
      </c>
      <c r="AA10026" t="s">
        <v>283</v>
      </c>
      <c r="AB10026"/>
      <c r="AD10026" s="27" t="s">
        <v>2075</v>
      </c>
      <c r="AF10026" t="s">
        <v>290</v>
      </c>
      <c r="AH10026" t="s">
        <v>18672</v>
      </c>
      <c r="AI10026" t="s">
        <v>18673</v>
      </c>
      <c r="AJ10026" t="s">
        <v>18674</v>
      </c>
      <c r="AK10026" t="s">
        <v>2082</v>
      </c>
      <c r="AL10026" s="12">
        <v>45968.373055555552</v>
      </c>
    </row>
    <row r="10027" spans="1:39" ht="15" customHeight="1" x14ac:dyDescent="0.3">
      <c r="A10027" s="38" t="s">
        <v>20939</v>
      </c>
      <c r="B10027" t="s">
        <v>20940</v>
      </c>
      <c r="C10027" t="s">
        <v>2073</v>
      </c>
      <c r="D10027" t="s">
        <v>282</v>
      </c>
      <c r="E10027" t="s">
        <v>283</v>
      </c>
      <c r="H10027" t="s">
        <v>25713</v>
      </c>
      <c r="I10027" t="s">
        <v>20941</v>
      </c>
      <c r="J10027" t="s">
        <v>284</v>
      </c>
      <c r="K10027" t="s">
        <v>2075</v>
      </c>
      <c r="M10027" t="s">
        <v>290</v>
      </c>
      <c r="N10027" t="s">
        <v>295</v>
      </c>
      <c r="R10027" t="b">
        <v>0</v>
      </c>
      <c r="S10027" t="b">
        <v>0</v>
      </c>
      <c r="T10027" t="s">
        <v>426</v>
      </c>
      <c r="U10027">
        <v>1</v>
      </c>
      <c r="V10027" s="32" t="s">
        <v>18679</v>
      </c>
      <c r="W10027" t="s">
        <v>18680</v>
      </c>
      <c r="X10027" t="s">
        <v>282</v>
      </c>
      <c r="Y10027" t="s">
        <v>311</v>
      </c>
      <c r="Z10027" t="s">
        <v>284</v>
      </c>
      <c r="AB10027"/>
      <c r="AD10027" s="27" t="s">
        <v>2075</v>
      </c>
      <c r="AF10027" t="s">
        <v>290</v>
      </c>
      <c r="AH10027" t="s">
        <v>18672</v>
      </c>
      <c r="AI10027" t="s">
        <v>18673</v>
      </c>
      <c r="AJ10027" t="s">
        <v>18674</v>
      </c>
      <c r="AK10027" t="s">
        <v>2082</v>
      </c>
      <c r="AL10027" s="12">
        <v>45993.713194444441</v>
      </c>
    </row>
    <row r="10028" spans="1:39" ht="15" customHeight="1" x14ac:dyDescent="0.3">
      <c r="A10028" s="38" t="s">
        <v>21172</v>
      </c>
      <c r="B10028" t="s">
        <v>21173</v>
      </c>
      <c r="C10028" t="s">
        <v>2212</v>
      </c>
      <c r="D10028" t="s">
        <v>282</v>
      </c>
      <c r="G10028" t="s">
        <v>320</v>
      </c>
      <c r="H10028" t="s">
        <v>320</v>
      </c>
      <c r="I10028" t="s">
        <v>21174</v>
      </c>
      <c r="J10028" t="s">
        <v>284</v>
      </c>
      <c r="K10028" t="s">
        <v>2075</v>
      </c>
      <c r="M10028" t="s">
        <v>290</v>
      </c>
      <c r="Q10028" t="s">
        <v>324</v>
      </c>
      <c r="R10028" t="b">
        <v>0</v>
      </c>
      <c r="S10028" t="b">
        <v>0</v>
      </c>
      <c r="T10028" t="s">
        <v>426</v>
      </c>
      <c r="U10028">
        <v>1</v>
      </c>
      <c r="V10028" s="32" t="s">
        <v>16507</v>
      </c>
      <c r="W10028" t="s">
        <v>16508</v>
      </c>
      <c r="X10028" t="s">
        <v>282</v>
      </c>
      <c r="Y10028" t="s">
        <v>324</v>
      </c>
      <c r="Z10028" t="s">
        <v>284</v>
      </c>
      <c r="AA10028" t="s">
        <v>302</v>
      </c>
      <c r="AB10028"/>
      <c r="AD10028" s="27" t="s">
        <v>2075</v>
      </c>
      <c r="AE10028" t="s">
        <v>289</v>
      </c>
      <c r="AF10028" t="s">
        <v>290</v>
      </c>
      <c r="AH10028" t="s">
        <v>683</v>
      </c>
      <c r="AI10028" t="s">
        <v>26578</v>
      </c>
      <c r="AJ10028" t="s">
        <v>26579</v>
      </c>
      <c r="AK10028" t="s">
        <v>2082</v>
      </c>
      <c r="AL10028" s="12">
        <v>46120.407048611109</v>
      </c>
      <c r="AM10028" t="s">
        <v>309</v>
      </c>
    </row>
    <row r="10029" spans="1:39" ht="15" customHeight="1" x14ac:dyDescent="0.3">
      <c r="A10029" s="38" t="s">
        <v>25119</v>
      </c>
      <c r="B10029" t="s">
        <v>25120</v>
      </c>
      <c r="C10029" t="s">
        <v>2073</v>
      </c>
      <c r="D10029" t="s">
        <v>282</v>
      </c>
      <c r="E10029" t="s">
        <v>283</v>
      </c>
      <c r="H10029" t="s">
        <v>26221</v>
      </c>
      <c r="I10029" t="s">
        <v>25121</v>
      </c>
      <c r="J10029" t="s">
        <v>284</v>
      </c>
      <c r="K10029" t="s">
        <v>3330</v>
      </c>
      <c r="M10029" t="s">
        <v>290</v>
      </c>
      <c r="N10029" t="s">
        <v>295</v>
      </c>
      <c r="Q10029" t="s">
        <v>344</v>
      </c>
      <c r="R10029" t="b">
        <v>0</v>
      </c>
      <c r="S10029" t="b">
        <v>0</v>
      </c>
      <c r="T10029" t="s">
        <v>426</v>
      </c>
      <c r="U10029">
        <v>1</v>
      </c>
      <c r="V10029" s="32" t="s">
        <v>23005</v>
      </c>
      <c r="W10029" t="s">
        <v>23006</v>
      </c>
      <c r="X10029" t="s">
        <v>282</v>
      </c>
      <c r="Y10029" t="s">
        <v>344</v>
      </c>
      <c r="Z10029" t="s">
        <v>284</v>
      </c>
      <c r="AA10029" t="s">
        <v>283</v>
      </c>
      <c r="AB10029"/>
      <c r="AD10029" s="27" t="s">
        <v>2075</v>
      </c>
      <c r="AF10029" t="s">
        <v>290</v>
      </c>
      <c r="AH10029" t="s">
        <v>18734</v>
      </c>
      <c r="AI10029" t="s">
        <v>18735</v>
      </c>
      <c r="AJ10029" t="s">
        <v>18736</v>
      </c>
      <c r="AK10029" t="s">
        <v>2082</v>
      </c>
      <c r="AL10029" s="12">
        <v>46030.579409722224</v>
      </c>
    </row>
    <row r="10030" spans="1:39" ht="15" customHeight="1" x14ac:dyDescent="0.3">
      <c r="A10030" s="38" t="s">
        <v>25119</v>
      </c>
      <c r="B10030" t="s">
        <v>25120</v>
      </c>
      <c r="C10030" t="s">
        <v>2073</v>
      </c>
      <c r="D10030" t="s">
        <v>282</v>
      </c>
      <c r="E10030" t="s">
        <v>283</v>
      </c>
      <c r="H10030" t="s">
        <v>26221</v>
      </c>
      <c r="I10030" t="s">
        <v>25121</v>
      </c>
      <c r="J10030" t="s">
        <v>284</v>
      </c>
      <c r="K10030" t="s">
        <v>3330</v>
      </c>
      <c r="M10030" t="s">
        <v>290</v>
      </c>
      <c r="N10030" t="s">
        <v>295</v>
      </c>
      <c r="R10030" t="b">
        <v>0</v>
      </c>
      <c r="S10030" t="b">
        <v>0</v>
      </c>
      <c r="T10030" t="s">
        <v>426</v>
      </c>
      <c r="U10030">
        <v>1</v>
      </c>
      <c r="V10030" s="32" t="s">
        <v>18679</v>
      </c>
      <c r="W10030" t="s">
        <v>18680</v>
      </c>
      <c r="X10030" t="s">
        <v>282</v>
      </c>
      <c r="Y10030" t="s">
        <v>311</v>
      </c>
      <c r="Z10030" t="s">
        <v>284</v>
      </c>
      <c r="AB10030"/>
      <c r="AD10030" s="27" t="s">
        <v>2075</v>
      </c>
      <c r="AF10030" t="s">
        <v>290</v>
      </c>
      <c r="AH10030" t="s">
        <v>18672</v>
      </c>
      <c r="AI10030" t="s">
        <v>18673</v>
      </c>
      <c r="AJ10030" t="s">
        <v>18674</v>
      </c>
      <c r="AK10030" t="s">
        <v>2082</v>
      </c>
      <c r="AL10030" s="12">
        <v>45993.713194444441</v>
      </c>
    </row>
    <row r="10031" spans="1:39" ht="15" customHeight="1" x14ac:dyDescent="0.3">
      <c r="A10031" s="38" t="s">
        <v>21386</v>
      </c>
      <c r="B10031" t="s">
        <v>21387</v>
      </c>
      <c r="C10031" t="s">
        <v>2073</v>
      </c>
      <c r="D10031" t="s">
        <v>282</v>
      </c>
      <c r="E10031" t="s">
        <v>283</v>
      </c>
      <c r="H10031" t="s">
        <v>26192</v>
      </c>
      <c r="I10031" t="s">
        <v>21388</v>
      </c>
      <c r="J10031" t="s">
        <v>284</v>
      </c>
      <c r="K10031" t="s">
        <v>2094</v>
      </c>
      <c r="M10031" t="s">
        <v>290</v>
      </c>
      <c r="N10031" t="s">
        <v>286</v>
      </c>
      <c r="Q10031" t="s">
        <v>344</v>
      </c>
      <c r="R10031" t="b">
        <v>0</v>
      </c>
      <c r="S10031" t="b">
        <v>0</v>
      </c>
      <c r="T10031" t="s">
        <v>426</v>
      </c>
      <c r="U10031">
        <v>1</v>
      </c>
      <c r="V10031" s="32" t="s">
        <v>21342</v>
      </c>
      <c r="W10031" t="s">
        <v>21343</v>
      </c>
      <c r="X10031" t="s">
        <v>282</v>
      </c>
      <c r="Y10031" t="s">
        <v>344</v>
      </c>
      <c r="Z10031" t="s">
        <v>284</v>
      </c>
      <c r="AB10031"/>
      <c r="AD10031" s="27" t="s">
        <v>2075</v>
      </c>
      <c r="AF10031" t="s">
        <v>290</v>
      </c>
      <c r="AH10031" t="s">
        <v>18734</v>
      </c>
      <c r="AI10031" t="s">
        <v>18735</v>
      </c>
      <c r="AJ10031" t="s">
        <v>18736</v>
      </c>
      <c r="AK10031" t="s">
        <v>2082</v>
      </c>
      <c r="AL10031" s="12">
        <v>46030.578449074077</v>
      </c>
    </row>
    <row r="10032" spans="1:39" ht="15" customHeight="1" x14ac:dyDescent="0.3">
      <c r="A10032" s="38" t="s">
        <v>21386</v>
      </c>
      <c r="B10032" t="s">
        <v>21387</v>
      </c>
      <c r="C10032" t="s">
        <v>2073</v>
      </c>
      <c r="D10032" t="s">
        <v>282</v>
      </c>
      <c r="E10032" t="s">
        <v>283</v>
      </c>
      <c r="H10032" t="s">
        <v>26192</v>
      </c>
      <c r="I10032" t="s">
        <v>21388</v>
      </c>
      <c r="J10032" t="s">
        <v>284</v>
      </c>
      <c r="K10032" t="s">
        <v>2094</v>
      </c>
      <c r="M10032" t="s">
        <v>290</v>
      </c>
      <c r="N10032" t="s">
        <v>286</v>
      </c>
      <c r="R10032" t="b">
        <v>0</v>
      </c>
      <c r="S10032" t="b">
        <v>0</v>
      </c>
      <c r="T10032" t="s">
        <v>426</v>
      </c>
      <c r="U10032">
        <v>1</v>
      </c>
      <c r="V10032" s="32" t="s">
        <v>21340</v>
      </c>
      <c r="W10032" t="s">
        <v>21341</v>
      </c>
      <c r="X10032" t="s">
        <v>282</v>
      </c>
      <c r="Y10032" t="s">
        <v>311</v>
      </c>
      <c r="Z10032" t="s">
        <v>284</v>
      </c>
      <c r="AA10032" t="s">
        <v>283</v>
      </c>
      <c r="AB10032"/>
      <c r="AD10032" s="27" t="s">
        <v>2075</v>
      </c>
      <c r="AF10032" t="s">
        <v>290</v>
      </c>
      <c r="AH10032" t="s">
        <v>18672</v>
      </c>
      <c r="AI10032" t="s">
        <v>18673</v>
      </c>
      <c r="AJ10032" t="s">
        <v>18674</v>
      </c>
      <c r="AK10032" t="s">
        <v>2082</v>
      </c>
      <c r="AL10032" s="12">
        <v>45967.511458333334</v>
      </c>
    </row>
    <row r="10033" spans="1:39" ht="15" customHeight="1" x14ac:dyDescent="0.3">
      <c r="A10033" s="38" t="s">
        <v>21386</v>
      </c>
      <c r="B10033" t="s">
        <v>21387</v>
      </c>
      <c r="C10033" t="s">
        <v>2073</v>
      </c>
      <c r="D10033" t="s">
        <v>282</v>
      </c>
      <c r="E10033" t="s">
        <v>283</v>
      </c>
      <c r="H10033" t="s">
        <v>26192</v>
      </c>
      <c r="I10033" t="s">
        <v>21388</v>
      </c>
      <c r="J10033" t="s">
        <v>284</v>
      </c>
      <c r="K10033" t="s">
        <v>2094</v>
      </c>
      <c r="M10033" t="s">
        <v>290</v>
      </c>
      <c r="N10033" t="s">
        <v>286</v>
      </c>
      <c r="R10033" t="b">
        <v>0</v>
      </c>
      <c r="S10033" t="b">
        <v>0</v>
      </c>
      <c r="T10033" t="s">
        <v>426</v>
      </c>
      <c r="U10033">
        <v>1</v>
      </c>
      <c r="V10033" s="32" t="s">
        <v>18679</v>
      </c>
      <c r="W10033" t="s">
        <v>18680</v>
      </c>
      <c r="X10033" t="s">
        <v>282</v>
      </c>
      <c r="Y10033" t="s">
        <v>311</v>
      </c>
      <c r="Z10033" t="s">
        <v>284</v>
      </c>
      <c r="AB10033"/>
      <c r="AD10033" s="27" t="s">
        <v>2075</v>
      </c>
      <c r="AF10033" t="s">
        <v>290</v>
      </c>
      <c r="AH10033" t="s">
        <v>18672</v>
      </c>
      <c r="AI10033" t="s">
        <v>18673</v>
      </c>
      <c r="AJ10033" t="s">
        <v>18674</v>
      </c>
      <c r="AK10033" t="s">
        <v>2082</v>
      </c>
      <c r="AL10033" s="12">
        <v>45993.713194444441</v>
      </c>
    </row>
    <row r="10034" spans="1:39" ht="15" customHeight="1" x14ac:dyDescent="0.3">
      <c r="A10034" s="38" t="s">
        <v>20952</v>
      </c>
      <c r="B10034" t="s">
        <v>20953</v>
      </c>
      <c r="C10034" t="s">
        <v>2212</v>
      </c>
      <c r="D10034" t="s">
        <v>282</v>
      </c>
      <c r="E10034" t="s">
        <v>302</v>
      </c>
      <c r="G10034" t="s">
        <v>320</v>
      </c>
      <c r="H10034" t="s">
        <v>320</v>
      </c>
      <c r="I10034" t="s">
        <v>20954</v>
      </c>
      <c r="J10034" t="s">
        <v>284</v>
      </c>
      <c r="K10034" t="s">
        <v>2075</v>
      </c>
      <c r="L10034" t="s">
        <v>26030</v>
      </c>
      <c r="M10034" t="s">
        <v>294</v>
      </c>
      <c r="N10034" t="s">
        <v>295</v>
      </c>
      <c r="Q10034" t="s">
        <v>305</v>
      </c>
      <c r="R10034" t="b">
        <v>0</v>
      </c>
      <c r="S10034" t="b">
        <v>0</v>
      </c>
      <c r="T10034" t="s">
        <v>426</v>
      </c>
      <c r="U10034">
        <v>1</v>
      </c>
      <c r="V10034" s="32" t="s">
        <v>16712</v>
      </c>
      <c r="W10034" t="s">
        <v>16713</v>
      </c>
      <c r="X10034" t="s">
        <v>282</v>
      </c>
      <c r="Y10034" t="s">
        <v>305</v>
      </c>
      <c r="Z10034" t="s">
        <v>284</v>
      </c>
      <c r="AA10034" t="s">
        <v>302</v>
      </c>
      <c r="AB10034"/>
      <c r="AD10034" s="27" t="s">
        <v>2075</v>
      </c>
      <c r="AE10034" t="s">
        <v>26226</v>
      </c>
      <c r="AF10034" t="s">
        <v>294</v>
      </c>
      <c r="AH10034" t="s">
        <v>641</v>
      </c>
      <c r="AI10034" t="s">
        <v>26578</v>
      </c>
      <c r="AJ10034" t="s">
        <v>26579</v>
      </c>
      <c r="AK10034" t="s">
        <v>2082</v>
      </c>
      <c r="AL10034" s="12">
        <v>46122.605219907404</v>
      </c>
      <c r="AM10034" t="s">
        <v>309</v>
      </c>
    </row>
    <row r="10035" spans="1:39" ht="15" customHeight="1" x14ac:dyDescent="0.3">
      <c r="A10035" s="38" t="s">
        <v>20952</v>
      </c>
      <c r="B10035" t="s">
        <v>20953</v>
      </c>
      <c r="C10035" t="s">
        <v>2212</v>
      </c>
      <c r="D10035" t="s">
        <v>282</v>
      </c>
      <c r="E10035" t="s">
        <v>302</v>
      </c>
      <c r="G10035" t="s">
        <v>320</v>
      </c>
      <c r="H10035" t="s">
        <v>320</v>
      </c>
      <c r="I10035" t="s">
        <v>20954</v>
      </c>
      <c r="J10035" t="s">
        <v>284</v>
      </c>
      <c r="K10035" t="s">
        <v>2075</v>
      </c>
      <c r="L10035" t="s">
        <v>26030</v>
      </c>
      <c r="M10035" t="s">
        <v>294</v>
      </c>
      <c r="N10035" t="s">
        <v>295</v>
      </c>
      <c r="Q10035" t="s">
        <v>305</v>
      </c>
      <c r="R10035" t="b">
        <v>0</v>
      </c>
      <c r="S10035" t="b">
        <v>0</v>
      </c>
      <c r="T10035" t="s">
        <v>426</v>
      </c>
      <c r="U10035">
        <v>1</v>
      </c>
      <c r="V10035" s="32" t="s">
        <v>20955</v>
      </c>
      <c r="W10035" t="s">
        <v>20956</v>
      </c>
      <c r="X10035" t="s">
        <v>282</v>
      </c>
      <c r="Y10035" t="s">
        <v>305</v>
      </c>
      <c r="Z10035" t="s">
        <v>284</v>
      </c>
      <c r="AA10035" t="s">
        <v>302</v>
      </c>
      <c r="AB10035"/>
      <c r="AD10035" s="27" t="s">
        <v>2075</v>
      </c>
      <c r="AE10035" t="s">
        <v>26227</v>
      </c>
      <c r="AF10035" t="s">
        <v>348</v>
      </c>
      <c r="AH10035" t="s">
        <v>683</v>
      </c>
      <c r="AI10035" t="s">
        <v>26578</v>
      </c>
      <c r="AJ10035" t="s">
        <v>26579</v>
      </c>
      <c r="AK10035" t="s">
        <v>2082</v>
      </c>
      <c r="AL10035" s="12">
        <v>46122.607673611114</v>
      </c>
      <c r="AM10035" t="s">
        <v>307</v>
      </c>
    </row>
    <row r="10036" spans="1:39" ht="15" customHeight="1" x14ac:dyDescent="0.3">
      <c r="A10036" s="38" t="s">
        <v>20756</v>
      </c>
      <c r="B10036" t="s">
        <v>2719</v>
      </c>
      <c r="C10036" t="s">
        <v>2073</v>
      </c>
      <c r="D10036" t="s">
        <v>282</v>
      </c>
      <c r="E10036" t="s">
        <v>299</v>
      </c>
      <c r="H10036" t="s">
        <v>25771</v>
      </c>
      <c r="I10036" t="s">
        <v>20757</v>
      </c>
      <c r="J10036" t="s">
        <v>284</v>
      </c>
      <c r="K10036" t="s">
        <v>2075</v>
      </c>
      <c r="M10036" t="s">
        <v>294</v>
      </c>
      <c r="N10036" t="s">
        <v>295</v>
      </c>
      <c r="O10036" t="s">
        <v>2076</v>
      </c>
      <c r="Q10036" t="s">
        <v>344</v>
      </c>
      <c r="R10036" t="b">
        <v>0</v>
      </c>
      <c r="S10036" t="b">
        <v>0</v>
      </c>
      <c r="T10036" t="s">
        <v>25455</v>
      </c>
      <c r="U10036">
        <v>1</v>
      </c>
      <c r="V10036" s="32" t="s">
        <v>2949</v>
      </c>
      <c r="W10036" t="s">
        <v>2950</v>
      </c>
      <c r="X10036" t="s">
        <v>282</v>
      </c>
      <c r="Y10036" t="s">
        <v>344</v>
      </c>
      <c r="Z10036" t="s">
        <v>310</v>
      </c>
      <c r="AB10036"/>
      <c r="AD10036" s="27" t="s">
        <v>2079</v>
      </c>
      <c r="AF10036" t="s">
        <v>290</v>
      </c>
      <c r="AH10036" t="s">
        <v>2012</v>
      </c>
      <c r="AI10036" t="s">
        <v>2080</v>
      </c>
      <c r="AJ10036" t="s">
        <v>2081</v>
      </c>
      <c r="AK10036" t="s">
        <v>2082</v>
      </c>
      <c r="AL10036" s="12">
        <v>45827.403483796297</v>
      </c>
    </row>
    <row r="10037" spans="1:39" ht="15" customHeight="1" x14ac:dyDescent="0.3">
      <c r="A10037" s="38" t="s">
        <v>20756</v>
      </c>
      <c r="B10037" t="s">
        <v>2719</v>
      </c>
      <c r="C10037" t="s">
        <v>2073</v>
      </c>
      <c r="D10037" t="s">
        <v>282</v>
      </c>
      <c r="E10037" t="s">
        <v>299</v>
      </c>
      <c r="H10037" t="s">
        <v>25771</v>
      </c>
      <c r="I10037" t="s">
        <v>20757</v>
      </c>
      <c r="J10037" t="s">
        <v>284</v>
      </c>
      <c r="K10037" t="s">
        <v>2075</v>
      </c>
      <c r="M10037" t="s">
        <v>294</v>
      </c>
      <c r="N10037" t="s">
        <v>295</v>
      </c>
      <c r="O10037" t="s">
        <v>2076</v>
      </c>
      <c r="R10037" t="b">
        <v>0</v>
      </c>
      <c r="S10037" t="b">
        <v>0</v>
      </c>
      <c r="T10037" t="s">
        <v>25455</v>
      </c>
      <c r="U10037">
        <v>1</v>
      </c>
      <c r="V10037" s="32" t="s">
        <v>2951</v>
      </c>
      <c r="W10037" t="s">
        <v>2952</v>
      </c>
      <c r="X10037" t="s">
        <v>282</v>
      </c>
      <c r="Y10037" t="s">
        <v>311</v>
      </c>
      <c r="Z10037" t="s">
        <v>284</v>
      </c>
      <c r="AB10037"/>
      <c r="AD10037" s="27" t="s">
        <v>2075</v>
      </c>
      <c r="AF10037" t="s">
        <v>290</v>
      </c>
      <c r="AH10037" t="s">
        <v>2013</v>
      </c>
      <c r="AI10037" t="s">
        <v>2121</v>
      </c>
      <c r="AJ10037" t="s">
        <v>2122</v>
      </c>
      <c r="AK10037" t="s">
        <v>2082</v>
      </c>
      <c r="AL10037" s="12">
        <v>45884.883113425924</v>
      </c>
    </row>
    <row r="10038" spans="1:39" ht="15" customHeight="1" x14ac:dyDescent="0.3">
      <c r="A10038" s="38" t="s">
        <v>21271</v>
      </c>
      <c r="B10038" t="s">
        <v>21272</v>
      </c>
      <c r="C10038" t="s">
        <v>2092</v>
      </c>
      <c r="D10038" t="s">
        <v>282</v>
      </c>
      <c r="E10038" t="s">
        <v>337</v>
      </c>
      <c r="G10038" t="s">
        <v>318</v>
      </c>
      <c r="H10038" t="s">
        <v>318</v>
      </c>
      <c r="I10038" t="s">
        <v>25960</v>
      </c>
      <c r="J10038" t="s">
        <v>284</v>
      </c>
      <c r="K10038" t="s">
        <v>2075</v>
      </c>
      <c r="M10038" t="s">
        <v>294</v>
      </c>
      <c r="N10038" t="s">
        <v>295</v>
      </c>
      <c r="O10038" t="s">
        <v>2076</v>
      </c>
      <c r="Q10038" t="s">
        <v>288</v>
      </c>
      <c r="R10038" t="b">
        <v>0</v>
      </c>
      <c r="S10038" t="b">
        <v>0</v>
      </c>
      <c r="T10038" t="s">
        <v>25454</v>
      </c>
      <c r="U10038" t="s">
        <v>2234</v>
      </c>
      <c r="V10038" s="32" t="s">
        <v>6113</v>
      </c>
      <c r="W10038" t="s">
        <v>6114</v>
      </c>
      <c r="X10038" t="s">
        <v>282</v>
      </c>
      <c r="Y10038" t="s">
        <v>288</v>
      </c>
      <c r="Z10038" t="s">
        <v>284</v>
      </c>
      <c r="AA10038" t="s">
        <v>283</v>
      </c>
      <c r="AB10038"/>
      <c r="AD10038" s="27" t="s">
        <v>2094</v>
      </c>
      <c r="AE10038" t="s">
        <v>289</v>
      </c>
      <c r="AF10038" t="s">
        <v>290</v>
      </c>
      <c r="AH10038" t="s">
        <v>625</v>
      </c>
      <c r="AI10038" t="s">
        <v>26094</v>
      </c>
      <c r="AJ10038" t="s">
        <v>26095</v>
      </c>
      <c r="AK10038" t="s">
        <v>2082</v>
      </c>
      <c r="AL10038" s="12">
        <v>46129.410925925928</v>
      </c>
      <c r="AM10038" t="s">
        <v>291</v>
      </c>
    </row>
    <row r="10039" spans="1:39" ht="15" customHeight="1" x14ac:dyDescent="0.3">
      <c r="A10039" s="38" t="s">
        <v>21271</v>
      </c>
      <c r="B10039" t="s">
        <v>21272</v>
      </c>
      <c r="C10039" t="s">
        <v>2092</v>
      </c>
      <c r="D10039" t="s">
        <v>282</v>
      </c>
      <c r="E10039" t="s">
        <v>337</v>
      </c>
      <c r="G10039" t="s">
        <v>318</v>
      </c>
      <c r="H10039" t="s">
        <v>318</v>
      </c>
      <c r="I10039" t="s">
        <v>25960</v>
      </c>
      <c r="J10039" t="s">
        <v>284</v>
      </c>
      <c r="K10039" t="s">
        <v>2075</v>
      </c>
      <c r="M10039" t="s">
        <v>294</v>
      </c>
      <c r="N10039" t="s">
        <v>295</v>
      </c>
      <c r="O10039" t="s">
        <v>2076</v>
      </c>
      <c r="Q10039" t="s">
        <v>288</v>
      </c>
      <c r="R10039" t="b">
        <v>0</v>
      </c>
      <c r="S10039" t="b">
        <v>0</v>
      </c>
      <c r="T10039" t="s">
        <v>25454</v>
      </c>
      <c r="U10039" t="s">
        <v>2234</v>
      </c>
      <c r="V10039" s="32" t="s">
        <v>19168</v>
      </c>
      <c r="W10039" t="s">
        <v>19169</v>
      </c>
      <c r="X10039" t="s">
        <v>282</v>
      </c>
      <c r="Y10039" t="s">
        <v>288</v>
      </c>
      <c r="Z10039" t="s">
        <v>284</v>
      </c>
      <c r="AA10039" t="s">
        <v>322</v>
      </c>
      <c r="AB10039"/>
      <c r="AD10039" s="27" t="s">
        <v>2075</v>
      </c>
      <c r="AE10039" t="s">
        <v>26225</v>
      </c>
      <c r="AF10039" t="s">
        <v>285</v>
      </c>
      <c r="AH10039" t="s">
        <v>657</v>
      </c>
      <c r="AI10039" t="s">
        <v>26094</v>
      </c>
      <c r="AJ10039" t="s">
        <v>26095</v>
      </c>
      <c r="AK10039" t="s">
        <v>2082</v>
      </c>
      <c r="AL10039" s="12">
        <v>46129.207870370374</v>
      </c>
      <c r="AM10039" t="s">
        <v>291</v>
      </c>
    </row>
    <row r="10040" spans="1:39" ht="15" customHeight="1" x14ac:dyDescent="0.3">
      <c r="A10040" s="38" t="s">
        <v>21271</v>
      </c>
      <c r="B10040" t="s">
        <v>21272</v>
      </c>
      <c r="C10040" t="s">
        <v>2092</v>
      </c>
      <c r="D10040" t="s">
        <v>282</v>
      </c>
      <c r="E10040" t="s">
        <v>337</v>
      </c>
      <c r="G10040" t="s">
        <v>318</v>
      </c>
      <c r="H10040" t="s">
        <v>318</v>
      </c>
      <c r="I10040" t="s">
        <v>25960</v>
      </c>
      <c r="J10040" t="s">
        <v>284</v>
      </c>
      <c r="K10040" t="s">
        <v>2075</v>
      </c>
      <c r="M10040" t="s">
        <v>294</v>
      </c>
      <c r="N10040" t="s">
        <v>295</v>
      </c>
      <c r="O10040" t="s">
        <v>2076</v>
      </c>
      <c r="Q10040" t="s">
        <v>288</v>
      </c>
      <c r="R10040" t="b">
        <v>0</v>
      </c>
      <c r="S10040" t="b">
        <v>0</v>
      </c>
      <c r="T10040" t="s">
        <v>25454</v>
      </c>
      <c r="U10040" t="s">
        <v>2234</v>
      </c>
      <c r="V10040" s="32" t="s">
        <v>5357</v>
      </c>
      <c r="W10040" t="s">
        <v>5358</v>
      </c>
      <c r="X10040" t="s">
        <v>282</v>
      </c>
      <c r="Y10040" t="s">
        <v>288</v>
      </c>
      <c r="Z10040" t="s">
        <v>284</v>
      </c>
      <c r="AA10040" t="s">
        <v>337</v>
      </c>
      <c r="AB10040"/>
      <c r="AD10040" s="27" t="s">
        <v>2075</v>
      </c>
      <c r="AE10040" t="s">
        <v>26225</v>
      </c>
      <c r="AF10040" t="s">
        <v>290</v>
      </c>
      <c r="AH10040" t="s">
        <v>579</v>
      </c>
      <c r="AI10040" t="s">
        <v>26094</v>
      </c>
      <c r="AJ10040" t="s">
        <v>26095</v>
      </c>
      <c r="AK10040" t="s">
        <v>2082</v>
      </c>
      <c r="AL10040" s="12">
        <v>46129.20952546296</v>
      </c>
      <c r="AM10040" t="s">
        <v>291</v>
      </c>
    </row>
    <row r="10041" spans="1:39" ht="15" customHeight="1" x14ac:dyDescent="0.3">
      <c r="A10041" s="38" t="s">
        <v>21271</v>
      </c>
      <c r="B10041" t="s">
        <v>21272</v>
      </c>
      <c r="C10041" t="s">
        <v>2092</v>
      </c>
      <c r="D10041" t="s">
        <v>282</v>
      </c>
      <c r="E10041" t="s">
        <v>337</v>
      </c>
      <c r="G10041" t="s">
        <v>318</v>
      </c>
      <c r="H10041" t="s">
        <v>318</v>
      </c>
      <c r="I10041" t="s">
        <v>25960</v>
      </c>
      <c r="J10041" t="s">
        <v>284</v>
      </c>
      <c r="K10041" t="s">
        <v>2075</v>
      </c>
      <c r="M10041" t="s">
        <v>294</v>
      </c>
      <c r="N10041" t="s">
        <v>295</v>
      </c>
      <c r="O10041" t="s">
        <v>2076</v>
      </c>
      <c r="Q10041" t="s">
        <v>288</v>
      </c>
      <c r="R10041" t="b">
        <v>0</v>
      </c>
      <c r="S10041" t="b">
        <v>0</v>
      </c>
      <c r="T10041" t="s">
        <v>25454</v>
      </c>
      <c r="U10041" t="s">
        <v>2234</v>
      </c>
      <c r="V10041" s="32" t="s">
        <v>6976</v>
      </c>
      <c r="W10041" t="s">
        <v>6977</v>
      </c>
      <c r="X10041" t="s">
        <v>282</v>
      </c>
      <c r="Y10041" t="s">
        <v>288</v>
      </c>
      <c r="Z10041" t="s">
        <v>284</v>
      </c>
      <c r="AA10041" t="s">
        <v>283</v>
      </c>
      <c r="AB10041"/>
      <c r="AD10041" s="27" t="s">
        <v>2075</v>
      </c>
      <c r="AE10041" t="s">
        <v>289</v>
      </c>
      <c r="AF10041" t="s">
        <v>330</v>
      </c>
      <c r="AH10041" t="s">
        <v>579</v>
      </c>
      <c r="AI10041" t="s">
        <v>26094</v>
      </c>
      <c r="AJ10041" t="s">
        <v>26095</v>
      </c>
      <c r="AK10041" t="s">
        <v>2082</v>
      </c>
      <c r="AL10041" s="12">
        <v>46129.420347222222</v>
      </c>
      <c r="AM10041" t="s">
        <v>291</v>
      </c>
    </row>
    <row r="10042" spans="1:39" ht="15" customHeight="1" x14ac:dyDescent="0.3">
      <c r="A10042" s="38" t="s">
        <v>21271</v>
      </c>
      <c r="B10042" t="s">
        <v>21272</v>
      </c>
      <c r="C10042" t="s">
        <v>2092</v>
      </c>
      <c r="D10042" t="s">
        <v>282</v>
      </c>
      <c r="E10042" t="s">
        <v>337</v>
      </c>
      <c r="G10042" t="s">
        <v>318</v>
      </c>
      <c r="H10042" t="s">
        <v>318</v>
      </c>
      <c r="I10042" t="s">
        <v>25960</v>
      </c>
      <c r="J10042" t="s">
        <v>284</v>
      </c>
      <c r="K10042" t="s">
        <v>2075</v>
      </c>
      <c r="M10042" t="s">
        <v>294</v>
      </c>
      <c r="N10042" t="s">
        <v>295</v>
      </c>
      <c r="O10042" t="s">
        <v>2076</v>
      </c>
      <c r="R10042" t="b">
        <v>0</v>
      </c>
      <c r="S10042" t="b">
        <v>0</v>
      </c>
      <c r="T10042" t="s">
        <v>25454</v>
      </c>
      <c r="U10042" t="s">
        <v>2234</v>
      </c>
      <c r="V10042" s="32" t="s">
        <v>3358</v>
      </c>
      <c r="W10042" t="s">
        <v>3359</v>
      </c>
      <c r="X10042" t="s">
        <v>282</v>
      </c>
      <c r="Y10042" t="s">
        <v>26592</v>
      </c>
      <c r="Z10042" t="s">
        <v>284</v>
      </c>
      <c r="AA10042" t="s">
        <v>337</v>
      </c>
      <c r="AB10042"/>
      <c r="AD10042" s="27" t="s">
        <v>2075</v>
      </c>
      <c r="AE10042" t="s">
        <v>26225</v>
      </c>
      <c r="AF10042" t="s">
        <v>348</v>
      </c>
      <c r="AH10042" t="s">
        <v>579</v>
      </c>
      <c r="AI10042" t="s">
        <v>26094</v>
      </c>
      <c r="AJ10042" t="s">
        <v>26095</v>
      </c>
      <c r="AK10042" t="s">
        <v>2082</v>
      </c>
      <c r="AL10042" s="12">
        <v>46129.212777777779</v>
      </c>
      <c r="AM10042" t="s">
        <v>307</v>
      </c>
    </row>
    <row r="10043" spans="1:39" ht="15" customHeight="1" x14ac:dyDescent="0.3">
      <c r="A10043" s="38" t="s">
        <v>21299</v>
      </c>
      <c r="B10043" t="s">
        <v>21300</v>
      </c>
      <c r="C10043" t="s">
        <v>2073</v>
      </c>
      <c r="D10043" t="s">
        <v>282</v>
      </c>
      <c r="E10043" t="s">
        <v>319</v>
      </c>
      <c r="H10043" t="s">
        <v>298</v>
      </c>
      <c r="I10043" t="s">
        <v>21301</v>
      </c>
      <c r="K10043" t="s">
        <v>2075</v>
      </c>
      <c r="M10043" t="s">
        <v>290</v>
      </c>
      <c r="N10043" t="s">
        <v>295</v>
      </c>
      <c r="Q10043" t="s">
        <v>344</v>
      </c>
      <c r="R10043" t="b">
        <v>0</v>
      </c>
      <c r="S10043" t="b">
        <v>0</v>
      </c>
      <c r="T10043" t="s">
        <v>426</v>
      </c>
      <c r="U10043">
        <v>1</v>
      </c>
      <c r="V10043" s="32" t="s">
        <v>2174</v>
      </c>
      <c r="W10043" t="s">
        <v>2175</v>
      </c>
      <c r="X10043" t="s">
        <v>282</v>
      </c>
      <c r="Y10043" t="s">
        <v>344</v>
      </c>
      <c r="Z10043" t="s">
        <v>310</v>
      </c>
      <c r="AA10043" t="s">
        <v>319</v>
      </c>
      <c r="AB10043"/>
      <c r="AD10043" s="27" t="s">
        <v>2094</v>
      </c>
      <c r="AF10043" t="s">
        <v>290</v>
      </c>
      <c r="AH10043" t="s">
        <v>2012</v>
      </c>
      <c r="AI10043" t="s">
        <v>2121</v>
      </c>
      <c r="AJ10043" t="s">
        <v>2122</v>
      </c>
      <c r="AK10043" t="s">
        <v>2082</v>
      </c>
      <c r="AL10043" s="12">
        <v>45883.248287037037</v>
      </c>
    </row>
    <row r="10044" spans="1:39" ht="15" customHeight="1" x14ac:dyDescent="0.3">
      <c r="A10044" s="38" t="s">
        <v>21299</v>
      </c>
      <c r="B10044" t="s">
        <v>21300</v>
      </c>
      <c r="C10044" t="s">
        <v>2073</v>
      </c>
      <c r="D10044" t="s">
        <v>282</v>
      </c>
      <c r="E10044" t="s">
        <v>319</v>
      </c>
      <c r="H10044" t="s">
        <v>298</v>
      </c>
      <c r="I10044" t="s">
        <v>21301</v>
      </c>
      <c r="K10044" t="s">
        <v>2075</v>
      </c>
      <c r="M10044" t="s">
        <v>290</v>
      </c>
      <c r="N10044" t="s">
        <v>295</v>
      </c>
      <c r="R10044" t="b">
        <v>0</v>
      </c>
      <c r="S10044" t="b">
        <v>0</v>
      </c>
      <c r="T10044" t="s">
        <v>426</v>
      </c>
      <c r="U10044">
        <v>1</v>
      </c>
      <c r="V10044" s="32" t="s">
        <v>2176</v>
      </c>
      <c r="W10044" t="s">
        <v>2177</v>
      </c>
      <c r="X10044" t="s">
        <v>282</v>
      </c>
      <c r="Y10044" t="s">
        <v>311</v>
      </c>
      <c r="Z10044" t="s">
        <v>284</v>
      </c>
      <c r="AB10044"/>
      <c r="AD10044" s="27" t="s">
        <v>2075</v>
      </c>
      <c r="AF10044" t="s">
        <v>290</v>
      </c>
      <c r="AH10044" t="s">
        <v>2013</v>
      </c>
      <c r="AI10044" t="s">
        <v>2080</v>
      </c>
      <c r="AJ10044" t="s">
        <v>2081</v>
      </c>
      <c r="AK10044" t="s">
        <v>2082</v>
      </c>
      <c r="AL10044" s="12">
        <v>45827.376018518517</v>
      </c>
      <c r="AM10044" t="s">
        <v>291</v>
      </c>
    </row>
    <row r="10045" spans="1:39" ht="15" customHeight="1" x14ac:dyDescent="0.3">
      <c r="A10045" s="38" t="s">
        <v>21381</v>
      </c>
      <c r="B10045" t="s">
        <v>21382</v>
      </c>
      <c r="C10045" t="s">
        <v>2092</v>
      </c>
      <c r="D10045" t="s">
        <v>282</v>
      </c>
      <c r="E10045" t="s">
        <v>283</v>
      </c>
      <c r="G10045" t="s">
        <v>25702</v>
      </c>
      <c r="I10045" t="s">
        <v>21383</v>
      </c>
      <c r="J10045" t="s">
        <v>284</v>
      </c>
      <c r="K10045" t="s">
        <v>2094</v>
      </c>
      <c r="M10045" t="s">
        <v>285</v>
      </c>
      <c r="N10045" t="s">
        <v>286</v>
      </c>
      <c r="O10045" t="s">
        <v>2076</v>
      </c>
      <c r="P10045" t="s">
        <v>331</v>
      </c>
      <c r="Q10045" t="s">
        <v>288</v>
      </c>
      <c r="R10045" t="b">
        <v>0</v>
      </c>
      <c r="S10045" t="b">
        <v>0</v>
      </c>
      <c r="T10045" t="s">
        <v>25455</v>
      </c>
      <c r="U10045" t="s">
        <v>2244</v>
      </c>
      <c r="V10045" s="32" t="s">
        <v>21384</v>
      </c>
      <c r="W10045" t="s">
        <v>21385</v>
      </c>
      <c r="X10045" t="s">
        <v>282</v>
      </c>
      <c r="Y10045" t="s">
        <v>288</v>
      </c>
      <c r="Z10045" t="s">
        <v>284</v>
      </c>
      <c r="AA10045" t="s">
        <v>283</v>
      </c>
      <c r="AB10045"/>
      <c r="AD10045" s="27" t="s">
        <v>2094</v>
      </c>
      <c r="AE10045" t="s">
        <v>26030</v>
      </c>
      <c r="AF10045" t="s">
        <v>285</v>
      </c>
      <c r="AH10045" t="s">
        <v>649</v>
      </c>
      <c r="AI10045" t="s">
        <v>26094</v>
      </c>
      <c r="AJ10045" t="s">
        <v>26095</v>
      </c>
      <c r="AK10045" t="s">
        <v>2082</v>
      </c>
      <c r="AL10045" s="12">
        <v>46129.41033564815</v>
      </c>
      <c r="AM10045" t="s">
        <v>291</v>
      </c>
    </row>
    <row r="10046" spans="1:39" ht="15" customHeight="1" x14ac:dyDescent="0.3">
      <c r="A10046" s="38" t="s">
        <v>18856</v>
      </c>
      <c r="B10046" t="s">
        <v>18857</v>
      </c>
      <c r="C10046" t="s">
        <v>2073</v>
      </c>
      <c r="D10046" t="s">
        <v>282</v>
      </c>
      <c r="E10046" t="s">
        <v>299</v>
      </c>
      <c r="H10046" t="s">
        <v>318</v>
      </c>
      <c r="I10046" t="s">
        <v>18858</v>
      </c>
      <c r="J10046" t="s">
        <v>284</v>
      </c>
      <c r="K10046" t="s">
        <v>2075</v>
      </c>
      <c r="M10046" t="s">
        <v>294</v>
      </c>
      <c r="N10046" t="s">
        <v>295</v>
      </c>
      <c r="O10046" t="s">
        <v>2076</v>
      </c>
      <c r="Q10046" t="s">
        <v>344</v>
      </c>
      <c r="R10046" t="b">
        <v>0</v>
      </c>
      <c r="S10046" t="b">
        <v>0</v>
      </c>
      <c r="T10046" t="s">
        <v>426</v>
      </c>
      <c r="U10046">
        <v>1</v>
      </c>
      <c r="V10046" s="32" t="s">
        <v>18848</v>
      </c>
      <c r="W10046" t="s">
        <v>18849</v>
      </c>
      <c r="X10046" t="s">
        <v>282</v>
      </c>
      <c r="Y10046" t="s">
        <v>344</v>
      </c>
      <c r="Z10046" t="s">
        <v>284</v>
      </c>
      <c r="AA10046" t="s">
        <v>299</v>
      </c>
      <c r="AB10046"/>
      <c r="AD10046" s="27" t="s">
        <v>2075</v>
      </c>
      <c r="AF10046" t="s">
        <v>294</v>
      </c>
      <c r="AH10046" t="s">
        <v>2012</v>
      </c>
      <c r="AI10046" t="s">
        <v>2121</v>
      </c>
      <c r="AJ10046" t="s">
        <v>2122</v>
      </c>
      <c r="AK10046" t="s">
        <v>2082</v>
      </c>
      <c r="AL10046" s="12">
        <v>45918.85083333333</v>
      </c>
    </row>
    <row r="10047" spans="1:39" ht="15" customHeight="1" x14ac:dyDescent="0.3">
      <c r="A10047" s="38" t="s">
        <v>18856</v>
      </c>
      <c r="B10047" t="s">
        <v>18857</v>
      </c>
      <c r="C10047" t="s">
        <v>2073</v>
      </c>
      <c r="D10047" t="s">
        <v>282</v>
      </c>
      <c r="E10047" t="s">
        <v>299</v>
      </c>
      <c r="H10047" t="s">
        <v>318</v>
      </c>
      <c r="I10047" t="s">
        <v>18858</v>
      </c>
      <c r="J10047" t="s">
        <v>284</v>
      </c>
      <c r="K10047" t="s">
        <v>2075</v>
      </c>
      <c r="M10047" t="s">
        <v>294</v>
      </c>
      <c r="N10047" t="s">
        <v>295</v>
      </c>
      <c r="O10047" t="s">
        <v>2076</v>
      </c>
      <c r="R10047" t="b">
        <v>0</v>
      </c>
      <c r="S10047" t="b">
        <v>0</v>
      </c>
      <c r="T10047" t="s">
        <v>426</v>
      </c>
      <c r="U10047">
        <v>1</v>
      </c>
      <c r="V10047" s="32" t="s">
        <v>18621</v>
      </c>
      <c r="W10047" t="s">
        <v>18622</v>
      </c>
      <c r="X10047" t="s">
        <v>282</v>
      </c>
      <c r="Y10047" t="s">
        <v>311</v>
      </c>
      <c r="Z10047" t="s">
        <v>284</v>
      </c>
      <c r="AB10047"/>
      <c r="AD10047" s="27" t="s">
        <v>2075</v>
      </c>
      <c r="AF10047" t="s">
        <v>294</v>
      </c>
      <c r="AH10047" t="s">
        <v>2012</v>
      </c>
      <c r="AI10047" t="s">
        <v>2121</v>
      </c>
      <c r="AJ10047" t="s">
        <v>2122</v>
      </c>
      <c r="AK10047" t="s">
        <v>2082</v>
      </c>
      <c r="AL10047" s="12">
        <v>45918.880624999998</v>
      </c>
      <c r="AM10047" t="s">
        <v>291</v>
      </c>
    </row>
    <row r="10048" spans="1:39" ht="15" customHeight="1" x14ac:dyDescent="0.3">
      <c r="A10048" s="38" t="s">
        <v>18859</v>
      </c>
      <c r="B10048" t="s">
        <v>18860</v>
      </c>
      <c r="C10048" t="s">
        <v>2073</v>
      </c>
      <c r="D10048" t="s">
        <v>282</v>
      </c>
      <c r="E10048" t="s">
        <v>299</v>
      </c>
      <c r="H10048" t="s">
        <v>318</v>
      </c>
      <c r="I10048" t="s">
        <v>18861</v>
      </c>
      <c r="J10048" t="s">
        <v>284</v>
      </c>
      <c r="K10048" t="s">
        <v>2075</v>
      </c>
      <c r="M10048" t="s">
        <v>294</v>
      </c>
      <c r="N10048" t="s">
        <v>295</v>
      </c>
      <c r="O10048" t="s">
        <v>2076</v>
      </c>
      <c r="Q10048" t="s">
        <v>344</v>
      </c>
      <c r="R10048" t="b">
        <v>0</v>
      </c>
      <c r="S10048" t="b">
        <v>0</v>
      </c>
      <c r="T10048" t="s">
        <v>426</v>
      </c>
      <c r="U10048">
        <v>1</v>
      </c>
      <c r="V10048" s="32" t="s">
        <v>18848</v>
      </c>
      <c r="W10048" t="s">
        <v>18849</v>
      </c>
      <c r="X10048" t="s">
        <v>282</v>
      </c>
      <c r="Y10048" t="s">
        <v>344</v>
      </c>
      <c r="Z10048" t="s">
        <v>284</v>
      </c>
      <c r="AA10048" t="s">
        <v>299</v>
      </c>
      <c r="AB10048"/>
      <c r="AD10048" s="27" t="s">
        <v>2075</v>
      </c>
      <c r="AF10048" t="s">
        <v>294</v>
      </c>
      <c r="AH10048" t="s">
        <v>2012</v>
      </c>
      <c r="AI10048" t="s">
        <v>2121</v>
      </c>
      <c r="AJ10048" t="s">
        <v>2122</v>
      </c>
      <c r="AK10048" t="s">
        <v>2082</v>
      </c>
      <c r="AL10048" s="12">
        <v>45918.85083333333</v>
      </c>
    </row>
    <row r="10049" spans="1:39" ht="15" customHeight="1" x14ac:dyDescent="0.3">
      <c r="A10049" s="38" t="s">
        <v>18859</v>
      </c>
      <c r="B10049" t="s">
        <v>18860</v>
      </c>
      <c r="C10049" t="s">
        <v>2073</v>
      </c>
      <c r="D10049" t="s">
        <v>282</v>
      </c>
      <c r="E10049" t="s">
        <v>299</v>
      </c>
      <c r="H10049" t="s">
        <v>318</v>
      </c>
      <c r="I10049" t="s">
        <v>18861</v>
      </c>
      <c r="J10049" t="s">
        <v>284</v>
      </c>
      <c r="K10049" t="s">
        <v>2075</v>
      </c>
      <c r="M10049" t="s">
        <v>294</v>
      </c>
      <c r="N10049" t="s">
        <v>295</v>
      </c>
      <c r="O10049" t="s">
        <v>2076</v>
      </c>
      <c r="R10049" t="b">
        <v>0</v>
      </c>
      <c r="S10049" t="b">
        <v>0</v>
      </c>
      <c r="T10049" t="s">
        <v>426</v>
      </c>
      <c r="U10049">
        <v>1</v>
      </c>
      <c r="V10049" s="32" t="s">
        <v>18621</v>
      </c>
      <c r="W10049" t="s">
        <v>18622</v>
      </c>
      <c r="X10049" t="s">
        <v>282</v>
      </c>
      <c r="Y10049" t="s">
        <v>311</v>
      </c>
      <c r="Z10049" t="s">
        <v>284</v>
      </c>
      <c r="AB10049"/>
      <c r="AD10049" s="27" t="s">
        <v>2075</v>
      </c>
      <c r="AF10049" t="s">
        <v>294</v>
      </c>
      <c r="AH10049" t="s">
        <v>2012</v>
      </c>
      <c r="AI10049" t="s">
        <v>2121</v>
      </c>
      <c r="AJ10049" t="s">
        <v>2122</v>
      </c>
      <c r="AK10049" t="s">
        <v>2082</v>
      </c>
      <c r="AL10049" s="12">
        <v>45918.880624999998</v>
      </c>
      <c r="AM10049" t="s">
        <v>291</v>
      </c>
    </row>
    <row r="10050" spans="1:39" ht="15" customHeight="1" x14ac:dyDescent="0.3">
      <c r="A10050" s="38" t="s">
        <v>18777</v>
      </c>
      <c r="B10050" t="s">
        <v>13600</v>
      </c>
      <c r="C10050" t="s">
        <v>2073</v>
      </c>
      <c r="D10050" t="s">
        <v>282</v>
      </c>
      <c r="E10050" t="s">
        <v>337</v>
      </c>
      <c r="H10050" t="s">
        <v>25653</v>
      </c>
      <c r="I10050" t="s">
        <v>18778</v>
      </c>
      <c r="J10050" t="s">
        <v>284</v>
      </c>
      <c r="K10050" t="s">
        <v>2075</v>
      </c>
      <c r="M10050" t="s">
        <v>348</v>
      </c>
      <c r="N10050" t="s">
        <v>295</v>
      </c>
      <c r="Q10050" t="s">
        <v>344</v>
      </c>
      <c r="R10050" t="b">
        <v>0</v>
      </c>
      <c r="S10050" t="b">
        <v>0</v>
      </c>
      <c r="T10050" t="s">
        <v>426</v>
      </c>
      <c r="U10050">
        <v>1</v>
      </c>
      <c r="V10050" s="32" t="s">
        <v>12682</v>
      </c>
      <c r="W10050" t="s">
        <v>12683</v>
      </c>
      <c r="X10050" t="s">
        <v>282</v>
      </c>
      <c r="Y10050" t="s">
        <v>344</v>
      </c>
      <c r="Z10050" t="s">
        <v>310</v>
      </c>
      <c r="AB10050"/>
      <c r="AD10050" s="27" t="s">
        <v>2512</v>
      </c>
      <c r="AF10050" t="s">
        <v>290</v>
      </c>
      <c r="AH10050" t="s">
        <v>2169</v>
      </c>
      <c r="AI10050" t="s">
        <v>6226</v>
      </c>
      <c r="AJ10050" t="s">
        <v>6227</v>
      </c>
      <c r="AK10050" t="s">
        <v>2082</v>
      </c>
      <c r="AL10050" s="12">
        <v>46003.506527777776</v>
      </c>
    </row>
    <row r="10051" spans="1:39" ht="15" customHeight="1" x14ac:dyDescent="0.3">
      <c r="A10051" s="38" t="s">
        <v>18932</v>
      </c>
      <c r="B10051" t="s">
        <v>18933</v>
      </c>
      <c r="C10051" t="s">
        <v>2073</v>
      </c>
      <c r="D10051" t="s">
        <v>282</v>
      </c>
      <c r="E10051" t="s">
        <v>283</v>
      </c>
      <c r="H10051" t="s">
        <v>318</v>
      </c>
      <c r="I10051" t="s">
        <v>18934</v>
      </c>
      <c r="J10051" t="s">
        <v>284</v>
      </c>
      <c r="K10051" t="s">
        <v>2075</v>
      </c>
      <c r="M10051" t="s">
        <v>290</v>
      </c>
      <c r="N10051" t="s">
        <v>295</v>
      </c>
      <c r="R10051" t="b">
        <v>0</v>
      </c>
      <c r="S10051" t="b">
        <v>0</v>
      </c>
      <c r="T10051" t="s">
        <v>426</v>
      </c>
      <c r="U10051">
        <v>1</v>
      </c>
      <c r="V10051" s="32" t="s">
        <v>18930</v>
      </c>
      <c r="W10051" t="s">
        <v>18931</v>
      </c>
      <c r="X10051" t="s">
        <v>282</v>
      </c>
      <c r="Y10051" t="s">
        <v>311</v>
      </c>
      <c r="Z10051" t="s">
        <v>310</v>
      </c>
      <c r="AB10051"/>
      <c r="AD10051" s="27" t="s">
        <v>2094</v>
      </c>
      <c r="AF10051" t="s">
        <v>290</v>
      </c>
      <c r="AH10051" t="s">
        <v>18672</v>
      </c>
      <c r="AI10051" t="s">
        <v>18673</v>
      </c>
      <c r="AJ10051" t="s">
        <v>18674</v>
      </c>
      <c r="AK10051" t="s">
        <v>2082</v>
      </c>
      <c r="AL10051" s="12">
        <v>45957.666701388887</v>
      </c>
      <c r="AM10051" t="s">
        <v>291</v>
      </c>
    </row>
    <row r="10052" spans="1:39" ht="15" customHeight="1" x14ac:dyDescent="0.3">
      <c r="A10052" s="38" t="s">
        <v>18932</v>
      </c>
      <c r="B10052" t="s">
        <v>18933</v>
      </c>
      <c r="C10052" t="s">
        <v>2073</v>
      </c>
      <c r="D10052" t="s">
        <v>282</v>
      </c>
      <c r="E10052" t="s">
        <v>283</v>
      </c>
      <c r="H10052" t="s">
        <v>318</v>
      </c>
      <c r="I10052" t="s">
        <v>18934</v>
      </c>
      <c r="J10052" t="s">
        <v>284</v>
      </c>
      <c r="K10052" t="s">
        <v>2075</v>
      </c>
      <c r="M10052" t="s">
        <v>290</v>
      </c>
      <c r="N10052" t="s">
        <v>295</v>
      </c>
      <c r="Q10052" t="s">
        <v>344</v>
      </c>
      <c r="R10052" t="b">
        <v>0</v>
      </c>
      <c r="S10052" t="b">
        <v>0</v>
      </c>
      <c r="T10052" t="s">
        <v>426</v>
      </c>
      <c r="U10052">
        <v>1</v>
      </c>
      <c r="V10052" s="32" t="s">
        <v>18928</v>
      </c>
      <c r="W10052" t="s">
        <v>18929</v>
      </c>
      <c r="X10052" t="s">
        <v>282</v>
      </c>
      <c r="Y10052" t="s">
        <v>344</v>
      </c>
      <c r="Z10052" t="s">
        <v>284</v>
      </c>
      <c r="AA10052" t="s">
        <v>283</v>
      </c>
      <c r="AB10052"/>
      <c r="AD10052" s="27" t="s">
        <v>2075</v>
      </c>
      <c r="AF10052" t="s">
        <v>290</v>
      </c>
      <c r="AH10052" t="s">
        <v>18672</v>
      </c>
      <c r="AI10052" t="s">
        <v>18673</v>
      </c>
      <c r="AJ10052" t="s">
        <v>18674</v>
      </c>
      <c r="AK10052" t="s">
        <v>2082</v>
      </c>
      <c r="AL10052" s="12">
        <v>45957.666342592594</v>
      </c>
    </row>
    <row r="10053" spans="1:39" ht="15" customHeight="1" x14ac:dyDescent="0.3">
      <c r="A10053" s="38" t="s">
        <v>18932</v>
      </c>
      <c r="B10053" t="s">
        <v>18933</v>
      </c>
      <c r="C10053" t="s">
        <v>2073</v>
      </c>
      <c r="D10053" t="s">
        <v>282</v>
      </c>
      <c r="E10053" t="s">
        <v>283</v>
      </c>
      <c r="H10053" t="s">
        <v>318</v>
      </c>
      <c r="I10053" t="s">
        <v>18934</v>
      </c>
      <c r="J10053" t="s">
        <v>284</v>
      </c>
      <c r="K10053" t="s">
        <v>2075</v>
      </c>
      <c r="M10053" t="s">
        <v>290</v>
      </c>
      <c r="N10053" t="s">
        <v>295</v>
      </c>
      <c r="R10053" t="b">
        <v>0</v>
      </c>
      <c r="S10053" t="b">
        <v>0</v>
      </c>
      <c r="T10053" t="s">
        <v>426</v>
      </c>
      <c r="U10053">
        <v>1</v>
      </c>
      <c r="V10053" s="32" t="s">
        <v>18679</v>
      </c>
      <c r="W10053" t="s">
        <v>18680</v>
      </c>
      <c r="X10053" t="s">
        <v>282</v>
      </c>
      <c r="Y10053" t="s">
        <v>311</v>
      </c>
      <c r="Z10053" t="s">
        <v>284</v>
      </c>
      <c r="AB10053"/>
      <c r="AD10053" s="27" t="s">
        <v>2075</v>
      </c>
      <c r="AF10053" t="s">
        <v>290</v>
      </c>
      <c r="AH10053" t="s">
        <v>18672</v>
      </c>
      <c r="AI10053" t="s">
        <v>18673</v>
      </c>
      <c r="AJ10053" t="s">
        <v>18674</v>
      </c>
      <c r="AK10053" t="s">
        <v>2082</v>
      </c>
      <c r="AL10053" s="12">
        <v>45993.713194444441</v>
      </c>
    </row>
    <row r="10054" spans="1:39" ht="15" customHeight="1" x14ac:dyDescent="0.3">
      <c r="A10054" s="38" t="s">
        <v>18821</v>
      </c>
      <c r="B10054" t="s">
        <v>18822</v>
      </c>
      <c r="C10054" t="s">
        <v>2073</v>
      </c>
      <c r="D10054" t="s">
        <v>282</v>
      </c>
      <c r="E10054" t="s">
        <v>337</v>
      </c>
      <c r="H10054" t="s">
        <v>340</v>
      </c>
      <c r="I10054" t="s">
        <v>18823</v>
      </c>
      <c r="J10054" t="s">
        <v>284</v>
      </c>
      <c r="K10054" t="s">
        <v>2075</v>
      </c>
      <c r="M10054" t="s">
        <v>294</v>
      </c>
      <c r="N10054" t="s">
        <v>295</v>
      </c>
      <c r="O10054" t="s">
        <v>2076</v>
      </c>
      <c r="Q10054" t="s">
        <v>344</v>
      </c>
      <c r="R10054" t="b">
        <v>0</v>
      </c>
      <c r="S10054" t="b">
        <v>0</v>
      </c>
      <c r="T10054" t="s">
        <v>25455</v>
      </c>
      <c r="U10054">
        <v>1</v>
      </c>
      <c r="V10054" s="32" t="s">
        <v>2949</v>
      </c>
      <c r="W10054" t="s">
        <v>2950</v>
      </c>
      <c r="X10054" t="s">
        <v>282</v>
      </c>
      <c r="Y10054" t="s">
        <v>344</v>
      </c>
      <c r="Z10054" t="s">
        <v>310</v>
      </c>
      <c r="AB10054"/>
      <c r="AD10054" s="27" t="s">
        <v>2079</v>
      </c>
      <c r="AF10054" t="s">
        <v>290</v>
      </c>
      <c r="AH10054" t="s">
        <v>2012</v>
      </c>
      <c r="AI10054" t="s">
        <v>2080</v>
      </c>
      <c r="AJ10054" t="s">
        <v>2081</v>
      </c>
      <c r="AK10054" t="s">
        <v>2082</v>
      </c>
      <c r="AL10054" s="12">
        <v>45827.403483796297</v>
      </c>
    </row>
    <row r="10055" spans="1:39" ht="15" customHeight="1" x14ac:dyDescent="0.3">
      <c r="A10055" s="38" t="s">
        <v>18821</v>
      </c>
      <c r="B10055" t="s">
        <v>18822</v>
      </c>
      <c r="C10055" t="s">
        <v>2073</v>
      </c>
      <c r="D10055" t="s">
        <v>282</v>
      </c>
      <c r="E10055" t="s">
        <v>337</v>
      </c>
      <c r="H10055" t="s">
        <v>340</v>
      </c>
      <c r="I10055" t="s">
        <v>18823</v>
      </c>
      <c r="J10055" t="s">
        <v>284</v>
      </c>
      <c r="K10055" t="s">
        <v>2075</v>
      </c>
      <c r="M10055" t="s">
        <v>294</v>
      </c>
      <c r="N10055" t="s">
        <v>295</v>
      </c>
      <c r="O10055" t="s">
        <v>2076</v>
      </c>
      <c r="R10055" t="b">
        <v>0</v>
      </c>
      <c r="S10055" t="b">
        <v>0</v>
      </c>
      <c r="T10055" t="s">
        <v>25455</v>
      </c>
      <c r="U10055">
        <v>1</v>
      </c>
      <c r="V10055" s="32" t="s">
        <v>2951</v>
      </c>
      <c r="W10055" t="s">
        <v>2952</v>
      </c>
      <c r="X10055" t="s">
        <v>282</v>
      </c>
      <c r="Y10055" t="s">
        <v>311</v>
      </c>
      <c r="Z10055" t="s">
        <v>284</v>
      </c>
      <c r="AB10055"/>
      <c r="AD10055" s="27" t="s">
        <v>2075</v>
      </c>
      <c r="AF10055" t="s">
        <v>290</v>
      </c>
      <c r="AH10055" t="s">
        <v>2013</v>
      </c>
      <c r="AI10055" t="s">
        <v>2121</v>
      </c>
      <c r="AJ10055" t="s">
        <v>2122</v>
      </c>
      <c r="AK10055" t="s">
        <v>2082</v>
      </c>
      <c r="AL10055" s="12">
        <v>45884.883113425924</v>
      </c>
    </row>
    <row r="10056" spans="1:39" ht="15" customHeight="1" x14ac:dyDescent="0.3">
      <c r="A10056" s="38" t="s">
        <v>18889</v>
      </c>
      <c r="B10056" t="s">
        <v>18890</v>
      </c>
      <c r="C10056" t="s">
        <v>2073</v>
      </c>
      <c r="D10056" t="s">
        <v>282</v>
      </c>
      <c r="E10056" t="s">
        <v>283</v>
      </c>
      <c r="H10056" t="s">
        <v>25618</v>
      </c>
      <c r="I10056" t="s">
        <v>18891</v>
      </c>
      <c r="J10056" t="s">
        <v>284</v>
      </c>
      <c r="K10056" t="s">
        <v>2075</v>
      </c>
      <c r="M10056" t="s">
        <v>290</v>
      </c>
      <c r="N10056" t="s">
        <v>365</v>
      </c>
      <c r="O10056" t="s">
        <v>2076</v>
      </c>
      <c r="R10056" t="b">
        <v>0</v>
      </c>
      <c r="S10056" t="b">
        <v>0</v>
      </c>
      <c r="T10056" t="s">
        <v>426</v>
      </c>
      <c r="U10056">
        <v>1</v>
      </c>
      <c r="V10056" s="32" t="s">
        <v>18675</v>
      </c>
      <c r="W10056" t="s">
        <v>18676</v>
      </c>
      <c r="X10056" t="s">
        <v>282</v>
      </c>
      <c r="Y10056" t="s">
        <v>311</v>
      </c>
      <c r="Z10056" t="s">
        <v>284</v>
      </c>
      <c r="AB10056"/>
      <c r="AD10056" s="27" t="s">
        <v>2075</v>
      </c>
      <c r="AF10056" t="s">
        <v>290</v>
      </c>
      <c r="AH10056" t="s">
        <v>1943</v>
      </c>
      <c r="AI10056" t="s">
        <v>18677</v>
      </c>
      <c r="AJ10056" t="s">
        <v>18678</v>
      </c>
      <c r="AK10056" t="s">
        <v>2082</v>
      </c>
      <c r="AL10056" s="12">
        <v>45702.239131944443</v>
      </c>
      <c r="AM10056" t="s">
        <v>291</v>
      </c>
    </row>
    <row r="10057" spans="1:39" ht="15" customHeight="1" x14ac:dyDescent="0.3">
      <c r="A10057" s="38" t="s">
        <v>18889</v>
      </c>
      <c r="B10057" t="s">
        <v>18890</v>
      </c>
      <c r="C10057" t="s">
        <v>2073</v>
      </c>
      <c r="D10057" t="s">
        <v>282</v>
      </c>
      <c r="E10057" t="s">
        <v>283</v>
      </c>
      <c r="H10057" t="s">
        <v>25618</v>
      </c>
      <c r="I10057" t="s">
        <v>18891</v>
      </c>
      <c r="J10057" t="s">
        <v>284</v>
      </c>
      <c r="K10057" t="s">
        <v>2075</v>
      </c>
      <c r="M10057" t="s">
        <v>290</v>
      </c>
      <c r="N10057" t="s">
        <v>365</v>
      </c>
      <c r="O10057" t="s">
        <v>2076</v>
      </c>
      <c r="Q10057" t="s">
        <v>344</v>
      </c>
      <c r="R10057" t="b">
        <v>0</v>
      </c>
      <c r="S10057" t="b">
        <v>0</v>
      </c>
      <c r="T10057" t="s">
        <v>426</v>
      </c>
      <c r="U10057">
        <v>1</v>
      </c>
      <c r="V10057" s="32" t="s">
        <v>18670</v>
      </c>
      <c r="W10057" t="s">
        <v>18671</v>
      </c>
      <c r="X10057" t="s">
        <v>282</v>
      </c>
      <c r="Y10057" t="s">
        <v>344</v>
      </c>
      <c r="Z10057" t="s">
        <v>284</v>
      </c>
      <c r="AA10057" t="s">
        <v>283</v>
      </c>
      <c r="AB10057"/>
      <c r="AD10057" s="27" t="s">
        <v>2075</v>
      </c>
      <c r="AF10057" t="s">
        <v>290</v>
      </c>
      <c r="AH10057" t="s">
        <v>18672</v>
      </c>
      <c r="AI10057" t="s">
        <v>18673</v>
      </c>
      <c r="AJ10057" t="s">
        <v>18674</v>
      </c>
      <c r="AK10057" t="s">
        <v>2082</v>
      </c>
      <c r="AL10057" s="12">
        <v>45968.373055555552</v>
      </c>
    </row>
    <row r="10058" spans="1:39" ht="15" customHeight="1" x14ac:dyDescent="0.3">
      <c r="A10058" s="38" t="s">
        <v>18889</v>
      </c>
      <c r="B10058" t="s">
        <v>18890</v>
      </c>
      <c r="C10058" t="s">
        <v>2073</v>
      </c>
      <c r="D10058" t="s">
        <v>282</v>
      </c>
      <c r="E10058" t="s">
        <v>283</v>
      </c>
      <c r="H10058" t="s">
        <v>25618</v>
      </c>
      <c r="I10058" t="s">
        <v>18891</v>
      </c>
      <c r="J10058" t="s">
        <v>284</v>
      </c>
      <c r="K10058" t="s">
        <v>2075</v>
      </c>
      <c r="M10058" t="s">
        <v>290</v>
      </c>
      <c r="N10058" t="s">
        <v>365</v>
      </c>
      <c r="O10058" t="s">
        <v>2076</v>
      </c>
      <c r="R10058" t="b">
        <v>0</v>
      </c>
      <c r="S10058" t="b">
        <v>0</v>
      </c>
      <c r="T10058" t="s">
        <v>426</v>
      </c>
      <c r="U10058">
        <v>1</v>
      </c>
      <c r="V10058" s="32" t="s">
        <v>18679</v>
      </c>
      <c r="W10058" t="s">
        <v>18680</v>
      </c>
      <c r="X10058" t="s">
        <v>282</v>
      </c>
      <c r="Y10058" t="s">
        <v>311</v>
      </c>
      <c r="Z10058" t="s">
        <v>284</v>
      </c>
      <c r="AB10058"/>
      <c r="AD10058" s="27" t="s">
        <v>2075</v>
      </c>
      <c r="AF10058" t="s">
        <v>290</v>
      </c>
      <c r="AH10058" t="s">
        <v>18672</v>
      </c>
      <c r="AI10058" t="s">
        <v>18673</v>
      </c>
      <c r="AJ10058" t="s">
        <v>18674</v>
      </c>
      <c r="AK10058" t="s">
        <v>2082</v>
      </c>
      <c r="AL10058" s="12">
        <v>45993.713194444441</v>
      </c>
    </row>
    <row r="10059" spans="1:39" ht="15" customHeight="1" x14ac:dyDescent="0.3">
      <c r="A10059" s="38" t="s">
        <v>18827</v>
      </c>
      <c r="B10059" t="s">
        <v>18828</v>
      </c>
      <c r="C10059" t="s">
        <v>2073</v>
      </c>
      <c r="D10059" t="s">
        <v>282</v>
      </c>
      <c r="E10059" t="s">
        <v>299</v>
      </c>
      <c r="H10059" t="s">
        <v>25642</v>
      </c>
      <c r="I10059" t="s">
        <v>18829</v>
      </c>
      <c r="J10059" t="s">
        <v>284</v>
      </c>
      <c r="K10059" t="s">
        <v>2075</v>
      </c>
      <c r="M10059" t="s">
        <v>294</v>
      </c>
      <c r="N10059" t="s">
        <v>295</v>
      </c>
      <c r="O10059" t="s">
        <v>2076</v>
      </c>
      <c r="Q10059" t="s">
        <v>344</v>
      </c>
      <c r="R10059" t="b">
        <v>0</v>
      </c>
      <c r="S10059" t="b">
        <v>0</v>
      </c>
      <c r="T10059" t="s">
        <v>426</v>
      </c>
      <c r="U10059">
        <v>1</v>
      </c>
      <c r="V10059" s="32" t="s">
        <v>3696</v>
      </c>
      <c r="W10059" t="s">
        <v>3697</v>
      </c>
      <c r="X10059" t="s">
        <v>282</v>
      </c>
      <c r="Y10059" t="s">
        <v>344</v>
      </c>
      <c r="Z10059" t="s">
        <v>284</v>
      </c>
      <c r="AA10059" t="s">
        <v>302</v>
      </c>
      <c r="AB10059"/>
      <c r="AD10059" s="27" t="s">
        <v>2310</v>
      </c>
      <c r="AF10059" t="s">
        <v>290</v>
      </c>
      <c r="AH10059" t="s">
        <v>26251</v>
      </c>
      <c r="AI10059" t="s">
        <v>26587</v>
      </c>
      <c r="AJ10059" t="s">
        <v>26588</v>
      </c>
      <c r="AK10059" t="s">
        <v>2082</v>
      </c>
      <c r="AL10059" s="12">
        <v>46105.55096064815</v>
      </c>
    </row>
    <row r="10060" spans="1:39" ht="15" customHeight="1" x14ac:dyDescent="0.3">
      <c r="A10060" s="38" t="s">
        <v>18827</v>
      </c>
      <c r="B10060" t="s">
        <v>18828</v>
      </c>
      <c r="C10060" t="s">
        <v>2073</v>
      </c>
      <c r="D10060" t="s">
        <v>282</v>
      </c>
      <c r="E10060" t="s">
        <v>299</v>
      </c>
      <c r="H10060" t="s">
        <v>25642</v>
      </c>
      <c r="I10060" t="s">
        <v>18829</v>
      </c>
      <c r="J10060" t="s">
        <v>284</v>
      </c>
      <c r="K10060" t="s">
        <v>2075</v>
      </c>
      <c r="M10060" t="s">
        <v>294</v>
      </c>
      <c r="N10060" t="s">
        <v>295</v>
      </c>
      <c r="O10060" t="s">
        <v>2076</v>
      </c>
      <c r="Q10060" t="s">
        <v>344</v>
      </c>
      <c r="R10060" t="b">
        <v>0</v>
      </c>
      <c r="S10060" t="b">
        <v>0</v>
      </c>
      <c r="T10060" t="s">
        <v>426</v>
      </c>
      <c r="U10060">
        <v>1</v>
      </c>
      <c r="V10060" s="32" t="s">
        <v>3694</v>
      </c>
      <c r="W10060" t="s">
        <v>3695</v>
      </c>
      <c r="X10060" t="s">
        <v>282</v>
      </c>
      <c r="Y10060" t="s">
        <v>344</v>
      </c>
      <c r="Z10060" t="s">
        <v>284</v>
      </c>
      <c r="AA10060" t="s">
        <v>302</v>
      </c>
      <c r="AB10060"/>
      <c r="AD10060" s="27" t="s">
        <v>3330</v>
      </c>
      <c r="AF10060" t="s">
        <v>290</v>
      </c>
      <c r="AH10060" t="s">
        <v>2016</v>
      </c>
      <c r="AI10060" t="s">
        <v>2088</v>
      </c>
      <c r="AJ10060" t="s">
        <v>2089</v>
      </c>
      <c r="AK10060" t="s">
        <v>2082</v>
      </c>
      <c r="AL10060" s="12">
        <v>45848.831504629627</v>
      </c>
    </row>
    <row r="10061" spans="1:39" ht="15" customHeight="1" x14ac:dyDescent="0.3">
      <c r="A10061" s="38" t="s">
        <v>18827</v>
      </c>
      <c r="B10061" t="s">
        <v>18828</v>
      </c>
      <c r="C10061" t="s">
        <v>2073</v>
      </c>
      <c r="D10061" t="s">
        <v>282</v>
      </c>
      <c r="E10061" t="s">
        <v>299</v>
      </c>
      <c r="H10061" t="s">
        <v>25642</v>
      </c>
      <c r="I10061" t="s">
        <v>18829</v>
      </c>
      <c r="J10061" t="s">
        <v>284</v>
      </c>
      <c r="K10061" t="s">
        <v>2075</v>
      </c>
      <c r="M10061" t="s">
        <v>294</v>
      </c>
      <c r="N10061" t="s">
        <v>295</v>
      </c>
      <c r="O10061" t="s">
        <v>2076</v>
      </c>
      <c r="R10061" t="b">
        <v>0</v>
      </c>
      <c r="S10061" t="b">
        <v>0</v>
      </c>
      <c r="T10061" t="s">
        <v>426</v>
      </c>
      <c r="U10061">
        <v>1</v>
      </c>
      <c r="V10061" s="32" t="s">
        <v>18830</v>
      </c>
      <c r="W10061" t="s">
        <v>18831</v>
      </c>
      <c r="X10061" t="s">
        <v>282</v>
      </c>
      <c r="Y10061" t="s">
        <v>311</v>
      </c>
      <c r="Z10061" t="s">
        <v>284</v>
      </c>
      <c r="AB10061"/>
      <c r="AD10061" s="27" t="s">
        <v>2075</v>
      </c>
      <c r="AF10061" t="s">
        <v>290</v>
      </c>
      <c r="AH10061" t="s">
        <v>2012</v>
      </c>
      <c r="AI10061" t="s">
        <v>26587</v>
      </c>
      <c r="AJ10061" t="s">
        <v>26588</v>
      </c>
      <c r="AK10061" t="s">
        <v>2082</v>
      </c>
      <c r="AL10061" s="12">
        <v>46105.557060185187</v>
      </c>
    </row>
    <row r="10062" spans="1:39" ht="15" customHeight="1" x14ac:dyDescent="0.3">
      <c r="A10062" s="38" t="s">
        <v>24612</v>
      </c>
      <c r="B10062" t="s">
        <v>21456</v>
      </c>
      <c r="C10062" t="s">
        <v>2073</v>
      </c>
      <c r="D10062" t="s">
        <v>282</v>
      </c>
      <c r="E10062" t="s">
        <v>283</v>
      </c>
      <c r="H10062" t="s">
        <v>26184</v>
      </c>
      <c r="I10062" t="s">
        <v>24613</v>
      </c>
      <c r="J10062" t="s">
        <v>284</v>
      </c>
      <c r="K10062" t="s">
        <v>2094</v>
      </c>
      <c r="M10062" t="s">
        <v>290</v>
      </c>
      <c r="N10062" t="s">
        <v>295</v>
      </c>
      <c r="Q10062" t="s">
        <v>344</v>
      </c>
      <c r="R10062" t="b">
        <v>0</v>
      </c>
      <c r="S10062" t="b">
        <v>0</v>
      </c>
      <c r="T10062" t="s">
        <v>426</v>
      </c>
      <c r="U10062">
        <v>1</v>
      </c>
      <c r="V10062" s="32" t="s">
        <v>18737</v>
      </c>
      <c r="W10062" t="s">
        <v>18738</v>
      </c>
      <c r="X10062" t="s">
        <v>282</v>
      </c>
      <c r="Y10062" t="s">
        <v>344</v>
      </c>
      <c r="Z10062" t="s">
        <v>284</v>
      </c>
      <c r="AA10062" t="s">
        <v>283</v>
      </c>
      <c r="AB10062"/>
      <c r="AD10062" s="27" t="s">
        <v>2075</v>
      </c>
      <c r="AF10062" t="s">
        <v>290</v>
      </c>
      <c r="AH10062" t="s">
        <v>18734</v>
      </c>
      <c r="AI10062" t="s">
        <v>18735</v>
      </c>
      <c r="AJ10062" t="s">
        <v>18736</v>
      </c>
      <c r="AK10062" t="s">
        <v>2082</v>
      </c>
      <c r="AL10062" s="12">
        <v>46030.580775462964</v>
      </c>
    </row>
    <row r="10063" spans="1:39" ht="15" customHeight="1" x14ac:dyDescent="0.3">
      <c r="A10063" s="38" t="s">
        <v>24612</v>
      </c>
      <c r="B10063" t="s">
        <v>21456</v>
      </c>
      <c r="C10063" t="s">
        <v>2073</v>
      </c>
      <c r="D10063" t="s">
        <v>282</v>
      </c>
      <c r="E10063" t="s">
        <v>283</v>
      </c>
      <c r="H10063" t="s">
        <v>26184</v>
      </c>
      <c r="I10063" t="s">
        <v>24613</v>
      </c>
      <c r="J10063" t="s">
        <v>284</v>
      </c>
      <c r="K10063" t="s">
        <v>2094</v>
      </c>
      <c r="M10063" t="s">
        <v>290</v>
      </c>
      <c r="N10063" t="s">
        <v>295</v>
      </c>
      <c r="R10063" t="b">
        <v>0</v>
      </c>
      <c r="S10063" t="b">
        <v>0</v>
      </c>
      <c r="T10063" t="s">
        <v>426</v>
      </c>
      <c r="U10063">
        <v>1</v>
      </c>
      <c r="V10063" s="32" t="s">
        <v>18732</v>
      </c>
      <c r="W10063" t="s">
        <v>18733</v>
      </c>
      <c r="X10063" t="s">
        <v>282</v>
      </c>
      <c r="Y10063" t="s">
        <v>311</v>
      </c>
      <c r="Z10063" t="s">
        <v>284</v>
      </c>
      <c r="AB10063"/>
      <c r="AD10063" s="27" t="s">
        <v>2075</v>
      </c>
      <c r="AF10063" t="s">
        <v>290</v>
      </c>
      <c r="AH10063" t="s">
        <v>18734</v>
      </c>
      <c r="AI10063" t="s">
        <v>18735</v>
      </c>
      <c r="AJ10063" t="s">
        <v>18736</v>
      </c>
      <c r="AK10063" t="s">
        <v>2082</v>
      </c>
      <c r="AL10063" s="12">
        <v>46021.403009259258</v>
      </c>
    </row>
    <row r="10064" spans="1:39" ht="15" customHeight="1" x14ac:dyDescent="0.3">
      <c r="A10064" s="38" t="s">
        <v>24612</v>
      </c>
      <c r="B10064" t="s">
        <v>21456</v>
      </c>
      <c r="C10064" t="s">
        <v>2073</v>
      </c>
      <c r="D10064" t="s">
        <v>282</v>
      </c>
      <c r="E10064" t="s">
        <v>283</v>
      </c>
      <c r="H10064" t="s">
        <v>26184</v>
      </c>
      <c r="I10064" t="s">
        <v>24613</v>
      </c>
      <c r="J10064" t="s">
        <v>284</v>
      </c>
      <c r="K10064" t="s">
        <v>2094</v>
      </c>
      <c r="M10064" t="s">
        <v>290</v>
      </c>
      <c r="N10064" t="s">
        <v>295</v>
      </c>
      <c r="R10064" t="b">
        <v>0</v>
      </c>
      <c r="S10064" t="b">
        <v>0</v>
      </c>
      <c r="T10064" t="s">
        <v>426</v>
      </c>
      <c r="U10064">
        <v>1</v>
      </c>
      <c r="V10064" s="32" t="s">
        <v>18679</v>
      </c>
      <c r="W10064" t="s">
        <v>18680</v>
      </c>
      <c r="X10064" t="s">
        <v>282</v>
      </c>
      <c r="Y10064" t="s">
        <v>311</v>
      </c>
      <c r="Z10064" t="s">
        <v>284</v>
      </c>
      <c r="AB10064"/>
      <c r="AD10064" s="27" t="s">
        <v>2075</v>
      </c>
      <c r="AF10064" t="s">
        <v>290</v>
      </c>
      <c r="AH10064" t="s">
        <v>18672</v>
      </c>
      <c r="AI10064" t="s">
        <v>18673</v>
      </c>
      <c r="AJ10064" t="s">
        <v>18674</v>
      </c>
      <c r="AK10064" t="s">
        <v>2082</v>
      </c>
      <c r="AL10064" s="12">
        <v>45993.713194444441</v>
      </c>
    </row>
    <row r="10065" spans="1:39" ht="15" customHeight="1" x14ac:dyDescent="0.3">
      <c r="A10065" s="38" t="s">
        <v>18687</v>
      </c>
      <c r="B10065" t="s">
        <v>18688</v>
      </c>
      <c r="C10065" t="s">
        <v>2092</v>
      </c>
      <c r="D10065" t="s">
        <v>282</v>
      </c>
      <c r="E10065" t="s">
        <v>299</v>
      </c>
      <c r="G10065" t="s">
        <v>396</v>
      </c>
      <c r="H10065" t="s">
        <v>396</v>
      </c>
      <c r="I10065" t="s">
        <v>18689</v>
      </c>
      <c r="J10065" t="s">
        <v>284</v>
      </c>
      <c r="K10065" t="s">
        <v>2075</v>
      </c>
      <c r="M10065" t="s">
        <v>294</v>
      </c>
      <c r="N10065" t="s">
        <v>295</v>
      </c>
      <c r="O10065" t="s">
        <v>2076</v>
      </c>
      <c r="Q10065" t="s">
        <v>380</v>
      </c>
      <c r="R10065" t="b">
        <v>1</v>
      </c>
      <c r="S10065" t="b">
        <v>1</v>
      </c>
      <c r="T10065" t="s">
        <v>424</v>
      </c>
      <c r="U10065">
        <v>1</v>
      </c>
      <c r="V10065" s="32" t="s">
        <v>10735</v>
      </c>
      <c r="W10065" t="s">
        <v>10736</v>
      </c>
      <c r="X10065" t="s">
        <v>282</v>
      </c>
      <c r="Y10065" t="s">
        <v>380</v>
      </c>
      <c r="Z10065" t="s">
        <v>284</v>
      </c>
      <c r="AB10065"/>
      <c r="AD10065" s="27" t="s">
        <v>2512</v>
      </c>
      <c r="AE10065" t="s">
        <v>347</v>
      </c>
      <c r="AF10065" t="s">
        <v>335</v>
      </c>
      <c r="AH10065" t="s">
        <v>725</v>
      </c>
      <c r="AI10065" t="s">
        <v>4446</v>
      </c>
      <c r="AJ10065" t="s">
        <v>4447</v>
      </c>
      <c r="AK10065" t="s">
        <v>2082</v>
      </c>
      <c r="AL10065" s="12">
        <v>45616.691030092596</v>
      </c>
      <c r="AM10065" t="s">
        <v>291</v>
      </c>
    </row>
    <row r="10066" spans="1:39" ht="15" customHeight="1" x14ac:dyDescent="0.3">
      <c r="A10066" s="38" t="s">
        <v>18687</v>
      </c>
      <c r="B10066" t="s">
        <v>18688</v>
      </c>
      <c r="C10066" t="s">
        <v>2092</v>
      </c>
      <c r="D10066" t="s">
        <v>282</v>
      </c>
      <c r="E10066" t="s">
        <v>299</v>
      </c>
      <c r="G10066" t="s">
        <v>396</v>
      </c>
      <c r="H10066" t="s">
        <v>396</v>
      </c>
      <c r="I10066" t="s">
        <v>18689</v>
      </c>
      <c r="J10066" t="s">
        <v>284</v>
      </c>
      <c r="K10066" t="s">
        <v>2075</v>
      </c>
      <c r="M10066" t="s">
        <v>294</v>
      </c>
      <c r="N10066" t="s">
        <v>295</v>
      </c>
      <c r="O10066" t="s">
        <v>2076</v>
      </c>
      <c r="Q10066" t="s">
        <v>380</v>
      </c>
      <c r="R10066" t="b">
        <v>1</v>
      </c>
      <c r="S10066" t="b">
        <v>1</v>
      </c>
      <c r="T10066" t="s">
        <v>424</v>
      </c>
      <c r="U10066">
        <v>1</v>
      </c>
      <c r="V10066" s="32" t="s">
        <v>4444</v>
      </c>
      <c r="W10066" t="s">
        <v>4445</v>
      </c>
      <c r="X10066" t="s">
        <v>282</v>
      </c>
      <c r="Y10066" t="s">
        <v>380</v>
      </c>
      <c r="Z10066" t="s">
        <v>284</v>
      </c>
      <c r="AB10066"/>
      <c r="AD10066" s="27" t="s">
        <v>2512</v>
      </c>
      <c r="AE10066" t="s">
        <v>347</v>
      </c>
      <c r="AF10066" t="s">
        <v>335</v>
      </c>
      <c r="AH10066" t="s">
        <v>725</v>
      </c>
      <c r="AI10066" t="s">
        <v>4446</v>
      </c>
      <c r="AJ10066" t="s">
        <v>4447</v>
      </c>
      <c r="AK10066" t="s">
        <v>2082</v>
      </c>
      <c r="AL10066" s="12">
        <v>45616.681793981479</v>
      </c>
      <c r="AM10066" t="s">
        <v>291</v>
      </c>
    </row>
    <row r="10067" spans="1:39" ht="15" customHeight="1" x14ac:dyDescent="0.3">
      <c r="A10067" s="38" t="s">
        <v>18687</v>
      </c>
      <c r="B10067" t="s">
        <v>18688</v>
      </c>
      <c r="C10067" t="s">
        <v>2092</v>
      </c>
      <c r="D10067" t="s">
        <v>282</v>
      </c>
      <c r="E10067" t="s">
        <v>299</v>
      </c>
      <c r="G10067" t="s">
        <v>396</v>
      </c>
      <c r="H10067" t="s">
        <v>396</v>
      </c>
      <c r="I10067" t="s">
        <v>18689</v>
      </c>
      <c r="J10067" t="s">
        <v>284</v>
      </c>
      <c r="K10067" t="s">
        <v>2075</v>
      </c>
      <c r="M10067" t="s">
        <v>294</v>
      </c>
      <c r="N10067" t="s">
        <v>295</v>
      </c>
      <c r="O10067" t="s">
        <v>2076</v>
      </c>
      <c r="Q10067" t="s">
        <v>380</v>
      </c>
      <c r="R10067" t="b">
        <v>1</v>
      </c>
      <c r="S10067" t="b">
        <v>1</v>
      </c>
      <c r="T10067" t="s">
        <v>424</v>
      </c>
      <c r="U10067">
        <v>1</v>
      </c>
      <c r="V10067" s="32" t="s">
        <v>11401</v>
      </c>
      <c r="W10067" t="s">
        <v>11402</v>
      </c>
      <c r="X10067" t="s">
        <v>282</v>
      </c>
      <c r="Y10067" t="s">
        <v>380</v>
      </c>
      <c r="Z10067" t="s">
        <v>284</v>
      </c>
      <c r="AB10067"/>
      <c r="AD10067" s="27" t="s">
        <v>3330</v>
      </c>
      <c r="AE10067" t="s">
        <v>347</v>
      </c>
      <c r="AF10067" t="s">
        <v>335</v>
      </c>
      <c r="AH10067" t="s">
        <v>725</v>
      </c>
      <c r="AI10067" t="s">
        <v>4450</v>
      </c>
      <c r="AJ10067" t="s">
        <v>4451</v>
      </c>
      <c r="AK10067" t="s">
        <v>2082</v>
      </c>
      <c r="AL10067" s="12">
        <v>45482.85056712963</v>
      </c>
      <c r="AM10067" t="s">
        <v>291</v>
      </c>
    </row>
    <row r="10068" spans="1:39" ht="15" customHeight="1" x14ac:dyDescent="0.3">
      <c r="A10068" s="38" t="s">
        <v>18687</v>
      </c>
      <c r="B10068" t="s">
        <v>18688</v>
      </c>
      <c r="C10068" t="s">
        <v>2092</v>
      </c>
      <c r="D10068" t="s">
        <v>282</v>
      </c>
      <c r="E10068" t="s">
        <v>299</v>
      </c>
      <c r="G10068" t="s">
        <v>396</v>
      </c>
      <c r="H10068" t="s">
        <v>396</v>
      </c>
      <c r="I10068" t="s">
        <v>18689</v>
      </c>
      <c r="J10068" t="s">
        <v>284</v>
      </c>
      <c r="K10068" t="s">
        <v>2075</v>
      </c>
      <c r="M10068" t="s">
        <v>294</v>
      </c>
      <c r="N10068" t="s">
        <v>295</v>
      </c>
      <c r="O10068" t="s">
        <v>2076</v>
      </c>
      <c r="Q10068" t="s">
        <v>380</v>
      </c>
      <c r="R10068" t="b">
        <v>1</v>
      </c>
      <c r="S10068" t="b">
        <v>1</v>
      </c>
      <c r="T10068" t="s">
        <v>424</v>
      </c>
      <c r="U10068">
        <v>1</v>
      </c>
      <c r="V10068" s="32" t="s">
        <v>4448</v>
      </c>
      <c r="W10068" t="s">
        <v>4449</v>
      </c>
      <c r="X10068" t="s">
        <v>282</v>
      </c>
      <c r="Y10068" t="s">
        <v>380</v>
      </c>
      <c r="Z10068" t="s">
        <v>284</v>
      </c>
      <c r="AB10068"/>
      <c r="AD10068" s="27" t="s">
        <v>3330</v>
      </c>
      <c r="AE10068" t="s">
        <v>347</v>
      </c>
      <c r="AF10068" t="s">
        <v>335</v>
      </c>
      <c r="AH10068" t="s">
        <v>725</v>
      </c>
      <c r="AI10068" t="s">
        <v>4450</v>
      </c>
      <c r="AJ10068" t="s">
        <v>4451</v>
      </c>
      <c r="AK10068" t="s">
        <v>2082</v>
      </c>
      <c r="AL10068" s="12">
        <v>45482.87159722222</v>
      </c>
      <c r="AM10068" t="s">
        <v>291</v>
      </c>
    </row>
    <row r="10069" spans="1:39" ht="15" customHeight="1" x14ac:dyDescent="0.3">
      <c r="A10069" s="38" t="s">
        <v>18687</v>
      </c>
      <c r="B10069" t="s">
        <v>18688</v>
      </c>
      <c r="C10069" t="s">
        <v>2092</v>
      </c>
      <c r="D10069" t="s">
        <v>282</v>
      </c>
      <c r="E10069" t="s">
        <v>299</v>
      </c>
      <c r="G10069" t="s">
        <v>396</v>
      </c>
      <c r="H10069" t="s">
        <v>396</v>
      </c>
      <c r="I10069" t="s">
        <v>18689</v>
      </c>
      <c r="J10069" t="s">
        <v>284</v>
      </c>
      <c r="K10069" t="s">
        <v>2075</v>
      </c>
      <c r="M10069" t="s">
        <v>294</v>
      </c>
      <c r="N10069" t="s">
        <v>295</v>
      </c>
      <c r="O10069" t="s">
        <v>2076</v>
      </c>
      <c r="Q10069" t="s">
        <v>380</v>
      </c>
      <c r="R10069" t="b">
        <v>1</v>
      </c>
      <c r="S10069" t="b">
        <v>1</v>
      </c>
      <c r="T10069" t="s">
        <v>424</v>
      </c>
      <c r="U10069">
        <v>1</v>
      </c>
      <c r="V10069" s="32" t="s">
        <v>10733</v>
      </c>
      <c r="W10069" t="s">
        <v>10734</v>
      </c>
      <c r="X10069" t="s">
        <v>282</v>
      </c>
      <c r="Y10069" t="s">
        <v>380</v>
      </c>
      <c r="Z10069" t="s">
        <v>284</v>
      </c>
      <c r="AA10069" t="s">
        <v>353</v>
      </c>
      <c r="AB10069"/>
      <c r="AD10069" s="27" t="s">
        <v>3330</v>
      </c>
      <c r="AE10069" t="s">
        <v>347</v>
      </c>
      <c r="AF10069" t="s">
        <v>335</v>
      </c>
      <c r="AH10069" t="s">
        <v>725</v>
      </c>
      <c r="AI10069" t="s">
        <v>4450</v>
      </c>
      <c r="AJ10069" t="s">
        <v>4451</v>
      </c>
      <c r="AK10069" t="s">
        <v>2082</v>
      </c>
      <c r="AL10069" s="12">
        <v>45483.776597222219</v>
      </c>
      <c r="AM10069" t="s">
        <v>291</v>
      </c>
    </row>
    <row r="10070" spans="1:39" ht="15" customHeight="1" x14ac:dyDescent="0.3">
      <c r="A10070" s="38" t="s">
        <v>18687</v>
      </c>
      <c r="B10070" t="s">
        <v>18688</v>
      </c>
      <c r="C10070" t="s">
        <v>2092</v>
      </c>
      <c r="D10070" t="s">
        <v>282</v>
      </c>
      <c r="E10070" t="s">
        <v>299</v>
      </c>
      <c r="G10070" t="s">
        <v>396</v>
      </c>
      <c r="H10070" t="s">
        <v>396</v>
      </c>
      <c r="I10070" t="s">
        <v>18689</v>
      </c>
      <c r="J10070" t="s">
        <v>284</v>
      </c>
      <c r="K10070" t="s">
        <v>2075</v>
      </c>
      <c r="M10070" t="s">
        <v>294</v>
      </c>
      <c r="N10070" t="s">
        <v>295</v>
      </c>
      <c r="O10070" t="s">
        <v>2076</v>
      </c>
      <c r="Q10070" t="s">
        <v>380</v>
      </c>
      <c r="R10070" t="b">
        <v>1</v>
      </c>
      <c r="S10070" t="b">
        <v>1</v>
      </c>
      <c r="T10070" t="s">
        <v>424</v>
      </c>
      <c r="U10070">
        <v>1</v>
      </c>
      <c r="V10070" s="32" t="s">
        <v>11399</v>
      </c>
      <c r="W10070" t="s">
        <v>11400</v>
      </c>
      <c r="X10070" t="s">
        <v>282</v>
      </c>
      <c r="Y10070" t="s">
        <v>380</v>
      </c>
      <c r="Z10070" t="s">
        <v>284</v>
      </c>
      <c r="AB10070"/>
      <c r="AD10070" s="27" t="s">
        <v>2512</v>
      </c>
      <c r="AE10070" t="s">
        <v>347</v>
      </c>
      <c r="AF10070" t="s">
        <v>335</v>
      </c>
      <c r="AH10070" t="s">
        <v>725</v>
      </c>
      <c r="AI10070" t="s">
        <v>4446</v>
      </c>
      <c r="AJ10070" t="s">
        <v>4447</v>
      </c>
      <c r="AK10070" t="s">
        <v>2082</v>
      </c>
      <c r="AL10070" s="12">
        <v>45615.906134259261</v>
      </c>
      <c r="AM10070" t="s">
        <v>291</v>
      </c>
    </row>
    <row r="10071" spans="1:39" ht="15" customHeight="1" x14ac:dyDescent="0.3">
      <c r="A10071" s="38" t="s">
        <v>18687</v>
      </c>
      <c r="B10071" t="s">
        <v>18688</v>
      </c>
      <c r="C10071" t="s">
        <v>2092</v>
      </c>
      <c r="D10071" t="s">
        <v>282</v>
      </c>
      <c r="E10071" t="s">
        <v>299</v>
      </c>
      <c r="G10071" t="s">
        <v>396</v>
      </c>
      <c r="H10071" t="s">
        <v>396</v>
      </c>
      <c r="I10071" t="s">
        <v>18689</v>
      </c>
      <c r="J10071" t="s">
        <v>284</v>
      </c>
      <c r="K10071" t="s">
        <v>2075</v>
      </c>
      <c r="M10071" t="s">
        <v>294</v>
      </c>
      <c r="N10071" t="s">
        <v>295</v>
      </c>
      <c r="O10071" t="s">
        <v>2076</v>
      </c>
      <c r="Q10071" t="s">
        <v>380</v>
      </c>
      <c r="R10071" t="b">
        <v>1</v>
      </c>
      <c r="S10071" t="b">
        <v>1</v>
      </c>
      <c r="T10071" t="s">
        <v>424</v>
      </c>
      <c r="U10071">
        <v>1</v>
      </c>
      <c r="V10071" s="32" t="s">
        <v>11397</v>
      </c>
      <c r="W10071" t="s">
        <v>11398</v>
      </c>
      <c r="X10071" t="s">
        <v>282</v>
      </c>
      <c r="Y10071" t="s">
        <v>380</v>
      </c>
      <c r="Z10071" t="s">
        <v>284</v>
      </c>
      <c r="AB10071"/>
      <c r="AD10071" s="27" t="s">
        <v>2512</v>
      </c>
      <c r="AE10071" t="s">
        <v>347</v>
      </c>
      <c r="AF10071" t="s">
        <v>335</v>
      </c>
      <c r="AH10071" t="s">
        <v>725</v>
      </c>
      <c r="AI10071" t="s">
        <v>4446</v>
      </c>
      <c r="AJ10071" t="s">
        <v>4447</v>
      </c>
      <c r="AK10071" t="s">
        <v>2082</v>
      </c>
      <c r="AL10071" s="12">
        <v>45615.902187500003</v>
      </c>
      <c r="AM10071" t="s">
        <v>291</v>
      </c>
    </row>
    <row r="10072" spans="1:39" ht="15" customHeight="1" x14ac:dyDescent="0.3">
      <c r="A10072" s="38" t="s">
        <v>18687</v>
      </c>
      <c r="B10072" t="s">
        <v>18688</v>
      </c>
      <c r="C10072" t="s">
        <v>2092</v>
      </c>
      <c r="D10072" t="s">
        <v>282</v>
      </c>
      <c r="E10072" t="s">
        <v>299</v>
      </c>
      <c r="G10072" t="s">
        <v>396</v>
      </c>
      <c r="H10072" t="s">
        <v>396</v>
      </c>
      <c r="I10072" t="s">
        <v>18689</v>
      </c>
      <c r="J10072" t="s">
        <v>284</v>
      </c>
      <c r="K10072" t="s">
        <v>2075</v>
      </c>
      <c r="M10072" t="s">
        <v>294</v>
      </c>
      <c r="N10072" t="s">
        <v>295</v>
      </c>
      <c r="O10072" t="s">
        <v>2076</v>
      </c>
      <c r="Q10072" t="s">
        <v>380</v>
      </c>
      <c r="R10072" t="b">
        <v>1</v>
      </c>
      <c r="S10072" t="b">
        <v>1</v>
      </c>
      <c r="T10072" t="s">
        <v>424</v>
      </c>
      <c r="U10072">
        <v>1</v>
      </c>
      <c r="V10072" s="32" t="s">
        <v>11410</v>
      </c>
      <c r="W10072" t="s">
        <v>11407</v>
      </c>
      <c r="X10072" t="s">
        <v>282</v>
      </c>
      <c r="Y10072" t="s">
        <v>380</v>
      </c>
      <c r="Z10072" t="s">
        <v>284</v>
      </c>
      <c r="AB10072"/>
      <c r="AD10072" s="27" t="s">
        <v>2512</v>
      </c>
      <c r="AE10072" t="s">
        <v>347</v>
      </c>
      <c r="AF10072" t="s">
        <v>335</v>
      </c>
      <c r="AH10072" t="s">
        <v>725</v>
      </c>
      <c r="AI10072" t="s">
        <v>4446</v>
      </c>
      <c r="AJ10072" t="s">
        <v>4447</v>
      </c>
      <c r="AK10072" t="s">
        <v>2082</v>
      </c>
      <c r="AL10072" s="12">
        <v>45616.904120370367</v>
      </c>
      <c r="AM10072" t="s">
        <v>291</v>
      </c>
    </row>
    <row r="10073" spans="1:39" ht="15" customHeight="1" x14ac:dyDescent="0.3">
      <c r="A10073" s="38" t="s">
        <v>18687</v>
      </c>
      <c r="B10073" t="s">
        <v>18688</v>
      </c>
      <c r="C10073" t="s">
        <v>2092</v>
      </c>
      <c r="D10073" t="s">
        <v>282</v>
      </c>
      <c r="E10073" t="s">
        <v>299</v>
      </c>
      <c r="G10073" t="s">
        <v>396</v>
      </c>
      <c r="H10073" t="s">
        <v>396</v>
      </c>
      <c r="I10073" t="s">
        <v>18689</v>
      </c>
      <c r="J10073" t="s">
        <v>284</v>
      </c>
      <c r="K10073" t="s">
        <v>2075</v>
      </c>
      <c r="M10073" t="s">
        <v>294</v>
      </c>
      <c r="N10073" t="s">
        <v>295</v>
      </c>
      <c r="O10073" t="s">
        <v>2076</v>
      </c>
      <c r="Q10073" t="s">
        <v>380</v>
      </c>
      <c r="R10073" t="b">
        <v>1</v>
      </c>
      <c r="S10073" t="b">
        <v>1</v>
      </c>
      <c r="T10073" t="s">
        <v>424</v>
      </c>
      <c r="U10073">
        <v>1</v>
      </c>
      <c r="V10073" s="32" t="s">
        <v>10737</v>
      </c>
      <c r="W10073" t="s">
        <v>10736</v>
      </c>
      <c r="X10073" t="s">
        <v>282</v>
      </c>
      <c r="Y10073" t="s">
        <v>380</v>
      </c>
      <c r="Z10073" t="s">
        <v>284</v>
      </c>
      <c r="AB10073"/>
      <c r="AD10073" s="27" t="s">
        <v>4453</v>
      </c>
      <c r="AF10073" t="s">
        <v>335</v>
      </c>
      <c r="AH10073" t="s">
        <v>725</v>
      </c>
      <c r="AI10073" t="s">
        <v>4454</v>
      </c>
      <c r="AJ10073" t="s">
        <v>4455</v>
      </c>
      <c r="AK10073" t="s">
        <v>2082</v>
      </c>
      <c r="AL10073" s="12">
        <v>45629.807569444441</v>
      </c>
      <c r="AM10073" t="s">
        <v>291</v>
      </c>
    </row>
    <row r="10074" spans="1:39" ht="15" customHeight="1" x14ac:dyDescent="0.3">
      <c r="A10074" s="38" t="s">
        <v>18687</v>
      </c>
      <c r="B10074" t="s">
        <v>18688</v>
      </c>
      <c r="C10074" t="s">
        <v>2092</v>
      </c>
      <c r="D10074" t="s">
        <v>282</v>
      </c>
      <c r="E10074" t="s">
        <v>299</v>
      </c>
      <c r="G10074" t="s">
        <v>396</v>
      </c>
      <c r="H10074" t="s">
        <v>396</v>
      </c>
      <c r="I10074" t="s">
        <v>18689</v>
      </c>
      <c r="J10074" t="s">
        <v>284</v>
      </c>
      <c r="K10074" t="s">
        <v>2075</v>
      </c>
      <c r="M10074" t="s">
        <v>294</v>
      </c>
      <c r="N10074" t="s">
        <v>295</v>
      </c>
      <c r="O10074" t="s">
        <v>2076</v>
      </c>
      <c r="Q10074" t="s">
        <v>380</v>
      </c>
      <c r="R10074" t="b">
        <v>1</v>
      </c>
      <c r="S10074" t="b">
        <v>1</v>
      </c>
      <c r="T10074" t="s">
        <v>424</v>
      </c>
      <c r="U10074">
        <v>1</v>
      </c>
      <c r="V10074" s="32" t="s">
        <v>4452</v>
      </c>
      <c r="W10074" t="s">
        <v>4445</v>
      </c>
      <c r="X10074" t="s">
        <v>282</v>
      </c>
      <c r="Y10074" t="s">
        <v>380</v>
      </c>
      <c r="Z10074" t="s">
        <v>284</v>
      </c>
      <c r="AB10074"/>
      <c r="AD10074" s="27" t="s">
        <v>4453</v>
      </c>
      <c r="AF10074" t="s">
        <v>335</v>
      </c>
      <c r="AH10074" t="s">
        <v>725</v>
      </c>
      <c r="AI10074" t="s">
        <v>4454</v>
      </c>
      <c r="AJ10074" t="s">
        <v>4455</v>
      </c>
      <c r="AK10074" t="s">
        <v>2082</v>
      </c>
      <c r="AL10074" s="12">
        <v>45629.761990740742</v>
      </c>
      <c r="AM10074" t="s">
        <v>291</v>
      </c>
    </row>
    <row r="10075" spans="1:39" ht="15" customHeight="1" x14ac:dyDescent="0.3">
      <c r="A10075" s="38" t="s">
        <v>18687</v>
      </c>
      <c r="B10075" t="s">
        <v>18688</v>
      </c>
      <c r="C10075" t="s">
        <v>2092</v>
      </c>
      <c r="D10075" t="s">
        <v>282</v>
      </c>
      <c r="E10075" t="s">
        <v>299</v>
      </c>
      <c r="G10075" t="s">
        <v>396</v>
      </c>
      <c r="H10075" t="s">
        <v>396</v>
      </c>
      <c r="I10075" t="s">
        <v>18689</v>
      </c>
      <c r="J10075" t="s">
        <v>284</v>
      </c>
      <c r="K10075" t="s">
        <v>2075</v>
      </c>
      <c r="M10075" t="s">
        <v>294</v>
      </c>
      <c r="N10075" t="s">
        <v>295</v>
      </c>
      <c r="O10075" t="s">
        <v>2076</v>
      </c>
      <c r="Q10075" t="s">
        <v>380</v>
      </c>
      <c r="R10075" t="b">
        <v>1</v>
      </c>
      <c r="S10075" t="b">
        <v>1</v>
      </c>
      <c r="T10075" t="s">
        <v>424</v>
      </c>
      <c r="U10075">
        <v>1</v>
      </c>
      <c r="V10075" s="32" t="s">
        <v>11408</v>
      </c>
      <c r="W10075" t="s">
        <v>11400</v>
      </c>
      <c r="X10075" t="s">
        <v>282</v>
      </c>
      <c r="Y10075" t="s">
        <v>380</v>
      </c>
      <c r="Z10075" t="s">
        <v>284</v>
      </c>
      <c r="AB10075"/>
      <c r="AD10075" s="27" t="s">
        <v>4453</v>
      </c>
      <c r="AF10075" t="s">
        <v>335</v>
      </c>
      <c r="AH10075" t="s">
        <v>725</v>
      </c>
      <c r="AI10075" t="s">
        <v>4454</v>
      </c>
      <c r="AJ10075" t="s">
        <v>4455</v>
      </c>
      <c r="AK10075" t="s">
        <v>2082</v>
      </c>
      <c r="AL10075" s="12">
        <v>45629.647094907406</v>
      </c>
      <c r="AM10075" t="s">
        <v>291</v>
      </c>
    </row>
    <row r="10076" spans="1:39" ht="15" customHeight="1" x14ac:dyDescent="0.3">
      <c r="A10076" s="38" t="s">
        <v>18687</v>
      </c>
      <c r="B10076" t="s">
        <v>18688</v>
      </c>
      <c r="C10076" t="s">
        <v>2092</v>
      </c>
      <c r="D10076" t="s">
        <v>282</v>
      </c>
      <c r="E10076" t="s">
        <v>299</v>
      </c>
      <c r="G10076" t="s">
        <v>396</v>
      </c>
      <c r="H10076" t="s">
        <v>396</v>
      </c>
      <c r="I10076" t="s">
        <v>18689</v>
      </c>
      <c r="J10076" t="s">
        <v>284</v>
      </c>
      <c r="K10076" t="s">
        <v>2075</v>
      </c>
      <c r="M10076" t="s">
        <v>294</v>
      </c>
      <c r="N10076" t="s">
        <v>295</v>
      </c>
      <c r="O10076" t="s">
        <v>2076</v>
      </c>
      <c r="Q10076" t="s">
        <v>380</v>
      </c>
      <c r="R10076" t="b">
        <v>1</v>
      </c>
      <c r="S10076" t="b">
        <v>1</v>
      </c>
      <c r="T10076" t="s">
        <v>424</v>
      </c>
      <c r="U10076">
        <v>1</v>
      </c>
      <c r="V10076" s="32" t="s">
        <v>11409</v>
      </c>
      <c r="W10076" t="s">
        <v>11398</v>
      </c>
      <c r="X10076" t="s">
        <v>282</v>
      </c>
      <c r="Y10076" t="s">
        <v>380</v>
      </c>
      <c r="Z10076" t="s">
        <v>284</v>
      </c>
      <c r="AB10076"/>
      <c r="AD10076" s="27" t="s">
        <v>4453</v>
      </c>
      <c r="AF10076" t="s">
        <v>335</v>
      </c>
      <c r="AH10076" t="s">
        <v>725</v>
      </c>
      <c r="AI10076" t="s">
        <v>4454</v>
      </c>
      <c r="AJ10076" t="s">
        <v>4455</v>
      </c>
      <c r="AK10076" t="s">
        <v>2082</v>
      </c>
      <c r="AL10076" s="12">
        <v>45629.639872685184</v>
      </c>
      <c r="AM10076" t="s">
        <v>291</v>
      </c>
    </row>
    <row r="10077" spans="1:39" ht="15" customHeight="1" x14ac:dyDescent="0.3">
      <c r="A10077" s="38" t="s">
        <v>18687</v>
      </c>
      <c r="B10077" t="s">
        <v>18688</v>
      </c>
      <c r="C10077" t="s">
        <v>2092</v>
      </c>
      <c r="D10077" t="s">
        <v>282</v>
      </c>
      <c r="E10077" t="s">
        <v>299</v>
      </c>
      <c r="G10077" t="s">
        <v>396</v>
      </c>
      <c r="H10077" t="s">
        <v>396</v>
      </c>
      <c r="I10077" t="s">
        <v>18689</v>
      </c>
      <c r="J10077" t="s">
        <v>284</v>
      </c>
      <c r="K10077" t="s">
        <v>2075</v>
      </c>
      <c r="M10077" t="s">
        <v>294</v>
      </c>
      <c r="N10077" t="s">
        <v>295</v>
      </c>
      <c r="O10077" t="s">
        <v>2076</v>
      </c>
      <c r="Q10077" t="s">
        <v>352</v>
      </c>
      <c r="R10077" t="b">
        <v>1</v>
      </c>
      <c r="S10077" t="b">
        <v>1</v>
      </c>
      <c r="T10077" t="s">
        <v>424</v>
      </c>
      <c r="U10077">
        <v>1</v>
      </c>
      <c r="V10077" s="32" t="s">
        <v>2235</v>
      </c>
      <c r="AB10077"/>
      <c r="AD10077" s="27"/>
    </row>
    <row r="10078" spans="1:39" ht="15" customHeight="1" x14ac:dyDescent="0.3">
      <c r="A10078" s="38" t="s">
        <v>18892</v>
      </c>
      <c r="B10078" t="s">
        <v>5207</v>
      </c>
      <c r="C10078" t="s">
        <v>2092</v>
      </c>
      <c r="D10078" t="s">
        <v>282</v>
      </c>
      <c r="E10078" t="s">
        <v>337</v>
      </c>
      <c r="G10078" t="s">
        <v>396</v>
      </c>
      <c r="H10078" t="s">
        <v>396</v>
      </c>
      <c r="I10078" t="s">
        <v>18893</v>
      </c>
      <c r="J10078" t="s">
        <v>284</v>
      </c>
      <c r="K10078" t="s">
        <v>2075</v>
      </c>
      <c r="M10078" t="s">
        <v>294</v>
      </c>
      <c r="N10078" t="s">
        <v>295</v>
      </c>
      <c r="O10078" t="s">
        <v>2076</v>
      </c>
      <c r="Q10078" t="s">
        <v>356</v>
      </c>
      <c r="R10078" t="b">
        <v>1</v>
      </c>
      <c r="S10078" t="b">
        <v>1</v>
      </c>
      <c r="T10078" t="s">
        <v>424</v>
      </c>
      <c r="U10078">
        <v>1</v>
      </c>
      <c r="V10078" s="32" t="s">
        <v>2235</v>
      </c>
      <c r="AB10078"/>
      <c r="AD10078" s="27"/>
    </row>
    <row r="10079" spans="1:39" ht="15" customHeight="1" x14ac:dyDescent="0.3">
      <c r="A10079" s="38" t="s">
        <v>18894</v>
      </c>
      <c r="B10079" t="s">
        <v>18895</v>
      </c>
      <c r="C10079" t="s">
        <v>2092</v>
      </c>
      <c r="D10079" t="s">
        <v>282</v>
      </c>
      <c r="E10079" t="s">
        <v>25555</v>
      </c>
      <c r="G10079" t="s">
        <v>396</v>
      </c>
      <c r="H10079" t="s">
        <v>396</v>
      </c>
      <c r="I10079" t="s">
        <v>18896</v>
      </c>
      <c r="J10079" t="s">
        <v>325</v>
      </c>
      <c r="K10079" t="s">
        <v>2075</v>
      </c>
      <c r="M10079" t="s">
        <v>294</v>
      </c>
      <c r="N10079" t="s">
        <v>295</v>
      </c>
      <c r="O10079" t="s">
        <v>2076</v>
      </c>
      <c r="R10079" t="b">
        <v>1</v>
      </c>
      <c r="S10079" t="b">
        <v>1</v>
      </c>
      <c r="T10079" t="s">
        <v>424</v>
      </c>
      <c r="U10079">
        <v>1</v>
      </c>
      <c r="V10079" s="32" t="s">
        <v>11662</v>
      </c>
      <c r="W10079" t="s">
        <v>11663</v>
      </c>
      <c r="X10079" t="s">
        <v>282</v>
      </c>
      <c r="Y10079" t="s">
        <v>380</v>
      </c>
      <c r="Z10079" t="s">
        <v>284</v>
      </c>
      <c r="AB10079"/>
      <c r="AD10079" s="27" t="s">
        <v>2094</v>
      </c>
      <c r="AF10079" t="s">
        <v>294</v>
      </c>
      <c r="AH10079" t="s">
        <v>725</v>
      </c>
      <c r="AI10079" t="s">
        <v>4270</v>
      </c>
      <c r="AJ10079" t="s">
        <v>4271</v>
      </c>
      <c r="AK10079" t="s">
        <v>2082</v>
      </c>
      <c r="AL10079" s="12">
        <v>45595.854803240742</v>
      </c>
      <c r="AM10079" t="s">
        <v>291</v>
      </c>
    </row>
    <row r="10080" spans="1:39" ht="15" customHeight="1" x14ac:dyDescent="0.3">
      <c r="A10080" s="38" t="s">
        <v>18894</v>
      </c>
      <c r="B10080" t="s">
        <v>18895</v>
      </c>
      <c r="C10080" t="s">
        <v>2092</v>
      </c>
      <c r="D10080" t="s">
        <v>282</v>
      </c>
      <c r="E10080" t="s">
        <v>25555</v>
      </c>
      <c r="G10080" t="s">
        <v>396</v>
      </c>
      <c r="H10080" t="s">
        <v>396</v>
      </c>
      <c r="I10080" t="s">
        <v>18896</v>
      </c>
      <c r="J10080" t="s">
        <v>325</v>
      </c>
      <c r="K10080" t="s">
        <v>2075</v>
      </c>
      <c r="M10080" t="s">
        <v>294</v>
      </c>
      <c r="N10080" t="s">
        <v>295</v>
      </c>
      <c r="O10080" t="s">
        <v>2076</v>
      </c>
      <c r="R10080" t="b">
        <v>1</v>
      </c>
      <c r="S10080" t="b">
        <v>1</v>
      </c>
      <c r="T10080" t="s">
        <v>424</v>
      </c>
      <c r="U10080">
        <v>1</v>
      </c>
      <c r="V10080" s="32" t="s">
        <v>8472</v>
      </c>
      <c r="W10080" t="s">
        <v>8473</v>
      </c>
      <c r="X10080" t="s">
        <v>282</v>
      </c>
      <c r="Y10080" t="s">
        <v>380</v>
      </c>
      <c r="Z10080" t="s">
        <v>284</v>
      </c>
      <c r="AB10080"/>
      <c r="AD10080" s="27" t="s">
        <v>2094</v>
      </c>
      <c r="AF10080" t="s">
        <v>294</v>
      </c>
      <c r="AH10080" t="s">
        <v>725</v>
      </c>
      <c r="AI10080" t="s">
        <v>4270</v>
      </c>
      <c r="AJ10080" t="s">
        <v>4271</v>
      </c>
      <c r="AK10080" t="s">
        <v>3160</v>
      </c>
      <c r="AL10080" s="12">
        <v>45637.844074074077</v>
      </c>
      <c r="AM10080" t="s">
        <v>291</v>
      </c>
    </row>
    <row r="10081" spans="1:39" ht="15" customHeight="1" x14ac:dyDescent="0.3">
      <c r="A10081" s="38" t="s">
        <v>18894</v>
      </c>
      <c r="B10081" t="s">
        <v>18895</v>
      </c>
      <c r="C10081" t="s">
        <v>2092</v>
      </c>
      <c r="D10081" t="s">
        <v>282</v>
      </c>
      <c r="E10081" t="s">
        <v>25555</v>
      </c>
      <c r="G10081" t="s">
        <v>396</v>
      </c>
      <c r="H10081" t="s">
        <v>396</v>
      </c>
      <c r="I10081" t="s">
        <v>18896</v>
      </c>
      <c r="J10081" t="s">
        <v>325</v>
      </c>
      <c r="K10081" t="s">
        <v>2075</v>
      </c>
      <c r="M10081" t="s">
        <v>294</v>
      </c>
      <c r="N10081" t="s">
        <v>295</v>
      </c>
      <c r="O10081" t="s">
        <v>2076</v>
      </c>
      <c r="Q10081" t="s">
        <v>385</v>
      </c>
      <c r="R10081" t="b">
        <v>1</v>
      </c>
      <c r="S10081" t="b">
        <v>1</v>
      </c>
      <c r="T10081" t="s">
        <v>424</v>
      </c>
      <c r="U10081">
        <v>1</v>
      </c>
      <c r="V10081" s="32" t="s">
        <v>2235</v>
      </c>
      <c r="AB10081"/>
      <c r="AD10081" s="27"/>
    </row>
    <row r="10082" spans="1:39" ht="15" customHeight="1" x14ac:dyDescent="0.3">
      <c r="A10082" s="38" t="s">
        <v>18894</v>
      </c>
      <c r="B10082" t="s">
        <v>18895</v>
      </c>
      <c r="C10082" t="s">
        <v>2092</v>
      </c>
      <c r="D10082" t="s">
        <v>282</v>
      </c>
      <c r="E10082" t="s">
        <v>25555</v>
      </c>
      <c r="G10082" t="s">
        <v>396</v>
      </c>
      <c r="H10082" t="s">
        <v>396</v>
      </c>
      <c r="I10082" t="s">
        <v>18896</v>
      </c>
      <c r="J10082" t="s">
        <v>325</v>
      </c>
      <c r="K10082" t="s">
        <v>2075</v>
      </c>
      <c r="M10082" t="s">
        <v>294</v>
      </c>
      <c r="N10082" t="s">
        <v>295</v>
      </c>
      <c r="O10082" t="s">
        <v>2076</v>
      </c>
      <c r="Q10082" t="s">
        <v>356</v>
      </c>
      <c r="R10082" t="b">
        <v>1</v>
      </c>
      <c r="S10082" t="b">
        <v>1</v>
      </c>
      <c r="T10082" t="s">
        <v>424</v>
      </c>
      <c r="U10082">
        <v>1</v>
      </c>
      <c r="V10082" s="32" t="s">
        <v>2235</v>
      </c>
      <c r="AB10082"/>
      <c r="AD10082" s="27"/>
    </row>
    <row r="10083" spans="1:39" ht="15" customHeight="1" x14ac:dyDescent="0.3">
      <c r="A10083" s="38" t="s">
        <v>18779</v>
      </c>
      <c r="B10083" t="s">
        <v>18780</v>
      </c>
      <c r="C10083" t="s">
        <v>2073</v>
      </c>
      <c r="D10083" t="s">
        <v>282</v>
      </c>
      <c r="E10083" t="s">
        <v>337</v>
      </c>
      <c r="H10083" t="s">
        <v>327</v>
      </c>
      <c r="I10083" t="s">
        <v>18781</v>
      </c>
      <c r="J10083" t="s">
        <v>284</v>
      </c>
      <c r="K10083" t="s">
        <v>2075</v>
      </c>
      <c r="M10083" t="s">
        <v>294</v>
      </c>
      <c r="N10083" t="s">
        <v>295</v>
      </c>
      <c r="O10083" t="s">
        <v>2076</v>
      </c>
      <c r="Q10083" t="s">
        <v>344</v>
      </c>
      <c r="R10083" t="b">
        <v>0</v>
      </c>
      <c r="S10083" t="b">
        <v>0</v>
      </c>
      <c r="T10083" t="s">
        <v>25455</v>
      </c>
      <c r="U10083">
        <v>1</v>
      </c>
      <c r="V10083" s="32" t="s">
        <v>2949</v>
      </c>
      <c r="W10083" t="s">
        <v>2950</v>
      </c>
      <c r="X10083" t="s">
        <v>282</v>
      </c>
      <c r="Y10083" t="s">
        <v>344</v>
      </c>
      <c r="Z10083" t="s">
        <v>310</v>
      </c>
      <c r="AB10083"/>
      <c r="AD10083" s="27" t="s">
        <v>2079</v>
      </c>
      <c r="AF10083" t="s">
        <v>290</v>
      </c>
      <c r="AH10083" t="s">
        <v>2012</v>
      </c>
      <c r="AI10083" t="s">
        <v>2080</v>
      </c>
      <c r="AJ10083" t="s">
        <v>2081</v>
      </c>
      <c r="AK10083" t="s">
        <v>2082</v>
      </c>
      <c r="AL10083" s="12">
        <v>45827.403483796297</v>
      </c>
    </row>
    <row r="10084" spans="1:39" ht="15" customHeight="1" x14ac:dyDescent="0.3">
      <c r="A10084" s="38" t="s">
        <v>18779</v>
      </c>
      <c r="B10084" t="s">
        <v>18780</v>
      </c>
      <c r="C10084" t="s">
        <v>2073</v>
      </c>
      <c r="D10084" t="s">
        <v>282</v>
      </c>
      <c r="E10084" t="s">
        <v>337</v>
      </c>
      <c r="H10084" t="s">
        <v>327</v>
      </c>
      <c r="I10084" t="s">
        <v>18781</v>
      </c>
      <c r="J10084" t="s">
        <v>284</v>
      </c>
      <c r="K10084" t="s">
        <v>2075</v>
      </c>
      <c r="M10084" t="s">
        <v>294</v>
      </c>
      <c r="N10084" t="s">
        <v>295</v>
      </c>
      <c r="O10084" t="s">
        <v>2076</v>
      </c>
      <c r="R10084" t="b">
        <v>0</v>
      </c>
      <c r="S10084" t="b">
        <v>0</v>
      </c>
      <c r="T10084" t="s">
        <v>25455</v>
      </c>
      <c r="U10084">
        <v>1</v>
      </c>
      <c r="V10084" s="32" t="s">
        <v>2951</v>
      </c>
      <c r="W10084" t="s">
        <v>2952</v>
      </c>
      <c r="X10084" t="s">
        <v>282</v>
      </c>
      <c r="Y10084" t="s">
        <v>311</v>
      </c>
      <c r="Z10084" t="s">
        <v>284</v>
      </c>
      <c r="AB10084"/>
      <c r="AD10084" s="27" t="s">
        <v>2075</v>
      </c>
      <c r="AF10084" t="s">
        <v>290</v>
      </c>
      <c r="AH10084" t="s">
        <v>2013</v>
      </c>
      <c r="AI10084" t="s">
        <v>2121</v>
      </c>
      <c r="AJ10084" t="s">
        <v>2122</v>
      </c>
      <c r="AK10084" t="s">
        <v>2082</v>
      </c>
      <c r="AL10084" s="12">
        <v>45884.883113425924</v>
      </c>
    </row>
    <row r="10085" spans="1:39" ht="15" customHeight="1" x14ac:dyDescent="0.3">
      <c r="A10085" s="38" t="s">
        <v>18835</v>
      </c>
      <c r="B10085" t="s">
        <v>18836</v>
      </c>
      <c r="C10085" t="s">
        <v>2073</v>
      </c>
      <c r="D10085" t="s">
        <v>282</v>
      </c>
      <c r="E10085" t="s">
        <v>283</v>
      </c>
      <c r="H10085" t="s">
        <v>25617</v>
      </c>
      <c r="I10085" t="s">
        <v>18837</v>
      </c>
      <c r="J10085" t="s">
        <v>284</v>
      </c>
      <c r="K10085" t="s">
        <v>2075</v>
      </c>
      <c r="M10085" t="s">
        <v>290</v>
      </c>
      <c r="N10085" t="s">
        <v>295</v>
      </c>
      <c r="R10085" t="b">
        <v>0</v>
      </c>
      <c r="S10085" t="b">
        <v>0</v>
      </c>
      <c r="T10085" t="s">
        <v>426</v>
      </c>
      <c r="U10085">
        <v>1</v>
      </c>
      <c r="V10085" s="32" t="s">
        <v>18675</v>
      </c>
      <c r="W10085" t="s">
        <v>18676</v>
      </c>
      <c r="X10085" t="s">
        <v>282</v>
      </c>
      <c r="Y10085" t="s">
        <v>311</v>
      </c>
      <c r="Z10085" t="s">
        <v>284</v>
      </c>
      <c r="AB10085"/>
      <c r="AD10085" s="27" t="s">
        <v>2075</v>
      </c>
      <c r="AF10085" t="s">
        <v>290</v>
      </c>
      <c r="AH10085" t="s">
        <v>1943</v>
      </c>
      <c r="AI10085" t="s">
        <v>18677</v>
      </c>
      <c r="AJ10085" t="s">
        <v>18678</v>
      </c>
      <c r="AK10085" t="s">
        <v>2082</v>
      </c>
      <c r="AL10085" s="12">
        <v>45702.239131944443</v>
      </c>
      <c r="AM10085" t="s">
        <v>291</v>
      </c>
    </row>
    <row r="10086" spans="1:39" ht="15" customHeight="1" x14ac:dyDescent="0.3">
      <c r="A10086" s="38" t="s">
        <v>18835</v>
      </c>
      <c r="B10086" t="s">
        <v>18836</v>
      </c>
      <c r="C10086" t="s">
        <v>2073</v>
      </c>
      <c r="D10086" t="s">
        <v>282</v>
      </c>
      <c r="E10086" t="s">
        <v>283</v>
      </c>
      <c r="H10086" t="s">
        <v>25617</v>
      </c>
      <c r="I10086" t="s">
        <v>18837</v>
      </c>
      <c r="J10086" t="s">
        <v>284</v>
      </c>
      <c r="K10086" t="s">
        <v>2075</v>
      </c>
      <c r="M10086" t="s">
        <v>290</v>
      </c>
      <c r="N10086" t="s">
        <v>295</v>
      </c>
      <c r="Q10086" t="s">
        <v>344</v>
      </c>
      <c r="R10086" t="b">
        <v>0</v>
      </c>
      <c r="S10086" t="b">
        <v>0</v>
      </c>
      <c r="T10086" t="s">
        <v>426</v>
      </c>
      <c r="U10086">
        <v>1</v>
      </c>
      <c r="V10086" s="32" t="s">
        <v>18670</v>
      </c>
      <c r="W10086" t="s">
        <v>18671</v>
      </c>
      <c r="X10086" t="s">
        <v>282</v>
      </c>
      <c r="Y10086" t="s">
        <v>344</v>
      </c>
      <c r="Z10086" t="s">
        <v>284</v>
      </c>
      <c r="AA10086" t="s">
        <v>283</v>
      </c>
      <c r="AB10086"/>
      <c r="AD10086" s="27" t="s">
        <v>2075</v>
      </c>
      <c r="AF10086" t="s">
        <v>290</v>
      </c>
      <c r="AH10086" t="s">
        <v>18672</v>
      </c>
      <c r="AI10086" t="s">
        <v>18673</v>
      </c>
      <c r="AJ10086" t="s">
        <v>18674</v>
      </c>
      <c r="AK10086" t="s">
        <v>2082</v>
      </c>
      <c r="AL10086" s="12">
        <v>45968.373055555552</v>
      </c>
    </row>
    <row r="10087" spans="1:39" ht="15" customHeight="1" x14ac:dyDescent="0.3">
      <c r="A10087" s="38" t="s">
        <v>18835</v>
      </c>
      <c r="B10087" t="s">
        <v>18836</v>
      </c>
      <c r="C10087" t="s">
        <v>2073</v>
      </c>
      <c r="D10087" t="s">
        <v>282</v>
      </c>
      <c r="E10087" t="s">
        <v>283</v>
      </c>
      <c r="H10087" t="s">
        <v>25617</v>
      </c>
      <c r="I10087" t="s">
        <v>18837</v>
      </c>
      <c r="J10087" t="s">
        <v>284</v>
      </c>
      <c r="K10087" t="s">
        <v>2075</v>
      </c>
      <c r="M10087" t="s">
        <v>290</v>
      </c>
      <c r="N10087" t="s">
        <v>295</v>
      </c>
      <c r="R10087" t="b">
        <v>0</v>
      </c>
      <c r="S10087" t="b">
        <v>0</v>
      </c>
      <c r="T10087" t="s">
        <v>426</v>
      </c>
      <c r="U10087">
        <v>1</v>
      </c>
      <c r="V10087" s="32" t="s">
        <v>18679</v>
      </c>
      <c r="W10087" t="s">
        <v>18680</v>
      </c>
      <c r="X10087" t="s">
        <v>282</v>
      </c>
      <c r="Y10087" t="s">
        <v>311</v>
      </c>
      <c r="Z10087" t="s">
        <v>284</v>
      </c>
      <c r="AB10087"/>
      <c r="AD10087" s="27" t="s">
        <v>2075</v>
      </c>
      <c r="AF10087" t="s">
        <v>290</v>
      </c>
      <c r="AH10087" t="s">
        <v>18672</v>
      </c>
      <c r="AI10087" t="s">
        <v>18673</v>
      </c>
      <c r="AJ10087" t="s">
        <v>18674</v>
      </c>
      <c r="AK10087" t="s">
        <v>2082</v>
      </c>
      <c r="AL10087" s="12">
        <v>45993.713194444441</v>
      </c>
    </row>
    <row r="10088" spans="1:39" ht="15" customHeight="1" x14ac:dyDescent="0.3">
      <c r="A10088" s="38" t="s">
        <v>18800</v>
      </c>
      <c r="B10088" t="s">
        <v>18801</v>
      </c>
      <c r="C10088" t="s">
        <v>2073</v>
      </c>
      <c r="D10088" t="s">
        <v>282</v>
      </c>
      <c r="E10088" t="s">
        <v>299</v>
      </c>
      <c r="H10088" t="s">
        <v>332</v>
      </c>
      <c r="I10088" t="s">
        <v>18802</v>
      </c>
      <c r="J10088" t="s">
        <v>284</v>
      </c>
      <c r="K10088" t="s">
        <v>2075</v>
      </c>
      <c r="M10088" t="s">
        <v>294</v>
      </c>
      <c r="N10088" t="s">
        <v>295</v>
      </c>
      <c r="O10088" t="s">
        <v>2076</v>
      </c>
      <c r="Q10088" t="s">
        <v>311</v>
      </c>
      <c r="R10088" t="b">
        <v>0</v>
      </c>
      <c r="S10088" t="b">
        <v>0</v>
      </c>
      <c r="T10088" t="s">
        <v>426</v>
      </c>
      <c r="U10088">
        <v>1</v>
      </c>
      <c r="V10088" s="32" t="s">
        <v>18792</v>
      </c>
      <c r="W10088" t="s">
        <v>18793</v>
      </c>
      <c r="X10088" t="s">
        <v>282</v>
      </c>
      <c r="Y10088" t="s">
        <v>311</v>
      </c>
      <c r="Z10088" t="s">
        <v>284</v>
      </c>
      <c r="AA10088" t="s">
        <v>302</v>
      </c>
      <c r="AB10088"/>
      <c r="AD10088" s="27" t="s">
        <v>2310</v>
      </c>
      <c r="AF10088" t="s">
        <v>294</v>
      </c>
      <c r="AH10088" t="s">
        <v>2012</v>
      </c>
      <c r="AI10088" t="s">
        <v>26587</v>
      </c>
      <c r="AJ10088" t="s">
        <v>26588</v>
      </c>
      <c r="AK10088" t="s">
        <v>2082</v>
      </c>
      <c r="AL10088" s="12">
        <v>46105.531469907408</v>
      </c>
    </row>
    <row r="10089" spans="1:39" ht="15" customHeight="1" x14ac:dyDescent="0.3">
      <c r="A10089" s="38" t="s">
        <v>18812</v>
      </c>
      <c r="B10089" t="s">
        <v>18813</v>
      </c>
      <c r="C10089" t="s">
        <v>2073</v>
      </c>
      <c r="D10089" t="s">
        <v>282</v>
      </c>
      <c r="E10089" t="s">
        <v>337</v>
      </c>
      <c r="H10089" t="s">
        <v>340</v>
      </c>
      <c r="I10089" t="s">
        <v>18814</v>
      </c>
      <c r="J10089" t="s">
        <v>284</v>
      </c>
      <c r="K10089" t="s">
        <v>2075</v>
      </c>
      <c r="M10089" t="s">
        <v>294</v>
      </c>
      <c r="N10089" t="s">
        <v>295</v>
      </c>
      <c r="O10089" t="s">
        <v>2076</v>
      </c>
      <c r="Q10089" t="s">
        <v>344</v>
      </c>
      <c r="R10089" t="b">
        <v>0</v>
      </c>
      <c r="S10089" t="b">
        <v>0</v>
      </c>
      <c r="T10089" t="s">
        <v>25455</v>
      </c>
      <c r="U10089">
        <v>1</v>
      </c>
      <c r="V10089" s="32" t="s">
        <v>2949</v>
      </c>
      <c r="W10089" t="s">
        <v>2950</v>
      </c>
      <c r="X10089" t="s">
        <v>282</v>
      </c>
      <c r="Y10089" t="s">
        <v>344</v>
      </c>
      <c r="Z10089" t="s">
        <v>310</v>
      </c>
      <c r="AB10089"/>
      <c r="AD10089" s="27" t="s">
        <v>2079</v>
      </c>
      <c r="AF10089" t="s">
        <v>290</v>
      </c>
      <c r="AH10089" t="s">
        <v>2012</v>
      </c>
      <c r="AI10089" t="s">
        <v>2080</v>
      </c>
      <c r="AJ10089" t="s">
        <v>2081</v>
      </c>
      <c r="AK10089" t="s">
        <v>2082</v>
      </c>
      <c r="AL10089" s="12">
        <v>45827.403483796297</v>
      </c>
    </row>
    <row r="10090" spans="1:39" ht="15" customHeight="1" x14ac:dyDescent="0.3">
      <c r="A10090" s="38" t="s">
        <v>18812</v>
      </c>
      <c r="B10090" t="s">
        <v>18813</v>
      </c>
      <c r="C10090" t="s">
        <v>2073</v>
      </c>
      <c r="D10090" t="s">
        <v>282</v>
      </c>
      <c r="E10090" t="s">
        <v>337</v>
      </c>
      <c r="H10090" t="s">
        <v>340</v>
      </c>
      <c r="I10090" t="s">
        <v>18814</v>
      </c>
      <c r="J10090" t="s">
        <v>284</v>
      </c>
      <c r="K10090" t="s">
        <v>2075</v>
      </c>
      <c r="M10090" t="s">
        <v>294</v>
      </c>
      <c r="N10090" t="s">
        <v>295</v>
      </c>
      <c r="O10090" t="s">
        <v>2076</v>
      </c>
      <c r="R10090" t="b">
        <v>0</v>
      </c>
      <c r="S10090" t="b">
        <v>0</v>
      </c>
      <c r="T10090" t="s">
        <v>25455</v>
      </c>
      <c r="U10090">
        <v>1</v>
      </c>
      <c r="V10090" s="32" t="s">
        <v>2951</v>
      </c>
      <c r="W10090" t="s">
        <v>2952</v>
      </c>
      <c r="X10090" t="s">
        <v>282</v>
      </c>
      <c r="Y10090" t="s">
        <v>311</v>
      </c>
      <c r="Z10090" t="s">
        <v>284</v>
      </c>
      <c r="AB10090"/>
      <c r="AD10090" s="27" t="s">
        <v>2075</v>
      </c>
      <c r="AF10090" t="s">
        <v>290</v>
      </c>
      <c r="AH10090" t="s">
        <v>2013</v>
      </c>
      <c r="AI10090" t="s">
        <v>2121</v>
      </c>
      <c r="AJ10090" t="s">
        <v>2122</v>
      </c>
      <c r="AK10090" t="s">
        <v>2082</v>
      </c>
      <c r="AL10090" s="12">
        <v>45884.883113425924</v>
      </c>
    </row>
    <row r="10091" spans="1:39" ht="15" customHeight="1" x14ac:dyDescent="0.3">
      <c r="A10091" s="38" t="s">
        <v>18922</v>
      </c>
      <c r="B10091" t="s">
        <v>18923</v>
      </c>
      <c r="C10091" t="s">
        <v>2092</v>
      </c>
      <c r="D10091" t="s">
        <v>282</v>
      </c>
      <c r="E10091" t="s">
        <v>333</v>
      </c>
      <c r="G10091" t="s">
        <v>396</v>
      </c>
      <c r="H10091" t="s">
        <v>396</v>
      </c>
      <c r="I10091" t="s">
        <v>18924</v>
      </c>
      <c r="J10091" t="s">
        <v>325</v>
      </c>
      <c r="K10091" t="s">
        <v>2075</v>
      </c>
      <c r="M10091" t="s">
        <v>294</v>
      </c>
      <c r="N10091" t="s">
        <v>295</v>
      </c>
      <c r="O10091" t="s">
        <v>2076</v>
      </c>
      <c r="P10091" t="s">
        <v>395</v>
      </c>
      <c r="Q10091" t="s">
        <v>360</v>
      </c>
      <c r="R10091" t="b">
        <v>1</v>
      </c>
      <c r="S10091" t="b">
        <v>1</v>
      </c>
      <c r="T10091" t="s">
        <v>424</v>
      </c>
      <c r="U10091">
        <v>1</v>
      </c>
      <c r="V10091" s="32" t="s">
        <v>2235</v>
      </c>
      <c r="AB10091"/>
      <c r="AD10091" s="27"/>
    </row>
    <row r="10092" spans="1:39" ht="15" customHeight="1" x14ac:dyDescent="0.3">
      <c r="A10092" s="38" t="s">
        <v>18797</v>
      </c>
      <c r="B10092" t="s">
        <v>18798</v>
      </c>
      <c r="C10092" t="s">
        <v>2073</v>
      </c>
      <c r="D10092" t="s">
        <v>282</v>
      </c>
      <c r="E10092" t="s">
        <v>337</v>
      </c>
      <c r="H10092" t="s">
        <v>340</v>
      </c>
      <c r="I10092" t="s">
        <v>18799</v>
      </c>
      <c r="J10092" t="s">
        <v>284</v>
      </c>
      <c r="K10092" t="s">
        <v>2075</v>
      </c>
      <c r="M10092" t="s">
        <v>294</v>
      </c>
      <c r="N10092" t="s">
        <v>295</v>
      </c>
      <c r="O10092" t="s">
        <v>2076</v>
      </c>
      <c r="Q10092" t="s">
        <v>344</v>
      </c>
      <c r="R10092" t="b">
        <v>0</v>
      </c>
      <c r="S10092" t="b">
        <v>0</v>
      </c>
      <c r="T10092" t="s">
        <v>25455</v>
      </c>
      <c r="U10092">
        <v>1</v>
      </c>
      <c r="V10092" s="32" t="s">
        <v>2949</v>
      </c>
      <c r="W10092" t="s">
        <v>2950</v>
      </c>
      <c r="X10092" t="s">
        <v>282</v>
      </c>
      <c r="Y10092" t="s">
        <v>344</v>
      </c>
      <c r="Z10092" t="s">
        <v>310</v>
      </c>
      <c r="AB10092"/>
      <c r="AD10092" s="27" t="s">
        <v>2079</v>
      </c>
      <c r="AF10092" t="s">
        <v>290</v>
      </c>
      <c r="AH10092" t="s">
        <v>2012</v>
      </c>
      <c r="AI10092" t="s">
        <v>2080</v>
      </c>
      <c r="AJ10092" t="s">
        <v>2081</v>
      </c>
      <c r="AK10092" t="s">
        <v>2082</v>
      </c>
      <c r="AL10092" s="12">
        <v>45827.403483796297</v>
      </c>
    </row>
    <row r="10093" spans="1:39" ht="15" customHeight="1" x14ac:dyDescent="0.3">
      <c r="A10093" s="38" t="s">
        <v>18797</v>
      </c>
      <c r="B10093" t="s">
        <v>18798</v>
      </c>
      <c r="C10093" t="s">
        <v>2073</v>
      </c>
      <c r="D10093" t="s">
        <v>282</v>
      </c>
      <c r="E10093" t="s">
        <v>337</v>
      </c>
      <c r="H10093" t="s">
        <v>340</v>
      </c>
      <c r="I10093" t="s">
        <v>18799</v>
      </c>
      <c r="J10093" t="s">
        <v>284</v>
      </c>
      <c r="K10093" t="s">
        <v>2075</v>
      </c>
      <c r="M10093" t="s">
        <v>294</v>
      </c>
      <c r="N10093" t="s">
        <v>295</v>
      </c>
      <c r="O10093" t="s">
        <v>2076</v>
      </c>
      <c r="R10093" t="b">
        <v>0</v>
      </c>
      <c r="S10093" t="b">
        <v>0</v>
      </c>
      <c r="T10093" t="s">
        <v>25455</v>
      </c>
      <c r="U10093">
        <v>1</v>
      </c>
      <c r="V10093" s="32" t="s">
        <v>2951</v>
      </c>
      <c r="W10093" t="s">
        <v>2952</v>
      </c>
      <c r="X10093" t="s">
        <v>282</v>
      </c>
      <c r="Y10093" t="s">
        <v>311</v>
      </c>
      <c r="Z10093" t="s">
        <v>284</v>
      </c>
      <c r="AB10093"/>
      <c r="AD10093" s="27" t="s">
        <v>2075</v>
      </c>
      <c r="AF10093" t="s">
        <v>290</v>
      </c>
      <c r="AH10093" t="s">
        <v>2013</v>
      </c>
      <c r="AI10093" t="s">
        <v>2121</v>
      </c>
      <c r="AJ10093" t="s">
        <v>2122</v>
      </c>
      <c r="AK10093" t="s">
        <v>2082</v>
      </c>
      <c r="AL10093" s="12">
        <v>45884.883113425924</v>
      </c>
    </row>
    <row r="10094" spans="1:39" ht="15" customHeight="1" x14ac:dyDescent="0.3">
      <c r="A10094" s="38" t="s">
        <v>18803</v>
      </c>
      <c r="B10094" t="s">
        <v>18804</v>
      </c>
      <c r="C10094" t="s">
        <v>2073</v>
      </c>
      <c r="D10094" t="s">
        <v>282</v>
      </c>
      <c r="E10094" t="s">
        <v>337</v>
      </c>
      <c r="H10094" t="s">
        <v>340</v>
      </c>
      <c r="I10094" t="s">
        <v>18805</v>
      </c>
      <c r="J10094" t="s">
        <v>284</v>
      </c>
      <c r="K10094" t="s">
        <v>2075</v>
      </c>
      <c r="M10094" t="s">
        <v>294</v>
      </c>
      <c r="N10094" t="s">
        <v>295</v>
      </c>
      <c r="O10094" t="s">
        <v>2076</v>
      </c>
      <c r="Q10094" t="s">
        <v>344</v>
      </c>
      <c r="R10094" t="b">
        <v>0</v>
      </c>
      <c r="S10094" t="b">
        <v>0</v>
      </c>
      <c r="T10094" t="s">
        <v>25455</v>
      </c>
      <c r="U10094">
        <v>1</v>
      </c>
      <c r="V10094" s="32" t="s">
        <v>2949</v>
      </c>
      <c r="W10094" t="s">
        <v>2950</v>
      </c>
      <c r="X10094" t="s">
        <v>282</v>
      </c>
      <c r="Y10094" t="s">
        <v>344</v>
      </c>
      <c r="Z10094" t="s">
        <v>310</v>
      </c>
      <c r="AB10094"/>
      <c r="AD10094" s="27" t="s">
        <v>2079</v>
      </c>
      <c r="AF10094" t="s">
        <v>290</v>
      </c>
      <c r="AH10094" t="s">
        <v>2012</v>
      </c>
      <c r="AI10094" t="s">
        <v>2080</v>
      </c>
      <c r="AJ10094" t="s">
        <v>2081</v>
      </c>
      <c r="AK10094" t="s">
        <v>2082</v>
      </c>
      <c r="AL10094" s="12">
        <v>45827.403483796297</v>
      </c>
    </row>
    <row r="10095" spans="1:39" ht="15" customHeight="1" x14ac:dyDescent="0.3">
      <c r="A10095" s="38" t="s">
        <v>18803</v>
      </c>
      <c r="B10095" t="s">
        <v>18804</v>
      </c>
      <c r="C10095" t="s">
        <v>2073</v>
      </c>
      <c r="D10095" t="s">
        <v>282</v>
      </c>
      <c r="E10095" t="s">
        <v>337</v>
      </c>
      <c r="H10095" t="s">
        <v>340</v>
      </c>
      <c r="I10095" t="s">
        <v>18805</v>
      </c>
      <c r="J10095" t="s">
        <v>284</v>
      </c>
      <c r="K10095" t="s">
        <v>2075</v>
      </c>
      <c r="M10095" t="s">
        <v>294</v>
      </c>
      <c r="N10095" t="s">
        <v>295</v>
      </c>
      <c r="O10095" t="s">
        <v>2076</v>
      </c>
      <c r="R10095" t="b">
        <v>0</v>
      </c>
      <c r="S10095" t="b">
        <v>0</v>
      </c>
      <c r="T10095" t="s">
        <v>25455</v>
      </c>
      <c r="U10095">
        <v>1</v>
      </c>
      <c r="V10095" s="32" t="s">
        <v>2951</v>
      </c>
      <c r="W10095" t="s">
        <v>2952</v>
      </c>
      <c r="X10095" t="s">
        <v>282</v>
      </c>
      <c r="Y10095" t="s">
        <v>311</v>
      </c>
      <c r="Z10095" t="s">
        <v>284</v>
      </c>
      <c r="AB10095"/>
      <c r="AD10095" s="27" t="s">
        <v>2075</v>
      </c>
      <c r="AF10095" t="s">
        <v>290</v>
      </c>
      <c r="AH10095" t="s">
        <v>2013</v>
      </c>
      <c r="AI10095" t="s">
        <v>2121</v>
      </c>
      <c r="AJ10095" t="s">
        <v>2122</v>
      </c>
      <c r="AK10095" t="s">
        <v>2082</v>
      </c>
      <c r="AL10095" s="12">
        <v>45884.883113425924</v>
      </c>
    </row>
    <row r="10096" spans="1:39" ht="15" customHeight="1" x14ac:dyDescent="0.3">
      <c r="A10096" s="38" t="s">
        <v>18845</v>
      </c>
      <c r="B10096" t="s">
        <v>18846</v>
      </c>
      <c r="C10096" t="s">
        <v>2073</v>
      </c>
      <c r="D10096" t="s">
        <v>282</v>
      </c>
      <c r="E10096" t="s">
        <v>299</v>
      </c>
      <c r="H10096" t="s">
        <v>318</v>
      </c>
      <c r="I10096" t="s">
        <v>18847</v>
      </c>
      <c r="J10096" t="s">
        <v>284</v>
      </c>
      <c r="K10096" t="s">
        <v>2075</v>
      </c>
      <c r="M10096" t="s">
        <v>294</v>
      </c>
      <c r="N10096" t="s">
        <v>295</v>
      </c>
      <c r="O10096" t="s">
        <v>2076</v>
      </c>
      <c r="Q10096" t="s">
        <v>344</v>
      </c>
      <c r="R10096" t="b">
        <v>0</v>
      </c>
      <c r="S10096" t="b">
        <v>0</v>
      </c>
      <c r="T10096" t="s">
        <v>426</v>
      </c>
      <c r="U10096">
        <v>1</v>
      </c>
      <c r="V10096" s="32" t="s">
        <v>18848</v>
      </c>
      <c r="W10096" t="s">
        <v>18849</v>
      </c>
      <c r="X10096" t="s">
        <v>282</v>
      </c>
      <c r="Y10096" t="s">
        <v>344</v>
      </c>
      <c r="Z10096" t="s">
        <v>284</v>
      </c>
      <c r="AA10096" t="s">
        <v>299</v>
      </c>
      <c r="AB10096"/>
      <c r="AD10096" s="27" t="s">
        <v>2075</v>
      </c>
      <c r="AF10096" t="s">
        <v>294</v>
      </c>
      <c r="AH10096" t="s">
        <v>2012</v>
      </c>
      <c r="AI10096" t="s">
        <v>2121</v>
      </c>
      <c r="AJ10096" t="s">
        <v>2122</v>
      </c>
      <c r="AK10096" t="s">
        <v>2082</v>
      </c>
      <c r="AL10096" s="12">
        <v>45918.85083333333</v>
      </c>
    </row>
    <row r="10097" spans="1:39" ht="15" customHeight="1" x14ac:dyDescent="0.3">
      <c r="A10097" s="38" t="s">
        <v>18845</v>
      </c>
      <c r="B10097" t="s">
        <v>18846</v>
      </c>
      <c r="C10097" t="s">
        <v>2073</v>
      </c>
      <c r="D10097" t="s">
        <v>282</v>
      </c>
      <c r="E10097" t="s">
        <v>299</v>
      </c>
      <c r="H10097" t="s">
        <v>318</v>
      </c>
      <c r="I10097" t="s">
        <v>18847</v>
      </c>
      <c r="J10097" t="s">
        <v>284</v>
      </c>
      <c r="K10097" t="s">
        <v>2075</v>
      </c>
      <c r="M10097" t="s">
        <v>294</v>
      </c>
      <c r="N10097" t="s">
        <v>295</v>
      </c>
      <c r="O10097" t="s">
        <v>2076</v>
      </c>
      <c r="R10097" t="b">
        <v>0</v>
      </c>
      <c r="S10097" t="b">
        <v>0</v>
      </c>
      <c r="T10097" t="s">
        <v>426</v>
      </c>
      <c r="U10097">
        <v>1</v>
      </c>
      <c r="V10097" s="32" t="s">
        <v>18621</v>
      </c>
      <c r="W10097" t="s">
        <v>18622</v>
      </c>
      <c r="X10097" t="s">
        <v>282</v>
      </c>
      <c r="Y10097" t="s">
        <v>311</v>
      </c>
      <c r="Z10097" t="s">
        <v>284</v>
      </c>
      <c r="AB10097"/>
      <c r="AD10097" s="27" t="s">
        <v>2075</v>
      </c>
      <c r="AF10097" t="s">
        <v>294</v>
      </c>
      <c r="AH10097" t="s">
        <v>2012</v>
      </c>
      <c r="AI10097" t="s">
        <v>2121</v>
      </c>
      <c r="AJ10097" t="s">
        <v>2122</v>
      </c>
      <c r="AK10097" t="s">
        <v>2082</v>
      </c>
      <c r="AL10097" s="12">
        <v>45918.880624999998</v>
      </c>
      <c r="AM10097" t="s">
        <v>291</v>
      </c>
    </row>
    <row r="10098" spans="1:39" ht="15" customHeight="1" x14ac:dyDescent="0.3">
      <c r="A10098" s="38" t="s">
        <v>18850</v>
      </c>
      <c r="B10098" t="s">
        <v>18851</v>
      </c>
      <c r="C10098" t="s">
        <v>2073</v>
      </c>
      <c r="D10098" t="s">
        <v>282</v>
      </c>
      <c r="E10098" t="s">
        <v>299</v>
      </c>
      <c r="H10098" t="s">
        <v>318</v>
      </c>
      <c r="I10098" t="s">
        <v>18852</v>
      </c>
      <c r="J10098" t="s">
        <v>284</v>
      </c>
      <c r="K10098" t="s">
        <v>2075</v>
      </c>
      <c r="M10098" t="s">
        <v>294</v>
      </c>
      <c r="N10098" t="s">
        <v>295</v>
      </c>
      <c r="O10098" t="s">
        <v>2076</v>
      </c>
      <c r="Q10098" t="s">
        <v>344</v>
      </c>
      <c r="R10098" t="b">
        <v>0</v>
      </c>
      <c r="S10098" t="b">
        <v>0</v>
      </c>
      <c r="T10098" t="s">
        <v>426</v>
      </c>
      <c r="U10098">
        <v>1</v>
      </c>
      <c r="V10098" s="32" t="s">
        <v>18848</v>
      </c>
      <c r="W10098" t="s">
        <v>18849</v>
      </c>
      <c r="X10098" t="s">
        <v>282</v>
      </c>
      <c r="Y10098" t="s">
        <v>344</v>
      </c>
      <c r="Z10098" t="s">
        <v>284</v>
      </c>
      <c r="AA10098" t="s">
        <v>299</v>
      </c>
      <c r="AB10098"/>
      <c r="AD10098" s="27" t="s">
        <v>2075</v>
      </c>
      <c r="AF10098" t="s">
        <v>294</v>
      </c>
      <c r="AH10098" t="s">
        <v>2012</v>
      </c>
      <c r="AI10098" t="s">
        <v>2121</v>
      </c>
      <c r="AJ10098" t="s">
        <v>2122</v>
      </c>
      <c r="AK10098" t="s">
        <v>2082</v>
      </c>
      <c r="AL10098" s="12">
        <v>45918.85083333333</v>
      </c>
    </row>
    <row r="10099" spans="1:39" ht="15" customHeight="1" x14ac:dyDescent="0.3">
      <c r="A10099" s="38" t="s">
        <v>18850</v>
      </c>
      <c r="B10099" t="s">
        <v>18851</v>
      </c>
      <c r="C10099" t="s">
        <v>2073</v>
      </c>
      <c r="D10099" t="s">
        <v>282</v>
      </c>
      <c r="E10099" t="s">
        <v>299</v>
      </c>
      <c r="H10099" t="s">
        <v>318</v>
      </c>
      <c r="I10099" t="s">
        <v>18852</v>
      </c>
      <c r="J10099" t="s">
        <v>284</v>
      </c>
      <c r="K10099" t="s">
        <v>2075</v>
      </c>
      <c r="M10099" t="s">
        <v>294</v>
      </c>
      <c r="N10099" t="s">
        <v>295</v>
      </c>
      <c r="O10099" t="s">
        <v>2076</v>
      </c>
      <c r="R10099" t="b">
        <v>0</v>
      </c>
      <c r="S10099" t="b">
        <v>0</v>
      </c>
      <c r="T10099" t="s">
        <v>426</v>
      </c>
      <c r="U10099">
        <v>1</v>
      </c>
      <c r="V10099" s="32" t="s">
        <v>18621</v>
      </c>
      <c r="W10099" t="s">
        <v>18622</v>
      </c>
      <c r="X10099" t="s">
        <v>282</v>
      </c>
      <c r="Y10099" t="s">
        <v>311</v>
      </c>
      <c r="Z10099" t="s">
        <v>284</v>
      </c>
      <c r="AB10099"/>
      <c r="AD10099" s="27" t="s">
        <v>2075</v>
      </c>
      <c r="AF10099" t="s">
        <v>294</v>
      </c>
      <c r="AH10099" t="s">
        <v>2012</v>
      </c>
      <c r="AI10099" t="s">
        <v>2121</v>
      </c>
      <c r="AJ10099" t="s">
        <v>2122</v>
      </c>
      <c r="AK10099" t="s">
        <v>2082</v>
      </c>
      <c r="AL10099" s="12">
        <v>45918.880624999998</v>
      </c>
      <c r="AM10099" t="s">
        <v>291</v>
      </c>
    </row>
    <row r="10100" spans="1:39" ht="15" customHeight="1" x14ac:dyDescent="0.3">
      <c r="A10100" s="38" t="s">
        <v>24594</v>
      </c>
      <c r="B10100" t="s">
        <v>24595</v>
      </c>
      <c r="C10100" t="s">
        <v>2073</v>
      </c>
      <c r="D10100" t="s">
        <v>282</v>
      </c>
      <c r="E10100" t="s">
        <v>337</v>
      </c>
      <c r="H10100" t="s">
        <v>340</v>
      </c>
      <c r="I10100" t="s">
        <v>24596</v>
      </c>
      <c r="J10100" t="s">
        <v>284</v>
      </c>
      <c r="K10100" t="s">
        <v>2075</v>
      </c>
      <c r="M10100" t="s">
        <v>294</v>
      </c>
      <c r="N10100" t="s">
        <v>295</v>
      </c>
      <c r="O10100" t="s">
        <v>2076</v>
      </c>
      <c r="Q10100" t="s">
        <v>344</v>
      </c>
      <c r="R10100" t="b">
        <v>0</v>
      </c>
      <c r="S10100" t="b">
        <v>0</v>
      </c>
      <c r="T10100" t="s">
        <v>25455</v>
      </c>
      <c r="U10100">
        <v>1</v>
      </c>
      <c r="V10100" s="32" t="s">
        <v>2949</v>
      </c>
      <c r="W10100" t="s">
        <v>2950</v>
      </c>
      <c r="X10100" t="s">
        <v>282</v>
      </c>
      <c r="Y10100" t="s">
        <v>344</v>
      </c>
      <c r="Z10100" t="s">
        <v>310</v>
      </c>
      <c r="AB10100"/>
      <c r="AD10100" s="27" t="s">
        <v>2079</v>
      </c>
      <c r="AF10100" t="s">
        <v>290</v>
      </c>
      <c r="AH10100" t="s">
        <v>2012</v>
      </c>
      <c r="AI10100" t="s">
        <v>2080</v>
      </c>
      <c r="AJ10100" t="s">
        <v>2081</v>
      </c>
      <c r="AK10100" t="s">
        <v>2082</v>
      </c>
      <c r="AL10100" s="12">
        <v>45827.403483796297</v>
      </c>
    </row>
    <row r="10101" spans="1:39" ht="15" customHeight="1" x14ac:dyDescent="0.3">
      <c r="A10101" s="38" t="s">
        <v>24594</v>
      </c>
      <c r="B10101" t="s">
        <v>24595</v>
      </c>
      <c r="C10101" t="s">
        <v>2073</v>
      </c>
      <c r="D10101" t="s">
        <v>282</v>
      </c>
      <c r="E10101" t="s">
        <v>337</v>
      </c>
      <c r="H10101" t="s">
        <v>340</v>
      </c>
      <c r="I10101" t="s">
        <v>24596</v>
      </c>
      <c r="J10101" t="s">
        <v>284</v>
      </c>
      <c r="K10101" t="s">
        <v>2075</v>
      </c>
      <c r="M10101" t="s">
        <v>294</v>
      </c>
      <c r="N10101" t="s">
        <v>295</v>
      </c>
      <c r="O10101" t="s">
        <v>2076</v>
      </c>
      <c r="R10101" t="b">
        <v>0</v>
      </c>
      <c r="S10101" t="b">
        <v>0</v>
      </c>
      <c r="T10101" t="s">
        <v>25455</v>
      </c>
      <c r="U10101">
        <v>1</v>
      </c>
      <c r="V10101" s="32" t="s">
        <v>2951</v>
      </c>
      <c r="W10101" t="s">
        <v>2952</v>
      </c>
      <c r="X10101" t="s">
        <v>282</v>
      </c>
      <c r="Y10101" t="s">
        <v>311</v>
      </c>
      <c r="Z10101" t="s">
        <v>284</v>
      </c>
      <c r="AB10101"/>
      <c r="AD10101" s="27" t="s">
        <v>2075</v>
      </c>
      <c r="AF10101" t="s">
        <v>290</v>
      </c>
      <c r="AH10101" t="s">
        <v>2013</v>
      </c>
      <c r="AI10101" t="s">
        <v>2121</v>
      </c>
      <c r="AJ10101" t="s">
        <v>2122</v>
      </c>
      <c r="AK10101" t="s">
        <v>2082</v>
      </c>
      <c r="AL10101" s="12">
        <v>45884.883113425924</v>
      </c>
    </row>
    <row r="10102" spans="1:39" ht="15" customHeight="1" x14ac:dyDescent="0.3">
      <c r="A10102" s="38" t="s">
        <v>18886</v>
      </c>
      <c r="B10102" t="s">
        <v>18887</v>
      </c>
      <c r="C10102" t="s">
        <v>2073</v>
      </c>
      <c r="D10102" t="s">
        <v>282</v>
      </c>
      <c r="E10102" t="s">
        <v>299</v>
      </c>
      <c r="H10102" t="s">
        <v>318</v>
      </c>
      <c r="I10102" t="s">
        <v>18888</v>
      </c>
      <c r="J10102" t="s">
        <v>284</v>
      </c>
      <c r="K10102" t="s">
        <v>2075</v>
      </c>
      <c r="M10102" t="s">
        <v>294</v>
      </c>
      <c r="N10102" t="s">
        <v>295</v>
      </c>
      <c r="O10102" t="s">
        <v>2076</v>
      </c>
      <c r="Q10102" t="s">
        <v>344</v>
      </c>
      <c r="R10102" t="b">
        <v>0</v>
      </c>
      <c r="S10102" t="b">
        <v>0</v>
      </c>
      <c r="T10102" t="s">
        <v>426</v>
      </c>
      <c r="U10102">
        <v>1</v>
      </c>
      <c r="V10102" s="32" t="s">
        <v>18848</v>
      </c>
      <c r="W10102" t="s">
        <v>18849</v>
      </c>
      <c r="X10102" t="s">
        <v>282</v>
      </c>
      <c r="Y10102" t="s">
        <v>344</v>
      </c>
      <c r="Z10102" t="s">
        <v>284</v>
      </c>
      <c r="AA10102" t="s">
        <v>299</v>
      </c>
      <c r="AB10102"/>
      <c r="AD10102" s="27" t="s">
        <v>2075</v>
      </c>
      <c r="AF10102" t="s">
        <v>294</v>
      </c>
      <c r="AH10102" t="s">
        <v>2012</v>
      </c>
      <c r="AI10102" t="s">
        <v>2121</v>
      </c>
      <c r="AJ10102" t="s">
        <v>2122</v>
      </c>
      <c r="AK10102" t="s">
        <v>2082</v>
      </c>
      <c r="AL10102" s="12">
        <v>45918.85083333333</v>
      </c>
    </row>
    <row r="10103" spans="1:39" ht="15" customHeight="1" x14ac:dyDescent="0.3">
      <c r="A10103" s="38" t="s">
        <v>18886</v>
      </c>
      <c r="B10103" t="s">
        <v>18887</v>
      </c>
      <c r="C10103" t="s">
        <v>2073</v>
      </c>
      <c r="D10103" t="s">
        <v>282</v>
      </c>
      <c r="E10103" t="s">
        <v>299</v>
      </c>
      <c r="H10103" t="s">
        <v>318</v>
      </c>
      <c r="I10103" t="s">
        <v>18888</v>
      </c>
      <c r="J10103" t="s">
        <v>284</v>
      </c>
      <c r="K10103" t="s">
        <v>2075</v>
      </c>
      <c r="M10103" t="s">
        <v>294</v>
      </c>
      <c r="N10103" t="s">
        <v>295</v>
      </c>
      <c r="O10103" t="s">
        <v>2076</v>
      </c>
      <c r="R10103" t="b">
        <v>0</v>
      </c>
      <c r="S10103" t="b">
        <v>0</v>
      </c>
      <c r="T10103" t="s">
        <v>426</v>
      </c>
      <c r="U10103">
        <v>1</v>
      </c>
      <c r="V10103" s="32" t="s">
        <v>18621</v>
      </c>
      <c r="W10103" t="s">
        <v>18622</v>
      </c>
      <c r="X10103" t="s">
        <v>282</v>
      </c>
      <c r="Y10103" t="s">
        <v>311</v>
      </c>
      <c r="Z10103" t="s">
        <v>284</v>
      </c>
      <c r="AB10103"/>
      <c r="AD10103" s="27" t="s">
        <v>2075</v>
      </c>
      <c r="AF10103" t="s">
        <v>294</v>
      </c>
      <c r="AH10103" t="s">
        <v>2012</v>
      </c>
      <c r="AI10103" t="s">
        <v>2121</v>
      </c>
      <c r="AJ10103" t="s">
        <v>2122</v>
      </c>
      <c r="AK10103" t="s">
        <v>2082</v>
      </c>
      <c r="AL10103" s="12">
        <v>45918.880624999998</v>
      </c>
      <c r="AM10103" t="s">
        <v>291</v>
      </c>
    </row>
    <row r="10104" spans="1:39" ht="15" customHeight="1" x14ac:dyDescent="0.3">
      <c r="A10104" s="38" t="s">
        <v>18684</v>
      </c>
      <c r="B10104" t="s">
        <v>18685</v>
      </c>
      <c r="C10104" t="s">
        <v>2092</v>
      </c>
      <c r="D10104" t="s">
        <v>282</v>
      </c>
      <c r="E10104" t="s">
        <v>299</v>
      </c>
      <c r="G10104" t="s">
        <v>396</v>
      </c>
      <c r="H10104" t="s">
        <v>396</v>
      </c>
      <c r="I10104" t="s">
        <v>18686</v>
      </c>
      <c r="J10104" t="s">
        <v>284</v>
      </c>
      <c r="K10104" t="s">
        <v>2075</v>
      </c>
      <c r="M10104" t="s">
        <v>294</v>
      </c>
      <c r="N10104" t="s">
        <v>295</v>
      </c>
      <c r="O10104" t="s">
        <v>2076</v>
      </c>
      <c r="Q10104" t="s">
        <v>356</v>
      </c>
      <c r="R10104" t="b">
        <v>1</v>
      </c>
      <c r="S10104" t="b">
        <v>1</v>
      </c>
      <c r="T10104" t="s">
        <v>424</v>
      </c>
      <c r="U10104">
        <v>1</v>
      </c>
      <c r="V10104" s="32" t="s">
        <v>2235</v>
      </c>
      <c r="AB10104"/>
      <c r="AD10104" s="27"/>
    </row>
    <row r="10105" spans="1:39" ht="15" customHeight="1" x14ac:dyDescent="0.3">
      <c r="A10105" s="38" t="s">
        <v>18684</v>
      </c>
      <c r="B10105" t="s">
        <v>18685</v>
      </c>
      <c r="C10105" t="s">
        <v>2092</v>
      </c>
      <c r="D10105" t="s">
        <v>282</v>
      </c>
      <c r="E10105" t="s">
        <v>299</v>
      </c>
      <c r="G10105" t="s">
        <v>396</v>
      </c>
      <c r="H10105" t="s">
        <v>396</v>
      </c>
      <c r="I10105" t="s">
        <v>18686</v>
      </c>
      <c r="J10105" t="s">
        <v>284</v>
      </c>
      <c r="K10105" t="s">
        <v>2075</v>
      </c>
      <c r="M10105" t="s">
        <v>294</v>
      </c>
      <c r="N10105" t="s">
        <v>295</v>
      </c>
      <c r="O10105" t="s">
        <v>2076</v>
      </c>
      <c r="Q10105" t="s">
        <v>385</v>
      </c>
      <c r="R10105" t="b">
        <v>1</v>
      </c>
      <c r="S10105" t="b">
        <v>1</v>
      </c>
      <c r="T10105" t="s">
        <v>424</v>
      </c>
      <c r="U10105">
        <v>1</v>
      </c>
      <c r="V10105" s="32" t="s">
        <v>2235</v>
      </c>
      <c r="AB10105"/>
      <c r="AD10105" s="27"/>
    </row>
    <row r="10106" spans="1:39" ht="15" customHeight="1" x14ac:dyDescent="0.3">
      <c r="A10106" s="38" t="s">
        <v>18824</v>
      </c>
      <c r="B10106" t="s">
        <v>18825</v>
      </c>
      <c r="C10106" t="s">
        <v>2073</v>
      </c>
      <c r="D10106" t="s">
        <v>282</v>
      </c>
      <c r="E10106" t="s">
        <v>337</v>
      </c>
      <c r="H10106" t="s">
        <v>350</v>
      </c>
      <c r="I10106" t="s">
        <v>18826</v>
      </c>
      <c r="J10106" t="s">
        <v>284</v>
      </c>
      <c r="K10106" t="s">
        <v>2075</v>
      </c>
      <c r="M10106" t="s">
        <v>294</v>
      </c>
      <c r="N10106" t="s">
        <v>295</v>
      </c>
      <c r="O10106" t="s">
        <v>2076</v>
      </c>
      <c r="Q10106" t="s">
        <v>344</v>
      </c>
      <c r="R10106" t="b">
        <v>0</v>
      </c>
      <c r="S10106" t="b">
        <v>0</v>
      </c>
      <c r="T10106" t="s">
        <v>25455</v>
      </c>
      <c r="U10106">
        <v>1</v>
      </c>
      <c r="V10106" s="32" t="s">
        <v>2949</v>
      </c>
      <c r="W10106" t="s">
        <v>2950</v>
      </c>
      <c r="X10106" t="s">
        <v>282</v>
      </c>
      <c r="Y10106" t="s">
        <v>344</v>
      </c>
      <c r="Z10106" t="s">
        <v>310</v>
      </c>
      <c r="AB10106"/>
      <c r="AD10106" s="27" t="s">
        <v>2079</v>
      </c>
      <c r="AF10106" t="s">
        <v>290</v>
      </c>
      <c r="AH10106" t="s">
        <v>2012</v>
      </c>
      <c r="AI10106" t="s">
        <v>2080</v>
      </c>
      <c r="AJ10106" t="s">
        <v>2081</v>
      </c>
      <c r="AK10106" t="s">
        <v>2082</v>
      </c>
      <c r="AL10106" s="12">
        <v>45827.403483796297</v>
      </c>
    </row>
    <row r="10107" spans="1:39" ht="15" customHeight="1" x14ac:dyDescent="0.3">
      <c r="A10107" s="38" t="s">
        <v>18824</v>
      </c>
      <c r="B10107" t="s">
        <v>18825</v>
      </c>
      <c r="C10107" t="s">
        <v>2073</v>
      </c>
      <c r="D10107" t="s">
        <v>282</v>
      </c>
      <c r="E10107" t="s">
        <v>337</v>
      </c>
      <c r="H10107" t="s">
        <v>350</v>
      </c>
      <c r="I10107" t="s">
        <v>18826</v>
      </c>
      <c r="J10107" t="s">
        <v>284</v>
      </c>
      <c r="K10107" t="s">
        <v>2075</v>
      </c>
      <c r="M10107" t="s">
        <v>294</v>
      </c>
      <c r="N10107" t="s">
        <v>295</v>
      </c>
      <c r="O10107" t="s">
        <v>2076</v>
      </c>
      <c r="R10107" t="b">
        <v>0</v>
      </c>
      <c r="S10107" t="b">
        <v>0</v>
      </c>
      <c r="T10107" t="s">
        <v>25455</v>
      </c>
      <c r="U10107">
        <v>1</v>
      </c>
      <c r="V10107" s="32" t="s">
        <v>2951</v>
      </c>
      <c r="W10107" t="s">
        <v>2952</v>
      </c>
      <c r="X10107" t="s">
        <v>282</v>
      </c>
      <c r="Y10107" t="s">
        <v>311</v>
      </c>
      <c r="Z10107" t="s">
        <v>284</v>
      </c>
      <c r="AB10107"/>
      <c r="AD10107" s="27" t="s">
        <v>2075</v>
      </c>
      <c r="AF10107" t="s">
        <v>290</v>
      </c>
      <c r="AH10107" t="s">
        <v>2013</v>
      </c>
      <c r="AI10107" t="s">
        <v>2121</v>
      </c>
      <c r="AJ10107" t="s">
        <v>2122</v>
      </c>
      <c r="AK10107" t="s">
        <v>2082</v>
      </c>
      <c r="AL10107" s="12">
        <v>45884.883113425924</v>
      </c>
    </row>
    <row r="10108" spans="1:39" ht="15" customHeight="1" x14ac:dyDescent="0.3">
      <c r="A10108" s="38" t="s">
        <v>18794</v>
      </c>
      <c r="B10108" t="s">
        <v>18795</v>
      </c>
      <c r="C10108" t="s">
        <v>2073</v>
      </c>
      <c r="D10108" t="s">
        <v>282</v>
      </c>
      <c r="E10108" t="s">
        <v>337</v>
      </c>
      <c r="H10108" t="s">
        <v>327</v>
      </c>
      <c r="I10108" t="s">
        <v>18796</v>
      </c>
      <c r="J10108" t="s">
        <v>284</v>
      </c>
      <c r="K10108" t="s">
        <v>2075</v>
      </c>
      <c r="M10108" t="s">
        <v>294</v>
      </c>
      <c r="N10108" t="s">
        <v>295</v>
      </c>
      <c r="O10108" t="s">
        <v>2076</v>
      </c>
      <c r="Q10108" t="s">
        <v>344</v>
      </c>
      <c r="R10108" t="b">
        <v>0</v>
      </c>
      <c r="S10108" t="b">
        <v>0</v>
      </c>
      <c r="T10108" t="s">
        <v>25455</v>
      </c>
      <c r="U10108">
        <v>1</v>
      </c>
      <c r="V10108" s="32" t="s">
        <v>2949</v>
      </c>
      <c r="W10108" t="s">
        <v>2950</v>
      </c>
      <c r="X10108" t="s">
        <v>282</v>
      </c>
      <c r="Y10108" t="s">
        <v>344</v>
      </c>
      <c r="Z10108" t="s">
        <v>310</v>
      </c>
      <c r="AB10108"/>
      <c r="AD10108" s="27" t="s">
        <v>2079</v>
      </c>
      <c r="AF10108" t="s">
        <v>290</v>
      </c>
      <c r="AH10108" t="s">
        <v>2012</v>
      </c>
      <c r="AI10108" t="s">
        <v>2080</v>
      </c>
      <c r="AJ10108" t="s">
        <v>2081</v>
      </c>
      <c r="AK10108" t="s">
        <v>2082</v>
      </c>
      <c r="AL10108" s="12">
        <v>45827.403483796297</v>
      </c>
    </row>
    <row r="10109" spans="1:39" ht="15" customHeight="1" x14ac:dyDescent="0.3">
      <c r="A10109" s="38" t="s">
        <v>18794</v>
      </c>
      <c r="B10109" t="s">
        <v>18795</v>
      </c>
      <c r="C10109" t="s">
        <v>2073</v>
      </c>
      <c r="D10109" t="s">
        <v>282</v>
      </c>
      <c r="E10109" t="s">
        <v>337</v>
      </c>
      <c r="H10109" t="s">
        <v>327</v>
      </c>
      <c r="I10109" t="s">
        <v>18796</v>
      </c>
      <c r="J10109" t="s">
        <v>284</v>
      </c>
      <c r="K10109" t="s">
        <v>2075</v>
      </c>
      <c r="M10109" t="s">
        <v>294</v>
      </c>
      <c r="N10109" t="s">
        <v>295</v>
      </c>
      <c r="O10109" t="s">
        <v>2076</v>
      </c>
      <c r="R10109" t="b">
        <v>0</v>
      </c>
      <c r="S10109" t="b">
        <v>0</v>
      </c>
      <c r="T10109" t="s">
        <v>25455</v>
      </c>
      <c r="U10109">
        <v>1</v>
      </c>
      <c r="V10109" s="32" t="s">
        <v>2951</v>
      </c>
      <c r="W10109" t="s">
        <v>2952</v>
      </c>
      <c r="X10109" t="s">
        <v>282</v>
      </c>
      <c r="Y10109" t="s">
        <v>311</v>
      </c>
      <c r="Z10109" t="s">
        <v>284</v>
      </c>
      <c r="AB10109"/>
      <c r="AD10109" s="27" t="s">
        <v>2075</v>
      </c>
      <c r="AF10109" t="s">
        <v>290</v>
      </c>
      <c r="AH10109" t="s">
        <v>2013</v>
      </c>
      <c r="AI10109" t="s">
        <v>2121</v>
      </c>
      <c r="AJ10109" t="s">
        <v>2122</v>
      </c>
      <c r="AK10109" t="s">
        <v>2082</v>
      </c>
      <c r="AL10109" s="12">
        <v>45884.883113425924</v>
      </c>
    </row>
    <row r="10110" spans="1:39" ht="15" customHeight="1" x14ac:dyDescent="0.3">
      <c r="A10110" s="38" t="s">
        <v>18838</v>
      </c>
      <c r="B10110" t="s">
        <v>18839</v>
      </c>
      <c r="C10110" t="s">
        <v>2073</v>
      </c>
      <c r="D10110" t="s">
        <v>282</v>
      </c>
      <c r="E10110" t="s">
        <v>283</v>
      </c>
      <c r="H10110" t="s">
        <v>25623</v>
      </c>
      <c r="I10110" t="s">
        <v>18840</v>
      </c>
      <c r="J10110" t="s">
        <v>284</v>
      </c>
      <c r="K10110" t="s">
        <v>2075</v>
      </c>
      <c r="M10110" t="s">
        <v>290</v>
      </c>
      <c r="N10110" t="s">
        <v>295</v>
      </c>
      <c r="Q10110" t="s">
        <v>344</v>
      </c>
      <c r="R10110" t="b">
        <v>0</v>
      </c>
      <c r="S10110" t="b">
        <v>0</v>
      </c>
      <c r="T10110" t="s">
        <v>426</v>
      </c>
      <c r="U10110">
        <v>1</v>
      </c>
      <c r="V10110" s="32" t="s">
        <v>18843</v>
      </c>
      <c r="W10110" t="s">
        <v>18844</v>
      </c>
      <c r="X10110" t="s">
        <v>282</v>
      </c>
      <c r="Y10110" t="s">
        <v>344</v>
      </c>
      <c r="Z10110" t="s">
        <v>284</v>
      </c>
      <c r="AA10110" t="s">
        <v>283</v>
      </c>
      <c r="AB10110"/>
      <c r="AD10110" s="27" t="s">
        <v>2075</v>
      </c>
      <c r="AF10110" t="s">
        <v>290</v>
      </c>
      <c r="AH10110" t="s">
        <v>18734</v>
      </c>
      <c r="AI10110" t="s">
        <v>18735</v>
      </c>
      <c r="AJ10110" t="s">
        <v>18736</v>
      </c>
      <c r="AK10110" t="s">
        <v>2082</v>
      </c>
      <c r="AL10110" s="12">
        <v>46021.388506944444</v>
      </c>
    </row>
    <row r="10111" spans="1:39" ht="15" customHeight="1" x14ac:dyDescent="0.3">
      <c r="A10111" s="38" t="s">
        <v>18838</v>
      </c>
      <c r="B10111" t="s">
        <v>18839</v>
      </c>
      <c r="C10111" t="s">
        <v>2073</v>
      </c>
      <c r="D10111" t="s">
        <v>282</v>
      </c>
      <c r="E10111" t="s">
        <v>283</v>
      </c>
      <c r="H10111" t="s">
        <v>25623</v>
      </c>
      <c r="I10111" t="s">
        <v>18840</v>
      </c>
      <c r="J10111" t="s">
        <v>284</v>
      </c>
      <c r="K10111" t="s">
        <v>2075</v>
      </c>
      <c r="M10111" t="s">
        <v>290</v>
      </c>
      <c r="N10111" t="s">
        <v>295</v>
      </c>
      <c r="R10111" t="b">
        <v>0</v>
      </c>
      <c r="S10111" t="b">
        <v>0</v>
      </c>
      <c r="T10111" t="s">
        <v>426</v>
      </c>
      <c r="U10111">
        <v>1</v>
      </c>
      <c r="V10111" s="32" t="s">
        <v>18841</v>
      </c>
      <c r="W10111" t="s">
        <v>18842</v>
      </c>
      <c r="X10111" t="s">
        <v>282</v>
      </c>
      <c r="Y10111" t="s">
        <v>311</v>
      </c>
      <c r="Z10111" t="s">
        <v>284</v>
      </c>
      <c r="AA10111" t="s">
        <v>283</v>
      </c>
      <c r="AB10111"/>
      <c r="AD10111" s="27" t="s">
        <v>2075</v>
      </c>
      <c r="AF10111" t="s">
        <v>290</v>
      </c>
      <c r="AH10111" t="s">
        <v>18734</v>
      </c>
      <c r="AI10111" t="s">
        <v>18735</v>
      </c>
      <c r="AJ10111" t="s">
        <v>18736</v>
      </c>
      <c r="AK10111" t="s">
        <v>2082</v>
      </c>
      <c r="AL10111" s="12">
        <v>46021.39502314815</v>
      </c>
    </row>
    <row r="10112" spans="1:39" ht="15" customHeight="1" x14ac:dyDescent="0.3">
      <c r="A10112" s="38" t="s">
        <v>18838</v>
      </c>
      <c r="B10112" t="s">
        <v>18839</v>
      </c>
      <c r="C10112" t="s">
        <v>2073</v>
      </c>
      <c r="D10112" t="s">
        <v>282</v>
      </c>
      <c r="E10112" t="s">
        <v>283</v>
      </c>
      <c r="H10112" t="s">
        <v>25623</v>
      </c>
      <c r="I10112" t="s">
        <v>18840</v>
      </c>
      <c r="J10112" t="s">
        <v>284</v>
      </c>
      <c r="K10112" t="s">
        <v>2075</v>
      </c>
      <c r="M10112" t="s">
        <v>290</v>
      </c>
      <c r="N10112" t="s">
        <v>295</v>
      </c>
      <c r="R10112" t="b">
        <v>0</v>
      </c>
      <c r="S10112" t="b">
        <v>0</v>
      </c>
      <c r="T10112" t="s">
        <v>426</v>
      </c>
      <c r="U10112">
        <v>1</v>
      </c>
      <c r="V10112" s="32" t="s">
        <v>18679</v>
      </c>
      <c r="W10112" t="s">
        <v>18680</v>
      </c>
      <c r="X10112" t="s">
        <v>282</v>
      </c>
      <c r="Y10112" t="s">
        <v>311</v>
      </c>
      <c r="Z10112" t="s">
        <v>284</v>
      </c>
      <c r="AB10112"/>
      <c r="AD10112" s="27" t="s">
        <v>2075</v>
      </c>
      <c r="AF10112" t="s">
        <v>290</v>
      </c>
      <c r="AH10112" t="s">
        <v>18672</v>
      </c>
      <c r="AI10112" t="s">
        <v>18673</v>
      </c>
      <c r="AJ10112" t="s">
        <v>18674</v>
      </c>
      <c r="AK10112" t="s">
        <v>2082</v>
      </c>
      <c r="AL10112" s="12">
        <v>45993.713194444441</v>
      </c>
    </row>
    <row r="10113" spans="1:39" ht="15" customHeight="1" x14ac:dyDescent="0.3">
      <c r="A10113" s="38" t="s">
        <v>18767</v>
      </c>
      <c r="B10113" t="s">
        <v>18768</v>
      </c>
      <c r="C10113" t="s">
        <v>2073</v>
      </c>
      <c r="D10113" t="s">
        <v>282</v>
      </c>
      <c r="E10113" t="s">
        <v>299</v>
      </c>
      <c r="H10113" t="s">
        <v>318</v>
      </c>
      <c r="I10113" t="s">
        <v>18769</v>
      </c>
      <c r="J10113" t="s">
        <v>284</v>
      </c>
      <c r="K10113" t="s">
        <v>2075</v>
      </c>
      <c r="M10113" t="s">
        <v>290</v>
      </c>
      <c r="O10113" t="s">
        <v>2076</v>
      </c>
      <c r="Q10113" t="s">
        <v>344</v>
      </c>
      <c r="R10113" t="b">
        <v>0</v>
      </c>
      <c r="S10113" t="b">
        <v>0</v>
      </c>
      <c r="T10113" t="s">
        <v>426</v>
      </c>
      <c r="U10113">
        <v>1</v>
      </c>
      <c r="V10113" s="32" t="s">
        <v>18772</v>
      </c>
      <c r="W10113" t="s">
        <v>18773</v>
      </c>
      <c r="X10113" t="s">
        <v>282</v>
      </c>
      <c r="Y10113" t="s">
        <v>344</v>
      </c>
      <c r="Z10113" t="s">
        <v>284</v>
      </c>
      <c r="AB10113"/>
      <c r="AD10113" s="27" t="s">
        <v>2075</v>
      </c>
      <c r="AF10113" t="s">
        <v>290</v>
      </c>
      <c r="AH10113" t="s">
        <v>2169</v>
      </c>
      <c r="AI10113" t="s">
        <v>6226</v>
      </c>
      <c r="AJ10113" t="s">
        <v>6227</v>
      </c>
      <c r="AK10113" t="s">
        <v>2082</v>
      </c>
      <c r="AL10113" s="12">
        <v>46007.712314814817</v>
      </c>
    </row>
    <row r="10114" spans="1:39" ht="15" customHeight="1" x14ac:dyDescent="0.3">
      <c r="A10114" s="38" t="s">
        <v>18767</v>
      </c>
      <c r="B10114" t="s">
        <v>18768</v>
      </c>
      <c r="C10114" t="s">
        <v>2073</v>
      </c>
      <c r="D10114" t="s">
        <v>282</v>
      </c>
      <c r="E10114" t="s">
        <v>299</v>
      </c>
      <c r="H10114" t="s">
        <v>318</v>
      </c>
      <c r="I10114" t="s">
        <v>18769</v>
      </c>
      <c r="J10114" t="s">
        <v>284</v>
      </c>
      <c r="K10114" t="s">
        <v>2075</v>
      </c>
      <c r="M10114" t="s">
        <v>290</v>
      </c>
      <c r="O10114" t="s">
        <v>2076</v>
      </c>
      <c r="R10114" t="b">
        <v>0</v>
      </c>
      <c r="S10114" t="b">
        <v>0</v>
      </c>
      <c r="T10114" t="s">
        <v>426</v>
      </c>
      <c r="U10114">
        <v>1</v>
      </c>
      <c r="V10114" s="32" t="s">
        <v>18770</v>
      </c>
      <c r="W10114" t="s">
        <v>18771</v>
      </c>
      <c r="X10114" t="s">
        <v>282</v>
      </c>
      <c r="Y10114" t="s">
        <v>311</v>
      </c>
      <c r="Z10114" t="s">
        <v>284</v>
      </c>
      <c r="AB10114"/>
      <c r="AD10114" s="27" t="s">
        <v>2075</v>
      </c>
      <c r="AF10114" t="s">
        <v>290</v>
      </c>
      <c r="AH10114" t="s">
        <v>2016</v>
      </c>
      <c r="AI10114" t="s">
        <v>2121</v>
      </c>
      <c r="AJ10114" t="s">
        <v>2122</v>
      </c>
      <c r="AK10114" t="s">
        <v>2082</v>
      </c>
      <c r="AL10114" s="12">
        <v>45884.882986111108</v>
      </c>
    </row>
    <row r="10115" spans="1:39" ht="15" customHeight="1" x14ac:dyDescent="0.3">
      <c r="A10115" s="38" t="s">
        <v>18880</v>
      </c>
      <c r="B10115" t="s">
        <v>18881</v>
      </c>
      <c r="C10115" t="s">
        <v>2073</v>
      </c>
      <c r="D10115" t="s">
        <v>282</v>
      </c>
      <c r="E10115" t="s">
        <v>337</v>
      </c>
      <c r="H10115" t="s">
        <v>340</v>
      </c>
      <c r="I10115" t="s">
        <v>18882</v>
      </c>
      <c r="J10115" t="s">
        <v>310</v>
      </c>
      <c r="K10115" t="s">
        <v>2075</v>
      </c>
      <c r="M10115" t="s">
        <v>294</v>
      </c>
      <c r="N10115" t="s">
        <v>295</v>
      </c>
      <c r="O10115" t="s">
        <v>2076</v>
      </c>
      <c r="Q10115" t="s">
        <v>344</v>
      </c>
      <c r="R10115" t="b">
        <v>0</v>
      </c>
      <c r="S10115" t="b">
        <v>0</v>
      </c>
      <c r="T10115" t="s">
        <v>25455</v>
      </c>
      <c r="U10115">
        <v>1</v>
      </c>
      <c r="V10115" s="32" t="s">
        <v>2949</v>
      </c>
      <c r="W10115" t="s">
        <v>2950</v>
      </c>
      <c r="X10115" t="s">
        <v>282</v>
      </c>
      <c r="Y10115" t="s">
        <v>344</v>
      </c>
      <c r="Z10115" t="s">
        <v>310</v>
      </c>
      <c r="AB10115"/>
      <c r="AD10115" s="27" t="s">
        <v>2079</v>
      </c>
      <c r="AF10115" t="s">
        <v>290</v>
      </c>
      <c r="AH10115" t="s">
        <v>2012</v>
      </c>
      <c r="AI10115" t="s">
        <v>2080</v>
      </c>
      <c r="AJ10115" t="s">
        <v>2081</v>
      </c>
      <c r="AK10115" t="s">
        <v>2082</v>
      </c>
      <c r="AL10115" s="12">
        <v>45827.403483796297</v>
      </c>
    </row>
    <row r="10116" spans="1:39" ht="15" customHeight="1" x14ac:dyDescent="0.3">
      <c r="A10116" s="38" t="s">
        <v>18880</v>
      </c>
      <c r="B10116" t="s">
        <v>18881</v>
      </c>
      <c r="C10116" t="s">
        <v>2073</v>
      </c>
      <c r="D10116" t="s">
        <v>282</v>
      </c>
      <c r="E10116" t="s">
        <v>337</v>
      </c>
      <c r="H10116" t="s">
        <v>340</v>
      </c>
      <c r="I10116" t="s">
        <v>18882</v>
      </c>
      <c r="J10116" t="s">
        <v>310</v>
      </c>
      <c r="K10116" t="s">
        <v>2075</v>
      </c>
      <c r="M10116" t="s">
        <v>294</v>
      </c>
      <c r="N10116" t="s">
        <v>295</v>
      </c>
      <c r="O10116" t="s">
        <v>2076</v>
      </c>
      <c r="R10116" t="b">
        <v>0</v>
      </c>
      <c r="S10116" t="b">
        <v>0</v>
      </c>
      <c r="T10116" t="s">
        <v>25455</v>
      </c>
      <c r="U10116">
        <v>1</v>
      </c>
      <c r="V10116" s="32" t="s">
        <v>2951</v>
      </c>
      <c r="W10116" t="s">
        <v>2952</v>
      </c>
      <c r="X10116" t="s">
        <v>282</v>
      </c>
      <c r="Y10116" t="s">
        <v>311</v>
      </c>
      <c r="Z10116" t="s">
        <v>284</v>
      </c>
      <c r="AB10116"/>
      <c r="AD10116" s="27" t="s">
        <v>2075</v>
      </c>
      <c r="AF10116" t="s">
        <v>290</v>
      </c>
      <c r="AH10116" t="s">
        <v>2013</v>
      </c>
      <c r="AI10116" t="s">
        <v>2121</v>
      </c>
      <c r="AJ10116" t="s">
        <v>2122</v>
      </c>
      <c r="AK10116" t="s">
        <v>2082</v>
      </c>
      <c r="AL10116" s="12">
        <v>45884.883113425924</v>
      </c>
    </row>
    <row r="10117" spans="1:39" ht="15" customHeight="1" x14ac:dyDescent="0.3">
      <c r="A10117" s="38" t="s">
        <v>18774</v>
      </c>
      <c r="B10117" t="s">
        <v>18775</v>
      </c>
      <c r="C10117" t="s">
        <v>2073</v>
      </c>
      <c r="D10117" t="s">
        <v>282</v>
      </c>
      <c r="E10117" t="s">
        <v>299</v>
      </c>
      <c r="H10117" t="s">
        <v>332</v>
      </c>
      <c r="I10117" t="s">
        <v>18776</v>
      </c>
      <c r="J10117" t="s">
        <v>284</v>
      </c>
      <c r="K10117" t="s">
        <v>2075</v>
      </c>
      <c r="M10117" t="s">
        <v>294</v>
      </c>
      <c r="N10117" t="s">
        <v>295</v>
      </c>
      <c r="O10117" t="s">
        <v>2076</v>
      </c>
      <c r="Q10117" t="s">
        <v>344</v>
      </c>
      <c r="R10117" t="b">
        <v>0</v>
      </c>
      <c r="S10117" t="b">
        <v>0</v>
      </c>
      <c r="T10117" t="s">
        <v>426</v>
      </c>
      <c r="U10117">
        <v>1</v>
      </c>
      <c r="V10117" s="32" t="s">
        <v>18772</v>
      </c>
      <c r="W10117" t="s">
        <v>18773</v>
      </c>
      <c r="X10117" t="s">
        <v>282</v>
      </c>
      <c r="Y10117" t="s">
        <v>344</v>
      </c>
      <c r="Z10117" t="s">
        <v>284</v>
      </c>
      <c r="AB10117"/>
      <c r="AD10117" s="27" t="s">
        <v>2075</v>
      </c>
      <c r="AF10117" t="s">
        <v>290</v>
      </c>
      <c r="AH10117" t="s">
        <v>2169</v>
      </c>
      <c r="AI10117" t="s">
        <v>6226</v>
      </c>
      <c r="AJ10117" t="s">
        <v>6227</v>
      </c>
      <c r="AK10117" t="s">
        <v>2082</v>
      </c>
      <c r="AL10117" s="12">
        <v>46007.712314814817</v>
      </c>
    </row>
    <row r="10118" spans="1:39" ht="15" customHeight="1" x14ac:dyDescent="0.3">
      <c r="A10118" s="38" t="s">
        <v>18774</v>
      </c>
      <c r="B10118" t="s">
        <v>18775</v>
      </c>
      <c r="C10118" t="s">
        <v>2073</v>
      </c>
      <c r="D10118" t="s">
        <v>282</v>
      </c>
      <c r="E10118" t="s">
        <v>299</v>
      </c>
      <c r="H10118" t="s">
        <v>332</v>
      </c>
      <c r="I10118" t="s">
        <v>18776</v>
      </c>
      <c r="J10118" t="s">
        <v>284</v>
      </c>
      <c r="K10118" t="s">
        <v>2075</v>
      </c>
      <c r="M10118" t="s">
        <v>294</v>
      </c>
      <c r="N10118" t="s">
        <v>295</v>
      </c>
      <c r="O10118" t="s">
        <v>2076</v>
      </c>
      <c r="R10118" t="b">
        <v>0</v>
      </c>
      <c r="S10118" t="b">
        <v>0</v>
      </c>
      <c r="T10118" t="s">
        <v>426</v>
      </c>
      <c r="U10118">
        <v>1</v>
      </c>
      <c r="V10118" s="32" t="s">
        <v>18770</v>
      </c>
      <c r="W10118" t="s">
        <v>18771</v>
      </c>
      <c r="X10118" t="s">
        <v>282</v>
      </c>
      <c r="Y10118" t="s">
        <v>311</v>
      </c>
      <c r="Z10118" t="s">
        <v>284</v>
      </c>
      <c r="AB10118"/>
      <c r="AD10118" s="27" t="s">
        <v>2075</v>
      </c>
      <c r="AF10118" t="s">
        <v>290</v>
      </c>
      <c r="AH10118" t="s">
        <v>2016</v>
      </c>
      <c r="AI10118" t="s">
        <v>2121</v>
      </c>
      <c r="AJ10118" t="s">
        <v>2122</v>
      </c>
      <c r="AK10118" t="s">
        <v>2082</v>
      </c>
      <c r="AL10118" s="12">
        <v>45884.882986111108</v>
      </c>
    </row>
    <row r="10119" spans="1:39" ht="15" customHeight="1" x14ac:dyDescent="0.3">
      <c r="A10119" s="38" t="s">
        <v>18883</v>
      </c>
      <c r="B10119" t="s">
        <v>18884</v>
      </c>
      <c r="C10119" t="s">
        <v>2073</v>
      </c>
      <c r="D10119" t="s">
        <v>282</v>
      </c>
      <c r="E10119" t="s">
        <v>337</v>
      </c>
      <c r="H10119" t="s">
        <v>350</v>
      </c>
      <c r="I10119" t="s">
        <v>18885</v>
      </c>
      <c r="J10119" t="s">
        <v>284</v>
      </c>
      <c r="K10119" t="s">
        <v>2075</v>
      </c>
      <c r="M10119" t="s">
        <v>294</v>
      </c>
      <c r="N10119" t="s">
        <v>295</v>
      </c>
      <c r="O10119" t="s">
        <v>2076</v>
      </c>
      <c r="Q10119" t="s">
        <v>344</v>
      </c>
      <c r="R10119" t="b">
        <v>0</v>
      </c>
      <c r="S10119" t="b">
        <v>0</v>
      </c>
      <c r="T10119" t="s">
        <v>25455</v>
      </c>
      <c r="U10119">
        <v>1</v>
      </c>
      <c r="V10119" s="32" t="s">
        <v>2949</v>
      </c>
      <c r="W10119" t="s">
        <v>2950</v>
      </c>
      <c r="X10119" t="s">
        <v>282</v>
      </c>
      <c r="Y10119" t="s">
        <v>344</v>
      </c>
      <c r="Z10119" t="s">
        <v>310</v>
      </c>
      <c r="AB10119"/>
      <c r="AD10119" s="27" t="s">
        <v>2079</v>
      </c>
      <c r="AF10119" t="s">
        <v>290</v>
      </c>
      <c r="AH10119" t="s">
        <v>2012</v>
      </c>
      <c r="AI10119" t="s">
        <v>2080</v>
      </c>
      <c r="AJ10119" t="s">
        <v>2081</v>
      </c>
      <c r="AK10119" t="s">
        <v>2082</v>
      </c>
      <c r="AL10119" s="12">
        <v>45827.403483796297</v>
      </c>
    </row>
    <row r="10120" spans="1:39" ht="15" customHeight="1" x14ac:dyDescent="0.3">
      <c r="A10120" s="38" t="s">
        <v>18883</v>
      </c>
      <c r="B10120" t="s">
        <v>18884</v>
      </c>
      <c r="C10120" t="s">
        <v>2073</v>
      </c>
      <c r="D10120" t="s">
        <v>282</v>
      </c>
      <c r="E10120" t="s">
        <v>337</v>
      </c>
      <c r="H10120" t="s">
        <v>350</v>
      </c>
      <c r="I10120" t="s">
        <v>18885</v>
      </c>
      <c r="J10120" t="s">
        <v>284</v>
      </c>
      <c r="K10120" t="s">
        <v>2075</v>
      </c>
      <c r="M10120" t="s">
        <v>294</v>
      </c>
      <c r="N10120" t="s">
        <v>295</v>
      </c>
      <c r="O10120" t="s">
        <v>2076</v>
      </c>
      <c r="R10120" t="b">
        <v>0</v>
      </c>
      <c r="S10120" t="b">
        <v>0</v>
      </c>
      <c r="T10120" t="s">
        <v>25455</v>
      </c>
      <c r="U10120">
        <v>1</v>
      </c>
      <c r="V10120" s="32" t="s">
        <v>2951</v>
      </c>
      <c r="W10120" t="s">
        <v>2952</v>
      </c>
      <c r="X10120" t="s">
        <v>282</v>
      </c>
      <c r="Y10120" t="s">
        <v>311</v>
      </c>
      <c r="Z10120" t="s">
        <v>284</v>
      </c>
      <c r="AB10120"/>
      <c r="AD10120" s="27" t="s">
        <v>2075</v>
      </c>
      <c r="AF10120" t="s">
        <v>290</v>
      </c>
      <c r="AH10120" t="s">
        <v>2013</v>
      </c>
      <c r="AI10120" t="s">
        <v>2121</v>
      </c>
      <c r="AJ10120" t="s">
        <v>2122</v>
      </c>
      <c r="AK10120" t="s">
        <v>2082</v>
      </c>
      <c r="AL10120" s="12">
        <v>45884.883113425924</v>
      </c>
    </row>
    <row r="10121" spans="1:39" ht="15" customHeight="1" x14ac:dyDescent="0.3">
      <c r="A10121" s="38" t="s">
        <v>18925</v>
      </c>
      <c r="B10121" t="s">
        <v>18926</v>
      </c>
      <c r="C10121" t="s">
        <v>2073</v>
      </c>
      <c r="D10121" t="s">
        <v>282</v>
      </c>
      <c r="E10121" t="s">
        <v>283</v>
      </c>
      <c r="H10121" t="s">
        <v>26185</v>
      </c>
      <c r="I10121" t="s">
        <v>18927</v>
      </c>
      <c r="J10121" t="s">
        <v>284</v>
      </c>
      <c r="K10121" t="s">
        <v>2075</v>
      </c>
      <c r="M10121" t="s">
        <v>290</v>
      </c>
      <c r="N10121" t="s">
        <v>295</v>
      </c>
      <c r="R10121" t="b">
        <v>0</v>
      </c>
      <c r="S10121" t="b">
        <v>0</v>
      </c>
      <c r="T10121" t="s">
        <v>426</v>
      </c>
      <c r="U10121">
        <v>1</v>
      </c>
      <c r="V10121" s="32" t="s">
        <v>18930</v>
      </c>
      <c r="W10121" t="s">
        <v>18931</v>
      </c>
      <c r="X10121" t="s">
        <v>282</v>
      </c>
      <c r="Y10121" t="s">
        <v>311</v>
      </c>
      <c r="Z10121" t="s">
        <v>310</v>
      </c>
      <c r="AB10121"/>
      <c r="AD10121" s="27" t="s">
        <v>2094</v>
      </c>
      <c r="AF10121" t="s">
        <v>290</v>
      </c>
      <c r="AH10121" t="s">
        <v>18672</v>
      </c>
      <c r="AI10121" t="s">
        <v>18673</v>
      </c>
      <c r="AJ10121" t="s">
        <v>18674</v>
      </c>
      <c r="AK10121" t="s">
        <v>2082</v>
      </c>
      <c r="AL10121" s="12">
        <v>45957.666701388887</v>
      </c>
      <c r="AM10121" t="s">
        <v>291</v>
      </c>
    </row>
    <row r="10122" spans="1:39" ht="15" customHeight="1" x14ac:dyDescent="0.3">
      <c r="A10122" s="38" t="s">
        <v>18925</v>
      </c>
      <c r="B10122" t="s">
        <v>18926</v>
      </c>
      <c r="C10122" t="s">
        <v>2073</v>
      </c>
      <c r="D10122" t="s">
        <v>282</v>
      </c>
      <c r="E10122" t="s">
        <v>283</v>
      </c>
      <c r="H10122" t="s">
        <v>26185</v>
      </c>
      <c r="I10122" t="s">
        <v>18927</v>
      </c>
      <c r="J10122" t="s">
        <v>284</v>
      </c>
      <c r="K10122" t="s">
        <v>2075</v>
      </c>
      <c r="M10122" t="s">
        <v>290</v>
      </c>
      <c r="N10122" t="s">
        <v>295</v>
      </c>
      <c r="Q10122" t="s">
        <v>344</v>
      </c>
      <c r="R10122" t="b">
        <v>0</v>
      </c>
      <c r="S10122" t="b">
        <v>0</v>
      </c>
      <c r="T10122" t="s">
        <v>426</v>
      </c>
      <c r="U10122">
        <v>1</v>
      </c>
      <c r="V10122" s="32" t="s">
        <v>18928</v>
      </c>
      <c r="W10122" t="s">
        <v>18929</v>
      </c>
      <c r="X10122" t="s">
        <v>282</v>
      </c>
      <c r="Y10122" t="s">
        <v>344</v>
      </c>
      <c r="Z10122" t="s">
        <v>284</v>
      </c>
      <c r="AA10122" t="s">
        <v>283</v>
      </c>
      <c r="AB10122"/>
      <c r="AD10122" s="27" t="s">
        <v>2075</v>
      </c>
      <c r="AF10122" t="s">
        <v>290</v>
      </c>
      <c r="AH10122" t="s">
        <v>18672</v>
      </c>
      <c r="AI10122" t="s">
        <v>18673</v>
      </c>
      <c r="AJ10122" t="s">
        <v>18674</v>
      </c>
      <c r="AK10122" t="s">
        <v>2082</v>
      </c>
      <c r="AL10122" s="12">
        <v>45957.666342592594</v>
      </c>
    </row>
    <row r="10123" spans="1:39" ht="15" customHeight="1" x14ac:dyDescent="0.3">
      <c r="A10123" s="38" t="s">
        <v>18925</v>
      </c>
      <c r="B10123" t="s">
        <v>18926</v>
      </c>
      <c r="C10123" t="s">
        <v>2073</v>
      </c>
      <c r="D10123" t="s">
        <v>282</v>
      </c>
      <c r="E10123" t="s">
        <v>283</v>
      </c>
      <c r="H10123" t="s">
        <v>26185</v>
      </c>
      <c r="I10123" t="s">
        <v>18927</v>
      </c>
      <c r="J10123" t="s">
        <v>284</v>
      </c>
      <c r="K10123" t="s">
        <v>2075</v>
      </c>
      <c r="M10123" t="s">
        <v>290</v>
      </c>
      <c r="N10123" t="s">
        <v>295</v>
      </c>
      <c r="R10123" t="b">
        <v>0</v>
      </c>
      <c r="S10123" t="b">
        <v>0</v>
      </c>
      <c r="T10123" t="s">
        <v>426</v>
      </c>
      <c r="U10123">
        <v>1</v>
      </c>
      <c r="V10123" s="32" t="s">
        <v>18679</v>
      </c>
      <c r="W10123" t="s">
        <v>18680</v>
      </c>
      <c r="X10123" t="s">
        <v>282</v>
      </c>
      <c r="Y10123" t="s">
        <v>311</v>
      </c>
      <c r="Z10123" t="s">
        <v>284</v>
      </c>
      <c r="AB10123"/>
      <c r="AD10123" s="27" t="s">
        <v>2075</v>
      </c>
      <c r="AF10123" t="s">
        <v>290</v>
      </c>
      <c r="AH10123" t="s">
        <v>18672</v>
      </c>
      <c r="AI10123" t="s">
        <v>18673</v>
      </c>
      <c r="AJ10123" t="s">
        <v>18674</v>
      </c>
      <c r="AK10123" t="s">
        <v>2082</v>
      </c>
      <c r="AL10123" s="12">
        <v>45993.713194444441</v>
      </c>
    </row>
    <row r="10124" spans="1:39" ht="15" customHeight="1" x14ac:dyDescent="0.3">
      <c r="A10124" s="38" t="s">
        <v>24488</v>
      </c>
      <c r="B10124" t="s">
        <v>24489</v>
      </c>
      <c r="C10124" t="s">
        <v>2073</v>
      </c>
      <c r="D10124" t="s">
        <v>282</v>
      </c>
      <c r="E10124" t="s">
        <v>299</v>
      </c>
      <c r="H10124" t="s">
        <v>26144</v>
      </c>
      <c r="I10124" t="s">
        <v>24490</v>
      </c>
      <c r="J10124" t="s">
        <v>284</v>
      </c>
      <c r="K10124" t="s">
        <v>2075</v>
      </c>
      <c r="M10124" t="s">
        <v>290</v>
      </c>
      <c r="N10124" t="s">
        <v>345</v>
      </c>
      <c r="O10124" t="s">
        <v>2076</v>
      </c>
      <c r="Q10124" t="s">
        <v>344</v>
      </c>
      <c r="R10124" t="b">
        <v>0</v>
      </c>
      <c r="S10124" t="b">
        <v>0</v>
      </c>
      <c r="T10124" t="s">
        <v>426</v>
      </c>
      <c r="U10124">
        <v>1</v>
      </c>
      <c r="V10124" s="32" t="s">
        <v>18772</v>
      </c>
      <c r="W10124" t="s">
        <v>18773</v>
      </c>
      <c r="X10124" t="s">
        <v>282</v>
      </c>
      <c r="Y10124" t="s">
        <v>344</v>
      </c>
      <c r="Z10124" t="s">
        <v>284</v>
      </c>
      <c r="AB10124"/>
      <c r="AD10124" s="27" t="s">
        <v>2075</v>
      </c>
      <c r="AF10124" t="s">
        <v>290</v>
      </c>
      <c r="AH10124" t="s">
        <v>2169</v>
      </c>
      <c r="AI10124" t="s">
        <v>6226</v>
      </c>
      <c r="AJ10124" t="s">
        <v>6227</v>
      </c>
      <c r="AK10124" t="s">
        <v>2082</v>
      </c>
      <c r="AL10124" s="12">
        <v>46007.712314814817</v>
      </c>
    </row>
    <row r="10125" spans="1:39" ht="15" customHeight="1" x14ac:dyDescent="0.3">
      <c r="A10125" s="38" t="s">
        <v>24488</v>
      </c>
      <c r="B10125" t="s">
        <v>24489</v>
      </c>
      <c r="C10125" t="s">
        <v>2073</v>
      </c>
      <c r="D10125" t="s">
        <v>282</v>
      </c>
      <c r="E10125" t="s">
        <v>299</v>
      </c>
      <c r="H10125" t="s">
        <v>26144</v>
      </c>
      <c r="I10125" t="s">
        <v>24490</v>
      </c>
      <c r="J10125" t="s">
        <v>284</v>
      </c>
      <c r="K10125" t="s">
        <v>2075</v>
      </c>
      <c r="M10125" t="s">
        <v>290</v>
      </c>
      <c r="N10125" t="s">
        <v>345</v>
      </c>
      <c r="O10125" t="s">
        <v>2076</v>
      </c>
      <c r="R10125" t="b">
        <v>0</v>
      </c>
      <c r="S10125" t="b">
        <v>0</v>
      </c>
      <c r="T10125" t="s">
        <v>426</v>
      </c>
      <c r="U10125">
        <v>1</v>
      </c>
      <c r="V10125" s="32" t="s">
        <v>18770</v>
      </c>
      <c r="W10125" t="s">
        <v>18771</v>
      </c>
      <c r="X10125" t="s">
        <v>282</v>
      </c>
      <c r="Y10125" t="s">
        <v>311</v>
      </c>
      <c r="Z10125" t="s">
        <v>284</v>
      </c>
      <c r="AB10125"/>
      <c r="AD10125" s="27" t="s">
        <v>2075</v>
      </c>
      <c r="AF10125" t="s">
        <v>290</v>
      </c>
      <c r="AH10125" t="s">
        <v>2016</v>
      </c>
      <c r="AI10125" t="s">
        <v>2121</v>
      </c>
      <c r="AJ10125" t="s">
        <v>2122</v>
      </c>
      <c r="AK10125" t="s">
        <v>2082</v>
      </c>
      <c r="AL10125" s="12">
        <v>45884.882986111108</v>
      </c>
    </row>
    <row r="10126" spans="1:39" ht="15" customHeight="1" x14ac:dyDescent="0.3">
      <c r="A10126" s="38" t="s">
        <v>25143</v>
      </c>
      <c r="B10126" t="s">
        <v>25144</v>
      </c>
      <c r="C10126" t="s">
        <v>2073</v>
      </c>
      <c r="D10126" t="s">
        <v>282</v>
      </c>
      <c r="E10126" t="s">
        <v>283</v>
      </c>
      <c r="H10126" t="s">
        <v>26209</v>
      </c>
      <c r="I10126" t="s">
        <v>25145</v>
      </c>
      <c r="J10126" t="s">
        <v>284</v>
      </c>
      <c r="K10126" t="s">
        <v>2075</v>
      </c>
      <c r="M10126" t="s">
        <v>290</v>
      </c>
      <c r="N10126" t="s">
        <v>365</v>
      </c>
      <c r="O10126" t="s">
        <v>2076</v>
      </c>
      <c r="Q10126" t="s">
        <v>344</v>
      </c>
      <c r="R10126" t="b">
        <v>0</v>
      </c>
      <c r="S10126" t="b">
        <v>0</v>
      </c>
      <c r="T10126" t="s">
        <v>426</v>
      </c>
      <c r="U10126">
        <v>1</v>
      </c>
      <c r="V10126" s="32" t="s">
        <v>18737</v>
      </c>
      <c r="W10126" t="s">
        <v>18738</v>
      </c>
      <c r="X10126" t="s">
        <v>282</v>
      </c>
      <c r="Y10126" t="s">
        <v>344</v>
      </c>
      <c r="Z10126" t="s">
        <v>284</v>
      </c>
      <c r="AA10126" t="s">
        <v>283</v>
      </c>
      <c r="AB10126"/>
      <c r="AD10126" s="27" t="s">
        <v>2075</v>
      </c>
      <c r="AF10126" t="s">
        <v>290</v>
      </c>
      <c r="AH10126" t="s">
        <v>18734</v>
      </c>
      <c r="AI10126" t="s">
        <v>18735</v>
      </c>
      <c r="AJ10126" t="s">
        <v>18736</v>
      </c>
      <c r="AK10126" t="s">
        <v>2082</v>
      </c>
      <c r="AL10126" s="12">
        <v>46030.580775462964</v>
      </c>
    </row>
    <row r="10127" spans="1:39" ht="15" customHeight="1" x14ac:dyDescent="0.3">
      <c r="A10127" s="38" t="s">
        <v>25143</v>
      </c>
      <c r="B10127" t="s">
        <v>25144</v>
      </c>
      <c r="C10127" t="s">
        <v>2073</v>
      </c>
      <c r="D10127" t="s">
        <v>282</v>
      </c>
      <c r="E10127" t="s">
        <v>283</v>
      </c>
      <c r="H10127" t="s">
        <v>26209</v>
      </c>
      <c r="I10127" t="s">
        <v>25145</v>
      </c>
      <c r="J10127" t="s">
        <v>284</v>
      </c>
      <c r="K10127" t="s">
        <v>2075</v>
      </c>
      <c r="M10127" t="s">
        <v>290</v>
      </c>
      <c r="N10127" t="s">
        <v>365</v>
      </c>
      <c r="O10127" t="s">
        <v>2076</v>
      </c>
      <c r="R10127" t="b">
        <v>0</v>
      </c>
      <c r="S10127" t="b">
        <v>0</v>
      </c>
      <c r="T10127" t="s">
        <v>426</v>
      </c>
      <c r="U10127">
        <v>1</v>
      </c>
      <c r="V10127" s="32" t="s">
        <v>18732</v>
      </c>
      <c r="W10127" t="s">
        <v>18733</v>
      </c>
      <c r="X10127" t="s">
        <v>282</v>
      </c>
      <c r="Y10127" t="s">
        <v>311</v>
      </c>
      <c r="Z10127" t="s">
        <v>284</v>
      </c>
      <c r="AB10127"/>
      <c r="AD10127" s="27" t="s">
        <v>2075</v>
      </c>
      <c r="AF10127" t="s">
        <v>290</v>
      </c>
      <c r="AH10127" t="s">
        <v>18734</v>
      </c>
      <c r="AI10127" t="s">
        <v>18735</v>
      </c>
      <c r="AJ10127" t="s">
        <v>18736</v>
      </c>
      <c r="AK10127" t="s">
        <v>2082</v>
      </c>
      <c r="AL10127" s="12">
        <v>46021.403009259258</v>
      </c>
    </row>
    <row r="10128" spans="1:39" ht="15" customHeight="1" x14ac:dyDescent="0.3">
      <c r="A10128" s="38" t="s">
        <v>25143</v>
      </c>
      <c r="B10128" t="s">
        <v>25144</v>
      </c>
      <c r="C10128" t="s">
        <v>2073</v>
      </c>
      <c r="D10128" t="s">
        <v>282</v>
      </c>
      <c r="E10128" t="s">
        <v>283</v>
      </c>
      <c r="H10128" t="s">
        <v>26209</v>
      </c>
      <c r="I10128" t="s">
        <v>25145</v>
      </c>
      <c r="J10128" t="s">
        <v>284</v>
      </c>
      <c r="K10128" t="s">
        <v>2075</v>
      </c>
      <c r="M10128" t="s">
        <v>290</v>
      </c>
      <c r="N10128" t="s">
        <v>365</v>
      </c>
      <c r="O10128" t="s">
        <v>2076</v>
      </c>
      <c r="R10128" t="b">
        <v>0</v>
      </c>
      <c r="S10128" t="b">
        <v>0</v>
      </c>
      <c r="T10128" t="s">
        <v>426</v>
      </c>
      <c r="U10128">
        <v>1</v>
      </c>
      <c r="V10128" s="32" t="s">
        <v>18679</v>
      </c>
      <c r="W10128" t="s">
        <v>18680</v>
      </c>
      <c r="X10128" t="s">
        <v>282</v>
      </c>
      <c r="Y10128" t="s">
        <v>311</v>
      </c>
      <c r="Z10128" t="s">
        <v>284</v>
      </c>
      <c r="AB10128"/>
      <c r="AD10128" s="27" t="s">
        <v>2075</v>
      </c>
      <c r="AF10128" t="s">
        <v>290</v>
      </c>
      <c r="AH10128" t="s">
        <v>18672</v>
      </c>
      <c r="AI10128" t="s">
        <v>18673</v>
      </c>
      <c r="AJ10128" t="s">
        <v>18674</v>
      </c>
      <c r="AK10128" t="s">
        <v>2082</v>
      </c>
      <c r="AL10128" s="12">
        <v>45993.713194444441</v>
      </c>
    </row>
    <row r="10129" spans="1:39" ht="15" customHeight="1" x14ac:dyDescent="0.3">
      <c r="A10129" s="38" t="s">
        <v>18865</v>
      </c>
      <c r="B10129" t="s">
        <v>18866</v>
      </c>
      <c r="C10129" t="s">
        <v>2073</v>
      </c>
      <c r="D10129" t="s">
        <v>282</v>
      </c>
      <c r="E10129" t="s">
        <v>299</v>
      </c>
      <c r="H10129" t="s">
        <v>318</v>
      </c>
      <c r="I10129" t="s">
        <v>18867</v>
      </c>
      <c r="J10129" t="s">
        <v>284</v>
      </c>
      <c r="K10129" t="s">
        <v>2075</v>
      </c>
      <c r="M10129" t="s">
        <v>294</v>
      </c>
      <c r="N10129" t="s">
        <v>295</v>
      </c>
      <c r="O10129" t="s">
        <v>2076</v>
      </c>
      <c r="Q10129" t="s">
        <v>344</v>
      </c>
      <c r="R10129" t="b">
        <v>0</v>
      </c>
      <c r="S10129" t="b">
        <v>0</v>
      </c>
      <c r="T10129" t="s">
        <v>426</v>
      </c>
      <c r="U10129">
        <v>1</v>
      </c>
      <c r="V10129" s="32" t="s">
        <v>18848</v>
      </c>
      <c r="W10129" t="s">
        <v>18849</v>
      </c>
      <c r="X10129" t="s">
        <v>282</v>
      </c>
      <c r="Y10129" t="s">
        <v>344</v>
      </c>
      <c r="Z10129" t="s">
        <v>284</v>
      </c>
      <c r="AA10129" t="s">
        <v>299</v>
      </c>
      <c r="AB10129"/>
      <c r="AD10129" s="27" t="s">
        <v>2075</v>
      </c>
      <c r="AF10129" t="s">
        <v>294</v>
      </c>
      <c r="AH10129" t="s">
        <v>2012</v>
      </c>
      <c r="AI10129" t="s">
        <v>2121</v>
      </c>
      <c r="AJ10129" t="s">
        <v>2122</v>
      </c>
      <c r="AK10129" t="s">
        <v>2082</v>
      </c>
      <c r="AL10129" s="12">
        <v>45918.85083333333</v>
      </c>
    </row>
    <row r="10130" spans="1:39" ht="15" customHeight="1" x14ac:dyDescent="0.3">
      <c r="A10130" s="38" t="s">
        <v>18865</v>
      </c>
      <c r="B10130" t="s">
        <v>18866</v>
      </c>
      <c r="C10130" t="s">
        <v>2073</v>
      </c>
      <c r="D10130" t="s">
        <v>282</v>
      </c>
      <c r="E10130" t="s">
        <v>299</v>
      </c>
      <c r="H10130" t="s">
        <v>318</v>
      </c>
      <c r="I10130" t="s">
        <v>18867</v>
      </c>
      <c r="J10130" t="s">
        <v>284</v>
      </c>
      <c r="K10130" t="s">
        <v>2075</v>
      </c>
      <c r="M10130" t="s">
        <v>294</v>
      </c>
      <c r="N10130" t="s">
        <v>295</v>
      </c>
      <c r="O10130" t="s">
        <v>2076</v>
      </c>
      <c r="R10130" t="b">
        <v>0</v>
      </c>
      <c r="S10130" t="b">
        <v>0</v>
      </c>
      <c r="T10130" t="s">
        <v>426</v>
      </c>
      <c r="U10130">
        <v>1</v>
      </c>
      <c r="V10130" s="32" t="s">
        <v>18621</v>
      </c>
      <c r="W10130" t="s">
        <v>18622</v>
      </c>
      <c r="X10130" t="s">
        <v>282</v>
      </c>
      <c r="Y10130" t="s">
        <v>311</v>
      </c>
      <c r="Z10130" t="s">
        <v>284</v>
      </c>
      <c r="AB10130"/>
      <c r="AD10130" s="27" t="s">
        <v>2075</v>
      </c>
      <c r="AF10130" t="s">
        <v>294</v>
      </c>
      <c r="AH10130" t="s">
        <v>2012</v>
      </c>
      <c r="AI10130" t="s">
        <v>2121</v>
      </c>
      <c r="AJ10130" t="s">
        <v>2122</v>
      </c>
      <c r="AK10130" t="s">
        <v>2082</v>
      </c>
      <c r="AL10130" s="12">
        <v>45918.880624999998</v>
      </c>
      <c r="AM10130" t="s">
        <v>291</v>
      </c>
    </row>
    <row r="10131" spans="1:39" ht="15" customHeight="1" x14ac:dyDescent="0.3">
      <c r="A10131" s="38" t="s">
        <v>18944</v>
      </c>
      <c r="B10131" t="s">
        <v>18945</v>
      </c>
      <c r="C10131" t="s">
        <v>2073</v>
      </c>
      <c r="D10131" t="s">
        <v>282</v>
      </c>
      <c r="E10131" t="s">
        <v>283</v>
      </c>
      <c r="H10131" t="s">
        <v>318</v>
      </c>
      <c r="I10131" t="s">
        <v>18946</v>
      </c>
      <c r="J10131" t="s">
        <v>284</v>
      </c>
      <c r="K10131" t="s">
        <v>2075</v>
      </c>
      <c r="M10131" t="s">
        <v>290</v>
      </c>
      <c r="N10131" t="s">
        <v>295</v>
      </c>
      <c r="R10131" t="b">
        <v>0</v>
      </c>
      <c r="S10131" t="b">
        <v>0</v>
      </c>
      <c r="T10131" t="s">
        <v>426</v>
      </c>
      <c r="U10131">
        <v>1</v>
      </c>
      <c r="V10131" s="32" t="s">
        <v>18930</v>
      </c>
      <c r="W10131" t="s">
        <v>18931</v>
      </c>
      <c r="X10131" t="s">
        <v>282</v>
      </c>
      <c r="Y10131" t="s">
        <v>311</v>
      </c>
      <c r="Z10131" t="s">
        <v>310</v>
      </c>
      <c r="AB10131"/>
      <c r="AD10131" s="27" t="s">
        <v>2094</v>
      </c>
      <c r="AF10131" t="s">
        <v>290</v>
      </c>
      <c r="AH10131" t="s">
        <v>18672</v>
      </c>
      <c r="AI10131" t="s">
        <v>18673</v>
      </c>
      <c r="AJ10131" t="s">
        <v>18674</v>
      </c>
      <c r="AK10131" t="s">
        <v>2082</v>
      </c>
      <c r="AL10131" s="12">
        <v>45957.666701388887</v>
      </c>
      <c r="AM10131" t="s">
        <v>291</v>
      </c>
    </row>
    <row r="10132" spans="1:39" ht="15" customHeight="1" x14ac:dyDescent="0.3">
      <c r="A10132" s="38" t="s">
        <v>18944</v>
      </c>
      <c r="B10132" t="s">
        <v>18945</v>
      </c>
      <c r="C10132" t="s">
        <v>2073</v>
      </c>
      <c r="D10132" t="s">
        <v>282</v>
      </c>
      <c r="E10132" t="s">
        <v>283</v>
      </c>
      <c r="H10132" t="s">
        <v>318</v>
      </c>
      <c r="I10132" t="s">
        <v>18946</v>
      </c>
      <c r="J10132" t="s">
        <v>284</v>
      </c>
      <c r="K10132" t="s">
        <v>2075</v>
      </c>
      <c r="M10132" t="s">
        <v>290</v>
      </c>
      <c r="N10132" t="s">
        <v>295</v>
      </c>
      <c r="Q10132" t="s">
        <v>344</v>
      </c>
      <c r="R10132" t="b">
        <v>0</v>
      </c>
      <c r="S10132" t="b">
        <v>0</v>
      </c>
      <c r="T10132" t="s">
        <v>426</v>
      </c>
      <c r="U10132">
        <v>1</v>
      </c>
      <c r="V10132" s="32" t="s">
        <v>18928</v>
      </c>
      <c r="W10132" t="s">
        <v>18929</v>
      </c>
      <c r="X10132" t="s">
        <v>282</v>
      </c>
      <c r="Y10132" t="s">
        <v>344</v>
      </c>
      <c r="Z10132" t="s">
        <v>284</v>
      </c>
      <c r="AA10132" t="s">
        <v>283</v>
      </c>
      <c r="AB10132"/>
      <c r="AD10132" s="27" t="s">
        <v>2075</v>
      </c>
      <c r="AF10132" t="s">
        <v>290</v>
      </c>
      <c r="AH10132" t="s">
        <v>18672</v>
      </c>
      <c r="AI10132" t="s">
        <v>18673</v>
      </c>
      <c r="AJ10132" t="s">
        <v>18674</v>
      </c>
      <c r="AK10132" t="s">
        <v>2082</v>
      </c>
      <c r="AL10132" s="12">
        <v>45957.666342592594</v>
      </c>
    </row>
    <row r="10133" spans="1:39" ht="15" customHeight="1" x14ac:dyDescent="0.3">
      <c r="A10133" s="38" t="s">
        <v>18944</v>
      </c>
      <c r="B10133" t="s">
        <v>18945</v>
      </c>
      <c r="C10133" t="s">
        <v>2073</v>
      </c>
      <c r="D10133" t="s">
        <v>282</v>
      </c>
      <c r="E10133" t="s">
        <v>283</v>
      </c>
      <c r="H10133" t="s">
        <v>318</v>
      </c>
      <c r="I10133" t="s">
        <v>18946</v>
      </c>
      <c r="J10133" t="s">
        <v>284</v>
      </c>
      <c r="K10133" t="s">
        <v>2075</v>
      </c>
      <c r="M10133" t="s">
        <v>290</v>
      </c>
      <c r="N10133" t="s">
        <v>295</v>
      </c>
      <c r="R10133" t="b">
        <v>0</v>
      </c>
      <c r="S10133" t="b">
        <v>0</v>
      </c>
      <c r="T10133" t="s">
        <v>426</v>
      </c>
      <c r="U10133">
        <v>1</v>
      </c>
      <c r="V10133" s="32" t="s">
        <v>18679</v>
      </c>
      <c r="W10133" t="s">
        <v>18680</v>
      </c>
      <c r="X10133" t="s">
        <v>282</v>
      </c>
      <c r="Y10133" t="s">
        <v>311</v>
      </c>
      <c r="Z10133" t="s">
        <v>284</v>
      </c>
      <c r="AB10133"/>
      <c r="AD10133" s="27" t="s">
        <v>2075</v>
      </c>
      <c r="AF10133" t="s">
        <v>290</v>
      </c>
      <c r="AH10133" t="s">
        <v>18672</v>
      </c>
      <c r="AI10133" t="s">
        <v>18673</v>
      </c>
      <c r="AJ10133" t="s">
        <v>18674</v>
      </c>
      <c r="AK10133" t="s">
        <v>2082</v>
      </c>
      <c r="AL10133" s="12">
        <v>45993.713194444441</v>
      </c>
    </row>
    <row r="10134" spans="1:39" ht="15" customHeight="1" x14ac:dyDescent="0.3">
      <c r="A10134" s="38" t="s">
        <v>18809</v>
      </c>
      <c r="B10134" t="s">
        <v>18810</v>
      </c>
      <c r="C10134" t="s">
        <v>2073</v>
      </c>
      <c r="D10134" t="s">
        <v>282</v>
      </c>
      <c r="E10134" t="s">
        <v>337</v>
      </c>
      <c r="H10134" t="s">
        <v>25653</v>
      </c>
      <c r="I10134" t="s">
        <v>18811</v>
      </c>
      <c r="J10134" t="s">
        <v>284</v>
      </c>
      <c r="K10134" t="s">
        <v>2075</v>
      </c>
      <c r="M10134" t="s">
        <v>290</v>
      </c>
      <c r="N10134" t="s">
        <v>286</v>
      </c>
      <c r="Q10134" t="s">
        <v>344</v>
      </c>
      <c r="R10134" t="b">
        <v>0</v>
      </c>
      <c r="S10134" t="b">
        <v>0</v>
      </c>
      <c r="T10134" t="s">
        <v>426</v>
      </c>
      <c r="U10134">
        <v>1</v>
      </c>
      <c r="V10134" s="32" t="s">
        <v>12682</v>
      </c>
      <c r="W10134" t="s">
        <v>12683</v>
      </c>
      <c r="X10134" t="s">
        <v>282</v>
      </c>
      <c r="Y10134" t="s">
        <v>344</v>
      </c>
      <c r="Z10134" t="s">
        <v>310</v>
      </c>
      <c r="AB10134"/>
      <c r="AD10134" s="27" t="s">
        <v>2512</v>
      </c>
      <c r="AF10134" t="s">
        <v>290</v>
      </c>
      <c r="AH10134" t="s">
        <v>2169</v>
      </c>
      <c r="AI10134" t="s">
        <v>6226</v>
      </c>
      <c r="AJ10134" t="s">
        <v>6227</v>
      </c>
      <c r="AK10134" t="s">
        <v>2082</v>
      </c>
      <c r="AL10134" s="12">
        <v>46003.506527777776</v>
      </c>
    </row>
    <row r="10135" spans="1:39" ht="15" customHeight="1" x14ac:dyDescent="0.3">
      <c r="A10135" s="38" t="s">
        <v>18809</v>
      </c>
      <c r="B10135" t="s">
        <v>18810</v>
      </c>
      <c r="C10135" t="s">
        <v>2073</v>
      </c>
      <c r="D10135" t="s">
        <v>282</v>
      </c>
      <c r="E10135" t="s">
        <v>337</v>
      </c>
      <c r="H10135" t="s">
        <v>25653</v>
      </c>
      <c r="I10135" t="s">
        <v>18811</v>
      </c>
      <c r="J10135" t="s">
        <v>284</v>
      </c>
      <c r="K10135" t="s">
        <v>2075</v>
      </c>
      <c r="M10135" t="s">
        <v>290</v>
      </c>
      <c r="N10135" t="s">
        <v>286</v>
      </c>
      <c r="R10135" t="b">
        <v>0</v>
      </c>
      <c r="S10135" t="b">
        <v>0</v>
      </c>
      <c r="T10135" t="s">
        <v>426</v>
      </c>
      <c r="U10135">
        <v>1</v>
      </c>
      <c r="V10135" s="32" t="s">
        <v>13810</v>
      </c>
      <c r="W10135" t="s">
        <v>13811</v>
      </c>
      <c r="X10135" t="s">
        <v>282</v>
      </c>
      <c r="Y10135" t="s">
        <v>311</v>
      </c>
      <c r="Z10135" t="s">
        <v>284</v>
      </c>
      <c r="AB10135"/>
      <c r="AD10135" s="27" t="s">
        <v>2075</v>
      </c>
      <c r="AF10135" t="s">
        <v>290</v>
      </c>
      <c r="AH10135" t="s">
        <v>2013</v>
      </c>
      <c r="AI10135" t="s">
        <v>2088</v>
      </c>
      <c r="AJ10135" t="s">
        <v>2089</v>
      </c>
      <c r="AK10135" t="s">
        <v>2082</v>
      </c>
      <c r="AL10135" s="12">
        <v>45846.834131944444</v>
      </c>
    </row>
    <row r="10136" spans="1:39" ht="15" customHeight="1" x14ac:dyDescent="0.3">
      <c r="A10136" s="38" t="s">
        <v>18871</v>
      </c>
      <c r="B10136" t="s">
        <v>18872</v>
      </c>
      <c r="C10136" t="s">
        <v>2073</v>
      </c>
      <c r="D10136" t="s">
        <v>282</v>
      </c>
      <c r="E10136" t="s">
        <v>299</v>
      </c>
      <c r="H10136" t="s">
        <v>318</v>
      </c>
      <c r="I10136" t="s">
        <v>18873</v>
      </c>
      <c r="J10136" t="s">
        <v>284</v>
      </c>
      <c r="K10136" t="s">
        <v>2075</v>
      </c>
      <c r="M10136" t="s">
        <v>294</v>
      </c>
      <c r="N10136" t="s">
        <v>295</v>
      </c>
      <c r="O10136" t="s">
        <v>2076</v>
      </c>
      <c r="Q10136" t="s">
        <v>344</v>
      </c>
      <c r="R10136" t="b">
        <v>0</v>
      </c>
      <c r="S10136" t="b">
        <v>0</v>
      </c>
      <c r="T10136" t="s">
        <v>426</v>
      </c>
      <c r="U10136">
        <v>1</v>
      </c>
      <c r="V10136" s="32" t="s">
        <v>18848</v>
      </c>
      <c r="W10136" t="s">
        <v>18849</v>
      </c>
      <c r="X10136" t="s">
        <v>282</v>
      </c>
      <c r="Y10136" t="s">
        <v>344</v>
      </c>
      <c r="Z10136" t="s">
        <v>284</v>
      </c>
      <c r="AA10136" t="s">
        <v>299</v>
      </c>
      <c r="AB10136"/>
      <c r="AD10136" s="27" t="s">
        <v>2075</v>
      </c>
      <c r="AF10136" t="s">
        <v>294</v>
      </c>
      <c r="AH10136" t="s">
        <v>2012</v>
      </c>
      <c r="AI10136" t="s">
        <v>2121</v>
      </c>
      <c r="AJ10136" t="s">
        <v>2122</v>
      </c>
      <c r="AK10136" t="s">
        <v>2082</v>
      </c>
      <c r="AL10136" s="12">
        <v>45918.85083333333</v>
      </c>
    </row>
    <row r="10137" spans="1:39" ht="15" customHeight="1" x14ac:dyDescent="0.3">
      <c r="A10137" s="38" t="s">
        <v>18871</v>
      </c>
      <c r="B10137" t="s">
        <v>18872</v>
      </c>
      <c r="C10137" t="s">
        <v>2073</v>
      </c>
      <c r="D10137" t="s">
        <v>282</v>
      </c>
      <c r="E10137" t="s">
        <v>299</v>
      </c>
      <c r="H10137" t="s">
        <v>318</v>
      </c>
      <c r="I10137" t="s">
        <v>18873</v>
      </c>
      <c r="J10137" t="s">
        <v>284</v>
      </c>
      <c r="K10137" t="s">
        <v>2075</v>
      </c>
      <c r="M10137" t="s">
        <v>294</v>
      </c>
      <c r="N10137" t="s">
        <v>295</v>
      </c>
      <c r="O10137" t="s">
        <v>2076</v>
      </c>
      <c r="R10137" t="b">
        <v>0</v>
      </c>
      <c r="S10137" t="b">
        <v>0</v>
      </c>
      <c r="T10137" t="s">
        <v>426</v>
      </c>
      <c r="U10137">
        <v>1</v>
      </c>
      <c r="V10137" s="32" t="s">
        <v>18621</v>
      </c>
      <c r="W10137" t="s">
        <v>18622</v>
      </c>
      <c r="X10137" t="s">
        <v>282</v>
      </c>
      <c r="Y10137" t="s">
        <v>311</v>
      </c>
      <c r="Z10137" t="s">
        <v>284</v>
      </c>
      <c r="AB10137"/>
      <c r="AD10137" s="27" t="s">
        <v>2075</v>
      </c>
      <c r="AF10137" t="s">
        <v>294</v>
      </c>
      <c r="AH10137" t="s">
        <v>2012</v>
      </c>
      <c r="AI10137" t="s">
        <v>2121</v>
      </c>
      <c r="AJ10137" t="s">
        <v>2122</v>
      </c>
      <c r="AK10137" t="s">
        <v>2082</v>
      </c>
      <c r="AL10137" s="12">
        <v>45918.880624999998</v>
      </c>
      <c r="AM10137" t="s">
        <v>291</v>
      </c>
    </row>
    <row r="10138" spans="1:39" ht="15" customHeight="1" x14ac:dyDescent="0.3">
      <c r="A10138" s="38" t="s">
        <v>18815</v>
      </c>
      <c r="B10138" t="s">
        <v>18816</v>
      </c>
      <c r="C10138" t="s">
        <v>2073</v>
      </c>
      <c r="D10138" t="s">
        <v>282</v>
      </c>
      <c r="E10138" t="s">
        <v>337</v>
      </c>
      <c r="H10138" t="s">
        <v>340</v>
      </c>
      <c r="I10138" t="s">
        <v>18817</v>
      </c>
      <c r="J10138" t="s">
        <v>284</v>
      </c>
      <c r="K10138" t="s">
        <v>2075</v>
      </c>
      <c r="M10138" t="s">
        <v>294</v>
      </c>
      <c r="N10138" t="s">
        <v>295</v>
      </c>
      <c r="O10138" t="s">
        <v>2076</v>
      </c>
      <c r="Q10138" t="s">
        <v>344</v>
      </c>
      <c r="R10138" t="b">
        <v>0</v>
      </c>
      <c r="S10138" t="b">
        <v>0</v>
      </c>
      <c r="T10138" t="s">
        <v>25455</v>
      </c>
      <c r="U10138">
        <v>1</v>
      </c>
      <c r="V10138" s="32" t="s">
        <v>2949</v>
      </c>
      <c r="W10138" t="s">
        <v>2950</v>
      </c>
      <c r="X10138" t="s">
        <v>282</v>
      </c>
      <c r="Y10138" t="s">
        <v>344</v>
      </c>
      <c r="Z10138" t="s">
        <v>310</v>
      </c>
      <c r="AB10138"/>
      <c r="AD10138" s="27" t="s">
        <v>2079</v>
      </c>
      <c r="AF10138" t="s">
        <v>290</v>
      </c>
      <c r="AH10138" t="s">
        <v>2012</v>
      </c>
      <c r="AI10138" t="s">
        <v>2080</v>
      </c>
      <c r="AJ10138" t="s">
        <v>2081</v>
      </c>
      <c r="AK10138" t="s">
        <v>2082</v>
      </c>
      <c r="AL10138" s="12">
        <v>45827.403483796297</v>
      </c>
    </row>
    <row r="10139" spans="1:39" ht="15" customHeight="1" x14ac:dyDescent="0.3">
      <c r="A10139" s="38" t="s">
        <v>18815</v>
      </c>
      <c r="B10139" t="s">
        <v>18816</v>
      </c>
      <c r="C10139" t="s">
        <v>2073</v>
      </c>
      <c r="D10139" t="s">
        <v>282</v>
      </c>
      <c r="E10139" t="s">
        <v>337</v>
      </c>
      <c r="H10139" t="s">
        <v>340</v>
      </c>
      <c r="I10139" t="s">
        <v>18817</v>
      </c>
      <c r="J10139" t="s">
        <v>284</v>
      </c>
      <c r="K10139" t="s">
        <v>2075</v>
      </c>
      <c r="M10139" t="s">
        <v>294</v>
      </c>
      <c r="N10139" t="s">
        <v>295</v>
      </c>
      <c r="O10139" t="s">
        <v>2076</v>
      </c>
      <c r="R10139" t="b">
        <v>0</v>
      </c>
      <c r="S10139" t="b">
        <v>0</v>
      </c>
      <c r="T10139" t="s">
        <v>25455</v>
      </c>
      <c r="U10139">
        <v>1</v>
      </c>
      <c r="V10139" s="32" t="s">
        <v>2951</v>
      </c>
      <c r="W10139" t="s">
        <v>2952</v>
      </c>
      <c r="X10139" t="s">
        <v>282</v>
      </c>
      <c r="Y10139" t="s">
        <v>311</v>
      </c>
      <c r="Z10139" t="s">
        <v>284</v>
      </c>
      <c r="AB10139"/>
      <c r="AD10139" s="27" t="s">
        <v>2075</v>
      </c>
      <c r="AF10139" t="s">
        <v>290</v>
      </c>
      <c r="AH10139" t="s">
        <v>2013</v>
      </c>
      <c r="AI10139" t="s">
        <v>2121</v>
      </c>
      <c r="AJ10139" t="s">
        <v>2122</v>
      </c>
      <c r="AK10139" t="s">
        <v>2082</v>
      </c>
      <c r="AL10139" s="12">
        <v>45884.883113425924</v>
      </c>
    </row>
    <row r="10140" spans="1:39" ht="15" customHeight="1" x14ac:dyDescent="0.3">
      <c r="A10140" s="38" t="s">
        <v>18874</v>
      </c>
      <c r="B10140" t="s">
        <v>18875</v>
      </c>
      <c r="C10140" t="s">
        <v>2073</v>
      </c>
      <c r="D10140" t="s">
        <v>282</v>
      </c>
      <c r="E10140" t="s">
        <v>299</v>
      </c>
      <c r="H10140" t="s">
        <v>318</v>
      </c>
      <c r="I10140" t="s">
        <v>18876</v>
      </c>
      <c r="J10140" t="s">
        <v>284</v>
      </c>
      <c r="K10140" t="s">
        <v>2075</v>
      </c>
      <c r="M10140" t="s">
        <v>294</v>
      </c>
      <c r="N10140" t="s">
        <v>295</v>
      </c>
      <c r="O10140" t="s">
        <v>2076</v>
      </c>
      <c r="Q10140" t="s">
        <v>344</v>
      </c>
      <c r="R10140" t="b">
        <v>0</v>
      </c>
      <c r="S10140" t="b">
        <v>0</v>
      </c>
      <c r="T10140" t="s">
        <v>426</v>
      </c>
      <c r="U10140">
        <v>1</v>
      </c>
      <c r="V10140" s="32" t="s">
        <v>18848</v>
      </c>
      <c r="W10140" t="s">
        <v>18849</v>
      </c>
      <c r="X10140" t="s">
        <v>282</v>
      </c>
      <c r="Y10140" t="s">
        <v>344</v>
      </c>
      <c r="Z10140" t="s">
        <v>284</v>
      </c>
      <c r="AA10140" t="s">
        <v>299</v>
      </c>
      <c r="AB10140"/>
      <c r="AD10140" s="27" t="s">
        <v>2075</v>
      </c>
      <c r="AF10140" t="s">
        <v>294</v>
      </c>
      <c r="AH10140" t="s">
        <v>2012</v>
      </c>
      <c r="AI10140" t="s">
        <v>2121</v>
      </c>
      <c r="AJ10140" t="s">
        <v>2122</v>
      </c>
      <c r="AK10140" t="s">
        <v>2082</v>
      </c>
      <c r="AL10140" s="12">
        <v>45918.85083333333</v>
      </c>
    </row>
    <row r="10141" spans="1:39" ht="15" customHeight="1" x14ac:dyDescent="0.3">
      <c r="A10141" s="38" t="s">
        <v>18874</v>
      </c>
      <c r="B10141" t="s">
        <v>18875</v>
      </c>
      <c r="C10141" t="s">
        <v>2073</v>
      </c>
      <c r="D10141" t="s">
        <v>282</v>
      </c>
      <c r="E10141" t="s">
        <v>299</v>
      </c>
      <c r="H10141" t="s">
        <v>318</v>
      </c>
      <c r="I10141" t="s">
        <v>18876</v>
      </c>
      <c r="J10141" t="s">
        <v>284</v>
      </c>
      <c r="K10141" t="s">
        <v>2075</v>
      </c>
      <c r="M10141" t="s">
        <v>294</v>
      </c>
      <c r="N10141" t="s">
        <v>295</v>
      </c>
      <c r="O10141" t="s">
        <v>2076</v>
      </c>
      <c r="R10141" t="b">
        <v>0</v>
      </c>
      <c r="S10141" t="b">
        <v>0</v>
      </c>
      <c r="T10141" t="s">
        <v>426</v>
      </c>
      <c r="U10141">
        <v>1</v>
      </c>
      <c r="V10141" s="32" t="s">
        <v>18621</v>
      </c>
      <c r="W10141" t="s">
        <v>18622</v>
      </c>
      <c r="X10141" t="s">
        <v>282</v>
      </c>
      <c r="Y10141" t="s">
        <v>311</v>
      </c>
      <c r="Z10141" t="s">
        <v>284</v>
      </c>
      <c r="AB10141"/>
      <c r="AD10141" s="27" t="s">
        <v>2075</v>
      </c>
      <c r="AF10141" t="s">
        <v>294</v>
      </c>
      <c r="AH10141" t="s">
        <v>2012</v>
      </c>
      <c r="AI10141" t="s">
        <v>2121</v>
      </c>
      <c r="AJ10141" t="s">
        <v>2122</v>
      </c>
      <c r="AK10141" t="s">
        <v>2082</v>
      </c>
      <c r="AL10141" s="12">
        <v>45918.880624999998</v>
      </c>
      <c r="AM10141" t="s">
        <v>291</v>
      </c>
    </row>
    <row r="10142" spans="1:39" ht="15" customHeight="1" x14ac:dyDescent="0.3">
      <c r="A10142" s="38" t="s">
        <v>18818</v>
      </c>
      <c r="B10142" t="s">
        <v>18819</v>
      </c>
      <c r="C10142" t="s">
        <v>2073</v>
      </c>
      <c r="D10142" t="s">
        <v>282</v>
      </c>
      <c r="E10142" t="s">
        <v>337</v>
      </c>
      <c r="H10142" t="s">
        <v>340</v>
      </c>
      <c r="I10142" t="s">
        <v>18820</v>
      </c>
      <c r="J10142" t="s">
        <v>284</v>
      </c>
      <c r="K10142" t="s">
        <v>2075</v>
      </c>
      <c r="M10142" t="s">
        <v>294</v>
      </c>
      <c r="N10142" t="s">
        <v>295</v>
      </c>
      <c r="O10142" t="s">
        <v>2076</v>
      </c>
      <c r="Q10142" t="s">
        <v>344</v>
      </c>
      <c r="R10142" t="b">
        <v>0</v>
      </c>
      <c r="S10142" t="b">
        <v>0</v>
      </c>
      <c r="T10142" t="s">
        <v>25455</v>
      </c>
      <c r="U10142">
        <v>1</v>
      </c>
      <c r="V10142" s="32" t="s">
        <v>2949</v>
      </c>
      <c r="W10142" t="s">
        <v>2950</v>
      </c>
      <c r="X10142" t="s">
        <v>282</v>
      </c>
      <c r="Y10142" t="s">
        <v>344</v>
      </c>
      <c r="Z10142" t="s">
        <v>310</v>
      </c>
      <c r="AB10142"/>
      <c r="AD10142" s="27" t="s">
        <v>2079</v>
      </c>
      <c r="AF10142" t="s">
        <v>290</v>
      </c>
      <c r="AH10142" t="s">
        <v>2012</v>
      </c>
      <c r="AI10142" t="s">
        <v>2080</v>
      </c>
      <c r="AJ10142" t="s">
        <v>2081</v>
      </c>
      <c r="AK10142" t="s">
        <v>2082</v>
      </c>
      <c r="AL10142" s="12">
        <v>45827.403483796297</v>
      </c>
    </row>
    <row r="10143" spans="1:39" ht="15" customHeight="1" x14ac:dyDescent="0.3">
      <c r="A10143" s="38" t="s">
        <v>18818</v>
      </c>
      <c r="B10143" t="s">
        <v>18819</v>
      </c>
      <c r="C10143" t="s">
        <v>2073</v>
      </c>
      <c r="D10143" t="s">
        <v>282</v>
      </c>
      <c r="E10143" t="s">
        <v>337</v>
      </c>
      <c r="H10143" t="s">
        <v>340</v>
      </c>
      <c r="I10143" t="s">
        <v>18820</v>
      </c>
      <c r="J10143" t="s">
        <v>284</v>
      </c>
      <c r="K10143" t="s">
        <v>2075</v>
      </c>
      <c r="M10143" t="s">
        <v>294</v>
      </c>
      <c r="N10143" t="s">
        <v>295</v>
      </c>
      <c r="O10143" t="s">
        <v>2076</v>
      </c>
      <c r="R10143" t="b">
        <v>0</v>
      </c>
      <c r="S10143" t="b">
        <v>0</v>
      </c>
      <c r="T10143" t="s">
        <v>25455</v>
      </c>
      <c r="U10143">
        <v>1</v>
      </c>
      <c r="V10143" s="32" t="s">
        <v>2951</v>
      </c>
      <c r="W10143" t="s">
        <v>2952</v>
      </c>
      <c r="X10143" t="s">
        <v>282</v>
      </c>
      <c r="Y10143" t="s">
        <v>311</v>
      </c>
      <c r="Z10143" t="s">
        <v>284</v>
      </c>
      <c r="AB10143"/>
      <c r="AD10143" s="27" t="s">
        <v>2075</v>
      </c>
      <c r="AF10143" t="s">
        <v>290</v>
      </c>
      <c r="AH10143" t="s">
        <v>2013</v>
      </c>
      <c r="AI10143" t="s">
        <v>2121</v>
      </c>
      <c r="AJ10143" t="s">
        <v>2122</v>
      </c>
      <c r="AK10143" t="s">
        <v>2082</v>
      </c>
      <c r="AL10143" s="12">
        <v>45884.883113425924</v>
      </c>
    </row>
    <row r="10144" spans="1:39" ht="15" customHeight="1" x14ac:dyDescent="0.3">
      <c r="A10144" s="38" t="s">
        <v>18782</v>
      </c>
      <c r="B10144" t="s">
        <v>18783</v>
      </c>
      <c r="C10144" t="s">
        <v>2073</v>
      </c>
      <c r="D10144" t="s">
        <v>282</v>
      </c>
      <c r="E10144" t="s">
        <v>304</v>
      </c>
      <c r="H10144" t="s">
        <v>318</v>
      </c>
      <c r="I10144" t="s">
        <v>18784</v>
      </c>
      <c r="J10144" t="s">
        <v>284</v>
      </c>
      <c r="K10144" t="s">
        <v>2075</v>
      </c>
      <c r="M10144" t="s">
        <v>294</v>
      </c>
      <c r="N10144" t="s">
        <v>295</v>
      </c>
      <c r="O10144" t="s">
        <v>2076</v>
      </c>
      <c r="Q10144" t="s">
        <v>344</v>
      </c>
      <c r="R10144" t="b">
        <v>0</v>
      </c>
      <c r="S10144" t="b">
        <v>0</v>
      </c>
      <c r="T10144" t="s">
        <v>426</v>
      </c>
      <c r="U10144">
        <v>1</v>
      </c>
      <c r="V10144" s="32" t="s">
        <v>18785</v>
      </c>
      <c r="W10144" t="s">
        <v>18786</v>
      </c>
      <c r="X10144" t="s">
        <v>282</v>
      </c>
      <c r="Y10144" t="s">
        <v>344</v>
      </c>
      <c r="Z10144" t="s">
        <v>284</v>
      </c>
      <c r="AB10144"/>
      <c r="AD10144" s="27" t="s">
        <v>2075</v>
      </c>
      <c r="AF10144" t="s">
        <v>294</v>
      </c>
      <c r="AH10144" t="s">
        <v>2013</v>
      </c>
      <c r="AI10144" t="s">
        <v>2121</v>
      </c>
      <c r="AJ10144" t="s">
        <v>2122</v>
      </c>
      <c r="AK10144" t="s">
        <v>2082</v>
      </c>
      <c r="AL10144" s="12">
        <v>45905.804085648146</v>
      </c>
    </row>
    <row r="10145" spans="1:39" ht="15" customHeight="1" x14ac:dyDescent="0.3">
      <c r="A10145" s="38" t="s">
        <v>18782</v>
      </c>
      <c r="B10145" t="s">
        <v>18783</v>
      </c>
      <c r="C10145" t="s">
        <v>2073</v>
      </c>
      <c r="D10145" t="s">
        <v>282</v>
      </c>
      <c r="E10145" t="s">
        <v>304</v>
      </c>
      <c r="H10145" t="s">
        <v>318</v>
      </c>
      <c r="I10145" t="s">
        <v>18784</v>
      </c>
      <c r="J10145" t="s">
        <v>284</v>
      </c>
      <c r="K10145" t="s">
        <v>2075</v>
      </c>
      <c r="M10145" t="s">
        <v>294</v>
      </c>
      <c r="N10145" t="s">
        <v>295</v>
      </c>
      <c r="O10145" t="s">
        <v>2076</v>
      </c>
      <c r="R10145" t="b">
        <v>0</v>
      </c>
      <c r="S10145" t="b">
        <v>0</v>
      </c>
      <c r="T10145" t="s">
        <v>426</v>
      </c>
      <c r="U10145">
        <v>1</v>
      </c>
      <c r="V10145" s="32" t="s">
        <v>18787</v>
      </c>
      <c r="W10145" t="s">
        <v>18788</v>
      </c>
      <c r="X10145" t="s">
        <v>282</v>
      </c>
      <c r="Y10145" t="s">
        <v>311</v>
      </c>
      <c r="Z10145" t="s">
        <v>284</v>
      </c>
      <c r="AB10145"/>
      <c r="AD10145" s="27" t="s">
        <v>2075</v>
      </c>
      <c r="AF10145" t="s">
        <v>294</v>
      </c>
      <c r="AH10145" t="s">
        <v>2013</v>
      </c>
      <c r="AI10145" t="s">
        <v>2121</v>
      </c>
      <c r="AJ10145" t="s">
        <v>2122</v>
      </c>
      <c r="AK10145" t="s">
        <v>2082</v>
      </c>
      <c r="AL10145" s="12">
        <v>45905.825729166667</v>
      </c>
      <c r="AM10145" t="s">
        <v>291</v>
      </c>
    </row>
    <row r="10146" spans="1:39" ht="15" customHeight="1" x14ac:dyDescent="0.3">
      <c r="A10146" s="38" t="s">
        <v>18958</v>
      </c>
      <c r="B10146" t="s">
        <v>18959</v>
      </c>
      <c r="C10146" t="s">
        <v>2092</v>
      </c>
      <c r="D10146" t="s">
        <v>282</v>
      </c>
      <c r="E10146" t="s">
        <v>402</v>
      </c>
      <c r="G10146" t="s">
        <v>396</v>
      </c>
      <c r="H10146" t="s">
        <v>396</v>
      </c>
      <c r="I10146" t="s">
        <v>18960</v>
      </c>
      <c r="J10146" t="s">
        <v>284</v>
      </c>
      <c r="K10146" t="s">
        <v>2075</v>
      </c>
      <c r="M10146" t="s">
        <v>294</v>
      </c>
      <c r="N10146" t="s">
        <v>295</v>
      </c>
      <c r="O10146" t="s">
        <v>2076</v>
      </c>
      <c r="Q10146" t="s">
        <v>394</v>
      </c>
      <c r="R10146" t="b">
        <v>1</v>
      </c>
      <c r="S10146" t="b">
        <v>1</v>
      </c>
      <c r="T10146" t="s">
        <v>424</v>
      </c>
      <c r="U10146">
        <v>1</v>
      </c>
      <c r="V10146" s="32" t="s">
        <v>2235</v>
      </c>
      <c r="AB10146"/>
      <c r="AD10146" s="27"/>
    </row>
    <row r="10147" spans="1:39" ht="15" customHeight="1" x14ac:dyDescent="0.3">
      <c r="A10147" s="38" t="s">
        <v>18806</v>
      </c>
      <c r="B10147" t="s">
        <v>18807</v>
      </c>
      <c r="C10147" t="s">
        <v>2073</v>
      </c>
      <c r="D10147" t="s">
        <v>282</v>
      </c>
      <c r="E10147" t="s">
        <v>337</v>
      </c>
      <c r="H10147" t="s">
        <v>340</v>
      </c>
      <c r="I10147" t="s">
        <v>18808</v>
      </c>
      <c r="J10147" t="s">
        <v>284</v>
      </c>
      <c r="K10147" t="s">
        <v>2075</v>
      </c>
      <c r="M10147" t="s">
        <v>294</v>
      </c>
      <c r="N10147" t="s">
        <v>295</v>
      </c>
      <c r="O10147" t="s">
        <v>2076</v>
      </c>
      <c r="Q10147" t="s">
        <v>344</v>
      </c>
      <c r="R10147" t="b">
        <v>0</v>
      </c>
      <c r="S10147" t="b">
        <v>0</v>
      </c>
      <c r="T10147" t="s">
        <v>25455</v>
      </c>
      <c r="U10147">
        <v>1</v>
      </c>
      <c r="V10147" s="32" t="s">
        <v>2949</v>
      </c>
      <c r="W10147" t="s">
        <v>2950</v>
      </c>
      <c r="X10147" t="s">
        <v>282</v>
      </c>
      <c r="Y10147" t="s">
        <v>344</v>
      </c>
      <c r="Z10147" t="s">
        <v>310</v>
      </c>
      <c r="AB10147"/>
      <c r="AD10147" s="27" t="s">
        <v>2079</v>
      </c>
      <c r="AF10147" t="s">
        <v>290</v>
      </c>
      <c r="AH10147" t="s">
        <v>2012</v>
      </c>
      <c r="AI10147" t="s">
        <v>2080</v>
      </c>
      <c r="AJ10147" t="s">
        <v>2081</v>
      </c>
      <c r="AK10147" t="s">
        <v>2082</v>
      </c>
      <c r="AL10147" s="12">
        <v>45827.403483796297</v>
      </c>
    </row>
    <row r="10148" spans="1:39" ht="15" customHeight="1" x14ac:dyDescent="0.3">
      <c r="A10148" s="38" t="s">
        <v>18806</v>
      </c>
      <c r="B10148" t="s">
        <v>18807</v>
      </c>
      <c r="C10148" t="s">
        <v>2073</v>
      </c>
      <c r="D10148" t="s">
        <v>282</v>
      </c>
      <c r="E10148" t="s">
        <v>337</v>
      </c>
      <c r="H10148" t="s">
        <v>340</v>
      </c>
      <c r="I10148" t="s">
        <v>18808</v>
      </c>
      <c r="J10148" t="s">
        <v>284</v>
      </c>
      <c r="K10148" t="s">
        <v>2075</v>
      </c>
      <c r="M10148" t="s">
        <v>294</v>
      </c>
      <c r="N10148" t="s">
        <v>295</v>
      </c>
      <c r="O10148" t="s">
        <v>2076</v>
      </c>
      <c r="R10148" t="b">
        <v>0</v>
      </c>
      <c r="S10148" t="b">
        <v>0</v>
      </c>
      <c r="T10148" t="s">
        <v>25455</v>
      </c>
      <c r="U10148">
        <v>1</v>
      </c>
      <c r="V10148" s="32" t="s">
        <v>2951</v>
      </c>
      <c r="W10148" t="s">
        <v>2952</v>
      </c>
      <c r="X10148" t="s">
        <v>282</v>
      </c>
      <c r="Y10148" t="s">
        <v>311</v>
      </c>
      <c r="Z10148" t="s">
        <v>284</v>
      </c>
      <c r="AB10148"/>
      <c r="AD10148" s="27" t="s">
        <v>2075</v>
      </c>
      <c r="AF10148" t="s">
        <v>290</v>
      </c>
      <c r="AH10148" t="s">
        <v>2013</v>
      </c>
      <c r="AI10148" t="s">
        <v>2121</v>
      </c>
      <c r="AJ10148" t="s">
        <v>2122</v>
      </c>
      <c r="AK10148" t="s">
        <v>2082</v>
      </c>
      <c r="AL10148" s="12">
        <v>45884.883113425924</v>
      </c>
    </row>
    <row r="10149" spans="1:39" ht="15" customHeight="1" x14ac:dyDescent="0.3">
      <c r="A10149" s="38" t="s">
        <v>18789</v>
      </c>
      <c r="B10149" t="s">
        <v>18790</v>
      </c>
      <c r="C10149" t="s">
        <v>2073</v>
      </c>
      <c r="D10149" t="s">
        <v>282</v>
      </c>
      <c r="E10149" t="s">
        <v>299</v>
      </c>
      <c r="H10149" t="s">
        <v>332</v>
      </c>
      <c r="I10149" t="s">
        <v>18791</v>
      </c>
      <c r="J10149" t="s">
        <v>284</v>
      </c>
      <c r="K10149" t="s">
        <v>2075</v>
      </c>
      <c r="M10149" t="s">
        <v>294</v>
      </c>
      <c r="N10149" t="s">
        <v>295</v>
      </c>
      <c r="O10149" t="s">
        <v>2076</v>
      </c>
      <c r="Q10149" t="s">
        <v>311</v>
      </c>
      <c r="R10149" t="b">
        <v>0</v>
      </c>
      <c r="S10149" t="b">
        <v>0</v>
      </c>
      <c r="T10149" t="s">
        <v>426</v>
      </c>
      <c r="U10149">
        <v>1</v>
      </c>
      <c r="V10149" s="32" t="s">
        <v>18792</v>
      </c>
      <c r="W10149" t="s">
        <v>18793</v>
      </c>
      <c r="X10149" t="s">
        <v>282</v>
      </c>
      <c r="Y10149" t="s">
        <v>311</v>
      </c>
      <c r="Z10149" t="s">
        <v>284</v>
      </c>
      <c r="AA10149" t="s">
        <v>302</v>
      </c>
      <c r="AB10149"/>
      <c r="AD10149" s="27" t="s">
        <v>2310</v>
      </c>
      <c r="AF10149" t="s">
        <v>294</v>
      </c>
      <c r="AH10149" t="s">
        <v>2012</v>
      </c>
      <c r="AI10149" t="s">
        <v>26587</v>
      </c>
      <c r="AJ10149" t="s">
        <v>26588</v>
      </c>
      <c r="AK10149" t="s">
        <v>2082</v>
      </c>
      <c r="AL10149" s="12">
        <v>46105.531469907408</v>
      </c>
    </row>
    <row r="10150" spans="1:39" ht="15" customHeight="1" x14ac:dyDescent="0.3">
      <c r="A10150" s="38" t="s">
        <v>18667</v>
      </c>
      <c r="B10150" t="s">
        <v>18668</v>
      </c>
      <c r="C10150" t="s">
        <v>2073</v>
      </c>
      <c r="D10150" t="s">
        <v>282</v>
      </c>
      <c r="E10150" t="s">
        <v>322</v>
      </c>
      <c r="H10150" t="s">
        <v>25617</v>
      </c>
      <c r="I10150" t="s">
        <v>18669</v>
      </c>
      <c r="J10150" t="s">
        <v>284</v>
      </c>
      <c r="K10150" t="s">
        <v>2075</v>
      </c>
      <c r="M10150" t="s">
        <v>290</v>
      </c>
      <c r="N10150" t="s">
        <v>295</v>
      </c>
      <c r="R10150" t="b">
        <v>0</v>
      </c>
      <c r="S10150" t="b">
        <v>0</v>
      </c>
      <c r="T10150" t="s">
        <v>426</v>
      </c>
      <c r="U10150">
        <v>1</v>
      </c>
      <c r="V10150" s="32" t="s">
        <v>18675</v>
      </c>
      <c r="W10150" t="s">
        <v>18676</v>
      </c>
      <c r="X10150" t="s">
        <v>282</v>
      </c>
      <c r="Y10150" t="s">
        <v>311</v>
      </c>
      <c r="Z10150" t="s">
        <v>284</v>
      </c>
      <c r="AB10150"/>
      <c r="AD10150" s="27" t="s">
        <v>2075</v>
      </c>
      <c r="AF10150" t="s">
        <v>290</v>
      </c>
      <c r="AH10150" t="s">
        <v>1943</v>
      </c>
      <c r="AI10150" t="s">
        <v>18677</v>
      </c>
      <c r="AJ10150" t="s">
        <v>18678</v>
      </c>
      <c r="AK10150" t="s">
        <v>2082</v>
      </c>
      <c r="AL10150" s="12">
        <v>45702.239131944443</v>
      </c>
      <c r="AM10150" t="s">
        <v>291</v>
      </c>
    </row>
    <row r="10151" spans="1:39" ht="15" customHeight="1" x14ac:dyDescent="0.3">
      <c r="A10151" s="38" t="s">
        <v>18667</v>
      </c>
      <c r="B10151" t="s">
        <v>18668</v>
      </c>
      <c r="C10151" t="s">
        <v>2073</v>
      </c>
      <c r="D10151" t="s">
        <v>282</v>
      </c>
      <c r="E10151" t="s">
        <v>322</v>
      </c>
      <c r="H10151" t="s">
        <v>25617</v>
      </c>
      <c r="I10151" t="s">
        <v>18669</v>
      </c>
      <c r="J10151" t="s">
        <v>284</v>
      </c>
      <c r="K10151" t="s">
        <v>2075</v>
      </c>
      <c r="M10151" t="s">
        <v>290</v>
      </c>
      <c r="N10151" t="s">
        <v>295</v>
      </c>
      <c r="Q10151" t="s">
        <v>344</v>
      </c>
      <c r="R10151" t="b">
        <v>0</v>
      </c>
      <c r="S10151" t="b">
        <v>0</v>
      </c>
      <c r="T10151" t="s">
        <v>426</v>
      </c>
      <c r="U10151">
        <v>1</v>
      </c>
      <c r="V10151" s="32" t="s">
        <v>18670</v>
      </c>
      <c r="W10151" t="s">
        <v>18671</v>
      </c>
      <c r="X10151" t="s">
        <v>282</v>
      </c>
      <c r="Y10151" t="s">
        <v>344</v>
      </c>
      <c r="Z10151" t="s">
        <v>284</v>
      </c>
      <c r="AA10151" t="s">
        <v>283</v>
      </c>
      <c r="AB10151"/>
      <c r="AD10151" s="27" t="s">
        <v>2075</v>
      </c>
      <c r="AF10151" t="s">
        <v>290</v>
      </c>
      <c r="AH10151" t="s">
        <v>18672</v>
      </c>
      <c r="AI10151" t="s">
        <v>18673</v>
      </c>
      <c r="AJ10151" t="s">
        <v>18674</v>
      </c>
      <c r="AK10151" t="s">
        <v>2082</v>
      </c>
      <c r="AL10151" s="12">
        <v>45968.373055555552</v>
      </c>
    </row>
    <row r="10152" spans="1:39" ht="15" customHeight="1" x14ac:dyDescent="0.3">
      <c r="A10152" s="38" t="s">
        <v>18667</v>
      </c>
      <c r="B10152" t="s">
        <v>18668</v>
      </c>
      <c r="C10152" t="s">
        <v>2073</v>
      </c>
      <c r="D10152" t="s">
        <v>282</v>
      </c>
      <c r="E10152" t="s">
        <v>322</v>
      </c>
      <c r="H10152" t="s">
        <v>25617</v>
      </c>
      <c r="I10152" t="s">
        <v>18669</v>
      </c>
      <c r="J10152" t="s">
        <v>284</v>
      </c>
      <c r="K10152" t="s">
        <v>2075</v>
      </c>
      <c r="M10152" t="s">
        <v>290</v>
      </c>
      <c r="N10152" t="s">
        <v>295</v>
      </c>
      <c r="R10152" t="b">
        <v>0</v>
      </c>
      <c r="S10152" t="b">
        <v>0</v>
      </c>
      <c r="T10152" t="s">
        <v>426</v>
      </c>
      <c r="U10152">
        <v>1</v>
      </c>
      <c r="V10152" s="32" t="s">
        <v>18679</v>
      </c>
      <c r="W10152" t="s">
        <v>18680</v>
      </c>
      <c r="X10152" t="s">
        <v>282</v>
      </c>
      <c r="Y10152" t="s">
        <v>311</v>
      </c>
      <c r="Z10152" t="s">
        <v>284</v>
      </c>
      <c r="AB10152"/>
      <c r="AD10152" s="27" t="s">
        <v>2075</v>
      </c>
      <c r="AF10152" t="s">
        <v>290</v>
      </c>
      <c r="AH10152" t="s">
        <v>18672</v>
      </c>
      <c r="AI10152" t="s">
        <v>18673</v>
      </c>
      <c r="AJ10152" t="s">
        <v>18674</v>
      </c>
      <c r="AK10152" t="s">
        <v>2082</v>
      </c>
      <c r="AL10152" s="12">
        <v>45993.713194444441</v>
      </c>
    </row>
    <row r="10153" spans="1:39" ht="15" customHeight="1" x14ac:dyDescent="0.3">
      <c r="A10153" s="38" t="s">
        <v>18868</v>
      </c>
      <c r="B10153" t="s">
        <v>18869</v>
      </c>
      <c r="C10153" t="s">
        <v>2073</v>
      </c>
      <c r="D10153" t="s">
        <v>282</v>
      </c>
      <c r="E10153" t="s">
        <v>299</v>
      </c>
      <c r="H10153" t="s">
        <v>318</v>
      </c>
      <c r="I10153" t="s">
        <v>18870</v>
      </c>
      <c r="J10153" t="s">
        <v>284</v>
      </c>
      <c r="K10153" t="s">
        <v>2075</v>
      </c>
      <c r="M10153" t="s">
        <v>294</v>
      </c>
      <c r="N10153" t="s">
        <v>295</v>
      </c>
      <c r="O10153" t="s">
        <v>2076</v>
      </c>
      <c r="Q10153" t="s">
        <v>344</v>
      </c>
      <c r="R10153" t="b">
        <v>0</v>
      </c>
      <c r="S10153" t="b">
        <v>0</v>
      </c>
      <c r="T10153" t="s">
        <v>426</v>
      </c>
      <c r="U10153">
        <v>1</v>
      </c>
      <c r="V10153" s="32" t="s">
        <v>18848</v>
      </c>
      <c r="W10153" t="s">
        <v>18849</v>
      </c>
      <c r="X10153" t="s">
        <v>282</v>
      </c>
      <c r="Y10153" t="s">
        <v>344</v>
      </c>
      <c r="Z10153" t="s">
        <v>284</v>
      </c>
      <c r="AA10153" t="s">
        <v>299</v>
      </c>
      <c r="AB10153"/>
      <c r="AD10153" s="27" t="s">
        <v>2075</v>
      </c>
      <c r="AF10153" t="s">
        <v>294</v>
      </c>
      <c r="AH10153" t="s">
        <v>2012</v>
      </c>
      <c r="AI10153" t="s">
        <v>2121</v>
      </c>
      <c r="AJ10153" t="s">
        <v>2122</v>
      </c>
      <c r="AK10153" t="s">
        <v>2082</v>
      </c>
      <c r="AL10153" s="12">
        <v>45918.85083333333</v>
      </c>
    </row>
    <row r="10154" spans="1:39" ht="15" customHeight="1" x14ac:dyDescent="0.3">
      <c r="A10154" s="38" t="s">
        <v>18868</v>
      </c>
      <c r="B10154" t="s">
        <v>18869</v>
      </c>
      <c r="C10154" t="s">
        <v>2073</v>
      </c>
      <c r="D10154" t="s">
        <v>282</v>
      </c>
      <c r="E10154" t="s">
        <v>299</v>
      </c>
      <c r="H10154" t="s">
        <v>318</v>
      </c>
      <c r="I10154" t="s">
        <v>18870</v>
      </c>
      <c r="J10154" t="s">
        <v>284</v>
      </c>
      <c r="K10154" t="s">
        <v>2075</v>
      </c>
      <c r="M10154" t="s">
        <v>294</v>
      </c>
      <c r="N10154" t="s">
        <v>295</v>
      </c>
      <c r="O10154" t="s">
        <v>2076</v>
      </c>
      <c r="R10154" t="b">
        <v>0</v>
      </c>
      <c r="S10154" t="b">
        <v>0</v>
      </c>
      <c r="T10154" t="s">
        <v>426</v>
      </c>
      <c r="U10154">
        <v>1</v>
      </c>
      <c r="V10154" s="32" t="s">
        <v>18621</v>
      </c>
      <c r="W10154" t="s">
        <v>18622</v>
      </c>
      <c r="X10154" t="s">
        <v>282</v>
      </c>
      <c r="Y10154" t="s">
        <v>311</v>
      </c>
      <c r="Z10154" t="s">
        <v>284</v>
      </c>
      <c r="AB10154"/>
      <c r="AD10154" s="27" t="s">
        <v>2075</v>
      </c>
      <c r="AF10154" t="s">
        <v>294</v>
      </c>
      <c r="AH10154" t="s">
        <v>2012</v>
      </c>
      <c r="AI10154" t="s">
        <v>2121</v>
      </c>
      <c r="AJ10154" t="s">
        <v>2122</v>
      </c>
      <c r="AK10154" t="s">
        <v>2082</v>
      </c>
      <c r="AL10154" s="12">
        <v>45918.880624999998</v>
      </c>
      <c r="AM10154" t="s">
        <v>291</v>
      </c>
    </row>
    <row r="10155" spans="1:39" ht="15" customHeight="1" x14ac:dyDescent="0.3">
      <c r="A10155" s="38" t="s">
        <v>18711</v>
      </c>
      <c r="B10155" t="s">
        <v>3655</v>
      </c>
      <c r="C10155" t="s">
        <v>2073</v>
      </c>
      <c r="D10155" t="s">
        <v>282</v>
      </c>
      <c r="E10155" t="s">
        <v>337</v>
      </c>
      <c r="H10155" t="s">
        <v>318</v>
      </c>
      <c r="I10155" t="s">
        <v>18712</v>
      </c>
      <c r="J10155" t="s">
        <v>310</v>
      </c>
      <c r="K10155" t="s">
        <v>2075</v>
      </c>
      <c r="M10155" t="s">
        <v>290</v>
      </c>
      <c r="Q10155" t="s">
        <v>344</v>
      </c>
      <c r="R10155" t="b">
        <v>0</v>
      </c>
      <c r="S10155" t="b">
        <v>0</v>
      </c>
      <c r="T10155" t="s">
        <v>426</v>
      </c>
      <c r="U10155">
        <v>1</v>
      </c>
      <c r="V10155" s="32" t="s">
        <v>12682</v>
      </c>
      <c r="W10155" t="s">
        <v>12683</v>
      </c>
      <c r="X10155" t="s">
        <v>282</v>
      </c>
      <c r="Y10155" t="s">
        <v>344</v>
      </c>
      <c r="Z10155" t="s">
        <v>310</v>
      </c>
      <c r="AB10155"/>
      <c r="AD10155" s="27" t="s">
        <v>2512</v>
      </c>
      <c r="AF10155" t="s">
        <v>290</v>
      </c>
      <c r="AH10155" t="s">
        <v>2169</v>
      </c>
      <c r="AI10155" t="s">
        <v>6226</v>
      </c>
      <c r="AJ10155" t="s">
        <v>6227</v>
      </c>
      <c r="AK10155" t="s">
        <v>2082</v>
      </c>
      <c r="AL10155" s="12">
        <v>46003.506527777776</v>
      </c>
    </row>
    <row r="10156" spans="1:39" ht="15" customHeight="1" x14ac:dyDescent="0.3">
      <c r="A10156" s="38" t="s">
        <v>18711</v>
      </c>
      <c r="B10156" t="s">
        <v>3655</v>
      </c>
      <c r="C10156" t="s">
        <v>2073</v>
      </c>
      <c r="D10156" t="s">
        <v>282</v>
      </c>
      <c r="E10156" t="s">
        <v>337</v>
      </c>
      <c r="H10156" t="s">
        <v>318</v>
      </c>
      <c r="I10156" t="s">
        <v>18712</v>
      </c>
      <c r="J10156" t="s">
        <v>310</v>
      </c>
      <c r="K10156" t="s">
        <v>2075</v>
      </c>
      <c r="M10156" t="s">
        <v>290</v>
      </c>
      <c r="R10156" t="b">
        <v>0</v>
      </c>
      <c r="S10156" t="b">
        <v>0</v>
      </c>
      <c r="T10156" t="s">
        <v>426</v>
      </c>
      <c r="U10156">
        <v>1</v>
      </c>
      <c r="V10156" s="32" t="s">
        <v>13810</v>
      </c>
      <c r="W10156" t="s">
        <v>13811</v>
      </c>
      <c r="X10156" t="s">
        <v>282</v>
      </c>
      <c r="Y10156" t="s">
        <v>311</v>
      </c>
      <c r="Z10156" t="s">
        <v>284</v>
      </c>
      <c r="AB10156"/>
      <c r="AD10156" s="27" t="s">
        <v>2075</v>
      </c>
      <c r="AF10156" t="s">
        <v>290</v>
      </c>
      <c r="AH10156" t="s">
        <v>2013</v>
      </c>
      <c r="AI10156" t="s">
        <v>2088</v>
      </c>
      <c r="AJ10156" t="s">
        <v>2089</v>
      </c>
      <c r="AK10156" t="s">
        <v>2082</v>
      </c>
      <c r="AL10156" s="12">
        <v>45846.834131944444</v>
      </c>
    </row>
    <row r="10157" spans="1:39" ht="15" customHeight="1" x14ac:dyDescent="0.3">
      <c r="A10157" s="38" t="s">
        <v>18862</v>
      </c>
      <c r="B10157" t="s">
        <v>18863</v>
      </c>
      <c r="C10157" t="s">
        <v>2073</v>
      </c>
      <c r="D10157" t="s">
        <v>282</v>
      </c>
      <c r="E10157" t="s">
        <v>283</v>
      </c>
      <c r="H10157" t="s">
        <v>25625</v>
      </c>
      <c r="I10157" t="s">
        <v>18864</v>
      </c>
      <c r="J10157" t="s">
        <v>284</v>
      </c>
      <c r="K10157" t="s">
        <v>2075</v>
      </c>
      <c r="M10157" t="s">
        <v>343</v>
      </c>
      <c r="N10157" t="s">
        <v>345</v>
      </c>
      <c r="O10157" t="s">
        <v>2076</v>
      </c>
      <c r="Q10157" t="s">
        <v>344</v>
      </c>
      <c r="R10157" t="b">
        <v>0</v>
      </c>
      <c r="S10157" t="b">
        <v>0</v>
      </c>
      <c r="T10157" t="s">
        <v>426</v>
      </c>
      <c r="U10157">
        <v>1</v>
      </c>
      <c r="V10157" s="32" t="s">
        <v>7803</v>
      </c>
      <c r="W10157" t="s">
        <v>7804</v>
      </c>
      <c r="X10157" t="s">
        <v>282</v>
      </c>
      <c r="Y10157" t="s">
        <v>344</v>
      </c>
      <c r="Z10157" t="s">
        <v>284</v>
      </c>
      <c r="AA10157" t="s">
        <v>283</v>
      </c>
      <c r="AB10157"/>
      <c r="AD10157" s="27" t="s">
        <v>2079</v>
      </c>
      <c r="AF10157" t="s">
        <v>290</v>
      </c>
      <c r="AH10157" t="s">
        <v>2012</v>
      </c>
      <c r="AI10157" t="s">
        <v>2121</v>
      </c>
      <c r="AJ10157" t="s">
        <v>2122</v>
      </c>
      <c r="AK10157" t="s">
        <v>2082</v>
      </c>
      <c r="AL10157" s="12">
        <v>45883.514305555553</v>
      </c>
    </row>
    <row r="10158" spans="1:39" ht="15" customHeight="1" x14ac:dyDescent="0.3">
      <c r="A10158" s="38" t="s">
        <v>18862</v>
      </c>
      <c r="B10158" t="s">
        <v>18863</v>
      </c>
      <c r="C10158" t="s">
        <v>2073</v>
      </c>
      <c r="D10158" t="s">
        <v>282</v>
      </c>
      <c r="E10158" t="s">
        <v>283</v>
      </c>
      <c r="H10158" t="s">
        <v>25625</v>
      </c>
      <c r="I10158" t="s">
        <v>18864</v>
      </c>
      <c r="J10158" t="s">
        <v>284</v>
      </c>
      <c r="K10158" t="s">
        <v>2075</v>
      </c>
      <c r="M10158" t="s">
        <v>343</v>
      </c>
      <c r="N10158" t="s">
        <v>345</v>
      </c>
      <c r="O10158" t="s">
        <v>2076</v>
      </c>
      <c r="Q10158" t="s">
        <v>344</v>
      </c>
      <c r="R10158" t="b">
        <v>0</v>
      </c>
      <c r="S10158" t="b">
        <v>0</v>
      </c>
      <c r="T10158" t="s">
        <v>426</v>
      </c>
      <c r="U10158">
        <v>1</v>
      </c>
      <c r="V10158" s="32" t="s">
        <v>7807</v>
      </c>
      <c r="W10158" t="s">
        <v>7804</v>
      </c>
      <c r="X10158" t="s">
        <v>282</v>
      </c>
      <c r="Y10158" t="s">
        <v>344</v>
      </c>
      <c r="Z10158" t="s">
        <v>284</v>
      </c>
      <c r="AA10158" t="s">
        <v>283</v>
      </c>
      <c r="AB10158"/>
      <c r="AD10158" s="27" t="s">
        <v>3330</v>
      </c>
      <c r="AF10158" t="s">
        <v>285</v>
      </c>
      <c r="AH10158" t="s">
        <v>2016</v>
      </c>
      <c r="AI10158" t="s">
        <v>2088</v>
      </c>
      <c r="AJ10158" t="s">
        <v>2089</v>
      </c>
      <c r="AK10158" t="s">
        <v>2082</v>
      </c>
      <c r="AL10158" s="12">
        <v>45849.504907407405</v>
      </c>
    </row>
    <row r="10159" spans="1:39" ht="15" customHeight="1" x14ac:dyDescent="0.3">
      <c r="A10159" s="38" t="s">
        <v>18862</v>
      </c>
      <c r="B10159" t="s">
        <v>18863</v>
      </c>
      <c r="C10159" t="s">
        <v>2073</v>
      </c>
      <c r="D10159" t="s">
        <v>282</v>
      </c>
      <c r="E10159" t="s">
        <v>283</v>
      </c>
      <c r="H10159" t="s">
        <v>25625</v>
      </c>
      <c r="I10159" t="s">
        <v>18864</v>
      </c>
      <c r="J10159" t="s">
        <v>284</v>
      </c>
      <c r="K10159" t="s">
        <v>2075</v>
      </c>
      <c r="M10159" t="s">
        <v>343</v>
      </c>
      <c r="N10159" t="s">
        <v>345</v>
      </c>
      <c r="O10159" t="s">
        <v>2076</v>
      </c>
      <c r="R10159" t="b">
        <v>0</v>
      </c>
      <c r="S10159" t="b">
        <v>0</v>
      </c>
      <c r="T10159" t="s">
        <v>426</v>
      </c>
      <c r="U10159">
        <v>1</v>
      </c>
      <c r="V10159" s="32" t="s">
        <v>7805</v>
      </c>
      <c r="W10159" t="s">
        <v>7806</v>
      </c>
      <c r="X10159" t="s">
        <v>282</v>
      </c>
      <c r="Y10159" t="s">
        <v>311</v>
      </c>
      <c r="Z10159" t="s">
        <v>284</v>
      </c>
      <c r="AA10159" t="s">
        <v>283</v>
      </c>
      <c r="AB10159"/>
      <c r="AD10159" s="27" t="s">
        <v>2075</v>
      </c>
      <c r="AF10159" t="s">
        <v>290</v>
      </c>
      <c r="AH10159" t="s">
        <v>2012</v>
      </c>
      <c r="AI10159" t="s">
        <v>2121</v>
      </c>
      <c r="AJ10159" t="s">
        <v>2122</v>
      </c>
      <c r="AK10159" t="s">
        <v>2082</v>
      </c>
      <c r="AL10159" s="12">
        <v>45885.140405092592</v>
      </c>
      <c r="AM10159" t="s">
        <v>291</v>
      </c>
    </row>
    <row r="10160" spans="1:39" ht="15" customHeight="1" x14ac:dyDescent="0.3">
      <c r="A10160" s="38" t="s">
        <v>18664</v>
      </c>
      <c r="B10160" t="s">
        <v>18665</v>
      </c>
      <c r="C10160" t="s">
        <v>2073</v>
      </c>
      <c r="D10160" t="s">
        <v>282</v>
      </c>
      <c r="E10160" t="s">
        <v>337</v>
      </c>
      <c r="H10160" t="s">
        <v>318</v>
      </c>
      <c r="I10160" t="s">
        <v>18666</v>
      </c>
      <c r="J10160" t="s">
        <v>310</v>
      </c>
      <c r="K10160" t="s">
        <v>2075</v>
      </c>
      <c r="M10160" t="s">
        <v>294</v>
      </c>
      <c r="N10160" t="s">
        <v>295</v>
      </c>
      <c r="Q10160" t="s">
        <v>344</v>
      </c>
      <c r="R10160" t="b">
        <v>0</v>
      </c>
      <c r="S10160" t="b">
        <v>0</v>
      </c>
      <c r="T10160" t="s">
        <v>426</v>
      </c>
      <c r="U10160">
        <v>1</v>
      </c>
      <c r="V10160" s="32" t="s">
        <v>3331</v>
      </c>
      <c r="W10160" t="s">
        <v>3332</v>
      </c>
      <c r="X10160" t="s">
        <v>282</v>
      </c>
      <c r="Y10160" t="s">
        <v>344</v>
      </c>
      <c r="Z10160" t="s">
        <v>310</v>
      </c>
      <c r="AB10160"/>
      <c r="AD10160" s="27" t="s">
        <v>2075</v>
      </c>
      <c r="AF10160" t="s">
        <v>294</v>
      </c>
      <c r="AH10160" t="s">
        <v>2169</v>
      </c>
      <c r="AI10160" t="s">
        <v>2170</v>
      </c>
      <c r="AJ10160" t="s">
        <v>2171</v>
      </c>
      <c r="AK10160" t="s">
        <v>2082</v>
      </c>
      <c r="AL10160" s="12">
        <v>46002.354097222225</v>
      </c>
    </row>
    <row r="10161" spans="1:39" ht="15" customHeight="1" x14ac:dyDescent="0.3">
      <c r="A10161" s="38" t="s">
        <v>18664</v>
      </c>
      <c r="B10161" t="s">
        <v>18665</v>
      </c>
      <c r="C10161" t="s">
        <v>2073</v>
      </c>
      <c r="D10161" t="s">
        <v>282</v>
      </c>
      <c r="E10161" t="s">
        <v>337</v>
      </c>
      <c r="H10161" t="s">
        <v>318</v>
      </c>
      <c r="I10161" t="s">
        <v>18666</v>
      </c>
      <c r="J10161" t="s">
        <v>310</v>
      </c>
      <c r="K10161" t="s">
        <v>2075</v>
      </c>
      <c r="M10161" t="s">
        <v>294</v>
      </c>
      <c r="N10161" t="s">
        <v>295</v>
      </c>
      <c r="Q10161" t="s">
        <v>344</v>
      </c>
      <c r="R10161" t="b">
        <v>0</v>
      </c>
      <c r="S10161" t="b">
        <v>0</v>
      </c>
      <c r="T10161" t="s">
        <v>426</v>
      </c>
      <c r="U10161">
        <v>1</v>
      </c>
      <c r="V10161" s="32" t="s">
        <v>3328</v>
      </c>
      <c r="W10161" t="s">
        <v>3329</v>
      </c>
      <c r="X10161" t="s">
        <v>282</v>
      </c>
      <c r="Y10161" t="s">
        <v>344</v>
      </c>
      <c r="Z10161" t="s">
        <v>310</v>
      </c>
      <c r="AB10161"/>
      <c r="AD10161" s="27" t="s">
        <v>3330</v>
      </c>
      <c r="AF10161" t="s">
        <v>294</v>
      </c>
      <c r="AH10161" t="s">
        <v>2016</v>
      </c>
      <c r="AI10161" t="s">
        <v>2088</v>
      </c>
      <c r="AJ10161" t="s">
        <v>2089</v>
      </c>
      <c r="AK10161" t="s">
        <v>2082</v>
      </c>
      <c r="AL10161" s="12">
        <v>45856.493356481478</v>
      </c>
    </row>
    <row r="10162" spans="1:39" ht="15" customHeight="1" x14ac:dyDescent="0.3">
      <c r="A10162" s="38" t="s">
        <v>18664</v>
      </c>
      <c r="B10162" t="s">
        <v>18665</v>
      </c>
      <c r="C10162" t="s">
        <v>2073</v>
      </c>
      <c r="D10162" t="s">
        <v>282</v>
      </c>
      <c r="E10162" t="s">
        <v>337</v>
      </c>
      <c r="H10162" t="s">
        <v>318</v>
      </c>
      <c r="I10162" t="s">
        <v>18666</v>
      </c>
      <c r="J10162" t="s">
        <v>310</v>
      </c>
      <c r="K10162" t="s">
        <v>2075</v>
      </c>
      <c r="M10162" t="s">
        <v>294</v>
      </c>
      <c r="N10162" t="s">
        <v>295</v>
      </c>
      <c r="R10162" t="b">
        <v>0</v>
      </c>
      <c r="S10162" t="b">
        <v>0</v>
      </c>
      <c r="T10162" t="s">
        <v>426</v>
      </c>
      <c r="U10162">
        <v>1</v>
      </c>
      <c r="V10162" s="32" t="s">
        <v>18604</v>
      </c>
      <c r="W10162" t="s">
        <v>18605</v>
      </c>
      <c r="X10162" t="s">
        <v>282</v>
      </c>
      <c r="Y10162" t="s">
        <v>311</v>
      </c>
      <c r="Z10162" t="s">
        <v>284</v>
      </c>
      <c r="AB10162"/>
      <c r="AD10162" s="27" t="s">
        <v>2075</v>
      </c>
      <c r="AF10162" t="s">
        <v>294</v>
      </c>
      <c r="AH10162" t="s">
        <v>2016</v>
      </c>
      <c r="AI10162" t="s">
        <v>2088</v>
      </c>
      <c r="AJ10162" t="s">
        <v>2089</v>
      </c>
      <c r="AK10162" t="s">
        <v>2082</v>
      </c>
      <c r="AL10162" s="12">
        <v>45856.497314814813</v>
      </c>
    </row>
    <row r="10163" spans="1:39" ht="15" customHeight="1" x14ac:dyDescent="0.3">
      <c r="A10163" s="38" t="s">
        <v>18713</v>
      </c>
      <c r="B10163" t="s">
        <v>18714</v>
      </c>
      <c r="C10163" t="s">
        <v>2073</v>
      </c>
      <c r="D10163" t="s">
        <v>282</v>
      </c>
      <c r="E10163" t="s">
        <v>337</v>
      </c>
      <c r="H10163" t="s">
        <v>25617</v>
      </c>
      <c r="I10163" t="s">
        <v>18715</v>
      </c>
      <c r="J10163" t="s">
        <v>284</v>
      </c>
      <c r="K10163" t="s">
        <v>2075</v>
      </c>
      <c r="M10163" t="s">
        <v>294</v>
      </c>
      <c r="N10163" t="s">
        <v>295</v>
      </c>
      <c r="O10163" t="s">
        <v>2076</v>
      </c>
      <c r="Q10163" t="s">
        <v>344</v>
      </c>
      <c r="R10163" t="b">
        <v>0</v>
      </c>
      <c r="S10163" t="b">
        <v>0</v>
      </c>
      <c r="T10163" t="s">
        <v>426</v>
      </c>
      <c r="U10163">
        <v>1</v>
      </c>
      <c r="V10163" s="32" t="s">
        <v>3331</v>
      </c>
      <c r="W10163" t="s">
        <v>3332</v>
      </c>
      <c r="X10163" t="s">
        <v>282</v>
      </c>
      <c r="Y10163" t="s">
        <v>344</v>
      </c>
      <c r="Z10163" t="s">
        <v>310</v>
      </c>
      <c r="AB10163"/>
      <c r="AD10163" s="27" t="s">
        <v>2075</v>
      </c>
      <c r="AF10163" t="s">
        <v>294</v>
      </c>
      <c r="AH10163" t="s">
        <v>2169</v>
      </c>
      <c r="AI10163" t="s">
        <v>2170</v>
      </c>
      <c r="AJ10163" t="s">
        <v>2171</v>
      </c>
      <c r="AK10163" t="s">
        <v>2082</v>
      </c>
      <c r="AL10163" s="12">
        <v>46002.354097222225</v>
      </c>
    </row>
    <row r="10164" spans="1:39" ht="15" customHeight="1" x14ac:dyDescent="0.3">
      <c r="A10164" s="38" t="s">
        <v>18713</v>
      </c>
      <c r="B10164" t="s">
        <v>18714</v>
      </c>
      <c r="C10164" t="s">
        <v>2073</v>
      </c>
      <c r="D10164" t="s">
        <v>282</v>
      </c>
      <c r="E10164" t="s">
        <v>337</v>
      </c>
      <c r="H10164" t="s">
        <v>25617</v>
      </c>
      <c r="I10164" t="s">
        <v>18715</v>
      </c>
      <c r="J10164" t="s">
        <v>284</v>
      </c>
      <c r="K10164" t="s">
        <v>2075</v>
      </c>
      <c r="M10164" t="s">
        <v>294</v>
      </c>
      <c r="N10164" t="s">
        <v>295</v>
      </c>
      <c r="O10164" t="s">
        <v>2076</v>
      </c>
      <c r="Q10164" t="s">
        <v>344</v>
      </c>
      <c r="R10164" t="b">
        <v>0</v>
      </c>
      <c r="S10164" t="b">
        <v>0</v>
      </c>
      <c r="T10164" t="s">
        <v>426</v>
      </c>
      <c r="U10164">
        <v>1</v>
      </c>
      <c r="V10164" s="32" t="s">
        <v>3328</v>
      </c>
      <c r="W10164" t="s">
        <v>3329</v>
      </c>
      <c r="X10164" t="s">
        <v>282</v>
      </c>
      <c r="Y10164" t="s">
        <v>344</v>
      </c>
      <c r="Z10164" t="s">
        <v>310</v>
      </c>
      <c r="AB10164"/>
      <c r="AD10164" s="27" t="s">
        <v>3330</v>
      </c>
      <c r="AF10164" t="s">
        <v>294</v>
      </c>
      <c r="AH10164" t="s">
        <v>2016</v>
      </c>
      <c r="AI10164" t="s">
        <v>2088</v>
      </c>
      <c r="AJ10164" t="s">
        <v>2089</v>
      </c>
      <c r="AK10164" t="s">
        <v>2082</v>
      </c>
      <c r="AL10164" s="12">
        <v>45856.493356481478</v>
      </c>
    </row>
    <row r="10165" spans="1:39" ht="15" customHeight="1" x14ac:dyDescent="0.3">
      <c r="A10165" s="38" t="s">
        <v>18713</v>
      </c>
      <c r="B10165" t="s">
        <v>18714</v>
      </c>
      <c r="C10165" t="s">
        <v>2073</v>
      </c>
      <c r="D10165" t="s">
        <v>282</v>
      </c>
      <c r="E10165" t="s">
        <v>337</v>
      </c>
      <c r="H10165" t="s">
        <v>25617</v>
      </c>
      <c r="I10165" t="s">
        <v>18715</v>
      </c>
      <c r="J10165" t="s">
        <v>284</v>
      </c>
      <c r="K10165" t="s">
        <v>2075</v>
      </c>
      <c r="M10165" t="s">
        <v>294</v>
      </c>
      <c r="N10165" t="s">
        <v>295</v>
      </c>
      <c r="O10165" t="s">
        <v>2076</v>
      </c>
      <c r="R10165" t="b">
        <v>0</v>
      </c>
      <c r="S10165" t="b">
        <v>0</v>
      </c>
      <c r="T10165" t="s">
        <v>426</v>
      </c>
      <c r="U10165">
        <v>1</v>
      </c>
      <c r="V10165" s="32" t="s">
        <v>18604</v>
      </c>
      <c r="W10165" t="s">
        <v>18605</v>
      </c>
      <c r="X10165" t="s">
        <v>282</v>
      </c>
      <c r="Y10165" t="s">
        <v>311</v>
      </c>
      <c r="Z10165" t="s">
        <v>284</v>
      </c>
      <c r="AB10165"/>
      <c r="AD10165" s="27" t="s">
        <v>2075</v>
      </c>
      <c r="AF10165" t="s">
        <v>294</v>
      </c>
      <c r="AH10165" t="s">
        <v>2016</v>
      </c>
      <c r="AI10165" t="s">
        <v>2088</v>
      </c>
      <c r="AJ10165" t="s">
        <v>2089</v>
      </c>
      <c r="AK10165" t="s">
        <v>2082</v>
      </c>
      <c r="AL10165" s="12">
        <v>45856.497314814813</v>
      </c>
    </row>
    <row r="10166" spans="1:39" ht="15" customHeight="1" x14ac:dyDescent="0.3">
      <c r="A10166" s="38" t="s">
        <v>18722</v>
      </c>
      <c r="B10166" t="s">
        <v>18717</v>
      </c>
      <c r="C10166" t="s">
        <v>2073</v>
      </c>
      <c r="D10166" t="s">
        <v>282</v>
      </c>
      <c r="E10166" t="s">
        <v>337</v>
      </c>
      <c r="H10166" t="s">
        <v>2066</v>
      </c>
      <c r="I10166" t="s">
        <v>18723</v>
      </c>
      <c r="J10166" t="s">
        <v>284</v>
      </c>
      <c r="K10166" t="s">
        <v>2075</v>
      </c>
      <c r="M10166" t="s">
        <v>294</v>
      </c>
      <c r="N10166" t="s">
        <v>295</v>
      </c>
      <c r="R10166" t="b">
        <v>0</v>
      </c>
      <c r="S10166" t="b">
        <v>0</v>
      </c>
      <c r="T10166" t="s">
        <v>426</v>
      </c>
      <c r="U10166">
        <v>1</v>
      </c>
      <c r="V10166" s="32" t="s">
        <v>18604</v>
      </c>
      <c r="W10166" t="s">
        <v>18605</v>
      </c>
      <c r="X10166" t="s">
        <v>282</v>
      </c>
      <c r="Y10166" t="s">
        <v>311</v>
      </c>
      <c r="Z10166" t="s">
        <v>284</v>
      </c>
      <c r="AB10166"/>
      <c r="AD10166" s="27" t="s">
        <v>2075</v>
      </c>
      <c r="AF10166" t="s">
        <v>294</v>
      </c>
      <c r="AH10166" t="s">
        <v>2016</v>
      </c>
      <c r="AI10166" t="s">
        <v>2088</v>
      </c>
      <c r="AJ10166" t="s">
        <v>2089</v>
      </c>
      <c r="AK10166" t="s">
        <v>2082</v>
      </c>
      <c r="AL10166" s="12">
        <v>45856.497314814813</v>
      </c>
    </row>
    <row r="10167" spans="1:39" ht="15" customHeight="1" x14ac:dyDescent="0.3">
      <c r="A10167" s="38" t="s">
        <v>18722</v>
      </c>
      <c r="B10167" t="s">
        <v>18717</v>
      </c>
      <c r="C10167" t="s">
        <v>2073</v>
      </c>
      <c r="D10167" t="s">
        <v>282</v>
      </c>
      <c r="E10167" t="s">
        <v>337</v>
      </c>
      <c r="H10167" t="s">
        <v>2066</v>
      </c>
      <c r="I10167" t="s">
        <v>18723</v>
      </c>
      <c r="J10167" t="s">
        <v>284</v>
      </c>
      <c r="K10167" t="s">
        <v>2075</v>
      </c>
      <c r="M10167" t="s">
        <v>294</v>
      </c>
      <c r="N10167" t="s">
        <v>295</v>
      </c>
      <c r="Q10167" t="s">
        <v>344</v>
      </c>
      <c r="R10167" t="b">
        <v>0</v>
      </c>
      <c r="S10167" t="b">
        <v>0</v>
      </c>
      <c r="T10167" t="s">
        <v>426</v>
      </c>
      <c r="U10167">
        <v>1</v>
      </c>
      <c r="V10167" s="32" t="s">
        <v>2235</v>
      </c>
      <c r="AB10167"/>
      <c r="AD10167" s="27"/>
    </row>
    <row r="10168" spans="1:39" ht="15" customHeight="1" x14ac:dyDescent="0.3">
      <c r="A10168" s="38" t="s">
        <v>18719</v>
      </c>
      <c r="B10168" t="s">
        <v>18720</v>
      </c>
      <c r="C10168" t="s">
        <v>2212</v>
      </c>
      <c r="D10168" t="s">
        <v>282</v>
      </c>
      <c r="G10168" t="s">
        <v>340</v>
      </c>
      <c r="H10168" t="s">
        <v>340</v>
      </c>
      <c r="I10168" t="s">
        <v>18721</v>
      </c>
      <c r="K10168" t="s">
        <v>2075</v>
      </c>
      <c r="M10168" t="s">
        <v>290</v>
      </c>
      <c r="R10168" t="b">
        <v>0</v>
      </c>
      <c r="S10168" t="b">
        <v>0</v>
      </c>
      <c r="T10168" t="s">
        <v>426</v>
      </c>
      <c r="U10168">
        <v>1</v>
      </c>
      <c r="V10168" s="32" t="s">
        <v>3058</v>
      </c>
      <c r="AB10168"/>
      <c r="AD10168" s="27"/>
    </row>
    <row r="10169" spans="1:39" ht="15" customHeight="1" x14ac:dyDescent="0.3">
      <c r="A10169" s="38" t="s">
        <v>18947</v>
      </c>
      <c r="B10169" t="s">
        <v>18948</v>
      </c>
      <c r="C10169" t="s">
        <v>2092</v>
      </c>
      <c r="D10169" t="s">
        <v>282</v>
      </c>
      <c r="E10169" t="s">
        <v>25508</v>
      </c>
      <c r="G10169" t="s">
        <v>396</v>
      </c>
      <c r="H10169" t="s">
        <v>396</v>
      </c>
      <c r="I10169" t="s">
        <v>18949</v>
      </c>
      <c r="J10169" t="s">
        <v>284</v>
      </c>
      <c r="K10169" t="s">
        <v>2075</v>
      </c>
      <c r="M10169" t="s">
        <v>294</v>
      </c>
      <c r="N10169" t="s">
        <v>295</v>
      </c>
      <c r="O10169" t="s">
        <v>2076</v>
      </c>
      <c r="Q10169" t="s">
        <v>356</v>
      </c>
      <c r="R10169" t="b">
        <v>1</v>
      </c>
      <c r="S10169" t="b">
        <v>1</v>
      </c>
      <c r="T10169" t="s">
        <v>424</v>
      </c>
      <c r="U10169">
        <v>1</v>
      </c>
      <c r="V10169" s="32" t="s">
        <v>2235</v>
      </c>
      <c r="AB10169"/>
      <c r="AD10169" s="27"/>
    </row>
    <row r="10170" spans="1:39" ht="15" customHeight="1" x14ac:dyDescent="0.3">
      <c r="A10170" s="38" t="s">
        <v>18877</v>
      </c>
      <c r="B10170" t="s">
        <v>18878</v>
      </c>
      <c r="C10170" t="s">
        <v>2073</v>
      </c>
      <c r="D10170" t="s">
        <v>282</v>
      </c>
      <c r="E10170" t="s">
        <v>283</v>
      </c>
      <c r="H10170" t="s">
        <v>25625</v>
      </c>
      <c r="I10170" t="s">
        <v>18879</v>
      </c>
      <c r="J10170" t="s">
        <v>284</v>
      </c>
      <c r="K10170" t="s">
        <v>2075</v>
      </c>
      <c r="M10170" t="s">
        <v>343</v>
      </c>
      <c r="N10170" t="s">
        <v>345</v>
      </c>
      <c r="O10170" t="s">
        <v>2076</v>
      </c>
      <c r="Q10170" t="s">
        <v>344</v>
      </c>
      <c r="R10170" t="b">
        <v>0</v>
      </c>
      <c r="S10170" t="b">
        <v>0</v>
      </c>
      <c r="T10170" t="s">
        <v>426</v>
      </c>
      <c r="U10170">
        <v>1</v>
      </c>
      <c r="V10170" s="32" t="s">
        <v>7803</v>
      </c>
      <c r="W10170" t="s">
        <v>7804</v>
      </c>
      <c r="X10170" t="s">
        <v>282</v>
      </c>
      <c r="Y10170" t="s">
        <v>344</v>
      </c>
      <c r="Z10170" t="s">
        <v>284</v>
      </c>
      <c r="AA10170" t="s">
        <v>283</v>
      </c>
      <c r="AB10170"/>
      <c r="AD10170" s="27" t="s">
        <v>2079</v>
      </c>
      <c r="AF10170" t="s">
        <v>290</v>
      </c>
      <c r="AH10170" t="s">
        <v>2012</v>
      </c>
      <c r="AI10170" t="s">
        <v>2121</v>
      </c>
      <c r="AJ10170" t="s">
        <v>2122</v>
      </c>
      <c r="AK10170" t="s">
        <v>2082</v>
      </c>
      <c r="AL10170" s="12">
        <v>45883.514305555553</v>
      </c>
    </row>
    <row r="10171" spans="1:39" ht="15" customHeight="1" x14ac:dyDescent="0.3">
      <c r="A10171" s="38" t="s">
        <v>18877</v>
      </c>
      <c r="B10171" t="s">
        <v>18878</v>
      </c>
      <c r="C10171" t="s">
        <v>2073</v>
      </c>
      <c r="D10171" t="s">
        <v>282</v>
      </c>
      <c r="E10171" t="s">
        <v>283</v>
      </c>
      <c r="H10171" t="s">
        <v>25625</v>
      </c>
      <c r="I10171" t="s">
        <v>18879</v>
      </c>
      <c r="J10171" t="s">
        <v>284</v>
      </c>
      <c r="K10171" t="s">
        <v>2075</v>
      </c>
      <c r="M10171" t="s">
        <v>343</v>
      </c>
      <c r="N10171" t="s">
        <v>345</v>
      </c>
      <c r="O10171" t="s">
        <v>2076</v>
      </c>
      <c r="Q10171" t="s">
        <v>344</v>
      </c>
      <c r="R10171" t="b">
        <v>0</v>
      </c>
      <c r="S10171" t="b">
        <v>0</v>
      </c>
      <c r="T10171" t="s">
        <v>426</v>
      </c>
      <c r="U10171">
        <v>1</v>
      </c>
      <c r="V10171" s="32" t="s">
        <v>7807</v>
      </c>
      <c r="W10171" t="s">
        <v>7804</v>
      </c>
      <c r="X10171" t="s">
        <v>282</v>
      </c>
      <c r="Y10171" t="s">
        <v>344</v>
      </c>
      <c r="Z10171" t="s">
        <v>284</v>
      </c>
      <c r="AA10171" t="s">
        <v>283</v>
      </c>
      <c r="AB10171"/>
      <c r="AD10171" s="27" t="s">
        <v>3330</v>
      </c>
      <c r="AF10171" t="s">
        <v>285</v>
      </c>
      <c r="AH10171" t="s">
        <v>2016</v>
      </c>
      <c r="AI10171" t="s">
        <v>2088</v>
      </c>
      <c r="AJ10171" t="s">
        <v>2089</v>
      </c>
      <c r="AK10171" t="s">
        <v>2082</v>
      </c>
      <c r="AL10171" s="12">
        <v>45849.504907407405</v>
      </c>
    </row>
    <row r="10172" spans="1:39" ht="15" customHeight="1" x14ac:dyDescent="0.3">
      <c r="A10172" s="38" t="s">
        <v>18877</v>
      </c>
      <c r="B10172" t="s">
        <v>18878</v>
      </c>
      <c r="C10172" t="s">
        <v>2073</v>
      </c>
      <c r="D10172" t="s">
        <v>282</v>
      </c>
      <c r="E10172" t="s">
        <v>283</v>
      </c>
      <c r="H10172" t="s">
        <v>25625</v>
      </c>
      <c r="I10172" t="s">
        <v>18879</v>
      </c>
      <c r="J10172" t="s">
        <v>284</v>
      </c>
      <c r="K10172" t="s">
        <v>2075</v>
      </c>
      <c r="M10172" t="s">
        <v>343</v>
      </c>
      <c r="N10172" t="s">
        <v>345</v>
      </c>
      <c r="O10172" t="s">
        <v>2076</v>
      </c>
      <c r="R10172" t="b">
        <v>0</v>
      </c>
      <c r="S10172" t="b">
        <v>0</v>
      </c>
      <c r="T10172" t="s">
        <v>426</v>
      </c>
      <c r="U10172">
        <v>1</v>
      </c>
      <c r="V10172" s="32" t="s">
        <v>7805</v>
      </c>
      <c r="W10172" t="s">
        <v>7806</v>
      </c>
      <c r="X10172" t="s">
        <v>282</v>
      </c>
      <c r="Y10172" t="s">
        <v>311</v>
      </c>
      <c r="Z10172" t="s">
        <v>284</v>
      </c>
      <c r="AA10172" t="s">
        <v>283</v>
      </c>
      <c r="AB10172"/>
      <c r="AD10172" s="27" t="s">
        <v>2075</v>
      </c>
      <c r="AF10172" t="s">
        <v>290</v>
      </c>
      <c r="AH10172" t="s">
        <v>2012</v>
      </c>
      <c r="AI10172" t="s">
        <v>2121</v>
      </c>
      <c r="AJ10172" t="s">
        <v>2122</v>
      </c>
      <c r="AK10172" t="s">
        <v>2082</v>
      </c>
      <c r="AL10172" s="12">
        <v>45885.140405092592</v>
      </c>
      <c r="AM10172" t="s">
        <v>291</v>
      </c>
    </row>
    <row r="10173" spans="1:39" ht="15" customHeight="1" x14ac:dyDescent="0.3">
      <c r="A10173" s="38" t="s">
        <v>18726</v>
      </c>
      <c r="B10173" t="s">
        <v>18727</v>
      </c>
      <c r="C10173" t="s">
        <v>2073</v>
      </c>
      <c r="D10173" t="s">
        <v>282</v>
      </c>
      <c r="E10173" t="s">
        <v>337</v>
      </c>
      <c r="H10173" t="s">
        <v>318</v>
      </c>
      <c r="I10173" t="s">
        <v>18728</v>
      </c>
      <c r="J10173" t="s">
        <v>310</v>
      </c>
      <c r="K10173" t="s">
        <v>2075</v>
      </c>
      <c r="M10173" t="s">
        <v>294</v>
      </c>
      <c r="N10173" t="s">
        <v>295</v>
      </c>
      <c r="Q10173" t="s">
        <v>344</v>
      </c>
      <c r="R10173" t="b">
        <v>0</v>
      </c>
      <c r="S10173" t="b">
        <v>0</v>
      </c>
      <c r="T10173" t="s">
        <v>426</v>
      </c>
      <c r="U10173">
        <v>1</v>
      </c>
      <c r="V10173" s="32" t="s">
        <v>3331</v>
      </c>
      <c r="W10173" t="s">
        <v>3332</v>
      </c>
      <c r="X10173" t="s">
        <v>282</v>
      </c>
      <c r="Y10173" t="s">
        <v>344</v>
      </c>
      <c r="Z10173" t="s">
        <v>310</v>
      </c>
      <c r="AB10173"/>
      <c r="AD10173" s="27" t="s">
        <v>2075</v>
      </c>
      <c r="AF10173" t="s">
        <v>294</v>
      </c>
      <c r="AH10173" t="s">
        <v>2169</v>
      </c>
      <c r="AI10173" t="s">
        <v>2170</v>
      </c>
      <c r="AJ10173" t="s">
        <v>2171</v>
      </c>
      <c r="AK10173" t="s">
        <v>2082</v>
      </c>
      <c r="AL10173" s="12">
        <v>46002.354097222225</v>
      </c>
    </row>
    <row r="10174" spans="1:39" ht="15" customHeight="1" x14ac:dyDescent="0.3">
      <c r="A10174" s="38" t="s">
        <v>18726</v>
      </c>
      <c r="B10174" t="s">
        <v>18727</v>
      </c>
      <c r="C10174" t="s">
        <v>2073</v>
      </c>
      <c r="D10174" t="s">
        <v>282</v>
      </c>
      <c r="E10174" t="s">
        <v>337</v>
      </c>
      <c r="H10174" t="s">
        <v>318</v>
      </c>
      <c r="I10174" t="s">
        <v>18728</v>
      </c>
      <c r="J10174" t="s">
        <v>310</v>
      </c>
      <c r="K10174" t="s">
        <v>2075</v>
      </c>
      <c r="M10174" t="s">
        <v>294</v>
      </c>
      <c r="N10174" t="s">
        <v>295</v>
      </c>
      <c r="Q10174" t="s">
        <v>344</v>
      </c>
      <c r="R10174" t="b">
        <v>0</v>
      </c>
      <c r="S10174" t="b">
        <v>0</v>
      </c>
      <c r="T10174" t="s">
        <v>426</v>
      </c>
      <c r="U10174">
        <v>1</v>
      </c>
      <c r="V10174" s="32" t="s">
        <v>3328</v>
      </c>
      <c r="W10174" t="s">
        <v>3329</v>
      </c>
      <c r="X10174" t="s">
        <v>282</v>
      </c>
      <c r="Y10174" t="s">
        <v>344</v>
      </c>
      <c r="Z10174" t="s">
        <v>310</v>
      </c>
      <c r="AB10174"/>
      <c r="AD10174" s="27" t="s">
        <v>3330</v>
      </c>
      <c r="AF10174" t="s">
        <v>294</v>
      </c>
      <c r="AH10174" t="s">
        <v>2016</v>
      </c>
      <c r="AI10174" t="s">
        <v>2088</v>
      </c>
      <c r="AJ10174" t="s">
        <v>2089</v>
      </c>
      <c r="AK10174" t="s">
        <v>2082</v>
      </c>
      <c r="AL10174" s="12">
        <v>45856.493356481478</v>
      </c>
    </row>
    <row r="10175" spans="1:39" ht="15" customHeight="1" x14ac:dyDescent="0.3">
      <c r="A10175" s="38" t="s">
        <v>18726</v>
      </c>
      <c r="B10175" t="s">
        <v>18727</v>
      </c>
      <c r="C10175" t="s">
        <v>2073</v>
      </c>
      <c r="D10175" t="s">
        <v>282</v>
      </c>
      <c r="E10175" t="s">
        <v>337</v>
      </c>
      <c r="H10175" t="s">
        <v>318</v>
      </c>
      <c r="I10175" t="s">
        <v>18728</v>
      </c>
      <c r="J10175" t="s">
        <v>310</v>
      </c>
      <c r="K10175" t="s">
        <v>2075</v>
      </c>
      <c r="M10175" t="s">
        <v>294</v>
      </c>
      <c r="N10175" t="s">
        <v>295</v>
      </c>
      <c r="R10175" t="b">
        <v>0</v>
      </c>
      <c r="S10175" t="b">
        <v>0</v>
      </c>
      <c r="T10175" t="s">
        <v>426</v>
      </c>
      <c r="U10175">
        <v>1</v>
      </c>
      <c r="V10175" s="32" t="s">
        <v>18604</v>
      </c>
      <c r="W10175" t="s">
        <v>18605</v>
      </c>
      <c r="X10175" t="s">
        <v>282</v>
      </c>
      <c r="Y10175" t="s">
        <v>311</v>
      </c>
      <c r="Z10175" t="s">
        <v>284</v>
      </c>
      <c r="AB10175"/>
      <c r="AD10175" s="27" t="s">
        <v>2075</v>
      </c>
      <c r="AF10175" t="s">
        <v>294</v>
      </c>
      <c r="AH10175" t="s">
        <v>2016</v>
      </c>
      <c r="AI10175" t="s">
        <v>2088</v>
      </c>
      <c r="AJ10175" t="s">
        <v>2089</v>
      </c>
      <c r="AK10175" t="s">
        <v>2082</v>
      </c>
      <c r="AL10175" s="12">
        <v>45856.497314814813</v>
      </c>
    </row>
    <row r="10176" spans="1:39" ht="15" customHeight="1" x14ac:dyDescent="0.3">
      <c r="A10176" s="38" t="s">
        <v>18739</v>
      </c>
      <c r="B10176" t="s">
        <v>18740</v>
      </c>
      <c r="C10176" t="s">
        <v>2073</v>
      </c>
      <c r="D10176" t="s">
        <v>282</v>
      </c>
      <c r="E10176" t="s">
        <v>337</v>
      </c>
      <c r="H10176" t="s">
        <v>25620</v>
      </c>
      <c r="I10176" t="s">
        <v>18741</v>
      </c>
      <c r="J10176" t="s">
        <v>284</v>
      </c>
      <c r="K10176" t="s">
        <v>2075</v>
      </c>
      <c r="M10176" t="s">
        <v>294</v>
      </c>
      <c r="N10176" t="s">
        <v>295</v>
      </c>
      <c r="O10176" t="s">
        <v>2076</v>
      </c>
      <c r="Q10176" t="s">
        <v>344</v>
      </c>
      <c r="R10176" t="b">
        <v>0</v>
      </c>
      <c r="S10176" t="b">
        <v>0</v>
      </c>
      <c r="T10176" t="s">
        <v>426</v>
      </c>
      <c r="U10176">
        <v>1</v>
      </c>
      <c r="V10176" s="32" t="s">
        <v>3331</v>
      </c>
      <c r="W10176" t="s">
        <v>3332</v>
      </c>
      <c r="X10176" t="s">
        <v>282</v>
      </c>
      <c r="Y10176" t="s">
        <v>344</v>
      </c>
      <c r="Z10176" t="s">
        <v>310</v>
      </c>
      <c r="AB10176"/>
      <c r="AD10176" s="27" t="s">
        <v>2075</v>
      </c>
      <c r="AF10176" t="s">
        <v>294</v>
      </c>
      <c r="AH10176" t="s">
        <v>2169</v>
      </c>
      <c r="AI10176" t="s">
        <v>2170</v>
      </c>
      <c r="AJ10176" t="s">
        <v>2171</v>
      </c>
      <c r="AK10176" t="s">
        <v>2082</v>
      </c>
      <c r="AL10176" s="12">
        <v>46002.354097222225</v>
      </c>
    </row>
    <row r="10177" spans="1:39" ht="15" customHeight="1" x14ac:dyDescent="0.3">
      <c r="A10177" s="38" t="s">
        <v>18739</v>
      </c>
      <c r="B10177" t="s">
        <v>18740</v>
      </c>
      <c r="C10177" t="s">
        <v>2073</v>
      </c>
      <c r="D10177" t="s">
        <v>282</v>
      </c>
      <c r="E10177" t="s">
        <v>337</v>
      </c>
      <c r="H10177" t="s">
        <v>25620</v>
      </c>
      <c r="I10177" t="s">
        <v>18741</v>
      </c>
      <c r="J10177" t="s">
        <v>284</v>
      </c>
      <c r="K10177" t="s">
        <v>2075</v>
      </c>
      <c r="M10177" t="s">
        <v>294</v>
      </c>
      <c r="N10177" t="s">
        <v>295</v>
      </c>
      <c r="O10177" t="s">
        <v>2076</v>
      </c>
      <c r="Q10177" t="s">
        <v>344</v>
      </c>
      <c r="R10177" t="b">
        <v>0</v>
      </c>
      <c r="S10177" t="b">
        <v>0</v>
      </c>
      <c r="T10177" t="s">
        <v>426</v>
      </c>
      <c r="U10177">
        <v>1</v>
      </c>
      <c r="V10177" s="32" t="s">
        <v>3328</v>
      </c>
      <c r="W10177" t="s">
        <v>3329</v>
      </c>
      <c r="X10177" t="s">
        <v>282</v>
      </c>
      <c r="Y10177" t="s">
        <v>344</v>
      </c>
      <c r="Z10177" t="s">
        <v>310</v>
      </c>
      <c r="AB10177"/>
      <c r="AD10177" s="27" t="s">
        <v>3330</v>
      </c>
      <c r="AF10177" t="s">
        <v>294</v>
      </c>
      <c r="AH10177" t="s">
        <v>2016</v>
      </c>
      <c r="AI10177" t="s">
        <v>2088</v>
      </c>
      <c r="AJ10177" t="s">
        <v>2089</v>
      </c>
      <c r="AK10177" t="s">
        <v>2082</v>
      </c>
      <c r="AL10177" s="12">
        <v>45856.493356481478</v>
      </c>
    </row>
    <row r="10178" spans="1:39" ht="15" customHeight="1" x14ac:dyDescent="0.3">
      <c r="A10178" s="38" t="s">
        <v>18739</v>
      </c>
      <c r="B10178" t="s">
        <v>18740</v>
      </c>
      <c r="C10178" t="s">
        <v>2073</v>
      </c>
      <c r="D10178" t="s">
        <v>282</v>
      </c>
      <c r="E10178" t="s">
        <v>337</v>
      </c>
      <c r="H10178" t="s">
        <v>25620</v>
      </c>
      <c r="I10178" t="s">
        <v>18741</v>
      </c>
      <c r="J10178" t="s">
        <v>284</v>
      </c>
      <c r="K10178" t="s">
        <v>2075</v>
      </c>
      <c r="M10178" t="s">
        <v>294</v>
      </c>
      <c r="N10178" t="s">
        <v>295</v>
      </c>
      <c r="O10178" t="s">
        <v>2076</v>
      </c>
      <c r="R10178" t="b">
        <v>0</v>
      </c>
      <c r="S10178" t="b">
        <v>0</v>
      </c>
      <c r="T10178" t="s">
        <v>426</v>
      </c>
      <c r="U10178">
        <v>1</v>
      </c>
      <c r="V10178" s="32" t="s">
        <v>18604</v>
      </c>
      <c r="W10178" t="s">
        <v>18605</v>
      </c>
      <c r="X10178" t="s">
        <v>282</v>
      </c>
      <c r="Y10178" t="s">
        <v>311</v>
      </c>
      <c r="Z10178" t="s">
        <v>284</v>
      </c>
      <c r="AB10178"/>
      <c r="AD10178" s="27" t="s">
        <v>2075</v>
      </c>
      <c r="AF10178" t="s">
        <v>294</v>
      </c>
      <c r="AH10178" t="s">
        <v>2016</v>
      </c>
      <c r="AI10178" t="s">
        <v>2088</v>
      </c>
      <c r="AJ10178" t="s">
        <v>2089</v>
      </c>
      <c r="AK10178" t="s">
        <v>2082</v>
      </c>
      <c r="AL10178" s="12">
        <v>45856.497314814813</v>
      </c>
    </row>
    <row r="10179" spans="1:39" ht="15" customHeight="1" x14ac:dyDescent="0.3">
      <c r="A10179" s="38" t="s">
        <v>18935</v>
      </c>
      <c r="B10179" t="s">
        <v>18936</v>
      </c>
      <c r="C10179" t="s">
        <v>2092</v>
      </c>
      <c r="D10179" t="s">
        <v>282</v>
      </c>
      <c r="E10179" t="s">
        <v>25533</v>
      </c>
      <c r="G10179" t="s">
        <v>396</v>
      </c>
      <c r="H10179" t="s">
        <v>396</v>
      </c>
      <c r="I10179" t="s">
        <v>18937</v>
      </c>
      <c r="J10179" t="s">
        <v>284</v>
      </c>
      <c r="K10179" t="s">
        <v>2075</v>
      </c>
      <c r="M10179" t="s">
        <v>294</v>
      </c>
      <c r="N10179" t="s">
        <v>295</v>
      </c>
      <c r="O10179" t="s">
        <v>2076</v>
      </c>
      <c r="Q10179" t="s">
        <v>398</v>
      </c>
      <c r="R10179" t="b">
        <v>1</v>
      </c>
      <c r="S10179" t="b">
        <v>1</v>
      </c>
      <c r="T10179" t="s">
        <v>424</v>
      </c>
      <c r="U10179">
        <v>1</v>
      </c>
      <c r="V10179" s="32" t="s">
        <v>2235</v>
      </c>
      <c r="AB10179"/>
      <c r="AD10179" s="27"/>
    </row>
    <row r="10180" spans="1:39" ht="15" customHeight="1" x14ac:dyDescent="0.3">
      <c r="A10180" s="38" t="s">
        <v>18938</v>
      </c>
      <c r="B10180" t="s">
        <v>18939</v>
      </c>
      <c r="C10180" t="s">
        <v>2092</v>
      </c>
      <c r="D10180" t="s">
        <v>282</v>
      </c>
      <c r="E10180" t="s">
        <v>299</v>
      </c>
      <c r="G10180" t="s">
        <v>396</v>
      </c>
      <c r="H10180" t="s">
        <v>396</v>
      </c>
      <c r="I10180" t="s">
        <v>18940</v>
      </c>
      <c r="J10180" t="s">
        <v>284</v>
      </c>
      <c r="K10180" t="s">
        <v>2075</v>
      </c>
      <c r="M10180" t="s">
        <v>294</v>
      </c>
      <c r="N10180" t="s">
        <v>295</v>
      </c>
      <c r="O10180" t="s">
        <v>2076</v>
      </c>
      <c r="Q10180" t="s">
        <v>356</v>
      </c>
      <c r="R10180" t="b">
        <v>1</v>
      </c>
      <c r="S10180" t="b">
        <v>1</v>
      </c>
      <c r="T10180" t="s">
        <v>424</v>
      </c>
      <c r="U10180">
        <v>1</v>
      </c>
      <c r="V10180" s="32" t="s">
        <v>2235</v>
      </c>
      <c r="AB10180"/>
      <c r="AD10180" s="27"/>
    </row>
    <row r="10181" spans="1:39" ht="15" customHeight="1" x14ac:dyDescent="0.3">
      <c r="A10181" s="38" t="s">
        <v>18900</v>
      </c>
      <c r="B10181" t="s">
        <v>6473</v>
      </c>
      <c r="C10181" t="s">
        <v>2073</v>
      </c>
      <c r="D10181" t="s">
        <v>282</v>
      </c>
      <c r="E10181" t="s">
        <v>283</v>
      </c>
      <c r="H10181" t="s">
        <v>318</v>
      </c>
      <c r="I10181" t="s">
        <v>18901</v>
      </c>
      <c r="J10181" t="s">
        <v>284</v>
      </c>
      <c r="K10181" t="s">
        <v>2075</v>
      </c>
      <c r="M10181" t="s">
        <v>290</v>
      </c>
      <c r="O10181" t="s">
        <v>2076</v>
      </c>
      <c r="Q10181" t="s">
        <v>311</v>
      </c>
      <c r="R10181" t="b">
        <v>0</v>
      </c>
      <c r="S10181" t="b">
        <v>0</v>
      </c>
      <c r="T10181" t="s">
        <v>426</v>
      </c>
      <c r="U10181">
        <v>1</v>
      </c>
      <c r="V10181" s="32" t="s">
        <v>6475</v>
      </c>
      <c r="W10181" t="s">
        <v>6476</v>
      </c>
      <c r="X10181" t="s">
        <v>282</v>
      </c>
      <c r="Y10181" t="s">
        <v>311</v>
      </c>
      <c r="Z10181" t="s">
        <v>284</v>
      </c>
      <c r="AA10181" t="s">
        <v>283</v>
      </c>
      <c r="AB10181"/>
      <c r="AD10181" s="27" t="s">
        <v>2079</v>
      </c>
      <c r="AF10181" t="s">
        <v>290</v>
      </c>
      <c r="AH10181" t="s">
        <v>2012</v>
      </c>
      <c r="AI10181" t="s">
        <v>2121</v>
      </c>
      <c r="AJ10181" t="s">
        <v>2122</v>
      </c>
      <c r="AK10181" t="s">
        <v>2082</v>
      </c>
      <c r="AL10181" s="12">
        <v>45885.134085648147</v>
      </c>
    </row>
    <row r="10182" spans="1:39" ht="15" customHeight="1" x14ac:dyDescent="0.3">
      <c r="A10182" s="38" t="s">
        <v>18747</v>
      </c>
      <c r="B10182" t="s">
        <v>18748</v>
      </c>
      <c r="C10182" t="s">
        <v>2073</v>
      </c>
      <c r="D10182" t="s">
        <v>282</v>
      </c>
      <c r="E10182" t="s">
        <v>337</v>
      </c>
      <c r="H10182" t="s">
        <v>26147</v>
      </c>
      <c r="I10182" t="s">
        <v>18749</v>
      </c>
      <c r="J10182" t="s">
        <v>310</v>
      </c>
      <c r="K10182" t="s">
        <v>2075</v>
      </c>
      <c r="M10182" t="s">
        <v>294</v>
      </c>
      <c r="N10182" t="s">
        <v>295</v>
      </c>
      <c r="Q10182" t="s">
        <v>344</v>
      </c>
      <c r="R10182" t="b">
        <v>0</v>
      </c>
      <c r="S10182" t="b">
        <v>0</v>
      </c>
      <c r="T10182" t="s">
        <v>426</v>
      </c>
      <c r="U10182">
        <v>1</v>
      </c>
      <c r="V10182" s="32" t="s">
        <v>3331</v>
      </c>
      <c r="W10182" t="s">
        <v>3332</v>
      </c>
      <c r="X10182" t="s">
        <v>282</v>
      </c>
      <c r="Y10182" t="s">
        <v>344</v>
      </c>
      <c r="Z10182" t="s">
        <v>310</v>
      </c>
      <c r="AB10182"/>
      <c r="AD10182" s="27" t="s">
        <v>2075</v>
      </c>
      <c r="AF10182" t="s">
        <v>294</v>
      </c>
      <c r="AH10182" t="s">
        <v>2169</v>
      </c>
      <c r="AI10182" t="s">
        <v>2170</v>
      </c>
      <c r="AJ10182" t="s">
        <v>2171</v>
      </c>
      <c r="AK10182" t="s">
        <v>2082</v>
      </c>
      <c r="AL10182" s="12">
        <v>46002.354097222225</v>
      </c>
    </row>
    <row r="10183" spans="1:39" ht="15" customHeight="1" x14ac:dyDescent="0.3">
      <c r="A10183" s="38" t="s">
        <v>18747</v>
      </c>
      <c r="B10183" t="s">
        <v>18748</v>
      </c>
      <c r="C10183" t="s">
        <v>2073</v>
      </c>
      <c r="D10183" t="s">
        <v>282</v>
      </c>
      <c r="E10183" t="s">
        <v>337</v>
      </c>
      <c r="H10183" t="s">
        <v>26147</v>
      </c>
      <c r="I10183" t="s">
        <v>18749</v>
      </c>
      <c r="J10183" t="s">
        <v>310</v>
      </c>
      <c r="K10183" t="s">
        <v>2075</v>
      </c>
      <c r="M10183" t="s">
        <v>294</v>
      </c>
      <c r="N10183" t="s">
        <v>295</v>
      </c>
      <c r="Q10183" t="s">
        <v>344</v>
      </c>
      <c r="R10183" t="b">
        <v>0</v>
      </c>
      <c r="S10183" t="b">
        <v>0</v>
      </c>
      <c r="T10183" t="s">
        <v>426</v>
      </c>
      <c r="U10183">
        <v>1</v>
      </c>
      <c r="V10183" s="32" t="s">
        <v>3328</v>
      </c>
      <c r="W10183" t="s">
        <v>3329</v>
      </c>
      <c r="X10183" t="s">
        <v>282</v>
      </c>
      <c r="Y10183" t="s">
        <v>344</v>
      </c>
      <c r="Z10183" t="s">
        <v>310</v>
      </c>
      <c r="AB10183"/>
      <c r="AD10183" s="27" t="s">
        <v>3330</v>
      </c>
      <c r="AF10183" t="s">
        <v>294</v>
      </c>
      <c r="AH10183" t="s">
        <v>2016</v>
      </c>
      <c r="AI10183" t="s">
        <v>2088</v>
      </c>
      <c r="AJ10183" t="s">
        <v>2089</v>
      </c>
      <c r="AK10183" t="s">
        <v>2082</v>
      </c>
      <c r="AL10183" s="12">
        <v>45856.493356481478</v>
      </c>
    </row>
    <row r="10184" spans="1:39" ht="15" customHeight="1" x14ac:dyDescent="0.3">
      <c r="A10184" s="38" t="s">
        <v>18747</v>
      </c>
      <c r="B10184" t="s">
        <v>18748</v>
      </c>
      <c r="C10184" t="s">
        <v>2073</v>
      </c>
      <c r="D10184" t="s">
        <v>282</v>
      </c>
      <c r="E10184" t="s">
        <v>337</v>
      </c>
      <c r="H10184" t="s">
        <v>26147</v>
      </c>
      <c r="I10184" t="s">
        <v>18749</v>
      </c>
      <c r="J10184" t="s">
        <v>310</v>
      </c>
      <c r="K10184" t="s">
        <v>2075</v>
      </c>
      <c r="M10184" t="s">
        <v>294</v>
      </c>
      <c r="N10184" t="s">
        <v>295</v>
      </c>
      <c r="R10184" t="b">
        <v>0</v>
      </c>
      <c r="S10184" t="b">
        <v>0</v>
      </c>
      <c r="T10184" t="s">
        <v>426</v>
      </c>
      <c r="U10184">
        <v>1</v>
      </c>
      <c r="V10184" s="32" t="s">
        <v>18604</v>
      </c>
      <c r="W10184" t="s">
        <v>18605</v>
      </c>
      <c r="X10184" t="s">
        <v>282</v>
      </c>
      <c r="Y10184" t="s">
        <v>311</v>
      </c>
      <c r="Z10184" t="s">
        <v>284</v>
      </c>
      <c r="AB10184"/>
      <c r="AD10184" s="27" t="s">
        <v>2075</v>
      </c>
      <c r="AF10184" t="s">
        <v>294</v>
      </c>
      <c r="AH10184" t="s">
        <v>2016</v>
      </c>
      <c r="AI10184" t="s">
        <v>2088</v>
      </c>
      <c r="AJ10184" t="s">
        <v>2089</v>
      </c>
      <c r="AK10184" t="s">
        <v>2082</v>
      </c>
      <c r="AL10184" s="12">
        <v>45856.497314814813</v>
      </c>
    </row>
    <row r="10185" spans="1:39" ht="15" customHeight="1" x14ac:dyDescent="0.3">
      <c r="A10185" s="38" t="s">
        <v>18753</v>
      </c>
      <c r="B10185" t="s">
        <v>18754</v>
      </c>
      <c r="C10185" t="s">
        <v>2073</v>
      </c>
      <c r="D10185" t="s">
        <v>282</v>
      </c>
      <c r="E10185" t="s">
        <v>337</v>
      </c>
      <c r="H10185" t="s">
        <v>25661</v>
      </c>
      <c r="I10185" t="s">
        <v>18755</v>
      </c>
      <c r="J10185" t="s">
        <v>284</v>
      </c>
      <c r="K10185" t="s">
        <v>2075</v>
      </c>
      <c r="M10185" t="s">
        <v>294</v>
      </c>
      <c r="N10185" t="s">
        <v>295</v>
      </c>
      <c r="O10185" t="s">
        <v>2076</v>
      </c>
      <c r="Q10185" t="s">
        <v>344</v>
      </c>
      <c r="R10185" t="b">
        <v>0</v>
      </c>
      <c r="S10185" t="b">
        <v>0</v>
      </c>
      <c r="T10185" t="s">
        <v>426</v>
      </c>
      <c r="U10185">
        <v>1</v>
      </c>
      <c r="V10185" s="32" t="s">
        <v>3331</v>
      </c>
      <c r="W10185" t="s">
        <v>3332</v>
      </c>
      <c r="X10185" t="s">
        <v>282</v>
      </c>
      <c r="Y10185" t="s">
        <v>344</v>
      </c>
      <c r="Z10185" t="s">
        <v>310</v>
      </c>
      <c r="AB10185"/>
      <c r="AD10185" s="27" t="s">
        <v>2075</v>
      </c>
      <c r="AF10185" t="s">
        <v>294</v>
      </c>
      <c r="AH10185" t="s">
        <v>2169</v>
      </c>
      <c r="AI10185" t="s">
        <v>2170</v>
      </c>
      <c r="AJ10185" t="s">
        <v>2171</v>
      </c>
      <c r="AK10185" t="s">
        <v>2082</v>
      </c>
      <c r="AL10185" s="12">
        <v>46002.354097222225</v>
      </c>
    </row>
    <row r="10186" spans="1:39" ht="15" customHeight="1" x14ac:dyDescent="0.3">
      <c r="A10186" s="38" t="s">
        <v>18753</v>
      </c>
      <c r="B10186" t="s">
        <v>18754</v>
      </c>
      <c r="C10186" t="s">
        <v>2073</v>
      </c>
      <c r="D10186" t="s">
        <v>282</v>
      </c>
      <c r="E10186" t="s">
        <v>337</v>
      </c>
      <c r="H10186" t="s">
        <v>25661</v>
      </c>
      <c r="I10186" t="s">
        <v>18755</v>
      </c>
      <c r="J10186" t="s">
        <v>284</v>
      </c>
      <c r="K10186" t="s">
        <v>2075</v>
      </c>
      <c r="M10186" t="s">
        <v>294</v>
      </c>
      <c r="N10186" t="s">
        <v>295</v>
      </c>
      <c r="O10186" t="s">
        <v>2076</v>
      </c>
      <c r="Q10186" t="s">
        <v>344</v>
      </c>
      <c r="R10186" t="b">
        <v>0</v>
      </c>
      <c r="S10186" t="b">
        <v>0</v>
      </c>
      <c r="T10186" t="s">
        <v>426</v>
      </c>
      <c r="U10186">
        <v>1</v>
      </c>
      <c r="V10186" s="32" t="s">
        <v>3328</v>
      </c>
      <c r="W10186" t="s">
        <v>3329</v>
      </c>
      <c r="X10186" t="s">
        <v>282</v>
      </c>
      <c r="Y10186" t="s">
        <v>344</v>
      </c>
      <c r="Z10186" t="s">
        <v>310</v>
      </c>
      <c r="AB10186"/>
      <c r="AD10186" s="27" t="s">
        <v>3330</v>
      </c>
      <c r="AF10186" t="s">
        <v>294</v>
      </c>
      <c r="AH10186" t="s">
        <v>2016</v>
      </c>
      <c r="AI10186" t="s">
        <v>2088</v>
      </c>
      <c r="AJ10186" t="s">
        <v>2089</v>
      </c>
      <c r="AK10186" t="s">
        <v>2082</v>
      </c>
      <c r="AL10186" s="12">
        <v>45856.493356481478</v>
      </c>
    </row>
    <row r="10187" spans="1:39" ht="15" customHeight="1" x14ac:dyDescent="0.3">
      <c r="A10187" s="38" t="s">
        <v>18753</v>
      </c>
      <c r="B10187" t="s">
        <v>18754</v>
      </c>
      <c r="C10187" t="s">
        <v>2073</v>
      </c>
      <c r="D10187" t="s">
        <v>282</v>
      </c>
      <c r="E10187" t="s">
        <v>337</v>
      </c>
      <c r="H10187" t="s">
        <v>25661</v>
      </c>
      <c r="I10187" t="s">
        <v>18755</v>
      </c>
      <c r="J10187" t="s">
        <v>284</v>
      </c>
      <c r="K10187" t="s">
        <v>2075</v>
      </c>
      <c r="M10187" t="s">
        <v>294</v>
      </c>
      <c r="N10187" t="s">
        <v>295</v>
      </c>
      <c r="O10187" t="s">
        <v>2076</v>
      </c>
      <c r="R10187" t="b">
        <v>0</v>
      </c>
      <c r="S10187" t="b">
        <v>0</v>
      </c>
      <c r="T10187" t="s">
        <v>426</v>
      </c>
      <c r="U10187">
        <v>1</v>
      </c>
      <c r="V10187" s="32" t="s">
        <v>18604</v>
      </c>
      <c r="W10187" t="s">
        <v>18605</v>
      </c>
      <c r="X10187" t="s">
        <v>282</v>
      </c>
      <c r="Y10187" t="s">
        <v>311</v>
      </c>
      <c r="Z10187" t="s">
        <v>284</v>
      </c>
      <c r="AB10187"/>
      <c r="AD10187" s="27" t="s">
        <v>2075</v>
      </c>
      <c r="AF10187" t="s">
        <v>294</v>
      </c>
      <c r="AH10187" t="s">
        <v>2016</v>
      </c>
      <c r="AI10187" t="s">
        <v>2088</v>
      </c>
      <c r="AJ10187" t="s">
        <v>2089</v>
      </c>
      <c r="AK10187" t="s">
        <v>2082</v>
      </c>
      <c r="AL10187" s="12">
        <v>45856.497314814813</v>
      </c>
    </row>
    <row r="10188" spans="1:39" ht="15" customHeight="1" x14ac:dyDescent="0.3">
      <c r="A10188" s="38" t="s">
        <v>18941</v>
      </c>
      <c r="B10188" t="s">
        <v>18942</v>
      </c>
      <c r="C10188" t="s">
        <v>2092</v>
      </c>
      <c r="D10188" t="s">
        <v>282</v>
      </c>
      <c r="E10188" t="s">
        <v>319</v>
      </c>
      <c r="G10188" t="s">
        <v>396</v>
      </c>
      <c r="H10188" t="s">
        <v>396</v>
      </c>
      <c r="I10188" t="s">
        <v>18943</v>
      </c>
      <c r="J10188" t="s">
        <v>325</v>
      </c>
      <c r="K10188" t="s">
        <v>2512</v>
      </c>
      <c r="M10188" t="s">
        <v>294</v>
      </c>
      <c r="N10188" t="s">
        <v>295</v>
      </c>
      <c r="O10188" t="s">
        <v>2076</v>
      </c>
      <c r="Q10188" t="s">
        <v>360</v>
      </c>
      <c r="R10188" t="b">
        <v>1</v>
      </c>
      <c r="S10188" t="b">
        <v>1</v>
      </c>
      <c r="T10188" t="s">
        <v>424</v>
      </c>
      <c r="U10188">
        <v>1</v>
      </c>
      <c r="V10188" s="32" t="s">
        <v>2235</v>
      </c>
      <c r="AB10188"/>
      <c r="AD10188" s="27"/>
    </row>
    <row r="10189" spans="1:39" ht="15" customHeight="1" x14ac:dyDescent="0.3">
      <c r="A10189" s="38" t="s">
        <v>18950</v>
      </c>
      <c r="B10189" t="s">
        <v>18951</v>
      </c>
      <c r="C10189" t="s">
        <v>2092</v>
      </c>
      <c r="D10189" t="s">
        <v>282</v>
      </c>
      <c r="E10189" t="s">
        <v>333</v>
      </c>
      <c r="G10189" t="s">
        <v>396</v>
      </c>
      <c r="H10189" t="s">
        <v>396</v>
      </c>
      <c r="I10189" t="s">
        <v>18952</v>
      </c>
      <c r="J10189" t="s">
        <v>284</v>
      </c>
      <c r="K10189" t="s">
        <v>2075</v>
      </c>
      <c r="M10189" t="s">
        <v>294</v>
      </c>
      <c r="N10189" t="s">
        <v>295</v>
      </c>
      <c r="O10189" t="s">
        <v>2076</v>
      </c>
      <c r="P10189" t="s">
        <v>395</v>
      </c>
      <c r="Q10189" t="s">
        <v>360</v>
      </c>
      <c r="R10189" t="b">
        <v>1</v>
      </c>
      <c r="S10189" t="b">
        <v>1</v>
      </c>
      <c r="T10189" t="s">
        <v>424</v>
      </c>
      <c r="U10189">
        <v>1</v>
      </c>
      <c r="V10189" s="32" t="s">
        <v>2235</v>
      </c>
      <c r="AB10189"/>
      <c r="AD10189" s="27"/>
    </row>
    <row r="10190" spans="1:39" ht="15" customHeight="1" x14ac:dyDescent="0.3">
      <c r="A10190" s="38" t="s">
        <v>18950</v>
      </c>
      <c r="B10190" t="s">
        <v>18951</v>
      </c>
      <c r="C10190" t="s">
        <v>2092</v>
      </c>
      <c r="D10190" t="s">
        <v>282</v>
      </c>
      <c r="E10190" t="s">
        <v>333</v>
      </c>
      <c r="G10190" t="s">
        <v>396</v>
      </c>
      <c r="H10190" t="s">
        <v>396</v>
      </c>
      <c r="I10190" t="s">
        <v>18952</v>
      </c>
      <c r="J10190" t="s">
        <v>284</v>
      </c>
      <c r="K10190" t="s">
        <v>2075</v>
      </c>
      <c r="M10190" t="s">
        <v>294</v>
      </c>
      <c r="N10190" t="s">
        <v>295</v>
      </c>
      <c r="O10190" t="s">
        <v>2076</v>
      </c>
      <c r="P10190" t="s">
        <v>395</v>
      </c>
      <c r="Q10190" t="s">
        <v>356</v>
      </c>
      <c r="R10190" t="b">
        <v>1</v>
      </c>
      <c r="S10190" t="b">
        <v>1</v>
      </c>
      <c r="T10190" t="s">
        <v>424</v>
      </c>
      <c r="U10190">
        <v>1</v>
      </c>
      <c r="V10190" s="32" t="s">
        <v>2235</v>
      </c>
      <c r="AB10190"/>
      <c r="AD10190" s="27"/>
    </row>
    <row r="10191" spans="1:39" ht="15" customHeight="1" x14ac:dyDescent="0.3">
      <c r="A10191" s="38" t="s">
        <v>18953</v>
      </c>
      <c r="B10191" t="s">
        <v>18954</v>
      </c>
      <c r="C10191" t="s">
        <v>2092</v>
      </c>
      <c r="D10191" t="s">
        <v>282</v>
      </c>
      <c r="E10191" t="s">
        <v>402</v>
      </c>
      <c r="G10191" t="s">
        <v>396</v>
      </c>
      <c r="H10191" t="s">
        <v>396</v>
      </c>
      <c r="I10191" t="s">
        <v>18955</v>
      </c>
      <c r="J10191" t="s">
        <v>284</v>
      </c>
      <c r="K10191" t="s">
        <v>2075</v>
      </c>
      <c r="M10191" t="s">
        <v>294</v>
      </c>
      <c r="N10191" t="s">
        <v>295</v>
      </c>
      <c r="O10191" t="s">
        <v>2076</v>
      </c>
      <c r="P10191" t="s">
        <v>395</v>
      </c>
      <c r="Q10191" t="s">
        <v>380</v>
      </c>
      <c r="R10191" t="b">
        <v>1</v>
      </c>
      <c r="S10191" t="b">
        <v>1</v>
      </c>
      <c r="T10191" t="s">
        <v>424</v>
      </c>
      <c r="U10191">
        <v>1</v>
      </c>
      <c r="V10191" s="32" t="s">
        <v>18956</v>
      </c>
      <c r="W10191" t="s">
        <v>18957</v>
      </c>
      <c r="X10191" t="s">
        <v>282</v>
      </c>
      <c r="Y10191" t="s">
        <v>380</v>
      </c>
      <c r="Z10191" t="s">
        <v>284</v>
      </c>
      <c r="AA10191" t="s">
        <v>299</v>
      </c>
      <c r="AB10191"/>
      <c r="AD10191" s="27" t="s">
        <v>2075</v>
      </c>
      <c r="AE10191" t="s">
        <v>347</v>
      </c>
      <c r="AF10191" t="s">
        <v>294</v>
      </c>
      <c r="AH10191" t="s">
        <v>725</v>
      </c>
      <c r="AI10191" t="s">
        <v>4461</v>
      </c>
      <c r="AJ10191" t="s">
        <v>4462</v>
      </c>
      <c r="AK10191" t="s">
        <v>2082</v>
      </c>
      <c r="AL10191" s="12">
        <v>45463.670486111114</v>
      </c>
      <c r="AM10191" t="s">
        <v>291</v>
      </c>
    </row>
    <row r="10192" spans="1:39" ht="15" customHeight="1" x14ac:dyDescent="0.3">
      <c r="A10192" s="38" t="s">
        <v>18953</v>
      </c>
      <c r="B10192" t="s">
        <v>18954</v>
      </c>
      <c r="C10192" t="s">
        <v>2092</v>
      </c>
      <c r="D10192" t="s">
        <v>282</v>
      </c>
      <c r="E10192" t="s">
        <v>402</v>
      </c>
      <c r="G10192" t="s">
        <v>396</v>
      </c>
      <c r="H10192" t="s">
        <v>396</v>
      </c>
      <c r="I10192" t="s">
        <v>18955</v>
      </c>
      <c r="J10192" t="s">
        <v>284</v>
      </c>
      <c r="K10192" t="s">
        <v>2075</v>
      </c>
      <c r="M10192" t="s">
        <v>294</v>
      </c>
      <c r="N10192" t="s">
        <v>295</v>
      </c>
      <c r="O10192" t="s">
        <v>2076</v>
      </c>
      <c r="P10192" t="s">
        <v>395</v>
      </c>
      <c r="Q10192" t="s">
        <v>394</v>
      </c>
      <c r="R10192" t="b">
        <v>1</v>
      </c>
      <c r="S10192" t="b">
        <v>1</v>
      </c>
      <c r="T10192" t="s">
        <v>424</v>
      </c>
      <c r="U10192">
        <v>1</v>
      </c>
      <c r="V10192" s="32" t="s">
        <v>2235</v>
      </c>
      <c r="AB10192"/>
      <c r="AD10192" s="27"/>
    </row>
    <row r="10193" spans="1:39" ht="15" customHeight="1" x14ac:dyDescent="0.3">
      <c r="A10193" s="38" t="s">
        <v>18716</v>
      </c>
      <c r="B10193" t="s">
        <v>18717</v>
      </c>
      <c r="C10193" t="s">
        <v>2073</v>
      </c>
      <c r="D10193" t="s">
        <v>282</v>
      </c>
      <c r="E10193" t="s">
        <v>337</v>
      </c>
      <c r="H10193" t="s">
        <v>26146</v>
      </c>
      <c r="I10193" t="s">
        <v>18718</v>
      </c>
      <c r="J10193" t="s">
        <v>310</v>
      </c>
      <c r="K10193" t="s">
        <v>2075</v>
      </c>
      <c r="M10193" t="s">
        <v>294</v>
      </c>
      <c r="N10193" t="s">
        <v>295</v>
      </c>
      <c r="Q10193" t="s">
        <v>344</v>
      </c>
      <c r="R10193" t="b">
        <v>0</v>
      </c>
      <c r="S10193" t="b">
        <v>0</v>
      </c>
      <c r="T10193" t="s">
        <v>426</v>
      </c>
      <c r="U10193">
        <v>1</v>
      </c>
      <c r="V10193" s="32" t="s">
        <v>3331</v>
      </c>
      <c r="W10193" t="s">
        <v>3332</v>
      </c>
      <c r="X10193" t="s">
        <v>282</v>
      </c>
      <c r="Y10193" t="s">
        <v>344</v>
      </c>
      <c r="Z10193" t="s">
        <v>310</v>
      </c>
      <c r="AB10193"/>
      <c r="AD10193" s="27" t="s">
        <v>2075</v>
      </c>
      <c r="AF10193" t="s">
        <v>294</v>
      </c>
      <c r="AH10193" t="s">
        <v>2169</v>
      </c>
      <c r="AI10193" t="s">
        <v>2170</v>
      </c>
      <c r="AJ10193" t="s">
        <v>2171</v>
      </c>
      <c r="AK10193" t="s">
        <v>2082</v>
      </c>
      <c r="AL10193" s="12">
        <v>46002.354097222225</v>
      </c>
    </row>
    <row r="10194" spans="1:39" ht="15" customHeight="1" x14ac:dyDescent="0.3">
      <c r="A10194" s="38" t="s">
        <v>18716</v>
      </c>
      <c r="B10194" t="s">
        <v>18717</v>
      </c>
      <c r="C10194" t="s">
        <v>2073</v>
      </c>
      <c r="D10194" t="s">
        <v>282</v>
      </c>
      <c r="E10194" t="s">
        <v>337</v>
      </c>
      <c r="H10194" t="s">
        <v>26146</v>
      </c>
      <c r="I10194" t="s">
        <v>18718</v>
      </c>
      <c r="J10194" t="s">
        <v>310</v>
      </c>
      <c r="K10194" t="s">
        <v>2075</v>
      </c>
      <c r="M10194" t="s">
        <v>294</v>
      </c>
      <c r="N10194" t="s">
        <v>295</v>
      </c>
      <c r="Q10194" t="s">
        <v>344</v>
      </c>
      <c r="R10194" t="b">
        <v>0</v>
      </c>
      <c r="S10194" t="b">
        <v>0</v>
      </c>
      <c r="T10194" t="s">
        <v>426</v>
      </c>
      <c r="U10194">
        <v>1</v>
      </c>
      <c r="V10194" s="32" t="s">
        <v>3328</v>
      </c>
      <c r="W10194" t="s">
        <v>3329</v>
      </c>
      <c r="X10194" t="s">
        <v>282</v>
      </c>
      <c r="Y10194" t="s">
        <v>344</v>
      </c>
      <c r="Z10194" t="s">
        <v>310</v>
      </c>
      <c r="AB10194"/>
      <c r="AD10194" s="27" t="s">
        <v>3330</v>
      </c>
      <c r="AF10194" t="s">
        <v>294</v>
      </c>
      <c r="AH10194" t="s">
        <v>2016</v>
      </c>
      <c r="AI10194" t="s">
        <v>2088</v>
      </c>
      <c r="AJ10194" t="s">
        <v>2089</v>
      </c>
      <c r="AK10194" t="s">
        <v>2082</v>
      </c>
      <c r="AL10194" s="12">
        <v>45856.493356481478</v>
      </c>
    </row>
    <row r="10195" spans="1:39" ht="15" customHeight="1" x14ac:dyDescent="0.3">
      <c r="A10195" s="38" t="s">
        <v>18716</v>
      </c>
      <c r="B10195" t="s">
        <v>18717</v>
      </c>
      <c r="C10195" t="s">
        <v>2073</v>
      </c>
      <c r="D10195" t="s">
        <v>282</v>
      </c>
      <c r="E10195" t="s">
        <v>337</v>
      </c>
      <c r="H10195" t="s">
        <v>26146</v>
      </c>
      <c r="I10195" t="s">
        <v>18718</v>
      </c>
      <c r="J10195" t="s">
        <v>310</v>
      </c>
      <c r="K10195" t="s">
        <v>2075</v>
      </c>
      <c r="M10195" t="s">
        <v>294</v>
      </c>
      <c r="N10195" t="s">
        <v>295</v>
      </c>
      <c r="R10195" t="b">
        <v>0</v>
      </c>
      <c r="S10195" t="b">
        <v>0</v>
      </c>
      <c r="T10195" t="s">
        <v>426</v>
      </c>
      <c r="U10195">
        <v>1</v>
      </c>
      <c r="V10195" s="32" t="s">
        <v>18604</v>
      </c>
      <c r="W10195" t="s">
        <v>18605</v>
      </c>
      <c r="X10195" t="s">
        <v>282</v>
      </c>
      <c r="Y10195" t="s">
        <v>311</v>
      </c>
      <c r="Z10195" t="s">
        <v>284</v>
      </c>
      <c r="AB10195"/>
      <c r="AD10195" s="27" t="s">
        <v>2075</v>
      </c>
      <c r="AF10195" t="s">
        <v>294</v>
      </c>
      <c r="AH10195" t="s">
        <v>2016</v>
      </c>
      <c r="AI10195" t="s">
        <v>2088</v>
      </c>
      <c r="AJ10195" t="s">
        <v>2089</v>
      </c>
      <c r="AK10195" t="s">
        <v>2082</v>
      </c>
      <c r="AL10195" s="12">
        <v>45856.497314814813</v>
      </c>
    </row>
    <row r="10196" spans="1:39" ht="15" customHeight="1" x14ac:dyDescent="0.3">
      <c r="A10196" s="38" t="s">
        <v>18853</v>
      </c>
      <c r="B10196" t="s">
        <v>18854</v>
      </c>
      <c r="C10196" t="s">
        <v>2073</v>
      </c>
      <c r="D10196" t="s">
        <v>282</v>
      </c>
      <c r="E10196" t="s">
        <v>283</v>
      </c>
      <c r="H10196" t="s">
        <v>25624</v>
      </c>
      <c r="I10196" t="s">
        <v>18855</v>
      </c>
      <c r="J10196" t="s">
        <v>284</v>
      </c>
      <c r="K10196" t="s">
        <v>2075</v>
      </c>
      <c r="M10196" t="s">
        <v>343</v>
      </c>
      <c r="N10196" t="s">
        <v>345</v>
      </c>
      <c r="O10196" t="s">
        <v>2076</v>
      </c>
      <c r="Q10196" t="s">
        <v>344</v>
      </c>
      <c r="R10196" t="b">
        <v>0</v>
      </c>
      <c r="S10196" t="b">
        <v>0</v>
      </c>
      <c r="T10196" t="s">
        <v>426</v>
      </c>
      <c r="U10196">
        <v>1</v>
      </c>
      <c r="V10196" s="32" t="s">
        <v>7803</v>
      </c>
      <c r="W10196" t="s">
        <v>7804</v>
      </c>
      <c r="X10196" t="s">
        <v>282</v>
      </c>
      <c r="Y10196" t="s">
        <v>344</v>
      </c>
      <c r="Z10196" t="s">
        <v>284</v>
      </c>
      <c r="AA10196" t="s">
        <v>283</v>
      </c>
      <c r="AB10196"/>
      <c r="AD10196" s="27" t="s">
        <v>2079</v>
      </c>
      <c r="AF10196" t="s">
        <v>290</v>
      </c>
      <c r="AH10196" t="s">
        <v>2012</v>
      </c>
      <c r="AI10196" t="s">
        <v>2121</v>
      </c>
      <c r="AJ10196" t="s">
        <v>2122</v>
      </c>
      <c r="AK10196" t="s">
        <v>2082</v>
      </c>
      <c r="AL10196" s="12">
        <v>45883.514305555553</v>
      </c>
    </row>
    <row r="10197" spans="1:39" ht="15" customHeight="1" x14ac:dyDescent="0.3">
      <c r="A10197" s="38" t="s">
        <v>18853</v>
      </c>
      <c r="B10197" t="s">
        <v>18854</v>
      </c>
      <c r="C10197" t="s">
        <v>2073</v>
      </c>
      <c r="D10197" t="s">
        <v>282</v>
      </c>
      <c r="E10197" t="s">
        <v>283</v>
      </c>
      <c r="H10197" t="s">
        <v>25624</v>
      </c>
      <c r="I10197" t="s">
        <v>18855</v>
      </c>
      <c r="J10197" t="s">
        <v>284</v>
      </c>
      <c r="K10197" t="s">
        <v>2075</v>
      </c>
      <c r="M10197" t="s">
        <v>343</v>
      </c>
      <c r="N10197" t="s">
        <v>345</v>
      </c>
      <c r="O10197" t="s">
        <v>2076</v>
      </c>
      <c r="Q10197" t="s">
        <v>344</v>
      </c>
      <c r="R10197" t="b">
        <v>0</v>
      </c>
      <c r="S10197" t="b">
        <v>0</v>
      </c>
      <c r="T10197" t="s">
        <v>426</v>
      </c>
      <c r="U10197">
        <v>1</v>
      </c>
      <c r="V10197" s="32" t="s">
        <v>7807</v>
      </c>
      <c r="W10197" t="s">
        <v>7804</v>
      </c>
      <c r="X10197" t="s">
        <v>282</v>
      </c>
      <c r="Y10197" t="s">
        <v>344</v>
      </c>
      <c r="Z10197" t="s">
        <v>284</v>
      </c>
      <c r="AA10197" t="s">
        <v>283</v>
      </c>
      <c r="AB10197"/>
      <c r="AD10197" s="27" t="s">
        <v>3330</v>
      </c>
      <c r="AF10197" t="s">
        <v>285</v>
      </c>
      <c r="AH10197" t="s">
        <v>2016</v>
      </c>
      <c r="AI10197" t="s">
        <v>2088</v>
      </c>
      <c r="AJ10197" t="s">
        <v>2089</v>
      </c>
      <c r="AK10197" t="s">
        <v>2082</v>
      </c>
      <c r="AL10197" s="12">
        <v>45849.504907407405</v>
      </c>
    </row>
    <row r="10198" spans="1:39" ht="15" customHeight="1" x14ac:dyDescent="0.3">
      <c r="A10198" s="38" t="s">
        <v>18853</v>
      </c>
      <c r="B10198" t="s">
        <v>18854</v>
      </c>
      <c r="C10198" t="s">
        <v>2073</v>
      </c>
      <c r="D10198" t="s">
        <v>282</v>
      </c>
      <c r="E10198" t="s">
        <v>283</v>
      </c>
      <c r="H10198" t="s">
        <v>25624</v>
      </c>
      <c r="I10198" t="s">
        <v>18855</v>
      </c>
      <c r="J10198" t="s">
        <v>284</v>
      </c>
      <c r="K10198" t="s">
        <v>2075</v>
      </c>
      <c r="M10198" t="s">
        <v>343</v>
      </c>
      <c r="N10198" t="s">
        <v>345</v>
      </c>
      <c r="O10198" t="s">
        <v>2076</v>
      </c>
      <c r="R10198" t="b">
        <v>0</v>
      </c>
      <c r="S10198" t="b">
        <v>0</v>
      </c>
      <c r="T10198" t="s">
        <v>426</v>
      </c>
      <c r="U10198">
        <v>1</v>
      </c>
      <c r="V10198" s="32" t="s">
        <v>7805</v>
      </c>
      <c r="W10198" t="s">
        <v>7806</v>
      </c>
      <c r="X10198" t="s">
        <v>282</v>
      </c>
      <c r="Y10198" t="s">
        <v>311</v>
      </c>
      <c r="Z10198" t="s">
        <v>284</v>
      </c>
      <c r="AA10198" t="s">
        <v>283</v>
      </c>
      <c r="AB10198"/>
      <c r="AD10198" s="27" t="s">
        <v>2075</v>
      </c>
      <c r="AF10198" t="s">
        <v>290</v>
      </c>
      <c r="AH10198" t="s">
        <v>2012</v>
      </c>
      <c r="AI10198" t="s">
        <v>2121</v>
      </c>
      <c r="AJ10198" t="s">
        <v>2122</v>
      </c>
      <c r="AK10198" t="s">
        <v>2082</v>
      </c>
      <c r="AL10198" s="12">
        <v>45885.140405092592</v>
      </c>
      <c r="AM10198" t="s">
        <v>291</v>
      </c>
    </row>
    <row r="10199" spans="1:39" ht="15" customHeight="1" x14ac:dyDescent="0.3">
      <c r="A10199" s="38" t="s">
        <v>18709</v>
      </c>
      <c r="B10199" t="s">
        <v>3646</v>
      </c>
      <c r="C10199" t="s">
        <v>2073</v>
      </c>
      <c r="D10199" t="s">
        <v>282</v>
      </c>
      <c r="E10199" t="s">
        <v>337</v>
      </c>
      <c r="H10199" t="s">
        <v>318</v>
      </c>
      <c r="I10199" t="s">
        <v>18710</v>
      </c>
      <c r="J10199" t="s">
        <v>310</v>
      </c>
      <c r="K10199" t="s">
        <v>2075</v>
      </c>
      <c r="M10199" t="s">
        <v>290</v>
      </c>
      <c r="Q10199" t="s">
        <v>344</v>
      </c>
      <c r="R10199" t="b">
        <v>0</v>
      </c>
      <c r="S10199" t="b">
        <v>0</v>
      </c>
      <c r="T10199" t="s">
        <v>426</v>
      </c>
      <c r="U10199">
        <v>1</v>
      </c>
      <c r="V10199" s="32" t="s">
        <v>12682</v>
      </c>
      <c r="W10199" t="s">
        <v>12683</v>
      </c>
      <c r="X10199" t="s">
        <v>282</v>
      </c>
      <c r="Y10199" t="s">
        <v>344</v>
      </c>
      <c r="Z10199" t="s">
        <v>310</v>
      </c>
      <c r="AB10199"/>
      <c r="AD10199" s="27" t="s">
        <v>2512</v>
      </c>
      <c r="AF10199" t="s">
        <v>290</v>
      </c>
      <c r="AH10199" t="s">
        <v>2169</v>
      </c>
      <c r="AI10199" t="s">
        <v>6226</v>
      </c>
      <c r="AJ10199" t="s">
        <v>6227</v>
      </c>
      <c r="AK10199" t="s">
        <v>2082</v>
      </c>
      <c r="AL10199" s="12">
        <v>46003.506527777776</v>
      </c>
    </row>
    <row r="10200" spans="1:39" ht="15" customHeight="1" x14ac:dyDescent="0.3">
      <c r="A10200" s="38" t="s">
        <v>18709</v>
      </c>
      <c r="B10200" t="s">
        <v>3646</v>
      </c>
      <c r="C10200" t="s">
        <v>2073</v>
      </c>
      <c r="D10200" t="s">
        <v>282</v>
      </c>
      <c r="E10200" t="s">
        <v>337</v>
      </c>
      <c r="H10200" t="s">
        <v>318</v>
      </c>
      <c r="I10200" t="s">
        <v>18710</v>
      </c>
      <c r="J10200" t="s">
        <v>310</v>
      </c>
      <c r="K10200" t="s">
        <v>2075</v>
      </c>
      <c r="M10200" t="s">
        <v>290</v>
      </c>
      <c r="R10200" t="b">
        <v>0</v>
      </c>
      <c r="S10200" t="b">
        <v>0</v>
      </c>
      <c r="T10200" t="s">
        <v>426</v>
      </c>
      <c r="U10200">
        <v>1</v>
      </c>
      <c r="V10200" s="32" t="s">
        <v>13810</v>
      </c>
      <c r="W10200" t="s">
        <v>13811</v>
      </c>
      <c r="X10200" t="s">
        <v>282</v>
      </c>
      <c r="Y10200" t="s">
        <v>311</v>
      </c>
      <c r="Z10200" t="s">
        <v>284</v>
      </c>
      <c r="AB10200"/>
      <c r="AD10200" s="27" t="s">
        <v>2075</v>
      </c>
      <c r="AF10200" t="s">
        <v>290</v>
      </c>
      <c r="AH10200" t="s">
        <v>2013</v>
      </c>
      <c r="AI10200" t="s">
        <v>2088</v>
      </c>
      <c r="AJ10200" t="s">
        <v>2089</v>
      </c>
      <c r="AK10200" t="s">
        <v>2082</v>
      </c>
      <c r="AL10200" s="12">
        <v>45846.834131944444</v>
      </c>
    </row>
    <row r="10201" spans="1:39" ht="15" customHeight="1" x14ac:dyDescent="0.3">
      <c r="A10201" s="38" t="s">
        <v>18724</v>
      </c>
      <c r="B10201" t="s">
        <v>18717</v>
      </c>
      <c r="C10201" t="s">
        <v>2073</v>
      </c>
      <c r="D10201" t="s">
        <v>282</v>
      </c>
      <c r="E10201" t="s">
        <v>337</v>
      </c>
      <c r="H10201" t="s">
        <v>2066</v>
      </c>
      <c r="I10201" t="s">
        <v>18725</v>
      </c>
      <c r="J10201" t="s">
        <v>284</v>
      </c>
      <c r="K10201" t="s">
        <v>2075</v>
      </c>
      <c r="M10201" t="s">
        <v>294</v>
      </c>
      <c r="N10201" t="s">
        <v>295</v>
      </c>
      <c r="R10201" t="b">
        <v>0</v>
      </c>
      <c r="S10201" t="b">
        <v>0</v>
      </c>
      <c r="T10201" t="s">
        <v>426</v>
      </c>
      <c r="U10201">
        <v>1</v>
      </c>
      <c r="V10201" s="32" t="s">
        <v>18604</v>
      </c>
      <c r="W10201" t="s">
        <v>18605</v>
      </c>
      <c r="X10201" t="s">
        <v>282</v>
      </c>
      <c r="Y10201" t="s">
        <v>311</v>
      </c>
      <c r="Z10201" t="s">
        <v>284</v>
      </c>
      <c r="AB10201"/>
      <c r="AD10201" s="27" t="s">
        <v>2075</v>
      </c>
      <c r="AF10201" t="s">
        <v>294</v>
      </c>
      <c r="AH10201" t="s">
        <v>2016</v>
      </c>
      <c r="AI10201" t="s">
        <v>2088</v>
      </c>
      <c r="AJ10201" t="s">
        <v>2089</v>
      </c>
      <c r="AK10201" t="s">
        <v>2082</v>
      </c>
      <c r="AL10201" s="12">
        <v>45856.497314814813</v>
      </c>
    </row>
    <row r="10202" spans="1:39" ht="15" customHeight="1" x14ac:dyDescent="0.3">
      <c r="A10202" s="38" t="s">
        <v>18724</v>
      </c>
      <c r="B10202" t="s">
        <v>18717</v>
      </c>
      <c r="C10202" t="s">
        <v>2073</v>
      </c>
      <c r="D10202" t="s">
        <v>282</v>
      </c>
      <c r="E10202" t="s">
        <v>337</v>
      </c>
      <c r="H10202" t="s">
        <v>2066</v>
      </c>
      <c r="I10202" t="s">
        <v>18725</v>
      </c>
      <c r="J10202" t="s">
        <v>284</v>
      </c>
      <c r="K10202" t="s">
        <v>2075</v>
      </c>
      <c r="M10202" t="s">
        <v>294</v>
      </c>
      <c r="N10202" t="s">
        <v>295</v>
      </c>
      <c r="Q10202" t="s">
        <v>344</v>
      </c>
      <c r="R10202" t="b">
        <v>0</v>
      </c>
      <c r="S10202" t="b">
        <v>0</v>
      </c>
      <c r="T10202" t="s">
        <v>426</v>
      </c>
      <c r="U10202">
        <v>1</v>
      </c>
      <c r="V10202" s="32" t="s">
        <v>2235</v>
      </c>
      <c r="AB10202"/>
      <c r="AD10202" s="27"/>
    </row>
    <row r="10203" spans="1:39" ht="15" customHeight="1" x14ac:dyDescent="0.3">
      <c r="A10203" s="38" t="s">
        <v>18744</v>
      </c>
      <c r="B10203" t="s">
        <v>18745</v>
      </c>
      <c r="C10203" t="s">
        <v>2073</v>
      </c>
      <c r="D10203" t="s">
        <v>282</v>
      </c>
      <c r="E10203" t="s">
        <v>337</v>
      </c>
      <c r="H10203" t="s">
        <v>25660</v>
      </c>
      <c r="I10203" t="s">
        <v>18746</v>
      </c>
      <c r="J10203" t="s">
        <v>310</v>
      </c>
      <c r="K10203" t="s">
        <v>2075</v>
      </c>
      <c r="M10203" t="s">
        <v>294</v>
      </c>
      <c r="N10203" t="s">
        <v>295</v>
      </c>
      <c r="Q10203" t="s">
        <v>344</v>
      </c>
      <c r="R10203" t="b">
        <v>0</v>
      </c>
      <c r="S10203" t="b">
        <v>0</v>
      </c>
      <c r="T10203" t="s">
        <v>426</v>
      </c>
      <c r="U10203">
        <v>1</v>
      </c>
      <c r="V10203" s="32" t="s">
        <v>3331</v>
      </c>
      <c r="W10203" t="s">
        <v>3332</v>
      </c>
      <c r="X10203" t="s">
        <v>282</v>
      </c>
      <c r="Y10203" t="s">
        <v>344</v>
      </c>
      <c r="Z10203" t="s">
        <v>310</v>
      </c>
      <c r="AB10203"/>
      <c r="AD10203" s="27" t="s">
        <v>2075</v>
      </c>
      <c r="AF10203" t="s">
        <v>294</v>
      </c>
      <c r="AH10203" t="s">
        <v>2169</v>
      </c>
      <c r="AI10203" t="s">
        <v>2170</v>
      </c>
      <c r="AJ10203" t="s">
        <v>2171</v>
      </c>
      <c r="AK10203" t="s">
        <v>2082</v>
      </c>
      <c r="AL10203" s="12">
        <v>46002.354097222225</v>
      </c>
    </row>
    <row r="10204" spans="1:39" ht="15" customHeight="1" x14ac:dyDescent="0.3">
      <c r="A10204" s="38" t="s">
        <v>18744</v>
      </c>
      <c r="B10204" t="s">
        <v>18745</v>
      </c>
      <c r="C10204" t="s">
        <v>2073</v>
      </c>
      <c r="D10204" t="s">
        <v>282</v>
      </c>
      <c r="E10204" t="s">
        <v>337</v>
      </c>
      <c r="H10204" t="s">
        <v>25660</v>
      </c>
      <c r="I10204" t="s">
        <v>18746</v>
      </c>
      <c r="J10204" t="s">
        <v>310</v>
      </c>
      <c r="K10204" t="s">
        <v>2075</v>
      </c>
      <c r="M10204" t="s">
        <v>294</v>
      </c>
      <c r="N10204" t="s">
        <v>295</v>
      </c>
      <c r="Q10204" t="s">
        <v>344</v>
      </c>
      <c r="R10204" t="b">
        <v>0</v>
      </c>
      <c r="S10204" t="b">
        <v>0</v>
      </c>
      <c r="T10204" t="s">
        <v>426</v>
      </c>
      <c r="U10204">
        <v>1</v>
      </c>
      <c r="V10204" s="32" t="s">
        <v>3328</v>
      </c>
      <c r="W10204" t="s">
        <v>3329</v>
      </c>
      <c r="X10204" t="s">
        <v>282</v>
      </c>
      <c r="Y10204" t="s">
        <v>344</v>
      </c>
      <c r="Z10204" t="s">
        <v>310</v>
      </c>
      <c r="AB10204"/>
      <c r="AD10204" s="27" t="s">
        <v>3330</v>
      </c>
      <c r="AF10204" t="s">
        <v>294</v>
      </c>
      <c r="AH10204" t="s">
        <v>2016</v>
      </c>
      <c r="AI10204" t="s">
        <v>2088</v>
      </c>
      <c r="AJ10204" t="s">
        <v>2089</v>
      </c>
      <c r="AK10204" t="s">
        <v>2082</v>
      </c>
      <c r="AL10204" s="12">
        <v>45856.493356481478</v>
      </c>
    </row>
    <row r="10205" spans="1:39" ht="15" customHeight="1" x14ac:dyDescent="0.3">
      <c r="A10205" s="38" t="s">
        <v>18744</v>
      </c>
      <c r="B10205" t="s">
        <v>18745</v>
      </c>
      <c r="C10205" t="s">
        <v>2073</v>
      </c>
      <c r="D10205" t="s">
        <v>282</v>
      </c>
      <c r="E10205" t="s">
        <v>337</v>
      </c>
      <c r="H10205" t="s">
        <v>25660</v>
      </c>
      <c r="I10205" t="s">
        <v>18746</v>
      </c>
      <c r="J10205" t="s">
        <v>310</v>
      </c>
      <c r="K10205" t="s">
        <v>2075</v>
      </c>
      <c r="M10205" t="s">
        <v>294</v>
      </c>
      <c r="N10205" t="s">
        <v>295</v>
      </c>
      <c r="R10205" t="b">
        <v>0</v>
      </c>
      <c r="S10205" t="b">
        <v>0</v>
      </c>
      <c r="T10205" t="s">
        <v>426</v>
      </c>
      <c r="U10205">
        <v>1</v>
      </c>
      <c r="V10205" s="32" t="s">
        <v>18604</v>
      </c>
      <c r="W10205" t="s">
        <v>18605</v>
      </c>
      <c r="X10205" t="s">
        <v>282</v>
      </c>
      <c r="Y10205" t="s">
        <v>311</v>
      </c>
      <c r="Z10205" t="s">
        <v>284</v>
      </c>
      <c r="AB10205"/>
      <c r="AD10205" s="27" t="s">
        <v>2075</v>
      </c>
      <c r="AF10205" t="s">
        <v>294</v>
      </c>
      <c r="AH10205" t="s">
        <v>2016</v>
      </c>
      <c r="AI10205" t="s">
        <v>2088</v>
      </c>
      <c r="AJ10205" t="s">
        <v>2089</v>
      </c>
      <c r="AK10205" t="s">
        <v>2082</v>
      </c>
      <c r="AL10205" s="12">
        <v>45856.497314814813</v>
      </c>
    </row>
    <row r="10206" spans="1:39" ht="15" customHeight="1" x14ac:dyDescent="0.3">
      <c r="A10206" s="38" t="s">
        <v>18905</v>
      </c>
      <c r="B10206" t="s">
        <v>6473</v>
      </c>
      <c r="C10206" t="s">
        <v>2073</v>
      </c>
      <c r="D10206" t="s">
        <v>282</v>
      </c>
      <c r="E10206" t="s">
        <v>283</v>
      </c>
      <c r="H10206" t="s">
        <v>318</v>
      </c>
      <c r="I10206" t="s">
        <v>18906</v>
      </c>
      <c r="J10206" t="s">
        <v>284</v>
      </c>
      <c r="K10206" t="s">
        <v>2075</v>
      </c>
      <c r="M10206" t="s">
        <v>343</v>
      </c>
      <c r="N10206" t="s">
        <v>345</v>
      </c>
      <c r="O10206" t="s">
        <v>2076</v>
      </c>
      <c r="Q10206" t="s">
        <v>311</v>
      </c>
      <c r="R10206" t="b">
        <v>0</v>
      </c>
      <c r="S10206" t="b">
        <v>0</v>
      </c>
      <c r="T10206" t="s">
        <v>426</v>
      </c>
      <c r="U10206">
        <v>1</v>
      </c>
      <c r="V10206" s="32" t="s">
        <v>6475</v>
      </c>
      <c r="W10206" t="s">
        <v>6476</v>
      </c>
      <c r="X10206" t="s">
        <v>282</v>
      </c>
      <c r="Y10206" t="s">
        <v>311</v>
      </c>
      <c r="Z10206" t="s">
        <v>284</v>
      </c>
      <c r="AA10206" t="s">
        <v>283</v>
      </c>
      <c r="AB10206"/>
      <c r="AD10206" s="27" t="s">
        <v>2079</v>
      </c>
      <c r="AF10206" t="s">
        <v>290</v>
      </c>
      <c r="AH10206" t="s">
        <v>2012</v>
      </c>
      <c r="AI10206" t="s">
        <v>2121</v>
      </c>
      <c r="AJ10206" t="s">
        <v>2122</v>
      </c>
      <c r="AK10206" t="s">
        <v>2082</v>
      </c>
      <c r="AL10206" s="12">
        <v>45885.134085648147</v>
      </c>
    </row>
    <row r="10207" spans="1:39" ht="15" customHeight="1" x14ac:dyDescent="0.3">
      <c r="A10207" s="38" t="s">
        <v>18681</v>
      </c>
      <c r="B10207" t="s">
        <v>18682</v>
      </c>
      <c r="C10207" t="s">
        <v>2073</v>
      </c>
      <c r="D10207" t="s">
        <v>282</v>
      </c>
      <c r="E10207" t="s">
        <v>337</v>
      </c>
      <c r="H10207" t="s">
        <v>26143</v>
      </c>
      <c r="I10207" t="s">
        <v>18683</v>
      </c>
      <c r="J10207" t="s">
        <v>310</v>
      </c>
      <c r="K10207" t="s">
        <v>2075</v>
      </c>
      <c r="M10207" t="s">
        <v>294</v>
      </c>
      <c r="N10207" t="s">
        <v>295</v>
      </c>
      <c r="Q10207" t="s">
        <v>344</v>
      </c>
      <c r="R10207" t="b">
        <v>0</v>
      </c>
      <c r="S10207" t="b">
        <v>0</v>
      </c>
      <c r="T10207" t="s">
        <v>426</v>
      </c>
      <c r="U10207">
        <v>1</v>
      </c>
      <c r="V10207" s="32" t="s">
        <v>3331</v>
      </c>
      <c r="W10207" t="s">
        <v>3332</v>
      </c>
      <c r="X10207" t="s">
        <v>282</v>
      </c>
      <c r="Y10207" t="s">
        <v>344</v>
      </c>
      <c r="Z10207" t="s">
        <v>310</v>
      </c>
      <c r="AB10207"/>
      <c r="AD10207" s="27" t="s">
        <v>2075</v>
      </c>
      <c r="AF10207" t="s">
        <v>294</v>
      </c>
      <c r="AH10207" t="s">
        <v>2169</v>
      </c>
      <c r="AI10207" t="s">
        <v>2170</v>
      </c>
      <c r="AJ10207" t="s">
        <v>2171</v>
      </c>
      <c r="AK10207" t="s">
        <v>2082</v>
      </c>
      <c r="AL10207" s="12">
        <v>46002.354097222225</v>
      </c>
    </row>
    <row r="10208" spans="1:39" ht="15" customHeight="1" x14ac:dyDescent="0.3">
      <c r="A10208" s="38" t="s">
        <v>18681</v>
      </c>
      <c r="B10208" t="s">
        <v>18682</v>
      </c>
      <c r="C10208" t="s">
        <v>2073</v>
      </c>
      <c r="D10208" t="s">
        <v>282</v>
      </c>
      <c r="E10208" t="s">
        <v>337</v>
      </c>
      <c r="H10208" t="s">
        <v>26143</v>
      </c>
      <c r="I10208" t="s">
        <v>18683</v>
      </c>
      <c r="J10208" t="s">
        <v>310</v>
      </c>
      <c r="K10208" t="s">
        <v>2075</v>
      </c>
      <c r="M10208" t="s">
        <v>294</v>
      </c>
      <c r="N10208" t="s">
        <v>295</v>
      </c>
      <c r="Q10208" t="s">
        <v>344</v>
      </c>
      <c r="R10208" t="b">
        <v>0</v>
      </c>
      <c r="S10208" t="b">
        <v>0</v>
      </c>
      <c r="T10208" t="s">
        <v>426</v>
      </c>
      <c r="U10208">
        <v>1</v>
      </c>
      <c r="V10208" s="32" t="s">
        <v>3328</v>
      </c>
      <c r="W10208" t="s">
        <v>3329</v>
      </c>
      <c r="X10208" t="s">
        <v>282</v>
      </c>
      <c r="Y10208" t="s">
        <v>344</v>
      </c>
      <c r="Z10208" t="s">
        <v>310</v>
      </c>
      <c r="AB10208"/>
      <c r="AD10208" s="27" t="s">
        <v>3330</v>
      </c>
      <c r="AF10208" t="s">
        <v>294</v>
      </c>
      <c r="AH10208" t="s">
        <v>2016</v>
      </c>
      <c r="AI10208" t="s">
        <v>2088</v>
      </c>
      <c r="AJ10208" t="s">
        <v>2089</v>
      </c>
      <c r="AK10208" t="s">
        <v>2082</v>
      </c>
      <c r="AL10208" s="12">
        <v>45856.493356481478</v>
      </c>
    </row>
    <row r="10209" spans="1:39" ht="15" customHeight="1" x14ac:dyDescent="0.3">
      <c r="A10209" s="38" t="s">
        <v>18681</v>
      </c>
      <c r="B10209" t="s">
        <v>18682</v>
      </c>
      <c r="C10209" t="s">
        <v>2073</v>
      </c>
      <c r="D10209" t="s">
        <v>282</v>
      </c>
      <c r="E10209" t="s">
        <v>337</v>
      </c>
      <c r="H10209" t="s">
        <v>26143</v>
      </c>
      <c r="I10209" t="s">
        <v>18683</v>
      </c>
      <c r="J10209" t="s">
        <v>310</v>
      </c>
      <c r="K10209" t="s">
        <v>2075</v>
      </c>
      <c r="M10209" t="s">
        <v>294</v>
      </c>
      <c r="N10209" t="s">
        <v>295</v>
      </c>
      <c r="R10209" t="b">
        <v>0</v>
      </c>
      <c r="S10209" t="b">
        <v>0</v>
      </c>
      <c r="T10209" t="s">
        <v>426</v>
      </c>
      <c r="U10209">
        <v>1</v>
      </c>
      <c r="V10209" s="32" t="s">
        <v>18604</v>
      </c>
      <c r="W10209" t="s">
        <v>18605</v>
      </c>
      <c r="X10209" t="s">
        <v>282</v>
      </c>
      <c r="Y10209" t="s">
        <v>311</v>
      </c>
      <c r="Z10209" t="s">
        <v>284</v>
      </c>
      <c r="AB10209"/>
      <c r="AD10209" s="27" t="s">
        <v>2075</v>
      </c>
      <c r="AF10209" t="s">
        <v>294</v>
      </c>
      <c r="AH10209" t="s">
        <v>2016</v>
      </c>
      <c r="AI10209" t="s">
        <v>2088</v>
      </c>
      <c r="AJ10209" t="s">
        <v>2089</v>
      </c>
      <c r="AK10209" t="s">
        <v>2082</v>
      </c>
      <c r="AL10209" s="12">
        <v>45856.497314814813</v>
      </c>
    </row>
    <row r="10210" spans="1:39" ht="15" customHeight="1" x14ac:dyDescent="0.3">
      <c r="A10210" s="38" t="s">
        <v>18756</v>
      </c>
      <c r="B10210" t="s">
        <v>3683</v>
      </c>
      <c r="C10210" t="s">
        <v>2073</v>
      </c>
      <c r="D10210" t="s">
        <v>282</v>
      </c>
      <c r="E10210" t="s">
        <v>299</v>
      </c>
      <c r="H10210" t="s">
        <v>318</v>
      </c>
      <c r="I10210" t="s">
        <v>18757</v>
      </c>
      <c r="J10210" t="s">
        <v>284</v>
      </c>
      <c r="K10210" t="s">
        <v>2075</v>
      </c>
      <c r="M10210" t="s">
        <v>290</v>
      </c>
      <c r="Q10210" t="s">
        <v>344</v>
      </c>
      <c r="R10210" t="b">
        <v>0</v>
      </c>
      <c r="S10210" t="b">
        <v>0</v>
      </c>
      <c r="T10210" t="s">
        <v>426</v>
      </c>
      <c r="U10210">
        <v>1</v>
      </c>
      <c r="V10210" s="32" t="s">
        <v>15497</v>
      </c>
      <c r="W10210" t="s">
        <v>15498</v>
      </c>
      <c r="X10210" t="s">
        <v>282</v>
      </c>
      <c r="Y10210" t="s">
        <v>344</v>
      </c>
      <c r="Z10210" t="s">
        <v>310</v>
      </c>
      <c r="AA10210" t="s">
        <v>339</v>
      </c>
      <c r="AB10210"/>
      <c r="AD10210" s="27" t="s">
        <v>3330</v>
      </c>
      <c r="AF10210" t="s">
        <v>348</v>
      </c>
      <c r="AH10210" t="s">
        <v>2016</v>
      </c>
      <c r="AI10210" t="s">
        <v>2121</v>
      </c>
      <c r="AJ10210" t="s">
        <v>2122</v>
      </c>
      <c r="AK10210" t="s">
        <v>2082</v>
      </c>
      <c r="AL10210" s="12">
        <v>45884.883159722223</v>
      </c>
    </row>
    <row r="10211" spans="1:39" ht="15" customHeight="1" x14ac:dyDescent="0.3">
      <c r="A10211" s="38" t="s">
        <v>18756</v>
      </c>
      <c r="B10211" t="s">
        <v>3683</v>
      </c>
      <c r="C10211" t="s">
        <v>2073</v>
      </c>
      <c r="D10211" t="s">
        <v>282</v>
      </c>
      <c r="E10211" t="s">
        <v>299</v>
      </c>
      <c r="H10211" t="s">
        <v>318</v>
      </c>
      <c r="I10211" t="s">
        <v>18757</v>
      </c>
      <c r="J10211" t="s">
        <v>284</v>
      </c>
      <c r="K10211" t="s">
        <v>2075</v>
      </c>
      <c r="M10211" t="s">
        <v>290</v>
      </c>
      <c r="Q10211" t="s">
        <v>344</v>
      </c>
      <c r="R10211" t="b">
        <v>0</v>
      </c>
      <c r="S10211" t="b">
        <v>0</v>
      </c>
      <c r="T10211" t="s">
        <v>426</v>
      </c>
      <c r="U10211">
        <v>1</v>
      </c>
      <c r="V10211" s="32" t="s">
        <v>15495</v>
      </c>
      <c r="W10211" t="s">
        <v>15496</v>
      </c>
      <c r="X10211" t="s">
        <v>282</v>
      </c>
      <c r="Y10211" t="s">
        <v>344</v>
      </c>
      <c r="Z10211" t="s">
        <v>284</v>
      </c>
      <c r="AB10211"/>
      <c r="AD10211" s="27" t="s">
        <v>2079</v>
      </c>
      <c r="AE10211" t="s">
        <v>326</v>
      </c>
      <c r="AF10211" t="s">
        <v>290</v>
      </c>
      <c r="AH10211" t="s">
        <v>2013</v>
      </c>
      <c r="AI10211" t="s">
        <v>2121</v>
      </c>
      <c r="AJ10211" t="s">
        <v>2122</v>
      </c>
      <c r="AK10211" t="s">
        <v>2082</v>
      </c>
      <c r="AL10211" s="12">
        <v>45884.87771990741</v>
      </c>
    </row>
    <row r="10212" spans="1:39" ht="15" customHeight="1" x14ac:dyDescent="0.3">
      <c r="A10212" s="38" t="s">
        <v>18756</v>
      </c>
      <c r="B10212" t="s">
        <v>3683</v>
      </c>
      <c r="C10212" t="s">
        <v>2073</v>
      </c>
      <c r="D10212" t="s">
        <v>282</v>
      </c>
      <c r="E10212" t="s">
        <v>299</v>
      </c>
      <c r="H10212" t="s">
        <v>318</v>
      </c>
      <c r="I10212" t="s">
        <v>18757</v>
      </c>
      <c r="J10212" t="s">
        <v>284</v>
      </c>
      <c r="K10212" t="s">
        <v>2075</v>
      </c>
      <c r="M10212" t="s">
        <v>290</v>
      </c>
      <c r="R10212" t="b">
        <v>0</v>
      </c>
      <c r="S10212" t="b">
        <v>0</v>
      </c>
      <c r="T10212" t="s">
        <v>426</v>
      </c>
      <c r="U10212">
        <v>1</v>
      </c>
      <c r="V10212" s="32" t="s">
        <v>15499</v>
      </c>
      <c r="W10212" t="s">
        <v>15500</v>
      </c>
      <c r="X10212" t="s">
        <v>282</v>
      </c>
      <c r="Y10212" t="s">
        <v>311</v>
      </c>
      <c r="Z10212" t="s">
        <v>284</v>
      </c>
      <c r="AB10212"/>
      <c r="AD10212" s="27" t="s">
        <v>2075</v>
      </c>
      <c r="AF10212" t="s">
        <v>294</v>
      </c>
      <c r="AH10212" t="s">
        <v>2016</v>
      </c>
      <c r="AI10212" t="s">
        <v>2088</v>
      </c>
      <c r="AJ10212" t="s">
        <v>2089</v>
      </c>
      <c r="AK10212" t="s">
        <v>2082</v>
      </c>
      <c r="AL10212" s="12">
        <v>45846.508819444447</v>
      </c>
      <c r="AM10212" t="s">
        <v>291</v>
      </c>
    </row>
    <row r="10213" spans="1:39" ht="15" customHeight="1" x14ac:dyDescent="0.3">
      <c r="A10213" s="38" t="s">
        <v>18897</v>
      </c>
      <c r="B10213" t="s">
        <v>18898</v>
      </c>
      <c r="C10213" t="s">
        <v>2092</v>
      </c>
      <c r="D10213" t="s">
        <v>282</v>
      </c>
      <c r="E10213" t="s">
        <v>299</v>
      </c>
      <c r="G10213" t="s">
        <v>396</v>
      </c>
      <c r="H10213" t="s">
        <v>396</v>
      </c>
      <c r="I10213" t="s">
        <v>18899</v>
      </c>
      <c r="J10213" t="s">
        <v>325</v>
      </c>
      <c r="K10213" t="s">
        <v>2075</v>
      </c>
      <c r="M10213" t="s">
        <v>294</v>
      </c>
      <c r="N10213" t="s">
        <v>295</v>
      </c>
      <c r="O10213" t="s">
        <v>2076</v>
      </c>
      <c r="P10213" t="s">
        <v>395</v>
      </c>
      <c r="Q10213" t="s">
        <v>356</v>
      </c>
      <c r="R10213" t="b">
        <v>1</v>
      </c>
      <c r="S10213" t="b">
        <v>1</v>
      </c>
      <c r="T10213" t="s">
        <v>424</v>
      </c>
      <c r="U10213">
        <v>1</v>
      </c>
      <c r="V10213" s="32" t="s">
        <v>2235</v>
      </c>
      <c r="AB10213"/>
      <c r="AD10213" s="27"/>
    </row>
    <row r="10214" spans="1:39" ht="15" customHeight="1" x14ac:dyDescent="0.3">
      <c r="A10214" s="38" t="s">
        <v>18690</v>
      </c>
      <c r="B10214" t="s">
        <v>18691</v>
      </c>
      <c r="C10214" t="s">
        <v>2092</v>
      </c>
      <c r="D10214" t="s">
        <v>282</v>
      </c>
      <c r="E10214" t="s">
        <v>299</v>
      </c>
      <c r="G10214" t="s">
        <v>396</v>
      </c>
      <c r="H10214" t="s">
        <v>396</v>
      </c>
      <c r="I10214" t="s">
        <v>18692</v>
      </c>
      <c r="J10214" t="s">
        <v>329</v>
      </c>
      <c r="K10214" t="s">
        <v>2075</v>
      </c>
      <c r="M10214" t="s">
        <v>294</v>
      </c>
      <c r="N10214" t="s">
        <v>295</v>
      </c>
      <c r="O10214" t="s">
        <v>2228</v>
      </c>
      <c r="Q10214" t="s">
        <v>314</v>
      </c>
      <c r="R10214" t="b">
        <v>0</v>
      </c>
      <c r="S10214" t="b">
        <v>0</v>
      </c>
      <c r="T10214" t="s">
        <v>424</v>
      </c>
      <c r="U10214">
        <v>1</v>
      </c>
      <c r="V10214" s="32" t="s">
        <v>2235</v>
      </c>
      <c r="AB10214"/>
      <c r="AD10214" s="27"/>
    </row>
    <row r="10215" spans="1:39" ht="15" customHeight="1" x14ac:dyDescent="0.3">
      <c r="A10215" s="38" t="s">
        <v>18919</v>
      </c>
      <c r="B10215" t="s">
        <v>18920</v>
      </c>
      <c r="C10215" t="s">
        <v>2092</v>
      </c>
      <c r="D10215" t="s">
        <v>282</v>
      </c>
      <c r="E10215" t="s">
        <v>25518</v>
      </c>
      <c r="G10215" t="s">
        <v>396</v>
      </c>
      <c r="H10215" t="s">
        <v>396</v>
      </c>
      <c r="I10215" t="s">
        <v>18921</v>
      </c>
      <c r="J10215" t="s">
        <v>284</v>
      </c>
      <c r="K10215" t="s">
        <v>2512</v>
      </c>
      <c r="M10215" t="s">
        <v>294</v>
      </c>
      <c r="N10215" t="s">
        <v>295</v>
      </c>
      <c r="O10215" t="s">
        <v>2076</v>
      </c>
      <c r="P10215" t="s">
        <v>395</v>
      </c>
      <c r="Q10215" t="s">
        <v>397</v>
      </c>
      <c r="R10215" t="b">
        <v>1</v>
      </c>
      <c r="S10215" t="b">
        <v>1</v>
      </c>
      <c r="T10215" t="s">
        <v>424</v>
      </c>
      <c r="U10215">
        <v>1</v>
      </c>
      <c r="V10215" s="32" t="s">
        <v>2235</v>
      </c>
      <c r="AB10215"/>
      <c r="AD10215" s="27"/>
    </row>
    <row r="10216" spans="1:39" ht="15" customHeight="1" x14ac:dyDescent="0.3">
      <c r="A10216" s="38" t="s">
        <v>18696</v>
      </c>
      <c r="B10216" t="s">
        <v>18697</v>
      </c>
      <c r="C10216" t="s">
        <v>2073</v>
      </c>
      <c r="D10216" t="s">
        <v>282</v>
      </c>
      <c r="E10216" t="s">
        <v>283</v>
      </c>
      <c r="H10216" t="s">
        <v>25618</v>
      </c>
      <c r="I10216" t="s">
        <v>18698</v>
      </c>
      <c r="J10216" t="s">
        <v>284</v>
      </c>
      <c r="K10216" t="s">
        <v>2075</v>
      </c>
      <c r="M10216" t="s">
        <v>290</v>
      </c>
      <c r="N10216" t="s">
        <v>365</v>
      </c>
      <c r="O10216" t="s">
        <v>2076</v>
      </c>
      <c r="R10216" t="b">
        <v>0</v>
      </c>
      <c r="S10216" t="b">
        <v>0</v>
      </c>
      <c r="T10216" t="s">
        <v>426</v>
      </c>
      <c r="U10216">
        <v>1</v>
      </c>
      <c r="V10216" s="32" t="s">
        <v>18675</v>
      </c>
      <c r="W10216" t="s">
        <v>18676</v>
      </c>
      <c r="X10216" t="s">
        <v>282</v>
      </c>
      <c r="Y10216" t="s">
        <v>311</v>
      </c>
      <c r="Z10216" t="s">
        <v>284</v>
      </c>
      <c r="AB10216"/>
      <c r="AD10216" s="27" t="s">
        <v>2075</v>
      </c>
      <c r="AF10216" t="s">
        <v>290</v>
      </c>
      <c r="AH10216" t="s">
        <v>1943</v>
      </c>
      <c r="AI10216" t="s">
        <v>18677</v>
      </c>
      <c r="AJ10216" t="s">
        <v>18678</v>
      </c>
      <c r="AK10216" t="s">
        <v>2082</v>
      </c>
      <c r="AL10216" s="12">
        <v>45702.239131944443</v>
      </c>
      <c r="AM10216" t="s">
        <v>291</v>
      </c>
    </row>
    <row r="10217" spans="1:39" ht="15" customHeight="1" x14ac:dyDescent="0.3">
      <c r="A10217" s="38" t="s">
        <v>18696</v>
      </c>
      <c r="B10217" t="s">
        <v>18697</v>
      </c>
      <c r="C10217" t="s">
        <v>2073</v>
      </c>
      <c r="D10217" t="s">
        <v>282</v>
      </c>
      <c r="E10217" t="s">
        <v>283</v>
      </c>
      <c r="H10217" t="s">
        <v>25618</v>
      </c>
      <c r="I10217" t="s">
        <v>18698</v>
      </c>
      <c r="J10217" t="s">
        <v>284</v>
      </c>
      <c r="K10217" t="s">
        <v>2075</v>
      </c>
      <c r="M10217" t="s">
        <v>290</v>
      </c>
      <c r="N10217" t="s">
        <v>365</v>
      </c>
      <c r="O10217" t="s">
        <v>2076</v>
      </c>
      <c r="Q10217" t="s">
        <v>344</v>
      </c>
      <c r="R10217" t="b">
        <v>0</v>
      </c>
      <c r="S10217" t="b">
        <v>0</v>
      </c>
      <c r="T10217" t="s">
        <v>426</v>
      </c>
      <c r="U10217">
        <v>1</v>
      </c>
      <c r="V10217" s="32" t="s">
        <v>18670</v>
      </c>
      <c r="W10217" t="s">
        <v>18671</v>
      </c>
      <c r="X10217" t="s">
        <v>282</v>
      </c>
      <c r="Y10217" t="s">
        <v>344</v>
      </c>
      <c r="Z10217" t="s">
        <v>284</v>
      </c>
      <c r="AA10217" t="s">
        <v>283</v>
      </c>
      <c r="AB10217"/>
      <c r="AD10217" s="27" t="s">
        <v>2075</v>
      </c>
      <c r="AF10217" t="s">
        <v>290</v>
      </c>
      <c r="AH10217" t="s">
        <v>18672</v>
      </c>
      <c r="AI10217" t="s">
        <v>18673</v>
      </c>
      <c r="AJ10217" t="s">
        <v>18674</v>
      </c>
      <c r="AK10217" t="s">
        <v>2082</v>
      </c>
      <c r="AL10217" s="12">
        <v>45968.373055555552</v>
      </c>
    </row>
    <row r="10218" spans="1:39" ht="15" customHeight="1" x14ac:dyDescent="0.3">
      <c r="A10218" s="38" t="s">
        <v>18696</v>
      </c>
      <c r="B10218" t="s">
        <v>18697</v>
      </c>
      <c r="C10218" t="s">
        <v>2073</v>
      </c>
      <c r="D10218" t="s">
        <v>282</v>
      </c>
      <c r="E10218" t="s">
        <v>283</v>
      </c>
      <c r="H10218" t="s">
        <v>25618</v>
      </c>
      <c r="I10218" t="s">
        <v>18698</v>
      </c>
      <c r="J10218" t="s">
        <v>284</v>
      </c>
      <c r="K10218" t="s">
        <v>2075</v>
      </c>
      <c r="M10218" t="s">
        <v>290</v>
      </c>
      <c r="N10218" t="s">
        <v>365</v>
      </c>
      <c r="O10218" t="s">
        <v>2076</v>
      </c>
      <c r="R10218" t="b">
        <v>0</v>
      </c>
      <c r="S10218" t="b">
        <v>0</v>
      </c>
      <c r="T10218" t="s">
        <v>426</v>
      </c>
      <c r="U10218">
        <v>1</v>
      </c>
      <c r="V10218" s="32" t="s">
        <v>18679</v>
      </c>
      <c r="W10218" t="s">
        <v>18680</v>
      </c>
      <c r="X10218" t="s">
        <v>282</v>
      </c>
      <c r="Y10218" t="s">
        <v>311</v>
      </c>
      <c r="Z10218" t="s">
        <v>284</v>
      </c>
      <c r="AB10218"/>
      <c r="AD10218" s="27" t="s">
        <v>2075</v>
      </c>
      <c r="AF10218" t="s">
        <v>290</v>
      </c>
      <c r="AH10218" t="s">
        <v>18672</v>
      </c>
      <c r="AI10218" t="s">
        <v>18673</v>
      </c>
      <c r="AJ10218" t="s">
        <v>18674</v>
      </c>
      <c r="AK10218" t="s">
        <v>2082</v>
      </c>
      <c r="AL10218" s="12">
        <v>45993.713194444441</v>
      </c>
    </row>
    <row r="10219" spans="1:39" ht="15" customHeight="1" x14ac:dyDescent="0.3">
      <c r="A10219" s="38" t="s">
        <v>18699</v>
      </c>
      <c r="B10219" t="s">
        <v>18700</v>
      </c>
      <c r="C10219" t="s">
        <v>2073</v>
      </c>
      <c r="D10219" t="s">
        <v>282</v>
      </c>
      <c r="E10219" t="s">
        <v>322</v>
      </c>
      <c r="H10219" t="s">
        <v>25619</v>
      </c>
      <c r="I10219" t="s">
        <v>18701</v>
      </c>
      <c r="J10219" t="s">
        <v>284</v>
      </c>
      <c r="K10219" t="s">
        <v>2075</v>
      </c>
      <c r="M10219" t="s">
        <v>290</v>
      </c>
      <c r="N10219" t="s">
        <v>295</v>
      </c>
      <c r="R10219" t="b">
        <v>0</v>
      </c>
      <c r="S10219" t="b">
        <v>0</v>
      </c>
      <c r="T10219" t="s">
        <v>426</v>
      </c>
      <c r="U10219">
        <v>1</v>
      </c>
      <c r="V10219" s="32" t="s">
        <v>18675</v>
      </c>
      <c r="W10219" t="s">
        <v>18676</v>
      </c>
      <c r="X10219" t="s">
        <v>282</v>
      </c>
      <c r="Y10219" t="s">
        <v>311</v>
      </c>
      <c r="Z10219" t="s">
        <v>284</v>
      </c>
      <c r="AB10219"/>
      <c r="AD10219" s="27" t="s">
        <v>2075</v>
      </c>
      <c r="AF10219" t="s">
        <v>290</v>
      </c>
      <c r="AH10219" t="s">
        <v>1943</v>
      </c>
      <c r="AI10219" t="s">
        <v>18677</v>
      </c>
      <c r="AJ10219" t="s">
        <v>18678</v>
      </c>
      <c r="AK10219" t="s">
        <v>2082</v>
      </c>
      <c r="AL10219" s="12">
        <v>45702.239131944443</v>
      </c>
      <c r="AM10219" t="s">
        <v>291</v>
      </c>
    </row>
    <row r="10220" spans="1:39" ht="15" customHeight="1" x14ac:dyDescent="0.3">
      <c r="A10220" s="38" t="s">
        <v>18699</v>
      </c>
      <c r="B10220" t="s">
        <v>18700</v>
      </c>
      <c r="C10220" t="s">
        <v>2073</v>
      </c>
      <c r="D10220" t="s">
        <v>282</v>
      </c>
      <c r="E10220" t="s">
        <v>322</v>
      </c>
      <c r="H10220" t="s">
        <v>25619</v>
      </c>
      <c r="I10220" t="s">
        <v>18701</v>
      </c>
      <c r="J10220" t="s">
        <v>284</v>
      </c>
      <c r="K10220" t="s">
        <v>2075</v>
      </c>
      <c r="M10220" t="s">
        <v>290</v>
      </c>
      <c r="N10220" t="s">
        <v>295</v>
      </c>
      <c r="Q10220" t="s">
        <v>344</v>
      </c>
      <c r="R10220" t="b">
        <v>0</v>
      </c>
      <c r="S10220" t="b">
        <v>0</v>
      </c>
      <c r="T10220" t="s">
        <v>426</v>
      </c>
      <c r="U10220">
        <v>1</v>
      </c>
      <c r="V10220" s="32" t="s">
        <v>18670</v>
      </c>
      <c r="W10220" t="s">
        <v>18671</v>
      </c>
      <c r="X10220" t="s">
        <v>282</v>
      </c>
      <c r="Y10220" t="s">
        <v>344</v>
      </c>
      <c r="Z10220" t="s">
        <v>284</v>
      </c>
      <c r="AA10220" t="s">
        <v>283</v>
      </c>
      <c r="AB10220"/>
      <c r="AD10220" s="27" t="s">
        <v>2075</v>
      </c>
      <c r="AF10220" t="s">
        <v>290</v>
      </c>
      <c r="AH10220" t="s">
        <v>18672</v>
      </c>
      <c r="AI10220" t="s">
        <v>18673</v>
      </c>
      <c r="AJ10220" t="s">
        <v>18674</v>
      </c>
      <c r="AK10220" t="s">
        <v>2082</v>
      </c>
      <c r="AL10220" s="12">
        <v>45968.373055555552</v>
      </c>
    </row>
    <row r="10221" spans="1:39" ht="15" customHeight="1" x14ac:dyDescent="0.3">
      <c r="A10221" s="38" t="s">
        <v>18699</v>
      </c>
      <c r="B10221" t="s">
        <v>18700</v>
      </c>
      <c r="C10221" t="s">
        <v>2073</v>
      </c>
      <c r="D10221" t="s">
        <v>282</v>
      </c>
      <c r="E10221" t="s">
        <v>322</v>
      </c>
      <c r="H10221" t="s">
        <v>25619</v>
      </c>
      <c r="I10221" t="s">
        <v>18701</v>
      </c>
      <c r="J10221" t="s">
        <v>284</v>
      </c>
      <c r="K10221" t="s">
        <v>2075</v>
      </c>
      <c r="M10221" t="s">
        <v>290</v>
      </c>
      <c r="N10221" t="s">
        <v>295</v>
      </c>
      <c r="R10221" t="b">
        <v>0</v>
      </c>
      <c r="S10221" t="b">
        <v>0</v>
      </c>
      <c r="T10221" t="s">
        <v>426</v>
      </c>
      <c r="U10221">
        <v>1</v>
      </c>
      <c r="V10221" s="32" t="s">
        <v>18679</v>
      </c>
      <c r="W10221" t="s">
        <v>18680</v>
      </c>
      <c r="X10221" t="s">
        <v>282</v>
      </c>
      <c r="Y10221" t="s">
        <v>311</v>
      </c>
      <c r="Z10221" t="s">
        <v>284</v>
      </c>
      <c r="AB10221"/>
      <c r="AD10221" s="27" t="s">
        <v>2075</v>
      </c>
      <c r="AF10221" t="s">
        <v>290</v>
      </c>
      <c r="AH10221" t="s">
        <v>18672</v>
      </c>
      <c r="AI10221" t="s">
        <v>18673</v>
      </c>
      <c r="AJ10221" t="s">
        <v>18674</v>
      </c>
      <c r="AK10221" t="s">
        <v>2082</v>
      </c>
      <c r="AL10221" s="12">
        <v>45993.713194444441</v>
      </c>
    </row>
    <row r="10222" spans="1:39" ht="15" customHeight="1" x14ac:dyDescent="0.3">
      <c r="A10222" s="38" t="s">
        <v>18902</v>
      </c>
      <c r="B10222" t="s">
        <v>18903</v>
      </c>
      <c r="C10222" t="s">
        <v>2073</v>
      </c>
      <c r="D10222" t="s">
        <v>282</v>
      </c>
      <c r="E10222" t="s">
        <v>299</v>
      </c>
      <c r="H10222" t="s">
        <v>318</v>
      </c>
      <c r="I10222" t="s">
        <v>18904</v>
      </c>
      <c r="J10222" t="s">
        <v>284</v>
      </c>
      <c r="K10222" t="s">
        <v>2075</v>
      </c>
      <c r="M10222" t="s">
        <v>294</v>
      </c>
      <c r="N10222" t="s">
        <v>295</v>
      </c>
      <c r="O10222" t="s">
        <v>2076</v>
      </c>
      <c r="Q10222" t="s">
        <v>344</v>
      </c>
      <c r="R10222" t="b">
        <v>0</v>
      </c>
      <c r="S10222" t="b">
        <v>0</v>
      </c>
      <c r="T10222" t="s">
        <v>426</v>
      </c>
      <c r="U10222">
        <v>1</v>
      </c>
      <c r="V10222" s="32" t="s">
        <v>18848</v>
      </c>
      <c r="W10222" t="s">
        <v>18849</v>
      </c>
      <c r="X10222" t="s">
        <v>282</v>
      </c>
      <c r="Y10222" t="s">
        <v>344</v>
      </c>
      <c r="Z10222" t="s">
        <v>284</v>
      </c>
      <c r="AA10222" t="s">
        <v>299</v>
      </c>
      <c r="AB10222"/>
      <c r="AD10222" s="27" t="s">
        <v>2075</v>
      </c>
      <c r="AF10222" t="s">
        <v>294</v>
      </c>
      <c r="AH10222" t="s">
        <v>2012</v>
      </c>
      <c r="AI10222" t="s">
        <v>2121</v>
      </c>
      <c r="AJ10222" t="s">
        <v>2122</v>
      </c>
      <c r="AK10222" t="s">
        <v>2082</v>
      </c>
      <c r="AL10222" s="12">
        <v>45918.85083333333</v>
      </c>
    </row>
    <row r="10223" spans="1:39" ht="15" customHeight="1" x14ac:dyDescent="0.3">
      <c r="A10223" s="38" t="s">
        <v>18902</v>
      </c>
      <c r="B10223" t="s">
        <v>18903</v>
      </c>
      <c r="C10223" t="s">
        <v>2073</v>
      </c>
      <c r="D10223" t="s">
        <v>282</v>
      </c>
      <c r="E10223" t="s">
        <v>299</v>
      </c>
      <c r="H10223" t="s">
        <v>318</v>
      </c>
      <c r="I10223" t="s">
        <v>18904</v>
      </c>
      <c r="J10223" t="s">
        <v>284</v>
      </c>
      <c r="K10223" t="s">
        <v>2075</v>
      </c>
      <c r="M10223" t="s">
        <v>294</v>
      </c>
      <c r="N10223" t="s">
        <v>295</v>
      </c>
      <c r="O10223" t="s">
        <v>2076</v>
      </c>
      <c r="R10223" t="b">
        <v>0</v>
      </c>
      <c r="S10223" t="b">
        <v>0</v>
      </c>
      <c r="T10223" t="s">
        <v>426</v>
      </c>
      <c r="U10223">
        <v>1</v>
      </c>
      <c r="V10223" s="32" t="s">
        <v>18621</v>
      </c>
      <c r="W10223" t="s">
        <v>18622</v>
      </c>
      <c r="X10223" t="s">
        <v>282</v>
      </c>
      <c r="Y10223" t="s">
        <v>311</v>
      </c>
      <c r="Z10223" t="s">
        <v>284</v>
      </c>
      <c r="AB10223"/>
      <c r="AD10223" s="27" t="s">
        <v>2075</v>
      </c>
      <c r="AF10223" t="s">
        <v>294</v>
      </c>
      <c r="AH10223" t="s">
        <v>2012</v>
      </c>
      <c r="AI10223" t="s">
        <v>2121</v>
      </c>
      <c r="AJ10223" t="s">
        <v>2122</v>
      </c>
      <c r="AK10223" t="s">
        <v>2082</v>
      </c>
      <c r="AL10223" s="12">
        <v>45918.880624999998</v>
      </c>
      <c r="AM10223" t="s">
        <v>291</v>
      </c>
    </row>
    <row r="10224" spans="1:39" ht="15" customHeight="1" x14ac:dyDescent="0.3">
      <c r="A10224" s="38" t="s">
        <v>18907</v>
      </c>
      <c r="B10224" t="s">
        <v>18908</v>
      </c>
      <c r="C10224" t="s">
        <v>2073</v>
      </c>
      <c r="D10224" t="s">
        <v>282</v>
      </c>
      <c r="E10224" t="s">
        <v>299</v>
      </c>
      <c r="H10224" t="s">
        <v>318</v>
      </c>
      <c r="I10224" t="s">
        <v>18909</v>
      </c>
      <c r="J10224" t="s">
        <v>284</v>
      </c>
      <c r="K10224" t="s">
        <v>2075</v>
      </c>
      <c r="M10224" t="s">
        <v>294</v>
      </c>
      <c r="N10224" t="s">
        <v>295</v>
      </c>
      <c r="O10224" t="s">
        <v>2076</v>
      </c>
      <c r="Q10224" t="s">
        <v>344</v>
      </c>
      <c r="R10224" t="b">
        <v>0</v>
      </c>
      <c r="S10224" t="b">
        <v>0</v>
      </c>
      <c r="T10224" t="s">
        <v>426</v>
      </c>
      <c r="U10224">
        <v>1</v>
      </c>
      <c r="V10224" s="32" t="s">
        <v>18848</v>
      </c>
      <c r="W10224" t="s">
        <v>18849</v>
      </c>
      <c r="X10224" t="s">
        <v>282</v>
      </c>
      <c r="Y10224" t="s">
        <v>344</v>
      </c>
      <c r="Z10224" t="s">
        <v>284</v>
      </c>
      <c r="AA10224" t="s">
        <v>299</v>
      </c>
      <c r="AB10224"/>
      <c r="AD10224" s="27" t="s">
        <v>2075</v>
      </c>
      <c r="AF10224" t="s">
        <v>294</v>
      </c>
      <c r="AH10224" t="s">
        <v>2012</v>
      </c>
      <c r="AI10224" t="s">
        <v>2121</v>
      </c>
      <c r="AJ10224" t="s">
        <v>2122</v>
      </c>
      <c r="AK10224" t="s">
        <v>2082</v>
      </c>
      <c r="AL10224" s="12">
        <v>45918.85083333333</v>
      </c>
    </row>
    <row r="10225" spans="1:39" ht="15" customHeight="1" x14ac:dyDescent="0.3">
      <c r="A10225" s="38" t="s">
        <v>18907</v>
      </c>
      <c r="B10225" t="s">
        <v>18908</v>
      </c>
      <c r="C10225" t="s">
        <v>2073</v>
      </c>
      <c r="D10225" t="s">
        <v>282</v>
      </c>
      <c r="E10225" t="s">
        <v>299</v>
      </c>
      <c r="H10225" t="s">
        <v>318</v>
      </c>
      <c r="I10225" t="s">
        <v>18909</v>
      </c>
      <c r="J10225" t="s">
        <v>284</v>
      </c>
      <c r="K10225" t="s">
        <v>2075</v>
      </c>
      <c r="M10225" t="s">
        <v>294</v>
      </c>
      <c r="N10225" t="s">
        <v>295</v>
      </c>
      <c r="O10225" t="s">
        <v>2076</v>
      </c>
      <c r="R10225" t="b">
        <v>0</v>
      </c>
      <c r="S10225" t="b">
        <v>0</v>
      </c>
      <c r="T10225" t="s">
        <v>426</v>
      </c>
      <c r="U10225">
        <v>1</v>
      </c>
      <c r="V10225" s="32" t="s">
        <v>18621</v>
      </c>
      <c r="W10225" t="s">
        <v>18622</v>
      </c>
      <c r="X10225" t="s">
        <v>282</v>
      </c>
      <c r="Y10225" t="s">
        <v>311</v>
      </c>
      <c r="Z10225" t="s">
        <v>284</v>
      </c>
      <c r="AB10225"/>
      <c r="AD10225" s="27" t="s">
        <v>2075</v>
      </c>
      <c r="AF10225" t="s">
        <v>294</v>
      </c>
      <c r="AH10225" t="s">
        <v>2012</v>
      </c>
      <c r="AI10225" t="s">
        <v>2121</v>
      </c>
      <c r="AJ10225" t="s">
        <v>2122</v>
      </c>
      <c r="AK10225" t="s">
        <v>2082</v>
      </c>
      <c r="AL10225" s="12">
        <v>45918.880624999998</v>
      </c>
      <c r="AM10225" t="s">
        <v>291</v>
      </c>
    </row>
    <row r="10226" spans="1:39" ht="15" customHeight="1" x14ac:dyDescent="0.3">
      <c r="A10226" s="38" t="s">
        <v>18910</v>
      </c>
      <c r="B10226" t="s">
        <v>18911</v>
      </c>
      <c r="C10226" t="s">
        <v>2073</v>
      </c>
      <c r="D10226" t="s">
        <v>282</v>
      </c>
      <c r="E10226" t="s">
        <v>299</v>
      </c>
      <c r="H10226" t="s">
        <v>318</v>
      </c>
      <c r="I10226" t="s">
        <v>18912</v>
      </c>
      <c r="J10226" t="s">
        <v>284</v>
      </c>
      <c r="K10226" t="s">
        <v>2075</v>
      </c>
      <c r="M10226" t="s">
        <v>294</v>
      </c>
      <c r="N10226" t="s">
        <v>295</v>
      </c>
      <c r="O10226" t="s">
        <v>2076</v>
      </c>
      <c r="Q10226" t="s">
        <v>344</v>
      </c>
      <c r="R10226" t="b">
        <v>0</v>
      </c>
      <c r="S10226" t="b">
        <v>0</v>
      </c>
      <c r="T10226" t="s">
        <v>426</v>
      </c>
      <c r="U10226">
        <v>1</v>
      </c>
      <c r="V10226" s="32" t="s">
        <v>18848</v>
      </c>
      <c r="W10226" t="s">
        <v>18849</v>
      </c>
      <c r="X10226" t="s">
        <v>282</v>
      </c>
      <c r="Y10226" t="s">
        <v>344</v>
      </c>
      <c r="Z10226" t="s">
        <v>284</v>
      </c>
      <c r="AA10226" t="s">
        <v>299</v>
      </c>
      <c r="AB10226"/>
      <c r="AD10226" s="27" t="s">
        <v>2075</v>
      </c>
      <c r="AF10226" t="s">
        <v>294</v>
      </c>
      <c r="AH10226" t="s">
        <v>2012</v>
      </c>
      <c r="AI10226" t="s">
        <v>2121</v>
      </c>
      <c r="AJ10226" t="s">
        <v>2122</v>
      </c>
      <c r="AK10226" t="s">
        <v>2082</v>
      </c>
      <c r="AL10226" s="12">
        <v>45918.85083333333</v>
      </c>
    </row>
    <row r="10227" spans="1:39" ht="15" customHeight="1" x14ac:dyDescent="0.3">
      <c r="A10227" s="38" t="s">
        <v>18910</v>
      </c>
      <c r="B10227" t="s">
        <v>18911</v>
      </c>
      <c r="C10227" t="s">
        <v>2073</v>
      </c>
      <c r="D10227" t="s">
        <v>282</v>
      </c>
      <c r="E10227" t="s">
        <v>299</v>
      </c>
      <c r="H10227" t="s">
        <v>318</v>
      </c>
      <c r="I10227" t="s">
        <v>18912</v>
      </c>
      <c r="J10227" t="s">
        <v>284</v>
      </c>
      <c r="K10227" t="s">
        <v>2075</v>
      </c>
      <c r="M10227" t="s">
        <v>294</v>
      </c>
      <c r="N10227" t="s">
        <v>295</v>
      </c>
      <c r="O10227" t="s">
        <v>2076</v>
      </c>
      <c r="R10227" t="b">
        <v>0</v>
      </c>
      <c r="S10227" t="b">
        <v>0</v>
      </c>
      <c r="T10227" t="s">
        <v>426</v>
      </c>
      <c r="U10227">
        <v>1</v>
      </c>
      <c r="V10227" s="32" t="s">
        <v>18621</v>
      </c>
      <c r="W10227" t="s">
        <v>18622</v>
      </c>
      <c r="X10227" t="s">
        <v>282</v>
      </c>
      <c r="Y10227" t="s">
        <v>311</v>
      </c>
      <c r="Z10227" t="s">
        <v>284</v>
      </c>
      <c r="AB10227"/>
      <c r="AD10227" s="27" t="s">
        <v>2075</v>
      </c>
      <c r="AF10227" t="s">
        <v>294</v>
      </c>
      <c r="AH10227" t="s">
        <v>2012</v>
      </c>
      <c r="AI10227" t="s">
        <v>2121</v>
      </c>
      <c r="AJ10227" t="s">
        <v>2122</v>
      </c>
      <c r="AK10227" t="s">
        <v>2082</v>
      </c>
      <c r="AL10227" s="12">
        <v>45918.880624999998</v>
      </c>
      <c r="AM10227" t="s">
        <v>291</v>
      </c>
    </row>
    <row r="10228" spans="1:39" ht="15" customHeight="1" x14ac:dyDescent="0.3">
      <c r="A10228" s="38" t="s">
        <v>18702</v>
      </c>
      <c r="B10228" t="s">
        <v>18703</v>
      </c>
      <c r="C10228" t="s">
        <v>2073</v>
      </c>
      <c r="D10228" t="s">
        <v>282</v>
      </c>
      <c r="E10228" t="s">
        <v>322</v>
      </c>
      <c r="H10228" t="s">
        <v>25617</v>
      </c>
      <c r="I10228" t="s">
        <v>18704</v>
      </c>
      <c r="J10228" t="s">
        <v>284</v>
      </c>
      <c r="K10228" t="s">
        <v>2075</v>
      </c>
      <c r="M10228" t="s">
        <v>290</v>
      </c>
      <c r="N10228" t="s">
        <v>295</v>
      </c>
      <c r="R10228" t="b">
        <v>0</v>
      </c>
      <c r="S10228" t="b">
        <v>0</v>
      </c>
      <c r="T10228" t="s">
        <v>426</v>
      </c>
      <c r="U10228">
        <v>1</v>
      </c>
      <c r="V10228" s="32" t="s">
        <v>18675</v>
      </c>
      <c r="W10228" t="s">
        <v>18676</v>
      </c>
      <c r="X10228" t="s">
        <v>282</v>
      </c>
      <c r="Y10228" t="s">
        <v>311</v>
      </c>
      <c r="Z10228" t="s">
        <v>284</v>
      </c>
      <c r="AB10228"/>
      <c r="AD10228" s="27" t="s">
        <v>2075</v>
      </c>
      <c r="AF10228" t="s">
        <v>290</v>
      </c>
      <c r="AH10228" t="s">
        <v>1943</v>
      </c>
      <c r="AI10228" t="s">
        <v>18677</v>
      </c>
      <c r="AJ10228" t="s">
        <v>18678</v>
      </c>
      <c r="AK10228" t="s">
        <v>2082</v>
      </c>
      <c r="AL10228" s="12">
        <v>45702.239131944443</v>
      </c>
      <c r="AM10228" t="s">
        <v>291</v>
      </c>
    </row>
    <row r="10229" spans="1:39" ht="15" customHeight="1" x14ac:dyDescent="0.3">
      <c r="A10229" s="38" t="s">
        <v>18702</v>
      </c>
      <c r="B10229" t="s">
        <v>18703</v>
      </c>
      <c r="C10229" t="s">
        <v>2073</v>
      </c>
      <c r="D10229" t="s">
        <v>282</v>
      </c>
      <c r="E10229" t="s">
        <v>322</v>
      </c>
      <c r="H10229" t="s">
        <v>25617</v>
      </c>
      <c r="I10229" t="s">
        <v>18704</v>
      </c>
      <c r="J10229" t="s">
        <v>284</v>
      </c>
      <c r="K10229" t="s">
        <v>2075</v>
      </c>
      <c r="M10229" t="s">
        <v>290</v>
      </c>
      <c r="N10229" t="s">
        <v>295</v>
      </c>
      <c r="Q10229" t="s">
        <v>344</v>
      </c>
      <c r="R10229" t="b">
        <v>0</v>
      </c>
      <c r="S10229" t="b">
        <v>0</v>
      </c>
      <c r="T10229" t="s">
        <v>426</v>
      </c>
      <c r="U10229">
        <v>1</v>
      </c>
      <c r="V10229" s="32" t="s">
        <v>18670</v>
      </c>
      <c r="W10229" t="s">
        <v>18671</v>
      </c>
      <c r="X10229" t="s">
        <v>282</v>
      </c>
      <c r="Y10229" t="s">
        <v>344</v>
      </c>
      <c r="Z10229" t="s">
        <v>284</v>
      </c>
      <c r="AA10229" t="s">
        <v>283</v>
      </c>
      <c r="AB10229"/>
      <c r="AD10229" s="27" t="s">
        <v>2075</v>
      </c>
      <c r="AF10229" t="s">
        <v>290</v>
      </c>
      <c r="AH10229" t="s">
        <v>18672</v>
      </c>
      <c r="AI10229" t="s">
        <v>18673</v>
      </c>
      <c r="AJ10229" t="s">
        <v>18674</v>
      </c>
      <c r="AK10229" t="s">
        <v>2082</v>
      </c>
      <c r="AL10229" s="12">
        <v>45968.373055555552</v>
      </c>
    </row>
    <row r="10230" spans="1:39" ht="15" customHeight="1" x14ac:dyDescent="0.3">
      <c r="A10230" s="38" t="s">
        <v>18702</v>
      </c>
      <c r="B10230" t="s">
        <v>18703</v>
      </c>
      <c r="C10230" t="s">
        <v>2073</v>
      </c>
      <c r="D10230" t="s">
        <v>282</v>
      </c>
      <c r="E10230" t="s">
        <v>322</v>
      </c>
      <c r="H10230" t="s">
        <v>25617</v>
      </c>
      <c r="I10230" t="s">
        <v>18704</v>
      </c>
      <c r="J10230" t="s">
        <v>284</v>
      </c>
      <c r="K10230" t="s">
        <v>2075</v>
      </c>
      <c r="M10230" t="s">
        <v>290</v>
      </c>
      <c r="N10230" t="s">
        <v>295</v>
      </c>
      <c r="R10230" t="b">
        <v>0</v>
      </c>
      <c r="S10230" t="b">
        <v>0</v>
      </c>
      <c r="T10230" t="s">
        <v>426</v>
      </c>
      <c r="U10230">
        <v>1</v>
      </c>
      <c r="V10230" s="32" t="s">
        <v>18679</v>
      </c>
      <c r="W10230" t="s">
        <v>18680</v>
      </c>
      <c r="X10230" t="s">
        <v>282</v>
      </c>
      <c r="Y10230" t="s">
        <v>311</v>
      </c>
      <c r="Z10230" t="s">
        <v>284</v>
      </c>
      <c r="AB10230"/>
      <c r="AD10230" s="27" t="s">
        <v>2075</v>
      </c>
      <c r="AF10230" t="s">
        <v>290</v>
      </c>
      <c r="AH10230" t="s">
        <v>18672</v>
      </c>
      <c r="AI10230" t="s">
        <v>18673</v>
      </c>
      <c r="AJ10230" t="s">
        <v>18674</v>
      </c>
      <c r="AK10230" t="s">
        <v>2082</v>
      </c>
      <c r="AL10230" s="12">
        <v>45993.713194444441</v>
      </c>
    </row>
    <row r="10231" spans="1:39" ht="15" customHeight="1" x14ac:dyDescent="0.3">
      <c r="A10231" s="38" t="s">
        <v>18913</v>
      </c>
      <c r="B10231" t="s">
        <v>18914</v>
      </c>
      <c r="C10231" t="s">
        <v>2073</v>
      </c>
      <c r="D10231" t="s">
        <v>282</v>
      </c>
      <c r="E10231" t="s">
        <v>299</v>
      </c>
      <c r="H10231" t="s">
        <v>318</v>
      </c>
      <c r="I10231" t="s">
        <v>18915</v>
      </c>
      <c r="J10231" t="s">
        <v>284</v>
      </c>
      <c r="K10231" t="s">
        <v>2075</v>
      </c>
      <c r="M10231" t="s">
        <v>294</v>
      </c>
      <c r="N10231" t="s">
        <v>295</v>
      </c>
      <c r="O10231" t="s">
        <v>2076</v>
      </c>
      <c r="Q10231" t="s">
        <v>344</v>
      </c>
      <c r="R10231" t="b">
        <v>0</v>
      </c>
      <c r="S10231" t="b">
        <v>0</v>
      </c>
      <c r="T10231" t="s">
        <v>426</v>
      </c>
      <c r="U10231">
        <v>1</v>
      </c>
      <c r="V10231" s="32" t="s">
        <v>18848</v>
      </c>
      <c r="W10231" t="s">
        <v>18849</v>
      </c>
      <c r="X10231" t="s">
        <v>282</v>
      </c>
      <c r="Y10231" t="s">
        <v>344</v>
      </c>
      <c r="Z10231" t="s">
        <v>284</v>
      </c>
      <c r="AA10231" t="s">
        <v>299</v>
      </c>
      <c r="AB10231"/>
      <c r="AD10231" s="27" t="s">
        <v>2075</v>
      </c>
      <c r="AF10231" t="s">
        <v>294</v>
      </c>
      <c r="AH10231" t="s">
        <v>2012</v>
      </c>
      <c r="AI10231" t="s">
        <v>2121</v>
      </c>
      <c r="AJ10231" t="s">
        <v>2122</v>
      </c>
      <c r="AK10231" t="s">
        <v>2082</v>
      </c>
      <c r="AL10231" s="12">
        <v>45918.85083333333</v>
      </c>
    </row>
    <row r="10232" spans="1:39" ht="15" customHeight="1" x14ac:dyDescent="0.3">
      <c r="A10232" s="38" t="s">
        <v>18913</v>
      </c>
      <c r="B10232" t="s">
        <v>18914</v>
      </c>
      <c r="C10232" t="s">
        <v>2073</v>
      </c>
      <c r="D10232" t="s">
        <v>282</v>
      </c>
      <c r="E10232" t="s">
        <v>299</v>
      </c>
      <c r="H10232" t="s">
        <v>318</v>
      </c>
      <c r="I10232" t="s">
        <v>18915</v>
      </c>
      <c r="J10232" t="s">
        <v>284</v>
      </c>
      <c r="K10232" t="s">
        <v>2075</v>
      </c>
      <c r="M10232" t="s">
        <v>294</v>
      </c>
      <c r="N10232" t="s">
        <v>295</v>
      </c>
      <c r="O10232" t="s">
        <v>2076</v>
      </c>
      <c r="R10232" t="b">
        <v>0</v>
      </c>
      <c r="S10232" t="b">
        <v>0</v>
      </c>
      <c r="T10232" t="s">
        <v>426</v>
      </c>
      <c r="U10232">
        <v>1</v>
      </c>
      <c r="V10232" s="32" t="s">
        <v>18621</v>
      </c>
      <c r="W10232" t="s">
        <v>18622</v>
      </c>
      <c r="X10232" t="s">
        <v>282</v>
      </c>
      <c r="Y10232" t="s">
        <v>311</v>
      </c>
      <c r="Z10232" t="s">
        <v>284</v>
      </c>
      <c r="AB10232"/>
      <c r="AD10232" s="27" t="s">
        <v>2075</v>
      </c>
      <c r="AF10232" t="s">
        <v>294</v>
      </c>
      <c r="AH10232" t="s">
        <v>2012</v>
      </c>
      <c r="AI10232" t="s">
        <v>2121</v>
      </c>
      <c r="AJ10232" t="s">
        <v>2122</v>
      </c>
      <c r="AK10232" t="s">
        <v>2082</v>
      </c>
      <c r="AL10232" s="12">
        <v>45918.880624999998</v>
      </c>
      <c r="AM10232" t="s">
        <v>291</v>
      </c>
    </row>
    <row r="10233" spans="1:39" ht="15" customHeight="1" x14ac:dyDescent="0.3">
      <c r="A10233" s="38" t="s">
        <v>18916</v>
      </c>
      <c r="B10233" t="s">
        <v>18917</v>
      </c>
      <c r="C10233" t="s">
        <v>2073</v>
      </c>
      <c r="D10233" t="s">
        <v>282</v>
      </c>
      <c r="E10233" t="s">
        <v>299</v>
      </c>
      <c r="H10233" t="s">
        <v>318</v>
      </c>
      <c r="I10233" t="s">
        <v>18918</v>
      </c>
      <c r="J10233" t="s">
        <v>284</v>
      </c>
      <c r="K10233" t="s">
        <v>2075</v>
      </c>
      <c r="M10233" t="s">
        <v>294</v>
      </c>
      <c r="N10233" t="s">
        <v>295</v>
      </c>
      <c r="O10233" t="s">
        <v>2076</v>
      </c>
      <c r="Q10233" t="s">
        <v>344</v>
      </c>
      <c r="R10233" t="b">
        <v>0</v>
      </c>
      <c r="S10233" t="b">
        <v>0</v>
      </c>
      <c r="T10233" t="s">
        <v>426</v>
      </c>
      <c r="U10233">
        <v>1</v>
      </c>
      <c r="V10233" s="32" t="s">
        <v>18848</v>
      </c>
      <c r="W10233" t="s">
        <v>18849</v>
      </c>
      <c r="X10233" t="s">
        <v>282</v>
      </c>
      <c r="Y10233" t="s">
        <v>344</v>
      </c>
      <c r="Z10233" t="s">
        <v>284</v>
      </c>
      <c r="AA10233" t="s">
        <v>299</v>
      </c>
      <c r="AB10233"/>
      <c r="AD10233" s="27" t="s">
        <v>2075</v>
      </c>
      <c r="AF10233" t="s">
        <v>294</v>
      </c>
      <c r="AH10233" t="s">
        <v>2012</v>
      </c>
      <c r="AI10233" t="s">
        <v>2121</v>
      </c>
      <c r="AJ10233" t="s">
        <v>2122</v>
      </c>
      <c r="AK10233" t="s">
        <v>2082</v>
      </c>
      <c r="AL10233" s="12">
        <v>45918.85083333333</v>
      </c>
    </row>
    <row r="10234" spans="1:39" ht="15" customHeight="1" x14ac:dyDescent="0.3">
      <c r="A10234" s="38" t="s">
        <v>18916</v>
      </c>
      <c r="B10234" t="s">
        <v>18917</v>
      </c>
      <c r="C10234" t="s">
        <v>2073</v>
      </c>
      <c r="D10234" t="s">
        <v>282</v>
      </c>
      <c r="E10234" t="s">
        <v>299</v>
      </c>
      <c r="H10234" t="s">
        <v>318</v>
      </c>
      <c r="I10234" t="s">
        <v>18918</v>
      </c>
      <c r="J10234" t="s">
        <v>284</v>
      </c>
      <c r="K10234" t="s">
        <v>2075</v>
      </c>
      <c r="M10234" t="s">
        <v>294</v>
      </c>
      <c r="N10234" t="s">
        <v>295</v>
      </c>
      <c r="O10234" t="s">
        <v>2076</v>
      </c>
      <c r="R10234" t="b">
        <v>0</v>
      </c>
      <c r="S10234" t="b">
        <v>0</v>
      </c>
      <c r="T10234" t="s">
        <v>426</v>
      </c>
      <c r="U10234">
        <v>1</v>
      </c>
      <c r="V10234" s="32" t="s">
        <v>18621</v>
      </c>
      <c r="W10234" t="s">
        <v>18622</v>
      </c>
      <c r="X10234" t="s">
        <v>282</v>
      </c>
      <c r="Y10234" t="s">
        <v>311</v>
      </c>
      <c r="Z10234" t="s">
        <v>284</v>
      </c>
      <c r="AB10234"/>
      <c r="AD10234" s="27" t="s">
        <v>2075</v>
      </c>
      <c r="AF10234" t="s">
        <v>294</v>
      </c>
      <c r="AH10234" t="s">
        <v>2012</v>
      </c>
      <c r="AI10234" t="s">
        <v>2121</v>
      </c>
      <c r="AJ10234" t="s">
        <v>2122</v>
      </c>
      <c r="AK10234" t="s">
        <v>2082</v>
      </c>
      <c r="AL10234" s="12">
        <v>45918.880624999998</v>
      </c>
      <c r="AM10234" t="s">
        <v>291</v>
      </c>
    </row>
    <row r="10235" spans="1:39" ht="15" customHeight="1" x14ac:dyDescent="0.3">
      <c r="A10235" s="38" t="s">
        <v>18693</v>
      </c>
      <c r="B10235" t="s">
        <v>18694</v>
      </c>
      <c r="C10235" t="s">
        <v>2073</v>
      </c>
      <c r="D10235" t="s">
        <v>282</v>
      </c>
      <c r="E10235" t="s">
        <v>322</v>
      </c>
      <c r="H10235" t="s">
        <v>318</v>
      </c>
      <c r="I10235" t="s">
        <v>18695</v>
      </c>
      <c r="J10235" t="s">
        <v>284</v>
      </c>
      <c r="K10235" t="s">
        <v>2075</v>
      </c>
      <c r="M10235" t="s">
        <v>290</v>
      </c>
      <c r="N10235" t="s">
        <v>295</v>
      </c>
      <c r="R10235" t="b">
        <v>0</v>
      </c>
      <c r="S10235" t="b">
        <v>0</v>
      </c>
      <c r="T10235" t="s">
        <v>426</v>
      </c>
      <c r="U10235">
        <v>1</v>
      </c>
      <c r="V10235" s="32" t="s">
        <v>18675</v>
      </c>
      <c r="W10235" t="s">
        <v>18676</v>
      </c>
      <c r="X10235" t="s">
        <v>282</v>
      </c>
      <c r="Y10235" t="s">
        <v>311</v>
      </c>
      <c r="Z10235" t="s">
        <v>284</v>
      </c>
      <c r="AB10235"/>
      <c r="AD10235" s="27" t="s">
        <v>2075</v>
      </c>
      <c r="AF10235" t="s">
        <v>290</v>
      </c>
      <c r="AH10235" t="s">
        <v>1943</v>
      </c>
      <c r="AI10235" t="s">
        <v>18677</v>
      </c>
      <c r="AJ10235" t="s">
        <v>18678</v>
      </c>
      <c r="AK10235" t="s">
        <v>2082</v>
      </c>
      <c r="AL10235" s="12">
        <v>45702.239131944443</v>
      </c>
      <c r="AM10235" t="s">
        <v>291</v>
      </c>
    </row>
    <row r="10236" spans="1:39" ht="15" customHeight="1" x14ac:dyDescent="0.3">
      <c r="A10236" s="38" t="s">
        <v>18693</v>
      </c>
      <c r="B10236" t="s">
        <v>18694</v>
      </c>
      <c r="C10236" t="s">
        <v>2073</v>
      </c>
      <c r="D10236" t="s">
        <v>282</v>
      </c>
      <c r="E10236" t="s">
        <v>322</v>
      </c>
      <c r="H10236" t="s">
        <v>318</v>
      </c>
      <c r="I10236" t="s">
        <v>18695</v>
      </c>
      <c r="J10236" t="s">
        <v>284</v>
      </c>
      <c r="K10236" t="s">
        <v>2075</v>
      </c>
      <c r="M10236" t="s">
        <v>290</v>
      </c>
      <c r="N10236" t="s">
        <v>295</v>
      </c>
      <c r="Q10236" t="s">
        <v>344</v>
      </c>
      <c r="R10236" t="b">
        <v>0</v>
      </c>
      <c r="S10236" t="b">
        <v>0</v>
      </c>
      <c r="T10236" t="s">
        <v>426</v>
      </c>
      <c r="U10236">
        <v>1</v>
      </c>
      <c r="V10236" s="32" t="s">
        <v>18670</v>
      </c>
      <c r="W10236" t="s">
        <v>18671</v>
      </c>
      <c r="X10236" t="s">
        <v>282</v>
      </c>
      <c r="Y10236" t="s">
        <v>344</v>
      </c>
      <c r="Z10236" t="s">
        <v>284</v>
      </c>
      <c r="AA10236" t="s">
        <v>283</v>
      </c>
      <c r="AB10236"/>
      <c r="AD10236" s="27" t="s">
        <v>2075</v>
      </c>
      <c r="AF10236" t="s">
        <v>290</v>
      </c>
      <c r="AH10236" t="s">
        <v>18672</v>
      </c>
      <c r="AI10236" t="s">
        <v>18673</v>
      </c>
      <c r="AJ10236" t="s">
        <v>18674</v>
      </c>
      <c r="AK10236" t="s">
        <v>2082</v>
      </c>
      <c r="AL10236" s="12">
        <v>45968.373055555552</v>
      </c>
    </row>
    <row r="10237" spans="1:39" ht="15" customHeight="1" x14ac:dyDescent="0.3">
      <c r="A10237" s="38" t="s">
        <v>18693</v>
      </c>
      <c r="B10237" t="s">
        <v>18694</v>
      </c>
      <c r="C10237" t="s">
        <v>2073</v>
      </c>
      <c r="D10237" t="s">
        <v>282</v>
      </c>
      <c r="E10237" t="s">
        <v>322</v>
      </c>
      <c r="H10237" t="s">
        <v>318</v>
      </c>
      <c r="I10237" t="s">
        <v>18695</v>
      </c>
      <c r="J10237" t="s">
        <v>284</v>
      </c>
      <c r="K10237" t="s">
        <v>2075</v>
      </c>
      <c r="M10237" t="s">
        <v>290</v>
      </c>
      <c r="N10237" t="s">
        <v>295</v>
      </c>
      <c r="R10237" t="b">
        <v>0</v>
      </c>
      <c r="S10237" t="b">
        <v>0</v>
      </c>
      <c r="T10237" t="s">
        <v>426</v>
      </c>
      <c r="U10237">
        <v>1</v>
      </c>
      <c r="V10237" s="32" t="s">
        <v>18679</v>
      </c>
      <c r="W10237" t="s">
        <v>18680</v>
      </c>
      <c r="X10237" t="s">
        <v>282</v>
      </c>
      <c r="Y10237" t="s">
        <v>311</v>
      </c>
      <c r="Z10237" t="s">
        <v>284</v>
      </c>
      <c r="AB10237"/>
      <c r="AD10237" s="27" t="s">
        <v>2075</v>
      </c>
      <c r="AF10237" t="s">
        <v>290</v>
      </c>
      <c r="AH10237" t="s">
        <v>18672</v>
      </c>
      <c r="AI10237" t="s">
        <v>18673</v>
      </c>
      <c r="AJ10237" t="s">
        <v>18674</v>
      </c>
      <c r="AK10237" t="s">
        <v>2082</v>
      </c>
      <c r="AL10237" s="12">
        <v>45993.713194444441</v>
      </c>
    </row>
    <row r="10238" spans="1:39" ht="15" customHeight="1" x14ac:dyDescent="0.3">
      <c r="A10238" s="38" t="s">
        <v>23749</v>
      </c>
      <c r="B10238" t="s">
        <v>23750</v>
      </c>
      <c r="C10238" t="s">
        <v>2092</v>
      </c>
      <c r="D10238" t="s">
        <v>282</v>
      </c>
      <c r="E10238" t="s">
        <v>359</v>
      </c>
      <c r="G10238" t="s">
        <v>320</v>
      </c>
      <c r="H10238" t="s">
        <v>320</v>
      </c>
      <c r="I10238" t="s">
        <v>26017</v>
      </c>
      <c r="J10238" t="s">
        <v>284</v>
      </c>
      <c r="K10238" t="s">
        <v>2075</v>
      </c>
      <c r="M10238" t="s">
        <v>294</v>
      </c>
      <c r="N10238" t="s">
        <v>295</v>
      </c>
      <c r="O10238" t="s">
        <v>2256</v>
      </c>
      <c r="R10238" t="b">
        <v>1</v>
      </c>
      <c r="S10238" t="b">
        <v>1</v>
      </c>
      <c r="T10238" t="s">
        <v>25455</v>
      </c>
      <c r="U10238" t="s">
        <v>2234</v>
      </c>
      <c r="V10238" s="32" t="s">
        <v>3058</v>
      </c>
      <c r="AB10238"/>
      <c r="AD10238" s="27"/>
    </row>
    <row r="10239" spans="1:39" ht="15" customHeight="1" x14ac:dyDescent="0.3">
      <c r="A10239" s="38" t="s">
        <v>23725</v>
      </c>
      <c r="B10239" t="s">
        <v>13512</v>
      </c>
      <c r="C10239" t="s">
        <v>2073</v>
      </c>
      <c r="D10239" t="s">
        <v>282</v>
      </c>
      <c r="E10239" t="s">
        <v>322</v>
      </c>
      <c r="H10239" t="s">
        <v>2067</v>
      </c>
      <c r="I10239" t="s">
        <v>23726</v>
      </c>
      <c r="J10239" t="s">
        <v>284</v>
      </c>
      <c r="K10239" t="s">
        <v>2075</v>
      </c>
      <c r="M10239" t="s">
        <v>290</v>
      </c>
      <c r="N10239" t="s">
        <v>365</v>
      </c>
      <c r="O10239" t="s">
        <v>2076</v>
      </c>
      <c r="Q10239" t="s">
        <v>344</v>
      </c>
      <c r="R10239" t="b">
        <v>0</v>
      </c>
      <c r="S10239" t="b">
        <v>0</v>
      </c>
      <c r="T10239" t="s">
        <v>426</v>
      </c>
      <c r="U10239">
        <v>1</v>
      </c>
      <c r="V10239" s="32" t="s">
        <v>12682</v>
      </c>
      <c r="W10239" t="s">
        <v>12683</v>
      </c>
      <c r="X10239" t="s">
        <v>282</v>
      </c>
      <c r="Y10239" t="s">
        <v>344</v>
      </c>
      <c r="Z10239" t="s">
        <v>310</v>
      </c>
      <c r="AB10239"/>
      <c r="AD10239" s="27" t="s">
        <v>2512</v>
      </c>
      <c r="AF10239" t="s">
        <v>290</v>
      </c>
      <c r="AH10239" t="s">
        <v>2169</v>
      </c>
      <c r="AI10239" t="s">
        <v>6226</v>
      </c>
      <c r="AJ10239" t="s">
        <v>6227</v>
      </c>
      <c r="AK10239" t="s">
        <v>2082</v>
      </c>
      <c r="AL10239" s="12">
        <v>46003.506527777776</v>
      </c>
    </row>
    <row r="10240" spans="1:39" ht="15" customHeight="1" x14ac:dyDescent="0.3">
      <c r="A10240" s="38" t="s">
        <v>23725</v>
      </c>
      <c r="B10240" t="s">
        <v>13512</v>
      </c>
      <c r="C10240" t="s">
        <v>2073</v>
      </c>
      <c r="D10240" t="s">
        <v>282</v>
      </c>
      <c r="E10240" t="s">
        <v>322</v>
      </c>
      <c r="H10240" t="s">
        <v>2067</v>
      </c>
      <c r="I10240" t="s">
        <v>23726</v>
      </c>
      <c r="J10240" t="s">
        <v>284</v>
      </c>
      <c r="K10240" t="s">
        <v>2075</v>
      </c>
      <c r="M10240" t="s">
        <v>290</v>
      </c>
      <c r="N10240" t="s">
        <v>365</v>
      </c>
      <c r="O10240" t="s">
        <v>2076</v>
      </c>
      <c r="R10240" t="b">
        <v>0</v>
      </c>
      <c r="S10240" t="b">
        <v>0</v>
      </c>
      <c r="T10240" t="s">
        <v>426</v>
      </c>
      <c r="U10240">
        <v>1</v>
      </c>
      <c r="V10240" s="32" t="s">
        <v>13810</v>
      </c>
      <c r="W10240" t="s">
        <v>13811</v>
      </c>
      <c r="X10240" t="s">
        <v>282</v>
      </c>
      <c r="Y10240" t="s">
        <v>311</v>
      </c>
      <c r="Z10240" t="s">
        <v>284</v>
      </c>
      <c r="AB10240"/>
      <c r="AD10240" s="27" t="s">
        <v>2075</v>
      </c>
      <c r="AF10240" t="s">
        <v>290</v>
      </c>
      <c r="AH10240" t="s">
        <v>2013</v>
      </c>
      <c r="AI10240" t="s">
        <v>2088</v>
      </c>
      <c r="AJ10240" t="s">
        <v>2089</v>
      </c>
      <c r="AK10240" t="s">
        <v>2082</v>
      </c>
      <c r="AL10240" s="12">
        <v>45846.834131944444</v>
      </c>
    </row>
    <row r="10241" spans="1:38" ht="15" customHeight="1" x14ac:dyDescent="0.3">
      <c r="A10241" s="38" t="s">
        <v>23733</v>
      </c>
      <c r="B10241" t="s">
        <v>23734</v>
      </c>
      <c r="C10241" t="s">
        <v>2092</v>
      </c>
      <c r="D10241" t="s">
        <v>282</v>
      </c>
      <c r="E10241" t="s">
        <v>333</v>
      </c>
      <c r="G10241" t="s">
        <v>2066</v>
      </c>
      <c r="I10241" t="s">
        <v>23735</v>
      </c>
      <c r="J10241" t="s">
        <v>284</v>
      </c>
      <c r="K10241" t="s">
        <v>2075</v>
      </c>
      <c r="M10241" t="s">
        <v>290</v>
      </c>
      <c r="N10241" t="s">
        <v>286</v>
      </c>
      <c r="O10241" t="s">
        <v>2076</v>
      </c>
      <c r="Q10241" t="s">
        <v>382</v>
      </c>
      <c r="R10241" t="b">
        <v>1</v>
      </c>
      <c r="S10241" t="b">
        <v>1</v>
      </c>
      <c r="T10241" t="s">
        <v>425</v>
      </c>
      <c r="U10241">
        <v>0</v>
      </c>
      <c r="V10241" s="32" t="s">
        <v>2235</v>
      </c>
      <c r="AB10241"/>
      <c r="AD10241" s="27"/>
    </row>
    <row r="10242" spans="1:38" ht="15" customHeight="1" x14ac:dyDescent="0.3">
      <c r="A10242" s="38" t="s">
        <v>23741</v>
      </c>
      <c r="B10242" t="s">
        <v>13773</v>
      </c>
      <c r="C10242" t="s">
        <v>2073</v>
      </c>
      <c r="D10242" t="s">
        <v>282</v>
      </c>
      <c r="E10242" t="s">
        <v>322</v>
      </c>
      <c r="H10242" t="s">
        <v>2067</v>
      </c>
      <c r="I10242" t="s">
        <v>23742</v>
      </c>
      <c r="J10242" t="s">
        <v>284</v>
      </c>
      <c r="K10242" t="s">
        <v>2075</v>
      </c>
      <c r="M10242" t="s">
        <v>290</v>
      </c>
      <c r="N10242" t="s">
        <v>365</v>
      </c>
      <c r="O10242" t="s">
        <v>2076</v>
      </c>
      <c r="Q10242" t="s">
        <v>344</v>
      </c>
      <c r="R10242" t="b">
        <v>0</v>
      </c>
      <c r="S10242" t="b">
        <v>0</v>
      </c>
      <c r="T10242" t="s">
        <v>426</v>
      </c>
      <c r="U10242">
        <v>1</v>
      </c>
      <c r="V10242" s="32" t="s">
        <v>12682</v>
      </c>
      <c r="W10242" t="s">
        <v>12683</v>
      </c>
      <c r="X10242" t="s">
        <v>282</v>
      </c>
      <c r="Y10242" t="s">
        <v>344</v>
      </c>
      <c r="Z10242" t="s">
        <v>310</v>
      </c>
      <c r="AB10242"/>
      <c r="AD10242" s="27" t="s">
        <v>2512</v>
      </c>
      <c r="AF10242" t="s">
        <v>290</v>
      </c>
      <c r="AH10242" t="s">
        <v>2169</v>
      </c>
      <c r="AI10242" t="s">
        <v>6226</v>
      </c>
      <c r="AJ10242" t="s">
        <v>6227</v>
      </c>
      <c r="AK10242" t="s">
        <v>2082</v>
      </c>
      <c r="AL10242" s="12">
        <v>46003.506527777776</v>
      </c>
    </row>
    <row r="10243" spans="1:38" ht="15" customHeight="1" x14ac:dyDescent="0.3">
      <c r="A10243" s="38" t="s">
        <v>23741</v>
      </c>
      <c r="B10243" t="s">
        <v>13773</v>
      </c>
      <c r="C10243" t="s">
        <v>2073</v>
      </c>
      <c r="D10243" t="s">
        <v>282</v>
      </c>
      <c r="E10243" t="s">
        <v>322</v>
      </c>
      <c r="H10243" t="s">
        <v>2067</v>
      </c>
      <c r="I10243" t="s">
        <v>23742</v>
      </c>
      <c r="J10243" t="s">
        <v>284</v>
      </c>
      <c r="K10243" t="s">
        <v>2075</v>
      </c>
      <c r="M10243" t="s">
        <v>290</v>
      </c>
      <c r="N10243" t="s">
        <v>365</v>
      </c>
      <c r="O10243" t="s">
        <v>2076</v>
      </c>
      <c r="R10243" t="b">
        <v>0</v>
      </c>
      <c r="S10243" t="b">
        <v>0</v>
      </c>
      <c r="T10243" t="s">
        <v>426</v>
      </c>
      <c r="U10243">
        <v>1</v>
      </c>
      <c r="V10243" s="32" t="s">
        <v>13810</v>
      </c>
      <c r="W10243" t="s">
        <v>13811</v>
      </c>
      <c r="X10243" t="s">
        <v>282</v>
      </c>
      <c r="Y10243" t="s">
        <v>311</v>
      </c>
      <c r="Z10243" t="s">
        <v>284</v>
      </c>
      <c r="AB10243"/>
      <c r="AD10243" s="27" t="s">
        <v>2075</v>
      </c>
      <c r="AF10243" t="s">
        <v>290</v>
      </c>
      <c r="AH10243" t="s">
        <v>2013</v>
      </c>
      <c r="AI10243" t="s">
        <v>2088</v>
      </c>
      <c r="AJ10243" t="s">
        <v>2089</v>
      </c>
      <c r="AK10243" t="s">
        <v>2082</v>
      </c>
      <c r="AL10243" s="12">
        <v>45846.834131944444</v>
      </c>
    </row>
    <row r="10244" spans="1:38" ht="15" customHeight="1" x14ac:dyDescent="0.3">
      <c r="A10244" s="38" t="s">
        <v>24908</v>
      </c>
      <c r="B10244" t="s">
        <v>13767</v>
      </c>
      <c r="C10244" t="s">
        <v>2073</v>
      </c>
      <c r="D10244" t="s">
        <v>282</v>
      </c>
      <c r="E10244" t="s">
        <v>322</v>
      </c>
      <c r="H10244" t="s">
        <v>26130</v>
      </c>
      <c r="I10244" t="s">
        <v>24909</v>
      </c>
      <c r="J10244" t="s">
        <v>284</v>
      </c>
      <c r="K10244" t="s">
        <v>2075</v>
      </c>
      <c r="M10244" t="s">
        <v>290</v>
      </c>
      <c r="N10244" t="s">
        <v>365</v>
      </c>
      <c r="O10244" t="s">
        <v>2076</v>
      </c>
      <c r="Q10244" t="s">
        <v>344</v>
      </c>
      <c r="R10244" t="b">
        <v>0</v>
      </c>
      <c r="S10244" t="b">
        <v>0</v>
      </c>
      <c r="T10244" t="s">
        <v>426</v>
      </c>
      <c r="U10244">
        <v>1</v>
      </c>
      <c r="V10244" s="32" t="s">
        <v>19416</v>
      </c>
      <c r="W10244" t="s">
        <v>19417</v>
      </c>
      <c r="X10244" t="s">
        <v>282</v>
      </c>
      <c r="Y10244" t="s">
        <v>344</v>
      </c>
      <c r="Z10244" t="s">
        <v>310</v>
      </c>
      <c r="AB10244"/>
      <c r="AD10244" s="27" t="s">
        <v>3330</v>
      </c>
      <c r="AF10244" t="s">
        <v>290</v>
      </c>
      <c r="AH10244" t="s">
        <v>3650</v>
      </c>
      <c r="AI10244" t="s">
        <v>2121</v>
      </c>
      <c r="AJ10244" t="s">
        <v>2122</v>
      </c>
      <c r="AK10244" t="s">
        <v>2082</v>
      </c>
      <c r="AL10244" s="12">
        <v>45898.778043981481</v>
      </c>
    </row>
    <row r="10245" spans="1:38" ht="15" customHeight="1" x14ac:dyDescent="0.3">
      <c r="A10245" s="38" t="s">
        <v>24908</v>
      </c>
      <c r="B10245" t="s">
        <v>13767</v>
      </c>
      <c r="C10245" t="s">
        <v>2073</v>
      </c>
      <c r="D10245" t="s">
        <v>282</v>
      </c>
      <c r="E10245" t="s">
        <v>322</v>
      </c>
      <c r="H10245" t="s">
        <v>26130</v>
      </c>
      <c r="I10245" t="s">
        <v>24909</v>
      </c>
      <c r="J10245" t="s">
        <v>284</v>
      </c>
      <c r="K10245" t="s">
        <v>2075</v>
      </c>
      <c r="M10245" t="s">
        <v>290</v>
      </c>
      <c r="N10245" t="s">
        <v>365</v>
      </c>
      <c r="O10245" t="s">
        <v>2076</v>
      </c>
      <c r="Q10245" t="s">
        <v>344</v>
      </c>
      <c r="R10245" t="b">
        <v>0</v>
      </c>
      <c r="S10245" t="b">
        <v>0</v>
      </c>
      <c r="T10245" t="s">
        <v>426</v>
      </c>
      <c r="U10245">
        <v>1</v>
      </c>
      <c r="V10245" s="32" t="s">
        <v>19418</v>
      </c>
      <c r="W10245" t="s">
        <v>19419</v>
      </c>
      <c r="X10245" t="s">
        <v>282</v>
      </c>
      <c r="Y10245" t="s">
        <v>344</v>
      </c>
      <c r="Z10245" t="s">
        <v>310</v>
      </c>
      <c r="AB10245"/>
      <c r="AD10245" s="27" t="s">
        <v>2224</v>
      </c>
      <c r="AF10245" t="s">
        <v>290</v>
      </c>
      <c r="AH10245" t="s">
        <v>2169</v>
      </c>
      <c r="AI10245" t="s">
        <v>6226</v>
      </c>
      <c r="AJ10245" t="s">
        <v>6227</v>
      </c>
      <c r="AK10245" t="s">
        <v>2082</v>
      </c>
      <c r="AL10245" s="12">
        <v>46003.506921296299</v>
      </c>
    </row>
    <row r="10246" spans="1:38" ht="15" customHeight="1" x14ac:dyDescent="0.3">
      <c r="A10246" s="38" t="s">
        <v>24908</v>
      </c>
      <c r="B10246" t="s">
        <v>13767</v>
      </c>
      <c r="C10246" t="s">
        <v>2073</v>
      </c>
      <c r="D10246" t="s">
        <v>282</v>
      </c>
      <c r="E10246" t="s">
        <v>322</v>
      </c>
      <c r="H10246" t="s">
        <v>26130</v>
      </c>
      <c r="I10246" t="s">
        <v>24909</v>
      </c>
      <c r="J10246" t="s">
        <v>284</v>
      </c>
      <c r="K10246" t="s">
        <v>2075</v>
      </c>
      <c r="M10246" t="s">
        <v>290</v>
      </c>
      <c r="N10246" t="s">
        <v>365</v>
      </c>
      <c r="O10246" t="s">
        <v>2076</v>
      </c>
      <c r="R10246" t="b">
        <v>0</v>
      </c>
      <c r="S10246" t="b">
        <v>0</v>
      </c>
      <c r="T10246" t="s">
        <v>426</v>
      </c>
      <c r="U10246">
        <v>1</v>
      </c>
      <c r="V10246" s="32" t="s">
        <v>13810</v>
      </c>
      <c r="W10246" t="s">
        <v>13811</v>
      </c>
      <c r="X10246" t="s">
        <v>282</v>
      </c>
      <c r="Y10246" t="s">
        <v>311</v>
      </c>
      <c r="Z10246" t="s">
        <v>284</v>
      </c>
      <c r="AB10246"/>
      <c r="AD10246" s="27" t="s">
        <v>2075</v>
      </c>
      <c r="AF10246" t="s">
        <v>290</v>
      </c>
      <c r="AH10246" t="s">
        <v>2013</v>
      </c>
      <c r="AI10246" t="s">
        <v>2088</v>
      </c>
      <c r="AJ10246" t="s">
        <v>2089</v>
      </c>
      <c r="AK10246" t="s">
        <v>2082</v>
      </c>
      <c r="AL10246" s="12">
        <v>45846.834131944444</v>
      </c>
    </row>
    <row r="10247" spans="1:38" ht="15" customHeight="1" x14ac:dyDescent="0.3">
      <c r="A10247" s="38" t="s">
        <v>24977</v>
      </c>
      <c r="B10247" t="s">
        <v>14091</v>
      </c>
      <c r="C10247" t="s">
        <v>2073</v>
      </c>
      <c r="D10247" t="s">
        <v>282</v>
      </c>
      <c r="E10247" t="s">
        <v>322</v>
      </c>
      <c r="H10247" t="s">
        <v>26130</v>
      </c>
      <c r="I10247" t="s">
        <v>24978</v>
      </c>
      <c r="J10247" t="s">
        <v>284</v>
      </c>
      <c r="K10247" t="s">
        <v>2075</v>
      </c>
      <c r="M10247" t="s">
        <v>290</v>
      </c>
      <c r="N10247" t="s">
        <v>365</v>
      </c>
      <c r="O10247" t="s">
        <v>2076</v>
      </c>
      <c r="Q10247" t="s">
        <v>344</v>
      </c>
      <c r="R10247" t="b">
        <v>0</v>
      </c>
      <c r="S10247" t="b">
        <v>0</v>
      </c>
      <c r="T10247" t="s">
        <v>426</v>
      </c>
      <c r="U10247">
        <v>1</v>
      </c>
      <c r="V10247" s="32" t="s">
        <v>19416</v>
      </c>
      <c r="W10247" t="s">
        <v>19417</v>
      </c>
      <c r="X10247" t="s">
        <v>282</v>
      </c>
      <c r="Y10247" t="s">
        <v>344</v>
      </c>
      <c r="Z10247" t="s">
        <v>310</v>
      </c>
      <c r="AB10247"/>
      <c r="AD10247" s="27" t="s">
        <v>3330</v>
      </c>
      <c r="AF10247" t="s">
        <v>290</v>
      </c>
      <c r="AH10247" t="s">
        <v>3650</v>
      </c>
      <c r="AI10247" t="s">
        <v>2121</v>
      </c>
      <c r="AJ10247" t="s">
        <v>2122</v>
      </c>
      <c r="AK10247" t="s">
        <v>2082</v>
      </c>
      <c r="AL10247" s="12">
        <v>45898.778043981481</v>
      </c>
    </row>
    <row r="10248" spans="1:38" ht="15" customHeight="1" x14ac:dyDescent="0.3">
      <c r="A10248" s="38" t="s">
        <v>24977</v>
      </c>
      <c r="B10248" t="s">
        <v>14091</v>
      </c>
      <c r="C10248" t="s">
        <v>2073</v>
      </c>
      <c r="D10248" t="s">
        <v>282</v>
      </c>
      <c r="E10248" t="s">
        <v>322</v>
      </c>
      <c r="H10248" t="s">
        <v>26130</v>
      </c>
      <c r="I10248" t="s">
        <v>24978</v>
      </c>
      <c r="J10248" t="s">
        <v>284</v>
      </c>
      <c r="K10248" t="s">
        <v>2075</v>
      </c>
      <c r="M10248" t="s">
        <v>290</v>
      </c>
      <c r="N10248" t="s">
        <v>365</v>
      </c>
      <c r="O10248" t="s">
        <v>2076</v>
      </c>
      <c r="Q10248" t="s">
        <v>344</v>
      </c>
      <c r="R10248" t="b">
        <v>0</v>
      </c>
      <c r="S10248" t="b">
        <v>0</v>
      </c>
      <c r="T10248" t="s">
        <v>426</v>
      </c>
      <c r="U10248">
        <v>1</v>
      </c>
      <c r="V10248" s="32" t="s">
        <v>19418</v>
      </c>
      <c r="W10248" t="s">
        <v>19419</v>
      </c>
      <c r="X10248" t="s">
        <v>282</v>
      </c>
      <c r="Y10248" t="s">
        <v>344</v>
      </c>
      <c r="Z10248" t="s">
        <v>310</v>
      </c>
      <c r="AB10248"/>
      <c r="AD10248" s="27" t="s">
        <v>2224</v>
      </c>
      <c r="AF10248" t="s">
        <v>290</v>
      </c>
      <c r="AH10248" t="s">
        <v>2169</v>
      </c>
      <c r="AI10248" t="s">
        <v>6226</v>
      </c>
      <c r="AJ10248" t="s">
        <v>6227</v>
      </c>
      <c r="AK10248" t="s">
        <v>2082</v>
      </c>
      <c r="AL10248" s="12">
        <v>46003.506921296299</v>
      </c>
    </row>
    <row r="10249" spans="1:38" ht="15" customHeight="1" x14ac:dyDescent="0.3">
      <c r="A10249" s="38" t="s">
        <v>24977</v>
      </c>
      <c r="B10249" t="s">
        <v>14091</v>
      </c>
      <c r="C10249" t="s">
        <v>2073</v>
      </c>
      <c r="D10249" t="s">
        <v>282</v>
      </c>
      <c r="E10249" t="s">
        <v>322</v>
      </c>
      <c r="H10249" t="s">
        <v>26130</v>
      </c>
      <c r="I10249" t="s">
        <v>24978</v>
      </c>
      <c r="J10249" t="s">
        <v>284</v>
      </c>
      <c r="K10249" t="s">
        <v>2075</v>
      </c>
      <c r="M10249" t="s">
        <v>290</v>
      </c>
      <c r="N10249" t="s">
        <v>365</v>
      </c>
      <c r="O10249" t="s">
        <v>2076</v>
      </c>
      <c r="R10249" t="b">
        <v>0</v>
      </c>
      <c r="S10249" t="b">
        <v>0</v>
      </c>
      <c r="T10249" t="s">
        <v>426</v>
      </c>
      <c r="U10249">
        <v>1</v>
      </c>
      <c r="V10249" s="32" t="s">
        <v>13810</v>
      </c>
      <c r="W10249" t="s">
        <v>13811</v>
      </c>
      <c r="X10249" t="s">
        <v>282</v>
      </c>
      <c r="Y10249" t="s">
        <v>311</v>
      </c>
      <c r="Z10249" t="s">
        <v>284</v>
      </c>
      <c r="AB10249"/>
      <c r="AD10249" s="27" t="s">
        <v>2075</v>
      </c>
      <c r="AF10249" t="s">
        <v>290</v>
      </c>
      <c r="AH10249" t="s">
        <v>2013</v>
      </c>
      <c r="AI10249" t="s">
        <v>2088</v>
      </c>
      <c r="AJ10249" t="s">
        <v>2089</v>
      </c>
      <c r="AK10249" t="s">
        <v>2082</v>
      </c>
      <c r="AL10249" s="12">
        <v>45846.834131944444</v>
      </c>
    </row>
    <row r="10250" spans="1:38" ht="15" customHeight="1" x14ac:dyDescent="0.3">
      <c r="A10250" s="38" t="s">
        <v>23743</v>
      </c>
      <c r="B10250" t="s">
        <v>23744</v>
      </c>
      <c r="C10250" t="s">
        <v>2073</v>
      </c>
      <c r="D10250" t="s">
        <v>282</v>
      </c>
      <c r="H10250" t="s">
        <v>714</v>
      </c>
      <c r="I10250" t="s">
        <v>23745</v>
      </c>
      <c r="J10250" t="s">
        <v>284</v>
      </c>
      <c r="K10250" t="s">
        <v>2075</v>
      </c>
      <c r="M10250" t="s">
        <v>290</v>
      </c>
      <c r="N10250" t="s">
        <v>365</v>
      </c>
      <c r="O10250" t="s">
        <v>2076</v>
      </c>
      <c r="Q10250" t="s">
        <v>344</v>
      </c>
      <c r="R10250" t="b">
        <v>0</v>
      </c>
      <c r="S10250" t="b">
        <v>0</v>
      </c>
      <c r="T10250" t="s">
        <v>426</v>
      </c>
      <c r="U10250">
        <v>1</v>
      </c>
      <c r="V10250" s="32" t="s">
        <v>19526</v>
      </c>
      <c r="W10250" t="s">
        <v>19527</v>
      </c>
      <c r="X10250" t="s">
        <v>282</v>
      </c>
      <c r="Y10250" t="s">
        <v>344</v>
      </c>
      <c r="Z10250" t="s">
        <v>284</v>
      </c>
      <c r="AB10250"/>
      <c r="AD10250" s="27" t="s">
        <v>2075</v>
      </c>
      <c r="AF10250" t="s">
        <v>290</v>
      </c>
      <c r="AH10250" t="s">
        <v>2169</v>
      </c>
      <c r="AI10250" t="s">
        <v>6226</v>
      </c>
      <c r="AJ10250" t="s">
        <v>6227</v>
      </c>
      <c r="AK10250" t="s">
        <v>2082</v>
      </c>
      <c r="AL10250" s="12">
        <v>46003.497245370374</v>
      </c>
    </row>
    <row r="10251" spans="1:38" ht="15" customHeight="1" x14ac:dyDescent="0.3">
      <c r="A10251" s="38" t="s">
        <v>23743</v>
      </c>
      <c r="B10251" t="s">
        <v>23744</v>
      </c>
      <c r="C10251" t="s">
        <v>2073</v>
      </c>
      <c r="D10251" t="s">
        <v>282</v>
      </c>
      <c r="H10251" t="s">
        <v>714</v>
      </c>
      <c r="I10251" t="s">
        <v>23745</v>
      </c>
      <c r="J10251" t="s">
        <v>284</v>
      </c>
      <c r="K10251" t="s">
        <v>2075</v>
      </c>
      <c r="M10251" t="s">
        <v>290</v>
      </c>
      <c r="N10251" t="s">
        <v>365</v>
      </c>
      <c r="O10251" t="s">
        <v>2076</v>
      </c>
      <c r="R10251" t="b">
        <v>0</v>
      </c>
      <c r="S10251" t="b">
        <v>0</v>
      </c>
      <c r="T10251" t="s">
        <v>426</v>
      </c>
      <c r="U10251">
        <v>1</v>
      </c>
      <c r="V10251" s="32" t="s">
        <v>19528</v>
      </c>
      <c r="W10251" t="s">
        <v>19529</v>
      </c>
      <c r="X10251" t="s">
        <v>282</v>
      </c>
      <c r="Y10251" t="s">
        <v>311</v>
      </c>
      <c r="Z10251" t="s">
        <v>284</v>
      </c>
      <c r="AB10251"/>
      <c r="AD10251" s="27" t="s">
        <v>2075</v>
      </c>
      <c r="AF10251" t="s">
        <v>290</v>
      </c>
      <c r="AH10251" t="s">
        <v>2012</v>
      </c>
      <c r="AI10251" t="s">
        <v>2121</v>
      </c>
      <c r="AJ10251" t="s">
        <v>2122</v>
      </c>
      <c r="AK10251" t="s">
        <v>2082</v>
      </c>
      <c r="AL10251" s="12">
        <v>45889.285624999997</v>
      </c>
    </row>
    <row r="10252" spans="1:38" ht="15" customHeight="1" x14ac:dyDescent="0.3">
      <c r="A10252" s="38" t="s">
        <v>23727</v>
      </c>
      <c r="B10252" t="s">
        <v>23728</v>
      </c>
      <c r="C10252" t="s">
        <v>2073</v>
      </c>
      <c r="D10252" t="s">
        <v>282</v>
      </c>
      <c r="H10252" t="s">
        <v>26136</v>
      </c>
      <c r="I10252" t="s">
        <v>23729</v>
      </c>
      <c r="J10252" t="s">
        <v>284</v>
      </c>
      <c r="K10252" t="s">
        <v>2075</v>
      </c>
      <c r="M10252" t="s">
        <v>290</v>
      </c>
      <c r="N10252" t="s">
        <v>365</v>
      </c>
      <c r="O10252" t="s">
        <v>2076</v>
      </c>
      <c r="Q10252" t="s">
        <v>344</v>
      </c>
      <c r="R10252" t="b">
        <v>0</v>
      </c>
      <c r="S10252" t="b">
        <v>0</v>
      </c>
      <c r="T10252" t="s">
        <v>426</v>
      </c>
      <c r="U10252">
        <v>1</v>
      </c>
      <c r="V10252" s="32" t="s">
        <v>19526</v>
      </c>
      <c r="W10252" t="s">
        <v>19527</v>
      </c>
      <c r="X10252" t="s">
        <v>282</v>
      </c>
      <c r="Y10252" t="s">
        <v>344</v>
      </c>
      <c r="Z10252" t="s">
        <v>284</v>
      </c>
      <c r="AB10252"/>
      <c r="AD10252" s="27" t="s">
        <v>2075</v>
      </c>
      <c r="AF10252" t="s">
        <v>290</v>
      </c>
      <c r="AH10252" t="s">
        <v>2169</v>
      </c>
      <c r="AI10252" t="s">
        <v>6226</v>
      </c>
      <c r="AJ10252" t="s">
        <v>6227</v>
      </c>
      <c r="AK10252" t="s">
        <v>2082</v>
      </c>
      <c r="AL10252" s="12">
        <v>46003.497245370374</v>
      </c>
    </row>
    <row r="10253" spans="1:38" ht="15" customHeight="1" x14ac:dyDescent="0.3">
      <c r="A10253" s="38" t="s">
        <v>23727</v>
      </c>
      <c r="B10253" t="s">
        <v>23728</v>
      </c>
      <c r="C10253" t="s">
        <v>2073</v>
      </c>
      <c r="D10253" t="s">
        <v>282</v>
      </c>
      <c r="H10253" t="s">
        <v>26136</v>
      </c>
      <c r="I10253" t="s">
        <v>23729</v>
      </c>
      <c r="J10253" t="s">
        <v>284</v>
      </c>
      <c r="K10253" t="s">
        <v>2075</v>
      </c>
      <c r="M10253" t="s">
        <v>290</v>
      </c>
      <c r="N10253" t="s">
        <v>365</v>
      </c>
      <c r="O10253" t="s">
        <v>2076</v>
      </c>
      <c r="R10253" t="b">
        <v>0</v>
      </c>
      <c r="S10253" t="b">
        <v>0</v>
      </c>
      <c r="T10253" t="s">
        <v>426</v>
      </c>
      <c r="U10253">
        <v>1</v>
      </c>
      <c r="V10253" s="32" t="s">
        <v>19528</v>
      </c>
      <c r="W10253" t="s">
        <v>19529</v>
      </c>
      <c r="X10253" t="s">
        <v>282</v>
      </c>
      <c r="Y10253" t="s">
        <v>311</v>
      </c>
      <c r="Z10253" t="s">
        <v>284</v>
      </c>
      <c r="AB10253"/>
      <c r="AD10253" s="27" t="s">
        <v>2075</v>
      </c>
      <c r="AF10253" t="s">
        <v>290</v>
      </c>
      <c r="AH10253" t="s">
        <v>2012</v>
      </c>
      <c r="AI10253" t="s">
        <v>2121</v>
      </c>
      <c r="AJ10253" t="s">
        <v>2122</v>
      </c>
      <c r="AK10253" t="s">
        <v>2082</v>
      </c>
      <c r="AL10253" s="12">
        <v>45889.285624999997</v>
      </c>
    </row>
    <row r="10254" spans="1:38" ht="15" customHeight="1" x14ac:dyDescent="0.3">
      <c r="A10254" s="38" t="s">
        <v>23708</v>
      </c>
      <c r="B10254" t="s">
        <v>23709</v>
      </c>
      <c r="C10254" t="s">
        <v>2073</v>
      </c>
      <c r="D10254" t="s">
        <v>282</v>
      </c>
      <c r="E10254" t="s">
        <v>322</v>
      </c>
      <c r="H10254" t="s">
        <v>2067</v>
      </c>
      <c r="I10254" t="s">
        <v>23710</v>
      </c>
      <c r="J10254" t="s">
        <v>284</v>
      </c>
      <c r="K10254" t="s">
        <v>2075</v>
      </c>
      <c r="M10254" t="s">
        <v>290</v>
      </c>
      <c r="N10254" t="s">
        <v>365</v>
      </c>
      <c r="O10254" t="s">
        <v>2076</v>
      </c>
      <c r="Q10254" t="s">
        <v>344</v>
      </c>
      <c r="R10254" t="b">
        <v>0</v>
      </c>
      <c r="S10254" t="b">
        <v>0</v>
      </c>
      <c r="T10254" t="s">
        <v>426</v>
      </c>
      <c r="U10254">
        <v>1</v>
      </c>
      <c r="V10254" s="32" t="s">
        <v>6622</v>
      </c>
      <c r="W10254" t="s">
        <v>6623</v>
      </c>
      <c r="X10254" t="s">
        <v>282</v>
      </c>
      <c r="Y10254" t="s">
        <v>344</v>
      </c>
      <c r="Z10254" t="s">
        <v>284</v>
      </c>
      <c r="AB10254"/>
      <c r="AD10254" s="27" t="s">
        <v>2075</v>
      </c>
      <c r="AF10254" t="s">
        <v>290</v>
      </c>
      <c r="AH10254" t="s">
        <v>2169</v>
      </c>
      <c r="AI10254" t="s">
        <v>2170</v>
      </c>
      <c r="AJ10254" t="s">
        <v>2171</v>
      </c>
      <c r="AK10254" t="s">
        <v>2082</v>
      </c>
      <c r="AL10254" s="12">
        <v>46001.249513888892</v>
      </c>
    </row>
    <row r="10255" spans="1:38" ht="15" customHeight="1" x14ac:dyDescent="0.3">
      <c r="A10255" s="38" t="s">
        <v>23708</v>
      </c>
      <c r="B10255" t="s">
        <v>23709</v>
      </c>
      <c r="C10255" t="s">
        <v>2073</v>
      </c>
      <c r="D10255" t="s">
        <v>282</v>
      </c>
      <c r="E10255" t="s">
        <v>322</v>
      </c>
      <c r="H10255" t="s">
        <v>2067</v>
      </c>
      <c r="I10255" t="s">
        <v>23710</v>
      </c>
      <c r="J10255" t="s">
        <v>284</v>
      </c>
      <c r="K10255" t="s">
        <v>2075</v>
      </c>
      <c r="M10255" t="s">
        <v>290</v>
      </c>
      <c r="N10255" t="s">
        <v>365</v>
      </c>
      <c r="O10255" t="s">
        <v>2076</v>
      </c>
      <c r="Q10255" t="s">
        <v>344</v>
      </c>
      <c r="R10255" t="b">
        <v>0</v>
      </c>
      <c r="S10255" t="b">
        <v>0</v>
      </c>
      <c r="T10255" t="s">
        <v>426</v>
      </c>
      <c r="U10255">
        <v>1</v>
      </c>
      <c r="V10255" s="32" t="s">
        <v>6797</v>
      </c>
      <c r="W10255" t="s">
        <v>6798</v>
      </c>
      <c r="X10255" t="s">
        <v>282</v>
      </c>
      <c r="Y10255" t="s">
        <v>344</v>
      </c>
      <c r="Z10255" t="s">
        <v>284</v>
      </c>
      <c r="AB10255"/>
      <c r="AD10255" s="27" t="s">
        <v>3330</v>
      </c>
      <c r="AF10255" t="s">
        <v>290</v>
      </c>
      <c r="AH10255" t="s">
        <v>2016</v>
      </c>
      <c r="AI10255" t="s">
        <v>2088</v>
      </c>
      <c r="AJ10255" t="s">
        <v>2089</v>
      </c>
      <c r="AK10255" t="s">
        <v>2082</v>
      </c>
      <c r="AL10255" s="12">
        <v>45848.517777777779</v>
      </c>
    </row>
    <row r="10256" spans="1:38" ht="15" customHeight="1" x14ac:dyDescent="0.3">
      <c r="A10256" s="38" t="s">
        <v>23708</v>
      </c>
      <c r="B10256" t="s">
        <v>23709</v>
      </c>
      <c r="C10256" t="s">
        <v>2073</v>
      </c>
      <c r="D10256" t="s">
        <v>282</v>
      </c>
      <c r="E10256" t="s">
        <v>322</v>
      </c>
      <c r="H10256" t="s">
        <v>2067</v>
      </c>
      <c r="I10256" t="s">
        <v>23710</v>
      </c>
      <c r="J10256" t="s">
        <v>284</v>
      </c>
      <c r="K10256" t="s">
        <v>2075</v>
      </c>
      <c r="M10256" t="s">
        <v>290</v>
      </c>
      <c r="N10256" t="s">
        <v>365</v>
      </c>
      <c r="O10256" t="s">
        <v>2076</v>
      </c>
      <c r="R10256" t="b">
        <v>0</v>
      </c>
      <c r="S10256" t="b">
        <v>0</v>
      </c>
      <c r="T10256" t="s">
        <v>426</v>
      </c>
      <c r="U10256">
        <v>1</v>
      </c>
      <c r="V10256" s="32" t="s">
        <v>19736</v>
      </c>
      <c r="W10256" t="s">
        <v>19737</v>
      </c>
      <c r="X10256" t="s">
        <v>282</v>
      </c>
      <c r="Y10256" t="s">
        <v>311</v>
      </c>
      <c r="Z10256" t="s">
        <v>284</v>
      </c>
      <c r="AB10256"/>
      <c r="AD10256" s="27" t="s">
        <v>2075</v>
      </c>
      <c r="AF10256" t="s">
        <v>290</v>
      </c>
      <c r="AH10256" t="s">
        <v>2169</v>
      </c>
      <c r="AI10256" t="s">
        <v>2170</v>
      </c>
      <c r="AJ10256" t="s">
        <v>2171</v>
      </c>
      <c r="AK10256" t="s">
        <v>2082</v>
      </c>
      <c r="AL10256" s="12">
        <v>46001.253368055557</v>
      </c>
    </row>
    <row r="10257" spans="1:39" ht="15" customHeight="1" x14ac:dyDescent="0.3">
      <c r="A10257" s="38" t="s">
        <v>23711</v>
      </c>
      <c r="B10257" t="s">
        <v>23712</v>
      </c>
      <c r="C10257" t="s">
        <v>2092</v>
      </c>
      <c r="D10257" t="s">
        <v>282</v>
      </c>
      <c r="E10257" t="s">
        <v>322</v>
      </c>
      <c r="G10257" t="s">
        <v>25576</v>
      </c>
      <c r="H10257" t="s">
        <v>25579</v>
      </c>
      <c r="I10257" t="s">
        <v>23713</v>
      </c>
      <c r="J10257" t="s">
        <v>325</v>
      </c>
      <c r="K10257" t="s">
        <v>2075</v>
      </c>
      <c r="M10257" t="s">
        <v>335</v>
      </c>
      <c r="N10257" t="s">
        <v>286</v>
      </c>
      <c r="O10257" t="s">
        <v>2076</v>
      </c>
      <c r="Q10257" t="s">
        <v>341</v>
      </c>
      <c r="R10257" t="b">
        <v>0</v>
      </c>
      <c r="S10257" t="b">
        <v>0</v>
      </c>
      <c r="T10257" t="s">
        <v>425</v>
      </c>
      <c r="U10257">
        <v>0</v>
      </c>
      <c r="V10257" s="32" t="s">
        <v>8985</v>
      </c>
      <c r="W10257" t="s">
        <v>8983</v>
      </c>
      <c r="X10257" t="s">
        <v>282</v>
      </c>
      <c r="Y10257" t="s">
        <v>341</v>
      </c>
      <c r="Z10257" t="s">
        <v>284</v>
      </c>
      <c r="AA10257" t="s">
        <v>412</v>
      </c>
      <c r="AB10257"/>
      <c r="AC10257" t="s">
        <v>26118</v>
      </c>
      <c r="AD10257" s="27" t="s">
        <v>2075</v>
      </c>
      <c r="AE10257" t="s">
        <v>26041</v>
      </c>
      <c r="AF10257" t="s">
        <v>290</v>
      </c>
      <c r="AI10257" t="s">
        <v>26581</v>
      </c>
      <c r="AJ10257" t="s">
        <v>3247</v>
      </c>
      <c r="AK10257" t="s">
        <v>2082</v>
      </c>
      <c r="AL10257" s="12">
        <v>46114.755231481482</v>
      </c>
      <c r="AM10257" t="s">
        <v>309</v>
      </c>
    </row>
    <row r="10258" spans="1:39" ht="15" customHeight="1" x14ac:dyDescent="0.3">
      <c r="A10258" s="38" t="s">
        <v>23738</v>
      </c>
      <c r="B10258" t="s">
        <v>23739</v>
      </c>
      <c r="C10258" t="s">
        <v>2073</v>
      </c>
      <c r="D10258" t="s">
        <v>282</v>
      </c>
      <c r="H10258" t="s">
        <v>714</v>
      </c>
      <c r="I10258" t="s">
        <v>23740</v>
      </c>
      <c r="J10258" t="s">
        <v>284</v>
      </c>
      <c r="K10258" t="s">
        <v>2075</v>
      </c>
      <c r="M10258" t="s">
        <v>290</v>
      </c>
      <c r="N10258" t="s">
        <v>365</v>
      </c>
      <c r="O10258" t="s">
        <v>2076</v>
      </c>
      <c r="Q10258" t="s">
        <v>344</v>
      </c>
      <c r="R10258" t="b">
        <v>0</v>
      </c>
      <c r="S10258" t="b">
        <v>0</v>
      </c>
      <c r="T10258" t="s">
        <v>426</v>
      </c>
      <c r="U10258">
        <v>1</v>
      </c>
      <c r="V10258" s="32" t="s">
        <v>19526</v>
      </c>
      <c r="W10258" t="s">
        <v>19527</v>
      </c>
      <c r="X10258" t="s">
        <v>282</v>
      </c>
      <c r="Y10258" t="s">
        <v>344</v>
      </c>
      <c r="Z10258" t="s">
        <v>284</v>
      </c>
      <c r="AB10258"/>
      <c r="AD10258" s="27" t="s">
        <v>2075</v>
      </c>
      <c r="AF10258" t="s">
        <v>290</v>
      </c>
      <c r="AH10258" t="s">
        <v>2169</v>
      </c>
      <c r="AI10258" t="s">
        <v>6226</v>
      </c>
      <c r="AJ10258" t="s">
        <v>6227</v>
      </c>
      <c r="AK10258" t="s">
        <v>2082</v>
      </c>
      <c r="AL10258" s="12">
        <v>46003.497245370374</v>
      </c>
    </row>
    <row r="10259" spans="1:39" ht="15" customHeight="1" x14ac:dyDescent="0.3">
      <c r="A10259" s="38" t="s">
        <v>23738</v>
      </c>
      <c r="B10259" t="s">
        <v>23739</v>
      </c>
      <c r="C10259" t="s">
        <v>2073</v>
      </c>
      <c r="D10259" t="s">
        <v>282</v>
      </c>
      <c r="H10259" t="s">
        <v>714</v>
      </c>
      <c r="I10259" t="s">
        <v>23740</v>
      </c>
      <c r="J10259" t="s">
        <v>284</v>
      </c>
      <c r="K10259" t="s">
        <v>2075</v>
      </c>
      <c r="M10259" t="s">
        <v>290</v>
      </c>
      <c r="N10259" t="s">
        <v>365</v>
      </c>
      <c r="O10259" t="s">
        <v>2076</v>
      </c>
      <c r="R10259" t="b">
        <v>0</v>
      </c>
      <c r="S10259" t="b">
        <v>0</v>
      </c>
      <c r="T10259" t="s">
        <v>426</v>
      </c>
      <c r="U10259">
        <v>1</v>
      </c>
      <c r="V10259" s="32" t="s">
        <v>19528</v>
      </c>
      <c r="W10259" t="s">
        <v>19529</v>
      </c>
      <c r="X10259" t="s">
        <v>282</v>
      </c>
      <c r="Y10259" t="s">
        <v>311</v>
      </c>
      <c r="Z10259" t="s">
        <v>284</v>
      </c>
      <c r="AB10259"/>
      <c r="AD10259" s="27" t="s">
        <v>2075</v>
      </c>
      <c r="AF10259" t="s">
        <v>290</v>
      </c>
      <c r="AH10259" t="s">
        <v>2012</v>
      </c>
      <c r="AI10259" t="s">
        <v>2121</v>
      </c>
      <c r="AJ10259" t="s">
        <v>2122</v>
      </c>
      <c r="AK10259" t="s">
        <v>2082</v>
      </c>
      <c r="AL10259" s="12">
        <v>45889.285624999997</v>
      </c>
    </row>
    <row r="10260" spans="1:39" ht="15" customHeight="1" x14ac:dyDescent="0.3">
      <c r="A10260" s="38" t="s">
        <v>23736</v>
      </c>
      <c r="B10260" t="s">
        <v>13840</v>
      </c>
      <c r="C10260" t="s">
        <v>2073</v>
      </c>
      <c r="D10260" t="s">
        <v>282</v>
      </c>
      <c r="E10260" t="s">
        <v>322</v>
      </c>
      <c r="H10260" t="s">
        <v>2067</v>
      </c>
      <c r="I10260" t="s">
        <v>23737</v>
      </c>
      <c r="J10260" t="s">
        <v>284</v>
      </c>
      <c r="K10260" t="s">
        <v>2075</v>
      </c>
      <c r="M10260" t="s">
        <v>290</v>
      </c>
      <c r="N10260" t="s">
        <v>365</v>
      </c>
      <c r="O10260" t="s">
        <v>2076</v>
      </c>
      <c r="Q10260" t="s">
        <v>344</v>
      </c>
      <c r="R10260" t="b">
        <v>0</v>
      </c>
      <c r="S10260" t="b">
        <v>0</v>
      </c>
      <c r="T10260" t="s">
        <v>426</v>
      </c>
      <c r="U10260">
        <v>1</v>
      </c>
      <c r="V10260" s="32" t="s">
        <v>12682</v>
      </c>
      <c r="W10260" t="s">
        <v>12683</v>
      </c>
      <c r="X10260" t="s">
        <v>282</v>
      </c>
      <c r="Y10260" t="s">
        <v>344</v>
      </c>
      <c r="Z10260" t="s">
        <v>310</v>
      </c>
      <c r="AB10260"/>
      <c r="AD10260" s="27" t="s">
        <v>2512</v>
      </c>
      <c r="AF10260" t="s">
        <v>290</v>
      </c>
      <c r="AH10260" t="s">
        <v>2169</v>
      </c>
      <c r="AI10260" t="s">
        <v>6226</v>
      </c>
      <c r="AJ10260" t="s">
        <v>6227</v>
      </c>
      <c r="AK10260" t="s">
        <v>2082</v>
      </c>
      <c r="AL10260" s="12">
        <v>46003.506527777776</v>
      </c>
    </row>
    <row r="10261" spans="1:39" ht="15" customHeight="1" x14ac:dyDescent="0.3">
      <c r="A10261" s="38" t="s">
        <v>23736</v>
      </c>
      <c r="B10261" t="s">
        <v>13840</v>
      </c>
      <c r="C10261" t="s">
        <v>2073</v>
      </c>
      <c r="D10261" t="s">
        <v>282</v>
      </c>
      <c r="E10261" t="s">
        <v>322</v>
      </c>
      <c r="H10261" t="s">
        <v>2067</v>
      </c>
      <c r="I10261" t="s">
        <v>23737</v>
      </c>
      <c r="J10261" t="s">
        <v>284</v>
      </c>
      <c r="K10261" t="s">
        <v>2075</v>
      </c>
      <c r="M10261" t="s">
        <v>290</v>
      </c>
      <c r="N10261" t="s">
        <v>365</v>
      </c>
      <c r="O10261" t="s">
        <v>2076</v>
      </c>
      <c r="R10261" t="b">
        <v>0</v>
      </c>
      <c r="S10261" t="b">
        <v>0</v>
      </c>
      <c r="T10261" t="s">
        <v>426</v>
      </c>
      <c r="U10261">
        <v>1</v>
      </c>
      <c r="V10261" s="32" t="s">
        <v>13810</v>
      </c>
      <c r="W10261" t="s">
        <v>13811</v>
      </c>
      <c r="X10261" t="s">
        <v>282</v>
      </c>
      <c r="Y10261" t="s">
        <v>311</v>
      </c>
      <c r="Z10261" t="s">
        <v>284</v>
      </c>
      <c r="AB10261"/>
      <c r="AD10261" s="27" t="s">
        <v>2075</v>
      </c>
      <c r="AF10261" t="s">
        <v>290</v>
      </c>
      <c r="AH10261" t="s">
        <v>2013</v>
      </c>
      <c r="AI10261" t="s">
        <v>2088</v>
      </c>
      <c r="AJ10261" t="s">
        <v>2089</v>
      </c>
      <c r="AK10261" t="s">
        <v>2082</v>
      </c>
      <c r="AL10261" s="12">
        <v>45846.834131944444</v>
      </c>
    </row>
    <row r="10262" spans="1:39" ht="15" customHeight="1" x14ac:dyDescent="0.3">
      <c r="A10262" s="38" t="s">
        <v>23723</v>
      </c>
      <c r="B10262" t="s">
        <v>14142</v>
      </c>
      <c r="C10262" t="s">
        <v>2073</v>
      </c>
      <c r="D10262" t="s">
        <v>282</v>
      </c>
      <c r="E10262" t="s">
        <v>283</v>
      </c>
      <c r="H10262" t="s">
        <v>26109</v>
      </c>
      <c r="I10262" t="s">
        <v>23724</v>
      </c>
      <c r="J10262" t="s">
        <v>284</v>
      </c>
      <c r="K10262" t="s">
        <v>2224</v>
      </c>
      <c r="M10262" t="s">
        <v>290</v>
      </c>
      <c r="N10262" t="s">
        <v>295</v>
      </c>
      <c r="O10262" t="s">
        <v>2076</v>
      </c>
      <c r="Q10262" t="s">
        <v>344</v>
      </c>
      <c r="R10262" t="b">
        <v>0</v>
      </c>
      <c r="S10262" t="b">
        <v>0</v>
      </c>
      <c r="T10262" t="s">
        <v>426</v>
      </c>
      <c r="U10262">
        <v>1</v>
      </c>
      <c r="V10262" s="32" t="s">
        <v>19553</v>
      </c>
      <c r="W10262" t="s">
        <v>19554</v>
      </c>
      <c r="X10262" t="s">
        <v>282</v>
      </c>
      <c r="Y10262" t="s">
        <v>344</v>
      </c>
      <c r="Z10262" t="s">
        <v>310</v>
      </c>
      <c r="AB10262"/>
      <c r="AD10262" s="27" t="s">
        <v>3330</v>
      </c>
      <c r="AF10262" t="s">
        <v>290</v>
      </c>
      <c r="AH10262" t="s">
        <v>3650</v>
      </c>
      <c r="AI10262" t="s">
        <v>2121</v>
      </c>
      <c r="AJ10262" t="s">
        <v>2122</v>
      </c>
      <c r="AK10262" t="s">
        <v>2082</v>
      </c>
      <c r="AL10262" s="12">
        <v>45898.778437499997</v>
      </c>
    </row>
    <row r="10263" spans="1:39" ht="15" customHeight="1" x14ac:dyDescent="0.3">
      <c r="A10263" s="38" t="s">
        <v>23723</v>
      </c>
      <c r="B10263" t="s">
        <v>14142</v>
      </c>
      <c r="C10263" t="s">
        <v>2073</v>
      </c>
      <c r="D10263" t="s">
        <v>282</v>
      </c>
      <c r="E10263" t="s">
        <v>283</v>
      </c>
      <c r="H10263" t="s">
        <v>26109</v>
      </c>
      <c r="I10263" t="s">
        <v>23724</v>
      </c>
      <c r="J10263" t="s">
        <v>284</v>
      </c>
      <c r="K10263" t="s">
        <v>2224</v>
      </c>
      <c r="M10263" t="s">
        <v>290</v>
      </c>
      <c r="N10263" t="s">
        <v>295</v>
      </c>
      <c r="O10263" t="s">
        <v>2076</v>
      </c>
      <c r="R10263" t="b">
        <v>0</v>
      </c>
      <c r="S10263" t="b">
        <v>0</v>
      </c>
      <c r="T10263" t="s">
        <v>426</v>
      </c>
      <c r="U10263">
        <v>1</v>
      </c>
      <c r="V10263" s="32" t="s">
        <v>13810</v>
      </c>
      <c r="W10263" t="s">
        <v>13811</v>
      </c>
      <c r="X10263" t="s">
        <v>282</v>
      </c>
      <c r="Y10263" t="s">
        <v>311</v>
      </c>
      <c r="Z10263" t="s">
        <v>284</v>
      </c>
      <c r="AB10263"/>
      <c r="AD10263" s="27" t="s">
        <v>2075</v>
      </c>
      <c r="AF10263" t="s">
        <v>290</v>
      </c>
      <c r="AH10263" t="s">
        <v>2013</v>
      </c>
      <c r="AI10263" t="s">
        <v>2088</v>
      </c>
      <c r="AJ10263" t="s">
        <v>2089</v>
      </c>
      <c r="AK10263" t="s">
        <v>2082</v>
      </c>
      <c r="AL10263" s="12">
        <v>45846.834131944444</v>
      </c>
    </row>
    <row r="10264" spans="1:39" ht="15" customHeight="1" x14ac:dyDescent="0.3">
      <c r="A10264" s="38" t="s">
        <v>23723</v>
      </c>
      <c r="B10264" t="s">
        <v>14142</v>
      </c>
      <c r="C10264" t="s">
        <v>2073</v>
      </c>
      <c r="D10264" t="s">
        <v>282</v>
      </c>
      <c r="E10264" t="s">
        <v>283</v>
      </c>
      <c r="H10264" t="s">
        <v>26109</v>
      </c>
      <c r="I10264" t="s">
        <v>23724</v>
      </c>
      <c r="J10264" t="s">
        <v>284</v>
      </c>
      <c r="K10264" t="s">
        <v>2224</v>
      </c>
      <c r="M10264" t="s">
        <v>290</v>
      </c>
      <c r="N10264" t="s">
        <v>295</v>
      </c>
      <c r="O10264" t="s">
        <v>2076</v>
      </c>
      <c r="Q10264" t="s">
        <v>344</v>
      </c>
      <c r="R10264" t="b">
        <v>0</v>
      </c>
      <c r="S10264" t="b">
        <v>0</v>
      </c>
      <c r="T10264" t="s">
        <v>426</v>
      </c>
      <c r="U10264">
        <v>1</v>
      </c>
      <c r="V10264" s="32" t="s">
        <v>6224</v>
      </c>
      <c r="W10264" t="s">
        <v>6225</v>
      </c>
      <c r="X10264" t="s">
        <v>282</v>
      </c>
      <c r="Y10264" t="s">
        <v>344</v>
      </c>
      <c r="Z10264" t="s">
        <v>310</v>
      </c>
      <c r="AB10264"/>
      <c r="AD10264" s="27" t="s">
        <v>2075</v>
      </c>
      <c r="AF10264" t="s">
        <v>290</v>
      </c>
      <c r="AH10264" t="s">
        <v>3650</v>
      </c>
      <c r="AI10264" t="s">
        <v>6226</v>
      </c>
      <c r="AJ10264" t="s">
        <v>6227</v>
      </c>
      <c r="AK10264" t="s">
        <v>2082</v>
      </c>
      <c r="AL10264" s="12">
        <v>45993.399293981478</v>
      </c>
    </row>
    <row r="10265" spans="1:39" ht="15" customHeight="1" x14ac:dyDescent="0.3">
      <c r="A10265" s="38" t="s">
        <v>24959</v>
      </c>
      <c r="B10265" t="s">
        <v>24960</v>
      </c>
      <c r="C10265" t="s">
        <v>2073</v>
      </c>
      <c r="D10265" t="s">
        <v>282</v>
      </c>
      <c r="H10265" t="s">
        <v>2017</v>
      </c>
      <c r="I10265" t="s">
        <v>24961</v>
      </c>
      <c r="J10265" t="s">
        <v>284</v>
      </c>
      <c r="K10265" t="s">
        <v>2075</v>
      </c>
      <c r="M10265" t="s">
        <v>290</v>
      </c>
      <c r="N10265" t="s">
        <v>365</v>
      </c>
      <c r="O10265" t="s">
        <v>2076</v>
      </c>
      <c r="Q10265" t="s">
        <v>344</v>
      </c>
      <c r="R10265" t="b">
        <v>0</v>
      </c>
      <c r="S10265" t="b">
        <v>0</v>
      </c>
      <c r="T10265" t="s">
        <v>426</v>
      </c>
      <c r="U10265">
        <v>1</v>
      </c>
      <c r="V10265" s="32" t="s">
        <v>6622</v>
      </c>
      <c r="W10265" t="s">
        <v>6623</v>
      </c>
      <c r="X10265" t="s">
        <v>282</v>
      </c>
      <c r="Y10265" t="s">
        <v>344</v>
      </c>
      <c r="Z10265" t="s">
        <v>284</v>
      </c>
      <c r="AB10265"/>
      <c r="AD10265" s="27" t="s">
        <v>2075</v>
      </c>
      <c r="AF10265" t="s">
        <v>290</v>
      </c>
      <c r="AH10265" t="s">
        <v>2169</v>
      </c>
      <c r="AI10265" t="s">
        <v>2170</v>
      </c>
      <c r="AJ10265" t="s">
        <v>2171</v>
      </c>
      <c r="AK10265" t="s">
        <v>2082</v>
      </c>
      <c r="AL10265" s="12">
        <v>46001.249513888892</v>
      </c>
    </row>
    <row r="10266" spans="1:39" ht="15" customHeight="1" x14ac:dyDescent="0.3">
      <c r="A10266" s="38" t="s">
        <v>24959</v>
      </c>
      <c r="B10266" t="s">
        <v>24960</v>
      </c>
      <c r="C10266" t="s">
        <v>2073</v>
      </c>
      <c r="D10266" t="s">
        <v>282</v>
      </c>
      <c r="H10266" t="s">
        <v>2017</v>
      </c>
      <c r="I10266" t="s">
        <v>24961</v>
      </c>
      <c r="J10266" t="s">
        <v>284</v>
      </c>
      <c r="K10266" t="s">
        <v>2075</v>
      </c>
      <c r="M10266" t="s">
        <v>290</v>
      </c>
      <c r="N10266" t="s">
        <v>365</v>
      </c>
      <c r="O10266" t="s">
        <v>2076</v>
      </c>
      <c r="Q10266" t="s">
        <v>344</v>
      </c>
      <c r="R10266" t="b">
        <v>0</v>
      </c>
      <c r="S10266" t="b">
        <v>0</v>
      </c>
      <c r="T10266" t="s">
        <v>426</v>
      </c>
      <c r="U10266">
        <v>1</v>
      </c>
      <c r="V10266" s="32" t="s">
        <v>6797</v>
      </c>
      <c r="W10266" t="s">
        <v>6798</v>
      </c>
      <c r="X10266" t="s">
        <v>282</v>
      </c>
      <c r="Y10266" t="s">
        <v>344</v>
      </c>
      <c r="Z10266" t="s">
        <v>284</v>
      </c>
      <c r="AB10266"/>
      <c r="AD10266" s="27" t="s">
        <v>3330</v>
      </c>
      <c r="AF10266" t="s">
        <v>290</v>
      </c>
      <c r="AH10266" t="s">
        <v>2016</v>
      </c>
      <c r="AI10266" t="s">
        <v>2088</v>
      </c>
      <c r="AJ10266" t="s">
        <v>2089</v>
      </c>
      <c r="AK10266" t="s">
        <v>2082</v>
      </c>
      <c r="AL10266" s="12">
        <v>45848.517777777779</v>
      </c>
    </row>
    <row r="10267" spans="1:39" ht="15" customHeight="1" x14ac:dyDescent="0.3">
      <c r="A10267" s="38" t="s">
        <v>24959</v>
      </c>
      <c r="B10267" t="s">
        <v>24960</v>
      </c>
      <c r="C10267" t="s">
        <v>2073</v>
      </c>
      <c r="D10267" t="s">
        <v>282</v>
      </c>
      <c r="H10267" t="s">
        <v>2017</v>
      </c>
      <c r="I10267" t="s">
        <v>24961</v>
      </c>
      <c r="J10267" t="s">
        <v>284</v>
      </c>
      <c r="K10267" t="s">
        <v>2075</v>
      </c>
      <c r="M10267" t="s">
        <v>290</v>
      </c>
      <c r="N10267" t="s">
        <v>365</v>
      </c>
      <c r="O10267" t="s">
        <v>2076</v>
      </c>
      <c r="R10267" t="b">
        <v>0</v>
      </c>
      <c r="S10267" t="b">
        <v>0</v>
      </c>
      <c r="T10267" t="s">
        <v>426</v>
      </c>
      <c r="U10267">
        <v>1</v>
      </c>
      <c r="V10267" s="32" t="s">
        <v>19736</v>
      </c>
      <c r="W10267" t="s">
        <v>19737</v>
      </c>
      <c r="X10267" t="s">
        <v>282</v>
      </c>
      <c r="Y10267" t="s">
        <v>311</v>
      </c>
      <c r="Z10267" t="s">
        <v>284</v>
      </c>
      <c r="AB10267"/>
      <c r="AD10267" s="27" t="s">
        <v>2075</v>
      </c>
      <c r="AF10267" t="s">
        <v>290</v>
      </c>
      <c r="AH10267" t="s">
        <v>2169</v>
      </c>
      <c r="AI10267" t="s">
        <v>2170</v>
      </c>
      <c r="AJ10267" t="s">
        <v>2171</v>
      </c>
      <c r="AK10267" t="s">
        <v>2082</v>
      </c>
      <c r="AL10267" s="12">
        <v>46001.253368055557</v>
      </c>
    </row>
    <row r="10268" spans="1:39" ht="15" customHeight="1" x14ac:dyDescent="0.3">
      <c r="A10268" s="38" t="s">
        <v>22534</v>
      </c>
      <c r="B10268" t="s">
        <v>22535</v>
      </c>
      <c r="C10268" t="s">
        <v>2073</v>
      </c>
      <c r="D10268" t="s">
        <v>282</v>
      </c>
      <c r="E10268" t="s">
        <v>322</v>
      </c>
      <c r="H10268" t="s">
        <v>2067</v>
      </c>
      <c r="I10268" t="s">
        <v>22536</v>
      </c>
      <c r="J10268" t="s">
        <v>310</v>
      </c>
      <c r="K10268" t="s">
        <v>2075</v>
      </c>
      <c r="M10268" t="s">
        <v>338</v>
      </c>
      <c r="N10268" t="s">
        <v>286</v>
      </c>
      <c r="O10268" t="s">
        <v>2076</v>
      </c>
      <c r="Q10268" t="s">
        <v>344</v>
      </c>
      <c r="R10268" t="b">
        <v>0</v>
      </c>
      <c r="S10268" t="b">
        <v>0</v>
      </c>
      <c r="T10268" t="s">
        <v>426</v>
      </c>
      <c r="U10268">
        <v>1</v>
      </c>
      <c r="V10268" s="32" t="s">
        <v>20095</v>
      </c>
      <c r="W10268" t="s">
        <v>20096</v>
      </c>
      <c r="X10268" t="s">
        <v>282</v>
      </c>
      <c r="Y10268" t="s">
        <v>344</v>
      </c>
      <c r="Z10268" t="s">
        <v>284</v>
      </c>
      <c r="AB10268"/>
      <c r="AD10268" s="27" t="s">
        <v>2075</v>
      </c>
      <c r="AF10268" t="s">
        <v>373</v>
      </c>
      <c r="AH10268" t="s">
        <v>2013</v>
      </c>
      <c r="AI10268" t="s">
        <v>2080</v>
      </c>
      <c r="AJ10268" t="s">
        <v>2081</v>
      </c>
      <c r="AK10268" t="s">
        <v>2082</v>
      </c>
      <c r="AL10268" s="12">
        <v>45832.432152777779</v>
      </c>
    </row>
    <row r="10269" spans="1:39" ht="15" customHeight="1" x14ac:dyDescent="0.3">
      <c r="A10269" s="38" t="s">
        <v>22534</v>
      </c>
      <c r="B10269" t="s">
        <v>22535</v>
      </c>
      <c r="C10269" t="s">
        <v>2073</v>
      </c>
      <c r="D10269" t="s">
        <v>282</v>
      </c>
      <c r="E10269" t="s">
        <v>322</v>
      </c>
      <c r="H10269" t="s">
        <v>2067</v>
      </c>
      <c r="I10269" t="s">
        <v>22536</v>
      </c>
      <c r="J10269" t="s">
        <v>310</v>
      </c>
      <c r="K10269" t="s">
        <v>2075</v>
      </c>
      <c r="M10269" t="s">
        <v>338</v>
      </c>
      <c r="N10269" t="s">
        <v>286</v>
      </c>
      <c r="O10269" t="s">
        <v>2076</v>
      </c>
      <c r="R10269" t="b">
        <v>0</v>
      </c>
      <c r="S10269" t="b">
        <v>0</v>
      </c>
      <c r="T10269" t="s">
        <v>426</v>
      </c>
      <c r="U10269">
        <v>1</v>
      </c>
      <c r="V10269" s="32" t="s">
        <v>20019</v>
      </c>
      <c r="W10269" t="s">
        <v>20020</v>
      </c>
      <c r="X10269" t="s">
        <v>282</v>
      </c>
      <c r="Y10269" t="s">
        <v>311</v>
      </c>
      <c r="Z10269" t="s">
        <v>284</v>
      </c>
      <c r="AB10269"/>
      <c r="AD10269" s="27" t="s">
        <v>2075</v>
      </c>
      <c r="AF10269" t="s">
        <v>373</v>
      </c>
      <c r="AH10269" t="s">
        <v>2012</v>
      </c>
      <c r="AI10269" t="s">
        <v>2121</v>
      </c>
      <c r="AJ10269" t="s">
        <v>2122</v>
      </c>
      <c r="AK10269" t="s">
        <v>2082</v>
      </c>
      <c r="AL10269" s="12">
        <v>45888.377835648149</v>
      </c>
    </row>
    <row r="10270" spans="1:39" ht="15" customHeight="1" x14ac:dyDescent="0.3">
      <c r="A10270" s="38" t="s">
        <v>22537</v>
      </c>
      <c r="B10270" t="s">
        <v>22538</v>
      </c>
      <c r="C10270" t="s">
        <v>2073</v>
      </c>
      <c r="D10270" t="s">
        <v>282</v>
      </c>
      <c r="E10270" t="s">
        <v>283</v>
      </c>
      <c r="H10270" t="s">
        <v>2066</v>
      </c>
      <c r="I10270" t="s">
        <v>22539</v>
      </c>
      <c r="J10270" t="s">
        <v>310</v>
      </c>
      <c r="K10270" t="s">
        <v>2075</v>
      </c>
      <c r="M10270" t="s">
        <v>290</v>
      </c>
      <c r="N10270" t="s">
        <v>295</v>
      </c>
      <c r="Q10270" t="s">
        <v>344</v>
      </c>
      <c r="R10270" t="b">
        <v>0</v>
      </c>
      <c r="S10270" t="b">
        <v>0</v>
      </c>
      <c r="T10270" t="s">
        <v>426</v>
      </c>
      <c r="U10270">
        <v>1</v>
      </c>
      <c r="V10270" s="32" t="s">
        <v>22162</v>
      </c>
      <c r="W10270" t="s">
        <v>22163</v>
      </c>
      <c r="X10270" t="s">
        <v>282</v>
      </c>
      <c r="Y10270" t="s">
        <v>344</v>
      </c>
      <c r="Z10270" t="s">
        <v>284</v>
      </c>
      <c r="AA10270" t="s">
        <v>283</v>
      </c>
      <c r="AB10270"/>
      <c r="AD10270" s="27" t="s">
        <v>2075</v>
      </c>
      <c r="AF10270" t="s">
        <v>290</v>
      </c>
      <c r="AH10270" t="s">
        <v>18672</v>
      </c>
      <c r="AI10270" t="s">
        <v>18673</v>
      </c>
      <c r="AJ10270" t="s">
        <v>18674</v>
      </c>
      <c r="AK10270" t="s">
        <v>2082</v>
      </c>
      <c r="AL10270" s="12">
        <v>45965.461261574077</v>
      </c>
    </row>
    <row r="10271" spans="1:39" ht="15" customHeight="1" x14ac:dyDescent="0.3">
      <c r="A10271" s="38" t="s">
        <v>22537</v>
      </c>
      <c r="B10271" t="s">
        <v>22538</v>
      </c>
      <c r="C10271" t="s">
        <v>2073</v>
      </c>
      <c r="D10271" t="s">
        <v>282</v>
      </c>
      <c r="E10271" t="s">
        <v>283</v>
      </c>
      <c r="H10271" t="s">
        <v>2066</v>
      </c>
      <c r="I10271" t="s">
        <v>22539</v>
      </c>
      <c r="J10271" t="s">
        <v>310</v>
      </c>
      <c r="K10271" t="s">
        <v>2075</v>
      </c>
      <c r="M10271" t="s">
        <v>290</v>
      </c>
      <c r="N10271" t="s">
        <v>295</v>
      </c>
      <c r="R10271" t="b">
        <v>0</v>
      </c>
      <c r="S10271" t="b">
        <v>0</v>
      </c>
      <c r="T10271" t="s">
        <v>426</v>
      </c>
      <c r="U10271">
        <v>1</v>
      </c>
      <c r="V10271" s="32" t="s">
        <v>22164</v>
      </c>
      <c r="W10271" t="s">
        <v>22165</v>
      </c>
      <c r="X10271" t="s">
        <v>282</v>
      </c>
      <c r="Y10271" t="s">
        <v>311</v>
      </c>
      <c r="Z10271" t="s">
        <v>284</v>
      </c>
      <c r="AB10271"/>
      <c r="AD10271" s="27" t="s">
        <v>2094</v>
      </c>
      <c r="AF10271" t="s">
        <v>290</v>
      </c>
      <c r="AH10271" t="s">
        <v>18672</v>
      </c>
      <c r="AI10271" t="s">
        <v>18673</v>
      </c>
      <c r="AJ10271" t="s">
        <v>18674</v>
      </c>
      <c r="AK10271" t="s">
        <v>2082</v>
      </c>
      <c r="AL10271" s="12">
        <v>45965.462824074071</v>
      </c>
      <c r="AM10271" t="s">
        <v>291</v>
      </c>
    </row>
    <row r="10272" spans="1:39" ht="15" customHeight="1" x14ac:dyDescent="0.3">
      <c r="A10272" s="38" t="s">
        <v>22537</v>
      </c>
      <c r="B10272" t="s">
        <v>22538</v>
      </c>
      <c r="C10272" t="s">
        <v>2073</v>
      </c>
      <c r="D10272" t="s">
        <v>282</v>
      </c>
      <c r="E10272" t="s">
        <v>283</v>
      </c>
      <c r="H10272" t="s">
        <v>2066</v>
      </c>
      <c r="I10272" t="s">
        <v>22539</v>
      </c>
      <c r="J10272" t="s">
        <v>310</v>
      </c>
      <c r="K10272" t="s">
        <v>2075</v>
      </c>
      <c r="M10272" t="s">
        <v>290</v>
      </c>
      <c r="N10272" t="s">
        <v>295</v>
      </c>
      <c r="R10272" t="b">
        <v>0</v>
      </c>
      <c r="S10272" t="b">
        <v>0</v>
      </c>
      <c r="T10272" t="s">
        <v>426</v>
      </c>
      <c r="U10272">
        <v>1</v>
      </c>
      <c r="V10272" s="32" t="s">
        <v>18679</v>
      </c>
      <c r="W10272" t="s">
        <v>18680</v>
      </c>
      <c r="X10272" t="s">
        <v>282</v>
      </c>
      <c r="Y10272" t="s">
        <v>311</v>
      </c>
      <c r="Z10272" t="s">
        <v>284</v>
      </c>
      <c r="AB10272"/>
      <c r="AD10272" s="27" t="s">
        <v>2075</v>
      </c>
      <c r="AF10272" t="s">
        <v>290</v>
      </c>
      <c r="AH10272" t="s">
        <v>18672</v>
      </c>
      <c r="AI10272" t="s">
        <v>18673</v>
      </c>
      <c r="AJ10272" t="s">
        <v>18674</v>
      </c>
      <c r="AK10272" t="s">
        <v>2082</v>
      </c>
      <c r="AL10272" s="12">
        <v>45993.713194444441</v>
      </c>
    </row>
    <row r="10273" spans="1:38" ht="15" customHeight="1" x14ac:dyDescent="0.3">
      <c r="A10273" s="38" t="s">
        <v>22579</v>
      </c>
      <c r="B10273" t="s">
        <v>22580</v>
      </c>
      <c r="C10273" t="s">
        <v>2073</v>
      </c>
      <c r="D10273" t="s">
        <v>282</v>
      </c>
      <c r="E10273" t="s">
        <v>322</v>
      </c>
      <c r="H10273" t="s">
        <v>2067</v>
      </c>
      <c r="I10273" t="s">
        <v>22581</v>
      </c>
      <c r="J10273" t="s">
        <v>284</v>
      </c>
      <c r="K10273" t="s">
        <v>2075</v>
      </c>
      <c r="M10273" t="s">
        <v>290</v>
      </c>
      <c r="N10273" t="s">
        <v>365</v>
      </c>
      <c r="O10273" t="s">
        <v>2076</v>
      </c>
      <c r="Q10273" t="s">
        <v>344</v>
      </c>
      <c r="R10273" t="b">
        <v>0</v>
      </c>
      <c r="S10273" t="b">
        <v>0</v>
      </c>
      <c r="T10273" t="s">
        <v>426</v>
      </c>
      <c r="U10273">
        <v>1</v>
      </c>
      <c r="V10273" s="32" t="s">
        <v>19416</v>
      </c>
      <c r="W10273" t="s">
        <v>19417</v>
      </c>
      <c r="X10273" t="s">
        <v>282</v>
      </c>
      <c r="Y10273" t="s">
        <v>344</v>
      </c>
      <c r="Z10273" t="s">
        <v>310</v>
      </c>
      <c r="AB10273"/>
      <c r="AD10273" s="27" t="s">
        <v>3330</v>
      </c>
      <c r="AF10273" t="s">
        <v>290</v>
      </c>
      <c r="AH10273" t="s">
        <v>3650</v>
      </c>
      <c r="AI10273" t="s">
        <v>2121</v>
      </c>
      <c r="AJ10273" t="s">
        <v>2122</v>
      </c>
      <c r="AK10273" t="s">
        <v>2082</v>
      </c>
      <c r="AL10273" s="12">
        <v>45898.778043981481</v>
      </c>
    </row>
    <row r="10274" spans="1:38" ht="15" customHeight="1" x14ac:dyDescent="0.3">
      <c r="A10274" s="38" t="s">
        <v>22579</v>
      </c>
      <c r="B10274" t="s">
        <v>22580</v>
      </c>
      <c r="C10274" t="s">
        <v>2073</v>
      </c>
      <c r="D10274" t="s">
        <v>282</v>
      </c>
      <c r="E10274" t="s">
        <v>322</v>
      </c>
      <c r="H10274" t="s">
        <v>2067</v>
      </c>
      <c r="I10274" t="s">
        <v>22581</v>
      </c>
      <c r="J10274" t="s">
        <v>284</v>
      </c>
      <c r="K10274" t="s">
        <v>2075</v>
      </c>
      <c r="M10274" t="s">
        <v>290</v>
      </c>
      <c r="N10274" t="s">
        <v>365</v>
      </c>
      <c r="O10274" t="s">
        <v>2076</v>
      </c>
      <c r="Q10274" t="s">
        <v>344</v>
      </c>
      <c r="R10274" t="b">
        <v>0</v>
      </c>
      <c r="S10274" t="b">
        <v>0</v>
      </c>
      <c r="T10274" t="s">
        <v>426</v>
      </c>
      <c r="U10274">
        <v>1</v>
      </c>
      <c r="V10274" s="32" t="s">
        <v>19418</v>
      </c>
      <c r="W10274" t="s">
        <v>19419</v>
      </c>
      <c r="X10274" t="s">
        <v>282</v>
      </c>
      <c r="Y10274" t="s">
        <v>344</v>
      </c>
      <c r="Z10274" t="s">
        <v>310</v>
      </c>
      <c r="AB10274"/>
      <c r="AD10274" s="27" t="s">
        <v>2224</v>
      </c>
      <c r="AF10274" t="s">
        <v>290</v>
      </c>
      <c r="AH10274" t="s">
        <v>2169</v>
      </c>
      <c r="AI10274" t="s">
        <v>6226</v>
      </c>
      <c r="AJ10274" t="s">
        <v>6227</v>
      </c>
      <c r="AK10274" t="s">
        <v>2082</v>
      </c>
      <c r="AL10274" s="12">
        <v>46003.506921296299</v>
      </c>
    </row>
    <row r="10275" spans="1:38" ht="15" customHeight="1" x14ac:dyDescent="0.3">
      <c r="A10275" s="38" t="s">
        <v>22579</v>
      </c>
      <c r="B10275" t="s">
        <v>22580</v>
      </c>
      <c r="C10275" t="s">
        <v>2073</v>
      </c>
      <c r="D10275" t="s">
        <v>282</v>
      </c>
      <c r="E10275" t="s">
        <v>322</v>
      </c>
      <c r="H10275" t="s">
        <v>2067</v>
      </c>
      <c r="I10275" t="s">
        <v>22581</v>
      </c>
      <c r="J10275" t="s">
        <v>284</v>
      </c>
      <c r="K10275" t="s">
        <v>2075</v>
      </c>
      <c r="M10275" t="s">
        <v>290</v>
      </c>
      <c r="N10275" t="s">
        <v>365</v>
      </c>
      <c r="O10275" t="s">
        <v>2076</v>
      </c>
      <c r="R10275" t="b">
        <v>0</v>
      </c>
      <c r="S10275" t="b">
        <v>0</v>
      </c>
      <c r="T10275" t="s">
        <v>426</v>
      </c>
      <c r="U10275">
        <v>1</v>
      </c>
      <c r="V10275" s="32" t="s">
        <v>13810</v>
      </c>
      <c r="W10275" t="s">
        <v>13811</v>
      </c>
      <c r="X10275" t="s">
        <v>282</v>
      </c>
      <c r="Y10275" t="s">
        <v>311</v>
      </c>
      <c r="Z10275" t="s">
        <v>284</v>
      </c>
      <c r="AB10275"/>
      <c r="AD10275" s="27" t="s">
        <v>2075</v>
      </c>
      <c r="AF10275" t="s">
        <v>290</v>
      </c>
      <c r="AH10275" t="s">
        <v>2013</v>
      </c>
      <c r="AI10275" t="s">
        <v>2088</v>
      </c>
      <c r="AJ10275" t="s">
        <v>2089</v>
      </c>
      <c r="AK10275" t="s">
        <v>2082</v>
      </c>
      <c r="AL10275" s="12">
        <v>45846.834131944444</v>
      </c>
    </row>
    <row r="10276" spans="1:38" ht="15" customHeight="1" x14ac:dyDescent="0.3">
      <c r="A10276" s="38" t="s">
        <v>24538</v>
      </c>
      <c r="B10276" t="s">
        <v>13837</v>
      </c>
      <c r="C10276" t="s">
        <v>2073</v>
      </c>
      <c r="D10276" t="s">
        <v>282</v>
      </c>
      <c r="E10276" t="s">
        <v>322</v>
      </c>
      <c r="H10276" t="s">
        <v>26139</v>
      </c>
      <c r="I10276" t="s">
        <v>24539</v>
      </c>
      <c r="J10276" t="s">
        <v>284</v>
      </c>
      <c r="K10276" t="s">
        <v>2075</v>
      </c>
      <c r="M10276" t="s">
        <v>290</v>
      </c>
      <c r="N10276" t="s">
        <v>365</v>
      </c>
      <c r="O10276" t="s">
        <v>2076</v>
      </c>
      <c r="Q10276" t="s">
        <v>344</v>
      </c>
      <c r="R10276" t="b">
        <v>0</v>
      </c>
      <c r="S10276" t="b">
        <v>0</v>
      </c>
      <c r="T10276" t="s">
        <v>426</v>
      </c>
      <c r="U10276">
        <v>1</v>
      </c>
      <c r="V10276" s="32" t="s">
        <v>19416</v>
      </c>
      <c r="W10276" t="s">
        <v>19417</v>
      </c>
      <c r="X10276" t="s">
        <v>282</v>
      </c>
      <c r="Y10276" t="s">
        <v>344</v>
      </c>
      <c r="Z10276" t="s">
        <v>310</v>
      </c>
      <c r="AB10276"/>
      <c r="AD10276" s="27" t="s">
        <v>3330</v>
      </c>
      <c r="AF10276" t="s">
        <v>290</v>
      </c>
      <c r="AH10276" t="s">
        <v>3650</v>
      </c>
      <c r="AI10276" t="s">
        <v>2121</v>
      </c>
      <c r="AJ10276" t="s">
        <v>2122</v>
      </c>
      <c r="AK10276" t="s">
        <v>2082</v>
      </c>
      <c r="AL10276" s="12">
        <v>45898.778043981481</v>
      </c>
    </row>
    <row r="10277" spans="1:38" ht="15" customHeight="1" x14ac:dyDescent="0.3">
      <c r="A10277" s="38" t="s">
        <v>24538</v>
      </c>
      <c r="B10277" t="s">
        <v>13837</v>
      </c>
      <c r="C10277" t="s">
        <v>2073</v>
      </c>
      <c r="D10277" t="s">
        <v>282</v>
      </c>
      <c r="E10277" t="s">
        <v>322</v>
      </c>
      <c r="H10277" t="s">
        <v>26139</v>
      </c>
      <c r="I10277" t="s">
        <v>24539</v>
      </c>
      <c r="J10277" t="s">
        <v>284</v>
      </c>
      <c r="K10277" t="s">
        <v>2075</v>
      </c>
      <c r="M10277" t="s">
        <v>290</v>
      </c>
      <c r="N10277" t="s">
        <v>365</v>
      </c>
      <c r="O10277" t="s">
        <v>2076</v>
      </c>
      <c r="Q10277" t="s">
        <v>344</v>
      </c>
      <c r="R10277" t="b">
        <v>0</v>
      </c>
      <c r="S10277" t="b">
        <v>0</v>
      </c>
      <c r="T10277" t="s">
        <v>426</v>
      </c>
      <c r="U10277">
        <v>1</v>
      </c>
      <c r="V10277" s="32" t="s">
        <v>19418</v>
      </c>
      <c r="W10277" t="s">
        <v>19419</v>
      </c>
      <c r="X10277" t="s">
        <v>282</v>
      </c>
      <c r="Y10277" t="s">
        <v>344</v>
      </c>
      <c r="Z10277" t="s">
        <v>310</v>
      </c>
      <c r="AB10277"/>
      <c r="AD10277" s="27" t="s">
        <v>2224</v>
      </c>
      <c r="AF10277" t="s">
        <v>290</v>
      </c>
      <c r="AH10277" t="s">
        <v>2169</v>
      </c>
      <c r="AI10277" t="s">
        <v>6226</v>
      </c>
      <c r="AJ10277" t="s">
        <v>6227</v>
      </c>
      <c r="AK10277" t="s">
        <v>2082</v>
      </c>
      <c r="AL10277" s="12">
        <v>46003.506921296299</v>
      </c>
    </row>
    <row r="10278" spans="1:38" ht="15" customHeight="1" x14ac:dyDescent="0.3">
      <c r="A10278" s="38" t="s">
        <v>24538</v>
      </c>
      <c r="B10278" t="s">
        <v>13837</v>
      </c>
      <c r="C10278" t="s">
        <v>2073</v>
      </c>
      <c r="D10278" t="s">
        <v>282</v>
      </c>
      <c r="E10278" t="s">
        <v>322</v>
      </c>
      <c r="H10278" t="s">
        <v>26139</v>
      </c>
      <c r="I10278" t="s">
        <v>24539</v>
      </c>
      <c r="J10278" t="s">
        <v>284</v>
      </c>
      <c r="K10278" t="s">
        <v>2075</v>
      </c>
      <c r="M10278" t="s">
        <v>290</v>
      </c>
      <c r="N10278" t="s">
        <v>365</v>
      </c>
      <c r="O10278" t="s">
        <v>2076</v>
      </c>
      <c r="R10278" t="b">
        <v>0</v>
      </c>
      <c r="S10278" t="b">
        <v>0</v>
      </c>
      <c r="T10278" t="s">
        <v>426</v>
      </c>
      <c r="U10278">
        <v>1</v>
      </c>
      <c r="V10278" s="32" t="s">
        <v>13810</v>
      </c>
      <c r="W10278" t="s">
        <v>13811</v>
      </c>
      <c r="X10278" t="s">
        <v>282</v>
      </c>
      <c r="Y10278" t="s">
        <v>311</v>
      </c>
      <c r="Z10278" t="s">
        <v>284</v>
      </c>
      <c r="AB10278"/>
      <c r="AD10278" s="27" t="s">
        <v>2075</v>
      </c>
      <c r="AF10278" t="s">
        <v>290</v>
      </c>
      <c r="AH10278" t="s">
        <v>2013</v>
      </c>
      <c r="AI10278" t="s">
        <v>2088</v>
      </c>
      <c r="AJ10278" t="s">
        <v>2089</v>
      </c>
      <c r="AK10278" t="s">
        <v>2082</v>
      </c>
      <c r="AL10278" s="12">
        <v>45846.834131944444</v>
      </c>
    </row>
    <row r="10279" spans="1:38" ht="15" customHeight="1" x14ac:dyDescent="0.3">
      <c r="A10279" s="38" t="s">
        <v>24546</v>
      </c>
      <c r="B10279" t="s">
        <v>13754</v>
      </c>
      <c r="C10279" t="s">
        <v>2073</v>
      </c>
      <c r="D10279" t="s">
        <v>282</v>
      </c>
      <c r="E10279" t="s">
        <v>322</v>
      </c>
      <c r="H10279" t="s">
        <v>26139</v>
      </c>
      <c r="I10279" t="s">
        <v>24547</v>
      </c>
      <c r="J10279" t="s">
        <v>284</v>
      </c>
      <c r="K10279" t="s">
        <v>2075</v>
      </c>
      <c r="M10279" t="s">
        <v>290</v>
      </c>
      <c r="N10279" t="s">
        <v>365</v>
      </c>
      <c r="O10279" t="s">
        <v>2076</v>
      </c>
      <c r="Q10279" t="s">
        <v>344</v>
      </c>
      <c r="R10279" t="b">
        <v>0</v>
      </c>
      <c r="S10279" t="b">
        <v>0</v>
      </c>
      <c r="T10279" t="s">
        <v>426</v>
      </c>
      <c r="U10279">
        <v>1</v>
      </c>
      <c r="V10279" s="32" t="s">
        <v>19416</v>
      </c>
      <c r="W10279" t="s">
        <v>19417</v>
      </c>
      <c r="X10279" t="s">
        <v>282</v>
      </c>
      <c r="Y10279" t="s">
        <v>344</v>
      </c>
      <c r="Z10279" t="s">
        <v>310</v>
      </c>
      <c r="AB10279"/>
      <c r="AD10279" s="27" t="s">
        <v>3330</v>
      </c>
      <c r="AF10279" t="s">
        <v>290</v>
      </c>
      <c r="AH10279" t="s">
        <v>3650</v>
      </c>
      <c r="AI10279" t="s">
        <v>2121</v>
      </c>
      <c r="AJ10279" t="s">
        <v>2122</v>
      </c>
      <c r="AK10279" t="s">
        <v>2082</v>
      </c>
      <c r="AL10279" s="12">
        <v>45898.778043981481</v>
      </c>
    </row>
    <row r="10280" spans="1:38" ht="15" customHeight="1" x14ac:dyDescent="0.3">
      <c r="A10280" s="38" t="s">
        <v>24546</v>
      </c>
      <c r="B10280" t="s">
        <v>13754</v>
      </c>
      <c r="C10280" t="s">
        <v>2073</v>
      </c>
      <c r="D10280" t="s">
        <v>282</v>
      </c>
      <c r="E10280" t="s">
        <v>322</v>
      </c>
      <c r="H10280" t="s">
        <v>26139</v>
      </c>
      <c r="I10280" t="s">
        <v>24547</v>
      </c>
      <c r="J10280" t="s">
        <v>284</v>
      </c>
      <c r="K10280" t="s">
        <v>2075</v>
      </c>
      <c r="M10280" t="s">
        <v>290</v>
      </c>
      <c r="N10280" t="s">
        <v>365</v>
      </c>
      <c r="O10280" t="s">
        <v>2076</v>
      </c>
      <c r="Q10280" t="s">
        <v>344</v>
      </c>
      <c r="R10280" t="b">
        <v>0</v>
      </c>
      <c r="S10280" t="b">
        <v>0</v>
      </c>
      <c r="T10280" t="s">
        <v>426</v>
      </c>
      <c r="U10280">
        <v>1</v>
      </c>
      <c r="V10280" s="32" t="s">
        <v>19418</v>
      </c>
      <c r="W10280" t="s">
        <v>19419</v>
      </c>
      <c r="X10280" t="s">
        <v>282</v>
      </c>
      <c r="Y10280" t="s">
        <v>344</v>
      </c>
      <c r="Z10280" t="s">
        <v>310</v>
      </c>
      <c r="AB10280"/>
      <c r="AD10280" s="27" t="s">
        <v>2224</v>
      </c>
      <c r="AF10280" t="s">
        <v>290</v>
      </c>
      <c r="AH10280" t="s">
        <v>2169</v>
      </c>
      <c r="AI10280" t="s">
        <v>6226</v>
      </c>
      <c r="AJ10280" t="s">
        <v>6227</v>
      </c>
      <c r="AK10280" t="s">
        <v>2082</v>
      </c>
      <c r="AL10280" s="12">
        <v>46003.506921296299</v>
      </c>
    </row>
    <row r="10281" spans="1:38" ht="15" customHeight="1" x14ac:dyDescent="0.3">
      <c r="A10281" s="38" t="s">
        <v>24546</v>
      </c>
      <c r="B10281" t="s">
        <v>13754</v>
      </c>
      <c r="C10281" t="s">
        <v>2073</v>
      </c>
      <c r="D10281" t="s">
        <v>282</v>
      </c>
      <c r="E10281" t="s">
        <v>322</v>
      </c>
      <c r="H10281" t="s">
        <v>26139</v>
      </c>
      <c r="I10281" t="s">
        <v>24547</v>
      </c>
      <c r="J10281" t="s">
        <v>284</v>
      </c>
      <c r="K10281" t="s">
        <v>2075</v>
      </c>
      <c r="M10281" t="s">
        <v>290</v>
      </c>
      <c r="N10281" t="s">
        <v>365</v>
      </c>
      <c r="O10281" t="s">
        <v>2076</v>
      </c>
      <c r="R10281" t="b">
        <v>0</v>
      </c>
      <c r="S10281" t="b">
        <v>0</v>
      </c>
      <c r="T10281" t="s">
        <v>426</v>
      </c>
      <c r="U10281">
        <v>1</v>
      </c>
      <c r="V10281" s="32" t="s">
        <v>13810</v>
      </c>
      <c r="W10281" t="s">
        <v>13811</v>
      </c>
      <c r="X10281" t="s">
        <v>282</v>
      </c>
      <c r="Y10281" t="s">
        <v>311</v>
      </c>
      <c r="Z10281" t="s">
        <v>284</v>
      </c>
      <c r="AB10281"/>
      <c r="AD10281" s="27" t="s">
        <v>2075</v>
      </c>
      <c r="AF10281" t="s">
        <v>290</v>
      </c>
      <c r="AH10281" t="s">
        <v>2013</v>
      </c>
      <c r="AI10281" t="s">
        <v>2088</v>
      </c>
      <c r="AJ10281" t="s">
        <v>2089</v>
      </c>
      <c r="AK10281" t="s">
        <v>2082</v>
      </c>
      <c r="AL10281" s="12">
        <v>45846.834131944444</v>
      </c>
    </row>
    <row r="10282" spans="1:38" ht="15" customHeight="1" x14ac:dyDescent="0.3">
      <c r="A10282" s="38" t="s">
        <v>24701</v>
      </c>
      <c r="B10282" t="s">
        <v>24702</v>
      </c>
      <c r="C10282" t="s">
        <v>2073</v>
      </c>
      <c r="D10282" t="s">
        <v>282</v>
      </c>
      <c r="E10282" t="s">
        <v>322</v>
      </c>
      <c r="H10282" t="s">
        <v>25607</v>
      </c>
      <c r="I10282" t="s">
        <v>24703</v>
      </c>
      <c r="J10282" t="s">
        <v>284</v>
      </c>
      <c r="K10282" t="s">
        <v>2075</v>
      </c>
      <c r="M10282" t="s">
        <v>290</v>
      </c>
      <c r="N10282" t="s">
        <v>286</v>
      </c>
      <c r="Q10282" t="s">
        <v>344</v>
      </c>
      <c r="R10282" t="b">
        <v>0</v>
      </c>
      <c r="S10282" t="b">
        <v>0</v>
      </c>
      <c r="T10282" t="s">
        <v>426</v>
      </c>
      <c r="U10282">
        <v>1</v>
      </c>
      <c r="V10282" s="32" t="s">
        <v>19416</v>
      </c>
      <c r="W10282" t="s">
        <v>19417</v>
      </c>
      <c r="X10282" t="s">
        <v>282</v>
      </c>
      <c r="Y10282" t="s">
        <v>344</v>
      </c>
      <c r="Z10282" t="s">
        <v>310</v>
      </c>
      <c r="AB10282"/>
      <c r="AD10282" s="27" t="s">
        <v>3330</v>
      </c>
      <c r="AF10282" t="s">
        <v>290</v>
      </c>
      <c r="AH10282" t="s">
        <v>3650</v>
      </c>
      <c r="AI10282" t="s">
        <v>2121</v>
      </c>
      <c r="AJ10282" t="s">
        <v>2122</v>
      </c>
      <c r="AK10282" t="s">
        <v>2082</v>
      </c>
      <c r="AL10282" s="12">
        <v>45898.778043981481</v>
      </c>
    </row>
    <row r="10283" spans="1:38" ht="15" customHeight="1" x14ac:dyDescent="0.3">
      <c r="A10283" s="38" t="s">
        <v>24701</v>
      </c>
      <c r="B10283" t="s">
        <v>24702</v>
      </c>
      <c r="C10283" t="s">
        <v>2073</v>
      </c>
      <c r="D10283" t="s">
        <v>282</v>
      </c>
      <c r="E10283" t="s">
        <v>322</v>
      </c>
      <c r="H10283" t="s">
        <v>25607</v>
      </c>
      <c r="I10283" t="s">
        <v>24703</v>
      </c>
      <c r="J10283" t="s">
        <v>284</v>
      </c>
      <c r="K10283" t="s">
        <v>2075</v>
      </c>
      <c r="M10283" t="s">
        <v>290</v>
      </c>
      <c r="N10283" t="s">
        <v>286</v>
      </c>
      <c r="Q10283" t="s">
        <v>344</v>
      </c>
      <c r="R10283" t="b">
        <v>0</v>
      </c>
      <c r="S10283" t="b">
        <v>0</v>
      </c>
      <c r="T10283" t="s">
        <v>426</v>
      </c>
      <c r="U10283">
        <v>1</v>
      </c>
      <c r="V10283" s="32" t="s">
        <v>19418</v>
      </c>
      <c r="W10283" t="s">
        <v>19419</v>
      </c>
      <c r="X10283" t="s">
        <v>282</v>
      </c>
      <c r="Y10283" t="s">
        <v>344</v>
      </c>
      <c r="Z10283" t="s">
        <v>310</v>
      </c>
      <c r="AB10283"/>
      <c r="AD10283" s="27" t="s">
        <v>2224</v>
      </c>
      <c r="AF10283" t="s">
        <v>290</v>
      </c>
      <c r="AH10283" t="s">
        <v>2169</v>
      </c>
      <c r="AI10283" t="s">
        <v>6226</v>
      </c>
      <c r="AJ10283" t="s">
        <v>6227</v>
      </c>
      <c r="AK10283" t="s">
        <v>2082</v>
      </c>
      <c r="AL10283" s="12">
        <v>46003.506921296299</v>
      </c>
    </row>
    <row r="10284" spans="1:38" ht="15" customHeight="1" x14ac:dyDescent="0.3">
      <c r="A10284" s="38" t="s">
        <v>24701</v>
      </c>
      <c r="B10284" t="s">
        <v>24702</v>
      </c>
      <c r="C10284" t="s">
        <v>2073</v>
      </c>
      <c r="D10284" t="s">
        <v>282</v>
      </c>
      <c r="E10284" t="s">
        <v>322</v>
      </c>
      <c r="H10284" t="s">
        <v>25607</v>
      </c>
      <c r="I10284" t="s">
        <v>24703</v>
      </c>
      <c r="J10284" t="s">
        <v>284</v>
      </c>
      <c r="K10284" t="s">
        <v>2075</v>
      </c>
      <c r="M10284" t="s">
        <v>290</v>
      </c>
      <c r="N10284" t="s">
        <v>286</v>
      </c>
      <c r="R10284" t="b">
        <v>0</v>
      </c>
      <c r="S10284" t="b">
        <v>0</v>
      </c>
      <c r="T10284" t="s">
        <v>426</v>
      </c>
      <c r="U10284">
        <v>1</v>
      </c>
      <c r="V10284" s="32" t="s">
        <v>13810</v>
      </c>
      <c r="W10284" t="s">
        <v>13811</v>
      </c>
      <c r="X10284" t="s">
        <v>282</v>
      </c>
      <c r="Y10284" t="s">
        <v>311</v>
      </c>
      <c r="Z10284" t="s">
        <v>284</v>
      </c>
      <c r="AB10284"/>
      <c r="AD10284" s="27" t="s">
        <v>2075</v>
      </c>
      <c r="AF10284" t="s">
        <v>290</v>
      </c>
      <c r="AH10284" t="s">
        <v>2013</v>
      </c>
      <c r="AI10284" t="s">
        <v>2088</v>
      </c>
      <c r="AJ10284" t="s">
        <v>2089</v>
      </c>
      <c r="AK10284" t="s">
        <v>2082</v>
      </c>
      <c r="AL10284" s="12">
        <v>45846.834131944444</v>
      </c>
    </row>
    <row r="10285" spans="1:38" ht="15" customHeight="1" x14ac:dyDescent="0.3">
      <c r="A10285" s="38" t="s">
        <v>22619</v>
      </c>
      <c r="B10285" t="s">
        <v>13808</v>
      </c>
      <c r="C10285" t="s">
        <v>2073</v>
      </c>
      <c r="D10285" t="s">
        <v>282</v>
      </c>
      <c r="E10285" t="s">
        <v>322</v>
      </c>
      <c r="H10285" t="s">
        <v>2067</v>
      </c>
      <c r="I10285" t="s">
        <v>22620</v>
      </c>
      <c r="J10285" t="s">
        <v>284</v>
      </c>
      <c r="K10285" t="s">
        <v>2075</v>
      </c>
      <c r="M10285" t="s">
        <v>290</v>
      </c>
      <c r="N10285" t="s">
        <v>365</v>
      </c>
      <c r="O10285" t="s">
        <v>2076</v>
      </c>
      <c r="Q10285" t="s">
        <v>344</v>
      </c>
      <c r="R10285" t="b">
        <v>0</v>
      </c>
      <c r="S10285" t="b">
        <v>0</v>
      </c>
      <c r="T10285" t="s">
        <v>426</v>
      </c>
      <c r="U10285">
        <v>1</v>
      </c>
      <c r="V10285" s="32" t="s">
        <v>12682</v>
      </c>
      <c r="W10285" t="s">
        <v>12683</v>
      </c>
      <c r="X10285" t="s">
        <v>282</v>
      </c>
      <c r="Y10285" t="s">
        <v>344</v>
      </c>
      <c r="Z10285" t="s">
        <v>310</v>
      </c>
      <c r="AB10285"/>
      <c r="AD10285" s="27" t="s">
        <v>2512</v>
      </c>
      <c r="AF10285" t="s">
        <v>290</v>
      </c>
      <c r="AH10285" t="s">
        <v>2169</v>
      </c>
      <c r="AI10285" t="s">
        <v>6226</v>
      </c>
      <c r="AJ10285" t="s">
        <v>6227</v>
      </c>
      <c r="AK10285" t="s">
        <v>2082</v>
      </c>
      <c r="AL10285" s="12">
        <v>46003.506527777776</v>
      </c>
    </row>
    <row r="10286" spans="1:38" ht="15" customHeight="1" x14ac:dyDescent="0.3">
      <c r="A10286" s="38" t="s">
        <v>22619</v>
      </c>
      <c r="B10286" t="s">
        <v>13808</v>
      </c>
      <c r="C10286" t="s">
        <v>2073</v>
      </c>
      <c r="D10286" t="s">
        <v>282</v>
      </c>
      <c r="E10286" t="s">
        <v>322</v>
      </c>
      <c r="H10286" t="s">
        <v>2067</v>
      </c>
      <c r="I10286" t="s">
        <v>22620</v>
      </c>
      <c r="J10286" t="s">
        <v>284</v>
      </c>
      <c r="K10286" t="s">
        <v>2075</v>
      </c>
      <c r="M10286" t="s">
        <v>290</v>
      </c>
      <c r="N10286" t="s">
        <v>365</v>
      </c>
      <c r="O10286" t="s">
        <v>2076</v>
      </c>
      <c r="Q10286" t="s">
        <v>344</v>
      </c>
      <c r="R10286" t="b">
        <v>0</v>
      </c>
      <c r="S10286" t="b">
        <v>0</v>
      </c>
      <c r="T10286" t="s">
        <v>426</v>
      </c>
      <c r="U10286">
        <v>1</v>
      </c>
      <c r="V10286" s="32" t="s">
        <v>22570</v>
      </c>
      <c r="W10286" t="s">
        <v>22571</v>
      </c>
      <c r="X10286" t="s">
        <v>282</v>
      </c>
      <c r="Y10286" t="s">
        <v>344</v>
      </c>
      <c r="Z10286" t="s">
        <v>310</v>
      </c>
      <c r="AB10286"/>
      <c r="AD10286" s="27" t="s">
        <v>3330</v>
      </c>
      <c r="AF10286" t="s">
        <v>290</v>
      </c>
      <c r="AH10286" t="s">
        <v>3650</v>
      </c>
      <c r="AI10286" t="s">
        <v>2121</v>
      </c>
      <c r="AJ10286" t="s">
        <v>2122</v>
      </c>
      <c r="AK10286" t="s">
        <v>2082</v>
      </c>
      <c r="AL10286" s="12">
        <v>45898.778229166666</v>
      </c>
    </row>
    <row r="10287" spans="1:38" ht="15" customHeight="1" x14ac:dyDescent="0.3">
      <c r="A10287" s="38" t="s">
        <v>22619</v>
      </c>
      <c r="B10287" t="s">
        <v>13808</v>
      </c>
      <c r="C10287" t="s">
        <v>2073</v>
      </c>
      <c r="D10287" t="s">
        <v>282</v>
      </c>
      <c r="E10287" t="s">
        <v>322</v>
      </c>
      <c r="H10287" t="s">
        <v>2067</v>
      </c>
      <c r="I10287" t="s">
        <v>22620</v>
      </c>
      <c r="J10287" t="s">
        <v>284</v>
      </c>
      <c r="K10287" t="s">
        <v>2075</v>
      </c>
      <c r="M10287" t="s">
        <v>290</v>
      </c>
      <c r="N10287" t="s">
        <v>365</v>
      </c>
      <c r="O10287" t="s">
        <v>2076</v>
      </c>
      <c r="Q10287" t="s">
        <v>344</v>
      </c>
      <c r="R10287" t="b">
        <v>0</v>
      </c>
      <c r="S10287" t="b">
        <v>0</v>
      </c>
      <c r="T10287" t="s">
        <v>426</v>
      </c>
      <c r="U10287">
        <v>1</v>
      </c>
      <c r="V10287" s="32" t="s">
        <v>22621</v>
      </c>
      <c r="W10287" t="s">
        <v>22622</v>
      </c>
      <c r="X10287" t="s">
        <v>282</v>
      </c>
      <c r="Y10287" t="s">
        <v>344</v>
      </c>
      <c r="Z10287" t="s">
        <v>284</v>
      </c>
      <c r="AB10287"/>
      <c r="AD10287" s="27" t="s">
        <v>2075</v>
      </c>
      <c r="AF10287" t="s">
        <v>290</v>
      </c>
      <c r="AH10287" t="s">
        <v>3650</v>
      </c>
      <c r="AI10287" t="s">
        <v>2121</v>
      </c>
      <c r="AJ10287" t="s">
        <v>2122</v>
      </c>
      <c r="AK10287" t="s">
        <v>2082</v>
      </c>
      <c r="AL10287" s="12">
        <v>45898.778784722221</v>
      </c>
    </row>
    <row r="10288" spans="1:38" ht="15" customHeight="1" x14ac:dyDescent="0.3">
      <c r="A10288" s="38" t="s">
        <v>22619</v>
      </c>
      <c r="B10288" t="s">
        <v>13808</v>
      </c>
      <c r="C10288" t="s">
        <v>2073</v>
      </c>
      <c r="D10288" t="s">
        <v>282</v>
      </c>
      <c r="E10288" t="s">
        <v>322</v>
      </c>
      <c r="H10288" t="s">
        <v>2067</v>
      </c>
      <c r="I10288" t="s">
        <v>22620</v>
      </c>
      <c r="J10288" t="s">
        <v>284</v>
      </c>
      <c r="K10288" t="s">
        <v>2075</v>
      </c>
      <c r="M10288" t="s">
        <v>290</v>
      </c>
      <c r="N10288" t="s">
        <v>365</v>
      </c>
      <c r="O10288" t="s">
        <v>2076</v>
      </c>
      <c r="R10288" t="b">
        <v>0</v>
      </c>
      <c r="S10288" t="b">
        <v>0</v>
      </c>
      <c r="T10288" t="s">
        <v>426</v>
      </c>
      <c r="U10288">
        <v>1</v>
      </c>
      <c r="V10288" s="32" t="s">
        <v>13810</v>
      </c>
      <c r="W10288" t="s">
        <v>13811</v>
      </c>
      <c r="X10288" t="s">
        <v>282</v>
      </c>
      <c r="Y10288" t="s">
        <v>311</v>
      </c>
      <c r="Z10288" t="s">
        <v>284</v>
      </c>
      <c r="AB10288"/>
      <c r="AD10288" s="27" t="s">
        <v>2075</v>
      </c>
      <c r="AF10288" t="s">
        <v>290</v>
      </c>
      <c r="AH10288" t="s">
        <v>2013</v>
      </c>
      <c r="AI10288" t="s">
        <v>2088</v>
      </c>
      <c r="AJ10288" t="s">
        <v>2089</v>
      </c>
      <c r="AK10288" t="s">
        <v>2082</v>
      </c>
      <c r="AL10288" s="12">
        <v>45846.834131944444</v>
      </c>
    </row>
    <row r="10289" spans="1:39" ht="15" customHeight="1" x14ac:dyDescent="0.3">
      <c r="A10289" s="38" t="s">
        <v>24912</v>
      </c>
      <c r="B10289" t="s">
        <v>13770</v>
      </c>
      <c r="C10289" t="s">
        <v>2073</v>
      </c>
      <c r="D10289" t="s">
        <v>282</v>
      </c>
      <c r="E10289" t="s">
        <v>322</v>
      </c>
      <c r="H10289" t="s">
        <v>26130</v>
      </c>
      <c r="I10289" t="s">
        <v>24913</v>
      </c>
      <c r="J10289" t="s">
        <v>284</v>
      </c>
      <c r="K10289" t="s">
        <v>2075</v>
      </c>
      <c r="M10289" t="s">
        <v>290</v>
      </c>
      <c r="N10289" t="s">
        <v>365</v>
      </c>
      <c r="O10289" t="s">
        <v>2076</v>
      </c>
      <c r="Q10289" t="s">
        <v>344</v>
      </c>
      <c r="R10289" t="b">
        <v>0</v>
      </c>
      <c r="S10289" t="b">
        <v>0</v>
      </c>
      <c r="T10289" t="s">
        <v>426</v>
      </c>
      <c r="U10289">
        <v>1</v>
      </c>
      <c r="V10289" s="32" t="s">
        <v>19416</v>
      </c>
      <c r="W10289" t="s">
        <v>19417</v>
      </c>
      <c r="X10289" t="s">
        <v>282</v>
      </c>
      <c r="Y10289" t="s">
        <v>344</v>
      </c>
      <c r="Z10289" t="s">
        <v>310</v>
      </c>
      <c r="AB10289"/>
      <c r="AD10289" s="27" t="s">
        <v>3330</v>
      </c>
      <c r="AF10289" t="s">
        <v>290</v>
      </c>
      <c r="AH10289" t="s">
        <v>3650</v>
      </c>
      <c r="AI10289" t="s">
        <v>2121</v>
      </c>
      <c r="AJ10289" t="s">
        <v>2122</v>
      </c>
      <c r="AK10289" t="s">
        <v>2082</v>
      </c>
      <c r="AL10289" s="12">
        <v>45898.778043981481</v>
      </c>
    </row>
    <row r="10290" spans="1:39" ht="15" customHeight="1" x14ac:dyDescent="0.3">
      <c r="A10290" s="38" t="s">
        <v>24912</v>
      </c>
      <c r="B10290" t="s">
        <v>13770</v>
      </c>
      <c r="C10290" t="s">
        <v>2073</v>
      </c>
      <c r="D10290" t="s">
        <v>282</v>
      </c>
      <c r="E10290" t="s">
        <v>322</v>
      </c>
      <c r="H10290" t="s">
        <v>26130</v>
      </c>
      <c r="I10290" t="s">
        <v>24913</v>
      </c>
      <c r="J10290" t="s">
        <v>284</v>
      </c>
      <c r="K10290" t="s">
        <v>2075</v>
      </c>
      <c r="M10290" t="s">
        <v>290</v>
      </c>
      <c r="N10290" t="s">
        <v>365</v>
      </c>
      <c r="O10290" t="s">
        <v>2076</v>
      </c>
      <c r="Q10290" t="s">
        <v>344</v>
      </c>
      <c r="R10290" t="b">
        <v>0</v>
      </c>
      <c r="S10290" t="b">
        <v>0</v>
      </c>
      <c r="T10290" t="s">
        <v>426</v>
      </c>
      <c r="U10290">
        <v>1</v>
      </c>
      <c r="V10290" s="32" t="s">
        <v>19418</v>
      </c>
      <c r="W10290" t="s">
        <v>19419</v>
      </c>
      <c r="X10290" t="s">
        <v>282</v>
      </c>
      <c r="Y10290" t="s">
        <v>344</v>
      </c>
      <c r="Z10290" t="s">
        <v>310</v>
      </c>
      <c r="AB10290"/>
      <c r="AD10290" s="27" t="s">
        <v>2224</v>
      </c>
      <c r="AF10290" t="s">
        <v>290</v>
      </c>
      <c r="AH10290" t="s">
        <v>2169</v>
      </c>
      <c r="AI10290" t="s">
        <v>6226</v>
      </c>
      <c r="AJ10290" t="s">
        <v>6227</v>
      </c>
      <c r="AK10290" t="s">
        <v>2082</v>
      </c>
      <c r="AL10290" s="12">
        <v>46003.506921296299</v>
      </c>
    </row>
    <row r="10291" spans="1:39" ht="15" customHeight="1" x14ac:dyDescent="0.3">
      <c r="A10291" s="38" t="s">
        <v>24912</v>
      </c>
      <c r="B10291" t="s">
        <v>13770</v>
      </c>
      <c r="C10291" t="s">
        <v>2073</v>
      </c>
      <c r="D10291" t="s">
        <v>282</v>
      </c>
      <c r="E10291" t="s">
        <v>322</v>
      </c>
      <c r="H10291" t="s">
        <v>26130</v>
      </c>
      <c r="I10291" t="s">
        <v>24913</v>
      </c>
      <c r="J10291" t="s">
        <v>284</v>
      </c>
      <c r="K10291" t="s">
        <v>2075</v>
      </c>
      <c r="M10291" t="s">
        <v>290</v>
      </c>
      <c r="N10291" t="s">
        <v>365</v>
      </c>
      <c r="O10291" t="s">
        <v>2076</v>
      </c>
      <c r="R10291" t="b">
        <v>0</v>
      </c>
      <c r="S10291" t="b">
        <v>0</v>
      </c>
      <c r="T10291" t="s">
        <v>426</v>
      </c>
      <c r="U10291">
        <v>1</v>
      </c>
      <c r="V10291" s="32" t="s">
        <v>13810</v>
      </c>
      <c r="W10291" t="s">
        <v>13811</v>
      </c>
      <c r="X10291" t="s">
        <v>282</v>
      </c>
      <c r="Y10291" t="s">
        <v>311</v>
      </c>
      <c r="Z10291" t="s">
        <v>284</v>
      </c>
      <c r="AB10291"/>
      <c r="AD10291" s="27" t="s">
        <v>2075</v>
      </c>
      <c r="AF10291" t="s">
        <v>290</v>
      </c>
      <c r="AH10291" t="s">
        <v>2013</v>
      </c>
      <c r="AI10291" t="s">
        <v>2088</v>
      </c>
      <c r="AJ10291" t="s">
        <v>2089</v>
      </c>
      <c r="AK10291" t="s">
        <v>2082</v>
      </c>
      <c r="AL10291" s="12">
        <v>45846.834131944444</v>
      </c>
    </row>
    <row r="10292" spans="1:39" ht="15" customHeight="1" x14ac:dyDescent="0.3">
      <c r="A10292" s="38" t="s">
        <v>24707</v>
      </c>
      <c r="B10292" t="s">
        <v>24708</v>
      </c>
      <c r="C10292" t="s">
        <v>2073</v>
      </c>
      <c r="D10292" t="s">
        <v>282</v>
      </c>
      <c r="E10292" t="s">
        <v>337</v>
      </c>
      <c r="H10292" t="s">
        <v>25656</v>
      </c>
      <c r="I10292" t="s">
        <v>24709</v>
      </c>
      <c r="J10292" t="s">
        <v>284</v>
      </c>
      <c r="K10292" t="s">
        <v>2075</v>
      </c>
      <c r="M10292" t="s">
        <v>294</v>
      </c>
      <c r="N10292" t="s">
        <v>295</v>
      </c>
      <c r="O10292" t="s">
        <v>2076</v>
      </c>
      <c r="Q10292" t="s">
        <v>344</v>
      </c>
      <c r="R10292" t="b">
        <v>0</v>
      </c>
      <c r="S10292" t="b">
        <v>0</v>
      </c>
      <c r="T10292" t="s">
        <v>426</v>
      </c>
      <c r="U10292">
        <v>1</v>
      </c>
      <c r="V10292" s="32" t="s">
        <v>22918</v>
      </c>
      <c r="W10292" t="s">
        <v>22919</v>
      </c>
      <c r="X10292" t="s">
        <v>282</v>
      </c>
      <c r="Y10292" t="s">
        <v>344</v>
      </c>
      <c r="Z10292" t="s">
        <v>284</v>
      </c>
      <c r="AA10292" t="s">
        <v>337</v>
      </c>
      <c r="AB10292"/>
      <c r="AD10292" s="27" t="s">
        <v>2075</v>
      </c>
      <c r="AF10292" t="s">
        <v>290</v>
      </c>
      <c r="AH10292" t="s">
        <v>2013</v>
      </c>
      <c r="AI10292" t="s">
        <v>2121</v>
      </c>
      <c r="AJ10292" t="s">
        <v>2122</v>
      </c>
      <c r="AK10292" t="s">
        <v>2082</v>
      </c>
      <c r="AL10292" s="12">
        <v>45926.860960648148</v>
      </c>
    </row>
    <row r="10293" spans="1:39" ht="15" customHeight="1" x14ac:dyDescent="0.3">
      <c r="A10293" s="38" t="s">
        <v>24707</v>
      </c>
      <c r="B10293" t="s">
        <v>24708</v>
      </c>
      <c r="C10293" t="s">
        <v>2073</v>
      </c>
      <c r="D10293" t="s">
        <v>282</v>
      </c>
      <c r="E10293" t="s">
        <v>337</v>
      </c>
      <c r="H10293" t="s">
        <v>25656</v>
      </c>
      <c r="I10293" t="s">
        <v>24709</v>
      </c>
      <c r="J10293" t="s">
        <v>284</v>
      </c>
      <c r="K10293" t="s">
        <v>2075</v>
      </c>
      <c r="M10293" t="s">
        <v>294</v>
      </c>
      <c r="N10293" t="s">
        <v>295</v>
      </c>
      <c r="O10293" t="s">
        <v>2076</v>
      </c>
      <c r="R10293" t="b">
        <v>0</v>
      </c>
      <c r="S10293" t="b">
        <v>0</v>
      </c>
      <c r="T10293" t="s">
        <v>426</v>
      </c>
      <c r="U10293">
        <v>1</v>
      </c>
      <c r="V10293" s="32" t="s">
        <v>22772</v>
      </c>
      <c r="W10293" t="s">
        <v>22773</v>
      </c>
      <c r="X10293" t="s">
        <v>282</v>
      </c>
      <c r="Y10293" t="s">
        <v>311</v>
      </c>
      <c r="Z10293" t="s">
        <v>284</v>
      </c>
      <c r="AB10293"/>
      <c r="AD10293" s="27" t="s">
        <v>2075</v>
      </c>
      <c r="AF10293" t="s">
        <v>290</v>
      </c>
      <c r="AH10293" t="s">
        <v>2012</v>
      </c>
      <c r="AI10293" t="s">
        <v>2121</v>
      </c>
      <c r="AJ10293" t="s">
        <v>2122</v>
      </c>
      <c r="AK10293" t="s">
        <v>2082</v>
      </c>
      <c r="AL10293" s="12">
        <v>45899.69740740741</v>
      </c>
    </row>
    <row r="10294" spans="1:39" ht="15" customHeight="1" x14ac:dyDescent="0.3">
      <c r="A10294" s="38" t="s">
        <v>22545</v>
      </c>
      <c r="B10294" t="s">
        <v>22546</v>
      </c>
      <c r="C10294" t="s">
        <v>2212</v>
      </c>
      <c r="D10294" t="s">
        <v>282</v>
      </c>
      <c r="G10294" t="s">
        <v>2067</v>
      </c>
      <c r="H10294" t="s">
        <v>2067</v>
      </c>
      <c r="I10294" t="s">
        <v>22547</v>
      </c>
      <c r="J10294" t="s">
        <v>284</v>
      </c>
      <c r="K10294" t="s">
        <v>2075</v>
      </c>
      <c r="M10294" t="s">
        <v>290</v>
      </c>
      <c r="Q10294" t="s">
        <v>324</v>
      </c>
      <c r="R10294" t="b">
        <v>0</v>
      </c>
      <c r="S10294" t="b">
        <v>0</v>
      </c>
      <c r="U10294">
        <v>1</v>
      </c>
      <c r="V10294" s="32" t="s">
        <v>22548</v>
      </c>
      <c r="W10294" t="s">
        <v>22549</v>
      </c>
      <c r="X10294" t="s">
        <v>282</v>
      </c>
      <c r="Y10294" t="s">
        <v>324</v>
      </c>
      <c r="Z10294" t="s">
        <v>284</v>
      </c>
      <c r="AA10294" t="s">
        <v>319</v>
      </c>
      <c r="AB10294"/>
      <c r="AD10294" s="27" t="s">
        <v>2075</v>
      </c>
      <c r="AE10294" t="s">
        <v>26048</v>
      </c>
      <c r="AF10294" t="s">
        <v>290</v>
      </c>
      <c r="AH10294" t="s">
        <v>428</v>
      </c>
      <c r="AI10294" t="s">
        <v>26578</v>
      </c>
      <c r="AJ10294" t="s">
        <v>26579</v>
      </c>
      <c r="AK10294" t="s">
        <v>2082</v>
      </c>
      <c r="AL10294" s="12">
        <v>46122.303067129629</v>
      </c>
      <c r="AM10294" t="s">
        <v>291</v>
      </c>
    </row>
    <row r="10295" spans="1:39" ht="15" customHeight="1" x14ac:dyDescent="0.3">
      <c r="A10295" s="38" t="s">
        <v>22552</v>
      </c>
      <c r="B10295" t="s">
        <v>22553</v>
      </c>
      <c r="C10295" t="s">
        <v>2212</v>
      </c>
      <c r="D10295" t="s">
        <v>282</v>
      </c>
      <c r="G10295" t="s">
        <v>2067</v>
      </c>
      <c r="H10295" t="s">
        <v>2067</v>
      </c>
      <c r="I10295" t="s">
        <v>22554</v>
      </c>
      <c r="J10295" t="s">
        <v>284</v>
      </c>
      <c r="K10295" t="s">
        <v>2075</v>
      </c>
      <c r="M10295" t="s">
        <v>338</v>
      </c>
      <c r="Q10295" t="s">
        <v>324</v>
      </c>
      <c r="R10295" t="b">
        <v>0</v>
      </c>
      <c r="S10295" t="b">
        <v>0</v>
      </c>
      <c r="T10295" t="s">
        <v>426</v>
      </c>
      <c r="U10295">
        <v>1</v>
      </c>
      <c r="V10295" s="32" t="s">
        <v>16706</v>
      </c>
      <c r="W10295" t="s">
        <v>16707</v>
      </c>
      <c r="X10295" t="s">
        <v>282</v>
      </c>
      <c r="Y10295" t="s">
        <v>324</v>
      </c>
      <c r="Z10295" t="s">
        <v>284</v>
      </c>
      <c r="AB10295"/>
      <c r="AD10295" s="27" t="s">
        <v>2075</v>
      </c>
      <c r="AE10295" t="s">
        <v>347</v>
      </c>
      <c r="AF10295" t="s">
        <v>338</v>
      </c>
      <c r="AH10295" t="s">
        <v>428</v>
      </c>
      <c r="AI10295" t="s">
        <v>26578</v>
      </c>
      <c r="AJ10295" t="s">
        <v>26579</v>
      </c>
      <c r="AK10295" t="s">
        <v>2082</v>
      </c>
      <c r="AL10295" s="12">
        <v>46122.219050925924</v>
      </c>
      <c r="AM10295" t="s">
        <v>291</v>
      </c>
    </row>
    <row r="10296" spans="1:39" ht="15" customHeight="1" x14ac:dyDescent="0.3">
      <c r="A10296" s="38" t="s">
        <v>24713</v>
      </c>
      <c r="B10296" t="s">
        <v>13805</v>
      </c>
      <c r="C10296" t="s">
        <v>2073</v>
      </c>
      <c r="D10296" t="s">
        <v>282</v>
      </c>
      <c r="E10296" t="s">
        <v>322</v>
      </c>
      <c r="H10296" t="s">
        <v>26130</v>
      </c>
      <c r="I10296" t="s">
        <v>24714</v>
      </c>
      <c r="J10296" t="s">
        <v>284</v>
      </c>
      <c r="K10296" t="s">
        <v>2075</v>
      </c>
      <c r="M10296" t="s">
        <v>290</v>
      </c>
      <c r="N10296" t="s">
        <v>365</v>
      </c>
      <c r="O10296" t="s">
        <v>2076</v>
      </c>
      <c r="Q10296" t="s">
        <v>344</v>
      </c>
      <c r="R10296" t="b">
        <v>0</v>
      </c>
      <c r="S10296" t="b">
        <v>0</v>
      </c>
      <c r="T10296" t="s">
        <v>426</v>
      </c>
      <c r="U10296">
        <v>1</v>
      </c>
      <c r="V10296" s="32" t="s">
        <v>19416</v>
      </c>
      <c r="W10296" t="s">
        <v>19417</v>
      </c>
      <c r="X10296" t="s">
        <v>282</v>
      </c>
      <c r="Y10296" t="s">
        <v>344</v>
      </c>
      <c r="Z10296" t="s">
        <v>310</v>
      </c>
      <c r="AB10296"/>
      <c r="AD10296" s="27" t="s">
        <v>3330</v>
      </c>
      <c r="AF10296" t="s">
        <v>290</v>
      </c>
      <c r="AH10296" t="s">
        <v>3650</v>
      </c>
      <c r="AI10296" t="s">
        <v>2121</v>
      </c>
      <c r="AJ10296" t="s">
        <v>2122</v>
      </c>
      <c r="AK10296" t="s">
        <v>2082</v>
      </c>
      <c r="AL10296" s="12">
        <v>45898.778043981481</v>
      </c>
    </row>
    <row r="10297" spans="1:39" ht="15" customHeight="1" x14ac:dyDescent="0.3">
      <c r="A10297" s="38" t="s">
        <v>24713</v>
      </c>
      <c r="B10297" t="s">
        <v>13805</v>
      </c>
      <c r="C10297" t="s">
        <v>2073</v>
      </c>
      <c r="D10297" t="s">
        <v>282</v>
      </c>
      <c r="E10297" t="s">
        <v>322</v>
      </c>
      <c r="H10297" t="s">
        <v>26130</v>
      </c>
      <c r="I10297" t="s">
        <v>24714</v>
      </c>
      <c r="J10297" t="s">
        <v>284</v>
      </c>
      <c r="K10297" t="s">
        <v>2075</v>
      </c>
      <c r="M10297" t="s">
        <v>290</v>
      </c>
      <c r="N10297" t="s">
        <v>365</v>
      </c>
      <c r="O10297" t="s">
        <v>2076</v>
      </c>
      <c r="Q10297" t="s">
        <v>344</v>
      </c>
      <c r="R10297" t="b">
        <v>0</v>
      </c>
      <c r="S10297" t="b">
        <v>0</v>
      </c>
      <c r="T10297" t="s">
        <v>426</v>
      </c>
      <c r="U10297">
        <v>1</v>
      </c>
      <c r="V10297" s="32" t="s">
        <v>19418</v>
      </c>
      <c r="W10297" t="s">
        <v>19419</v>
      </c>
      <c r="X10297" t="s">
        <v>282</v>
      </c>
      <c r="Y10297" t="s">
        <v>344</v>
      </c>
      <c r="Z10297" t="s">
        <v>310</v>
      </c>
      <c r="AB10297"/>
      <c r="AD10297" s="27" t="s">
        <v>2224</v>
      </c>
      <c r="AF10297" t="s">
        <v>290</v>
      </c>
      <c r="AH10297" t="s">
        <v>2169</v>
      </c>
      <c r="AI10297" t="s">
        <v>6226</v>
      </c>
      <c r="AJ10297" t="s">
        <v>6227</v>
      </c>
      <c r="AK10297" t="s">
        <v>2082</v>
      </c>
      <c r="AL10297" s="12">
        <v>46003.506921296299</v>
      </c>
    </row>
    <row r="10298" spans="1:39" ht="15" customHeight="1" x14ac:dyDescent="0.3">
      <c r="A10298" s="38" t="s">
        <v>24713</v>
      </c>
      <c r="B10298" t="s">
        <v>13805</v>
      </c>
      <c r="C10298" t="s">
        <v>2073</v>
      </c>
      <c r="D10298" t="s">
        <v>282</v>
      </c>
      <c r="E10298" t="s">
        <v>322</v>
      </c>
      <c r="H10298" t="s">
        <v>26130</v>
      </c>
      <c r="I10298" t="s">
        <v>24714</v>
      </c>
      <c r="J10298" t="s">
        <v>284</v>
      </c>
      <c r="K10298" t="s">
        <v>2075</v>
      </c>
      <c r="M10298" t="s">
        <v>290</v>
      </c>
      <c r="N10298" t="s">
        <v>365</v>
      </c>
      <c r="O10298" t="s">
        <v>2076</v>
      </c>
      <c r="R10298" t="b">
        <v>0</v>
      </c>
      <c r="S10298" t="b">
        <v>0</v>
      </c>
      <c r="T10298" t="s">
        <v>426</v>
      </c>
      <c r="U10298">
        <v>1</v>
      </c>
      <c r="V10298" s="32" t="s">
        <v>13810</v>
      </c>
      <c r="W10298" t="s">
        <v>13811</v>
      </c>
      <c r="X10298" t="s">
        <v>282</v>
      </c>
      <c r="Y10298" t="s">
        <v>311</v>
      </c>
      <c r="Z10298" t="s">
        <v>284</v>
      </c>
      <c r="AB10298"/>
      <c r="AD10298" s="27" t="s">
        <v>2075</v>
      </c>
      <c r="AF10298" t="s">
        <v>290</v>
      </c>
      <c r="AH10298" t="s">
        <v>2013</v>
      </c>
      <c r="AI10298" t="s">
        <v>2088</v>
      </c>
      <c r="AJ10298" t="s">
        <v>2089</v>
      </c>
      <c r="AK10298" t="s">
        <v>2082</v>
      </c>
      <c r="AL10298" s="12">
        <v>45846.834131944444</v>
      </c>
    </row>
    <row r="10299" spans="1:39" ht="15" customHeight="1" x14ac:dyDescent="0.3">
      <c r="A10299" s="38" t="s">
        <v>22572</v>
      </c>
      <c r="B10299" t="s">
        <v>14094</v>
      </c>
      <c r="C10299" t="s">
        <v>2073</v>
      </c>
      <c r="D10299" t="s">
        <v>282</v>
      </c>
      <c r="E10299" t="s">
        <v>322</v>
      </c>
      <c r="H10299" t="s">
        <v>25608</v>
      </c>
      <c r="I10299" t="s">
        <v>22573</v>
      </c>
      <c r="J10299" t="s">
        <v>310</v>
      </c>
      <c r="K10299" t="s">
        <v>2075</v>
      </c>
      <c r="M10299" t="s">
        <v>290</v>
      </c>
      <c r="N10299" t="s">
        <v>365</v>
      </c>
      <c r="O10299" t="s">
        <v>2076</v>
      </c>
      <c r="Q10299" t="s">
        <v>344</v>
      </c>
      <c r="R10299" t="b">
        <v>0</v>
      </c>
      <c r="S10299" t="b">
        <v>0</v>
      </c>
      <c r="T10299" t="s">
        <v>426</v>
      </c>
      <c r="U10299">
        <v>1</v>
      </c>
      <c r="V10299" s="32" t="s">
        <v>19416</v>
      </c>
      <c r="W10299" t="s">
        <v>19417</v>
      </c>
      <c r="X10299" t="s">
        <v>282</v>
      </c>
      <c r="Y10299" t="s">
        <v>344</v>
      </c>
      <c r="Z10299" t="s">
        <v>310</v>
      </c>
      <c r="AB10299"/>
      <c r="AD10299" s="27" t="s">
        <v>3330</v>
      </c>
      <c r="AF10299" t="s">
        <v>290</v>
      </c>
      <c r="AH10299" t="s">
        <v>3650</v>
      </c>
      <c r="AI10299" t="s">
        <v>2121</v>
      </c>
      <c r="AJ10299" t="s">
        <v>2122</v>
      </c>
      <c r="AK10299" t="s">
        <v>2082</v>
      </c>
      <c r="AL10299" s="12">
        <v>45898.778043981481</v>
      </c>
    </row>
    <row r="10300" spans="1:39" ht="15" customHeight="1" x14ac:dyDescent="0.3">
      <c r="A10300" s="38" t="s">
        <v>22572</v>
      </c>
      <c r="B10300" t="s">
        <v>14094</v>
      </c>
      <c r="C10300" t="s">
        <v>2073</v>
      </c>
      <c r="D10300" t="s">
        <v>282</v>
      </c>
      <c r="E10300" t="s">
        <v>322</v>
      </c>
      <c r="H10300" t="s">
        <v>25608</v>
      </c>
      <c r="I10300" t="s">
        <v>22573</v>
      </c>
      <c r="J10300" t="s">
        <v>310</v>
      </c>
      <c r="K10300" t="s">
        <v>2075</v>
      </c>
      <c r="M10300" t="s">
        <v>290</v>
      </c>
      <c r="N10300" t="s">
        <v>365</v>
      </c>
      <c r="O10300" t="s">
        <v>2076</v>
      </c>
      <c r="Q10300" t="s">
        <v>344</v>
      </c>
      <c r="R10300" t="b">
        <v>0</v>
      </c>
      <c r="S10300" t="b">
        <v>0</v>
      </c>
      <c r="T10300" t="s">
        <v>426</v>
      </c>
      <c r="U10300">
        <v>1</v>
      </c>
      <c r="V10300" s="32" t="s">
        <v>19418</v>
      </c>
      <c r="W10300" t="s">
        <v>19419</v>
      </c>
      <c r="X10300" t="s">
        <v>282</v>
      </c>
      <c r="Y10300" t="s">
        <v>344</v>
      </c>
      <c r="Z10300" t="s">
        <v>310</v>
      </c>
      <c r="AB10300"/>
      <c r="AD10300" s="27" t="s">
        <v>2224</v>
      </c>
      <c r="AF10300" t="s">
        <v>290</v>
      </c>
      <c r="AH10300" t="s">
        <v>2169</v>
      </c>
      <c r="AI10300" t="s">
        <v>6226</v>
      </c>
      <c r="AJ10300" t="s">
        <v>6227</v>
      </c>
      <c r="AK10300" t="s">
        <v>2082</v>
      </c>
      <c r="AL10300" s="12">
        <v>46003.506921296299</v>
      </c>
    </row>
    <row r="10301" spans="1:39" ht="15" customHeight="1" x14ac:dyDescent="0.3">
      <c r="A10301" s="38" t="s">
        <v>22572</v>
      </c>
      <c r="B10301" t="s">
        <v>14094</v>
      </c>
      <c r="C10301" t="s">
        <v>2073</v>
      </c>
      <c r="D10301" t="s">
        <v>282</v>
      </c>
      <c r="E10301" t="s">
        <v>322</v>
      </c>
      <c r="H10301" t="s">
        <v>25608</v>
      </c>
      <c r="I10301" t="s">
        <v>22573</v>
      </c>
      <c r="J10301" t="s">
        <v>310</v>
      </c>
      <c r="K10301" t="s">
        <v>2075</v>
      </c>
      <c r="M10301" t="s">
        <v>290</v>
      </c>
      <c r="N10301" t="s">
        <v>365</v>
      </c>
      <c r="O10301" t="s">
        <v>2076</v>
      </c>
      <c r="R10301" t="b">
        <v>0</v>
      </c>
      <c r="S10301" t="b">
        <v>0</v>
      </c>
      <c r="T10301" t="s">
        <v>426</v>
      </c>
      <c r="U10301">
        <v>1</v>
      </c>
      <c r="V10301" s="32" t="s">
        <v>13810</v>
      </c>
      <c r="W10301" t="s">
        <v>13811</v>
      </c>
      <c r="X10301" t="s">
        <v>282</v>
      </c>
      <c r="Y10301" t="s">
        <v>311</v>
      </c>
      <c r="Z10301" t="s">
        <v>284</v>
      </c>
      <c r="AB10301"/>
      <c r="AD10301" s="27" t="s">
        <v>2075</v>
      </c>
      <c r="AF10301" t="s">
        <v>290</v>
      </c>
      <c r="AH10301" t="s">
        <v>2013</v>
      </c>
      <c r="AI10301" t="s">
        <v>2088</v>
      </c>
      <c r="AJ10301" t="s">
        <v>2089</v>
      </c>
      <c r="AK10301" t="s">
        <v>2082</v>
      </c>
      <c r="AL10301" s="12">
        <v>45846.834131944444</v>
      </c>
    </row>
    <row r="10302" spans="1:39" ht="15" customHeight="1" x14ac:dyDescent="0.3">
      <c r="A10302" s="38" t="s">
        <v>24975</v>
      </c>
      <c r="B10302" t="s">
        <v>13834</v>
      </c>
      <c r="C10302" t="s">
        <v>2073</v>
      </c>
      <c r="D10302" t="s">
        <v>282</v>
      </c>
      <c r="E10302" t="s">
        <v>322</v>
      </c>
      <c r="H10302" t="s">
        <v>26130</v>
      </c>
      <c r="I10302" t="s">
        <v>24976</v>
      </c>
      <c r="J10302" t="s">
        <v>284</v>
      </c>
      <c r="K10302" t="s">
        <v>2075</v>
      </c>
      <c r="M10302" t="s">
        <v>290</v>
      </c>
      <c r="N10302" t="s">
        <v>365</v>
      </c>
      <c r="O10302" t="s">
        <v>2076</v>
      </c>
      <c r="Q10302" t="s">
        <v>344</v>
      </c>
      <c r="R10302" t="b">
        <v>0</v>
      </c>
      <c r="S10302" t="b">
        <v>0</v>
      </c>
      <c r="T10302" t="s">
        <v>426</v>
      </c>
      <c r="U10302">
        <v>1</v>
      </c>
      <c r="V10302" s="32" t="s">
        <v>19416</v>
      </c>
      <c r="W10302" t="s">
        <v>19417</v>
      </c>
      <c r="X10302" t="s">
        <v>282</v>
      </c>
      <c r="Y10302" t="s">
        <v>344</v>
      </c>
      <c r="Z10302" t="s">
        <v>310</v>
      </c>
      <c r="AB10302"/>
      <c r="AD10302" s="27" t="s">
        <v>3330</v>
      </c>
      <c r="AF10302" t="s">
        <v>290</v>
      </c>
      <c r="AH10302" t="s">
        <v>3650</v>
      </c>
      <c r="AI10302" t="s">
        <v>2121</v>
      </c>
      <c r="AJ10302" t="s">
        <v>2122</v>
      </c>
      <c r="AK10302" t="s">
        <v>2082</v>
      </c>
      <c r="AL10302" s="12">
        <v>45898.778043981481</v>
      </c>
    </row>
    <row r="10303" spans="1:39" ht="15" customHeight="1" x14ac:dyDescent="0.3">
      <c r="A10303" s="38" t="s">
        <v>24975</v>
      </c>
      <c r="B10303" t="s">
        <v>13834</v>
      </c>
      <c r="C10303" t="s">
        <v>2073</v>
      </c>
      <c r="D10303" t="s">
        <v>282</v>
      </c>
      <c r="E10303" t="s">
        <v>322</v>
      </c>
      <c r="H10303" t="s">
        <v>26130</v>
      </c>
      <c r="I10303" t="s">
        <v>24976</v>
      </c>
      <c r="J10303" t="s">
        <v>284</v>
      </c>
      <c r="K10303" t="s">
        <v>2075</v>
      </c>
      <c r="M10303" t="s">
        <v>290</v>
      </c>
      <c r="N10303" t="s">
        <v>365</v>
      </c>
      <c r="O10303" t="s">
        <v>2076</v>
      </c>
      <c r="Q10303" t="s">
        <v>344</v>
      </c>
      <c r="R10303" t="b">
        <v>0</v>
      </c>
      <c r="S10303" t="b">
        <v>0</v>
      </c>
      <c r="T10303" t="s">
        <v>426</v>
      </c>
      <c r="U10303">
        <v>1</v>
      </c>
      <c r="V10303" s="32" t="s">
        <v>19418</v>
      </c>
      <c r="W10303" t="s">
        <v>19419</v>
      </c>
      <c r="X10303" t="s">
        <v>282</v>
      </c>
      <c r="Y10303" t="s">
        <v>344</v>
      </c>
      <c r="Z10303" t="s">
        <v>310</v>
      </c>
      <c r="AB10303"/>
      <c r="AD10303" s="27" t="s">
        <v>2224</v>
      </c>
      <c r="AF10303" t="s">
        <v>290</v>
      </c>
      <c r="AH10303" t="s">
        <v>2169</v>
      </c>
      <c r="AI10303" t="s">
        <v>6226</v>
      </c>
      <c r="AJ10303" t="s">
        <v>6227</v>
      </c>
      <c r="AK10303" t="s">
        <v>2082</v>
      </c>
      <c r="AL10303" s="12">
        <v>46003.506921296299</v>
      </c>
    </row>
    <row r="10304" spans="1:39" ht="15" customHeight="1" x14ac:dyDescent="0.3">
      <c r="A10304" s="38" t="s">
        <v>24975</v>
      </c>
      <c r="B10304" t="s">
        <v>13834</v>
      </c>
      <c r="C10304" t="s">
        <v>2073</v>
      </c>
      <c r="D10304" t="s">
        <v>282</v>
      </c>
      <c r="E10304" t="s">
        <v>322</v>
      </c>
      <c r="H10304" t="s">
        <v>26130</v>
      </c>
      <c r="I10304" t="s">
        <v>24976</v>
      </c>
      <c r="J10304" t="s">
        <v>284</v>
      </c>
      <c r="K10304" t="s">
        <v>2075</v>
      </c>
      <c r="M10304" t="s">
        <v>290</v>
      </c>
      <c r="N10304" t="s">
        <v>365</v>
      </c>
      <c r="O10304" t="s">
        <v>2076</v>
      </c>
      <c r="R10304" t="b">
        <v>0</v>
      </c>
      <c r="S10304" t="b">
        <v>0</v>
      </c>
      <c r="T10304" t="s">
        <v>426</v>
      </c>
      <c r="U10304">
        <v>1</v>
      </c>
      <c r="V10304" s="32" t="s">
        <v>13810</v>
      </c>
      <c r="W10304" t="s">
        <v>13811</v>
      </c>
      <c r="X10304" t="s">
        <v>282</v>
      </c>
      <c r="Y10304" t="s">
        <v>311</v>
      </c>
      <c r="Z10304" t="s">
        <v>284</v>
      </c>
      <c r="AB10304"/>
      <c r="AD10304" s="27" t="s">
        <v>2075</v>
      </c>
      <c r="AF10304" t="s">
        <v>290</v>
      </c>
      <c r="AH10304" t="s">
        <v>2013</v>
      </c>
      <c r="AI10304" t="s">
        <v>2088</v>
      </c>
      <c r="AJ10304" t="s">
        <v>2089</v>
      </c>
      <c r="AK10304" t="s">
        <v>2082</v>
      </c>
      <c r="AL10304" s="12">
        <v>45846.834131944444</v>
      </c>
    </row>
    <row r="10305" spans="1:39" ht="15" customHeight="1" x14ac:dyDescent="0.3">
      <c r="A10305" s="38" t="s">
        <v>24979</v>
      </c>
      <c r="B10305" t="s">
        <v>13749</v>
      </c>
      <c r="C10305" t="s">
        <v>2073</v>
      </c>
      <c r="D10305" t="s">
        <v>282</v>
      </c>
      <c r="E10305" t="s">
        <v>322</v>
      </c>
      <c r="H10305" t="s">
        <v>26109</v>
      </c>
      <c r="I10305" t="s">
        <v>24980</v>
      </c>
      <c r="J10305" t="s">
        <v>284</v>
      </c>
      <c r="K10305" t="s">
        <v>2075</v>
      </c>
      <c r="M10305" t="s">
        <v>290</v>
      </c>
      <c r="N10305" t="s">
        <v>365</v>
      </c>
      <c r="O10305" t="s">
        <v>2076</v>
      </c>
      <c r="Q10305" t="s">
        <v>344</v>
      </c>
      <c r="R10305" t="b">
        <v>0</v>
      </c>
      <c r="S10305" t="b">
        <v>0</v>
      </c>
      <c r="T10305" t="s">
        <v>426</v>
      </c>
      <c r="U10305">
        <v>1</v>
      </c>
      <c r="V10305" s="32" t="s">
        <v>19416</v>
      </c>
      <c r="W10305" t="s">
        <v>19417</v>
      </c>
      <c r="X10305" t="s">
        <v>282</v>
      </c>
      <c r="Y10305" t="s">
        <v>344</v>
      </c>
      <c r="Z10305" t="s">
        <v>310</v>
      </c>
      <c r="AB10305"/>
      <c r="AD10305" s="27" t="s">
        <v>3330</v>
      </c>
      <c r="AF10305" t="s">
        <v>290</v>
      </c>
      <c r="AH10305" t="s">
        <v>3650</v>
      </c>
      <c r="AI10305" t="s">
        <v>2121</v>
      </c>
      <c r="AJ10305" t="s">
        <v>2122</v>
      </c>
      <c r="AK10305" t="s">
        <v>2082</v>
      </c>
      <c r="AL10305" s="12">
        <v>45898.778043981481</v>
      </c>
    </row>
    <row r="10306" spans="1:39" ht="15" customHeight="1" x14ac:dyDescent="0.3">
      <c r="A10306" s="38" t="s">
        <v>24979</v>
      </c>
      <c r="B10306" t="s">
        <v>13749</v>
      </c>
      <c r="C10306" t="s">
        <v>2073</v>
      </c>
      <c r="D10306" t="s">
        <v>282</v>
      </c>
      <c r="E10306" t="s">
        <v>322</v>
      </c>
      <c r="H10306" t="s">
        <v>26109</v>
      </c>
      <c r="I10306" t="s">
        <v>24980</v>
      </c>
      <c r="J10306" t="s">
        <v>284</v>
      </c>
      <c r="K10306" t="s">
        <v>2075</v>
      </c>
      <c r="M10306" t="s">
        <v>290</v>
      </c>
      <c r="N10306" t="s">
        <v>365</v>
      </c>
      <c r="O10306" t="s">
        <v>2076</v>
      </c>
      <c r="Q10306" t="s">
        <v>344</v>
      </c>
      <c r="R10306" t="b">
        <v>0</v>
      </c>
      <c r="S10306" t="b">
        <v>0</v>
      </c>
      <c r="T10306" t="s">
        <v>426</v>
      </c>
      <c r="U10306">
        <v>1</v>
      </c>
      <c r="V10306" s="32" t="s">
        <v>19418</v>
      </c>
      <c r="W10306" t="s">
        <v>19419</v>
      </c>
      <c r="X10306" t="s">
        <v>282</v>
      </c>
      <c r="Y10306" t="s">
        <v>344</v>
      </c>
      <c r="Z10306" t="s">
        <v>310</v>
      </c>
      <c r="AB10306"/>
      <c r="AD10306" s="27" t="s">
        <v>2224</v>
      </c>
      <c r="AF10306" t="s">
        <v>290</v>
      </c>
      <c r="AH10306" t="s">
        <v>2169</v>
      </c>
      <c r="AI10306" t="s">
        <v>6226</v>
      </c>
      <c r="AJ10306" t="s">
        <v>6227</v>
      </c>
      <c r="AK10306" t="s">
        <v>2082</v>
      </c>
      <c r="AL10306" s="12">
        <v>46003.506921296299</v>
      </c>
    </row>
    <row r="10307" spans="1:39" ht="15" customHeight="1" x14ac:dyDescent="0.3">
      <c r="A10307" s="38" t="s">
        <v>24979</v>
      </c>
      <c r="B10307" t="s">
        <v>13749</v>
      </c>
      <c r="C10307" t="s">
        <v>2073</v>
      </c>
      <c r="D10307" t="s">
        <v>282</v>
      </c>
      <c r="E10307" t="s">
        <v>322</v>
      </c>
      <c r="H10307" t="s">
        <v>26109</v>
      </c>
      <c r="I10307" t="s">
        <v>24980</v>
      </c>
      <c r="J10307" t="s">
        <v>284</v>
      </c>
      <c r="K10307" t="s">
        <v>2075</v>
      </c>
      <c r="M10307" t="s">
        <v>290</v>
      </c>
      <c r="N10307" t="s">
        <v>365</v>
      </c>
      <c r="O10307" t="s">
        <v>2076</v>
      </c>
      <c r="R10307" t="b">
        <v>0</v>
      </c>
      <c r="S10307" t="b">
        <v>0</v>
      </c>
      <c r="T10307" t="s">
        <v>426</v>
      </c>
      <c r="U10307">
        <v>1</v>
      </c>
      <c r="V10307" s="32" t="s">
        <v>13810</v>
      </c>
      <c r="W10307" t="s">
        <v>13811</v>
      </c>
      <c r="X10307" t="s">
        <v>282</v>
      </c>
      <c r="Y10307" t="s">
        <v>311</v>
      </c>
      <c r="Z10307" t="s">
        <v>284</v>
      </c>
      <c r="AB10307"/>
      <c r="AD10307" s="27" t="s">
        <v>2075</v>
      </c>
      <c r="AF10307" t="s">
        <v>290</v>
      </c>
      <c r="AH10307" t="s">
        <v>2013</v>
      </c>
      <c r="AI10307" t="s">
        <v>2088</v>
      </c>
      <c r="AJ10307" t="s">
        <v>2089</v>
      </c>
      <c r="AK10307" t="s">
        <v>2082</v>
      </c>
      <c r="AL10307" s="12">
        <v>45846.834131944444</v>
      </c>
    </row>
    <row r="10308" spans="1:39" ht="15" customHeight="1" x14ac:dyDescent="0.3">
      <c r="A10308" s="38" t="s">
        <v>24715</v>
      </c>
      <c r="B10308" t="s">
        <v>13764</v>
      </c>
      <c r="C10308" t="s">
        <v>2073</v>
      </c>
      <c r="D10308" t="s">
        <v>282</v>
      </c>
      <c r="E10308" t="s">
        <v>322</v>
      </c>
      <c r="H10308" t="s">
        <v>26130</v>
      </c>
      <c r="I10308" t="s">
        <v>24716</v>
      </c>
      <c r="J10308" t="s">
        <v>284</v>
      </c>
      <c r="K10308" t="s">
        <v>2075</v>
      </c>
      <c r="M10308" t="s">
        <v>290</v>
      </c>
      <c r="N10308" t="s">
        <v>365</v>
      </c>
      <c r="O10308" t="s">
        <v>2076</v>
      </c>
      <c r="Q10308" t="s">
        <v>344</v>
      </c>
      <c r="R10308" t="b">
        <v>0</v>
      </c>
      <c r="S10308" t="b">
        <v>0</v>
      </c>
      <c r="T10308" t="s">
        <v>426</v>
      </c>
      <c r="U10308">
        <v>1</v>
      </c>
      <c r="V10308" s="32" t="s">
        <v>19416</v>
      </c>
      <c r="W10308" t="s">
        <v>19417</v>
      </c>
      <c r="X10308" t="s">
        <v>282</v>
      </c>
      <c r="Y10308" t="s">
        <v>344</v>
      </c>
      <c r="Z10308" t="s">
        <v>310</v>
      </c>
      <c r="AB10308"/>
      <c r="AD10308" s="27" t="s">
        <v>3330</v>
      </c>
      <c r="AF10308" t="s">
        <v>290</v>
      </c>
      <c r="AH10308" t="s">
        <v>3650</v>
      </c>
      <c r="AI10308" t="s">
        <v>2121</v>
      </c>
      <c r="AJ10308" t="s">
        <v>2122</v>
      </c>
      <c r="AK10308" t="s">
        <v>2082</v>
      </c>
      <c r="AL10308" s="12">
        <v>45898.778043981481</v>
      </c>
    </row>
    <row r="10309" spans="1:39" ht="15" customHeight="1" x14ac:dyDescent="0.3">
      <c r="A10309" s="38" t="s">
        <v>24715</v>
      </c>
      <c r="B10309" t="s">
        <v>13764</v>
      </c>
      <c r="C10309" t="s">
        <v>2073</v>
      </c>
      <c r="D10309" t="s">
        <v>282</v>
      </c>
      <c r="E10309" t="s">
        <v>322</v>
      </c>
      <c r="H10309" t="s">
        <v>26130</v>
      </c>
      <c r="I10309" t="s">
        <v>24716</v>
      </c>
      <c r="J10309" t="s">
        <v>284</v>
      </c>
      <c r="K10309" t="s">
        <v>2075</v>
      </c>
      <c r="M10309" t="s">
        <v>290</v>
      </c>
      <c r="N10309" t="s">
        <v>365</v>
      </c>
      <c r="O10309" t="s">
        <v>2076</v>
      </c>
      <c r="Q10309" t="s">
        <v>344</v>
      </c>
      <c r="R10309" t="b">
        <v>0</v>
      </c>
      <c r="S10309" t="b">
        <v>0</v>
      </c>
      <c r="T10309" t="s">
        <v>426</v>
      </c>
      <c r="U10309">
        <v>1</v>
      </c>
      <c r="V10309" s="32" t="s">
        <v>19418</v>
      </c>
      <c r="W10309" t="s">
        <v>19419</v>
      </c>
      <c r="X10309" t="s">
        <v>282</v>
      </c>
      <c r="Y10309" t="s">
        <v>344</v>
      </c>
      <c r="Z10309" t="s">
        <v>310</v>
      </c>
      <c r="AB10309"/>
      <c r="AD10309" s="27" t="s">
        <v>2224</v>
      </c>
      <c r="AF10309" t="s">
        <v>290</v>
      </c>
      <c r="AH10309" t="s">
        <v>2169</v>
      </c>
      <c r="AI10309" t="s">
        <v>6226</v>
      </c>
      <c r="AJ10309" t="s">
        <v>6227</v>
      </c>
      <c r="AK10309" t="s">
        <v>2082</v>
      </c>
      <c r="AL10309" s="12">
        <v>46003.506921296299</v>
      </c>
    </row>
    <row r="10310" spans="1:39" ht="15" customHeight="1" x14ac:dyDescent="0.3">
      <c r="A10310" s="38" t="s">
        <v>24715</v>
      </c>
      <c r="B10310" t="s">
        <v>13764</v>
      </c>
      <c r="C10310" t="s">
        <v>2073</v>
      </c>
      <c r="D10310" t="s">
        <v>282</v>
      </c>
      <c r="E10310" t="s">
        <v>322</v>
      </c>
      <c r="H10310" t="s">
        <v>26130</v>
      </c>
      <c r="I10310" t="s">
        <v>24716</v>
      </c>
      <c r="J10310" t="s">
        <v>284</v>
      </c>
      <c r="K10310" t="s">
        <v>2075</v>
      </c>
      <c r="M10310" t="s">
        <v>290</v>
      </c>
      <c r="N10310" t="s">
        <v>365</v>
      </c>
      <c r="O10310" t="s">
        <v>2076</v>
      </c>
      <c r="R10310" t="b">
        <v>0</v>
      </c>
      <c r="S10310" t="b">
        <v>0</v>
      </c>
      <c r="T10310" t="s">
        <v>426</v>
      </c>
      <c r="U10310">
        <v>1</v>
      </c>
      <c r="V10310" s="32" t="s">
        <v>13810</v>
      </c>
      <c r="W10310" t="s">
        <v>13811</v>
      </c>
      <c r="X10310" t="s">
        <v>282</v>
      </c>
      <c r="Y10310" t="s">
        <v>311</v>
      </c>
      <c r="Z10310" t="s">
        <v>284</v>
      </c>
      <c r="AB10310"/>
      <c r="AD10310" s="27" t="s">
        <v>2075</v>
      </c>
      <c r="AF10310" t="s">
        <v>290</v>
      </c>
      <c r="AH10310" t="s">
        <v>2013</v>
      </c>
      <c r="AI10310" t="s">
        <v>2088</v>
      </c>
      <c r="AJ10310" t="s">
        <v>2089</v>
      </c>
      <c r="AK10310" t="s">
        <v>2082</v>
      </c>
      <c r="AL10310" s="12">
        <v>45846.834131944444</v>
      </c>
    </row>
    <row r="10311" spans="1:39" ht="15" customHeight="1" x14ac:dyDescent="0.3">
      <c r="A10311" s="38" t="s">
        <v>22582</v>
      </c>
      <c r="B10311" t="s">
        <v>22583</v>
      </c>
      <c r="C10311" t="s">
        <v>2073</v>
      </c>
      <c r="D10311" t="s">
        <v>282</v>
      </c>
      <c r="E10311" t="s">
        <v>322</v>
      </c>
      <c r="H10311" t="s">
        <v>2017</v>
      </c>
      <c r="I10311" t="s">
        <v>22584</v>
      </c>
      <c r="J10311" t="s">
        <v>284</v>
      </c>
      <c r="K10311" t="s">
        <v>2075</v>
      </c>
      <c r="M10311" t="s">
        <v>290</v>
      </c>
      <c r="N10311" t="s">
        <v>365</v>
      </c>
      <c r="Q10311" t="s">
        <v>344</v>
      </c>
      <c r="R10311" t="b">
        <v>0</v>
      </c>
      <c r="S10311" t="b">
        <v>0</v>
      </c>
      <c r="T10311" t="s">
        <v>426</v>
      </c>
      <c r="U10311">
        <v>1</v>
      </c>
      <c r="V10311" s="32" t="s">
        <v>13761</v>
      </c>
      <c r="W10311" t="s">
        <v>13762</v>
      </c>
      <c r="X10311" t="s">
        <v>282</v>
      </c>
      <c r="Y10311" t="s">
        <v>344</v>
      </c>
      <c r="Z10311" t="s">
        <v>284</v>
      </c>
      <c r="AA10311" t="s">
        <v>322</v>
      </c>
      <c r="AB10311"/>
      <c r="AD10311" s="27" t="s">
        <v>2075</v>
      </c>
      <c r="AF10311" t="s">
        <v>290</v>
      </c>
      <c r="AH10311" t="s">
        <v>2013</v>
      </c>
      <c r="AI10311" t="s">
        <v>2121</v>
      </c>
      <c r="AJ10311" t="s">
        <v>2122</v>
      </c>
      <c r="AK10311" t="s">
        <v>2082</v>
      </c>
      <c r="AL10311" s="12">
        <v>45882.788113425922</v>
      </c>
    </row>
    <row r="10312" spans="1:39" ht="15" customHeight="1" x14ac:dyDescent="0.3">
      <c r="A10312" s="38" t="s">
        <v>22582</v>
      </c>
      <c r="B10312" t="s">
        <v>22583</v>
      </c>
      <c r="C10312" t="s">
        <v>2073</v>
      </c>
      <c r="D10312" t="s">
        <v>282</v>
      </c>
      <c r="E10312" t="s">
        <v>322</v>
      </c>
      <c r="H10312" t="s">
        <v>2017</v>
      </c>
      <c r="I10312" t="s">
        <v>22584</v>
      </c>
      <c r="J10312" t="s">
        <v>284</v>
      </c>
      <c r="K10312" t="s">
        <v>2075</v>
      </c>
      <c r="M10312" t="s">
        <v>290</v>
      </c>
      <c r="N10312" t="s">
        <v>365</v>
      </c>
      <c r="R10312" t="b">
        <v>0</v>
      </c>
      <c r="S10312" t="b">
        <v>0</v>
      </c>
      <c r="T10312" t="s">
        <v>426</v>
      </c>
      <c r="U10312">
        <v>1</v>
      </c>
      <c r="V10312" s="32" t="s">
        <v>13759</v>
      </c>
      <c r="W10312" t="s">
        <v>13760</v>
      </c>
      <c r="X10312" t="s">
        <v>282</v>
      </c>
      <c r="Y10312" t="s">
        <v>311</v>
      </c>
      <c r="Z10312" t="s">
        <v>284</v>
      </c>
      <c r="AB10312"/>
      <c r="AD10312" s="27" t="s">
        <v>2075</v>
      </c>
      <c r="AF10312" t="s">
        <v>290</v>
      </c>
      <c r="AH10312" t="s">
        <v>2013</v>
      </c>
      <c r="AI10312" t="s">
        <v>2121</v>
      </c>
      <c r="AJ10312" t="s">
        <v>2122</v>
      </c>
      <c r="AK10312" t="s">
        <v>2082</v>
      </c>
      <c r="AL10312" s="12">
        <v>45882.792523148149</v>
      </c>
    </row>
    <row r="10313" spans="1:39" ht="15" customHeight="1" x14ac:dyDescent="0.3">
      <c r="A10313" s="38" t="s">
        <v>22615</v>
      </c>
      <c r="B10313" t="s">
        <v>22616</v>
      </c>
      <c r="C10313" t="s">
        <v>2092</v>
      </c>
      <c r="D10313" t="s">
        <v>282</v>
      </c>
      <c r="E10313" t="s">
        <v>333</v>
      </c>
      <c r="G10313" t="s">
        <v>2066</v>
      </c>
      <c r="I10313" t="s">
        <v>26016</v>
      </c>
      <c r="J10313" t="s">
        <v>284</v>
      </c>
      <c r="K10313" t="s">
        <v>4453</v>
      </c>
      <c r="M10313" t="s">
        <v>294</v>
      </c>
      <c r="N10313" t="s">
        <v>295</v>
      </c>
      <c r="O10313" t="s">
        <v>2076</v>
      </c>
      <c r="Q10313" t="s">
        <v>367</v>
      </c>
      <c r="R10313" t="b">
        <v>1</v>
      </c>
      <c r="S10313" t="b">
        <v>1</v>
      </c>
      <c r="T10313" t="s">
        <v>425</v>
      </c>
      <c r="U10313">
        <v>0</v>
      </c>
      <c r="V10313" s="32" t="s">
        <v>2235</v>
      </c>
      <c r="AB10313"/>
      <c r="AD10313" s="27"/>
    </row>
    <row r="10314" spans="1:39" ht="15" customHeight="1" x14ac:dyDescent="0.3">
      <c r="A10314" s="38" t="s">
        <v>22617</v>
      </c>
      <c r="B10314" t="s">
        <v>14128</v>
      </c>
      <c r="C10314" t="s">
        <v>2073</v>
      </c>
      <c r="D10314" t="s">
        <v>282</v>
      </c>
      <c r="E10314" t="s">
        <v>283</v>
      </c>
      <c r="H10314" t="s">
        <v>2067</v>
      </c>
      <c r="I10314" t="s">
        <v>22618</v>
      </c>
      <c r="J10314" t="s">
        <v>284</v>
      </c>
      <c r="K10314" t="s">
        <v>2075</v>
      </c>
      <c r="M10314" t="s">
        <v>290</v>
      </c>
      <c r="N10314" t="s">
        <v>295</v>
      </c>
      <c r="O10314" t="s">
        <v>2076</v>
      </c>
      <c r="Q10314" t="s">
        <v>344</v>
      </c>
      <c r="R10314" t="b">
        <v>0</v>
      </c>
      <c r="S10314" t="b">
        <v>0</v>
      </c>
      <c r="T10314" t="s">
        <v>426</v>
      </c>
      <c r="U10314">
        <v>1</v>
      </c>
      <c r="V10314" s="32" t="s">
        <v>19553</v>
      </c>
      <c r="W10314" t="s">
        <v>19554</v>
      </c>
      <c r="X10314" t="s">
        <v>282</v>
      </c>
      <c r="Y10314" t="s">
        <v>344</v>
      </c>
      <c r="Z10314" t="s">
        <v>310</v>
      </c>
      <c r="AB10314"/>
      <c r="AD10314" s="27" t="s">
        <v>3330</v>
      </c>
      <c r="AF10314" t="s">
        <v>290</v>
      </c>
      <c r="AH10314" t="s">
        <v>3650</v>
      </c>
      <c r="AI10314" t="s">
        <v>2121</v>
      </c>
      <c r="AJ10314" t="s">
        <v>2122</v>
      </c>
      <c r="AK10314" t="s">
        <v>2082</v>
      </c>
      <c r="AL10314" s="12">
        <v>45898.778437499997</v>
      </c>
    </row>
    <row r="10315" spans="1:39" ht="15" customHeight="1" x14ac:dyDescent="0.3">
      <c r="A10315" s="38" t="s">
        <v>22617</v>
      </c>
      <c r="B10315" t="s">
        <v>14128</v>
      </c>
      <c r="C10315" t="s">
        <v>2073</v>
      </c>
      <c r="D10315" t="s">
        <v>282</v>
      </c>
      <c r="E10315" t="s">
        <v>283</v>
      </c>
      <c r="H10315" t="s">
        <v>2067</v>
      </c>
      <c r="I10315" t="s">
        <v>22618</v>
      </c>
      <c r="J10315" t="s">
        <v>284</v>
      </c>
      <c r="K10315" t="s">
        <v>2075</v>
      </c>
      <c r="M10315" t="s">
        <v>290</v>
      </c>
      <c r="N10315" t="s">
        <v>295</v>
      </c>
      <c r="O10315" t="s">
        <v>2076</v>
      </c>
      <c r="R10315" t="b">
        <v>0</v>
      </c>
      <c r="S10315" t="b">
        <v>0</v>
      </c>
      <c r="T10315" t="s">
        <v>426</v>
      </c>
      <c r="U10315">
        <v>1</v>
      </c>
      <c r="V10315" s="32" t="s">
        <v>13810</v>
      </c>
      <c r="W10315" t="s">
        <v>13811</v>
      </c>
      <c r="X10315" t="s">
        <v>282</v>
      </c>
      <c r="Y10315" t="s">
        <v>311</v>
      </c>
      <c r="Z10315" t="s">
        <v>284</v>
      </c>
      <c r="AB10315"/>
      <c r="AD10315" s="27" t="s">
        <v>2075</v>
      </c>
      <c r="AF10315" t="s">
        <v>290</v>
      </c>
      <c r="AH10315" t="s">
        <v>2013</v>
      </c>
      <c r="AI10315" t="s">
        <v>2088</v>
      </c>
      <c r="AJ10315" t="s">
        <v>2089</v>
      </c>
      <c r="AK10315" t="s">
        <v>2082</v>
      </c>
      <c r="AL10315" s="12">
        <v>45846.834131944444</v>
      </c>
    </row>
    <row r="10316" spans="1:39" ht="15" customHeight="1" x14ac:dyDescent="0.3">
      <c r="A10316" s="38" t="s">
        <v>22617</v>
      </c>
      <c r="B10316" t="s">
        <v>14128</v>
      </c>
      <c r="C10316" t="s">
        <v>2073</v>
      </c>
      <c r="D10316" t="s">
        <v>282</v>
      </c>
      <c r="E10316" t="s">
        <v>283</v>
      </c>
      <c r="H10316" t="s">
        <v>2067</v>
      </c>
      <c r="I10316" t="s">
        <v>22618</v>
      </c>
      <c r="J10316" t="s">
        <v>284</v>
      </c>
      <c r="K10316" t="s">
        <v>2075</v>
      </c>
      <c r="M10316" t="s">
        <v>290</v>
      </c>
      <c r="N10316" t="s">
        <v>295</v>
      </c>
      <c r="O10316" t="s">
        <v>2076</v>
      </c>
      <c r="Q10316" t="s">
        <v>344</v>
      </c>
      <c r="R10316" t="b">
        <v>0</v>
      </c>
      <c r="S10316" t="b">
        <v>0</v>
      </c>
      <c r="T10316" t="s">
        <v>426</v>
      </c>
      <c r="U10316">
        <v>1</v>
      </c>
      <c r="V10316" s="32" t="s">
        <v>6224</v>
      </c>
      <c r="W10316" t="s">
        <v>6225</v>
      </c>
      <c r="X10316" t="s">
        <v>282</v>
      </c>
      <c r="Y10316" t="s">
        <v>344</v>
      </c>
      <c r="Z10316" t="s">
        <v>310</v>
      </c>
      <c r="AB10316"/>
      <c r="AD10316" s="27" t="s">
        <v>2075</v>
      </c>
      <c r="AF10316" t="s">
        <v>290</v>
      </c>
      <c r="AH10316" t="s">
        <v>3650</v>
      </c>
      <c r="AI10316" t="s">
        <v>6226</v>
      </c>
      <c r="AJ10316" t="s">
        <v>6227</v>
      </c>
      <c r="AK10316" t="s">
        <v>2082</v>
      </c>
      <c r="AL10316" s="12">
        <v>45993.399293981478</v>
      </c>
    </row>
    <row r="10317" spans="1:39" ht="15" customHeight="1" x14ac:dyDescent="0.3">
      <c r="A10317" s="38" t="s">
        <v>22540</v>
      </c>
      <c r="B10317" t="s">
        <v>22541</v>
      </c>
      <c r="C10317" t="s">
        <v>2092</v>
      </c>
      <c r="D10317" t="s">
        <v>282</v>
      </c>
      <c r="E10317" t="s">
        <v>292</v>
      </c>
      <c r="G10317" t="s">
        <v>26183</v>
      </c>
      <c r="I10317" t="s">
        <v>22542</v>
      </c>
      <c r="J10317" t="s">
        <v>284</v>
      </c>
      <c r="K10317" t="s">
        <v>2075</v>
      </c>
      <c r="M10317" t="s">
        <v>294</v>
      </c>
      <c r="N10317" t="s">
        <v>295</v>
      </c>
      <c r="O10317" t="s">
        <v>2076</v>
      </c>
      <c r="P10317" t="s">
        <v>539</v>
      </c>
      <c r="Q10317" t="s">
        <v>336</v>
      </c>
      <c r="R10317" t="b">
        <v>0</v>
      </c>
      <c r="S10317" t="b">
        <v>0</v>
      </c>
      <c r="T10317" t="s">
        <v>425</v>
      </c>
      <c r="U10317">
        <v>0</v>
      </c>
      <c r="V10317" s="32" t="s">
        <v>22543</v>
      </c>
      <c r="W10317" t="s">
        <v>22544</v>
      </c>
      <c r="X10317" t="s">
        <v>282</v>
      </c>
      <c r="Y10317" t="s">
        <v>336</v>
      </c>
      <c r="Z10317" t="s">
        <v>284</v>
      </c>
      <c r="AA10317" t="s">
        <v>292</v>
      </c>
      <c r="AB10317"/>
      <c r="AC10317" t="s">
        <v>26120</v>
      </c>
      <c r="AD10317" s="27" t="s">
        <v>2075</v>
      </c>
      <c r="AE10317" t="s">
        <v>26055</v>
      </c>
      <c r="AF10317" t="s">
        <v>348</v>
      </c>
      <c r="AH10317" t="s">
        <v>2169</v>
      </c>
      <c r="AI10317" t="s">
        <v>26083</v>
      </c>
      <c r="AJ10317" t="s">
        <v>26084</v>
      </c>
      <c r="AK10317" t="s">
        <v>2082</v>
      </c>
      <c r="AL10317" s="12">
        <v>46100.572256944448</v>
      </c>
      <c r="AM10317" t="s">
        <v>291</v>
      </c>
    </row>
    <row r="10318" spans="1:39" ht="15" customHeight="1" x14ac:dyDescent="0.3">
      <c r="A10318" s="38" t="s">
        <v>23730</v>
      </c>
      <c r="B10318" t="s">
        <v>23731</v>
      </c>
      <c r="C10318" t="s">
        <v>2073</v>
      </c>
      <c r="D10318" t="s">
        <v>282</v>
      </c>
      <c r="H10318" t="s">
        <v>2017</v>
      </c>
      <c r="I10318" t="s">
        <v>23732</v>
      </c>
      <c r="J10318" t="s">
        <v>284</v>
      </c>
      <c r="K10318" t="s">
        <v>2075</v>
      </c>
      <c r="M10318" t="s">
        <v>290</v>
      </c>
      <c r="N10318" t="s">
        <v>365</v>
      </c>
      <c r="O10318" t="s">
        <v>2076</v>
      </c>
      <c r="Q10318" t="s">
        <v>344</v>
      </c>
      <c r="R10318" t="b">
        <v>0</v>
      </c>
      <c r="S10318" t="b">
        <v>0</v>
      </c>
      <c r="T10318" t="s">
        <v>426</v>
      </c>
      <c r="U10318">
        <v>1</v>
      </c>
      <c r="V10318" s="32" t="s">
        <v>19526</v>
      </c>
      <c r="W10318" t="s">
        <v>19527</v>
      </c>
      <c r="X10318" t="s">
        <v>282</v>
      </c>
      <c r="Y10318" t="s">
        <v>344</v>
      </c>
      <c r="Z10318" t="s">
        <v>284</v>
      </c>
      <c r="AB10318"/>
      <c r="AD10318" s="27" t="s">
        <v>2075</v>
      </c>
      <c r="AF10318" t="s">
        <v>290</v>
      </c>
      <c r="AH10318" t="s">
        <v>2169</v>
      </c>
      <c r="AI10318" t="s">
        <v>6226</v>
      </c>
      <c r="AJ10318" t="s">
        <v>6227</v>
      </c>
      <c r="AK10318" t="s">
        <v>2082</v>
      </c>
      <c r="AL10318" s="12">
        <v>46003.497245370374</v>
      </c>
    </row>
    <row r="10319" spans="1:39" ht="15" customHeight="1" x14ac:dyDescent="0.3">
      <c r="A10319" s="38" t="s">
        <v>23730</v>
      </c>
      <c r="B10319" t="s">
        <v>23731</v>
      </c>
      <c r="C10319" t="s">
        <v>2073</v>
      </c>
      <c r="D10319" t="s">
        <v>282</v>
      </c>
      <c r="H10319" t="s">
        <v>2017</v>
      </c>
      <c r="I10319" t="s">
        <v>23732</v>
      </c>
      <c r="J10319" t="s">
        <v>284</v>
      </c>
      <c r="K10319" t="s">
        <v>2075</v>
      </c>
      <c r="M10319" t="s">
        <v>290</v>
      </c>
      <c r="N10319" t="s">
        <v>365</v>
      </c>
      <c r="O10319" t="s">
        <v>2076</v>
      </c>
      <c r="R10319" t="b">
        <v>0</v>
      </c>
      <c r="S10319" t="b">
        <v>0</v>
      </c>
      <c r="T10319" t="s">
        <v>426</v>
      </c>
      <c r="U10319">
        <v>1</v>
      </c>
      <c r="V10319" s="32" t="s">
        <v>19528</v>
      </c>
      <c r="W10319" t="s">
        <v>19529</v>
      </c>
      <c r="X10319" t="s">
        <v>282</v>
      </c>
      <c r="Y10319" t="s">
        <v>311</v>
      </c>
      <c r="Z10319" t="s">
        <v>284</v>
      </c>
      <c r="AB10319"/>
      <c r="AD10319" s="27" t="s">
        <v>2075</v>
      </c>
      <c r="AF10319" t="s">
        <v>290</v>
      </c>
      <c r="AH10319" t="s">
        <v>2012</v>
      </c>
      <c r="AI10319" t="s">
        <v>2121</v>
      </c>
      <c r="AJ10319" t="s">
        <v>2122</v>
      </c>
      <c r="AK10319" t="s">
        <v>2082</v>
      </c>
      <c r="AL10319" s="12">
        <v>45889.285624999997</v>
      </c>
    </row>
    <row r="10320" spans="1:39" ht="15" customHeight="1" x14ac:dyDescent="0.3">
      <c r="A10320" s="38" t="s">
        <v>22528</v>
      </c>
      <c r="B10320" t="s">
        <v>22529</v>
      </c>
      <c r="C10320" t="s">
        <v>2073</v>
      </c>
      <c r="D10320" t="s">
        <v>282</v>
      </c>
      <c r="H10320" t="s">
        <v>25585</v>
      </c>
      <c r="I10320" t="s">
        <v>22530</v>
      </c>
      <c r="J10320" t="s">
        <v>284</v>
      </c>
      <c r="K10320" t="s">
        <v>2075</v>
      </c>
      <c r="M10320" t="s">
        <v>290</v>
      </c>
      <c r="N10320" t="s">
        <v>365</v>
      </c>
      <c r="O10320" t="s">
        <v>2076</v>
      </c>
      <c r="Q10320" t="s">
        <v>344</v>
      </c>
      <c r="R10320" t="b">
        <v>0</v>
      </c>
      <c r="S10320" t="b">
        <v>0</v>
      </c>
      <c r="T10320" t="s">
        <v>426</v>
      </c>
      <c r="U10320">
        <v>1</v>
      </c>
      <c r="V10320" s="32" t="s">
        <v>19526</v>
      </c>
      <c r="W10320" t="s">
        <v>19527</v>
      </c>
      <c r="X10320" t="s">
        <v>282</v>
      </c>
      <c r="Y10320" t="s">
        <v>344</v>
      </c>
      <c r="Z10320" t="s">
        <v>284</v>
      </c>
      <c r="AB10320"/>
      <c r="AD10320" s="27" t="s">
        <v>2075</v>
      </c>
      <c r="AF10320" t="s">
        <v>290</v>
      </c>
      <c r="AH10320" t="s">
        <v>2169</v>
      </c>
      <c r="AI10320" t="s">
        <v>6226</v>
      </c>
      <c r="AJ10320" t="s">
        <v>6227</v>
      </c>
      <c r="AK10320" t="s">
        <v>2082</v>
      </c>
      <c r="AL10320" s="12">
        <v>46003.497245370374</v>
      </c>
    </row>
    <row r="10321" spans="1:38" ht="15" customHeight="1" x14ac:dyDescent="0.3">
      <c r="A10321" s="38" t="s">
        <v>22528</v>
      </c>
      <c r="B10321" t="s">
        <v>22529</v>
      </c>
      <c r="C10321" t="s">
        <v>2073</v>
      </c>
      <c r="D10321" t="s">
        <v>282</v>
      </c>
      <c r="H10321" t="s">
        <v>25585</v>
      </c>
      <c r="I10321" t="s">
        <v>22530</v>
      </c>
      <c r="J10321" t="s">
        <v>284</v>
      </c>
      <c r="K10321" t="s">
        <v>2075</v>
      </c>
      <c r="M10321" t="s">
        <v>290</v>
      </c>
      <c r="N10321" t="s">
        <v>365</v>
      </c>
      <c r="O10321" t="s">
        <v>2076</v>
      </c>
      <c r="R10321" t="b">
        <v>0</v>
      </c>
      <c r="S10321" t="b">
        <v>0</v>
      </c>
      <c r="T10321" t="s">
        <v>426</v>
      </c>
      <c r="U10321">
        <v>1</v>
      </c>
      <c r="V10321" s="32" t="s">
        <v>19528</v>
      </c>
      <c r="W10321" t="s">
        <v>19529</v>
      </c>
      <c r="X10321" t="s">
        <v>282</v>
      </c>
      <c r="Y10321" t="s">
        <v>311</v>
      </c>
      <c r="Z10321" t="s">
        <v>284</v>
      </c>
      <c r="AB10321"/>
      <c r="AD10321" s="27" t="s">
        <v>2075</v>
      </c>
      <c r="AF10321" t="s">
        <v>290</v>
      </c>
      <c r="AH10321" t="s">
        <v>2012</v>
      </c>
      <c r="AI10321" t="s">
        <v>2121</v>
      </c>
      <c r="AJ10321" t="s">
        <v>2122</v>
      </c>
      <c r="AK10321" t="s">
        <v>2082</v>
      </c>
      <c r="AL10321" s="12">
        <v>45889.285624999997</v>
      </c>
    </row>
    <row r="10322" spans="1:38" ht="15" customHeight="1" x14ac:dyDescent="0.3">
      <c r="A10322" s="38" t="s">
        <v>22576</v>
      </c>
      <c r="B10322" t="s">
        <v>22577</v>
      </c>
      <c r="C10322" t="s">
        <v>2073</v>
      </c>
      <c r="D10322" t="s">
        <v>282</v>
      </c>
      <c r="E10322" t="s">
        <v>322</v>
      </c>
      <c r="H10322" t="s">
        <v>2067</v>
      </c>
      <c r="I10322" t="s">
        <v>22578</v>
      </c>
      <c r="J10322" t="s">
        <v>284</v>
      </c>
      <c r="K10322" t="s">
        <v>2075</v>
      </c>
      <c r="M10322" t="s">
        <v>290</v>
      </c>
      <c r="N10322" t="s">
        <v>365</v>
      </c>
      <c r="O10322" t="s">
        <v>2228</v>
      </c>
      <c r="Q10322" t="s">
        <v>344</v>
      </c>
      <c r="R10322" t="b">
        <v>0</v>
      </c>
      <c r="S10322" t="b">
        <v>0</v>
      </c>
      <c r="T10322" t="s">
        <v>426</v>
      </c>
      <c r="U10322">
        <v>1</v>
      </c>
      <c r="V10322" s="32" t="s">
        <v>19416</v>
      </c>
      <c r="W10322" t="s">
        <v>19417</v>
      </c>
      <c r="X10322" t="s">
        <v>282</v>
      </c>
      <c r="Y10322" t="s">
        <v>344</v>
      </c>
      <c r="Z10322" t="s">
        <v>310</v>
      </c>
      <c r="AB10322"/>
      <c r="AD10322" s="27" t="s">
        <v>3330</v>
      </c>
      <c r="AF10322" t="s">
        <v>290</v>
      </c>
      <c r="AH10322" t="s">
        <v>3650</v>
      </c>
      <c r="AI10322" t="s">
        <v>2121</v>
      </c>
      <c r="AJ10322" t="s">
        <v>2122</v>
      </c>
      <c r="AK10322" t="s">
        <v>2082</v>
      </c>
      <c r="AL10322" s="12">
        <v>45898.778043981481</v>
      </c>
    </row>
    <row r="10323" spans="1:38" ht="15" customHeight="1" x14ac:dyDescent="0.3">
      <c r="A10323" s="38" t="s">
        <v>22576</v>
      </c>
      <c r="B10323" t="s">
        <v>22577</v>
      </c>
      <c r="C10323" t="s">
        <v>2073</v>
      </c>
      <c r="D10323" t="s">
        <v>282</v>
      </c>
      <c r="E10323" t="s">
        <v>322</v>
      </c>
      <c r="H10323" t="s">
        <v>2067</v>
      </c>
      <c r="I10323" t="s">
        <v>22578</v>
      </c>
      <c r="J10323" t="s">
        <v>284</v>
      </c>
      <c r="K10323" t="s">
        <v>2075</v>
      </c>
      <c r="M10323" t="s">
        <v>290</v>
      </c>
      <c r="N10323" t="s">
        <v>365</v>
      </c>
      <c r="O10323" t="s">
        <v>2228</v>
      </c>
      <c r="Q10323" t="s">
        <v>344</v>
      </c>
      <c r="R10323" t="b">
        <v>0</v>
      </c>
      <c r="S10323" t="b">
        <v>0</v>
      </c>
      <c r="T10323" t="s">
        <v>426</v>
      </c>
      <c r="U10323">
        <v>1</v>
      </c>
      <c r="V10323" s="32" t="s">
        <v>19418</v>
      </c>
      <c r="W10323" t="s">
        <v>19419</v>
      </c>
      <c r="X10323" t="s">
        <v>282</v>
      </c>
      <c r="Y10323" t="s">
        <v>344</v>
      </c>
      <c r="Z10323" t="s">
        <v>310</v>
      </c>
      <c r="AB10323"/>
      <c r="AD10323" s="27" t="s">
        <v>2224</v>
      </c>
      <c r="AF10323" t="s">
        <v>290</v>
      </c>
      <c r="AH10323" t="s">
        <v>2169</v>
      </c>
      <c r="AI10323" t="s">
        <v>6226</v>
      </c>
      <c r="AJ10323" t="s">
        <v>6227</v>
      </c>
      <c r="AK10323" t="s">
        <v>2082</v>
      </c>
      <c r="AL10323" s="12">
        <v>46003.506921296299</v>
      </c>
    </row>
    <row r="10324" spans="1:38" ht="15" customHeight="1" x14ac:dyDescent="0.3">
      <c r="A10324" s="38" t="s">
        <v>22576</v>
      </c>
      <c r="B10324" t="s">
        <v>22577</v>
      </c>
      <c r="C10324" t="s">
        <v>2073</v>
      </c>
      <c r="D10324" t="s">
        <v>282</v>
      </c>
      <c r="E10324" t="s">
        <v>322</v>
      </c>
      <c r="H10324" t="s">
        <v>2067</v>
      </c>
      <c r="I10324" t="s">
        <v>22578</v>
      </c>
      <c r="J10324" t="s">
        <v>284</v>
      </c>
      <c r="K10324" t="s">
        <v>2075</v>
      </c>
      <c r="M10324" t="s">
        <v>290</v>
      </c>
      <c r="N10324" t="s">
        <v>365</v>
      </c>
      <c r="O10324" t="s">
        <v>2228</v>
      </c>
      <c r="R10324" t="b">
        <v>0</v>
      </c>
      <c r="S10324" t="b">
        <v>0</v>
      </c>
      <c r="T10324" t="s">
        <v>426</v>
      </c>
      <c r="U10324">
        <v>1</v>
      </c>
      <c r="V10324" s="32" t="s">
        <v>13810</v>
      </c>
      <c r="W10324" t="s">
        <v>13811</v>
      </c>
      <c r="X10324" t="s">
        <v>282</v>
      </c>
      <c r="Y10324" t="s">
        <v>311</v>
      </c>
      <c r="Z10324" t="s">
        <v>284</v>
      </c>
      <c r="AB10324"/>
      <c r="AD10324" s="27" t="s">
        <v>2075</v>
      </c>
      <c r="AF10324" t="s">
        <v>290</v>
      </c>
      <c r="AH10324" t="s">
        <v>2013</v>
      </c>
      <c r="AI10324" t="s">
        <v>2088</v>
      </c>
      <c r="AJ10324" t="s">
        <v>2089</v>
      </c>
      <c r="AK10324" t="s">
        <v>2082</v>
      </c>
      <c r="AL10324" s="12">
        <v>45846.834131944444</v>
      </c>
    </row>
    <row r="10325" spans="1:38" ht="15" customHeight="1" x14ac:dyDescent="0.3">
      <c r="A10325" s="38" t="s">
        <v>22550</v>
      </c>
      <c r="B10325" t="s">
        <v>13815</v>
      </c>
      <c r="C10325" t="s">
        <v>2073</v>
      </c>
      <c r="D10325" t="s">
        <v>282</v>
      </c>
      <c r="E10325" t="s">
        <v>322</v>
      </c>
      <c r="H10325" t="s">
        <v>2067</v>
      </c>
      <c r="I10325" t="s">
        <v>22551</v>
      </c>
      <c r="J10325" t="s">
        <v>284</v>
      </c>
      <c r="K10325" t="s">
        <v>2075</v>
      </c>
      <c r="M10325" t="s">
        <v>290</v>
      </c>
      <c r="N10325" t="s">
        <v>365</v>
      </c>
      <c r="O10325" t="s">
        <v>2076</v>
      </c>
      <c r="Q10325" t="s">
        <v>344</v>
      </c>
      <c r="R10325" t="b">
        <v>0</v>
      </c>
      <c r="S10325" t="b">
        <v>0</v>
      </c>
      <c r="T10325" t="s">
        <v>426</v>
      </c>
      <c r="U10325">
        <v>1</v>
      </c>
      <c r="V10325" s="32" t="s">
        <v>19416</v>
      </c>
      <c r="W10325" t="s">
        <v>19417</v>
      </c>
      <c r="X10325" t="s">
        <v>282</v>
      </c>
      <c r="Y10325" t="s">
        <v>344</v>
      </c>
      <c r="Z10325" t="s">
        <v>310</v>
      </c>
      <c r="AB10325"/>
      <c r="AD10325" s="27" t="s">
        <v>3330</v>
      </c>
      <c r="AF10325" t="s">
        <v>290</v>
      </c>
      <c r="AH10325" t="s">
        <v>3650</v>
      </c>
      <c r="AI10325" t="s">
        <v>2121</v>
      </c>
      <c r="AJ10325" t="s">
        <v>2122</v>
      </c>
      <c r="AK10325" t="s">
        <v>2082</v>
      </c>
      <c r="AL10325" s="12">
        <v>45898.778043981481</v>
      </c>
    </row>
    <row r="10326" spans="1:38" ht="15" customHeight="1" x14ac:dyDescent="0.3">
      <c r="A10326" s="38" t="s">
        <v>22550</v>
      </c>
      <c r="B10326" t="s">
        <v>13815</v>
      </c>
      <c r="C10326" t="s">
        <v>2073</v>
      </c>
      <c r="D10326" t="s">
        <v>282</v>
      </c>
      <c r="E10326" t="s">
        <v>322</v>
      </c>
      <c r="H10326" t="s">
        <v>2067</v>
      </c>
      <c r="I10326" t="s">
        <v>22551</v>
      </c>
      <c r="J10326" t="s">
        <v>284</v>
      </c>
      <c r="K10326" t="s">
        <v>2075</v>
      </c>
      <c r="M10326" t="s">
        <v>290</v>
      </c>
      <c r="N10326" t="s">
        <v>365</v>
      </c>
      <c r="O10326" t="s">
        <v>2076</v>
      </c>
      <c r="Q10326" t="s">
        <v>344</v>
      </c>
      <c r="R10326" t="b">
        <v>0</v>
      </c>
      <c r="S10326" t="b">
        <v>0</v>
      </c>
      <c r="T10326" t="s">
        <v>426</v>
      </c>
      <c r="U10326">
        <v>1</v>
      </c>
      <c r="V10326" s="32" t="s">
        <v>19418</v>
      </c>
      <c r="W10326" t="s">
        <v>19419</v>
      </c>
      <c r="X10326" t="s">
        <v>282</v>
      </c>
      <c r="Y10326" t="s">
        <v>344</v>
      </c>
      <c r="Z10326" t="s">
        <v>310</v>
      </c>
      <c r="AB10326"/>
      <c r="AD10326" s="27" t="s">
        <v>2224</v>
      </c>
      <c r="AF10326" t="s">
        <v>290</v>
      </c>
      <c r="AH10326" t="s">
        <v>2169</v>
      </c>
      <c r="AI10326" t="s">
        <v>6226</v>
      </c>
      <c r="AJ10326" t="s">
        <v>6227</v>
      </c>
      <c r="AK10326" t="s">
        <v>2082</v>
      </c>
      <c r="AL10326" s="12">
        <v>46003.506921296299</v>
      </c>
    </row>
    <row r="10327" spans="1:38" ht="15" customHeight="1" x14ac:dyDescent="0.3">
      <c r="A10327" s="38" t="s">
        <v>22550</v>
      </c>
      <c r="B10327" t="s">
        <v>13815</v>
      </c>
      <c r="C10327" t="s">
        <v>2073</v>
      </c>
      <c r="D10327" t="s">
        <v>282</v>
      </c>
      <c r="E10327" t="s">
        <v>322</v>
      </c>
      <c r="H10327" t="s">
        <v>2067</v>
      </c>
      <c r="I10327" t="s">
        <v>22551</v>
      </c>
      <c r="J10327" t="s">
        <v>284</v>
      </c>
      <c r="K10327" t="s">
        <v>2075</v>
      </c>
      <c r="M10327" t="s">
        <v>290</v>
      </c>
      <c r="N10327" t="s">
        <v>365</v>
      </c>
      <c r="O10327" t="s">
        <v>2076</v>
      </c>
      <c r="R10327" t="b">
        <v>0</v>
      </c>
      <c r="S10327" t="b">
        <v>0</v>
      </c>
      <c r="T10327" t="s">
        <v>426</v>
      </c>
      <c r="U10327">
        <v>1</v>
      </c>
      <c r="V10327" s="32" t="s">
        <v>13810</v>
      </c>
      <c r="W10327" t="s">
        <v>13811</v>
      </c>
      <c r="X10327" t="s">
        <v>282</v>
      </c>
      <c r="Y10327" t="s">
        <v>311</v>
      </c>
      <c r="Z10327" t="s">
        <v>284</v>
      </c>
      <c r="AB10327"/>
      <c r="AD10327" s="27" t="s">
        <v>2075</v>
      </c>
      <c r="AF10327" t="s">
        <v>290</v>
      </c>
      <c r="AH10327" t="s">
        <v>2013</v>
      </c>
      <c r="AI10327" t="s">
        <v>2088</v>
      </c>
      <c r="AJ10327" t="s">
        <v>2089</v>
      </c>
      <c r="AK10327" t="s">
        <v>2082</v>
      </c>
      <c r="AL10327" s="12">
        <v>45846.834131944444</v>
      </c>
    </row>
    <row r="10328" spans="1:38" ht="15" customHeight="1" x14ac:dyDescent="0.3">
      <c r="A10328" s="38" t="s">
        <v>22585</v>
      </c>
      <c r="B10328" t="s">
        <v>22586</v>
      </c>
      <c r="C10328" t="s">
        <v>2073</v>
      </c>
      <c r="D10328" t="s">
        <v>282</v>
      </c>
      <c r="E10328" t="s">
        <v>322</v>
      </c>
      <c r="H10328" t="s">
        <v>2067</v>
      </c>
      <c r="I10328" t="s">
        <v>22587</v>
      </c>
      <c r="J10328" t="s">
        <v>284</v>
      </c>
      <c r="K10328" t="s">
        <v>2075</v>
      </c>
      <c r="M10328" t="s">
        <v>290</v>
      </c>
      <c r="N10328" t="s">
        <v>365</v>
      </c>
      <c r="Q10328" t="s">
        <v>344</v>
      </c>
      <c r="R10328" t="b">
        <v>0</v>
      </c>
      <c r="S10328" t="b">
        <v>0</v>
      </c>
      <c r="T10328" t="s">
        <v>426</v>
      </c>
      <c r="U10328">
        <v>1</v>
      </c>
      <c r="V10328" s="32" t="s">
        <v>13761</v>
      </c>
      <c r="W10328" t="s">
        <v>13762</v>
      </c>
      <c r="X10328" t="s">
        <v>282</v>
      </c>
      <c r="Y10328" t="s">
        <v>344</v>
      </c>
      <c r="Z10328" t="s">
        <v>284</v>
      </c>
      <c r="AA10328" t="s">
        <v>322</v>
      </c>
      <c r="AB10328"/>
      <c r="AD10328" s="27" t="s">
        <v>2075</v>
      </c>
      <c r="AF10328" t="s">
        <v>290</v>
      </c>
      <c r="AH10328" t="s">
        <v>2013</v>
      </c>
      <c r="AI10328" t="s">
        <v>2121</v>
      </c>
      <c r="AJ10328" t="s">
        <v>2122</v>
      </c>
      <c r="AK10328" t="s">
        <v>2082</v>
      </c>
      <c r="AL10328" s="12">
        <v>45882.788113425922</v>
      </c>
    </row>
    <row r="10329" spans="1:38" ht="15" customHeight="1" x14ac:dyDescent="0.3">
      <c r="A10329" s="38" t="s">
        <v>22585</v>
      </c>
      <c r="B10329" t="s">
        <v>22586</v>
      </c>
      <c r="C10329" t="s">
        <v>2073</v>
      </c>
      <c r="D10329" t="s">
        <v>282</v>
      </c>
      <c r="E10329" t="s">
        <v>322</v>
      </c>
      <c r="H10329" t="s">
        <v>2067</v>
      </c>
      <c r="I10329" t="s">
        <v>22587</v>
      </c>
      <c r="J10329" t="s">
        <v>284</v>
      </c>
      <c r="K10329" t="s">
        <v>2075</v>
      </c>
      <c r="M10329" t="s">
        <v>290</v>
      </c>
      <c r="N10329" t="s">
        <v>365</v>
      </c>
      <c r="R10329" t="b">
        <v>0</v>
      </c>
      <c r="S10329" t="b">
        <v>0</v>
      </c>
      <c r="T10329" t="s">
        <v>426</v>
      </c>
      <c r="U10329">
        <v>1</v>
      </c>
      <c r="V10329" s="32" t="s">
        <v>13759</v>
      </c>
      <c r="W10329" t="s">
        <v>13760</v>
      </c>
      <c r="X10329" t="s">
        <v>282</v>
      </c>
      <c r="Y10329" t="s">
        <v>311</v>
      </c>
      <c r="Z10329" t="s">
        <v>284</v>
      </c>
      <c r="AB10329"/>
      <c r="AD10329" s="27" t="s">
        <v>2075</v>
      </c>
      <c r="AF10329" t="s">
        <v>290</v>
      </c>
      <c r="AH10329" t="s">
        <v>2013</v>
      </c>
      <c r="AI10329" t="s">
        <v>2121</v>
      </c>
      <c r="AJ10329" t="s">
        <v>2122</v>
      </c>
      <c r="AK10329" t="s">
        <v>2082</v>
      </c>
      <c r="AL10329" s="12">
        <v>45882.792523148149</v>
      </c>
    </row>
    <row r="10330" spans="1:38" ht="15" customHeight="1" x14ac:dyDescent="0.3">
      <c r="A10330" s="38" t="s">
        <v>22567</v>
      </c>
      <c r="B10330" t="s">
        <v>22568</v>
      </c>
      <c r="C10330" t="s">
        <v>2073</v>
      </c>
      <c r="D10330" t="s">
        <v>282</v>
      </c>
      <c r="E10330" t="s">
        <v>322</v>
      </c>
      <c r="H10330" t="s">
        <v>2067</v>
      </c>
      <c r="I10330" t="s">
        <v>22569</v>
      </c>
      <c r="J10330" t="s">
        <v>284</v>
      </c>
      <c r="K10330" t="s">
        <v>2075</v>
      </c>
      <c r="M10330" t="s">
        <v>290</v>
      </c>
      <c r="N10330" t="s">
        <v>365</v>
      </c>
      <c r="O10330" t="s">
        <v>2076</v>
      </c>
      <c r="Q10330" t="s">
        <v>344</v>
      </c>
      <c r="R10330" t="b">
        <v>0</v>
      </c>
      <c r="S10330" t="b">
        <v>0</v>
      </c>
      <c r="T10330" t="s">
        <v>426</v>
      </c>
      <c r="U10330">
        <v>1</v>
      </c>
      <c r="V10330" s="32" t="s">
        <v>12682</v>
      </c>
      <c r="W10330" t="s">
        <v>12683</v>
      </c>
      <c r="X10330" t="s">
        <v>282</v>
      </c>
      <c r="Y10330" t="s">
        <v>344</v>
      </c>
      <c r="Z10330" t="s">
        <v>310</v>
      </c>
      <c r="AB10330"/>
      <c r="AD10330" s="27" t="s">
        <v>2512</v>
      </c>
      <c r="AF10330" t="s">
        <v>290</v>
      </c>
      <c r="AH10330" t="s">
        <v>2169</v>
      </c>
      <c r="AI10330" t="s">
        <v>6226</v>
      </c>
      <c r="AJ10330" t="s">
        <v>6227</v>
      </c>
      <c r="AK10330" t="s">
        <v>2082</v>
      </c>
      <c r="AL10330" s="12">
        <v>46003.506527777776</v>
      </c>
    </row>
    <row r="10331" spans="1:38" ht="15" customHeight="1" x14ac:dyDescent="0.3">
      <c r="A10331" s="38" t="s">
        <v>22567</v>
      </c>
      <c r="B10331" t="s">
        <v>22568</v>
      </c>
      <c r="C10331" t="s">
        <v>2073</v>
      </c>
      <c r="D10331" t="s">
        <v>282</v>
      </c>
      <c r="E10331" t="s">
        <v>322</v>
      </c>
      <c r="H10331" t="s">
        <v>2067</v>
      </c>
      <c r="I10331" t="s">
        <v>22569</v>
      </c>
      <c r="J10331" t="s">
        <v>284</v>
      </c>
      <c r="K10331" t="s">
        <v>2075</v>
      </c>
      <c r="M10331" t="s">
        <v>290</v>
      </c>
      <c r="N10331" t="s">
        <v>365</v>
      </c>
      <c r="O10331" t="s">
        <v>2076</v>
      </c>
      <c r="Q10331" t="s">
        <v>344</v>
      </c>
      <c r="R10331" t="b">
        <v>0</v>
      </c>
      <c r="S10331" t="b">
        <v>0</v>
      </c>
      <c r="T10331" t="s">
        <v>426</v>
      </c>
      <c r="U10331">
        <v>1</v>
      </c>
      <c r="V10331" s="32" t="s">
        <v>22570</v>
      </c>
      <c r="W10331" t="s">
        <v>22571</v>
      </c>
      <c r="X10331" t="s">
        <v>282</v>
      </c>
      <c r="Y10331" t="s">
        <v>344</v>
      </c>
      <c r="Z10331" t="s">
        <v>310</v>
      </c>
      <c r="AB10331"/>
      <c r="AD10331" s="27" t="s">
        <v>3330</v>
      </c>
      <c r="AF10331" t="s">
        <v>290</v>
      </c>
      <c r="AH10331" t="s">
        <v>3650</v>
      </c>
      <c r="AI10331" t="s">
        <v>2121</v>
      </c>
      <c r="AJ10331" t="s">
        <v>2122</v>
      </c>
      <c r="AK10331" t="s">
        <v>2082</v>
      </c>
      <c r="AL10331" s="12">
        <v>45898.778229166666</v>
      </c>
    </row>
    <row r="10332" spans="1:38" ht="15" customHeight="1" x14ac:dyDescent="0.3">
      <c r="A10332" s="38" t="s">
        <v>22567</v>
      </c>
      <c r="B10332" t="s">
        <v>22568</v>
      </c>
      <c r="C10332" t="s">
        <v>2073</v>
      </c>
      <c r="D10332" t="s">
        <v>282</v>
      </c>
      <c r="E10332" t="s">
        <v>322</v>
      </c>
      <c r="H10332" t="s">
        <v>2067</v>
      </c>
      <c r="I10332" t="s">
        <v>22569</v>
      </c>
      <c r="J10332" t="s">
        <v>284</v>
      </c>
      <c r="K10332" t="s">
        <v>2075</v>
      </c>
      <c r="M10332" t="s">
        <v>290</v>
      </c>
      <c r="N10332" t="s">
        <v>365</v>
      </c>
      <c r="O10332" t="s">
        <v>2076</v>
      </c>
      <c r="R10332" t="b">
        <v>0</v>
      </c>
      <c r="S10332" t="b">
        <v>0</v>
      </c>
      <c r="T10332" t="s">
        <v>426</v>
      </c>
      <c r="U10332">
        <v>1</v>
      </c>
      <c r="V10332" s="32" t="s">
        <v>13810</v>
      </c>
      <c r="W10332" t="s">
        <v>13811</v>
      </c>
      <c r="X10332" t="s">
        <v>282</v>
      </c>
      <c r="Y10332" t="s">
        <v>311</v>
      </c>
      <c r="Z10332" t="s">
        <v>284</v>
      </c>
      <c r="AB10332"/>
      <c r="AD10332" s="27" t="s">
        <v>2075</v>
      </c>
      <c r="AF10332" t="s">
        <v>290</v>
      </c>
      <c r="AH10332" t="s">
        <v>2013</v>
      </c>
      <c r="AI10332" t="s">
        <v>2088</v>
      </c>
      <c r="AJ10332" t="s">
        <v>2089</v>
      </c>
      <c r="AK10332" t="s">
        <v>2082</v>
      </c>
      <c r="AL10332" s="12">
        <v>45846.834131944444</v>
      </c>
    </row>
    <row r="10333" spans="1:38" ht="15" customHeight="1" x14ac:dyDescent="0.3">
      <c r="A10333" s="38" t="s">
        <v>22588</v>
      </c>
      <c r="B10333" t="s">
        <v>22589</v>
      </c>
      <c r="C10333" t="s">
        <v>2073</v>
      </c>
      <c r="D10333" t="s">
        <v>282</v>
      </c>
      <c r="E10333" t="s">
        <v>322</v>
      </c>
      <c r="H10333" t="s">
        <v>2017</v>
      </c>
      <c r="I10333" t="s">
        <v>22590</v>
      </c>
      <c r="J10333" t="s">
        <v>284</v>
      </c>
      <c r="K10333" t="s">
        <v>2075</v>
      </c>
      <c r="M10333" t="s">
        <v>290</v>
      </c>
      <c r="N10333" t="s">
        <v>365</v>
      </c>
      <c r="Q10333" t="s">
        <v>344</v>
      </c>
      <c r="R10333" t="b">
        <v>0</v>
      </c>
      <c r="S10333" t="b">
        <v>0</v>
      </c>
      <c r="T10333" t="s">
        <v>426</v>
      </c>
      <c r="U10333">
        <v>1</v>
      </c>
      <c r="V10333" s="32" t="s">
        <v>13761</v>
      </c>
      <c r="W10333" t="s">
        <v>13762</v>
      </c>
      <c r="X10333" t="s">
        <v>282</v>
      </c>
      <c r="Y10333" t="s">
        <v>344</v>
      </c>
      <c r="Z10333" t="s">
        <v>284</v>
      </c>
      <c r="AA10333" t="s">
        <v>322</v>
      </c>
      <c r="AB10333"/>
      <c r="AD10333" s="27" t="s">
        <v>2075</v>
      </c>
      <c r="AF10333" t="s">
        <v>290</v>
      </c>
      <c r="AH10333" t="s">
        <v>2013</v>
      </c>
      <c r="AI10333" t="s">
        <v>2121</v>
      </c>
      <c r="AJ10333" t="s">
        <v>2122</v>
      </c>
      <c r="AK10333" t="s">
        <v>2082</v>
      </c>
      <c r="AL10333" s="12">
        <v>45882.788113425922</v>
      </c>
    </row>
    <row r="10334" spans="1:38" ht="15" customHeight="1" x14ac:dyDescent="0.3">
      <c r="A10334" s="38" t="s">
        <v>22588</v>
      </c>
      <c r="B10334" t="s">
        <v>22589</v>
      </c>
      <c r="C10334" t="s">
        <v>2073</v>
      </c>
      <c r="D10334" t="s">
        <v>282</v>
      </c>
      <c r="E10334" t="s">
        <v>322</v>
      </c>
      <c r="H10334" t="s">
        <v>2017</v>
      </c>
      <c r="I10334" t="s">
        <v>22590</v>
      </c>
      <c r="J10334" t="s">
        <v>284</v>
      </c>
      <c r="K10334" t="s">
        <v>2075</v>
      </c>
      <c r="M10334" t="s">
        <v>290</v>
      </c>
      <c r="N10334" t="s">
        <v>365</v>
      </c>
      <c r="R10334" t="b">
        <v>0</v>
      </c>
      <c r="S10334" t="b">
        <v>0</v>
      </c>
      <c r="T10334" t="s">
        <v>426</v>
      </c>
      <c r="U10334">
        <v>1</v>
      </c>
      <c r="V10334" s="32" t="s">
        <v>13759</v>
      </c>
      <c r="W10334" t="s">
        <v>13760</v>
      </c>
      <c r="X10334" t="s">
        <v>282</v>
      </c>
      <c r="Y10334" t="s">
        <v>311</v>
      </c>
      <c r="Z10334" t="s">
        <v>284</v>
      </c>
      <c r="AB10334"/>
      <c r="AD10334" s="27" t="s">
        <v>2075</v>
      </c>
      <c r="AF10334" t="s">
        <v>290</v>
      </c>
      <c r="AH10334" t="s">
        <v>2013</v>
      </c>
      <c r="AI10334" t="s">
        <v>2121</v>
      </c>
      <c r="AJ10334" t="s">
        <v>2122</v>
      </c>
      <c r="AK10334" t="s">
        <v>2082</v>
      </c>
      <c r="AL10334" s="12">
        <v>45882.792523148149</v>
      </c>
    </row>
    <row r="10335" spans="1:38" ht="15" customHeight="1" x14ac:dyDescent="0.3">
      <c r="A10335" s="38" t="s">
        <v>24728</v>
      </c>
      <c r="B10335" t="s">
        <v>14100</v>
      </c>
      <c r="C10335" t="s">
        <v>2073</v>
      </c>
      <c r="D10335" t="s">
        <v>282</v>
      </c>
      <c r="E10335" t="s">
        <v>322</v>
      </c>
      <c r="H10335" t="s">
        <v>26130</v>
      </c>
      <c r="I10335" t="s">
        <v>24729</v>
      </c>
      <c r="J10335" t="s">
        <v>284</v>
      </c>
      <c r="K10335" t="s">
        <v>2075</v>
      </c>
      <c r="M10335" t="s">
        <v>290</v>
      </c>
      <c r="N10335" t="s">
        <v>365</v>
      </c>
      <c r="O10335" t="s">
        <v>2076</v>
      </c>
      <c r="Q10335" t="s">
        <v>344</v>
      </c>
      <c r="R10335" t="b">
        <v>0</v>
      </c>
      <c r="S10335" t="b">
        <v>0</v>
      </c>
      <c r="T10335" t="s">
        <v>426</v>
      </c>
      <c r="U10335">
        <v>1</v>
      </c>
      <c r="V10335" s="32" t="s">
        <v>19416</v>
      </c>
      <c r="W10335" t="s">
        <v>19417</v>
      </c>
      <c r="X10335" t="s">
        <v>282</v>
      </c>
      <c r="Y10335" t="s">
        <v>344</v>
      </c>
      <c r="Z10335" t="s">
        <v>310</v>
      </c>
      <c r="AB10335"/>
      <c r="AD10335" s="27" t="s">
        <v>3330</v>
      </c>
      <c r="AF10335" t="s">
        <v>290</v>
      </c>
      <c r="AH10335" t="s">
        <v>3650</v>
      </c>
      <c r="AI10335" t="s">
        <v>2121</v>
      </c>
      <c r="AJ10335" t="s">
        <v>2122</v>
      </c>
      <c r="AK10335" t="s">
        <v>2082</v>
      </c>
      <c r="AL10335" s="12">
        <v>45898.778043981481</v>
      </c>
    </row>
    <row r="10336" spans="1:38" ht="15" customHeight="1" x14ac:dyDescent="0.3">
      <c r="A10336" s="38" t="s">
        <v>24728</v>
      </c>
      <c r="B10336" t="s">
        <v>14100</v>
      </c>
      <c r="C10336" t="s">
        <v>2073</v>
      </c>
      <c r="D10336" t="s">
        <v>282</v>
      </c>
      <c r="E10336" t="s">
        <v>322</v>
      </c>
      <c r="H10336" t="s">
        <v>26130</v>
      </c>
      <c r="I10336" t="s">
        <v>24729</v>
      </c>
      <c r="J10336" t="s">
        <v>284</v>
      </c>
      <c r="K10336" t="s">
        <v>2075</v>
      </c>
      <c r="M10336" t="s">
        <v>290</v>
      </c>
      <c r="N10336" t="s">
        <v>365</v>
      </c>
      <c r="O10336" t="s">
        <v>2076</v>
      </c>
      <c r="Q10336" t="s">
        <v>344</v>
      </c>
      <c r="R10336" t="b">
        <v>0</v>
      </c>
      <c r="S10336" t="b">
        <v>0</v>
      </c>
      <c r="T10336" t="s">
        <v>426</v>
      </c>
      <c r="U10336">
        <v>1</v>
      </c>
      <c r="V10336" s="32" t="s">
        <v>19418</v>
      </c>
      <c r="W10336" t="s">
        <v>19419</v>
      </c>
      <c r="X10336" t="s">
        <v>282</v>
      </c>
      <c r="Y10336" t="s">
        <v>344</v>
      </c>
      <c r="Z10336" t="s">
        <v>310</v>
      </c>
      <c r="AB10336"/>
      <c r="AD10336" s="27" t="s">
        <v>2224</v>
      </c>
      <c r="AF10336" t="s">
        <v>290</v>
      </c>
      <c r="AH10336" t="s">
        <v>2169</v>
      </c>
      <c r="AI10336" t="s">
        <v>6226</v>
      </c>
      <c r="AJ10336" t="s">
        <v>6227</v>
      </c>
      <c r="AK10336" t="s">
        <v>2082</v>
      </c>
      <c r="AL10336" s="12">
        <v>46003.506921296299</v>
      </c>
    </row>
    <row r="10337" spans="1:38" ht="15" customHeight="1" x14ac:dyDescent="0.3">
      <c r="A10337" s="38" t="s">
        <v>24728</v>
      </c>
      <c r="B10337" t="s">
        <v>14100</v>
      </c>
      <c r="C10337" t="s">
        <v>2073</v>
      </c>
      <c r="D10337" t="s">
        <v>282</v>
      </c>
      <c r="E10337" t="s">
        <v>322</v>
      </c>
      <c r="H10337" t="s">
        <v>26130</v>
      </c>
      <c r="I10337" t="s">
        <v>24729</v>
      </c>
      <c r="J10337" t="s">
        <v>284</v>
      </c>
      <c r="K10337" t="s">
        <v>2075</v>
      </c>
      <c r="M10337" t="s">
        <v>290</v>
      </c>
      <c r="N10337" t="s">
        <v>365</v>
      </c>
      <c r="O10337" t="s">
        <v>2076</v>
      </c>
      <c r="R10337" t="b">
        <v>0</v>
      </c>
      <c r="S10337" t="b">
        <v>0</v>
      </c>
      <c r="T10337" t="s">
        <v>426</v>
      </c>
      <c r="U10337">
        <v>1</v>
      </c>
      <c r="V10337" s="32" t="s">
        <v>13810</v>
      </c>
      <c r="W10337" t="s">
        <v>13811</v>
      </c>
      <c r="X10337" t="s">
        <v>282</v>
      </c>
      <c r="Y10337" t="s">
        <v>311</v>
      </c>
      <c r="Z10337" t="s">
        <v>284</v>
      </c>
      <c r="AB10337"/>
      <c r="AD10337" s="27" t="s">
        <v>2075</v>
      </c>
      <c r="AF10337" t="s">
        <v>290</v>
      </c>
      <c r="AH10337" t="s">
        <v>2013</v>
      </c>
      <c r="AI10337" t="s">
        <v>2088</v>
      </c>
      <c r="AJ10337" t="s">
        <v>2089</v>
      </c>
      <c r="AK10337" t="s">
        <v>2082</v>
      </c>
      <c r="AL10337" s="12">
        <v>45846.834131944444</v>
      </c>
    </row>
    <row r="10338" spans="1:38" ht="15" customHeight="1" x14ac:dyDescent="0.3">
      <c r="A10338" s="38" t="s">
        <v>22623</v>
      </c>
      <c r="B10338" t="s">
        <v>22624</v>
      </c>
      <c r="C10338" t="s">
        <v>2073</v>
      </c>
      <c r="D10338" t="s">
        <v>282</v>
      </c>
      <c r="E10338" t="s">
        <v>322</v>
      </c>
      <c r="H10338" t="s">
        <v>2017</v>
      </c>
      <c r="I10338" t="s">
        <v>22625</v>
      </c>
      <c r="J10338" t="s">
        <v>284</v>
      </c>
      <c r="K10338" t="s">
        <v>2075</v>
      </c>
      <c r="M10338" t="s">
        <v>290</v>
      </c>
      <c r="N10338" t="s">
        <v>365</v>
      </c>
      <c r="Q10338" t="s">
        <v>344</v>
      </c>
      <c r="R10338" t="b">
        <v>0</v>
      </c>
      <c r="S10338" t="b">
        <v>0</v>
      </c>
      <c r="T10338" t="s">
        <v>426</v>
      </c>
      <c r="U10338">
        <v>1</v>
      </c>
      <c r="V10338" s="32" t="s">
        <v>13761</v>
      </c>
      <c r="W10338" t="s">
        <v>13762</v>
      </c>
      <c r="X10338" t="s">
        <v>282</v>
      </c>
      <c r="Y10338" t="s">
        <v>344</v>
      </c>
      <c r="Z10338" t="s">
        <v>284</v>
      </c>
      <c r="AA10338" t="s">
        <v>322</v>
      </c>
      <c r="AB10338"/>
      <c r="AD10338" s="27" t="s">
        <v>2075</v>
      </c>
      <c r="AF10338" t="s">
        <v>290</v>
      </c>
      <c r="AH10338" t="s">
        <v>2013</v>
      </c>
      <c r="AI10338" t="s">
        <v>2121</v>
      </c>
      <c r="AJ10338" t="s">
        <v>2122</v>
      </c>
      <c r="AK10338" t="s">
        <v>2082</v>
      </c>
      <c r="AL10338" s="12">
        <v>45882.788113425922</v>
      </c>
    </row>
    <row r="10339" spans="1:38" ht="15" customHeight="1" x14ac:dyDescent="0.3">
      <c r="A10339" s="38" t="s">
        <v>22623</v>
      </c>
      <c r="B10339" t="s">
        <v>22624</v>
      </c>
      <c r="C10339" t="s">
        <v>2073</v>
      </c>
      <c r="D10339" t="s">
        <v>282</v>
      </c>
      <c r="E10339" t="s">
        <v>322</v>
      </c>
      <c r="H10339" t="s">
        <v>2017</v>
      </c>
      <c r="I10339" t="s">
        <v>22625</v>
      </c>
      <c r="J10339" t="s">
        <v>284</v>
      </c>
      <c r="K10339" t="s">
        <v>2075</v>
      </c>
      <c r="M10339" t="s">
        <v>290</v>
      </c>
      <c r="N10339" t="s">
        <v>365</v>
      </c>
      <c r="R10339" t="b">
        <v>0</v>
      </c>
      <c r="S10339" t="b">
        <v>0</v>
      </c>
      <c r="T10339" t="s">
        <v>426</v>
      </c>
      <c r="U10339">
        <v>1</v>
      </c>
      <c r="V10339" s="32" t="s">
        <v>13759</v>
      </c>
      <c r="W10339" t="s">
        <v>13760</v>
      </c>
      <c r="X10339" t="s">
        <v>282</v>
      </c>
      <c r="Y10339" t="s">
        <v>311</v>
      </c>
      <c r="Z10339" t="s">
        <v>284</v>
      </c>
      <c r="AB10339"/>
      <c r="AD10339" s="27" t="s">
        <v>2075</v>
      </c>
      <c r="AF10339" t="s">
        <v>290</v>
      </c>
      <c r="AH10339" t="s">
        <v>2013</v>
      </c>
      <c r="AI10339" t="s">
        <v>2121</v>
      </c>
      <c r="AJ10339" t="s">
        <v>2122</v>
      </c>
      <c r="AK10339" t="s">
        <v>2082</v>
      </c>
      <c r="AL10339" s="12">
        <v>45882.792523148149</v>
      </c>
    </row>
    <row r="10340" spans="1:38" ht="15" customHeight="1" x14ac:dyDescent="0.3">
      <c r="A10340" s="38" t="s">
        <v>24968</v>
      </c>
      <c r="B10340" t="s">
        <v>14085</v>
      </c>
      <c r="C10340" t="s">
        <v>2073</v>
      </c>
      <c r="D10340" t="s">
        <v>282</v>
      </c>
      <c r="E10340" t="s">
        <v>322</v>
      </c>
      <c r="H10340" t="s">
        <v>26130</v>
      </c>
      <c r="I10340" t="s">
        <v>24969</v>
      </c>
      <c r="J10340" t="s">
        <v>284</v>
      </c>
      <c r="K10340" t="s">
        <v>2075</v>
      </c>
      <c r="M10340" t="s">
        <v>290</v>
      </c>
      <c r="N10340" t="s">
        <v>365</v>
      </c>
      <c r="O10340" t="s">
        <v>2076</v>
      </c>
      <c r="Q10340" t="s">
        <v>344</v>
      </c>
      <c r="R10340" t="b">
        <v>0</v>
      </c>
      <c r="S10340" t="b">
        <v>0</v>
      </c>
      <c r="T10340" t="s">
        <v>426</v>
      </c>
      <c r="U10340">
        <v>1</v>
      </c>
      <c r="V10340" s="32" t="s">
        <v>19416</v>
      </c>
      <c r="W10340" t="s">
        <v>19417</v>
      </c>
      <c r="X10340" t="s">
        <v>282</v>
      </c>
      <c r="Y10340" t="s">
        <v>344</v>
      </c>
      <c r="Z10340" t="s">
        <v>310</v>
      </c>
      <c r="AB10340"/>
      <c r="AD10340" s="27" t="s">
        <v>3330</v>
      </c>
      <c r="AF10340" t="s">
        <v>290</v>
      </c>
      <c r="AH10340" t="s">
        <v>3650</v>
      </c>
      <c r="AI10340" t="s">
        <v>2121</v>
      </c>
      <c r="AJ10340" t="s">
        <v>2122</v>
      </c>
      <c r="AK10340" t="s">
        <v>2082</v>
      </c>
      <c r="AL10340" s="12">
        <v>45898.778043981481</v>
      </c>
    </row>
    <row r="10341" spans="1:38" ht="15" customHeight="1" x14ac:dyDescent="0.3">
      <c r="A10341" s="38" t="s">
        <v>24968</v>
      </c>
      <c r="B10341" t="s">
        <v>14085</v>
      </c>
      <c r="C10341" t="s">
        <v>2073</v>
      </c>
      <c r="D10341" t="s">
        <v>282</v>
      </c>
      <c r="E10341" t="s">
        <v>322</v>
      </c>
      <c r="H10341" t="s">
        <v>26130</v>
      </c>
      <c r="I10341" t="s">
        <v>24969</v>
      </c>
      <c r="J10341" t="s">
        <v>284</v>
      </c>
      <c r="K10341" t="s">
        <v>2075</v>
      </c>
      <c r="M10341" t="s">
        <v>290</v>
      </c>
      <c r="N10341" t="s">
        <v>365</v>
      </c>
      <c r="O10341" t="s">
        <v>2076</v>
      </c>
      <c r="Q10341" t="s">
        <v>344</v>
      </c>
      <c r="R10341" t="b">
        <v>0</v>
      </c>
      <c r="S10341" t="b">
        <v>0</v>
      </c>
      <c r="T10341" t="s">
        <v>426</v>
      </c>
      <c r="U10341">
        <v>1</v>
      </c>
      <c r="V10341" s="32" t="s">
        <v>19418</v>
      </c>
      <c r="W10341" t="s">
        <v>19419</v>
      </c>
      <c r="X10341" t="s">
        <v>282</v>
      </c>
      <c r="Y10341" t="s">
        <v>344</v>
      </c>
      <c r="Z10341" t="s">
        <v>310</v>
      </c>
      <c r="AB10341"/>
      <c r="AD10341" s="27" t="s">
        <v>2224</v>
      </c>
      <c r="AF10341" t="s">
        <v>290</v>
      </c>
      <c r="AH10341" t="s">
        <v>2169</v>
      </c>
      <c r="AI10341" t="s">
        <v>6226</v>
      </c>
      <c r="AJ10341" t="s">
        <v>6227</v>
      </c>
      <c r="AK10341" t="s">
        <v>2082</v>
      </c>
      <c r="AL10341" s="12">
        <v>46003.506921296299</v>
      </c>
    </row>
    <row r="10342" spans="1:38" ht="15" customHeight="1" x14ac:dyDescent="0.3">
      <c r="A10342" s="38" t="s">
        <v>24968</v>
      </c>
      <c r="B10342" t="s">
        <v>14085</v>
      </c>
      <c r="C10342" t="s">
        <v>2073</v>
      </c>
      <c r="D10342" t="s">
        <v>282</v>
      </c>
      <c r="E10342" t="s">
        <v>322</v>
      </c>
      <c r="H10342" t="s">
        <v>26130</v>
      </c>
      <c r="I10342" t="s">
        <v>24969</v>
      </c>
      <c r="J10342" t="s">
        <v>284</v>
      </c>
      <c r="K10342" t="s">
        <v>2075</v>
      </c>
      <c r="M10342" t="s">
        <v>290</v>
      </c>
      <c r="N10342" t="s">
        <v>365</v>
      </c>
      <c r="O10342" t="s">
        <v>2076</v>
      </c>
      <c r="R10342" t="b">
        <v>0</v>
      </c>
      <c r="S10342" t="b">
        <v>0</v>
      </c>
      <c r="T10342" t="s">
        <v>426</v>
      </c>
      <c r="U10342">
        <v>1</v>
      </c>
      <c r="V10342" s="32" t="s">
        <v>13810</v>
      </c>
      <c r="W10342" t="s">
        <v>13811</v>
      </c>
      <c r="X10342" t="s">
        <v>282</v>
      </c>
      <c r="Y10342" t="s">
        <v>311</v>
      </c>
      <c r="Z10342" t="s">
        <v>284</v>
      </c>
      <c r="AB10342"/>
      <c r="AD10342" s="27" t="s">
        <v>2075</v>
      </c>
      <c r="AF10342" t="s">
        <v>290</v>
      </c>
      <c r="AH10342" t="s">
        <v>2013</v>
      </c>
      <c r="AI10342" t="s">
        <v>2088</v>
      </c>
      <c r="AJ10342" t="s">
        <v>2089</v>
      </c>
      <c r="AK10342" t="s">
        <v>2082</v>
      </c>
      <c r="AL10342" s="12">
        <v>45846.834131944444</v>
      </c>
    </row>
    <row r="10343" spans="1:38" ht="15" customHeight="1" x14ac:dyDescent="0.3">
      <c r="A10343" s="38" t="s">
        <v>22626</v>
      </c>
      <c r="B10343" t="s">
        <v>22627</v>
      </c>
      <c r="C10343" t="s">
        <v>2073</v>
      </c>
      <c r="D10343" t="s">
        <v>282</v>
      </c>
      <c r="E10343" t="s">
        <v>322</v>
      </c>
      <c r="H10343" t="s">
        <v>2017</v>
      </c>
      <c r="I10343" t="s">
        <v>22628</v>
      </c>
      <c r="J10343" t="s">
        <v>284</v>
      </c>
      <c r="K10343" t="s">
        <v>2075</v>
      </c>
      <c r="M10343" t="s">
        <v>290</v>
      </c>
      <c r="N10343" t="s">
        <v>365</v>
      </c>
      <c r="Q10343" t="s">
        <v>344</v>
      </c>
      <c r="R10343" t="b">
        <v>0</v>
      </c>
      <c r="S10343" t="b">
        <v>0</v>
      </c>
      <c r="T10343" t="s">
        <v>426</v>
      </c>
      <c r="U10343">
        <v>1</v>
      </c>
      <c r="V10343" s="32" t="s">
        <v>13761</v>
      </c>
      <c r="W10343" t="s">
        <v>13762</v>
      </c>
      <c r="X10343" t="s">
        <v>282</v>
      </c>
      <c r="Y10343" t="s">
        <v>344</v>
      </c>
      <c r="Z10343" t="s">
        <v>284</v>
      </c>
      <c r="AA10343" t="s">
        <v>322</v>
      </c>
      <c r="AB10343"/>
      <c r="AD10343" s="27" t="s">
        <v>2075</v>
      </c>
      <c r="AF10343" t="s">
        <v>290</v>
      </c>
      <c r="AH10343" t="s">
        <v>2013</v>
      </c>
      <c r="AI10343" t="s">
        <v>2121</v>
      </c>
      <c r="AJ10343" t="s">
        <v>2122</v>
      </c>
      <c r="AK10343" t="s">
        <v>2082</v>
      </c>
      <c r="AL10343" s="12">
        <v>45882.788113425922</v>
      </c>
    </row>
    <row r="10344" spans="1:38" ht="15" customHeight="1" x14ac:dyDescent="0.3">
      <c r="A10344" s="38" t="s">
        <v>22626</v>
      </c>
      <c r="B10344" t="s">
        <v>22627</v>
      </c>
      <c r="C10344" t="s">
        <v>2073</v>
      </c>
      <c r="D10344" t="s">
        <v>282</v>
      </c>
      <c r="E10344" t="s">
        <v>322</v>
      </c>
      <c r="H10344" t="s">
        <v>2017</v>
      </c>
      <c r="I10344" t="s">
        <v>22628</v>
      </c>
      <c r="J10344" t="s">
        <v>284</v>
      </c>
      <c r="K10344" t="s">
        <v>2075</v>
      </c>
      <c r="M10344" t="s">
        <v>290</v>
      </c>
      <c r="N10344" t="s">
        <v>365</v>
      </c>
      <c r="R10344" t="b">
        <v>0</v>
      </c>
      <c r="S10344" t="b">
        <v>0</v>
      </c>
      <c r="T10344" t="s">
        <v>426</v>
      </c>
      <c r="U10344">
        <v>1</v>
      </c>
      <c r="V10344" s="32" t="s">
        <v>13759</v>
      </c>
      <c r="W10344" t="s">
        <v>13760</v>
      </c>
      <c r="X10344" t="s">
        <v>282</v>
      </c>
      <c r="Y10344" t="s">
        <v>311</v>
      </c>
      <c r="Z10344" t="s">
        <v>284</v>
      </c>
      <c r="AB10344"/>
      <c r="AD10344" s="27" t="s">
        <v>2075</v>
      </c>
      <c r="AF10344" t="s">
        <v>290</v>
      </c>
      <c r="AH10344" t="s">
        <v>2013</v>
      </c>
      <c r="AI10344" t="s">
        <v>2121</v>
      </c>
      <c r="AJ10344" t="s">
        <v>2122</v>
      </c>
      <c r="AK10344" t="s">
        <v>2082</v>
      </c>
      <c r="AL10344" s="12">
        <v>45882.792523148149</v>
      </c>
    </row>
    <row r="10345" spans="1:38" ht="15" customHeight="1" x14ac:dyDescent="0.3">
      <c r="A10345" s="38" t="s">
        <v>24981</v>
      </c>
      <c r="B10345" t="s">
        <v>13797</v>
      </c>
      <c r="C10345" t="s">
        <v>2073</v>
      </c>
      <c r="D10345" t="s">
        <v>282</v>
      </c>
      <c r="E10345" t="s">
        <v>322</v>
      </c>
      <c r="H10345" t="s">
        <v>26130</v>
      </c>
      <c r="I10345" t="s">
        <v>24982</v>
      </c>
      <c r="J10345" t="s">
        <v>284</v>
      </c>
      <c r="K10345" t="s">
        <v>2075</v>
      </c>
      <c r="M10345" t="s">
        <v>290</v>
      </c>
      <c r="N10345" t="s">
        <v>365</v>
      </c>
      <c r="O10345" t="s">
        <v>2076</v>
      </c>
      <c r="Q10345" t="s">
        <v>344</v>
      </c>
      <c r="R10345" t="b">
        <v>0</v>
      </c>
      <c r="S10345" t="b">
        <v>0</v>
      </c>
      <c r="T10345" t="s">
        <v>426</v>
      </c>
      <c r="U10345">
        <v>1</v>
      </c>
      <c r="V10345" s="32" t="s">
        <v>19416</v>
      </c>
      <c r="W10345" t="s">
        <v>19417</v>
      </c>
      <c r="X10345" t="s">
        <v>282</v>
      </c>
      <c r="Y10345" t="s">
        <v>344</v>
      </c>
      <c r="Z10345" t="s">
        <v>310</v>
      </c>
      <c r="AB10345"/>
      <c r="AD10345" s="27" t="s">
        <v>3330</v>
      </c>
      <c r="AF10345" t="s">
        <v>290</v>
      </c>
      <c r="AH10345" t="s">
        <v>3650</v>
      </c>
      <c r="AI10345" t="s">
        <v>2121</v>
      </c>
      <c r="AJ10345" t="s">
        <v>2122</v>
      </c>
      <c r="AK10345" t="s">
        <v>2082</v>
      </c>
      <c r="AL10345" s="12">
        <v>45898.778043981481</v>
      </c>
    </row>
    <row r="10346" spans="1:38" ht="15" customHeight="1" x14ac:dyDescent="0.3">
      <c r="A10346" s="38" t="s">
        <v>24981</v>
      </c>
      <c r="B10346" t="s">
        <v>13797</v>
      </c>
      <c r="C10346" t="s">
        <v>2073</v>
      </c>
      <c r="D10346" t="s">
        <v>282</v>
      </c>
      <c r="E10346" t="s">
        <v>322</v>
      </c>
      <c r="H10346" t="s">
        <v>26130</v>
      </c>
      <c r="I10346" t="s">
        <v>24982</v>
      </c>
      <c r="J10346" t="s">
        <v>284</v>
      </c>
      <c r="K10346" t="s">
        <v>2075</v>
      </c>
      <c r="M10346" t="s">
        <v>290</v>
      </c>
      <c r="N10346" t="s">
        <v>365</v>
      </c>
      <c r="O10346" t="s">
        <v>2076</v>
      </c>
      <c r="Q10346" t="s">
        <v>344</v>
      </c>
      <c r="R10346" t="b">
        <v>0</v>
      </c>
      <c r="S10346" t="b">
        <v>0</v>
      </c>
      <c r="T10346" t="s">
        <v>426</v>
      </c>
      <c r="U10346">
        <v>1</v>
      </c>
      <c r="V10346" s="32" t="s">
        <v>19418</v>
      </c>
      <c r="W10346" t="s">
        <v>19419</v>
      </c>
      <c r="X10346" t="s">
        <v>282</v>
      </c>
      <c r="Y10346" t="s">
        <v>344</v>
      </c>
      <c r="Z10346" t="s">
        <v>310</v>
      </c>
      <c r="AB10346"/>
      <c r="AD10346" s="27" t="s">
        <v>2224</v>
      </c>
      <c r="AF10346" t="s">
        <v>290</v>
      </c>
      <c r="AH10346" t="s">
        <v>2169</v>
      </c>
      <c r="AI10346" t="s">
        <v>6226</v>
      </c>
      <c r="AJ10346" t="s">
        <v>6227</v>
      </c>
      <c r="AK10346" t="s">
        <v>2082</v>
      </c>
      <c r="AL10346" s="12">
        <v>46003.506921296299</v>
      </c>
    </row>
    <row r="10347" spans="1:38" ht="15" customHeight="1" x14ac:dyDescent="0.3">
      <c r="A10347" s="38" t="s">
        <v>24981</v>
      </c>
      <c r="B10347" t="s">
        <v>13797</v>
      </c>
      <c r="C10347" t="s">
        <v>2073</v>
      </c>
      <c r="D10347" t="s">
        <v>282</v>
      </c>
      <c r="E10347" t="s">
        <v>322</v>
      </c>
      <c r="H10347" t="s">
        <v>26130</v>
      </c>
      <c r="I10347" t="s">
        <v>24982</v>
      </c>
      <c r="J10347" t="s">
        <v>284</v>
      </c>
      <c r="K10347" t="s">
        <v>2075</v>
      </c>
      <c r="M10347" t="s">
        <v>290</v>
      </c>
      <c r="N10347" t="s">
        <v>365</v>
      </c>
      <c r="O10347" t="s">
        <v>2076</v>
      </c>
      <c r="R10347" t="b">
        <v>0</v>
      </c>
      <c r="S10347" t="b">
        <v>0</v>
      </c>
      <c r="T10347" t="s">
        <v>426</v>
      </c>
      <c r="U10347">
        <v>1</v>
      </c>
      <c r="V10347" s="32" t="s">
        <v>13810</v>
      </c>
      <c r="W10347" t="s">
        <v>13811</v>
      </c>
      <c r="X10347" t="s">
        <v>282</v>
      </c>
      <c r="Y10347" t="s">
        <v>311</v>
      </c>
      <c r="Z10347" t="s">
        <v>284</v>
      </c>
      <c r="AB10347"/>
      <c r="AD10347" s="27" t="s">
        <v>2075</v>
      </c>
      <c r="AF10347" t="s">
        <v>290</v>
      </c>
      <c r="AH10347" t="s">
        <v>2013</v>
      </c>
      <c r="AI10347" t="s">
        <v>2088</v>
      </c>
      <c r="AJ10347" t="s">
        <v>2089</v>
      </c>
      <c r="AK10347" t="s">
        <v>2082</v>
      </c>
      <c r="AL10347" s="12">
        <v>45846.834131944444</v>
      </c>
    </row>
    <row r="10348" spans="1:38" ht="15" customHeight="1" x14ac:dyDescent="0.3">
      <c r="A10348" s="38" t="s">
        <v>22629</v>
      </c>
      <c r="B10348" t="s">
        <v>22630</v>
      </c>
      <c r="C10348" t="s">
        <v>2073</v>
      </c>
      <c r="D10348" t="s">
        <v>282</v>
      </c>
      <c r="E10348" t="s">
        <v>322</v>
      </c>
      <c r="H10348" t="s">
        <v>25603</v>
      </c>
      <c r="I10348" t="s">
        <v>22631</v>
      </c>
      <c r="J10348" t="s">
        <v>284</v>
      </c>
      <c r="K10348" t="s">
        <v>2075</v>
      </c>
      <c r="M10348" t="s">
        <v>290</v>
      </c>
      <c r="N10348" t="s">
        <v>365</v>
      </c>
      <c r="O10348" t="s">
        <v>2076</v>
      </c>
      <c r="Q10348" t="s">
        <v>344</v>
      </c>
      <c r="R10348" t="b">
        <v>0</v>
      </c>
      <c r="S10348" t="b">
        <v>0</v>
      </c>
      <c r="T10348" t="s">
        <v>426</v>
      </c>
      <c r="U10348">
        <v>1</v>
      </c>
      <c r="V10348" s="32" t="s">
        <v>19416</v>
      </c>
      <c r="W10348" t="s">
        <v>19417</v>
      </c>
      <c r="X10348" t="s">
        <v>282</v>
      </c>
      <c r="Y10348" t="s">
        <v>344</v>
      </c>
      <c r="Z10348" t="s">
        <v>310</v>
      </c>
      <c r="AB10348"/>
      <c r="AD10348" s="27" t="s">
        <v>3330</v>
      </c>
      <c r="AF10348" t="s">
        <v>290</v>
      </c>
      <c r="AH10348" t="s">
        <v>3650</v>
      </c>
      <c r="AI10348" t="s">
        <v>2121</v>
      </c>
      <c r="AJ10348" t="s">
        <v>2122</v>
      </c>
      <c r="AK10348" t="s">
        <v>2082</v>
      </c>
      <c r="AL10348" s="12">
        <v>45898.778043981481</v>
      </c>
    </row>
    <row r="10349" spans="1:38" ht="15" customHeight="1" x14ac:dyDescent="0.3">
      <c r="A10349" s="38" t="s">
        <v>22629</v>
      </c>
      <c r="B10349" t="s">
        <v>22630</v>
      </c>
      <c r="C10349" t="s">
        <v>2073</v>
      </c>
      <c r="D10349" t="s">
        <v>282</v>
      </c>
      <c r="E10349" t="s">
        <v>322</v>
      </c>
      <c r="H10349" t="s">
        <v>25603</v>
      </c>
      <c r="I10349" t="s">
        <v>22631</v>
      </c>
      <c r="J10349" t="s">
        <v>284</v>
      </c>
      <c r="K10349" t="s">
        <v>2075</v>
      </c>
      <c r="M10349" t="s">
        <v>290</v>
      </c>
      <c r="N10349" t="s">
        <v>365</v>
      </c>
      <c r="O10349" t="s">
        <v>2076</v>
      </c>
      <c r="Q10349" t="s">
        <v>344</v>
      </c>
      <c r="R10349" t="b">
        <v>0</v>
      </c>
      <c r="S10349" t="b">
        <v>0</v>
      </c>
      <c r="T10349" t="s">
        <v>426</v>
      </c>
      <c r="U10349">
        <v>1</v>
      </c>
      <c r="V10349" s="32" t="s">
        <v>19418</v>
      </c>
      <c r="W10349" t="s">
        <v>19419</v>
      </c>
      <c r="X10349" t="s">
        <v>282</v>
      </c>
      <c r="Y10349" t="s">
        <v>344</v>
      </c>
      <c r="Z10349" t="s">
        <v>310</v>
      </c>
      <c r="AB10349"/>
      <c r="AD10349" s="27" t="s">
        <v>2224</v>
      </c>
      <c r="AF10349" t="s">
        <v>290</v>
      </c>
      <c r="AH10349" t="s">
        <v>2169</v>
      </c>
      <c r="AI10349" t="s">
        <v>6226</v>
      </c>
      <c r="AJ10349" t="s">
        <v>6227</v>
      </c>
      <c r="AK10349" t="s">
        <v>2082</v>
      </c>
      <c r="AL10349" s="12">
        <v>46003.506921296299</v>
      </c>
    </row>
    <row r="10350" spans="1:38" ht="15" customHeight="1" x14ac:dyDescent="0.3">
      <c r="A10350" s="38" t="s">
        <v>22629</v>
      </c>
      <c r="B10350" t="s">
        <v>22630</v>
      </c>
      <c r="C10350" t="s">
        <v>2073</v>
      </c>
      <c r="D10350" t="s">
        <v>282</v>
      </c>
      <c r="E10350" t="s">
        <v>322</v>
      </c>
      <c r="H10350" t="s">
        <v>25603</v>
      </c>
      <c r="I10350" t="s">
        <v>22631</v>
      </c>
      <c r="J10350" t="s">
        <v>284</v>
      </c>
      <c r="K10350" t="s">
        <v>2075</v>
      </c>
      <c r="M10350" t="s">
        <v>290</v>
      </c>
      <c r="N10350" t="s">
        <v>365</v>
      </c>
      <c r="O10350" t="s">
        <v>2076</v>
      </c>
      <c r="R10350" t="b">
        <v>0</v>
      </c>
      <c r="S10350" t="b">
        <v>0</v>
      </c>
      <c r="T10350" t="s">
        <v>426</v>
      </c>
      <c r="U10350">
        <v>1</v>
      </c>
      <c r="V10350" s="32" t="s">
        <v>13810</v>
      </c>
      <c r="W10350" t="s">
        <v>13811</v>
      </c>
      <c r="X10350" t="s">
        <v>282</v>
      </c>
      <c r="Y10350" t="s">
        <v>311</v>
      </c>
      <c r="Z10350" t="s">
        <v>284</v>
      </c>
      <c r="AB10350"/>
      <c r="AD10350" s="27" t="s">
        <v>2075</v>
      </c>
      <c r="AF10350" t="s">
        <v>290</v>
      </c>
      <c r="AH10350" t="s">
        <v>2013</v>
      </c>
      <c r="AI10350" t="s">
        <v>2088</v>
      </c>
      <c r="AJ10350" t="s">
        <v>2089</v>
      </c>
      <c r="AK10350" t="s">
        <v>2082</v>
      </c>
      <c r="AL10350" s="12">
        <v>45846.834131944444</v>
      </c>
    </row>
    <row r="10351" spans="1:38" ht="15" customHeight="1" x14ac:dyDescent="0.3">
      <c r="A10351" s="38" t="s">
        <v>22555</v>
      </c>
      <c r="B10351" t="s">
        <v>22556</v>
      </c>
      <c r="C10351" t="s">
        <v>2073</v>
      </c>
      <c r="D10351" t="s">
        <v>282</v>
      </c>
      <c r="E10351" t="s">
        <v>322</v>
      </c>
      <c r="H10351" t="s">
        <v>25607</v>
      </c>
      <c r="I10351" t="s">
        <v>22557</v>
      </c>
      <c r="J10351" t="s">
        <v>284</v>
      </c>
      <c r="K10351" t="s">
        <v>2075</v>
      </c>
      <c r="M10351" t="s">
        <v>290</v>
      </c>
      <c r="N10351" t="s">
        <v>365</v>
      </c>
      <c r="O10351" t="s">
        <v>2228</v>
      </c>
      <c r="Q10351" t="s">
        <v>344</v>
      </c>
      <c r="R10351" t="b">
        <v>0</v>
      </c>
      <c r="S10351" t="b">
        <v>0</v>
      </c>
      <c r="T10351" t="s">
        <v>426</v>
      </c>
      <c r="U10351">
        <v>1</v>
      </c>
      <c r="V10351" s="32" t="s">
        <v>19416</v>
      </c>
      <c r="W10351" t="s">
        <v>19417</v>
      </c>
      <c r="X10351" t="s">
        <v>282</v>
      </c>
      <c r="Y10351" t="s">
        <v>344</v>
      </c>
      <c r="Z10351" t="s">
        <v>310</v>
      </c>
      <c r="AB10351"/>
      <c r="AD10351" s="27" t="s">
        <v>3330</v>
      </c>
      <c r="AF10351" t="s">
        <v>290</v>
      </c>
      <c r="AH10351" t="s">
        <v>3650</v>
      </c>
      <c r="AI10351" t="s">
        <v>2121</v>
      </c>
      <c r="AJ10351" t="s">
        <v>2122</v>
      </c>
      <c r="AK10351" t="s">
        <v>2082</v>
      </c>
      <c r="AL10351" s="12">
        <v>45898.778043981481</v>
      </c>
    </row>
    <row r="10352" spans="1:38" ht="15" customHeight="1" x14ac:dyDescent="0.3">
      <c r="A10352" s="38" t="s">
        <v>22555</v>
      </c>
      <c r="B10352" t="s">
        <v>22556</v>
      </c>
      <c r="C10352" t="s">
        <v>2073</v>
      </c>
      <c r="D10352" t="s">
        <v>282</v>
      </c>
      <c r="E10352" t="s">
        <v>322</v>
      </c>
      <c r="H10352" t="s">
        <v>25607</v>
      </c>
      <c r="I10352" t="s">
        <v>22557</v>
      </c>
      <c r="J10352" t="s">
        <v>284</v>
      </c>
      <c r="K10352" t="s">
        <v>2075</v>
      </c>
      <c r="M10352" t="s">
        <v>290</v>
      </c>
      <c r="N10352" t="s">
        <v>365</v>
      </c>
      <c r="O10352" t="s">
        <v>2228</v>
      </c>
      <c r="Q10352" t="s">
        <v>344</v>
      </c>
      <c r="R10352" t="b">
        <v>0</v>
      </c>
      <c r="S10352" t="b">
        <v>0</v>
      </c>
      <c r="T10352" t="s">
        <v>426</v>
      </c>
      <c r="U10352">
        <v>1</v>
      </c>
      <c r="V10352" s="32" t="s">
        <v>19418</v>
      </c>
      <c r="W10352" t="s">
        <v>19419</v>
      </c>
      <c r="X10352" t="s">
        <v>282</v>
      </c>
      <c r="Y10352" t="s">
        <v>344</v>
      </c>
      <c r="Z10352" t="s">
        <v>310</v>
      </c>
      <c r="AB10352"/>
      <c r="AD10352" s="27" t="s">
        <v>2224</v>
      </c>
      <c r="AF10352" t="s">
        <v>290</v>
      </c>
      <c r="AH10352" t="s">
        <v>2169</v>
      </c>
      <c r="AI10352" t="s">
        <v>6226</v>
      </c>
      <c r="AJ10352" t="s">
        <v>6227</v>
      </c>
      <c r="AK10352" t="s">
        <v>2082</v>
      </c>
      <c r="AL10352" s="12">
        <v>46003.506921296299</v>
      </c>
    </row>
    <row r="10353" spans="1:39" ht="15" customHeight="1" x14ac:dyDescent="0.3">
      <c r="A10353" s="38" t="s">
        <v>22555</v>
      </c>
      <c r="B10353" t="s">
        <v>22556</v>
      </c>
      <c r="C10353" t="s">
        <v>2073</v>
      </c>
      <c r="D10353" t="s">
        <v>282</v>
      </c>
      <c r="E10353" t="s">
        <v>322</v>
      </c>
      <c r="H10353" t="s">
        <v>25607</v>
      </c>
      <c r="I10353" t="s">
        <v>22557</v>
      </c>
      <c r="J10353" t="s">
        <v>284</v>
      </c>
      <c r="K10353" t="s">
        <v>2075</v>
      </c>
      <c r="M10353" t="s">
        <v>290</v>
      </c>
      <c r="N10353" t="s">
        <v>365</v>
      </c>
      <c r="O10353" t="s">
        <v>2228</v>
      </c>
      <c r="R10353" t="b">
        <v>0</v>
      </c>
      <c r="S10353" t="b">
        <v>0</v>
      </c>
      <c r="T10353" t="s">
        <v>426</v>
      </c>
      <c r="U10353">
        <v>1</v>
      </c>
      <c r="V10353" s="32" t="s">
        <v>13810</v>
      </c>
      <c r="W10353" t="s">
        <v>13811</v>
      </c>
      <c r="X10353" t="s">
        <v>282</v>
      </c>
      <c r="Y10353" t="s">
        <v>311</v>
      </c>
      <c r="Z10353" t="s">
        <v>284</v>
      </c>
      <c r="AB10353"/>
      <c r="AD10353" s="27" t="s">
        <v>2075</v>
      </c>
      <c r="AF10353" t="s">
        <v>290</v>
      </c>
      <c r="AH10353" t="s">
        <v>2013</v>
      </c>
      <c r="AI10353" t="s">
        <v>2088</v>
      </c>
      <c r="AJ10353" t="s">
        <v>2089</v>
      </c>
      <c r="AK10353" t="s">
        <v>2082</v>
      </c>
      <c r="AL10353" s="12">
        <v>45846.834131944444</v>
      </c>
    </row>
    <row r="10354" spans="1:39" ht="15" customHeight="1" x14ac:dyDescent="0.3">
      <c r="A10354" s="38" t="s">
        <v>24710</v>
      </c>
      <c r="B10354" t="s">
        <v>24711</v>
      </c>
      <c r="C10354" t="s">
        <v>2073</v>
      </c>
      <c r="D10354" t="s">
        <v>282</v>
      </c>
      <c r="E10354" t="s">
        <v>322</v>
      </c>
      <c r="H10354" t="s">
        <v>26140</v>
      </c>
      <c r="I10354" t="s">
        <v>24712</v>
      </c>
      <c r="J10354" t="s">
        <v>284</v>
      </c>
      <c r="K10354" t="s">
        <v>2075</v>
      </c>
      <c r="M10354" t="s">
        <v>290</v>
      </c>
      <c r="N10354" t="s">
        <v>286</v>
      </c>
      <c r="Q10354" t="s">
        <v>344</v>
      </c>
      <c r="R10354" t="b">
        <v>0</v>
      </c>
      <c r="S10354" t="b">
        <v>0</v>
      </c>
      <c r="T10354" t="s">
        <v>426</v>
      </c>
      <c r="U10354">
        <v>1</v>
      </c>
      <c r="V10354" s="32" t="s">
        <v>19416</v>
      </c>
      <c r="W10354" t="s">
        <v>19417</v>
      </c>
      <c r="X10354" t="s">
        <v>282</v>
      </c>
      <c r="Y10354" t="s">
        <v>344</v>
      </c>
      <c r="Z10354" t="s">
        <v>310</v>
      </c>
      <c r="AB10354"/>
      <c r="AD10354" s="27" t="s">
        <v>3330</v>
      </c>
      <c r="AF10354" t="s">
        <v>290</v>
      </c>
      <c r="AH10354" t="s">
        <v>3650</v>
      </c>
      <c r="AI10354" t="s">
        <v>2121</v>
      </c>
      <c r="AJ10354" t="s">
        <v>2122</v>
      </c>
      <c r="AK10354" t="s">
        <v>2082</v>
      </c>
      <c r="AL10354" s="12">
        <v>45898.778043981481</v>
      </c>
    </row>
    <row r="10355" spans="1:39" ht="15" customHeight="1" x14ac:dyDescent="0.3">
      <c r="A10355" s="38" t="s">
        <v>24710</v>
      </c>
      <c r="B10355" t="s">
        <v>24711</v>
      </c>
      <c r="C10355" t="s">
        <v>2073</v>
      </c>
      <c r="D10355" t="s">
        <v>282</v>
      </c>
      <c r="E10355" t="s">
        <v>322</v>
      </c>
      <c r="H10355" t="s">
        <v>26140</v>
      </c>
      <c r="I10355" t="s">
        <v>24712</v>
      </c>
      <c r="J10355" t="s">
        <v>284</v>
      </c>
      <c r="K10355" t="s">
        <v>2075</v>
      </c>
      <c r="M10355" t="s">
        <v>290</v>
      </c>
      <c r="N10355" t="s">
        <v>286</v>
      </c>
      <c r="Q10355" t="s">
        <v>344</v>
      </c>
      <c r="R10355" t="b">
        <v>0</v>
      </c>
      <c r="S10355" t="b">
        <v>0</v>
      </c>
      <c r="T10355" t="s">
        <v>426</v>
      </c>
      <c r="U10355">
        <v>1</v>
      </c>
      <c r="V10355" s="32" t="s">
        <v>19418</v>
      </c>
      <c r="W10355" t="s">
        <v>19419</v>
      </c>
      <c r="X10355" t="s">
        <v>282</v>
      </c>
      <c r="Y10355" t="s">
        <v>344</v>
      </c>
      <c r="Z10355" t="s">
        <v>310</v>
      </c>
      <c r="AB10355"/>
      <c r="AD10355" s="27" t="s">
        <v>2224</v>
      </c>
      <c r="AF10355" t="s">
        <v>290</v>
      </c>
      <c r="AH10355" t="s">
        <v>2169</v>
      </c>
      <c r="AI10355" t="s">
        <v>6226</v>
      </c>
      <c r="AJ10355" t="s">
        <v>6227</v>
      </c>
      <c r="AK10355" t="s">
        <v>2082</v>
      </c>
      <c r="AL10355" s="12">
        <v>46003.506921296299</v>
      </c>
    </row>
    <row r="10356" spans="1:39" ht="15" customHeight="1" x14ac:dyDescent="0.3">
      <c r="A10356" s="38" t="s">
        <v>24710</v>
      </c>
      <c r="B10356" t="s">
        <v>24711</v>
      </c>
      <c r="C10356" t="s">
        <v>2073</v>
      </c>
      <c r="D10356" t="s">
        <v>282</v>
      </c>
      <c r="E10356" t="s">
        <v>322</v>
      </c>
      <c r="H10356" t="s">
        <v>26140</v>
      </c>
      <c r="I10356" t="s">
        <v>24712</v>
      </c>
      <c r="J10356" t="s">
        <v>284</v>
      </c>
      <c r="K10356" t="s">
        <v>2075</v>
      </c>
      <c r="M10356" t="s">
        <v>290</v>
      </c>
      <c r="N10356" t="s">
        <v>286</v>
      </c>
      <c r="R10356" t="b">
        <v>0</v>
      </c>
      <c r="S10356" t="b">
        <v>0</v>
      </c>
      <c r="T10356" t="s">
        <v>426</v>
      </c>
      <c r="U10356">
        <v>1</v>
      </c>
      <c r="V10356" s="32" t="s">
        <v>13810</v>
      </c>
      <c r="W10356" t="s">
        <v>13811</v>
      </c>
      <c r="X10356" t="s">
        <v>282</v>
      </c>
      <c r="Y10356" t="s">
        <v>311</v>
      </c>
      <c r="Z10356" t="s">
        <v>284</v>
      </c>
      <c r="AB10356"/>
      <c r="AD10356" s="27" t="s">
        <v>2075</v>
      </c>
      <c r="AF10356" t="s">
        <v>290</v>
      </c>
      <c r="AH10356" t="s">
        <v>2013</v>
      </c>
      <c r="AI10356" t="s">
        <v>2088</v>
      </c>
      <c r="AJ10356" t="s">
        <v>2089</v>
      </c>
      <c r="AK10356" t="s">
        <v>2082</v>
      </c>
      <c r="AL10356" s="12">
        <v>45846.834131944444</v>
      </c>
    </row>
    <row r="10357" spans="1:39" ht="15" customHeight="1" x14ac:dyDescent="0.3">
      <c r="A10357" s="38" t="s">
        <v>24910</v>
      </c>
      <c r="B10357" t="s">
        <v>13858</v>
      </c>
      <c r="C10357" t="s">
        <v>2073</v>
      </c>
      <c r="D10357" t="s">
        <v>282</v>
      </c>
      <c r="E10357" t="s">
        <v>322</v>
      </c>
      <c r="H10357" t="s">
        <v>26130</v>
      </c>
      <c r="I10357" t="s">
        <v>24911</v>
      </c>
      <c r="J10357" t="s">
        <v>284</v>
      </c>
      <c r="K10357" t="s">
        <v>2075</v>
      </c>
      <c r="M10357" t="s">
        <v>290</v>
      </c>
      <c r="N10357" t="s">
        <v>365</v>
      </c>
      <c r="O10357" t="s">
        <v>2076</v>
      </c>
      <c r="Q10357" t="s">
        <v>344</v>
      </c>
      <c r="R10357" t="b">
        <v>0</v>
      </c>
      <c r="S10357" t="b">
        <v>0</v>
      </c>
      <c r="T10357" t="s">
        <v>426</v>
      </c>
      <c r="U10357">
        <v>1</v>
      </c>
      <c r="V10357" s="32" t="s">
        <v>19416</v>
      </c>
      <c r="W10357" t="s">
        <v>19417</v>
      </c>
      <c r="X10357" t="s">
        <v>282</v>
      </c>
      <c r="Y10357" t="s">
        <v>344</v>
      </c>
      <c r="Z10357" t="s">
        <v>310</v>
      </c>
      <c r="AB10357"/>
      <c r="AD10357" s="27" t="s">
        <v>3330</v>
      </c>
      <c r="AF10357" t="s">
        <v>290</v>
      </c>
      <c r="AH10357" t="s">
        <v>3650</v>
      </c>
      <c r="AI10357" t="s">
        <v>2121</v>
      </c>
      <c r="AJ10357" t="s">
        <v>2122</v>
      </c>
      <c r="AK10357" t="s">
        <v>2082</v>
      </c>
      <c r="AL10357" s="12">
        <v>45898.778043981481</v>
      </c>
    </row>
    <row r="10358" spans="1:39" ht="15" customHeight="1" x14ac:dyDescent="0.3">
      <c r="A10358" s="38" t="s">
        <v>24910</v>
      </c>
      <c r="B10358" t="s">
        <v>13858</v>
      </c>
      <c r="C10358" t="s">
        <v>2073</v>
      </c>
      <c r="D10358" t="s">
        <v>282</v>
      </c>
      <c r="E10358" t="s">
        <v>322</v>
      </c>
      <c r="H10358" t="s">
        <v>26130</v>
      </c>
      <c r="I10358" t="s">
        <v>24911</v>
      </c>
      <c r="J10358" t="s">
        <v>284</v>
      </c>
      <c r="K10358" t="s">
        <v>2075</v>
      </c>
      <c r="M10358" t="s">
        <v>290</v>
      </c>
      <c r="N10358" t="s">
        <v>365</v>
      </c>
      <c r="O10358" t="s">
        <v>2076</v>
      </c>
      <c r="Q10358" t="s">
        <v>344</v>
      </c>
      <c r="R10358" t="b">
        <v>0</v>
      </c>
      <c r="S10358" t="b">
        <v>0</v>
      </c>
      <c r="T10358" t="s">
        <v>426</v>
      </c>
      <c r="U10358">
        <v>1</v>
      </c>
      <c r="V10358" s="32" t="s">
        <v>19418</v>
      </c>
      <c r="W10358" t="s">
        <v>19419</v>
      </c>
      <c r="X10358" t="s">
        <v>282</v>
      </c>
      <c r="Y10358" t="s">
        <v>344</v>
      </c>
      <c r="Z10358" t="s">
        <v>310</v>
      </c>
      <c r="AB10358"/>
      <c r="AD10358" s="27" t="s">
        <v>2224</v>
      </c>
      <c r="AF10358" t="s">
        <v>290</v>
      </c>
      <c r="AH10358" t="s">
        <v>2169</v>
      </c>
      <c r="AI10358" t="s">
        <v>6226</v>
      </c>
      <c r="AJ10358" t="s">
        <v>6227</v>
      </c>
      <c r="AK10358" t="s">
        <v>2082</v>
      </c>
      <c r="AL10358" s="12">
        <v>46003.506921296299</v>
      </c>
    </row>
    <row r="10359" spans="1:39" ht="15" customHeight="1" x14ac:dyDescent="0.3">
      <c r="A10359" s="38" t="s">
        <v>24910</v>
      </c>
      <c r="B10359" t="s">
        <v>13858</v>
      </c>
      <c r="C10359" t="s">
        <v>2073</v>
      </c>
      <c r="D10359" t="s">
        <v>282</v>
      </c>
      <c r="E10359" t="s">
        <v>322</v>
      </c>
      <c r="H10359" t="s">
        <v>26130</v>
      </c>
      <c r="I10359" t="s">
        <v>24911</v>
      </c>
      <c r="J10359" t="s">
        <v>284</v>
      </c>
      <c r="K10359" t="s">
        <v>2075</v>
      </c>
      <c r="M10359" t="s">
        <v>290</v>
      </c>
      <c r="N10359" t="s">
        <v>365</v>
      </c>
      <c r="O10359" t="s">
        <v>2076</v>
      </c>
      <c r="R10359" t="b">
        <v>0</v>
      </c>
      <c r="S10359" t="b">
        <v>0</v>
      </c>
      <c r="T10359" t="s">
        <v>426</v>
      </c>
      <c r="U10359">
        <v>1</v>
      </c>
      <c r="V10359" s="32" t="s">
        <v>13810</v>
      </c>
      <c r="W10359" t="s">
        <v>13811</v>
      </c>
      <c r="X10359" t="s">
        <v>282</v>
      </c>
      <c r="Y10359" t="s">
        <v>311</v>
      </c>
      <c r="Z10359" t="s">
        <v>284</v>
      </c>
      <c r="AB10359"/>
      <c r="AD10359" s="27" t="s">
        <v>2075</v>
      </c>
      <c r="AF10359" t="s">
        <v>290</v>
      </c>
      <c r="AH10359" t="s">
        <v>2013</v>
      </c>
      <c r="AI10359" t="s">
        <v>2088</v>
      </c>
      <c r="AJ10359" t="s">
        <v>2089</v>
      </c>
      <c r="AK10359" t="s">
        <v>2082</v>
      </c>
      <c r="AL10359" s="12">
        <v>45846.834131944444</v>
      </c>
    </row>
    <row r="10360" spans="1:39" ht="15" customHeight="1" x14ac:dyDescent="0.3">
      <c r="A10360" s="38" t="s">
        <v>24548</v>
      </c>
      <c r="B10360" t="s">
        <v>13802</v>
      </c>
      <c r="C10360" t="s">
        <v>2073</v>
      </c>
      <c r="D10360" t="s">
        <v>282</v>
      </c>
      <c r="E10360" t="s">
        <v>322</v>
      </c>
      <c r="H10360" t="s">
        <v>26139</v>
      </c>
      <c r="I10360" t="s">
        <v>24549</v>
      </c>
      <c r="J10360" t="s">
        <v>284</v>
      </c>
      <c r="K10360" t="s">
        <v>2075</v>
      </c>
      <c r="M10360" t="s">
        <v>290</v>
      </c>
      <c r="N10360" t="s">
        <v>365</v>
      </c>
      <c r="O10360" t="s">
        <v>2076</v>
      </c>
      <c r="Q10360" t="s">
        <v>344</v>
      </c>
      <c r="R10360" t="b">
        <v>0</v>
      </c>
      <c r="S10360" t="b">
        <v>0</v>
      </c>
      <c r="T10360" t="s">
        <v>426</v>
      </c>
      <c r="U10360">
        <v>1</v>
      </c>
      <c r="V10360" s="32" t="s">
        <v>19416</v>
      </c>
      <c r="W10360" t="s">
        <v>19417</v>
      </c>
      <c r="X10360" t="s">
        <v>282</v>
      </c>
      <c r="Y10360" t="s">
        <v>344</v>
      </c>
      <c r="Z10360" t="s">
        <v>310</v>
      </c>
      <c r="AB10360"/>
      <c r="AD10360" s="27" t="s">
        <v>3330</v>
      </c>
      <c r="AF10360" t="s">
        <v>290</v>
      </c>
      <c r="AH10360" t="s">
        <v>3650</v>
      </c>
      <c r="AI10360" t="s">
        <v>2121</v>
      </c>
      <c r="AJ10360" t="s">
        <v>2122</v>
      </c>
      <c r="AK10360" t="s">
        <v>2082</v>
      </c>
      <c r="AL10360" s="12">
        <v>45898.778043981481</v>
      </c>
    </row>
    <row r="10361" spans="1:39" ht="15" customHeight="1" x14ac:dyDescent="0.3">
      <c r="A10361" s="38" t="s">
        <v>24548</v>
      </c>
      <c r="B10361" t="s">
        <v>13802</v>
      </c>
      <c r="C10361" t="s">
        <v>2073</v>
      </c>
      <c r="D10361" t="s">
        <v>282</v>
      </c>
      <c r="E10361" t="s">
        <v>322</v>
      </c>
      <c r="H10361" t="s">
        <v>26139</v>
      </c>
      <c r="I10361" t="s">
        <v>24549</v>
      </c>
      <c r="J10361" t="s">
        <v>284</v>
      </c>
      <c r="K10361" t="s">
        <v>2075</v>
      </c>
      <c r="M10361" t="s">
        <v>290</v>
      </c>
      <c r="N10361" t="s">
        <v>365</v>
      </c>
      <c r="O10361" t="s">
        <v>2076</v>
      </c>
      <c r="Q10361" t="s">
        <v>344</v>
      </c>
      <c r="R10361" t="b">
        <v>0</v>
      </c>
      <c r="S10361" t="b">
        <v>0</v>
      </c>
      <c r="T10361" t="s">
        <v>426</v>
      </c>
      <c r="U10361">
        <v>1</v>
      </c>
      <c r="V10361" s="32" t="s">
        <v>19418</v>
      </c>
      <c r="W10361" t="s">
        <v>19419</v>
      </c>
      <c r="X10361" t="s">
        <v>282</v>
      </c>
      <c r="Y10361" t="s">
        <v>344</v>
      </c>
      <c r="Z10361" t="s">
        <v>310</v>
      </c>
      <c r="AB10361"/>
      <c r="AD10361" s="27" t="s">
        <v>2224</v>
      </c>
      <c r="AF10361" t="s">
        <v>290</v>
      </c>
      <c r="AH10361" t="s">
        <v>2169</v>
      </c>
      <c r="AI10361" t="s">
        <v>6226</v>
      </c>
      <c r="AJ10361" t="s">
        <v>6227</v>
      </c>
      <c r="AK10361" t="s">
        <v>2082</v>
      </c>
      <c r="AL10361" s="12">
        <v>46003.506921296299</v>
      </c>
    </row>
    <row r="10362" spans="1:39" ht="15" customHeight="1" x14ac:dyDescent="0.3">
      <c r="A10362" s="38" t="s">
        <v>24548</v>
      </c>
      <c r="B10362" t="s">
        <v>13802</v>
      </c>
      <c r="C10362" t="s">
        <v>2073</v>
      </c>
      <c r="D10362" t="s">
        <v>282</v>
      </c>
      <c r="E10362" t="s">
        <v>322</v>
      </c>
      <c r="H10362" t="s">
        <v>26139</v>
      </c>
      <c r="I10362" t="s">
        <v>24549</v>
      </c>
      <c r="J10362" t="s">
        <v>284</v>
      </c>
      <c r="K10362" t="s">
        <v>2075</v>
      </c>
      <c r="M10362" t="s">
        <v>290</v>
      </c>
      <c r="N10362" t="s">
        <v>365</v>
      </c>
      <c r="O10362" t="s">
        <v>2076</v>
      </c>
      <c r="R10362" t="b">
        <v>0</v>
      </c>
      <c r="S10362" t="b">
        <v>0</v>
      </c>
      <c r="T10362" t="s">
        <v>426</v>
      </c>
      <c r="U10362">
        <v>1</v>
      </c>
      <c r="V10362" s="32" t="s">
        <v>13810</v>
      </c>
      <c r="W10362" t="s">
        <v>13811</v>
      </c>
      <c r="X10362" t="s">
        <v>282</v>
      </c>
      <c r="Y10362" t="s">
        <v>311</v>
      </c>
      <c r="Z10362" t="s">
        <v>284</v>
      </c>
      <c r="AB10362"/>
      <c r="AD10362" s="27" t="s">
        <v>2075</v>
      </c>
      <c r="AF10362" t="s">
        <v>290</v>
      </c>
      <c r="AH10362" t="s">
        <v>2013</v>
      </c>
      <c r="AI10362" t="s">
        <v>2088</v>
      </c>
      <c r="AJ10362" t="s">
        <v>2089</v>
      </c>
      <c r="AK10362" t="s">
        <v>2082</v>
      </c>
      <c r="AL10362" s="12">
        <v>45846.834131944444</v>
      </c>
    </row>
    <row r="10363" spans="1:39" ht="15" customHeight="1" x14ac:dyDescent="0.3">
      <c r="A10363" s="38" t="s">
        <v>24973</v>
      </c>
      <c r="B10363" t="s">
        <v>13829</v>
      </c>
      <c r="C10363" t="s">
        <v>2073</v>
      </c>
      <c r="D10363" t="s">
        <v>282</v>
      </c>
      <c r="E10363" t="s">
        <v>322</v>
      </c>
      <c r="H10363" t="s">
        <v>26130</v>
      </c>
      <c r="I10363" t="s">
        <v>24974</v>
      </c>
      <c r="J10363" t="s">
        <v>284</v>
      </c>
      <c r="K10363" t="s">
        <v>2075</v>
      </c>
      <c r="M10363" t="s">
        <v>290</v>
      </c>
      <c r="N10363" t="s">
        <v>365</v>
      </c>
      <c r="O10363" t="s">
        <v>2076</v>
      </c>
      <c r="Q10363" t="s">
        <v>344</v>
      </c>
      <c r="R10363" t="b">
        <v>0</v>
      </c>
      <c r="S10363" t="b">
        <v>0</v>
      </c>
      <c r="T10363" t="s">
        <v>426</v>
      </c>
      <c r="U10363">
        <v>1</v>
      </c>
      <c r="V10363" s="32" t="s">
        <v>19416</v>
      </c>
      <c r="W10363" t="s">
        <v>19417</v>
      </c>
      <c r="X10363" t="s">
        <v>282</v>
      </c>
      <c r="Y10363" t="s">
        <v>344</v>
      </c>
      <c r="Z10363" t="s">
        <v>310</v>
      </c>
      <c r="AB10363"/>
      <c r="AD10363" s="27" t="s">
        <v>3330</v>
      </c>
      <c r="AF10363" t="s">
        <v>290</v>
      </c>
      <c r="AH10363" t="s">
        <v>3650</v>
      </c>
      <c r="AI10363" t="s">
        <v>2121</v>
      </c>
      <c r="AJ10363" t="s">
        <v>2122</v>
      </c>
      <c r="AK10363" t="s">
        <v>2082</v>
      </c>
      <c r="AL10363" s="12">
        <v>45898.778043981481</v>
      </c>
    </row>
    <row r="10364" spans="1:39" ht="15" customHeight="1" x14ac:dyDescent="0.3">
      <c r="A10364" s="38" t="s">
        <v>24973</v>
      </c>
      <c r="B10364" t="s">
        <v>13829</v>
      </c>
      <c r="C10364" t="s">
        <v>2073</v>
      </c>
      <c r="D10364" t="s">
        <v>282</v>
      </c>
      <c r="E10364" t="s">
        <v>322</v>
      </c>
      <c r="H10364" t="s">
        <v>26130</v>
      </c>
      <c r="I10364" t="s">
        <v>24974</v>
      </c>
      <c r="J10364" t="s">
        <v>284</v>
      </c>
      <c r="K10364" t="s">
        <v>2075</v>
      </c>
      <c r="M10364" t="s">
        <v>290</v>
      </c>
      <c r="N10364" t="s">
        <v>365</v>
      </c>
      <c r="O10364" t="s">
        <v>2076</v>
      </c>
      <c r="Q10364" t="s">
        <v>344</v>
      </c>
      <c r="R10364" t="b">
        <v>0</v>
      </c>
      <c r="S10364" t="b">
        <v>0</v>
      </c>
      <c r="T10364" t="s">
        <v>426</v>
      </c>
      <c r="U10364">
        <v>1</v>
      </c>
      <c r="V10364" s="32" t="s">
        <v>19418</v>
      </c>
      <c r="W10364" t="s">
        <v>19419</v>
      </c>
      <c r="X10364" t="s">
        <v>282</v>
      </c>
      <c r="Y10364" t="s">
        <v>344</v>
      </c>
      <c r="Z10364" t="s">
        <v>310</v>
      </c>
      <c r="AB10364"/>
      <c r="AD10364" s="27" t="s">
        <v>2224</v>
      </c>
      <c r="AF10364" t="s">
        <v>290</v>
      </c>
      <c r="AH10364" t="s">
        <v>2169</v>
      </c>
      <c r="AI10364" t="s">
        <v>6226</v>
      </c>
      <c r="AJ10364" t="s">
        <v>6227</v>
      </c>
      <c r="AK10364" t="s">
        <v>2082</v>
      </c>
      <c r="AL10364" s="12">
        <v>46003.506921296299</v>
      </c>
    </row>
    <row r="10365" spans="1:39" ht="15" customHeight="1" x14ac:dyDescent="0.3">
      <c r="A10365" s="38" t="s">
        <v>24973</v>
      </c>
      <c r="B10365" t="s">
        <v>13829</v>
      </c>
      <c r="C10365" t="s">
        <v>2073</v>
      </c>
      <c r="D10365" t="s">
        <v>282</v>
      </c>
      <c r="E10365" t="s">
        <v>322</v>
      </c>
      <c r="H10365" t="s">
        <v>26130</v>
      </c>
      <c r="I10365" t="s">
        <v>24974</v>
      </c>
      <c r="J10365" t="s">
        <v>284</v>
      </c>
      <c r="K10365" t="s">
        <v>2075</v>
      </c>
      <c r="M10365" t="s">
        <v>290</v>
      </c>
      <c r="N10365" t="s">
        <v>365</v>
      </c>
      <c r="O10365" t="s">
        <v>2076</v>
      </c>
      <c r="R10365" t="b">
        <v>0</v>
      </c>
      <c r="S10365" t="b">
        <v>0</v>
      </c>
      <c r="T10365" t="s">
        <v>426</v>
      </c>
      <c r="U10365">
        <v>1</v>
      </c>
      <c r="V10365" s="32" t="s">
        <v>13810</v>
      </c>
      <c r="W10365" t="s">
        <v>13811</v>
      </c>
      <c r="X10365" t="s">
        <v>282</v>
      </c>
      <c r="Y10365" t="s">
        <v>311</v>
      </c>
      <c r="Z10365" t="s">
        <v>284</v>
      </c>
      <c r="AB10365"/>
      <c r="AD10365" s="27" t="s">
        <v>2075</v>
      </c>
      <c r="AF10365" t="s">
        <v>290</v>
      </c>
      <c r="AH10365" t="s">
        <v>2013</v>
      </c>
      <c r="AI10365" t="s">
        <v>2088</v>
      </c>
      <c r="AJ10365" t="s">
        <v>2089</v>
      </c>
      <c r="AK10365" t="s">
        <v>2082</v>
      </c>
      <c r="AL10365" s="12">
        <v>45846.834131944444</v>
      </c>
    </row>
    <row r="10366" spans="1:39" ht="15" customHeight="1" x14ac:dyDescent="0.3">
      <c r="A10366" s="38" t="s">
        <v>22574</v>
      </c>
      <c r="B10366" t="s">
        <v>22575</v>
      </c>
      <c r="C10366" t="s">
        <v>2092</v>
      </c>
      <c r="D10366" t="s">
        <v>282</v>
      </c>
      <c r="E10366" t="s">
        <v>359</v>
      </c>
      <c r="G10366" t="s">
        <v>340</v>
      </c>
      <c r="H10366" t="s">
        <v>340</v>
      </c>
      <c r="I10366" t="s">
        <v>26015</v>
      </c>
      <c r="J10366" t="s">
        <v>325</v>
      </c>
      <c r="K10366" t="s">
        <v>2075</v>
      </c>
      <c r="M10366" t="s">
        <v>294</v>
      </c>
      <c r="N10366" t="s">
        <v>295</v>
      </c>
      <c r="O10366" t="s">
        <v>2256</v>
      </c>
      <c r="Q10366" t="s">
        <v>382</v>
      </c>
      <c r="R10366" t="b">
        <v>1</v>
      </c>
      <c r="S10366" t="b">
        <v>1</v>
      </c>
      <c r="T10366" t="s">
        <v>425</v>
      </c>
      <c r="U10366">
        <v>0</v>
      </c>
      <c r="V10366" s="32" t="s">
        <v>2235</v>
      </c>
      <c r="AB10366"/>
      <c r="AD10366" s="27"/>
    </row>
    <row r="10367" spans="1:39" ht="15" customHeight="1" x14ac:dyDescent="0.3">
      <c r="A10367" s="38" t="s">
        <v>22558</v>
      </c>
      <c r="B10367" t="s">
        <v>22559</v>
      </c>
      <c r="C10367" t="s">
        <v>2092</v>
      </c>
      <c r="D10367" t="s">
        <v>282</v>
      </c>
      <c r="E10367" t="s">
        <v>322</v>
      </c>
      <c r="G10367" t="s">
        <v>25575</v>
      </c>
      <c r="H10367" t="s">
        <v>25578</v>
      </c>
      <c r="I10367" t="s">
        <v>22560</v>
      </c>
      <c r="J10367" t="s">
        <v>284</v>
      </c>
      <c r="K10367" t="s">
        <v>2075</v>
      </c>
      <c r="M10367" t="s">
        <v>290</v>
      </c>
      <c r="N10367" t="s">
        <v>286</v>
      </c>
      <c r="O10367" t="s">
        <v>2076</v>
      </c>
      <c r="Q10367" t="s">
        <v>288</v>
      </c>
      <c r="R10367" t="b">
        <v>0</v>
      </c>
      <c r="S10367" t="b">
        <v>0</v>
      </c>
      <c r="T10367" t="s">
        <v>25454</v>
      </c>
      <c r="U10367" t="s">
        <v>2234</v>
      </c>
      <c r="V10367" s="32" t="s">
        <v>22561</v>
      </c>
      <c r="W10367" t="s">
        <v>22562</v>
      </c>
      <c r="X10367" t="s">
        <v>282</v>
      </c>
      <c r="Y10367" t="s">
        <v>288</v>
      </c>
      <c r="Z10367" t="s">
        <v>329</v>
      </c>
      <c r="AA10367" t="s">
        <v>322</v>
      </c>
      <c r="AB10367"/>
      <c r="AD10367" s="27" t="s">
        <v>2075</v>
      </c>
      <c r="AE10367" t="s">
        <v>347</v>
      </c>
      <c r="AF10367" t="s">
        <v>290</v>
      </c>
      <c r="AH10367" t="s">
        <v>2006</v>
      </c>
      <c r="AI10367" t="s">
        <v>26094</v>
      </c>
      <c r="AJ10367" t="s">
        <v>26095</v>
      </c>
      <c r="AK10367" t="s">
        <v>2082</v>
      </c>
      <c r="AL10367" s="12">
        <v>46059.480150462965</v>
      </c>
      <c r="AM10367" t="s">
        <v>309</v>
      </c>
    </row>
    <row r="10368" spans="1:39" ht="15" customHeight="1" x14ac:dyDescent="0.3">
      <c r="A10368" s="38" t="s">
        <v>22558</v>
      </c>
      <c r="B10368" t="s">
        <v>22559</v>
      </c>
      <c r="C10368" t="s">
        <v>2092</v>
      </c>
      <c r="D10368" t="s">
        <v>282</v>
      </c>
      <c r="E10368" t="s">
        <v>322</v>
      </c>
      <c r="G10368" t="s">
        <v>25575</v>
      </c>
      <c r="H10368" t="s">
        <v>25578</v>
      </c>
      <c r="I10368" t="s">
        <v>22560</v>
      </c>
      <c r="J10368" t="s">
        <v>284</v>
      </c>
      <c r="K10368" t="s">
        <v>2075</v>
      </c>
      <c r="M10368" t="s">
        <v>290</v>
      </c>
      <c r="N10368" t="s">
        <v>286</v>
      </c>
      <c r="O10368" t="s">
        <v>2076</v>
      </c>
      <c r="Q10368" t="s">
        <v>288</v>
      </c>
      <c r="R10368" t="b">
        <v>0</v>
      </c>
      <c r="S10368" t="b">
        <v>0</v>
      </c>
      <c r="T10368" t="s">
        <v>25454</v>
      </c>
      <c r="U10368" t="s">
        <v>2234</v>
      </c>
      <c r="V10368" s="32" t="s">
        <v>13855</v>
      </c>
      <c r="W10368" t="s">
        <v>13856</v>
      </c>
      <c r="X10368" t="s">
        <v>282</v>
      </c>
      <c r="Y10368" t="s">
        <v>288</v>
      </c>
      <c r="Z10368" t="s">
        <v>284</v>
      </c>
      <c r="AA10368" t="s">
        <v>322</v>
      </c>
      <c r="AB10368"/>
      <c r="AD10368" s="27" t="s">
        <v>2075</v>
      </c>
      <c r="AE10368" t="s">
        <v>26227</v>
      </c>
      <c r="AF10368" t="s">
        <v>290</v>
      </c>
      <c r="AH10368" t="s">
        <v>2006</v>
      </c>
      <c r="AI10368" t="s">
        <v>26094</v>
      </c>
      <c r="AJ10368" t="s">
        <v>26095</v>
      </c>
      <c r="AK10368" t="s">
        <v>2082</v>
      </c>
      <c r="AL10368" s="12">
        <v>46122.686493055553</v>
      </c>
      <c r="AM10368" t="s">
        <v>291</v>
      </c>
    </row>
    <row r="10369" spans="1:39" ht="15" customHeight="1" x14ac:dyDescent="0.3">
      <c r="A10369" s="38" t="s">
        <v>22558</v>
      </c>
      <c r="B10369" t="s">
        <v>22559</v>
      </c>
      <c r="C10369" t="s">
        <v>2092</v>
      </c>
      <c r="D10369" t="s">
        <v>282</v>
      </c>
      <c r="E10369" t="s">
        <v>322</v>
      </c>
      <c r="G10369" t="s">
        <v>25575</v>
      </c>
      <c r="H10369" t="s">
        <v>25578</v>
      </c>
      <c r="I10369" t="s">
        <v>22560</v>
      </c>
      <c r="J10369" t="s">
        <v>284</v>
      </c>
      <c r="K10369" t="s">
        <v>2075</v>
      </c>
      <c r="M10369" t="s">
        <v>290</v>
      </c>
      <c r="N10369" t="s">
        <v>286</v>
      </c>
      <c r="O10369" t="s">
        <v>2076</v>
      </c>
      <c r="Q10369" t="s">
        <v>288</v>
      </c>
      <c r="R10369" t="b">
        <v>0</v>
      </c>
      <c r="S10369" t="b">
        <v>0</v>
      </c>
      <c r="T10369" t="s">
        <v>25454</v>
      </c>
      <c r="U10369" t="s">
        <v>2234</v>
      </c>
      <c r="V10369" s="32" t="s">
        <v>13914</v>
      </c>
      <c r="W10369" t="s">
        <v>13915</v>
      </c>
      <c r="X10369" t="s">
        <v>282</v>
      </c>
      <c r="Y10369" t="s">
        <v>288</v>
      </c>
      <c r="Z10369" t="s">
        <v>284</v>
      </c>
      <c r="AA10369" t="s">
        <v>322</v>
      </c>
      <c r="AB10369"/>
      <c r="AD10369" s="27" t="s">
        <v>2075</v>
      </c>
      <c r="AE10369" t="s">
        <v>347</v>
      </c>
      <c r="AF10369" t="s">
        <v>290</v>
      </c>
      <c r="AH10369" t="s">
        <v>2006</v>
      </c>
      <c r="AI10369" t="s">
        <v>26094</v>
      </c>
      <c r="AJ10369" t="s">
        <v>26095</v>
      </c>
      <c r="AK10369" t="s">
        <v>2082</v>
      </c>
      <c r="AL10369" s="12">
        <v>46121.077905092592</v>
      </c>
      <c r="AM10369" t="s">
        <v>291</v>
      </c>
    </row>
    <row r="10370" spans="1:39" ht="15" customHeight="1" x14ac:dyDescent="0.3">
      <c r="A10370" s="38" t="s">
        <v>22558</v>
      </c>
      <c r="B10370" t="s">
        <v>22559</v>
      </c>
      <c r="C10370" t="s">
        <v>2092</v>
      </c>
      <c r="D10370" t="s">
        <v>282</v>
      </c>
      <c r="E10370" t="s">
        <v>322</v>
      </c>
      <c r="G10370" t="s">
        <v>25575</v>
      </c>
      <c r="H10370" t="s">
        <v>25578</v>
      </c>
      <c r="I10370" t="s">
        <v>22560</v>
      </c>
      <c r="J10370" t="s">
        <v>284</v>
      </c>
      <c r="K10370" t="s">
        <v>2075</v>
      </c>
      <c r="M10370" t="s">
        <v>290</v>
      </c>
      <c r="N10370" t="s">
        <v>286</v>
      </c>
      <c r="O10370" t="s">
        <v>2076</v>
      </c>
      <c r="Q10370" t="s">
        <v>288</v>
      </c>
      <c r="R10370" t="b">
        <v>0</v>
      </c>
      <c r="S10370" t="b">
        <v>0</v>
      </c>
      <c r="T10370" t="s">
        <v>25454</v>
      </c>
      <c r="U10370" t="s">
        <v>2234</v>
      </c>
      <c r="V10370" s="32" t="s">
        <v>13922</v>
      </c>
      <c r="W10370" t="s">
        <v>13923</v>
      </c>
      <c r="X10370" t="s">
        <v>282</v>
      </c>
      <c r="Y10370" t="s">
        <v>288</v>
      </c>
      <c r="Z10370" t="s">
        <v>284</v>
      </c>
      <c r="AA10370" t="s">
        <v>322</v>
      </c>
      <c r="AB10370"/>
      <c r="AD10370" s="27" t="s">
        <v>2075</v>
      </c>
      <c r="AE10370" t="s">
        <v>347</v>
      </c>
      <c r="AF10370" t="s">
        <v>290</v>
      </c>
      <c r="AH10370" t="s">
        <v>2006</v>
      </c>
      <c r="AI10370" t="s">
        <v>26094</v>
      </c>
      <c r="AJ10370" t="s">
        <v>26095</v>
      </c>
      <c r="AK10370" t="s">
        <v>2082</v>
      </c>
      <c r="AL10370" s="12">
        <v>46121.078217592592</v>
      </c>
      <c r="AM10370" t="s">
        <v>291</v>
      </c>
    </row>
    <row r="10371" spans="1:39" ht="15" customHeight="1" x14ac:dyDescent="0.3">
      <c r="A10371" s="38" t="s">
        <v>22558</v>
      </c>
      <c r="B10371" t="s">
        <v>22559</v>
      </c>
      <c r="C10371" t="s">
        <v>2092</v>
      </c>
      <c r="D10371" t="s">
        <v>282</v>
      </c>
      <c r="E10371" t="s">
        <v>322</v>
      </c>
      <c r="G10371" t="s">
        <v>25575</v>
      </c>
      <c r="H10371" t="s">
        <v>25578</v>
      </c>
      <c r="I10371" t="s">
        <v>22560</v>
      </c>
      <c r="J10371" t="s">
        <v>284</v>
      </c>
      <c r="K10371" t="s">
        <v>2075</v>
      </c>
      <c r="M10371" t="s">
        <v>290</v>
      </c>
      <c r="N10371" t="s">
        <v>286</v>
      </c>
      <c r="O10371" t="s">
        <v>2076</v>
      </c>
      <c r="Q10371" t="s">
        <v>288</v>
      </c>
      <c r="R10371" t="b">
        <v>0</v>
      </c>
      <c r="S10371" t="b">
        <v>0</v>
      </c>
      <c r="T10371" t="s">
        <v>25454</v>
      </c>
      <c r="U10371" t="s">
        <v>2234</v>
      </c>
      <c r="V10371" s="32" t="s">
        <v>22565</v>
      </c>
      <c r="W10371" t="s">
        <v>22566</v>
      </c>
      <c r="X10371" t="s">
        <v>282</v>
      </c>
      <c r="Y10371" t="s">
        <v>288</v>
      </c>
      <c r="Z10371" t="s">
        <v>284</v>
      </c>
      <c r="AA10371" t="s">
        <v>322</v>
      </c>
      <c r="AB10371"/>
      <c r="AD10371" s="27" t="s">
        <v>2075</v>
      </c>
      <c r="AE10371" t="s">
        <v>289</v>
      </c>
      <c r="AF10371" t="s">
        <v>290</v>
      </c>
      <c r="AH10371" t="s">
        <v>418</v>
      </c>
      <c r="AI10371" t="s">
        <v>26094</v>
      </c>
      <c r="AJ10371" t="s">
        <v>26095</v>
      </c>
      <c r="AK10371" t="s">
        <v>2082</v>
      </c>
      <c r="AL10371" s="12">
        <v>46113.594652777778</v>
      </c>
      <c r="AM10371" t="s">
        <v>309</v>
      </c>
    </row>
    <row r="10372" spans="1:39" ht="15" customHeight="1" x14ac:dyDescent="0.3">
      <c r="A10372" s="38" t="s">
        <v>22558</v>
      </c>
      <c r="B10372" t="s">
        <v>22559</v>
      </c>
      <c r="C10372" t="s">
        <v>2092</v>
      </c>
      <c r="D10372" t="s">
        <v>282</v>
      </c>
      <c r="E10372" t="s">
        <v>322</v>
      </c>
      <c r="G10372" t="s">
        <v>25575</v>
      </c>
      <c r="H10372" t="s">
        <v>25578</v>
      </c>
      <c r="I10372" t="s">
        <v>22560</v>
      </c>
      <c r="J10372" t="s">
        <v>284</v>
      </c>
      <c r="K10372" t="s">
        <v>2075</v>
      </c>
      <c r="M10372" t="s">
        <v>290</v>
      </c>
      <c r="N10372" t="s">
        <v>286</v>
      </c>
      <c r="O10372" t="s">
        <v>2076</v>
      </c>
      <c r="Q10372" t="s">
        <v>288</v>
      </c>
      <c r="R10372" t="b">
        <v>0</v>
      </c>
      <c r="S10372" t="b">
        <v>0</v>
      </c>
      <c r="T10372" t="s">
        <v>25454</v>
      </c>
      <c r="U10372" t="s">
        <v>2234</v>
      </c>
      <c r="V10372" s="32" t="s">
        <v>13983</v>
      </c>
      <c r="W10372" t="s">
        <v>13984</v>
      </c>
      <c r="X10372" t="s">
        <v>282</v>
      </c>
      <c r="Y10372" t="s">
        <v>288</v>
      </c>
      <c r="Z10372" t="s">
        <v>284</v>
      </c>
      <c r="AA10372" t="s">
        <v>322</v>
      </c>
      <c r="AB10372"/>
      <c r="AD10372" s="27" t="s">
        <v>2075</v>
      </c>
      <c r="AE10372" t="s">
        <v>26227</v>
      </c>
      <c r="AF10372" t="s">
        <v>290</v>
      </c>
      <c r="AH10372" t="s">
        <v>2006</v>
      </c>
      <c r="AI10372" t="s">
        <v>26094</v>
      </c>
      <c r="AJ10372" t="s">
        <v>26095</v>
      </c>
      <c r="AK10372" t="s">
        <v>2082</v>
      </c>
      <c r="AL10372" s="12">
        <v>46122.687627314815</v>
      </c>
      <c r="AM10372" t="s">
        <v>291</v>
      </c>
    </row>
    <row r="10373" spans="1:39" ht="15" customHeight="1" x14ac:dyDescent="0.3">
      <c r="A10373" s="38" t="s">
        <v>22558</v>
      </c>
      <c r="B10373" t="s">
        <v>22559</v>
      </c>
      <c r="C10373" t="s">
        <v>2092</v>
      </c>
      <c r="D10373" t="s">
        <v>282</v>
      </c>
      <c r="E10373" t="s">
        <v>322</v>
      </c>
      <c r="G10373" t="s">
        <v>25575</v>
      </c>
      <c r="H10373" t="s">
        <v>25578</v>
      </c>
      <c r="I10373" t="s">
        <v>22560</v>
      </c>
      <c r="J10373" t="s">
        <v>284</v>
      </c>
      <c r="K10373" t="s">
        <v>2075</v>
      </c>
      <c r="M10373" t="s">
        <v>290</v>
      </c>
      <c r="N10373" t="s">
        <v>286</v>
      </c>
      <c r="O10373" t="s">
        <v>2076</v>
      </c>
      <c r="Q10373" t="s">
        <v>288</v>
      </c>
      <c r="R10373" t="b">
        <v>0</v>
      </c>
      <c r="S10373" t="b">
        <v>0</v>
      </c>
      <c r="T10373" t="s">
        <v>25454</v>
      </c>
      <c r="U10373" t="s">
        <v>2234</v>
      </c>
      <c r="V10373" s="32" t="s">
        <v>13784</v>
      </c>
      <c r="W10373" t="s">
        <v>13785</v>
      </c>
      <c r="X10373" t="s">
        <v>282</v>
      </c>
      <c r="Y10373" t="s">
        <v>288</v>
      </c>
      <c r="Z10373" t="s">
        <v>284</v>
      </c>
      <c r="AA10373" t="s">
        <v>322</v>
      </c>
      <c r="AB10373"/>
      <c r="AD10373" s="27" t="s">
        <v>2075</v>
      </c>
      <c r="AE10373" t="s">
        <v>26227</v>
      </c>
      <c r="AF10373" t="s">
        <v>290</v>
      </c>
      <c r="AH10373" t="s">
        <v>2006</v>
      </c>
      <c r="AI10373" t="s">
        <v>26094</v>
      </c>
      <c r="AJ10373" t="s">
        <v>26095</v>
      </c>
      <c r="AK10373" t="s">
        <v>2082</v>
      </c>
      <c r="AL10373" s="12">
        <v>46122.687268518515</v>
      </c>
      <c r="AM10373" t="s">
        <v>291</v>
      </c>
    </row>
    <row r="10374" spans="1:39" ht="15" customHeight="1" x14ac:dyDescent="0.3">
      <c r="A10374" s="38" t="s">
        <v>22558</v>
      </c>
      <c r="B10374" t="s">
        <v>22559</v>
      </c>
      <c r="C10374" t="s">
        <v>2092</v>
      </c>
      <c r="D10374" t="s">
        <v>282</v>
      </c>
      <c r="E10374" t="s">
        <v>322</v>
      </c>
      <c r="G10374" t="s">
        <v>25575</v>
      </c>
      <c r="H10374" t="s">
        <v>25578</v>
      </c>
      <c r="I10374" t="s">
        <v>22560</v>
      </c>
      <c r="J10374" t="s">
        <v>284</v>
      </c>
      <c r="K10374" t="s">
        <v>2075</v>
      </c>
      <c r="M10374" t="s">
        <v>290</v>
      </c>
      <c r="N10374" t="s">
        <v>286</v>
      </c>
      <c r="O10374" t="s">
        <v>2076</v>
      </c>
      <c r="Q10374" t="s">
        <v>288</v>
      </c>
      <c r="R10374" t="b">
        <v>0</v>
      </c>
      <c r="S10374" t="b">
        <v>0</v>
      </c>
      <c r="T10374" t="s">
        <v>25454</v>
      </c>
      <c r="U10374" t="s">
        <v>2234</v>
      </c>
      <c r="V10374" s="32" t="s">
        <v>14045</v>
      </c>
      <c r="W10374" t="s">
        <v>14046</v>
      </c>
      <c r="X10374" t="s">
        <v>282</v>
      </c>
      <c r="Y10374" t="s">
        <v>288</v>
      </c>
      <c r="Z10374" t="s">
        <v>284</v>
      </c>
      <c r="AA10374" t="s">
        <v>322</v>
      </c>
      <c r="AB10374"/>
      <c r="AD10374" s="27" t="s">
        <v>2075</v>
      </c>
      <c r="AE10374" t="s">
        <v>26227</v>
      </c>
      <c r="AF10374" t="s">
        <v>290</v>
      </c>
      <c r="AH10374" t="s">
        <v>2006</v>
      </c>
      <c r="AI10374" t="s">
        <v>26094</v>
      </c>
      <c r="AJ10374" t="s">
        <v>26095</v>
      </c>
      <c r="AK10374" t="s">
        <v>2082</v>
      </c>
      <c r="AL10374" s="12">
        <v>46122.686874999999</v>
      </c>
      <c r="AM10374" t="s">
        <v>291</v>
      </c>
    </row>
    <row r="10375" spans="1:39" ht="15" customHeight="1" x14ac:dyDescent="0.3">
      <c r="A10375" s="38" t="s">
        <v>22558</v>
      </c>
      <c r="B10375" t="s">
        <v>22559</v>
      </c>
      <c r="C10375" t="s">
        <v>2092</v>
      </c>
      <c r="D10375" t="s">
        <v>282</v>
      </c>
      <c r="E10375" t="s">
        <v>322</v>
      </c>
      <c r="G10375" t="s">
        <v>25575</v>
      </c>
      <c r="H10375" t="s">
        <v>25578</v>
      </c>
      <c r="I10375" t="s">
        <v>22560</v>
      </c>
      <c r="J10375" t="s">
        <v>284</v>
      </c>
      <c r="K10375" t="s">
        <v>2075</v>
      </c>
      <c r="M10375" t="s">
        <v>290</v>
      </c>
      <c r="N10375" t="s">
        <v>286</v>
      </c>
      <c r="O10375" t="s">
        <v>2076</v>
      </c>
      <c r="Q10375" t="s">
        <v>288</v>
      </c>
      <c r="R10375" t="b">
        <v>0</v>
      </c>
      <c r="S10375" t="b">
        <v>0</v>
      </c>
      <c r="T10375" t="s">
        <v>25454</v>
      </c>
      <c r="U10375" t="s">
        <v>2234</v>
      </c>
      <c r="V10375" s="32" t="s">
        <v>13999</v>
      </c>
      <c r="W10375" t="s">
        <v>14000</v>
      </c>
      <c r="X10375" t="s">
        <v>282</v>
      </c>
      <c r="Y10375" t="s">
        <v>288</v>
      </c>
      <c r="Z10375" t="s">
        <v>284</v>
      </c>
      <c r="AA10375" t="s">
        <v>322</v>
      </c>
      <c r="AB10375"/>
      <c r="AD10375" s="27" t="s">
        <v>2075</v>
      </c>
      <c r="AE10375" t="s">
        <v>347</v>
      </c>
      <c r="AF10375" t="s">
        <v>290</v>
      </c>
      <c r="AH10375" t="s">
        <v>2006</v>
      </c>
      <c r="AI10375" t="s">
        <v>26094</v>
      </c>
      <c r="AJ10375" t="s">
        <v>26095</v>
      </c>
      <c r="AK10375" t="s">
        <v>2082</v>
      </c>
      <c r="AL10375" s="12">
        <v>46106.439467592594</v>
      </c>
      <c r="AM10375" t="s">
        <v>291</v>
      </c>
    </row>
    <row r="10376" spans="1:39" ht="15" customHeight="1" x14ac:dyDescent="0.3">
      <c r="A10376" s="38" t="s">
        <v>22558</v>
      </c>
      <c r="B10376" t="s">
        <v>22559</v>
      </c>
      <c r="C10376" t="s">
        <v>2092</v>
      </c>
      <c r="D10376" t="s">
        <v>282</v>
      </c>
      <c r="E10376" t="s">
        <v>322</v>
      </c>
      <c r="G10376" t="s">
        <v>25575</v>
      </c>
      <c r="H10376" t="s">
        <v>25578</v>
      </c>
      <c r="I10376" t="s">
        <v>22560</v>
      </c>
      <c r="J10376" t="s">
        <v>284</v>
      </c>
      <c r="K10376" t="s">
        <v>2075</v>
      </c>
      <c r="M10376" t="s">
        <v>290</v>
      </c>
      <c r="N10376" t="s">
        <v>286</v>
      </c>
      <c r="O10376" t="s">
        <v>2076</v>
      </c>
      <c r="Q10376" t="s">
        <v>288</v>
      </c>
      <c r="R10376" t="b">
        <v>0</v>
      </c>
      <c r="S10376" t="b">
        <v>0</v>
      </c>
      <c r="T10376" t="s">
        <v>25454</v>
      </c>
      <c r="U10376" t="s">
        <v>2234</v>
      </c>
      <c r="V10376" s="32" t="s">
        <v>14118</v>
      </c>
      <c r="W10376" t="s">
        <v>14119</v>
      </c>
      <c r="X10376" t="s">
        <v>282</v>
      </c>
      <c r="Y10376" t="s">
        <v>288</v>
      </c>
      <c r="Z10376" t="s">
        <v>284</v>
      </c>
      <c r="AA10376" t="s">
        <v>322</v>
      </c>
      <c r="AB10376"/>
      <c r="AD10376" s="27" t="s">
        <v>2075</v>
      </c>
      <c r="AE10376" t="s">
        <v>347</v>
      </c>
      <c r="AF10376" t="s">
        <v>290</v>
      </c>
      <c r="AH10376" t="s">
        <v>2006</v>
      </c>
      <c r="AI10376" t="s">
        <v>26094</v>
      </c>
      <c r="AJ10376" t="s">
        <v>26095</v>
      </c>
      <c r="AK10376" t="s">
        <v>2082</v>
      </c>
      <c r="AL10376" s="12">
        <v>46106.439062500001</v>
      </c>
      <c r="AM10376" t="s">
        <v>291</v>
      </c>
    </row>
    <row r="10377" spans="1:39" ht="15" customHeight="1" x14ac:dyDescent="0.3">
      <c r="A10377" s="38" t="s">
        <v>22558</v>
      </c>
      <c r="B10377" t="s">
        <v>22559</v>
      </c>
      <c r="C10377" t="s">
        <v>2092</v>
      </c>
      <c r="D10377" t="s">
        <v>282</v>
      </c>
      <c r="E10377" t="s">
        <v>322</v>
      </c>
      <c r="G10377" t="s">
        <v>25575</v>
      </c>
      <c r="H10377" t="s">
        <v>25578</v>
      </c>
      <c r="I10377" t="s">
        <v>22560</v>
      </c>
      <c r="J10377" t="s">
        <v>284</v>
      </c>
      <c r="K10377" t="s">
        <v>2075</v>
      </c>
      <c r="M10377" t="s">
        <v>290</v>
      </c>
      <c r="N10377" t="s">
        <v>286</v>
      </c>
      <c r="O10377" t="s">
        <v>2076</v>
      </c>
      <c r="Q10377" t="s">
        <v>288</v>
      </c>
      <c r="R10377" t="b">
        <v>0</v>
      </c>
      <c r="S10377" t="b">
        <v>0</v>
      </c>
      <c r="T10377" t="s">
        <v>25454</v>
      </c>
      <c r="U10377" t="s">
        <v>2234</v>
      </c>
      <c r="V10377" s="32" t="s">
        <v>13975</v>
      </c>
      <c r="W10377" t="s">
        <v>13976</v>
      </c>
      <c r="X10377" t="s">
        <v>282</v>
      </c>
      <c r="Y10377" t="s">
        <v>288</v>
      </c>
      <c r="Z10377" t="s">
        <v>284</v>
      </c>
      <c r="AA10377" t="s">
        <v>322</v>
      </c>
      <c r="AB10377"/>
      <c r="AD10377" s="27" t="s">
        <v>2075</v>
      </c>
      <c r="AE10377" t="s">
        <v>347</v>
      </c>
      <c r="AF10377" t="s">
        <v>290</v>
      </c>
      <c r="AH10377" t="s">
        <v>2006</v>
      </c>
      <c r="AI10377" t="s">
        <v>26094</v>
      </c>
      <c r="AJ10377" t="s">
        <v>26095</v>
      </c>
      <c r="AK10377" t="s">
        <v>2082</v>
      </c>
      <c r="AL10377" s="12">
        <v>46106.440706018519</v>
      </c>
      <c r="AM10377" t="s">
        <v>291</v>
      </c>
    </row>
    <row r="10378" spans="1:39" ht="15" customHeight="1" x14ac:dyDescent="0.3">
      <c r="A10378" s="38" t="s">
        <v>22558</v>
      </c>
      <c r="B10378" t="s">
        <v>22559</v>
      </c>
      <c r="C10378" t="s">
        <v>2092</v>
      </c>
      <c r="D10378" t="s">
        <v>282</v>
      </c>
      <c r="E10378" t="s">
        <v>322</v>
      </c>
      <c r="G10378" t="s">
        <v>25575</v>
      </c>
      <c r="H10378" t="s">
        <v>25578</v>
      </c>
      <c r="I10378" t="s">
        <v>22560</v>
      </c>
      <c r="J10378" t="s">
        <v>284</v>
      </c>
      <c r="K10378" t="s">
        <v>2075</v>
      </c>
      <c r="M10378" t="s">
        <v>290</v>
      </c>
      <c r="N10378" t="s">
        <v>286</v>
      </c>
      <c r="O10378" t="s">
        <v>2076</v>
      </c>
      <c r="Q10378" t="s">
        <v>288</v>
      </c>
      <c r="R10378" t="b">
        <v>0</v>
      </c>
      <c r="S10378" t="b">
        <v>0</v>
      </c>
      <c r="T10378" t="s">
        <v>25454</v>
      </c>
      <c r="U10378" t="s">
        <v>2234</v>
      </c>
      <c r="V10378" s="32" t="s">
        <v>14016</v>
      </c>
      <c r="W10378" t="s">
        <v>14017</v>
      </c>
      <c r="X10378" t="s">
        <v>282</v>
      </c>
      <c r="Y10378" t="s">
        <v>288</v>
      </c>
      <c r="Z10378" t="s">
        <v>284</v>
      </c>
      <c r="AA10378" t="s">
        <v>322</v>
      </c>
      <c r="AB10378"/>
      <c r="AD10378" s="27" t="s">
        <v>2075</v>
      </c>
      <c r="AE10378" t="s">
        <v>347</v>
      </c>
      <c r="AF10378" t="s">
        <v>290</v>
      </c>
      <c r="AH10378" t="s">
        <v>2006</v>
      </c>
      <c r="AI10378" t="s">
        <v>26094</v>
      </c>
      <c r="AJ10378" t="s">
        <v>26095</v>
      </c>
      <c r="AK10378" t="s">
        <v>2082</v>
      </c>
      <c r="AL10378" s="12">
        <v>46106.441516203704</v>
      </c>
      <c r="AM10378" t="s">
        <v>291</v>
      </c>
    </row>
    <row r="10379" spans="1:39" ht="15" customHeight="1" x14ac:dyDescent="0.3">
      <c r="A10379" s="38" t="s">
        <v>22558</v>
      </c>
      <c r="B10379" t="s">
        <v>22559</v>
      </c>
      <c r="C10379" t="s">
        <v>2092</v>
      </c>
      <c r="D10379" t="s">
        <v>282</v>
      </c>
      <c r="E10379" t="s">
        <v>322</v>
      </c>
      <c r="G10379" t="s">
        <v>25575</v>
      </c>
      <c r="H10379" t="s">
        <v>25578</v>
      </c>
      <c r="I10379" t="s">
        <v>22560</v>
      </c>
      <c r="J10379" t="s">
        <v>284</v>
      </c>
      <c r="K10379" t="s">
        <v>2075</v>
      </c>
      <c r="M10379" t="s">
        <v>290</v>
      </c>
      <c r="N10379" t="s">
        <v>286</v>
      </c>
      <c r="O10379" t="s">
        <v>2076</v>
      </c>
      <c r="Q10379" t="s">
        <v>288</v>
      </c>
      <c r="R10379" t="b">
        <v>0</v>
      </c>
      <c r="S10379" t="b">
        <v>0</v>
      </c>
      <c r="T10379" t="s">
        <v>25454</v>
      </c>
      <c r="U10379" t="s">
        <v>2234</v>
      </c>
      <c r="V10379" s="32" t="s">
        <v>14056</v>
      </c>
      <c r="W10379" t="s">
        <v>14057</v>
      </c>
      <c r="X10379" t="s">
        <v>282</v>
      </c>
      <c r="Y10379" t="s">
        <v>288</v>
      </c>
      <c r="Z10379" t="s">
        <v>284</v>
      </c>
      <c r="AA10379" t="s">
        <v>322</v>
      </c>
      <c r="AB10379"/>
      <c r="AD10379" s="27" t="s">
        <v>2075</v>
      </c>
      <c r="AE10379" t="s">
        <v>347</v>
      </c>
      <c r="AF10379" t="s">
        <v>290</v>
      </c>
      <c r="AH10379" t="s">
        <v>2006</v>
      </c>
      <c r="AI10379" t="s">
        <v>26094</v>
      </c>
      <c r="AJ10379" t="s">
        <v>26095</v>
      </c>
      <c r="AK10379" t="s">
        <v>2082</v>
      </c>
      <c r="AL10379" s="12">
        <v>46106.441145833334</v>
      </c>
      <c r="AM10379" t="s">
        <v>291</v>
      </c>
    </row>
    <row r="10380" spans="1:39" ht="15" customHeight="1" x14ac:dyDescent="0.3">
      <c r="A10380" s="38" t="s">
        <v>22558</v>
      </c>
      <c r="B10380" t="s">
        <v>22559</v>
      </c>
      <c r="C10380" t="s">
        <v>2092</v>
      </c>
      <c r="D10380" t="s">
        <v>282</v>
      </c>
      <c r="E10380" t="s">
        <v>322</v>
      </c>
      <c r="G10380" t="s">
        <v>25575</v>
      </c>
      <c r="H10380" t="s">
        <v>25578</v>
      </c>
      <c r="I10380" t="s">
        <v>22560</v>
      </c>
      <c r="J10380" t="s">
        <v>284</v>
      </c>
      <c r="K10380" t="s">
        <v>2075</v>
      </c>
      <c r="M10380" t="s">
        <v>290</v>
      </c>
      <c r="N10380" t="s">
        <v>286</v>
      </c>
      <c r="O10380" t="s">
        <v>2076</v>
      </c>
      <c r="Q10380" t="s">
        <v>288</v>
      </c>
      <c r="R10380" t="b">
        <v>0</v>
      </c>
      <c r="S10380" t="b">
        <v>0</v>
      </c>
      <c r="T10380" t="s">
        <v>25454</v>
      </c>
      <c r="U10380" t="s">
        <v>2234</v>
      </c>
      <c r="V10380" s="32" t="s">
        <v>13953</v>
      </c>
      <c r="W10380" t="s">
        <v>13954</v>
      </c>
      <c r="X10380" t="s">
        <v>282</v>
      </c>
      <c r="Y10380" t="s">
        <v>288</v>
      </c>
      <c r="Z10380" t="s">
        <v>284</v>
      </c>
      <c r="AA10380" t="s">
        <v>322</v>
      </c>
      <c r="AB10380"/>
      <c r="AD10380" s="27" t="s">
        <v>2075</v>
      </c>
      <c r="AE10380" t="s">
        <v>347</v>
      </c>
      <c r="AF10380" t="s">
        <v>290</v>
      </c>
      <c r="AH10380" t="s">
        <v>2006</v>
      </c>
      <c r="AI10380" t="s">
        <v>26094</v>
      </c>
      <c r="AJ10380" t="s">
        <v>26095</v>
      </c>
      <c r="AK10380" t="s">
        <v>2082</v>
      </c>
      <c r="AL10380" s="12">
        <v>46106.44189814815</v>
      </c>
      <c r="AM10380" t="s">
        <v>291</v>
      </c>
    </row>
    <row r="10381" spans="1:39" ht="15" customHeight="1" x14ac:dyDescent="0.3">
      <c r="A10381" s="38" t="s">
        <v>22558</v>
      </c>
      <c r="B10381" t="s">
        <v>22559</v>
      </c>
      <c r="C10381" t="s">
        <v>2092</v>
      </c>
      <c r="D10381" t="s">
        <v>282</v>
      </c>
      <c r="E10381" t="s">
        <v>322</v>
      </c>
      <c r="G10381" t="s">
        <v>25575</v>
      </c>
      <c r="H10381" t="s">
        <v>25578</v>
      </c>
      <c r="I10381" t="s">
        <v>22560</v>
      </c>
      <c r="J10381" t="s">
        <v>284</v>
      </c>
      <c r="K10381" t="s">
        <v>2075</v>
      </c>
      <c r="M10381" t="s">
        <v>290</v>
      </c>
      <c r="N10381" t="s">
        <v>286</v>
      </c>
      <c r="O10381" t="s">
        <v>2076</v>
      </c>
      <c r="Q10381" t="s">
        <v>288</v>
      </c>
      <c r="R10381" t="b">
        <v>0</v>
      </c>
      <c r="S10381" t="b">
        <v>0</v>
      </c>
      <c r="T10381" t="s">
        <v>25454</v>
      </c>
      <c r="U10381" t="s">
        <v>2234</v>
      </c>
      <c r="V10381" s="32" t="s">
        <v>13958</v>
      </c>
      <c r="W10381" t="s">
        <v>13959</v>
      </c>
      <c r="X10381" t="s">
        <v>282</v>
      </c>
      <c r="Y10381" t="s">
        <v>288</v>
      </c>
      <c r="Z10381" t="s">
        <v>284</v>
      </c>
      <c r="AA10381" t="s">
        <v>322</v>
      </c>
      <c r="AB10381"/>
      <c r="AD10381" s="27" t="s">
        <v>2075</v>
      </c>
      <c r="AE10381" t="s">
        <v>347</v>
      </c>
      <c r="AF10381" t="s">
        <v>290</v>
      </c>
      <c r="AH10381" t="s">
        <v>2006</v>
      </c>
      <c r="AI10381" t="s">
        <v>26094</v>
      </c>
      <c r="AJ10381" t="s">
        <v>26095</v>
      </c>
      <c r="AK10381" t="s">
        <v>2082</v>
      </c>
      <c r="AL10381" s="12">
        <v>46106.437905092593</v>
      </c>
      <c r="AM10381" t="s">
        <v>291</v>
      </c>
    </row>
    <row r="10382" spans="1:39" ht="15" customHeight="1" x14ac:dyDescent="0.3">
      <c r="A10382" s="38" t="s">
        <v>22558</v>
      </c>
      <c r="B10382" t="s">
        <v>22559</v>
      </c>
      <c r="C10382" t="s">
        <v>2092</v>
      </c>
      <c r="D10382" t="s">
        <v>282</v>
      </c>
      <c r="E10382" t="s">
        <v>322</v>
      </c>
      <c r="G10382" t="s">
        <v>25575</v>
      </c>
      <c r="H10382" t="s">
        <v>25578</v>
      </c>
      <c r="I10382" t="s">
        <v>22560</v>
      </c>
      <c r="J10382" t="s">
        <v>284</v>
      </c>
      <c r="K10382" t="s">
        <v>2075</v>
      </c>
      <c r="M10382" t="s">
        <v>290</v>
      </c>
      <c r="N10382" t="s">
        <v>286</v>
      </c>
      <c r="O10382" t="s">
        <v>2076</v>
      </c>
      <c r="Q10382" t="s">
        <v>288</v>
      </c>
      <c r="R10382" t="b">
        <v>0</v>
      </c>
      <c r="S10382" t="b">
        <v>0</v>
      </c>
      <c r="T10382" t="s">
        <v>25454</v>
      </c>
      <c r="U10382" t="s">
        <v>2234</v>
      </c>
      <c r="V10382" s="32" t="s">
        <v>13970</v>
      </c>
      <c r="W10382" t="s">
        <v>13971</v>
      </c>
      <c r="X10382" t="s">
        <v>282</v>
      </c>
      <c r="Y10382" t="s">
        <v>288</v>
      </c>
      <c r="Z10382" t="s">
        <v>284</v>
      </c>
      <c r="AA10382" t="s">
        <v>322</v>
      </c>
      <c r="AB10382"/>
      <c r="AD10382" s="27" t="s">
        <v>2075</v>
      </c>
      <c r="AE10382" t="s">
        <v>347</v>
      </c>
      <c r="AF10382" t="s">
        <v>290</v>
      </c>
      <c r="AH10382" t="s">
        <v>2006</v>
      </c>
      <c r="AI10382" t="s">
        <v>26094</v>
      </c>
      <c r="AJ10382" t="s">
        <v>26095</v>
      </c>
      <c r="AK10382" t="s">
        <v>2082</v>
      </c>
      <c r="AL10382" s="12">
        <v>46106.438252314816</v>
      </c>
      <c r="AM10382" t="s">
        <v>291</v>
      </c>
    </row>
    <row r="10383" spans="1:39" ht="15" customHeight="1" x14ac:dyDescent="0.3">
      <c r="A10383" s="38" t="s">
        <v>22558</v>
      </c>
      <c r="B10383" t="s">
        <v>22559</v>
      </c>
      <c r="C10383" t="s">
        <v>2092</v>
      </c>
      <c r="D10383" t="s">
        <v>282</v>
      </c>
      <c r="E10383" t="s">
        <v>322</v>
      </c>
      <c r="G10383" t="s">
        <v>25575</v>
      </c>
      <c r="H10383" t="s">
        <v>25578</v>
      </c>
      <c r="I10383" t="s">
        <v>22560</v>
      </c>
      <c r="J10383" t="s">
        <v>284</v>
      </c>
      <c r="K10383" t="s">
        <v>2075</v>
      </c>
      <c r="M10383" t="s">
        <v>290</v>
      </c>
      <c r="N10383" t="s">
        <v>286</v>
      </c>
      <c r="O10383" t="s">
        <v>2076</v>
      </c>
      <c r="Q10383" t="s">
        <v>288</v>
      </c>
      <c r="R10383" t="b">
        <v>0</v>
      </c>
      <c r="S10383" t="b">
        <v>0</v>
      </c>
      <c r="T10383" t="s">
        <v>25454</v>
      </c>
      <c r="U10383" t="s">
        <v>2234</v>
      </c>
      <c r="V10383" s="32" t="s">
        <v>22563</v>
      </c>
      <c r="W10383" t="s">
        <v>22564</v>
      </c>
      <c r="X10383" t="s">
        <v>282</v>
      </c>
      <c r="Y10383" t="s">
        <v>288</v>
      </c>
      <c r="Z10383" t="s">
        <v>284</v>
      </c>
      <c r="AA10383" t="s">
        <v>322</v>
      </c>
      <c r="AB10383"/>
      <c r="AD10383" s="27" t="s">
        <v>2075</v>
      </c>
      <c r="AE10383" t="s">
        <v>289</v>
      </c>
      <c r="AF10383" t="s">
        <v>290</v>
      </c>
      <c r="AH10383" t="s">
        <v>2006</v>
      </c>
      <c r="AI10383" t="s">
        <v>26094</v>
      </c>
      <c r="AJ10383" t="s">
        <v>26095</v>
      </c>
      <c r="AK10383" t="s">
        <v>2082</v>
      </c>
      <c r="AL10383" s="12">
        <v>46106.442280092589</v>
      </c>
      <c r="AM10383" t="s">
        <v>291</v>
      </c>
    </row>
    <row r="10384" spans="1:39" ht="15" customHeight="1" x14ac:dyDescent="0.3">
      <c r="A10384" s="38" t="s">
        <v>23746</v>
      </c>
      <c r="B10384" t="s">
        <v>23747</v>
      </c>
      <c r="C10384" t="s">
        <v>2073</v>
      </c>
      <c r="D10384" t="s">
        <v>282</v>
      </c>
      <c r="H10384" t="s">
        <v>714</v>
      </c>
      <c r="I10384" t="s">
        <v>23748</v>
      </c>
      <c r="J10384" t="s">
        <v>284</v>
      </c>
      <c r="K10384" t="s">
        <v>2075</v>
      </c>
      <c r="M10384" t="s">
        <v>290</v>
      </c>
      <c r="N10384" t="s">
        <v>365</v>
      </c>
      <c r="O10384" t="s">
        <v>2076</v>
      </c>
      <c r="Q10384" t="s">
        <v>344</v>
      </c>
      <c r="R10384" t="b">
        <v>0</v>
      </c>
      <c r="S10384" t="b">
        <v>0</v>
      </c>
      <c r="T10384" t="s">
        <v>426</v>
      </c>
      <c r="U10384">
        <v>1</v>
      </c>
      <c r="V10384" s="32" t="s">
        <v>19526</v>
      </c>
      <c r="W10384" t="s">
        <v>19527</v>
      </c>
      <c r="X10384" t="s">
        <v>282</v>
      </c>
      <c r="Y10384" t="s">
        <v>344</v>
      </c>
      <c r="Z10384" t="s">
        <v>284</v>
      </c>
      <c r="AB10384"/>
      <c r="AD10384" s="27" t="s">
        <v>2075</v>
      </c>
      <c r="AF10384" t="s">
        <v>290</v>
      </c>
      <c r="AH10384" t="s">
        <v>2169</v>
      </c>
      <c r="AI10384" t="s">
        <v>6226</v>
      </c>
      <c r="AJ10384" t="s">
        <v>6227</v>
      </c>
      <c r="AK10384" t="s">
        <v>2082</v>
      </c>
      <c r="AL10384" s="12">
        <v>46003.497245370374</v>
      </c>
    </row>
    <row r="10385" spans="1:39" ht="15" customHeight="1" x14ac:dyDescent="0.3">
      <c r="A10385" s="38" t="s">
        <v>23746</v>
      </c>
      <c r="B10385" t="s">
        <v>23747</v>
      </c>
      <c r="C10385" t="s">
        <v>2073</v>
      </c>
      <c r="D10385" t="s">
        <v>282</v>
      </c>
      <c r="H10385" t="s">
        <v>714</v>
      </c>
      <c r="I10385" t="s">
        <v>23748</v>
      </c>
      <c r="J10385" t="s">
        <v>284</v>
      </c>
      <c r="K10385" t="s">
        <v>2075</v>
      </c>
      <c r="M10385" t="s">
        <v>290</v>
      </c>
      <c r="N10385" t="s">
        <v>365</v>
      </c>
      <c r="O10385" t="s">
        <v>2076</v>
      </c>
      <c r="R10385" t="b">
        <v>0</v>
      </c>
      <c r="S10385" t="b">
        <v>0</v>
      </c>
      <c r="T10385" t="s">
        <v>426</v>
      </c>
      <c r="U10385">
        <v>1</v>
      </c>
      <c r="V10385" s="32" t="s">
        <v>19528</v>
      </c>
      <c r="W10385" t="s">
        <v>19529</v>
      </c>
      <c r="X10385" t="s">
        <v>282</v>
      </c>
      <c r="Y10385" t="s">
        <v>311</v>
      </c>
      <c r="Z10385" t="s">
        <v>284</v>
      </c>
      <c r="AB10385"/>
      <c r="AD10385" s="27" t="s">
        <v>2075</v>
      </c>
      <c r="AF10385" t="s">
        <v>290</v>
      </c>
      <c r="AH10385" t="s">
        <v>2012</v>
      </c>
      <c r="AI10385" t="s">
        <v>2121</v>
      </c>
      <c r="AJ10385" t="s">
        <v>2122</v>
      </c>
      <c r="AK10385" t="s">
        <v>2082</v>
      </c>
      <c r="AL10385" s="12">
        <v>45889.285624999997</v>
      </c>
    </row>
    <row r="10386" spans="1:39" ht="15" customHeight="1" x14ac:dyDescent="0.3">
      <c r="A10386" s="38" t="s">
        <v>22531</v>
      </c>
      <c r="B10386" t="s">
        <v>22532</v>
      </c>
      <c r="C10386" t="s">
        <v>2073</v>
      </c>
      <c r="D10386" t="s">
        <v>282</v>
      </c>
      <c r="H10386" t="s">
        <v>2017</v>
      </c>
      <c r="I10386" t="s">
        <v>22533</v>
      </c>
      <c r="J10386" t="s">
        <v>284</v>
      </c>
      <c r="K10386" t="s">
        <v>2075</v>
      </c>
      <c r="M10386" t="s">
        <v>290</v>
      </c>
      <c r="N10386" t="s">
        <v>365</v>
      </c>
      <c r="O10386" t="s">
        <v>2076</v>
      </c>
      <c r="Q10386" t="s">
        <v>344</v>
      </c>
      <c r="R10386" t="b">
        <v>0</v>
      </c>
      <c r="S10386" t="b">
        <v>0</v>
      </c>
      <c r="T10386" t="s">
        <v>426</v>
      </c>
      <c r="U10386">
        <v>1</v>
      </c>
      <c r="V10386" s="32" t="s">
        <v>19526</v>
      </c>
      <c r="W10386" t="s">
        <v>19527</v>
      </c>
      <c r="X10386" t="s">
        <v>282</v>
      </c>
      <c r="Y10386" t="s">
        <v>344</v>
      </c>
      <c r="Z10386" t="s">
        <v>284</v>
      </c>
      <c r="AB10386"/>
      <c r="AD10386" s="27" t="s">
        <v>2075</v>
      </c>
      <c r="AF10386" t="s">
        <v>290</v>
      </c>
      <c r="AH10386" t="s">
        <v>2169</v>
      </c>
      <c r="AI10386" t="s">
        <v>6226</v>
      </c>
      <c r="AJ10386" t="s">
        <v>6227</v>
      </c>
      <c r="AK10386" t="s">
        <v>2082</v>
      </c>
      <c r="AL10386" s="12">
        <v>46003.497245370374</v>
      </c>
    </row>
    <row r="10387" spans="1:39" ht="15" customHeight="1" x14ac:dyDescent="0.3">
      <c r="A10387" s="38" t="s">
        <v>22531</v>
      </c>
      <c r="B10387" t="s">
        <v>22532</v>
      </c>
      <c r="C10387" t="s">
        <v>2073</v>
      </c>
      <c r="D10387" t="s">
        <v>282</v>
      </c>
      <c r="H10387" t="s">
        <v>2017</v>
      </c>
      <c r="I10387" t="s">
        <v>22533</v>
      </c>
      <c r="J10387" t="s">
        <v>284</v>
      </c>
      <c r="K10387" t="s">
        <v>2075</v>
      </c>
      <c r="M10387" t="s">
        <v>290</v>
      </c>
      <c r="N10387" t="s">
        <v>365</v>
      </c>
      <c r="O10387" t="s">
        <v>2076</v>
      </c>
      <c r="R10387" t="b">
        <v>0</v>
      </c>
      <c r="S10387" t="b">
        <v>0</v>
      </c>
      <c r="T10387" t="s">
        <v>426</v>
      </c>
      <c r="U10387">
        <v>1</v>
      </c>
      <c r="V10387" s="32" t="s">
        <v>19528</v>
      </c>
      <c r="W10387" t="s">
        <v>19529</v>
      </c>
      <c r="X10387" t="s">
        <v>282</v>
      </c>
      <c r="Y10387" t="s">
        <v>311</v>
      </c>
      <c r="Z10387" t="s">
        <v>284</v>
      </c>
      <c r="AB10387"/>
      <c r="AD10387" s="27" t="s">
        <v>2075</v>
      </c>
      <c r="AF10387" t="s">
        <v>290</v>
      </c>
      <c r="AH10387" t="s">
        <v>2012</v>
      </c>
      <c r="AI10387" t="s">
        <v>2121</v>
      </c>
      <c r="AJ10387" t="s">
        <v>2122</v>
      </c>
      <c r="AK10387" t="s">
        <v>2082</v>
      </c>
      <c r="AL10387" s="12">
        <v>45889.285624999997</v>
      </c>
    </row>
    <row r="10388" spans="1:39" ht="15" customHeight="1" x14ac:dyDescent="0.3">
      <c r="A10388" s="38" t="s">
        <v>24704</v>
      </c>
      <c r="B10388" t="s">
        <v>24705</v>
      </c>
      <c r="C10388" t="s">
        <v>2212</v>
      </c>
      <c r="D10388" t="s">
        <v>282</v>
      </c>
      <c r="I10388" t="s">
        <v>24706</v>
      </c>
      <c r="J10388" t="s">
        <v>329</v>
      </c>
      <c r="K10388" t="s">
        <v>2075</v>
      </c>
      <c r="M10388" t="s">
        <v>338</v>
      </c>
      <c r="Q10388" t="s">
        <v>324</v>
      </c>
      <c r="R10388" t="b">
        <v>0</v>
      </c>
      <c r="S10388" t="b">
        <v>0</v>
      </c>
      <c r="T10388" t="s">
        <v>426</v>
      </c>
      <c r="U10388">
        <v>1</v>
      </c>
      <c r="V10388" s="32" t="s">
        <v>2235</v>
      </c>
      <c r="AB10388"/>
      <c r="AD10388" s="27"/>
    </row>
    <row r="10389" spans="1:39" ht="15" customHeight="1" x14ac:dyDescent="0.3">
      <c r="A10389" s="38" t="s">
        <v>22591</v>
      </c>
      <c r="B10389" t="s">
        <v>22592</v>
      </c>
      <c r="C10389" t="s">
        <v>2212</v>
      </c>
      <c r="D10389" t="s">
        <v>282</v>
      </c>
      <c r="G10389" t="s">
        <v>2067</v>
      </c>
      <c r="H10389" t="s">
        <v>2067</v>
      </c>
      <c r="I10389" t="s">
        <v>22593</v>
      </c>
      <c r="J10389" t="s">
        <v>284</v>
      </c>
      <c r="K10389" t="s">
        <v>2075</v>
      </c>
      <c r="L10389" t="s">
        <v>347</v>
      </c>
      <c r="M10389" t="s">
        <v>290</v>
      </c>
      <c r="Q10389" t="s">
        <v>305</v>
      </c>
      <c r="R10389" t="b">
        <v>0</v>
      </c>
      <c r="S10389" t="b">
        <v>0</v>
      </c>
      <c r="T10389" t="s">
        <v>426</v>
      </c>
      <c r="U10389">
        <v>1</v>
      </c>
      <c r="V10389" s="32" t="s">
        <v>22594</v>
      </c>
      <c r="W10389" t="s">
        <v>22595</v>
      </c>
      <c r="X10389" t="s">
        <v>282</v>
      </c>
      <c r="Y10389" t="s">
        <v>305</v>
      </c>
      <c r="Z10389" t="s">
        <v>284</v>
      </c>
      <c r="AA10389" t="s">
        <v>319</v>
      </c>
      <c r="AB10389"/>
      <c r="AD10389" s="27" t="s">
        <v>2075</v>
      </c>
      <c r="AE10389" t="s">
        <v>26048</v>
      </c>
      <c r="AF10389" t="s">
        <v>290</v>
      </c>
      <c r="AH10389" t="s">
        <v>428</v>
      </c>
      <c r="AI10389" t="s">
        <v>26578</v>
      </c>
      <c r="AJ10389" t="s">
        <v>26579</v>
      </c>
      <c r="AK10389" t="s">
        <v>2082</v>
      </c>
      <c r="AL10389" s="12">
        <v>46122.298842592594</v>
      </c>
      <c r="AM10389" t="s">
        <v>309</v>
      </c>
    </row>
    <row r="10390" spans="1:39" ht="15" customHeight="1" x14ac:dyDescent="0.3">
      <c r="A10390" s="38" t="s">
        <v>22596</v>
      </c>
      <c r="B10390" t="s">
        <v>22597</v>
      </c>
      <c r="C10390" t="s">
        <v>2073</v>
      </c>
      <c r="D10390" t="s">
        <v>282</v>
      </c>
      <c r="E10390" t="s">
        <v>319</v>
      </c>
      <c r="H10390" t="s">
        <v>2067</v>
      </c>
      <c r="I10390" t="s">
        <v>22598</v>
      </c>
      <c r="J10390" t="s">
        <v>284</v>
      </c>
      <c r="K10390" t="s">
        <v>2310</v>
      </c>
      <c r="M10390" t="s">
        <v>290</v>
      </c>
      <c r="N10390" t="s">
        <v>365</v>
      </c>
      <c r="O10390" t="s">
        <v>2076</v>
      </c>
      <c r="Q10390" t="s">
        <v>344</v>
      </c>
      <c r="R10390" t="b">
        <v>0</v>
      </c>
      <c r="S10390" t="b">
        <v>0</v>
      </c>
      <c r="T10390" t="s">
        <v>426</v>
      </c>
      <c r="U10390">
        <v>1</v>
      </c>
      <c r="V10390" s="32" t="s">
        <v>22601</v>
      </c>
      <c r="W10390" t="s">
        <v>22602</v>
      </c>
      <c r="X10390" t="s">
        <v>282</v>
      </c>
      <c r="Y10390" t="s">
        <v>344</v>
      </c>
      <c r="Z10390" t="s">
        <v>310</v>
      </c>
      <c r="AB10390"/>
      <c r="AD10390" s="27" t="s">
        <v>2075</v>
      </c>
      <c r="AF10390" t="s">
        <v>290</v>
      </c>
      <c r="AH10390" t="s">
        <v>2012</v>
      </c>
      <c r="AI10390" t="s">
        <v>2121</v>
      </c>
      <c r="AJ10390" t="s">
        <v>2122</v>
      </c>
      <c r="AK10390" t="s">
        <v>2082</v>
      </c>
      <c r="AL10390" s="12">
        <v>45889.338090277779</v>
      </c>
    </row>
    <row r="10391" spans="1:39" ht="15" customHeight="1" x14ac:dyDescent="0.3">
      <c r="A10391" s="38" t="s">
        <v>22596</v>
      </c>
      <c r="B10391" t="s">
        <v>22597</v>
      </c>
      <c r="C10391" t="s">
        <v>2073</v>
      </c>
      <c r="D10391" t="s">
        <v>282</v>
      </c>
      <c r="E10391" t="s">
        <v>319</v>
      </c>
      <c r="H10391" t="s">
        <v>2067</v>
      </c>
      <c r="I10391" t="s">
        <v>22598</v>
      </c>
      <c r="J10391" t="s">
        <v>284</v>
      </c>
      <c r="K10391" t="s">
        <v>2310</v>
      </c>
      <c r="M10391" t="s">
        <v>290</v>
      </c>
      <c r="N10391" t="s">
        <v>365</v>
      </c>
      <c r="O10391" t="s">
        <v>2076</v>
      </c>
      <c r="R10391" t="b">
        <v>0</v>
      </c>
      <c r="S10391" t="b">
        <v>0</v>
      </c>
      <c r="T10391" t="s">
        <v>426</v>
      </c>
      <c r="U10391">
        <v>1</v>
      </c>
      <c r="V10391" s="32" t="s">
        <v>22599</v>
      </c>
      <c r="W10391" t="s">
        <v>22600</v>
      </c>
      <c r="X10391" t="s">
        <v>282</v>
      </c>
      <c r="Y10391" t="s">
        <v>311</v>
      </c>
      <c r="Z10391" t="s">
        <v>284</v>
      </c>
      <c r="AA10391" t="s">
        <v>319</v>
      </c>
      <c r="AB10391"/>
      <c r="AD10391" s="27" t="s">
        <v>2075</v>
      </c>
      <c r="AF10391" t="s">
        <v>290</v>
      </c>
      <c r="AH10391" t="s">
        <v>2012</v>
      </c>
      <c r="AI10391" t="s">
        <v>2121</v>
      </c>
      <c r="AJ10391" t="s">
        <v>2122</v>
      </c>
      <c r="AK10391" t="s">
        <v>2082</v>
      </c>
      <c r="AL10391" s="12">
        <v>45890.292754629627</v>
      </c>
      <c r="AM10391" t="s">
        <v>291</v>
      </c>
    </row>
    <row r="10392" spans="1:39" ht="15" customHeight="1" x14ac:dyDescent="0.3">
      <c r="A10392" s="38" t="s">
        <v>22603</v>
      </c>
      <c r="B10392" t="s">
        <v>22604</v>
      </c>
      <c r="C10392" t="s">
        <v>2073</v>
      </c>
      <c r="D10392" t="s">
        <v>282</v>
      </c>
      <c r="E10392" t="s">
        <v>319</v>
      </c>
      <c r="H10392" t="s">
        <v>2067</v>
      </c>
      <c r="I10392" t="s">
        <v>22605</v>
      </c>
      <c r="J10392" t="s">
        <v>284</v>
      </c>
      <c r="K10392" t="s">
        <v>2079</v>
      </c>
      <c r="M10392" t="s">
        <v>290</v>
      </c>
      <c r="N10392" t="s">
        <v>365</v>
      </c>
      <c r="O10392" t="s">
        <v>2076</v>
      </c>
      <c r="Q10392" t="s">
        <v>344</v>
      </c>
      <c r="R10392" t="b">
        <v>0</v>
      </c>
      <c r="S10392" t="b">
        <v>0</v>
      </c>
      <c r="T10392" t="s">
        <v>426</v>
      </c>
      <c r="U10392">
        <v>1</v>
      </c>
      <c r="V10392" s="32" t="s">
        <v>22601</v>
      </c>
      <c r="W10392" t="s">
        <v>22602</v>
      </c>
      <c r="X10392" t="s">
        <v>282</v>
      </c>
      <c r="Y10392" t="s">
        <v>344</v>
      </c>
      <c r="Z10392" t="s">
        <v>310</v>
      </c>
      <c r="AB10392"/>
      <c r="AD10392" s="27" t="s">
        <v>2075</v>
      </c>
      <c r="AF10392" t="s">
        <v>290</v>
      </c>
      <c r="AH10392" t="s">
        <v>2012</v>
      </c>
      <c r="AI10392" t="s">
        <v>2121</v>
      </c>
      <c r="AJ10392" t="s">
        <v>2122</v>
      </c>
      <c r="AK10392" t="s">
        <v>2082</v>
      </c>
      <c r="AL10392" s="12">
        <v>45889.338090277779</v>
      </c>
    </row>
    <row r="10393" spans="1:39" ht="15" customHeight="1" x14ac:dyDescent="0.3">
      <c r="A10393" s="38" t="s">
        <v>22603</v>
      </c>
      <c r="B10393" t="s">
        <v>22604</v>
      </c>
      <c r="C10393" t="s">
        <v>2073</v>
      </c>
      <c r="D10393" t="s">
        <v>282</v>
      </c>
      <c r="E10393" t="s">
        <v>319</v>
      </c>
      <c r="H10393" t="s">
        <v>2067</v>
      </c>
      <c r="I10393" t="s">
        <v>22605</v>
      </c>
      <c r="J10393" t="s">
        <v>284</v>
      </c>
      <c r="K10393" t="s">
        <v>2079</v>
      </c>
      <c r="M10393" t="s">
        <v>290</v>
      </c>
      <c r="N10393" t="s">
        <v>365</v>
      </c>
      <c r="O10393" t="s">
        <v>2076</v>
      </c>
      <c r="R10393" t="b">
        <v>0</v>
      </c>
      <c r="S10393" t="b">
        <v>0</v>
      </c>
      <c r="T10393" t="s">
        <v>426</v>
      </c>
      <c r="U10393">
        <v>1</v>
      </c>
      <c r="V10393" s="32" t="s">
        <v>22599</v>
      </c>
      <c r="W10393" t="s">
        <v>22600</v>
      </c>
      <c r="X10393" t="s">
        <v>282</v>
      </c>
      <c r="Y10393" t="s">
        <v>311</v>
      </c>
      <c r="Z10393" t="s">
        <v>284</v>
      </c>
      <c r="AA10393" t="s">
        <v>319</v>
      </c>
      <c r="AB10393"/>
      <c r="AD10393" s="27" t="s">
        <v>2075</v>
      </c>
      <c r="AF10393" t="s">
        <v>290</v>
      </c>
      <c r="AH10393" t="s">
        <v>2012</v>
      </c>
      <c r="AI10393" t="s">
        <v>2121</v>
      </c>
      <c r="AJ10393" t="s">
        <v>2122</v>
      </c>
      <c r="AK10393" t="s">
        <v>2082</v>
      </c>
      <c r="AL10393" s="12">
        <v>45890.292754629627</v>
      </c>
      <c r="AM10393" t="s">
        <v>291</v>
      </c>
    </row>
    <row r="10394" spans="1:39" ht="15" customHeight="1" x14ac:dyDescent="0.3">
      <c r="A10394" s="38" t="s">
        <v>22606</v>
      </c>
      <c r="B10394" t="s">
        <v>22607</v>
      </c>
      <c r="C10394" t="s">
        <v>2073</v>
      </c>
      <c r="D10394" t="s">
        <v>282</v>
      </c>
      <c r="E10394" t="s">
        <v>319</v>
      </c>
      <c r="H10394" t="s">
        <v>2067</v>
      </c>
      <c r="I10394" t="s">
        <v>22608</v>
      </c>
      <c r="J10394" t="s">
        <v>284</v>
      </c>
      <c r="K10394" t="s">
        <v>2079</v>
      </c>
      <c r="M10394" t="s">
        <v>290</v>
      </c>
      <c r="N10394" t="s">
        <v>365</v>
      </c>
      <c r="O10394" t="s">
        <v>2076</v>
      </c>
      <c r="Q10394" t="s">
        <v>344</v>
      </c>
      <c r="R10394" t="b">
        <v>0</v>
      </c>
      <c r="S10394" t="b">
        <v>0</v>
      </c>
      <c r="T10394" t="s">
        <v>426</v>
      </c>
      <c r="U10394">
        <v>1</v>
      </c>
      <c r="V10394" s="32" t="s">
        <v>22601</v>
      </c>
      <c r="W10394" t="s">
        <v>22602</v>
      </c>
      <c r="X10394" t="s">
        <v>282</v>
      </c>
      <c r="Y10394" t="s">
        <v>344</v>
      </c>
      <c r="Z10394" t="s">
        <v>310</v>
      </c>
      <c r="AB10394"/>
      <c r="AD10394" s="27" t="s">
        <v>2075</v>
      </c>
      <c r="AF10394" t="s">
        <v>290</v>
      </c>
      <c r="AH10394" t="s">
        <v>2012</v>
      </c>
      <c r="AI10394" t="s">
        <v>2121</v>
      </c>
      <c r="AJ10394" t="s">
        <v>2122</v>
      </c>
      <c r="AK10394" t="s">
        <v>2082</v>
      </c>
      <c r="AL10394" s="12">
        <v>45889.338090277779</v>
      </c>
    </row>
    <row r="10395" spans="1:39" ht="15" customHeight="1" x14ac:dyDescent="0.3">
      <c r="A10395" s="38" t="s">
        <v>22606</v>
      </c>
      <c r="B10395" t="s">
        <v>22607</v>
      </c>
      <c r="C10395" t="s">
        <v>2073</v>
      </c>
      <c r="D10395" t="s">
        <v>282</v>
      </c>
      <c r="E10395" t="s">
        <v>319</v>
      </c>
      <c r="H10395" t="s">
        <v>2067</v>
      </c>
      <c r="I10395" t="s">
        <v>22608</v>
      </c>
      <c r="J10395" t="s">
        <v>284</v>
      </c>
      <c r="K10395" t="s">
        <v>2079</v>
      </c>
      <c r="M10395" t="s">
        <v>290</v>
      </c>
      <c r="N10395" t="s">
        <v>365</v>
      </c>
      <c r="O10395" t="s">
        <v>2076</v>
      </c>
      <c r="R10395" t="b">
        <v>0</v>
      </c>
      <c r="S10395" t="b">
        <v>0</v>
      </c>
      <c r="T10395" t="s">
        <v>426</v>
      </c>
      <c r="U10395">
        <v>1</v>
      </c>
      <c r="V10395" s="32" t="s">
        <v>22599</v>
      </c>
      <c r="W10395" t="s">
        <v>22600</v>
      </c>
      <c r="X10395" t="s">
        <v>282</v>
      </c>
      <c r="Y10395" t="s">
        <v>311</v>
      </c>
      <c r="Z10395" t="s">
        <v>284</v>
      </c>
      <c r="AA10395" t="s">
        <v>319</v>
      </c>
      <c r="AB10395"/>
      <c r="AD10395" s="27" t="s">
        <v>2075</v>
      </c>
      <c r="AF10395" t="s">
        <v>290</v>
      </c>
      <c r="AH10395" t="s">
        <v>2012</v>
      </c>
      <c r="AI10395" t="s">
        <v>2121</v>
      </c>
      <c r="AJ10395" t="s">
        <v>2122</v>
      </c>
      <c r="AK10395" t="s">
        <v>2082</v>
      </c>
      <c r="AL10395" s="12">
        <v>45890.292754629627</v>
      </c>
      <c r="AM10395" t="s">
        <v>291</v>
      </c>
    </row>
    <row r="10396" spans="1:39" ht="15" customHeight="1" x14ac:dyDescent="0.3">
      <c r="A10396" s="38" t="s">
        <v>22609</v>
      </c>
      <c r="B10396" t="s">
        <v>22610</v>
      </c>
      <c r="C10396" t="s">
        <v>2073</v>
      </c>
      <c r="D10396" t="s">
        <v>282</v>
      </c>
      <c r="E10396" t="s">
        <v>319</v>
      </c>
      <c r="H10396" t="s">
        <v>26139</v>
      </c>
      <c r="I10396" t="s">
        <v>22611</v>
      </c>
      <c r="J10396" t="s">
        <v>284</v>
      </c>
      <c r="K10396" t="s">
        <v>2075</v>
      </c>
      <c r="M10396" t="s">
        <v>290</v>
      </c>
      <c r="N10396" t="s">
        <v>365</v>
      </c>
      <c r="O10396" t="s">
        <v>2076</v>
      </c>
      <c r="Q10396" t="s">
        <v>344</v>
      </c>
      <c r="R10396" t="b">
        <v>0</v>
      </c>
      <c r="S10396" t="b">
        <v>0</v>
      </c>
      <c r="T10396" t="s">
        <v>426</v>
      </c>
      <c r="U10396">
        <v>1</v>
      </c>
      <c r="V10396" s="32" t="s">
        <v>22601</v>
      </c>
      <c r="W10396" t="s">
        <v>22602</v>
      </c>
      <c r="X10396" t="s">
        <v>282</v>
      </c>
      <c r="Y10396" t="s">
        <v>344</v>
      </c>
      <c r="Z10396" t="s">
        <v>310</v>
      </c>
      <c r="AB10396"/>
      <c r="AD10396" s="27" t="s">
        <v>2075</v>
      </c>
      <c r="AF10396" t="s">
        <v>290</v>
      </c>
      <c r="AH10396" t="s">
        <v>2012</v>
      </c>
      <c r="AI10396" t="s">
        <v>2121</v>
      </c>
      <c r="AJ10396" t="s">
        <v>2122</v>
      </c>
      <c r="AK10396" t="s">
        <v>2082</v>
      </c>
      <c r="AL10396" s="12">
        <v>45889.338090277779</v>
      </c>
    </row>
    <row r="10397" spans="1:39" ht="15" customHeight="1" x14ac:dyDescent="0.3">
      <c r="A10397" s="38" t="s">
        <v>22609</v>
      </c>
      <c r="B10397" t="s">
        <v>22610</v>
      </c>
      <c r="C10397" t="s">
        <v>2073</v>
      </c>
      <c r="D10397" t="s">
        <v>282</v>
      </c>
      <c r="E10397" t="s">
        <v>319</v>
      </c>
      <c r="H10397" t="s">
        <v>26139</v>
      </c>
      <c r="I10397" t="s">
        <v>22611</v>
      </c>
      <c r="J10397" t="s">
        <v>284</v>
      </c>
      <c r="K10397" t="s">
        <v>2075</v>
      </c>
      <c r="M10397" t="s">
        <v>290</v>
      </c>
      <c r="N10397" t="s">
        <v>365</v>
      </c>
      <c r="O10397" t="s">
        <v>2076</v>
      </c>
      <c r="R10397" t="b">
        <v>0</v>
      </c>
      <c r="S10397" t="b">
        <v>0</v>
      </c>
      <c r="T10397" t="s">
        <v>426</v>
      </c>
      <c r="U10397">
        <v>1</v>
      </c>
      <c r="V10397" s="32" t="s">
        <v>22599</v>
      </c>
      <c r="W10397" t="s">
        <v>22600</v>
      </c>
      <c r="X10397" t="s">
        <v>282</v>
      </c>
      <c r="Y10397" t="s">
        <v>311</v>
      </c>
      <c r="Z10397" t="s">
        <v>284</v>
      </c>
      <c r="AA10397" t="s">
        <v>319</v>
      </c>
      <c r="AB10397"/>
      <c r="AD10397" s="27" t="s">
        <v>2075</v>
      </c>
      <c r="AF10397" t="s">
        <v>290</v>
      </c>
      <c r="AH10397" t="s">
        <v>2012</v>
      </c>
      <c r="AI10397" t="s">
        <v>2121</v>
      </c>
      <c r="AJ10397" t="s">
        <v>2122</v>
      </c>
      <c r="AK10397" t="s">
        <v>2082</v>
      </c>
      <c r="AL10397" s="12">
        <v>45890.292754629627</v>
      </c>
      <c r="AM10397" t="s">
        <v>291</v>
      </c>
    </row>
    <row r="10398" spans="1:39" ht="15" customHeight="1" x14ac:dyDescent="0.3">
      <c r="A10398" s="38" t="s">
        <v>22612</v>
      </c>
      <c r="B10398" t="s">
        <v>22613</v>
      </c>
      <c r="C10398" t="s">
        <v>2073</v>
      </c>
      <c r="D10398" t="s">
        <v>282</v>
      </c>
      <c r="E10398" t="s">
        <v>319</v>
      </c>
      <c r="H10398" t="s">
        <v>26139</v>
      </c>
      <c r="I10398" t="s">
        <v>22614</v>
      </c>
      <c r="J10398" t="s">
        <v>284</v>
      </c>
      <c r="K10398" t="s">
        <v>2075</v>
      </c>
      <c r="M10398" t="s">
        <v>290</v>
      </c>
      <c r="N10398" t="s">
        <v>365</v>
      </c>
      <c r="O10398" t="s">
        <v>2076</v>
      </c>
      <c r="Q10398" t="s">
        <v>344</v>
      </c>
      <c r="R10398" t="b">
        <v>0</v>
      </c>
      <c r="S10398" t="b">
        <v>0</v>
      </c>
      <c r="T10398" t="s">
        <v>426</v>
      </c>
      <c r="U10398">
        <v>1</v>
      </c>
      <c r="V10398" s="32" t="s">
        <v>22601</v>
      </c>
      <c r="W10398" t="s">
        <v>22602</v>
      </c>
      <c r="X10398" t="s">
        <v>282</v>
      </c>
      <c r="Y10398" t="s">
        <v>344</v>
      </c>
      <c r="Z10398" t="s">
        <v>310</v>
      </c>
      <c r="AB10398"/>
      <c r="AD10398" s="27" t="s">
        <v>2075</v>
      </c>
      <c r="AF10398" t="s">
        <v>290</v>
      </c>
      <c r="AH10398" t="s">
        <v>2012</v>
      </c>
      <c r="AI10398" t="s">
        <v>2121</v>
      </c>
      <c r="AJ10398" t="s">
        <v>2122</v>
      </c>
      <c r="AK10398" t="s">
        <v>2082</v>
      </c>
      <c r="AL10398" s="12">
        <v>45889.338090277779</v>
      </c>
    </row>
    <row r="10399" spans="1:39" ht="15" customHeight="1" x14ac:dyDescent="0.3">
      <c r="A10399" s="38" t="s">
        <v>22612</v>
      </c>
      <c r="B10399" t="s">
        <v>22613</v>
      </c>
      <c r="C10399" t="s">
        <v>2073</v>
      </c>
      <c r="D10399" t="s">
        <v>282</v>
      </c>
      <c r="E10399" t="s">
        <v>319</v>
      </c>
      <c r="H10399" t="s">
        <v>26139</v>
      </c>
      <c r="I10399" t="s">
        <v>22614</v>
      </c>
      <c r="J10399" t="s">
        <v>284</v>
      </c>
      <c r="K10399" t="s">
        <v>2075</v>
      </c>
      <c r="M10399" t="s">
        <v>290</v>
      </c>
      <c r="N10399" t="s">
        <v>365</v>
      </c>
      <c r="O10399" t="s">
        <v>2076</v>
      </c>
      <c r="R10399" t="b">
        <v>0</v>
      </c>
      <c r="S10399" t="b">
        <v>0</v>
      </c>
      <c r="T10399" t="s">
        <v>426</v>
      </c>
      <c r="U10399">
        <v>1</v>
      </c>
      <c r="V10399" s="32" t="s">
        <v>22599</v>
      </c>
      <c r="W10399" t="s">
        <v>22600</v>
      </c>
      <c r="X10399" t="s">
        <v>282</v>
      </c>
      <c r="Y10399" t="s">
        <v>311</v>
      </c>
      <c r="Z10399" t="s">
        <v>284</v>
      </c>
      <c r="AA10399" t="s">
        <v>319</v>
      </c>
      <c r="AB10399"/>
      <c r="AD10399" s="27" t="s">
        <v>2075</v>
      </c>
      <c r="AF10399" t="s">
        <v>290</v>
      </c>
      <c r="AH10399" t="s">
        <v>2012</v>
      </c>
      <c r="AI10399" t="s">
        <v>2121</v>
      </c>
      <c r="AJ10399" t="s">
        <v>2122</v>
      </c>
      <c r="AK10399" t="s">
        <v>2082</v>
      </c>
      <c r="AL10399" s="12">
        <v>45890.292754629627</v>
      </c>
      <c r="AM10399" t="s">
        <v>291</v>
      </c>
    </row>
    <row r="10400" spans="1:39" ht="15" customHeight="1" x14ac:dyDescent="0.3">
      <c r="A10400" s="38" t="s">
        <v>24983</v>
      </c>
      <c r="B10400" t="s">
        <v>24984</v>
      </c>
      <c r="C10400" t="s">
        <v>2073</v>
      </c>
      <c r="D10400" t="s">
        <v>310</v>
      </c>
      <c r="E10400" t="s">
        <v>353</v>
      </c>
      <c r="H10400" t="s">
        <v>26636</v>
      </c>
      <c r="I10400" t="s">
        <v>24985</v>
      </c>
      <c r="J10400" t="s">
        <v>284</v>
      </c>
      <c r="K10400" t="s">
        <v>2094</v>
      </c>
      <c r="M10400" t="s">
        <v>338</v>
      </c>
      <c r="N10400" t="s">
        <v>295</v>
      </c>
      <c r="R10400" t="b">
        <v>0</v>
      </c>
      <c r="S10400" t="b">
        <v>0</v>
      </c>
      <c r="T10400" t="s">
        <v>426</v>
      </c>
      <c r="U10400">
        <v>1</v>
      </c>
      <c r="V10400" s="32" t="s">
        <v>19248</v>
      </c>
      <c r="W10400" t="s">
        <v>19249</v>
      </c>
      <c r="X10400" t="s">
        <v>282</v>
      </c>
      <c r="Y10400" t="s">
        <v>311</v>
      </c>
      <c r="Z10400" t="s">
        <v>284</v>
      </c>
      <c r="AA10400" t="s">
        <v>353</v>
      </c>
      <c r="AB10400"/>
      <c r="AD10400" s="27" t="s">
        <v>2075</v>
      </c>
      <c r="AF10400" t="s">
        <v>338</v>
      </c>
      <c r="AH10400" t="s">
        <v>2016</v>
      </c>
      <c r="AI10400" t="s">
        <v>2088</v>
      </c>
      <c r="AJ10400" t="s">
        <v>2089</v>
      </c>
      <c r="AK10400" t="s">
        <v>2082</v>
      </c>
      <c r="AL10400" s="12">
        <v>45853.035949074074</v>
      </c>
    </row>
    <row r="10401" spans="1:39" ht="15" customHeight="1" x14ac:dyDescent="0.3">
      <c r="A10401" s="38" t="s">
        <v>24983</v>
      </c>
      <c r="B10401" t="s">
        <v>24984</v>
      </c>
      <c r="C10401" t="s">
        <v>2073</v>
      </c>
      <c r="D10401" t="s">
        <v>310</v>
      </c>
      <c r="E10401" t="s">
        <v>353</v>
      </c>
      <c r="H10401" t="s">
        <v>26636</v>
      </c>
      <c r="I10401" t="s">
        <v>24985</v>
      </c>
      <c r="J10401" t="s">
        <v>284</v>
      </c>
      <c r="K10401" t="s">
        <v>2094</v>
      </c>
      <c r="M10401" t="s">
        <v>338</v>
      </c>
      <c r="N10401" t="s">
        <v>295</v>
      </c>
      <c r="Q10401" t="s">
        <v>344</v>
      </c>
      <c r="R10401" t="b">
        <v>0</v>
      </c>
      <c r="S10401" t="b">
        <v>0</v>
      </c>
      <c r="T10401" t="s">
        <v>426</v>
      </c>
      <c r="U10401">
        <v>1</v>
      </c>
      <c r="V10401" s="32" t="s">
        <v>19246</v>
      </c>
      <c r="W10401" t="s">
        <v>19247</v>
      </c>
      <c r="X10401" t="s">
        <v>310</v>
      </c>
      <c r="Y10401" t="s">
        <v>344</v>
      </c>
      <c r="Z10401" t="s">
        <v>284</v>
      </c>
      <c r="AA10401" t="s">
        <v>353</v>
      </c>
      <c r="AB10401"/>
      <c r="AD10401" s="27" t="s">
        <v>2075</v>
      </c>
      <c r="AF10401" t="s">
        <v>338</v>
      </c>
      <c r="AH10401" t="s">
        <v>2169</v>
      </c>
      <c r="AI10401" t="s">
        <v>2170</v>
      </c>
      <c r="AJ10401" t="s">
        <v>2171</v>
      </c>
      <c r="AK10401" t="s">
        <v>2082</v>
      </c>
      <c r="AL10401" s="12">
        <v>46051.233807870369</v>
      </c>
    </row>
    <row r="10402" spans="1:39" ht="15" customHeight="1" x14ac:dyDescent="0.3">
      <c r="A10402" s="38" t="s">
        <v>24983</v>
      </c>
      <c r="B10402" t="s">
        <v>24984</v>
      </c>
      <c r="C10402" t="s">
        <v>2073</v>
      </c>
      <c r="D10402" t="s">
        <v>310</v>
      </c>
      <c r="E10402" t="s">
        <v>353</v>
      </c>
      <c r="H10402" t="s">
        <v>26636</v>
      </c>
      <c r="I10402" t="s">
        <v>24985</v>
      </c>
      <c r="J10402" t="s">
        <v>284</v>
      </c>
      <c r="K10402" t="s">
        <v>2094</v>
      </c>
      <c r="M10402" t="s">
        <v>338</v>
      </c>
      <c r="N10402" t="s">
        <v>295</v>
      </c>
      <c r="R10402" t="b">
        <v>0</v>
      </c>
      <c r="S10402" t="b">
        <v>0</v>
      </c>
      <c r="T10402" t="s">
        <v>426</v>
      </c>
      <c r="U10402">
        <v>1</v>
      </c>
      <c r="V10402" s="32" t="s">
        <v>19250</v>
      </c>
      <c r="W10402" t="s">
        <v>19251</v>
      </c>
      <c r="X10402" t="s">
        <v>310</v>
      </c>
      <c r="Y10402" t="s">
        <v>311</v>
      </c>
      <c r="Z10402" t="s">
        <v>284</v>
      </c>
      <c r="AA10402" t="s">
        <v>353</v>
      </c>
      <c r="AB10402"/>
      <c r="AD10402" s="27" t="s">
        <v>2075</v>
      </c>
      <c r="AF10402" t="s">
        <v>338</v>
      </c>
      <c r="AH10402" t="s">
        <v>2169</v>
      </c>
      <c r="AI10402" t="s">
        <v>2170</v>
      </c>
      <c r="AJ10402" t="s">
        <v>2171</v>
      </c>
      <c r="AK10402" t="s">
        <v>2082</v>
      </c>
      <c r="AL10402" s="12">
        <v>46051.234699074077</v>
      </c>
    </row>
    <row r="10403" spans="1:39" ht="15" customHeight="1" x14ac:dyDescent="0.3">
      <c r="A10403" s="38" t="s">
        <v>24736</v>
      </c>
      <c r="B10403" t="s">
        <v>24737</v>
      </c>
      <c r="C10403" t="s">
        <v>2092</v>
      </c>
      <c r="D10403" t="s">
        <v>282</v>
      </c>
      <c r="E10403" t="s">
        <v>292</v>
      </c>
      <c r="G10403" t="s">
        <v>293</v>
      </c>
      <c r="H10403" t="s">
        <v>298</v>
      </c>
      <c r="I10403" t="s">
        <v>24738</v>
      </c>
      <c r="J10403" t="s">
        <v>284</v>
      </c>
      <c r="K10403" t="s">
        <v>2075</v>
      </c>
      <c r="M10403" t="s">
        <v>294</v>
      </c>
      <c r="N10403" t="s">
        <v>295</v>
      </c>
      <c r="O10403" t="s">
        <v>2228</v>
      </c>
      <c r="Q10403" t="s">
        <v>367</v>
      </c>
      <c r="R10403" t="b">
        <v>1</v>
      </c>
      <c r="S10403" t="b">
        <v>1</v>
      </c>
      <c r="T10403" t="s">
        <v>25454</v>
      </c>
      <c r="U10403" t="s">
        <v>2234</v>
      </c>
      <c r="V10403" s="32" t="s">
        <v>2235</v>
      </c>
      <c r="AB10403"/>
      <c r="AD10403" s="27"/>
    </row>
    <row r="10404" spans="1:39" ht="15" customHeight="1" x14ac:dyDescent="0.3">
      <c r="A10404" s="38" t="s">
        <v>24733</v>
      </c>
      <c r="B10404" t="s">
        <v>24734</v>
      </c>
      <c r="C10404" t="s">
        <v>2092</v>
      </c>
      <c r="D10404" t="s">
        <v>282</v>
      </c>
      <c r="E10404" t="s">
        <v>319</v>
      </c>
      <c r="G10404" t="s">
        <v>349</v>
      </c>
      <c r="H10404" t="s">
        <v>349</v>
      </c>
      <c r="I10404" t="s">
        <v>24735</v>
      </c>
      <c r="J10404" t="s">
        <v>284</v>
      </c>
      <c r="K10404" t="s">
        <v>2075</v>
      </c>
      <c r="M10404" t="s">
        <v>338</v>
      </c>
      <c r="N10404" t="s">
        <v>295</v>
      </c>
      <c r="O10404" t="s">
        <v>2076</v>
      </c>
      <c r="Q10404" t="s">
        <v>288</v>
      </c>
      <c r="R10404" t="b">
        <v>0</v>
      </c>
      <c r="S10404" t="b">
        <v>0</v>
      </c>
      <c r="T10404" t="s">
        <v>25455</v>
      </c>
      <c r="U10404" t="s">
        <v>2244</v>
      </c>
      <c r="V10404" s="32" t="s">
        <v>5719</v>
      </c>
      <c r="W10404" t="s">
        <v>5720</v>
      </c>
      <c r="X10404" t="s">
        <v>282</v>
      </c>
      <c r="Y10404" t="s">
        <v>288</v>
      </c>
      <c r="Z10404" t="s">
        <v>284</v>
      </c>
      <c r="AA10404" t="s">
        <v>319</v>
      </c>
      <c r="AB10404"/>
      <c r="AD10404" s="27" t="s">
        <v>2094</v>
      </c>
      <c r="AE10404" t="s">
        <v>26030</v>
      </c>
      <c r="AF10404" t="s">
        <v>294</v>
      </c>
      <c r="AH10404" t="s">
        <v>703</v>
      </c>
      <c r="AI10404" t="s">
        <v>26094</v>
      </c>
      <c r="AJ10404" t="s">
        <v>26095</v>
      </c>
      <c r="AK10404" t="s">
        <v>2082</v>
      </c>
      <c r="AL10404" s="12">
        <v>46120.435729166667</v>
      </c>
      <c r="AM10404" t="s">
        <v>309</v>
      </c>
    </row>
    <row r="10405" spans="1:39" ht="15" customHeight="1" x14ac:dyDescent="0.3">
      <c r="A10405" s="38" t="s">
        <v>24733</v>
      </c>
      <c r="B10405" t="s">
        <v>24734</v>
      </c>
      <c r="C10405" t="s">
        <v>2092</v>
      </c>
      <c r="D10405" t="s">
        <v>282</v>
      </c>
      <c r="E10405" t="s">
        <v>319</v>
      </c>
      <c r="G10405" t="s">
        <v>349</v>
      </c>
      <c r="H10405" t="s">
        <v>349</v>
      </c>
      <c r="I10405" t="s">
        <v>24735</v>
      </c>
      <c r="J10405" t="s">
        <v>284</v>
      </c>
      <c r="K10405" t="s">
        <v>2075</v>
      </c>
      <c r="M10405" t="s">
        <v>338</v>
      </c>
      <c r="N10405" t="s">
        <v>295</v>
      </c>
      <c r="O10405" t="s">
        <v>2076</v>
      </c>
      <c r="Q10405" t="s">
        <v>288</v>
      </c>
      <c r="R10405" t="b">
        <v>0</v>
      </c>
      <c r="S10405" t="b">
        <v>0</v>
      </c>
      <c r="T10405" t="s">
        <v>25455</v>
      </c>
      <c r="U10405" t="s">
        <v>2244</v>
      </c>
      <c r="V10405" s="32" t="s">
        <v>5707</v>
      </c>
      <c r="W10405" t="s">
        <v>5708</v>
      </c>
      <c r="X10405" t="s">
        <v>282</v>
      </c>
      <c r="Y10405" t="s">
        <v>288</v>
      </c>
      <c r="Z10405" t="s">
        <v>284</v>
      </c>
      <c r="AA10405" t="s">
        <v>319</v>
      </c>
      <c r="AB10405"/>
      <c r="AD10405" s="27" t="s">
        <v>2094</v>
      </c>
      <c r="AE10405" t="s">
        <v>26030</v>
      </c>
      <c r="AF10405" t="s">
        <v>294</v>
      </c>
      <c r="AH10405" t="s">
        <v>691</v>
      </c>
      <c r="AI10405" t="s">
        <v>26094</v>
      </c>
      <c r="AJ10405" t="s">
        <v>26095</v>
      </c>
      <c r="AK10405" t="s">
        <v>2082</v>
      </c>
      <c r="AL10405" s="12">
        <v>46120.43409722222</v>
      </c>
      <c r="AM10405" t="s">
        <v>309</v>
      </c>
    </row>
    <row r="10406" spans="1:39" ht="15" customHeight="1" x14ac:dyDescent="0.3">
      <c r="A10406" s="38" t="s">
        <v>24733</v>
      </c>
      <c r="B10406" t="s">
        <v>24734</v>
      </c>
      <c r="C10406" t="s">
        <v>2092</v>
      </c>
      <c r="D10406" t="s">
        <v>282</v>
      </c>
      <c r="E10406" t="s">
        <v>319</v>
      </c>
      <c r="G10406" t="s">
        <v>349</v>
      </c>
      <c r="H10406" t="s">
        <v>349</v>
      </c>
      <c r="I10406" t="s">
        <v>24735</v>
      </c>
      <c r="J10406" t="s">
        <v>284</v>
      </c>
      <c r="K10406" t="s">
        <v>2075</v>
      </c>
      <c r="M10406" t="s">
        <v>338</v>
      </c>
      <c r="N10406" t="s">
        <v>295</v>
      </c>
      <c r="O10406" t="s">
        <v>2076</v>
      </c>
      <c r="Q10406" t="s">
        <v>288</v>
      </c>
      <c r="R10406" t="b">
        <v>0</v>
      </c>
      <c r="S10406" t="b">
        <v>0</v>
      </c>
      <c r="T10406" t="s">
        <v>25455</v>
      </c>
      <c r="U10406" t="s">
        <v>2244</v>
      </c>
      <c r="V10406" s="32" t="s">
        <v>5711</v>
      </c>
      <c r="W10406" t="s">
        <v>5712</v>
      </c>
      <c r="X10406" t="s">
        <v>282</v>
      </c>
      <c r="Y10406" t="s">
        <v>288</v>
      </c>
      <c r="Z10406" t="s">
        <v>284</v>
      </c>
      <c r="AA10406" t="s">
        <v>319</v>
      </c>
      <c r="AB10406"/>
      <c r="AD10406" s="27" t="s">
        <v>2094</v>
      </c>
      <c r="AE10406" t="s">
        <v>26030</v>
      </c>
      <c r="AF10406" t="s">
        <v>294</v>
      </c>
      <c r="AH10406" t="s">
        <v>691</v>
      </c>
      <c r="AI10406" t="s">
        <v>26094</v>
      </c>
      <c r="AJ10406" t="s">
        <v>26095</v>
      </c>
      <c r="AK10406" t="s">
        <v>2082</v>
      </c>
      <c r="AL10406" s="12">
        <v>46120.435370370367</v>
      </c>
      <c r="AM10406" t="s">
        <v>309</v>
      </c>
    </row>
    <row r="10407" spans="1:39" ht="15" customHeight="1" x14ac:dyDescent="0.3">
      <c r="A10407" s="38" t="s">
        <v>24733</v>
      </c>
      <c r="B10407" t="s">
        <v>24734</v>
      </c>
      <c r="C10407" t="s">
        <v>2092</v>
      </c>
      <c r="D10407" t="s">
        <v>282</v>
      </c>
      <c r="E10407" t="s">
        <v>319</v>
      </c>
      <c r="G10407" t="s">
        <v>349</v>
      </c>
      <c r="H10407" t="s">
        <v>349</v>
      </c>
      <c r="I10407" t="s">
        <v>24735</v>
      </c>
      <c r="J10407" t="s">
        <v>284</v>
      </c>
      <c r="K10407" t="s">
        <v>2075</v>
      </c>
      <c r="M10407" t="s">
        <v>338</v>
      </c>
      <c r="N10407" t="s">
        <v>295</v>
      </c>
      <c r="O10407" t="s">
        <v>2076</v>
      </c>
      <c r="Q10407" t="s">
        <v>288</v>
      </c>
      <c r="R10407" t="b">
        <v>0</v>
      </c>
      <c r="S10407" t="b">
        <v>0</v>
      </c>
      <c r="T10407" t="s">
        <v>25455</v>
      </c>
      <c r="U10407" t="s">
        <v>2244</v>
      </c>
      <c r="V10407" s="32" t="s">
        <v>5823</v>
      </c>
      <c r="W10407" t="s">
        <v>5824</v>
      </c>
      <c r="X10407" t="s">
        <v>282</v>
      </c>
      <c r="Y10407" t="s">
        <v>288</v>
      </c>
      <c r="Z10407" t="s">
        <v>284</v>
      </c>
      <c r="AA10407" t="s">
        <v>319</v>
      </c>
      <c r="AB10407"/>
      <c r="AD10407" s="27" t="s">
        <v>2094</v>
      </c>
      <c r="AE10407" t="s">
        <v>26030</v>
      </c>
      <c r="AF10407" t="s">
        <v>290</v>
      </c>
      <c r="AH10407" t="s">
        <v>657</v>
      </c>
      <c r="AI10407" t="s">
        <v>26094</v>
      </c>
      <c r="AJ10407" t="s">
        <v>26095</v>
      </c>
      <c r="AK10407" t="s">
        <v>2082</v>
      </c>
      <c r="AL10407" s="12">
        <v>46120.433055555557</v>
      </c>
      <c r="AM10407" t="s">
        <v>309</v>
      </c>
    </row>
    <row r="10408" spans="1:39" ht="15" customHeight="1" x14ac:dyDescent="0.3">
      <c r="A10408" s="38" t="s">
        <v>24733</v>
      </c>
      <c r="B10408" t="s">
        <v>24734</v>
      </c>
      <c r="C10408" t="s">
        <v>2092</v>
      </c>
      <c r="D10408" t="s">
        <v>282</v>
      </c>
      <c r="E10408" t="s">
        <v>319</v>
      </c>
      <c r="G10408" t="s">
        <v>349</v>
      </c>
      <c r="H10408" t="s">
        <v>349</v>
      </c>
      <c r="I10408" t="s">
        <v>24735</v>
      </c>
      <c r="J10408" t="s">
        <v>284</v>
      </c>
      <c r="K10408" t="s">
        <v>2075</v>
      </c>
      <c r="M10408" t="s">
        <v>338</v>
      </c>
      <c r="N10408" t="s">
        <v>295</v>
      </c>
      <c r="O10408" t="s">
        <v>2076</v>
      </c>
      <c r="Q10408" t="s">
        <v>288</v>
      </c>
      <c r="R10408" t="b">
        <v>0</v>
      </c>
      <c r="S10408" t="b">
        <v>0</v>
      </c>
      <c r="T10408" t="s">
        <v>25455</v>
      </c>
      <c r="U10408" t="s">
        <v>2244</v>
      </c>
      <c r="V10408" s="32" t="s">
        <v>5705</v>
      </c>
      <c r="W10408" t="s">
        <v>5706</v>
      </c>
      <c r="X10408" t="s">
        <v>282</v>
      </c>
      <c r="Y10408" t="s">
        <v>288</v>
      </c>
      <c r="Z10408" t="s">
        <v>284</v>
      </c>
      <c r="AA10408" t="s">
        <v>319</v>
      </c>
      <c r="AB10408"/>
      <c r="AD10408" s="27" t="s">
        <v>2094</v>
      </c>
      <c r="AE10408" t="s">
        <v>26030</v>
      </c>
      <c r="AF10408" t="s">
        <v>294</v>
      </c>
      <c r="AH10408" t="s">
        <v>691</v>
      </c>
      <c r="AI10408" t="s">
        <v>26094</v>
      </c>
      <c r="AJ10408" t="s">
        <v>26095</v>
      </c>
      <c r="AK10408" t="s">
        <v>2082</v>
      </c>
      <c r="AL10408" s="12">
        <v>46120.434502314813</v>
      </c>
      <c r="AM10408" t="s">
        <v>309</v>
      </c>
    </row>
    <row r="10409" spans="1:39" ht="15" customHeight="1" x14ac:dyDescent="0.3">
      <c r="A10409" s="38" t="s">
        <v>24733</v>
      </c>
      <c r="B10409" t="s">
        <v>24734</v>
      </c>
      <c r="C10409" t="s">
        <v>2092</v>
      </c>
      <c r="D10409" t="s">
        <v>282</v>
      </c>
      <c r="E10409" t="s">
        <v>319</v>
      </c>
      <c r="G10409" t="s">
        <v>349</v>
      </c>
      <c r="H10409" t="s">
        <v>349</v>
      </c>
      <c r="I10409" t="s">
        <v>24735</v>
      </c>
      <c r="J10409" t="s">
        <v>284</v>
      </c>
      <c r="K10409" t="s">
        <v>2075</v>
      </c>
      <c r="M10409" t="s">
        <v>338</v>
      </c>
      <c r="N10409" t="s">
        <v>295</v>
      </c>
      <c r="O10409" t="s">
        <v>2076</v>
      </c>
      <c r="Q10409" t="s">
        <v>288</v>
      </c>
      <c r="R10409" t="b">
        <v>0</v>
      </c>
      <c r="S10409" t="b">
        <v>0</v>
      </c>
      <c r="T10409" t="s">
        <v>25455</v>
      </c>
      <c r="U10409" t="s">
        <v>2244</v>
      </c>
      <c r="V10409" s="32" t="s">
        <v>5709</v>
      </c>
      <c r="W10409" t="s">
        <v>5710</v>
      </c>
      <c r="X10409" t="s">
        <v>282</v>
      </c>
      <c r="Y10409" t="s">
        <v>288</v>
      </c>
      <c r="Z10409" t="s">
        <v>284</v>
      </c>
      <c r="AA10409" t="s">
        <v>319</v>
      </c>
      <c r="AB10409"/>
      <c r="AD10409" s="27" t="s">
        <v>2094</v>
      </c>
      <c r="AE10409" t="s">
        <v>26030</v>
      </c>
      <c r="AF10409" t="s">
        <v>294</v>
      </c>
      <c r="AH10409" t="s">
        <v>691</v>
      </c>
      <c r="AI10409" t="s">
        <v>26094</v>
      </c>
      <c r="AJ10409" t="s">
        <v>26095</v>
      </c>
      <c r="AK10409" t="s">
        <v>2082</v>
      </c>
      <c r="AL10409" s="12">
        <v>46120.436608796299</v>
      </c>
      <c r="AM10409" t="s">
        <v>309</v>
      </c>
    </row>
    <row r="10410" spans="1:39" ht="15" customHeight="1" x14ac:dyDescent="0.3">
      <c r="A10410" s="38" t="s">
        <v>24733</v>
      </c>
      <c r="B10410" t="s">
        <v>24734</v>
      </c>
      <c r="C10410" t="s">
        <v>2092</v>
      </c>
      <c r="D10410" t="s">
        <v>282</v>
      </c>
      <c r="E10410" t="s">
        <v>319</v>
      </c>
      <c r="G10410" t="s">
        <v>349</v>
      </c>
      <c r="H10410" t="s">
        <v>349</v>
      </c>
      <c r="I10410" t="s">
        <v>24735</v>
      </c>
      <c r="J10410" t="s">
        <v>284</v>
      </c>
      <c r="K10410" t="s">
        <v>2075</v>
      </c>
      <c r="M10410" t="s">
        <v>338</v>
      </c>
      <c r="N10410" t="s">
        <v>295</v>
      </c>
      <c r="O10410" t="s">
        <v>2076</v>
      </c>
      <c r="Q10410" t="s">
        <v>288</v>
      </c>
      <c r="R10410" t="b">
        <v>0</v>
      </c>
      <c r="S10410" t="b">
        <v>0</v>
      </c>
      <c r="T10410" t="s">
        <v>25455</v>
      </c>
      <c r="U10410" t="s">
        <v>2244</v>
      </c>
      <c r="V10410" s="32" t="s">
        <v>5715</v>
      </c>
      <c r="W10410" t="s">
        <v>5716</v>
      </c>
      <c r="X10410" t="s">
        <v>282</v>
      </c>
      <c r="Y10410" t="s">
        <v>288</v>
      </c>
      <c r="Z10410" t="s">
        <v>284</v>
      </c>
      <c r="AA10410" t="s">
        <v>319</v>
      </c>
      <c r="AB10410"/>
      <c r="AD10410" s="27" t="s">
        <v>2094</v>
      </c>
      <c r="AE10410" t="s">
        <v>26030</v>
      </c>
      <c r="AF10410" t="s">
        <v>294</v>
      </c>
      <c r="AH10410" t="s">
        <v>691</v>
      </c>
      <c r="AI10410" t="s">
        <v>26094</v>
      </c>
      <c r="AJ10410" t="s">
        <v>26095</v>
      </c>
      <c r="AK10410" t="s">
        <v>2082</v>
      </c>
      <c r="AL10410" s="12">
        <v>46120.433715277781</v>
      </c>
      <c r="AM10410" t="s">
        <v>309</v>
      </c>
    </row>
    <row r="10411" spans="1:39" ht="15" customHeight="1" x14ac:dyDescent="0.3">
      <c r="A10411" s="38" t="s">
        <v>24733</v>
      </c>
      <c r="B10411" t="s">
        <v>24734</v>
      </c>
      <c r="C10411" t="s">
        <v>2092</v>
      </c>
      <c r="D10411" t="s">
        <v>282</v>
      </c>
      <c r="E10411" t="s">
        <v>319</v>
      </c>
      <c r="G10411" t="s">
        <v>349</v>
      </c>
      <c r="H10411" t="s">
        <v>349</v>
      </c>
      <c r="I10411" t="s">
        <v>24735</v>
      </c>
      <c r="J10411" t="s">
        <v>284</v>
      </c>
      <c r="K10411" t="s">
        <v>2075</v>
      </c>
      <c r="M10411" t="s">
        <v>338</v>
      </c>
      <c r="N10411" t="s">
        <v>295</v>
      </c>
      <c r="O10411" t="s">
        <v>2076</v>
      </c>
      <c r="Q10411" t="s">
        <v>288</v>
      </c>
      <c r="R10411" t="b">
        <v>0</v>
      </c>
      <c r="S10411" t="b">
        <v>0</v>
      </c>
      <c r="T10411" t="s">
        <v>25455</v>
      </c>
      <c r="U10411" t="s">
        <v>2244</v>
      </c>
      <c r="V10411" s="32" t="s">
        <v>15849</v>
      </c>
      <c r="W10411" t="s">
        <v>15850</v>
      </c>
      <c r="X10411" t="s">
        <v>282</v>
      </c>
      <c r="Y10411" t="s">
        <v>288</v>
      </c>
      <c r="Z10411" t="s">
        <v>284</v>
      </c>
      <c r="AA10411" t="s">
        <v>319</v>
      </c>
      <c r="AB10411"/>
      <c r="AD10411" s="27" t="s">
        <v>2075</v>
      </c>
      <c r="AF10411" t="s">
        <v>294</v>
      </c>
      <c r="AH10411" t="s">
        <v>657</v>
      </c>
      <c r="AI10411" t="s">
        <v>26094</v>
      </c>
      <c r="AJ10411" t="s">
        <v>26095</v>
      </c>
      <c r="AK10411" t="s">
        <v>2082</v>
      </c>
      <c r="AL10411" s="12">
        <v>46120.440486111111</v>
      </c>
      <c r="AM10411" t="s">
        <v>309</v>
      </c>
    </row>
    <row r="10412" spans="1:39" ht="15" customHeight="1" x14ac:dyDescent="0.3">
      <c r="A10412" s="38" t="s">
        <v>24812</v>
      </c>
      <c r="B10412" t="s">
        <v>24813</v>
      </c>
      <c r="C10412" t="s">
        <v>7850</v>
      </c>
      <c r="D10412" t="s">
        <v>282</v>
      </c>
      <c r="E10412" t="s">
        <v>337</v>
      </c>
      <c r="G10412" t="s">
        <v>298</v>
      </c>
      <c r="H10412" t="s">
        <v>372</v>
      </c>
      <c r="I10412" t="s">
        <v>24814</v>
      </c>
      <c r="J10412" t="s">
        <v>284</v>
      </c>
      <c r="K10412" t="s">
        <v>2075</v>
      </c>
      <c r="L10412" t="s">
        <v>26044</v>
      </c>
      <c r="M10412" t="s">
        <v>290</v>
      </c>
      <c r="O10412" t="s">
        <v>2256</v>
      </c>
      <c r="Q10412" t="s">
        <v>288</v>
      </c>
      <c r="R10412" t="b">
        <v>0</v>
      </c>
      <c r="S10412" t="b">
        <v>0</v>
      </c>
      <c r="T10412" t="s">
        <v>425</v>
      </c>
      <c r="U10412">
        <v>0</v>
      </c>
      <c r="V10412" s="32" t="s">
        <v>5014</v>
      </c>
      <c r="W10412" t="s">
        <v>5015</v>
      </c>
      <c r="X10412" t="s">
        <v>282</v>
      </c>
      <c r="Y10412" t="s">
        <v>288</v>
      </c>
      <c r="Z10412" t="s">
        <v>284</v>
      </c>
      <c r="AA10412" t="s">
        <v>283</v>
      </c>
      <c r="AB10412"/>
      <c r="AD10412" s="27" t="s">
        <v>2075</v>
      </c>
      <c r="AE10412" t="s">
        <v>26030</v>
      </c>
      <c r="AF10412" t="s">
        <v>330</v>
      </c>
      <c r="AH10412" t="s">
        <v>579</v>
      </c>
      <c r="AI10412" t="s">
        <v>26094</v>
      </c>
      <c r="AJ10412" t="s">
        <v>26095</v>
      </c>
      <c r="AK10412" t="s">
        <v>2082</v>
      </c>
      <c r="AL10412" s="12">
        <v>46129.419224537036</v>
      </c>
      <c r="AM10412" t="s">
        <v>291</v>
      </c>
    </row>
    <row r="10413" spans="1:39" ht="15" customHeight="1" x14ac:dyDescent="0.3">
      <c r="A10413" s="38" t="s">
        <v>24836</v>
      </c>
      <c r="B10413" t="s">
        <v>24837</v>
      </c>
      <c r="C10413" t="s">
        <v>2073</v>
      </c>
      <c r="D10413" t="s">
        <v>282</v>
      </c>
      <c r="E10413" t="s">
        <v>304</v>
      </c>
      <c r="H10413" t="s">
        <v>25850</v>
      </c>
      <c r="I10413" t="s">
        <v>24838</v>
      </c>
      <c r="J10413" t="s">
        <v>284</v>
      </c>
      <c r="K10413" t="s">
        <v>2075</v>
      </c>
      <c r="M10413" t="s">
        <v>294</v>
      </c>
      <c r="N10413" t="s">
        <v>295</v>
      </c>
      <c r="O10413" t="s">
        <v>2076</v>
      </c>
      <c r="Q10413" t="s">
        <v>344</v>
      </c>
      <c r="R10413" t="b">
        <v>0</v>
      </c>
      <c r="S10413" t="b">
        <v>0</v>
      </c>
      <c r="T10413" t="s">
        <v>426</v>
      </c>
      <c r="U10413">
        <v>1</v>
      </c>
      <c r="V10413" s="32" t="s">
        <v>18331</v>
      </c>
      <c r="W10413" t="s">
        <v>18332</v>
      </c>
      <c r="X10413" t="s">
        <v>282</v>
      </c>
      <c r="Y10413" t="s">
        <v>344</v>
      </c>
      <c r="Z10413" t="s">
        <v>284</v>
      </c>
      <c r="AA10413" t="s">
        <v>304</v>
      </c>
      <c r="AB10413"/>
      <c r="AD10413" s="27" t="s">
        <v>2214</v>
      </c>
      <c r="AF10413" t="s">
        <v>285</v>
      </c>
      <c r="AH10413" t="s">
        <v>2012</v>
      </c>
      <c r="AI10413" t="s">
        <v>2121</v>
      </c>
      <c r="AJ10413" t="s">
        <v>2122</v>
      </c>
      <c r="AK10413" t="s">
        <v>2082</v>
      </c>
      <c r="AL10413" s="12">
        <v>45883.593784722223</v>
      </c>
    </row>
    <row r="10414" spans="1:39" ht="15" customHeight="1" x14ac:dyDescent="0.3">
      <c r="A10414" s="38" t="s">
        <v>24836</v>
      </c>
      <c r="B10414" t="s">
        <v>24837</v>
      </c>
      <c r="C10414" t="s">
        <v>2073</v>
      </c>
      <c r="D10414" t="s">
        <v>282</v>
      </c>
      <c r="E10414" t="s">
        <v>304</v>
      </c>
      <c r="H10414" t="s">
        <v>25850</v>
      </c>
      <c r="I10414" t="s">
        <v>24838</v>
      </c>
      <c r="J10414" t="s">
        <v>284</v>
      </c>
      <c r="K10414" t="s">
        <v>2075</v>
      </c>
      <c r="M10414" t="s">
        <v>294</v>
      </c>
      <c r="N10414" t="s">
        <v>295</v>
      </c>
      <c r="O10414" t="s">
        <v>2076</v>
      </c>
      <c r="Q10414" t="s">
        <v>344</v>
      </c>
      <c r="R10414" t="b">
        <v>0</v>
      </c>
      <c r="S10414" t="b">
        <v>0</v>
      </c>
      <c r="T10414" t="s">
        <v>426</v>
      </c>
      <c r="U10414">
        <v>1</v>
      </c>
      <c r="V10414" s="32" t="s">
        <v>18333</v>
      </c>
      <c r="W10414" t="s">
        <v>18334</v>
      </c>
      <c r="X10414" t="s">
        <v>282</v>
      </c>
      <c r="Y10414" t="s">
        <v>344</v>
      </c>
      <c r="Z10414" t="s">
        <v>284</v>
      </c>
      <c r="AA10414" t="s">
        <v>304</v>
      </c>
      <c r="AB10414"/>
      <c r="AD10414" s="27" t="s">
        <v>3330</v>
      </c>
      <c r="AF10414" t="s">
        <v>285</v>
      </c>
      <c r="AH10414" t="s">
        <v>1999</v>
      </c>
      <c r="AI10414" t="s">
        <v>7863</v>
      </c>
      <c r="AJ10414" t="s">
        <v>7864</v>
      </c>
      <c r="AK10414" t="s">
        <v>2082</v>
      </c>
      <c r="AL10414" s="12">
        <v>45695.29005787037</v>
      </c>
    </row>
    <row r="10415" spans="1:39" ht="15" customHeight="1" x14ac:dyDescent="0.3">
      <c r="A10415" s="38" t="s">
        <v>24836</v>
      </c>
      <c r="B10415" t="s">
        <v>24837</v>
      </c>
      <c r="C10415" t="s">
        <v>2073</v>
      </c>
      <c r="D10415" t="s">
        <v>282</v>
      </c>
      <c r="E10415" t="s">
        <v>304</v>
      </c>
      <c r="H10415" t="s">
        <v>25850</v>
      </c>
      <c r="I10415" t="s">
        <v>24838</v>
      </c>
      <c r="J10415" t="s">
        <v>284</v>
      </c>
      <c r="K10415" t="s">
        <v>2075</v>
      </c>
      <c r="M10415" t="s">
        <v>294</v>
      </c>
      <c r="N10415" t="s">
        <v>295</v>
      </c>
      <c r="O10415" t="s">
        <v>2076</v>
      </c>
      <c r="R10415" t="b">
        <v>0</v>
      </c>
      <c r="S10415" t="b">
        <v>0</v>
      </c>
      <c r="T10415" t="s">
        <v>426</v>
      </c>
      <c r="U10415">
        <v>1</v>
      </c>
      <c r="V10415" s="32" t="s">
        <v>18335</v>
      </c>
      <c r="W10415" t="s">
        <v>18336</v>
      </c>
      <c r="X10415" t="s">
        <v>282</v>
      </c>
      <c r="Y10415" t="s">
        <v>311</v>
      </c>
      <c r="Z10415" t="s">
        <v>284</v>
      </c>
      <c r="AB10415"/>
      <c r="AD10415" s="27" t="s">
        <v>2075</v>
      </c>
      <c r="AF10415" t="s">
        <v>285</v>
      </c>
      <c r="AH10415" t="s">
        <v>2013</v>
      </c>
      <c r="AI10415" t="s">
        <v>2080</v>
      </c>
      <c r="AJ10415" t="s">
        <v>2081</v>
      </c>
      <c r="AK10415" t="s">
        <v>2082</v>
      </c>
      <c r="AL10415" s="12">
        <v>45824.472384259258</v>
      </c>
    </row>
    <row r="10416" spans="1:39" ht="15" customHeight="1" x14ac:dyDescent="0.3">
      <c r="A10416" s="38" t="s">
        <v>24821</v>
      </c>
      <c r="B10416" t="s">
        <v>24822</v>
      </c>
      <c r="C10416" t="s">
        <v>2073</v>
      </c>
      <c r="D10416" t="s">
        <v>282</v>
      </c>
      <c r="E10416" t="s">
        <v>304</v>
      </c>
      <c r="H10416" t="s">
        <v>25850</v>
      </c>
      <c r="I10416" t="s">
        <v>24823</v>
      </c>
      <c r="J10416" t="s">
        <v>284</v>
      </c>
      <c r="K10416" t="s">
        <v>2075</v>
      </c>
      <c r="M10416" t="s">
        <v>294</v>
      </c>
      <c r="N10416" t="s">
        <v>295</v>
      </c>
      <c r="O10416" t="s">
        <v>2076</v>
      </c>
      <c r="Q10416" t="s">
        <v>344</v>
      </c>
      <c r="R10416" t="b">
        <v>0</v>
      </c>
      <c r="S10416" t="b">
        <v>0</v>
      </c>
      <c r="T10416" t="s">
        <v>426</v>
      </c>
      <c r="U10416">
        <v>1</v>
      </c>
      <c r="V10416" s="32" t="s">
        <v>18331</v>
      </c>
      <c r="W10416" t="s">
        <v>18332</v>
      </c>
      <c r="X10416" t="s">
        <v>282</v>
      </c>
      <c r="Y10416" t="s">
        <v>344</v>
      </c>
      <c r="Z10416" t="s">
        <v>284</v>
      </c>
      <c r="AA10416" t="s">
        <v>304</v>
      </c>
      <c r="AB10416"/>
      <c r="AD10416" s="27" t="s">
        <v>2214</v>
      </c>
      <c r="AF10416" t="s">
        <v>285</v>
      </c>
      <c r="AH10416" t="s">
        <v>2012</v>
      </c>
      <c r="AI10416" t="s">
        <v>2121</v>
      </c>
      <c r="AJ10416" t="s">
        <v>2122</v>
      </c>
      <c r="AK10416" t="s">
        <v>2082</v>
      </c>
      <c r="AL10416" s="12">
        <v>45883.593784722223</v>
      </c>
    </row>
    <row r="10417" spans="1:38" ht="15" customHeight="1" x14ac:dyDescent="0.3">
      <c r="A10417" s="38" t="s">
        <v>24821</v>
      </c>
      <c r="B10417" t="s">
        <v>24822</v>
      </c>
      <c r="C10417" t="s">
        <v>2073</v>
      </c>
      <c r="D10417" t="s">
        <v>282</v>
      </c>
      <c r="E10417" t="s">
        <v>304</v>
      </c>
      <c r="H10417" t="s">
        <v>25850</v>
      </c>
      <c r="I10417" t="s">
        <v>24823</v>
      </c>
      <c r="J10417" t="s">
        <v>284</v>
      </c>
      <c r="K10417" t="s">
        <v>2075</v>
      </c>
      <c r="M10417" t="s">
        <v>294</v>
      </c>
      <c r="N10417" t="s">
        <v>295</v>
      </c>
      <c r="O10417" t="s">
        <v>2076</v>
      </c>
      <c r="Q10417" t="s">
        <v>344</v>
      </c>
      <c r="R10417" t="b">
        <v>0</v>
      </c>
      <c r="S10417" t="b">
        <v>0</v>
      </c>
      <c r="T10417" t="s">
        <v>426</v>
      </c>
      <c r="U10417">
        <v>1</v>
      </c>
      <c r="V10417" s="32" t="s">
        <v>18333</v>
      </c>
      <c r="W10417" t="s">
        <v>18334</v>
      </c>
      <c r="X10417" t="s">
        <v>282</v>
      </c>
      <c r="Y10417" t="s">
        <v>344</v>
      </c>
      <c r="Z10417" t="s">
        <v>284</v>
      </c>
      <c r="AA10417" t="s">
        <v>304</v>
      </c>
      <c r="AB10417"/>
      <c r="AD10417" s="27" t="s">
        <v>3330</v>
      </c>
      <c r="AF10417" t="s">
        <v>285</v>
      </c>
      <c r="AH10417" t="s">
        <v>1999</v>
      </c>
      <c r="AI10417" t="s">
        <v>7863</v>
      </c>
      <c r="AJ10417" t="s">
        <v>7864</v>
      </c>
      <c r="AK10417" t="s">
        <v>2082</v>
      </c>
      <c r="AL10417" s="12">
        <v>45695.29005787037</v>
      </c>
    </row>
    <row r="10418" spans="1:38" ht="15" customHeight="1" x14ac:dyDescent="0.3">
      <c r="A10418" s="38" t="s">
        <v>24821</v>
      </c>
      <c r="B10418" t="s">
        <v>24822</v>
      </c>
      <c r="C10418" t="s">
        <v>2073</v>
      </c>
      <c r="D10418" t="s">
        <v>282</v>
      </c>
      <c r="E10418" t="s">
        <v>304</v>
      </c>
      <c r="H10418" t="s">
        <v>25850</v>
      </c>
      <c r="I10418" t="s">
        <v>24823</v>
      </c>
      <c r="J10418" t="s">
        <v>284</v>
      </c>
      <c r="K10418" t="s">
        <v>2075</v>
      </c>
      <c r="M10418" t="s">
        <v>294</v>
      </c>
      <c r="N10418" t="s">
        <v>295</v>
      </c>
      <c r="O10418" t="s">
        <v>2076</v>
      </c>
      <c r="R10418" t="b">
        <v>0</v>
      </c>
      <c r="S10418" t="b">
        <v>0</v>
      </c>
      <c r="T10418" t="s">
        <v>426</v>
      </c>
      <c r="U10418">
        <v>1</v>
      </c>
      <c r="V10418" s="32" t="s">
        <v>18335</v>
      </c>
      <c r="W10418" t="s">
        <v>18336</v>
      </c>
      <c r="X10418" t="s">
        <v>282</v>
      </c>
      <c r="Y10418" t="s">
        <v>311</v>
      </c>
      <c r="Z10418" t="s">
        <v>284</v>
      </c>
      <c r="AB10418"/>
      <c r="AD10418" s="27" t="s">
        <v>2075</v>
      </c>
      <c r="AF10418" t="s">
        <v>285</v>
      </c>
      <c r="AH10418" t="s">
        <v>2013</v>
      </c>
      <c r="AI10418" t="s">
        <v>2080</v>
      </c>
      <c r="AJ10418" t="s">
        <v>2081</v>
      </c>
      <c r="AK10418" t="s">
        <v>2082</v>
      </c>
      <c r="AL10418" s="12">
        <v>45824.472384259258</v>
      </c>
    </row>
    <row r="10419" spans="1:38" ht="15" customHeight="1" x14ac:dyDescent="0.3">
      <c r="A10419" s="38" t="s">
        <v>24824</v>
      </c>
      <c r="B10419" t="s">
        <v>24825</v>
      </c>
      <c r="C10419" t="s">
        <v>2073</v>
      </c>
      <c r="D10419" t="s">
        <v>282</v>
      </c>
      <c r="E10419" t="s">
        <v>304</v>
      </c>
      <c r="H10419" t="s">
        <v>25850</v>
      </c>
      <c r="I10419" t="s">
        <v>24826</v>
      </c>
      <c r="J10419" t="s">
        <v>284</v>
      </c>
      <c r="K10419" t="s">
        <v>2075</v>
      </c>
      <c r="M10419" t="s">
        <v>294</v>
      </c>
      <c r="N10419" t="s">
        <v>295</v>
      </c>
      <c r="O10419" t="s">
        <v>2076</v>
      </c>
      <c r="Q10419" t="s">
        <v>344</v>
      </c>
      <c r="R10419" t="b">
        <v>0</v>
      </c>
      <c r="S10419" t="b">
        <v>0</v>
      </c>
      <c r="T10419" t="s">
        <v>426</v>
      </c>
      <c r="U10419">
        <v>1</v>
      </c>
      <c r="V10419" s="32" t="s">
        <v>18331</v>
      </c>
      <c r="W10419" t="s">
        <v>18332</v>
      </c>
      <c r="X10419" t="s">
        <v>282</v>
      </c>
      <c r="Y10419" t="s">
        <v>344</v>
      </c>
      <c r="Z10419" t="s">
        <v>284</v>
      </c>
      <c r="AA10419" t="s">
        <v>304</v>
      </c>
      <c r="AB10419"/>
      <c r="AD10419" s="27" t="s">
        <v>2214</v>
      </c>
      <c r="AF10419" t="s">
        <v>285</v>
      </c>
      <c r="AH10419" t="s">
        <v>2012</v>
      </c>
      <c r="AI10419" t="s">
        <v>2121</v>
      </c>
      <c r="AJ10419" t="s">
        <v>2122</v>
      </c>
      <c r="AK10419" t="s">
        <v>2082</v>
      </c>
      <c r="AL10419" s="12">
        <v>45883.593784722223</v>
      </c>
    </row>
    <row r="10420" spans="1:38" ht="15" customHeight="1" x14ac:dyDescent="0.3">
      <c r="A10420" s="38" t="s">
        <v>24824</v>
      </c>
      <c r="B10420" t="s">
        <v>24825</v>
      </c>
      <c r="C10420" t="s">
        <v>2073</v>
      </c>
      <c r="D10420" t="s">
        <v>282</v>
      </c>
      <c r="E10420" t="s">
        <v>304</v>
      </c>
      <c r="H10420" t="s">
        <v>25850</v>
      </c>
      <c r="I10420" t="s">
        <v>24826</v>
      </c>
      <c r="J10420" t="s">
        <v>284</v>
      </c>
      <c r="K10420" t="s">
        <v>2075</v>
      </c>
      <c r="M10420" t="s">
        <v>294</v>
      </c>
      <c r="N10420" t="s">
        <v>295</v>
      </c>
      <c r="O10420" t="s">
        <v>2076</v>
      </c>
      <c r="Q10420" t="s">
        <v>344</v>
      </c>
      <c r="R10420" t="b">
        <v>0</v>
      </c>
      <c r="S10420" t="b">
        <v>0</v>
      </c>
      <c r="T10420" t="s">
        <v>426</v>
      </c>
      <c r="U10420">
        <v>1</v>
      </c>
      <c r="V10420" s="32" t="s">
        <v>18333</v>
      </c>
      <c r="W10420" t="s">
        <v>18334</v>
      </c>
      <c r="X10420" t="s">
        <v>282</v>
      </c>
      <c r="Y10420" t="s">
        <v>344</v>
      </c>
      <c r="Z10420" t="s">
        <v>284</v>
      </c>
      <c r="AA10420" t="s">
        <v>304</v>
      </c>
      <c r="AB10420"/>
      <c r="AD10420" s="27" t="s">
        <v>3330</v>
      </c>
      <c r="AF10420" t="s">
        <v>285</v>
      </c>
      <c r="AH10420" t="s">
        <v>1999</v>
      </c>
      <c r="AI10420" t="s">
        <v>7863</v>
      </c>
      <c r="AJ10420" t="s">
        <v>7864</v>
      </c>
      <c r="AK10420" t="s">
        <v>2082</v>
      </c>
      <c r="AL10420" s="12">
        <v>45695.29005787037</v>
      </c>
    </row>
    <row r="10421" spans="1:38" ht="15" customHeight="1" x14ac:dyDescent="0.3">
      <c r="A10421" s="38" t="s">
        <v>24824</v>
      </c>
      <c r="B10421" t="s">
        <v>24825</v>
      </c>
      <c r="C10421" t="s">
        <v>2073</v>
      </c>
      <c r="D10421" t="s">
        <v>282</v>
      </c>
      <c r="E10421" t="s">
        <v>304</v>
      </c>
      <c r="H10421" t="s">
        <v>25850</v>
      </c>
      <c r="I10421" t="s">
        <v>24826</v>
      </c>
      <c r="J10421" t="s">
        <v>284</v>
      </c>
      <c r="K10421" t="s">
        <v>2075</v>
      </c>
      <c r="M10421" t="s">
        <v>294</v>
      </c>
      <c r="N10421" t="s">
        <v>295</v>
      </c>
      <c r="O10421" t="s">
        <v>2076</v>
      </c>
      <c r="R10421" t="b">
        <v>0</v>
      </c>
      <c r="S10421" t="b">
        <v>0</v>
      </c>
      <c r="T10421" t="s">
        <v>426</v>
      </c>
      <c r="U10421">
        <v>1</v>
      </c>
      <c r="V10421" s="32" t="s">
        <v>18335</v>
      </c>
      <c r="W10421" t="s">
        <v>18336</v>
      </c>
      <c r="X10421" t="s">
        <v>282</v>
      </c>
      <c r="Y10421" t="s">
        <v>311</v>
      </c>
      <c r="Z10421" t="s">
        <v>284</v>
      </c>
      <c r="AB10421"/>
      <c r="AD10421" s="27" t="s">
        <v>2075</v>
      </c>
      <c r="AF10421" t="s">
        <v>285</v>
      </c>
      <c r="AH10421" t="s">
        <v>2013</v>
      </c>
      <c r="AI10421" t="s">
        <v>2080</v>
      </c>
      <c r="AJ10421" t="s">
        <v>2081</v>
      </c>
      <c r="AK10421" t="s">
        <v>2082</v>
      </c>
      <c r="AL10421" s="12">
        <v>45824.472384259258</v>
      </c>
    </row>
    <row r="10422" spans="1:38" ht="15" customHeight="1" x14ac:dyDescent="0.3">
      <c r="A10422" s="38" t="s">
        <v>24755</v>
      </c>
      <c r="B10422" t="s">
        <v>24756</v>
      </c>
      <c r="C10422" t="s">
        <v>2073</v>
      </c>
      <c r="D10422" t="s">
        <v>282</v>
      </c>
      <c r="E10422" t="s">
        <v>337</v>
      </c>
      <c r="H10422" t="s">
        <v>327</v>
      </c>
      <c r="I10422" t="s">
        <v>24757</v>
      </c>
      <c r="J10422" t="s">
        <v>284</v>
      </c>
      <c r="K10422" t="s">
        <v>2075</v>
      </c>
      <c r="M10422" t="s">
        <v>290</v>
      </c>
      <c r="Q10422" t="s">
        <v>344</v>
      </c>
      <c r="R10422" t="b">
        <v>0</v>
      </c>
      <c r="S10422" t="b">
        <v>0</v>
      </c>
      <c r="T10422" t="s">
        <v>426</v>
      </c>
      <c r="U10422">
        <v>1</v>
      </c>
      <c r="V10422" s="32" t="s">
        <v>12682</v>
      </c>
      <c r="W10422" t="s">
        <v>12683</v>
      </c>
      <c r="X10422" t="s">
        <v>282</v>
      </c>
      <c r="Y10422" t="s">
        <v>344</v>
      </c>
      <c r="Z10422" t="s">
        <v>310</v>
      </c>
      <c r="AB10422"/>
      <c r="AD10422" s="27" t="s">
        <v>2512</v>
      </c>
      <c r="AF10422" t="s">
        <v>290</v>
      </c>
      <c r="AH10422" t="s">
        <v>2169</v>
      </c>
      <c r="AI10422" t="s">
        <v>6226</v>
      </c>
      <c r="AJ10422" t="s">
        <v>6227</v>
      </c>
      <c r="AK10422" t="s">
        <v>2082</v>
      </c>
      <c r="AL10422" s="12">
        <v>46003.506527777776</v>
      </c>
    </row>
    <row r="10423" spans="1:38" ht="15" customHeight="1" x14ac:dyDescent="0.3">
      <c r="A10423" s="38" t="s">
        <v>24755</v>
      </c>
      <c r="B10423" t="s">
        <v>24756</v>
      </c>
      <c r="C10423" t="s">
        <v>2073</v>
      </c>
      <c r="D10423" t="s">
        <v>282</v>
      </c>
      <c r="E10423" t="s">
        <v>337</v>
      </c>
      <c r="H10423" t="s">
        <v>327</v>
      </c>
      <c r="I10423" t="s">
        <v>24757</v>
      </c>
      <c r="J10423" t="s">
        <v>284</v>
      </c>
      <c r="K10423" t="s">
        <v>2075</v>
      </c>
      <c r="M10423" t="s">
        <v>290</v>
      </c>
      <c r="R10423" t="b">
        <v>0</v>
      </c>
      <c r="S10423" t="b">
        <v>0</v>
      </c>
      <c r="T10423" t="s">
        <v>426</v>
      </c>
      <c r="U10423">
        <v>1</v>
      </c>
      <c r="V10423" s="32" t="s">
        <v>13810</v>
      </c>
      <c r="W10423" t="s">
        <v>13811</v>
      </c>
      <c r="X10423" t="s">
        <v>282</v>
      </c>
      <c r="Y10423" t="s">
        <v>311</v>
      </c>
      <c r="Z10423" t="s">
        <v>284</v>
      </c>
      <c r="AB10423"/>
      <c r="AD10423" s="27" t="s">
        <v>2075</v>
      </c>
      <c r="AF10423" t="s">
        <v>290</v>
      </c>
      <c r="AH10423" t="s">
        <v>2013</v>
      </c>
      <c r="AI10423" t="s">
        <v>2088</v>
      </c>
      <c r="AJ10423" t="s">
        <v>2089</v>
      </c>
      <c r="AK10423" t="s">
        <v>2082</v>
      </c>
      <c r="AL10423" s="12">
        <v>45846.834131944444</v>
      </c>
    </row>
    <row r="10424" spans="1:38" ht="15" customHeight="1" x14ac:dyDescent="0.3">
      <c r="A10424" s="38" t="s">
        <v>24802</v>
      </c>
      <c r="B10424" t="s">
        <v>24803</v>
      </c>
      <c r="C10424" t="s">
        <v>2073</v>
      </c>
      <c r="D10424" t="s">
        <v>282</v>
      </c>
      <c r="E10424" t="s">
        <v>299</v>
      </c>
      <c r="H10424" t="s">
        <v>293</v>
      </c>
      <c r="I10424" t="s">
        <v>24804</v>
      </c>
      <c r="J10424" t="s">
        <v>284</v>
      </c>
      <c r="K10424" t="s">
        <v>2075</v>
      </c>
      <c r="M10424" t="s">
        <v>294</v>
      </c>
      <c r="N10424" t="s">
        <v>295</v>
      </c>
      <c r="O10424" t="s">
        <v>2076</v>
      </c>
      <c r="Q10424" t="s">
        <v>311</v>
      </c>
      <c r="R10424" t="b">
        <v>0</v>
      </c>
      <c r="S10424" t="b">
        <v>0</v>
      </c>
      <c r="T10424" t="s">
        <v>426</v>
      </c>
      <c r="U10424">
        <v>1</v>
      </c>
      <c r="V10424" s="32" t="s">
        <v>24805</v>
      </c>
      <c r="W10424" t="s">
        <v>24806</v>
      </c>
      <c r="X10424" t="s">
        <v>282</v>
      </c>
      <c r="Y10424" t="s">
        <v>311</v>
      </c>
      <c r="Z10424" t="s">
        <v>310</v>
      </c>
      <c r="AA10424" t="s">
        <v>302</v>
      </c>
      <c r="AB10424"/>
      <c r="AD10424" s="27" t="s">
        <v>2079</v>
      </c>
      <c r="AF10424" t="s">
        <v>294</v>
      </c>
      <c r="AH10424" t="s">
        <v>2013</v>
      </c>
      <c r="AI10424" t="s">
        <v>2121</v>
      </c>
      <c r="AJ10424" t="s">
        <v>2122</v>
      </c>
      <c r="AK10424" t="s">
        <v>2082</v>
      </c>
      <c r="AL10424" s="12">
        <v>45884.872442129628</v>
      </c>
    </row>
    <row r="10425" spans="1:38" ht="15" customHeight="1" x14ac:dyDescent="0.3">
      <c r="A10425" s="38" t="s">
        <v>24815</v>
      </c>
      <c r="B10425" t="s">
        <v>24816</v>
      </c>
      <c r="C10425" t="s">
        <v>2073</v>
      </c>
      <c r="D10425" t="s">
        <v>282</v>
      </c>
      <c r="E10425" t="s">
        <v>337</v>
      </c>
      <c r="H10425" t="s">
        <v>390</v>
      </c>
      <c r="I10425" t="s">
        <v>24817</v>
      </c>
      <c r="J10425" t="s">
        <v>284</v>
      </c>
      <c r="K10425" t="s">
        <v>2075</v>
      </c>
      <c r="M10425" t="s">
        <v>348</v>
      </c>
      <c r="N10425" t="s">
        <v>295</v>
      </c>
      <c r="Q10425" t="s">
        <v>344</v>
      </c>
      <c r="R10425" t="b">
        <v>0</v>
      </c>
      <c r="S10425" t="b">
        <v>0</v>
      </c>
      <c r="T10425" t="s">
        <v>426</v>
      </c>
      <c r="U10425">
        <v>1</v>
      </c>
      <c r="V10425" s="32" t="s">
        <v>12682</v>
      </c>
      <c r="W10425" t="s">
        <v>12683</v>
      </c>
      <c r="X10425" t="s">
        <v>282</v>
      </c>
      <c r="Y10425" t="s">
        <v>344</v>
      </c>
      <c r="Z10425" t="s">
        <v>310</v>
      </c>
      <c r="AB10425"/>
      <c r="AD10425" s="27" t="s">
        <v>2512</v>
      </c>
      <c r="AF10425" t="s">
        <v>290</v>
      </c>
      <c r="AH10425" t="s">
        <v>2169</v>
      </c>
      <c r="AI10425" t="s">
        <v>6226</v>
      </c>
      <c r="AJ10425" t="s">
        <v>6227</v>
      </c>
      <c r="AK10425" t="s">
        <v>2082</v>
      </c>
      <c r="AL10425" s="12">
        <v>46003.506527777776</v>
      </c>
    </row>
    <row r="10426" spans="1:38" ht="15" customHeight="1" x14ac:dyDescent="0.3">
      <c r="A10426" s="38" t="s">
        <v>24815</v>
      </c>
      <c r="B10426" t="s">
        <v>24816</v>
      </c>
      <c r="C10426" t="s">
        <v>2073</v>
      </c>
      <c r="D10426" t="s">
        <v>282</v>
      </c>
      <c r="E10426" t="s">
        <v>337</v>
      </c>
      <c r="H10426" t="s">
        <v>390</v>
      </c>
      <c r="I10426" t="s">
        <v>24817</v>
      </c>
      <c r="J10426" t="s">
        <v>284</v>
      </c>
      <c r="K10426" t="s">
        <v>2075</v>
      </c>
      <c r="M10426" t="s">
        <v>348</v>
      </c>
      <c r="N10426" t="s">
        <v>295</v>
      </c>
      <c r="R10426" t="b">
        <v>0</v>
      </c>
      <c r="S10426" t="b">
        <v>0</v>
      </c>
      <c r="T10426" t="s">
        <v>426</v>
      </c>
      <c r="U10426">
        <v>1</v>
      </c>
      <c r="V10426" s="32" t="s">
        <v>13810</v>
      </c>
      <c r="W10426" t="s">
        <v>13811</v>
      </c>
      <c r="X10426" t="s">
        <v>282</v>
      </c>
      <c r="Y10426" t="s">
        <v>311</v>
      </c>
      <c r="Z10426" t="s">
        <v>284</v>
      </c>
      <c r="AB10426"/>
      <c r="AD10426" s="27" t="s">
        <v>2075</v>
      </c>
      <c r="AF10426" t="s">
        <v>290</v>
      </c>
      <c r="AH10426" t="s">
        <v>2013</v>
      </c>
      <c r="AI10426" t="s">
        <v>2088</v>
      </c>
      <c r="AJ10426" t="s">
        <v>2089</v>
      </c>
      <c r="AK10426" t="s">
        <v>2082</v>
      </c>
      <c r="AL10426" s="12">
        <v>45846.834131944444</v>
      </c>
    </row>
    <row r="10427" spans="1:38" ht="15" customHeight="1" x14ac:dyDescent="0.3">
      <c r="A10427" s="38" t="s">
        <v>24833</v>
      </c>
      <c r="B10427" t="s">
        <v>24834</v>
      </c>
      <c r="C10427" t="s">
        <v>2073</v>
      </c>
      <c r="D10427" t="s">
        <v>282</v>
      </c>
      <c r="E10427" t="s">
        <v>304</v>
      </c>
      <c r="H10427" t="s">
        <v>25850</v>
      </c>
      <c r="I10427" t="s">
        <v>24835</v>
      </c>
      <c r="J10427" t="s">
        <v>284</v>
      </c>
      <c r="K10427" t="s">
        <v>2075</v>
      </c>
      <c r="M10427" t="s">
        <v>294</v>
      </c>
      <c r="N10427" t="s">
        <v>295</v>
      </c>
      <c r="O10427" t="s">
        <v>2076</v>
      </c>
      <c r="Q10427" t="s">
        <v>344</v>
      </c>
      <c r="R10427" t="b">
        <v>0</v>
      </c>
      <c r="S10427" t="b">
        <v>0</v>
      </c>
      <c r="T10427" t="s">
        <v>426</v>
      </c>
      <c r="U10427">
        <v>1</v>
      </c>
      <c r="V10427" s="32" t="s">
        <v>18331</v>
      </c>
      <c r="W10427" t="s">
        <v>18332</v>
      </c>
      <c r="X10427" t="s">
        <v>282</v>
      </c>
      <c r="Y10427" t="s">
        <v>344</v>
      </c>
      <c r="Z10427" t="s">
        <v>284</v>
      </c>
      <c r="AA10427" t="s">
        <v>304</v>
      </c>
      <c r="AB10427"/>
      <c r="AD10427" s="27" t="s">
        <v>2214</v>
      </c>
      <c r="AF10427" t="s">
        <v>285</v>
      </c>
      <c r="AH10427" t="s">
        <v>2012</v>
      </c>
      <c r="AI10427" t="s">
        <v>2121</v>
      </c>
      <c r="AJ10427" t="s">
        <v>2122</v>
      </c>
      <c r="AK10427" t="s">
        <v>2082</v>
      </c>
      <c r="AL10427" s="12">
        <v>45883.593784722223</v>
      </c>
    </row>
    <row r="10428" spans="1:38" ht="15" customHeight="1" x14ac:dyDescent="0.3">
      <c r="A10428" s="38" t="s">
        <v>24833</v>
      </c>
      <c r="B10428" t="s">
        <v>24834</v>
      </c>
      <c r="C10428" t="s">
        <v>2073</v>
      </c>
      <c r="D10428" t="s">
        <v>282</v>
      </c>
      <c r="E10428" t="s">
        <v>304</v>
      </c>
      <c r="H10428" t="s">
        <v>25850</v>
      </c>
      <c r="I10428" t="s">
        <v>24835</v>
      </c>
      <c r="J10428" t="s">
        <v>284</v>
      </c>
      <c r="K10428" t="s">
        <v>2075</v>
      </c>
      <c r="M10428" t="s">
        <v>294</v>
      </c>
      <c r="N10428" t="s">
        <v>295</v>
      </c>
      <c r="O10428" t="s">
        <v>2076</v>
      </c>
      <c r="Q10428" t="s">
        <v>344</v>
      </c>
      <c r="R10428" t="b">
        <v>0</v>
      </c>
      <c r="S10428" t="b">
        <v>0</v>
      </c>
      <c r="T10428" t="s">
        <v>426</v>
      </c>
      <c r="U10428">
        <v>1</v>
      </c>
      <c r="V10428" s="32" t="s">
        <v>18333</v>
      </c>
      <c r="W10428" t="s">
        <v>18334</v>
      </c>
      <c r="X10428" t="s">
        <v>282</v>
      </c>
      <c r="Y10428" t="s">
        <v>344</v>
      </c>
      <c r="Z10428" t="s">
        <v>284</v>
      </c>
      <c r="AA10428" t="s">
        <v>304</v>
      </c>
      <c r="AB10428"/>
      <c r="AD10428" s="27" t="s">
        <v>3330</v>
      </c>
      <c r="AF10428" t="s">
        <v>285</v>
      </c>
      <c r="AH10428" t="s">
        <v>1999</v>
      </c>
      <c r="AI10428" t="s">
        <v>7863</v>
      </c>
      <c r="AJ10428" t="s">
        <v>7864</v>
      </c>
      <c r="AK10428" t="s">
        <v>2082</v>
      </c>
      <c r="AL10428" s="12">
        <v>45695.29005787037</v>
      </c>
    </row>
    <row r="10429" spans="1:38" ht="15" customHeight="1" x14ac:dyDescent="0.3">
      <c r="A10429" s="38" t="s">
        <v>24833</v>
      </c>
      <c r="B10429" t="s">
        <v>24834</v>
      </c>
      <c r="C10429" t="s">
        <v>2073</v>
      </c>
      <c r="D10429" t="s">
        <v>282</v>
      </c>
      <c r="E10429" t="s">
        <v>304</v>
      </c>
      <c r="H10429" t="s">
        <v>25850</v>
      </c>
      <c r="I10429" t="s">
        <v>24835</v>
      </c>
      <c r="J10429" t="s">
        <v>284</v>
      </c>
      <c r="K10429" t="s">
        <v>2075</v>
      </c>
      <c r="M10429" t="s">
        <v>294</v>
      </c>
      <c r="N10429" t="s">
        <v>295</v>
      </c>
      <c r="O10429" t="s">
        <v>2076</v>
      </c>
      <c r="R10429" t="b">
        <v>0</v>
      </c>
      <c r="S10429" t="b">
        <v>0</v>
      </c>
      <c r="T10429" t="s">
        <v>426</v>
      </c>
      <c r="U10429">
        <v>1</v>
      </c>
      <c r="V10429" s="32" t="s">
        <v>18335</v>
      </c>
      <c r="W10429" t="s">
        <v>18336</v>
      </c>
      <c r="X10429" t="s">
        <v>282</v>
      </c>
      <c r="Y10429" t="s">
        <v>311</v>
      </c>
      <c r="Z10429" t="s">
        <v>284</v>
      </c>
      <c r="AB10429"/>
      <c r="AD10429" s="27" t="s">
        <v>2075</v>
      </c>
      <c r="AF10429" t="s">
        <v>285</v>
      </c>
      <c r="AH10429" t="s">
        <v>2013</v>
      </c>
      <c r="AI10429" t="s">
        <v>2080</v>
      </c>
      <c r="AJ10429" t="s">
        <v>2081</v>
      </c>
      <c r="AK10429" t="s">
        <v>2082</v>
      </c>
      <c r="AL10429" s="12">
        <v>45824.472384259258</v>
      </c>
    </row>
    <row r="10430" spans="1:38" ht="15" customHeight="1" x14ac:dyDescent="0.3">
      <c r="A10430" s="38" t="s">
        <v>24793</v>
      </c>
      <c r="B10430" t="s">
        <v>24794</v>
      </c>
      <c r="C10430" t="s">
        <v>2073</v>
      </c>
      <c r="D10430" t="s">
        <v>282</v>
      </c>
      <c r="E10430" t="s">
        <v>337</v>
      </c>
      <c r="H10430" t="s">
        <v>390</v>
      </c>
      <c r="I10430" t="s">
        <v>24795</v>
      </c>
      <c r="J10430" t="s">
        <v>284</v>
      </c>
      <c r="K10430" t="s">
        <v>2075</v>
      </c>
      <c r="M10430" t="s">
        <v>348</v>
      </c>
      <c r="N10430" t="s">
        <v>295</v>
      </c>
      <c r="Q10430" t="s">
        <v>344</v>
      </c>
      <c r="R10430" t="b">
        <v>0</v>
      </c>
      <c r="S10430" t="b">
        <v>0</v>
      </c>
      <c r="T10430" t="s">
        <v>426</v>
      </c>
      <c r="U10430">
        <v>1</v>
      </c>
      <c r="V10430" s="32" t="s">
        <v>12682</v>
      </c>
      <c r="W10430" t="s">
        <v>12683</v>
      </c>
      <c r="X10430" t="s">
        <v>282</v>
      </c>
      <c r="Y10430" t="s">
        <v>344</v>
      </c>
      <c r="Z10430" t="s">
        <v>310</v>
      </c>
      <c r="AB10430"/>
      <c r="AD10430" s="27" t="s">
        <v>2512</v>
      </c>
      <c r="AF10430" t="s">
        <v>290</v>
      </c>
      <c r="AH10430" t="s">
        <v>2169</v>
      </c>
      <c r="AI10430" t="s">
        <v>6226</v>
      </c>
      <c r="AJ10430" t="s">
        <v>6227</v>
      </c>
      <c r="AK10430" t="s">
        <v>2082</v>
      </c>
      <c r="AL10430" s="12">
        <v>46003.506527777776</v>
      </c>
    </row>
    <row r="10431" spans="1:38" ht="15" customHeight="1" x14ac:dyDescent="0.3">
      <c r="A10431" s="38" t="s">
        <v>24793</v>
      </c>
      <c r="B10431" t="s">
        <v>24794</v>
      </c>
      <c r="C10431" t="s">
        <v>2073</v>
      </c>
      <c r="D10431" t="s">
        <v>282</v>
      </c>
      <c r="E10431" t="s">
        <v>337</v>
      </c>
      <c r="H10431" t="s">
        <v>390</v>
      </c>
      <c r="I10431" t="s">
        <v>24795</v>
      </c>
      <c r="J10431" t="s">
        <v>284</v>
      </c>
      <c r="K10431" t="s">
        <v>2075</v>
      </c>
      <c r="M10431" t="s">
        <v>348</v>
      </c>
      <c r="N10431" t="s">
        <v>295</v>
      </c>
      <c r="R10431" t="b">
        <v>0</v>
      </c>
      <c r="S10431" t="b">
        <v>0</v>
      </c>
      <c r="T10431" t="s">
        <v>426</v>
      </c>
      <c r="U10431">
        <v>1</v>
      </c>
      <c r="V10431" s="32" t="s">
        <v>13810</v>
      </c>
      <c r="W10431" t="s">
        <v>13811</v>
      </c>
      <c r="X10431" t="s">
        <v>282</v>
      </c>
      <c r="Y10431" t="s">
        <v>311</v>
      </c>
      <c r="Z10431" t="s">
        <v>284</v>
      </c>
      <c r="AB10431"/>
      <c r="AD10431" s="27" t="s">
        <v>2075</v>
      </c>
      <c r="AF10431" t="s">
        <v>290</v>
      </c>
      <c r="AH10431" t="s">
        <v>2013</v>
      </c>
      <c r="AI10431" t="s">
        <v>2088</v>
      </c>
      <c r="AJ10431" t="s">
        <v>2089</v>
      </c>
      <c r="AK10431" t="s">
        <v>2082</v>
      </c>
      <c r="AL10431" s="12">
        <v>45846.834131944444</v>
      </c>
    </row>
    <row r="10432" spans="1:38" ht="15" customHeight="1" x14ac:dyDescent="0.3">
      <c r="A10432" s="38" t="s">
        <v>24827</v>
      </c>
      <c r="B10432" t="s">
        <v>24828</v>
      </c>
      <c r="C10432" t="s">
        <v>2073</v>
      </c>
      <c r="D10432" t="s">
        <v>282</v>
      </c>
      <c r="E10432" t="s">
        <v>304</v>
      </c>
      <c r="H10432" t="s">
        <v>25866</v>
      </c>
      <c r="I10432" t="s">
        <v>24829</v>
      </c>
      <c r="J10432" t="s">
        <v>284</v>
      </c>
      <c r="K10432" t="s">
        <v>2075</v>
      </c>
      <c r="M10432" t="s">
        <v>294</v>
      </c>
      <c r="N10432" t="s">
        <v>295</v>
      </c>
      <c r="O10432" t="s">
        <v>2076</v>
      </c>
      <c r="Q10432" t="s">
        <v>344</v>
      </c>
      <c r="R10432" t="b">
        <v>0</v>
      </c>
      <c r="S10432" t="b">
        <v>0</v>
      </c>
      <c r="T10432" t="s">
        <v>426</v>
      </c>
      <c r="U10432">
        <v>1</v>
      </c>
      <c r="V10432" s="32" t="s">
        <v>18331</v>
      </c>
      <c r="W10432" t="s">
        <v>18332</v>
      </c>
      <c r="X10432" t="s">
        <v>282</v>
      </c>
      <c r="Y10432" t="s">
        <v>344</v>
      </c>
      <c r="Z10432" t="s">
        <v>284</v>
      </c>
      <c r="AA10432" t="s">
        <v>304</v>
      </c>
      <c r="AB10432"/>
      <c r="AD10432" s="27" t="s">
        <v>2214</v>
      </c>
      <c r="AF10432" t="s">
        <v>285</v>
      </c>
      <c r="AH10432" t="s">
        <v>2012</v>
      </c>
      <c r="AI10432" t="s">
        <v>2121</v>
      </c>
      <c r="AJ10432" t="s">
        <v>2122</v>
      </c>
      <c r="AK10432" t="s">
        <v>2082</v>
      </c>
      <c r="AL10432" s="12">
        <v>45883.593784722223</v>
      </c>
    </row>
    <row r="10433" spans="1:39" ht="15" customHeight="1" x14ac:dyDescent="0.3">
      <c r="A10433" s="38" t="s">
        <v>24827</v>
      </c>
      <c r="B10433" t="s">
        <v>24828</v>
      </c>
      <c r="C10433" t="s">
        <v>2073</v>
      </c>
      <c r="D10433" t="s">
        <v>282</v>
      </c>
      <c r="E10433" t="s">
        <v>304</v>
      </c>
      <c r="H10433" t="s">
        <v>25866</v>
      </c>
      <c r="I10433" t="s">
        <v>24829</v>
      </c>
      <c r="J10433" t="s">
        <v>284</v>
      </c>
      <c r="K10433" t="s">
        <v>2075</v>
      </c>
      <c r="M10433" t="s">
        <v>294</v>
      </c>
      <c r="N10433" t="s">
        <v>295</v>
      </c>
      <c r="O10433" t="s">
        <v>2076</v>
      </c>
      <c r="Q10433" t="s">
        <v>344</v>
      </c>
      <c r="R10433" t="b">
        <v>0</v>
      </c>
      <c r="S10433" t="b">
        <v>0</v>
      </c>
      <c r="T10433" t="s">
        <v>426</v>
      </c>
      <c r="U10433">
        <v>1</v>
      </c>
      <c r="V10433" s="32" t="s">
        <v>18333</v>
      </c>
      <c r="W10433" t="s">
        <v>18334</v>
      </c>
      <c r="X10433" t="s">
        <v>282</v>
      </c>
      <c r="Y10433" t="s">
        <v>344</v>
      </c>
      <c r="Z10433" t="s">
        <v>284</v>
      </c>
      <c r="AA10433" t="s">
        <v>304</v>
      </c>
      <c r="AB10433"/>
      <c r="AD10433" s="27" t="s">
        <v>3330</v>
      </c>
      <c r="AF10433" t="s">
        <v>285</v>
      </c>
      <c r="AH10433" t="s">
        <v>1999</v>
      </c>
      <c r="AI10433" t="s">
        <v>7863</v>
      </c>
      <c r="AJ10433" t="s">
        <v>7864</v>
      </c>
      <c r="AK10433" t="s">
        <v>2082</v>
      </c>
      <c r="AL10433" s="12">
        <v>45695.29005787037</v>
      </c>
    </row>
    <row r="10434" spans="1:39" ht="15" customHeight="1" x14ac:dyDescent="0.3">
      <c r="A10434" s="38" t="s">
        <v>24827</v>
      </c>
      <c r="B10434" t="s">
        <v>24828</v>
      </c>
      <c r="C10434" t="s">
        <v>2073</v>
      </c>
      <c r="D10434" t="s">
        <v>282</v>
      </c>
      <c r="E10434" t="s">
        <v>304</v>
      </c>
      <c r="H10434" t="s">
        <v>25866</v>
      </c>
      <c r="I10434" t="s">
        <v>24829</v>
      </c>
      <c r="J10434" t="s">
        <v>284</v>
      </c>
      <c r="K10434" t="s">
        <v>2075</v>
      </c>
      <c r="M10434" t="s">
        <v>294</v>
      </c>
      <c r="N10434" t="s">
        <v>295</v>
      </c>
      <c r="O10434" t="s">
        <v>2076</v>
      </c>
      <c r="R10434" t="b">
        <v>0</v>
      </c>
      <c r="S10434" t="b">
        <v>0</v>
      </c>
      <c r="T10434" t="s">
        <v>426</v>
      </c>
      <c r="U10434">
        <v>1</v>
      </c>
      <c r="V10434" s="32" t="s">
        <v>18335</v>
      </c>
      <c r="W10434" t="s">
        <v>18336</v>
      </c>
      <c r="X10434" t="s">
        <v>282</v>
      </c>
      <c r="Y10434" t="s">
        <v>311</v>
      </c>
      <c r="Z10434" t="s">
        <v>284</v>
      </c>
      <c r="AB10434"/>
      <c r="AD10434" s="27" t="s">
        <v>2075</v>
      </c>
      <c r="AF10434" t="s">
        <v>285</v>
      </c>
      <c r="AH10434" t="s">
        <v>2013</v>
      </c>
      <c r="AI10434" t="s">
        <v>2080</v>
      </c>
      <c r="AJ10434" t="s">
        <v>2081</v>
      </c>
      <c r="AK10434" t="s">
        <v>2082</v>
      </c>
      <c r="AL10434" s="12">
        <v>45824.472384259258</v>
      </c>
    </row>
    <row r="10435" spans="1:39" ht="15" customHeight="1" x14ac:dyDescent="0.3">
      <c r="A10435" s="38" t="s">
        <v>24830</v>
      </c>
      <c r="B10435" t="s">
        <v>24831</v>
      </c>
      <c r="C10435" t="s">
        <v>2073</v>
      </c>
      <c r="D10435" t="s">
        <v>282</v>
      </c>
      <c r="E10435" t="s">
        <v>304</v>
      </c>
      <c r="H10435" t="s">
        <v>25850</v>
      </c>
      <c r="I10435" t="s">
        <v>24832</v>
      </c>
      <c r="J10435" t="s">
        <v>284</v>
      </c>
      <c r="K10435" t="s">
        <v>2075</v>
      </c>
      <c r="M10435" t="s">
        <v>285</v>
      </c>
      <c r="O10435" t="s">
        <v>2076</v>
      </c>
      <c r="Q10435" t="s">
        <v>344</v>
      </c>
      <c r="R10435" t="b">
        <v>0</v>
      </c>
      <c r="S10435" t="b">
        <v>0</v>
      </c>
      <c r="T10435" t="s">
        <v>426</v>
      </c>
      <c r="U10435">
        <v>1</v>
      </c>
      <c r="V10435" s="32" t="s">
        <v>18331</v>
      </c>
      <c r="W10435" t="s">
        <v>18332</v>
      </c>
      <c r="X10435" t="s">
        <v>282</v>
      </c>
      <c r="Y10435" t="s">
        <v>344</v>
      </c>
      <c r="Z10435" t="s">
        <v>284</v>
      </c>
      <c r="AA10435" t="s">
        <v>304</v>
      </c>
      <c r="AB10435"/>
      <c r="AD10435" s="27" t="s">
        <v>2214</v>
      </c>
      <c r="AF10435" t="s">
        <v>285</v>
      </c>
      <c r="AH10435" t="s">
        <v>2012</v>
      </c>
      <c r="AI10435" t="s">
        <v>2121</v>
      </c>
      <c r="AJ10435" t="s">
        <v>2122</v>
      </c>
      <c r="AK10435" t="s">
        <v>2082</v>
      </c>
      <c r="AL10435" s="12">
        <v>45883.593784722223</v>
      </c>
    </row>
    <row r="10436" spans="1:39" ht="15" customHeight="1" x14ac:dyDescent="0.3">
      <c r="A10436" s="38" t="s">
        <v>24830</v>
      </c>
      <c r="B10436" t="s">
        <v>24831</v>
      </c>
      <c r="C10436" t="s">
        <v>2073</v>
      </c>
      <c r="D10436" t="s">
        <v>282</v>
      </c>
      <c r="E10436" t="s">
        <v>304</v>
      </c>
      <c r="H10436" t="s">
        <v>25850</v>
      </c>
      <c r="I10436" t="s">
        <v>24832</v>
      </c>
      <c r="J10436" t="s">
        <v>284</v>
      </c>
      <c r="K10436" t="s">
        <v>2075</v>
      </c>
      <c r="M10436" t="s">
        <v>285</v>
      </c>
      <c r="O10436" t="s">
        <v>2076</v>
      </c>
      <c r="Q10436" t="s">
        <v>344</v>
      </c>
      <c r="R10436" t="b">
        <v>0</v>
      </c>
      <c r="S10436" t="b">
        <v>0</v>
      </c>
      <c r="T10436" t="s">
        <v>426</v>
      </c>
      <c r="U10436">
        <v>1</v>
      </c>
      <c r="V10436" s="32" t="s">
        <v>18333</v>
      </c>
      <c r="W10436" t="s">
        <v>18334</v>
      </c>
      <c r="X10436" t="s">
        <v>282</v>
      </c>
      <c r="Y10436" t="s">
        <v>344</v>
      </c>
      <c r="Z10436" t="s">
        <v>284</v>
      </c>
      <c r="AA10436" t="s">
        <v>304</v>
      </c>
      <c r="AB10436"/>
      <c r="AD10436" s="27" t="s">
        <v>3330</v>
      </c>
      <c r="AF10436" t="s">
        <v>285</v>
      </c>
      <c r="AH10436" t="s">
        <v>1999</v>
      </c>
      <c r="AI10436" t="s">
        <v>7863</v>
      </c>
      <c r="AJ10436" t="s">
        <v>7864</v>
      </c>
      <c r="AK10436" t="s">
        <v>2082</v>
      </c>
      <c r="AL10436" s="12">
        <v>45695.29005787037</v>
      </c>
    </row>
    <row r="10437" spans="1:39" ht="15" customHeight="1" x14ac:dyDescent="0.3">
      <c r="A10437" s="38" t="s">
        <v>24830</v>
      </c>
      <c r="B10437" t="s">
        <v>24831</v>
      </c>
      <c r="C10437" t="s">
        <v>2073</v>
      </c>
      <c r="D10437" t="s">
        <v>282</v>
      </c>
      <c r="E10437" t="s">
        <v>304</v>
      </c>
      <c r="H10437" t="s">
        <v>25850</v>
      </c>
      <c r="I10437" t="s">
        <v>24832</v>
      </c>
      <c r="J10437" t="s">
        <v>284</v>
      </c>
      <c r="K10437" t="s">
        <v>2075</v>
      </c>
      <c r="M10437" t="s">
        <v>285</v>
      </c>
      <c r="O10437" t="s">
        <v>2076</v>
      </c>
      <c r="R10437" t="b">
        <v>0</v>
      </c>
      <c r="S10437" t="b">
        <v>0</v>
      </c>
      <c r="T10437" t="s">
        <v>426</v>
      </c>
      <c r="U10437">
        <v>1</v>
      </c>
      <c r="V10437" s="32" t="s">
        <v>18335</v>
      </c>
      <c r="W10437" t="s">
        <v>18336</v>
      </c>
      <c r="X10437" t="s">
        <v>282</v>
      </c>
      <c r="Y10437" t="s">
        <v>311</v>
      </c>
      <c r="Z10437" t="s">
        <v>284</v>
      </c>
      <c r="AB10437"/>
      <c r="AD10437" s="27" t="s">
        <v>2075</v>
      </c>
      <c r="AF10437" t="s">
        <v>285</v>
      </c>
      <c r="AH10437" t="s">
        <v>2013</v>
      </c>
      <c r="AI10437" t="s">
        <v>2080</v>
      </c>
      <c r="AJ10437" t="s">
        <v>2081</v>
      </c>
      <c r="AK10437" t="s">
        <v>2082</v>
      </c>
      <c r="AL10437" s="12">
        <v>45824.472384259258</v>
      </c>
    </row>
    <row r="10438" spans="1:39" ht="15" customHeight="1" x14ac:dyDescent="0.3">
      <c r="A10438" s="38" t="s">
        <v>24903</v>
      </c>
      <c r="B10438" t="s">
        <v>24899</v>
      </c>
      <c r="C10438" t="s">
        <v>2092</v>
      </c>
      <c r="D10438" t="s">
        <v>282</v>
      </c>
      <c r="E10438" t="s">
        <v>404</v>
      </c>
      <c r="G10438" t="s">
        <v>298</v>
      </c>
      <c r="H10438" t="s">
        <v>298</v>
      </c>
      <c r="I10438" t="s">
        <v>24904</v>
      </c>
      <c r="J10438" t="s">
        <v>284</v>
      </c>
      <c r="K10438" t="s">
        <v>3330</v>
      </c>
      <c r="M10438" t="s">
        <v>294</v>
      </c>
      <c r="N10438" t="s">
        <v>295</v>
      </c>
      <c r="O10438" t="s">
        <v>2256</v>
      </c>
      <c r="Q10438" t="s">
        <v>351</v>
      </c>
      <c r="R10438" t="b">
        <v>1</v>
      </c>
      <c r="S10438" t="b">
        <v>1</v>
      </c>
      <c r="T10438" t="s">
        <v>25457</v>
      </c>
      <c r="U10438" t="s">
        <v>2234</v>
      </c>
      <c r="V10438" s="32" t="s">
        <v>2235</v>
      </c>
      <c r="AB10438"/>
      <c r="AD10438" s="27"/>
    </row>
    <row r="10439" spans="1:39" ht="15" customHeight="1" x14ac:dyDescent="0.3">
      <c r="A10439" s="38" t="s">
        <v>24903</v>
      </c>
      <c r="B10439" t="s">
        <v>24899</v>
      </c>
      <c r="C10439" t="s">
        <v>2092</v>
      </c>
      <c r="D10439" t="s">
        <v>282</v>
      </c>
      <c r="E10439" t="s">
        <v>404</v>
      </c>
      <c r="G10439" t="s">
        <v>298</v>
      </c>
      <c r="H10439" t="s">
        <v>298</v>
      </c>
      <c r="I10439" t="s">
        <v>24904</v>
      </c>
      <c r="J10439" t="s">
        <v>284</v>
      </c>
      <c r="K10439" t="s">
        <v>3330</v>
      </c>
      <c r="M10439" t="s">
        <v>294</v>
      </c>
      <c r="N10439" t="s">
        <v>295</v>
      </c>
      <c r="O10439" t="s">
        <v>2256</v>
      </c>
      <c r="Q10439" t="s">
        <v>382</v>
      </c>
      <c r="R10439" t="b">
        <v>1</v>
      </c>
      <c r="S10439" t="b">
        <v>1</v>
      </c>
      <c r="T10439" t="s">
        <v>25457</v>
      </c>
      <c r="U10439" t="s">
        <v>2234</v>
      </c>
      <c r="V10439" s="32" t="s">
        <v>2235</v>
      </c>
      <c r="AB10439"/>
      <c r="AD10439" s="27"/>
    </row>
    <row r="10440" spans="1:39" ht="15" customHeight="1" x14ac:dyDescent="0.3">
      <c r="A10440" s="38" t="s">
        <v>24898</v>
      </c>
      <c r="B10440" t="s">
        <v>24899</v>
      </c>
      <c r="C10440" t="s">
        <v>2092</v>
      </c>
      <c r="D10440" t="s">
        <v>282</v>
      </c>
      <c r="E10440" t="s">
        <v>404</v>
      </c>
      <c r="G10440" t="s">
        <v>298</v>
      </c>
      <c r="H10440" t="s">
        <v>298</v>
      </c>
      <c r="I10440" t="s">
        <v>24900</v>
      </c>
      <c r="J10440" t="s">
        <v>284</v>
      </c>
      <c r="K10440" t="s">
        <v>4453</v>
      </c>
      <c r="M10440" t="s">
        <v>294</v>
      </c>
      <c r="N10440" t="s">
        <v>295</v>
      </c>
      <c r="O10440" t="s">
        <v>2256</v>
      </c>
      <c r="Q10440" t="s">
        <v>351</v>
      </c>
      <c r="R10440" t="b">
        <v>1</v>
      </c>
      <c r="S10440" t="b">
        <v>1</v>
      </c>
      <c r="T10440" t="s">
        <v>25457</v>
      </c>
      <c r="U10440" t="s">
        <v>2234</v>
      </c>
      <c r="V10440" s="32" t="s">
        <v>2235</v>
      </c>
      <c r="AB10440"/>
      <c r="AD10440" s="27"/>
    </row>
    <row r="10441" spans="1:39" ht="15" customHeight="1" x14ac:dyDescent="0.3">
      <c r="A10441" s="38" t="s">
        <v>24898</v>
      </c>
      <c r="B10441" t="s">
        <v>24899</v>
      </c>
      <c r="C10441" t="s">
        <v>2092</v>
      </c>
      <c r="D10441" t="s">
        <v>282</v>
      </c>
      <c r="E10441" t="s">
        <v>404</v>
      </c>
      <c r="G10441" t="s">
        <v>298</v>
      </c>
      <c r="H10441" t="s">
        <v>298</v>
      </c>
      <c r="I10441" t="s">
        <v>24900</v>
      </c>
      <c r="J10441" t="s">
        <v>284</v>
      </c>
      <c r="K10441" t="s">
        <v>4453</v>
      </c>
      <c r="M10441" t="s">
        <v>294</v>
      </c>
      <c r="N10441" t="s">
        <v>295</v>
      </c>
      <c r="O10441" t="s">
        <v>2256</v>
      </c>
      <c r="Q10441" t="s">
        <v>382</v>
      </c>
      <c r="R10441" t="b">
        <v>1</v>
      </c>
      <c r="S10441" t="b">
        <v>1</v>
      </c>
      <c r="T10441" t="s">
        <v>25457</v>
      </c>
      <c r="U10441" t="s">
        <v>2234</v>
      </c>
      <c r="V10441" s="32" t="s">
        <v>2235</v>
      </c>
      <c r="AB10441"/>
      <c r="AD10441" s="27"/>
    </row>
    <row r="10442" spans="1:39" ht="15" customHeight="1" x14ac:dyDescent="0.3">
      <c r="A10442" s="38" t="s">
        <v>24896</v>
      </c>
      <c r="B10442" t="s">
        <v>17394</v>
      </c>
      <c r="C10442" t="s">
        <v>2092</v>
      </c>
      <c r="D10442" t="s">
        <v>282</v>
      </c>
      <c r="E10442" t="s">
        <v>319</v>
      </c>
      <c r="G10442" t="s">
        <v>298</v>
      </c>
      <c r="H10442" t="s">
        <v>298</v>
      </c>
      <c r="I10442" t="s">
        <v>24897</v>
      </c>
      <c r="J10442" t="s">
        <v>329</v>
      </c>
      <c r="K10442" t="s">
        <v>3330</v>
      </c>
      <c r="M10442" t="s">
        <v>294</v>
      </c>
      <c r="N10442" t="s">
        <v>295</v>
      </c>
      <c r="O10442" t="s">
        <v>2076</v>
      </c>
      <c r="Q10442" t="s">
        <v>382</v>
      </c>
      <c r="R10442" t="b">
        <v>1</v>
      </c>
      <c r="S10442" t="b">
        <v>1</v>
      </c>
      <c r="T10442" t="s">
        <v>25457</v>
      </c>
      <c r="U10442" t="s">
        <v>2234</v>
      </c>
      <c r="V10442" s="32" t="s">
        <v>2235</v>
      </c>
      <c r="AB10442"/>
      <c r="AD10442" s="27"/>
    </row>
    <row r="10443" spans="1:39" ht="15" customHeight="1" x14ac:dyDescent="0.3">
      <c r="A10443" s="38" t="s">
        <v>24901</v>
      </c>
      <c r="B10443" t="s">
        <v>18534</v>
      </c>
      <c r="C10443" t="s">
        <v>2092</v>
      </c>
      <c r="D10443" t="s">
        <v>282</v>
      </c>
      <c r="E10443" t="s">
        <v>319</v>
      </c>
      <c r="H10443" t="s">
        <v>25902</v>
      </c>
      <c r="I10443" t="s">
        <v>24902</v>
      </c>
      <c r="J10443" t="s">
        <v>329</v>
      </c>
      <c r="K10443" t="s">
        <v>3330</v>
      </c>
      <c r="M10443" t="s">
        <v>338</v>
      </c>
      <c r="N10443" t="s">
        <v>295</v>
      </c>
      <c r="O10443" t="s">
        <v>2256</v>
      </c>
      <c r="Q10443" t="s">
        <v>357</v>
      </c>
      <c r="R10443" t="b">
        <v>1</v>
      </c>
      <c r="S10443" t="b">
        <v>1</v>
      </c>
      <c r="T10443" t="s">
        <v>25457</v>
      </c>
      <c r="U10443" t="s">
        <v>2234</v>
      </c>
      <c r="V10443" s="32" t="s">
        <v>2235</v>
      </c>
      <c r="AB10443"/>
      <c r="AD10443" s="27"/>
    </row>
    <row r="10444" spans="1:39" ht="15" customHeight="1" x14ac:dyDescent="0.3">
      <c r="A10444" s="38" t="s">
        <v>24901</v>
      </c>
      <c r="B10444" t="s">
        <v>18534</v>
      </c>
      <c r="C10444" t="s">
        <v>2092</v>
      </c>
      <c r="D10444" t="s">
        <v>282</v>
      </c>
      <c r="E10444" t="s">
        <v>319</v>
      </c>
      <c r="H10444" t="s">
        <v>25902</v>
      </c>
      <c r="I10444" t="s">
        <v>24902</v>
      </c>
      <c r="J10444" t="s">
        <v>329</v>
      </c>
      <c r="K10444" t="s">
        <v>3330</v>
      </c>
      <c r="M10444" t="s">
        <v>338</v>
      </c>
      <c r="N10444" t="s">
        <v>295</v>
      </c>
      <c r="O10444" t="s">
        <v>2256</v>
      </c>
      <c r="Q10444" t="s">
        <v>382</v>
      </c>
      <c r="R10444" t="b">
        <v>1</v>
      </c>
      <c r="S10444" t="b">
        <v>1</v>
      </c>
      <c r="T10444" t="s">
        <v>25457</v>
      </c>
      <c r="U10444" t="s">
        <v>2234</v>
      </c>
      <c r="V10444" s="32" t="s">
        <v>2235</v>
      </c>
      <c r="AB10444"/>
      <c r="AD10444" s="27"/>
    </row>
    <row r="10445" spans="1:39" ht="15" customHeight="1" x14ac:dyDescent="0.3">
      <c r="A10445" s="38" t="s">
        <v>24905</v>
      </c>
      <c r="B10445" t="s">
        <v>24906</v>
      </c>
      <c r="C10445" t="s">
        <v>2073</v>
      </c>
      <c r="D10445" t="s">
        <v>282</v>
      </c>
      <c r="E10445" t="s">
        <v>319</v>
      </c>
      <c r="H10445" t="s">
        <v>25774</v>
      </c>
      <c r="I10445" t="s">
        <v>24907</v>
      </c>
      <c r="J10445" t="s">
        <v>284</v>
      </c>
      <c r="K10445" t="s">
        <v>2075</v>
      </c>
      <c r="M10445" t="s">
        <v>348</v>
      </c>
      <c r="N10445" t="s">
        <v>295</v>
      </c>
      <c r="Q10445" t="s">
        <v>344</v>
      </c>
      <c r="R10445" t="b">
        <v>0</v>
      </c>
      <c r="S10445" t="b">
        <v>0</v>
      </c>
      <c r="T10445" t="s">
        <v>426</v>
      </c>
      <c r="U10445">
        <v>1</v>
      </c>
      <c r="V10445" s="32" t="s">
        <v>20117</v>
      </c>
      <c r="W10445" t="s">
        <v>20118</v>
      </c>
      <c r="X10445" t="s">
        <v>282</v>
      </c>
      <c r="Y10445" t="s">
        <v>344</v>
      </c>
      <c r="Z10445" t="s">
        <v>284</v>
      </c>
      <c r="AA10445" t="s">
        <v>319</v>
      </c>
      <c r="AB10445"/>
      <c r="AD10445" s="27" t="s">
        <v>2079</v>
      </c>
      <c r="AF10445" t="s">
        <v>285</v>
      </c>
      <c r="AH10445" t="s">
        <v>2012</v>
      </c>
      <c r="AI10445" t="s">
        <v>2121</v>
      </c>
      <c r="AJ10445" t="s">
        <v>2122</v>
      </c>
      <c r="AK10445" t="s">
        <v>2082</v>
      </c>
      <c r="AL10445" s="12">
        <v>45904.768113425926</v>
      </c>
    </row>
    <row r="10446" spans="1:39" ht="15" customHeight="1" x14ac:dyDescent="0.3">
      <c r="A10446" s="38" t="s">
        <v>24905</v>
      </c>
      <c r="B10446" t="s">
        <v>24906</v>
      </c>
      <c r="C10446" t="s">
        <v>2073</v>
      </c>
      <c r="D10446" t="s">
        <v>282</v>
      </c>
      <c r="E10446" t="s">
        <v>319</v>
      </c>
      <c r="H10446" t="s">
        <v>25774</v>
      </c>
      <c r="I10446" t="s">
        <v>24907</v>
      </c>
      <c r="J10446" t="s">
        <v>284</v>
      </c>
      <c r="K10446" t="s">
        <v>2075</v>
      </c>
      <c r="M10446" t="s">
        <v>348</v>
      </c>
      <c r="N10446" t="s">
        <v>295</v>
      </c>
      <c r="R10446" t="b">
        <v>0</v>
      </c>
      <c r="S10446" t="b">
        <v>0</v>
      </c>
      <c r="T10446" t="s">
        <v>426</v>
      </c>
      <c r="U10446">
        <v>1</v>
      </c>
      <c r="V10446" s="32" t="s">
        <v>13159</v>
      </c>
      <c r="W10446" t="s">
        <v>13160</v>
      </c>
      <c r="X10446" t="s">
        <v>282</v>
      </c>
      <c r="Y10446" t="s">
        <v>311</v>
      </c>
      <c r="Z10446" t="s">
        <v>284</v>
      </c>
      <c r="AA10446" t="s">
        <v>319</v>
      </c>
      <c r="AB10446"/>
      <c r="AD10446" s="27" t="s">
        <v>2075</v>
      </c>
      <c r="AF10446" t="s">
        <v>285</v>
      </c>
      <c r="AH10446" t="s">
        <v>2012</v>
      </c>
      <c r="AI10446" t="s">
        <v>2121</v>
      </c>
      <c r="AJ10446" t="s">
        <v>2122</v>
      </c>
      <c r="AK10446" t="s">
        <v>2082</v>
      </c>
      <c r="AL10446" s="12">
        <v>45904.898958333331</v>
      </c>
      <c r="AM10446" t="s">
        <v>291</v>
      </c>
    </row>
    <row r="10447" spans="1:39" ht="15" customHeight="1" x14ac:dyDescent="0.3">
      <c r="A10447" s="38" t="s">
        <v>24730</v>
      </c>
      <c r="B10447" t="s">
        <v>24731</v>
      </c>
      <c r="C10447" t="s">
        <v>2092</v>
      </c>
      <c r="D10447" t="s">
        <v>282</v>
      </c>
      <c r="E10447" t="s">
        <v>292</v>
      </c>
      <c r="G10447" t="s">
        <v>293</v>
      </c>
      <c r="H10447" t="s">
        <v>303</v>
      </c>
      <c r="I10447" t="s">
        <v>24732</v>
      </c>
      <c r="J10447" t="s">
        <v>284</v>
      </c>
      <c r="K10447" t="s">
        <v>2075</v>
      </c>
      <c r="M10447" t="s">
        <v>294</v>
      </c>
      <c r="N10447" t="s">
        <v>295</v>
      </c>
      <c r="O10447" t="s">
        <v>2076</v>
      </c>
      <c r="Q10447" t="s">
        <v>367</v>
      </c>
      <c r="R10447" t="b">
        <v>1</v>
      </c>
      <c r="S10447" t="b">
        <v>1</v>
      </c>
      <c r="T10447" t="s">
        <v>25454</v>
      </c>
      <c r="U10447" t="s">
        <v>2234</v>
      </c>
      <c r="V10447" s="32" t="s">
        <v>2235</v>
      </c>
      <c r="AB10447"/>
      <c r="AD10447" s="27"/>
    </row>
    <row r="10448" spans="1:39" ht="15" customHeight="1" x14ac:dyDescent="0.3">
      <c r="A10448" s="38" t="s">
        <v>24876</v>
      </c>
      <c r="B10448" t="s">
        <v>24877</v>
      </c>
      <c r="C10448" t="s">
        <v>2073</v>
      </c>
      <c r="D10448" t="s">
        <v>282</v>
      </c>
      <c r="E10448" t="s">
        <v>304</v>
      </c>
      <c r="H10448" t="s">
        <v>25850</v>
      </c>
      <c r="I10448" t="s">
        <v>24878</v>
      </c>
      <c r="J10448" t="s">
        <v>284</v>
      </c>
      <c r="K10448" t="s">
        <v>2075</v>
      </c>
      <c r="M10448" t="s">
        <v>285</v>
      </c>
      <c r="O10448" t="s">
        <v>2076</v>
      </c>
      <c r="Q10448" t="s">
        <v>344</v>
      </c>
      <c r="R10448" t="b">
        <v>0</v>
      </c>
      <c r="S10448" t="b">
        <v>0</v>
      </c>
      <c r="T10448" t="s">
        <v>426</v>
      </c>
      <c r="U10448">
        <v>1</v>
      </c>
      <c r="V10448" s="32" t="s">
        <v>18331</v>
      </c>
      <c r="W10448" t="s">
        <v>18332</v>
      </c>
      <c r="X10448" t="s">
        <v>282</v>
      </c>
      <c r="Y10448" t="s">
        <v>344</v>
      </c>
      <c r="Z10448" t="s">
        <v>284</v>
      </c>
      <c r="AA10448" t="s">
        <v>304</v>
      </c>
      <c r="AB10448"/>
      <c r="AD10448" s="27" t="s">
        <v>2214</v>
      </c>
      <c r="AF10448" t="s">
        <v>285</v>
      </c>
      <c r="AH10448" t="s">
        <v>2012</v>
      </c>
      <c r="AI10448" t="s">
        <v>2121</v>
      </c>
      <c r="AJ10448" t="s">
        <v>2122</v>
      </c>
      <c r="AK10448" t="s">
        <v>2082</v>
      </c>
      <c r="AL10448" s="12">
        <v>45883.593784722223</v>
      </c>
    </row>
    <row r="10449" spans="1:39" ht="15" customHeight="1" x14ac:dyDescent="0.3">
      <c r="A10449" s="38" t="s">
        <v>24876</v>
      </c>
      <c r="B10449" t="s">
        <v>24877</v>
      </c>
      <c r="C10449" t="s">
        <v>2073</v>
      </c>
      <c r="D10449" t="s">
        <v>282</v>
      </c>
      <c r="E10449" t="s">
        <v>304</v>
      </c>
      <c r="H10449" t="s">
        <v>25850</v>
      </c>
      <c r="I10449" t="s">
        <v>24878</v>
      </c>
      <c r="J10449" t="s">
        <v>284</v>
      </c>
      <c r="K10449" t="s">
        <v>2075</v>
      </c>
      <c r="M10449" t="s">
        <v>285</v>
      </c>
      <c r="O10449" t="s">
        <v>2076</v>
      </c>
      <c r="Q10449" t="s">
        <v>344</v>
      </c>
      <c r="R10449" t="b">
        <v>0</v>
      </c>
      <c r="S10449" t="b">
        <v>0</v>
      </c>
      <c r="T10449" t="s">
        <v>426</v>
      </c>
      <c r="U10449">
        <v>1</v>
      </c>
      <c r="V10449" s="32" t="s">
        <v>18333</v>
      </c>
      <c r="W10449" t="s">
        <v>18334</v>
      </c>
      <c r="X10449" t="s">
        <v>282</v>
      </c>
      <c r="Y10449" t="s">
        <v>344</v>
      </c>
      <c r="Z10449" t="s">
        <v>284</v>
      </c>
      <c r="AA10449" t="s">
        <v>304</v>
      </c>
      <c r="AB10449"/>
      <c r="AD10449" s="27" t="s">
        <v>3330</v>
      </c>
      <c r="AF10449" t="s">
        <v>285</v>
      </c>
      <c r="AH10449" t="s">
        <v>1999</v>
      </c>
      <c r="AI10449" t="s">
        <v>7863</v>
      </c>
      <c r="AJ10449" t="s">
        <v>7864</v>
      </c>
      <c r="AK10449" t="s">
        <v>2082</v>
      </c>
      <c r="AL10449" s="12">
        <v>45695.29005787037</v>
      </c>
    </row>
    <row r="10450" spans="1:39" ht="15" customHeight="1" x14ac:dyDescent="0.3">
      <c r="A10450" s="38" t="s">
        <v>24876</v>
      </c>
      <c r="B10450" t="s">
        <v>24877</v>
      </c>
      <c r="C10450" t="s">
        <v>2073</v>
      </c>
      <c r="D10450" t="s">
        <v>282</v>
      </c>
      <c r="E10450" t="s">
        <v>304</v>
      </c>
      <c r="H10450" t="s">
        <v>25850</v>
      </c>
      <c r="I10450" t="s">
        <v>24878</v>
      </c>
      <c r="J10450" t="s">
        <v>284</v>
      </c>
      <c r="K10450" t="s">
        <v>2075</v>
      </c>
      <c r="M10450" t="s">
        <v>285</v>
      </c>
      <c r="O10450" t="s">
        <v>2076</v>
      </c>
      <c r="R10450" t="b">
        <v>0</v>
      </c>
      <c r="S10450" t="b">
        <v>0</v>
      </c>
      <c r="T10450" t="s">
        <v>426</v>
      </c>
      <c r="U10450">
        <v>1</v>
      </c>
      <c r="V10450" s="32" t="s">
        <v>18335</v>
      </c>
      <c r="W10450" t="s">
        <v>18336</v>
      </c>
      <c r="X10450" t="s">
        <v>282</v>
      </c>
      <c r="Y10450" t="s">
        <v>311</v>
      </c>
      <c r="Z10450" t="s">
        <v>284</v>
      </c>
      <c r="AB10450"/>
      <c r="AD10450" s="27" t="s">
        <v>2075</v>
      </c>
      <c r="AF10450" t="s">
        <v>285</v>
      </c>
      <c r="AH10450" t="s">
        <v>2013</v>
      </c>
      <c r="AI10450" t="s">
        <v>2080</v>
      </c>
      <c r="AJ10450" t="s">
        <v>2081</v>
      </c>
      <c r="AK10450" t="s">
        <v>2082</v>
      </c>
      <c r="AL10450" s="12">
        <v>45824.472384259258</v>
      </c>
    </row>
    <row r="10451" spans="1:39" ht="15" customHeight="1" x14ac:dyDescent="0.3">
      <c r="A10451" s="38" t="s">
        <v>24868</v>
      </c>
      <c r="B10451" t="s">
        <v>24869</v>
      </c>
      <c r="C10451" t="s">
        <v>2073</v>
      </c>
      <c r="D10451" t="s">
        <v>282</v>
      </c>
      <c r="E10451" t="s">
        <v>304</v>
      </c>
      <c r="H10451" t="s">
        <v>25850</v>
      </c>
      <c r="I10451" t="s">
        <v>24870</v>
      </c>
      <c r="J10451" t="s">
        <v>284</v>
      </c>
      <c r="K10451" t="s">
        <v>2075</v>
      </c>
      <c r="M10451" t="s">
        <v>285</v>
      </c>
      <c r="O10451" t="s">
        <v>2076</v>
      </c>
      <c r="Q10451" t="s">
        <v>344</v>
      </c>
      <c r="R10451" t="b">
        <v>0</v>
      </c>
      <c r="S10451" t="b">
        <v>0</v>
      </c>
      <c r="T10451" t="s">
        <v>426</v>
      </c>
      <c r="U10451">
        <v>1</v>
      </c>
      <c r="V10451" s="32" t="s">
        <v>18331</v>
      </c>
      <c r="W10451" t="s">
        <v>18332</v>
      </c>
      <c r="X10451" t="s">
        <v>282</v>
      </c>
      <c r="Y10451" t="s">
        <v>344</v>
      </c>
      <c r="Z10451" t="s">
        <v>284</v>
      </c>
      <c r="AA10451" t="s">
        <v>304</v>
      </c>
      <c r="AB10451"/>
      <c r="AD10451" s="27" t="s">
        <v>2214</v>
      </c>
      <c r="AF10451" t="s">
        <v>285</v>
      </c>
      <c r="AH10451" t="s">
        <v>2012</v>
      </c>
      <c r="AI10451" t="s">
        <v>2121</v>
      </c>
      <c r="AJ10451" t="s">
        <v>2122</v>
      </c>
      <c r="AK10451" t="s">
        <v>2082</v>
      </c>
      <c r="AL10451" s="12">
        <v>45883.593784722223</v>
      </c>
    </row>
    <row r="10452" spans="1:39" ht="15" customHeight="1" x14ac:dyDescent="0.3">
      <c r="A10452" s="38" t="s">
        <v>24868</v>
      </c>
      <c r="B10452" t="s">
        <v>24869</v>
      </c>
      <c r="C10452" t="s">
        <v>2073</v>
      </c>
      <c r="D10452" t="s">
        <v>282</v>
      </c>
      <c r="E10452" t="s">
        <v>304</v>
      </c>
      <c r="H10452" t="s">
        <v>25850</v>
      </c>
      <c r="I10452" t="s">
        <v>24870</v>
      </c>
      <c r="J10452" t="s">
        <v>284</v>
      </c>
      <c r="K10452" t="s">
        <v>2075</v>
      </c>
      <c r="M10452" t="s">
        <v>285</v>
      </c>
      <c r="O10452" t="s">
        <v>2076</v>
      </c>
      <c r="Q10452" t="s">
        <v>344</v>
      </c>
      <c r="R10452" t="b">
        <v>0</v>
      </c>
      <c r="S10452" t="b">
        <v>0</v>
      </c>
      <c r="T10452" t="s">
        <v>426</v>
      </c>
      <c r="U10452">
        <v>1</v>
      </c>
      <c r="V10452" s="32" t="s">
        <v>18333</v>
      </c>
      <c r="W10452" t="s">
        <v>18334</v>
      </c>
      <c r="X10452" t="s">
        <v>282</v>
      </c>
      <c r="Y10452" t="s">
        <v>344</v>
      </c>
      <c r="Z10452" t="s">
        <v>284</v>
      </c>
      <c r="AA10452" t="s">
        <v>304</v>
      </c>
      <c r="AB10452"/>
      <c r="AD10452" s="27" t="s">
        <v>3330</v>
      </c>
      <c r="AF10452" t="s">
        <v>285</v>
      </c>
      <c r="AH10452" t="s">
        <v>1999</v>
      </c>
      <c r="AI10452" t="s">
        <v>7863</v>
      </c>
      <c r="AJ10452" t="s">
        <v>7864</v>
      </c>
      <c r="AK10452" t="s">
        <v>2082</v>
      </c>
      <c r="AL10452" s="12">
        <v>45695.29005787037</v>
      </c>
    </row>
    <row r="10453" spans="1:39" ht="15" customHeight="1" x14ac:dyDescent="0.3">
      <c r="A10453" s="38" t="s">
        <v>24868</v>
      </c>
      <c r="B10453" t="s">
        <v>24869</v>
      </c>
      <c r="C10453" t="s">
        <v>2073</v>
      </c>
      <c r="D10453" t="s">
        <v>282</v>
      </c>
      <c r="E10453" t="s">
        <v>304</v>
      </c>
      <c r="H10453" t="s">
        <v>25850</v>
      </c>
      <c r="I10453" t="s">
        <v>24870</v>
      </c>
      <c r="J10453" t="s">
        <v>284</v>
      </c>
      <c r="K10453" t="s">
        <v>2075</v>
      </c>
      <c r="M10453" t="s">
        <v>285</v>
      </c>
      <c r="O10453" t="s">
        <v>2076</v>
      </c>
      <c r="R10453" t="b">
        <v>0</v>
      </c>
      <c r="S10453" t="b">
        <v>0</v>
      </c>
      <c r="T10453" t="s">
        <v>426</v>
      </c>
      <c r="U10453">
        <v>1</v>
      </c>
      <c r="V10453" s="32" t="s">
        <v>18335</v>
      </c>
      <c r="W10453" t="s">
        <v>18336</v>
      </c>
      <c r="X10453" t="s">
        <v>282</v>
      </c>
      <c r="Y10453" t="s">
        <v>311</v>
      </c>
      <c r="Z10453" t="s">
        <v>284</v>
      </c>
      <c r="AB10453"/>
      <c r="AD10453" s="27" t="s">
        <v>2075</v>
      </c>
      <c r="AF10453" t="s">
        <v>285</v>
      </c>
      <c r="AH10453" t="s">
        <v>2013</v>
      </c>
      <c r="AI10453" t="s">
        <v>2080</v>
      </c>
      <c r="AJ10453" t="s">
        <v>2081</v>
      </c>
      <c r="AK10453" t="s">
        <v>2082</v>
      </c>
      <c r="AL10453" s="12">
        <v>45824.472384259258</v>
      </c>
    </row>
    <row r="10454" spans="1:39" ht="15" customHeight="1" x14ac:dyDescent="0.3">
      <c r="A10454" s="38" t="s">
        <v>24891</v>
      </c>
      <c r="B10454" t="s">
        <v>24892</v>
      </c>
      <c r="C10454" t="s">
        <v>2073</v>
      </c>
      <c r="D10454" t="s">
        <v>282</v>
      </c>
      <c r="E10454" t="s">
        <v>299</v>
      </c>
      <c r="H10454" t="s">
        <v>25909</v>
      </c>
      <c r="I10454" t="s">
        <v>24893</v>
      </c>
      <c r="J10454" t="s">
        <v>284</v>
      </c>
      <c r="K10454" t="s">
        <v>2075</v>
      </c>
      <c r="M10454" t="s">
        <v>294</v>
      </c>
      <c r="N10454" t="s">
        <v>295</v>
      </c>
      <c r="O10454" t="s">
        <v>2076</v>
      </c>
      <c r="Q10454" t="s">
        <v>311</v>
      </c>
      <c r="R10454" t="b">
        <v>0</v>
      </c>
      <c r="S10454" t="b">
        <v>0</v>
      </c>
      <c r="T10454" t="s">
        <v>426</v>
      </c>
      <c r="U10454">
        <v>1</v>
      </c>
      <c r="V10454" s="32" t="s">
        <v>24894</v>
      </c>
      <c r="W10454" t="s">
        <v>24895</v>
      </c>
      <c r="X10454" t="s">
        <v>282</v>
      </c>
      <c r="Y10454" t="s">
        <v>311</v>
      </c>
      <c r="Z10454" t="s">
        <v>310</v>
      </c>
      <c r="AB10454"/>
      <c r="AD10454" s="27" t="s">
        <v>2079</v>
      </c>
      <c r="AF10454" t="s">
        <v>294</v>
      </c>
      <c r="AH10454" t="s">
        <v>2013</v>
      </c>
      <c r="AI10454" t="s">
        <v>2080</v>
      </c>
      <c r="AJ10454" t="s">
        <v>2081</v>
      </c>
      <c r="AK10454" t="s">
        <v>2082</v>
      </c>
      <c r="AL10454" s="12">
        <v>45831.430914351855</v>
      </c>
    </row>
    <row r="10455" spans="1:39" ht="15" customHeight="1" x14ac:dyDescent="0.3">
      <c r="A10455" s="38" t="s">
        <v>24888</v>
      </c>
      <c r="B10455" t="s">
        <v>24889</v>
      </c>
      <c r="C10455" t="s">
        <v>2073</v>
      </c>
      <c r="D10455" t="s">
        <v>282</v>
      </c>
      <c r="E10455" t="s">
        <v>299</v>
      </c>
      <c r="H10455" t="s">
        <v>293</v>
      </c>
      <c r="I10455" t="s">
        <v>24890</v>
      </c>
      <c r="J10455" t="s">
        <v>284</v>
      </c>
      <c r="K10455" t="s">
        <v>2075</v>
      </c>
      <c r="M10455" t="s">
        <v>294</v>
      </c>
      <c r="N10455" t="s">
        <v>295</v>
      </c>
      <c r="Q10455" t="s">
        <v>344</v>
      </c>
      <c r="R10455" t="b">
        <v>0</v>
      </c>
      <c r="S10455" t="b">
        <v>0</v>
      </c>
      <c r="T10455" t="s">
        <v>426</v>
      </c>
      <c r="U10455">
        <v>1</v>
      </c>
      <c r="V10455" s="32" t="s">
        <v>16067</v>
      </c>
      <c r="W10455" t="s">
        <v>16068</v>
      </c>
      <c r="X10455" t="s">
        <v>282</v>
      </c>
      <c r="Y10455" t="s">
        <v>344</v>
      </c>
      <c r="Z10455" t="s">
        <v>310</v>
      </c>
      <c r="AA10455" t="s">
        <v>302</v>
      </c>
      <c r="AB10455"/>
      <c r="AD10455" s="27" t="s">
        <v>2079</v>
      </c>
      <c r="AF10455" t="s">
        <v>290</v>
      </c>
      <c r="AH10455" t="s">
        <v>2016</v>
      </c>
      <c r="AI10455" t="s">
        <v>2121</v>
      </c>
      <c r="AJ10455" t="s">
        <v>2122</v>
      </c>
      <c r="AK10455" t="s">
        <v>2082</v>
      </c>
      <c r="AL10455" s="12">
        <v>45884.86991898148</v>
      </c>
    </row>
    <row r="10456" spans="1:39" ht="15" customHeight="1" x14ac:dyDescent="0.3">
      <c r="A10456" s="38" t="s">
        <v>24888</v>
      </c>
      <c r="B10456" t="s">
        <v>24889</v>
      </c>
      <c r="C10456" t="s">
        <v>2073</v>
      </c>
      <c r="D10456" t="s">
        <v>282</v>
      </c>
      <c r="E10456" t="s">
        <v>299</v>
      </c>
      <c r="H10456" t="s">
        <v>293</v>
      </c>
      <c r="I10456" t="s">
        <v>24890</v>
      </c>
      <c r="J10456" t="s">
        <v>284</v>
      </c>
      <c r="K10456" t="s">
        <v>2075</v>
      </c>
      <c r="M10456" t="s">
        <v>294</v>
      </c>
      <c r="N10456" t="s">
        <v>295</v>
      </c>
      <c r="R10456" t="b">
        <v>0</v>
      </c>
      <c r="S10456" t="b">
        <v>0</v>
      </c>
      <c r="T10456" t="s">
        <v>426</v>
      </c>
      <c r="U10456">
        <v>1</v>
      </c>
      <c r="V10456" s="32" t="s">
        <v>18630</v>
      </c>
      <c r="W10456" t="s">
        <v>18631</v>
      </c>
      <c r="X10456" t="s">
        <v>282</v>
      </c>
      <c r="Y10456" t="s">
        <v>311</v>
      </c>
      <c r="Z10456" t="s">
        <v>284</v>
      </c>
      <c r="AA10456" t="s">
        <v>337</v>
      </c>
      <c r="AB10456"/>
      <c r="AD10456" s="27" t="s">
        <v>2075</v>
      </c>
      <c r="AF10456" t="s">
        <v>290</v>
      </c>
      <c r="AH10456" t="s">
        <v>2013</v>
      </c>
      <c r="AI10456" t="s">
        <v>2121</v>
      </c>
      <c r="AJ10456" t="s">
        <v>2122</v>
      </c>
      <c r="AK10456" t="s">
        <v>2082</v>
      </c>
      <c r="AL10456" s="12">
        <v>45884.8830787037</v>
      </c>
      <c r="AM10456" t="s">
        <v>291</v>
      </c>
    </row>
    <row r="10457" spans="1:39" ht="15" customHeight="1" x14ac:dyDescent="0.3">
      <c r="A10457" s="38" t="s">
        <v>24879</v>
      </c>
      <c r="B10457" t="s">
        <v>24880</v>
      </c>
      <c r="C10457" t="s">
        <v>2073</v>
      </c>
      <c r="D10457" t="s">
        <v>282</v>
      </c>
      <c r="E10457" t="s">
        <v>299</v>
      </c>
      <c r="H10457" t="s">
        <v>293</v>
      </c>
      <c r="I10457" t="s">
        <v>24881</v>
      </c>
      <c r="J10457" t="s">
        <v>284</v>
      </c>
      <c r="K10457" t="s">
        <v>2075</v>
      </c>
      <c r="M10457" t="s">
        <v>294</v>
      </c>
      <c r="N10457" t="s">
        <v>295</v>
      </c>
      <c r="Q10457" t="s">
        <v>344</v>
      </c>
      <c r="R10457" t="b">
        <v>0</v>
      </c>
      <c r="S10457" t="b">
        <v>0</v>
      </c>
      <c r="T10457" t="s">
        <v>426</v>
      </c>
      <c r="U10457">
        <v>1</v>
      </c>
      <c r="V10457" s="32" t="s">
        <v>16067</v>
      </c>
      <c r="W10457" t="s">
        <v>16068</v>
      </c>
      <c r="X10457" t="s">
        <v>282</v>
      </c>
      <c r="Y10457" t="s">
        <v>344</v>
      </c>
      <c r="Z10457" t="s">
        <v>310</v>
      </c>
      <c r="AA10457" t="s">
        <v>302</v>
      </c>
      <c r="AB10457"/>
      <c r="AD10457" s="27" t="s">
        <v>2079</v>
      </c>
      <c r="AF10457" t="s">
        <v>290</v>
      </c>
      <c r="AH10457" t="s">
        <v>2016</v>
      </c>
      <c r="AI10457" t="s">
        <v>2121</v>
      </c>
      <c r="AJ10457" t="s">
        <v>2122</v>
      </c>
      <c r="AK10457" t="s">
        <v>2082</v>
      </c>
      <c r="AL10457" s="12">
        <v>45884.86991898148</v>
      </c>
    </row>
    <row r="10458" spans="1:39" ht="15" customHeight="1" x14ac:dyDescent="0.3">
      <c r="A10458" s="38" t="s">
        <v>24879</v>
      </c>
      <c r="B10458" t="s">
        <v>24880</v>
      </c>
      <c r="C10458" t="s">
        <v>2073</v>
      </c>
      <c r="D10458" t="s">
        <v>282</v>
      </c>
      <c r="E10458" t="s">
        <v>299</v>
      </c>
      <c r="H10458" t="s">
        <v>293</v>
      </c>
      <c r="I10458" t="s">
        <v>24881</v>
      </c>
      <c r="J10458" t="s">
        <v>284</v>
      </c>
      <c r="K10458" t="s">
        <v>2075</v>
      </c>
      <c r="M10458" t="s">
        <v>294</v>
      </c>
      <c r="N10458" t="s">
        <v>295</v>
      </c>
      <c r="R10458" t="b">
        <v>0</v>
      </c>
      <c r="S10458" t="b">
        <v>0</v>
      </c>
      <c r="T10458" t="s">
        <v>426</v>
      </c>
      <c r="U10458">
        <v>1</v>
      </c>
      <c r="V10458" s="32" t="s">
        <v>18630</v>
      </c>
      <c r="W10458" t="s">
        <v>18631</v>
      </c>
      <c r="X10458" t="s">
        <v>282</v>
      </c>
      <c r="Y10458" t="s">
        <v>311</v>
      </c>
      <c r="Z10458" t="s">
        <v>284</v>
      </c>
      <c r="AA10458" t="s">
        <v>337</v>
      </c>
      <c r="AB10458"/>
      <c r="AD10458" s="27" t="s">
        <v>2075</v>
      </c>
      <c r="AF10458" t="s">
        <v>290</v>
      </c>
      <c r="AH10458" t="s">
        <v>2013</v>
      </c>
      <c r="AI10458" t="s">
        <v>2121</v>
      </c>
      <c r="AJ10458" t="s">
        <v>2122</v>
      </c>
      <c r="AK10458" t="s">
        <v>2082</v>
      </c>
      <c r="AL10458" s="12">
        <v>45884.8830787037</v>
      </c>
      <c r="AM10458" t="s">
        <v>291</v>
      </c>
    </row>
    <row r="10459" spans="1:39" ht="15" customHeight="1" x14ac:dyDescent="0.3">
      <c r="A10459" s="38" t="s">
        <v>24882</v>
      </c>
      <c r="B10459" t="s">
        <v>24883</v>
      </c>
      <c r="C10459" t="s">
        <v>2073</v>
      </c>
      <c r="D10459" t="s">
        <v>282</v>
      </c>
      <c r="E10459" t="s">
        <v>299</v>
      </c>
      <c r="H10459" t="s">
        <v>293</v>
      </c>
      <c r="I10459" t="s">
        <v>24884</v>
      </c>
      <c r="J10459" t="s">
        <v>284</v>
      </c>
      <c r="K10459" t="s">
        <v>2075</v>
      </c>
      <c r="M10459" t="s">
        <v>294</v>
      </c>
      <c r="N10459" t="s">
        <v>295</v>
      </c>
      <c r="Q10459" t="s">
        <v>344</v>
      </c>
      <c r="R10459" t="b">
        <v>0</v>
      </c>
      <c r="S10459" t="b">
        <v>0</v>
      </c>
      <c r="T10459" t="s">
        <v>426</v>
      </c>
      <c r="U10459">
        <v>1</v>
      </c>
      <c r="V10459" s="32" t="s">
        <v>16067</v>
      </c>
      <c r="W10459" t="s">
        <v>16068</v>
      </c>
      <c r="X10459" t="s">
        <v>282</v>
      </c>
      <c r="Y10459" t="s">
        <v>344</v>
      </c>
      <c r="Z10459" t="s">
        <v>310</v>
      </c>
      <c r="AA10459" t="s">
        <v>302</v>
      </c>
      <c r="AB10459"/>
      <c r="AD10459" s="27" t="s">
        <v>2079</v>
      </c>
      <c r="AF10459" t="s">
        <v>290</v>
      </c>
      <c r="AH10459" t="s">
        <v>2016</v>
      </c>
      <c r="AI10459" t="s">
        <v>2121</v>
      </c>
      <c r="AJ10459" t="s">
        <v>2122</v>
      </c>
      <c r="AK10459" t="s">
        <v>2082</v>
      </c>
      <c r="AL10459" s="12">
        <v>45884.86991898148</v>
      </c>
    </row>
    <row r="10460" spans="1:39" ht="15" customHeight="1" x14ac:dyDescent="0.3">
      <c r="A10460" s="38" t="s">
        <v>24882</v>
      </c>
      <c r="B10460" t="s">
        <v>24883</v>
      </c>
      <c r="C10460" t="s">
        <v>2073</v>
      </c>
      <c r="D10460" t="s">
        <v>282</v>
      </c>
      <c r="E10460" t="s">
        <v>299</v>
      </c>
      <c r="H10460" t="s">
        <v>293</v>
      </c>
      <c r="I10460" t="s">
        <v>24884</v>
      </c>
      <c r="J10460" t="s">
        <v>284</v>
      </c>
      <c r="K10460" t="s">
        <v>2075</v>
      </c>
      <c r="M10460" t="s">
        <v>294</v>
      </c>
      <c r="N10460" t="s">
        <v>295</v>
      </c>
      <c r="R10460" t="b">
        <v>0</v>
      </c>
      <c r="S10460" t="b">
        <v>0</v>
      </c>
      <c r="T10460" t="s">
        <v>426</v>
      </c>
      <c r="U10460">
        <v>1</v>
      </c>
      <c r="V10460" s="32" t="s">
        <v>18630</v>
      </c>
      <c r="W10460" t="s">
        <v>18631</v>
      </c>
      <c r="X10460" t="s">
        <v>282</v>
      </c>
      <c r="Y10460" t="s">
        <v>311</v>
      </c>
      <c r="Z10460" t="s">
        <v>284</v>
      </c>
      <c r="AA10460" t="s">
        <v>337</v>
      </c>
      <c r="AB10460"/>
      <c r="AD10460" s="27" t="s">
        <v>2075</v>
      </c>
      <c r="AF10460" t="s">
        <v>290</v>
      </c>
      <c r="AH10460" t="s">
        <v>2013</v>
      </c>
      <c r="AI10460" t="s">
        <v>2121</v>
      </c>
      <c r="AJ10460" t="s">
        <v>2122</v>
      </c>
      <c r="AK10460" t="s">
        <v>2082</v>
      </c>
      <c r="AL10460" s="12">
        <v>45884.8830787037</v>
      </c>
      <c r="AM10460" t="s">
        <v>291</v>
      </c>
    </row>
    <row r="10461" spans="1:39" ht="15" customHeight="1" x14ac:dyDescent="0.3">
      <c r="A10461" s="38" t="s">
        <v>24850</v>
      </c>
      <c r="B10461" t="s">
        <v>24851</v>
      </c>
      <c r="C10461" t="s">
        <v>2092</v>
      </c>
      <c r="D10461" t="s">
        <v>282</v>
      </c>
      <c r="E10461" t="s">
        <v>319</v>
      </c>
      <c r="G10461" t="s">
        <v>349</v>
      </c>
      <c r="H10461" t="s">
        <v>349</v>
      </c>
      <c r="I10461" t="s">
        <v>24852</v>
      </c>
      <c r="J10461" t="s">
        <v>284</v>
      </c>
      <c r="K10461" t="s">
        <v>2075</v>
      </c>
      <c r="M10461" t="s">
        <v>338</v>
      </c>
      <c r="N10461" t="s">
        <v>295</v>
      </c>
      <c r="O10461" t="s">
        <v>2076</v>
      </c>
      <c r="Q10461" t="s">
        <v>288</v>
      </c>
      <c r="R10461" t="b">
        <v>0</v>
      </c>
      <c r="S10461" t="b">
        <v>0</v>
      </c>
      <c r="T10461" t="s">
        <v>25459</v>
      </c>
      <c r="U10461" t="s">
        <v>2244</v>
      </c>
      <c r="V10461" s="32" t="s">
        <v>13700</v>
      </c>
      <c r="W10461" t="s">
        <v>13701</v>
      </c>
      <c r="X10461" t="s">
        <v>282</v>
      </c>
      <c r="Y10461" t="s">
        <v>288</v>
      </c>
      <c r="Z10461" t="s">
        <v>284</v>
      </c>
      <c r="AA10461" t="s">
        <v>319</v>
      </c>
      <c r="AB10461"/>
      <c r="AD10461" s="27" t="s">
        <v>2094</v>
      </c>
      <c r="AF10461" t="s">
        <v>338</v>
      </c>
      <c r="AH10461" t="s">
        <v>703</v>
      </c>
      <c r="AI10461" t="s">
        <v>26094</v>
      </c>
      <c r="AJ10461" t="s">
        <v>26095</v>
      </c>
      <c r="AK10461" t="s">
        <v>2082</v>
      </c>
      <c r="AL10461" s="12">
        <v>46120.436990740738</v>
      </c>
      <c r="AM10461" t="s">
        <v>309</v>
      </c>
    </row>
    <row r="10462" spans="1:39" ht="15" customHeight="1" x14ac:dyDescent="0.3">
      <c r="A10462" s="38" t="s">
        <v>24850</v>
      </c>
      <c r="B10462" t="s">
        <v>24851</v>
      </c>
      <c r="C10462" t="s">
        <v>2092</v>
      </c>
      <c r="D10462" t="s">
        <v>282</v>
      </c>
      <c r="E10462" t="s">
        <v>319</v>
      </c>
      <c r="G10462" t="s">
        <v>349</v>
      </c>
      <c r="H10462" t="s">
        <v>349</v>
      </c>
      <c r="I10462" t="s">
        <v>24852</v>
      </c>
      <c r="J10462" t="s">
        <v>284</v>
      </c>
      <c r="K10462" t="s">
        <v>2075</v>
      </c>
      <c r="M10462" t="s">
        <v>338</v>
      </c>
      <c r="N10462" t="s">
        <v>295</v>
      </c>
      <c r="O10462" t="s">
        <v>2076</v>
      </c>
      <c r="Q10462" t="s">
        <v>288</v>
      </c>
      <c r="R10462" t="b">
        <v>0</v>
      </c>
      <c r="S10462" t="b">
        <v>0</v>
      </c>
      <c r="T10462" t="s">
        <v>25459</v>
      </c>
      <c r="U10462" t="s">
        <v>2244</v>
      </c>
      <c r="V10462" s="32" t="s">
        <v>7170</v>
      </c>
      <c r="W10462" t="s">
        <v>7171</v>
      </c>
      <c r="X10462" t="s">
        <v>282</v>
      </c>
      <c r="Y10462" t="s">
        <v>288</v>
      </c>
      <c r="Z10462" t="s">
        <v>284</v>
      </c>
      <c r="AA10462" t="s">
        <v>319</v>
      </c>
      <c r="AB10462"/>
      <c r="AD10462" s="27" t="s">
        <v>2094</v>
      </c>
      <c r="AF10462" t="s">
        <v>294</v>
      </c>
      <c r="AH10462" t="s">
        <v>703</v>
      </c>
      <c r="AI10462" t="s">
        <v>26094</v>
      </c>
      <c r="AJ10462" t="s">
        <v>26095</v>
      </c>
      <c r="AK10462" t="s">
        <v>2082</v>
      </c>
      <c r="AL10462" s="12">
        <v>46120.432060185187</v>
      </c>
      <c r="AM10462" t="s">
        <v>309</v>
      </c>
    </row>
    <row r="10463" spans="1:39" ht="15" customHeight="1" x14ac:dyDescent="0.3">
      <c r="A10463" s="38" t="s">
        <v>24850</v>
      </c>
      <c r="B10463" t="s">
        <v>24851</v>
      </c>
      <c r="C10463" t="s">
        <v>2092</v>
      </c>
      <c r="D10463" t="s">
        <v>282</v>
      </c>
      <c r="E10463" t="s">
        <v>319</v>
      </c>
      <c r="G10463" t="s">
        <v>349</v>
      </c>
      <c r="H10463" t="s">
        <v>349</v>
      </c>
      <c r="I10463" t="s">
        <v>24852</v>
      </c>
      <c r="J10463" t="s">
        <v>284</v>
      </c>
      <c r="K10463" t="s">
        <v>2075</v>
      </c>
      <c r="M10463" t="s">
        <v>338</v>
      </c>
      <c r="N10463" t="s">
        <v>295</v>
      </c>
      <c r="O10463" t="s">
        <v>2076</v>
      </c>
      <c r="Q10463" t="s">
        <v>288</v>
      </c>
      <c r="R10463" t="b">
        <v>0</v>
      </c>
      <c r="S10463" t="b">
        <v>0</v>
      </c>
      <c r="T10463" t="s">
        <v>25459</v>
      </c>
      <c r="U10463" t="s">
        <v>2244</v>
      </c>
      <c r="V10463" s="32" t="s">
        <v>17581</v>
      </c>
      <c r="W10463" t="s">
        <v>17582</v>
      </c>
      <c r="X10463" t="s">
        <v>282</v>
      </c>
      <c r="Y10463" t="s">
        <v>288</v>
      </c>
      <c r="Z10463" t="s">
        <v>284</v>
      </c>
      <c r="AA10463" t="s">
        <v>319</v>
      </c>
      <c r="AB10463"/>
      <c r="AD10463" s="27" t="s">
        <v>2094</v>
      </c>
      <c r="AF10463" t="s">
        <v>338</v>
      </c>
      <c r="AH10463" t="s">
        <v>703</v>
      </c>
      <c r="AI10463" t="s">
        <v>26094</v>
      </c>
      <c r="AJ10463" t="s">
        <v>26095</v>
      </c>
      <c r="AK10463" t="s">
        <v>2082</v>
      </c>
      <c r="AL10463" s="12">
        <v>46120.441168981481</v>
      </c>
      <c r="AM10463" t="s">
        <v>309</v>
      </c>
    </row>
    <row r="10464" spans="1:39" ht="15" customHeight="1" x14ac:dyDescent="0.3">
      <c r="A10464" s="38" t="s">
        <v>24850</v>
      </c>
      <c r="B10464" t="s">
        <v>24851</v>
      </c>
      <c r="C10464" t="s">
        <v>2092</v>
      </c>
      <c r="D10464" t="s">
        <v>282</v>
      </c>
      <c r="E10464" t="s">
        <v>319</v>
      </c>
      <c r="G10464" t="s">
        <v>349</v>
      </c>
      <c r="H10464" t="s">
        <v>349</v>
      </c>
      <c r="I10464" t="s">
        <v>24852</v>
      </c>
      <c r="J10464" t="s">
        <v>284</v>
      </c>
      <c r="K10464" t="s">
        <v>2075</v>
      </c>
      <c r="M10464" t="s">
        <v>338</v>
      </c>
      <c r="N10464" t="s">
        <v>295</v>
      </c>
      <c r="O10464" t="s">
        <v>2076</v>
      </c>
      <c r="Q10464" t="s">
        <v>288</v>
      </c>
      <c r="R10464" t="b">
        <v>0</v>
      </c>
      <c r="S10464" t="b">
        <v>0</v>
      </c>
      <c r="T10464" t="s">
        <v>25459</v>
      </c>
      <c r="U10464" t="s">
        <v>2244</v>
      </c>
      <c r="V10464" s="32" t="s">
        <v>15929</v>
      </c>
      <c r="W10464" t="s">
        <v>15930</v>
      </c>
      <c r="X10464" t="s">
        <v>282</v>
      </c>
      <c r="Y10464" t="s">
        <v>288</v>
      </c>
      <c r="Z10464" t="s">
        <v>284</v>
      </c>
      <c r="AA10464" t="s">
        <v>319</v>
      </c>
      <c r="AB10464"/>
      <c r="AD10464" s="27" t="s">
        <v>2094</v>
      </c>
      <c r="AF10464" t="s">
        <v>338</v>
      </c>
      <c r="AH10464" t="s">
        <v>703</v>
      </c>
      <c r="AI10464" t="s">
        <v>26094</v>
      </c>
      <c r="AJ10464" t="s">
        <v>26095</v>
      </c>
      <c r="AK10464" t="s">
        <v>2082</v>
      </c>
      <c r="AL10464" s="12">
        <v>46120.431018518517</v>
      </c>
      <c r="AM10464" t="s">
        <v>309</v>
      </c>
    </row>
    <row r="10465" spans="1:39" ht="15" customHeight="1" x14ac:dyDescent="0.3">
      <c r="A10465" s="38" t="s">
        <v>24850</v>
      </c>
      <c r="B10465" t="s">
        <v>24851</v>
      </c>
      <c r="C10465" t="s">
        <v>2092</v>
      </c>
      <c r="D10465" t="s">
        <v>282</v>
      </c>
      <c r="E10465" t="s">
        <v>319</v>
      </c>
      <c r="G10465" t="s">
        <v>349</v>
      </c>
      <c r="H10465" t="s">
        <v>349</v>
      </c>
      <c r="I10465" t="s">
        <v>24852</v>
      </c>
      <c r="J10465" t="s">
        <v>284</v>
      </c>
      <c r="K10465" t="s">
        <v>2075</v>
      </c>
      <c r="M10465" t="s">
        <v>338</v>
      </c>
      <c r="N10465" t="s">
        <v>295</v>
      </c>
      <c r="O10465" t="s">
        <v>2076</v>
      </c>
      <c r="Q10465" t="s">
        <v>288</v>
      </c>
      <c r="R10465" t="b">
        <v>0</v>
      </c>
      <c r="S10465" t="b">
        <v>0</v>
      </c>
      <c r="T10465" t="s">
        <v>25459</v>
      </c>
      <c r="U10465" t="s">
        <v>2244</v>
      </c>
      <c r="V10465" s="32" t="s">
        <v>15927</v>
      </c>
      <c r="W10465" t="s">
        <v>15928</v>
      </c>
      <c r="X10465" t="s">
        <v>282</v>
      </c>
      <c r="Y10465" t="s">
        <v>288</v>
      </c>
      <c r="Z10465" t="s">
        <v>284</v>
      </c>
      <c r="AA10465" t="s">
        <v>319</v>
      </c>
      <c r="AB10465"/>
      <c r="AD10465" s="27" t="s">
        <v>2094</v>
      </c>
      <c r="AF10465" t="s">
        <v>338</v>
      </c>
      <c r="AH10465" t="s">
        <v>691</v>
      </c>
      <c r="AI10465" t="s">
        <v>26094</v>
      </c>
      <c r="AJ10465" t="s">
        <v>26095</v>
      </c>
      <c r="AK10465" t="s">
        <v>2082</v>
      </c>
      <c r="AL10465" s="12">
        <v>46120.439884259256</v>
      </c>
      <c r="AM10465" t="s">
        <v>309</v>
      </c>
    </row>
    <row r="10466" spans="1:39" ht="15" customHeight="1" x14ac:dyDescent="0.3">
      <c r="A10466" s="38" t="s">
        <v>24850</v>
      </c>
      <c r="B10466" t="s">
        <v>24851</v>
      </c>
      <c r="C10466" t="s">
        <v>2092</v>
      </c>
      <c r="D10466" t="s">
        <v>282</v>
      </c>
      <c r="E10466" t="s">
        <v>319</v>
      </c>
      <c r="G10466" t="s">
        <v>349</v>
      </c>
      <c r="H10466" t="s">
        <v>349</v>
      </c>
      <c r="I10466" t="s">
        <v>24852</v>
      </c>
      <c r="J10466" t="s">
        <v>284</v>
      </c>
      <c r="K10466" t="s">
        <v>2075</v>
      </c>
      <c r="M10466" t="s">
        <v>338</v>
      </c>
      <c r="N10466" t="s">
        <v>295</v>
      </c>
      <c r="O10466" t="s">
        <v>2076</v>
      </c>
      <c r="Q10466" t="s">
        <v>288</v>
      </c>
      <c r="R10466" t="b">
        <v>0</v>
      </c>
      <c r="S10466" t="b">
        <v>0</v>
      </c>
      <c r="T10466" t="s">
        <v>25459</v>
      </c>
      <c r="U10466" t="s">
        <v>2244</v>
      </c>
      <c r="V10466" s="32" t="s">
        <v>13698</v>
      </c>
      <c r="W10466" t="s">
        <v>13699</v>
      </c>
      <c r="X10466" t="s">
        <v>282</v>
      </c>
      <c r="Y10466" t="s">
        <v>288</v>
      </c>
      <c r="Z10466" t="s">
        <v>284</v>
      </c>
      <c r="AA10466" t="s">
        <v>319</v>
      </c>
      <c r="AB10466"/>
      <c r="AD10466" s="27" t="s">
        <v>2094</v>
      </c>
      <c r="AF10466" t="s">
        <v>338</v>
      </c>
      <c r="AH10466" t="s">
        <v>691</v>
      </c>
      <c r="AI10466" t="s">
        <v>26094</v>
      </c>
      <c r="AJ10466" t="s">
        <v>26095</v>
      </c>
      <c r="AK10466" t="s">
        <v>2082</v>
      </c>
      <c r="AL10466" s="12">
        <v>46120.431273148148</v>
      </c>
      <c r="AM10466" t="s">
        <v>309</v>
      </c>
    </row>
    <row r="10467" spans="1:39" ht="15" customHeight="1" x14ac:dyDescent="0.3">
      <c r="A10467" s="38" t="s">
        <v>24853</v>
      </c>
      <c r="B10467" t="s">
        <v>24854</v>
      </c>
      <c r="C10467" t="s">
        <v>2092</v>
      </c>
      <c r="D10467" t="s">
        <v>282</v>
      </c>
      <c r="E10467" t="s">
        <v>319</v>
      </c>
      <c r="G10467" t="s">
        <v>298</v>
      </c>
      <c r="H10467" t="s">
        <v>25908</v>
      </c>
      <c r="I10467" t="s">
        <v>24855</v>
      </c>
      <c r="J10467" t="s">
        <v>284</v>
      </c>
      <c r="K10467" t="s">
        <v>2075</v>
      </c>
      <c r="M10467" t="s">
        <v>338</v>
      </c>
      <c r="N10467" t="s">
        <v>295</v>
      </c>
      <c r="O10467" t="s">
        <v>2076</v>
      </c>
      <c r="Q10467" t="s">
        <v>288</v>
      </c>
      <c r="R10467" t="b">
        <v>0</v>
      </c>
      <c r="S10467" t="b">
        <v>0</v>
      </c>
      <c r="T10467" t="s">
        <v>25455</v>
      </c>
      <c r="U10467" t="s">
        <v>2244</v>
      </c>
      <c r="V10467" s="32" t="s">
        <v>24856</v>
      </c>
      <c r="W10467" t="s">
        <v>24857</v>
      </c>
      <c r="X10467" t="s">
        <v>282</v>
      </c>
      <c r="Y10467" t="s">
        <v>288</v>
      </c>
      <c r="Z10467" t="s">
        <v>284</v>
      </c>
      <c r="AA10467" t="s">
        <v>319</v>
      </c>
      <c r="AB10467"/>
      <c r="AD10467" s="27" t="s">
        <v>2094</v>
      </c>
      <c r="AE10467" t="s">
        <v>26030</v>
      </c>
      <c r="AF10467" t="s">
        <v>294</v>
      </c>
      <c r="AH10467" t="s">
        <v>641</v>
      </c>
      <c r="AI10467" t="s">
        <v>26094</v>
      </c>
      <c r="AJ10467" t="s">
        <v>26095</v>
      </c>
      <c r="AK10467" t="s">
        <v>2082</v>
      </c>
      <c r="AL10467" s="12">
        <v>46120.433425925927</v>
      </c>
      <c r="AM10467" t="s">
        <v>309</v>
      </c>
    </row>
    <row r="10468" spans="1:39" ht="15" customHeight="1" x14ac:dyDescent="0.3">
      <c r="A10468" s="38" t="s">
        <v>24839</v>
      </c>
      <c r="B10468" t="s">
        <v>5832</v>
      </c>
      <c r="C10468" t="s">
        <v>2092</v>
      </c>
      <c r="D10468" t="s">
        <v>282</v>
      </c>
      <c r="E10468" t="s">
        <v>319</v>
      </c>
      <c r="G10468" t="s">
        <v>25726</v>
      </c>
      <c r="H10468" t="s">
        <v>25800</v>
      </c>
      <c r="I10468" t="s">
        <v>24840</v>
      </c>
      <c r="J10468" t="s">
        <v>284</v>
      </c>
      <c r="K10468" t="s">
        <v>2075</v>
      </c>
      <c r="M10468" t="s">
        <v>338</v>
      </c>
      <c r="N10468" t="s">
        <v>295</v>
      </c>
      <c r="O10468" t="s">
        <v>2076</v>
      </c>
      <c r="Q10468" t="s">
        <v>288</v>
      </c>
      <c r="R10468" t="b">
        <v>0</v>
      </c>
      <c r="S10468" t="b">
        <v>0</v>
      </c>
      <c r="T10468" t="s">
        <v>25455</v>
      </c>
      <c r="U10468" t="s">
        <v>2244</v>
      </c>
      <c r="V10468" s="32" t="s">
        <v>5955</v>
      </c>
      <c r="W10468" t="s">
        <v>5956</v>
      </c>
      <c r="X10468" t="s">
        <v>282</v>
      </c>
      <c r="Y10468" t="s">
        <v>288</v>
      </c>
      <c r="Z10468" t="s">
        <v>284</v>
      </c>
      <c r="AA10468" t="s">
        <v>319</v>
      </c>
      <c r="AB10468"/>
      <c r="AD10468" s="27" t="s">
        <v>2094</v>
      </c>
      <c r="AE10468" t="s">
        <v>26030</v>
      </c>
      <c r="AF10468" t="s">
        <v>294</v>
      </c>
      <c r="AH10468" t="s">
        <v>691</v>
      </c>
      <c r="AI10468" t="s">
        <v>26094</v>
      </c>
      <c r="AJ10468" t="s">
        <v>26095</v>
      </c>
      <c r="AK10468" t="s">
        <v>2082</v>
      </c>
      <c r="AL10468" s="12">
        <v>46122.267465277779</v>
      </c>
      <c r="AM10468" t="s">
        <v>309</v>
      </c>
    </row>
    <row r="10469" spans="1:39" ht="15" customHeight="1" x14ac:dyDescent="0.3">
      <c r="A10469" s="38" t="s">
        <v>24839</v>
      </c>
      <c r="B10469" t="s">
        <v>5832</v>
      </c>
      <c r="C10469" t="s">
        <v>2092</v>
      </c>
      <c r="D10469" t="s">
        <v>282</v>
      </c>
      <c r="E10469" t="s">
        <v>319</v>
      </c>
      <c r="G10469" t="s">
        <v>25726</v>
      </c>
      <c r="H10469" t="s">
        <v>25800</v>
      </c>
      <c r="I10469" t="s">
        <v>24840</v>
      </c>
      <c r="J10469" t="s">
        <v>284</v>
      </c>
      <c r="K10469" t="s">
        <v>2075</v>
      </c>
      <c r="M10469" t="s">
        <v>338</v>
      </c>
      <c r="N10469" t="s">
        <v>295</v>
      </c>
      <c r="O10469" t="s">
        <v>2076</v>
      </c>
      <c r="Q10469" t="s">
        <v>288</v>
      </c>
      <c r="R10469" t="b">
        <v>0</v>
      </c>
      <c r="S10469" t="b">
        <v>0</v>
      </c>
      <c r="T10469" t="s">
        <v>25455</v>
      </c>
      <c r="U10469" t="s">
        <v>2244</v>
      </c>
      <c r="V10469" s="32" t="s">
        <v>5827</v>
      </c>
      <c r="W10469" t="s">
        <v>5828</v>
      </c>
      <c r="X10469" t="s">
        <v>282</v>
      </c>
      <c r="Y10469" t="s">
        <v>288</v>
      </c>
      <c r="Z10469" t="s">
        <v>284</v>
      </c>
      <c r="AA10469" t="s">
        <v>319</v>
      </c>
      <c r="AB10469"/>
      <c r="AD10469" s="27" t="s">
        <v>2094</v>
      </c>
      <c r="AE10469" t="s">
        <v>26030</v>
      </c>
      <c r="AF10469" t="s">
        <v>338</v>
      </c>
      <c r="AH10469" t="s">
        <v>683</v>
      </c>
      <c r="AI10469" t="s">
        <v>26094</v>
      </c>
      <c r="AJ10469" t="s">
        <v>26095</v>
      </c>
      <c r="AK10469" t="s">
        <v>2082</v>
      </c>
      <c r="AL10469" s="12">
        <v>46120.444606481484</v>
      </c>
      <c r="AM10469" t="s">
        <v>309</v>
      </c>
    </row>
    <row r="10470" spans="1:39" ht="15" customHeight="1" x14ac:dyDescent="0.3">
      <c r="A10470" s="38" t="s">
        <v>24839</v>
      </c>
      <c r="B10470" t="s">
        <v>5832</v>
      </c>
      <c r="C10470" t="s">
        <v>2092</v>
      </c>
      <c r="D10470" t="s">
        <v>282</v>
      </c>
      <c r="E10470" t="s">
        <v>319</v>
      </c>
      <c r="G10470" t="s">
        <v>25726</v>
      </c>
      <c r="H10470" t="s">
        <v>25800</v>
      </c>
      <c r="I10470" t="s">
        <v>24840</v>
      </c>
      <c r="J10470" t="s">
        <v>284</v>
      </c>
      <c r="K10470" t="s">
        <v>2075</v>
      </c>
      <c r="M10470" t="s">
        <v>338</v>
      </c>
      <c r="N10470" t="s">
        <v>295</v>
      </c>
      <c r="O10470" t="s">
        <v>2076</v>
      </c>
      <c r="Q10470" t="s">
        <v>288</v>
      </c>
      <c r="R10470" t="b">
        <v>0</v>
      </c>
      <c r="S10470" t="b">
        <v>0</v>
      </c>
      <c r="T10470" t="s">
        <v>25455</v>
      </c>
      <c r="U10470" t="s">
        <v>2244</v>
      </c>
      <c r="V10470" s="32" t="s">
        <v>13700</v>
      </c>
      <c r="W10470" t="s">
        <v>13701</v>
      </c>
      <c r="X10470" t="s">
        <v>282</v>
      </c>
      <c r="Y10470" t="s">
        <v>288</v>
      </c>
      <c r="Z10470" t="s">
        <v>284</v>
      </c>
      <c r="AA10470" t="s">
        <v>319</v>
      </c>
      <c r="AB10470"/>
      <c r="AD10470" s="27" t="s">
        <v>2094</v>
      </c>
      <c r="AF10470" t="s">
        <v>338</v>
      </c>
      <c r="AH10470" t="s">
        <v>703</v>
      </c>
      <c r="AI10470" t="s">
        <v>26094</v>
      </c>
      <c r="AJ10470" t="s">
        <v>26095</v>
      </c>
      <c r="AK10470" t="s">
        <v>2082</v>
      </c>
      <c r="AL10470" s="12">
        <v>46120.436990740738</v>
      </c>
      <c r="AM10470" t="s">
        <v>309</v>
      </c>
    </row>
    <row r="10471" spans="1:39" ht="15" customHeight="1" x14ac:dyDescent="0.3">
      <c r="A10471" s="38" t="s">
        <v>24839</v>
      </c>
      <c r="B10471" t="s">
        <v>5832</v>
      </c>
      <c r="C10471" t="s">
        <v>2092</v>
      </c>
      <c r="D10471" t="s">
        <v>282</v>
      </c>
      <c r="E10471" t="s">
        <v>319</v>
      </c>
      <c r="G10471" t="s">
        <v>25726</v>
      </c>
      <c r="H10471" t="s">
        <v>25800</v>
      </c>
      <c r="I10471" t="s">
        <v>24840</v>
      </c>
      <c r="J10471" t="s">
        <v>284</v>
      </c>
      <c r="K10471" t="s">
        <v>2075</v>
      </c>
      <c r="M10471" t="s">
        <v>338</v>
      </c>
      <c r="N10471" t="s">
        <v>295</v>
      </c>
      <c r="O10471" t="s">
        <v>2076</v>
      </c>
      <c r="Q10471" t="s">
        <v>288</v>
      </c>
      <c r="R10471" t="b">
        <v>0</v>
      </c>
      <c r="S10471" t="b">
        <v>0</v>
      </c>
      <c r="T10471" t="s">
        <v>25455</v>
      </c>
      <c r="U10471" t="s">
        <v>2244</v>
      </c>
      <c r="V10471" s="32" t="s">
        <v>7170</v>
      </c>
      <c r="W10471" t="s">
        <v>7171</v>
      </c>
      <c r="X10471" t="s">
        <v>282</v>
      </c>
      <c r="Y10471" t="s">
        <v>288</v>
      </c>
      <c r="Z10471" t="s">
        <v>284</v>
      </c>
      <c r="AA10471" t="s">
        <v>319</v>
      </c>
      <c r="AB10471"/>
      <c r="AD10471" s="27" t="s">
        <v>2094</v>
      </c>
      <c r="AF10471" t="s">
        <v>294</v>
      </c>
      <c r="AH10471" t="s">
        <v>703</v>
      </c>
      <c r="AI10471" t="s">
        <v>26094</v>
      </c>
      <c r="AJ10471" t="s">
        <v>26095</v>
      </c>
      <c r="AK10471" t="s">
        <v>2082</v>
      </c>
      <c r="AL10471" s="12">
        <v>46120.432060185187</v>
      </c>
      <c r="AM10471" t="s">
        <v>309</v>
      </c>
    </row>
    <row r="10472" spans="1:39" ht="15" customHeight="1" x14ac:dyDescent="0.3">
      <c r="A10472" s="38" t="s">
        <v>24839</v>
      </c>
      <c r="B10472" t="s">
        <v>5832</v>
      </c>
      <c r="C10472" t="s">
        <v>2092</v>
      </c>
      <c r="D10472" t="s">
        <v>282</v>
      </c>
      <c r="E10472" t="s">
        <v>319</v>
      </c>
      <c r="G10472" t="s">
        <v>25726</v>
      </c>
      <c r="H10472" t="s">
        <v>25800</v>
      </c>
      <c r="I10472" t="s">
        <v>24840</v>
      </c>
      <c r="J10472" t="s">
        <v>284</v>
      </c>
      <c r="K10472" t="s">
        <v>2075</v>
      </c>
      <c r="M10472" t="s">
        <v>338</v>
      </c>
      <c r="N10472" t="s">
        <v>295</v>
      </c>
      <c r="O10472" t="s">
        <v>2076</v>
      </c>
      <c r="Q10472" t="s">
        <v>288</v>
      </c>
      <c r="R10472" t="b">
        <v>0</v>
      </c>
      <c r="S10472" t="b">
        <v>0</v>
      </c>
      <c r="T10472" t="s">
        <v>25455</v>
      </c>
      <c r="U10472" t="s">
        <v>2244</v>
      </c>
      <c r="V10472" s="32" t="s">
        <v>17581</v>
      </c>
      <c r="W10472" t="s">
        <v>17582</v>
      </c>
      <c r="X10472" t="s">
        <v>282</v>
      </c>
      <c r="Y10472" t="s">
        <v>288</v>
      </c>
      <c r="Z10472" t="s">
        <v>284</v>
      </c>
      <c r="AA10472" t="s">
        <v>319</v>
      </c>
      <c r="AB10472"/>
      <c r="AD10472" s="27" t="s">
        <v>2094</v>
      </c>
      <c r="AF10472" t="s">
        <v>338</v>
      </c>
      <c r="AH10472" t="s">
        <v>703</v>
      </c>
      <c r="AI10472" t="s">
        <v>26094</v>
      </c>
      <c r="AJ10472" t="s">
        <v>26095</v>
      </c>
      <c r="AK10472" t="s">
        <v>2082</v>
      </c>
      <c r="AL10472" s="12">
        <v>46120.441168981481</v>
      </c>
      <c r="AM10472" t="s">
        <v>309</v>
      </c>
    </row>
    <row r="10473" spans="1:39" ht="15" customHeight="1" x14ac:dyDescent="0.3">
      <c r="A10473" s="38" t="s">
        <v>24839</v>
      </c>
      <c r="B10473" t="s">
        <v>5832</v>
      </c>
      <c r="C10473" t="s">
        <v>2092</v>
      </c>
      <c r="D10473" t="s">
        <v>282</v>
      </c>
      <c r="E10473" t="s">
        <v>319</v>
      </c>
      <c r="G10473" t="s">
        <v>25726</v>
      </c>
      <c r="H10473" t="s">
        <v>25800</v>
      </c>
      <c r="I10473" t="s">
        <v>24840</v>
      </c>
      <c r="J10473" t="s">
        <v>284</v>
      </c>
      <c r="K10473" t="s">
        <v>2075</v>
      </c>
      <c r="M10473" t="s">
        <v>338</v>
      </c>
      <c r="N10473" t="s">
        <v>295</v>
      </c>
      <c r="O10473" t="s">
        <v>2076</v>
      </c>
      <c r="Q10473" t="s">
        <v>288</v>
      </c>
      <c r="R10473" t="b">
        <v>0</v>
      </c>
      <c r="S10473" t="b">
        <v>0</v>
      </c>
      <c r="T10473" t="s">
        <v>25455</v>
      </c>
      <c r="U10473" t="s">
        <v>2244</v>
      </c>
      <c r="V10473" s="32" t="s">
        <v>5823</v>
      </c>
      <c r="W10473" t="s">
        <v>5824</v>
      </c>
      <c r="X10473" t="s">
        <v>282</v>
      </c>
      <c r="Y10473" t="s">
        <v>288</v>
      </c>
      <c r="Z10473" t="s">
        <v>284</v>
      </c>
      <c r="AA10473" t="s">
        <v>319</v>
      </c>
      <c r="AB10473"/>
      <c r="AD10473" s="27" t="s">
        <v>2094</v>
      </c>
      <c r="AE10473" t="s">
        <v>26030</v>
      </c>
      <c r="AF10473" t="s">
        <v>290</v>
      </c>
      <c r="AH10473" t="s">
        <v>657</v>
      </c>
      <c r="AI10473" t="s">
        <v>26094</v>
      </c>
      <c r="AJ10473" t="s">
        <v>26095</v>
      </c>
      <c r="AK10473" t="s">
        <v>2082</v>
      </c>
      <c r="AL10473" s="12">
        <v>46120.433055555557</v>
      </c>
      <c r="AM10473" t="s">
        <v>309</v>
      </c>
    </row>
    <row r="10474" spans="1:39" ht="15" customHeight="1" x14ac:dyDescent="0.3">
      <c r="A10474" s="38" t="s">
        <v>24839</v>
      </c>
      <c r="B10474" t="s">
        <v>5832</v>
      </c>
      <c r="C10474" t="s">
        <v>2092</v>
      </c>
      <c r="D10474" t="s">
        <v>282</v>
      </c>
      <c r="E10474" t="s">
        <v>319</v>
      </c>
      <c r="G10474" t="s">
        <v>25726</v>
      </c>
      <c r="H10474" t="s">
        <v>25800</v>
      </c>
      <c r="I10474" t="s">
        <v>24840</v>
      </c>
      <c r="J10474" t="s">
        <v>284</v>
      </c>
      <c r="K10474" t="s">
        <v>2075</v>
      </c>
      <c r="M10474" t="s">
        <v>338</v>
      </c>
      <c r="N10474" t="s">
        <v>295</v>
      </c>
      <c r="O10474" t="s">
        <v>2076</v>
      </c>
      <c r="Q10474" t="s">
        <v>288</v>
      </c>
      <c r="R10474" t="b">
        <v>0</v>
      </c>
      <c r="S10474" t="b">
        <v>0</v>
      </c>
      <c r="T10474" t="s">
        <v>25455</v>
      </c>
      <c r="U10474" t="s">
        <v>2244</v>
      </c>
      <c r="V10474" s="32" t="s">
        <v>4904</v>
      </c>
      <c r="W10474" t="s">
        <v>4905</v>
      </c>
      <c r="X10474" t="s">
        <v>282</v>
      </c>
      <c r="Y10474" t="s">
        <v>288</v>
      </c>
      <c r="Z10474" t="s">
        <v>284</v>
      </c>
      <c r="AA10474" t="s">
        <v>319</v>
      </c>
      <c r="AB10474"/>
      <c r="AD10474" s="27" t="s">
        <v>2094</v>
      </c>
      <c r="AE10474" t="s">
        <v>26030</v>
      </c>
      <c r="AF10474" t="s">
        <v>290</v>
      </c>
      <c r="AH10474" t="s">
        <v>691</v>
      </c>
      <c r="AI10474" t="s">
        <v>26094</v>
      </c>
      <c r="AJ10474" t="s">
        <v>26095</v>
      </c>
      <c r="AK10474" t="s">
        <v>2082</v>
      </c>
      <c r="AL10474" s="12">
        <v>46119.427361111113</v>
      </c>
      <c r="AM10474" t="s">
        <v>309</v>
      </c>
    </row>
    <row r="10475" spans="1:39" ht="15" customHeight="1" x14ac:dyDescent="0.3">
      <c r="A10475" s="38" t="s">
        <v>24839</v>
      </c>
      <c r="B10475" t="s">
        <v>5832</v>
      </c>
      <c r="C10475" t="s">
        <v>2092</v>
      </c>
      <c r="D10475" t="s">
        <v>282</v>
      </c>
      <c r="E10475" t="s">
        <v>319</v>
      </c>
      <c r="G10475" t="s">
        <v>25726</v>
      </c>
      <c r="H10475" t="s">
        <v>25800</v>
      </c>
      <c r="I10475" t="s">
        <v>24840</v>
      </c>
      <c r="J10475" t="s">
        <v>284</v>
      </c>
      <c r="K10475" t="s">
        <v>2075</v>
      </c>
      <c r="M10475" t="s">
        <v>338</v>
      </c>
      <c r="N10475" t="s">
        <v>295</v>
      </c>
      <c r="O10475" t="s">
        <v>2076</v>
      </c>
      <c r="Q10475" t="s">
        <v>288</v>
      </c>
      <c r="R10475" t="b">
        <v>0</v>
      </c>
      <c r="S10475" t="b">
        <v>0</v>
      </c>
      <c r="T10475" t="s">
        <v>25455</v>
      </c>
      <c r="U10475" t="s">
        <v>2244</v>
      </c>
      <c r="V10475" s="32" t="s">
        <v>5825</v>
      </c>
      <c r="W10475" t="s">
        <v>5826</v>
      </c>
      <c r="X10475" t="s">
        <v>282</v>
      </c>
      <c r="Y10475" t="s">
        <v>288</v>
      </c>
      <c r="Z10475" t="s">
        <v>284</v>
      </c>
      <c r="AA10475" t="s">
        <v>319</v>
      </c>
      <c r="AB10475"/>
      <c r="AD10475" s="27" t="s">
        <v>2094</v>
      </c>
      <c r="AE10475" t="s">
        <v>26030</v>
      </c>
      <c r="AF10475" t="s">
        <v>338</v>
      </c>
      <c r="AH10475" t="s">
        <v>683</v>
      </c>
      <c r="AI10475" t="s">
        <v>26094</v>
      </c>
      <c r="AJ10475" t="s">
        <v>26095</v>
      </c>
      <c r="AK10475" t="s">
        <v>2082</v>
      </c>
      <c r="AL10475" s="12">
        <v>46120.443981481483</v>
      </c>
      <c r="AM10475" t="s">
        <v>309</v>
      </c>
    </row>
    <row r="10476" spans="1:39" ht="15" customHeight="1" x14ac:dyDescent="0.3">
      <c r="A10476" s="38" t="s">
        <v>24839</v>
      </c>
      <c r="B10476" t="s">
        <v>5832</v>
      </c>
      <c r="C10476" t="s">
        <v>2092</v>
      </c>
      <c r="D10476" t="s">
        <v>282</v>
      </c>
      <c r="E10476" t="s">
        <v>319</v>
      </c>
      <c r="G10476" t="s">
        <v>25726</v>
      </c>
      <c r="H10476" t="s">
        <v>25800</v>
      </c>
      <c r="I10476" t="s">
        <v>24840</v>
      </c>
      <c r="J10476" t="s">
        <v>284</v>
      </c>
      <c r="K10476" t="s">
        <v>2075</v>
      </c>
      <c r="M10476" t="s">
        <v>338</v>
      </c>
      <c r="N10476" t="s">
        <v>295</v>
      </c>
      <c r="O10476" t="s">
        <v>2076</v>
      </c>
      <c r="Q10476" t="s">
        <v>288</v>
      </c>
      <c r="R10476" t="b">
        <v>0</v>
      </c>
      <c r="S10476" t="b">
        <v>0</v>
      </c>
      <c r="T10476" t="s">
        <v>25455</v>
      </c>
      <c r="U10476" t="s">
        <v>2244</v>
      </c>
      <c r="V10476" s="32" t="s">
        <v>5821</v>
      </c>
      <c r="W10476" t="s">
        <v>5822</v>
      </c>
      <c r="X10476" t="s">
        <v>282</v>
      </c>
      <c r="Y10476" t="s">
        <v>288</v>
      </c>
      <c r="Z10476" t="s">
        <v>284</v>
      </c>
      <c r="AA10476" t="s">
        <v>319</v>
      </c>
      <c r="AB10476"/>
      <c r="AD10476" s="27" t="s">
        <v>2094</v>
      </c>
      <c r="AE10476" t="s">
        <v>26030</v>
      </c>
      <c r="AF10476" t="s">
        <v>290</v>
      </c>
      <c r="AH10476" t="s">
        <v>674</v>
      </c>
      <c r="AI10476" t="s">
        <v>26094</v>
      </c>
      <c r="AJ10476" t="s">
        <v>26095</v>
      </c>
      <c r="AK10476" t="s">
        <v>2082</v>
      </c>
      <c r="AL10476" s="12">
        <v>46119.425081018519</v>
      </c>
      <c r="AM10476" t="s">
        <v>309</v>
      </c>
    </row>
    <row r="10477" spans="1:39" ht="15" customHeight="1" x14ac:dyDescent="0.3">
      <c r="A10477" s="38" t="s">
        <v>24839</v>
      </c>
      <c r="B10477" t="s">
        <v>5832</v>
      </c>
      <c r="C10477" t="s">
        <v>2092</v>
      </c>
      <c r="D10477" t="s">
        <v>282</v>
      </c>
      <c r="E10477" t="s">
        <v>319</v>
      </c>
      <c r="G10477" t="s">
        <v>25726</v>
      </c>
      <c r="H10477" t="s">
        <v>25800</v>
      </c>
      <c r="I10477" t="s">
        <v>24840</v>
      </c>
      <c r="J10477" t="s">
        <v>284</v>
      </c>
      <c r="K10477" t="s">
        <v>2075</v>
      </c>
      <c r="M10477" t="s">
        <v>338</v>
      </c>
      <c r="N10477" t="s">
        <v>295</v>
      </c>
      <c r="O10477" t="s">
        <v>2076</v>
      </c>
      <c r="Q10477" t="s">
        <v>288</v>
      </c>
      <c r="R10477" t="b">
        <v>0</v>
      </c>
      <c r="S10477" t="b">
        <v>0</v>
      </c>
      <c r="T10477" t="s">
        <v>25455</v>
      </c>
      <c r="U10477" t="s">
        <v>2244</v>
      </c>
      <c r="V10477" s="32" t="s">
        <v>4902</v>
      </c>
      <c r="W10477" t="s">
        <v>4903</v>
      </c>
      <c r="X10477" t="s">
        <v>282</v>
      </c>
      <c r="Y10477" t="s">
        <v>288</v>
      </c>
      <c r="Z10477" t="s">
        <v>284</v>
      </c>
      <c r="AA10477" t="s">
        <v>319</v>
      </c>
      <c r="AB10477"/>
      <c r="AD10477" s="27" t="s">
        <v>2094</v>
      </c>
      <c r="AE10477" t="s">
        <v>26030</v>
      </c>
      <c r="AF10477" t="s">
        <v>290</v>
      </c>
      <c r="AH10477" t="s">
        <v>674</v>
      </c>
      <c r="AI10477" t="s">
        <v>26094</v>
      </c>
      <c r="AJ10477" t="s">
        <v>26095</v>
      </c>
      <c r="AK10477" t="s">
        <v>2082</v>
      </c>
      <c r="AL10477" s="12">
        <v>46119.433171296296</v>
      </c>
      <c r="AM10477" t="s">
        <v>309</v>
      </c>
    </row>
    <row r="10478" spans="1:39" ht="15" customHeight="1" x14ac:dyDescent="0.3">
      <c r="A10478" s="38" t="s">
        <v>24839</v>
      </c>
      <c r="B10478" t="s">
        <v>5832</v>
      </c>
      <c r="C10478" t="s">
        <v>2092</v>
      </c>
      <c r="D10478" t="s">
        <v>282</v>
      </c>
      <c r="E10478" t="s">
        <v>319</v>
      </c>
      <c r="G10478" t="s">
        <v>25726</v>
      </c>
      <c r="H10478" t="s">
        <v>25800</v>
      </c>
      <c r="I10478" t="s">
        <v>24840</v>
      </c>
      <c r="J10478" t="s">
        <v>284</v>
      </c>
      <c r="K10478" t="s">
        <v>2075</v>
      </c>
      <c r="M10478" t="s">
        <v>338</v>
      </c>
      <c r="N10478" t="s">
        <v>295</v>
      </c>
      <c r="O10478" t="s">
        <v>2076</v>
      </c>
      <c r="Q10478" t="s">
        <v>288</v>
      </c>
      <c r="R10478" t="b">
        <v>0</v>
      </c>
      <c r="S10478" t="b">
        <v>0</v>
      </c>
      <c r="T10478" t="s">
        <v>25455</v>
      </c>
      <c r="U10478" t="s">
        <v>2244</v>
      </c>
      <c r="V10478" s="32" t="s">
        <v>5819</v>
      </c>
      <c r="W10478" t="s">
        <v>5820</v>
      </c>
      <c r="X10478" t="s">
        <v>282</v>
      </c>
      <c r="Y10478" t="s">
        <v>288</v>
      </c>
      <c r="Z10478" t="s">
        <v>284</v>
      </c>
      <c r="AA10478" t="s">
        <v>319</v>
      </c>
      <c r="AB10478"/>
      <c r="AD10478" s="27" t="s">
        <v>2094</v>
      </c>
      <c r="AE10478" t="s">
        <v>26030</v>
      </c>
      <c r="AF10478" t="s">
        <v>290</v>
      </c>
      <c r="AH10478" t="s">
        <v>674</v>
      </c>
      <c r="AI10478" t="s">
        <v>26094</v>
      </c>
      <c r="AJ10478" t="s">
        <v>26095</v>
      </c>
      <c r="AK10478" t="s">
        <v>2082</v>
      </c>
      <c r="AL10478" s="12">
        <v>46119.429212962961</v>
      </c>
      <c r="AM10478" t="s">
        <v>309</v>
      </c>
    </row>
    <row r="10479" spans="1:39" ht="15" customHeight="1" x14ac:dyDescent="0.3">
      <c r="A10479" s="38" t="s">
        <v>24839</v>
      </c>
      <c r="B10479" t="s">
        <v>5832</v>
      </c>
      <c r="C10479" t="s">
        <v>2092</v>
      </c>
      <c r="D10479" t="s">
        <v>282</v>
      </c>
      <c r="E10479" t="s">
        <v>319</v>
      </c>
      <c r="G10479" t="s">
        <v>25726</v>
      </c>
      <c r="H10479" t="s">
        <v>25800</v>
      </c>
      <c r="I10479" t="s">
        <v>24840</v>
      </c>
      <c r="J10479" t="s">
        <v>284</v>
      </c>
      <c r="K10479" t="s">
        <v>2075</v>
      </c>
      <c r="M10479" t="s">
        <v>338</v>
      </c>
      <c r="N10479" t="s">
        <v>295</v>
      </c>
      <c r="O10479" t="s">
        <v>2076</v>
      </c>
      <c r="Q10479" t="s">
        <v>288</v>
      </c>
      <c r="R10479" t="b">
        <v>0</v>
      </c>
      <c r="S10479" t="b">
        <v>0</v>
      </c>
      <c r="T10479" t="s">
        <v>25455</v>
      </c>
      <c r="U10479" t="s">
        <v>2244</v>
      </c>
      <c r="V10479" s="32" t="s">
        <v>4900</v>
      </c>
      <c r="W10479" t="s">
        <v>4901</v>
      </c>
      <c r="X10479" t="s">
        <v>282</v>
      </c>
      <c r="Y10479" t="s">
        <v>288</v>
      </c>
      <c r="Z10479" t="s">
        <v>284</v>
      </c>
      <c r="AA10479" t="s">
        <v>319</v>
      </c>
      <c r="AB10479"/>
      <c r="AD10479" s="27" t="s">
        <v>2094</v>
      </c>
      <c r="AE10479" t="s">
        <v>26030</v>
      </c>
      <c r="AF10479" t="s">
        <v>290</v>
      </c>
      <c r="AH10479" t="s">
        <v>674</v>
      </c>
      <c r="AI10479" t="s">
        <v>26094</v>
      </c>
      <c r="AJ10479" t="s">
        <v>26095</v>
      </c>
      <c r="AK10479" t="s">
        <v>2082</v>
      </c>
      <c r="AL10479" s="12">
        <v>46119.432592592595</v>
      </c>
      <c r="AM10479" t="s">
        <v>309</v>
      </c>
    </row>
    <row r="10480" spans="1:39" ht="15" customHeight="1" x14ac:dyDescent="0.3">
      <c r="A10480" s="38" t="s">
        <v>24839</v>
      </c>
      <c r="B10480" t="s">
        <v>5832</v>
      </c>
      <c r="C10480" t="s">
        <v>2092</v>
      </c>
      <c r="D10480" t="s">
        <v>282</v>
      </c>
      <c r="E10480" t="s">
        <v>319</v>
      </c>
      <c r="G10480" t="s">
        <v>25726</v>
      </c>
      <c r="H10480" t="s">
        <v>25800</v>
      </c>
      <c r="I10480" t="s">
        <v>24840</v>
      </c>
      <c r="J10480" t="s">
        <v>284</v>
      </c>
      <c r="K10480" t="s">
        <v>2075</v>
      </c>
      <c r="M10480" t="s">
        <v>338</v>
      </c>
      <c r="N10480" t="s">
        <v>295</v>
      </c>
      <c r="O10480" t="s">
        <v>2076</v>
      </c>
      <c r="Q10480" t="s">
        <v>288</v>
      </c>
      <c r="R10480" t="b">
        <v>0</v>
      </c>
      <c r="S10480" t="b">
        <v>0</v>
      </c>
      <c r="T10480" t="s">
        <v>25455</v>
      </c>
      <c r="U10480" t="s">
        <v>2244</v>
      </c>
      <c r="V10480" s="32" t="s">
        <v>5817</v>
      </c>
      <c r="W10480" t="s">
        <v>5818</v>
      </c>
      <c r="X10480" t="s">
        <v>282</v>
      </c>
      <c r="Y10480" t="s">
        <v>288</v>
      </c>
      <c r="Z10480" t="s">
        <v>284</v>
      </c>
      <c r="AA10480" t="s">
        <v>319</v>
      </c>
      <c r="AB10480"/>
      <c r="AD10480" s="27" t="s">
        <v>2075</v>
      </c>
      <c r="AE10480" t="s">
        <v>26031</v>
      </c>
      <c r="AF10480" t="s">
        <v>338</v>
      </c>
      <c r="AH10480" t="s">
        <v>657</v>
      </c>
      <c r="AI10480" t="s">
        <v>26094</v>
      </c>
      <c r="AJ10480" t="s">
        <v>26095</v>
      </c>
      <c r="AK10480" t="s">
        <v>2082</v>
      </c>
      <c r="AL10480" s="12">
        <v>46120.4294212963</v>
      </c>
      <c r="AM10480" t="s">
        <v>309</v>
      </c>
    </row>
    <row r="10481" spans="1:39" ht="15" customHeight="1" x14ac:dyDescent="0.3">
      <c r="A10481" s="38" t="s">
        <v>24839</v>
      </c>
      <c r="B10481" t="s">
        <v>5832</v>
      </c>
      <c r="C10481" t="s">
        <v>2092</v>
      </c>
      <c r="D10481" t="s">
        <v>282</v>
      </c>
      <c r="E10481" t="s">
        <v>319</v>
      </c>
      <c r="G10481" t="s">
        <v>25726</v>
      </c>
      <c r="H10481" t="s">
        <v>25800</v>
      </c>
      <c r="I10481" t="s">
        <v>24840</v>
      </c>
      <c r="J10481" t="s">
        <v>284</v>
      </c>
      <c r="K10481" t="s">
        <v>2075</v>
      </c>
      <c r="M10481" t="s">
        <v>338</v>
      </c>
      <c r="N10481" t="s">
        <v>295</v>
      </c>
      <c r="O10481" t="s">
        <v>2076</v>
      </c>
      <c r="Q10481" t="s">
        <v>288</v>
      </c>
      <c r="R10481" t="b">
        <v>0</v>
      </c>
      <c r="S10481" t="b">
        <v>0</v>
      </c>
      <c r="T10481" t="s">
        <v>25455</v>
      </c>
      <c r="U10481" t="s">
        <v>2244</v>
      </c>
      <c r="V10481" s="32" t="s">
        <v>5829</v>
      </c>
      <c r="W10481" t="s">
        <v>5830</v>
      </c>
      <c r="X10481" t="s">
        <v>282</v>
      </c>
      <c r="Y10481" t="s">
        <v>288</v>
      </c>
      <c r="Z10481" t="s">
        <v>284</v>
      </c>
      <c r="AA10481" t="s">
        <v>319</v>
      </c>
      <c r="AB10481"/>
      <c r="AD10481" s="27" t="s">
        <v>2075</v>
      </c>
      <c r="AE10481" t="s">
        <v>26030</v>
      </c>
      <c r="AF10481" t="s">
        <v>290</v>
      </c>
      <c r="AH10481" t="s">
        <v>473</v>
      </c>
      <c r="AI10481" t="s">
        <v>26094</v>
      </c>
      <c r="AJ10481" t="s">
        <v>26095</v>
      </c>
      <c r="AK10481" t="s">
        <v>2082</v>
      </c>
      <c r="AL10481" s="12">
        <v>46120.43509259259</v>
      </c>
      <c r="AM10481" t="s">
        <v>309</v>
      </c>
    </row>
    <row r="10482" spans="1:39" ht="15" customHeight="1" x14ac:dyDescent="0.3">
      <c r="A10482" s="38" t="s">
        <v>24841</v>
      </c>
      <c r="B10482" t="s">
        <v>24842</v>
      </c>
      <c r="C10482" t="s">
        <v>2092</v>
      </c>
      <c r="D10482" t="s">
        <v>282</v>
      </c>
      <c r="E10482" t="s">
        <v>319</v>
      </c>
      <c r="G10482" t="s">
        <v>392</v>
      </c>
      <c r="H10482" t="s">
        <v>392</v>
      </c>
      <c r="I10482" t="s">
        <v>24843</v>
      </c>
      <c r="J10482" t="s">
        <v>284</v>
      </c>
      <c r="K10482" t="s">
        <v>2075</v>
      </c>
      <c r="M10482" t="s">
        <v>338</v>
      </c>
      <c r="N10482" t="s">
        <v>295</v>
      </c>
      <c r="O10482" t="s">
        <v>2076</v>
      </c>
      <c r="Q10482" t="s">
        <v>288</v>
      </c>
      <c r="R10482" t="b">
        <v>0</v>
      </c>
      <c r="S10482" t="b">
        <v>0</v>
      </c>
      <c r="T10482" t="s">
        <v>25455</v>
      </c>
      <c r="U10482" t="s">
        <v>2234</v>
      </c>
      <c r="V10482" s="32" t="s">
        <v>5719</v>
      </c>
      <c r="W10482" t="s">
        <v>5720</v>
      </c>
      <c r="X10482" t="s">
        <v>282</v>
      </c>
      <c r="Y10482" t="s">
        <v>288</v>
      </c>
      <c r="Z10482" t="s">
        <v>284</v>
      </c>
      <c r="AA10482" t="s">
        <v>319</v>
      </c>
      <c r="AB10482"/>
      <c r="AD10482" s="27" t="s">
        <v>2094</v>
      </c>
      <c r="AE10482" t="s">
        <v>26030</v>
      </c>
      <c r="AF10482" t="s">
        <v>294</v>
      </c>
      <c r="AH10482" t="s">
        <v>703</v>
      </c>
      <c r="AI10482" t="s">
        <v>26094</v>
      </c>
      <c r="AJ10482" t="s">
        <v>26095</v>
      </c>
      <c r="AK10482" t="s">
        <v>2082</v>
      </c>
      <c r="AL10482" s="12">
        <v>46120.435729166667</v>
      </c>
      <c r="AM10482" t="s">
        <v>309</v>
      </c>
    </row>
    <row r="10483" spans="1:39" ht="15" customHeight="1" x14ac:dyDescent="0.3">
      <c r="A10483" s="38" t="s">
        <v>24841</v>
      </c>
      <c r="B10483" t="s">
        <v>24842</v>
      </c>
      <c r="C10483" t="s">
        <v>2092</v>
      </c>
      <c r="D10483" t="s">
        <v>282</v>
      </c>
      <c r="E10483" t="s">
        <v>319</v>
      </c>
      <c r="G10483" t="s">
        <v>392</v>
      </c>
      <c r="H10483" t="s">
        <v>392</v>
      </c>
      <c r="I10483" t="s">
        <v>24843</v>
      </c>
      <c r="J10483" t="s">
        <v>284</v>
      </c>
      <c r="K10483" t="s">
        <v>2075</v>
      </c>
      <c r="M10483" t="s">
        <v>338</v>
      </c>
      <c r="N10483" t="s">
        <v>295</v>
      </c>
      <c r="O10483" t="s">
        <v>2076</v>
      </c>
      <c r="Q10483" t="s">
        <v>288</v>
      </c>
      <c r="R10483" t="b">
        <v>0</v>
      </c>
      <c r="S10483" t="b">
        <v>0</v>
      </c>
      <c r="T10483" t="s">
        <v>25455</v>
      </c>
      <c r="U10483" t="s">
        <v>2234</v>
      </c>
      <c r="V10483" s="32" t="s">
        <v>15847</v>
      </c>
      <c r="W10483" t="s">
        <v>15848</v>
      </c>
      <c r="X10483" t="s">
        <v>282</v>
      </c>
      <c r="Y10483" t="s">
        <v>288</v>
      </c>
      <c r="Z10483" t="s">
        <v>284</v>
      </c>
      <c r="AA10483" t="s">
        <v>319</v>
      </c>
      <c r="AB10483"/>
      <c r="AD10483" s="27" t="s">
        <v>2094</v>
      </c>
      <c r="AE10483" t="s">
        <v>26030</v>
      </c>
      <c r="AF10483" t="s">
        <v>294</v>
      </c>
      <c r="AH10483" t="s">
        <v>691</v>
      </c>
      <c r="AI10483" t="s">
        <v>26094</v>
      </c>
      <c r="AJ10483" t="s">
        <v>26095</v>
      </c>
      <c r="AK10483" t="s">
        <v>2082</v>
      </c>
      <c r="AL10483" s="12">
        <v>46120.440752314818</v>
      </c>
      <c r="AM10483" t="s">
        <v>309</v>
      </c>
    </row>
    <row r="10484" spans="1:39" ht="15" customHeight="1" x14ac:dyDescent="0.3">
      <c r="A10484" s="38" t="s">
        <v>24841</v>
      </c>
      <c r="B10484" t="s">
        <v>24842</v>
      </c>
      <c r="C10484" t="s">
        <v>2092</v>
      </c>
      <c r="D10484" t="s">
        <v>282</v>
      </c>
      <c r="E10484" t="s">
        <v>319</v>
      </c>
      <c r="G10484" t="s">
        <v>392</v>
      </c>
      <c r="H10484" t="s">
        <v>392</v>
      </c>
      <c r="I10484" t="s">
        <v>24843</v>
      </c>
      <c r="J10484" t="s">
        <v>284</v>
      </c>
      <c r="K10484" t="s">
        <v>2075</v>
      </c>
      <c r="M10484" t="s">
        <v>338</v>
      </c>
      <c r="N10484" t="s">
        <v>295</v>
      </c>
      <c r="O10484" t="s">
        <v>2076</v>
      </c>
      <c r="Q10484" t="s">
        <v>288</v>
      </c>
      <c r="R10484" t="b">
        <v>0</v>
      </c>
      <c r="S10484" t="b">
        <v>0</v>
      </c>
      <c r="T10484" t="s">
        <v>25455</v>
      </c>
      <c r="U10484" t="s">
        <v>2234</v>
      </c>
      <c r="V10484" s="32" t="s">
        <v>5707</v>
      </c>
      <c r="W10484" t="s">
        <v>5708</v>
      </c>
      <c r="X10484" t="s">
        <v>282</v>
      </c>
      <c r="Y10484" t="s">
        <v>288</v>
      </c>
      <c r="Z10484" t="s">
        <v>284</v>
      </c>
      <c r="AA10484" t="s">
        <v>319</v>
      </c>
      <c r="AB10484"/>
      <c r="AD10484" s="27" t="s">
        <v>2094</v>
      </c>
      <c r="AE10484" t="s">
        <v>26030</v>
      </c>
      <c r="AF10484" t="s">
        <v>294</v>
      </c>
      <c r="AH10484" t="s">
        <v>691</v>
      </c>
      <c r="AI10484" t="s">
        <v>26094</v>
      </c>
      <c r="AJ10484" t="s">
        <v>26095</v>
      </c>
      <c r="AK10484" t="s">
        <v>2082</v>
      </c>
      <c r="AL10484" s="12">
        <v>46120.43409722222</v>
      </c>
      <c r="AM10484" t="s">
        <v>309</v>
      </c>
    </row>
    <row r="10485" spans="1:39" ht="15" customHeight="1" x14ac:dyDescent="0.3">
      <c r="A10485" s="38" t="s">
        <v>24841</v>
      </c>
      <c r="B10485" t="s">
        <v>24842</v>
      </c>
      <c r="C10485" t="s">
        <v>2092</v>
      </c>
      <c r="D10485" t="s">
        <v>282</v>
      </c>
      <c r="E10485" t="s">
        <v>319</v>
      </c>
      <c r="G10485" t="s">
        <v>392</v>
      </c>
      <c r="H10485" t="s">
        <v>392</v>
      </c>
      <c r="I10485" t="s">
        <v>24843</v>
      </c>
      <c r="J10485" t="s">
        <v>284</v>
      </c>
      <c r="K10485" t="s">
        <v>2075</v>
      </c>
      <c r="M10485" t="s">
        <v>338</v>
      </c>
      <c r="N10485" t="s">
        <v>295</v>
      </c>
      <c r="O10485" t="s">
        <v>2076</v>
      </c>
      <c r="Q10485" t="s">
        <v>288</v>
      </c>
      <c r="R10485" t="b">
        <v>0</v>
      </c>
      <c r="S10485" t="b">
        <v>0</v>
      </c>
      <c r="T10485" t="s">
        <v>25455</v>
      </c>
      <c r="U10485" t="s">
        <v>2234</v>
      </c>
      <c r="V10485" s="32" t="s">
        <v>5711</v>
      </c>
      <c r="W10485" t="s">
        <v>5712</v>
      </c>
      <c r="X10485" t="s">
        <v>282</v>
      </c>
      <c r="Y10485" t="s">
        <v>288</v>
      </c>
      <c r="Z10485" t="s">
        <v>284</v>
      </c>
      <c r="AA10485" t="s">
        <v>319</v>
      </c>
      <c r="AB10485"/>
      <c r="AD10485" s="27" t="s">
        <v>2094</v>
      </c>
      <c r="AE10485" t="s">
        <v>26030</v>
      </c>
      <c r="AF10485" t="s">
        <v>294</v>
      </c>
      <c r="AH10485" t="s">
        <v>691</v>
      </c>
      <c r="AI10485" t="s">
        <v>26094</v>
      </c>
      <c r="AJ10485" t="s">
        <v>26095</v>
      </c>
      <c r="AK10485" t="s">
        <v>2082</v>
      </c>
      <c r="AL10485" s="12">
        <v>46120.435370370367</v>
      </c>
      <c r="AM10485" t="s">
        <v>309</v>
      </c>
    </row>
    <row r="10486" spans="1:39" ht="15" customHeight="1" x14ac:dyDescent="0.3">
      <c r="A10486" s="38" t="s">
        <v>24841</v>
      </c>
      <c r="B10486" t="s">
        <v>24842</v>
      </c>
      <c r="C10486" t="s">
        <v>2092</v>
      </c>
      <c r="D10486" t="s">
        <v>282</v>
      </c>
      <c r="E10486" t="s">
        <v>319</v>
      </c>
      <c r="G10486" t="s">
        <v>392</v>
      </c>
      <c r="H10486" t="s">
        <v>392</v>
      </c>
      <c r="I10486" t="s">
        <v>24843</v>
      </c>
      <c r="J10486" t="s">
        <v>284</v>
      </c>
      <c r="K10486" t="s">
        <v>2075</v>
      </c>
      <c r="M10486" t="s">
        <v>338</v>
      </c>
      <c r="N10486" t="s">
        <v>295</v>
      </c>
      <c r="O10486" t="s">
        <v>2076</v>
      </c>
      <c r="Q10486" t="s">
        <v>288</v>
      </c>
      <c r="R10486" t="b">
        <v>0</v>
      </c>
      <c r="S10486" t="b">
        <v>0</v>
      </c>
      <c r="T10486" t="s">
        <v>25455</v>
      </c>
      <c r="U10486" t="s">
        <v>2234</v>
      </c>
      <c r="V10486" s="32" t="s">
        <v>5705</v>
      </c>
      <c r="W10486" t="s">
        <v>5706</v>
      </c>
      <c r="X10486" t="s">
        <v>282</v>
      </c>
      <c r="Y10486" t="s">
        <v>288</v>
      </c>
      <c r="Z10486" t="s">
        <v>284</v>
      </c>
      <c r="AA10486" t="s">
        <v>319</v>
      </c>
      <c r="AB10486"/>
      <c r="AD10486" s="27" t="s">
        <v>2094</v>
      </c>
      <c r="AE10486" t="s">
        <v>26030</v>
      </c>
      <c r="AF10486" t="s">
        <v>294</v>
      </c>
      <c r="AH10486" t="s">
        <v>691</v>
      </c>
      <c r="AI10486" t="s">
        <v>26094</v>
      </c>
      <c r="AJ10486" t="s">
        <v>26095</v>
      </c>
      <c r="AK10486" t="s">
        <v>2082</v>
      </c>
      <c r="AL10486" s="12">
        <v>46120.434502314813</v>
      </c>
      <c r="AM10486" t="s">
        <v>309</v>
      </c>
    </row>
    <row r="10487" spans="1:39" ht="15" customHeight="1" x14ac:dyDescent="0.3">
      <c r="A10487" s="38" t="s">
        <v>24841</v>
      </c>
      <c r="B10487" t="s">
        <v>24842</v>
      </c>
      <c r="C10487" t="s">
        <v>2092</v>
      </c>
      <c r="D10487" t="s">
        <v>282</v>
      </c>
      <c r="E10487" t="s">
        <v>319</v>
      </c>
      <c r="G10487" t="s">
        <v>392</v>
      </c>
      <c r="H10487" t="s">
        <v>392</v>
      </c>
      <c r="I10487" t="s">
        <v>24843</v>
      </c>
      <c r="J10487" t="s">
        <v>284</v>
      </c>
      <c r="K10487" t="s">
        <v>2075</v>
      </c>
      <c r="M10487" t="s">
        <v>338</v>
      </c>
      <c r="N10487" t="s">
        <v>295</v>
      </c>
      <c r="O10487" t="s">
        <v>2076</v>
      </c>
      <c r="Q10487" t="s">
        <v>288</v>
      </c>
      <c r="R10487" t="b">
        <v>0</v>
      </c>
      <c r="S10487" t="b">
        <v>0</v>
      </c>
      <c r="T10487" t="s">
        <v>25455</v>
      </c>
      <c r="U10487" t="s">
        <v>2234</v>
      </c>
      <c r="V10487" s="32" t="s">
        <v>5709</v>
      </c>
      <c r="W10487" t="s">
        <v>5710</v>
      </c>
      <c r="X10487" t="s">
        <v>282</v>
      </c>
      <c r="Y10487" t="s">
        <v>288</v>
      </c>
      <c r="Z10487" t="s">
        <v>284</v>
      </c>
      <c r="AA10487" t="s">
        <v>319</v>
      </c>
      <c r="AB10487"/>
      <c r="AD10487" s="27" t="s">
        <v>2094</v>
      </c>
      <c r="AE10487" t="s">
        <v>26030</v>
      </c>
      <c r="AF10487" t="s">
        <v>294</v>
      </c>
      <c r="AH10487" t="s">
        <v>691</v>
      </c>
      <c r="AI10487" t="s">
        <v>26094</v>
      </c>
      <c r="AJ10487" t="s">
        <v>26095</v>
      </c>
      <c r="AK10487" t="s">
        <v>2082</v>
      </c>
      <c r="AL10487" s="12">
        <v>46120.436608796299</v>
      </c>
      <c r="AM10487" t="s">
        <v>309</v>
      </c>
    </row>
    <row r="10488" spans="1:39" ht="15" customHeight="1" x14ac:dyDescent="0.3">
      <c r="A10488" s="38" t="s">
        <v>24841</v>
      </c>
      <c r="B10488" t="s">
        <v>24842</v>
      </c>
      <c r="C10488" t="s">
        <v>2092</v>
      </c>
      <c r="D10488" t="s">
        <v>282</v>
      </c>
      <c r="E10488" t="s">
        <v>319</v>
      </c>
      <c r="G10488" t="s">
        <v>392</v>
      </c>
      <c r="H10488" t="s">
        <v>392</v>
      </c>
      <c r="I10488" t="s">
        <v>24843</v>
      </c>
      <c r="J10488" t="s">
        <v>284</v>
      </c>
      <c r="K10488" t="s">
        <v>2075</v>
      </c>
      <c r="M10488" t="s">
        <v>338</v>
      </c>
      <c r="N10488" t="s">
        <v>295</v>
      </c>
      <c r="O10488" t="s">
        <v>2076</v>
      </c>
      <c r="Q10488" t="s">
        <v>288</v>
      </c>
      <c r="R10488" t="b">
        <v>0</v>
      </c>
      <c r="S10488" t="b">
        <v>0</v>
      </c>
      <c r="T10488" t="s">
        <v>25455</v>
      </c>
      <c r="U10488" t="s">
        <v>2234</v>
      </c>
      <c r="V10488" s="32" t="s">
        <v>5715</v>
      </c>
      <c r="W10488" t="s">
        <v>5716</v>
      </c>
      <c r="X10488" t="s">
        <v>282</v>
      </c>
      <c r="Y10488" t="s">
        <v>288</v>
      </c>
      <c r="Z10488" t="s">
        <v>284</v>
      </c>
      <c r="AA10488" t="s">
        <v>319</v>
      </c>
      <c r="AB10488"/>
      <c r="AD10488" s="27" t="s">
        <v>2094</v>
      </c>
      <c r="AE10488" t="s">
        <v>26030</v>
      </c>
      <c r="AF10488" t="s">
        <v>294</v>
      </c>
      <c r="AH10488" t="s">
        <v>691</v>
      </c>
      <c r="AI10488" t="s">
        <v>26094</v>
      </c>
      <c r="AJ10488" t="s">
        <v>26095</v>
      </c>
      <c r="AK10488" t="s">
        <v>2082</v>
      </c>
      <c r="AL10488" s="12">
        <v>46120.433715277781</v>
      </c>
      <c r="AM10488" t="s">
        <v>309</v>
      </c>
    </row>
    <row r="10489" spans="1:39" ht="15" customHeight="1" x14ac:dyDescent="0.3">
      <c r="A10489" s="38" t="s">
        <v>24841</v>
      </c>
      <c r="B10489" t="s">
        <v>24842</v>
      </c>
      <c r="C10489" t="s">
        <v>2092</v>
      </c>
      <c r="D10489" t="s">
        <v>282</v>
      </c>
      <c r="E10489" t="s">
        <v>319</v>
      </c>
      <c r="G10489" t="s">
        <v>392</v>
      </c>
      <c r="H10489" t="s">
        <v>392</v>
      </c>
      <c r="I10489" t="s">
        <v>24843</v>
      </c>
      <c r="J10489" t="s">
        <v>284</v>
      </c>
      <c r="K10489" t="s">
        <v>2075</v>
      </c>
      <c r="M10489" t="s">
        <v>338</v>
      </c>
      <c r="N10489" t="s">
        <v>295</v>
      </c>
      <c r="O10489" t="s">
        <v>2076</v>
      </c>
      <c r="Q10489" t="s">
        <v>288</v>
      </c>
      <c r="R10489" t="b">
        <v>0</v>
      </c>
      <c r="S10489" t="b">
        <v>0</v>
      </c>
      <c r="T10489" t="s">
        <v>25455</v>
      </c>
      <c r="U10489" t="s">
        <v>2234</v>
      </c>
      <c r="V10489" s="32" t="s">
        <v>15845</v>
      </c>
      <c r="W10489" t="s">
        <v>15846</v>
      </c>
      <c r="X10489" t="s">
        <v>282</v>
      </c>
      <c r="Y10489" t="s">
        <v>288</v>
      </c>
      <c r="Z10489" t="s">
        <v>284</v>
      </c>
      <c r="AA10489" t="s">
        <v>319</v>
      </c>
      <c r="AB10489"/>
      <c r="AD10489" s="27" t="s">
        <v>3330</v>
      </c>
      <c r="AE10489" t="s">
        <v>289</v>
      </c>
      <c r="AF10489" t="s">
        <v>338</v>
      </c>
      <c r="AH10489" t="s">
        <v>508</v>
      </c>
      <c r="AI10489" t="s">
        <v>5314</v>
      </c>
      <c r="AJ10489" t="s">
        <v>5315</v>
      </c>
      <c r="AK10489" t="s">
        <v>2082</v>
      </c>
      <c r="AL10489" s="12">
        <v>45700.395335648151</v>
      </c>
      <c r="AM10489" t="s">
        <v>309</v>
      </c>
    </row>
    <row r="10490" spans="1:39" ht="15" customHeight="1" x14ac:dyDescent="0.3">
      <c r="A10490" s="38" t="s">
        <v>24770</v>
      </c>
      <c r="B10490" t="s">
        <v>24771</v>
      </c>
      <c r="C10490" t="s">
        <v>2073</v>
      </c>
      <c r="D10490" t="s">
        <v>282</v>
      </c>
      <c r="E10490" t="s">
        <v>299</v>
      </c>
      <c r="H10490" t="s">
        <v>2067</v>
      </c>
      <c r="I10490" t="s">
        <v>24772</v>
      </c>
      <c r="J10490" t="s">
        <v>284</v>
      </c>
      <c r="K10490" t="s">
        <v>2075</v>
      </c>
      <c r="M10490" t="s">
        <v>294</v>
      </c>
      <c r="N10490" t="s">
        <v>295</v>
      </c>
      <c r="O10490" t="s">
        <v>2076</v>
      </c>
      <c r="Q10490" t="s">
        <v>344</v>
      </c>
      <c r="R10490" t="b">
        <v>0</v>
      </c>
      <c r="S10490" t="b">
        <v>0</v>
      </c>
      <c r="T10490" t="s">
        <v>426</v>
      </c>
      <c r="U10490">
        <v>1</v>
      </c>
      <c r="V10490" s="32" t="s">
        <v>22650</v>
      </c>
      <c r="W10490" t="s">
        <v>22651</v>
      </c>
      <c r="X10490" t="s">
        <v>282</v>
      </c>
      <c r="Y10490" t="s">
        <v>344</v>
      </c>
      <c r="Z10490" t="s">
        <v>284</v>
      </c>
      <c r="AA10490" t="s">
        <v>299</v>
      </c>
      <c r="AB10490"/>
      <c r="AD10490" s="27" t="s">
        <v>2310</v>
      </c>
      <c r="AF10490" t="s">
        <v>285</v>
      </c>
      <c r="AH10490" t="s">
        <v>2169</v>
      </c>
      <c r="AI10490" t="s">
        <v>6226</v>
      </c>
      <c r="AJ10490" t="s">
        <v>6227</v>
      </c>
      <c r="AK10490" t="s">
        <v>2082</v>
      </c>
      <c r="AL10490" s="12">
        <v>46003.502245370371</v>
      </c>
    </row>
    <row r="10491" spans="1:39" ht="15" customHeight="1" x14ac:dyDescent="0.3">
      <c r="A10491" s="38" t="s">
        <v>24770</v>
      </c>
      <c r="B10491" t="s">
        <v>24771</v>
      </c>
      <c r="C10491" t="s">
        <v>2073</v>
      </c>
      <c r="D10491" t="s">
        <v>282</v>
      </c>
      <c r="E10491" t="s">
        <v>299</v>
      </c>
      <c r="H10491" t="s">
        <v>2067</v>
      </c>
      <c r="I10491" t="s">
        <v>24772</v>
      </c>
      <c r="J10491" t="s">
        <v>284</v>
      </c>
      <c r="K10491" t="s">
        <v>2075</v>
      </c>
      <c r="M10491" t="s">
        <v>294</v>
      </c>
      <c r="N10491" t="s">
        <v>295</v>
      </c>
      <c r="O10491" t="s">
        <v>2076</v>
      </c>
      <c r="R10491" t="b">
        <v>0</v>
      </c>
      <c r="S10491" t="b">
        <v>0</v>
      </c>
      <c r="T10491" t="s">
        <v>426</v>
      </c>
      <c r="U10491">
        <v>1</v>
      </c>
      <c r="V10491" s="32" t="s">
        <v>18611</v>
      </c>
      <c r="W10491" t="s">
        <v>18612</v>
      </c>
      <c r="X10491" t="s">
        <v>282</v>
      </c>
      <c r="Y10491" t="s">
        <v>311</v>
      </c>
      <c r="Z10491" t="s">
        <v>284</v>
      </c>
      <c r="AA10491" t="s">
        <v>299</v>
      </c>
      <c r="AB10491"/>
      <c r="AD10491" s="27" t="s">
        <v>2075</v>
      </c>
      <c r="AF10491" t="s">
        <v>285</v>
      </c>
      <c r="AH10491" t="s">
        <v>2012</v>
      </c>
      <c r="AI10491" t="s">
        <v>2121</v>
      </c>
      <c r="AJ10491" t="s">
        <v>2122</v>
      </c>
      <c r="AK10491" t="s">
        <v>2082</v>
      </c>
      <c r="AL10491" s="12">
        <v>45901.259942129633</v>
      </c>
    </row>
    <row r="10492" spans="1:39" ht="15" customHeight="1" x14ac:dyDescent="0.3">
      <c r="A10492" s="38" t="s">
        <v>24767</v>
      </c>
      <c r="B10492" t="s">
        <v>24768</v>
      </c>
      <c r="C10492" t="s">
        <v>2073</v>
      </c>
      <c r="D10492" t="s">
        <v>282</v>
      </c>
      <c r="E10492" t="s">
        <v>299</v>
      </c>
      <c r="H10492" t="s">
        <v>390</v>
      </c>
      <c r="I10492" t="s">
        <v>24769</v>
      </c>
      <c r="J10492" t="s">
        <v>284</v>
      </c>
      <c r="K10492" t="s">
        <v>2075</v>
      </c>
      <c r="M10492" t="s">
        <v>294</v>
      </c>
      <c r="N10492" t="s">
        <v>295</v>
      </c>
      <c r="O10492" t="s">
        <v>2076</v>
      </c>
      <c r="Q10492" t="s">
        <v>344</v>
      </c>
      <c r="R10492" t="b">
        <v>0</v>
      </c>
      <c r="S10492" t="b">
        <v>0</v>
      </c>
      <c r="T10492" t="s">
        <v>426</v>
      </c>
      <c r="U10492">
        <v>1</v>
      </c>
      <c r="V10492" s="32" t="s">
        <v>18662</v>
      </c>
      <c r="W10492" t="s">
        <v>18663</v>
      </c>
      <c r="X10492" t="s">
        <v>282</v>
      </c>
      <c r="Y10492" t="s">
        <v>344</v>
      </c>
      <c r="Z10492" t="s">
        <v>284</v>
      </c>
      <c r="AA10492" t="s">
        <v>299</v>
      </c>
      <c r="AB10492"/>
      <c r="AD10492" s="27" t="s">
        <v>2310</v>
      </c>
      <c r="AF10492" t="s">
        <v>294</v>
      </c>
      <c r="AH10492" t="s">
        <v>2012</v>
      </c>
      <c r="AI10492" t="s">
        <v>2121</v>
      </c>
      <c r="AJ10492" t="s">
        <v>2122</v>
      </c>
      <c r="AK10492" t="s">
        <v>2082</v>
      </c>
      <c r="AL10492" s="12">
        <v>45895.168703703705</v>
      </c>
    </row>
    <row r="10493" spans="1:39" ht="15" customHeight="1" x14ac:dyDescent="0.3">
      <c r="A10493" s="38" t="s">
        <v>24767</v>
      </c>
      <c r="B10493" t="s">
        <v>24768</v>
      </c>
      <c r="C10493" t="s">
        <v>2073</v>
      </c>
      <c r="D10493" t="s">
        <v>282</v>
      </c>
      <c r="E10493" t="s">
        <v>299</v>
      </c>
      <c r="H10493" t="s">
        <v>390</v>
      </c>
      <c r="I10493" t="s">
        <v>24769</v>
      </c>
      <c r="J10493" t="s">
        <v>284</v>
      </c>
      <c r="K10493" t="s">
        <v>2075</v>
      </c>
      <c r="M10493" t="s">
        <v>294</v>
      </c>
      <c r="N10493" t="s">
        <v>295</v>
      </c>
      <c r="O10493" t="s">
        <v>2076</v>
      </c>
      <c r="R10493" t="b">
        <v>0</v>
      </c>
      <c r="S10493" t="b">
        <v>0</v>
      </c>
      <c r="T10493" t="s">
        <v>426</v>
      </c>
      <c r="U10493">
        <v>1</v>
      </c>
      <c r="V10493" s="32" t="s">
        <v>18611</v>
      </c>
      <c r="W10493" t="s">
        <v>18612</v>
      </c>
      <c r="X10493" t="s">
        <v>282</v>
      </c>
      <c r="Y10493" t="s">
        <v>311</v>
      </c>
      <c r="Z10493" t="s">
        <v>284</v>
      </c>
      <c r="AA10493" t="s">
        <v>299</v>
      </c>
      <c r="AB10493"/>
      <c r="AD10493" s="27" t="s">
        <v>2075</v>
      </c>
      <c r="AF10493" t="s">
        <v>285</v>
      </c>
      <c r="AH10493" t="s">
        <v>2012</v>
      </c>
      <c r="AI10493" t="s">
        <v>2121</v>
      </c>
      <c r="AJ10493" t="s">
        <v>2122</v>
      </c>
      <c r="AK10493" t="s">
        <v>2082</v>
      </c>
      <c r="AL10493" s="12">
        <v>45901.259942129633</v>
      </c>
    </row>
    <row r="10494" spans="1:39" ht="15" customHeight="1" x14ac:dyDescent="0.3">
      <c r="A10494" s="38" t="s">
        <v>24741</v>
      </c>
      <c r="B10494" t="s">
        <v>19264</v>
      </c>
      <c r="C10494" t="s">
        <v>2073</v>
      </c>
      <c r="D10494" t="s">
        <v>282</v>
      </c>
      <c r="E10494" t="s">
        <v>299</v>
      </c>
      <c r="H10494" t="s">
        <v>25789</v>
      </c>
      <c r="I10494" t="s">
        <v>24742</v>
      </c>
      <c r="J10494" t="s">
        <v>284</v>
      </c>
      <c r="K10494" t="s">
        <v>2224</v>
      </c>
      <c r="M10494" t="s">
        <v>294</v>
      </c>
      <c r="N10494" t="s">
        <v>295</v>
      </c>
      <c r="O10494" t="s">
        <v>2076</v>
      </c>
      <c r="Q10494" t="s">
        <v>344</v>
      </c>
      <c r="R10494" t="b">
        <v>0</v>
      </c>
      <c r="S10494" t="b">
        <v>0</v>
      </c>
      <c r="T10494" t="s">
        <v>426</v>
      </c>
      <c r="U10494">
        <v>1</v>
      </c>
      <c r="V10494" s="32" t="s">
        <v>18619</v>
      </c>
      <c r="W10494" t="s">
        <v>18620</v>
      </c>
      <c r="X10494" t="s">
        <v>282</v>
      </c>
      <c r="Y10494" t="s">
        <v>344</v>
      </c>
      <c r="Z10494" t="s">
        <v>284</v>
      </c>
      <c r="AA10494" t="s">
        <v>302</v>
      </c>
      <c r="AB10494"/>
      <c r="AD10494" s="27" t="s">
        <v>2310</v>
      </c>
      <c r="AF10494" t="s">
        <v>294</v>
      </c>
      <c r="AH10494" t="s">
        <v>2012</v>
      </c>
      <c r="AI10494" t="s">
        <v>2121</v>
      </c>
      <c r="AJ10494" t="s">
        <v>2122</v>
      </c>
      <c r="AK10494" t="s">
        <v>2082</v>
      </c>
      <c r="AL10494" s="12">
        <v>45918.848506944443</v>
      </c>
    </row>
    <row r="10495" spans="1:39" ht="15" customHeight="1" x14ac:dyDescent="0.3">
      <c r="A10495" s="38" t="s">
        <v>24741</v>
      </c>
      <c r="B10495" t="s">
        <v>19264</v>
      </c>
      <c r="C10495" t="s">
        <v>2073</v>
      </c>
      <c r="D10495" t="s">
        <v>282</v>
      </c>
      <c r="E10495" t="s">
        <v>299</v>
      </c>
      <c r="H10495" t="s">
        <v>25789</v>
      </c>
      <c r="I10495" t="s">
        <v>24742</v>
      </c>
      <c r="J10495" t="s">
        <v>284</v>
      </c>
      <c r="K10495" t="s">
        <v>2224</v>
      </c>
      <c r="M10495" t="s">
        <v>294</v>
      </c>
      <c r="N10495" t="s">
        <v>295</v>
      </c>
      <c r="O10495" t="s">
        <v>2076</v>
      </c>
      <c r="Q10495" t="s">
        <v>344</v>
      </c>
      <c r="R10495" t="b">
        <v>0</v>
      </c>
      <c r="S10495" t="b">
        <v>0</v>
      </c>
      <c r="T10495" t="s">
        <v>426</v>
      </c>
      <c r="U10495">
        <v>1</v>
      </c>
      <c r="V10495" s="32" t="s">
        <v>18623</v>
      </c>
      <c r="W10495" t="s">
        <v>18624</v>
      </c>
      <c r="X10495" t="s">
        <v>282</v>
      </c>
      <c r="Y10495" t="s">
        <v>344</v>
      </c>
      <c r="Z10495" t="s">
        <v>310</v>
      </c>
      <c r="AA10495" t="s">
        <v>302</v>
      </c>
      <c r="AB10495"/>
      <c r="AD10495" s="27" t="s">
        <v>3330</v>
      </c>
      <c r="AF10495" t="s">
        <v>294</v>
      </c>
      <c r="AH10495" t="s">
        <v>1995</v>
      </c>
      <c r="AI10495" t="s">
        <v>2121</v>
      </c>
      <c r="AJ10495" t="s">
        <v>2122</v>
      </c>
      <c r="AK10495" t="s">
        <v>2082</v>
      </c>
      <c r="AL10495" s="12">
        <v>45950.733240740738</v>
      </c>
    </row>
    <row r="10496" spans="1:39" ht="15" customHeight="1" x14ac:dyDescent="0.3">
      <c r="A10496" s="38" t="s">
        <v>24741</v>
      </c>
      <c r="B10496" t="s">
        <v>19264</v>
      </c>
      <c r="C10496" t="s">
        <v>2073</v>
      </c>
      <c r="D10496" t="s">
        <v>282</v>
      </c>
      <c r="E10496" t="s">
        <v>299</v>
      </c>
      <c r="H10496" t="s">
        <v>25789</v>
      </c>
      <c r="I10496" t="s">
        <v>24742</v>
      </c>
      <c r="J10496" t="s">
        <v>284</v>
      </c>
      <c r="K10496" t="s">
        <v>2224</v>
      </c>
      <c r="M10496" t="s">
        <v>294</v>
      </c>
      <c r="N10496" t="s">
        <v>295</v>
      </c>
      <c r="O10496" t="s">
        <v>2076</v>
      </c>
      <c r="R10496" t="b">
        <v>0</v>
      </c>
      <c r="S10496" t="b">
        <v>0</v>
      </c>
      <c r="T10496" t="s">
        <v>426</v>
      </c>
      <c r="U10496">
        <v>1</v>
      </c>
      <c r="V10496" s="32" t="s">
        <v>18621</v>
      </c>
      <c r="W10496" t="s">
        <v>18622</v>
      </c>
      <c r="X10496" t="s">
        <v>282</v>
      </c>
      <c r="Y10496" t="s">
        <v>311</v>
      </c>
      <c r="Z10496" t="s">
        <v>284</v>
      </c>
      <c r="AB10496"/>
      <c r="AD10496" s="27" t="s">
        <v>2075</v>
      </c>
      <c r="AF10496" t="s">
        <v>294</v>
      </c>
      <c r="AH10496" t="s">
        <v>2012</v>
      </c>
      <c r="AI10496" t="s">
        <v>2121</v>
      </c>
      <c r="AJ10496" t="s">
        <v>2122</v>
      </c>
      <c r="AK10496" t="s">
        <v>2082</v>
      </c>
      <c r="AL10496" s="12">
        <v>45918.880624999998</v>
      </c>
      <c r="AM10496" t="s">
        <v>291</v>
      </c>
    </row>
    <row r="10497" spans="1:39" ht="15" customHeight="1" x14ac:dyDescent="0.3">
      <c r="A10497" s="38" t="s">
        <v>24847</v>
      </c>
      <c r="B10497" t="s">
        <v>24848</v>
      </c>
      <c r="C10497" t="s">
        <v>2092</v>
      </c>
      <c r="D10497" t="s">
        <v>282</v>
      </c>
      <c r="E10497" t="s">
        <v>319</v>
      </c>
      <c r="G10497" t="s">
        <v>298</v>
      </c>
      <c r="H10497" t="s">
        <v>25908</v>
      </c>
      <c r="I10497" t="s">
        <v>24849</v>
      </c>
      <c r="J10497" t="s">
        <v>284</v>
      </c>
      <c r="K10497" t="s">
        <v>2075</v>
      </c>
      <c r="M10497" t="s">
        <v>338</v>
      </c>
      <c r="N10497" t="s">
        <v>295</v>
      </c>
      <c r="O10497" t="s">
        <v>2076</v>
      </c>
      <c r="Q10497" t="s">
        <v>288</v>
      </c>
      <c r="R10497" t="b">
        <v>0</v>
      </c>
      <c r="S10497" t="b">
        <v>0</v>
      </c>
      <c r="T10497" t="s">
        <v>25455</v>
      </c>
      <c r="U10497" t="s">
        <v>2234</v>
      </c>
      <c r="V10497" s="32" t="s">
        <v>5823</v>
      </c>
      <c r="W10497" t="s">
        <v>5824</v>
      </c>
      <c r="X10497" t="s">
        <v>282</v>
      </c>
      <c r="Y10497" t="s">
        <v>288</v>
      </c>
      <c r="Z10497" t="s">
        <v>284</v>
      </c>
      <c r="AA10497" t="s">
        <v>319</v>
      </c>
      <c r="AB10497"/>
      <c r="AD10497" s="27" t="s">
        <v>2094</v>
      </c>
      <c r="AE10497" t="s">
        <v>26030</v>
      </c>
      <c r="AF10497" t="s">
        <v>290</v>
      </c>
      <c r="AH10497" t="s">
        <v>657</v>
      </c>
      <c r="AI10497" t="s">
        <v>26094</v>
      </c>
      <c r="AJ10497" t="s">
        <v>26095</v>
      </c>
      <c r="AK10497" t="s">
        <v>2082</v>
      </c>
      <c r="AL10497" s="12">
        <v>46120.433055555557</v>
      </c>
      <c r="AM10497" t="s">
        <v>309</v>
      </c>
    </row>
    <row r="10498" spans="1:39" ht="15" customHeight="1" x14ac:dyDescent="0.3">
      <c r="A10498" s="38" t="s">
        <v>24847</v>
      </c>
      <c r="B10498" t="s">
        <v>24848</v>
      </c>
      <c r="C10498" t="s">
        <v>2092</v>
      </c>
      <c r="D10498" t="s">
        <v>282</v>
      </c>
      <c r="E10498" t="s">
        <v>319</v>
      </c>
      <c r="G10498" t="s">
        <v>298</v>
      </c>
      <c r="H10498" t="s">
        <v>25908</v>
      </c>
      <c r="I10498" t="s">
        <v>24849</v>
      </c>
      <c r="J10498" t="s">
        <v>284</v>
      </c>
      <c r="K10498" t="s">
        <v>2075</v>
      </c>
      <c r="M10498" t="s">
        <v>338</v>
      </c>
      <c r="N10498" t="s">
        <v>295</v>
      </c>
      <c r="O10498" t="s">
        <v>2076</v>
      </c>
      <c r="Q10498" t="s">
        <v>288</v>
      </c>
      <c r="R10498" t="b">
        <v>0</v>
      </c>
      <c r="S10498" t="b">
        <v>0</v>
      </c>
      <c r="T10498" t="s">
        <v>25455</v>
      </c>
      <c r="U10498" t="s">
        <v>2234</v>
      </c>
      <c r="V10498" s="32" t="s">
        <v>15849</v>
      </c>
      <c r="W10498" t="s">
        <v>15850</v>
      </c>
      <c r="X10498" t="s">
        <v>282</v>
      </c>
      <c r="Y10498" t="s">
        <v>288</v>
      </c>
      <c r="Z10498" t="s">
        <v>284</v>
      </c>
      <c r="AA10498" t="s">
        <v>319</v>
      </c>
      <c r="AB10498"/>
      <c r="AD10498" s="27" t="s">
        <v>2075</v>
      </c>
      <c r="AF10498" t="s">
        <v>294</v>
      </c>
      <c r="AH10498" t="s">
        <v>657</v>
      </c>
      <c r="AI10498" t="s">
        <v>26094</v>
      </c>
      <c r="AJ10498" t="s">
        <v>26095</v>
      </c>
      <c r="AK10498" t="s">
        <v>2082</v>
      </c>
      <c r="AL10498" s="12">
        <v>46120.440486111111</v>
      </c>
      <c r="AM10498" t="s">
        <v>309</v>
      </c>
    </row>
    <row r="10499" spans="1:39" ht="15" customHeight="1" x14ac:dyDescent="0.3">
      <c r="A10499" s="38" t="s">
        <v>24847</v>
      </c>
      <c r="B10499" t="s">
        <v>24848</v>
      </c>
      <c r="C10499" t="s">
        <v>2092</v>
      </c>
      <c r="D10499" t="s">
        <v>282</v>
      </c>
      <c r="E10499" t="s">
        <v>319</v>
      </c>
      <c r="G10499" t="s">
        <v>298</v>
      </c>
      <c r="H10499" t="s">
        <v>25908</v>
      </c>
      <c r="I10499" t="s">
        <v>24849</v>
      </c>
      <c r="J10499" t="s">
        <v>284</v>
      </c>
      <c r="K10499" t="s">
        <v>2075</v>
      </c>
      <c r="M10499" t="s">
        <v>338</v>
      </c>
      <c r="N10499" t="s">
        <v>295</v>
      </c>
      <c r="O10499" t="s">
        <v>2076</v>
      </c>
      <c r="Q10499" t="s">
        <v>336</v>
      </c>
      <c r="R10499" t="b">
        <v>0</v>
      </c>
      <c r="S10499" t="b">
        <v>0</v>
      </c>
      <c r="T10499" t="s">
        <v>25455</v>
      </c>
      <c r="U10499" t="s">
        <v>2234</v>
      </c>
      <c r="V10499" s="32" t="s">
        <v>15856</v>
      </c>
      <c r="W10499" t="s">
        <v>15857</v>
      </c>
      <c r="X10499" t="s">
        <v>282</v>
      </c>
      <c r="Y10499" t="s">
        <v>336</v>
      </c>
      <c r="Z10499" t="s">
        <v>284</v>
      </c>
      <c r="AA10499" t="s">
        <v>319</v>
      </c>
      <c r="AB10499"/>
      <c r="AC10499" t="s">
        <v>26119</v>
      </c>
      <c r="AD10499" s="27" t="s">
        <v>5704</v>
      </c>
      <c r="AE10499" t="s">
        <v>347</v>
      </c>
      <c r="AF10499" t="s">
        <v>338</v>
      </c>
      <c r="AH10499" t="s">
        <v>657</v>
      </c>
      <c r="AI10499" t="s">
        <v>26083</v>
      </c>
      <c r="AJ10499" t="s">
        <v>26084</v>
      </c>
      <c r="AK10499" t="s">
        <v>2082</v>
      </c>
      <c r="AL10499" s="12">
        <v>46036.813668981478</v>
      </c>
      <c r="AM10499" t="s">
        <v>309</v>
      </c>
    </row>
    <row r="10500" spans="1:39" ht="15" customHeight="1" x14ac:dyDescent="0.3">
      <c r="A10500" s="38" t="s">
        <v>24761</v>
      </c>
      <c r="B10500" t="s">
        <v>24762</v>
      </c>
      <c r="C10500" t="s">
        <v>2073</v>
      </c>
      <c r="D10500" t="s">
        <v>282</v>
      </c>
      <c r="E10500" t="s">
        <v>299</v>
      </c>
      <c r="H10500" t="s">
        <v>25645</v>
      </c>
      <c r="I10500" t="s">
        <v>24763</v>
      </c>
      <c r="J10500" t="s">
        <v>284</v>
      </c>
      <c r="K10500" t="s">
        <v>2075</v>
      </c>
      <c r="M10500" t="s">
        <v>285</v>
      </c>
      <c r="N10500" t="s">
        <v>365</v>
      </c>
      <c r="O10500" t="s">
        <v>2076</v>
      </c>
      <c r="Q10500" t="s">
        <v>344</v>
      </c>
      <c r="R10500" t="b">
        <v>0</v>
      </c>
      <c r="S10500" t="b">
        <v>0</v>
      </c>
      <c r="T10500" t="s">
        <v>426</v>
      </c>
      <c r="U10500">
        <v>1</v>
      </c>
      <c r="V10500" s="32" t="s">
        <v>3696</v>
      </c>
      <c r="W10500" t="s">
        <v>3697</v>
      </c>
      <c r="X10500" t="s">
        <v>282</v>
      </c>
      <c r="Y10500" t="s">
        <v>344</v>
      </c>
      <c r="Z10500" t="s">
        <v>284</v>
      </c>
      <c r="AA10500" t="s">
        <v>302</v>
      </c>
      <c r="AB10500"/>
      <c r="AD10500" s="27" t="s">
        <v>2310</v>
      </c>
      <c r="AF10500" t="s">
        <v>290</v>
      </c>
      <c r="AH10500" t="s">
        <v>26251</v>
      </c>
      <c r="AI10500" t="s">
        <v>26587</v>
      </c>
      <c r="AJ10500" t="s">
        <v>26588</v>
      </c>
      <c r="AK10500" t="s">
        <v>2082</v>
      </c>
      <c r="AL10500" s="12">
        <v>46105.55096064815</v>
      </c>
    </row>
    <row r="10501" spans="1:39" ht="15" customHeight="1" x14ac:dyDescent="0.3">
      <c r="A10501" s="38" t="s">
        <v>24761</v>
      </c>
      <c r="B10501" t="s">
        <v>24762</v>
      </c>
      <c r="C10501" t="s">
        <v>2073</v>
      </c>
      <c r="D10501" t="s">
        <v>282</v>
      </c>
      <c r="E10501" t="s">
        <v>299</v>
      </c>
      <c r="H10501" t="s">
        <v>25645</v>
      </c>
      <c r="I10501" t="s">
        <v>24763</v>
      </c>
      <c r="J10501" t="s">
        <v>284</v>
      </c>
      <c r="K10501" t="s">
        <v>2075</v>
      </c>
      <c r="M10501" t="s">
        <v>285</v>
      </c>
      <c r="N10501" t="s">
        <v>365</v>
      </c>
      <c r="O10501" t="s">
        <v>2076</v>
      </c>
      <c r="Q10501" t="s">
        <v>344</v>
      </c>
      <c r="R10501" t="b">
        <v>0</v>
      </c>
      <c r="S10501" t="b">
        <v>0</v>
      </c>
      <c r="T10501" t="s">
        <v>426</v>
      </c>
      <c r="U10501">
        <v>1</v>
      </c>
      <c r="V10501" s="32" t="s">
        <v>3694</v>
      </c>
      <c r="W10501" t="s">
        <v>3695</v>
      </c>
      <c r="X10501" t="s">
        <v>282</v>
      </c>
      <c r="Y10501" t="s">
        <v>344</v>
      </c>
      <c r="Z10501" t="s">
        <v>284</v>
      </c>
      <c r="AA10501" t="s">
        <v>302</v>
      </c>
      <c r="AB10501"/>
      <c r="AD10501" s="27" t="s">
        <v>3330</v>
      </c>
      <c r="AF10501" t="s">
        <v>290</v>
      </c>
      <c r="AH10501" t="s">
        <v>2016</v>
      </c>
      <c r="AI10501" t="s">
        <v>2088</v>
      </c>
      <c r="AJ10501" t="s">
        <v>2089</v>
      </c>
      <c r="AK10501" t="s">
        <v>2082</v>
      </c>
      <c r="AL10501" s="12">
        <v>45848.831504629627</v>
      </c>
    </row>
    <row r="10502" spans="1:39" ht="15" customHeight="1" x14ac:dyDescent="0.3">
      <c r="A10502" s="38" t="s">
        <v>24761</v>
      </c>
      <c r="B10502" t="s">
        <v>24762</v>
      </c>
      <c r="C10502" t="s">
        <v>2073</v>
      </c>
      <c r="D10502" t="s">
        <v>282</v>
      </c>
      <c r="E10502" t="s">
        <v>299</v>
      </c>
      <c r="H10502" t="s">
        <v>25645</v>
      </c>
      <c r="I10502" t="s">
        <v>24763</v>
      </c>
      <c r="J10502" t="s">
        <v>284</v>
      </c>
      <c r="K10502" t="s">
        <v>2075</v>
      </c>
      <c r="M10502" t="s">
        <v>285</v>
      </c>
      <c r="N10502" t="s">
        <v>365</v>
      </c>
      <c r="O10502" t="s">
        <v>2076</v>
      </c>
      <c r="R10502" t="b">
        <v>0</v>
      </c>
      <c r="S10502" t="b">
        <v>0</v>
      </c>
      <c r="T10502" t="s">
        <v>426</v>
      </c>
      <c r="U10502">
        <v>1</v>
      </c>
      <c r="V10502" s="32" t="s">
        <v>18830</v>
      </c>
      <c r="W10502" t="s">
        <v>18831</v>
      </c>
      <c r="X10502" t="s">
        <v>282</v>
      </c>
      <c r="Y10502" t="s">
        <v>311</v>
      </c>
      <c r="Z10502" t="s">
        <v>284</v>
      </c>
      <c r="AB10502"/>
      <c r="AD10502" s="27" t="s">
        <v>2075</v>
      </c>
      <c r="AF10502" t="s">
        <v>290</v>
      </c>
      <c r="AH10502" t="s">
        <v>2012</v>
      </c>
      <c r="AI10502" t="s">
        <v>26587</v>
      </c>
      <c r="AJ10502" t="s">
        <v>26588</v>
      </c>
      <c r="AK10502" t="s">
        <v>2082</v>
      </c>
      <c r="AL10502" s="12">
        <v>46105.557060185187</v>
      </c>
    </row>
    <row r="10503" spans="1:39" ht="15" customHeight="1" x14ac:dyDescent="0.3">
      <c r="A10503" s="38" t="s">
        <v>24758</v>
      </c>
      <c r="B10503" t="s">
        <v>24759</v>
      </c>
      <c r="C10503" t="s">
        <v>2073</v>
      </c>
      <c r="D10503" t="s">
        <v>282</v>
      </c>
      <c r="E10503" t="s">
        <v>299</v>
      </c>
      <c r="H10503" t="s">
        <v>390</v>
      </c>
      <c r="I10503" t="s">
        <v>24760</v>
      </c>
      <c r="J10503" t="s">
        <v>284</v>
      </c>
      <c r="K10503" t="s">
        <v>2075</v>
      </c>
      <c r="M10503" t="s">
        <v>294</v>
      </c>
      <c r="N10503" t="s">
        <v>295</v>
      </c>
      <c r="O10503" t="s">
        <v>2076</v>
      </c>
      <c r="Q10503" t="s">
        <v>344</v>
      </c>
      <c r="R10503" t="b">
        <v>0</v>
      </c>
      <c r="S10503" t="b">
        <v>0</v>
      </c>
      <c r="T10503" t="s">
        <v>426</v>
      </c>
      <c r="U10503">
        <v>1</v>
      </c>
      <c r="V10503" s="32" t="s">
        <v>18662</v>
      </c>
      <c r="W10503" t="s">
        <v>18663</v>
      </c>
      <c r="X10503" t="s">
        <v>282</v>
      </c>
      <c r="Y10503" t="s">
        <v>344</v>
      </c>
      <c r="Z10503" t="s">
        <v>284</v>
      </c>
      <c r="AA10503" t="s">
        <v>299</v>
      </c>
      <c r="AB10503"/>
      <c r="AD10503" s="27" t="s">
        <v>2310</v>
      </c>
      <c r="AF10503" t="s">
        <v>294</v>
      </c>
      <c r="AH10503" t="s">
        <v>2012</v>
      </c>
      <c r="AI10503" t="s">
        <v>2121</v>
      </c>
      <c r="AJ10503" t="s">
        <v>2122</v>
      </c>
      <c r="AK10503" t="s">
        <v>2082</v>
      </c>
      <c r="AL10503" s="12">
        <v>45895.168703703705</v>
      </c>
    </row>
    <row r="10504" spans="1:39" ht="15" customHeight="1" x14ac:dyDescent="0.3">
      <c r="A10504" s="38" t="s">
        <v>24758</v>
      </c>
      <c r="B10504" t="s">
        <v>24759</v>
      </c>
      <c r="C10504" t="s">
        <v>2073</v>
      </c>
      <c r="D10504" t="s">
        <v>282</v>
      </c>
      <c r="E10504" t="s">
        <v>299</v>
      </c>
      <c r="H10504" t="s">
        <v>390</v>
      </c>
      <c r="I10504" t="s">
        <v>24760</v>
      </c>
      <c r="J10504" t="s">
        <v>284</v>
      </c>
      <c r="K10504" t="s">
        <v>2075</v>
      </c>
      <c r="M10504" t="s">
        <v>294</v>
      </c>
      <c r="N10504" t="s">
        <v>295</v>
      </c>
      <c r="O10504" t="s">
        <v>2076</v>
      </c>
      <c r="R10504" t="b">
        <v>0</v>
      </c>
      <c r="S10504" t="b">
        <v>0</v>
      </c>
      <c r="T10504" t="s">
        <v>426</v>
      </c>
      <c r="U10504">
        <v>1</v>
      </c>
      <c r="V10504" s="32" t="s">
        <v>18611</v>
      </c>
      <c r="W10504" t="s">
        <v>18612</v>
      </c>
      <c r="X10504" t="s">
        <v>282</v>
      </c>
      <c r="Y10504" t="s">
        <v>311</v>
      </c>
      <c r="Z10504" t="s">
        <v>284</v>
      </c>
      <c r="AA10504" t="s">
        <v>299</v>
      </c>
      <c r="AB10504"/>
      <c r="AD10504" s="27" t="s">
        <v>2075</v>
      </c>
      <c r="AF10504" t="s">
        <v>285</v>
      </c>
      <c r="AH10504" t="s">
        <v>2012</v>
      </c>
      <c r="AI10504" t="s">
        <v>2121</v>
      </c>
      <c r="AJ10504" t="s">
        <v>2122</v>
      </c>
      <c r="AK10504" t="s">
        <v>2082</v>
      </c>
      <c r="AL10504" s="12">
        <v>45901.259942129633</v>
      </c>
    </row>
    <row r="10505" spans="1:39" ht="15" customHeight="1" x14ac:dyDescent="0.3">
      <c r="A10505" s="38" t="s">
        <v>24764</v>
      </c>
      <c r="B10505" t="s">
        <v>24765</v>
      </c>
      <c r="C10505" t="s">
        <v>2073</v>
      </c>
      <c r="D10505" t="s">
        <v>282</v>
      </c>
      <c r="E10505" t="s">
        <v>299</v>
      </c>
      <c r="H10505" t="s">
        <v>390</v>
      </c>
      <c r="I10505" t="s">
        <v>24766</v>
      </c>
      <c r="J10505" t="s">
        <v>284</v>
      </c>
      <c r="K10505" t="s">
        <v>2075</v>
      </c>
      <c r="M10505" t="s">
        <v>294</v>
      </c>
      <c r="N10505" t="s">
        <v>295</v>
      </c>
      <c r="O10505" t="s">
        <v>2076</v>
      </c>
      <c r="Q10505" t="s">
        <v>344</v>
      </c>
      <c r="R10505" t="b">
        <v>0</v>
      </c>
      <c r="S10505" t="b">
        <v>0</v>
      </c>
      <c r="T10505" t="s">
        <v>426</v>
      </c>
      <c r="U10505">
        <v>1</v>
      </c>
      <c r="V10505" s="32" t="s">
        <v>18662</v>
      </c>
      <c r="W10505" t="s">
        <v>18663</v>
      </c>
      <c r="X10505" t="s">
        <v>282</v>
      </c>
      <c r="Y10505" t="s">
        <v>344</v>
      </c>
      <c r="Z10505" t="s">
        <v>284</v>
      </c>
      <c r="AA10505" t="s">
        <v>299</v>
      </c>
      <c r="AB10505"/>
      <c r="AD10505" s="27" t="s">
        <v>2310</v>
      </c>
      <c r="AF10505" t="s">
        <v>294</v>
      </c>
      <c r="AH10505" t="s">
        <v>2012</v>
      </c>
      <c r="AI10505" t="s">
        <v>2121</v>
      </c>
      <c r="AJ10505" t="s">
        <v>2122</v>
      </c>
      <c r="AK10505" t="s">
        <v>2082</v>
      </c>
      <c r="AL10505" s="12">
        <v>45895.168703703705</v>
      </c>
    </row>
    <row r="10506" spans="1:39" ht="15" customHeight="1" x14ac:dyDescent="0.3">
      <c r="A10506" s="38" t="s">
        <v>24764</v>
      </c>
      <c r="B10506" t="s">
        <v>24765</v>
      </c>
      <c r="C10506" t="s">
        <v>2073</v>
      </c>
      <c r="D10506" t="s">
        <v>282</v>
      </c>
      <c r="E10506" t="s">
        <v>299</v>
      </c>
      <c r="H10506" t="s">
        <v>390</v>
      </c>
      <c r="I10506" t="s">
        <v>24766</v>
      </c>
      <c r="J10506" t="s">
        <v>284</v>
      </c>
      <c r="K10506" t="s">
        <v>2075</v>
      </c>
      <c r="M10506" t="s">
        <v>294</v>
      </c>
      <c r="N10506" t="s">
        <v>295</v>
      </c>
      <c r="O10506" t="s">
        <v>2076</v>
      </c>
      <c r="R10506" t="b">
        <v>0</v>
      </c>
      <c r="S10506" t="b">
        <v>0</v>
      </c>
      <c r="T10506" t="s">
        <v>426</v>
      </c>
      <c r="U10506">
        <v>1</v>
      </c>
      <c r="V10506" s="32" t="s">
        <v>18611</v>
      </c>
      <c r="W10506" t="s">
        <v>18612</v>
      </c>
      <c r="X10506" t="s">
        <v>282</v>
      </c>
      <c r="Y10506" t="s">
        <v>311</v>
      </c>
      <c r="Z10506" t="s">
        <v>284</v>
      </c>
      <c r="AA10506" t="s">
        <v>299</v>
      </c>
      <c r="AB10506"/>
      <c r="AD10506" s="27" t="s">
        <v>2075</v>
      </c>
      <c r="AF10506" t="s">
        <v>285</v>
      </c>
      <c r="AH10506" t="s">
        <v>2012</v>
      </c>
      <c r="AI10506" t="s">
        <v>2121</v>
      </c>
      <c r="AJ10506" t="s">
        <v>2122</v>
      </c>
      <c r="AK10506" t="s">
        <v>2082</v>
      </c>
      <c r="AL10506" s="12">
        <v>45901.259942129633</v>
      </c>
    </row>
    <row r="10507" spans="1:39" ht="15" customHeight="1" x14ac:dyDescent="0.3">
      <c r="A10507" s="38" t="s">
        <v>24796</v>
      </c>
      <c r="B10507" t="s">
        <v>24797</v>
      </c>
      <c r="C10507" t="s">
        <v>2073</v>
      </c>
      <c r="D10507" t="s">
        <v>282</v>
      </c>
      <c r="E10507" t="s">
        <v>299</v>
      </c>
      <c r="H10507" t="s">
        <v>26141</v>
      </c>
      <c r="I10507" t="s">
        <v>24798</v>
      </c>
      <c r="J10507" t="s">
        <v>284</v>
      </c>
      <c r="K10507" t="s">
        <v>2075</v>
      </c>
      <c r="M10507" t="s">
        <v>294</v>
      </c>
      <c r="N10507" t="s">
        <v>295</v>
      </c>
      <c r="O10507" t="s">
        <v>2076</v>
      </c>
      <c r="Q10507" t="s">
        <v>344</v>
      </c>
      <c r="R10507" t="b">
        <v>0</v>
      </c>
      <c r="S10507" t="b">
        <v>0</v>
      </c>
      <c r="T10507" t="s">
        <v>426</v>
      </c>
      <c r="U10507">
        <v>1</v>
      </c>
      <c r="V10507" s="32" t="s">
        <v>22650</v>
      </c>
      <c r="W10507" t="s">
        <v>22651</v>
      </c>
      <c r="X10507" t="s">
        <v>282</v>
      </c>
      <c r="Y10507" t="s">
        <v>344</v>
      </c>
      <c r="Z10507" t="s">
        <v>284</v>
      </c>
      <c r="AA10507" t="s">
        <v>299</v>
      </c>
      <c r="AB10507"/>
      <c r="AD10507" s="27" t="s">
        <v>2310</v>
      </c>
      <c r="AF10507" t="s">
        <v>285</v>
      </c>
      <c r="AH10507" t="s">
        <v>2169</v>
      </c>
      <c r="AI10507" t="s">
        <v>6226</v>
      </c>
      <c r="AJ10507" t="s">
        <v>6227</v>
      </c>
      <c r="AK10507" t="s">
        <v>2082</v>
      </c>
      <c r="AL10507" s="12">
        <v>46003.502245370371</v>
      </c>
    </row>
    <row r="10508" spans="1:39" ht="15" customHeight="1" x14ac:dyDescent="0.3">
      <c r="A10508" s="38" t="s">
        <v>24796</v>
      </c>
      <c r="B10508" t="s">
        <v>24797</v>
      </c>
      <c r="C10508" t="s">
        <v>2073</v>
      </c>
      <c r="D10508" t="s">
        <v>282</v>
      </c>
      <c r="E10508" t="s">
        <v>299</v>
      </c>
      <c r="H10508" t="s">
        <v>26141</v>
      </c>
      <c r="I10508" t="s">
        <v>24798</v>
      </c>
      <c r="J10508" t="s">
        <v>284</v>
      </c>
      <c r="K10508" t="s">
        <v>2075</v>
      </c>
      <c r="M10508" t="s">
        <v>294</v>
      </c>
      <c r="N10508" t="s">
        <v>295</v>
      </c>
      <c r="O10508" t="s">
        <v>2076</v>
      </c>
      <c r="R10508" t="b">
        <v>0</v>
      </c>
      <c r="S10508" t="b">
        <v>0</v>
      </c>
      <c r="T10508" t="s">
        <v>426</v>
      </c>
      <c r="U10508">
        <v>1</v>
      </c>
      <c r="V10508" s="32" t="s">
        <v>18611</v>
      </c>
      <c r="W10508" t="s">
        <v>18612</v>
      </c>
      <c r="X10508" t="s">
        <v>282</v>
      </c>
      <c r="Y10508" t="s">
        <v>311</v>
      </c>
      <c r="Z10508" t="s">
        <v>284</v>
      </c>
      <c r="AA10508" t="s">
        <v>299</v>
      </c>
      <c r="AB10508"/>
      <c r="AD10508" s="27" t="s">
        <v>2075</v>
      </c>
      <c r="AF10508" t="s">
        <v>285</v>
      </c>
      <c r="AH10508" t="s">
        <v>2012</v>
      </c>
      <c r="AI10508" t="s">
        <v>2121</v>
      </c>
      <c r="AJ10508" t="s">
        <v>2122</v>
      </c>
      <c r="AK10508" t="s">
        <v>2082</v>
      </c>
      <c r="AL10508" s="12">
        <v>45901.259942129633</v>
      </c>
    </row>
    <row r="10509" spans="1:39" ht="15" customHeight="1" x14ac:dyDescent="0.3">
      <c r="A10509" s="38" t="s">
        <v>24885</v>
      </c>
      <c r="B10509" t="s">
        <v>24886</v>
      </c>
      <c r="C10509" t="s">
        <v>2092</v>
      </c>
      <c r="D10509" t="s">
        <v>282</v>
      </c>
      <c r="E10509" t="s">
        <v>319</v>
      </c>
      <c r="G10509" t="s">
        <v>392</v>
      </c>
      <c r="H10509" t="s">
        <v>25911</v>
      </c>
      <c r="I10509" t="s">
        <v>24887</v>
      </c>
      <c r="J10509" t="s">
        <v>284</v>
      </c>
      <c r="K10509" t="s">
        <v>2075</v>
      </c>
      <c r="M10509" t="s">
        <v>338</v>
      </c>
      <c r="N10509" t="s">
        <v>295</v>
      </c>
      <c r="O10509" t="s">
        <v>2076</v>
      </c>
      <c r="Q10509" t="s">
        <v>288</v>
      </c>
      <c r="R10509" t="b">
        <v>0</v>
      </c>
      <c r="S10509" t="b">
        <v>0</v>
      </c>
      <c r="T10509" t="s">
        <v>25455</v>
      </c>
      <c r="U10509" t="s">
        <v>2244</v>
      </c>
      <c r="V10509" s="32" t="s">
        <v>13700</v>
      </c>
      <c r="W10509" t="s">
        <v>13701</v>
      </c>
      <c r="X10509" t="s">
        <v>282</v>
      </c>
      <c r="Y10509" t="s">
        <v>288</v>
      </c>
      <c r="Z10509" t="s">
        <v>284</v>
      </c>
      <c r="AA10509" t="s">
        <v>319</v>
      </c>
      <c r="AB10509"/>
      <c r="AD10509" s="27" t="s">
        <v>2094</v>
      </c>
      <c r="AF10509" t="s">
        <v>338</v>
      </c>
      <c r="AH10509" t="s">
        <v>703</v>
      </c>
      <c r="AI10509" t="s">
        <v>26094</v>
      </c>
      <c r="AJ10509" t="s">
        <v>26095</v>
      </c>
      <c r="AK10509" t="s">
        <v>2082</v>
      </c>
      <c r="AL10509" s="12">
        <v>46120.436990740738</v>
      </c>
      <c r="AM10509" t="s">
        <v>309</v>
      </c>
    </row>
    <row r="10510" spans="1:39" ht="15" customHeight="1" x14ac:dyDescent="0.3">
      <c r="A10510" s="38" t="s">
        <v>24885</v>
      </c>
      <c r="B10510" t="s">
        <v>24886</v>
      </c>
      <c r="C10510" t="s">
        <v>2092</v>
      </c>
      <c r="D10510" t="s">
        <v>282</v>
      </c>
      <c r="E10510" t="s">
        <v>319</v>
      </c>
      <c r="G10510" t="s">
        <v>392</v>
      </c>
      <c r="H10510" t="s">
        <v>25911</v>
      </c>
      <c r="I10510" t="s">
        <v>24887</v>
      </c>
      <c r="J10510" t="s">
        <v>284</v>
      </c>
      <c r="K10510" t="s">
        <v>2075</v>
      </c>
      <c r="M10510" t="s">
        <v>338</v>
      </c>
      <c r="N10510" t="s">
        <v>295</v>
      </c>
      <c r="O10510" t="s">
        <v>2076</v>
      </c>
      <c r="Q10510" t="s">
        <v>288</v>
      </c>
      <c r="R10510" t="b">
        <v>0</v>
      </c>
      <c r="S10510" t="b">
        <v>0</v>
      </c>
      <c r="T10510" t="s">
        <v>25455</v>
      </c>
      <c r="U10510" t="s">
        <v>2244</v>
      </c>
      <c r="V10510" s="32" t="s">
        <v>7170</v>
      </c>
      <c r="W10510" t="s">
        <v>7171</v>
      </c>
      <c r="X10510" t="s">
        <v>282</v>
      </c>
      <c r="Y10510" t="s">
        <v>288</v>
      </c>
      <c r="Z10510" t="s">
        <v>284</v>
      </c>
      <c r="AA10510" t="s">
        <v>319</v>
      </c>
      <c r="AB10510"/>
      <c r="AD10510" s="27" t="s">
        <v>2094</v>
      </c>
      <c r="AF10510" t="s">
        <v>294</v>
      </c>
      <c r="AH10510" t="s">
        <v>703</v>
      </c>
      <c r="AI10510" t="s">
        <v>26094</v>
      </c>
      <c r="AJ10510" t="s">
        <v>26095</v>
      </c>
      <c r="AK10510" t="s">
        <v>2082</v>
      </c>
      <c r="AL10510" s="12">
        <v>46120.432060185187</v>
      </c>
      <c r="AM10510" t="s">
        <v>309</v>
      </c>
    </row>
    <row r="10511" spans="1:39" ht="15" customHeight="1" x14ac:dyDescent="0.3">
      <c r="A10511" s="38" t="s">
        <v>24885</v>
      </c>
      <c r="B10511" t="s">
        <v>24886</v>
      </c>
      <c r="C10511" t="s">
        <v>2092</v>
      </c>
      <c r="D10511" t="s">
        <v>282</v>
      </c>
      <c r="E10511" t="s">
        <v>319</v>
      </c>
      <c r="G10511" t="s">
        <v>392</v>
      </c>
      <c r="H10511" t="s">
        <v>25911</v>
      </c>
      <c r="I10511" t="s">
        <v>24887</v>
      </c>
      <c r="J10511" t="s">
        <v>284</v>
      </c>
      <c r="K10511" t="s">
        <v>2075</v>
      </c>
      <c r="M10511" t="s">
        <v>338</v>
      </c>
      <c r="N10511" t="s">
        <v>295</v>
      </c>
      <c r="O10511" t="s">
        <v>2076</v>
      </c>
      <c r="Q10511" t="s">
        <v>288</v>
      </c>
      <c r="R10511" t="b">
        <v>0</v>
      </c>
      <c r="S10511" t="b">
        <v>0</v>
      </c>
      <c r="T10511" t="s">
        <v>25455</v>
      </c>
      <c r="U10511" t="s">
        <v>2244</v>
      </c>
      <c r="V10511" s="32" t="s">
        <v>17581</v>
      </c>
      <c r="W10511" t="s">
        <v>17582</v>
      </c>
      <c r="X10511" t="s">
        <v>282</v>
      </c>
      <c r="Y10511" t="s">
        <v>288</v>
      </c>
      <c r="Z10511" t="s">
        <v>284</v>
      </c>
      <c r="AA10511" t="s">
        <v>319</v>
      </c>
      <c r="AB10511"/>
      <c r="AD10511" s="27" t="s">
        <v>2094</v>
      </c>
      <c r="AF10511" t="s">
        <v>338</v>
      </c>
      <c r="AH10511" t="s">
        <v>703</v>
      </c>
      <c r="AI10511" t="s">
        <v>26094</v>
      </c>
      <c r="AJ10511" t="s">
        <v>26095</v>
      </c>
      <c r="AK10511" t="s">
        <v>2082</v>
      </c>
      <c r="AL10511" s="12">
        <v>46120.441168981481</v>
      </c>
      <c r="AM10511" t="s">
        <v>309</v>
      </c>
    </row>
    <row r="10512" spans="1:39" ht="15" customHeight="1" x14ac:dyDescent="0.3">
      <c r="A10512" s="38" t="s">
        <v>24885</v>
      </c>
      <c r="B10512" t="s">
        <v>24886</v>
      </c>
      <c r="C10512" t="s">
        <v>2092</v>
      </c>
      <c r="D10512" t="s">
        <v>282</v>
      </c>
      <c r="E10512" t="s">
        <v>319</v>
      </c>
      <c r="G10512" t="s">
        <v>392</v>
      </c>
      <c r="H10512" t="s">
        <v>25911</v>
      </c>
      <c r="I10512" t="s">
        <v>24887</v>
      </c>
      <c r="J10512" t="s">
        <v>284</v>
      </c>
      <c r="K10512" t="s">
        <v>2075</v>
      </c>
      <c r="M10512" t="s">
        <v>338</v>
      </c>
      <c r="N10512" t="s">
        <v>295</v>
      </c>
      <c r="O10512" t="s">
        <v>2076</v>
      </c>
      <c r="Q10512" t="s">
        <v>288</v>
      </c>
      <c r="R10512" t="b">
        <v>0</v>
      </c>
      <c r="S10512" t="b">
        <v>0</v>
      </c>
      <c r="T10512" t="s">
        <v>25455</v>
      </c>
      <c r="U10512" t="s">
        <v>2244</v>
      </c>
      <c r="V10512" s="32" t="s">
        <v>15929</v>
      </c>
      <c r="W10512" t="s">
        <v>15930</v>
      </c>
      <c r="X10512" t="s">
        <v>282</v>
      </c>
      <c r="Y10512" t="s">
        <v>288</v>
      </c>
      <c r="Z10512" t="s">
        <v>284</v>
      </c>
      <c r="AA10512" t="s">
        <v>319</v>
      </c>
      <c r="AB10512"/>
      <c r="AD10512" s="27" t="s">
        <v>2094</v>
      </c>
      <c r="AF10512" t="s">
        <v>338</v>
      </c>
      <c r="AH10512" t="s">
        <v>703</v>
      </c>
      <c r="AI10512" t="s">
        <v>26094</v>
      </c>
      <c r="AJ10512" t="s">
        <v>26095</v>
      </c>
      <c r="AK10512" t="s">
        <v>2082</v>
      </c>
      <c r="AL10512" s="12">
        <v>46120.431018518517</v>
      </c>
      <c r="AM10512" t="s">
        <v>309</v>
      </c>
    </row>
    <row r="10513" spans="1:39" ht="15" customHeight="1" x14ac:dyDescent="0.3">
      <c r="A10513" s="38" t="s">
        <v>24885</v>
      </c>
      <c r="B10513" t="s">
        <v>24886</v>
      </c>
      <c r="C10513" t="s">
        <v>2092</v>
      </c>
      <c r="D10513" t="s">
        <v>282</v>
      </c>
      <c r="E10513" t="s">
        <v>319</v>
      </c>
      <c r="G10513" t="s">
        <v>392</v>
      </c>
      <c r="H10513" t="s">
        <v>25911</v>
      </c>
      <c r="I10513" t="s">
        <v>24887</v>
      </c>
      <c r="J10513" t="s">
        <v>284</v>
      </c>
      <c r="K10513" t="s">
        <v>2075</v>
      </c>
      <c r="M10513" t="s">
        <v>338</v>
      </c>
      <c r="N10513" t="s">
        <v>295</v>
      </c>
      <c r="O10513" t="s">
        <v>2076</v>
      </c>
      <c r="Q10513" t="s">
        <v>288</v>
      </c>
      <c r="R10513" t="b">
        <v>0</v>
      </c>
      <c r="S10513" t="b">
        <v>0</v>
      </c>
      <c r="T10513" t="s">
        <v>25455</v>
      </c>
      <c r="U10513" t="s">
        <v>2244</v>
      </c>
      <c r="V10513" s="32" t="s">
        <v>15927</v>
      </c>
      <c r="W10513" t="s">
        <v>15928</v>
      </c>
      <c r="X10513" t="s">
        <v>282</v>
      </c>
      <c r="Y10513" t="s">
        <v>288</v>
      </c>
      <c r="Z10513" t="s">
        <v>284</v>
      </c>
      <c r="AA10513" t="s">
        <v>319</v>
      </c>
      <c r="AB10513"/>
      <c r="AD10513" s="27" t="s">
        <v>2094</v>
      </c>
      <c r="AF10513" t="s">
        <v>338</v>
      </c>
      <c r="AH10513" t="s">
        <v>691</v>
      </c>
      <c r="AI10513" t="s">
        <v>26094</v>
      </c>
      <c r="AJ10513" t="s">
        <v>26095</v>
      </c>
      <c r="AK10513" t="s">
        <v>2082</v>
      </c>
      <c r="AL10513" s="12">
        <v>46120.439884259256</v>
      </c>
      <c r="AM10513" t="s">
        <v>309</v>
      </c>
    </row>
    <row r="10514" spans="1:39" ht="15" customHeight="1" x14ac:dyDescent="0.3">
      <c r="A10514" s="38" t="s">
        <v>24885</v>
      </c>
      <c r="B10514" t="s">
        <v>24886</v>
      </c>
      <c r="C10514" t="s">
        <v>2092</v>
      </c>
      <c r="D10514" t="s">
        <v>282</v>
      </c>
      <c r="E10514" t="s">
        <v>319</v>
      </c>
      <c r="G10514" t="s">
        <v>392</v>
      </c>
      <c r="H10514" t="s">
        <v>25911</v>
      </c>
      <c r="I10514" t="s">
        <v>24887</v>
      </c>
      <c r="J10514" t="s">
        <v>284</v>
      </c>
      <c r="K10514" t="s">
        <v>2075</v>
      </c>
      <c r="M10514" t="s">
        <v>338</v>
      </c>
      <c r="N10514" t="s">
        <v>295</v>
      </c>
      <c r="O10514" t="s">
        <v>2076</v>
      </c>
      <c r="Q10514" t="s">
        <v>288</v>
      </c>
      <c r="R10514" t="b">
        <v>0</v>
      </c>
      <c r="S10514" t="b">
        <v>0</v>
      </c>
      <c r="T10514" t="s">
        <v>25455</v>
      </c>
      <c r="U10514" t="s">
        <v>2244</v>
      </c>
      <c r="V10514" s="32" t="s">
        <v>13698</v>
      </c>
      <c r="W10514" t="s">
        <v>13699</v>
      </c>
      <c r="X10514" t="s">
        <v>282</v>
      </c>
      <c r="Y10514" t="s">
        <v>288</v>
      </c>
      <c r="Z10514" t="s">
        <v>284</v>
      </c>
      <c r="AA10514" t="s">
        <v>319</v>
      </c>
      <c r="AB10514"/>
      <c r="AD10514" s="27" t="s">
        <v>2094</v>
      </c>
      <c r="AF10514" t="s">
        <v>338</v>
      </c>
      <c r="AH10514" t="s">
        <v>691</v>
      </c>
      <c r="AI10514" t="s">
        <v>26094</v>
      </c>
      <c r="AJ10514" t="s">
        <v>26095</v>
      </c>
      <c r="AK10514" t="s">
        <v>2082</v>
      </c>
      <c r="AL10514" s="12">
        <v>46120.431273148148</v>
      </c>
      <c r="AM10514" t="s">
        <v>309</v>
      </c>
    </row>
    <row r="10515" spans="1:39" ht="15" customHeight="1" x14ac:dyDescent="0.3">
      <c r="A10515" s="38" t="s">
        <v>24885</v>
      </c>
      <c r="B10515" t="s">
        <v>24886</v>
      </c>
      <c r="C10515" t="s">
        <v>2092</v>
      </c>
      <c r="D10515" t="s">
        <v>282</v>
      </c>
      <c r="E10515" t="s">
        <v>319</v>
      </c>
      <c r="G10515" t="s">
        <v>392</v>
      </c>
      <c r="H10515" t="s">
        <v>25911</v>
      </c>
      <c r="I10515" t="s">
        <v>24887</v>
      </c>
      <c r="J10515" t="s">
        <v>284</v>
      </c>
      <c r="K10515" t="s">
        <v>2075</v>
      </c>
      <c r="M10515" t="s">
        <v>338</v>
      </c>
      <c r="N10515" t="s">
        <v>295</v>
      </c>
      <c r="O10515" t="s">
        <v>2076</v>
      </c>
      <c r="Q10515" t="s">
        <v>288</v>
      </c>
      <c r="R10515" t="b">
        <v>0</v>
      </c>
      <c r="S10515" t="b">
        <v>0</v>
      </c>
      <c r="T10515" t="s">
        <v>25455</v>
      </c>
      <c r="U10515" t="s">
        <v>2244</v>
      </c>
      <c r="V10515" s="32" t="s">
        <v>24856</v>
      </c>
      <c r="W10515" t="s">
        <v>24857</v>
      </c>
      <c r="X10515" t="s">
        <v>282</v>
      </c>
      <c r="Y10515" t="s">
        <v>288</v>
      </c>
      <c r="Z10515" t="s">
        <v>284</v>
      </c>
      <c r="AA10515" t="s">
        <v>319</v>
      </c>
      <c r="AB10515"/>
      <c r="AD10515" s="27" t="s">
        <v>2094</v>
      </c>
      <c r="AE10515" t="s">
        <v>26030</v>
      </c>
      <c r="AF10515" t="s">
        <v>294</v>
      </c>
      <c r="AH10515" t="s">
        <v>641</v>
      </c>
      <c r="AI10515" t="s">
        <v>26094</v>
      </c>
      <c r="AJ10515" t="s">
        <v>26095</v>
      </c>
      <c r="AK10515" t="s">
        <v>2082</v>
      </c>
      <c r="AL10515" s="12">
        <v>46120.433425925927</v>
      </c>
      <c r="AM10515" t="s">
        <v>309</v>
      </c>
    </row>
    <row r="10516" spans="1:39" ht="15" customHeight="1" x14ac:dyDescent="0.3">
      <c r="A10516" s="38" t="s">
        <v>24739</v>
      </c>
      <c r="B10516" t="s">
        <v>18510</v>
      </c>
      <c r="C10516" t="s">
        <v>2073</v>
      </c>
      <c r="D10516" t="s">
        <v>282</v>
      </c>
      <c r="E10516" t="s">
        <v>299</v>
      </c>
      <c r="H10516" t="s">
        <v>390</v>
      </c>
      <c r="I10516" t="s">
        <v>24740</v>
      </c>
      <c r="J10516" t="s">
        <v>284</v>
      </c>
      <c r="K10516" t="s">
        <v>2075</v>
      </c>
      <c r="M10516" t="s">
        <v>294</v>
      </c>
      <c r="N10516" t="s">
        <v>295</v>
      </c>
      <c r="O10516" t="s">
        <v>2076</v>
      </c>
      <c r="Q10516" t="s">
        <v>344</v>
      </c>
      <c r="R10516" t="b">
        <v>0</v>
      </c>
      <c r="S10516" t="b">
        <v>0</v>
      </c>
      <c r="T10516" t="s">
        <v>426</v>
      </c>
      <c r="U10516">
        <v>1</v>
      </c>
      <c r="V10516" s="32" t="s">
        <v>18662</v>
      </c>
      <c r="W10516" t="s">
        <v>18663</v>
      </c>
      <c r="X10516" t="s">
        <v>282</v>
      </c>
      <c r="Y10516" t="s">
        <v>344</v>
      </c>
      <c r="Z10516" t="s">
        <v>284</v>
      </c>
      <c r="AA10516" t="s">
        <v>299</v>
      </c>
      <c r="AB10516"/>
      <c r="AD10516" s="27" t="s">
        <v>2310</v>
      </c>
      <c r="AF10516" t="s">
        <v>294</v>
      </c>
      <c r="AH10516" t="s">
        <v>2012</v>
      </c>
      <c r="AI10516" t="s">
        <v>2121</v>
      </c>
      <c r="AJ10516" t="s">
        <v>2122</v>
      </c>
      <c r="AK10516" t="s">
        <v>2082</v>
      </c>
      <c r="AL10516" s="12">
        <v>45895.168703703705</v>
      </c>
    </row>
    <row r="10517" spans="1:39" ht="15" customHeight="1" x14ac:dyDescent="0.3">
      <c r="A10517" s="38" t="s">
        <v>24739</v>
      </c>
      <c r="B10517" t="s">
        <v>18510</v>
      </c>
      <c r="C10517" t="s">
        <v>2073</v>
      </c>
      <c r="D10517" t="s">
        <v>282</v>
      </c>
      <c r="E10517" t="s">
        <v>299</v>
      </c>
      <c r="H10517" t="s">
        <v>390</v>
      </c>
      <c r="I10517" t="s">
        <v>24740</v>
      </c>
      <c r="J10517" t="s">
        <v>284</v>
      </c>
      <c r="K10517" t="s">
        <v>2075</v>
      </c>
      <c r="M10517" t="s">
        <v>294</v>
      </c>
      <c r="N10517" t="s">
        <v>295</v>
      </c>
      <c r="O10517" t="s">
        <v>2076</v>
      </c>
      <c r="R10517" t="b">
        <v>0</v>
      </c>
      <c r="S10517" t="b">
        <v>0</v>
      </c>
      <c r="T10517" t="s">
        <v>426</v>
      </c>
      <c r="U10517">
        <v>1</v>
      </c>
      <c r="V10517" s="32" t="s">
        <v>18611</v>
      </c>
      <c r="W10517" t="s">
        <v>18612</v>
      </c>
      <c r="X10517" t="s">
        <v>282</v>
      </c>
      <c r="Y10517" t="s">
        <v>311</v>
      </c>
      <c r="Z10517" t="s">
        <v>284</v>
      </c>
      <c r="AA10517" t="s">
        <v>299</v>
      </c>
      <c r="AB10517"/>
      <c r="AD10517" s="27" t="s">
        <v>2075</v>
      </c>
      <c r="AF10517" t="s">
        <v>285</v>
      </c>
      <c r="AH10517" t="s">
        <v>2012</v>
      </c>
      <c r="AI10517" t="s">
        <v>2121</v>
      </c>
      <c r="AJ10517" t="s">
        <v>2122</v>
      </c>
      <c r="AK10517" t="s">
        <v>2082</v>
      </c>
      <c r="AL10517" s="12">
        <v>45901.259942129633</v>
      </c>
    </row>
    <row r="10518" spans="1:39" ht="15" customHeight="1" x14ac:dyDescent="0.3">
      <c r="A10518" s="38" t="s">
        <v>24858</v>
      </c>
      <c r="B10518" t="s">
        <v>24859</v>
      </c>
      <c r="C10518" t="s">
        <v>2212</v>
      </c>
      <c r="D10518" t="s">
        <v>282</v>
      </c>
      <c r="G10518" t="s">
        <v>313</v>
      </c>
      <c r="H10518" t="s">
        <v>313</v>
      </c>
      <c r="I10518" t="s">
        <v>24860</v>
      </c>
      <c r="K10518" t="s">
        <v>2075</v>
      </c>
      <c r="M10518" t="s">
        <v>294</v>
      </c>
      <c r="N10518" t="s">
        <v>295</v>
      </c>
      <c r="Q10518" t="s">
        <v>305</v>
      </c>
      <c r="R10518" t="b">
        <v>0</v>
      </c>
      <c r="S10518" t="b">
        <v>0</v>
      </c>
      <c r="T10518" t="s">
        <v>426</v>
      </c>
      <c r="U10518">
        <v>1</v>
      </c>
      <c r="V10518" s="32" t="s">
        <v>24861</v>
      </c>
      <c r="W10518" t="s">
        <v>24862</v>
      </c>
      <c r="X10518" t="s">
        <v>282</v>
      </c>
      <c r="Y10518" t="s">
        <v>305</v>
      </c>
      <c r="Z10518" t="s">
        <v>284</v>
      </c>
      <c r="AA10518" t="s">
        <v>302</v>
      </c>
      <c r="AB10518"/>
      <c r="AD10518" s="27" t="s">
        <v>2075</v>
      </c>
      <c r="AE10518" t="s">
        <v>26030</v>
      </c>
      <c r="AF10518" t="s">
        <v>294</v>
      </c>
      <c r="AH10518" t="s">
        <v>625</v>
      </c>
      <c r="AI10518" t="s">
        <v>26578</v>
      </c>
      <c r="AJ10518" t="s">
        <v>26579</v>
      </c>
      <c r="AK10518" t="s">
        <v>2082</v>
      </c>
      <c r="AL10518" s="12">
        <v>46120.40457175926</v>
      </c>
      <c r="AM10518" t="s">
        <v>309</v>
      </c>
    </row>
    <row r="10519" spans="1:39" ht="15" customHeight="1" x14ac:dyDescent="0.3">
      <c r="A10519" s="38" t="s">
        <v>24863</v>
      </c>
      <c r="B10519" t="s">
        <v>24864</v>
      </c>
      <c r="C10519" t="s">
        <v>2212</v>
      </c>
      <c r="D10519" t="s">
        <v>282</v>
      </c>
      <c r="G10519" t="s">
        <v>313</v>
      </c>
      <c r="H10519" t="s">
        <v>313</v>
      </c>
      <c r="I10519" t="s">
        <v>24865</v>
      </c>
      <c r="K10519" t="s">
        <v>2075</v>
      </c>
      <c r="M10519" t="s">
        <v>294</v>
      </c>
      <c r="N10519" t="s">
        <v>295</v>
      </c>
      <c r="Q10519" t="s">
        <v>305</v>
      </c>
      <c r="R10519" t="b">
        <v>0</v>
      </c>
      <c r="S10519" t="b">
        <v>0</v>
      </c>
      <c r="T10519" t="s">
        <v>426</v>
      </c>
      <c r="U10519">
        <v>1</v>
      </c>
      <c r="V10519" s="32" t="s">
        <v>24866</v>
      </c>
      <c r="W10519" t="s">
        <v>24867</v>
      </c>
      <c r="X10519" t="s">
        <v>282</v>
      </c>
      <c r="Y10519" t="s">
        <v>305</v>
      </c>
      <c r="Z10519" t="s">
        <v>284</v>
      </c>
      <c r="AA10519" t="s">
        <v>302</v>
      </c>
      <c r="AB10519"/>
      <c r="AD10519" s="27" t="s">
        <v>2075</v>
      </c>
      <c r="AE10519" t="s">
        <v>26030</v>
      </c>
      <c r="AF10519" t="s">
        <v>294</v>
      </c>
      <c r="AH10519" t="s">
        <v>625</v>
      </c>
      <c r="AI10519" t="s">
        <v>26578</v>
      </c>
      <c r="AJ10519" t="s">
        <v>26579</v>
      </c>
      <c r="AK10519" t="s">
        <v>2082</v>
      </c>
      <c r="AL10519" s="12">
        <v>46120.402511574073</v>
      </c>
      <c r="AM10519" t="s">
        <v>309</v>
      </c>
    </row>
    <row r="10520" spans="1:39" ht="15" customHeight="1" x14ac:dyDescent="0.3">
      <c r="A10520" s="38" t="s">
        <v>24871</v>
      </c>
      <c r="B10520" t="s">
        <v>24872</v>
      </c>
      <c r="C10520" t="s">
        <v>2092</v>
      </c>
      <c r="D10520" t="s">
        <v>282</v>
      </c>
      <c r="E10520" t="s">
        <v>337</v>
      </c>
      <c r="G10520" t="s">
        <v>298</v>
      </c>
      <c r="H10520" t="s">
        <v>293</v>
      </c>
      <c r="I10520" t="s">
        <v>25970</v>
      </c>
      <c r="J10520" t="s">
        <v>284</v>
      </c>
      <c r="K10520" t="s">
        <v>4453</v>
      </c>
      <c r="M10520" t="s">
        <v>294</v>
      </c>
      <c r="N10520" t="s">
        <v>295</v>
      </c>
      <c r="O10520" t="s">
        <v>2076</v>
      </c>
      <c r="Q10520" t="s">
        <v>288</v>
      </c>
      <c r="R10520" t="b">
        <v>0</v>
      </c>
      <c r="S10520" t="b">
        <v>0</v>
      </c>
      <c r="T10520" t="s">
        <v>25454</v>
      </c>
      <c r="U10520" t="s">
        <v>2234</v>
      </c>
      <c r="V10520" s="32" t="s">
        <v>16921</v>
      </c>
      <c r="W10520" t="s">
        <v>16922</v>
      </c>
      <c r="X10520" t="s">
        <v>282</v>
      </c>
      <c r="Y10520" t="s">
        <v>288</v>
      </c>
      <c r="Z10520" t="s">
        <v>284</v>
      </c>
      <c r="AA10520" t="s">
        <v>337</v>
      </c>
      <c r="AB10520"/>
      <c r="AD10520" s="27" t="s">
        <v>2075</v>
      </c>
      <c r="AE10520" t="s">
        <v>289</v>
      </c>
      <c r="AF10520" t="s">
        <v>294</v>
      </c>
      <c r="AH10520" t="s">
        <v>703</v>
      </c>
      <c r="AI10520" t="s">
        <v>26593</v>
      </c>
      <c r="AJ10520" t="s">
        <v>26594</v>
      </c>
      <c r="AK10520" t="s">
        <v>2082</v>
      </c>
      <c r="AL10520" s="12">
        <v>45764.378831018519</v>
      </c>
      <c r="AM10520" t="s">
        <v>291</v>
      </c>
    </row>
    <row r="10521" spans="1:39" ht="15" customHeight="1" x14ac:dyDescent="0.3">
      <c r="A10521" s="38" t="s">
        <v>24844</v>
      </c>
      <c r="B10521" t="s">
        <v>24845</v>
      </c>
      <c r="C10521" t="s">
        <v>2073</v>
      </c>
      <c r="D10521" t="s">
        <v>282</v>
      </c>
      <c r="E10521" t="s">
        <v>304</v>
      </c>
      <c r="H10521" t="s">
        <v>25850</v>
      </c>
      <c r="I10521" t="s">
        <v>24846</v>
      </c>
      <c r="J10521" t="s">
        <v>284</v>
      </c>
      <c r="K10521" t="s">
        <v>2075</v>
      </c>
      <c r="M10521" t="s">
        <v>285</v>
      </c>
      <c r="O10521" t="s">
        <v>2076</v>
      </c>
      <c r="Q10521" t="s">
        <v>344</v>
      </c>
      <c r="R10521" t="b">
        <v>0</v>
      </c>
      <c r="S10521" t="b">
        <v>0</v>
      </c>
      <c r="T10521" t="s">
        <v>426</v>
      </c>
      <c r="U10521">
        <v>1</v>
      </c>
      <c r="V10521" s="32" t="s">
        <v>18331</v>
      </c>
      <c r="W10521" t="s">
        <v>18332</v>
      </c>
      <c r="X10521" t="s">
        <v>282</v>
      </c>
      <c r="Y10521" t="s">
        <v>344</v>
      </c>
      <c r="Z10521" t="s">
        <v>284</v>
      </c>
      <c r="AA10521" t="s">
        <v>304</v>
      </c>
      <c r="AB10521"/>
      <c r="AD10521" s="27" t="s">
        <v>2214</v>
      </c>
      <c r="AF10521" t="s">
        <v>285</v>
      </c>
      <c r="AH10521" t="s">
        <v>2012</v>
      </c>
      <c r="AI10521" t="s">
        <v>2121</v>
      </c>
      <c r="AJ10521" t="s">
        <v>2122</v>
      </c>
      <c r="AK10521" t="s">
        <v>2082</v>
      </c>
      <c r="AL10521" s="12">
        <v>45883.593784722223</v>
      </c>
    </row>
    <row r="10522" spans="1:39" ht="15" customHeight="1" x14ac:dyDescent="0.3">
      <c r="A10522" s="38" t="s">
        <v>24844</v>
      </c>
      <c r="B10522" t="s">
        <v>24845</v>
      </c>
      <c r="C10522" t="s">
        <v>2073</v>
      </c>
      <c r="D10522" t="s">
        <v>282</v>
      </c>
      <c r="E10522" t="s">
        <v>304</v>
      </c>
      <c r="H10522" t="s">
        <v>25850</v>
      </c>
      <c r="I10522" t="s">
        <v>24846</v>
      </c>
      <c r="J10522" t="s">
        <v>284</v>
      </c>
      <c r="K10522" t="s">
        <v>2075</v>
      </c>
      <c r="M10522" t="s">
        <v>285</v>
      </c>
      <c r="O10522" t="s">
        <v>2076</v>
      </c>
      <c r="Q10522" t="s">
        <v>344</v>
      </c>
      <c r="R10522" t="b">
        <v>0</v>
      </c>
      <c r="S10522" t="b">
        <v>0</v>
      </c>
      <c r="T10522" t="s">
        <v>426</v>
      </c>
      <c r="U10522">
        <v>1</v>
      </c>
      <c r="V10522" s="32" t="s">
        <v>18333</v>
      </c>
      <c r="W10522" t="s">
        <v>18334</v>
      </c>
      <c r="X10522" t="s">
        <v>282</v>
      </c>
      <c r="Y10522" t="s">
        <v>344</v>
      </c>
      <c r="Z10522" t="s">
        <v>284</v>
      </c>
      <c r="AA10522" t="s">
        <v>304</v>
      </c>
      <c r="AB10522"/>
      <c r="AD10522" s="27" t="s">
        <v>3330</v>
      </c>
      <c r="AF10522" t="s">
        <v>285</v>
      </c>
      <c r="AH10522" t="s">
        <v>1999</v>
      </c>
      <c r="AI10522" t="s">
        <v>7863</v>
      </c>
      <c r="AJ10522" t="s">
        <v>7864</v>
      </c>
      <c r="AK10522" t="s">
        <v>2082</v>
      </c>
      <c r="AL10522" s="12">
        <v>45695.29005787037</v>
      </c>
    </row>
    <row r="10523" spans="1:39" ht="15" customHeight="1" x14ac:dyDescent="0.3">
      <c r="A10523" s="38" t="s">
        <v>24844</v>
      </c>
      <c r="B10523" t="s">
        <v>24845</v>
      </c>
      <c r="C10523" t="s">
        <v>2073</v>
      </c>
      <c r="D10523" t="s">
        <v>282</v>
      </c>
      <c r="E10523" t="s">
        <v>304</v>
      </c>
      <c r="H10523" t="s">
        <v>25850</v>
      </c>
      <c r="I10523" t="s">
        <v>24846</v>
      </c>
      <c r="J10523" t="s">
        <v>284</v>
      </c>
      <c r="K10523" t="s">
        <v>2075</v>
      </c>
      <c r="M10523" t="s">
        <v>285</v>
      </c>
      <c r="O10523" t="s">
        <v>2076</v>
      </c>
      <c r="R10523" t="b">
        <v>0</v>
      </c>
      <c r="S10523" t="b">
        <v>0</v>
      </c>
      <c r="T10523" t="s">
        <v>426</v>
      </c>
      <c r="U10523">
        <v>1</v>
      </c>
      <c r="V10523" s="32" t="s">
        <v>18335</v>
      </c>
      <c r="W10523" t="s">
        <v>18336</v>
      </c>
      <c r="X10523" t="s">
        <v>282</v>
      </c>
      <c r="Y10523" t="s">
        <v>311</v>
      </c>
      <c r="Z10523" t="s">
        <v>284</v>
      </c>
      <c r="AB10523"/>
      <c r="AD10523" s="27" t="s">
        <v>2075</v>
      </c>
      <c r="AF10523" t="s">
        <v>285</v>
      </c>
      <c r="AH10523" t="s">
        <v>2013</v>
      </c>
      <c r="AI10523" t="s">
        <v>2080</v>
      </c>
      <c r="AJ10523" t="s">
        <v>2081</v>
      </c>
      <c r="AK10523" t="s">
        <v>2082</v>
      </c>
      <c r="AL10523" s="12">
        <v>45824.472384259258</v>
      </c>
    </row>
    <row r="10524" spans="1:39" ht="15" customHeight="1" x14ac:dyDescent="0.3">
      <c r="A10524" s="38" t="s">
        <v>24873</v>
      </c>
      <c r="B10524" t="s">
        <v>24874</v>
      </c>
      <c r="C10524" t="s">
        <v>2073</v>
      </c>
      <c r="D10524" t="s">
        <v>282</v>
      </c>
      <c r="E10524" t="s">
        <v>304</v>
      </c>
      <c r="H10524" t="s">
        <v>25863</v>
      </c>
      <c r="I10524" t="s">
        <v>24875</v>
      </c>
      <c r="J10524" t="s">
        <v>284</v>
      </c>
      <c r="K10524" t="s">
        <v>2075</v>
      </c>
      <c r="M10524" t="s">
        <v>285</v>
      </c>
      <c r="O10524" t="s">
        <v>2076</v>
      </c>
      <c r="Q10524" t="s">
        <v>344</v>
      </c>
      <c r="R10524" t="b">
        <v>0</v>
      </c>
      <c r="S10524" t="b">
        <v>0</v>
      </c>
      <c r="T10524" t="s">
        <v>426</v>
      </c>
      <c r="U10524">
        <v>1</v>
      </c>
      <c r="V10524" s="32" t="s">
        <v>18331</v>
      </c>
      <c r="W10524" t="s">
        <v>18332</v>
      </c>
      <c r="X10524" t="s">
        <v>282</v>
      </c>
      <c r="Y10524" t="s">
        <v>344</v>
      </c>
      <c r="Z10524" t="s">
        <v>284</v>
      </c>
      <c r="AA10524" t="s">
        <v>304</v>
      </c>
      <c r="AB10524"/>
      <c r="AD10524" s="27" t="s">
        <v>2214</v>
      </c>
      <c r="AF10524" t="s">
        <v>285</v>
      </c>
      <c r="AH10524" t="s">
        <v>2012</v>
      </c>
      <c r="AI10524" t="s">
        <v>2121</v>
      </c>
      <c r="AJ10524" t="s">
        <v>2122</v>
      </c>
      <c r="AK10524" t="s">
        <v>2082</v>
      </c>
      <c r="AL10524" s="12">
        <v>45883.593784722223</v>
      </c>
    </row>
    <row r="10525" spans="1:39" ht="15" customHeight="1" x14ac:dyDescent="0.3">
      <c r="A10525" s="38" t="s">
        <v>24873</v>
      </c>
      <c r="B10525" t="s">
        <v>24874</v>
      </c>
      <c r="C10525" t="s">
        <v>2073</v>
      </c>
      <c r="D10525" t="s">
        <v>282</v>
      </c>
      <c r="E10525" t="s">
        <v>304</v>
      </c>
      <c r="H10525" t="s">
        <v>25863</v>
      </c>
      <c r="I10525" t="s">
        <v>24875</v>
      </c>
      <c r="J10525" t="s">
        <v>284</v>
      </c>
      <c r="K10525" t="s">
        <v>2075</v>
      </c>
      <c r="M10525" t="s">
        <v>285</v>
      </c>
      <c r="O10525" t="s">
        <v>2076</v>
      </c>
      <c r="Q10525" t="s">
        <v>344</v>
      </c>
      <c r="R10525" t="b">
        <v>0</v>
      </c>
      <c r="S10525" t="b">
        <v>0</v>
      </c>
      <c r="T10525" t="s">
        <v>426</v>
      </c>
      <c r="U10525">
        <v>1</v>
      </c>
      <c r="V10525" s="32" t="s">
        <v>18333</v>
      </c>
      <c r="W10525" t="s">
        <v>18334</v>
      </c>
      <c r="X10525" t="s">
        <v>282</v>
      </c>
      <c r="Y10525" t="s">
        <v>344</v>
      </c>
      <c r="Z10525" t="s">
        <v>284</v>
      </c>
      <c r="AA10525" t="s">
        <v>304</v>
      </c>
      <c r="AB10525"/>
      <c r="AD10525" s="27" t="s">
        <v>3330</v>
      </c>
      <c r="AF10525" t="s">
        <v>285</v>
      </c>
      <c r="AH10525" t="s">
        <v>1999</v>
      </c>
      <c r="AI10525" t="s">
        <v>7863</v>
      </c>
      <c r="AJ10525" t="s">
        <v>7864</v>
      </c>
      <c r="AK10525" t="s">
        <v>2082</v>
      </c>
      <c r="AL10525" s="12">
        <v>45695.29005787037</v>
      </c>
    </row>
    <row r="10526" spans="1:39" ht="15" customHeight="1" x14ac:dyDescent="0.3">
      <c r="A10526" s="38" t="s">
        <v>24873</v>
      </c>
      <c r="B10526" t="s">
        <v>24874</v>
      </c>
      <c r="C10526" t="s">
        <v>2073</v>
      </c>
      <c r="D10526" t="s">
        <v>282</v>
      </c>
      <c r="E10526" t="s">
        <v>304</v>
      </c>
      <c r="H10526" t="s">
        <v>25863</v>
      </c>
      <c r="I10526" t="s">
        <v>24875</v>
      </c>
      <c r="J10526" t="s">
        <v>284</v>
      </c>
      <c r="K10526" t="s">
        <v>2075</v>
      </c>
      <c r="M10526" t="s">
        <v>285</v>
      </c>
      <c r="O10526" t="s">
        <v>2076</v>
      </c>
      <c r="R10526" t="b">
        <v>0</v>
      </c>
      <c r="S10526" t="b">
        <v>0</v>
      </c>
      <c r="T10526" t="s">
        <v>426</v>
      </c>
      <c r="U10526">
        <v>1</v>
      </c>
      <c r="V10526" s="32" t="s">
        <v>18335</v>
      </c>
      <c r="W10526" t="s">
        <v>18336</v>
      </c>
      <c r="X10526" t="s">
        <v>282</v>
      </c>
      <c r="Y10526" t="s">
        <v>311</v>
      </c>
      <c r="Z10526" t="s">
        <v>284</v>
      </c>
      <c r="AB10526"/>
      <c r="AD10526" s="27" t="s">
        <v>2075</v>
      </c>
      <c r="AF10526" t="s">
        <v>285</v>
      </c>
      <c r="AH10526" t="s">
        <v>2013</v>
      </c>
      <c r="AI10526" t="s">
        <v>2080</v>
      </c>
      <c r="AJ10526" t="s">
        <v>2081</v>
      </c>
      <c r="AK10526" t="s">
        <v>2082</v>
      </c>
      <c r="AL10526" s="12">
        <v>45824.472384259258</v>
      </c>
    </row>
    <row r="10527" spans="1:39" ht="15" customHeight="1" x14ac:dyDescent="0.3">
      <c r="A10527" s="38" t="s">
        <v>24743</v>
      </c>
      <c r="B10527" t="s">
        <v>24744</v>
      </c>
      <c r="C10527" t="s">
        <v>2073</v>
      </c>
      <c r="D10527" t="s">
        <v>282</v>
      </c>
      <c r="E10527" t="s">
        <v>299</v>
      </c>
      <c r="H10527" t="s">
        <v>2067</v>
      </c>
      <c r="I10527" t="s">
        <v>24745</v>
      </c>
      <c r="J10527" t="s">
        <v>284</v>
      </c>
      <c r="K10527" t="s">
        <v>2075</v>
      </c>
      <c r="M10527" t="s">
        <v>294</v>
      </c>
      <c r="N10527" t="s">
        <v>295</v>
      </c>
      <c r="O10527" t="s">
        <v>2076</v>
      </c>
      <c r="Q10527" t="s">
        <v>344</v>
      </c>
      <c r="R10527" t="b">
        <v>0</v>
      </c>
      <c r="S10527" t="b">
        <v>0</v>
      </c>
      <c r="T10527" t="s">
        <v>426</v>
      </c>
      <c r="U10527">
        <v>1</v>
      </c>
      <c r="V10527" s="32" t="s">
        <v>22650</v>
      </c>
      <c r="W10527" t="s">
        <v>22651</v>
      </c>
      <c r="X10527" t="s">
        <v>282</v>
      </c>
      <c r="Y10527" t="s">
        <v>344</v>
      </c>
      <c r="Z10527" t="s">
        <v>284</v>
      </c>
      <c r="AA10527" t="s">
        <v>299</v>
      </c>
      <c r="AB10527"/>
      <c r="AD10527" s="27" t="s">
        <v>2310</v>
      </c>
      <c r="AF10527" t="s">
        <v>285</v>
      </c>
      <c r="AH10527" t="s">
        <v>2169</v>
      </c>
      <c r="AI10527" t="s">
        <v>6226</v>
      </c>
      <c r="AJ10527" t="s">
        <v>6227</v>
      </c>
      <c r="AK10527" t="s">
        <v>2082</v>
      </c>
      <c r="AL10527" s="12">
        <v>46003.502245370371</v>
      </c>
    </row>
    <row r="10528" spans="1:39" ht="15" customHeight="1" x14ac:dyDescent="0.3">
      <c r="A10528" s="38" t="s">
        <v>24743</v>
      </c>
      <c r="B10528" t="s">
        <v>24744</v>
      </c>
      <c r="C10528" t="s">
        <v>2073</v>
      </c>
      <c r="D10528" t="s">
        <v>282</v>
      </c>
      <c r="E10528" t="s">
        <v>299</v>
      </c>
      <c r="H10528" t="s">
        <v>2067</v>
      </c>
      <c r="I10528" t="s">
        <v>24745</v>
      </c>
      <c r="J10528" t="s">
        <v>284</v>
      </c>
      <c r="K10528" t="s">
        <v>2075</v>
      </c>
      <c r="M10528" t="s">
        <v>294</v>
      </c>
      <c r="N10528" t="s">
        <v>295</v>
      </c>
      <c r="O10528" t="s">
        <v>2076</v>
      </c>
      <c r="R10528" t="b">
        <v>0</v>
      </c>
      <c r="S10528" t="b">
        <v>0</v>
      </c>
      <c r="T10528" t="s">
        <v>426</v>
      </c>
      <c r="U10528">
        <v>1</v>
      </c>
      <c r="V10528" s="32" t="s">
        <v>18611</v>
      </c>
      <c r="W10528" t="s">
        <v>18612</v>
      </c>
      <c r="X10528" t="s">
        <v>282</v>
      </c>
      <c r="Y10528" t="s">
        <v>311</v>
      </c>
      <c r="Z10528" t="s">
        <v>284</v>
      </c>
      <c r="AA10528" t="s">
        <v>299</v>
      </c>
      <c r="AB10528"/>
      <c r="AD10528" s="27" t="s">
        <v>2075</v>
      </c>
      <c r="AF10528" t="s">
        <v>285</v>
      </c>
      <c r="AH10528" t="s">
        <v>2012</v>
      </c>
      <c r="AI10528" t="s">
        <v>2121</v>
      </c>
      <c r="AJ10528" t="s">
        <v>2122</v>
      </c>
      <c r="AK10528" t="s">
        <v>2082</v>
      </c>
      <c r="AL10528" s="12">
        <v>45901.259942129633</v>
      </c>
    </row>
    <row r="10529" spans="1:39" ht="15" customHeight="1" x14ac:dyDescent="0.3">
      <c r="A10529" s="38" t="s">
        <v>24787</v>
      </c>
      <c r="B10529" t="s">
        <v>24788</v>
      </c>
      <c r="C10529" t="s">
        <v>2092</v>
      </c>
      <c r="D10529" t="s">
        <v>282</v>
      </c>
      <c r="E10529" t="s">
        <v>319</v>
      </c>
      <c r="G10529" t="s">
        <v>349</v>
      </c>
      <c r="H10529" t="s">
        <v>349</v>
      </c>
      <c r="I10529" t="s">
        <v>24789</v>
      </c>
      <c r="J10529" t="s">
        <v>284</v>
      </c>
      <c r="K10529" t="s">
        <v>2075</v>
      </c>
      <c r="M10529" t="s">
        <v>338</v>
      </c>
      <c r="N10529" t="s">
        <v>295</v>
      </c>
      <c r="O10529" t="s">
        <v>2076</v>
      </c>
      <c r="Q10529" t="s">
        <v>288</v>
      </c>
      <c r="R10529" t="b">
        <v>0</v>
      </c>
      <c r="S10529" t="b">
        <v>0</v>
      </c>
      <c r="T10529" t="s">
        <v>25455</v>
      </c>
      <c r="U10529" t="s">
        <v>2234</v>
      </c>
      <c r="V10529" s="32" t="s">
        <v>17561</v>
      </c>
      <c r="W10529" t="s">
        <v>17562</v>
      </c>
      <c r="X10529" t="s">
        <v>282</v>
      </c>
      <c r="Y10529" t="s">
        <v>288</v>
      </c>
      <c r="Z10529" t="s">
        <v>284</v>
      </c>
      <c r="AA10529" t="s">
        <v>319</v>
      </c>
      <c r="AB10529"/>
      <c r="AD10529" s="27" t="s">
        <v>2075</v>
      </c>
      <c r="AE10529" t="s">
        <v>289</v>
      </c>
      <c r="AF10529" t="s">
        <v>294</v>
      </c>
      <c r="AH10529" t="s">
        <v>625</v>
      </c>
      <c r="AI10529" t="s">
        <v>26094</v>
      </c>
      <c r="AJ10529" t="s">
        <v>26095</v>
      </c>
      <c r="AK10529" t="s">
        <v>2082</v>
      </c>
      <c r="AL10529" s="12">
        <v>46114.227939814817</v>
      </c>
      <c r="AM10529" t="s">
        <v>309</v>
      </c>
    </row>
    <row r="10530" spans="1:39" ht="15" customHeight="1" x14ac:dyDescent="0.3">
      <c r="A10530" s="38" t="s">
        <v>24787</v>
      </c>
      <c r="B10530" t="s">
        <v>24788</v>
      </c>
      <c r="C10530" t="s">
        <v>2092</v>
      </c>
      <c r="D10530" t="s">
        <v>282</v>
      </c>
      <c r="E10530" t="s">
        <v>319</v>
      </c>
      <c r="G10530" t="s">
        <v>349</v>
      </c>
      <c r="H10530" t="s">
        <v>349</v>
      </c>
      <c r="I10530" t="s">
        <v>24789</v>
      </c>
      <c r="J10530" t="s">
        <v>284</v>
      </c>
      <c r="K10530" t="s">
        <v>2075</v>
      </c>
      <c r="M10530" t="s">
        <v>338</v>
      </c>
      <c r="N10530" t="s">
        <v>295</v>
      </c>
      <c r="O10530" t="s">
        <v>2076</v>
      </c>
      <c r="Q10530" t="s">
        <v>288</v>
      </c>
      <c r="R10530" t="b">
        <v>0</v>
      </c>
      <c r="S10530" t="b">
        <v>0</v>
      </c>
      <c r="T10530" t="s">
        <v>25455</v>
      </c>
      <c r="U10530" t="s">
        <v>2234</v>
      </c>
      <c r="V10530" s="32" t="s">
        <v>17563</v>
      </c>
      <c r="W10530" t="s">
        <v>17564</v>
      </c>
      <c r="X10530" t="s">
        <v>282</v>
      </c>
      <c r="Y10530" t="s">
        <v>288</v>
      </c>
      <c r="Z10530" t="s">
        <v>284</v>
      </c>
      <c r="AA10530" t="s">
        <v>319</v>
      </c>
      <c r="AB10530"/>
      <c r="AD10530" s="27" t="s">
        <v>2075</v>
      </c>
      <c r="AE10530" t="s">
        <v>289</v>
      </c>
      <c r="AF10530" t="s">
        <v>294</v>
      </c>
      <c r="AH10530" t="s">
        <v>625</v>
      </c>
      <c r="AI10530" t="s">
        <v>26094</v>
      </c>
      <c r="AJ10530" t="s">
        <v>26095</v>
      </c>
      <c r="AK10530" t="s">
        <v>2082</v>
      </c>
      <c r="AL10530" s="12">
        <v>46114.225185185183</v>
      </c>
      <c r="AM10530" t="s">
        <v>309</v>
      </c>
    </row>
    <row r="10531" spans="1:39" ht="15" customHeight="1" x14ac:dyDescent="0.3">
      <c r="A10531" s="38" t="s">
        <v>24818</v>
      </c>
      <c r="B10531" t="s">
        <v>24819</v>
      </c>
      <c r="C10531" t="s">
        <v>2073</v>
      </c>
      <c r="D10531" t="s">
        <v>282</v>
      </c>
      <c r="E10531" t="s">
        <v>337</v>
      </c>
      <c r="H10531" t="s">
        <v>390</v>
      </c>
      <c r="I10531" t="s">
        <v>24820</v>
      </c>
      <c r="J10531" t="s">
        <v>284</v>
      </c>
      <c r="K10531" t="s">
        <v>2075</v>
      </c>
      <c r="M10531" t="s">
        <v>348</v>
      </c>
      <c r="N10531" t="s">
        <v>295</v>
      </c>
      <c r="Q10531" t="s">
        <v>344</v>
      </c>
      <c r="R10531" t="b">
        <v>0</v>
      </c>
      <c r="S10531" t="b">
        <v>0</v>
      </c>
      <c r="T10531" t="s">
        <v>426</v>
      </c>
      <c r="U10531">
        <v>1</v>
      </c>
      <c r="V10531" s="32" t="s">
        <v>12682</v>
      </c>
      <c r="W10531" t="s">
        <v>12683</v>
      </c>
      <c r="X10531" t="s">
        <v>282</v>
      </c>
      <c r="Y10531" t="s">
        <v>344</v>
      </c>
      <c r="Z10531" t="s">
        <v>310</v>
      </c>
      <c r="AB10531"/>
      <c r="AD10531" s="27" t="s">
        <v>2512</v>
      </c>
      <c r="AF10531" t="s">
        <v>290</v>
      </c>
      <c r="AH10531" t="s">
        <v>2169</v>
      </c>
      <c r="AI10531" t="s">
        <v>6226</v>
      </c>
      <c r="AJ10531" t="s">
        <v>6227</v>
      </c>
      <c r="AK10531" t="s">
        <v>2082</v>
      </c>
      <c r="AL10531" s="12">
        <v>46003.506527777776</v>
      </c>
    </row>
    <row r="10532" spans="1:39" ht="15" customHeight="1" x14ac:dyDescent="0.3">
      <c r="A10532" s="38" t="s">
        <v>24818</v>
      </c>
      <c r="B10532" t="s">
        <v>24819</v>
      </c>
      <c r="C10532" t="s">
        <v>2073</v>
      </c>
      <c r="D10532" t="s">
        <v>282</v>
      </c>
      <c r="E10532" t="s">
        <v>337</v>
      </c>
      <c r="H10532" t="s">
        <v>390</v>
      </c>
      <c r="I10532" t="s">
        <v>24820</v>
      </c>
      <c r="J10532" t="s">
        <v>284</v>
      </c>
      <c r="K10532" t="s">
        <v>2075</v>
      </c>
      <c r="M10532" t="s">
        <v>348</v>
      </c>
      <c r="N10532" t="s">
        <v>295</v>
      </c>
      <c r="R10532" t="b">
        <v>0</v>
      </c>
      <c r="S10532" t="b">
        <v>0</v>
      </c>
      <c r="T10532" t="s">
        <v>426</v>
      </c>
      <c r="U10532">
        <v>1</v>
      </c>
      <c r="V10532" s="32" t="s">
        <v>13810</v>
      </c>
      <c r="W10532" t="s">
        <v>13811</v>
      </c>
      <c r="X10532" t="s">
        <v>282</v>
      </c>
      <c r="Y10532" t="s">
        <v>311</v>
      </c>
      <c r="Z10532" t="s">
        <v>284</v>
      </c>
      <c r="AB10532"/>
      <c r="AD10532" s="27" t="s">
        <v>2075</v>
      </c>
      <c r="AF10532" t="s">
        <v>290</v>
      </c>
      <c r="AH10532" t="s">
        <v>2013</v>
      </c>
      <c r="AI10532" t="s">
        <v>2088</v>
      </c>
      <c r="AJ10532" t="s">
        <v>2089</v>
      </c>
      <c r="AK10532" t="s">
        <v>2082</v>
      </c>
      <c r="AL10532" s="12">
        <v>45846.834131944444</v>
      </c>
    </row>
    <row r="10533" spans="1:39" ht="15" customHeight="1" x14ac:dyDescent="0.3">
      <c r="A10533" s="38" t="s">
        <v>24790</v>
      </c>
      <c r="B10533" t="s">
        <v>24791</v>
      </c>
      <c r="C10533" t="s">
        <v>2073</v>
      </c>
      <c r="D10533" t="s">
        <v>282</v>
      </c>
      <c r="E10533" t="s">
        <v>299</v>
      </c>
      <c r="H10533" t="s">
        <v>2067</v>
      </c>
      <c r="I10533" t="s">
        <v>24792</v>
      </c>
      <c r="J10533" t="s">
        <v>284</v>
      </c>
      <c r="K10533" t="s">
        <v>2075</v>
      </c>
      <c r="M10533" t="s">
        <v>294</v>
      </c>
      <c r="N10533" t="s">
        <v>295</v>
      </c>
      <c r="O10533" t="s">
        <v>2076</v>
      </c>
      <c r="Q10533" t="s">
        <v>344</v>
      </c>
      <c r="R10533" t="b">
        <v>0</v>
      </c>
      <c r="S10533" t="b">
        <v>0</v>
      </c>
      <c r="T10533" t="s">
        <v>426</v>
      </c>
      <c r="U10533">
        <v>1</v>
      </c>
      <c r="V10533" s="32" t="s">
        <v>18662</v>
      </c>
      <c r="W10533" t="s">
        <v>18663</v>
      </c>
      <c r="X10533" t="s">
        <v>282</v>
      </c>
      <c r="Y10533" t="s">
        <v>344</v>
      </c>
      <c r="Z10533" t="s">
        <v>284</v>
      </c>
      <c r="AA10533" t="s">
        <v>299</v>
      </c>
      <c r="AB10533"/>
      <c r="AD10533" s="27" t="s">
        <v>2310</v>
      </c>
      <c r="AF10533" t="s">
        <v>294</v>
      </c>
      <c r="AH10533" t="s">
        <v>2012</v>
      </c>
      <c r="AI10533" t="s">
        <v>2121</v>
      </c>
      <c r="AJ10533" t="s">
        <v>2122</v>
      </c>
      <c r="AK10533" t="s">
        <v>2082</v>
      </c>
      <c r="AL10533" s="12">
        <v>45895.168703703705</v>
      </c>
    </row>
    <row r="10534" spans="1:39" ht="15" customHeight="1" x14ac:dyDescent="0.3">
      <c r="A10534" s="38" t="s">
        <v>24790</v>
      </c>
      <c r="B10534" t="s">
        <v>24791</v>
      </c>
      <c r="C10534" t="s">
        <v>2073</v>
      </c>
      <c r="D10534" t="s">
        <v>282</v>
      </c>
      <c r="E10534" t="s">
        <v>299</v>
      </c>
      <c r="H10534" t="s">
        <v>2067</v>
      </c>
      <c r="I10534" t="s">
        <v>24792</v>
      </c>
      <c r="J10534" t="s">
        <v>284</v>
      </c>
      <c r="K10534" t="s">
        <v>2075</v>
      </c>
      <c r="M10534" t="s">
        <v>294</v>
      </c>
      <c r="N10534" t="s">
        <v>295</v>
      </c>
      <c r="O10534" t="s">
        <v>2076</v>
      </c>
      <c r="Q10534" t="s">
        <v>344</v>
      </c>
      <c r="R10534" t="b">
        <v>0</v>
      </c>
      <c r="S10534" t="b">
        <v>0</v>
      </c>
      <c r="T10534" t="s">
        <v>426</v>
      </c>
      <c r="U10534">
        <v>1</v>
      </c>
      <c r="V10534" s="32" t="s">
        <v>22650</v>
      </c>
      <c r="W10534" t="s">
        <v>22651</v>
      </c>
      <c r="X10534" t="s">
        <v>282</v>
      </c>
      <c r="Y10534" t="s">
        <v>344</v>
      </c>
      <c r="Z10534" t="s">
        <v>284</v>
      </c>
      <c r="AA10534" t="s">
        <v>299</v>
      </c>
      <c r="AB10534"/>
      <c r="AD10534" s="27" t="s">
        <v>2310</v>
      </c>
      <c r="AF10534" t="s">
        <v>285</v>
      </c>
      <c r="AH10534" t="s">
        <v>2169</v>
      </c>
      <c r="AI10534" t="s">
        <v>6226</v>
      </c>
      <c r="AJ10534" t="s">
        <v>6227</v>
      </c>
      <c r="AK10534" t="s">
        <v>2082</v>
      </c>
      <c r="AL10534" s="12">
        <v>46003.502245370371</v>
      </c>
    </row>
    <row r="10535" spans="1:39" ht="15" customHeight="1" x14ac:dyDescent="0.3">
      <c r="A10535" s="38" t="s">
        <v>24790</v>
      </c>
      <c r="B10535" t="s">
        <v>24791</v>
      </c>
      <c r="C10535" t="s">
        <v>2073</v>
      </c>
      <c r="D10535" t="s">
        <v>282</v>
      </c>
      <c r="E10535" t="s">
        <v>299</v>
      </c>
      <c r="H10535" t="s">
        <v>2067</v>
      </c>
      <c r="I10535" t="s">
        <v>24792</v>
      </c>
      <c r="J10535" t="s">
        <v>284</v>
      </c>
      <c r="K10535" t="s">
        <v>2075</v>
      </c>
      <c r="M10535" t="s">
        <v>294</v>
      </c>
      <c r="N10535" t="s">
        <v>295</v>
      </c>
      <c r="O10535" t="s">
        <v>2076</v>
      </c>
      <c r="R10535" t="b">
        <v>0</v>
      </c>
      <c r="S10535" t="b">
        <v>0</v>
      </c>
      <c r="T10535" t="s">
        <v>426</v>
      </c>
      <c r="U10535">
        <v>1</v>
      </c>
      <c r="V10535" s="32" t="s">
        <v>18611</v>
      </c>
      <c r="W10535" t="s">
        <v>18612</v>
      </c>
      <c r="X10535" t="s">
        <v>282</v>
      </c>
      <c r="Y10535" t="s">
        <v>311</v>
      </c>
      <c r="Z10535" t="s">
        <v>284</v>
      </c>
      <c r="AA10535" t="s">
        <v>299</v>
      </c>
      <c r="AB10535"/>
      <c r="AD10535" s="27" t="s">
        <v>2075</v>
      </c>
      <c r="AF10535" t="s">
        <v>285</v>
      </c>
      <c r="AH10535" t="s">
        <v>2012</v>
      </c>
      <c r="AI10535" t="s">
        <v>2121</v>
      </c>
      <c r="AJ10535" t="s">
        <v>2122</v>
      </c>
      <c r="AK10535" t="s">
        <v>2082</v>
      </c>
      <c r="AL10535" s="12">
        <v>45901.259942129633</v>
      </c>
    </row>
    <row r="10536" spans="1:39" ht="15" customHeight="1" x14ac:dyDescent="0.3">
      <c r="A10536" s="38" t="s">
        <v>24807</v>
      </c>
      <c r="B10536" t="s">
        <v>24808</v>
      </c>
      <c r="C10536" t="s">
        <v>2073</v>
      </c>
      <c r="D10536" t="s">
        <v>282</v>
      </c>
      <c r="E10536" t="s">
        <v>304</v>
      </c>
      <c r="H10536" t="s">
        <v>25864</v>
      </c>
      <c r="I10536" t="s">
        <v>24809</v>
      </c>
      <c r="J10536" t="s">
        <v>284</v>
      </c>
      <c r="K10536" t="s">
        <v>2075</v>
      </c>
      <c r="M10536" t="s">
        <v>285</v>
      </c>
      <c r="N10536" t="s">
        <v>286</v>
      </c>
      <c r="O10536" t="s">
        <v>2076</v>
      </c>
      <c r="Q10536" t="s">
        <v>311</v>
      </c>
      <c r="R10536" t="b">
        <v>0</v>
      </c>
      <c r="S10536" t="b">
        <v>0</v>
      </c>
      <c r="T10536" t="s">
        <v>426</v>
      </c>
      <c r="U10536">
        <v>1</v>
      </c>
      <c r="V10536" s="32" t="s">
        <v>24810</v>
      </c>
      <c r="W10536" t="s">
        <v>24811</v>
      </c>
      <c r="X10536" t="s">
        <v>282</v>
      </c>
      <c r="Y10536" t="s">
        <v>311</v>
      </c>
      <c r="Z10536" t="s">
        <v>284</v>
      </c>
      <c r="AB10536"/>
      <c r="AD10536" s="27" t="s">
        <v>2079</v>
      </c>
      <c r="AF10536" t="s">
        <v>285</v>
      </c>
      <c r="AH10536" t="s">
        <v>2013</v>
      </c>
      <c r="AI10536" t="s">
        <v>2080</v>
      </c>
      <c r="AJ10536" t="s">
        <v>2081</v>
      </c>
      <c r="AK10536" t="s">
        <v>2082</v>
      </c>
      <c r="AL10536" s="12">
        <v>45824.402453703704</v>
      </c>
    </row>
    <row r="10537" spans="1:39" ht="15" customHeight="1" x14ac:dyDescent="0.3">
      <c r="A10537" s="38" t="s">
        <v>24719</v>
      </c>
      <c r="B10537" t="s">
        <v>24720</v>
      </c>
      <c r="C10537" t="s">
        <v>2073</v>
      </c>
      <c r="D10537" t="s">
        <v>282</v>
      </c>
      <c r="E10537" t="s">
        <v>337</v>
      </c>
      <c r="H10537" t="s">
        <v>26130</v>
      </c>
      <c r="I10537" t="s">
        <v>24721</v>
      </c>
      <c r="J10537" t="s">
        <v>284</v>
      </c>
      <c r="K10537" t="s">
        <v>2075</v>
      </c>
      <c r="M10537" t="s">
        <v>348</v>
      </c>
      <c r="N10537" t="s">
        <v>295</v>
      </c>
      <c r="Q10537" t="s">
        <v>344</v>
      </c>
      <c r="R10537" t="b">
        <v>0</v>
      </c>
      <c r="S10537" t="b">
        <v>0</v>
      </c>
      <c r="T10537" t="s">
        <v>426</v>
      </c>
      <c r="U10537">
        <v>1</v>
      </c>
      <c r="V10537" s="32" t="s">
        <v>12682</v>
      </c>
      <c r="W10537" t="s">
        <v>12683</v>
      </c>
      <c r="X10537" t="s">
        <v>282</v>
      </c>
      <c r="Y10537" t="s">
        <v>344</v>
      </c>
      <c r="Z10537" t="s">
        <v>310</v>
      </c>
      <c r="AB10537"/>
      <c r="AD10537" s="27" t="s">
        <v>2512</v>
      </c>
      <c r="AF10537" t="s">
        <v>290</v>
      </c>
      <c r="AH10537" t="s">
        <v>2169</v>
      </c>
      <c r="AI10537" t="s">
        <v>6226</v>
      </c>
      <c r="AJ10537" t="s">
        <v>6227</v>
      </c>
      <c r="AK10537" t="s">
        <v>2082</v>
      </c>
      <c r="AL10537" s="12">
        <v>46003.506527777776</v>
      </c>
    </row>
    <row r="10538" spans="1:39" ht="15" customHeight="1" x14ac:dyDescent="0.3">
      <c r="A10538" s="38" t="s">
        <v>24719</v>
      </c>
      <c r="B10538" t="s">
        <v>24720</v>
      </c>
      <c r="C10538" t="s">
        <v>2073</v>
      </c>
      <c r="D10538" t="s">
        <v>282</v>
      </c>
      <c r="E10538" t="s">
        <v>337</v>
      </c>
      <c r="H10538" t="s">
        <v>26130</v>
      </c>
      <c r="I10538" t="s">
        <v>24721</v>
      </c>
      <c r="J10538" t="s">
        <v>284</v>
      </c>
      <c r="K10538" t="s">
        <v>2075</v>
      </c>
      <c r="M10538" t="s">
        <v>348</v>
      </c>
      <c r="N10538" t="s">
        <v>295</v>
      </c>
      <c r="R10538" t="b">
        <v>0</v>
      </c>
      <c r="S10538" t="b">
        <v>0</v>
      </c>
      <c r="T10538" t="s">
        <v>426</v>
      </c>
      <c r="U10538">
        <v>1</v>
      </c>
      <c r="V10538" s="32" t="s">
        <v>13810</v>
      </c>
      <c r="W10538" t="s">
        <v>13811</v>
      </c>
      <c r="X10538" t="s">
        <v>282</v>
      </c>
      <c r="Y10538" t="s">
        <v>311</v>
      </c>
      <c r="Z10538" t="s">
        <v>284</v>
      </c>
      <c r="AB10538"/>
      <c r="AD10538" s="27" t="s">
        <v>2075</v>
      </c>
      <c r="AF10538" t="s">
        <v>290</v>
      </c>
      <c r="AH10538" t="s">
        <v>2013</v>
      </c>
      <c r="AI10538" t="s">
        <v>2088</v>
      </c>
      <c r="AJ10538" t="s">
        <v>2089</v>
      </c>
      <c r="AK10538" t="s">
        <v>2082</v>
      </c>
      <c r="AL10538" s="12">
        <v>45846.834131944444</v>
      </c>
    </row>
    <row r="10539" spans="1:39" ht="15" customHeight="1" x14ac:dyDescent="0.3">
      <c r="A10539" s="38" t="s">
        <v>24784</v>
      </c>
      <c r="B10539" t="s">
        <v>24785</v>
      </c>
      <c r="C10539" t="s">
        <v>2073</v>
      </c>
      <c r="D10539" t="s">
        <v>282</v>
      </c>
      <c r="E10539" t="s">
        <v>304</v>
      </c>
      <c r="H10539" t="s">
        <v>25850</v>
      </c>
      <c r="I10539" t="s">
        <v>24786</v>
      </c>
      <c r="J10539" t="s">
        <v>284</v>
      </c>
      <c r="K10539" t="s">
        <v>2075</v>
      </c>
      <c r="M10539" t="s">
        <v>294</v>
      </c>
      <c r="N10539" t="s">
        <v>295</v>
      </c>
      <c r="O10539" t="s">
        <v>2076</v>
      </c>
      <c r="Q10539" t="s">
        <v>344</v>
      </c>
      <c r="R10539" t="b">
        <v>0</v>
      </c>
      <c r="S10539" t="b">
        <v>0</v>
      </c>
      <c r="T10539" t="s">
        <v>426</v>
      </c>
      <c r="U10539">
        <v>1</v>
      </c>
      <c r="V10539" s="32" t="s">
        <v>18331</v>
      </c>
      <c r="W10539" t="s">
        <v>18332</v>
      </c>
      <c r="X10539" t="s">
        <v>282</v>
      </c>
      <c r="Y10539" t="s">
        <v>344</v>
      </c>
      <c r="Z10539" t="s">
        <v>284</v>
      </c>
      <c r="AA10539" t="s">
        <v>304</v>
      </c>
      <c r="AB10539"/>
      <c r="AD10539" s="27" t="s">
        <v>2214</v>
      </c>
      <c r="AF10539" t="s">
        <v>285</v>
      </c>
      <c r="AH10539" t="s">
        <v>2012</v>
      </c>
      <c r="AI10539" t="s">
        <v>2121</v>
      </c>
      <c r="AJ10539" t="s">
        <v>2122</v>
      </c>
      <c r="AK10539" t="s">
        <v>2082</v>
      </c>
      <c r="AL10539" s="12">
        <v>45883.593784722223</v>
      </c>
    </row>
    <row r="10540" spans="1:39" ht="15" customHeight="1" x14ac:dyDescent="0.3">
      <c r="A10540" s="38" t="s">
        <v>24784</v>
      </c>
      <c r="B10540" t="s">
        <v>24785</v>
      </c>
      <c r="C10540" t="s">
        <v>2073</v>
      </c>
      <c r="D10540" t="s">
        <v>282</v>
      </c>
      <c r="E10540" t="s">
        <v>304</v>
      </c>
      <c r="H10540" t="s">
        <v>25850</v>
      </c>
      <c r="I10540" t="s">
        <v>24786</v>
      </c>
      <c r="J10540" t="s">
        <v>284</v>
      </c>
      <c r="K10540" t="s">
        <v>2075</v>
      </c>
      <c r="M10540" t="s">
        <v>294</v>
      </c>
      <c r="N10540" t="s">
        <v>295</v>
      </c>
      <c r="O10540" t="s">
        <v>2076</v>
      </c>
      <c r="Q10540" t="s">
        <v>344</v>
      </c>
      <c r="R10540" t="b">
        <v>0</v>
      </c>
      <c r="S10540" t="b">
        <v>0</v>
      </c>
      <c r="T10540" t="s">
        <v>426</v>
      </c>
      <c r="U10540">
        <v>1</v>
      </c>
      <c r="V10540" s="32" t="s">
        <v>18333</v>
      </c>
      <c r="W10540" t="s">
        <v>18334</v>
      </c>
      <c r="X10540" t="s">
        <v>282</v>
      </c>
      <c r="Y10540" t="s">
        <v>344</v>
      </c>
      <c r="Z10540" t="s">
        <v>284</v>
      </c>
      <c r="AA10540" t="s">
        <v>304</v>
      </c>
      <c r="AB10540"/>
      <c r="AD10540" s="27" t="s">
        <v>3330</v>
      </c>
      <c r="AF10540" t="s">
        <v>285</v>
      </c>
      <c r="AH10540" t="s">
        <v>1999</v>
      </c>
      <c r="AI10540" t="s">
        <v>7863</v>
      </c>
      <c r="AJ10540" t="s">
        <v>7864</v>
      </c>
      <c r="AK10540" t="s">
        <v>2082</v>
      </c>
      <c r="AL10540" s="12">
        <v>45695.29005787037</v>
      </c>
    </row>
    <row r="10541" spans="1:39" ht="15" customHeight="1" x14ac:dyDescent="0.3">
      <c r="A10541" s="38" t="s">
        <v>24784</v>
      </c>
      <c r="B10541" t="s">
        <v>24785</v>
      </c>
      <c r="C10541" t="s">
        <v>2073</v>
      </c>
      <c r="D10541" t="s">
        <v>282</v>
      </c>
      <c r="E10541" t="s">
        <v>304</v>
      </c>
      <c r="H10541" t="s">
        <v>25850</v>
      </c>
      <c r="I10541" t="s">
        <v>24786</v>
      </c>
      <c r="J10541" t="s">
        <v>284</v>
      </c>
      <c r="K10541" t="s">
        <v>2075</v>
      </c>
      <c r="M10541" t="s">
        <v>294</v>
      </c>
      <c r="N10541" t="s">
        <v>295</v>
      </c>
      <c r="O10541" t="s">
        <v>2076</v>
      </c>
      <c r="R10541" t="b">
        <v>0</v>
      </c>
      <c r="S10541" t="b">
        <v>0</v>
      </c>
      <c r="T10541" t="s">
        <v>426</v>
      </c>
      <c r="U10541">
        <v>1</v>
      </c>
      <c r="V10541" s="32" t="s">
        <v>18335</v>
      </c>
      <c r="W10541" t="s">
        <v>18336</v>
      </c>
      <c r="X10541" t="s">
        <v>282</v>
      </c>
      <c r="Y10541" t="s">
        <v>311</v>
      </c>
      <c r="Z10541" t="s">
        <v>284</v>
      </c>
      <c r="AB10541"/>
      <c r="AD10541" s="27" t="s">
        <v>2075</v>
      </c>
      <c r="AF10541" t="s">
        <v>285</v>
      </c>
      <c r="AH10541" t="s">
        <v>2013</v>
      </c>
      <c r="AI10541" t="s">
        <v>2080</v>
      </c>
      <c r="AJ10541" t="s">
        <v>2081</v>
      </c>
      <c r="AK10541" t="s">
        <v>2082</v>
      </c>
      <c r="AL10541" s="12">
        <v>45824.472384259258</v>
      </c>
    </row>
    <row r="10542" spans="1:39" ht="15" customHeight="1" x14ac:dyDescent="0.3">
      <c r="A10542" s="38" t="s">
        <v>24749</v>
      </c>
      <c r="B10542" t="s">
        <v>24750</v>
      </c>
      <c r="C10542" t="s">
        <v>2092</v>
      </c>
      <c r="D10542" t="s">
        <v>282</v>
      </c>
      <c r="E10542" t="s">
        <v>304</v>
      </c>
      <c r="G10542" t="s">
        <v>303</v>
      </c>
      <c r="H10542" t="s">
        <v>303</v>
      </c>
      <c r="I10542" t="s">
        <v>24751</v>
      </c>
      <c r="J10542" t="s">
        <v>329</v>
      </c>
      <c r="K10542" t="s">
        <v>2094</v>
      </c>
      <c r="M10542" t="s">
        <v>294</v>
      </c>
      <c r="N10542" t="s">
        <v>295</v>
      </c>
      <c r="O10542" t="s">
        <v>2228</v>
      </c>
      <c r="P10542" t="s">
        <v>287</v>
      </c>
      <c r="Q10542" t="s">
        <v>288</v>
      </c>
      <c r="R10542" t="b">
        <v>0</v>
      </c>
      <c r="S10542" t="b">
        <v>0</v>
      </c>
      <c r="T10542" t="s">
        <v>426</v>
      </c>
      <c r="U10542" t="s">
        <v>2244</v>
      </c>
      <c r="V10542" s="32" t="s">
        <v>2235</v>
      </c>
      <c r="AB10542"/>
      <c r="AD10542" s="27"/>
    </row>
    <row r="10543" spans="1:39" ht="15" customHeight="1" x14ac:dyDescent="0.3">
      <c r="A10543" s="38" t="s">
        <v>24799</v>
      </c>
      <c r="B10543" t="s">
        <v>24800</v>
      </c>
      <c r="C10543" t="s">
        <v>2073</v>
      </c>
      <c r="D10543" t="s">
        <v>282</v>
      </c>
      <c r="E10543" t="s">
        <v>304</v>
      </c>
      <c r="H10543" t="s">
        <v>25881</v>
      </c>
      <c r="I10543" t="s">
        <v>24801</v>
      </c>
      <c r="J10543" t="s">
        <v>284</v>
      </c>
      <c r="K10543" t="s">
        <v>2075</v>
      </c>
      <c r="M10543" t="s">
        <v>285</v>
      </c>
      <c r="N10543" t="s">
        <v>286</v>
      </c>
      <c r="O10543" t="s">
        <v>2076</v>
      </c>
      <c r="Q10543" t="s">
        <v>344</v>
      </c>
      <c r="R10543" t="b">
        <v>0</v>
      </c>
      <c r="S10543" t="b">
        <v>0</v>
      </c>
      <c r="T10543" t="s">
        <v>426</v>
      </c>
      <c r="U10543">
        <v>1</v>
      </c>
      <c r="V10543" s="32" t="s">
        <v>18331</v>
      </c>
      <c r="W10543" t="s">
        <v>18332</v>
      </c>
      <c r="X10543" t="s">
        <v>282</v>
      </c>
      <c r="Y10543" t="s">
        <v>344</v>
      </c>
      <c r="Z10543" t="s">
        <v>284</v>
      </c>
      <c r="AA10543" t="s">
        <v>304</v>
      </c>
      <c r="AB10543"/>
      <c r="AD10543" s="27" t="s">
        <v>2214</v>
      </c>
      <c r="AF10543" t="s">
        <v>285</v>
      </c>
      <c r="AH10543" t="s">
        <v>2012</v>
      </c>
      <c r="AI10543" t="s">
        <v>2121</v>
      </c>
      <c r="AJ10543" t="s">
        <v>2122</v>
      </c>
      <c r="AK10543" t="s">
        <v>2082</v>
      </c>
      <c r="AL10543" s="12">
        <v>45883.593784722223</v>
      </c>
    </row>
    <row r="10544" spans="1:39" ht="15" customHeight="1" x14ac:dyDescent="0.3">
      <c r="A10544" s="38" t="s">
        <v>24799</v>
      </c>
      <c r="B10544" t="s">
        <v>24800</v>
      </c>
      <c r="C10544" t="s">
        <v>2073</v>
      </c>
      <c r="D10544" t="s">
        <v>282</v>
      </c>
      <c r="E10544" t="s">
        <v>304</v>
      </c>
      <c r="H10544" t="s">
        <v>25881</v>
      </c>
      <c r="I10544" t="s">
        <v>24801</v>
      </c>
      <c r="J10544" t="s">
        <v>284</v>
      </c>
      <c r="K10544" t="s">
        <v>2075</v>
      </c>
      <c r="M10544" t="s">
        <v>285</v>
      </c>
      <c r="N10544" t="s">
        <v>286</v>
      </c>
      <c r="O10544" t="s">
        <v>2076</v>
      </c>
      <c r="Q10544" t="s">
        <v>344</v>
      </c>
      <c r="R10544" t="b">
        <v>0</v>
      </c>
      <c r="S10544" t="b">
        <v>0</v>
      </c>
      <c r="T10544" t="s">
        <v>426</v>
      </c>
      <c r="U10544">
        <v>1</v>
      </c>
      <c r="V10544" s="32" t="s">
        <v>18333</v>
      </c>
      <c r="W10544" t="s">
        <v>18334</v>
      </c>
      <c r="X10544" t="s">
        <v>282</v>
      </c>
      <c r="Y10544" t="s">
        <v>344</v>
      </c>
      <c r="Z10544" t="s">
        <v>284</v>
      </c>
      <c r="AA10544" t="s">
        <v>304</v>
      </c>
      <c r="AB10544"/>
      <c r="AD10544" s="27" t="s">
        <v>3330</v>
      </c>
      <c r="AF10544" t="s">
        <v>285</v>
      </c>
      <c r="AH10544" t="s">
        <v>1999</v>
      </c>
      <c r="AI10544" t="s">
        <v>7863</v>
      </c>
      <c r="AJ10544" t="s">
        <v>7864</v>
      </c>
      <c r="AK10544" t="s">
        <v>2082</v>
      </c>
      <c r="AL10544" s="12">
        <v>45695.29005787037</v>
      </c>
    </row>
    <row r="10545" spans="1:39" ht="15" customHeight="1" x14ac:dyDescent="0.3">
      <c r="A10545" s="38" t="s">
        <v>24799</v>
      </c>
      <c r="B10545" t="s">
        <v>24800</v>
      </c>
      <c r="C10545" t="s">
        <v>2073</v>
      </c>
      <c r="D10545" t="s">
        <v>282</v>
      </c>
      <c r="E10545" t="s">
        <v>304</v>
      </c>
      <c r="H10545" t="s">
        <v>25881</v>
      </c>
      <c r="I10545" t="s">
        <v>24801</v>
      </c>
      <c r="J10545" t="s">
        <v>284</v>
      </c>
      <c r="K10545" t="s">
        <v>2075</v>
      </c>
      <c r="M10545" t="s">
        <v>285</v>
      </c>
      <c r="N10545" t="s">
        <v>286</v>
      </c>
      <c r="O10545" t="s">
        <v>2076</v>
      </c>
      <c r="R10545" t="b">
        <v>0</v>
      </c>
      <c r="S10545" t="b">
        <v>0</v>
      </c>
      <c r="T10545" t="s">
        <v>426</v>
      </c>
      <c r="U10545">
        <v>1</v>
      </c>
      <c r="V10545" s="32" t="s">
        <v>18335</v>
      </c>
      <c r="W10545" t="s">
        <v>18336</v>
      </c>
      <c r="X10545" t="s">
        <v>282</v>
      </c>
      <c r="Y10545" t="s">
        <v>311</v>
      </c>
      <c r="Z10545" t="s">
        <v>284</v>
      </c>
      <c r="AB10545"/>
      <c r="AD10545" s="27" t="s">
        <v>2075</v>
      </c>
      <c r="AF10545" t="s">
        <v>285</v>
      </c>
      <c r="AH10545" t="s">
        <v>2013</v>
      </c>
      <c r="AI10545" t="s">
        <v>2080</v>
      </c>
      <c r="AJ10545" t="s">
        <v>2081</v>
      </c>
      <c r="AK10545" t="s">
        <v>2082</v>
      </c>
      <c r="AL10545" s="12">
        <v>45824.472384259258</v>
      </c>
    </row>
    <row r="10546" spans="1:39" ht="15" customHeight="1" x14ac:dyDescent="0.3">
      <c r="A10546" s="38" t="s">
        <v>24781</v>
      </c>
      <c r="B10546" t="s">
        <v>24782</v>
      </c>
      <c r="C10546" t="s">
        <v>2092</v>
      </c>
      <c r="D10546" t="s">
        <v>282</v>
      </c>
      <c r="E10546" t="s">
        <v>304</v>
      </c>
      <c r="G10546" t="s">
        <v>303</v>
      </c>
      <c r="H10546" t="s">
        <v>303</v>
      </c>
      <c r="I10546" t="s">
        <v>24783</v>
      </c>
      <c r="J10546" t="s">
        <v>329</v>
      </c>
      <c r="K10546" t="s">
        <v>2094</v>
      </c>
      <c r="M10546" t="s">
        <v>294</v>
      </c>
      <c r="N10546" t="s">
        <v>295</v>
      </c>
      <c r="O10546" t="s">
        <v>2228</v>
      </c>
      <c r="P10546" t="s">
        <v>287</v>
      </c>
      <c r="Q10546" t="s">
        <v>288</v>
      </c>
      <c r="R10546" t="b">
        <v>0</v>
      </c>
      <c r="S10546" t="b">
        <v>0</v>
      </c>
      <c r="T10546" t="s">
        <v>426</v>
      </c>
      <c r="U10546">
        <v>1</v>
      </c>
      <c r="V10546" s="32" t="s">
        <v>2235</v>
      </c>
      <c r="AB10546"/>
      <c r="AD10546" s="27"/>
    </row>
    <row r="10547" spans="1:39" ht="15" customHeight="1" x14ac:dyDescent="0.3">
      <c r="A10547" s="38" t="s">
        <v>24752</v>
      </c>
      <c r="B10547" t="s">
        <v>24753</v>
      </c>
      <c r="C10547" t="s">
        <v>2073</v>
      </c>
      <c r="D10547" t="s">
        <v>282</v>
      </c>
      <c r="E10547" t="s">
        <v>337</v>
      </c>
      <c r="H10547" t="s">
        <v>390</v>
      </c>
      <c r="I10547" t="s">
        <v>24754</v>
      </c>
      <c r="J10547" t="s">
        <v>284</v>
      </c>
      <c r="K10547" t="s">
        <v>2075</v>
      </c>
      <c r="M10547" t="s">
        <v>290</v>
      </c>
      <c r="Q10547" t="s">
        <v>344</v>
      </c>
      <c r="R10547" t="b">
        <v>0</v>
      </c>
      <c r="S10547" t="b">
        <v>0</v>
      </c>
      <c r="T10547" t="s">
        <v>426</v>
      </c>
      <c r="U10547">
        <v>1</v>
      </c>
      <c r="V10547" s="32" t="s">
        <v>12682</v>
      </c>
      <c r="W10547" t="s">
        <v>12683</v>
      </c>
      <c r="X10547" t="s">
        <v>282</v>
      </c>
      <c r="Y10547" t="s">
        <v>344</v>
      </c>
      <c r="Z10547" t="s">
        <v>310</v>
      </c>
      <c r="AB10547"/>
      <c r="AD10547" s="27" t="s">
        <v>2512</v>
      </c>
      <c r="AF10547" t="s">
        <v>290</v>
      </c>
      <c r="AH10547" t="s">
        <v>2169</v>
      </c>
      <c r="AI10547" t="s">
        <v>6226</v>
      </c>
      <c r="AJ10547" t="s">
        <v>6227</v>
      </c>
      <c r="AK10547" t="s">
        <v>2082</v>
      </c>
      <c r="AL10547" s="12">
        <v>46003.506527777776</v>
      </c>
    </row>
    <row r="10548" spans="1:39" ht="15" customHeight="1" x14ac:dyDescent="0.3">
      <c r="A10548" s="38" t="s">
        <v>24752</v>
      </c>
      <c r="B10548" t="s">
        <v>24753</v>
      </c>
      <c r="C10548" t="s">
        <v>2073</v>
      </c>
      <c r="D10548" t="s">
        <v>282</v>
      </c>
      <c r="E10548" t="s">
        <v>337</v>
      </c>
      <c r="H10548" t="s">
        <v>390</v>
      </c>
      <c r="I10548" t="s">
        <v>24754</v>
      </c>
      <c r="J10548" t="s">
        <v>284</v>
      </c>
      <c r="K10548" t="s">
        <v>2075</v>
      </c>
      <c r="M10548" t="s">
        <v>290</v>
      </c>
      <c r="R10548" t="b">
        <v>0</v>
      </c>
      <c r="S10548" t="b">
        <v>0</v>
      </c>
      <c r="T10548" t="s">
        <v>426</v>
      </c>
      <c r="U10548">
        <v>1</v>
      </c>
      <c r="V10548" s="32" t="s">
        <v>13810</v>
      </c>
      <c r="W10548" t="s">
        <v>13811</v>
      </c>
      <c r="X10548" t="s">
        <v>282</v>
      </c>
      <c r="Y10548" t="s">
        <v>311</v>
      </c>
      <c r="Z10548" t="s">
        <v>284</v>
      </c>
      <c r="AB10548"/>
      <c r="AD10548" s="27" t="s">
        <v>2075</v>
      </c>
      <c r="AF10548" t="s">
        <v>290</v>
      </c>
      <c r="AH10548" t="s">
        <v>2013</v>
      </c>
      <c r="AI10548" t="s">
        <v>2088</v>
      </c>
      <c r="AJ10548" t="s">
        <v>2089</v>
      </c>
      <c r="AK10548" t="s">
        <v>2082</v>
      </c>
      <c r="AL10548" s="12">
        <v>45846.834131944444</v>
      </c>
    </row>
    <row r="10549" spans="1:39" ht="15" customHeight="1" x14ac:dyDescent="0.3">
      <c r="A10549" s="38" t="s">
        <v>24773</v>
      </c>
      <c r="B10549" t="s">
        <v>24774</v>
      </c>
      <c r="C10549" t="s">
        <v>2092</v>
      </c>
      <c r="D10549" t="s">
        <v>282</v>
      </c>
      <c r="E10549" t="s">
        <v>319</v>
      </c>
      <c r="G10549" t="s">
        <v>349</v>
      </c>
      <c r="H10549" t="s">
        <v>349</v>
      </c>
      <c r="I10549" t="s">
        <v>24775</v>
      </c>
      <c r="J10549" t="s">
        <v>284</v>
      </c>
      <c r="K10549" t="s">
        <v>2075</v>
      </c>
      <c r="M10549" t="s">
        <v>338</v>
      </c>
      <c r="N10549" t="s">
        <v>295</v>
      </c>
      <c r="O10549" t="s">
        <v>2076</v>
      </c>
      <c r="Q10549" t="s">
        <v>288</v>
      </c>
      <c r="R10549" t="b">
        <v>0</v>
      </c>
      <c r="S10549" t="b">
        <v>0</v>
      </c>
      <c r="T10549" t="s">
        <v>25455</v>
      </c>
      <c r="U10549" t="s">
        <v>2234</v>
      </c>
      <c r="V10549" s="32" t="s">
        <v>15922</v>
      </c>
      <c r="W10549" t="s">
        <v>15923</v>
      </c>
      <c r="X10549" t="s">
        <v>282</v>
      </c>
      <c r="Y10549" t="s">
        <v>288</v>
      </c>
      <c r="Z10549" t="s">
        <v>284</v>
      </c>
      <c r="AA10549" t="s">
        <v>319</v>
      </c>
      <c r="AB10549"/>
      <c r="AD10549" s="27" t="s">
        <v>2094</v>
      </c>
      <c r="AF10549" t="s">
        <v>338</v>
      </c>
      <c r="AH10549" t="s">
        <v>691</v>
      </c>
      <c r="AI10549" t="s">
        <v>26094</v>
      </c>
      <c r="AJ10549" t="s">
        <v>26095</v>
      </c>
      <c r="AK10549" t="s">
        <v>2082</v>
      </c>
      <c r="AL10549" s="12">
        <v>46114.229305555556</v>
      </c>
      <c r="AM10549" t="s">
        <v>309</v>
      </c>
    </row>
    <row r="10550" spans="1:39" ht="15" customHeight="1" x14ac:dyDescent="0.3">
      <c r="A10550" s="38" t="s">
        <v>24773</v>
      </c>
      <c r="B10550" t="s">
        <v>24774</v>
      </c>
      <c r="C10550" t="s">
        <v>2092</v>
      </c>
      <c r="D10550" t="s">
        <v>282</v>
      </c>
      <c r="E10550" t="s">
        <v>319</v>
      </c>
      <c r="G10550" t="s">
        <v>349</v>
      </c>
      <c r="H10550" t="s">
        <v>349</v>
      </c>
      <c r="I10550" t="s">
        <v>24775</v>
      </c>
      <c r="J10550" t="s">
        <v>284</v>
      </c>
      <c r="K10550" t="s">
        <v>2075</v>
      </c>
      <c r="M10550" t="s">
        <v>338</v>
      </c>
      <c r="N10550" t="s">
        <v>295</v>
      </c>
      <c r="O10550" t="s">
        <v>2076</v>
      </c>
      <c r="Q10550" t="s">
        <v>288</v>
      </c>
      <c r="R10550" t="b">
        <v>0</v>
      </c>
      <c r="S10550" t="b">
        <v>0</v>
      </c>
      <c r="T10550" t="s">
        <v>25455</v>
      </c>
      <c r="U10550" t="s">
        <v>2234</v>
      </c>
      <c r="V10550" s="32" t="s">
        <v>24776</v>
      </c>
      <c r="W10550" t="s">
        <v>24777</v>
      </c>
      <c r="X10550" t="s">
        <v>282</v>
      </c>
      <c r="Y10550" t="s">
        <v>288</v>
      </c>
      <c r="Z10550" t="s">
        <v>284</v>
      </c>
      <c r="AA10550" t="s">
        <v>319</v>
      </c>
      <c r="AB10550"/>
      <c r="AD10550" s="27" t="s">
        <v>2094</v>
      </c>
      <c r="AE10550" t="s">
        <v>289</v>
      </c>
      <c r="AF10550" t="s">
        <v>294</v>
      </c>
      <c r="AH10550" t="s">
        <v>674</v>
      </c>
      <c r="AI10550" t="s">
        <v>26094</v>
      </c>
      <c r="AJ10550" t="s">
        <v>26095</v>
      </c>
      <c r="AK10550" t="s">
        <v>2082</v>
      </c>
      <c r="AL10550" s="12">
        <v>46114.225659722222</v>
      </c>
      <c r="AM10550" t="s">
        <v>309</v>
      </c>
    </row>
    <row r="10551" spans="1:39" ht="15" customHeight="1" x14ac:dyDescent="0.3">
      <c r="A10551" s="38" t="s">
        <v>24778</v>
      </c>
      <c r="B10551" t="s">
        <v>24779</v>
      </c>
      <c r="C10551" t="s">
        <v>2092</v>
      </c>
      <c r="D10551" t="s">
        <v>282</v>
      </c>
      <c r="E10551" t="s">
        <v>319</v>
      </c>
      <c r="G10551" t="s">
        <v>349</v>
      </c>
      <c r="H10551" t="s">
        <v>349</v>
      </c>
      <c r="I10551" t="s">
        <v>24780</v>
      </c>
      <c r="J10551" t="s">
        <v>284</v>
      </c>
      <c r="K10551" t="s">
        <v>2075</v>
      </c>
      <c r="M10551" t="s">
        <v>338</v>
      </c>
      <c r="N10551" t="s">
        <v>295</v>
      </c>
      <c r="O10551" t="s">
        <v>2076</v>
      </c>
      <c r="Q10551" t="s">
        <v>288</v>
      </c>
      <c r="R10551" t="b">
        <v>0</v>
      </c>
      <c r="S10551" t="b">
        <v>0</v>
      </c>
      <c r="T10551" t="s">
        <v>25455</v>
      </c>
      <c r="U10551" t="s">
        <v>2234</v>
      </c>
      <c r="V10551" s="32" t="s">
        <v>17561</v>
      </c>
      <c r="W10551" t="s">
        <v>17562</v>
      </c>
      <c r="X10551" t="s">
        <v>282</v>
      </c>
      <c r="Y10551" t="s">
        <v>288</v>
      </c>
      <c r="Z10551" t="s">
        <v>284</v>
      </c>
      <c r="AA10551" t="s">
        <v>319</v>
      </c>
      <c r="AB10551"/>
      <c r="AD10551" s="27" t="s">
        <v>2075</v>
      </c>
      <c r="AE10551" t="s">
        <v>289</v>
      </c>
      <c r="AF10551" t="s">
        <v>294</v>
      </c>
      <c r="AH10551" t="s">
        <v>625</v>
      </c>
      <c r="AI10551" t="s">
        <v>26094</v>
      </c>
      <c r="AJ10551" t="s">
        <v>26095</v>
      </c>
      <c r="AK10551" t="s">
        <v>2082</v>
      </c>
      <c r="AL10551" s="12">
        <v>46114.227939814817</v>
      </c>
      <c r="AM10551" t="s">
        <v>309</v>
      </c>
    </row>
    <row r="10552" spans="1:39" ht="15" customHeight="1" x14ac:dyDescent="0.3">
      <c r="A10552" s="38" t="s">
        <v>24778</v>
      </c>
      <c r="B10552" t="s">
        <v>24779</v>
      </c>
      <c r="C10552" t="s">
        <v>2092</v>
      </c>
      <c r="D10552" t="s">
        <v>282</v>
      </c>
      <c r="E10552" t="s">
        <v>319</v>
      </c>
      <c r="G10552" t="s">
        <v>349</v>
      </c>
      <c r="H10552" t="s">
        <v>349</v>
      </c>
      <c r="I10552" t="s">
        <v>24780</v>
      </c>
      <c r="J10552" t="s">
        <v>284</v>
      </c>
      <c r="K10552" t="s">
        <v>2075</v>
      </c>
      <c r="M10552" t="s">
        <v>338</v>
      </c>
      <c r="N10552" t="s">
        <v>295</v>
      </c>
      <c r="O10552" t="s">
        <v>2076</v>
      </c>
      <c r="Q10552" t="s">
        <v>288</v>
      </c>
      <c r="R10552" t="b">
        <v>0</v>
      </c>
      <c r="S10552" t="b">
        <v>0</v>
      </c>
      <c r="T10552" t="s">
        <v>25455</v>
      </c>
      <c r="U10552" t="s">
        <v>2234</v>
      </c>
      <c r="V10552" s="32" t="s">
        <v>17563</v>
      </c>
      <c r="W10552" t="s">
        <v>17564</v>
      </c>
      <c r="X10552" t="s">
        <v>282</v>
      </c>
      <c r="Y10552" t="s">
        <v>288</v>
      </c>
      <c r="Z10552" t="s">
        <v>284</v>
      </c>
      <c r="AA10552" t="s">
        <v>319</v>
      </c>
      <c r="AB10552"/>
      <c r="AD10552" s="27" t="s">
        <v>2075</v>
      </c>
      <c r="AE10552" t="s">
        <v>289</v>
      </c>
      <c r="AF10552" t="s">
        <v>294</v>
      </c>
      <c r="AH10552" t="s">
        <v>625</v>
      </c>
      <c r="AI10552" t="s">
        <v>26094</v>
      </c>
      <c r="AJ10552" t="s">
        <v>26095</v>
      </c>
      <c r="AK10552" t="s">
        <v>2082</v>
      </c>
      <c r="AL10552" s="12">
        <v>46114.225185185183</v>
      </c>
      <c r="AM10552" t="s">
        <v>309</v>
      </c>
    </row>
    <row r="10553" spans="1:39" ht="15" customHeight="1" x14ac:dyDescent="0.3">
      <c r="A10553" s="38" t="s">
        <v>24778</v>
      </c>
      <c r="B10553" t="s">
        <v>24779</v>
      </c>
      <c r="C10553" t="s">
        <v>2092</v>
      </c>
      <c r="D10553" t="s">
        <v>282</v>
      </c>
      <c r="E10553" t="s">
        <v>319</v>
      </c>
      <c r="G10553" t="s">
        <v>349</v>
      </c>
      <c r="H10553" t="s">
        <v>349</v>
      </c>
      <c r="I10553" t="s">
        <v>24780</v>
      </c>
      <c r="J10553" t="s">
        <v>284</v>
      </c>
      <c r="K10553" t="s">
        <v>2075</v>
      </c>
      <c r="M10553" t="s">
        <v>338</v>
      </c>
      <c r="N10553" t="s">
        <v>295</v>
      </c>
      <c r="O10553" t="s">
        <v>2076</v>
      </c>
      <c r="Q10553" t="s">
        <v>288</v>
      </c>
      <c r="R10553" t="b">
        <v>0</v>
      </c>
      <c r="S10553" t="b">
        <v>0</v>
      </c>
      <c r="T10553" t="s">
        <v>25455</v>
      </c>
      <c r="U10553" t="s">
        <v>2234</v>
      </c>
      <c r="V10553" s="32" t="s">
        <v>24776</v>
      </c>
      <c r="W10553" t="s">
        <v>24777</v>
      </c>
      <c r="X10553" t="s">
        <v>282</v>
      </c>
      <c r="Y10553" t="s">
        <v>288</v>
      </c>
      <c r="Z10553" t="s">
        <v>284</v>
      </c>
      <c r="AA10553" t="s">
        <v>319</v>
      </c>
      <c r="AB10553"/>
      <c r="AD10553" s="27" t="s">
        <v>2094</v>
      </c>
      <c r="AE10553" t="s">
        <v>289</v>
      </c>
      <c r="AF10553" t="s">
        <v>294</v>
      </c>
      <c r="AH10553" t="s">
        <v>674</v>
      </c>
      <c r="AI10553" t="s">
        <v>26094</v>
      </c>
      <c r="AJ10553" t="s">
        <v>26095</v>
      </c>
      <c r="AK10553" t="s">
        <v>2082</v>
      </c>
      <c r="AL10553" s="12">
        <v>46114.225659722222</v>
      </c>
      <c r="AM10553" t="s">
        <v>309</v>
      </c>
    </row>
    <row r="10554" spans="1:39" ht="15" customHeight="1" x14ac:dyDescent="0.3">
      <c r="A10554" s="38" t="s">
        <v>24746</v>
      </c>
      <c r="B10554" t="s">
        <v>24747</v>
      </c>
      <c r="C10554" t="s">
        <v>2073</v>
      </c>
      <c r="D10554" t="s">
        <v>282</v>
      </c>
      <c r="E10554" t="s">
        <v>304</v>
      </c>
      <c r="H10554" t="s">
        <v>25850</v>
      </c>
      <c r="I10554" t="s">
        <v>24748</v>
      </c>
      <c r="J10554" t="s">
        <v>284</v>
      </c>
      <c r="K10554" t="s">
        <v>2075</v>
      </c>
      <c r="M10554" t="s">
        <v>285</v>
      </c>
      <c r="O10554" t="s">
        <v>2076</v>
      </c>
      <c r="Q10554" t="s">
        <v>344</v>
      </c>
      <c r="R10554" t="b">
        <v>0</v>
      </c>
      <c r="S10554" t="b">
        <v>0</v>
      </c>
      <c r="T10554" t="s">
        <v>426</v>
      </c>
      <c r="U10554">
        <v>1</v>
      </c>
      <c r="V10554" s="32" t="s">
        <v>18331</v>
      </c>
      <c r="W10554" t="s">
        <v>18332</v>
      </c>
      <c r="X10554" t="s">
        <v>282</v>
      </c>
      <c r="Y10554" t="s">
        <v>344</v>
      </c>
      <c r="Z10554" t="s">
        <v>284</v>
      </c>
      <c r="AA10554" t="s">
        <v>304</v>
      </c>
      <c r="AB10554"/>
      <c r="AD10554" s="27" t="s">
        <v>2214</v>
      </c>
      <c r="AF10554" t="s">
        <v>285</v>
      </c>
      <c r="AH10554" t="s">
        <v>2012</v>
      </c>
      <c r="AI10554" t="s">
        <v>2121</v>
      </c>
      <c r="AJ10554" t="s">
        <v>2122</v>
      </c>
      <c r="AK10554" t="s">
        <v>2082</v>
      </c>
      <c r="AL10554" s="12">
        <v>45883.593784722223</v>
      </c>
    </row>
    <row r="10555" spans="1:39" ht="15" customHeight="1" x14ac:dyDescent="0.3">
      <c r="A10555" s="38" t="s">
        <v>24746</v>
      </c>
      <c r="B10555" t="s">
        <v>24747</v>
      </c>
      <c r="C10555" t="s">
        <v>2073</v>
      </c>
      <c r="D10555" t="s">
        <v>282</v>
      </c>
      <c r="E10555" t="s">
        <v>304</v>
      </c>
      <c r="H10555" t="s">
        <v>25850</v>
      </c>
      <c r="I10555" t="s">
        <v>24748</v>
      </c>
      <c r="J10555" t="s">
        <v>284</v>
      </c>
      <c r="K10555" t="s">
        <v>2075</v>
      </c>
      <c r="M10555" t="s">
        <v>285</v>
      </c>
      <c r="O10555" t="s">
        <v>2076</v>
      </c>
      <c r="Q10555" t="s">
        <v>344</v>
      </c>
      <c r="R10555" t="b">
        <v>0</v>
      </c>
      <c r="S10555" t="b">
        <v>0</v>
      </c>
      <c r="T10555" t="s">
        <v>426</v>
      </c>
      <c r="U10555">
        <v>1</v>
      </c>
      <c r="V10555" s="32" t="s">
        <v>18333</v>
      </c>
      <c r="W10555" t="s">
        <v>18334</v>
      </c>
      <c r="X10555" t="s">
        <v>282</v>
      </c>
      <c r="Y10555" t="s">
        <v>344</v>
      </c>
      <c r="Z10555" t="s">
        <v>284</v>
      </c>
      <c r="AA10555" t="s">
        <v>304</v>
      </c>
      <c r="AB10555"/>
      <c r="AD10555" s="27" t="s">
        <v>3330</v>
      </c>
      <c r="AF10555" t="s">
        <v>285</v>
      </c>
      <c r="AH10555" t="s">
        <v>1999</v>
      </c>
      <c r="AI10555" t="s">
        <v>7863</v>
      </c>
      <c r="AJ10555" t="s">
        <v>7864</v>
      </c>
      <c r="AK10555" t="s">
        <v>2082</v>
      </c>
      <c r="AL10555" s="12">
        <v>45695.29005787037</v>
      </c>
    </row>
    <row r="10556" spans="1:39" ht="15" customHeight="1" x14ac:dyDescent="0.3">
      <c r="A10556" s="38" t="s">
        <v>24746</v>
      </c>
      <c r="B10556" t="s">
        <v>24747</v>
      </c>
      <c r="C10556" t="s">
        <v>2073</v>
      </c>
      <c r="D10556" t="s">
        <v>282</v>
      </c>
      <c r="E10556" t="s">
        <v>304</v>
      </c>
      <c r="H10556" t="s">
        <v>25850</v>
      </c>
      <c r="I10556" t="s">
        <v>24748</v>
      </c>
      <c r="J10556" t="s">
        <v>284</v>
      </c>
      <c r="K10556" t="s">
        <v>2075</v>
      </c>
      <c r="M10556" t="s">
        <v>285</v>
      </c>
      <c r="O10556" t="s">
        <v>2076</v>
      </c>
      <c r="R10556" t="b">
        <v>0</v>
      </c>
      <c r="S10556" t="b">
        <v>0</v>
      </c>
      <c r="T10556" t="s">
        <v>426</v>
      </c>
      <c r="U10556">
        <v>1</v>
      </c>
      <c r="V10556" s="32" t="s">
        <v>18335</v>
      </c>
      <c r="W10556" t="s">
        <v>18336</v>
      </c>
      <c r="X10556" t="s">
        <v>282</v>
      </c>
      <c r="Y10556" t="s">
        <v>311</v>
      </c>
      <c r="Z10556" t="s">
        <v>284</v>
      </c>
      <c r="AB10556"/>
      <c r="AD10556" s="27" t="s">
        <v>2075</v>
      </c>
      <c r="AF10556" t="s">
        <v>285</v>
      </c>
      <c r="AH10556" t="s">
        <v>2013</v>
      </c>
      <c r="AI10556" t="s">
        <v>2080</v>
      </c>
      <c r="AJ10556" t="s">
        <v>2081</v>
      </c>
      <c r="AK10556" t="s">
        <v>2082</v>
      </c>
      <c r="AL10556" s="12">
        <v>45824.472384259258</v>
      </c>
    </row>
    <row r="10557" spans="1:39" ht="15" customHeight="1" x14ac:dyDescent="0.3">
      <c r="A10557" s="38" t="s">
        <v>24460</v>
      </c>
      <c r="B10557" t="s">
        <v>24461</v>
      </c>
      <c r="C10557" t="s">
        <v>2092</v>
      </c>
      <c r="D10557" t="s">
        <v>310</v>
      </c>
      <c r="E10557" t="s">
        <v>353</v>
      </c>
      <c r="G10557" t="s">
        <v>26601</v>
      </c>
      <c r="H10557" t="s">
        <v>2020</v>
      </c>
      <c r="I10557" t="s">
        <v>24462</v>
      </c>
      <c r="J10557" t="s">
        <v>284</v>
      </c>
      <c r="K10557" t="s">
        <v>2075</v>
      </c>
      <c r="M10557" t="s">
        <v>338</v>
      </c>
      <c r="N10557" t="s">
        <v>295</v>
      </c>
      <c r="O10557" t="s">
        <v>2076</v>
      </c>
      <c r="Q10557" t="s">
        <v>288</v>
      </c>
      <c r="R10557" t="b">
        <v>0</v>
      </c>
      <c r="S10557" t="b">
        <v>0</v>
      </c>
      <c r="T10557" t="s">
        <v>25454</v>
      </c>
      <c r="U10557" t="s">
        <v>2234</v>
      </c>
      <c r="V10557" s="32" t="s">
        <v>13046</v>
      </c>
      <c r="W10557" t="s">
        <v>13047</v>
      </c>
      <c r="X10557" t="s">
        <v>282</v>
      </c>
      <c r="Y10557" t="s">
        <v>288</v>
      </c>
      <c r="Z10557" t="s">
        <v>284</v>
      </c>
      <c r="AA10557" t="s">
        <v>353</v>
      </c>
      <c r="AB10557"/>
      <c r="AD10557" s="27" t="s">
        <v>2512</v>
      </c>
      <c r="AE10557" t="s">
        <v>347</v>
      </c>
      <c r="AF10557" t="s">
        <v>348</v>
      </c>
      <c r="AH10557" t="s">
        <v>2169</v>
      </c>
      <c r="AI10557" t="s">
        <v>26094</v>
      </c>
      <c r="AJ10557" t="s">
        <v>26095</v>
      </c>
      <c r="AK10557" t="s">
        <v>3160</v>
      </c>
      <c r="AL10557" s="12">
        <v>46052.285810185182</v>
      </c>
      <c r="AM10557" t="s">
        <v>291</v>
      </c>
    </row>
    <row r="10558" spans="1:39" ht="15" customHeight="1" x14ac:dyDescent="0.3">
      <c r="A10558" s="38" t="s">
        <v>24460</v>
      </c>
      <c r="B10558" t="s">
        <v>24461</v>
      </c>
      <c r="C10558" t="s">
        <v>2092</v>
      </c>
      <c r="D10558" t="s">
        <v>310</v>
      </c>
      <c r="E10558" t="s">
        <v>353</v>
      </c>
      <c r="G10558" t="s">
        <v>26601</v>
      </c>
      <c r="H10558" t="s">
        <v>2020</v>
      </c>
      <c r="I10558" t="s">
        <v>24462</v>
      </c>
      <c r="J10558" t="s">
        <v>284</v>
      </c>
      <c r="K10558" t="s">
        <v>2075</v>
      </c>
      <c r="M10558" t="s">
        <v>338</v>
      </c>
      <c r="N10558" t="s">
        <v>295</v>
      </c>
      <c r="O10558" t="s">
        <v>2076</v>
      </c>
      <c r="Q10558" t="s">
        <v>288</v>
      </c>
      <c r="R10558" t="b">
        <v>0</v>
      </c>
      <c r="S10558" t="b">
        <v>0</v>
      </c>
      <c r="T10558" t="s">
        <v>25454</v>
      </c>
      <c r="U10558" t="s">
        <v>2234</v>
      </c>
      <c r="V10558" s="32" t="s">
        <v>13052</v>
      </c>
      <c r="W10558" t="s">
        <v>13053</v>
      </c>
      <c r="X10558" t="s">
        <v>282</v>
      </c>
      <c r="Y10558" t="s">
        <v>288</v>
      </c>
      <c r="Z10558" t="s">
        <v>284</v>
      </c>
      <c r="AA10558" t="s">
        <v>353</v>
      </c>
      <c r="AB10558"/>
      <c r="AD10558" s="27" t="s">
        <v>4453</v>
      </c>
      <c r="AE10558" t="s">
        <v>26023</v>
      </c>
      <c r="AF10558" t="s">
        <v>348</v>
      </c>
      <c r="AH10558" t="s">
        <v>2169</v>
      </c>
      <c r="AI10558" t="s">
        <v>2204</v>
      </c>
      <c r="AJ10558" t="s">
        <v>2205</v>
      </c>
      <c r="AK10558" t="s">
        <v>2082</v>
      </c>
      <c r="AL10558" s="12">
        <v>45889.62054398148</v>
      </c>
    </row>
    <row r="10559" spans="1:39" ht="15" customHeight="1" x14ac:dyDescent="0.3">
      <c r="A10559" s="38" t="s">
        <v>24460</v>
      </c>
      <c r="B10559" t="s">
        <v>24461</v>
      </c>
      <c r="C10559" t="s">
        <v>2092</v>
      </c>
      <c r="D10559" t="s">
        <v>310</v>
      </c>
      <c r="E10559" t="s">
        <v>353</v>
      </c>
      <c r="G10559" t="s">
        <v>26601</v>
      </c>
      <c r="H10559" t="s">
        <v>2020</v>
      </c>
      <c r="I10559" t="s">
        <v>24462</v>
      </c>
      <c r="J10559" t="s">
        <v>284</v>
      </c>
      <c r="K10559" t="s">
        <v>2075</v>
      </c>
      <c r="M10559" t="s">
        <v>338</v>
      </c>
      <c r="N10559" t="s">
        <v>295</v>
      </c>
      <c r="O10559" t="s">
        <v>2076</v>
      </c>
      <c r="Q10559" t="s">
        <v>288</v>
      </c>
      <c r="R10559" t="b">
        <v>0</v>
      </c>
      <c r="S10559" t="b">
        <v>0</v>
      </c>
      <c r="T10559" t="s">
        <v>25454</v>
      </c>
      <c r="U10559" t="s">
        <v>2234</v>
      </c>
      <c r="V10559" s="32" t="s">
        <v>13050</v>
      </c>
      <c r="W10559" t="s">
        <v>13051</v>
      </c>
      <c r="X10559" t="s">
        <v>282</v>
      </c>
      <c r="Y10559" t="s">
        <v>288</v>
      </c>
      <c r="Z10559" t="s">
        <v>284</v>
      </c>
      <c r="AA10559" t="s">
        <v>353</v>
      </c>
      <c r="AB10559"/>
      <c r="AD10559" s="27" t="s">
        <v>3330</v>
      </c>
      <c r="AE10559" t="s">
        <v>347</v>
      </c>
      <c r="AF10559" t="s">
        <v>348</v>
      </c>
      <c r="AH10559" t="s">
        <v>2169</v>
      </c>
      <c r="AI10559" t="s">
        <v>361</v>
      </c>
      <c r="AJ10559" t="s">
        <v>361</v>
      </c>
      <c r="AK10559" t="s">
        <v>361</v>
      </c>
      <c r="AL10559" s="12" t="s">
        <v>361</v>
      </c>
    </row>
    <row r="10560" spans="1:39" ht="15" customHeight="1" x14ac:dyDescent="0.3">
      <c r="A10560" s="38" t="s">
        <v>24460</v>
      </c>
      <c r="B10560" t="s">
        <v>24461</v>
      </c>
      <c r="C10560" t="s">
        <v>2092</v>
      </c>
      <c r="D10560" t="s">
        <v>310</v>
      </c>
      <c r="E10560" t="s">
        <v>353</v>
      </c>
      <c r="G10560" t="s">
        <v>26601</v>
      </c>
      <c r="H10560" t="s">
        <v>2020</v>
      </c>
      <c r="I10560" t="s">
        <v>24462</v>
      </c>
      <c r="J10560" t="s">
        <v>284</v>
      </c>
      <c r="K10560" t="s">
        <v>2075</v>
      </c>
      <c r="M10560" t="s">
        <v>338</v>
      </c>
      <c r="N10560" t="s">
        <v>295</v>
      </c>
      <c r="O10560" t="s">
        <v>2076</v>
      </c>
      <c r="Q10560" t="s">
        <v>288</v>
      </c>
      <c r="R10560" t="b">
        <v>0</v>
      </c>
      <c r="S10560" t="b">
        <v>0</v>
      </c>
      <c r="T10560" t="s">
        <v>25454</v>
      </c>
      <c r="U10560" t="s">
        <v>2234</v>
      </c>
      <c r="V10560" s="32" t="s">
        <v>13048</v>
      </c>
      <c r="W10560" t="s">
        <v>13049</v>
      </c>
      <c r="X10560" t="s">
        <v>282</v>
      </c>
      <c r="Y10560" t="s">
        <v>288</v>
      </c>
      <c r="Z10560" t="s">
        <v>284</v>
      </c>
      <c r="AA10560" t="s">
        <v>353</v>
      </c>
      <c r="AB10560"/>
      <c r="AD10560" s="27" t="s">
        <v>4453</v>
      </c>
      <c r="AE10560" t="s">
        <v>26025</v>
      </c>
      <c r="AF10560" t="s">
        <v>348</v>
      </c>
      <c r="AH10560" t="s">
        <v>2169</v>
      </c>
      <c r="AI10560" t="s">
        <v>26082</v>
      </c>
      <c r="AJ10560" t="s">
        <v>26086</v>
      </c>
      <c r="AK10560" t="s">
        <v>2082</v>
      </c>
      <c r="AL10560" s="12">
        <v>46059.580347222225</v>
      </c>
    </row>
    <row r="10561" spans="1:39" ht="15" customHeight="1" x14ac:dyDescent="0.3">
      <c r="A10561" s="38" t="s">
        <v>24460</v>
      </c>
      <c r="B10561" t="s">
        <v>24461</v>
      </c>
      <c r="C10561" t="s">
        <v>2092</v>
      </c>
      <c r="D10561" t="s">
        <v>310</v>
      </c>
      <c r="E10561" t="s">
        <v>353</v>
      </c>
      <c r="G10561" t="s">
        <v>26601</v>
      </c>
      <c r="H10561" t="s">
        <v>2020</v>
      </c>
      <c r="I10561" t="s">
        <v>24462</v>
      </c>
      <c r="J10561" t="s">
        <v>284</v>
      </c>
      <c r="K10561" t="s">
        <v>2075</v>
      </c>
      <c r="M10561" t="s">
        <v>338</v>
      </c>
      <c r="N10561" t="s">
        <v>295</v>
      </c>
      <c r="O10561" t="s">
        <v>2076</v>
      </c>
      <c r="Q10561" t="s">
        <v>288</v>
      </c>
      <c r="R10561" t="b">
        <v>0</v>
      </c>
      <c r="S10561" t="b">
        <v>0</v>
      </c>
      <c r="T10561" t="s">
        <v>25454</v>
      </c>
      <c r="U10561" t="s">
        <v>2234</v>
      </c>
      <c r="V10561" s="32" t="s">
        <v>13044</v>
      </c>
      <c r="W10561" t="s">
        <v>13045</v>
      </c>
      <c r="X10561" t="s">
        <v>282</v>
      </c>
      <c r="Y10561" t="s">
        <v>288</v>
      </c>
      <c r="Z10561" t="s">
        <v>284</v>
      </c>
      <c r="AA10561" t="s">
        <v>353</v>
      </c>
      <c r="AB10561"/>
      <c r="AD10561" s="27" t="s">
        <v>4453</v>
      </c>
      <c r="AE10561" t="s">
        <v>26063</v>
      </c>
      <c r="AF10561" t="s">
        <v>338</v>
      </c>
      <c r="AH10561" t="s">
        <v>2169</v>
      </c>
      <c r="AI10561" t="s">
        <v>361</v>
      </c>
      <c r="AJ10561" t="s">
        <v>361</v>
      </c>
      <c r="AK10561" t="s">
        <v>361</v>
      </c>
      <c r="AL10561" s="12" t="s">
        <v>361</v>
      </c>
      <c r="AM10561" t="s">
        <v>291</v>
      </c>
    </row>
    <row r="10562" spans="1:39" ht="15" customHeight="1" x14ac:dyDescent="0.3">
      <c r="A10562" s="38" t="s">
        <v>24460</v>
      </c>
      <c r="B10562" t="s">
        <v>24461</v>
      </c>
      <c r="C10562" t="s">
        <v>2092</v>
      </c>
      <c r="D10562" t="s">
        <v>310</v>
      </c>
      <c r="E10562" t="s">
        <v>353</v>
      </c>
      <c r="G10562" t="s">
        <v>26601</v>
      </c>
      <c r="H10562" t="s">
        <v>2020</v>
      </c>
      <c r="I10562" t="s">
        <v>24462</v>
      </c>
      <c r="J10562" t="s">
        <v>284</v>
      </c>
      <c r="K10562" t="s">
        <v>2075</v>
      </c>
      <c r="M10562" t="s">
        <v>338</v>
      </c>
      <c r="N10562" t="s">
        <v>295</v>
      </c>
      <c r="O10562" t="s">
        <v>2076</v>
      </c>
      <c r="Q10562" t="s">
        <v>288</v>
      </c>
      <c r="R10562" t="b">
        <v>0</v>
      </c>
      <c r="S10562" t="b">
        <v>0</v>
      </c>
      <c r="T10562" t="s">
        <v>25454</v>
      </c>
      <c r="U10562" t="s">
        <v>2234</v>
      </c>
      <c r="V10562" s="32" t="s">
        <v>26571</v>
      </c>
      <c r="W10562" t="s">
        <v>26572</v>
      </c>
      <c r="X10562" t="s">
        <v>282</v>
      </c>
      <c r="Y10562" t="s">
        <v>288</v>
      </c>
      <c r="Z10562" t="s">
        <v>284</v>
      </c>
      <c r="AA10562" t="s">
        <v>353</v>
      </c>
      <c r="AB10562"/>
      <c r="AD10562" s="27" t="s">
        <v>4453</v>
      </c>
      <c r="AE10562" t="s">
        <v>26025</v>
      </c>
      <c r="AF10562" t="s">
        <v>338</v>
      </c>
      <c r="AH10562" t="s">
        <v>26251</v>
      </c>
      <c r="AI10562" t="s">
        <v>26589</v>
      </c>
      <c r="AJ10562" t="s">
        <v>26590</v>
      </c>
      <c r="AK10562" t="s">
        <v>2082</v>
      </c>
      <c r="AL10562" s="12">
        <v>46107.393657407411</v>
      </c>
      <c r="AM10562" t="s">
        <v>307</v>
      </c>
    </row>
    <row r="10563" spans="1:39" ht="15" customHeight="1" x14ac:dyDescent="0.3">
      <c r="A10563" s="38" t="s">
        <v>24460</v>
      </c>
      <c r="B10563" t="s">
        <v>24461</v>
      </c>
      <c r="C10563" t="s">
        <v>2092</v>
      </c>
      <c r="D10563" t="s">
        <v>310</v>
      </c>
      <c r="E10563" t="s">
        <v>353</v>
      </c>
      <c r="G10563" t="s">
        <v>26601</v>
      </c>
      <c r="H10563" t="s">
        <v>2020</v>
      </c>
      <c r="I10563" t="s">
        <v>24462</v>
      </c>
      <c r="J10563" t="s">
        <v>284</v>
      </c>
      <c r="K10563" t="s">
        <v>2075</v>
      </c>
      <c r="M10563" t="s">
        <v>338</v>
      </c>
      <c r="N10563" t="s">
        <v>295</v>
      </c>
      <c r="O10563" t="s">
        <v>2076</v>
      </c>
      <c r="Q10563" t="s">
        <v>288</v>
      </c>
      <c r="R10563" t="b">
        <v>0</v>
      </c>
      <c r="S10563" t="b">
        <v>0</v>
      </c>
      <c r="T10563" t="s">
        <v>25454</v>
      </c>
      <c r="U10563" t="s">
        <v>2234</v>
      </c>
      <c r="V10563" s="32" t="s">
        <v>24465</v>
      </c>
      <c r="W10563" t="s">
        <v>24466</v>
      </c>
      <c r="X10563" t="s">
        <v>282</v>
      </c>
      <c r="Y10563" t="s">
        <v>288</v>
      </c>
      <c r="Z10563" t="s">
        <v>284</v>
      </c>
      <c r="AA10563" t="s">
        <v>353</v>
      </c>
      <c r="AB10563"/>
      <c r="AD10563" s="27" t="s">
        <v>4453</v>
      </c>
      <c r="AE10563" t="s">
        <v>26023</v>
      </c>
      <c r="AF10563" t="s">
        <v>338</v>
      </c>
      <c r="AH10563" t="s">
        <v>2169</v>
      </c>
      <c r="AI10563" t="s">
        <v>361</v>
      </c>
      <c r="AJ10563" t="s">
        <v>361</v>
      </c>
      <c r="AK10563" t="s">
        <v>361</v>
      </c>
      <c r="AL10563" s="12" t="s">
        <v>361</v>
      </c>
    </row>
    <row r="10564" spans="1:39" ht="15" customHeight="1" x14ac:dyDescent="0.3">
      <c r="A10564" s="38" t="s">
        <v>24460</v>
      </c>
      <c r="B10564" t="s">
        <v>24461</v>
      </c>
      <c r="C10564" t="s">
        <v>2092</v>
      </c>
      <c r="D10564" t="s">
        <v>310</v>
      </c>
      <c r="E10564" t="s">
        <v>353</v>
      </c>
      <c r="G10564" t="s">
        <v>26601</v>
      </c>
      <c r="H10564" t="s">
        <v>2020</v>
      </c>
      <c r="I10564" t="s">
        <v>24462</v>
      </c>
      <c r="J10564" t="s">
        <v>284</v>
      </c>
      <c r="K10564" t="s">
        <v>2075</v>
      </c>
      <c r="M10564" t="s">
        <v>338</v>
      </c>
      <c r="N10564" t="s">
        <v>295</v>
      </c>
      <c r="O10564" t="s">
        <v>2076</v>
      </c>
      <c r="Q10564" t="s">
        <v>288</v>
      </c>
      <c r="R10564" t="b">
        <v>0</v>
      </c>
      <c r="S10564" t="b">
        <v>0</v>
      </c>
      <c r="T10564" t="s">
        <v>25454</v>
      </c>
      <c r="U10564" t="s">
        <v>2234</v>
      </c>
      <c r="V10564" s="32" t="s">
        <v>24463</v>
      </c>
      <c r="W10564" t="s">
        <v>24464</v>
      </c>
      <c r="X10564" t="s">
        <v>282</v>
      </c>
      <c r="Y10564" t="s">
        <v>288</v>
      </c>
      <c r="Z10564" t="s">
        <v>284</v>
      </c>
      <c r="AA10564" t="s">
        <v>353</v>
      </c>
      <c r="AB10564"/>
      <c r="AD10564" s="27" t="s">
        <v>4453</v>
      </c>
      <c r="AE10564" t="s">
        <v>26023</v>
      </c>
      <c r="AF10564" t="s">
        <v>348</v>
      </c>
      <c r="AH10564" t="s">
        <v>2169</v>
      </c>
      <c r="AI10564" t="s">
        <v>361</v>
      </c>
      <c r="AJ10564" t="s">
        <v>361</v>
      </c>
      <c r="AK10564" t="s">
        <v>361</v>
      </c>
      <c r="AL10564" s="12" t="s">
        <v>361</v>
      </c>
      <c r="AM10564" t="s">
        <v>307</v>
      </c>
    </row>
    <row r="10565" spans="1:39" ht="15" customHeight="1" x14ac:dyDescent="0.3">
      <c r="A10565" s="38" t="s">
        <v>24528</v>
      </c>
      <c r="B10565" t="s">
        <v>24529</v>
      </c>
      <c r="C10565" t="s">
        <v>2092</v>
      </c>
      <c r="D10565" t="s">
        <v>310</v>
      </c>
      <c r="E10565" t="s">
        <v>353</v>
      </c>
      <c r="G10565" t="s">
        <v>26637</v>
      </c>
      <c r="I10565" t="s">
        <v>24530</v>
      </c>
      <c r="J10565" t="s">
        <v>284</v>
      </c>
      <c r="K10565" t="s">
        <v>2075</v>
      </c>
      <c r="M10565" t="s">
        <v>294</v>
      </c>
      <c r="N10565" t="s">
        <v>295</v>
      </c>
      <c r="O10565" t="s">
        <v>2256</v>
      </c>
      <c r="Q10565" t="s">
        <v>344</v>
      </c>
      <c r="R10565" t="b">
        <v>0</v>
      </c>
      <c r="S10565" t="b">
        <v>0</v>
      </c>
      <c r="T10565" t="s">
        <v>25455</v>
      </c>
      <c r="U10565" t="s">
        <v>2234</v>
      </c>
      <c r="V10565" s="32" t="s">
        <v>13619</v>
      </c>
      <c r="W10565" t="s">
        <v>13620</v>
      </c>
      <c r="X10565" t="s">
        <v>310</v>
      </c>
      <c r="Y10565" t="s">
        <v>344</v>
      </c>
      <c r="Z10565" t="s">
        <v>310</v>
      </c>
      <c r="AA10565" t="s">
        <v>353</v>
      </c>
      <c r="AB10565"/>
      <c r="AD10565" s="27" t="s">
        <v>2224</v>
      </c>
      <c r="AF10565" t="s">
        <v>338</v>
      </c>
      <c r="AH10565" t="s">
        <v>418</v>
      </c>
      <c r="AI10565" t="s">
        <v>26615</v>
      </c>
      <c r="AJ10565" t="s">
        <v>26616</v>
      </c>
      <c r="AK10565" t="s">
        <v>2082</v>
      </c>
      <c r="AL10565" s="12">
        <v>46148.456689814811</v>
      </c>
      <c r="AM10565" t="s">
        <v>291</v>
      </c>
    </row>
    <row r="10566" spans="1:39" ht="15" customHeight="1" x14ac:dyDescent="0.3">
      <c r="A10566" s="38" t="s">
        <v>24528</v>
      </c>
      <c r="B10566" t="s">
        <v>24529</v>
      </c>
      <c r="C10566" t="s">
        <v>2092</v>
      </c>
      <c r="D10566" t="s">
        <v>310</v>
      </c>
      <c r="E10566" t="s">
        <v>353</v>
      </c>
      <c r="G10566" t="s">
        <v>26637</v>
      </c>
      <c r="I10566" t="s">
        <v>24530</v>
      </c>
      <c r="J10566" t="s">
        <v>284</v>
      </c>
      <c r="K10566" t="s">
        <v>2075</v>
      </c>
      <c r="M10566" t="s">
        <v>294</v>
      </c>
      <c r="N10566" t="s">
        <v>295</v>
      </c>
      <c r="O10566" t="s">
        <v>2256</v>
      </c>
      <c r="Q10566" t="s">
        <v>344</v>
      </c>
      <c r="R10566" t="b">
        <v>0</v>
      </c>
      <c r="S10566" t="b">
        <v>0</v>
      </c>
      <c r="T10566" t="s">
        <v>25455</v>
      </c>
      <c r="U10566" t="s">
        <v>2234</v>
      </c>
      <c r="V10566" s="32" t="s">
        <v>20219</v>
      </c>
      <c r="W10566" t="s">
        <v>20220</v>
      </c>
      <c r="X10566" t="s">
        <v>310</v>
      </c>
      <c r="Y10566" t="s">
        <v>344</v>
      </c>
      <c r="Z10566" t="s">
        <v>310</v>
      </c>
      <c r="AA10566" t="s">
        <v>353</v>
      </c>
      <c r="AB10566"/>
      <c r="AD10566" s="27" t="s">
        <v>2224</v>
      </c>
      <c r="AF10566" t="s">
        <v>338</v>
      </c>
      <c r="AH10566" t="s">
        <v>418</v>
      </c>
      <c r="AI10566" t="s">
        <v>26615</v>
      </c>
      <c r="AJ10566" t="s">
        <v>26616</v>
      </c>
      <c r="AK10566" t="s">
        <v>2082</v>
      </c>
      <c r="AL10566" s="12">
        <v>46148.450659722221</v>
      </c>
      <c r="AM10566" t="s">
        <v>291</v>
      </c>
    </row>
    <row r="10567" spans="1:39" ht="15" customHeight="1" x14ac:dyDescent="0.3">
      <c r="A10567" s="38" t="s">
        <v>5916</v>
      </c>
      <c r="B10567" t="s">
        <v>5917</v>
      </c>
      <c r="C10567" t="s">
        <v>2092</v>
      </c>
      <c r="D10567" t="s">
        <v>282</v>
      </c>
      <c r="E10567" t="s">
        <v>292</v>
      </c>
      <c r="G10567" t="s">
        <v>318</v>
      </c>
      <c r="H10567" t="s">
        <v>293</v>
      </c>
      <c r="I10567" t="s">
        <v>25981</v>
      </c>
      <c r="J10567" t="s">
        <v>284</v>
      </c>
      <c r="K10567" t="s">
        <v>2094</v>
      </c>
      <c r="M10567" t="s">
        <v>294</v>
      </c>
      <c r="N10567" t="s">
        <v>295</v>
      </c>
      <c r="O10567" t="s">
        <v>2076</v>
      </c>
      <c r="P10567" t="s">
        <v>287</v>
      </c>
      <c r="Q10567" t="s">
        <v>341</v>
      </c>
      <c r="R10567" t="b">
        <v>0</v>
      </c>
      <c r="S10567" t="b">
        <v>0</v>
      </c>
      <c r="T10567" t="s">
        <v>25454</v>
      </c>
      <c r="U10567" t="s">
        <v>2234</v>
      </c>
      <c r="V10567" s="32" t="s">
        <v>5918</v>
      </c>
      <c r="W10567" t="s">
        <v>5919</v>
      </c>
      <c r="X10567" t="s">
        <v>282</v>
      </c>
      <c r="Y10567" t="s">
        <v>341</v>
      </c>
      <c r="Z10567" t="s">
        <v>310</v>
      </c>
      <c r="AB10567"/>
      <c r="AC10567" t="s">
        <v>26582</v>
      </c>
      <c r="AD10567" s="27" t="s">
        <v>2224</v>
      </c>
      <c r="AE10567" t="s">
        <v>347</v>
      </c>
      <c r="AF10567" t="s">
        <v>294</v>
      </c>
      <c r="AH10567" t="s">
        <v>633</v>
      </c>
      <c r="AI10567" t="s">
        <v>5872</v>
      </c>
      <c r="AJ10567" t="s">
        <v>5873</v>
      </c>
      <c r="AK10567" t="s">
        <v>2082</v>
      </c>
      <c r="AL10567" s="12">
        <v>45973.761423611111</v>
      </c>
      <c r="AM10567" t="s">
        <v>291</v>
      </c>
    </row>
    <row r="10568" spans="1:39" ht="15" customHeight="1" x14ac:dyDescent="0.3">
      <c r="A10568" s="38" t="s">
        <v>9605</v>
      </c>
      <c r="B10568" t="s">
        <v>2072</v>
      </c>
      <c r="C10568" t="s">
        <v>2073</v>
      </c>
      <c r="D10568" t="s">
        <v>308</v>
      </c>
      <c r="E10568" t="s">
        <v>299</v>
      </c>
      <c r="H10568" t="s">
        <v>25890</v>
      </c>
      <c r="I10568" t="s">
        <v>9606</v>
      </c>
      <c r="J10568" t="s">
        <v>329</v>
      </c>
      <c r="K10568" t="s">
        <v>2075</v>
      </c>
      <c r="M10568" t="s">
        <v>290</v>
      </c>
      <c r="O10568" t="s">
        <v>2228</v>
      </c>
      <c r="Q10568" t="s">
        <v>311</v>
      </c>
      <c r="R10568" t="b">
        <v>0</v>
      </c>
      <c r="S10568" t="b">
        <v>0</v>
      </c>
      <c r="T10568" t="s">
        <v>426</v>
      </c>
      <c r="U10568">
        <v>1</v>
      </c>
      <c r="V10568" s="32" t="s">
        <v>2077</v>
      </c>
      <c r="W10568" t="s">
        <v>2078</v>
      </c>
      <c r="X10568" t="s">
        <v>282</v>
      </c>
      <c r="Y10568" t="s">
        <v>311</v>
      </c>
      <c r="Z10568" t="s">
        <v>284</v>
      </c>
      <c r="AA10568" t="s">
        <v>299</v>
      </c>
      <c r="AB10568"/>
      <c r="AD10568" s="27" t="s">
        <v>2079</v>
      </c>
      <c r="AE10568" t="s">
        <v>326</v>
      </c>
      <c r="AF10568" t="s">
        <v>290</v>
      </c>
      <c r="AH10568" t="s">
        <v>1946</v>
      </c>
      <c r="AI10568" t="s">
        <v>26587</v>
      </c>
      <c r="AJ10568" t="s">
        <v>26588</v>
      </c>
      <c r="AK10568" t="s">
        <v>2082</v>
      </c>
      <c r="AL10568" s="12">
        <v>46105.545810185184</v>
      </c>
    </row>
    <row r="10569" spans="1:39" ht="15" customHeight="1" x14ac:dyDescent="0.3">
      <c r="A10569" s="38" t="s">
        <v>9827</v>
      </c>
      <c r="B10569" t="s">
        <v>2072</v>
      </c>
      <c r="C10569" t="s">
        <v>2073</v>
      </c>
      <c r="D10569" t="s">
        <v>310</v>
      </c>
      <c r="E10569" t="s">
        <v>299</v>
      </c>
      <c r="H10569" t="s">
        <v>25890</v>
      </c>
      <c r="I10569" t="s">
        <v>9828</v>
      </c>
      <c r="J10569" t="s">
        <v>329</v>
      </c>
      <c r="K10569" t="s">
        <v>2075</v>
      </c>
      <c r="M10569" t="s">
        <v>294</v>
      </c>
      <c r="N10569" t="s">
        <v>295</v>
      </c>
      <c r="O10569" t="s">
        <v>2228</v>
      </c>
      <c r="Q10569" t="s">
        <v>311</v>
      </c>
      <c r="R10569" t="b">
        <v>0</v>
      </c>
      <c r="S10569" t="b">
        <v>0</v>
      </c>
      <c r="T10569" t="s">
        <v>426</v>
      </c>
      <c r="U10569">
        <v>1</v>
      </c>
      <c r="V10569" s="32" t="s">
        <v>2077</v>
      </c>
      <c r="W10569" t="s">
        <v>2078</v>
      </c>
      <c r="X10569" t="s">
        <v>282</v>
      </c>
      <c r="Y10569" t="s">
        <v>311</v>
      </c>
      <c r="Z10569" t="s">
        <v>284</v>
      </c>
      <c r="AA10569" t="s">
        <v>299</v>
      </c>
      <c r="AB10569"/>
      <c r="AD10569" s="27" t="s">
        <v>2079</v>
      </c>
      <c r="AE10569" t="s">
        <v>326</v>
      </c>
      <c r="AF10569" t="s">
        <v>290</v>
      </c>
      <c r="AH10569" t="s">
        <v>1946</v>
      </c>
      <c r="AI10569" t="s">
        <v>26587</v>
      </c>
      <c r="AJ10569" t="s">
        <v>26588</v>
      </c>
      <c r="AK10569" t="s">
        <v>2082</v>
      </c>
      <c r="AL10569" s="12">
        <v>46105.545810185184</v>
      </c>
    </row>
    <row r="10570" spans="1:39" ht="15" customHeight="1" x14ac:dyDescent="0.3">
      <c r="A10570" s="38" t="s">
        <v>23880</v>
      </c>
      <c r="B10570" t="s">
        <v>23881</v>
      </c>
      <c r="C10570" t="s">
        <v>2073</v>
      </c>
      <c r="D10570" t="s">
        <v>310</v>
      </c>
      <c r="E10570" t="s">
        <v>299</v>
      </c>
      <c r="H10570" t="s">
        <v>387</v>
      </c>
      <c r="I10570" t="s">
        <v>23882</v>
      </c>
      <c r="J10570" t="s">
        <v>329</v>
      </c>
      <c r="K10570" t="s">
        <v>2075</v>
      </c>
      <c r="M10570" t="s">
        <v>294</v>
      </c>
      <c r="N10570" t="s">
        <v>295</v>
      </c>
      <c r="O10570" t="s">
        <v>2228</v>
      </c>
      <c r="Q10570" t="s">
        <v>344</v>
      </c>
      <c r="R10570" t="b">
        <v>0</v>
      </c>
      <c r="S10570" t="b">
        <v>0</v>
      </c>
      <c r="T10570" t="s">
        <v>426</v>
      </c>
      <c r="U10570">
        <v>1</v>
      </c>
      <c r="V10570" s="32" t="s">
        <v>18641</v>
      </c>
      <c r="W10570" t="s">
        <v>18642</v>
      </c>
      <c r="X10570" t="s">
        <v>282</v>
      </c>
      <c r="Y10570" t="s">
        <v>344</v>
      </c>
      <c r="Z10570" t="s">
        <v>284</v>
      </c>
      <c r="AA10570" t="s">
        <v>299</v>
      </c>
      <c r="AB10570"/>
      <c r="AD10570" s="27" t="s">
        <v>2079</v>
      </c>
      <c r="AE10570" t="s">
        <v>326</v>
      </c>
      <c r="AF10570" t="s">
        <v>290</v>
      </c>
      <c r="AH10570" t="s">
        <v>26251</v>
      </c>
      <c r="AI10570" t="s">
        <v>26587</v>
      </c>
      <c r="AJ10570" t="s">
        <v>26588</v>
      </c>
      <c r="AK10570" t="s">
        <v>2082</v>
      </c>
      <c r="AL10570" s="12">
        <v>46105.538553240738</v>
      </c>
    </row>
    <row r="10571" spans="1:39" ht="15" customHeight="1" x14ac:dyDescent="0.3">
      <c r="A10571" s="38" t="s">
        <v>23880</v>
      </c>
      <c r="B10571" t="s">
        <v>23881</v>
      </c>
      <c r="C10571" t="s">
        <v>2073</v>
      </c>
      <c r="D10571" t="s">
        <v>310</v>
      </c>
      <c r="E10571" t="s">
        <v>299</v>
      </c>
      <c r="H10571" t="s">
        <v>387</v>
      </c>
      <c r="I10571" t="s">
        <v>23882</v>
      </c>
      <c r="J10571" t="s">
        <v>329</v>
      </c>
      <c r="K10571" t="s">
        <v>2075</v>
      </c>
      <c r="M10571" t="s">
        <v>294</v>
      </c>
      <c r="N10571" t="s">
        <v>295</v>
      </c>
      <c r="O10571" t="s">
        <v>2228</v>
      </c>
      <c r="Q10571" t="s">
        <v>344</v>
      </c>
      <c r="R10571" t="b">
        <v>0</v>
      </c>
      <c r="S10571" t="b">
        <v>0</v>
      </c>
      <c r="T10571" t="s">
        <v>426</v>
      </c>
      <c r="U10571">
        <v>1</v>
      </c>
      <c r="V10571" s="32" t="s">
        <v>18643</v>
      </c>
      <c r="W10571" t="s">
        <v>18642</v>
      </c>
      <c r="X10571" t="s">
        <v>282</v>
      </c>
      <c r="Y10571" t="s">
        <v>344</v>
      </c>
      <c r="Z10571" t="s">
        <v>284</v>
      </c>
      <c r="AA10571" t="s">
        <v>299</v>
      </c>
      <c r="AB10571"/>
      <c r="AD10571" s="27" t="s">
        <v>2075</v>
      </c>
      <c r="AE10571" t="s">
        <v>326</v>
      </c>
      <c r="AF10571" t="s">
        <v>290</v>
      </c>
      <c r="AH10571" t="s">
        <v>1946</v>
      </c>
      <c r="AI10571" t="s">
        <v>18644</v>
      </c>
      <c r="AJ10571" t="s">
        <v>18645</v>
      </c>
      <c r="AK10571" t="s">
        <v>2082</v>
      </c>
      <c r="AL10571" s="12">
        <v>45832.339166666665</v>
      </c>
    </row>
    <row r="10572" spans="1:39" ht="15" customHeight="1" x14ac:dyDescent="0.3">
      <c r="A10572" s="38" t="s">
        <v>23880</v>
      </c>
      <c r="B10572" t="s">
        <v>23881</v>
      </c>
      <c r="C10572" t="s">
        <v>2073</v>
      </c>
      <c r="D10572" t="s">
        <v>310</v>
      </c>
      <c r="E10572" t="s">
        <v>299</v>
      </c>
      <c r="H10572" t="s">
        <v>387</v>
      </c>
      <c r="I10572" t="s">
        <v>23882</v>
      </c>
      <c r="J10572" t="s">
        <v>329</v>
      </c>
      <c r="K10572" t="s">
        <v>2075</v>
      </c>
      <c r="M10572" t="s">
        <v>294</v>
      </c>
      <c r="N10572" t="s">
        <v>295</v>
      </c>
      <c r="O10572" t="s">
        <v>2228</v>
      </c>
      <c r="R10572" t="b">
        <v>0</v>
      </c>
      <c r="S10572" t="b">
        <v>0</v>
      </c>
      <c r="T10572" t="s">
        <v>426</v>
      </c>
      <c r="U10572">
        <v>1</v>
      </c>
      <c r="V10572" s="32" t="s">
        <v>18646</v>
      </c>
      <c r="W10572" t="s">
        <v>18647</v>
      </c>
      <c r="X10572" t="s">
        <v>282</v>
      </c>
      <c r="Y10572" t="s">
        <v>311</v>
      </c>
      <c r="Z10572" t="s">
        <v>284</v>
      </c>
      <c r="AB10572"/>
      <c r="AD10572" s="27" t="s">
        <v>2075</v>
      </c>
      <c r="AF10572" t="s">
        <v>290</v>
      </c>
      <c r="AH10572" t="s">
        <v>1946</v>
      </c>
      <c r="AI10572" t="s">
        <v>26587</v>
      </c>
      <c r="AJ10572" t="s">
        <v>26588</v>
      </c>
      <c r="AK10572" t="s">
        <v>2082</v>
      </c>
      <c r="AL10572" s="12">
        <v>46105.557164351849</v>
      </c>
    </row>
    <row r="10573" spans="1:39" ht="15" customHeight="1" x14ac:dyDescent="0.3">
      <c r="A10573" s="38" t="s">
        <v>23883</v>
      </c>
      <c r="B10573" t="s">
        <v>23884</v>
      </c>
      <c r="C10573" t="s">
        <v>2073</v>
      </c>
      <c r="D10573" t="s">
        <v>310</v>
      </c>
      <c r="E10573" t="s">
        <v>299</v>
      </c>
      <c r="H10573" t="s">
        <v>387</v>
      </c>
      <c r="I10573" t="s">
        <v>23885</v>
      </c>
      <c r="J10573" t="s">
        <v>329</v>
      </c>
      <c r="K10573" t="s">
        <v>2075</v>
      </c>
      <c r="M10573" t="s">
        <v>294</v>
      </c>
      <c r="N10573" t="s">
        <v>295</v>
      </c>
      <c r="O10573" t="s">
        <v>2228</v>
      </c>
      <c r="Q10573" t="s">
        <v>344</v>
      </c>
      <c r="R10573" t="b">
        <v>0</v>
      </c>
      <c r="S10573" t="b">
        <v>0</v>
      </c>
      <c r="T10573" t="s">
        <v>426</v>
      </c>
      <c r="U10573">
        <v>1</v>
      </c>
      <c r="V10573" s="32" t="s">
        <v>18641</v>
      </c>
      <c r="W10573" t="s">
        <v>18642</v>
      </c>
      <c r="X10573" t="s">
        <v>282</v>
      </c>
      <c r="Y10573" t="s">
        <v>344</v>
      </c>
      <c r="Z10573" t="s">
        <v>284</v>
      </c>
      <c r="AA10573" t="s">
        <v>299</v>
      </c>
      <c r="AB10573"/>
      <c r="AD10573" s="27" t="s">
        <v>2079</v>
      </c>
      <c r="AE10573" t="s">
        <v>326</v>
      </c>
      <c r="AF10573" t="s">
        <v>290</v>
      </c>
      <c r="AH10573" t="s">
        <v>26251</v>
      </c>
      <c r="AI10573" t="s">
        <v>26587</v>
      </c>
      <c r="AJ10573" t="s">
        <v>26588</v>
      </c>
      <c r="AK10573" t="s">
        <v>2082</v>
      </c>
      <c r="AL10573" s="12">
        <v>46105.538553240738</v>
      </c>
    </row>
    <row r="10574" spans="1:39" ht="15" customHeight="1" x14ac:dyDescent="0.3">
      <c r="A10574" s="38" t="s">
        <v>23883</v>
      </c>
      <c r="B10574" t="s">
        <v>23884</v>
      </c>
      <c r="C10574" t="s">
        <v>2073</v>
      </c>
      <c r="D10574" t="s">
        <v>310</v>
      </c>
      <c r="E10574" t="s">
        <v>299</v>
      </c>
      <c r="H10574" t="s">
        <v>387</v>
      </c>
      <c r="I10574" t="s">
        <v>23885</v>
      </c>
      <c r="J10574" t="s">
        <v>329</v>
      </c>
      <c r="K10574" t="s">
        <v>2075</v>
      </c>
      <c r="M10574" t="s">
        <v>294</v>
      </c>
      <c r="N10574" t="s">
        <v>295</v>
      </c>
      <c r="O10574" t="s">
        <v>2228</v>
      </c>
      <c r="Q10574" t="s">
        <v>344</v>
      </c>
      <c r="R10574" t="b">
        <v>0</v>
      </c>
      <c r="S10574" t="b">
        <v>0</v>
      </c>
      <c r="T10574" t="s">
        <v>426</v>
      </c>
      <c r="U10574">
        <v>1</v>
      </c>
      <c r="V10574" s="32" t="s">
        <v>18643</v>
      </c>
      <c r="W10574" t="s">
        <v>18642</v>
      </c>
      <c r="X10574" t="s">
        <v>282</v>
      </c>
      <c r="Y10574" t="s">
        <v>344</v>
      </c>
      <c r="Z10574" t="s">
        <v>284</v>
      </c>
      <c r="AA10574" t="s">
        <v>299</v>
      </c>
      <c r="AB10574"/>
      <c r="AD10574" s="27" t="s">
        <v>2075</v>
      </c>
      <c r="AE10574" t="s">
        <v>326</v>
      </c>
      <c r="AF10574" t="s">
        <v>290</v>
      </c>
      <c r="AH10574" t="s">
        <v>1946</v>
      </c>
      <c r="AI10574" t="s">
        <v>18644</v>
      </c>
      <c r="AJ10574" t="s">
        <v>18645</v>
      </c>
      <c r="AK10574" t="s">
        <v>2082</v>
      </c>
      <c r="AL10574" s="12">
        <v>45832.339166666665</v>
      </c>
    </row>
    <row r="10575" spans="1:39" ht="15" customHeight="1" x14ac:dyDescent="0.3">
      <c r="A10575" s="38" t="s">
        <v>23883</v>
      </c>
      <c r="B10575" t="s">
        <v>23884</v>
      </c>
      <c r="C10575" t="s">
        <v>2073</v>
      </c>
      <c r="D10575" t="s">
        <v>310</v>
      </c>
      <c r="E10575" t="s">
        <v>299</v>
      </c>
      <c r="H10575" t="s">
        <v>387</v>
      </c>
      <c r="I10575" t="s">
        <v>23885</v>
      </c>
      <c r="J10575" t="s">
        <v>329</v>
      </c>
      <c r="K10575" t="s">
        <v>2075</v>
      </c>
      <c r="M10575" t="s">
        <v>294</v>
      </c>
      <c r="N10575" t="s">
        <v>295</v>
      </c>
      <c r="O10575" t="s">
        <v>2228</v>
      </c>
      <c r="R10575" t="b">
        <v>0</v>
      </c>
      <c r="S10575" t="b">
        <v>0</v>
      </c>
      <c r="T10575" t="s">
        <v>426</v>
      </c>
      <c r="U10575">
        <v>1</v>
      </c>
      <c r="V10575" s="32" t="s">
        <v>18646</v>
      </c>
      <c r="W10575" t="s">
        <v>18647</v>
      </c>
      <c r="X10575" t="s">
        <v>282</v>
      </c>
      <c r="Y10575" t="s">
        <v>311</v>
      </c>
      <c r="Z10575" t="s">
        <v>284</v>
      </c>
      <c r="AB10575"/>
      <c r="AD10575" s="27" t="s">
        <v>2075</v>
      </c>
      <c r="AF10575" t="s">
        <v>290</v>
      </c>
      <c r="AH10575" t="s">
        <v>1946</v>
      </c>
      <c r="AI10575" t="s">
        <v>26587</v>
      </c>
      <c r="AJ10575" t="s">
        <v>26588</v>
      </c>
      <c r="AK10575" t="s">
        <v>2082</v>
      </c>
      <c r="AL10575" s="12">
        <v>46105.557164351849</v>
      </c>
    </row>
    <row r="10576" spans="1:39" ht="15" customHeight="1" x14ac:dyDescent="0.3">
      <c r="A10576" s="38" t="s">
        <v>9992</v>
      </c>
      <c r="B10576" t="s">
        <v>2072</v>
      </c>
      <c r="C10576" t="s">
        <v>2073</v>
      </c>
      <c r="D10576" t="s">
        <v>310</v>
      </c>
      <c r="E10576" t="s">
        <v>299</v>
      </c>
      <c r="H10576" t="s">
        <v>25890</v>
      </c>
      <c r="I10576" t="s">
        <v>9993</v>
      </c>
      <c r="J10576" t="s">
        <v>329</v>
      </c>
      <c r="K10576" t="s">
        <v>2075</v>
      </c>
      <c r="M10576" t="s">
        <v>294</v>
      </c>
      <c r="N10576" t="s">
        <v>295</v>
      </c>
      <c r="O10576" t="s">
        <v>2228</v>
      </c>
      <c r="Q10576" t="s">
        <v>311</v>
      </c>
      <c r="R10576" t="b">
        <v>0</v>
      </c>
      <c r="S10576" t="b">
        <v>0</v>
      </c>
      <c r="T10576" t="s">
        <v>426</v>
      </c>
      <c r="U10576">
        <v>1</v>
      </c>
      <c r="V10576" s="32" t="s">
        <v>2077</v>
      </c>
      <c r="W10576" t="s">
        <v>2078</v>
      </c>
      <c r="X10576" t="s">
        <v>282</v>
      </c>
      <c r="Y10576" t="s">
        <v>311</v>
      </c>
      <c r="Z10576" t="s">
        <v>284</v>
      </c>
      <c r="AA10576" t="s">
        <v>299</v>
      </c>
      <c r="AB10576"/>
      <c r="AD10576" s="27" t="s">
        <v>2079</v>
      </c>
      <c r="AE10576" t="s">
        <v>326</v>
      </c>
      <c r="AF10576" t="s">
        <v>290</v>
      </c>
      <c r="AH10576" t="s">
        <v>1946</v>
      </c>
      <c r="AI10576" t="s">
        <v>26587</v>
      </c>
      <c r="AJ10576" t="s">
        <v>26588</v>
      </c>
      <c r="AK10576" t="s">
        <v>2082</v>
      </c>
      <c r="AL10576" s="12">
        <v>46105.545810185184</v>
      </c>
    </row>
    <row r="10577" spans="1:39" ht="15" customHeight="1" x14ac:dyDescent="0.3">
      <c r="A10577" s="38" t="s">
        <v>23997</v>
      </c>
      <c r="B10577" t="s">
        <v>23998</v>
      </c>
      <c r="C10577" t="s">
        <v>2073</v>
      </c>
      <c r="D10577" t="s">
        <v>308</v>
      </c>
      <c r="E10577" t="s">
        <v>299</v>
      </c>
      <c r="H10577" t="s">
        <v>25896</v>
      </c>
      <c r="I10577" t="s">
        <v>23999</v>
      </c>
      <c r="J10577" t="s">
        <v>329</v>
      </c>
      <c r="K10577" t="s">
        <v>2075</v>
      </c>
      <c r="M10577" t="s">
        <v>290</v>
      </c>
      <c r="O10577" t="s">
        <v>2228</v>
      </c>
      <c r="Q10577" t="s">
        <v>344</v>
      </c>
      <c r="R10577" t="b">
        <v>0</v>
      </c>
      <c r="S10577" t="b">
        <v>0</v>
      </c>
      <c r="T10577" t="s">
        <v>426</v>
      </c>
      <c r="U10577">
        <v>1</v>
      </c>
      <c r="V10577" s="32" t="s">
        <v>18641</v>
      </c>
      <c r="W10577" t="s">
        <v>18642</v>
      </c>
      <c r="X10577" t="s">
        <v>282</v>
      </c>
      <c r="Y10577" t="s">
        <v>344</v>
      </c>
      <c r="Z10577" t="s">
        <v>284</v>
      </c>
      <c r="AA10577" t="s">
        <v>299</v>
      </c>
      <c r="AB10577"/>
      <c r="AD10577" s="27" t="s">
        <v>2079</v>
      </c>
      <c r="AE10577" t="s">
        <v>326</v>
      </c>
      <c r="AF10577" t="s">
        <v>290</v>
      </c>
      <c r="AH10577" t="s">
        <v>26251</v>
      </c>
      <c r="AI10577" t="s">
        <v>26587</v>
      </c>
      <c r="AJ10577" t="s">
        <v>26588</v>
      </c>
      <c r="AK10577" t="s">
        <v>2082</v>
      </c>
      <c r="AL10577" s="12">
        <v>46105.538553240738</v>
      </c>
    </row>
    <row r="10578" spans="1:39" ht="15" customHeight="1" x14ac:dyDescent="0.3">
      <c r="A10578" s="38" t="s">
        <v>23997</v>
      </c>
      <c r="B10578" t="s">
        <v>23998</v>
      </c>
      <c r="C10578" t="s">
        <v>2073</v>
      </c>
      <c r="D10578" t="s">
        <v>308</v>
      </c>
      <c r="E10578" t="s">
        <v>299</v>
      </c>
      <c r="H10578" t="s">
        <v>25896</v>
      </c>
      <c r="I10578" t="s">
        <v>23999</v>
      </c>
      <c r="J10578" t="s">
        <v>329</v>
      </c>
      <c r="K10578" t="s">
        <v>2075</v>
      </c>
      <c r="M10578" t="s">
        <v>290</v>
      </c>
      <c r="O10578" t="s">
        <v>2228</v>
      </c>
      <c r="Q10578" t="s">
        <v>344</v>
      </c>
      <c r="R10578" t="b">
        <v>0</v>
      </c>
      <c r="S10578" t="b">
        <v>0</v>
      </c>
      <c r="T10578" t="s">
        <v>426</v>
      </c>
      <c r="U10578">
        <v>1</v>
      </c>
      <c r="V10578" s="32" t="s">
        <v>18643</v>
      </c>
      <c r="W10578" t="s">
        <v>18642</v>
      </c>
      <c r="X10578" t="s">
        <v>282</v>
      </c>
      <c r="Y10578" t="s">
        <v>344</v>
      </c>
      <c r="Z10578" t="s">
        <v>284</v>
      </c>
      <c r="AA10578" t="s">
        <v>299</v>
      </c>
      <c r="AB10578"/>
      <c r="AD10578" s="27" t="s">
        <v>2075</v>
      </c>
      <c r="AE10578" t="s">
        <v>326</v>
      </c>
      <c r="AF10578" t="s">
        <v>290</v>
      </c>
      <c r="AH10578" t="s">
        <v>1946</v>
      </c>
      <c r="AI10578" t="s">
        <v>18644</v>
      </c>
      <c r="AJ10578" t="s">
        <v>18645</v>
      </c>
      <c r="AK10578" t="s">
        <v>2082</v>
      </c>
      <c r="AL10578" s="12">
        <v>45832.339166666665</v>
      </c>
    </row>
    <row r="10579" spans="1:39" ht="15" customHeight="1" x14ac:dyDescent="0.3">
      <c r="A10579" s="38" t="s">
        <v>23997</v>
      </c>
      <c r="B10579" t="s">
        <v>23998</v>
      </c>
      <c r="C10579" t="s">
        <v>2073</v>
      </c>
      <c r="D10579" t="s">
        <v>308</v>
      </c>
      <c r="E10579" t="s">
        <v>299</v>
      </c>
      <c r="H10579" t="s">
        <v>25896</v>
      </c>
      <c r="I10579" t="s">
        <v>23999</v>
      </c>
      <c r="J10579" t="s">
        <v>329</v>
      </c>
      <c r="K10579" t="s">
        <v>2075</v>
      </c>
      <c r="M10579" t="s">
        <v>290</v>
      </c>
      <c r="O10579" t="s">
        <v>2228</v>
      </c>
      <c r="R10579" t="b">
        <v>0</v>
      </c>
      <c r="S10579" t="b">
        <v>0</v>
      </c>
      <c r="T10579" t="s">
        <v>426</v>
      </c>
      <c r="U10579">
        <v>1</v>
      </c>
      <c r="V10579" s="32" t="s">
        <v>18646</v>
      </c>
      <c r="W10579" t="s">
        <v>18647</v>
      </c>
      <c r="X10579" t="s">
        <v>282</v>
      </c>
      <c r="Y10579" t="s">
        <v>311</v>
      </c>
      <c r="Z10579" t="s">
        <v>284</v>
      </c>
      <c r="AB10579"/>
      <c r="AD10579" s="27" t="s">
        <v>2075</v>
      </c>
      <c r="AF10579" t="s">
        <v>290</v>
      </c>
      <c r="AH10579" t="s">
        <v>1946</v>
      </c>
      <c r="AI10579" t="s">
        <v>26587</v>
      </c>
      <c r="AJ10579" t="s">
        <v>26588</v>
      </c>
      <c r="AK10579" t="s">
        <v>2082</v>
      </c>
      <c r="AL10579" s="12">
        <v>46105.557164351849</v>
      </c>
    </row>
    <row r="10580" spans="1:39" ht="15" customHeight="1" x14ac:dyDescent="0.3">
      <c r="A10580" s="38" t="s">
        <v>23910</v>
      </c>
      <c r="B10580" t="s">
        <v>23911</v>
      </c>
      <c r="C10580" t="s">
        <v>2073</v>
      </c>
      <c r="D10580" t="s">
        <v>310</v>
      </c>
      <c r="E10580" t="s">
        <v>299</v>
      </c>
      <c r="H10580" t="s">
        <v>25901</v>
      </c>
      <c r="I10580" t="s">
        <v>23912</v>
      </c>
      <c r="J10580" t="s">
        <v>329</v>
      </c>
      <c r="K10580" t="s">
        <v>2075</v>
      </c>
      <c r="M10580" t="s">
        <v>294</v>
      </c>
      <c r="N10580" t="s">
        <v>295</v>
      </c>
      <c r="O10580" t="s">
        <v>2228</v>
      </c>
      <c r="Q10580" t="s">
        <v>344</v>
      </c>
      <c r="R10580" t="b">
        <v>0</v>
      </c>
      <c r="S10580" t="b">
        <v>0</v>
      </c>
      <c r="T10580" t="s">
        <v>426</v>
      </c>
      <c r="U10580">
        <v>1</v>
      </c>
      <c r="V10580" s="32" t="s">
        <v>18641</v>
      </c>
      <c r="W10580" t="s">
        <v>18642</v>
      </c>
      <c r="X10580" t="s">
        <v>282</v>
      </c>
      <c r="Y10580" t="s">
        <v>344</v>
      </c>
      <c r="Z10580" t="s">
        <v>284</v>
      </c>
      <c r="AA10580" t="s">
        <v>299</v>
      </c>
      <c r="AB10580"/>
      <c r="AD10580" s="27" t="s">
        <v>2079</v>
      </c>
      <c r="AE10580" t="s">
        <v>326</v>
      </c>
      <c r="AF10580" t="s">
        <v>290</v>
      </c>
      <c r="AH10580" t="s">
        <v>26251</v>
      </c>
      <c r="AI10580" t="s">
        <v>26587</v>
      </c>
      <c r="AJ10580" t="s">
        <v>26588</v>
      </c>
      <c r="AK10580" t="s">
        <v>2082</v>
      </c>
      <c r="AL10580" s="12">
        <v>46105.538553240738</v>
      </c>
    </row>
    <row r="10581" spans="1:39" ht="15" customHeight="1" x14ac:dyDescent="0.3">
      <c r="A10581" s="38" t="s">
        <v>23910</v>
      </c>
      <c r="B10581" t="s">
        <v>23911</v>
      </c>
      <c r="C10581" t="s">
        <v>2073</v>
      </c>
      <c r="D10581" t="s">
        <v>310</v>
      </c>
      <c r="E10581" t="s">
        <v>299</v>
      </c>
      <c r="H10581" t="s">
        <v>25901</v>
      </c>
      <c r="I10581" t="s">
        <v>23912</v>
      </c>
      <c r="J10581" t="s">
        <v>329</v>
      </c>
      <c r="K10581" t="s">
        <v>2075</v>
      </c>
      <c r="M10581" t="s">
        <v>294</v>
      </c>
      <c r="N10581" t="s">
        <v>295</v>
      </c>
      <c r="O10581" t="s">
        <v>2228</v>
      </c>
      <c r="Q10581" t="s">
        <v>344</v>
      </c>
      <c r="R10581" t="b">
        <v>0</v>
      </c>
      <c r="S10581" t="b">
        <v>0</v>
      </c>
      <c r="T10581" t="s">
        <v>426</v>
      </c>
      <c r="U10581">
        <v>1</v>
      </c>
      <c r="V10581" s="32" t="s">
        <v>18643</v>
      </c>
      <c r="W10581" t="s">
        <v>18642</v>
      </c>
      <c r="X10581" t="s">
        <v>282</v>
      </c>
      <c r="Y10581" t="s">
        <v>344</v>
      </c>
      <c r="Z10581" t="s">
        <v>284</v>
      </c>
      <c r="AA10581" t="s">
        <v>299</v>
      </c>
      <c r="AB10581"/>
      <c r="AD10581" s="27" t="s">
        <v>2075</v>
      </c>
      <c r="AE10581" t="s">
        <v>326</v>
      </c>
      <c r="AF10581" t="s">
        <v>290</v>
      </c>
      <c r="AH10581" t="s">
        <v>1946</v>
      </c>
      <c r="AI10581" t="s">
        <v>18644</v>
      </c>
      <c r="AJ10581" t="s">
        <v>18645</v>
      </c>
      <c r="AK10581" t="s">
        <v>2082</v>
      </c>
      <c r="AL10581" s="12">
        <v>45832.339166666665</v>
      </c>
    </row>
    <row r="10582" spans="1:39" ht="15" customHeight="1" x14ac:dyDescent="0.3">
      <c r="A10582" s="38" t="s">
        <v>23910</v>
      </c>
      <c r="B10582" t="s">
        <v>23911</v>
      </c>
      <c r="C10582" t="s">
        <v>2073</v>
      </c>
      <c r="D10582" t="s">
        <v>310</v>
      </c>
      <c r="E10582" t="s">
        <v>299</v>
      </c>
      <c r="H10582" t="s">
        <v>25901</v>
      </c>
      <c r="I10582" t="s">
        <v>23912</v>
      </c>
      <c r="J10582" t="s">
        <v>329</v>
      </c>
      <c r="K10582" t="s">
        <v>2075</v>
      </c>
      <c r="M10582" t="s">
        <v>294</v>
      </c>
      <c r="N10582" t="s">
        <v>295</v>
      </c>
      <c r="O10582" t="s">
        <v>2228</v>
      </c>
      <c r="R10582" t="b">
        <v>0</v>
      </c>
      <c r="S10582" t="b">
        <v>0</v>
      </c>
      <c r="T10582" t="s">
        <v>426</v>
      </c>
      <c r="U10582">
        <v>1</v>
      </c>
      <c r="V10582" s="32" t="s">
        <v>18646</v>
      </c>
      <c r="W10582" t="s">
        <v>18647</v>
      </c>
      <c r="X10582" t="s">
        <v>282</v>
      </c>
      <c r="Y10582" t="s">
        <v>311</v>
      </c>
      <c r="Z10582" t="s">
        <v>284</v>
      </c>
      <c r="AB10582"/>
      <c r="AD10582" s="27" t="s">
        <v>2075</v>
      </c>
      <c r="AF10582" t="s">
        <v>290</v>
      </c>
      <c r="AH10582" t="s">
        <v>1946</v>
      </c>
      <c r="AI10582" t="s">
        <v>26587</v>
      </c>
      <c r="AJ10582" t="s">
        <v>26588</v>
      </c>
      <c r="AK10582" t="s">
        <v>2082</v>
      </c>
      <c r="AL10582" s="12">
        <v>46105.557164351849</v>
      </c>
    </row>
    <row r="10583" spans="1:39" ht="15" customHeight="1" x14ac:dyDescent="0.3">
      <c r="A10583" s="38" t="s">
        <v>9759</v>
      </c>
      <c r="B10583" t="s">
        <v>2419</v>
      </c>
      <c r="C10583" t="s">
        <v>2073</v>
      </c>
      <c r="D10583" t="s">
        <v>308</v>
      </c>
      <c r="E10583" t="s">
        <v>299</v>
      </c>
      <c r="H10583" t="s">
        <v>25890</v>
      </c>
      <c r="I10583" t="s">
        <v>9760</v>
      </c>
      <c r="J10583" t="s">
        <v>329</v>
      </c>
      <c r="K10583" t="s">
        <v>2075</v>
      </c>
      <c r="M10583" t="s">
        <v>290</v>
      </c>
      <c r="O10583" t="s">
        <v>2228</v>
      </c>
      <c r="Q10583" t="s">
        <v>311</v>
      </c>
      <c r="R10583" t="b">
        <v>0</v>
      </c>
      <c r="S10583" t="b">
        <v>0</v>
      </c>
      <c r="T10583" t="s">
        <v>426</v>
      </c>
      <c r="U10583">
        <v>1</v>
      </c>
      <c r="V10583" s="32" t="s">
        <v>2077</v>
      </c>
      <c r="W10583" t="s">
        <v>2078</v>
      </c>
      <c r="X10583" t="s">
        <v>282</v>
      </c>
      <c r="Y10583" t="s">
        <v>311</v>
      </c>
      <c r="Z10583" t="s">
        <v>284</v>
      </c>
      <c r="AA10583" t="s">
        <v>299</v>
      </c>
      <c r="AB10583"/>
      <c r="AD10583" s="27" t="s">
        <v>2079</v>
      </c>
      <c r="AE10583" t="s">
        <v>326</v>
      </c>
      <c r="AF10583" t="s">
        <v>290</v>
      </c>
      <c r="AH10583" t="s">
        <v>1946</v>
      </c>
      <c r="AI10583" t="s">
        <v>26587</v>
      </c>
      <c r="AJ10583" t="s">
        <v>26588</v>
      </c>
      <c r="AK10583" t="s">
        <v>2082</v>
      </c>
      <c r="AL10583" s="12">
        <v>46105.545810185184</v>
      </c>
    </row>
    <row r="10584" spans="1:39" ht="15" customHeight="1" x14ac:dyDescent="0.3">
      <c r="A10584" s="38" t="s">
        <v>395</v>
      </c>
      <c r="B10584" t="s">
        <v>25156</v>
      </c>
      <c r="V10584" s="32" t="s">
        <v>25293</v>
      </c>
      <c r="W10584" t="s">
        <v>25294</v>
      </c>
      <c r="X10584" t="s">
        <v>308</v>
      </c>
      <c r="Y10584" t="s">
        <v>336</v>
      </c>
      <c r="Z10584" t="s">
        <v>329</v>
      </c>
      <c r="AA10584" t="s">
        <v>353</v>
      </c>
      <c r="AB10584"/>
      <c r="AC10584" t="s">
        <v>26119</v>
      </c>
      <c r="AD10584" s="27" t="s">
        <v>2094</v>
      </c>
      <c r="AE10584" t="s">
        <v>347</v>
      </c>
      <c r="AF10584" t="s">
        <v>381</v>
      </c>
      <c r="AI10584" t="s">
        <v>361</v>
      </c>
      <c r="AJ10584" t="s">
        <v>361</v>
      </c>
      <c r="AK10584" t="s">
        <v>361</v>
      </c>
      <c r="AL10584" s="12" t="s">
        <v>361</v>
      </c>
    </row>
    <row r="10585" spans="1:39" ht="15" customHeight="1" x14ac:dyDescent="0.3">
      <c r="A10585" s="38" t="s">
        <v>395</v>
      </c>
      <c r="B10585" t="s">
        <v>25156</v>
      </c>
      <c r="V10585" s="32" t="s">
        <v>25295</v>
      </c>
      <c r="W10585" t="s">
        <v>25296</v>
      </c>
      <c r="X10585" t="s">
        <v>308</v>
      </c>
      <c r="Y10585" t="s">
        <v>336</v>
      </c>
      <c r="Z10585" t="s">
        <v>329</v>
      </c>
      <c r="AA10585" t="s">
        <v>353</v>
      </c>
      <c r="AB10585"/>
      <c r="AC10585" t="s">
        <v>26119</v>
      </c>
      <c r="AD10585" s="27" t="s">
        <v>2094</v>
      </c>
      <c r="AE10585" t="s">
        <v>347</v>
      </c>
      <c r="AF10585" t="s">
        <v>338</v>
      </c>
      <c r="AI10585" t="s">
        <v>361</v>
      </c>
      <c r="AJ10585" t="s">
        <v>361</v>
      </c>
      <c r="AK10585" t="s">
        <v>361</v>
      </c>
      <c r="AL10585" s="12" t="s">
        <v>361</v>
      </c>
      <c r="AM10585" t="s">
        <v>291</v>
      </c>
    </row>
    <row r="10586" spans="1:39" ht="15" customHeight="1" x14ac:dyDescent="0.3">
      <c r="A10586" s="38" t="s">
        <v>395</v>
      </c>
      <c r="B10586" t="s">
        <v>25156</v>
      </c>
      <c r="V10586" s="32" t="s">
        <v>26301</v>
      </c>
      <c r="W10586" t="s">
        <v>2285</v>
      </c>
      <c r="X10586" t="s">
        <v>282</v>
      </c>
      <c r="Y10586" t="s">
        <v>311</v>
      </c>
      <c r="Z10586" t="s">
        <v>284</v>
      </c>
      <c r="AB10586"/>
      <c r="AD10586" s="27" t="s">
        <v>2075</v>
      </c>
      <c r="AF10586" t="s">
        <v>290</v>
      </c>
      <c r="AI10586" t="s">
        <v>26587</v>
      </c>
      <c r="AJ10586" t="s">
        <v>26588</v>
      </c>
      <c r="AK10586" t="s">
        <v>2082</v>
      </c>
      <c r="AL10586" s="12">
        <v>46105.545810185184</v>
      </c>
    </row>
    <row r="10587" spans="1:39" ht="15" customHeight="1" x14ac:dyDescent="0.3">
      <c r="A10587" s="38" t="s">
        <v>395</v>
      </c>
      <c r="B10587" t="s">
        <v>25156</v>
      </c>
      <c r="V10587" s="32" t="s">
        <v>25297</v>
      </c>
      <c r="W10587" t="s">
        <v>25298</v>
      </c>
      <c r="X10587" t="s">
        <v>308</v>
      </c>
      <c r="Y10587" t="s">
        <v>336</v>
      </c>
      <c r="Z10587" t="s">
        <v>329</v>
      </c>
      <c r="AA10587" t="s">
        <v>353</v>
      </c>
      <c r="AB10587"/>
      <c r="AC10587" t="s">
        <v>26119</v>
      </c>
      <c r="AD10587" s="27" t="s">
        <v>3330</v>
      </c>
      <c r="AE10587" t="s">
        <v>347</v>
      </c>
      <c r="AF10587" t="s">
        <v>338</v>
      </c>
      <c r="AI10587" t="s">
        <v>361</v>
      </c>
      <c r="AJ10587" t="s">
        <v>361</v>
      </c>
      <c r="AK10587" t="s">
        <v>361</v>
      </c>
      <c r="AL10587" s="12" t="s">
        <v>361</v>
      </c>
      <c r="AM10587" t="s">
        <v>291</v>
      </c>
    </row>
    <row r="10588" spans="1:39" ht="15" customHeight="1" x14ac:dyDescent="0.3">
      <c r="A10588" s="38" t="s">
        <v>395</v>
      </c>
      <c r="B10588" t="s">
        <v>25156</v>
      </c>
      <c r="V10588" s="32" t="s">
        <v>26302</v>
      </c>
      <c r="W10588" t="s">
        <v>26303</v>
      </c>
      <c r="X10588" t="s">
        <v>282</v>
      </c>
      <c r="Y10588" t="s">
        <v>344</v>
      </c>
      <c r="Z10588" t="s">
        <v>284</v>
      </c>
      <c r="AA10588" t="s">
        <v>299</v>
      </c>
      <c r="AB10588"/>
      <c r="AD10588" s="27" t="s">
        <v>2075</v>
      </c>
      <c r="AF10588" t="s">
        <v>290</v>
      </c>
      <c r="AI10588" t="s">
        <v>26587</v>
      </c>
      <c r="AJ10588" t="s">
        <v>26588</v>
      </c>
      <c r="AK10588" t="s">
        <v>2082</v>
      </c>
      <c r="AL10588" s="12">
        <v>46105.545810185184</v>
      </c>
    </row>
    <row r="10589" spans="1:39" ht="15" customHeight="1" x14ac:dyDescent="0.3">
      <c r="A10589" s="38" t="s">
        <v>395</v>
      </c>
      <c r="B10589" t="s">
        <v>25156</v>
      </c>
      <c r="V10589" s="32" t="s">
        <v>25335</v>
      </c>
      <c r="W10589" t="s">
        <v>25336</v>
      </c>
      <c r="X10589" t="s">
        <v>308</v>
      </c>
      <c r="Y10589" t="s">
        <v>336</v>
      </c>
      <c r="Z10589" t="s">
        <v>329</v>
      </c>
      <c r="AA10589" t="s">
        <v>353</v>
      </c>
      <c r="AB10589"/>
      <c r="AC10589" t="s">
        <v>26119</v>
      </c>
      <c r="AD10589" s="27" t="s">
        <v>2075</v>
      </c>
      <c r="AE10589" t="s">
        <v>347</v>
      </c>
      <c r="AF10589" t="s">
        <v>338</v>
      </c>
      <c r="AI10589" t="s">
        <v>361</v>
      </c>
      <c r="AJ10589" t="s">
        <v>361</v>
      </c>
      <c r="AK10589" t="s">
        <v>361</v>
      </c>
      <c r="AL10589" s="12" t="s">
        <v>361</v>
      </c>
      <c r="AM10589" t="s">
        <v>291</v>
      </c>
    </row>
    <row r="10590" spans="1:39" ht="15" customHeight="1" x14ac:dyDescent="0.3">
      <c r="A10590" s="38" t="s">
        <v>395</v>
      </c>
      <c r="B10590" t="s">
        <v>25156</v>
      </c>
      <c r="V10590" s="32" t="s">
        <v>25414</v>
      </c>
      <c r="W10590" t="s">
        <v>25415</v>
      </c>
      <c r="X10590" t="s">
        <v>282</v>
      </c>
      <c r="Y10590" t="s">
        <v>336</v>
      </c>
      <c r="Z10590" t="s">
        <v>329</v>
      </c>
      <c r="AA10590" t="s">
        <v>353</v>
      </c>
      <c r="AB10590"/>
      <c r="AC10590" t="s">
        <v>3271</v>
      </c>
      <c r="AD10590" s="27" t="s">
        <v>2075</v>
      </c>
      <c r="AE10590" t="s">
        <v>347</v>
      </c>
      <c r="AF10590" t="s">
        <v>338</v>
      </c>
      <c r="AI10590" t="s">
        <v>361</v>
      </c>
      <c r="AJ10590" t="s">
        <v>361</v>
      </c>
      <c r="AK10590" t="s">
        <v>361</v>
      </c>
      <c r="AL10590" s="12" t="s">
        <v>361</v>
      </c>
      <c r="AM10590" t="s">
        <v>291</v>
      </c>
    </row>
    <row r="10591" spans="1:39" ht="15" customHeight="1" x14ac:dyDescent="0.3">
      <c r="A10591" s="38" t="s">
        <v>395</v>
      </c>
      <c r="B10591" t="s">
        <v>25156</v>
      </c>
      <c r="V10591" s="32" t="s">
        <v>26307</v>
      </c>
      <c r="W10591" t="s">
        <v>26308</v>
      </c>
      <c r="X10591" t="s">
        <v>282</v>
      </c>
      <c r="Y10591" t="s">
        <v>311</v>
      </c>
      <c r="Z10591" t="s">
        <v>284</v>
      </c>
      <c r="AB10591"/>
      <c r="AD10591" s="27" t="s">
        <v>2075</v>
      </c>
      <c r="AF10591" t="s">
        <v>290</v>
      </c>
      <c r="AI10591" t="s">
        <v>26587</v>
      </c>
      <c r="AJ10591" t="s">
        <v>26588</v>
      </c>
      <c r="AK10591" t="s">
        <v>2082</v>
      </c>
      <c r="AL10591" s="12">
        <v>46105.545810185184</v>
      </c>
    </row>
    <row r="10592" spans="1:39" ht="15" customHeight="1" x14ac:dyDescent="0.3">
      <c r="A10592" s="38" t="s">
        <v>395</v>
      </c>
      <c r="B10592" t="s">
        <v>25156</v>
      </c>
      <c r="V10592" s="32" t="s">
        <v>26309</v>
      </c>
      <c r="W10592" t="s">
        <v>26310</v>
      </c>
      <c r="X10592" t="s">
        <v>282</v>
      </c>
      <c r="Y10592" t="s">
        <v>311</v>
      </c>
      <c r="Z10592" t="s">
        <v>284</v>
      </c>
      <c r="AB10592"/>
      <c r="AD10592" s="27" t="s">
        <v>2075</v>
      </c>
      <c r="AF10592" t="s">
        <v>290</v>
      </c>
      <c r="AI10592" t="s">
        <v>26587</v>
      </c>
      <c r="AJ10592" t="s">
        <v>26588</v>
      </c>
      <c r="AK10592" t="s">
        <v>2082</v>
      </c>
      <c r="AL10592" s="12">
        <v>46105.545810185184</v>
      </c>
    </row>
    <row r="10593" spans="1:39" ht="15" customHeight="1" x14ac:dyDescent="0.3">
      <c r="A10593" s="38" t="s">
        <v>395</v>
      </c>
      <c r="B10593" t="s">
        <v>25156</v>
      </c>
      <c r="V10593" s="32" t="s">
        <v>26311</v>
      </c>
      <c r="W10593" t="s">
        <v>26312</v>
      </c>
      <c r="X10593" t="s">
        <v>282</v>
      </c>
      <c r="Y10593" t="s">
        <v>311</v>
      </c>
      <c r="Z10593" t="s">
        <v>284</v>
      </c>
      <c r="AB10593"/>
      <c r="AD10593" s="27" t="s">
        <v>2075</v>
      </c>
      <c r="AF10593" t="s">
        <v>290</v>
      </c>
      <c r="AI10593" t="s">
        <v>26587</v>
      </c>
      <c r="AJ10593" t="s">
        <v>26588</v>
      </c>
      <c r="AK10593" t="s">
        <v>2082</v>
      </c>
      <c r="AL10593" s="12">
        <v>46105.545810185184</v>
      </c>
    </row>
    <row r="10594" spans="1:39" ht="15" customHeight="1" x14ac:dyDescent="0.3">
      <c r="A10594" s="38" t="s">
        <v>395</v>
      </c>
      <c r="B10594" t="s">
        <v>25156</v>
      </c>
      <c r="V10594" s="32" t="s">
        <v>26313</v>
      </c>
      <c r="W10594" t="s">
        <v>26314</v>
      </c>
      <c r="X10594" t="s">
        <v>282</v>
      </c>
      <c r="Y10594" t="s">
        <v>311</v>
      </c>
      <c r="Z10594" t="s">
        <v>284</v>
      </c>
      <c r="AB10594"/>
      <c r="AD10594" s="27" t="s">
        <v>2075</v>
      </c>
      <c r="AF10594" t="s">
        <v>290</v>
      </c>
      <c r="AI10594" t="s">
        <v>26587</v>
      </c>
      <c r="AJ10594" t="s">
        <v>26588</v>
      </c>
      <c r="AK10594" t="s">
        <v>2082</v>
      </c>
      <c r="AL10594" s="12">
        <v>46105.545810185184</v>
      </c>
    </row>
    <row r="10595" spans="1:39" ht="15" customHeight="1" x14ac:dyDescent="0.3">
      <c r="A10595" s="38" t="s">
        <v>395</v>
      </c>
      <c r="B10595" t="s">
        <v>25156</v>
      </c>
      <c r="V10595" s="32" t="s">
        <v>26315</v>
      </c>
      <c r="W10595" t="s">
        <v>26316</v>
      </c>
      <c r="X10595" t="s">
        <v>282</v>
      </c>
      <c r="Y10595" t="s">
        <v>311</v>
      </c>
      <c r="Z10595" t="s">
        <v>284</v>
      </c>
      <c r="AB10595"/>
      <c r="AD10595" s="27" t="s">
        <v>2075</v>
      </c>
      <c r="AF10595" t="s">
        <v>290</v>
      </c>
      <c r="AI10595" t="s">
        <v>26587</v>
      </c>
      <c r="AJ10595" t="s">
        <v>26588</v>
      </c>
      <c r="AK10595" t="s">
        <v>2082</v>
      </c>
      <c r="AL10595" s="12">
        <v>46105.545810185184</v>
      </c>
    </row>
    <row r="10596" spans="1:39" ht="15" customHeight="1" x14ac:dyDescent="0.3">
      <c r="A10596" s="38" t="s">
        <v>395</v>
      </c>
      <c r="B10596" t="s">
        <v>25156</v>
      </c>
      <c r="V10596" s="32" t="s">
        <v>25424</v>
      </c>
      <c r="W10596" t="s">
        <v>25425</v>
      </c>
      <c r="X10596" t="s">
        <v>282</v>
      </c>
      <c r="Y10596" t="s">
        <v>341</v>
      </c>
      <c r="Z10596" t="s">
        <v>329</v>
      </c>
      <c r="AB10596"/>
      <c r="AC10596" t="s">
        <v>26119</v>
      </c>
      <c r="AD10596" s="27" t="s">
        <v>4453</v>
      </c>
      <c r="AE10596" t="s">
        <v>26025</v>
      </c>
      <c r="AF10596" t="s">
        <v>338</v>
      </c>
      <c r="AI10596" t="s">
        <v>361</v>
      </c>
      <c r="AJ10596" t="s">
        <v>361</v>
      </c>
      <c r="AK10596" t="s">
        <v>361</v>
      </c>
      <c r="AL10596" s="12" t="s">
        <v>361</v>
      </c>
      <c r="AM10596" t="s">
        <v>291</v>
      </c>
    </row>
    <row r="10597" spans="1:39" ht="15" customHeight="1" x14ac:dyDescent="0.3">
      <c r="A10597" s="38" t="s">
        <v>395</v>
      </c>
      <c r="B10597" t="s">
        <v>25156</v>
      </c>
      <c r="V10597" s="32" t="s">
        <v>25337</v>
      </c>
      <c r="W10597" t="s">
        <v>25338</v>
      </c>
      <c r="X10597" t="s">
        <v>282</v>
      </c>
      <c r="Z10597" t="s">
        <v>284</v>
      </c>
      <c r="AA10597" t="s">
        <v>292</v>
      </c>
      <c r="AB10597"/>
      <c r="AD10597" s="27" t="s">
        <v>2075</v>
      </c>
      <c r="AF10597" t="s">
        <v>338</v>
      </c>
      <c r="AI10597" t="s">
        <v>361</v>
      </c>
      <c r="AJ10597" t="s">
        <v>361</v>
      </c>
      <c r="AK10597" t="s">
        <v>361</v>
      </c>
      <c r="AL10597" s="12" t="s">
        <v>361</v>
      </c>
      <c r="AM10597" t="s">
        <v>309</v>
      </c>
    </row>
    <row r="10598" spans="1:39" ht="15" customHeight="1" x14ac:dyDescent="0.3">
      <c r="A10598" s="38" t="s">
        <v>395</v>
      </c>
      <c r="B10598" t="s">
        <v>25156</v>
      </c>
      <c r="V10598" s="32" t="s">
        <v>26273</v>
      </c>
      <c r="W10598" t="s">
        <v>26274</v>
      </c>
      <c r="X10598" t="s">
        <v>282</v>
      </c>
      <c r="Y10598" t="s">
        <v>311</v>
      </c>
      <c r="Z10598" t="s">
        <v>310</v>
      </c>
      <c r="AA10598" t="s">
        <v>302</v>
      </c>
      <c r="AB10598"/>
      <c r="AD10598" s="27" t="s">
        <v>3330</v>
      </c>
      <c r="AF10598" t="s">
        <v>294</v>
      </c>
      <c r="AI10598" t="s">
        <v>26587</v>
      </c>
      <c r="AJ10598" t="s">
        <v>26588</v>
      </c>
      <c r="AK10598" t="s">
        <v>2082</v>
      </c>
      <c r="AL10598" s="12">
        <v>46105.545810185184</v>
      </c>
    </row>
    <row r="10599" spans="1:39" ht="15" customHeight="1" x14ac:dyDescent="0.3">
      <c r="A10599" s="38" t="s">
        <v>395</v>
      </c>
      <c r="B10599" t="s">
        <v>25156</v>
      </c>
      <c r="V10599" s="32" t="s">
        <v>25422</v>
      </c>
      <c r="W10599" t="s">
        <v>25423</v>
      </c>
      <c r="X10599" t="s">
        <v>282</v>
      </c>
      <c r="Y10599" t="s">
        <v>341</v>
      </c>
      <c r="Z10599" t="s">
        <v>329</v>
      </c>
      <c r="AB10599"/>
      <c r="AC10599" t="s">
        <v>26119</v>
      </c>
      <c r="AD10599" s="27" t="s">
        <v>4453</v>
      </c>
      <c r="AE10599" t="s">
        <v>26025</v>
      </c>
      <c r="AF10599" t="s">
        <v>338</v>
      </c>
      <c r="AI10599" t="s">
        <v>361</v>
      </c>
      <c r="AJ10599" t="s">
        <v>361</v>
      </c>
      <c r="AK10599" t="s">
        <v>361</v>
      </c>
      <c r="AL10599" s="12" t="s">
        <v>361</v>
      </c>
      <c r="AM10599" t="s">
        <v>291</v>
      </c>
    </row>
    <row r="10600" spans="1:39" ht="15" customHeight="1" x14ac:dyDescent="0.3">
      <c r="A10600" s="38" t="s">
        <v>395</v>
      </c>
      <c r="B10600" t="s">
        <v>25156</v>
      </c>
      <c r="V10600" s="32" t="s">
        <v>25426</v>
      </c>
      <c r="W10600" t="s">
        <v>25427</v>
      </c>
      <c r="X10600" t="s">
        <v>282</v>
      </c>
      <c r="Y10600" t="s">
        <v>341</v>
      </c>
      <c r="Z10600" t="s">
        <v>329</v>
      </c>
      <c r="AB10600"/>
      <c r="AC10600" t="s">
        <v>26119</v>
      </c>
      <c r="AD10600" s="27" t="s">
        <v>4453</v>
      </c>
      <c r="AE10600" t="s">
        <v>26025</v>
      </c>
      <c r="AF10600" t="s">
        <v>338</v>
      </c>
      <c r="AI10600" t="s">
        <v>361</v>
      </c>
      <c r="AJ10600" t="s">
        <v>361</v>
      </c>
      <c r="AK10600" t="s">
        <v>361</v>
      </c>
      <c r="AL10600" s="12" t="s">
        <v>361</v>
      </c>
      <c r="AM10600" t="s">
        <v>291</v>
      </c>
    </row>
    <row r="10601" spans="1:39" ht="15" customHeight="1" x14ac:dyDescent="0.3">
      <c r="A10601" s="38" t="s">
        <v>395</v>
      </c>
      <c r="B10601" t="s">
        <v>25156</v>
      </c>
      <c r="V10601" s="32" t="s">
        <v>26408</v>
      </c>
      <c r="W10601" t="s">
        <v>8840</v>
      </c>
      <c r="X10601" t="s">
        <v>282</v>
      </c>
      <c r="Y10601" t="s">
        <v>341</v>
      </c>
      <c r="Z10601" t="s">
        <v>329</v>
      </c>
      <c r="AA10601" t="s">
        <v>322</v>
      </c>
      <c r="AB10601"/>
      <c r="AC10601" t="s">
        <v>26118</v>
      </c>
      <c r="AD10601" s="27" t="s">
        <v>2079</v>
      </c>
      <c r="AE10601" t="s">
        <v>326</v>
      </c>
      <c r="AF10601" t="s">
        <v>290</v>
      </c>
      <c r="AI10601" t="s">
        <v>26587</v>
      </c>
      <c r="AJ10601" t="s">
        <v>26588</v>
      </c>
      <c r="AK10601" t="s">
        <v>2082</v>
      </c>
      <c r="AL10601" s="12">
        <v>46105.545810185184</v>
      </c>
      <c r="AM10601" t="s">
        <v>309</v>
      </c>
    </row>
    <row r="10602" spans="1:39" ht="15" customHeight="1" x14ac:dyDescent="0.3">
      <c r="A10602" s="38" t="s">
        <v>395</v>
      </c>
      <c r="B10602" t="s">
        <v>25156</v>
      </c>
      <c r="V10602" s="32" t="s">
        <v>26419</v>
      </c>
      <c r="W10602" t="s">
        <v>8845</v>
      </c>
      <c r="X10602" t="s">
        <v>282</v>
      </c>
      <c r="Y10602" t="s">
        <v>341</v>
      </c>
      <c r="Z10602" t="s">
        <v>329</v>
      </c>
      <c r="AA10602" t="s">
        <v>322</v>
      </c>
      <c r="AB10602"/>
      <c r="AC10602" t="s">
        <v>26118</v>
      </c>
      <c r="AD10602" s="27" t="s">
        <v>2075</v>
      </c>
      <c r="AE10602" t="s">
        <v>326</v>
      </c>
      <c r="AF10602" t="s">
        <v>290</v>
      </c>
      <c r="AI10602" t="s">
        <v>26587</v>
      </c>
      <c r="AJ10602" t="s">
        <v>26588</v>
      </c>
      <c r="AK10602" t="s">
        <v>2082</v>
      </c>
      <c r="AL10602" s="12">
        <v>46105.545810185184</v>
      </c>
      <c r="AM10602" t="s">
        <v>309</v>
      </c>
    </row>
    <row r="10603" spans="1:39" ht="15" customHeight="1" x14ac:dyDescent="0.3">
      <c r="A10603" s="38" t="s">
        <v>395</v>
      </c>
      <c r="B10603" t="s">
        <v>25156</v>
      </c>
      <c r="V10603" s="32" t="s">
        <v>26494</v>
      </c>
      <c r="W10603" t="s">
        <v>26495</v>
      </c>
      <c r="X10603" t="s">
        <v>282</v>
      </c>
      <c r="Y10603" t="s">
        <v>341</v>
      </c>
      <c r="Z10603" t="s">
        <v>329</v>
      </c>
      <c r="AB10603"/>
      <c r="AC10603" t="s">
        <v>26119</v>
      </c>
      <c r="AD10603" s="27" t="s">
        <v>2075</v>
      </c>
      <c r="AE10603" t="s">
        <v>326</v>
      </c>
      <c r="AF10603" t="s">
        <v>294</v>
      </c>
      <c r="AI10603" t="s">
        <v>26587</v>
      </c>
      <c r="AJ10603" t="s">
        <v>26588</v>
      </c>
      <c r="AK10603" t="s">
        <v>2082</v>
      </c>
      <c r="AL10603" s="12">
        <v>46105.545810185184</v>
      </c>
      <c r="AM10603" t="s">
        <v>291</v>
      </c>
    </row>
    <row r="10604" spans="1:39" ht="15" customHeight="1" x14ac:dyDescent="0.3">
      <c r="A10604" s="38" t="s">
        <v>395</v>
      </c>
      <c r="B10604" t="s">
        <v>25156</v>
      </c>
      <c r="V10604" s="32" t="s">
        <v>26526</v>
      </c>
      <c r="W10604" t="s">
        <v>26527</v>
      </c>
      <c r="X10604" t="s">
        <v>282</v>
      </c>
      <c r="Y10604" t="s">
        <v>341</v>
      </c>
      <c r="Z10604" t="s">
        <v>329</v>
      </c>
      <c r="AA10604" t="s">
        <v>319</v>
      </c>
      <c r="AB10604"/>
      <c r="AC10604" t="s">
        <v>26119</v>
      </c>
      <c r="AD10604" s="27" t="s">
        <v>2075</v>
      </c>
      <c r="AE10604" t="s">
        <v>26030</v>
      </c>
      <c r="AF10604" t="s">
        <v>294</v>
      </c>
      <c r="AI10604" t="s">
        <v>26587</v>
      </c>
      <c r="AJ10604" t="s">
        <v>26588</v>
      </c>
      <c r="AK10604" t="s">
        <v>2082</v>
      </c>
      <c r="AL10604" s="12">
        <v>46105.545810185184</v>
      </c>
      <c r="AM10604" t="s">
        <v>309</v>
      </c>
    </row>
    <row r="10605" spans="1:39" ht="15" customHeight="1" x14ac:dyDescent="0.3">
      <c r="A10605" s="38" t="s">
        <v>395</v>
      </c>
      <c r="B10605" t="s">
        <v>25156</v>
      </c>
      <c r="V10605" s="32" t="s">
        <v>26456</v>
      </c>
      <c r="W10605" t="s">
        <v>26457</v>
      </c>
      <c r="X10605" t="s">
        <v>282</v>
      </c>
      <c r="Y10605" t="s">
        <v>341</v>
      </c>
      <c r="Z10605" t="s">
        <v>329</v>
      </c>
      <c r="AA10605" t="s">
        <v>322</v>
      </c>
      <c r="AB10605"/>
      <c r="AC10605" t="s">
        <v>26118</v>
      </c>
      <c r="AD10605" s="27" t="s">
        <v>2075</v>
      </c>
      <c r="AE10605" t="s">
        <v>326</v>
      </c>
      <c r="AF10605" t="s">
        <v>290</v>
      </c>
      <c r="AI10605" t="s">
        <v>26587</v>
      </c>
      <c r="AJ10605" t="s">
        <v>26588</v>
      </c>
      <c r="AK10605" t="s">
        <v>2082</v>
      </c>
      <c r="AL10605" s="12">
        <v>46105.545810185184</v>
      </c>
      <c r="AM10605" t="s">
        <v>291</v>
      </c>
    </row>
    <row r="10606" spans="1:39" ht="15" customHeight="1" x14ac:dyDescent="0.3">
      <c r="A10606" s="38" t="s">
        <v>395</v>
      </c>
      <c r="B10606" t="s">
        <v>25156</v>
      </c>
      <c r="V10606" s="32" t="s">
        <v>26492</v>
      </c>
      <c r="W10606" t="s">
        <v>26493</v>
      </c>
      <c r="X10606" t="s">
        <v>282</v>
      </c>
      <c r="Y10606" t="s">
        <v>341</v>
      </c>
      <c r="Z10606" t="s">
        <v>329</v>
      </c>
      <c r="AB10606"/>
      <c r="AC10606" t="s">
        <v>26119</v>
      </c>
      <c r="AD10606" s="27" t="s">
        <v>2075</v>
      </c>
      <c r="AE10606" t="s">
        <v>326</v>
      </c>
      <c r="AF10606" t="s">
        <v>294</v>
      </c>
      <c r="AI10606" t="s">
        <v>26587</v>
      </c>
      <c r="AJ10606" t="s">
        <v>26588</v>
      </c>
      <c r="AK10606" t="s">
        <v>2082</v>
      </c>
      <c r="AL10606" s="12">
        <v>46105.545810185184</v>
      </c>
      <c r="AM10606" t="s">
        <v>291</v>
      </c>
    </row>
    <row r="10607" spans="1:39" ht="15" customHeight="1" x14ac:dyDescent="0.3">
      <c r="A10607" s="38" t="s">
        <v>395</v>
      </c>
      <c r="B10607" t="s">
        <v>25156</v>
      </c>
      <c r="V10607" s="32" t="s">
        <v>26417</v>
      </c>
      <c r="W10607" t="s">
        <v>26418</v>
      </c>
      <c r="X10607" t="s">
        <v>282</v>
      </c>
      <c r="Y10607" t="s">
        <v>341</v>
      </c>
      <c r="Z10607" t="s">
        <v>329</v>
      </c>
      <c r="AA10607" t="s">
        <v>322</v>
      </c>
      <c r="AB10607"/>
      <c r="AC10607" t="s">
        <v>26118</v>
      </c>
      <c r="AD10607" s="27" t="s">
        <v>2075</v>
      </c>
      <c r="AE10607" t="s">
        <v>326</v>
      </c>
      <c r="AF10607" t="s">
        <v>290</v>
      </c>
      <c r="AI10607" t="s">
        <v>26587</v>
      </c>
      <c r="AJ10607" t="s">
        <v>26588</v>
      </c>
      <c r="AK10607" t="s">
        <v>2082</v>
      </c>
      <c r="AL10607" s="12">
        <v>46105.545810185184</v>
      </c>
      <c r="AM10607" t="s">
        <v>291</v>
      </c>
    </row>
    <row r="10608" spans="1:39" ht="15" customHeight="1" x14ac:dyDescent="0.3">
      <c r="A10608" s="38" t="s">
        <v>395</v>
      </c>
      <c r="B10608" t="s">
        <v>25156</v>
      </c>
      <c r="V10608" s="32" t="s">
        <v>25420</v>
      </c>
      <c r="W10608" t="s">
        <v>25421</v>
      </c>
      <c r="X10608" t="s">
        <v>282</v>
      </c>
      <c r="Y10608" t="s">
        <v>336</v>
      </c>
      <c r="Z10608" t="s">
        <v>329</v>
      </c>
      <c r="AB10608"/>
      <c r="AC10608" t="s">
        <v>26119</v>
      </c>
      <c r="AD10608" s="27" t="s">
        <v>2075</v>
      </c>
      <c r="AF10608" t="s">
        <v>348</v>
      </c>
      <c r="AI10608" t="s">
        <v>361</v>
      </c>
      <c r="AJ10608" t="s">
        <v>361</v>
      </c>
      <c r="AK10608" t="s">
        <v>361</v>
      </c>
      <c r="AL10608" s="12" t="s">
        <v>361</v>
      </c>
      <c r="AM10608" t="s">
        <v>291</v>
      </c>
    </row>
    <row r="10609" spans="1:39" ht="15" customHeight="1" x14ac:dyDescent="0.3">
      <c r="A10609" s="38" t="s">
        <v>395</v>
      </c>
      <c r="B10609" t="s">
        <v>25156</v>
      </c>
      <c r="V10609" s="32" t="s">
        <v>25398</v>
      </c>
      <c r="W10609" t="s">
        <v>3422</v>
      </c>
      <c r="X10609" t="s">
        <v>310</v>
      </c>
      <c r="Y10609" t="s">
        <v>311</v>
      </c>
      <c r="Z10609" t="s">
        <v>310</v>
      </c>
      <c r="AB10609"/>
      <c r="AD10609" s="27" t="s">
        <v>2075</v>
      </c>
      <c r="AF10609" t="s">
        <v>294</v>
      </c>
      <c r="AI10609" t="s">
        <v>361</v>
      </c>
      <c r="AJ10609" t="s">
        <v>361</v>
      </c>
      <c r="AK10609" t="s">
        <v>361</v>
      </c>
      <c r="AL10609" s="12" t="s">
        <v>361</v>
      </c>
    </row>
    <row r="10610" spans="1:39" ht="15" customHeight="1" x14ac:dyDescent="0.3">
      <c r="A10610" s="38" t="s">
        <v>395</v>
      </c>
      <c r="B10610" t="s">
        <v>25156</v>
      </c>
      <c r="V10610" s="32" t="s">
        <v>25394</v>
      </c>
      <c r="W10610" t="s">
        <v>25395</v>
      </c>
      <c r="X10610" t="s">
        <v>310</v>
      </c>
      <c r="Y10610" t="s">
        <v>311</v>
      </c>
      <c r="Z10610" t="s">
        <v>310</v>
      </c>
      <c r="AB10610"/>
      <c r="AD10610" s="27" t="s">
        <v>2075</v>
      </c>
      <c r="AF10610" t="s">
        <v>294</v>
      </c>
      <c r="AI10610" t="s">
        <v>361</v>
      </c>
      <c r="AJ10610" t="s">
        <v>361</v>
      </c>
      <c r="AK10610" t="s">
        <v>361</v>
      </c>
      <c r="AL10610" s="12" t="s">
        <v>361</v>
      </c>
    </row>
    <row r="10611" spans="1:39" ht="15" customHeight="1" x14ac:dyDescent="0.3">
      <c r="A10611" s="38" t="s">
        <v>395</v>
      </c>
      <c r="B10611" t="s">
        <v>25156</v>
      </c>
      <c r="V10611" s="32" t="s">
        <v>25401</v>
      </c>
      <c r="W10611" t="s">
        <v>2304</v>
      </c>
      <c r="X10611" t="s">
        <v>282</v>
      </c>
      <c r="Y10611" t="s">
        <v>311</v>
      </c>
      <c r="Z10611" t="s">
        <v>310</v>
      </c>
      <c r="AB10611"/>
      <c r="AD10611" s="27" t="s">
        <v>2075</v>
      </c>
      <c r="AF10611" t="s">
        <v>294</v>
      </c>
      <c r="AI10611" t="s">
        <v>361</v>
      </c>
      <c r="AJ10611" t="s">
        <v>361</v>
      </c>
      <c r="AK10611" t="s">
        <v>361</v>
      </c>
      <c r="AL10611" s="12" t="s">
        <v>361</v>
      </c>
    </row>
    <row r="10612" spans="1:39" ht="15" customHeight="1" x14ac:dyDescent="0.3">
      <c r="A10612" s="38" t="s">
        <v>395</v>
      </c>
      <c r="B10612" t="s">
        <v>25156</v>
      </c>
      <c r="V10612" s="32" t="s">
        <v>25390</v>
      </c>
      <c r="W10612" t="s">
        <v>25391</v>
      </c>
      <c r="X10612" t="s">
        <v>310</v>
      </c>
      <c r="Y10612" t="s">
        <v>311</v>
      </c>
      <c r="Z10612" t="s">
        <v>310</v>
      </c>
      <c r="AB10612"/>
      <c r="AD10612" s="27" t="s">
        <v>2075</v>
      </c>
      <c r="AF10612" t="s">
        <v>294</v>
      </c>
      <c r="AI10612" t="s">
        <v>361</v>
      </c>
      <c r="AJ10612" t="s">
        <v>361</v>
      </c>
      <c r="AK10612" t="s">
        <v>361</v>
      </c>
      <c r="AL10612" s="12" t="s">
        <v>361</v>
      </c>
    </row>
    <row r="10613" spans="1:39" ht="15" customHeight="1" x14ac:dyDescent="0.3">
      <c r="A10613" s="38" t="s">
        <v>395</v>
      </c>
      <c r="B10613" t="s">
        <v>25156</v>
      </c>
      <c r="V10613" s="32" t="s">
        <v>25402</v>
      </c>
      <c r="W10613" t="s">
        <v>3108</v>
      </c>
      <c r="X10613" t="s">
        <v>310</v>
      </c>
      <c r="Y10613" t="s">
        <v>311</v>
      </c>
      <c r="Z10613" t="s">
        <v>310</v>
      </c>
      <c r="AB10613"/>
      <c r="AD10613" s="27" t="s">
        <v>2075</v>
      </c>
      <c r="AF10613" t="s">
        <v>294</v>
      </c>
      <c r="AI10613" t="s">
        <v>361</v>
      </c>
      <c r="AJ10613" t="s">
        <v>361</v>
      </c>
      <c r="AK10613" t="s">
        <v>361</v>
      </c>
      <c r="AL10613" s="12" t="s">
        <v>361</v>
      </c>
    </row>
    <row r="10614" spans="1:39" ht="15" customHeight="1" x14ac:dyDescent="0.3">
      <c r="A10614" s="38" t="s">
        <v>395</v>
      </c>
      <c r="B10614" t="s">
        <v>25156</v>
      </c>
      <c r="V10614" s="32" t="s">
        <v>25392</v>
      </c>
      <c r="W10614" t="s">
        <v>25225</v>
      </c>
      <c r="X10614" t="s">
        <v>310</v>
      </c>
      <c r="Y10614" t="s">
        <v>311</v>
      </c>
      <c r="Z10614" t="s">
        <v>310</v>
      </c>
      <c r="AB10614"/>
      <c r="AD10614" s="27" t="s">
        <v>2075</v>
      </c>
      <c r="AF10614" t="s">
        <v>294</v>
      </c>
      <c r="AI10614" t="s">
        <v>361</v>
      </c>
      <c r="AJ10614" t="s">
        <v>361</v>
      </c>
      <c r="AK10614" t="s">
        <v>361</v>
      </c>
      <c r="AL10614" s="12" t="s">
        <v>361</v>
      </c>
    </row>
    <row r="10615" spans="1:39" ht="15" customHeight="1" x14ac:dyDescent="0.3">
      <c r="A10615" s="38" t="s">
        <v>395</v>
      </c>
      <c r="B10615" t="s">
        <v>25156</v>
      </c>
      <c r="V10615" s="32" t="s">
        <v>25403</v>
      </c>
      <c r="W10615" t="s">
        <v>25232</v>
      </c>
      <c r="X10615" t="s">
        <v>310</v>
      </c>
      <c r="Y10615" t="s">
        <v>311</v>
      </c>
      <c r="Z10615" t="s">
        <v>310</v>
      </c>
      <c r="AB10615"/>
      <c r="AD10615" s="27" t="s">
        <v>2075</v>
      </c>
      <c r="AF10615" t="s">
        <v>294</v>
      </c>
      <c r="AI10615" t="s">
        <v>361</v>
      </c>
      <c r="AJ10615" t="s">
        <v>361</v>
      </c>
      <c r="AK10615" t="s">
        <v>361</v>
      </c>
      <c r="AL10615" s="12" t="s">
        <v>361</v>
      </c>
    </row>
    <row r="10616" spans="1:39" ht="15" customHeight="1" x14ac:dyDescent="0.3">
      <c r="A10616" s="38" t="s">
        <v>395</v>
      </c>
      <c r="B10616" t="s">
        <v>25156</v>
      </c>
      <c r="V10616" s="32" t="s">
        <v>25393</v>
      </c>
      <c r="W10616" t="s">
        <v>25227</v>
      </c>
      <c r="X10616" t="s">
        <v>310</v>
      </c>
      <c r="Y10616" t="s">
        <v>311</v>
      </c>
      <c r="Z10616" t="s">
        <v>310</v>
      </c>
      <c r="AB10616"/>
      <c r="AD10616" s="27" t="s">
        <v>2075</v>
      </c>
      <c r="AF10616" t="s">
        <v>294</v>
      </c>
      <c r="AI10616" t="s">
        <v>361</v>
      </c>
      <c r="AJ10616" t="s">
        <v>361</v>
      </c>
      <c r="AK10616" t="s">
        <v>361</v>
      </c>
      <c r="AL10616" s="12" t="s">
        <v>361</v>
      </c>
    </row>
    <row r="10617" spans="1:39" ht="15" customHeight="1" x14ac:dyDescent="0.3">
      <c r="A10617" s="38" t="s">
        <v>395</v>
      </c>
      <c r="B10617" t="s">
        <v>25156</v>
      </c>
      <c r="V10617" s="32" t="s">
        <v>25399</v>
      </c>
      <c r="W10617" t="s">
        <v>3482</v>
      </c>
      <c r="X10617" t="s">
        <v>310</v>
      </c>
      <c r="Y10617" t="s">
        <v>311</v>
      </c>
      <c r="Z10617" t="s">
        <v>310</v>
      </c>
      <c r="AB10617"/>
      <c r="AD10617" s="27" t="s">
        <v>2075</v>
      </c>
      <c r="AF10617" t="s">
        <v>294</v>
      </c>
      <c r="AI10617" t="s">
        <v>361</v>
      </c>
      <c r="AJ10617" t="s">
        <v>361</v>
      </c>
      <c r="AK10617" t="s">
        <v>361</v>
      </c>
      <c r="AL10617" s="12" t="s">
        <v>361</v>
      </c>
    </row>
    <row r="10618" spans="1:39" ht="15" customHeight="1" x14ac:dyDescent="0.3">
      <c r="A10618" s="38" t="s">
        <v>395</v>
      </c>
      <c r="B10618" t="s">
        <v>25156</v>
      </c>
      <c r="V10618" s="32" t="s">
        <v>25404</v>
      </c>
      <c r="W10618" t="s">
        <v>25230</v>
      </c>
      <c r="X10618" t="s">
        <v>310</v>
      </c>
      <c r="Y10618" t="s">
        <v>311</v>
      </c>
      <c r="Z10618" t="s">
        <v>310</v>
      </c>
      <c r="AB10618"/>
      <c r="AD10618" s="27" t="s">
        <v>2075</v>
      </c>
      <c r="AF10618" t="s">
        <v>294</v>
      </c>
      <c r="AI10618" t="s">
        <v>361</v>
      </c>
      <c r="AJ10618" t="s">
        <v>361</v>
      </c>
      <c r="AK10618" t="s">
        <v>361</v>
      </c>
      <c r="AL10618" s="12" t="s">
        <v>361</v>
      </c>
    </row>
    <row r="10619" spans="1:39" ht="15" customHeight="1" x14ac:dyDescent="0.3">
      <c r="A10619" s="38" t="s">
        <v>395</v>
      </c>
      <c r="B10619" t="s">
        <v>25156</v>
      </c>
      <c r="V10619" s="32" t="s">
        <v>25405</v>
      </c>
      <c r="W10619" t="s">
        <v>25213</v>
      </c>
      <c r="X10619" t="s">
        <v>310</v>
      </c>
      <c r="Y10619" t="s">
        <v>311</v>
      </c>
      <c r="Z10619" t="s">
        <v>310</v>
      </c>
      <c r="AB10619"/>
      <c r="AD10619" s="27" t="s">
        <v>2075</v>
      </c>
      <c r="AF10619" t="s">
        <v>294</v>
      </c>
      <c r="AI10619" t="s">
        <v>361</v>
      </c>
      <c r="AJ10619" t="s">
        <v>361</v>
      </c>
      <c r="AK10619" t="s">
        <v>361</v>
      </c>
      <c r="AL10619" s="12" t="s">
        <v>361</v>
      </c>
    </row>
    <row r="10620" spans="1:39" ht="15" customHeight="1" x14ac:dyDescent="0.3">
      <c r="A10620" s="38" t="s">
        <v>395</v>
      </c>
      <c r="B10620" t="s">
        <v>25156</v>
      </c>
      <c r="V10620" s="32" t="s">
        <v>25396</v>
      </c>
      <c r="W10620" t="s">
        <v>25397</v>
      </c>
      <c r="X10620" t="s">
        <v>310</v>
      </c>
      <c r="Y10620" t="s">
        <v>311</v>
      </c>
      <c r="Z10620" t="s">
        <v>310</v>
      </c>
      <c r="AB10620"/>
      <c r="AD10620" s="27" t="s">
        <v>2075</v>
      </c>
      <c r="AF10620" t="s">
        <v>294</v>
      </c>
      <c r="AI10620" t="s">
        <v>361</v>
      </c>
      <c r="AJ10620" t="s">
        <v>361</v>
      </c>
      <c r="AK10620" t="s">
        <v>361</v>
      </c>
      <c r="AL10620" s="12" t="s">
        <v>361</v>
      </c>
    </row>
    <row r="10621" spans="1:39" ht="15" customHeight="1" x14ac:dyDescent="0.3">
      <c r="A10621" s="38" t="s">
        <v>395</v>
      </c>
      <c r="B10621" t="s">
        <v>25156</v>
      </c>
      <c r="V10621" s="32" t="s">
        <v>25400</v>
      </c>
      <c r="W10621" t="s">
        <v>2355</v>
      </c>
      <c r="X10621" t="s">
        <v>310</v>
      </c>
      <c r="Y10621" t="s">
        <v>311</v>
      </c>
      <c r="Z10621" t="s">
        <v>310</v>
      </c>
      <c r="AB10621"/>
      <c r="AD10621" s="27" t="s">
        <v>2075</v>
      </c>
      <c r="AF10621" t="s">
        <v>294</v>
      </c>
      <c r="AI10621" t="s">
        <v>361</v>
      </c>
      <c r="AJ10621" t="s">
        <v>361</v>
      </c>
      <c r="AK10621" t="s">
        <v>361</v>
      </c>
      <c r="AL10621" s="12" t="s">
        <v>361</v>
      </c>
    </row>
    <row r="10622" spans="1:39" ht="15" customHeight="1" x14ac:dyDescent="0.3">
      <c r="A10622" s="38" t="s">
        <v>395</v>
      </c>
      <c r="B10622" t="s">
        <v>25156</v>
      </c>
      <c r="V10622" s="32" t="s">
        <v>26390</v>
      </c>
      <c r="W10622" t="s">
        <v>26391</v>
      </c>
      <c r="X10622" t="s">
        <v>282</v>
      </c>
      <c r="Y10622" t="s">
        <v>311</v>
      </c>
      <c r="Z10622" t="s">
        <v>310</v>
      </c>
      <c r="AB10622"/>
      <c r="AD10622" s="27" t="s">
        <v>2512</v>
      </c>
      <c r="AF10622" t="s">
        <v>294</v>
      </c>
      <c r="AI10622" t="s">
        <v>26587</v>
      </c>
      <c r="AJ10622" t="s">
        <v>26588</v>
      </c>
      <c r="AK10622" t="s">
        <v>2082</v>
      </c>
      <c r="AL10622" s="12">
        <v>46105.545810185184</v>
      </c>
    </row>
    <row r="10623" spans="1:39" ht="15" customHeight="1" x14ac:dyDescent="0.3">
      <c r="A10623" s="38" t="s">
        <v>395</v>
      </c>
      <c r="B10623" t="s">
        <v>25156</v>
      </c>
      <c r="V10623" s="32" t="s">
        <v>26388</v>
      </c>
      <c r="W10623" t="s">
        <v>26389</v>
      </c>
      <c r="X10623" t="s">
        <v>282</v>
      </c>
      <c r="Y10623" t="s">
        <v>344</v>
      </c>
      <c r="Z10623" t="s">
        <v>310</v>
      </c>
      <c r="AB10623"/>
      <c r="AD10623" s="27" t="s">
        <v>2512</v>
      </c>
      <c r="AF10623" t="s">
        <v>294</v>
      </c>
      <c r="AI10623" t="s">
        <v>26587</v>
      </c>
      <c r="AJ10623" t="s">
        <v>26588</v>
      </c>
      <c r="AK10623" t="s">
        <v>2082</v>
      </c>
      <c r="AL10623" s="12">
        <v>46105.545810185184</v>
      </c>
    </row>
    <row r="10624" spans="1:39" ht="15" customHeight="1" x14ac:dyDescent="0.3">
      <c r="A10624" s="38" t="s">
        <v>395</v>
      </c>
      <c r="B10624" t="s">
        <v>25156</v>
      </c>
      <c r="V10624" s="32" t="s">
        <v>25418</v>
      </c>
      <c r="W10624" t="s">
        <v>25419</v>
      </c>
      <c r="X10624" t="s">
        <v>282</v>
      </c>
      <c r="Y10624" t="s">
        <v>336</v>
      </c>
      <c r="Z10624" t="s">
        <v>329</v>
      </c>
      <c r="AB10624"/>
      <c r="AC10624" t="s">
        <v>26119</v>
      </c>
      <c r="AD10624" s="27" t="s">
        <v>2075</v>
      </c>
      <c r="AF10624" t="s">
        <v>348</v>
      </c>
      <c r="AI10624" t="s">
        <v>361</v>
      </c>
      <c r="AJ10624" t="s">
        <v>361</v>
      </c>
      <c r="AK10624" t="s">
        <v>361</v>
      </c>
      <c r="AL10624" s="12" t="s">
        <v>361</v>
      </c>
      <c r="AM10624" t="s">
        <v>291</v>
      </c>
    </row>
    <row r="10625" spans="1:39" ht="15" customHeight="1" x14ac:dyDescent="0.3">
      <c r="A10625" s="38" t="s">
        <v>395</v>
      </c>
      <c r="B10625" t="s">
        <v>25156</v>
      </c>
      <c r="V10625" s="32" t="s">
        <v>26392</v>
      </c>
      <c r="W10625" t="s">
        <v>26393</v>
      </c>
      <c r="X10625" t="s">
        <v>308</v>
      </c>
      <c r="Z10625" t="s">
        <v>329</v>
      </c>
      <c r="AB10625"/>
      <c r="AD10625" s="27"/>
      <c r="AI10625" t="s">
        <v>26587</v>
      </c>
      <c r="AJ10625" t="s">
        <v>26588</v>
      </c>
      <c r="AK10625" t="s">
        <v>2082</v>
      </c>
      <c r="AL10625" s="12">
        <v>46105.545810185184</v>
      </c>
    </row>
    <row r="10626" spans="1:39" ht="15" customHeight="1" x14ac:dyDescent="0.3">
      <c r="A10626" s="38" t="s">
        <v>395</v>
      </c>
      <c r="B10626" t="s">
        <v>25156</v>
      </c>
      <c r="V10626" s="32" t="s">
        <v>26504</v>
      </c>
      <c r="W10626" t="s">
        <v>16658</v>
      </c>
      <c r="X10626" t="s">
        <v>282</v>
      </c>
      <c r="Y10626" t="s">
        <v>341</v>
      </c>
      <c r="Z10626" t="s">
        <v>329</v>
      </c>
      <c r="AB10626"/>
      <c r="AC10626" t="s">
        <v>26119</v>
      </c>
      <c r="AD10626" s="27" t="s">
        <v>2075</v>
      </c>
      <c r="AE10626" t="s">
        <v>326</v>
      </c>
      <c r="AF10626" t="s">
        <v>294</v>
      </c>
      <c r="AI10626" t="s">
        <v>26587</v>
      </c>
      <c r="AJ10626" t="s">
        <v>26588</v>
      </c>
      <c r="AK10626" t="s">
        <v>2082</v>
      </c>
      <c r="AL10626" s="12">
        <v>46105.545810185184</v>
      </c>
      <c r="AM10626" t="s">
        <v>291</v>
      </c>
    </row>
    <row r="10627" spans="1:39" ht="15" customHeight="1" x14ac:dyDescent="0.3">
      <c r="A10627" s="38" t="s">
        <v>395</v>
      </c>
      <c r="B10627" t="s">
        <v>25156</v>
      </c>
      <c r="V10627" s="32" t="s">
        <v>26531</v>
      </c>
      <c r="W10627" t="s">
        <v>17362</v>
      </c>
      <c r="X10627" t="s">
        <v>282</v>
      </c>
      <c r="Y10627" t="s">
        <v>336</v>
      </c>
      <c r="Z10627" t="s">
        <v>329</v>
      </c>
      <c r="AA10627" t="s">
        <v>319</v>
      </c>
      <c r="AB10627"/>
      <c r="AC10627" t="s">
        <v>26119</v>
      </c>
      <c r="AD10627" s="27" t="s">
        <v>2094</v>
      </c>
      <c r="AF10627" t="s">
        <v>294</v>
      </c>
      <c r="AI10627" t="s">
        <v>26587</v>
      </c>
      <c r="AJ10627" t="s">
        <v>26588</v>
      </c>
      <c r="AK10627" t="s">
        <v>2082</v>
      </c>
      <c r="AL10627" s="12">
        <v>46105.545810185184</v>
      </c>
      <c r="AM10627" t="s">
        <v>291</v>
      </c>
    </row>
    <row r="10628" spans="1:39" ht="15" customHeight="1" x14ac:dyDescent="0.3">
      <c r="A10628" s="38" t="s">
        <v>395</v>
      </c>
      <c r="B10628" t="s">
        <v>25156</v>
      </c>
      <c r="V10628" s="32" t="s">
        <v>26370</v>
      </c>
      <c r="W10628" t="s">
        <v>26371</v>
      </c>
      <c r="X10628" t="s">
        <v>282</v>
      </c>
      <c r="Y10628" t="s">
        <v>288</v>
      </c>
      <c r="Z10628" t="s">
        <v>329</v>
      </c>
      <c r="AA10628" t="s">
        <v>304</v>
      </c>
      <c r="AB10628"/>
      <c r="AD10628" s="27" t="s">
        <v>2224</v>
      </c>
      <c r="AF10628" t="s">
        <v>294</v>
      </c>
      <c r="AI10628" t="s">
        <v>26587</v>
      </c>
      <c r="AJ10628" t="s">
        <v>26588</v>
      </c>
      <c r="AK10628" t="s">
        <v>2082</v>
      </c>
      <c r="AL10628" s="12">
        <v>46105.545810185184</v>
      </c>
      <c r="AM10628" t="s">
        <v>291</v>
      </c>
    </row>
    <row r="10629" spans="1:39" ht="15" customHeight="1" x14ac:dyDescent="0.3">
      <c r="A10629" s="38" t="s">
        <v>395</v>
      </c>
      <c r="B10629" t="s">
        <v>25156</v>
      </c>
      <c r="V10629" s="32" t="s">
        <v>26372</v>
      </c>
      <c r="W10629" t="s">
        <v>26373</v>
      </c>
      <c r="X10629" t="s">
        <v>282</v>
      </c>
      <c r="Y10629" t="s">
        <v>288</v>
      </c>
      <c r="Z10629" t="s">
        <v>329</v>
      </c>
      <c r="AA10629" t="s">
        <v>304</v>
      </c>
      <c r="AB10629"/>
      <c r="AD10629" s="27" t="s">
        <v>2224</v>
      </c>
      <c r="AF10629" t="s">
        <v>294</v>
      </c>
      <c r="AI10629" t="s">
        <v>26587</v>
      </c>
      <c r="AJ10629" t="s">
        <v>26588</v>
      </c>
      <c r="AK10629" t="s">
        <v>2082</v>
      </c>
      <c r="AL10629" s="12">
        <v>46105.545810185184</v>
      </c>
      <c r="AM10629" t="s">
        <v>291</v>
      </c>
    </row>
    <row r="10630" spans="1:39" ht="15" customHeight="1" x14ac:dyDescent="0.3">
      <c r="A10630" s="38" t="s">
        <v>395</v>
      </c>
      <c r="B10630" t="s">
        <v>25156</v>
      </c>
      <c r="V10630" s="32" t="s">
        <v>26376</v>
      </c>
      <c r="W10630" t="s">
        <v>26377</v>
      </c>
      <c r="X10630" t="s">
        <v>282</v>
      </c>
      <c r="Y10630" t="s">
        <v>288</v>
      </c>
      <c r="Z10630" t="s">
        <v>329</v>
      </c>
      <c r="AA10630" t="s">
        <v>304</v>
      </c>
      <c r="AB10630"/>
      <c r="AD10630" s="27" t="s">
        <v>2224</v>
      </c>
      <c r="AF10630" t="s">
        <v>294</v>
      </c>
      <c r="AI10630" t="s">
        <v>26587</v>
      </c>
      <c r="AJ10630" t="s">
        <v>26588</v>
      </c>
      <c r="AK10630" t="s">
        <v>2082</v>
      </c>
      <c r="AL10630" s="12">
        <v>46105.545810185184</v>
      </c>
      <c r="AM10630" t="s">
        <v>291</v>
      </c>
    </row>
    <row r="10631" spans="1:39" ht="15" customHeight="1" x14ac:dyDescent="0.3">
      <c r="A10631" s="38" t="s">
        <v>395</v>
      </c>
      <c r="B10631" t="s">
        <v>25156</v>
      </c>
      <c r="V10631" s="32" t="s">
        <v>26374</v>
      </c>
      <c r="W10631" t="s">
        <v>26375</v>
      </c>
      <c r="X10631" t="s">
        <v>282</v>
      </c>
      <c r="Y10631" t="s">
        <v>288</v>
      </c>
      <c r="Z10631" t="s">
        <v>329</v>
      </c>
      <c r="AA10631" t="s">
        <v>304</v>
      </c>
      <c r="AB10631"/>
      <c r="AD10631" s="27" t="s">
        <v>2224</v>
      </c>
      <c r="AF10631" t="s">
        <v>294</v>
      </c>
      <c r="AI10631" t="s">
        <v>26587</v>
      </c>
      <c r="AJ10631" t="s">
        <v>26588</v>
      </c>
      <c r="AK10631" t="s">
        <v>2082</v>
      </c>
      <c r="AL10631" s="12">
        <v>46105.545810185184</v>
      </c>
      <c r="AM10631" t="s">
        <v>291</v>
      </c>
    </row>
    <row r="10632" spans="1:39" ht="15" customHeight="1" x14ac:dyDescent="0.3">
      <c r="A10632" s="38" t="s">
        <v>395</v>
      </c>
      <c r="B10632" t="s">
        <v>25156</v>
      </c>
      <c r="V10632" s="32" t="s">
        <v>26516</v>
      </c>
      <c r="W10632" t="s">
        <v>26517</v>
      </c>
      <c r="X10632" t="s">
        <v>282</v>
      </c>
      <c r="Y10632" t="s">
        <v>336</v>
      </c>
      <c r="Z10632" t="s">
        <v>329</v>
      </c>
      <c r="AA10632" t="s">
        <v>292</v>
      </c>
      <c r="AB10632"/>
      <c r="AC10632" t="s">
        <v>26119</v>
      </c>
      <c r="AD10632" s="27" t="s">
        <v>2094</v>
      </c>
      <c r="AE10632" t="s">
        <v>289</v>
      </c>
      <c r="AF10632" t="s">
        <v>294</v>
      </c>
      <c r="AI10632" t="s">
        <v>26587</v>
      </c>
      <c r="AJ10632" t="s">
        <v>26588</v>
      </c>
      <c r="AK10632" t="s">
        <v>2082</v>
      </c>
      <c r="AL10632" s="12">
        <v>46105.545810185184</v>
      </c>
      <c r="AM10632" t="s">
        <v>291</v>
      </c>
    </row>
    <row r="10633" spans="1:39" ht="15" customHeight="1" x14ac:dyDescent="0.3">
      <c r="A10633" s="38" t="s">
        <v>395</v>
      </c>
      <c r="B10633" t="s">
        <v>25156</v>
      </c>
      <c r="V10633" s="32" t="s">
        <v>26518</v>
      </c>
      <c r="W10633" t="s">
        <v>26519</v>
      </c>
      <c r="X10633" t="s">
        <v>282</v>
      </c>
      <c r="Y10633" t="s">
        <v>336</v>
      </c>
      <c r="Z10633" t="s">
        <v>329</v>
      </c>
      <c r="AA10633" t="s">
        <v>292</v>
      </c>
      <c r="AB10633"/>
      <c r="AC10633" t="s">
        <v>26119</v>
      </c>
      <c r="AD10633" s="27" t="s">
        <v>2094</v>
      </c>
      <c r="AE10633" t="s">
        <v>289</v>
      </c>
      <c r="AF10633" t="s">
        <v>294</v>
      </c>
      <c r="AI10633" t="s">
        <v>26587</v>
      </c>
      <c r="AJ10633" t="s">
        <v>26588</v>
      </c>
      <c r="AK10633" t="s">
        <v>2082</v>
      </c>
      <c r="AL10633" s="12">
        <v>46105.545810185184</v>
      </c>
      <c r="AM10633" t="s">
        <v>291</v>
      </c>
    </row>
    <row r="10634" spans="1:39" ht="15" customHeight="1" x14ac:dyDescent="0.3">
      <c r="A10634" s="38" t="s">
        <v>395</v>
      </c>
      <c r="B10634" t="s">
        <v>25156</v>
      </c>
      <c r="V10634" s="32" t="s">
        <v>26532</v>
      </c>
      <c r="W10634" t="s">
        <v>26533</v>
      </c>
      <c r="X10634" t="s">
        <v>282</v>
      </c>
      <c r="Y10634" t="s">
        <v>341</v>
      </c>
      <c r="Z10634" t="s">
        <v>329</v>
      </c>
      <c r="AB10634"/>
      <c r="AC10634" t="s">
        <v>26119</v>
      </c>
      <c r="AD10634" s="27" t="s">
        <v>2075</v>
      </c>
      <c r="AF10634" t="s">
        <v>294</v>
      </c>
      <c r="AI10634" t="s">
        <v>26587</v>
      </c>
      <c r="AJ10634" t="s">
        <v>26588</v>
      </c>
      <c r="AK10634" t="s">
        <v>2082</v>
      </c>
      <c r="AL10634" s="12">
        <v>46105.545810185184</v>
      </c>
      <c r="AM10634" t="s">
        <v>291</v>
      </c>
    </row>
    <row r="10635" spans="1:39" ht="15" customHeight="1" x14ac:dyDescent="0.3">
      <c r="A10635" s="38" t="s">
        <v>395</v>
      </c>
      <c r="B10635" t="s">
        <v>25156</v>
      </c>
      <c r="V10635" s="32" t="s">
        <v>26382</v>
      </c>
      <c r="W10635" t="s">
        <v>26383</v>
      </c>
      <c r="X10635" t="s">
        <v>282</v>
      </c>
      <c r="Y10635" t="s">
        <v>288</v>
      </c>
      <c r="Z10635" t="s">
        <v>329</v>
      </c>
      <c r="AA10635" t="s">
        <v>319</v>
      </c>
      <c r="AB10635"/>
      <c r="AD10635" s="27" t="s">
        <v>2094</v>
      </c>
      <c r="AF10635" t="s">
        <v>290</v>
      </c>
      <c r="AI10635" t="s">
        <v>26587</v>
      </c>
      <c r="AJ10635" t="s">
        <v>26588</v>
      </c>
      <c r="AK10635" t="s">
        <v>2082</v>
      </c>
      <c r="AL10635" s="12">
        <v>46105.545810185184</v>
      </c>
      <c r="AM10635" t="s">
        <v>323</v>
      </c>
    </row>
    <row r="10636" spans="1:39" ht="15" customHeight="1" x14ac:dyDescent="0.3">
      <c r="A10636" s="38" t="s">
        <v>395</v>
      </c>
      <c r="B10636" t="s">
        <v>25156</v>
      </c>
      <c r="V10636" s="32" t="s">
        <v>26423</v>
      </c>
      <c r="W10636" t="s">
        <v>8746</v>
      </c>
      <c r="X10636" t="s">
        <v>282</v>
      </c>
      <c r="Y10636" t="s">
        <v>341</v>
      </c>
      <c r="Z10636" t="s">
        <v>329</v>
      </c>
      <c r="AA10636" t="s">
        <v>322</v>
      </c>
      <c r="AB10636"/>
      <c r="AC10636" t="s">
        <v>26118</v>
      </c>
      <c r="AD10636" s="27" t="s">
        <v>2075</v>
      </c>
      <c r="AE10636" t="s">
        <v>326</v>
      </c>
      <c r="AF10636" t="s">
        <v>290</v>
      </c>
      <c r="AI10636" t="s">
        <v>26587</v>
      </c>
      <c r="AJ10636" t="s">
        <v>26588</v>
      </c>
      <c r="AK10636" t="s">
        <v>2082</v>
      </c>
      <c r="AL10636" s="12">
        <v>46105.545810185184</v>
      </c>
      <c r="AM10636" t="s">
        <v>309</v>
      </c>
    </row>
    <row r="10637" spans="1:39" ht="15" customHeight="1" x14ac:dyDescent="0.3">
      <c r="A10637" s="38" t="s">
        <v>395</v>
      </c>
      <c r="B10637" t="s">
        <v>25156</v>
      </c>
      <c r="V10637" s="32" t="s">
        <v>26437</v>
      </c>
      <c r="W10637" t="s">
        <v>26438</v>
      </c>
      <c r="X10637" t="s">
        <v>282</v>
      </c>
      <c r="Y10637" t="s">
        <v>341</v>
      </c>
      <c r="Z10637" t="s">
        <v>329</v>
      </c>
      <c r="AB10637"/>
      <c r="AC10637" t="s">
        <v>26118</v>
      </c>
      <c r="AD10637" s="27" t="s">
        <v>2075</v>
      </c>
      <c r="AE10637" t="s">
        <v>26043</v>
      </c>
      <c r="AF10637" t="s">
        <v>290</v>
      </c>
      <c r="AI10637" t="s">
        <v>26587</v>
      </c>
      <c r="AJ10637" t="s">
        <v>26588</v>
      </c>
      <c r="AK10637" t="s">
        <v>2082</v>
      </c>
      <c r="AL10637" s="12">
        <v>46105.545810185184</v>
      </c>
      <c r="AM10637" t="s">
        <v>309</v>
      </c>
    </row>
    <row r="10638" spans="1:39" ht="15" customHeight="1" x14ac:dyDescent="0.3">
      <c r="A10638" s="38" t="s">
        <v>395</v>
      </c>
      <c r="B10638" t="s">
        <v>25156</v>
      </c>
      <c r="V10638" s="32" t="s">
        <v>26443</v>
      </c>
      <c r="W10638" t="s">
        <v>26444</v>
      </c>
      <c r="X10638" t="s">
        <v>282</v>
      </c>
      <c r="Y10638" t="s">
        <v>336</v>
      </c>
      <c r="Z10638" t="s">
        <v>329</v>
      </c>
      <c r="AA10638" t="s">
        <v>283</v>
      </c>
      <c r="AB10638"/>
      <c r="AC10638" t="s">
        <v>26118</v>
      </c>
      <c r="AD10638" s="27" t="s">
        <v>2075</v>
      </c>
      <c r="AE10638" t="s">
        <v>289</v>
      </c>
      <c r="AF10638" t="s">
        <v>290</v>
      </c>
      <c r="AI10638" t="s">
        <v>26587</v>
      </c>
      <c r="AJ10638" t="s">
        <v>26588</v>
      </c>
      <c r="AK10638" t="s">
        <v>2082</v>
      </c>
      <c r="AL10638" s="12">
        <v>46105.545810185184</v>
      </c>
      <c r="AM10638" t="s">
        <v>291</v>
      </c>
    </row>
    <row r="10639" spans="1:39" ht="15" customHeight="1" x14ac:dyDescent="0.3">
      <c r="A10639" s="38" t="s">
        <v>395</v>
      </c>
      <c r="B10639" t="s">
        <v>25156</v>
      </c>
      <c r="V10639" s="32" t="s">
        <v>26505</v>
      </c>
      <c r="W10639" t="s">
        <v>26506</v>
      </c>
      <c r="X10639" t="s">
        <v>282</v>
      </c>
      <c r="Y10639" t="s">
        <v>341</v>
      </c>
      <c r="Z10639" t="s">
        <v>329</v>
      </c>
      <c r="AB10639"/>
      <c r="AC10639" t="s">
        <v>26119</v>
      </c>
      <c r="AD10639" s="27" t="s">
        <v>2075</v>
      </c>
      <c r="AE10639" t="s">
        <v>26030</v>
      </c>
      <c r="AF10639" t="s">
        <v>294</v>
      </c>
      <c r="AI10639" t="s">
        <v>26587</v>
      </c>
      <c r="AJ10639" t="s">
        <v>26588</v>
      </c>
      <c r="AK10639" t="s">
        <v>2082</v>
      </c>
      <c r="AL10639" s="12">
        <v>46105.545810185184</v>
      </c>
      <c r="AM10639" t="s">
        <v>291</v>
      </c>
    </row>
    <row r="10640" spans="1:39" ht="15" customHeight="1" x14ac:dyDescent="0.3">
      <c r="A10640" s="38" t="s">
        <v>395</v>
      </c>
      <c r="B10640" t="s">
        <v>25156</v>
      </c>
      <c r="V10640" s="32" t="s">
        <v>26420</v>
      </c>
      <c r="W10640" t="s">
        <v>26421</v>
      </c>
      <c r="X10640" t="s">
        <v>282</v>
      </c>
      <c r="Y10640" t="s">
        <v>336</v>
      </c>
      <c r="Z10640" t="s">
        <v>329</v>
      </c>
      <c r="AA10640" t="s">
        <v>283</v>
      </c>
      <c r="AB10640"/>
      <c r="AC10640" t="s">
        <v>26118</v>
      </c>
      <c r="AD10640" s="27" t="s">
        <v>2075</v>
      </c>
      <c r="AE10640" t="s">
        <v>289</v>
      </c>
      <c r="AF10640" t="s">
        <v>290</v>
      </c>
      <c r="AI10640" t="s">
        <v>26587</v>
      </c>
      <c r="AJ10640" t="s">
        <v>26588</v>
      </c>
      <c r="AK10640" t="s">
        <v>2082</v>
      </c>
      <c r="AL10640" s="12">
        <v>46105.545810185184</v>
      </c>
      <c r="AM10640" t="s">
        <v>291</v>
      </c>
    </row>
    <row r="10641" spans="1:39" ht="15" customHeight="1" x14ac:dyDescent="0.3">
      <c r="A10641" s="38" t="s">
        <v>395</v>
      </c>
      <c r="B10641" t="s">
        <v>25156</v>
      </c>
      <c r="V10641" s="32" t="s">
        <v>25416</v>
      </c>
      <c r="W10641" t="s">
        <v>25417</v>
      </c>
      <c r="X10641" t="s">
        <v>282</v>
      </c>
      <c r="Y10641" t="s">
        <v>336</v>
      </c>
      <c r="Z10641" t="s">
        <v>329</v>
      </c>
      <c r="AB10641"/>
      <c r="AC10641" t="s">
        <v>26118</v>
      </c>
      <c r="AD10641" s="27" t="s">
        <v>2075</v>
      </c>
      <c r="AE10641" t="s">
        <v>289</v>
      </c>
      <c r="AF10641" t="s">
        <v>290</v>
      </c>
      <c r="AI10641" t="s">
        <v>361</v>
      </c>
      <c r="AJ10641" t="s">
        <v>361</v>
      </c>
      <c r="AK10641" t="s">
        <v>361</v>
      </c>
      <c r="AL10641" s="12" t="s">
        <v>361</v>
      </c>
      <c r="AM10641" t="s">
        <v>291</v>
      </c>
    </row>
    <row r="10642" spans="1:39" ht="15" customHeight="1" x14ac:dyDescent="0.3">
      <c r="A10642" s="38" t="s">
        <v>395</v>
      </c>
      <c r="B10642" t="s">
        <v>25156</v>
      </c>
      <c r="V10642" s="32" t="s">
        <v>26529</v>
      </c>
      <c r="W10642" t="s">
        <v>26530</v>
      </c>
      <c r="X10642" t="s">
        <v>282</v>
      </c>
      <c r="Y10642" t="s">
        <v>341</v>
      </c>
      <c r="Z10642" t="s">
        <v>329</v>
      </c>
      <c r="AB10642"/>
      <c r="AC10642" t="s">
        <v>26119</v>
      </c>
      <c r="AD10642" s="27" t="s">
        <v>2075</v>
      </c>
      <c r="AE10642" t="s">
        <v>326</v>
      </c>
      <c r="AF10642" t="s">
        <v>294</v>
      </c>
      <c r="AI10642" t="s">
        <v>26587</v>
      </c>
      <c r="AJ10642" t="s">
        <v>26588</v>
      </c>
      <c r="AK10642" t="s">
        <v>2082</v>
      </c>
      <c r="AL10642" s="12">
        <v>46105.545810185184</v>
      </c>
      <c r="AM10642" t="s">
        <v>309</v>
      </c>
    </row>
    <row r="10643" spans="1:39" ht="15" customHeight="1" x14ac:dyDescent="0.3">
      <c r="A10643" s="38" t="s">
        <v>395</v>
      </c>
      <c r="B10643" t="s">
        <v>25156</v>
      </c>
      <c r="V10643" s="32" t="s">
        <v>26441</v>
      </c>
      <c r="W10643" t="s">
        <v>26442</v>
      </c>
      <c r="X10643" t="s">
        <v>282</v>
      </c>
      <c r="Y10643" t="s">
        <v>336</v>
      </c>
      <c r="Z10643" t="s">
        <v>329</v>
      </c>
      <c r="AB10643"/>
      <c r="AC10643" t="s">
        <v>26118</v>
      </c>
      <c r="AD10643" s="27" t="s">
        <v>2075</v>
      </c>
      <c r="AF10643" t="s">
        <v>290</v>
      </c>
      <c r="AI10643" t="s">
        <v>26587</v>
      </c>
      <c r="AJ10643" t="s">
        <v>26588</v>
      </c>
      <c r="AK10643" t="s">
        <v>2082</v>
      </c>
      <c r="AL10643" s="12">
        <v>46105.545810185184</v>
      </c>
      <c r="AM10643" t="s">
        <v>291</v>
      </c>
    </row>
    <row r="10644" spans="1:39" ht="15" customHeight="1" x14ac:dyDescent="0.3">
      <c r="A10644" s="38" t="s">
        <v>395</v>
      </c>
      <c r="B10644" t="s">
        <v>25156</v>
      </c>
      <c r="V10644" s="32" t="s">
        <v>26520</v>
      </c>
      <c r="W10644" t="s">
        <v>26521</v>
      </c>
      <c r="X10644" t="s">
        <v>282</v>
      </c>
      <c r="Y10644" t="s">
        <v>341</v>
      </c>
      <c r="Z10644" t="s">
        <v>329</v>
      </c>
      <c r="AB10644"/>
      <c r="AC10644" t="s">
        <v>26119</v>
      </c>
      <c r="AD10644" s="27" t="s">
        <v>2075</v>
      </c>
      <c r="AE10644" t="s">
        <v>26030</v>
      </c>
      <c r="AF10644" t="s">
        <v>294</v>
      </c>
      <c r="AI10644" t="s">
        <v>26587</v>
      </c>
      <c r="AJ10644" t="s">
        <v>26588</v>
      </c>
      <c r="AK10644" t="s">
        <v>2082</v>
      </c>
      <c r="AL10644" s="12">
        <v>46105.545810185184</v>
      </c>
      <c r="AM10644" t="s">
        <v>291</v>
      </c>
    </row>
    <row r="10645" spans="1:39" ht="15" customHeight="1" x14ac:dyDescent="0.3">
      <c r="A10645" s="38" t="s">
        <v>395</v>
      </c>
      <c r="B10645" t="s">
        <v>25156</v>
      </c>
      <c r="V10645" s="32" t="s">
        <v>26454</v>
      </c>
      <c r="W10645" t="s">
        <v>26455</v>
      </c>
      <c r="X10645" t="s">
        <v>282</v>
      </c>
      <c r="Y10645" t="s">
        <v>336</v>
      </c>
      <c r="Z10645" t="s">
        <v>329</v>
      </c>
      <c r="AA10645" t="s">
        <v>337</v>
      </c>
      <c r="AB10645"/>
      <c r="AC10645" t="s">
        <v>26118</v>
      </c>
      <c r="AD10645" s="27" t="s">
        <v>2075</v>
      </c>
      <c r="AE10645" t="s">
        <v>289</v>
      </c>
      <c r="AF10645" t="s">
        <v>290</v>
      </c>
      <c r="AI10645" t="s">
        <v>26587</v>
      </c>
      <c r="AJ10645" t="s">
        <v>26588</v>
      </c>
      <c r="AK10645" t="s">
        <v>2082</v>
      </c>
      <c r="AL10645" s="12">
        <v>46105.545810185184</v>
      </c>
      <c r="AM10645" t="s">
        <v>291</v>
      </c>
    </row>
    <row r="10646" spans="1:39" ht="15" customHeight="1" x14ac:dyDescent="0.3">
      <c r="A10646" s="38" t="s">
        <v>395</v>
      </c>
      <c r="B10646" t="s">
        <v>25156</v>
      </c>
      <c r="V10646" s="32" t="s">
        <v>26439</v>
      </c>
      <c r="W10646" t="s">
        <v>26440</v>
      </c>
      <c r="X10646" t="s">
        <v>282</v>
      </c>
      <c r="Y10646" t="s">
        <v>341</v>
      </c>
      <c r="Z10646" t="s">
        <v>329</v>
      </c>
      <c r="AB10646"/>
      <c r="AC10646" t="s">
        <v>26118</v>
      </c>
      <c r="AD10646" s="27" t="s">
        <v>2075</v>
      </c>
      <c r="AE10646" t="s">
        <v>26030</v>
      </c>
      <c r="AF10646" t="s">
        <v>290</v>
      </c>
      <c r="AI10646" t="s">
        <v>26587</v>
      </c>
      <c r="AJ10646" t="s">
        <v>26588</v>
      </c>
      <c r="AK10646" t="s">
        <v>2082</v>
      </c>
      <c r="AL10646" s="12">
        <v>46105.545810185184</v>
      </c>
      <c r="AM10646" t="s">
        <v>291</v>
      </c>
    </row>
    <row r="10647" spans="1:39" ht="15" customHeight="1" x14ac:dyDescent="0.3">
      <c r="A10647" s="38" t="s">
        <v>395</v>
      </c>
      <c r="B10647" t="s">
        <v>25156</v>
      </c>
      <c r="V10647" s="32" t="s">
        <v>26384</v>
      </c>
      <c r="W10647" t="s">
        <v>26385</v>
      </c>
      <c r="X10647" t="s">
        <v>282</v>
      </c>
      <c r="Y10647" t="s">
        <v>311</v>
      </c>
      <c r="Z10647" t="s">
        <v>310</v>
      </c>
      <c r="AA10647" t="s">
        <v>302</v>
      </c>
      <c r="AB10647"/>
      <c r="AD10647" s="27" t="s">
        <v>2079</v>
      </c>
      <c r="AF10647" t="s">
        <v>348</v>
      </c>
      <c r="AI10647" t="s">
        <v>26587</v>
      </c>
      <c r="AJ10647" t="s">
        <v>26588</v>
      </c>
      <c r="AK10647" t="s">
        <v>2082</v>
      </c>
      <c r="AL10647" s="12">
        <v>46105.545810185184</v>
      </c>
      <c r="AM10647" t="s">
        <v>291</v>
      </c>
    </row>
    <row r="10648" spans="1:39" ht="15" customHeight="1" x14ac:dyDescent="0.3">
      <c r="A10648" s="38" t="s">
        <v>395</v>
      </c>
      <c r="B10648" t="s">
        <v>25156</v>
      </c>
      <c r="V10648" s="32" t="s">
        <v>25241</v>
      </c>
      <c r="W10648" t="s">
        <v>25242</v>
      </c>
      <c r="X10648" t="s">
        <v>282</v>
      </c>
      <c r="Y10648" t="s">
        <v>305</v>
      </c>
      <c r="Z10648" t="s">
        <v>329</v>
      </c>
      <c r="AA10648" t="s">
        <v>302</v>
      </c>
      <c r="AB10648"/>
      <c r="AD10648" s="27" t="s">
        <v>2075</v>
      </c>
      <c r="AE10648" t="s">
        <v>26030</v>
      </c>
      <c r="AF10648" t="s">
        <v>294</v>
      </c>
      <c r="AI10648" t="s">
        <v>361</v>
      </c>
      <c r="AJ10648" t="s">
        <v>361</v>
      </c>
      <c r="AK10648" t="s">
        <v>361</v>
      </c>
      <c r="AL10648" s="12" t="s">
        <v>361</v>
      </c>
      <c r="AM10648" t="s">
        <v>291</v>
      </c>
    </row>
    <row r="10649" spans="1:39" ht="15" customHeight="1" x14ac:dyDescent="0.3">
      <c r="A10649" s="38" t="s">
        <v>395</v>
      </c>
      <c r="B10649" t="s">
        <v>25156</v>
      </c>
      <c r="V10649" s="32" t="s">
        <v>25253</v>
      </c>
      <c r="W10649" t="s">
        <v>25254</v>
      </c>
      <c r="X10649" t="s">
        <v>282</v>
      </c>
      <c r="Y10649" t="s">
        <v>305</v>
      </c>
      <c r="Z10649" t="s">
        <v>329</v>
      </c>
      <c r="AA10649" t="s">
        <v>302</v>
      </c>
      <c r="AB10649"/>
      <c r="AD10649" s="27" t="s">
        <v>2075</v>
      </c>
      <c r="AE10649" t="s">
        <v>26030</v>
      </c>
      <c r="AF10649" t="s">
        <v>294</v>
      </c>
      <c r="AI10649" t="s">
        <v>361</v>
      </c>
      <c r="AJ10649" t="s">
        <v>361</v>
      </c>
      <c r="AK10649" t="s">
        <v>361</v>
      </c>
      <c r="AL10649" s="12" t="s">
        <v>361</v>
      </c>
      <c r="AM10649" t="s">
        <v>291</v>
      </c>
    </row>
    <row r="10650" spans="1:39" ht="15" customHeight="1" x14ac:dyDescent="0.3">
      <c r="A10650" s="38" t="s">
        <v>395</v>
      </c>
      <c r="B10650" t="s">
        <v>25156</v>
      </c>
      <c r="V10650" s="32" t="s">
        <v>25233</v>
      </c>
      <c r="W10650" t="s">
        <v>25234</v>
      </c>
      <c r="X10650" t="s">
        <v>282</v>
      </c>
      <c r="Y10650" t="s">
        <v>305</v>
      </c>
      <c r="Z10650" t="s">
        <v>329</v>
      </c>
      <c r="AA10650" t="s">
        <v>302</v>
      </c>
      <c r="AB10650"/>
      <c r="AD10650" s="27" t="s">
        <v>2075</v>
      </c>
      <c r="AE10650" t="s">
        <v>26030</v>
      </c>
      <c r="AF10650" t="s">
        <v>294</v>
      </c>
      <c r="AI10650" t="s">
        <v>361</v>
      </c>
      <c r="AJ10650" t="s">
        <v>361</v>
      </c>
      <c r="AK10650" t="s">
        <v>361</v>
      </c>
      <c r="AL10650" s="12" t="s">
        <v>361</v>
      </c>
      <c r="AM10650" t="s">
        <v>291</v>
      </c>
    </row>
    <row r="10651" spans="1:39" ht="15" customHeight="1" x14ac:dyDescent="0.3">
      <c r="A10651" s="38" t="s">
        <v>395</v>
      </c>
      <c r="B10651" t="s">
        <v>25156</v>
      </c>
      <c r="V10651" s="32" t="s">
        <v>25243</v>
      </c>
      <c r="W10651" t="s">
        <v>25244</v>
      </c>
      <c r="X10651" t="s">
        <v>282</v>
      </c>
      <c r="Y10651" t="s">
        <v>305</v>
      </c>
      <c r="Z10651" t="s">
        <v>329</v>
      </c>
      <c r="AA10651" t="s">
        <v>302</v>
      </c>
      <c r="AB10651"/>
      <c r="AD10651" s="27" t="s">
        <v>2075</v>
      </c>
      <c r="AE10651" t="s">
        <v>26030</v>
      </c>
      <c r="AF10651" t="s">
        <v>294</v>
      </c>
      <c r="AI10651" t="s">
        <v>361</v>
      </c>
      <c r="AJ10651" t="s">
        <v>361</v>
      </c>
      <c r="AK10651" t="s">
        <v>361</v>
      </c>
      <c r="AL10651" s="12" t="s">
        <v>361</v>
      </c>
      <c r="AM10651" t="s">
        <v>291</v>
      </c>
    </row>
    <row r="10652" spans="1:39" ht="15" customHeight="1" x14ac:dyDescent="0.3">
      <c r="A10652" s="38" t="s">
        <v>395</v>
      </c>
      <c r="B10652" t="s">
        <v>25156</v>
      </c>
      <c r="V10652" s="32" t="s">
        <v>25245</v>
      </c>
      <c r="W10652" t="s">
        <v>25246</v>
      </c>
      <c r="X10652" t="s">
        <v>282</v>
      </c>
      <c r="Y10652" t="s">
        <v>305</v>
      </c>
      <c r="Z10652" t="s">
        <v>329</v>
      </c>
      <c r="AA10652" t="s">
        <v>302</v>
      </c>
      <c r="AB10652"/>
      <c r="AD10652" s="27" t="s">
        <v>2075</v>
      </c>
      <c r="AE10652" t="s">
        <v>26030</v>
      </c>
      <c r="AF10652" t="s">
        <v>294</v>
      </c>
      <c r="AI10652" t="s">
        <v>361</v>
      </c>
      <c r="AJ10652" t="s">
        <v>361</v>
      </c>
      <c r="AK10652" t="s">
        <v>361</v>
      </c>
      <c r="AL10652" s="12" t="s">
        <v>361</v>
      </c>
      <c r="AM10652" t="s">
        <v>291</v>
      </c>
    </row>
    <row r="10653" spans="1:39" ht="15" customHeight="1" x14ac:dyDescent="0.3">
      <c r="A10653" s="38" t="s">
        <v>395</v>
      </c>
      <c r="B10653" t="s">
        <v>25156</v>
      </c>
      <c r="V10653" s="32" t="s">
        <v>25251</v>
      </c>
      <c r="W10653" t="s">
        <v>25252</v>
      </c>
      <c r="X10653" t="s">
        <v>282</v>
      </c>
      <c r="Y10653" t="s">
        <v>305</v>
      </c>
      <c r="Z10653" t="s">
        <v>329</v>
      </c>
      <c r="AA10653" t="s">
        <v>302</v>
      </c>
      <c r="AB10653"/>
      <c r="AD10653" s="27" t="s">
        <v>2075</v>
      </c>
      <c r="AE10653" t="s">
        <v>26030</v>
      </c>
      <c r="AF10653" t="s">
        <v>294</v>
      </c>
      <c r="AI10653" t="s">
        <v>361</v>
      </c>
      <c r="AJ10653" t="s">
        <v>361</v>
      </c>
      <c r="AK10653" t="s">
        <v>361</v>
      </c>
      <c r="AL10653" s="12" t="s">
        <v>361</v>
      </c>
      <c r="AM10653" t="s">
        <v>291</v>
      </c>
    </row>
    <row r="10654" spans="1:39" ht="15" customHeight="1" x14ac:dyDescent="0.3">
      <c r="A10654" s="38" t="s">
        <v>395</v>
      </c>
      <c r="B10654" t="s">
        <v>25156</v>
      </c>
      <c r="V10654" s="32" t="s">
        <v>25235</v>
      </c>
      <c r="W10654" t="s">
        <v>25236</v>
      </c>
      <c r="X10654" t="s">
        <v>282</v>
      </c>
      <c r="Y10654" t="s">
        <v>305</v>
      </c>
      <c r="Z10654" t="s">
        <v>329</v>
      </c>
      <c r="AA10654" t="s">
        <v>302</v>
      </c>
      <c r="AB10654"/>
      <c r="AD10654" s="27" t="s">
        <v>2075</v>
      </c>
      <c r="AE10654" t="s">
        <v>26030</v>
      </c>
      <c r="AF10654" t="s">
        <v>294</v>
      </c>
      <c r="AI10654" t="s">
        <v>361</v>
      </c>
      <c r="AJ10654" t="s">
        <v>361</v>
      </c>
      <c r="AK10654" t="s">
        <v>361</v>
      </c>
      <c r="AL10654" s="12" t="s">
        <v>361</v>
      </c>
      <c r="AM10654" t="s">
        <v>291</v>
      </c>
    </row>
    <row r="10655" spans="1:39" ht="15" customHeight="1" x14ac:dyDescent="0.3">
      <c r="A10655" s="38" t="s">
        <v>395</v>
      </c>
      <c r="B10655" t="s">
        <v>25156</v>
      </c>
      <c r="V10655" s="32" t="s">
        <v>25255</v>
      </c>
      <c r="W10655" t="s">
        <v>25256</v>
      </c>
      <c r="X10655" t="s">
        <v>282</v>
      </c>
      <c r="Y10655" t="s">
        <v>305</v>
      </c>
      <c r="Z10655" t="s">
        <v>329</v>
      </c>
      <c r="AA10655" t="s">
        <v>302</v>
      </c>
      <c r="AB10655"/>
      <c r="AD10655" s="27" t="s">
        <v>2075</v>
      </c>
      <c r="AE10655" t="s">
        <v>26030</v>
      </c>
      <c r="AF10655" t="s">
        <v>294</v>
      </c>
      <c r="AI10655" t="s">
        <v>361</v>
      </c>
      <c r="AJ10655" t="s">
        <v>361</v>
      </c>
      <c r="AK10655" t="s">
        <v>361</v>
      </c>
      <c r="AL10655" s="12" t="s">
        <v>361</v>
      </c>
      <c r="AM10655" t="s">
        <v>291</v>
      </c>
    </row>
    <row r="10656" spans="1:39" ht="15" customHeight="1" x14ac:dyDescent="0.3">
      <c r="A10656" s="38" t="s">
        <v>395</v>
      </c>
      <c r="B10656" t="s">
        <v>25156</v>
      </c>
      <c r="V10656" s="32" t="s">
        <v>26406</v>
      </c>
      <c r="W10656" t="s">
        <v>26407</v>
      </c>
      <c r="X10656" t="s">
        <v>282</v>
      </c>
      <c r="Y10656" t="s">
        <v>341</v>
      </c>
      <c r="Z10656" t="s">
        <v>329</v>
      </c>
      <c r="AB10656"/>
      <c r="AC10656" t="s">
        <v>26118</v>
      </c>
      <c r="AD10656" s="27" t="s">
        <v>2075</v>
      </c>
      <c r="AE10656" t="s">
        <v>26030</v>
      </c>
      <c r="AF10656" t="s">
        <v>290</v>
      </c>
      <c r="AI10656" t="s">
        <v>26587</v>
      </c>
      <c r="AJ10656" t="s">
        <v>26588</v>
      </c>
      <c r="AK10656" t="s">
        <v>2082</v>
      </c>
      <c r="AL10656" s="12">
        <v>46105.545810185184</v>
      </c>
      <c r="AM10656" t="s">
        <v>291</v>
      </c>
    </row>
    <row r="10657" spans="1:39" ht="15" customHeight="1" x14ac:dyDescent="0.3">
      <c r="A10657" s="38" t="s">
        <v>395</v>
      </c>
      <c r="B10657" t="s">
        <v>25156</v>
      </c>
      <c r="V10657" s="32" t="s">
        <v>26480</v>
      </c>
      <c r="W10657" t="s">
        <v>26481</v>
      </c>
      <c r="X10657" t="s">
        <v>282</v>
      </c>
      <c r="Y10657" t="s">
        <v>341</v>
      </c>
      <c r="Z10657" t="s">
        <v>329</v>
      </c>
      <c r="AA10657" t="s">
        <v>339</v>
      </c>
      <c r="AB10657"/>
      <c r="AC10657" t="s">
        <v>26119</v>
      </c>
      <c r="AD10657" s="27" t="s">
        <v>2075</v>
      </c>
      <c r="AE10657" t="s">
        <v>326</v>
      </c>
      <c r="AF10657" t="s">
        <v>294</v>
      </c>
      <c r="AI10657" t="s">
        <v>26587</v>
      </c>
      <c r="AJ10657" t="s">
        <v>26588</v>
      </c>
      <c r="AK10657" t="s">
        <v>2082</v>
      </c>
      <c r="AL10657" s="12">
        <v>46105.545810185184</v>
      </c>
      <c r="AM10657" t="s">
        <v>309</v>
      </c>
    </row>
    <row r="10658" spans="1:39" ht="15" customHeight="1" x14ac:dyDescent="0.3">
      <c r="A10658" s="38" t="s">
        <v>395</v>
      </c>
      <c r="B10658" t="s">
        <v>25156</v>
      </c>
      <c r="V10658" s="32" t="s">
        <v>26522</v>
      </c>
      <c r="W10658" t="s">
        <v>26523</v>
      </c>
      <c r="X10658" t="s">
        <v>282</v>
      </c>
      <c r="Y10658" t="s">
        <v>341</v>
      </c>
      <c r="Z10658" t="s">
        <v>329</v>
      </c>
      <c r="AB10658"/>
      <c r="AC10658" t="s">
        <v>26119</v>
      </c>
      <c r="AD10658" s="27" t="s">
        <v>2075</v>
      </c>
      <c r="AE10658" t="s">
        <v>326</v>
      </c>
      <c r="AF10658" t="s">
        <v>294</v>
      </c>
      <c r="AI10658" t="s">
        <v>26587</v>
      </c>
      <c r="AJ10658" t="s">
        <v>26588</v>
      </c>
      <c r="AK10658" t="s">
        <v>2082</v>
      </c>
      <c r="AL10658" s="12">
        <v>46105.545810185184</v>
      </c>
      <c r="AM10658" t="s">
        <v>309</v>
      </c>
    </row>
    <row r="10659" spans="1:39" ht="15" customHeight="1" x14ac:dyDescent="0.3">
      <c r="A10659" s="38" t="s">
        <v>395</v>
      </c>
      <c r="B10659" t="s">
        <v>25156</v>
      </c>
      <c r="V10659" s="32" t="s">
        <v>25239</v>
      </c>
      <c r="W10659" t="s">
        <v>25240</v>
      </c>
      <c r="X10659" t="s">
        <v>282</v>
      </c>
      <c r="Y10659" t="s">
        <v>305</v>
      </c>
      <c r="Z10659" t="s">
        <v>329</v>
      </c>
      <c r="AA10659" t="s">
        <v>302</v>
      </c>
      <c r="AB10659"/>
      <c r="AD10659" s="27" t="s">
        <v>2075</v>
      </c>
      <c r="AE10659" t="s">
        <v>26030</v>
      </c>
      <c r="AF10659" t="s">
        <v>294</v>
      </c>
      <c r="AI10659" t="s">
        <v>361</v>
      </c>
      <c r="AJ10659" t="s">
        <v>361</v>
      </c>
      <c r="AK10659" t="s">
        <v>361</v>
      </c>
      <c r="AL10659" s="12" t="s">
        <v>361</v>
      </c>
      <c r="AM10659" t="s">
        <v>291</v>
      </c>
    </row>
    <row r="10660" spans="1:39" ht="15" customHeight="1" x14ac:dyDescent="0.3">
      <c r="A10660" s="38" t="s">
        <v>395</v>
      </c>
      <c r="B10660" t="s">
        <v>25156</v>
      </c>
      <c r="V10660" s="32" t="s">
        <v>26378</v>
      </c>
      <c r="W10660" t="s">
        <v>26379</v>
      </c>
      <c r="X10660" t="s">
        <v>282</v>
      </c>
      <c r="Y10660" t="s">
        <v>311</v>
      </c>
      <c r="Z10660" t="s">
        <v>310</v>
      </c>
      <c r="AB10660"/>
      <c r="AD10660" s="27" t="s">
        <v>2512</v>
      </c>
      <c r="AF10660" t="s">
        <v>294</v>
      </c>
      <c r="AI10660" t="s">
        <v>26587</v>
      </c>
      <c r="AJ10660" t="s">
        <v>26588</v>
      </c>
      <c r="AK10660" t="s">
        <v>2082</v>
      </c>
      <c r="AL10660" s="12">
        <v>46105.545810185184</v>
      </c>
    </row>
    <row r="10661" spans="1:39" ht="15" customHeight="1" x14ac:dyDescent="0.3">
      <c r="A10661" s="38" t="s">
        <v>395</v>
      </c>
      <c r="B10661" t="s">
        <v>25156</v>
      </c>
      <c r="V10661" s="32" t="s">
        <v>25247</v>
      </c>
      <c r="W10661" t="s">
        <v>25248</v>
      </c>
      <c r="X10661" t="s">
        <v>282</v>
      </c>
      <c r="Y10661" t="s">
        <v>305</v>
      </c>
      <c r="Z10661" t="s">
        <v>329</v>
      </c>
      <c r="AA10661" t="s">
        <v>302</v>
      </c>
      <c r="AB10661"/>
      <c r="AD10661" s="27" t="s">
        <v>2075</v>
      </c>
      <c r="AE10661" t="s">
        <v>26030</v>
      </c>
      <c r="AF10661" t="s">
        <v>294</v>
      </c>
      <c r="AI10661" t="s">
        <v>361</v>
      </c>
      <c r="AJ10661" t="s">
        <v>361</v>
      </c>
      <c r="AK10661" t="s">
        <v>361</v>
      </c>
      <c r="AL10661" s="12" t="s">
        <v>361</v>
      </c>
      <c r="AM10661" t="s">
        <v>291</v>
      </c>
    </row>
    <row r="10662" spans="1:39" ht="15" customHeight="1" x14ac:dyDescent="0.3">
      <c r="A10662" s="38" t="s">
        <v>395</v>
      </c>
      <c r="B10662" t="s">
        <v>25156</v>
      </c>
      <c r="V10662" s="32" t="s">
        <v>26400</v>
      </c>
      <c r="W10662" t="s">
        <v>26401</v>
      </c>
      <c r="X10662" t="s">
        <v>282</v>
      </c>
      <c r="Y10662" t="s">
        <v>341</v>
      </c>
      <c r="Z10662" t="s">
        <v>329</v>
      </c>
      <c r="AB10662"/>
      <c r="AC10662" t="s">
        <v>26118</v>
      </c>
      <c r="AD10662" s="27" t="s">
        <v>2075</v>
      </c>
      <c r="AE10662" t="s">
        <v>26030</v>
      </c>
      <c r="AF10662" t="s">
        <v>290</v>
      </c>
      <c r="AI10662" t="s">
        <v>26587</v>
      </c>
      <c r="AJ10662" t="s">
        <v>26588</v>
      </c>
      <c r="AK10662" t="s">
        <v>2082</v>
      </c>
      <c r="AL10662" s="12">
        <v>46105.545810185184</v>
      </c>
      <c r="AM10662" t="s">
        <v>291</v>
      </c>
    </row>
    <row r="10663" spans="1:39" ht="15" customHeight="1" x14ac:dyDescent="0.3">
      <c r="A10663" s="38" t="s">
        <v>395</v>
      </c>
      <c r="B10663" t="s">
        <v>25156</v>
      </c>
      <c r="V10663" s="32" t="s">
        <v>25249</v>
      </c>
      <c r="W10663" t="s">
        <v>25250</v>
      </c>
      <c r="X10663" t="s">
        <v>282</v>
      </c>
      <c r="Y10663" t="s">
        <v>305</v>
      </c>
      <c r="Z10663" t="s">
        <v>329</v>
      </c>
      <c r="AA10663" t="s">
        <v>302</v>
      </c>
      <c r="AB10663"/>
      <c r="AD10663" s="27" t="s">
        <v>2075</v>
      </c>
      <c r="AE10663" t="s">
        <v>26030</v>
      </c>
      <c r="AF10663" t="s">
        <v>294</v>
      </c>
      <c r="AI10663" t="s">
        <v>361</v>
      </c>
      <c r="AJ10663" t="s">
        <v>361</v>
      </c>
      <c r="AK10663" t="s">
        <v>361</v>
      </c>
      <c r="AL10663" s="12" t="s">
        <v>361</v>
      </c>
      <c r="AM10663" t="s">
        <v>291</v>
      </c>
    </row>
    <row r="10664" spans="1:39" ht="15" customHeight="1" x14ac:dyDescent="0.3">
      <c r="A10664" s="38" t="s">
        <v>395</v>
      </c>
      <c r="B10664" t="s">
        <v>25156</v>
      </c>
      <c r="V10664" s="32" t="s">
        <v>25257</v>
      </c>
      <c r="W10664" t="s">
        <v>25258</v>
      </c>
      <c r="X10664" t="s">
        <v>282</v>
      </c>
      <c r="Y10664" t="s">
        <v>305</v>
      </c>
      <c r="Z10664" t="s">
        <v>329</v>
      </c>
      <c r="AA10664" t="s">
        <v>302</v>
      </c>
      <c r="AB10664"/>
      <c r="AD10664" s="27" t="s">
        <v>2075</v>
      </c>
      <c r="AE10664" t="s">
        <v>26030</v>
      </c>
      <c r="AF10664" t="s">
        <v>294</v>
      </c>
      <c r="AI10664" t="s">
        <v>361</v>
      </c>
      <c r="AJ10664" t="s">
        <v>361</v>
      </c>
      <c r="AK10664" t="s">
        <v>361</v>
      </c>
      <c r="AL10664" s="12" t="s">
        <v>361</v>
      </c>
      <c r="AM10664" t="s">
        <v>291</v>
      </c>
    </row>
    <row r="10665" spans="1:39" ht="15" customHeight="1" x14ac:dyDescent="0.3">
      <c r="A10665" s="38" t="s">
        <v>395</v>
      </c>
      <c r="B10665" t="s">
        <v>25156</v>
      </c>
      <c r="V10665" s="32" t="s">
        <v>26482</v>
      </c>
      <c r="W10665" t="s">
        <v>26483</v>
      </c>
      <c r="X10665" t="s">
        <v>282</v>
      </c>
      <c r="Y10665" t="s">
        <v>341</v>
      </c>
      <c r="Z10665" t="s">
        <v>329</v>
      </c>
      <c r="AA10665" t="s">
        <v>339</v>
      </c>
      <c r="AB10665"/>
      <c r="AC10665" t="s">
        <v>26119</v>
      </c>
      <c r="AD10665" s="27" t="s">
        <v>2075</v>
      </c>
      <c r="AE10665" t="s">
        <v>326</v>
      </c>
      <c r="AF10665" t="s">
        <v>294</v>
      </c>
      <c r="AI10665" t="s">
        <v>26587</v>
      </c>
      <c r="AJ10665" t="s">
        <v>26588</v>
      </c>
      <c r="AK10665" t="s">
        <v>2082</v>
      </c>
      <c r="AL10665" s="12">
        <v>46105.545810185184</v>
      </c>
      <c r="AM10665" t="s">
        <v>309</v>
      </c>
    </row>
    <row r="10666" spans="1:39" ht="15" customHeight="1" x14ac:dyDescent="0.3">
      <c r="A10666" s="38" t="s">
        <v>395</v>
      </c>
      <c r="B10666" t="s">
        <v>25156</v>
      </c>
      <c r="V10666" s="32" t="s">
        <v>26500</v>
      </c>
      <c r="W10666" t="s">
        <v>26501</v>
      </c>
      <c r="X10666" t="s">
        <v>282</v>
      </c>
      <c r="Y10666" t="s">
        <v>341</v>
      </c>
      <c r="Z10666" t="s">
        <v>329</v>
      </c>
      <c r="AB10666"/>
      <c r="AC10666" t="s">
        <v>26119</v>
      </c>
      <c r="AD10666" s="27" t="s">
        <v>2075</v>
      </c>
      <c r="AF10666" t="s">
        <v>294</v>
      </c>
      <c r="AI10666" t="s">
        <v>26587</v>
      </c>
      <c r="AJ10666" t="s">
        <v>26588</v>
      </c>
      <c r="AK10666" t="s">
        <v>2082</v>
      </c>
      <c r="AL10666" s="12">
        <v>46105.545810185184</v>
      </c>
      <c r="AM10666" t="s">
        <v>309</v>
      </c>
    </row>
    <row r="10667" spans="1:39" ht="15" customHeight="1" x14ac:dyDescent="0.3">
      <c r="A10667" s="38" t="s">
        <v>395</v>
      </c>
      <c r="B10667" t="s">
        <v>25156</v>
      </c>
      <c r="V10667" s="32" t="s">
        <v>25237</v>
      </c>
      <c r="W10667" t="s">
        <v>25238</v>
      </c>
      <c r="X10667" t="s">
        <v>282</v>
      </c>
      <c r="Y10667" t="s">
        <v>305</v>
      </c>
      <c r="Z10667" t="s">
        <v>329</v>
      </c>
      <c r="AA10667" t="s">
        <v>302</v>
      </c>
      <c r="AB10667"/>
      <c r="AD10667" s="27" t="s">
        <v>2075</v>
      </c>
      <c r="AE10667" t="s">
        <v>26030</v>
      </c>
      <c r="AF10667" t="s">
        <v>294</v>
      </c>
      <c r="AI10667" t="s">
        <v>361</v>
      </c>
      <c r="AJ10667" t="s">
        <v>361</v>
      </c>
      <c r="AK10667" t="s">
        <v>361</v>
      </c>
      <c r="AL10667" s="12" t="s">
        <v>361</v>
      </c>
      <c r="AM10667" t="s">
        <v>291</v>
      </c>
    </row>
    <row r="10668" spans="1:39" ht="15" customHeight="1" x14ac:dyDescent="0.3">
      <c r="A10668" s="38" t="s">
        <v>395</v>
      </c>
      <c r="B10668" t="s">
        <v>25156</v>
      </c>
      <c r="V10668" s="32" t="s">
        <v>26386</v>
      </c>
      <c r="W10668" t="s">
        <v>26387</v>
      </c>
      <c r="X10668" t="s">
        <v>282</v>
      </c>
      <c r="Y10668" t="s">
        <v>311</v>
      </c>
      <c r="Z10668" t="s">
        <v>284</v>
      </c>
      <c r="AA10668" t="s">
        <v>319</v>
      </c>
      <c r="AB10668"/>
      <c r="AD10668" s="27" t="s">
        <v>2079</v>
      </c>
      <c r="AF10668" t="s">
        <v>348</v>
      </c>
      <c r="AI10668" t="s">
        <v>26587</v>
      </c>
      <c r="AJ10668" t="s">
        <v>26588</v>
      </c>
      <c r="AK10668" t="s">
        <v>2082</v>
      </c>
      <c r="AL10668" s="12">
        <v>46105.545810185184</v>
      </c>
    </row>
    <row r="10669" spans="1:39" ht="15" customHeight="1" x14ac:dyDescent="0.3">
      <c r="A10669" s="38" t="s">
        <v>395</v>
      </c>
      <c r="B10669" t="s">
        <v>25156</v>
      </c>
      <c r="V10669" s="32" t="s">
        <v>26402</v>
      </c>
      <c r="W10669" t="s">
        <v>26403</v>
      </c>
      <c r="X10669" t="s">
        <v>282</v>
      </c>
      <c r="Y10669" t="s">
        <v>341</v>
      </c>
      <c r="Z10669" t="s">
        <v>329</v>
      </c>
      <c r="AB10669"/>
      <c r="AC10669" t="s">
        <v>26118</v>
      </c>
      <c r="AD10669" s="27" t="s">
        <v>2075</v>
      </c>
      <c r="AE10669" t="s">
        <v>26030</v>
      </c>
      <c r="AF10669" t="s">
        <v>290</v>
      </c>
      <c r="AI10669" t="s">
        <v>26587</v>
      </c>
      <c r="AJ10669" t="s">
        <v>26588</v>
      </c>
      <c r="AK10669" t="s">
        <v>2082</v>
      </c>
      <c r="AL10669" s="12">
        <v>46105.545810185184</v>
      </c>
      <c r="AM10669" t="s">
        <v>291</v>
      </c>
    </row>
    <row r="10670" spans="1:39" ht="15" customHeight="1" x14ac:dyDescent="0.3">
      <c r="A10670" s="38" t="s">
        <v>395</v>
      </c>
      <c r="B10670" t="s">
        <v>25156</v>
      </c>
      <c r="V10670" s="32" t="s">
        <v>26380</v>
      </c>
      <c r="W10670" t="s">
        <v>26381</v>
      </c>
      <c r="X10670" t="s">
        <v>282</v>
      </c>
      <c r="Y10670" t="s">
        <v>311</v>
      </c>
      <c r="Z10670" t="s">
        <v>310</v>
      </c>
      <c r="AB10670"/>
      <c r="AD10670" s="27" t="s">
        <v>2512</v>
      </c>
      <c r="AF10670" t="s">
        <v>294</v>
      </c>
      <c r="AI10670" t="s">
        <v>26587</v>
      </c>
      <c r="AJ10670" t="s">
        <v>26588</v>
      </c>
      <c r="AK10670" t="s">
        <v>2082</v>
      </c>
      <c r="AL10670" s="12">
        <v>46105.545810185184</v>
      </c>
    </row>
    <row r="10671" spans="1:39" ht="15" customHeight="1" x14ac:dyDescent="0.3">
      <c r="A10671" s="38" t="s">
        <v>395</v>
      </c>
      <c r="B10671" t="s">
        <v>25156</v>
      </c>
      <c r="V10671" s="32" t="s">
        <v>26404</v>
      </c>
      <c r="W10671" t="s">
        <v>26405</v>
      </c>
      <c r="X10671" t="s">
        <v>282</v>
      </c>
      <c r="Y10671" t="s">
        <v>341</v>
      </c>
      <c r="Z10671" t="s">
        <v>329</v>
      </c>
      <c r="AB10671"/>
      <c r="AC10671" t="s">
        <v>26118</v>
      </c>
      <c r="AD10671" s="27" t="s">
        <v>2075</v>
      </c>
      <c r="AE10671" t="s">
        <v>26030</v>
      </c>
      <c r="AF10671" t="s">
        <v>290</v>
      </c>
      <c r="AI10671" t="s">
        <v>26587</v>
      </c>
      <c r="AJ10671" t="s">
        <v>26588</v>
      </c>
      <c r="AK10671" t="s">
        <v>2082</v>
      </c>
      <c r="AL10671" s="12">
        <v>46105.545810185184</v>
      </c>
      <c r="AM10671" t="s">
        <v>291</v>
      </c>
    </row>
    <row r="10672" spans="1:39" ht="15" customHeight="1" x14ac:dyDescent="0.3">
      <c r="A10672" s="38" t="s">
        <v>395</v>
      </c>
      <c r="B10672" t="s">
        <v>25156</v>
      </c>
      <c r="V10672" s="32" t="s">
        <v>26435</v>
      </c>
      <c r="W10672" t="s">
        <v>26436</v>
      </c>
      <c r="X10672" t="s">
        <v>282</v>
      </c>
      <c r="Y10672" t="s">
        <v>341</v>
      </c>
      <c r="Z10672" t="s">
        <v>329</v>
      </c>
      <c r="AA10672" t="s">
        <v>283</v>
      </c>
      <c r="AB10672"/>
      <c r="AC10672" t="s">
        <v>26118</v>
      </c>
      <c r="AD10672" s="27" t="s">
        <v>2075</v>
      </c>
      <c r="AE10672" t="s">
        <v>326</v>
      </c>
      <c r="AF10672" t="s">
        <v>290</v>
      </c>
      <c r="AI10672" t="s">
        <v>26587</v>
      </c>
      <c r="AJ10672" t="s">
        <v>26588</v>
      </c>
      <c r="AK10672" t="s">
        <v>2082</v>
      </c>
      <c r="AL10672" s="12">
        <v>46105.545810185184</v>
      </c>
      <c r="AM10672" t="s">
        <v>291</v>
      </c>
    </row>
    <row r="10673" spans="1:39" ht="15" customHeight="1" x14ac:dyDescent="0.3">
      <c r="A10673" s="38" t="s">
        <v>395</v>
      </c>
      <c r="B10673" t="s">
        <v>25156</v>
      </c>
      <c r="V10673" s="32" t="s">
        <v>25224</v>
      </c>
      <c r="W10673" t="s">
        <v>25225</v>
      </c>
      <c r="X10673" t="s">
        <v>308</v>
      </c>
      <c r="Z10673" t="s">
        <v>310</v>
      </c>
      <c r="AB10673"/>
      <c r="AD10673" s="27"/>
      <c r="AI10673" t="s">
        <v>361</v>
      </c>
      <c r="AJ10673" t="s">
        <v>361</v>
      </c>
      <c r="AK10673" t="s">
        <v>361</v>
      </c>
      <c r="AL10673" s="12" t="s">
        <v>361</v>
      </c>
    </row>
    <row r="10674" spans="1:39" ht="15" customHeight="1" x14ac:dyDescent="0.3">
      <c r="A10674" s="38" t="s">
        <v>395</v>
      </c>
      <c r="B10674" t="s">
        <v>25156</v>
      </c>
      <c r="V10674" s="32" t="s">
        <v>25226</v>
      </c>
      <c r="W10674" t="s">
        <v>25227</v>
      </c>
      <c r="X10674" t="s">
        <v>308</v>
      </c>
      <c r="Z10674" t="s">
        <v>310</v>
      </c>
      <c r="AB10674"/>
      <c r="AD10674" s="27"/>
      <c r="AI10674" t="s">
        <v>361</v>
      </c>
      <c r="AJ10674" t="s">
        <v>361</v>
      </c>
      <c r="AK10674" t="s">
        <v>361</v>
      </c>
      <c r="AL10674" s="12" t="s">
        <v>361</v>
      </c>
    </row>
    <row r="10675" spans="1:39" ht="15" customHeight="1" x14ac:dyDescent="0.3">
      <c r="A10675" s="38" t="s">
        <v>395</v>
      </c>
      <c r="B10675" t="s">
        <v>25156</v>
      </c>
      <c r="V10675" s="32" t="s">
        <v>25231</v>
      </c>
      <c r="W10675" t="s">
        <v>25232</v>
      </c>
      <c r="X10675" t="s">
        <v>308</v>
      </c>
      <c r="Z10675" t="s">
        <v>310</v>
      </c>
      <c r="AB10675"/>
      <c r="AD10675" s="27"/>
      <c r="AI10675" t="s">
        <v>361</v>
      </c>
      <c r="AJ10675" t="s">
        <v>361</v>
      </c>
      <c r="AK10675" t="s">
        <v>361</v>
      </c>
      <c r="AL10675" s="12" t="s">
        <v>361</v>
      </c>
    </row>
    <row r="10676" spans="1:39" ht="15" customHeight="1" x14ac:dyDescent="0.3">
      <c r="A10676" s="38" t="s">
        <v>395</v>
      </c>
      <c r="B10676" t="s">
        <v>25156</v>
      </c>
      <c r="V10676" s="32" t="s">
        <v>25229</v>
      </c>
      <c r="W10676" t="s">
        <v>25230</v>
      </c>
      <c r="X10676" t="s">
        <v>308</v>
      </c>
      <c r="Z10676" t="s">
        <v>310</v>
      </c>
      <c r="AB10676"/>
      <c r="AD10676" s="27"/>
      <c r="AI10676" t="s">
        <v>361</v>
      </c>
      <c r="AJ10676" t="s">
        <v>361</v>
      </c>
      <c r="AK10676" t="s">
        <v>361</v>
      </c>
      <c r="AL10676" s="12" t="s">
        <v>361</v>
      </c>
    </row>
    <row r="10677" spans="1:39" ht="15" customHeight="1" x14ac:dyDescent="0.3">
      <c r="A10677" s="38" t="s">
        <v>395</v>
      </c>
      <c r="B10677" t="s">
        <v>25156</v>
      </c>
      <c r="V10677" s="32" t="s">
        <v>25210</v>
      </c>
      <c r="W10677" t="s">
        <v>25211</v>
      </c>
      <c r="X10677" t="s">
        <v>308</v>
      </c>
      <c r="Z10677" t="s">
        <v>310</v>
      </c>
      <c r="AB10677"/>
      <c r="AD10677" s="27"/>
      <c r="AI10677" t="s">
        <v>361</v>
      </c>
      <c r="AJ10677" t="s">
        <v>361</v>
      </c>
      <c r="AK10677" t="s">
        <v>361</v>
      </c>
      <c r="AL10677" s="12" t="s">
        <v>361</v>
      </c>
    </row>
    <row r="10678" spans="1:39" ht="15" customHeight="1" x14ac:dyDescent="0.3">
      <c r="A10678" s="38" t="s">
        <v>395</v>
      </c>
      <c r="B10678" t="s">
        <v>25156</v>
      </c>
      <c r="V10678" s="32" t="s">
        <v>25212</v>
      </c>
      <c r="W10678" t="s">
        <v>25213</v>
      </c>
      <c r="X10678" t="s">
        <v>308</v>
      </c>
      <c r="Z10678" t="s">
        <v>310</v>
      </c>
      <c r="AB10678"/>
      <c r="AD10678" s="27"/>
      <c r="AI10678" t="s">
        <v>361</v>
      </c>
      <c r="AJ10678" t="s">
        <v>361</v>
      </c>
      <c r="AK10678" t="s">
        <v>361</v>
      </c>
      <c r="AL10678" s="12" t="s">
        <v>361</v>
      </c>
    </row>
    <row r="10679" spans="1:39" ht="15" customHeight="1" x14ac:dyDescent="0.3">
      <c r="A10679" s="38" t="s">
        <v>395</v>
      </c>
      <c r="B10679" t="s">
        <v>25156</v>
      </c>
      <c r="V10679" s="32" t="s">
        <v>25216</v>
      </c>
      <c r="W10679" t="s">
        <v>3482</v>
      </c>
      <c r="X10679" t="s">
        <v>308</v>
      </c>
      <c r="Z10679" t="s">
        <v>310</v>
      </c>
      <c r="AB10679"/>
      <c r="AD10679" s="27"/>
      <c r="AI10679" t="s">
        <v>361</v>
      </c>
      <c r="AJ10679" t="s">
        <v>361</v>
      </c>
      <c r="AK10679" t="s">
        <v>361</v>
      </c>
      <c r="AL10679" s="12" t="s">
        <v>361</v>
      </c>
    </row>
    <row r="10680" spans="1:39" ht="15" customHeight="1" x14ac:dyDescent="0.3">
      <c r="A10680" s="38" t="s">
        <v>395</v>
      </c>
      <c r="B10680" t="s">
        <v>25156</v>
      </c>
      <c r="V10680" s="32" t="s">
        <v>25228</v>
      </c>
      <c r="W10680" t="s">
        <v>2304</v>
      </c>
      <c r="X10680" t="s">
        <v>308</v>
      </c>
      <c r="Z10680" t="s">
        <v>310</v>
      </c>
      <c r="AB10680"/>
      <c r="AD10680" s="27"/>
      <c r="AI10680" t="s">
        <v>361</v>
      </c>
      <c r="AJ10680" t="s">
        <v>361</v>
      </c>
      <c r="AK10680" t="s">
        <v>361</v>
      </c>
      <c r="AL10680" s="12" t="s">
        <v>361</v>
      </c>
    </row>
    <row r="10681" spans="1:39" ht="15" customHeight="1" x14ac:dyDescent="0.3">
      <c r="A10681" s="38" t="s">
        <v>395</v>
      </c>
      <c r="B10681" t="s">
        <v>25156</v>
      </c>
      <c r="V10681" s="32" t="s">
        <v>25217</v>
      </c>
      <c r="W10681" t="s">
        <v>3422</v>
      </c>
      <c r="X10681" t="s">
        <v>308</v>
      </c>
      <c r="Z10681" t="s">
        <v>310</v>
      </c>
      <c r="AB10681"/>
      <c r="AD10681" s="27"/>
      <c r="AI10681" t="s">
        <v>361</v>
      </c>
      <c r="AJ10681" t="s">
        <v>361</v>
      </c>
      <c r="AK10681" t="s">
        <v>361</v>
      </c>
      <c r="AL10681" s="12" t="s">
        <v>361</v>
      </c>
    </row>
    <row r="10682" spans="1:39" ht="15" customHeight="1" x14ac:dyDescent="0.3">
      <c r="A10682" s="38" t="s">
        <v>395</v>
      </c>
      <c r="B10682" t="s">
        <v>25156</v>
      </c>
      <c r="V10682" s="32" t="s">
        <v>25218</v>
      </c>
      <c r="W10682" t="s">
        <v>25219</v>
      </c>
      <c r="X10682" t="s">
        <v>308</v>
      </c>
      <c r="Z10682" t="s">
        <v>310</v>
      </c>
      <c r="AB10682"/>
      <c r="AD10682" s="27"/>
      <c r="AI10682" t="s">
        <v>361</v>
      </c>
      <c r="AJ10682" t="s">
        <v>361</v>
      </c>
      <c r="AK10682" t="s">
        <v>361</v>
      </c>
      <c r="AL10682" s="12" t="s">
        <v>361</v>
      </c>
    </row>
    <row r="10683" spans="1:39" ht="15" customHeight="1" x14ac:dyDescent="0.3">
      <c r="A10683" s="38" t="s">
        <v>395</v>
      </c>
      <c r="B10683" t="s">
        <v>25156</v>
      </c>
      <c r="V10683" s="32" t="s">
        <v>25220</v>
      </c>
      <c r="W10683" t="s">
        <v>3108</v>
      </c>
      <c r="X10683" t="s">
        <v>308</v>
      </c>
      <c r="Z10683" t="s">
        <v>310</v>
      </c>
      <c r="AB10683"/>
      <c r="AD10683" s="27"/>
      <c r="AI10683" t="s">
        <v>361</v>
      </c>
      <c r="AJ10683" t="s">
        <v>361</v>
      </c>
      <c r="AK10683" t="s">
        <v>361</v>
      </c>
      <c r="AL10683" s="12" t="s">
        <v>361</v>
      </c>
    </row>
    <row r="10684" spans="1:39" ht="15" customHeight="1" x14ac:dyDescent="0.3">
      <c r="A10684" s="38" t="s">
        <v>395</v>
      </c>
      <c r="B10684" t="s">
        <v>25156</v>
      </c>
      <c r="V10684" s="32" t="s">
        <v>25221</v>
      </c>
      <c r="W10684" t="s">
        <v>25222</v>
      </c>
      <c r="X10684" t="s">
        <v>308</v>
      </c>
      <c r="Z10684" t="s">
        <v>310</v>
      </c>
      <c r="AB10684"/>
      <c r="AD10684" s="27"/>
      <c r="AI10684" t="s">
        <v>361</v>
      </c>
      <c r="AJ10684" t="s">
        <v>361</v>
      </c>
      <c r="AK10684" t="s">
        <v>361</v>
      </c>
      <c r="AL10684" s="12" t="s">
        <v>361</v>
      </c>
    </row>
    <row r="10685" spans="1:39" ht="15" customHeight="1" x14ac:dyDescent="0.3">
      <c r="A10685" s="38" t="s">
        <v>395</v>
      </c>
      <c r="B10685" t="s">
        <v>25156</v>
      </c>
      <c r="V10685" s="32" t="s">
        <v>25214</v>
      </c>
      <c r="W10685" t="s">
        <v>25215</v>
      </c>
      <c r="X10685" t="s">
        <v>308</v>
      </c>
      <c r="Z10685" t="s">
        <v>310</v>
      </c>
      <c r="AB10685"/>
      <c r="AD10685" s="27"/>
      <c r="AI10685" t="s">
        <v>361</v>
      </c>
      <c r="AJ10685" t="s">
        <v>361</v>
      </c>
      <c r="AK10685" t="s">
        <v>361</v>
      </c>
      <c r="AL10685" s="12" t="s">
        <v>361</v>
      </c>
    </row>
    <row r="10686" spans="1:39" ht="15" customHeight="1" x14ac:dyDescent="0.3">
      <c r="A10686" s="38" t="s">
        <v>395</v>
      </c>
      <c r="B10686" t="s">
        <v>25156</v>
      </c>
      <c r="V10686" s="32" t="s">
        <v>25223</v>
      </c>
      <c r="W10686" t="s">
        <v>2355</v>
      </c>
      <c r="X10686" t="s">
        <v>308</v>
      </c>
      <c r="Z10686" t="s">
        <v>310</v>
      </c>
      <c r="AB10686"/>
      <c r="AD10686" s="27"/>
      <c r="AI10686" t="s">
        <v>361</v>
      </c>
      <c r="AJ10686" t="s">
        <v>361</v>
      </c>
      <c r="AK10686" t="s">
        <v>361</v>
      </c>
      <c r="AL10686" s="12" t="s">
        <v>361</v>
      </c>
    </row>
    <row r="10687" spans="1:39" ht="15" customHeight="1" x14ac:dyDescent="0.3">
      <c r="A10687" s="38" t="s">
        <v>395</v>
      </c>
      <c r="B10687" t="s">
        <v>25156</v>
      </c>
      <c r="V10687" s="32" t="s">
        <v>25259</v>
      </c>
      <c r="W10687" t="s">
        <v>25260</v>
      </c>
      <c r="X10687" t="s">
        <v>310</v>
      </c>
      <c r="Y10687" t="s">
        <v>344</v>
      </c>
      <c r="Z10687" t="s">
        <v>329</v>
      </c>
      <c r="AB10687"/>
      <c r="AD10687" s="27" t="s">
        <v>2075</v>
      </c>
      <c r="AF10687" t="s">
        <v>294</v>
      </c>
      <c r="AI10687" t="s">
        <v>361</v>
      </c>
      <c r="AJ10687" t="s">
        <v>361</v>
      </c>
      <c r="AK10687" t="s">
        <v>361</v>
      </c>
      <c r="AL10687" s="12" t="s">
        <v>361</v>
      </c>
    </row>
    <row r="10688" spans="1:39" ht="15" customHeight="1" x14ac:dyDescent="0.3">
      <c r="A10688" s="38" t="s">
        <v>395</v>
      </c>
      <c r="B10688" t="s">
        <v>25156</v>
      </c>
      <c r="V10688" s="32" t="s">
        <v>26368</v>
      </c>
      <c r="W10688" t="s">
        <v>26369</v>
      </c>
      <c r="X10688" t="s">
        <v>282</v>
      </c>
      <c r="Y10688" t="s">
        <v>288</v>
      </c>
      <c r="Z10688" t="s">
        <v>329</v>
      </c>
      <c r="AA10688" t="s">
        <v>304</v>
      </c>
      <c r="AB10688"/>
      <c r="AD10688" s="27" t="s">
        <v>2094</v>
      </c>
      <c r="AF10688" t="s">
        <v>285</v>
      </c>
      <c r="AI10688" t="s">
        <v>26587</v>
      </c>
      <c r="AJ10688" t="s">
        <v>26588</v>
      </c>
      <c r="AK10688" t="s">
        <v>2082</v>
      </c>
      <c r="AL10688" s="12">
        <v>46105.545810185184</v>
      </c>
      <c r="AM10688" t="s">
        <v>291</v>
      </c>
    </row>
    <row r="10689" spans="1:39" ht="15" customHeight="1" x14ac:dyDescent="0.3">
      <c r="A10689" s="38" t="s">
        <v>395</v>
      </c>
      <c r="B10689" t="s">
        <v>25156</v>
      </c>
      <c r="V10689" s="32" t="s">
        <v>26422</v>
      </c>
      <c r="W10689" t="s">
        <v>9065</v>
      </c>
      <c r="X10689" t="s">
        <v>282</v>
      </c>
      <c r="Y10689" t="s">
        <v>341</v>
      </c>
      <c r="Z10689" t="s">
        <v>329</v>
      </c>
      <c r="AA10689" t="s">
        <v>322</v>
      </c>
      <c r="AB10689"/>
      <c r="AC10689" t="s">
        <v>26118</v>
      </c>
      <c r="AD10689" s="27" t="s">
        <v>2075</v>
      </c>
      <c r="AE10689" t="s">
        <v>326</v>
      </c>
      <c r="AF10689" t="s">
        <v>290</v>
      </c>
      <c r="AI10689" t="s">
        <v>26587</v>
      </c>
      <c r="AJ10689" t="s">
        <v>26588</v>
      </c>
      <c r="AK10689" t="s">
        <v>2082</v>
      </c>
      <c r="AL10689" s="12">
        <v>46105.545810185184</v>
      </c>
      <c r="AM10689" t="s">
        <v>309</v>
      </c>
    </row>
    <row r="10690" spans="1:39" ht="15" customHeight="1" x14ac:dyDescent="0.3">
      <c r="A10690" s="38" t="s">
        <v>395</v>
      </c>
      <c r="B10690" t="s">
        <v>25156</v>
      </c>
      <c r="V10690" s="32" t="s">
        <v>26424</v>
      </c>
      <c r="W10690" t="s">
        <v>8853</v>
      </c>
      <c r="X10690" t="s">
        <v>282</v>
      </c>
      <c r="Y10690" t="s">
        <v>341</v>
      </c>
      <c r="Z10690" t="s">
        <v>329</v>
      </c>
      <c r="AA10690" t="s">
        <v>322</v>
      </c>
      <c r="AB10690"/>
      <c r="AC10690" t="s">
        <v>26118</v>
      </c>
      <c r="AD10690" s="27" t="s">
        <v>2075</v>
      </c>
      <c r="AE10690" t="s">
        <v>326</v>
      </c>
      <c r="AF10690" t="s">
        <v>290</v>
      </c>
      <c r="AI10690" t="s">
        <v>26587</v>
      </c>
      <c r="AJ10690" t="s">
        <v>26588</v>
      </c>
      <c r="AK10690" t="s">
        <v>2082</v>
      </c>
      <c r="AL10690" s="12">
        <v>46105.545810185184</v>
      </c>
      <c r="AM10690" t="s">
        <v>291</v>
      </c>
    </row>
    <row r="10691" spans="1:39" ht="15" customHeight="1" x14ac:dyDescent="0.3">
      <c r="A10691" s="38" t="s">
        <v>395</v>
      </c>
      <c r="B10691" t="s">
        <v>25156</v>
      </c>
      <c r="V10691" s="32" t="s">
        <v>26507</v>
      </c>
      <c r="W10691" t="s">
        <v>16532</v>
      </c>
      <c r="X10691" t="s">
        <v>282</v>
      </c>
      <c r="Y10691" t="s">
        <v>341</v>
      </c>
      <c r="Z10691" t="s">
        <v>329</v>
      </c>
      <c r="AB10691"/>
      <c r="AC10691" t="s">
        <v>26119</v>
      </c>
      <c r="AD10691" s="27" t="s">
        <v>2075</v>
      </c>
      <c r="AE10691" t="s">
        <v>326</v>
      </c>
      <c r="AF10691" t="s">
        <v>294</v>
      </c>
      <c r="AI10691" t="s">
        <v>26587</v>
      </c>
      <c r="AJ10691" t="s">
        <v>26588</v>
      </c>
      <c r="AK10691" t="s">
        <v>2082</v>
      </c>
      <c r="AL10691" s="12">
        <v>46105.545810185184</v>
      </c>
      <c r="AM10691" t="s">
        <v>291</v>
      </c>
    </row>
    <row r="10692" spans="1:39" ht="15" customHeight="1" x14ac:dyDescent="0.3">
      <c r="A10692" s="38" t="s">
        <v>395</v>
      </c>
      <c r="B10692" t="s">
        <v>25156</v>
      </c>
      <c r="V10692" s="32" t="s">
        <v>26498</v>
      </c>
      <c r="W10692" t="s">
        <v>26499</v>
      </c>
      <c r="X10692" t="s">
        <v>282</v>
      </c>
      <c r="Y10692" t="s">
        <v>341</v>
      </c>
      <c r="Z10692" t="s">
        <v>329</v>
      </c>
      <c r="AB10692"/>
      <c r="AC10692" t="s">
        <v>26119</v>
      </c>
      <c r="AD10692" s="27" t="s">
        <v>2075</v>
      </c>
      <c r="AE10692" t="s">
        <v>326</v>
      </c>
      <c r="AF10692" t="s">
        <v>294</v>
      </c>
      <c r="AI10692" t="s">
        <v>26587</v>
      </c>
      <c r="AJ10692" t="s">
        <v>26588</v>
      </c>
      <c r="AK10692" t="s">
        <v>2082</v>
      </c>
      <c r="AL10692" s="12">
        <v>46105.545810185184</v>
      </c>
      <c r="AM10692" t="s">
        <v>309</v>
      </c>
    </row>
    <row r="10693" spans="1:39" ht="15" customHeight="1" x14ac:dyDescent="0.3">
      <c r="A10693" s="38" t="s">
        <v>395</v>
      </c>
      <c r="B10693" t="s">
        <v>25156</v>
      </c>
      <c r="V10693" s="32" t="s">
        <v>26445</v>
      </c>
      <c r="W10693" t="s">
        <v>16240</v>
      </c>
      <c r="X10693" t="s">
        <v>282</v>
      </c>
      <c r="Y10693" t="s">
        <v>341</v>
      </c>
      <c r="Z10693" t="s">
        <v>329</v>
      </c>
      <c r="AB10693"/>
      <c r="AC10693" t="s">
        <v>26118</v>
      </c>
      <c r="AD10693" s="27" t="s">
        <v>2075</v>
      </c>
      <c r="AE10693" t="s">
        <v>326</v>
      </c>
      <c r="AF10693" t="s">
        <v>290</v>
      </c>
      <c r="AI10693" t="s">
        <v>26587</v>
      </c>
      <c r="AJ10693" t="s">
        <v>26588</v>
      </c>
      <c r="AK10693" t="s">
        <v>2082</v>
      </c>
      <c r="AL10693" s="12">
        <v>46105.545810185184</v>
      </c>
      <c r="AM10693" t="s">
        <v>291</v>
      </c>
    </row>
    <row r="10694" spans="1:39" ht="15" customHeight="1" x14ac:dyDescent="0.3">
      <c r="A10694" s="38" t="s">
        <v>395</v>
      </c>
      <c r="B10694" t="s">
        <v>25156</v>
      </c>
      <c r="V10694" s="32" t="s">
        <v>26508</v>
      </c>
      <c r="W10694" t="s">
        <v>26509</v>
      </c>
      <c r="X10694" t="s">
        <v>282</v>
      </c>
      <c r="Y10694" t="s">
        <v>341</v>
      </c>
      <c r="Z10694" t="s">
        <v>329</v>
      </c>
      <c r="AB10694"/>
      <c r="AC10694" t="s">
        <v>26119</v>
      </c>
      <c r="AD10694" s="27" t="s">
        <v>2075</v>
      </c>
      <c r="AE10694" t="s">
        <v>326</v>
      </c>
      <c r="AF10694" t="s">
        <v>294</v>
      </c>
      <c r="AI10694" t="s">
        <v>26587</v>
      </c>
      <c r="AJ10694" t="s">
        <v>26588</v>
      </c>
      <c r="AK10694" t="s">
        <v>2082</v>
      </c>
      <c r="AL10694" s="12">
        <v>46105.545810185184</v>
      </c>
      <c r="AM10694" t="s">
        <v>309</v>
      </c>
    </row>
    <row r="10695" spans="1:39" ht="15" customHeight="1" x14ac:dyDescent="0.3">
      <c r="A10695" s="38" t="s">
        <v>395</v>
      </c>
      <c r="B10695" t="s">
        <v>25156</v>
      </c>
      <c r="V10695" s="32" t="s">
        <v>26496</v>
      </c>
      <c r="W10695" t="s">
        <v>26497</v>
      </c>
      <c r="X10695" t="s">
        <v>282</v>
      </c>
      <c r="Y10695" t="s">
        <v>341</v>
      </c>
      <c r="Z10695" t="s">
        <v>329</v>
      </c>
      <c r="AB10695"/>
      <c r="AC10695" t="s">
        <v>26119</v>
      </c>
      <c r="AD10695" s="27" t="s">
        <v>2075</v>
      </c>
      <c r="AE10695" t="s">
        <v>326</v>
      </c>
      <c r="AF10695" t="s">
        <v>294</v>
      </c>
      <c r="AI10695" t="s">
        <v>26587</v>
      </c>
      <c r="AJ10695" t="s">
        <v>26588</v>
      </c>
      <c r="AK10695" t="s">
        <v>2082</v>
      </c>
      <c r="AL10695" s="12">
        <v>46105.545810185184</v>
      </c>
      <c r="AM10695" t="s">
        <v>291</v>
      </c>
    </row>
    <row r="10696" spans="1:39" ht="15" customHeight="1" x14ac:dyDescent="0.3">
      <c r="A10696" s="38" t="s">
        <v>395</v>
      </c>
      <c r="B10696" t="s">
        <v>25156</v>
      </c>
      <c r="V10696" s="32" t="s">
        <v>26563</v>
      </c>
      <c r="W10696" t="s">
        <v>26564</v>
      </c>
      <c r="X10696" t="s">
        <v>282</v>
      </c>
      <c r="Y10696" t="s">
        <v>336</v>
      </c>
      <c r="Z10696" t="s">
        <v>329</v>
      </c>
      <c r="AA10696" t="s">
        <v>319</v>
      </c>
      <c r="AB10696"/>
      <c r="AC10696" t="s">
        <v>26119</v>
      </c>
      <c r="AD10696" s="27" t="s">
        <v>2094</v>
      </c>
      <c r="AE10696" t="s">
        <v>289</v>
      </c>
      <c r="AF10696" t="s">
        <v>338</v>
      </c>
      <c r="AI10696" t="s">
        <v>26587</v>
      </c>
      <c r="AJ10696" t="s">
        <v>26588</v>
      </c>
      <c r="AK10696" t="s">
        <v>2082</v>
      </c>
      <c r="AL10696" s="12">
        <v>46105.545810185184</v>
      </c>
      <c r="AM10696" t="s">
        <v>291</v>
      </c>
    </row>
    <row r="10697" spans="1:39" ht="15" customHeight="1" x14ac:dyDescent="0.3">
      <c r="A10697" s="38" t="s">
        <v>395</v>
      </c>
      <c r="B10697" t="s">
        <v>25156</v>
      </c>
      <c r="V10697" s="32" t="s">
        <v>26502</v>
      </c>
      <c r="W10697" t="s">
        <v>26503</v>
      </c>
      <c r="X10697" t="s">
        <v>282</v>
      </c>
      <c r="Y10697" t="s">
        <v>341</v>
      </c>
      <c r="Z10697" t="s">
        <v>329</v>
      </c>
      <c r="AB10697"/>
      <c r="AC10697" t="s">
        <v>26119</v>
      </c>
      <c r="AD10697" s="27" t="s">
        <v>2075</v>
      </c>
      <c r="AE10697" t="s">
        <v>326</v>
      </c>
      <c r="AF10697" t="s">
        <v>294</v>
      </c>
      <c r="AI10697" t="s">
        <v>26587</v>
      </c>
      <c r="AJ10697" t="s">
        <v>26588</v>
      </c>
      <c r="AK10697" t="s">
        <v>2082</v>
      </c>
      <c r="AL10697" s="12">
        <v>46105.545810185184</v>
      </c>
      <c r="AM10697" t="s">
        <v>291</v>
      </c>
    </row>
    <row r="10698" spans="1:39" ht="15" customHeight="1" x14ac:dyDescent="0.3">
      <c r="A10698" s="38" t="s">
        <v>395</v>
      </c>
      <c r="B10698" t="s">
        <v>25156</v>
      </c>
      <c r="V10698" s="32" t="s">
        <v>26326</v>
      </c>
      <c r="W10698" t="s">
        <v>26327</v>
      </c>
      <c r="X10698" t="s">
        <v>282</v>
      </c>
      <c r="Y10698" t="s">
        <v>288</v>
      </c>
      <c r="Z10698" t="s">
        <v>329</v>
      </c>
      <c r="AA10698" t="s">
        <v>319</v>
      </c>
      <c r="AB10698"/>
      <c r="AD10698" s="27" t="s">
        <v>2094</v>
      </c>
      <c r="AF10698" t="s">
        <v>290</v>
      </c>
      <c r="AI10698" t="s">
        <v>26587</v>
      </c>
      <c r="AJ10698" t="s">
        <v>26588</v>
      </c>
      <c r="AK10698" t="s">
        <v>2082</v>
      </c>
      <c r="AL10698" s="12">
        <v>46105.545810185184</v>
      </c>
      <c r="AM10698" t="s">
        <v>323</v>
      </c>
    </row>
    <row r="10699" spans="1:39" ht="15" customHeight="1" x14ac:dyDescent="0.3">
      <c r="A10699" s="38" t="s">
        <v>395</v>
      </c>
      <c r="B10699" t="s">
        <v>25156</v>
      </c>
      <c r="V10699" s="32" t="s">
        <v>26528</v>
      </c>
      <c r="W10699" t="s">
        <v>24299</v>
      </c>
      <c r="X10699" t="s">
        <v>282</v>
      </c>
      <c r="Y10699" t="s">
        <v>336</v>
      </c>
      <c r="Z10699" t="s">
        <v>329</v>
      </c>
      <c r="AA10699" t="s">
        <v>292</v>
      </c>
      <c r="AB10699"/>
      <c r="AC10699" t="s">
        <v>26119</v>
      </c>
      <c r="AD10699" s="27" t="s">
        <v>2075</v>
      </c>
      <c r="AE10699" t="s">
        <v>289</v>
      </c>
      <c r="AF10699" t="s">
        <v>343</v>
      </c>
      <c r="AI10699" t="s">
        <v>26587</v>
      </c>
      <c r="AJ10699" t="s">
        <v>26588</v>
      </c>
      <c r="AK10699" t="s">
        <v>2082</v>
      </c>
      <c r="AL10699" s="12">
        <v>46105.545810185184</v>
      </c>
      <c r="AM10699" t="s">
        <v>291</v>
      </c>
    </row>
    <row r="10700" spans="1:39" ht="15" customHeight="1" x14ac:dyDescent="0.3">
      <c r="A10700" s="38" t="s">
        <v>395</v>
      </c>
      <c r="B10700" t="s">
        <v>25156</v>
      </c>
      <c r="V10700" s="32" t="s">
        <v>26514</v>
      </c>
      <c r="W10700" t="s">
        <v>26515</v>
      </c>
      <c r="X10700" t="s">
        <v>282</v>
      </c>
      <c r="Y10700" t="s">
        <v>336</v>
      </c>
      <c r="Z10700" t="s">
        <v>329</v>
      </c>
      <c r="AA10700" t="s">
        <v>304</v>
      </c>
      <c r="AB10700"/>
      <c r="AC10700" t="s">
        <v>26119</v>
      </c>
      <c r="AD10700" s="27" t="s">
        <v>2094</v>
      </c>
      <c r="AE10700" t="s">
        <v>26030</v>
      </c>
      <c r="AF10700" t="s">
        <v>294</v>
      </c>
      <c r="AI10700" t="s">
        <v>26587</v>
      </c>
      <c r="AJ10700" t="s">
        <v>26588</v>
      </c>
      <c r="AK10700" t="s">
        <v>2082</v>
      </c>
      <c r="AL10700" s="12">
        <v>46105.545810185184</v>
      </c>
      <c r="AM10700" t="s">
        <v>291</v>
      </c>
    </row>
    <row r="10701" spans="1:39" ht="15" customHeight="1" x14ac:dyDescent="0.3">
      <c r="A10701" s="38" t="s">
        <v>395</v>
      </c>
      <c r="B10701" t="s">
        <v>25156</v>
      </c>
      <c r="V10701" s="32" t="s">
        <v>26322</v>
      </c>
      <c r="W10701" t="s">
        <v>26323</v>
      </c>
      <c r="X10701" t="s">
        <v>282</v>
      </c>
      <c r="Y10701" t="s">
        <v>288</v>
      </c>
      <c r="Z10701" t="s">
        <v>329</v>
      </c>
      <c r="AA10701" t="s">
        <v>322</v>
      </c>
      <c r="AB10701"/>
      <c r="AD10701" s="27" t="s">
        <v>2075</v>
      </c>
      <c r="AE10701" t="s">
        <v>347</v>
      </c>
      <c r="AF10701" t="s">
        <v>290</v>
      </c>
      <c r="AI10701" t="s">
        <v>26587</v>
      </c>
      <c r="AJ10701" t="s">
        <v>26588</v>
      </c>
      <c r="AK10701" t="s">
        <v>2082</v>
      </c>
      <c r="AL10701" s="12">
        <v>46105.545810185184</v>
      </c>
      <c r="AM10701" t="s">
        <v>309</v>
      </c>
    </row>
    <row r="10702" spans="1:39" ht="15" customHeight="1" x14ac:dyDescent="0.3">
      <c r="A10702" s="38" t="s">
        <v>395</v>
      </c>
      <c r="B10702" t="s">
        <v>25156</v>
      </c>
      <c r="V10702" s="32" t="s">
        <v>26324</v>
      </c>
      <c r="W10702" t="s">
        <v>26325</v>
      </c>
      <c r="X10702" t="s">
        <v>282</v>
      </c>
      <c r="Y10702" t="s">
        <v>288</v>
      </c>
      <c r="Z10702" t="s">
        <v>329</v>
      </c>
      <c r="AA10702" t="s">
        <v>322</v>
      </c>
      <c r="AB10702"/>
      <c r="AD10702" s="27" t="s">
        <v>2075</v>
      </c>
      <c r="AE10702" t="s">
        <v>347</v>
      </c>
      <c r="AF10702" t="s">
        <v>290</v>
      </c>
      <c r="AI10702" t="s">
        <v>26587</v>
      </c>
      <c r="AJ10702" t="s">
        <v>26588</v>
      </c>
      <c r="AK10702" t="s">
        <v>2082</v>
      </c>
      <c r="AL10702" s="12">
        <v>46105.545810185184</v>
      </c>
      <c r="AM10702" t="s">
        <v>291</v>
      </c>
    </row>
    <row r="10703" spans="1:39" ht="15" customHeight="1" x14ac:dyDescent="0.3">
      <c r="A10703" s="38" t="s">
        <v>395</v>
      </c>
      <c r="B10703" t="s">
        <v>25156</v>
      </c>
      <c r="V10703" s="32" t="s">
        <v>26328</v>
      </c>
      <c r="W10703" t="s">
        <v>26329</v>
      </c>
      <c r="X10703" t="s">
        <v>282</v>
      </c>
      <c r="Y10703" t="s">
        <v>288</v>
      </c>
      <c r="Z10703" t="s">
        <v>329</v>
      </c>
      <c r="AA10703" t="s">
        <v>322</v>
      </c>
      <c r="AB10703"/>
      <c r="AD10703" s="27" t="s">
        <v>2075</v>
      </c>
      <c r="AE10703" t="s">
        <v>347</v>
      </c>
      <c r="AF10703" t="s">
        <v>290</v>
      </c>
      <c r="AI10703" t="s">
        <v>26587</v>
      </c>
      <c r="AJ10703" t="s">
        <v>26588</v>
      </c>
      <c r="AK10703" t="s">
        <v>2082</v>
      </c>
      <c r="AL10703" s="12">
        <v>46105.545810185184</v>
      </c>
      <c r="AM10703" t="s">
        <v>291</v>
      </c>
    </row>
    <row r="10704" spans="1:39" ht="15" customHeight="1" x14ac:dyDescent="0.3">
      <c r="A10704" s="38" t="s">
        <v>395</v>
      </c>
      <c r="B10704" t="s">
        <v>25156</v>
      </c>
      <c r="V10704" s="32" t="s">
        <v>26510</v>
      </c>
      <c r="W10704" t="s">
        <v>26511</v>
      </c>
      <c r="X10704" t="s">
        <v>282</v>
      </c>
      <c r="Y10704" t="s">
        <v>341</v>
      </c>
      <c r="Z10704" t="s">
        <v>329</v>
      </c>
      <c r="AB10704"/>
      <c r="AC10704" t="s">
        <v>26119</v>
      </c>
      <c r="AD10704" s="27" t="s">
        <v>2075</v>
      </c>
      <c r="AE10704" t="s">
        <v>289</v>
      </c>
      <c r="AF10704" t="s">
        <v>294</v>
      </c>
      <c r="AI10704" t="s">
        <v>26587</v>
      </c>
      <c r="AJ10704" t="s">
        <v>26588</v>
      </c>
      <c r="AK10704" t="s">
        <v>2082</v>
      </c>
      <c r="AL10704" s="12">
        <v>46105.545810185184</v>
      </c>
      <c r="AM10704" t="s">
        <v>291</v>
      </c>
    </row>
    <row r="10705" spans="1:39" ht="15" customHeight="1" x14ac:dyDescent="0.3">
      <c r="A10705" s="38" t="s">
        <v>395</v>
      </c>
      <c r="B10705" t="s">
        <v>25156</v>
      </c>
      <c r="V10705" s="32" t="s">
        <v>26332</v>
      </c>
      <c r="W10705" t="s">
        <v>26333</v>
      </c>
      <c r="X10705" t="s">
        <v>282</v>
      </c>
      <c r="Y10705" t="s">
        <v>288</v>
      </c>
      <c r="Z10705" t="s">
        <v>329</v>
      </c>
      <c r="AA10705" t="s">
        <v>319</v>
      </c>
      <c r="AB10705"/>
      <c r="AD10705" s="27" t="s">
        <v>2094</v>
      </c>
      <c r="AF10705" t="s">
        <v>290</v>
      </c>
      <c r="AI10705" t="s">
        <v>26587</v>
      </c>
      <c r="AJ10705" t="s">
        <v>26588</v>
      </c>
      <c r="AK10705" t="s">
        <v>2082</v>
      </c>
      <c r="AL10705" s="12">
        <v>46105.545810185184</v>
      </c>
      <c r="AM10705" t="s">
        <v>323</v>
      </c>
    </row>
    <row r="10706" spans="1:39" ht="15" customHeight="1" x14ac:dyDescent="0.3">
      <c r="A10706" s="38" t="s">
        <v>395</v>
      </c>
      <c r="B10706" t="s">
        <v>25156</v>
      </c>
      <c r="V10706" s="32" t="s">
        <v>26512</v>
      </c>
      <c r="W10706" t="s">
        <v>26513</v>
      </c>
      <c r="X10706" t="s">
        <v>282</v>
      </c>
      <c r="Y10706" t="s">
        <v>341</v>
      </c>
      <c r="Z10706" t="s">
        <v>329</v>
      </c>
      <c r="AB10706"/>
      <c r="AC10706" t="s">
        <v>26119</v>
      </c>
      <c r="AD10706" s="27" t="s">
        <v>2075</v>
      </c>
      <c r="AE10706" t="s">
        <v>289</v>
      </c>
      <c r="AF10706" t="s">
        <v>294</v>
      </c>
      <c r="AI10706" t="s">
        <v>26587</v>
      </c>
      <c r="AJ10706" t="s">
        <v>26588</v>
      </c>
      <c r="AK10706" t="s">
        <v>2082</v>
      </c>
      <c r="AL10706" s="12">
        <v>46105.545810185184</v>
      </c>
      <c r="AM10706" t="s">
        <v>291</v>
      </c>
    </row>
    <row r="10707" spans="1:39" ht="15" customHeight="1" x14ac:dyDescent="0.3">
      <c r="A10707" s="38" t="s">
        <v>395</v>
      </c>
      <c r="B10707" t="s">
        <v>25156</v>
      </c>
      <c r="V10707" s="32" t="s">
        <v>8679</v>
      </c>
      <c r="W10707" t="s">
        <v>8680</v>
      </c>
      <c r="X10707" t="s">
        <v>282</v>
      </c>
      <c r="Y10707" t="s">
        <v>288</v>
      </c>
      <c r="Z10707" t="s">
        <v>329</v>
      </c>
      <c r="AA10707" t="s">
        <v>283</v>
      </c>
      <c r="AB10707"/>
      <c r="AD10707" s="27" t="s">
        <v>2075</v>
      </c>
      <c r="AE10707" t="s">
        <v>26225</v>
      </c>
      <c r="AF10707" t="s">
        <v>290</v>
      </c>
      <c r="AI10707" t="s">
        <v>26587</v>
      </c>
      <c r="AJ10707" t="s">
        <v>26588</v>
      </c>
      <c r="AK10707" t="s">
        <v>2082</v>
      </c>
      <c r="AL10707" s="12">
        <v>46105.545810185184</v>
      </c>
      <c r="AM10707" t="s">
        <v>307</v>
      </c>
    </row>
    <row r="10708" spans="1:39" ht="15" customHeight="1" x14ac:dyDescent="0.3">
      <c r="A10708" s="38" t="s">
        <v>395</v>
      </c>
      <c r="B10708" t="s">
        <v>25156</v>
      </c>
      <c r="V10708" s="32" t="s">
        <v>9683</v>
      </c>
      <c r="W10708" t="s">
        <v>9684</v>
      </c>
      <c r="X10708" t="s">
        <v>282</v>
      </c>
      <c r="Y10708" t="s">
        <v>288</v>
      </c>
      <c r="Z10708" t="s">
        <v>329</v>
      </c>
      <c r="AA10708" t="s">
        <v>283</v>
      </c>
      <c r="AB10708"/>
      <c r="AD10708" s="27" t="s">
        <v>2075</v>
      </c>
      <c r="AE10708" t="s">
        <v>26226</v>
      </c>
      <c r="AF10708" t="s">
        <v>290</v>
      </c>
      <c r="AI10708" t="s">
        <v>26587</v>
      </c>
      <c r="AJ10708" t="s">
        <v>26588</v>
      </c>
      <c r="AK10708" t="s">
        <v>2082</v>
      </c>
      <c r="AL10708" s="12">
        <v>46105.545810185184</v>
      </c>
      <c r="AM10708" t="s">
        <v>307</v>
      </c>
    </row>
    <row r="10709" spans="1:39" ht="15" customHeight="1" x14ac:dyDescent="0.3">
      <c r="A10709" s="38" t="s">
        <v>395</v>
      </c>
      <c r="B10709" t="s">
        <v>25156</v>
      </c>
      <c r="V10709" s="32" t="s">
        <v>25200</v>
      </c>
      <c r="W10709" t="s">
        <v>25201</v>
      </c>
      <c r="X10709" t="s">
        <v>282</v>
      </c>
      <c r="Y10709" t="s">
        <v>288</v>
      </c>
      <c r="Z10709" t="s">
        <v>329</v>
      </c>
      <c r="AA10709" t="s">
        <v>304</v>
      </c>
      <c r="AB10709"/>
      <c r="AD10709" s="27" t="s">
        <v>2075</v>
      </c>
      <c r="AF10709" t="s">
        <v>294</v>
      </c>
      <c r="AI10709" t="s">
        <v>361</v>
      </c>
      <c r="AJ10709" t="s">
        <v>361</v>
      </c>
      <c r="AK10709" t="s">
        <v>361</v>
      </c>
      <c r="AL10709" s="12" t="s">
        <v>361</v>
      </c>
      <c r="AM10709" t="s">
        <v>291</v>
      </c>
    </row>
    <row r="10710" spans="1:39" ht="15" customHeight="1" x14ac:dyDescent="0.3">
      <c r="A10710" s="38" t="s">
        <v>395</v>
      </c>
      <c r="B10710" t="s">
        <v>25156</v>
      </c>
      <c r="V10710" s="32" t="s">
        <v>26524</v>
      </c>
      <c r="W10710" t="s">
        <v>26525</v>
      </c>
      <c r="X10710" t="s">
        <v>282</v>
      </c>
      <c r="Y10710" t="s">
        <v>341</v>
      </c>
      <c r="Z10710" t="s">
        <v>329</v>
      </c>
      <c r="AA10710" t="s">
        <v>304</v>
      </c>
      <c r="AB10710"/>
      <c r="AC10710" t="s">
        <v>26119</v>
      </c>
      <c r="AD10710" s="27" t="s">
        <v>2094</v>
      </c>
      <c r="AE10710" t="s">
        <v>289</v>
      </c>
      <c r="AF10710" t="s">
        <v>294</v>
      </c>
      <c r="AI10710" t="s">
        <v>26587</v>
      </c>
      <c r="AJ10710" t="s">
        <v>26588</v>
      </c>
      <c r="AK10710" t="s">
        <v>2082</v>
      </c>
      <c r="AL10710" s="12">
        <v>46105.545810185184</v>
      </c>
      <c r="AM10710" t="s">
        <v>291</v>
      </c>
    </row>
    <row r="10711" spans="1:39" ht="15" customHeight="1" x14ac:dyDescent="0.3">
      <c r="A10711" s="38" t="s">
        <v>395</v>
      </c>
      <c r="B10711" t="s">
        <v>25156</v>
      </c>
      <c r="V10711" s="32" t="s">
        <v>25204</v>
      </c>
      <c r="W10711" t="s">
        <v>25205</v>
      </c>
      <c r="X10711" t="s">
        <v>282</v>
      </c>
      <c r="Y10711" t="s">
        <v>288</v>
      </c>
      <c r="Z10711" t="s">
        <v>329</v>
      </c>
      <c r="AA10711" t="s">
        <v>322</v>
      </c>
      <c r="AB10711"/>
      <c r="AD10711" s="27" t="s">
        <v>2075</v>
      </c>
      <c r="AE10711" t="s">
        <v>347</v>
      </c>
      <c r="AF10711" t="s">
        <v>290</v>
      </c>
      <c r="AI10711" t="s">
        <v>361</v>
      </c>
      <c r="AJ10711" t="s">
        <v>361</v>
      </c>
      <c r="AK10711" t="s">
        <v>361</v>
      </c>
      <c r="AL10711" s="12" t="s">
        <v>361</v>
      </c>
      <c r="AM10711" t="s">
        <v>307</v>
      </c>
    </row>
    <row r="10712" spans="1:39" ht="15" customHeight="1" x14ac:dyDescent="0.3">
      <c r="A10712" s="38" t="s">
        <v>395</v>
      </c>
      <c r="B10712" t="s">
        <v>25156</v>
      </c>
      <c r="V10712" s="32" t="s">
        <v>25206</v>
      </c>
      <c r="W10712" t="s">
        <v>25207</v>
      </c>
      <c r="X10712" t="s">
        <v>282</v>
      </c>
      <c r="Y10712" t="s">
        <v>336</v>
      </c>
      <c r="Z10712" t="s">
        <v>329</v>
      </c>
      <c r="AA10712" t="s">
        <v>292</v>
      </c>
      <c r="AB10712"/>
      <c r="AC10712" t="s">
        <v>26119</v>
      </c>
      <c r="AD10712" s="27" t="s">
        <v>2094</v>
      </c>
      <c r="AF10712" t="s">
        <v>294</v>
      </c>
      <c r="AI10712" t="s">
        <v>361</v>
      </c>
      <c r="AJ10712" t="s">
        <v>361</v>
      </c>
      <c r="AK10712" t="s">
        <v>361</v>
      </c>
      <c r="AL10712" s="12" t="s">
        <v>361</v>
      </c>
      <c r="AM10712" t="s">
        <v>291</v>
      </c>
    </row>
    <row r="10713" spans="1:39" ht="15" customHeight="1" x14ac:dyDescent="0.3">
      <c r="A10713" s="38" t="s">
        <v>395</v>
      </c>
      <c r="B10713" t="s">
        <v>25156</v>
      </c>
      <c r="V10713" s="32" t="s">
        <v>26413</v>
      </c>
      <c r="W10713" t="s">
        <v>26414</v>
      </c>
      <c r="X10713" t="s">
        <v>282</v>
      </c>
      <c r="Y10713" t="s">
        <v>341</v>
      </c>
      <c r="Z10713" t="s">
        <v>329</v>
      </c>
      <c r="AB10713"/>
      <c r="AC10713" t="s">
        <v>26118</v>
      </c>
      <c r="AD10713" s="27" t="s">
        <v>2075</v>
      </c>
      <c r="AE10713" t="s">
        <v>326</v>
      </c>
      <c r="AF10713" t="s">
        <v>330</v>
      </c>
      <c r="AI10713" t="s">
        <v>26587</v>
      </c>
      <c r="AJ10713" t="s">
        <v>26588</v>
      </c>
      <c r="AK10713" t="s">
        <v>2082</v>
      </c>
      <c r="AL10713" s="12">
        <v>46105.545810185184</v>
      </c>
      <c r="AM10713" t="s">
        <v>291</v>
      </c>
    </row>
    <row r="10714" spans="1:39" ht="15" customHeight="1" x14ac:dyDescent="0.3">
      <c r="A10714" s="38" t="s">
        <v>395</v>
      </c>
      <c r="B10714" t="s">
        <v>25156</v>
      </c>
      <c r="V10714" s="32" t="s">
        <v>26340</v>
      </c>
      <c r="W10714" t="s">
        <v>26341</v>
      </c>
      <c r="X10714" t="s">
        <v>282</v>
      </c>
      <c r="Y10714" t="s">
        <v>288</v>
      </c>
      <c r="Z10714" t="s">
        <v>329</v>
      </c>
      <c r="AA10714" t="s">
        <v>302</v>
      </c>
      <c r="AB10714"/>
      <c r="AD10714" s="27" t="s">
        <v>2075</v>
      </c>
      <c r="AE10714" t="s">
        <v>26030</v>
      </c>
      <c r="AF10714" t="s">
        <v>294</v>
      </c>
      <c r="AI10714" t="s">
        <v>26587</v>
      </c>
      <c r="AJ10714" t="s">
        <v>26588</v>
      </c>
      <c r="AK10714" t="s">
        <v>2082</v>
      </c>
      <c r="AL10714" s="12">
        <v>46105.545810185184</v>
      </c>
      <c r="AM10714" t="s">
        <v>291</v>
      </c>
    </row>
    <row r="10715" spans="1:39" ht="15" customHeight="1" x14ac:dyDescent="0.3">
      <c r="A10715" s="38" t="s">
        <v>395</v>
      </c>
      <c r="B10715" t="s">
        <v>25156</v>
      </c>
      <c r="V10715" s="32" t="s">
        <v>8279</v>
      </c>
      <c r="W10715" t="s">
        <v>8277</v>
      </c>
      <c r="X10715" t="s">
        <v>308</v>
      </c>
      <c r="Y10715" t="s">
        <v>305</v>
      </c>
      <c r="Z10715" t="s">
        <v>329</v>
      </c>
      <c r="AA10715" t="s">
        <v>283</v>
      </c>
      <c r="AB10715"/>
      <c r="AD10715" s="27" t="s">
        <v>2094</v>
      </c>
      <c r="AE10715" t="s">
        <v>26225</v>
      </c>
      <c r="AF10715" t="s">
        <v>290</v>
      </c>
      <c r="AI10715" t="s">
        <v>26587</v>
      </c>
      <c r="AJ10715" t="s">
        <v>26588</v>
      </c>
      <c r="AK10715" t="s">
        <v>2082</v>
      </c>
      <c r="AL10715" s="12">
        <v>46105.545810185184</v>
      </c>
      <c r="AM10715" t="s">
        <v>291</v>
      </c>
    </row>
    <row r="10716" spans="1:39" ht="15" customHeight="1" x14ac:dyDescent="0.3">
      <c r="A10716" s="38" t="s">
        <v>395</v>
      </c>
      <c r="B10716" t="s">
        <v>25156</v>
      </c>
      <c r="V10716" s="32" t="s">
        <v>15109</v>
      </c>
      <c r="W10716" t="s">
        <v>15110</v>
      </c>
      <c r="X10716" t="s">
        <v>282</v>
      </c>
      <c r="Y10716" t="s">
        <v>301</v>
      </c>
      <c r="Z10716" t="s">
        <v>329</v>
      </c>
      <c r="AA10716" t="s">
        <v>283</v>
      </c>
      <c r="AB10716"/>
      <c r="AD10716" s="27" t="s">
        <v>2075</v>
      </c>
      <c r="AE10716" t="s">
        <v>26226</v>
      </c>
      <c r="AF10716" t="s">
        <v>290</v>
      </c>
      <c r="AI10716" t="s">
        <v>26587</v>
      </c>
      <c r="AJ10716" t="s">
        <v>26588</v>
      </c>
      <c r="AK10716" t="s">
        <v>2082</v>
      </c>
      <c r="AL10716" s="12">
        <v>46105.545810185184</v>
      </c>
      <c r="AM10716" t="s">
        <v>291</v>
      </c>
    </row>
    <row r="10717" spans="1:39" ht="15" customHeight="1" x14ac:dyDescent="0.3">
      <c r="A10717" s="38" t="s">
        <v>395</v>
      </c>
      <c r="B10717" t="s">
        <v>25156</v>
      </c>
      <c r="V10717" s="32" t="s">
        <v>25202</v>
      </c>
      <c r="W10717" t="s">
        <v>25203</v>
      </c>
      <c r="X10717" t="s">
        <v>282</v>
      </c>
      <c r="Y10717" t="s">
        <v>288</v>
      </c>
      <c r="Z10717" t="s">
        <v>329</v>
      </c>
      <c r="AA10717" t="s">
        <v>304</v>
      </c>
      <c r="AB10717"/>
      <c r="AD10717" s="27" t="s">
        <v>2075</v>
      </c>
      <c r="AE10717" t="s">
        <v>289</v>
      </c>
      <c r="AF10717" t="s">
        <v>285</v>
      </c>
      <c r="AI10717" t="s">
        <v>361</v>
      </c>
      <c r="AJ10717" t="s">
        <v>361</v>
      </c>
      <c r="AK10717" t="s">
        <v>361</v>
      </c>
      <c r="AL10717" s="12" t="s">
        <v>361</v>
      </c>
      <c r="AM10717" t="s">
        <v>291</v>
      </c>
    </row>
    <row r="10718" spans="1:39" ht="15" customHeight="1" x14ac:dyDescent="0.3">
      <c r="A10718" s="38" t="s">
        <v>395</v>
      </c>
      <c r="B10718" t="s">
        <v>25156</v>
      </c>
      <c r="V10718" s="32" t="s">
        <v>26330</v>
      </c>
      <c r="W10718" t="s">
        <v>26331</v>
      </c>
      <c r="X10718" t="s">
        <v>282</v>
      </c>
      <c r="Y10718" t="s">
        <v>288</v>
      </c>
      <c r="Z10718" t="s">
        <v>329</v>
      </c>
      <c r="AA10718" t="s">
        <v>319</v>
      </c>
      <c r="AB10718"/>
      <c r="AD10718" s="27" t="s">
        <v>2094</v>
      </c>
      <c r="AE10718" t="s">
        <v>26031</v>
      </c>
      <c r="AF10718" t="s">
        <v>294</v>
      </c>
      <c r="AI10718" t="s">
        <v>26587</v>
      </c>
      <c r="AJ10718" t="s">
        <v>26588</v>
      </c>
      <c r="AK10718" t="s">
        <v>2082</v>
      </c>
      <c r="AL10718" s="12">
        <v>46105.545810185184</v>
      </c>
      <c r="AM10718" t="s">
        <v>291</v>
      </c>
    </row>
    <row r="10719" spans="1:39" ht="15" customHeight="1" x14ac:dyDescent="0.3">
      <c r="A10719" s="38" t="s">
        <v>395</v>
      </c>
      <c r="B10719" t="s">
        <v>25156</v>
      </c>
      <c r="V10719" s="32" t="s">
        <v>26334</v>
      </c>
      <c r="W10719" t="s">
        <v>26335</v>
      </c>
      <c r="X10719" t="s">
        <v>282</v>
      </c>
      <c r="Y10719" t="s">
        <v>288</v>
      </c>
      <c r="Z10719" t="s">
        <v>329</v>
      </c>
      <c r="AA10719" t="s">
        <v>304</v>
      </c>
      <c r="AB10719"/>
      <c r="AD10719" s="27" t="s">
        <v>2075</v>
      </c>
      <c r="AF10719" t="s">
        <v>294</v>
      </c>
      <c r="AI10719" t="s">
        <v>26587</v>
      </c>
      <c r="AJ10719" t="s">
        <v>26588</v>
      </c>
      <c r="AK10719" t="s">
        <v>2082</v>
      </c>
      <c r="AL10719" s="12">
        <v>46105.545810185184</v>
      </c>
      <c r="AM10719" t="s">
        <v>291</v>
      </c>
    </row>
    <row r="10720" spans="1:39" ht="15" customHeight="1" x14ac:dyDescent="0.3">
      <c r="A10720" s="38" t="s">
        <v>395</v>
      </c>
      <c r="B10720" t="s">
        <v>25156</v>
      </c>
      <c r="V10720" s="32" t="s">
        <v>26336</v>
      </c>
      <c r="W10720" t="s">
        <v>26337</v>
      </c>
      <c r="X10720" t="s">
        <v>282</v>
      </c>
      <c r="Y10720" t="s">
        <v>288</v>
      </c>
      <c r="Z10720" t="s">
        <v>329</v>
      </c>
      <c r="AA10720" t="s">
        <v>304</v>
      </c>
      <c r="AB10720"/>
      <c r="AD10720" s="27" t="s">
        <v>2075</v>
      </c>
      <c r="AF10720" t="s">
        <v>294</v>
      </c>
      <c r="AI10720" t="s">
        <v>26587</v>
      </c>
      <c r="AJ10720" t="s">
        <v>26588</v>
      </c>
      <c r="AK10720" t="s">
        <v>2082</v>
      </c>
      <c r="AL10720" s="12">
        <v>46105.545810185184</v>
      </c>
      <c r="AM10720" t="s">
        <v>291</v>
      </c>
    </row>
    <row r="10721" spans="1:39" ht="15" customHeight="1" x14ac:dyDescent="0.3">
      <c r="A10721" s="38" t="s">
        <v>395</v>
      </c>
      <c r="B10721" t="s">
        <v>25156</v>
      </c>
      <c r="V10721" s="32" t="s">
        <v>25208</v>
      </c>
      <c r="W10721" t="s">
        <v>25209</v>
      </c>
      <c r="X10721" t="s">
        <v>282</v>
      </c>
      <c r="Y10721" t="s">
        <v>288</v>
      </c>
      <c r="Z10721" t="s">
        <v>329</v>
      </c>
      <c r="AA10721" t="s">
        <v>302</v>
      </c>
      <c r="AB10721"/>
      <c r="AD10721" s="27" t="s">
        <v>2094</v>
      </c>
      <c r="AE10721" t="s">
        <v>289</v>
      </c>
      <c r="AF10721" t="s">
        <v>294</v>
      </c>
      <c r="AI10721" t="s">
        <v>361</v>
      </c>
      <c r="AJ10721" t="s">
        <v>361</v>
      </c>
      <c r="AK10721" t="s">
        <v>361</v>
      </c>
      <c r="AL10721" s="12" t="s">
        <v>361</v>
      </c>
      <c r="AM10721" t="s">
        <v>291</v>
      </c>
    </row>
    <row r="10722" spans="1:39" ht="15" customHeight="1" x14ac:dyDescent="0.3">
      <c r="A10722" s="38" t="s">
        <v>395</v>
      </c>
      <c r="B10722" t="s">
        <v>25156</v>
      </c>
      <c r="V10722" s="32" t="s">
        <v>26338</v>
      </c>
      <c r="W10722" t="s">
        <v>26339</v>
      </c>
      <c r="X10722" t="s">
        <v>282</v>
      </c>
      <c r="Y10722" t="s">
        <v>288</v>
      </c>
      <c r="Z10722" t="s">
        <v>329</v>
      </c>
      <c r="AA10722" t="s">
        <v>319</v>
      </c>
      <c r="AB10722"/>
      <c r="AD10722" s="27" t="s">
        <v>2094</v>
      </c>
      <c r="AE10722" t="s">
        <v>26030</v>
      </c>
      <c r="AF10722" t="s">
        <v>290</v>
      </c>
      <c r="AI10722" t="s">
        <v>26587</v>
      </c>
      <c r="AJ10722" t="s">
        <v>26588</v>
      </c>
      <c r="AK10722" t="s">
        <v>2082</v>
      </c>
      <c r="AL10722" s="12">
        <v>46105.545810185184</v>
      </c>
      <c r="AM10722" t="s">
        <v>291</v>
      </c>
    </row>
    <row r="10723" spans="1:39" ht="15" customHeight="1" x14ac:dyDescent="0.3">
      <c r="A10723" s="38" t="s">
        <v>395</v>
      </c>
      <c r="B10723" t="s">
        <v>25156</v>
      </c>
      <c r="V10723" s="32" t="s">
        <v>25159</v>
      </c>
      <c r="W10723" t="s">
        <v>25160</v>
      </c>
      <c r="X10723" t="s">
        <v>282</v>
      </c>
      <c r="Y10723" t="s">
        <v>305</v>
      </c>
      <c r="Z10723" t="s">
        <v>329</v>
      </c>
      <c r="AA10723" t="s">
        <v>302</v>
      </c>
      <c r="AB10723"/>
      <c r="AD10723" s="27" t="s">
        <v>2094</v>
      </c>
      <c r="AE10723" t="s">
        <v>289</v>
      </c>
      <c r="AF10723" t="s">
        <v>294</v>
      </c>
      <c r="AI10723" t="s">
        <v>361</v>
      </c>
      <c r="AJ10723" t="s">
        <v>361</v>
      </c>
      <c r="AK10723" t="s">
        <v>361</v>
      </c>
      <c r="AL10723" s="12" t="s">
        <v>361</v>
      </c>
      <c r="AM10723" t="s">
        <v>291</v>
      </c>
    </row>
    <row r="10724" spans="1:39" ht="15" customHeight="1" x14ac:dyDescent="0.3">
      <c r="A10724" s="38" t="s">
        <v>395</v>
      </c>
      <c r="B10724" t="s">
        <v>25156</v>
      </c>
      <c r="V10724" s="32" t="s">
        <v>25165</v>
      </c>
      <c r="W10724" t="s">
        <v>25166</v>
      </c>
      <c r="X10724" t="s">
        <v>282</v>
      </c>
      <c r="Y10724" t="s">
        <v>324</v>
      </c>
      <c r="Z10724" t="s">
        <v>329</v>
      </c>
      <c r="AA10724" t="s">
        <v>302</v>
      </c>
      <c r="AB10724"/>
      <c r="AD10724" s="27" t="s">
        <v>2075</v>
      </c>
      <c r="AE10724" t="s">
        <v>289</v>
      </c>
      <c r="AF10724" t="s">
        <v>294</v>
      </c>
      <c r="AI10724" t="s">
        <v>361</v>
      </c>
      <c r="AJ10724" t="s">
        <v>361</v>
      </c>
      <c r="AK10724" t="s">
        <v>361</v>
      </c>
      <c r="AL10724" s="12" t="s">
        <v>361</v>
      </c>
      <c r="AM10724" t="s">
        <v>291</v>
      </c>
    </row>
    <row r="10725" spans="1:39" ht="15" customHeight="1" x14ac:dyDescent="0.3">
      <c r="A10725" s="38" t="s">
        <v>395</v>
      </c>
      <c r="B10725" t="s">
        <v>25156</v>
      </c>
      <c r="V10725" s="32" t="s">
        <v>25161</v>
      </c>
      <c r="W10725" t="s">
        <v>25162</v>
      </c>
      <c r="X10725" t="s">
        <v>282</v>
      </c>
      <c r="Y10725" t="s">
        <v>324</v>
      </c>
      <c r="Z10725" t="s">
        <v>329</v>
      </c>
      <c r="AA10725" t="s">
        <v>302</v>
      </c>
      <c r="AB10725"/>
      <c r="AD10725" s="27" t="s">
        <v>2075</v>
      </c>
      <c r="AE10725" t="s">
        <v>289</v>
      </c>
      <c r="AF10725" t="s">
        <v>294</v>
      </c>
      <c r="AI10725" t="s">
        <v>361</v>
      </c>
      <c r="AJ10725" t="s">
        <v>361</v>
      </c>
      <c r="AK10725" t="s">
        <v>361</v>
      </c>
      <c r="AL10725" s="12" t="s">
        <v>361</v>
      </c>
      <c r="AM10725" t="s">
        <v>291</v>
      </c>
    </row>
    <row r="10726" spans="1:39" ht="15" customHeight="1" x14ac:dyDescent="0.3">
      <c r="A10726" s="38" t="s">
        <v>395</v>
      </c>
      <c r="B10726" t="s">
        <v>25156</v>
      </c>
      <c r="V10726" s="32" t="s">
        <v>25167</v>
      </c>
      <c r="W10726" t="s">
        <v>25168</v>
      </c>
      <c r="X10726" t="s">
        <v>282</v>
      </c>
      <c r="Y10726" t="s">
        <v>324</v>
      </c>
      <c r="Z10726" t="s">
        <v>329</v>
      </c>
      <c r="AA10726" t="s">
        <v>302</v>
      </c>
      <c r="AB10726"/>
      <c r="AD10726" s="27" t="s">
        <v>2075</v>
      </c>
      <c r="AE10726" t="s">
        <v>289</v>
      </c>
      <c r="AF10726" t="s">
        <v>294</v>
      </c>
      <c r="AI10726" t="s">
        <v>361</v>
      </c>
      <c r="AJ10726" t="s">
        <v>361</v>
      </c>
      <c r="AK10726" t="s">
        <v>361</v>
      </c>
      <c r="AL10726" s="12" t="s">
        <v>361</v>
      </c>
      <c r="AM10726" t="s">
        <v>291</v>
      </c>
    </row>
    <row r="10727" spans="1:39" ht="15" customHeight="1" x14ac:dyDescent="0.3">
      <c r="A10727" s="38" t="s">
        <v>395</v>
      </c>
      <c r="B10727" t="s">
        <v>25156</v>
      </c>
      <c r="V10727" s="32" t="s">
        <v>25157</v>
      </c>
      <c r="W10727" t="s">
        <v>25158</v>
      </c>
      <c r="X10727" t="s">
        <v>282</v>
      </c>
      <c r="Y10727" t="s">
        <v>336</v>
      </c>
      <c r="Z10727" t="s">
        <v>329</v>
      </c>
      <c r="AB10727"/>
      <c r="AC10727" t="s">
        <v>26119</v>
      </c>
      <c r="AD10727" s="27" t="s">
        <v>2094</v>
      </c>
      <c r="AF10727" t="s">
        <v>343</v>
      </c>
      <c r="AI10727" t="s">
        <v>361</v>
      </c>
      <c r="AJ10727" t="s">
        <v>361</v>
      </c>
      <c r="AK10727" t="s">
        <v>361</v>
      </c>
      <c r="AL10727" s="12" t="s">
        <v>361</v>
      </c>
      <c r="AM10727" t="s">
        <v>291</v>
      </c>
    </row>
    <row r="10728" spans="1:39" ht="15" customHeight="1" x14ac:dyDescent="0.3">
      <c r="A10728" s="38" t="s">
        <v>395</v>
      </c>
      <c r="B10728" t="s">
        <v>25156</v>
      </c>
      <c r="V10728" s="32" t="s">
        <v>25163</v>
      </c>
      <c r="W10728" t="s">
        <v>25164</v>
      </c>
      <c r="X10728" t="s">
        <v>282</v>
      </c>
      <c r="Y10728" t="s">
        <v>324</v>
      </c>
      <c r="Z10728" t="s">
        <v>329</v>
      </c>
      <c r="AA10728" t="s">
        <v>302</v>
      </c>
      <c r="AB10728"/>
      <c r="AD10728" s="27" t="s">
        <v>2075</v>
      </c>
      <c r="AE10728" t="s">
        <v>289</v>
      </c>
      <c r="AF10728" t="s">
        <v>294</v>
      </c>
      <c r="AI10728" t="s">
        <v>361</v>
      </c>
      <c r="AJ10728" t="s">
        <v>361</v>
      </c>
      <c r="AK10728" t="s">
        <v>361</v>
      </c>
      <c r="AL10728" s="12" t="s">
        <v>361</v>
      </c>
      <c r="AM10728" t="s">
        <v>291</v>
      </c>
    </row>
    <row r="10729" spans="1:39" ht="15" customHeight="1" x14ac:dyDescent="0.3">
      <c r="A10729" s="38" t="s">
        <v>395</v>
      </c>
      <c r="B10729" t="s">
        <v>25156</v>
      </c>
      <c r="V10729" s="32" t="s">
        <v>26342</v>
      </c>
      <c r="W10729" t="s">
        <v>2315</v>
      </c>
      <c r="X10729" t="s">
        <v>282</v>
      </c>
      <c r="Y10729" t="s">
        <v>311</v>
      </c>
      <c r="Z10729" t="s">
        <v>284</v>
      </c>
      <c r="AA10729" t="s">
        <v>302</v>
      </c>
      <c r="AB10729"/>
      <c r="AD10729" s="27" t="s">
        <v>2079</v>
      </c>
      <c r="AE10729" t="s">
        <v>326</v>
      </c>
      <c r="AF10729" t="s">
        <v>294</v>
      </c>
      <c r="AI10729" t="s">
        <v>26587</v>
      </c>
      <c r="AJ10729" t="s">
        <v>26588</v>
      </c>
      <c r="AK10729" t="s">
        <v>2082</v>
      </c>
      <c r="AL10729" s="12">
        <v>46105.545810185184</v>
      </c>
    </row>
    <row r="10730" spans="1:39" ht="15" customHeight="1" x14ac:dyDescent="0.3">
      <c r="A10730" s="38" t="s">
        <v>395</v>
      </c>
      <c r="B10730" t="s">
        <v>25156</v>
      </c>
      <c r="V10730" s="32" t="s">
        <v>26343</v>
      </c>
      <c r="W10730" t="s">
        <v>2293</v>
      </c>
      <c r="X10730" t="s">
        <v>282</v>
      </c>
      <c r="Y10730" t="s">
        <v>311</v>
      </c>
      <c r="Z10730" t="s">
        <v>284</v>
      </c>
      <c r="AA10730" t="s">
        <v>283</v>
      </c>
      <c r="AB10730"/>
      <c r="AD10730" s="27" t="s">
        <v>2075</v>
      </c>
      <c r="AF10730" t="s">
        <v>343</v>
      </c>
      <c r="AI10730" t="s">
        <v>26587</v>
      </c>
      <c r="AJ10730" t="s">
        <v>26588</v>
      </c>
      <c r="AK10730" t="s">
        <v>2082</v>
      </c>
      <c r="AL10730" s="12">
        <v>46105.545810185184</v>
      </c>
    </row>
    <row r="10731" spans="1:39" ht="15" customHeight="1" x14ac:dyDescent="0.3">
      <c r="A10731" s="38" t="s">
        <v>395</v>
      </c>
      <c r="B10731" t="s">
        <v>25156</v>
      </c>
      <c r="V10731" s="32" t="s">
        <v>26344</v>
      </c>
      <c r="W10731" t="s">
        <v>2315</v>
      </c>
      <c r="X10731" t="s">
        <v>282</v>
      </c>
      <c r="Y10731" t="s">
        <v>311</v>
      </c>
      <c r="Z10731" t="s">
        <v>310</v>
      </c>
      <c r="AA10731" t="s">
        <v>302</v>
      </c>
      <c r="AB10731"/>
      <c r="AD10731" s="27" t="s">
        <v>2079</v>
      </c>
      <c r="AF10731" t="s">
        <v>294</v>
      </c>
      <c r="AI10731" t="s">
        <v>26587</v>
      </c>
      <c r="AJ10731" t="s">
        <v>26588</v>
      </c>
      <c r="AK10731" t="s">
        <v>2082</v>
      </c>
      <c r="AL10731" s="12">
        <v>46105.545810185184</v>
      </c>
    </row>
    <row r="10732" spans="1:39" ht="15" customHeight="1" x14ac:dyDescent="0.3">
      <c r="A10732" s="38" t="s">
        <v>395</v>
      </c>
      <c r="B10732" t="s">
        <v>25156</v>
      </c>
      <c r="V10732" s="32" t="s">
        <v>26345</v>
      </c>
      <c r="W10732" t="s">
        <v>2315</v>
      </c>
      <c r="X10732" t="s">
        <v>282</v>
      </c>
      <c r="Y10732" t="s">
        <v>311</v>
      </c>
      <c r="Z10732" t="s">
        <v>284</v>
      </c>
      <c r="AA10732" t="s">
        <v>304</v>
      </c>
      <c r="AB10732"/>
      <c r="AD10732" s="27" t="s">
        <v>2094</v>
      </c>
      <c r="AF10732" t="s">
        <v>294</v>
      </c>
      <c r="AI10732" t="s">
        <v>26587</v>
      </c>
      <c r="AJ10732" t="s">
        <v>26588</v>
      </c>
      <c r="AK10732" t="s">
        <v>2082</v>
      </c>
      <c r="AL10732" s="12">
        <v>46105.545810185184</v>
      </c>
    </row>
    <row r="10733" spans="1:39" ht="15" customHeight="1" x14ac:dyDescent="0.3">
      <c r="A10733" s="38" t="s">
        <v>395</v>
      </c>
      <c r="B10733" t="s">
        <v>25156</v>
      </c>
      <c r="V10733" s="32" t="s">
        <v>26398</v>
      </c>
      <c r="W10733" t="s">
        <v>26399</v>
      </c>
      <c r="X10733" t="s">
        <v>282</v>
      </c>
      <c r="Y10733" t="s">
        <v>311</v>
      </c>
      <c r="AA10733" t="s">
        <v>302</v>
      </c>
      <c r="AB10733"/>
      <c r="AD10733" s="27" t="s">
        <v>2075</v>
      </c>
      <c r="AF10733" t="s">
        <v>294</v>
      </c>
      <c r="AI10733" t="s">
        <v>26587</v>
      </c>
      <c r="AJ10733" t="s">
        <v>26588</v>
      </c>
      <c r="AK10733" t="s">
        <v>2082</v>
      </c>
      <c r="AL10733" s="12">
        <v>46105.545810185184</v>
      </c>
    </row>
    <row r="10734" spans="1:39" ht="15" customHeight="1" x14ac:dyDescent="0.3">
      <c r="A10734" s="38" t="s">
        <v>395</v>
      </c>
      <c r="B10734" t="s">
        <v>25156</v>
      </c>
      <c r="V10734" s="32" t="s">
        <v>26346</v>
      </c>
      <c r="W10734" t="s">
        <v>26347</v>
      </c>
      <c r="X10734" t="s">
        <v>282</v>
      </c>
      <c r="Y10734" t="s">
        <v>301</v>
      </c>
      <c r="Z10734" t="s">
        <v>329</v>
      </c>
      <c r="AA10734" t="s">
        <v>304</v>
      </c>
      <c r="AB10734"/>
      <c r="AD10734" s="27" t="s">
        <v>2094</v>
      </c>
      <c r="AE10734" t="s">
        <v>289</v>
      </c>
      <c r="AF10734" t="s">
        <v>294</v>
      </c>
      <c r="AI10734" t="s">
        <v>26587</v>
      </c>
      <c r="AJ10734" t="s">
        <v>26588</v>
      </c>
      <c r="AK10734" t="s">
        <v>2082</v>
      </c>
      <c r="AL10734" s="12">
        <v>46105.545810185184</v>
      </c>
      <c r="AM10734" t="s">
        <v>291</v>
      </c>
    </row>
    <row r="10735" spans="1:39" ht="15" customHeight="1" x14ac:dyDescent="0.3">
      <c r="A10735" s="38" t="s">
        <v>395</v>
      </c>
      <c r="B10735" t="s">
        <v>25156</v>
      </c>
      <c r="V10735" s="32" t="s">
        <v>26358</v>
      </c>
      <c r="W10735" t="s">
        <v>26359</v>
      </c>
      <c r="X10735" t="s">
        <v>282</v>
      </c>
      <c r="Y10735" t="s">
        <v>311</v>
      </c>
      <c r="Z10735" t="s">
        <v>284</v>
      </c>
      <c r="AA10735" t="s">
        <v>319</v>
      </c>
      <c r="AB10735"/>
      <c r="AD10735" s="27" t="s">
        <v>2075</v>
      </c>
      <c r="AF10735" t="s">
        <v>290</v>
      </c>
      <c r="AI10735" t="s">
        <v>26587</v>
      </c>
      <c r="AJ10735" t="s">
        <v>26588</v>
      </c>
      <c r="AK10735" t="s">
        <v>2082</v>
      </c>
      <c r="AL10735" s="12">
        <v>46105.545810185184</v>
      </c>
    </row>
    <row r="10736" spans="1:39" ht="15" customHeight="1" x14ac:dyDescent="0.3">
      <c r="A10736" s="38" t="s">
        <v>395</v>
      </c>
      <c r="B10736" t="s">
        <v>25156</v>
      </c>
      <c r="V10736" s="32" t="s">
        <v>26351</v>
      </c>
      <c r="W10736" t="s">
        <v>26352</v>
      </c>
      <c r="X10736" t="s">
        <v>282</v>
      </c>
      <c r="Y10736" t="s">
        <v>311</v>
      </c>
      <c r="Z10736" t="s">
        <v>310</v>
      </c>
      <c r="AA10736" t="s">
        <v>302</v>
      </c>
      <c r="AB10736"/>
      <c r="AD10736" s="27" t="s">
        <v>2310</v>
      </c>
      <c r="AF10736" t="s">
        <v>294</v>
      </c>
      <c r="AI10736" t="s">
        <v>26587</v>
      </c>
      <c r="AJ10736" t="s">
        <v>26588</v>
      </c>
      <c r="AK10736" t="s">
        <v>2082</v>
      </c>
      <c r="AL10736" s="12">
        <v>46105.545810185184</v>
      </c>
    </row>
    <row r="10737" spans="1:39" ht="15" customHeight="1" x14ac:dyDescent="0.3">
      <c r="A10737" s="38" t="s">
        <v>395</v>
      </c>
      <c r="B10737" t="s">
        <v>25156</v>
      </c>
      <c r="V10737" s="32" t="s">
        <v>26353</v>
      </c>
      <c r="W10737" t="s">
        <v>26274</v>
      </c>
      <c r="X10737" t="s">
        <v>282</v>
      </c>
      <c r="Y10737" t="s">
        <v>311</v>
      </c>
      <c r="Z10737" t="s">
        <v>310</v>
      </c>
      <c r="AA10737" t="s">
        <v>302</v>
      </c>
      <c r="AB10737"/>
      <c r="AD10737" s="27" t="s">
        <v>2310</v>
      </c>
      <c r="AF10737" t="s">
        <v>294</v>
      </c>
      <c r="AI10737" t="s">
        <v>26587</v>
      </c>
      <c r="AJ10737" t="s">
        <v>26588</v>
      </c>
      <c r="AK10737" t="s">
        <v>2082</v>
      </c>
      <c r="AL10737" s="12">
        <v>46105.545810185184</v>
      </c>
    </row>
    <row r="10738" spans="1:39" ht="15" customHeight="1" x14ac:dyDescent="0.3">
      <c r="A10738" s="38" t="s">
        <v>395</v>
      </c>
      <c r="B10738" t="s">
        <v>25156</v>
      </c>
      <c r="V10738" s="32" t="s">
        <v>26356</v>
      </c>
      <c r="W10738" t="s">
        <v>26357</v>
      </c>
      <c r="X10738" t="s">
        <v>282</v>
      </c>
      <c r="Y10738" t="s">
        <v>311</v>
      </c>
      <c r="Z10738" t="s">
        <v>310</v>
      </c>
      <c r="AA10738" t="s">
        <v>302</v>
      </c>
      <c r="AB10738"/>
      <c r="AD10738" s="27" t="s">
        <v>2310</v>
      </c>
      <c r="AF10738" t="s">
        <v>294</v>
      </c>
      <c r="AI10738" t="s">
        <v>26587</v>
      </c>
      <c r="AJ10738" t="s">
        <v>26588</v>
      </c>
      <c r="AK10738" t="s">
        <v>2082</v>
      </c>
      <c r="AL10738" s="12">
        <v>46105.545810185184</v>
      </c>
    </row>
    <row r="10739" spans="1:39" ht="15" customHeight="1" x14ac:dyDescent="0.3">
      <c r="A10739" s="38" t="s">
        <v>395</v>
      </c>
      <c r="B10739" t="s">
        <v>25156</v>
      </c>
      <c r="V10739" s="32" t="s">
        <v>26349</v>
      </c>
      <c r="W10739" t="s">
        <v>26350</v>
      </c>
      <c r="X10739" t="s">
        <v>282</v>
      </c>
      <c r="Y10739" t="s">
        <v>311</v>
      </c>
      <c r="Z10739" t="s">
        <v>310</v>
      </c>
      <c r="AA10739" t="s">
        <v>302</v>
      </c>
      <c r="AB10739"/>
      <c r="AD10739" s="27" t="s">
        <v>2310</v>
      </c>
      <c r="AF10739" t="s">
        <v>294</v>
      </c>
      <c r="AI10739" t="s">
        <v>26587</v>
      </c>
      <c r="AJ10739" t="s">
        <v>26588</v>
      </c>
      <c r="AK10739" t="s">
        <v>2082</v>
      </c>
      <c r="AL10739" s="12">
        <v>46105.545810185184</v>
      </c>
    </row>
    <row r="10740" spans="1:39" ht="15" customHeight="1" x14ac:dyDescent="0.3">
      <c r="A10740" s="38" t="s">
        <v>395</v>
      </c>
      <c r="B10740" t="s">
        <v>25156</v>
      </c>
      <c r="V10740" s="32" t="s">
        <v>26354</v>
      </c>
      <c r="W10740" t="s">
        <v>26355</v>
      </c>
      <c r="X10740" t="s">
        <v>282</v>
      </c>
      <c r="Y10740" t="s">
        <v>311</v>
      </c>
      <c r="Z10740" t="s">
        <v>310</v>
      </c>
      <c r="AA10740" t="s">
        <v>302</v>
      </c>
      <c r="AB10740"/>
      <c r="AD10740" s="27" t="s">
        <v>2310</v>
      </c>
      <c r="AF10740" t="s">
        <v>294</v>
      </c>
      <c r="AI10740" t="s">
        <v>26587</v>
      </c>
      <c r="AJ10740" t="s">
        <v>26588</v>
      </c>
      <c r="AK10740" t="s">
        <v>2082</v>
      </c>
      <c r="AL10740" s="12">
        <v>46105.545810185184</v>
      </c>
    </row>
    <row r="10741" spans="1:39" ht="15" customHeight="1" x14ac:dyDescent="0.3">
      <c r="A10741" s="38" t="s">
        <v>395</v>
      </c>
      <c r="B10741" t="s">
        <v>25156</v>
      </c>
      <c r="V10741" s="32" t="s">
        <v>26348</v>
      </c>
      <c r="W10741" t="s">
        <v>2315</v>
      </c>
      <c r="X10741" t="s">
        <v>282</v>
      </c>
      <c r="Y10741" t="s">
        <v>311</v>
      </c>
      <c r="Z10741" t="s">
        <v>310</v>
      </c>
      <c r="AA10741" t="s">
        <v>302</v>
      </c>
      <c r="AB10741"/>
      <c r="AD10741" s="27" t="s">
        <v>2512</v>
      </c>
      <c r="AF10741" t="s">
        <v>294</v>
      </c>
      <c r="AI10741" t="s">
        <v>26587</v>
      </c>
      <c r="AJ10741" t="s">
        <v>26588</v>
      </c>
      <c r="AK10741" t="s">
        <v>2082</v>
      </c>
      <c r="AL10741" s="12">
        <v>46105.545810185184</v>
      </c>
    </row>
    <row r="10742" spans="1:39" ht="15" customHeight="1" x14ac:dyDescent="0.3">
      <c r="A10742" s="38" t="s">
        <v>395</v>
      </c>
      <c r="B10742" t="s">
        <v>25156</v>
      </c>
      <c r="V10742" s="32" t="s">
        <v>25169</v>
      </c>
      <c r="W10742" t="s">
        <v>25170</v>
      </c>
      <c r="X10742" t="s">
        <v>308</v>
      </c>
      <c r="Z10742" t="s">
        <v>310</v>
      </c>
      <c r="AB10742"/>
      <c r="AD10742" s="27"/>
      <c r="AI10742" t="s">
        <v>361</v>
      </c>
      <c r="AJ10742" t="s">
        <v>361</v>
      </c>
      <c r="AK10742" t="s">
        <v>361</v>
      </c>
      <c r="AL10742" s="12" t="s">
        <v>361</v>
      </c>
    </row>
    <row r="10743" spans="1:39" ht="15" customHeight="1" x14ac:dyDescent="0.3">
      <c r="A10743" s="38" t="s">
        <v>395</v>
      </c>
      <c r="B10743" t="s">
        <v>25156</v>
      </c>
      <c r="V10743" s="32" t="s">
        <v>25184</v>
      </c>
      <c r="W10743" t="s">
        <v>15074</v>
      </c>
      <c r="X10743" t="s">
        <v>308</v>
      </c>
      <c r="Z10743" t="s">
        <v>310</v>
      </c>
      <c r="AB10743"/>
      <c r="AD10743" s="27"/>
      <c r="AI10743" t="s">
        <v>361</v>
      </c>
      <c r="AJ10743" t="s">
        <v>361</v>
      </c>
      <c r="AK10743" t="s">
        <v>361</v>
      </c>
      <c r="AL10743" s="12" t="s">
        <v>361</v>
      </c>
    </row>
    <row r="10744" spans="1:39" ht="15" customHeight="1" x14ac:dyDescent="0.3">
      <c r="A10744" s="38" t="s">
        <v>395</v>
      </c>
      <c r="B10744" t="s">
        <v>25156</v>
      </c>
      <c r="V10744" s="32" t="s">
        <v>25197</v>
      </c>
      <c r="W10744" t="s">
        <v>25170</v>
      </c>
      <c r="X10744" t="s">
        <v>308</v>
      </c>
      <c r="Z10744" t="s">
        <v>310</v>
      </c>
      <c r="AB10744"/>
      <c r="AD10744" s="27"/>
      <c r="AI10744" t="s">
        <v>361</v>
      </c>
      <c r="AJ10744" t="s">
        <v>361</v>
      </c>
      <c r="AK10744" t="s">
        <v>361</v>
      </c>
      <c r="AL10744" s="12" t="s">
        <v>361</v>
      </c>
    </row>
    <row r="10745" spans="1:39" ht="15" customHeight="1" x14ac:dyDescent="0.3">
      <c r="A10745" s="38" t="s">
        <v>395</v>
      </c>
      <c r="B10745" t="s">
        <v>25156</v>
      </c>
      <c r="V10745" s="32" t="s">
        <v>25186</v>
      </c>
      <c r="W10745" t="s">
        <v>15074</v>
      </c>
      <c r="X10745" t="s">
        <v>308</v>
      </c>
      <c r="Z10745" t="s">
        <v>310</v>
      </c>
      <c r="AB10745"/>
      <c r="AD10745" s="27"/>
      <c r="AI10745" t="s">
        <v>361</v>
      </c>
      <c r="AJ10745" t="s">
        <v>361</v>
      </c>
      <c r="AK10745" t="s">
        <v>361</v>
      </c>
      <c r="AL10745" s="12" t="s">
        <v>361</v>
      </c>
    </row>
    <row r="10746" spans="1:39" ht="15" customHeight="1" x14ac:dyDescent="0.3">
      <c r="A10746" s="38" t="s">
        <v>395</v>
      </c>
      <c r="B10746" t="s">
        <v>25156</v>
      </c>
      <c r="V10746" s="32" t="s">
        <v>25192</v>
      </c>
      <c r="W10746" t="s">
        <v>15074</v>
      </c>
      <c r="X10746" t="s">
        <v>308</v>
      </c>
      <c r="Z10746" t="s">
        <v>310</v>
      </c>
      <c r="AB10746"/>
      <c r="AD10746" s="27"/>
      <c r="AI10746" t="s">
        <v>361</v>
      </c>
      <c r="AJ10746" t="s">
        <v>361</v>
      </c>
      <c r="AK10746" t="s">
        <v>361</v>
      </c>
      <c r="AL10746" s="12" t="s">
        <v>361</v>
      </c>
    </row>
    <row r="10747" spans="1:39" ht="15" customHeight="1" x14ac:dyDescent="0.3">
      <c r="A10747" s="38" t="s">
        <v>395</v>
      </c>
      <c r="B10747" t="s">
        <v>25156</v>
      </c>
      <c r="V10747" s="32" t="s">
        <v>26360</v>
      </c>
      <c r="W10747" t="s">
        <v>26361</v>
      </c>
      <c r="X10747" t="s">
        <v>282</v>
      </c>
      <c r="Y10747" t="s">
        <v>324</v>
      </c>
      <c r="Z10747" t="s">
        <v>329</v>
      </c>
      <c r="AA10747" t="s">
        <v>302</v>
      </c>
      <c r="AB10747"/>
      <c r="AD10747" s="27" t="s">
        <v>2075</v>
      </c>
      <c r="AE10747" t="s">
        <v>289</v>
      </c>
      <c r="AF10747" t="s">
        <v>294</v>
      </c>
      <c r="AI10747" t="s">
        <v>26587</v>
      </c>
      <c r="AJ10747" t="s">
        <v>26588</v>
      </c>
      <c r="AK10747" t="s">
        <v>2082</v>
      </c>
      <c r="AL10747" s="12">
        <v>46105.545810185184</v>
      </c>
      <c r="AM10747" t="s">
        <v>291</v>
      </c>
    </row>
    <row r="10748" spans="1:39" ht="15" customHeight="1" x14ac:dyDescent="0.3">
      <c r="A10748" s="38" t="s">
        <v>395</v>
      </c>
      <c r="B10748" t="s">
        <v>25156</v>
      </c>
      <c r="V10748" s="32" t="s">
        <v>25177</v>
      </c>
      <c r="W10748" t="s">
        <v>25178</v>
      </c>
      <c r="X10748" t="s">
        <v>308</v>
      </c>
      <c r="Z10748" t="s">
        <v>310</v>
      </c>
      <c r="AB10748"/>
      <c r="AD10748" s="27"/>
      <c r="AI10748" t="s">
        <v>361</v>
      </c>
      <c r="AJ10748" t="s">
        <v>361</v>
      </c>
      <c r="AK10748" t="s">
        <v>361</v>
      </c>
      <c r="AL10748" s="12" t="s">
        <v>361</v>
      </c>
    </row>
    <row r="10749" spans="1:39" ht="15" customHeight="1" x14ac:dyDescent="0.3">
      <c r="A10749" s="38" t="s">
        <v>395</v>
      </c>
      <c r="B10749" t="s">
        <v>25156</v>
      </c>
      <c r="V10749" s="32" t="s">
        <v>26365</v>
      </c>
      <c r="W10749" t="s">
        <v>26366</v>
      </c>
      <c r="X10749" t="s">
        <v>282</v>
      </c>
      <c r="Y10749" t="s">
        <v>305</v>
      </c>
      <c r="Z10749" t="s">
        <v>329</v>
      </c>
      <c r="AA10749" t="s">
        <v>302</v>
      </c>
      <c r="AB10749"/>
      <c r="AD10749" s="27" t="s">
        <v>2075</v>
      </c>
      <c r="AF10749" t="s">
        <v>294</v>
      </c>
      <c r="AI10749" t="s">
        <v>26587</v>
      </c>
      <c r="AJ10749" t="s">
        <v>26588</v>
      </c>
      <c r="AK10749" t="s">
        <v>2082</v>
      </c>
      <c r="AL10749" s="12">
        <v>46105.545810185184</v>
      </c>
      <c r="AM10749" t="s">
        <v>291</v>
      </c>
    </row>
    <row r="10750" spans="1:39" ht="15" customHeight="1" x14ac:dyDescent="0.3">
      <c r="A10750" s="38" t="s">
        <v>395</v>
      </c>
      <c r="B10750" t="s">
        <v>25156</v>
      </c>
      <c r="V10750" s="32" t="s">
        <v>26458</v>
      </c>
      <c r="W10750" t="s">
        <v>26459</v>
      </c>
      <c r="X10750" t="s">
        <v>282</v>
      </c>
      <c r="Y10750" t="s">
        <v>336</v>
      </c>
      <c r="Z10750" t="s">
        <v>329</v>
      </c>
      <c r="AA10750" t="s">
        <v>283</v>
      </c>
      <c r="AB10750"/>
      <c r="AC10750" t="s">
        <v>26118</v>
      </c>
      <c r="AD10750" s="27" t="s">
        <v>2075</v>
      </c>
      <c r="AE10750" t="s">
        <v>289</v>
      </c>
      <c r="AF10750" t="s">
        <v>335</v>
      </c>
      <c r="AI10750" t="s">
        <v>26587</v>
      </c>
      <c r="AJ10750" t="s">
        <v>26588</v>
      </c>
      <c r="AK10750" t="s">
        <v>2082</v>
      </c>
      <c r="AL10750" s="12">
        <v>46105.545810185184</v>
      </c>
      <c r="AM10750" t="s">
        <v>291</v>
      </c>
    </row>
    <row r="10751" spans="1:39" ht="15" customHeight="1" x14ac:dyDescent="0.3">
      <c r="A10751" s="38" t="s">
        <v>395</v>
      </c>
      <c r="B10751" t="s">
        <v>25156</v>
      </c>
      <c r="V10751" s="32" t="s">
        <v>25183</v>
      </c>
      <c r="W10751" t="s">
        <v>15074</v>
      </c>
      <c r="X10751" t="s">
        <v>308</v>
      </c>
      <c r="Z10751" t="s">
        <v>310</v>
      </c>
      <c r="AB10751"/>
      <c r="AD10751" s="27"/>
      <c r="AI10751" t="s">
        <v>361</v>
      </c>
      <c r="AJ10751" t="s">
        <v>361</v>
      </c>
      <c r="AK10751" t="s">
        <v>361</v>
      </c>
      <c r="AL10751" s="12" t="s">
        <v>361</v>
      </c>
    </row>
    <row r="10752" spans="1:39" ht="15" customHeight="1" x14ac:dyDescent="0.3">
      <c r="A10752" s="38" t="s">
        <v>395</v>
      </c>
      <c r="B10752" t="s">
        <v>25156</v>
      </c>
      <c r="V10752" s="32" t="s">
        <v>25185</v>
      </c>
      <c r="W10752" t="s">
        <v>15074</v>
      </c>
      <c r="X10752" t="s">
        <v>308</v>
      </c>
      <c r="Z10752" t="s">
        <v>310</v>
      </c>
      <c r="AB10752"/>
      <c r="AD10752" s="27"/>
      <c r="AI10752" t="s">
        <v>361</v>
      </c>
      <c r="AJ10752" t="s">
        <v>361</v>
      </c>
      <c r="AK10752" t="s">
        <v>361</v>
      </c>
      <c r="AL10752" s="12" t="s">
        <v>361</v>
      </c>
    </row>
    <row r="10753" spans="1:39" ht="15" customHeight="1" x14ac:dyDescent="0.3">
      <c r="A10753" s="38" t="s">
        <v>395</v>
      </c>
      <c r="B10753" t="s">
        <v>25156</v>
      </c>
      <c r="V10753" s="32" t="s">
        <v>25193</v>
      </c>
      <c r="W10753" t="s">
        <v>15074</v>
      </c>
      <c r="X10753" t="s">
        <v>308</v>
      </c>
      <c r="Z10753" t="s">
        <v>310</v>
      </c>
      <c r="AB10753"/>
      <c r="AD10753" s="27"/>
      <c r="AI10753" t="s">
        <v>361</v>
      </c>
      <c r="AJ10753" t="s">
        <v>361</v>
      </c>
      <c r="AK10753" t="s">
        <v>361</v>
      </c>
      <c r="AL10753" s="12" t="s">
        <v>361</v>
      </c>
    </row>
    <row r="10754" spans="1:39" ht="15" customHeight="1" x14ac:dyDescent="0.3">
      <c r="A10754" s="38" t="s">
        <v>395</v>
      </c>
      <c r="B10754" t="s">
        <v>25156</v>
      </c>
      <c r="V10754" s="32" t="s">
        <v>25191</v>
      </c>
      <c r="W10754" t="s">
        <v>15074</v>
      </c>
      <c r="X10754" t="s">
        <v>308</v>
      </c>
      <c r="Z10754" t="s">
        <v>310</v>
      </c>
      <c r="AB10754"/>
      <c r="AD10754" s="27"/>
      <c r="AI10754" t="s">
        <v>361</v>
      </c>
      <c r="AJ10754" t="s">
        <v>361</v>
      </c>
      <c r="AK10754" t="s">
        <v>361</v>
      </c>
      <c r="AL10754" s="12" t="s">
        <v>361</v>
      </c>
    </row>
    <row r="10755" spans="1:39" ht="15" customHeight="1" x14ac:dyDescent="0.3">
      <c r="A10755" s="38" t="s">
        <v>395</v>
      </c>
      <c r="B10755" t="s">
        <v>25156</v>
      </c>
      <c r="V10755" s="32" t="s">
        <v>25194</v>
      </c>
      <c r="W10755" t="s">
        <v>15074</v>
      </c>
      <c r="X10755" t="s">
        <v>308</v>
      </c>
      <c r="Z10755" t="s">
        <v>310</v>
      </c>
      <c r="AB10755"/>
      <c r="AD10755" s="27"/>
      <c r="AI10755" t="s">
        <v>361</v>
      </c>
      <c r="AJ10755" t="s">
        <v>361</v>
      </c>
      <c r="AK10755" t="s">
        <v>361</v>
      </c>
      <c r="AL10755" s="12" t="s">
        <v>361</v>
      </c>
    </row>
    <row r="10756" spans="1:39" ht="15" customHeight="1" x14ac:dyDescent="0.3">
      <c r="A10756" s="38" t="s">
        <v>395</v>
      </c>
      <c r="B10756" t="s">
        <v>25156</v>
      </c>
      <c r="V10756" s="32" t="s">
        <v>25179</v>
      </c>
      <c r="W10756" t="s">
        <v>25180</v>
      </c>
      <c r="X10756" t="s">
        <v>308</v>
      </c>
      <c r="Z10756" t="s">
        <v>310</v>
      </c>
      <c r="AB10756"/>
      <c r="AD10756" s="27"/>
      <c r="AI10756" t="s">
        <v>361</v>
      </c>
      <c r="AJ10756" t="s">
        <v>361</v>
      </c>
      <c r="AK10756" t="s">
        <v>361</v>
      </c>
      <c r="AL10756" s="12" t="s">
        <v>361</v>
      </c>
    </row>
    <row r="10757" spans="1:39" ht="15" customHeight="1" x14ac:dyDescent="0.3">
      <c r="A10757" s="38" t="s">
        <v>395</v>
      </c>
      <c r="B10757" t="s">
        <v>25156</v>
      </c>
      <c r="V10757" s="32" t="s">
        <v>26364</v>
      </c>
      <c r="W10757" t="s">
        <v>2285</v>
      </c>
      <c r="X10757" t="s">
        <v>282</v>
      </c>
      <c r="Y10757" t="s">
        <v>311</v>
      </c>
      <c r="Z10757" t="s">
        <v>310</v>
      </c>
      <c r="AB10757"/>
      <c r="AD10757" s="27" t="s">
        <v>2075</v>
      </c>
      <c r="AF10757" t="s">
        <v>294</v>
      </c>
      <c r="AI10757" t="s">
        <v>26587</v>
      </c>
      <c r="AJ10757" t="s">
        <v>26588</v>
      </c>
      <c r="AK10757" t="s">
        <v>2082</v>
      </c>
      <c r="AL10757" s="12">
        <v>46105.545810185184</v>
      </c>
    </row>
    <row r="10758" spans="1:39" ht="15" customHeight="1" x14ac:dyDescent="0.3">
      <c r="A10758" s="38" t="s">
        <v>395</v>
      </c>
      <c r="B10758" t="s">
        <v>25156</v>
      </c>
      <c r="V10758" s="32" t="s">
        <v>26367</v>
      </c>
      <c r="W10758" t="s">
        <v>21218</v>
      </c>
      <c r="X10758" t="s">
        <v>282</v>
      </c>
      <c r="Y10758" t="s">
        <v>305</v>
      </c>
      <c r="Z10758" t="s">
        <v>329</v>
      </c>
      <c r="AA10758" t="s">
        <v>302</v>
      </c>
      <c r="AB10758"/>
      <c r="AD10758" s="27" t="s">
        <v>2075</v>
      </c>
      <c r="AE10758" t="s">
        <v>289</v>
      </c>
      <c r="AF10758" t="s">
        <v>294</v>
      </c>
      <c r="AI10758" t="s">
        <v>26587</v>
      </c>
      <c r="AJ10758" t="s">
        <v>26588</v>
      </c>
      <c r="AK10758" t="s">
        <v>2082</v>
      </c>
      <c r="AL10758" s="12">
        <v>46105.545810185184</v>
      </c>
      <c r="AM10758" t="s">
        <v>291</v>
      </c>
    </row>
    <row r="10759" spans="1:39" ht="15" customHeight="1" x14ac:dyDescent="0.3">
      <c r="A10759" s="38" t="s">
        <v>395</v>
      </c>
      <c r="B10759" t="s">
        <v>25156</v>
      </c>
      <c r="V10759" s="32" t="s">
        <v>26565</v>
      </c>
      <c r="W10759" t="s">
        <v>26566</v>
      </c>
      <c r="X10759" t="s">
        <v>282</v>
      </c>
      <c r="Y10759" t="s">
        <v>336</v>
      </c>
      <c r="Z10759" t="s">
        <v>329</v>
      </c>
      <c r="AA10759" t="s">
        <v>304</v>
      </c>
      <c r="AB10759"/>
      <c r="AC10759" t="s">
        <v>26119</v>
      </c>
      <c r="AD10759" s="27" t="s">
        <v>2094</v>
      </c>
      <c r="AE10759" t="s">
        <v>289</v>
      </c>
      <c r="AF10759" t="s">
        <v>294</v>
      </c>
      <c r="AI10759" t="s">
        <v>26587</v>
      </c>
      <c r="AJ10759" t="s">
        <v>26588</v>
      </c>
      <c r="AK10759" t="s">
        <v>2082</v>
      </c>
      <c r="AL10759" s="12">
        <v>46105.545810185184</v>
      </c>
      <c r="AM10759" t="s">
        <v>309</v>
      </c>
    </row>
    <row r="10760" spans="1:39" ht="15" customHeight="1" x14ac:dyDescent="0.3">
      <c r="A10760" s="38" t="s">
        <v>395</v>
      </c>
      <c r="B10760" t="s">
        <v>25156</v>
      </c>
      <c r="V10760" s="32" t="s">
        <v>25173</v>
      </c>
      <c r="W10760" t="s">
        <v>25174</v>
      </c>
      <c r="X10760" t="s">
        <v>308</v>
      </c>
      <c r="Z10760" t="s">
        <v>329</v>
      </c>
      <c r="AA10760" t="s">
        <v>292</v>
      </c>
      <c r="AB10760"/>
      <c r="AD10760" s="27"/>
      <c r="AI10760" t="s">
        <v>361</v>
      </c>
      <c r="AJ10760" t="s">
        <v>361</v>
      </c>
      <c r="AK10760" t="s">
        <v>361</v>
      </c>
      <c r="AL10760" s="12" t="s">
        <v>361</v>
      </c>
      <c r="AM10760" t="s">
        <v>291</v>
      </c>
    </row>
    <row r="10761" spans="1:39" ht="15" customHeight="1" x14ac:dyDescent="0.3">
      <c r="A10761" s="38" t="s">
        <v>395</v>
      </c>
      <c r="B10761" t="s">
        <v>25156</v>
      </c>
      <c r="V10761" s="32" t="s">
        <v>25171</v>
      </c>
      <c r="W10761" t="s">
        <v>25172</v>
      </c>
      <c r="X10761" t="s">
        <v>282</v>
      </c>
      <c r="Y10761" t="s">
        <v>324</v>
      </c>
      <c r="Z10761" t="s">
        <v>329</v>
      </c>
      <c r="AA10761" t="s">
        <v>302</v>
      </c>
      <c r="AB10761"/>
      <c r="AD10761" s="27" t="s">
        <v>2075</v>
      </c>
      <c r="AE10761" t="s">
        <v>289</v>
      </c>
      <c r="AF10761" t="s">
        <v>294</v>
      </c>
      <c r="AI10761" t="s">
        <v>361</v>
      </c>
      <c r="AJ10761" t="s">
        <v>361</v>
      </c>
      <c r="AK10761" t="s">
        <v>361</v>
      </c>
      <c r="AL10761" s="12" t="s">
        <v>361</v>
      </c>
      <c r="AM10761" t="s">
        <v>291</v>
      </c>
    </row>
    <row r="10762" spans="1:39" ht="15" customHeight="1" x14ac:dyDescent="0.3">
      <c r="A10762" s="38" t="s">
        <v>395</v>
      </c>
      <c r="B10762" t="s">
        <v>25156</v>
      </c>
      <c r="V10762" s="32" t="s">
        <v>25195</v>
      </c>
      <c r="W10762" t="s">
        <v>25196</v>
      </c>
      <c r="X10762" t="s">
        <v>282</v>
      </c>
      <c r="Y10762" t="s">
        <v>301</v>
      </c>
      <c r="Z10762" t="s">
        <v>329</v>
      </c>
      <c r="AA10762" t="s">
        <v>299</v>
      </c>
      <c r="AB10762"/>
      <c r="AD10762" s="27" t="s">
        <v>2075</v>
      </c>
      <c r="AE10762" t="s">
        <v>289</v>
      </c>
      <c r="AF10762" t="s">
        <v>294</v>
      </c>
      <c r="AI10762" t="s">
        <v>361</v>
      </c>
      <c r="AJ10762" t="s">
        <v>361</v>
      </c>
      <c r="AK10762" t="s">
        <v>361</v>
      </c>
      <c r="AL10762" s="12" t="s">
        <v>361</v>
      </c>
      <c r="AM10762" t="s">
        <v>291</v>
      </c>
    </row>
    <row r="10763" spans="1:39" ht="15" customHeight="1" x14ac:dyDescent="0.3">
      <c r="A10763" s="38" t="s">
        <v>395</v>
      </c>
      <c r="B10763" t="s">
        <v>25156</v>
      </c>
      <c r="V10763" s="32" t="s">
        <v>26362</v>
      </c>
      <c r="W10763" t="s">
        <v>26363</v>
      </c>
      <c r="X10763" t="s">
        <v>282</v>
      </c>
      <c r="Y10763" t="s">
        <v>301</v>
      </c>
      <c r="Z10763" t="s">
        <v>329</v>
      </c>
      <c r="AA10763" t="s">
        <v>339</v>
      </c>
      <c r="AB10763"/>
      <c r="AD10763" s="27" t="s">
        <v>2075</v>
      </c>
      <c r="AF10763" t="s">
        <v>294</v>
      </c>
      <c r="AI10763" t="s">
        <v>26587</v>
      </c>
      <c r="AJ10763" t="s">
        <v>26588</v>
      </c>
      <c r="AK10763" t="s">
        <v>2082</v>
      </c>
      <c r="AL10763" s="12">
        <v>46105.545810185184</v>
      </c>
      <c r="AM10763" t="s">
        <v>291</v>
      </c>
    </row>
    <row r="10764" spans="1:39" ht="15" customHeight="1" x14ac:dyDescent="0.3">
      <c r="A10764" s="38" t="s">
        <v>395</v>
      </c>
      <c r="B10764" t="s">
        <v>25156</v>
      </c>
      <c r="V10764" s="32" t="s">
        <v>25187</v>
      </c>
      <c r="W10764" t="s">
        <v>25188</v>
      </c>
      <c r="X10764" t="s">
        <v>282</v>
      </c>
      <c r="Y10764" t="s">
        <v>336</v>
      </c>
      <c r="Z10764" t="s">
        <v>329</v>
      </c>
      <c r="AA10764" t="s">
        <v>292</v>
      </c>
      <c r="AB10764"/>
      <c r="AC10764" t="s">
        <v>26119</v>
      </c>
      <c r="AD10764" s="27" t="s">
        <v>2075</v>
      </c>
      <c r="AF10764" t="s">
        <v>343</v>
      </c>
      <c r="AI10764" t="s">
        <v>361</v>
      </c>
      <c r="AJ10764" t="s">
        <v>361</v>
      </c>
      <c r="AK10764" t="s">
        <v>361</v>
      </c>
      <c r="AL10764" s="12" t="s">
        <v>361</v>
      </c>
      <c r="AM10764" t="s">
        <v>291</v>
      </c>
    </row>
    <row r="10765" spans="1:39" ht="15" customHeight="1" x14ac:dyDescent="0.3">
      <c r="A10765" s="38" t="s">
        <v>395</v>
      </c>
      <c r="B10765" t="s">
        <v>25156</v>
      </c>
      <c r="V10765" s="32" t="s">
        <v>26484</v>
      </c>
      <c r="W10765" t="s">
        <v>26485</v>
      </c>
      <c r="X10765" t="s">
        <v>282</v>
      </c>
      <c r="Y10765" t="s">
        <v>341</v>
      </c>
      <c r="Z10765" t="s">
        <v>329</v>
      </c>
      <c r="AB10765"/>
      <c r="AC10765" t="s">
        <v>26119</v>
      </c>
      <c r="AD10765" s="27" t="s">
        <v>4453</v>
      </c>
      <c r="AE10765" t="s">
        <v>326</v>
      </c>
      <c r="AF10765" t="s">
        <v>294</v>
      </c>
      <c r="AI10765" t="s">
        <v>26587</v>
      </c>
      <c r="AJ10765" t="s">
        <v>26588</v>
      </c>
      <c r="AK10765" t="s">
        <v>2082</v>
      </c>
      <c r="AL10765" s="12">
        <v>46105.545810185184</v>
      </c>
      <c r="AM10765" t="s">
        <v>291</v>
      </c>
    </row>
    <row r="10766" spans="1:39" ht="15" customHeight="1" x14ac:dyDescent="0.3">
      <c r="A10766" s="38" t="s">
        <v>395</v>
      </c>
      <c r="B10766" t="s">
        <v>25156</v>
      </c>
      <c r="V10766" s="32" t="s">
        <v>26486</v>
      </c>
      <c r="W10766" t="s">
        <v>26487</v>
      </c>
      <c r="X10766" t="s">
        <v>282</v>
      </c>
      <c r="Y10766" t="s">
        <v>341</v>
      </c>
      <c r="Z10766" t="s">
        <v>329</v>
      </c>
      <c r="AB10766"/>
      <c r="AC10766" t="s">
        <v>26119</v>
      </c>
      <c r="AD10766" s="27" t="s">
        <v>4453</v>
      </c>
      <c r="AE10766" t="s">
        <v>326</v>
      </c>
      <c r="AF10766" t="s">
        <v>294</v>
      </c>
      <c r="AI10766" t="s">
        <v>26587</v>
      </c>
      <c r="AJ10766" t="s">
        <v>26588</v>
      </c>
      <c r="AK10766" t="s">
        <v>2082</v>
      </c>
      <c r="AL10766" s="12">
        <v>46105.545810185184</v>
      </c>
      <c r="AM10766" t="s">
        <v>291</v>
      </c>
    </row>
    <row r="10767" spans="1:39" ht="15" customHeight="1" x14ac:dyDescent="0.3">
      <c r="A10767" s="38" t="s">
        <v>395</v>
      </c>
      <c r="B10767" t="s">
        <v>25156</v>
      </c>
      <c r="V10767" s="32" t="s">
        <v>26488</v>
      </c>
      <c r="W10767" t="s">
        <v>26489</v>
      </c>
      <c r="X10767" t="s">
        <v>282</v>
      </c>
      <c r="Y10767" t="s">
        <v>341</v>
      </c>
      <c r="Z10767" t="s">
        <v>329</v>
      </c>
      <c r="AB10767"/>
      <c r="AC10767" t="s">
        <v>26119</v>
      </c>
      <c r="AD10767" s="27" t="s">
        <v>2075</v>
      </c>
      <c r="AE10767" t="s">
        <v>289</v>
      </c>
      <c r="AF10767" t="s">
        <v>294</v>
      </c>
      <c r="AI10767" t="s">
        <v>26587</v>
      </c>
      <c r="AJ10767" t="s">
        <v>26588</v>
      </c>
      <c r="AK10767" t="s">
        <v>2082</v>
      </c>
      <c r="AL10767" s="12">
        <v>46105.545810185184</v>
      </c>
      <c r="AM10767" t="s">
        <v>291</v>
      </c>
    </row>
    <row r="10768" spans="1:39" ht="15" customHeight="1" x14ac:dyDescent="0.3">
      <c r="A10768" s="38" t="s">
        <v>395</v>
      </c>
      <c r="B10768" t="s">
        <v>25156</v>
      </c>
      <c r="V10768" s="32" t="s">
        <v>26490</v>
      </c>
      <c r="W10768" t="s">
        <v>26491</v>
      </c>
      <c r="X10768" t="s">
        <v>282</v>
      </c>
      <c r="Y10768" t="s">
        <v>341</v>
      </c>
      <c r="Z10768" t="s">
        <v>329</v>
      </c>
      <c r="AB10768"/>
      <c r="AC10768" t="s">
        <v>26119</v>
      </c>
      <c r="AD10768" s="27" t="s">
        <v>2075</v>
      </c>
      <c r="AE10768" t="s">
        <v>289</v>
      </c>
      <c r="AF10768" t="s">
        <v>294</v>
      </c>
      <c r="AI10768" t="s">
        <v>26587</v>
      </c>
      <c r="AJ10768" t="s">
        <v>26588</v>
      </c>
      <c r="AK10768" t="s">
        <v>2082</v>
      </c>
      <c r="AL10768" s="12">
        <v>46105.545810185184</v>
      </c>
      <c r="AM10768" t="s">
        <v>291</v>
      </c>
    </row>
    <row r="10769" spans="1:39" ht="15" customHeight="1" x14ac:dyDescent="0.3">
      <c r="A10769" s="38" t="s">
        <v>395</v>
      </c>
      <c r="B10769" t="s">
        <v>25156</v>
      </c>
      <c r="V10769" s="32" t="s">
        <v>26394</v>
      </c>
      <c r="W10769" t="s">
        <v>26395</v>
      </c>
      <c r="X10769" t="s">
        <v>282</v>
      </c>
      <c r="Y10769" t="s">
        <v>311</v>
      </c>
      <c r="Z10769" t="s">
        <v>310</v>
      </c>
      <c r="AA10769" t="s">
        <v>319</v>
      </c>
      <c r="AB10769"/>
      <c r="AD10769" s="27" t="s">
        <v>2075</v>
      </c>
      <c r="AF10769" t="s">
        <v>294</v>
      </c>
      <c r="AI10769" t="s">
        <v>26587</v>
      </c>
      <c r="AJ10769" t="s">
        <v>26588</v>
      </c>
      <c r="AK10769" t="s">
        <v>2082</v>
      </c>
      <c r="AL10769" s="12">
        <v>46105.545810185184</v>
      </c>
    </row>
    <row r="10770" spans="1:39" ht="15" customHeight="1" x14ac:dyDescent="0.3">
      <c r="A10770" s="38" t="s">
        <v>395</v>
      </c>
      <c r="B10770" t="s">
        <v>25156</v>
      </c>
      <c r="V10770" s="32" t="s">
        <v>25181</v>
      </c>
      <c r="W10770" t="s">
        <v>25182</v>
      </c>
      <c r="X10770" t="s">
        <v>282</v>
      </c>
      <c r="Y10770" t="s">
        <v>288</v>
      </c>
      <c r="Z10770" t="s">
        <v>329</v>
      </c>
      <c r="AA10770" t="s">
        <v>319</v>
      </c>
      <c r="AB10770"/>
      <c r="AD10770" s="27" t="s">
        <v>2094</v>
      </c>
      <c r="AE10770" t="s">
        <v>289</v>
      </c>
      <c r="AF10770" t="s">
        <v>294</v>
      </c>
      <c r="AI10770" t="s">
        <v>361</v>
      </c>
      <c r="AJ10770" t="s">
        <v>361</v>
      </c>
      <c r="AK10770" t="s">
        <v>361</v>
      </c>
      <c r="AL10770" s="12" t="s">
        <v>361</v>
      </c>
      <c r="AM10770" t="s">
        <v>291</v>
      </c>
    </row>
    <row r="10771" spans="1:39" ht="15" customHeight="1" x14ac:dyDescent="0.3">
      <c r="A10771" s="38" t="s">
        <v>395</v>
      </c>
      <c r="B10771" t="s">
        <v>25156</v>
      </c>
      <c r="V10771" s="32" t="s">
        <v>25189</v>
      </c>
      <c r="W10771" t="s">
        <v>25190</v>
      </c>
      <c r="X10771" t="s">
        <v>282</v>
      </c>
      <c r="Y10771" t="s">
        <v>336</v>
      </c>
      <c r="Z10771" t="s">
        <v>329</v>
      </c>
      <c r="AA10771" t="s">
        <v>283</v>
      </c>
      <c r="AB10771"/>
      <c r="AC10771" t="s">
        <v>26119</v>
      </c>
      <c r="AD10771" s="27" t="s">
        <v>2094</v>
      </c>
      <c r="AE10771" t="s">
        <v>326</v>
      </c>
      <c r="AF10771" t="s">
        <v>338</v>
      </c>
      <c r="AI10771" t="s">
        <v>361</v>
      </c>
      <c r="AJ10771" t="s">
        <v>361</v>
      </c>
      <c r="AK10771" t="s">
        <v>361</v>
      </c>
      <c r="AL10771" s="12" t="s">
        <v>361</v>
      </c>
      <c r="AM10771" t="s">
        <v>291</v>
      </c>
    </row>
    <row r="10772" spans="1:39" ht="15" customHeight="1" x14ac:dyDescent="0.3">
      <c r="A10772" s="38" t="s">
        <v>395</v>
      </c>
      <c r="B10772" t="s">
        <v>25156</v>
      </c>
      <c r="V10772" s="32" t="s">
        <v>26409</v>
      </c>
      <c r="W10772" t="s">
        <v>26410</v>
      </c>
      <c r="X10772" t="s">
        <v>282</v>
      </c>
      <c r="Y10772" t="s">
        <v>341</v>
      </c>
      <c r="Z10772" t="s">
        <v>329</v>
      </c>
      <c r="AA10772" t="s">
        <v>337</v>
      </c>
      <c r="AB10772"/>
      <c r="AC10772" t="s">
        <v>26118</v>
      </c>
      <c r="AD10772" s="27" t="s">
        <v>2075</v>
      </c>
      <c r="AE10772" t="s">
        <v>26043</v>
      </c>
      <c r="AF10772" t="s">
        <v>290</v>
      </c>
      <c r="AI10772" t="s">
        <v>26587</v>
      </c>
      <c r="AJ10772" t="s">
        <v>26588</v>
      </c>
      <c r="AK10772" t="s">
        <v>2082</v>
      </c>
      <c r="AL10772" s="12">
        <v>46105.545810185184</v>
      </c>
      <c r="AM10772" t="s">
        <v>291</v>
      </c>
    </row>
    <row r="10773" spans="1:39" ht="15" customHeight="1" x14ac:dyDescent="0.3">
      <c r="A10773" s="38" t="s">
        <v>395</v>
      </c>
      <c r="B10773" t="s">
        <v>25156</v>
      </c>
      <c r="V10773" s="32" t="s">
        <v>26415</v>
      </c>
      <c r="W10773" t="s">
        <v>26416</v>
      </c>
      <c r="X10773" t="s">
        <v>282</v>
      </c>
      <c r="Y10773" t="s">
        <v>341</v>
      </c>
      <c r="Z10773" t="s">
        <v>329</v>
      </c>
      <c r="AA10773" t="s">
        <v>337</v>
      </c>
      <c r="AB10773"/>
      <c r="AC10773" t="s">
        <v>26118</v>
      </c>
      <c r="AD10773" s="27" t="s">
        <v>2075</v>
      </c>
      <c r="AE10773" t="s">
        <v>26043</v>
      </c>
      <c r="AF10773" t="s">
        <v>290</v>
      </c>
      <c r="AI10773" t="s">
        <v>26587</v>
      </c>
      <c r="AJ10773" t="s">
        <v>26588</v>
      </c>
      <c r="AK10773" t="s">
        <v>2082</v>
      </c>
      <c r="AL10773" s="12">
        <v>46105.545810185184</v>
      </c>
      <c r="AM10773" t="s">
        <v>291</v>
      </c>
    </row>
    <row r="10774" spans="1:39" ht="15" customHeight="1" x14ac:dyDescent="0.3">
      <c r="A10774" s="38" t="s">
        <v>395</v>
      </c>
      <c r="B10774" t="s">
        <v>25156</v>
      </c>
      <c r="V10774" s="32" t="s">
        <v>25175</v>
      </c>
      <c r="W10774" t="s">
        <v>25176</v>
      </c>
      <c r="X10774" t="s">
        <v>308</v>
      </c>
      <c r="Z10774" t="s">
        <v>310</v>
      </c>
      <c r="AB10774"/>
      <c r="AD10774" s="27"/>
      <c r="AI10774" t="s">
        <v>361</v>
      </c>
      <c r="AJ10774" t="s">
        <v>361</v>
      </c>
      <c r="AK10774" t="s">
        <v>361</v>
      </c>
      <c r="AL10774" s="12" t="s">
        <v>361</v>
      </c>
    </row>
    <row r="10775" spans="1:39" ht="15" customHeight="1" x14ac:dyDescent="0.3">
      <c r="A10775" s="38" t="s">
        <v>395</v>
      </c>
      <c r="B10775" t="s">
        <v>25156</v>
      </c>
      <c r="V10775" s="32" t="s">
        <v>26291</v>
      </c>
      <c r="W10775" t="s">
        <v>26292</v>
      </c>
      <c r="X10775" t="s">
        <v>282</v>
      </c>
      <c r="Y10775" t="s">
        <v>311</v>
      </c>
      <c r="Z10775" t="s">
        <v>310</v>
      </c>
      <c r="AA10775" t="s">
        <v>302</v>
      </c>
      <c r="AB10775"/>
      <c r="AD10775" s="27" t="s">
        <v>2075</v>
      </c>
      <c r="AF10775" t="s">
        <v>294</v>
      </c>
      <c r="AI10775" t="s">
        <v>26587</v>
      </c>
      <c r="AJ10775" t="s">
        <v>26588</v>
      </c>
      <c r="AK10775" t="s">
        <v>2082</v>
      </c>
      <c r="AL10775" s="12">
        <v>46105.545810185184</v>
      </c>
    </row>
    <row r="10776" spans="1:39" ht="15" customHeight="1" x14ac:dyDescent="0.3">
      <c r="A10776" s="38" t="s">
        <v>395</v>
      </c>
      <c r="B10776" t="s">
        <v>25156</v>
      </c>
      <c r="V10776" s="32" t="s">
        <v>26411</v>
      </c>
      <c r="W10776" t="s">
        <v>26412</v>
      </c>
      <c r="X10776" t="s">
        <v>282</v>
      </c>
      <c r="Y10776" t="s">
        <v>341</v>
      </c>
      <c r="Z10776" t="s">
        <v>329</v>
      </c>
      <c r="AA10776" t="s">
        <v>337</v>
      </c>
      <c r="AB10776"/>
      <c r="AC10776" t="s">
        <v>26118</v>
      </c>
      <c r="AD10776" s="27" t="s">
        <v>2094</v>
      </c>
      <c r="AE10776" t="s">
        <v>26044</v>
      </c>
      <c r="AF10776" t="s">
        <v>290</v>
      </c>
      <c r="AI10776" t="s">
        <v>26587</v>
      </c>
      <c r="AJ10776" t="s">
        <v>26588</v>
      </c>
      <c r="AK10776" t="s">
        <v>2082</v>
      </c>
      <c r="AL10776" s="12">
        <v>46105.545810185184</v>
      </c>
      <c r="AM10776" t="s">
        <v>291</v>
      </c>
    </row>
    <row r="10777" spans="1:39" ht="15" customHeight="1" x14ac:dyDescent="0.3">
      <c r="A10777" s="38" t="s">
        <v>395</v>
      </c>
      <c r="B10777" t="s">
        <v>25156</v>
      </c>
      <c r="V10777" s="32" t="s">
        <v>26287</v>
      </c>
      <c r="W10777" t="s">
        <v>26288</v>
      </c>
      <c r="X10777" t="s">
        <v>282</v>
      </c>
      <c r="Y10777" t="s">
        <v>288</v>
      </c>
      <c r="Z10777" t="s">
        <v>329</v>
      </c>
      <c r="AA10777" t="s">
        <v>322</v>
      </c>
      <c r="AB10777"/>
      <c r="AD10777" s="27" t="s">
        <v>2075</v>
      </c>
      <c r="AE10777" t="s">
        <v>289</v>
      </c>
      <c r="AF10777" t="s">
        <v>290</v>
      </c>
      <c r="AI10777" t="s">
        <v>26587</v>
      </c>
      <c r="AJ10777" t="s">
        <v>26588</v>
      </c>
      <c r="AK10777" t="s">
        <v>2082</v>
      </c>
      <c r="AL10777" s="12">
        <v>46105.545810185184</v>
      </c>
      <c r="AM10777" t="s">
        <v>291</v>
      </c>
    </row>
    <row r="10778" spans="1:39" ht="15" customHeight="1" x14ac:dyDescent="0.3">
      <c r="A10778" s="38" t="s">
        <v>395</v>
      </c>
      <c r="B10778" t="s">
        <v>25156</v>
      </c>
      <c r="V10778" s="32" t="s">
        <v>26289</v>
      </c>
      <c r="W10778" t="s">
        <v>26290</v>
      </c>
      <c r="X10778" t="s">
        <v>308</v>
      </c>
      <c r="Y10778" t="s">
        <v>380</v>
      </c>
      <c r="Z10778" t="s">
        <v>284</v>
      </c>
      <c r="AB10778"/>
      <c r="AD10778" s="27" t="s">
        <v>4453</v>
      </c>
      <c r="AE10778" t="s">
        <v>26058</v>
      </c>
      <c r="AF10778" t="s">
        <v>330</v>
      </c>
      <c r="AI10778" t="s">
        <v>26587</v>
      </c>
      <c r="AJ10778" t="s">
        <v>26588</v>
      </c>
      <c r="AK10778" t="s">
        <v>2082</v>
      </c>
      <c r="AL10778" s="12">
        <v>46105.545810185184</v>
      </c>
      <c r="AM10778" t="s">
        <v>291</v>
      </c>
    </row>
    <row r="10779" spans="1:39" ht="15" customHeight="1" x14ac:dyDescent="0.3">
      <c r="A10779" s="38" t="s">
        <v>395</v>
      </c>
      <c r="B10779" t="s">
        <v>25156</v>
      </c>
      <c r="V10779" s="32" t="s">
        <v>26285</v>
      </c>
      <c r="W10779" t="s">
        <v>26286</v>
      </c>
      <c r="X10779" t="s">
        <v>282</v>
      </c>
      <c r="Y10779" t="s">
        <v>380</v>
      </c>
      <c r="Z10779" t="s">
        <v>284</v>
      </c>
      <c r="AB10779"/>
      <c r="AD10779" s="27" t="s">
        <v>3330</v>
      </c>
      <c r="AE10779" t="s">
        <v>347</v>
      </c>
      <c r="AF10779" t="s">
        <v>330</v>
      </c>
      <c r="AI10779" t="s">
        <v>26587</v>
      </c>
      <c r="AJ10779" t="s">
        <v>26588</v>
      </c>
      <c r="AK10779" t="s">
        <v>2082</v>
      </c>
      <c r="AL10779" s="12">
        <v>46105.545810185184</v>
      </c>
      <c r="AM10779" t="s">
        <v>291</v>
      </c>
    </row>
    <row r="10780" spans="1:39" ht="15" customHeight="1" x14ac:dyDescent="0.3">
      <c r="A10780" s="38" t="s">
        <v>395</v>
      </c>
      <c r="B10780" t="s">
        <v>25156</v>
      </c>
      <c r="V10780" s="32" t="s">
        <v>26283</v>
      </c>
      <c r="W10780" t="s">
        <v>26284</v>
      </c>
      <c r="X10780" t="s">
        <v>282</v>
      </c>
      <c r="Y10780" t="s">
        <v>288</v>
      </c>
      <c r="Z10780" t="s">
        <v>329</v>
      </c>
      <c r="AA10780" t="s">
        <v>322</v>
      </c>
      <c r="AB10780"/>
      <c r="AD10780" s="27" t="s">
        <v>2094</v>
      </c>
      <c r="AE10780" t="s">
        <v>289</v>
      </c>
      <c r="AF10780" t="s">
        <v>290</v>
      </c>
      <c r="AI10780" t="s">
        <v>26587</v>
      </c>
      <c r="AJ10780" t="s">
        <v>26588</v>
      </c>
      <c r="AK10780" t="s">
        <v>2082</v>
      </c>
      <c r="AL10780" s="12">
        <v>46105.545810185184</v>
      </c>
      <c r="AM10780" t="s">
        <v>291</v>
      </c>
    </row>
    <row r="10781" spans="1:39" ht="15" customHeight="1" x14ac:dyDescent="0.3">
      <c r="A10781" s="38" t="s">
        <v>395</v>
      </c>
      <c r="B10781" t="s">
        <v>25156</v>
      </c>
      <c r="V10781" s="32" t="s">
        <v>25198</v>
      </c>
      <c r="W10781" t="s">
        <v>25199</v>
      </c>
      <c r="X10781" t="s">
        <v>308</v>
      </c>
      <c r="Z10781" t="s">
        <v>329</v>
      </c>
      <c r="AB10781"/>
      <c r="AD10781" s="27"/>
      <c r="AF10781" t="s">
        <v>416</v>
      </c>
      <c r="AI10781" t="s">
        <v>361</v>
      </c>
      <c r="AJ10781" t="s">
        <v>361</v>
      </c>
      <c r="AK10781" t="s">
        <v>361</v>
      </c>
      <c r="AL10781" s="12" t="s">
        <v>361</v>
      </c>
      <c r="AM10781" t="s">
        <v>291</v>
      </c>
    </row>
    <row r="10782" spans="1:39" ht="15" customHeight="1" x14ac:dyDescent="0.3">
      <c r="A10782" s="38" t="s">
        <v>395</v>
      </c>
      <c r="B10782" t="s">
        <v>25156</v>
      </c>
      <c r="V10782" s="32" t="s">
        <v>26293</v>
      </c>
      <c r="W10782" t="s">
        <v>26290</v>
      </c>
      <c r="X10782" t="s">
        <v>308</v>
      </c>
      <c r="Y10782" t="s">
        <v>380</v>
      </c>
      <c r="Z10782" t="s">
        <v>284</v>
      </c>
      <c r="AB10782"/>
      <c r="AD10782" s="27" t="s">
        <v>2512</v>
      </c>
      <c r="AE10782" t="s">
        <v>347</v>
      </c>
      <c r="AF10782" t="s">
        <v>330</v>
      </c>
      <c r="AI10782" t="s">
        <v>26587</v>
      </c>
      <c r="AJ10782" t="s">
        <v>26588</v>
      </c>
      <c r="AK10782" t="s">
        <v>2082</v>
      </c>
      <c r="AL10782" s="12">
        <v>46105.545810185184</v>
      </c>
      <c r="AM10782" t="s">
        <v>291</v>
      </c>
    </row>
    <row r="10783" spans="1:39" ht="15" customHeight="1" x14ac:dyDescent="0.3">
      <c r="A10783" s="38" t="s">
        <v>395</v>
      </c>
      <c r="B10783" t="s">
        <v>25156</v>
      </c>
      <c r="V10783" s="32" t="s">
        <v>26450</v>
      </c>
      <c r="W10783" t="s">
        <v>26451</v>
      </c>
      <c r="X10783" t="s">
        <v>282</v>
      </c>
      <c r="Y10783" t="s">
        <v>341</v>
      </c>
      <c r="Z10783" t="s">
        <v>329</v>
      </c>
      <c r="AA10783" t="s">
        <v>337</v>
      </c>
      <c r="AB10783"/>
      <c r="AC10783" t="s">
        <v>26118</v>
      </c>
      <c r="AD10783" s="27" t="s">
        <v>2075</v>
      </c>
      <c r="AE10783" t="s">
        <v>26044</v>
      </c>
      <c r="AF10783" t="s">
        <v>290</v>
      </c>
      <c r="AI10783" t="s">
        <v>26587</v>
      </c>
      <c r="AJ10783" t="s">
        <v>26588</v>
      </c>
      <c r="AK10783" t="s">
        <v>2082</v>
      </c>
      <c r="AL10783" s="12">
        <v>46105.545810185184</v>
      </c>
      <c r="AM10783" t="s">
        <v>291</v>
      </c>
    </row>
    <row r="10784" spans="1:39" ht="15" customHeight="1" x14ac:dyDescent="0.3">
      <c r="A10784" s="38" t="s">
        <v>395</v>
      </c>
      <c r="B10784" t="s">
        <v>25156</v>
      </c>
      <c r="V10784" s="32" t="s">
        <v>26452</v>
      </c>
      <c r="W10784" t="s">
        <v>26453</v>
      </c>
      <c r="X10784" t="s">
        <v>282</v>
      </c>
      <c r="Y10784" t="s">
        <v>336</v>
      </c>
      <c r="Z10784" t="s">
        <v>325</v>
      </c>
      <c r="AA10784" t="s">
        <v>283</v>
      </c>
      <c r="AB10784"/>
      <c r="AC10784" t="s">
        <v>26118</v>
      </c>
      <c r="AD10784" s="27" t="s">
        <v>2075</v>
      </c>
      <c r="AE10784" t="s">
        <v>289</v>
      </c>
      <c r="AF10784" t="s">
        <v>290</v>
      </c>
      <c r="AI10784" t="s">
        <v>26587</v>
      </c>
      <c r="AJ10784" t="s">
        <v>26588</v>
      </c>
      <c r="AK10784" t="s">
        <v>2082</v>
      </c>
      <c r="AL10784" s="12">
        <v>46105.545810185184</v>
      </c>
      <c r="AM10784" t="s">
        <v>291</v>
      </c>
    </row>
    <row r="10785" spans="1:39" ht="15" customHeight="1" x14ac:dyDescent="0.3">
      <c r="A10785" s="38" t="s">
        <v>395</v>
      </c>
      <c r="B10785" t="s">
        <v>25156</v>
      </c>
      <c r="V10785" s="32" t="s">
        <v>26446</v>
      </c>
      <c r="W10785" t="s">
        <v>26447</v>
      </c>
      <c r="X10785" t="s">
        <v>282</v>
      </c>
      <c r="Y10785" t="s">
        <v>341</v>
      </c>
      <c r="Z10785" t="s">
        <v>329</v>
      </c>
      <c r="AA10785" t="s">
        <v>337</v>
      </c>
      <c r="AB10785"/>
      <c r="AC10785" t="s">
        <v>26118</v>
      </c>
      <c r="AD10785" s="27" t="s">
        <v>2075</v>
      </c>
      <c r="AE10785" t="s">
        <v>26044</v>
      </c>
      <c r="AF10785" t="s">
        <v>290</v>
      </c>
      <c r="AI10785" t="s">
        <v>26587</v>
      </c>
      <c r="AJ10785" t="s">
        <v>26588</v>
      </c>
      <c r="AK10785" t="s">
        <v>2082</v>
      </c>
      <c r="AL10785" s="12">
        <v>46105.545810185184</v>
      </c>
      <c r="AM10785" t="s">
        <v>291</v>
      </c>
    </row>
    <row r="10786" spans="1:39" ht="15" customHeight="1" x14ac:dyDescent="0.3">
      <c r="A10786" s="38" t="s">
        <v>395</v>
      </c>
      <c r="B10786" t="s">
        <v>25156</v>
      </c>
      <c r="V10786" s="32" t="s">
        <v>26448</v>
      </c>
      <c r="W10786" t="s">
        <v>26449</v>
      </c>
      <c r="X10786" t="s">
        <v>282</v>
      </c>
      <c r="Y10786" t="s">
        <v>341</v>
      </c>
      <c r="Z10786" t="s">
        <v>329</v>
      </c>
      <c r="AA10786" t="s">
        <v>337</v>
      </c>
      <c r="AB10786"/>
      <c r="AC10786" t="s">
        <v>26118</v>
      </c>
      <c r="AD10786" s="27" t="s">
        <v>2075</v>
      </c>
      <c r="AE10786" t="s">
        <v>26044</v>
      </c>
      <c r="AF10786" t="s">
        <v>290</v>
      </c>
      <c r="AI10786" t="s">
        <v>26587</v>
      </c>
      <c r="AJ10786" t="s">
        <v>26588</v>
      </c>
      <c r="AK10786" t="s">
        <v>2082</v>
      </c>
      <c r="AL10786" s="12">
        <v>46105.545810185184</v>
      </c>
      <c r="AM10786" t="s">
        <v>291</v>
      </c>
    </row>
    <row r="10787" spans="1:39" ht="15" customHeight="1" x14ac:dyDescent="0.3">
      <c r="A10787" s="38" t="s">
        <v>395</v>
      </c>
      <c r="B10787" t="s">
        <v>25156</v>
      </c>
      <c r="V10787" s="32" t="s">
        <v>25432</v>
      </c>
      <c r="W10787" t="s">
        <v>25433</v>
      </c>
      <c r="X10787" t="s">
        <v>282</v>
      </c>
      <c r="Y10787" t="s">
        <v>341</v>
      </c>
      <c r="Z10787" t="s">
        <v>329</v>
      </c>
      <c r="AA10787" t="s">
        <v>302</v>
      </c>
      <c r="AB10787"/>
      <c r="AC10787" t="s">
        <v>26119</v>
      </c>
      <c r="AD10787" s="27" t="s">
        <v>2075</v>
      </c>
      <c r="AE10787" t="s">
        <v>289</v>
      </c>
      <c r="AF10787" t="s">
        <v>294</v>
      </c>
      <c r="AI10787" t="s">
        <v>361</v>
      </c>
      <c r="AJ10787" t="s">
        <v>361</v>
      </c>
      <c r="AK10787" t="s">
        <v>361</v>
      </c>
      <c r="AL10787" s="12" t="s">
        <v>361</v>
      </c>
      <c r="AM10787" t="s">
        <v>291</v>
      </c>
    </row>
    <row r="10788" spans="1:39" ht="15" customHeight="1" x14ac:dyDescent="0.3">
      <c r="A10788" s="38" t="s">
        <v>395</v>
      </c>
      <c r="B10788" t="s">
        <v>25156</v>
      </c>
      <c r="V10788" s="32" t="s">
        <v>25430</v>
      </c>
      <c r="W10788" t="s">
        <v>25431</v>
      </c>
      <c r="X10788" t="s">
        <v>282</v>
      </c>
      <c r="Y10788" t="s">
        <v>341</v>
      </c>
      <c r="Z10788" t="s">
        <v>329</v>
      </c>
      <c r="AA10788" t="s">
        <v>302</v>
      </c>
      <c r="AB10788"/>
      <c r="AC10788" t="s">
        <v>26119</v>
      </c>
      <c r="AD10788" s="27" t="s">
        <v>2075</v>
      </c>
      <c r="AE10788" t="s">
        <v>289</v>
      </c>
      <c r="AF10788" t="s">
        <v>294</v>
      </c>
      <c r="AI10788" t="s">
        <v>361</v>
      </c>
      <c r="AJ10788" t="s">
        <v>361</v>
      </c>
      <c r="AK10788" t="s">
        <v>361</v>
      </c>
      <c r="AL10788" s="12" t="s">
        <v>361</v>
      </c>
      <c r="AM10788" t="s">
        <v>291</v>
      </c>
    </row>
    <row r="10789" spans="1:39" ht="15" customHeight="1" x14ac:dyDescent="0.3">
      <c r="A10789" s="38" t="s">
        <v>395</v>
      </c>
      <c r="B10789" t="s">
        <v>25156</v>
      </c>
      <c r="V10789" s="32" t="s">
        <v>25428</v>
      </c>
      <c r="W10789" t="s">
        <v>25429</v>
      </c>
      <c r="X10789" t="s">
        <v>282</v>
      </c>
      <c r="Y10789" t="s">
        <v>341</v>
      </c>
      <c r="Z10789" t="s">
        <v>329</v>
      </c>
      <c r="AA10789" t="s">
        <v>319</v>
      </c>
      <c r="AB10789"/>
      <c r="AC10789" t="s">
        <v>26118</v>
      </c>
      <c r="AD10789" s="27" t="s">
        <v>2075</v>
      </c>
      <c r="AE10789" t="s">
        <v>26030</v>
      </c>
      <c r="AF10789" t="s">
        <v>290</v>
      </c>
      <c r="AI10789" t="s">
        <v>361</v>
      </c>
      <c r="AJ10789" t="s">
        <v>361</v>
      </c>
      <c r="AK10789" t="s">
        <v>361</v>
      </c>
      <c r="AL10789" s="12" t="s">
        <v>361</v>
      </c>
      <c r="AM10789" t="s">
        <v>291</v>
      </c>
    </row>
    <row r="10790" spans="1:39" ht="15" customHeight="1" x14ac:dyDescent="0.3">
      <c r="A10790" s="38" t="s">
        <v>395</v>
      </c>
      <c r="B10790" t="s">
        <v>25156</v>
      </c>
      <c r="V10790" s="32" t="s">
        <v>26253</v>
      </c>
      <c r="W10790" t="s">
        <v>26254</v>
      </c>
      <c r="X10790" t="s">
        <v>282</v>
      </c>
      <c r="Y10790" t="s">
        <v>344</v>
      </c>
      <c r="Z10790" t="s">
        <v>310</v>
      </c>
      <c r="AB10790"/>
      <c r="AD10790" s="27" t="s">
        <v>2532</v>
      </c>
      <c r="AF10790" t="s">
        <v>290</v>
      </c>
      <c r="AI10790" t="s">
        <v>26587</v>
      </c>
      <c r="AJ10790" t="s">
        <v>26588</v>
      </c>
      <c r="AK10790" t="s">
        <v>2082</v>
      </c>
      <c r="AL10790" s="12">
        <v>46105.545810185184</v>
      </c>
    </row>
    <row r="10791" spans="1:39" ht="15" customHeight="1" x14ac:dyDescent="0.3">
      <c r="A10791" s="38" t="s">
        <v>395</v>
      </c>
      <c r="B10791" t="s">
        <v>25156</v>
      </c>
      <c r="V10791" s="32" t="s">
        <v>26261</v>
      </c>
      <c r="W10791" t="s">
        <v>26262</v>
      </c>
      <c r="X10791" t="s">
        <v>282</v>
      </c>
      <c r="Y10791" t="s">
        <v>324</v>
      </c>
      <c r="Z10791" t="s">
        <v>329</v>
      </c>
      <c r="AA10791" t="s">
        <v>302</v>
      </c>
      <c r="AB10791"/>
      <c r="AD10791" s="27" t="s">
        <v>2075</v>
      </c>
      <c r="AE10791" t="s">
        <v>289</v>
      </c>
      <c r="AF10791" t="s">
        <v>294</v>
      </c>
      <c r="AI10791" t="s">
        <v>26587</v>
      </c>
      <c r="AJ10791" t="s">
        <v>26588</v>
      </c>
      <c r="AK10791" t="s">
        <v>2082</v>
      </c>
      <c r="AL10791" s="12">
        <v>46105.545810185184</v>
      </c>
      <c r="AM10791" t="s">
        <v>291</v>
      </c>
    </row>
    <row r="10792" spans="1:39" ht="15" customHeight="1" x14ac:dyDescent="0.3">
      <c r="A10792" s="38" t="s">
        <v>395</v>
      </c>
      <c r="B10792" t="s">
        <v>25156</v>
      </c>
      <c r="V10792" s="32" t="s">
        <v>25353</v>
      </c>
      <c r="W10792" t="s">
        <v>25354</v>
      </c>
      <c r="X10792" t="s">
        <v>308</v>
      </c>
      <c r="Z10792" t="s">
        <v>310</v>
      </c>
      <c r="AB10792"/>
      <c r="AD10792" s="27"/>
      <c r="AI10792" t="s">
        <v>361</v>
      </c>
      <c r="AJ10792" t="s">
        <v>361</v>
      </c>
      <c r="AK10792" t="s">
        <v>361</v>
      </c>
      <c r="AL10792" s="12" t="s">
        <v>361</v>
      </c>
    </row>
    <row r="10793" spans="1:39" ht="15" customHeight="1" x14ac:dyDescent="0.3">
      <c r="A10793" s="38" t="s">
        <v>395</v>
      </c>
      <c r="B10793" t="s">
        <v>25156</v>
      </c>
      <c r="V10793" s="32" t="s">
        <v>25386</v>
      </c>
      <c r="W10793" t="s">
        <v>25387</v>
      </c>
      <c r="X10793" t="s">
        <v>308</v>
      </c>
      <c r="Z10793" t="s">
        <v>310</v>
      </c>
      <c r="AB10793"/>
      <c r="AD10793" s="27"/>
      <c r="AI10793" t="s">
        <v>361</v>
      </c>
      <c r="AJ10793" t="s">
        <v>361</v>
      </c>
      <c r="AK10793" t="s">
        <v>361</v>
      </c>
      <c r="AL10793" s="12" t="s">
        <v>361</v>
      </c>
    </row>
    <row r="10794" spans="1:39" ht="15" customHeight="1" x14ac:dyDescent="0.3">
      <c r="A10794" s="38" t="s">
        <v>395</v>
      </c>
      <c r="B10794" t="s">
        <v>25156</v>
      </c>
      <c r="V10794" s="32" t="s">
        <v>26267</v>
      </c>
      <c r="W10794" t="s">
        <v>26268</v>
      </c>
      <c r="X10794" t="s">
        <v>282</v>
      </c>
      <c r="Y10794" t="s">
        <v>344</v>
      </c>
      <c r="Z10794" t="s">
        <v>284</v>
      </c>
      <c r="AB10794"/>
      <c r="AD10794" s="27" t="s">
        <v>2532</v>
      </c>
      <c r="AF10794" t="s">
        <v>290</v>
      </c>
      <c r="AI10794" t="s">
        <v>26587</v>
      </c>
      <c r="AJ10794" t="s">
        <v>26588</v>
      </c>
      <c r="AK10794" t="s">
        <v>2082</v>
      </c>
      <c r="AL10794" s="12">
        <v>46105.545810185184</v>
      </c>
    </row>
    <row r="10795" spans="1:39" ht="15" customHeight="1" x14ac:dyDescent="0.3">
      <c r="A10795" s="38" t="s">
        <v>395</v>
      </c>
      <c r="B10795" t="s">
        <v>25156</v>
      </c>
      <c r="V10795" s="32" t="s">
        <v>26265</v>
      </c>
      <c r="W10795" t="s">
        <v>26266</v>
      </c>
      <c r="X10795" t="s">
        <v>282</v>
      </c>
      <c r="Y10795" t="s">
        <v>311</v>
      </c>
      <c r="Z10795" t="s">
        <v>284</v>
      </c>
      <c r="AB10795"/>
      <c r="AD10795" s="27" t="s">
        <v>2075</v>
      </c>
      <c r="AF10795" t="s">
        <v>290</v>
      </c>
      <c r="AI10795" t="s">
        <v>26587</v>
      </c>
      <c r="AJ10795" t="s">
        <v>26588</v>
      </c>
      <c r="AK10795" t="s">
        <v>2082</v>
      </c>
      <c r="AL10795" s="12">
        <v>46105.545810185184</v>
      </c>
    </row>
    <row r="10796" spans="1:39" ht="15" customHeight="1" x14ac:dyDescent="0.3">
      <c r="A10796" s="38" t="s">
        <v>395</v>
      </c>
      <c r="B10796" t="s">
        <v>25156</v>
      </c>
      <c r="V10796" s="32" t="s">
        <v>25339</v>
      </c>
      <c r="W10796" t="s">
        <v>25340</v>
      </c>
      <c r="X10796" t="s">
        <v>308</v>
      </c>
      <c r="Z10796" t="s">
        <v>310</v>
      </c>
      <c r="AB10796"/>
      <c r="AD10796" s="27"/>
      <c r="AI10796" t="s">
        <v>361</v>
      </c>
      <c r="AJ10796" t="s">
        <v>361</v>
      </c>
      <c r="AK10796" t="s">
        <v>361</v>
      </c>
      <c r="AL10796" s="12" t="s">
        <v>361</v>
      </c>
    </row>
    <row r="10797" spans="1:39" ht="15" customHeight="1" x14ac:dyDescent="0.3">
      <c r="A10797" s="38" t="s">
        <v>395</v>
      </c>
      <c r="B10797" t="s">
        <v>25156</v>
      </c>
      <c r="V10797" s="32" t="s">
        <v>25351</v>
      </c>
      <c r="W10797" t="s">
        <v>25352</v>
      </c>
      <c r="X10797" t="s">
        <v>308</v>
      </c>
      <c r="Z10797" t="s">
        <v>310</v>
      </c>
      <c r="AB10797"/>
      <c r="AD10797" s="27"/>
      <c r="AI10797" t="s">
        <v>361</v>
      </c>
      <c r="AJ10797" t="s">
        <v>361</v>
      </c>
      <c r="AK10797" t="s">
        <v>361</v>
      </c>
      <c r="AL10797" s="12" t="s">
        <v>361</v>
      </c>
    </row>
    <row r="10798" spans="1:39" ht="15" customHeight="1" x14ac:dyDescent="0.3">
      <c r="A10798" s="38" t="s">
        <v>395</v>
      </c>
      <c r="B10798" t="s">
        <v>25156</v>
      </c>
      <c r="V10798" s="32" t="s">
        <v>26263</v>
      </c>
      <c r="W10798" t="s">
        <v>26264</v>
      </c>
      <c r="X10798" t="s">
        <v>282</v>
      </c>
      <c r="Y10798" t="s">
        <v>344</v>
      </c>
      <c r="Z10798" t="s">
        <v>310</v>
      </c>
      <c r="AB10798"/>
      <c r="AD10798" s="27" t="s">
        <v>3330</v>
      </c>
      <c r="AF10798" t="s">
        <v>290</v>
      </c>
      <c r="AI10798" t="s">
        <v>26587</v>
      </c>
      <c r="AJ10798" t="s">
        <v>26588</v>
      </c>
      <c r="AK10798" t="s">
        <v>2082</v>
      </c>
      <c r="AL10798" s="12">
        <v>46105.545810185184</v>
      </c>
    </row>
    <row r="10799" spans="1:39" ht="15" customHeight="1" x14ac:dyDescent="0.3">
      <c r="A10799" s="38" t="s">
        <v>395</v>
      </c>
      <c r="B10799" t="s">
        <v>25156</v>
      </c>
      <c r="V10799" s="32" t="s">
        <v>25315</v>
      </c>
      <c r="W10799" t="s">
        <v>25316</v>
      </c>
      <c r="X10799" t="s">
        <v>308</v>
      </c>
      <c r="Y10799" t="s">
        <v>336</v>
      </c>
      <c r="Z10799" t="s">
        <v>329</v>
      </c>
      <c r="AA10799" t="s">
        <v>353</v>
      </c>
      <c r="AB10799"/>
      <c r="AC10799" t="s">
        <v>26119</v>
      </c>
      <c r="AD10799" s="27" t="s">
        <v>2075</v>
      </c>
      <c r="AE10799" t="s">
        <v>347</v>
      </c>
      <c r="AF10799" t="s">
        <v>338</v>
      </c>
      <c r="AI10799" t="s">
        <v>361</v>
      </c>
      <c r="AJ10799" t="s">
        <v>361</v>
      </c>
      <c r="AK10799" t="s">
        <v>361</v>
      </c>
      <c r="AL10799" s="12" t="s">
        <v>361</v>
      </c>
      <c r="AM10799" t="s">
        <v>291</v>
      </c>
    </row>
    <row r="10800" spans="1:39" ht="15" customHeight="1" x14ac:dyDescent="0.3">
      <c r="A10800" s="38" t="s">
        <v>395</v>
      </c>
      <c r="B10800" t="s">
        <v>25156</v>
      </c>
      <c r="V10800" s="32" t="s">
        <v>25285</v>
      </c>
      <c r="W10800" t="s">
        <v>25286</v>
      </c>
      <c r="X10800" t="s">
        <v>308</v>
      </c>
      <c r="Y10800" t="s">
        <v>336</v>
      </c>
      <c r="Z10800" t="s">
        <v>329</v>
      </c>
      <c r="AA10800" t="s">
        <v>353</v>
      </c>
      <c r="AB10800"/>
      <c r="AC10800" t="s">
        <v>26119</v>
      </c>
      <c r="AD10800" s="27" t="s">
        <v>2075</v>
      </c>
      <c r="AE10800" t="s">
        <v>347</v>
      </c>
      <c r="AF10800" t="s">
        <v>294</v>
      </c>
      <c r="AI10800" t="s">
        <v>361</v>
      </c>
      <c r="AJ10800" t="s">
        <v>361</v>
      </c>
      <c r="AK10800" t="s">
        <v>361</v>
      </c>
      <c r="AL10800" s="12" t="s">
        <v>361</v>
      </c>
      <c r="AM10800" t="s">
        <v>291</v>
      </c>
    </row>
    <row r="10801" spans="1:39" ht="15" customHeight="1" x14ac:dyDescent="0.3">
      <c r="A10801" s="38" t="s">
        <v>395</v>
      </c>
      <c r="B10801" t="s">
        <v>25156</v>
      </c>
      <c r="V10801" s="32" t="s">
        <v>26296</v>
      </c>
      <c r="W10801" t="s">
        <v>19292</v>
      </c>
      <c r="X10801" t="s">
        <v>282</v>
      </c>
      <c r="Y10801" t="s">
        <v>344</v>
      </c>
      <c r="Z10801" t="s">
        <v>284</v>
      </c>
      <c r="AA10801" t="s">
        <v>283</v>
      </c>
      <c r="AB10801"/>
      <c r="AD10801" s="27" t="s">
        <v>2075</v>
      </c>
      <c r="AF10801" t="s">
        <v>290</v>
      </c>
      <c r="AI10801" t="s">
        <v>26587</v>
      </c>
      <c r="AJ10801" t="s">
        <v>26588</v>
      </c>
      <c r="AK10801" t="s">
        <v>2082</v>
      </c>
      <c r="AL10801" s="12">
        <v>46105.545810185184</v>
      </c>
    </row>
    <row r="10802" spans="1:39" ht="15" customHeight="1" x14ac:dyDescent="0.3">
      <c r="A10802" s="38" t="s">
        <v>395</v>
      </c>
      <c r="B10802" t="s">
        <v>25156</v>
      </c>
      <c r="V10802" s="32" t="s">
        <v>25289</v>
      </c>
      <c r="W10802" t="s">
        <v>25290</v>
      </c>
      <c r="X10802" t="s">
        <v>308</v>
      </c>
      <c r="Y10802" t="s">
        <v>336</v>
      </c>
      <c r="Z10802" t="s">
        <v>329</v>
      </c>
      <c r="AA10802" t="s">
        <v>353</v>
      </c>
      <c r="AB10802"/>
      <c r="AC10802" t="s">
        <v>26119</v>
      </c>
      <c r="AD10802" s="27" t="s">
        <v>2075</v>
      </c>
      <c r="AE10802" t="s">
        <v>347</v>
      </c>
      <c r="AF10802" t="s">
        <v>338</v>
      </c>
      <c r="AI10802" t="s">
        <v>361</v>
      </c>
      <c r="AJ10802" t="s">
        <v>361</v>
      </c>
      <c r="AK10802" t="s">
        <v>361</v>
      </c>
      <c r="AL10802" s="12" t="s">
        <v>361</v>
      </c>
      <c r="AM10802" t="s">
        <v>291</v>
      </c>
    </row>
    <row r="10803" spans="1:39" ht="15" customHeight="1" x14ac:dyDescent="0.3">
      <c r="A10803" s="38" t="s">
        <v>395</v>
      </c>
      <c r="B10803" t="s">
        <v>25156</v>
      </c>
      <c r="V10803" s="32" t="s">
        <v>25311</v>
      </c>
      <c r="W10803" t="s">
        <v>25312</v>
      </c>
      <c r="X10803" t="s">
        <v>308</v>
      </c>
      <c r="Y10803" t="s">
        <v>336</v>
      </c>
      <c r="Z10803" t="s">
        <v>329</v>
      </c>
      <c r="AA10803" t="s">
        <v>353</v>
      </c>
      <c r="AB10803"/>
      <c r="AC10803" t="s">
        <v>26119</v>
      </c>
      <c r="AD10803" s="27" t="s">
        <v>2075</v>
      </c>
      <c r="AE10803" t="s">
        <v>347</v>
      </c>
      <c r="AF10803" t="s">
        <v>294</v>
      </c>
      <c r="AI10803" t="s">
        <v>361</v>
      </c>
      <c r="AJ10803" t="s">
        <v>361</v>
      </c>
      <c r="AK10803" t="s">
        <v>361</v>
      </c>
      <c r="AL10803" s="12" t="s">
        <v>361</v>
      </c>
      <c r="AM10803" t="s">
        <v>291</v>
      </c>
    </row>
    <row r="10804" spans="1:39" ht="15" customHeight="1" x14ac:dyDescent="0.3">
      <c r="A10804" s="38" t="s">
        <v>395</v>
      </c>
      <c r="B10804" t="s">
        <v>25156</v>
      </c>
      <c r="V10804" s="32" t="s">
        <v>25317</v>
      </c>
      <c r="W10804" t="s">
        <v>25318</v>
      </c>
      <c r="X10804" t="s">
        <v>308</v>
      </c>
      <c r="Y10804" t="s">
        <v>336</v>
      </c>
      <c r="Z10804" t="s">
        <v>329</v>
      </c>
      <c r="AA10804" t="s">
        <v>353</v>
      </c>
      <c r="AB10804"/>
      <c r="AC10804" t="s">
        <v>26119</v>
      </c>
      <c r="AD10804" s="27"/>
      <c r="AI10804" t="s">
        <v>361</v>
      </c>
      <c r="AJ10804" t="s">
        <v>361</v>
      </c>
      <c r="AK10804" t="s">
        <v>361</v>
      </c>
      <c r="AL10804" s="12" t="s">
        <v>361</v>
      </c>
    </row>
    <row r="10805" spans="1:39" ht="15" customHeight="1" x14ac:dyDescent="0.3">
      <c r="A10805" s="38" t="s">
        <v>395</v>
      </c>
      <c r="B10805" t="s">
        <v>25156</v>
      </c>
      <c r="V10805" s="32" t="s">
        <v>26294</v>
      </c>
      <c r="W10805" t="s">
        <v>26295</v>
      </c>
      <c r="X10805" t="s">
        <v>282</v>
      </c>
      <c r="Y10805" t="s">
        <v>301</v>
      </c>
      <c r="Z10805" t="s">
        <v>329</v>
      </c>
      <c r="AB10805"/>
      <c r="AD10805" s="27" t="s">
        <v>2094</v>
      </c>
      <c r="AF10805" t="s">
        <v>294</v>
      </c>
      <c r="AI10805" t="s">
        <v>26587</v>
      </c>
      <c r="AJ10805" t="s">
        <v>26588</v>
      </c>
      <c r="AK10805" t="s">
        <v>2082</v>
      </c>
      <c r="AL10805" s="12">
        <v>46105.545810185184</v>
      </c>
      <c r="AM10805" t="s">
        <v>291</v>
      </c>
    </row>
    <row r="10806" spans="1:39" ht="15" customHeight="1" x14ac:dyDescent="0.3">
      <c r="A10806" s="38" t="s">
        <v>395</v>
      </c>
      <c r="B10806" t="s">
        <v>25156</v>
      </c>
      <c r="V10806" s="32" t="s">
        <v>25319</v>
      </c>
      <c r="W10806" t="s">
        <v>25320</v>
      </c>
      <c r="X10806" t="s">
        <v>308</v>
      </c>
      <c r="Y10806" t="s">
        <v>336</v>
      </c>
      <c r="Z10806" t="s">
        <v>329</v>
      </c>
      <c r="AA10806" t="s">
        <v>353</v>
      </c>
      <c r="AB10806"/>
      <c r="AC10806" t="s">
        <v>26119</v>
      </c>
      <c r="AD10806" s="27" t="s">
        <v>2094</v>
      </c>
      <c r="AE10806" t="s">
        <v>347</v>
      </c>
      <c r="AF10806" t="s">
        <v>338</v>
      </c>
      <c r="AI10806" t="s">
        <v>361</v>
      </c>
      <c r="AJ10806" t="s">
        <v>361</v>
      </c>
      <c r="AK10806" t="s">
        <v>361</v>
      </c>
      <c r="AL10806" s="12" t="s">
        <v>361</v>
      </c>
      <c r="AM10806" t="s">
        <v>291</v>
      </c>
    </row>
    <row r="10807" spans="1:39" ht="15" customHeight="1" x14ac:dyDescent="0.3">
      <c r="A10807" s="38" t="s">
        <v>395</v>
      </c>
      <c r="B10807" t="s">
        <v>25156</v>
      </c>
      <c r="V10807" s="32" t="s">
        <v>25291</v>
      </c>
      <c r="W10807" t="s">
        <v>25292</v>
      </c>
      <c r="X10807" t="s">
        <v>308</v>
      </c>
      <c r="Y10807" t="s">
        <v>336</v>
      </c>
      <c r="Z10807" t="s">
        <v>329</v>
      </c>
      <c r="AA10807" t="s">
        <v>353</v>
      </c>
      <c r="AB10807"/>
      <c r="AC10807" t="s">
        <v>26119</v>
      </c>
      <c r="AD10807" s="27" t="s">
        <v>2075</v>
      </c>
      <c r="AE10807" t="s">
        <v>347</v>
      </c>
      <c r="AF10807" t="s">
        <v>338</v>
      </c>
      <c r="AI10807" t="s">
        <v>361</v>
      </c>
      <c r="AJ10807" t="s">
        <v>361</v>
      </c>
      <c r="AK10807" t="s">
        <v>361</v>
      </c>
      <c r="AL10807" s="12" t="s">
        <v>361</v>
      </c>
      <c r="AM10807" t="s">
        <v>291</v>
      </c>
    </row>
    <row r="10808" spans="1:39" ht="15" customHeight="1" x14ac:dyDescent="0.3">
      <c r="A10808" s="38" t="s">
        <v>395</v>
      </c>
      <c r="B10808" t="s">
        <v>25156</v>
      </c>
      <c r="V10808" s="32" t="s">
        <v>25287</v>
      </c>
      <c r="W10808" t="s">
        <v>25288</v>
      </c>
      <c r="X10808" t="s">
        <v>308</v>
      </c>
      <c r="Y10808" t="s">
        <v>336</v>
      </c>
      <c r="Z10808" t="s">
        <v>329</v>
      </c>
      <c r="AA10808" t="s">
        <v>353</v>
      </c>
      <c r="AB10808"/>
      <c r="AC10808" t="s">
        <v>26119</v>
      </c>
      <c r="AD10808" s="27" t="s">
        <v>2075</v>
      </c>
      <c r="AE10808" t="s">
        <v>347</v>
      </c>
      <c r="AF10808" t="s">
        <v>294</v>
      </c>
      <c r="AI10808" t="s">
        <v>361</v>
      </c>
      <c r="AJ10808" t="s">
        <v>361</v>
      </c>
      <c r="AK10808" t="s">
        <v>361</v>
      </c>
      <c r="AL10808" s="12" t="s">
        <v>361</v>
      </c>
      <c r="AM10808" t="s">
        <v>291</v>
      </c>
    </row>
    <row r="10809" spans="1:39" ht="15" customHeight="1" x14ac:dyDescent="0.3">
      <c r="A10809" s="38" t="s">
        <v>395</v>
      </c>
      <c r="B10809" t="s">
        <v>25156</v>
      </c>
      <c r="V10809" s="32" t="s">
        <v>25283</v>
      </c>
      <c r="W10809" t="s">
        <v>25284</v>
      </c>
      <c r="X10809" t="s">
        <v>308</v>
      </c>
      <c r="Y10809" t="s">
        <v>336</v>
      </c>
      <c r="Z10809" t="s">
        <v>329</v>
      </c>
      <c r="AA10809" t="s">
        <v>353</v>
      </c>
      <c r="AB10809"/>
      <c r="AC10809" t="s">
        <v>26119</v>
      </c>
      <c r="AD10809" s="27" t="s">
        <v>2075</v>
      </c>
      <c r="AE10809" t="s">
        <v>347</v>
      </c>
      <c r="AF10809" t="s">
        <v>338</v>
      </c>
      <c r="AI10809" t="s">
        <v>361</v>
      </c>
      <c r="AJ10809" t="s">
        <v>361</v>
      </c>
      <c r="AK10809" t="s">
        <v>361</v>
      </c>
      <c r="AL10809" s="12" t="s">
        <v>361</v>
      </c>
      <c r="AM10809" t="s">
        <v>291</v>
      </c>
    </row>
    <row r="10810" spans="1:39" ht="15" customHeight="1" x14ac:dyDescent="0.3">
      <c r="A10810" s="38" t="s">
        <v>395</v>
      </c>
      <c r="B10810" t="s">
        <v>25156</v>
      </c>
      <c r="V10810" s="32" t="s">
        <v>25313</v>
      </c>
      <c r="W10810" t="s">
        <v>25314</v>
      </c>
      <c r="X10810" t="s">
        <v>308</v>
      </c>
      <c r="Y10810" t="s">
        <v>336</v>
      </c>
      <c r="Z10810" t="s">
        <v>329</v>
      </c>
      <c r="AA10810" t="s">
        <v>353</v>
      </c>
      <c r="AB10810"/>
      <c r="AC10810" t="s">
        <v>26119</v>
      </c>
      <c r="AD10810" s="27" t="s">
        <v>2075</v>
      </c>
      <c r="AE10810" t="s">
        <v>347</v>
      </c>
      <c r="AF10810" t="s">
        <v>338</v>
      </c>
      <c r="AI10810" t="s">
        <v>361</v>
      </c>
      <c r="AJ10810" t="s">
        <v>361</v>
      </c>
      <c r="AK10810" t="s">
        <v>361</v>
      </c>
      <c r="AL10810" s="12" t="s">
        <v>361</v>
      </c>
      <c r="AM10810" t="s">
        <v>291</v>
      </c>
    </row>
    <row r="10811" spans="1:39" ht="15" customHeight="1" x14ac:dyDescent="0.3">
      <c r="A10811" s="38" t="s">
        <v>395</v>
      </c>
      <c r="B10811" t="s">
        <v>25156</v>
      </c>
      <c r="V10811" s="32" t="s">
        <v>25261</v>
      </c>
      <c r="W10811" t="s">
        <v>25262</v>
      </c>
      <c r="X10811" t="s">
        <v>308</v>
      </c>
      <c r="Y10811" t="s">
        <v>336</v>
      </c>
      <c r="Z10811" t="s">
        <v>329</v>
      </c>
      <c r="AA10811" t="s">
        <v>353</v>
      </c>
      <c r="AB10811"/>
      <c r="AC10811" t="s">
        <v>26119</v>
      </c>
      <c r="AD10811" s="27" t="s">
        <v>2094</v>
      </c>
      <c r="AE10811" t="s">
        <v>347</v>
      </c>
      <c r="AF10811" t="s">
        <v>338</v>
      </c>
      <c r="AI10811" t="s">
        <v>361</v>
      </c>
      <c r="AJ10811" t="s">
        <v>361</v>
      </c>
      <c r="AK10811" t="s">
        <v>361</v>
      </c>
      <c r="AL10811" s="12" t="s">
        <v>361</v>
      </c>
      <c r="AM10811" t="s">
        <v>291</v>
      </c>
    </row>
    <row r="10812" spans="1:39" ht="15" customHeight="1" x14ac:dyDescent="0.3">
      <c r="A10812" s="38" t="s">
        <v>395</v>
      </c>
      <c r="B10812" t="s">
        <v>25156</v>
      </c>
      <c r="V10812" s="32" t="s">
        <v>25263</v>
      </c>
      <c r="W10812" t="s">
        <v>25264</v>
      </c>
      <c r="X10812" t="s">
        <v>308</v>
      </c>
      <c r="Y10812" t="s">
        <v>336</v>
      </c>
      <c r="Z10812" t="s">
        <v>329</v>
      </c>
      <c r="AA10812" t="s">
        <v>353</v>
      </c>
      <c r="AB10812"/>
      <c r="AC10812" t="s">
        <v>26119</v>
      </c>
      <c r="AD10812" s="27" t="s">
        <v>2094</v>
      </c>
      <c r="AE10812" t="s">
        <v>347</v>
      </c>
      <c r="AF10812" t="s">
        <v>338</v>
      </c>
      <c r="AI10812" t="s">
        <v>361</v>
      </c>
      <c r="AJ10812" t="s">
        <v>361</v>
      </c>
      <c r="AK10812" t="s">
        <v>361</v>
      </c>
      <c r="AL10812" s="12" t="s">
        <v>361</v>
      </c>
      <c r="AM10812" t="s">
        <v>291</v>
      </c>
    </row>
    <row r="10813" spans="1:39" ht="15" customHeight="1" x14ac:dyDescent="0.3">
      <c r="A10813" s="38" t="s">
        <v>395</v>
      </c>
      <c r="B10813" t="s">
        <v>25156</v>
      </c>
      <c r="V10813" s="32" t="s">
        <v>25265</v>
      </c>
      <c r="W10813" t="s">
        <v>25266</v>
      </c>
      <c r="X10813" t="s">
        <v>308</v>
      </c>
      <c r="Y10813" t="s">
        <v>336</v>
      </c>
      <c r="Z10813" t="s">
        <v>329</v>
      </c>
      <c r="AA10813" t="s">
        <v>353</v>
      </c>
      <c r="AB10813"/>
      <c r="AC10813" t="s">
        <v>26119</v>
      </c>
      <c r="AD10813" s="27" t="s">
        <v>2094</v>
      </c>
      <c r="AE10813" t="s">
        <v>347</v>
      </c>
      <c r="AF10813" t="s">
        <v>338</v>
      </c>
      <c r="AI10813" t="s">
        <v>361</v>
      </c>
      <c r="AJ10813" t="s">
        <v>361</v>
      </c>
      <c r="AK10813" t="s">
        <v>361</v>
      </c>
      <c r="AL10813" s="12" t="s">
        <v>361</v>
      </c>
      <c r="AM10813" t="s">
        <v>291</v>
      </c>
    </row>
    <row r="10814" spans="1:39" ht="15" customHeight="1" x14ac:dyDescent="0.3">
      <c r="A10814" s="38" t="s">
        <v>395</v>
      </c>
      <c r="B10814" t="s">
        <v>25156</v>
      </c>
      <c r="V10814" s="32" t="s">
        <v>25267</v>
      </c>
      <c r="W10814" t="s">
        <v>25268</v>
      </c>
      <c r="X10814" t="s">
        <v>308</v>
      </c>
      <c r="Y10814" t="s">
        <v>336</v>
      </c>
      <c r="Z10814" t="s">
        <v>329</v>
      </c>
      <c r="AA10814" t="s">
        <v>353</v>
      </c>
      <c r="AB10814"/>
      <c r="AC10814" t="s">
        <v>26119</v>
      </c>
      <c r="AD10814" s="27" t="s">
        <v>2094</v>
      </c>
      <c r="AE10814" t="s">
        <v>347</v>
      </c>
      <c r="AF10814" t="s">
        <v>338</v>
      </c>
      <c r="AI10814" t="s">
        <v>361</v>
      </c>
      <c r="AJ10814" t="s">
        <v>361</v>
      </c>
      <c r="AK10814" t="s">
        <v>361</v>
      </c>
      <c r="AL10814" s="12" t="s">
        <v>361</v>
      </c>
      <c r="AM10814" t="s">
        <v>291</v>
      </c>
    </row>
    <row r="10815" spans="1:39" ht="15" customHeight="1" x14ac:dyDescent="0.3">
      <c r="A10815" s="38" t="s">
        <v>395</v>
      </c>
      <c r="B10815" t="s">
        <v>25156</v>
      </c>
      <c r="V10815" s="32" t="s">
        <v>25269</v>
      </c>
      <c r="W10815" t="s">
        <v>25270</v>
      </c>
      <c r="X10815" t="s">
        <v>308</v>
      </c>
      <c r="Y10815" t="s">
        <v>336</v>
      </c>
      <c r="Z10815" t="s">
        <v>329</v>
      </c>
      <c r="AA10815" t="s">
        <v>353</v>
      </c>
      <c r="AB10815"/>
      <c r="AC10815" t="s">
        <v>26119</v>
      </c>
      <c r="AD10815" s="27" t="s">
        <v>2094</v>
      </c>
      <c r="AE10815" t="s">
        <v>347</v>
      </c>
      <c r="AF10815" t="s">
        <v>338</v>
      </c>
      <c r="AI10815" t="s">
        <v>361</v>
      </c>
      <c r="AJ10815" t="s">
        <v>361</v>
      </c>
      <c r="AK10815" t="s">
        <v>361</v>
      </c>
      <c r="AL10815" s="12" t="s">
        <v>361</v>
      </c>
      <c r="AM10815" t="s">
        <v>291</v>
      </c>
    </row>
    <row r="10816" spans="1:39" ht="15" customHeight="1" x14ac:dyDescent="0.3">
      <c r="A10816" s="38" t="s">
        <v>395</v>
      </c>
      <c r="B10816" t="s">
        <v>25156</v>
      </c>
      <c r="V10816" s="32" t="s">
        <v>25271</v>
      </c>
      <c r="W10816" t="s">
        <v>25272</v>
      </c>
      <c r="X10816" t="s">
        <v>308</v>
      </c>
      <c r="Y10816" t="s">
        <v>336</v>
      </c>
      <c r="Z10816" t="s">
        <v>329</v>
      </c>
      <c r="AA10816" t="s">
        <v>353</v>
      </c>
      <c r="AB10816"/>
      <c r="AC10816" t="s">
        <v>26119</v>
      </c>
      <c r="AD10816" s="27" t="s">
        <v>2094</v>
      </c>
      <c r="AE10816" t="s">
        <v>347</v>
      </c>
      <c r="AF10816" t="s">
        <v>338</v>
      </c>
      <c r="AI10816" t="s">
        <v>361</v>
      </c>
      <c r="AJ10816" t="s">
        <v>361</v>
      </c>
      <c r="AK10816" t="s">
        <v>361</v>
      </c>
      <c r="AL10816" s="12" t="s">
        <v>361</v>
      </c>
      <c r="AM10816" t="s">
        <v>291</v>
      </c>
    </row>
    <row r="10817" spans="1:39" ht="15" customHeight="1" x14ac:dyDescent="0.3">
      <c r="A10817" s="38" t="s">
        <v>395</v>
      </c>
      <c r="B10817" t="s">
        <v>25156</v>
      </c>
      <c r="V10817" s="32" t="s">
        <v>25273</v>
      </c>
      <c r="W10817" t="s">
        <v>25274</v>
      </c>
      <c r="X10817" t="s">
        <v>308</v>
      </c>
      <c r="Y10817" t="s">
        <v>336</v>
      </c>
      <c r="Z10817" t="s">
        <v>329</v>
      </c>
      <c r="AA10817" t="s">
        <v>353</v>
      </c>
      <c r="AB10817"/>
      <c r="AC10817" t="s">
        <v>26119</v>
      </c>
      <c r="AD10817" s="27" t="s">
        <v>2094</v>
      </c>
      <c r="AE10817" t="s">
        <v>347</v>
      </c>
      <c r="AF10817" t="s">
        <v>338</v>
      </c>
      <c r="AI10817" t="s">
        <v>361</v>
      </c>
      <c r="AJ10817" t="s">
        <v>361</v>
      </c>
      <c r="AK10817" t="s">
        <v>361</v>
      </c>
      <c r="AL10817" s="12" t="s">
        <v>361</v>
      </c>
      <c r="AM10817" t="s">
        <v>291</v>
      </c>
    </row>
    <row r="10818" spans="1:39" ht="15" customHeight="1" x14ac:dyDescent="0.3">
      <c r="A10818" s="38" t="s">
        <v>395</v>
      </c>
      <c r="B10818" t="s">
        <v>25156</v>
      </c>
      <c r="V10818" s="32" t="s">
        <v>25279</v>
      </c>
      <c r="W10818" t="s">
        <v>25280</v>
      </c>
      <c r="X10818" t="s">
        <v>308</v>
      </c>
      <c r="Y10818" t="s">
        <v>336</v>
      </c>
      <c r="Z10818" t="s">
        <v>329</v>
      </c>
      <c r="AA10818" t="s">
        <v>353</v>
      </c>
      <c r="AB10818"/>
      <c r="AC10818" t="s">
        <v>26119</v>
      </c>
      <c r="AD10818" s="27" t="s">
        <v>2094</v>
      </c>
      <c r="AE10818" t="s">
        <v>347</v>
      </c>
      <c r="AF10818" t="s">
        <v>338</v>
      </c>
      <c r="AI10818" t="s">
        <v>361</v>
      </c>
      <c r="AJ10818" t="s">
        <v>361</v>
      </c>
      <c r="AK10818" t="s">
        <v>361</v>
      </c>
      <c r="AL10818" s="12" t="s">
        <v>361</v>
      </c>
      <c r="AM10818" t="s">
        <v>291</v>
      </c>
    </row>
    <row r="10819" spans="1:39" ht="15" customHeight="1" x14ac:dyDescent="0.3">
      <c r="A10819" s="38" t="s">
        <v>395</v>
      </c>
      <c r="B10819" t="s">
        <v>25156</v>
      </c>
      <c r="V10819" s="32" t="s">
        <v>25275</v>
      </c>
      <c r="W10819" t="s">
        <v>25276</v>
      </c>
      <c r="X10819" t="s">
        <v>308</v>
      </c>
      <c r="Y10819" t="s">
        <v>336</v>
      </c>
      <c r="Z10819" t="s">
        <v>329</v>
      </c>
      <c r="AA10819" t="s">
        <v>353</v>
      </c>
      <c r="AB10819"/>
      <c r="AC10819" t="s">
        <v>26119</v>
      </c>
      <c r="AD10819" s="27" t="s">
        <v>2075</v>
      </c>
      <c r="AE10819" t="s">
        <v>347</v>
      </c>
      <c r="AF10819" t="s">
        <v>294</v>
      </c>
      <c r="AI10819" t="s">
        <v>361</v>
      </c>
      <c r="AJ10819" t="s">
        <v>361</v>
      </c>
      <c r="AK10819" t="s">
        <v>361</v>
      </c>
      <c r="AL10819" s="12" t="s">
        <v>361</v>
      </c>
      <c r="AM10819" t="s">
        <v>291</v>
      </c>
    </row>
    <row r="10820" spans="1:39" ht="15" customHeight="1" x14ac:dyDescent="0.3">
      <c r="A10820" s="38" t="s">
        <v>395</v>
      </c>
      <c r="B10820" t="s">
        <v>25156</v>
      </c>
      <c r="V10820" s="32" t="s">
        <v>25281</v>
      </c>
      <c r="W10820" t="s">
        <v>25282</v>
      </c>
      <c r="X10820" t="s">
        <v>308</v>
      </c>
      <c r="Y10820" t="s">
        <v>336</v>
      </c>
      <c r="Z10820" t="s">
        <v>329</v>
      </c>
      <c r="AA10820" t="s">
        <v>353</v>
      </c>
      <c r="AB10820"/>
      <c r="AC10820" t="s">
        <v>26119</v>
      </c>
      <c r="AD10820" s="27" t="s">
        <v>2075</v>
      </c>
      <c r="AE10820" t="s">
        <v>347</v>
      </c>
      <c r="AF10820" t="s">
        <v>294</v>
      </c>
      <c r="AI10820" t="s">
        <v>361</v>
      </c>
      <c r="AJ10820" t="s">
        <v>361</v>
      </c>
      <c r="AK10820" t="s">
        <v>361</v>
      </c>
      <c r="AL10820" s="12" t="s">
        <v>361</v>
      </c>
      <c r="AM10820" t="s">
        <v>291</v>
      </c>
    </row>
    <row r="10821" spans="1:39" ht="15" customHeight="1" x14ac:dyDescent="0.3">
      <c r="A10821" s="38" t="s">
        <v>395</v>
      </c>
      <c r="B10821" t="s">
        <v>25156</v>
      </c>
      <c r="V10821" s="32" t="s">
        <v>25277</v>
      </c>
      <c r="W10821" t="s">
        <v>25278</v>
      </c>
      <c r="X10821" t="s">
        <v>308</v>
      </c>
      <c r="Y10821" t="s">
        <v>336</v>
      </c>
      <c r="Z10821" t="s">
        <v>329</v>
      </c>
      <c r="AA10821" t="s">
        <v>353</v>
      </c>
      <c r="AB10821"/>
      <c r="AC10821" t="s">
        <v>26119</v>
      </c>
      <c r="AD10821" s="27" t="s">
        <v>2094</v>
      </c>
      <c r="AE10821" t="s">
        <v>347</v>
      </c>
      <c r="AF10821" t="s">
        <v>338</v>
      </c>
      <c r="AI10821" t="s">
        <v>361</v>
      </c>
      <c r="AJ10821" t="s">
        <v>361</v>
      </c>
      <c r="AK10821" t="s">
        <v>361</v>
      </c>
      <c r="AL10821" s="12" t="s">
        <v>361</v>
      </c>
      <c r="AM10821" t="s">
        <v>291</v>
      </c>
    </row>
    <row r="10822" spans="1:39" ht="15" customHeight="1" x14ac:dyDescent="0.3">
      <c r="A10822" s="38" t="s">
        <v>395</v>
      </c>
      <c r="B10822" t="s">
        <v>25156</v>
      </c>
      <c r="V10822" s="32" t="s">
        <v>25323</v>
      </c>
      <c r="W10822" t="s">
        <v>25324</v>
      </c>
      <c r="X10822" t="s">
        <v>308</v>
      </c>
      <c r="Y10822" t="s">
        <v>336</v>
      </c>
      <c r="Z10822" t="s">
        <v>329</v>
      </c>
      <c r="AA10822" t="s">
        <v>353</v>
      </c>
      <c r="AB10822"/>
      <c r="AC10822" t="s">
        <v>26119</v>
      </c>
      <c r="AD10822" s="27" t="s">
        <v>2094</v>
      </c>
      <c r="AE10822" t="s">
        <v>347</v>
      </c>
      <c r="AF10822" t="s">
        <v>338</v>
      </c>
      <c r="AI10822" t="s">
        <v>361</v>
      </c>
      <c r="AJ10822" t="s">
        <v>361</v>
      </c>
      <c r="AK10822" t="s">
        <v>361</v>
      </c>
      <c r="AL10822" s="12" t="s">
        <v>361</v>
      </c>
      <c r="AM10822" t="s">
        <v>291</v>
      </c>
    </row>
    <row r="10823" spans="1:39" ht="15" customHeight="1" x14ac:dyDescent="0.3">
      <c r="A10823" s="38" t="s">
        <v>395</v>
      </c>
      <c r="B10823" t="s">
        <v>25156</v>
      </c>
      <c r="V10823" s="32" t="s">
        <v>25325</v>
      </c>
      <c r="W10823" t="s">
        <v>25326</v>
      </c>
      <c r="X10823" t="s">
        <v>308</v>
      </c>
      <c r="Y10823" t="s">
        <v>336</v>
      </c>
      <c r="Z10823" t="s">
        <v>329</v>
      </c>
      <c r="AA10823" t="s">
        <v>353</v>
      </c>
      <c r="AB10823"/>
      <c r="AC10823" t="s">
        <v>26119</v>
      </c>
      <c r="AD10823" s="27" t="s">
        <v>2094</v>
      </c>
      <c r="AE10823" t="s">
        <v>347</v>
      </c>
      <c r="AF10823" t="s">
        <v>338</v>
      </c>
      <c r="AI10823" t="s">
        <v>361</v>
      </c>
      <c r="AJ10823" t="s">
        <v>361</v>
      </c>
      <c r="AK10823" t="s">
        <v>361</v>
      </c>
      <c r="AL10823" s="12" t="s">
        <v>361</v>
      </c>
      <c r="AM10823" t="s">
        <v>291</v>
      </c>
    </row>
    <row r="10824" spans="1:39" ht="15" customHeight="1" x14ac:dyDescent="0.3">
      <c r="A10824" s="38" t="s">
        <v>395</v>
      </c>
      <c r="B10824" t="s">
        <v>25156</v>
      </c>
      <c r="V10824" s="32" t="s">
        <v>25321</v>
      </c>
      <c r="W10824" t="s">
        <v>25322</v>
      </c>
      <c r="X10824" t="s">
        <v>308</v>
      </c>
      <c r="Y10824" t="s">
        <v>336</v>
      </c>
      <c r="Z10824" t="s">
        <v>329</v>
      </c>
      <c r="AA10824" t="s">
        <v>353</v>
      </c>
      <c r="AB10824"/>
      <c r="AC10824" t="s">
        <v>26119</v>
      </c>
      <c r="AD10824" s="27" t="s">
        <v>2075</v>
      </c>
      <c r="AE10824" t="s">
        <v>347</v>
      </c>
      <c r="AF10824" t="s">
        <v>294</v>
      </c>
      <c r="AI10824" t="s">
        <v>361</v>
      </c>
      <c r="AJ10824" t="s">
        <v>361</v>
      </c>
      <c r="AK10824" t="s">
        <v>361</v>
      </c>
      <c r="AL10824" s="12" t="s">
        <v>361</v>
      </c>
      <c r="AM10824" t="s">
        <v>291</v>
      </c>
    </row>
    <row r="10825" spans="1:39" ht="15" customHeight="1" x14ac:dyDescent="0.3">
      <c r="A10825" s="38" t="s">
        <v>395</v>
      </c>
      <c r="B10825" t="s">
        <v>25156</v>
      </c>
      <c r="V10825" s="32" t="s">
        <v>25329</v>
      </c>
      <c r="W10825" t="s">
        <v>25330</v>
      </c>
      <c r="X10825" t="s">
        <v>308</v>
      </c>
      <c r="Y10825" t="s">
        <v>336</v>
      </c>
      <c r="Z10825" t="s">
        <v>329</v>
      </c>
      <c r="AA10825" t="s">
        <v>353</v>
      </c>
      <c r="AB10825"/>
      <c r="AC10825" t="s">
        <v>26119</v>
      </c>
      <c r="AD10825" s="27" t="s">
        <v>2094</v>
      </c>
      <c r="AE10825" t="s">
        <v>347</v>
      </c>
      <c r="AF10825" t="s">
        <v>338</v>
      </c>
      <c r="AI10825" t="s">
        <v>361</v>
      </c>
      <c r="AJ10825" t="s">
        <v>361</v>
      </c>
      <c r="AK10825" t="s">
        <v>361</v>
      </c>
      <c r="AL10825" s="12" t="s">
        <v>361</v>
      </c>
      <c r="AM10825" t="s">
        <v>291</v>
      </c>
    </row>
    <row r="10826" spans="1:39" ht="15" customHeight="1" x14ac:dyDescent="0.3">
      <c r="A10826" s="38" t="s">
        <v>395</v>
      </c>
      <c r="B10826" t="s">
        <v>25156</v>
      </c>
      <c r="V10826" s="32" t="s">
        <v>25384</v>
      </c>
      <c r="W10826" t="s">
        <v>25385</v>
      </c>
      <c r="X10826" t="s">
        <v>282</v>
      </c>
      <c r="Y10826" t="s">
        <v>336</v>
      </c>
      <c r="Z10826" t="s">
        <v>329</v>
      </c>
      <c r="AA10826" t="s">
        <v>353</v>
      </c>
      <c r="AB10826"/>
      <c r="AC10826" t="s">
        <v>26119</v>
      </c>
      <c r="AD10826" s="27" t="s">
        <v>2224</v>
      </c>
      <c r="AF10826" t="s">
        <v>294</v>
      </c>
      <c r="AI10826" t="s">
        <v>361</v>
      </c>
      <c r="AJ10826" t="s">
        <v>361</v>
      </c>
      <c r="AK10826" t="s">
        <v>361</v>
      </c>
      <c r="AL10826" s="12" t="s">
        <v>361</v>
      </c>
      <c r="AM10826" t="s">
        <v>291</v>
      </c>
    </row>
    <row r="10827" spans="1:39" ht="15" customHeight="1" x14ac:dyDescent="0.3">
      <c r="A10827" s="38" t="s">
        <v>395</v>
      </c>
      <c r="B10827" t="s">
        <v>25156</v>
      </c>
      <c r="V10827" s="32" t="s">
        <v>25382</v>
      </c>
      <c r="W10827" t="s">
        <v>25383</v>
      </c>
      <c r="X10827" t="s">
        <v>282</v>
      </c>
      <c r="Y10827" t="s">
        <v>336</v>
      </c>
      <c r="Z10827" t="s">
        <v>329</v>
      </c>
      <c r="AA10827" t="s">
        <v>353</v>
      </c>
      <c r="AB10827"/>
      <c r="AC10827" t="s">
        <v>26119</v>
      </c>
      <c r="AD10827" s="27" t="s">
        <v>2075</v>
      </c>
      <c r="AF10827" t="s">
        <v>294</v>
      </c>
      <c r="AI10827" t="s">
        <v>361</v>
      </c>
      <c r="AJ10827" t="s">
        <v>361</v>
      </c>
      <c r="AK10827" t="s">
        <v>361</v>
      </c>
      <c r="AL10827" s="12" t="s">
        <v>361</v>
      </c>
      <c r="AM10827" t="s">
        <v>291</v>
      </c>
    </row>
    <row r="10828" spans="1:39" ht="15" customHeight="1" x14ac:dyDescent="0.3">
      <c r="A10828" s="38" t="s">
        <v>395</v>
      </c>
      <c r="B10828" t="s">
        <v>25156</v>
      </c>
      <c r="V10828" s="32" t="s">
        <v>25372</v>
      </c>
      <c r="W10828" t="s">
        <v>25373</v>
      </c>
      <c r="X10828" t="s">
        <v>282</v>
      </c>
      <c r="Z10828" t="s">
        <v>284</v>
      </c>
      <c r="AB10828"/>
      <c r="AD10828" s="27" t="s">
        <v>2075</v>
      </c>
      <c r="AF10828" t="s">
        <v>294</v>
      </c>
      <c r="AI10828" t="s">
        <v>361</v>
      </c>
      <c r="AJ10828" t="s">
        <v>361</v>
      </c>
      <c r="AK10828" t="s">
        <v>361</v>
      </c>
      <c r="AL10828" s="12" t="s">
        <v>361</v>
      </c>
      <c r="AM10828" t="s">
        <v>291</v>
      </c>
    </row>
    <row r="10829" spans="1:39" ht="15" customHeight="1" x14ac:dyDescent="0.3">
      <c r="A10829" s="38" t="s">
        <v>395</v>
      </c>
      <c r="B10829" t="s">
        <v>25156</v>
      </c>
      <c r="V10829" s="32" t="s">
        <v>25378</v>
      </c>
      <c r="W10829" t="s">
        <v>25379</v>
      </c>
      <c r="X10829" t="s">
        <v>282</v>
      </c>
      <c r="Z10829" t="s">
        <v>284</v>
      </c>
      <c r="AB10829"/>
      <c r="AD10829" s="27" t="s">
        <v>2075</v>
      </c>
      <c r="AF10829" t="s">
        <v>294</v>
      </c>
      <c r="AI10829" t="s">
        <v>361</v>
      </c>
      <c r="AJ10829" t="s">
        <v>361</v>
      </c>
      <c r="AK10829" t="s">
        <v>361</v>
      </c>
      <c r="AL10829" s="12" t="s">
        <v>361</v>
      </c>
      <c r="AM10829" t="s">
        <v>291</v>
      </c>
    </row>
    <row r="10830" spans="1:39" ht="15" customHeight="1" x14ac:dyDescent="0.3">
      <c r="A10830" s="38" t="s">
        <v>395</v>
      </c>
      <c r="B10830" t="s">
        <v>25156</v>
      </c>
      <c r="V10830" s="32" t="s">
        <v>25374</v>
      </c>
      <c r="W10830" t="s">
        <v>25375</v>
      </c>
      <c r="X10830" t="s">
        <v>282</v>
      </c>
      <c r="Z10830" t="s">
        <v>284</v>
      </c>
      <c r="AB10830"/>
      <c r="AD10830" s="27" t="s">
        <v>2075</v>
      </c>
      <c r="AF10830" t="s">
        <v>294</v>
      </c>
      <c r="AI10830" t="s">
        <v>361</v>
      </c>
      <c r="AJ10830" t="s">
        <v>361</v>
      </c>
      <c r="AK10830" t="s">
        <v>361</v>
      </c>
      <c r="AL10830" s="12" t="s">
        <v>361</v>
      </c>
      <c r="AM10830" t="s">
        <v>291</v>
      </c>
    </row>
    <row r="10831" spans="1:39" ht="15" customHeight="1" x14ac:dyDescent="0.3">
      <c r="A10831" s="38" t="s">
        <v>395</v>
      </c>
      <c r="B10831" t="s">
        <v>25156</v>
      </c>
      <c r="V10831" s="32" t="s">
        <v>25380</v>
      </c>
      <c r="W10831" t="s">
        <v>25381</v>
      </c>
      <c r="X10831" t="s">
        <v>282</v>
      </c>
      <c r="Z10831" t="s">
        <v>284</v>
      </c>
      <c r="AB10831"/>
      <c r="AD10831" s="27" t="s">
        <v>2075</v>
      </c>
      <c r="AF10831" t="s">
        <v>294</v>
      </c>
      <c r="AI10831" t="s">
        <v>361</v>
      </c>
      <c r="AJ10831" t="s">
        <v>361</v>
      </c>
      <c r="AK10831" t="s">
        <v>361</v>
      </c>
      <c r="AL10831" s="12" t="s">
        <v>361</v>
      </c>
      <c r="AM10831" t="s">
        <v>291</v>
      </c>
    </row>
    <row r="10832" spans="1:39" ht="15" customHeight="1" x14ac:dyDescent="0.3">
      <c r="A10832" s="38" t="s">
        <v>395</v>
      </c>
      <c r="B10832" t="s">
        <v>25156</v>
      </c>
      <c r="V10832" s="32" t="s">
        <v>25376</v>
      </c>
      <c r="W10832" t="s">
        <v>25377</v>
      </c>
      <c r="X10832" t="s">
        <v>282</v>
      </c>
      <c r="Z10832" t="s">
        <v>284</v>
      </c>
      <c r="AB10832"/>
      <c r="AD10832" s="27" t="s">
        <v>2075</v>
      </c>
      <c r="AF10832" t="s">
        <v>294</v>
      </c>
      <c r="AI10832" t="s">
        <v>361</v>
      </c>
      <c r="AJ10832" t="s">
        <v>361</v>
      </c>
      <c r="AK10832" t="s">
        <v>361</v>
      </c>
      <c r="AL10832" s="12" t="s">
        <v>361</v>
      </c>
      <c r="AM10832" t="s">
        <v>291</v>
      </c>
    </row>
    <row r="10833" spans="1:39" ht="15" customHeight="1" x14ac:dyDescent="0.3">
      <c r="A10833" s="38" t="s">
        <v>395</v>
      </c>
      <c r="B10833" t="s">
        <v>25156</v>
      </c>
      <c r="V10833" s="32" t="s">
        <v>25327</v>
      </c>
      <c r="W10833" t="s">
        <v>25328</v>
      </c>
      <c r="X10833" t="s">
        <v>308</v>
      </c>
      <c r="Y10833" t="s">
        <v>336</v>
      </c>
      <c r="Z10833" t="s">
        <v>329</v>
      </c>
      <c r="AA10833" t="s">
        <v>353</v>
      </c>
      <c r="AB10833"/>
      <c r="AC10833" t="s">
        <v>26119</v>
      </c>
      <c r="AD10833" s="27" t="s">
        <v>2094</v>
      </c>
      <c r="AE10833" t="s">
        <v>347</v>
      </c>
      <c r="AF10833" t="s">
        <v>338</v>
      </c>
      <c r="AI10833" t="s">
        <v>361</v>
      </c>
      <c r="AJ10833" t="s">
        <v>361</v>
      </c>
      <c r="AK10833" t="s">
        <v>361</v>
      </c>
      <c r="AL10833" s="12" t="s">
        <v>361</v>
      </c>
      <c r="AM10833" t="s">
        <v>291</v>
      </c>
    </row>
    <row r="10834" spans="1:39" ht="15" customHeight="1" x14ac:dyDescent="0.3">
      <c r="A10834" s="38" t="s">
        <v>395</v>
      </c>
      <c r="B10834" t="s">
        <v>25156</v>
      </c>
      <c r="V10834" s="32" t="s">
        <v>26297</v>
      </c>
      <c r="W10834" t="s">
        <v>26298</v>
      </c>
      <c r="X10834" t="s">
        <v>282</v>
      </c>
      <c r="Y10834" t="s">
        <v>288</v>
      </c>
      <c r="Z10834" t="s">
        <v>329</v>
      </c>
      <c r="AA10834" t="s">
        <v>299</v>
      </c>
      <c r="AB10834"/>
      <c r="AD10834" s="27" t="s">
        <v>2075</v>
      </c>
      <c r="AE10834" t="s">
        <v>347</v>
      </c>
      <c r="AF10834" t="s">
        <v>294</v>
      </c>
      <c r="AI10834" t="s">
        <v>26587</v>
      </c>
      <c r="AJ10834" t="s">
        <v>26588</v>
      </c>
      <c r="AK10834" t="s">
        <v>2082</v>
      </c>
      <c r="AL10834" s="12">
        <v>46105.545810185184</v>
      </c>
      <c r="AM10834" t="s">
        <v>291</v>
      </c>
    </row>
    <row r="10835" spans="1:39" ht="15" customHeight="1" x14ac:dyDescent="0.3">
      <c r="A10835" s="38" t="s">
        <v>395</v>
      </c>
      <c r="B10835" t="s">
        <v>25156</v>
      </c>
      <c r="V10835" s="32" t="s">
        <v>25301</v>
      </c>
      <c r="W10835" t="s">
        <v>25302</v>
      </c>
      <c r="X10835" t="s">
        <v>308</v>
      </c>
      <c r="Y10835" t="s">
        <v>336</v>
      </c>
      <c r="Z10835" t="s">
        <v>329</v>
      </c>
      <c r="AA10835" t="s">
        <v>353</v>
      </c>
      <c r="AB10835"/>
      <c r="AC10835" t="s">
        <v>26119</v>
      </c>
      <c r="AD10835" s="27"/>
      <c r="AI10835" t="s">
        <v>361</v>
      </c>
      <c r="AJ10835" t="s">
        <v>361</v>
      </c>
      <c r="AK10835" t="s">
        <v>361</v>
      </c>
      <c r="AL10835" s="12" t="s">
        <v>361</v>
      </c>
    </row>
    <row r="10836" spans="1:39" ht="15" customHeight="1" x14ac:dyDescent="0.3">
      <c r="A10836" s="38" t="s">
        <v>395</v>
      </c>
      <c r="B10836" t="s">
        <v>25156</v>
      </c>
      <c r="V10836" s="32" t="s">
        <v>25309</v>
      </c>
      <c r="W10836" t="s">
        <v>25310</v>
      </c>
      <c r="X10836" t="s">
        <v>308</v>
      </c>
      <c r="Y10836" t="s">
        <v>336</v>
      </c>
      <c r="Z10836" t="s">
        <v>329</v>
      </c>
      <c r="AA10836" t="s">
        <v>353</v>
      </c>
      <c r="AB10836"/>
      <c r="AC10836" t="s">
        <v>26119</v>
      </c>
      <c r="AD10836" s="27"/>
      <c r="AI10836" t="s">
        <v>361</v>
      </c>
      <c r="AJ10836" t="s">
        <v>361</v>
      </c>
      <c r="AK10836" t="s">
        <v>361</v>
      </c>
      <c r="AL10836" s="12" t="s">
        <v>361</v>
      </c>
    </row>
    <row r="10837" spans="1:39" ht="15" customHeight="1" x14ac:dyDescent="0.3">
      <c r="A10837" s="38" t="s">
        <v>395</v>
      </c>
      <c r="B10837" t="s">
        <v>25156</v>
      </c>
      <c r="V10837" s="32" t="s">
        <v>26306</v>
      </c>
      <c r="W10837" t="s">
        <v>25230</v>
      </c>
      <c r="X10837" t="s">
        <v>282</v>
      </c>
      <c r="Y10837" t="s">
        <v>344</v>
      </c>
      <c r="Z10837" t="s">
        <v>310</v>
      </c>
      <c r="AB10837"/>
      <c r="AD10837" s="27" t="s">
        <v>2094</v>
      </c>
      <c r="AF10837" t="s">
        <v>290</v>
      </c>
      <c r="AI10837" t="s">
        <v>26587</v>
      </c>
      <c r="AJ10837" t="s">
        <v>26588</v>
      </c>
      <c r="AK10837" t="s">
        <v>2082</v>
      </c>
      <c r="AL10837" s="12">
        <v>46105.545810185184</v>
      </c>
    </row>
    <row r="10838" spans="1:39" ht="15" customHeight="1" x14ac:dyDescent="0.3">
      <c r="A10838" s="38" t="s">
        <v>395</v>
      </c>
      <c r="B10838" t="s">
        <v>25156</v>
      </c>
      <c r="V10838" s="32" t="s">
        <v>25299</v>
      </c>
      <c r="W10838" t="s">
        <v>25300</v>
      </c>
      <c r="X10838" t="s">
        <v>308</v>
      </c>
      <c r="Y10838" t="s">
        <v>336</v>
      </c>
      <c r="Z10838" t="s">
        <v>329</v>
      </c>
      <c r="AA10838" t="s">
        <v>353</v>
      </c>
      <c r="AB10838"/>
      <c r="AC10838" t="s">
        <v>26119</v>
      </c>
      <c r="AD10838" s="27" t="s">
        <v>5704</v>
      </c>
      <c r="AE10838" t="s">
        <v>347</v>
      </c>
      <c r="AF10838" t="s">
        <v>338</v>
      </c>
      <c r="AI10838" t="s">
        <v>361</v>
      </c>
      <c r="AJ10838" t="s">
        <v>361</v>
      </c>
      <c r="AK10838" t="s">
        <v>361</v>
      </c>
      <c r="AL10838" s="12" t="s">
        <v>361</v>
      </c>
      <c r="AM10838" t="s">
        <v>291</v>
      </c>
    </row>
    <row r="10839" spans="1:39" ht="15" customHeight="1" x14ac:dyDescent="0.3">
      <c r="A10839" s="38" t="s">
        <v>395</v>
      </c>
      <c r="B10839" t="s">
        <v>25156</v>
      </c>
      <c r="V10839" s="32" t="s">
        <v>26299</v>
      </c>
      <c r="W10839" t="s">
        <v>26300</v>
      </c>
      <c r="X10839" t="s">
        <v>282</v>
      </c>
      <c r="Y10839" t="s">
        <v>311</v>
      </c>
      <c r="Z10839" t="s">
        <v>284</v>
      </c>
      <c r="AB10839"/>
      <c r="AD10839" s="27" t="s">
        <v>2075</v>
      </c>
      <c r="AF10839" t="s">
        <v>290</v>
      </c>
      <c r="AI10839" t="s">
        <v>26587</v>
      </c>
      <c r="AJ10839" t="s">
        <v>26588</v>
      </c>
      <c r="AK10839" t="s">
        <v>2082</v>
      </c>
      <c r="AL10839" s="12">
        <v>46105.545810185184</v>
      </c>
    </row>
    <row r="10840" spans="1:39" ht="15" customHeight="1" x14ac:dyDescent="0.3">
      <c r="A10840" s="38" t="s">
        <v>395</v>
      </c>
      <c r="B10840" t="s">
        <v>25156</v>
      </c>
      <c r="V10840" s="32" t="s">
        <v>25331</v>
      </c>
      <c r="W10840" t="s">
        <v>25332</v>
      </c>
      <c r="X10840" t="s">
        <v>308</v>
      </c>
      <c r="Y10840" t="s">
        <v>336</v>
      </c>
      <c r="Z10840" t="s">
        <v>329</v>
      </c>
      <c r="AA10840" t="s">
        <v>353</v>
      </c>
      <c r="AB10840"/>
      <c r="AC10840" t="s">
        <v>26119</v>
      </c>
      <c r="AD10840" s="27" t="s">
        <v>2075</v>
      </c>
      <c r="AE10840" t="s">
        <v>347</v>
      </c>
      <c r="AF10840" t="s">
        <v>338</v>
      </c>
      <c r="AI10840" t="s">
        <v>361</v>
      </c>
      <c r="AJ10840" t="s">
        <v>361</v>
      </c>
      <c r="AK10840" t="s">
        <v>361</v>
      </c>
      <c r="AL10840" s="12" t="s">
        <v>361</v>
      </c>
      <c r="AM10840" t="s">
        <v>291</v>
      </c>
    </row>
    <row r="10841" spans="1:39" ht="15" customHeight="1" x14ac:dyDescent="0.3">
      <c r="A10841" s="38" t="s">
        <v>395</v>
      </c>
      <c r="B10841" t="s">
        <v>25156</v>
      </c>
      <c r="V10841" s="32" t="s">
        <v>26275</v>
      </c>
      <c r="W10841" t="s">
        <v>26276</v>
      </c>
      <c r="X10841" t="s">
        <v>282</v>
      </c>
      <c r="Y10841" t="s">
        <v>336</v>
      </c>
      <c r="Z10841" t="s">
        <v>329</v>
      </c>
      <c r="AA10841" t="s">
        <v>353</v>
      </c>
      <c r="AB10841"/>
      <c r="AC10841" t="s">
        <v>3271</v>
      </c>
      <c r="AD10841" s="27" t="s">
        <v>2075</v>
      </c>
      <c r="AE10841" t="s">
        <v>347</v>
      </c>
      <c r="AF10841" t="s">
        <v>338</v>
      </c>
      <c r="AI10841" t="s">
        <v>26587</v>
      </c>
      <c r="AJ10841" t="s">
        <v>26588</v>
      </c>
      <c r="AK10841" t="s">
        <v>2082</v>
      </c>
      <c r="AL10841" s="12">
        <v>46105.545810185184</v>
      </c>
      <c r="AM10841" t="s">
        <v>291</v>
      </c>
    </row>
    <row r="10842" spans="1:39" ht="15" customHeight="1" x14ac:dyDescent="0.3">
      <c r="A10842" s="38" t="s">
        <v>395</v>
      </c>
      <c r="B10842" t="s">
        <v>25156</v>
      </c>
      <c r="V10842" s="32" t="s">
        <v>26318</v>
      </c>
      <c r="W10842" t="s">
        <v>25230</v>
      </c>
      <c r="X10842" t="s">
        <v>282</v>
      </c>
      <c r="Y10842" t="s">
        <v>311</v>
      </c>
      <c r="Z10842" t="s">
        <v>310</v>
      </c>
      <c r="AB10842"/>
      <c r="AD10842" s="27" t="s">
        <v>2094</v>
      </c>
      <c r="AF10842" t="s">
        <v>294</v>
      </c>
      <c r="AI10842" t="s">
        <v>26587</v>
      </c>
      <c r="AJ10842" t="s">
        <v>26588</v>
      </c>
      <c r="AK10842" t="s">
        <v>2082</v>
      </c>
      <c r="AL10842" s="12">
        <v>46105.545810185184</v>
      </c>
      <c r="AM10842" t="s">
        <v>291</v>
      </c>
    </row>
    <row r="10843" spans="1:39" ht="15" customHeight="1" x14ac:dyDescent="0.3">
      <c r="A10843" s="38" t="s">
        <v>395</v>
      </c>
      <c r="B10843" t="s">
        <v>25156</v>
      </c>
      <c r="V10843" s="32" t="s">
        <v>26317</v>
      </c>
      <c r="W10843" t="s">
        <v>25230</v>
      </c>
      <c r="X10843" t="s">
        <v>282</v>
      </c>
      <c r="Y10843" t="s">
        <v>311</v>
      </c>
      <c r="Z10843" t="s">
        <v>310</v>
      </c>
      <c r="AB10843"/>
      <c r="AD10843" s="27" t="s">
        <v>2094</v>
      </c>
      <c r="AF10843" t="s">
        <v>294</v>
      </c>
      <c r="AI10843" t="s">
        <v>26587</v>
      </c>
      <c r="AJ10843" t="s">
        <v>26588</v>
      </c>
      <c r="AK10843" t="s">
        <v>2082</v>
      </c>
      <c r="AL10843" s="12">
        <v>46105.545810185184</v>
      </c>
      <c r="AM10843" t="s">
        <v>291</v>
      </c>
    </row>
    <row r="10844" spans="1:39" ht="15" customHeight="1" x14ac:dyDescent="0.3">
      <c r="A10844" s="38" t="s">
        <v>395</v>
      </c>
      <c r="B10844" t="s">
        <v>25156</v>
      </c>
      <c r="V10844" s="32" t="s">
        <v>26319</v>
      </c>
      <c r="W10844" t="s">
        <v>25230</v>
      </c>
      <c r="X10844" t="s">
        <v>282</v>
      </c>
      <c r="Y10844" t="s">
        <v>311</v>
      </c>
      <c r="Z10844" t="s">
        <v>310</v>
      </c>
      <c r="AB10844"/>
      <c r="AD10844" s="27" t="s">
        <v>2094</v>
      </c>
      <c r="AF10844" t="s">
        <v>294</v>
      </c>
      <c r="AI10844" t="s">
        <v>26587</v>
      </c>
      <c r="AJ10844" t="s">
        <v>26588</v>
      </c>
      <c r="AK10844" t="s">
        <v>2082</v>
      </c>
      <c r="AL10844" s="12">
        <v>46105.545810185184</v>
      </c>
      <c r="AM10844" t="s">
        <v>291</v>
      </c>
    </row>
    <row r="10845" spans="1:39" ht="15" customHeight="1" x14ac:dyDescent="0.3">
      <c r="A10845" s="38" t="s">
        <v>395</v>
      </c>
      <c r="B10845" t="s">
        <v>25156</v>
      </c>
      <c r="V10845" s="32" t="s">
        <v>25370</v>
      </c>
      <c r="W10845" t="s">
        <v>25371</v>
      </c>
      <c r="X10845" t="s">
        <v>310</v>
      </c>
      <c r="Y10845" t="s">
        <v>341</v>
      </c>
      <c r="Z10845" t="s">
        <v>329</v>
      </c>
      <c r="AB10845"/>
      <c r="AC10845" t="s">
        <v>26582</v>
      </c>
      <c r="AD10845" s="27" t="s">
        <v>2224</v>
      </c>
      <c r="AE10845" t="s">
        <v>347</v>
      </c>
      <c r="AF10845" t="s">
        <v>294</v>
      </c>
      <c r="AI10845" t="s">
        <v>361</v>
      </c>
      <c r="AJ10845" t="s">
        <v>361</v>
      </c>
      <c r="AK10845" t="s">
        <v>361</v>
      </c>
      <c r="AL10845" s="12" t="s">
        <v>361</v>
      </c>
      <c r="AM10845" t="s">
        <v>291</v>
      </c>
    </row>
    <row r="10846" spans="1:39" ht="15" customHeight="1" x14ac:dyDescent="0.3">
      <c r="A10846" s="38" t="s">
        <v>395</v>
      </c>
      <c r="B10846" t="s">
        <v>25156</v>
      </c>
      <c r="V10846" s="32" t="s">
        <v>25368</v>
      </c>
      <c r="W10846" t="s">
        <v>25369</v>
      </c>
      <c r="X10846" t="s">
        <v>308</v>
      </c>
      <c r="Z10846" t="s">
        <v>310</v>
      </c>
      <c r="AB10846"/>
      <c r="AD10846" s="27"/>
      <c r="AI10846" t="s">
        <v>361</v>
      </c>
      <c r="AJ10846" t="s">
        <v>361</v>
      </c>
      <c r="AK10846" t="s">
        <v>361</v>
      </c>
      <c r="AL10846" s="12" t="s">
        <v>361</v>
      </c>
    </row>
    <row r="10847" spans="1:39" ht="15" customHeight="1" x14ac:dyDescent="0.3">
      <c r="A10847" s="38" t="s">
        <v>395</v>
      </c>
      <c r="B10847" t="s">
        <v>25156</v>
      </c>
      <c r="V10847" s="32" t="s">
        <v>25333</v>
      </c>
      <c r="W10847" t="s">
        <v>25334</v>
      </c>
      <c r="X10847" t="s">
        <v>308</v>
      </c>
      <c r="Y10847" t="s">
        <v>336</v>
      </c>
      <c r="Z10847" t="s">
        <v>329</v>
      </c>
      <c r="AA10847" t="s">
        <v>353</v>
      </c>
      <c r="AB10847"/>
      <c r="AC10847" t="s">
        <v>26119</v>
      </c>
      <c r="AD10847" s="27" t="s">
        <v>2075</v>
      </c>
      <c r="AE10847" t="s">
        <v>347</v>
      </c>
      <c r="AF10847" t="s">
        <v>338</v>
      </c>
      <c r="AI10847" t="s">
        <v>361</v>
      </c>
      <c r="AJ10847" t="s">
        <v>361</v>
      </c>
      <c r="AK10847" t="s">
        <v>361</v>
      </c>
      <c r="AL10847" s="12" t="s">
        <v>361</v>
      </c>
      <c r="AM10847" t="s">
        <v>291</v>
      </c>
    </row>
    <row r="10848" spans="1:39" ht="15" customHeight="1" x14ac:dyDescent="0.3">
      <c r="A10848" s="38" t="s">
        <v>395</v>
      </c>
      <c r="B10848" t="s">
        <v>25156</v>
      </c>
      <c r="V10848" s="32" t="s">
        <v>25307</v>
      </c>
      <c r="W10848" t="s">
        <v>25308</v>
      </c>
      <c r="X10848" t="s">
        <v>308</v>
      </c>
      <c r="Y10848" t="s">
        <v>336</v>
      </c>
      <c r="Z10848" t="s">
        <v>329</v>
      </c>
      <c r="AA10848" t="s">
        <v>353</v>
      </c>
      <c r="AB10848"/>
      <c r="AC10848" t="s">
        <v>26119</v>
      </c>
      <c r="AD10848" s="27"/>
      <c r="AI10848" t="s">
        <v>361</v>
      </c>
      <c r="AJ10848" t="s">
        <v>361</v>
      </c>
      <c r="AK10848" t="s">
        <v>361</v>
      </c>
      <c r="AL10848" s="12" t="s">
        <v>361</v>
      </c>
    </row>
    <row r="10849" spans="1:39" ht="15" customHeight="1" x14ac:dyDescent="0.3">
      <c r="A10849" s="38" t="s">
        <v>395</v>
      </c>
      <c r="B10849" t="s">
        <v>25156</v>
      </c>
      <c r="V10849" s="32" t="s">
        <v>25303</v>
      </c>
      <c r="W10849" t="s">
        <v>25304</v>
      </c>
      <c r="X10849" t="s">
        <v>308</v>
      </c>
      <c r="Y10849" t="s">
        <v>336</v>
      </c>
      <c r="Z10849" t="s">
        <v>329</v>
      </c>
      <c r="AA10849" t="s">
        <v>353</v>
      </c>
      <c r="AB10849"/>
      <c r="AC10849" t="s">
        <v>26119</v>
      </c>
      <c r="AD10849" s="27" t="s">
        <v>2075</v>
      </c>
      <c r="AE10849" t="s">
        <v>347</v>
      </c>
      <c r="AF10849" t="s">
        <v>338</v>
      </c>
      <c r="AI10849" t="s">
        <v>361</v>
      </c>
      <c r="AJ10849" t="s">
        <v>361</v>
      </c>
      <c r="AK10849" t="s">
        <v>361</v>
      </c>
      <c r="AL10849" s="12" t="s">
        <v>361</v>
      </c>
      <c r="AM10849" t="s">
        <v>291</v>
      </c>
    </row>
    <row r="10850" spans="1:39" ht="15" customHeight="1" x14ac:dyDescent="0.3">
      <c r="A10850" s="38" t="s">
        <v>395</v>
      </c>
      <c r="B10850" t="s">
        <v>25156</v>
      </c>
      <c r="V10850" s="32" t="s">
        <v>26304</v>
      </c>
      <c r="W10850" t="s">
        <v>26305</v>
      </c>
      <c r="X10850" t="s">
        <v>282</v>
      </c>
      <c r="Y10850" t="s">
        <v>344</v>
      </c>
      <c r="Z10850" t="s">
        <v>329</v>
      </c>
      <c r="AB10850"/>
      <c r="AD10850" s="27" t="s">
        <v>2075</v>
      </c>
      <c r="AF10850" t="s">
        <v>290</v>
      </c>
      <c r="AI10850" t="s">
        <v>26587</v>
      </c>
      <c r="AJ10850" t="s">
        <v>26588</v>
      </c>
      <c r="AK10850" t="s">
        <v>2082</v>
      </c>
      <c r="AL10850" s="12">
        <v>46105.545810185184</v>
      </c>
    </row>
    <row r="10851" spans="1:39" ht="15" customHeight="1" x14ac:dyDescent="0.3">
      <c r="A10851" s="38" t="s">
        <v>395</v>
      </c>
      <c r="B10851" t="s">
        <v>25156</v>
      </c>
      <c r="V10851" s="32" t="s">
        <v>25305</v>
      </c>
      <c r="W10851" t="s">
        <v>25306</v>
      </c>
      <c r="X10851" t="s">
        <v>308</v>
      </c>
      <c r="Y10851" t="s">
        <v>336</v>
      </c>
      <c r="Z10851" t="s">
        <v>329</v>
      </c>
      <c r="AA10851" t="s">
        <v>353</v>
      </c>
      <c r="AB10851"/>
      <c r="AC10851" t="s">
        <v>26119</v>
      </c>
      <c r="AD10851" s="27"/>
      <c r="AI10851" t="s">
        <v>361</v>
      </c>
      <c r="AJ10851" t="s">
        <v>361</v>
      </c>
      <c r="AK10851" t="s">
        <v>361</v>
      </c>
      <c r="AL10851" s="12" t="s">
        <v>361</v>
      </c>
    </row>
    <row r="10852" spans="1:39" ht="15" customHeight="1" x14ac:dyDescent="0.3">
      <c r="A10852" s="38" t="s">
        <v>395</v>
      </c>
      <c r="B10852" t="s">
        <v>25156</v>
      </c>
      <c r="V10852" s="32" t="s">
        <v>26320</v>
      </c>
      <c r="W10852" t="s">
        <v>26321</v>
      </c>
      <c r="X10852" t="s">
        <v>282</v>
      </c>
      <c r="Y10852" t="s">
        <v>311</v>
      </c>
      <c r="Z10852" t="s">
        <v>310</v>
      </c>
      <c r="AB10852"/>
      <c r="AD10852" s="27" t="s">
        <v>2094</v>
      </c>
      <c r="AF10852" t="s">
        <v>290</v>
      </c>
      <c r="AI10852" t="s">
        <v>26587</v>
      </c>
      <c r="AJ10852" t="s">
        <v>26588</v>
      </c>
      <c r="AK10852" t="s">
        <v>2082</v>
      </c>
      <c r="AL10852" s="12">
        <v>46105.545810185184</v>
      </c>
      <c r="AM10852" t="s">
        <v>291</v>
      </c>
    </row>
    <row r="10853" spans="1:39" ht="15" customHeight="1" x14ac:dyDescent="0.3">
      <c r="A10853" s="38" t="s">
        <v>395</v>
      </c>
      <c r="B10853" t="s">
        <v>25156</v>
      </c>
      <c r="V10853" s="32" t="s">
        <v>25360</v>
      </c>
      <c r="W10853" t="s">
        <v>25361</v>
      </c>
      <c r="X10853" t="s">
        <v>308</v>
      </c>
      <c r="Z10853" t="s">
        <v>310</v>
      </c>
      <c r="AB10853"/>
      <c r="AD10853" s="27"/>
      <c r="AI10853" t="s">
        <v>361</v>
      </c>
      <c r="AJ10853" t="s">
        <v>361</v>
      </c>
      <c r="AK10853" t="s">
        <v>361</v>
      </c>
      <c r="AL10853" s="12" t="s">
        <v>361</v>
      </c>
    </row>
    <row r="10854" spans="1:39" ht="15" customHeight="1" x14ac:dyDescent="0.3">
      <c r="A10854" s="38" t="s">
        <v>395</v>
      </c>
      <c r="B10854" t="s">
        <v>25156</v>
      </c>
      <c r="V10854" s="32" t="s">
        <v>25355</v>
      </c>
      <c r="W10854" t="s">
        <v>25356</v>
      </c>
      <c r="X10854" t="s">
        <v>308</v>
      </c>
      <c r="Z10854" t="s">
        <v>310</v>
      </c>
      <c r="AB10854"/>
      <c r="AD10854" s="27"/>
      <c r="AI10854" t="s">
        <v>361</v>
      </c>
      <c r="AJ10854" t="s">
        <v>361</v>
      </c>
      <c r="AK10854" t="s">
        <v>361</v>
      </c>
      <c r="AL10854" s="12" t="s">
        <v>361</v>
      </c>
    </row>
    <row r="10855" spans="1:39" ht="15" customHeight="1" x14ac:dyDescent="0.3">
      <c r="A10855" s="38" t="s">
        <v>395</v>
      </c>
      <c r="B10855" t="s">
        <v>25156</v>
      </c>
      <c r="V10855" s="32" t="s">
        <v>26271</v>
      </c>
      <c r="W10855" t="s">
        <v>26272</v>
      </c>
      <c r="X10855" t="s">
        <v>282</v>
      </c>
      <c r="Y10855" t="s">
        <v>344</v>
      </c>
      <c r="Z10855" t="s">
        <v>284</v>
      </c>
      <c r="AB10855"/>
      <c r="AD10855" s="27" t="s">
        <v>2075</v>
      </c>
      <c r="AF10855" t="s">
        <v>348</v>
      </c>
      <c r="AI10855" t="s">
        <v>26587</v>
      </c>
      <c r="AJ10855" t="s">
        <v>26588</v>
      </c>
      <c r="AK10855" t="s">
        <v>2082</v>
      </c>
      <c r="AL10855" s="12">
        <v>46105.545810185184</v>
      </c>
    </row>
    <row r="10856" spans="1:39" ht="15" customHeight="1" x14ac:dyDescent="0.3">
      <c r="A10856" s="38" t="s">
        <v>395</v>
      </c>
      <c r="B10856" t="s">
        <v>25156</v>
      </c>
      <c r="V10856" s="32" t="s">
        <v>25347</v>
      </c>
      <c r="W10856" t="s">
        <v>25348</v>
      </c>
      <c r="X10856" t="s">
        <v>308</v>
      </c>
      <c r="Z10856" t="s">
        <v>310</v>
      </c>
      <c r="AB10856"/>
      <c r="AD10856" s="27"/>
      <c r="AI10856" t="s">
        <v>361</v>
      </c>
      <c r="AJ10856" t="s">
        <v>361</v>
      </c>
      <c r="AK10856" t="s">
        <v>361</v>
      </c>
      <c r="AL10856" s="12" t="s">
        <v>361</v>
      </c>
    </row>
    <row r="10857" spans="1:39" ht="15" customHeight="1" x14ac:dyDescent="0.3">
      <c r="A10857" s="38" t="s">
        <v>395</v>
      </c>
      <c r="B10857" t="s">
        <v>25156</v>
      </c>
      <c r="V10857" s="32" t="s">
        <v>25452</v>
      </c>
      <c r="W10857" t="s">
        <v>25453</v>
      </c>
      <c r="X10857" t="s">
        <v>308</v>
      </c>
      <c r="Z10857" t="s">
        <v>310</v>
      </c>
      <c r="AB10857"/>
      <c r="AD10857" s="27"/>
      <c r="AI10857" t="s">
        <v>361</v>
      </c>
      <c r="AJ10857" t="s">
        <v>361</v>
      </c>
      <c r="AK10857" t="s">
        <v>361</v>
      </c>
      <c r="AL10857" s="12" t="s">
        <v>361</v>
      </c>
    </row>
    <row r="10858" spans="1:39" ht="15" customHeight="1" x14ac:dyDescent="0.3">
      <c r="A10858" s="38" t="s">
        <v>395</v>
      </c>
      <c r="B10858" t="s">
        <v>25156</v>
      </c>
      <c r="V10858" s="32" t="s">
        <v>26269</v>
      </c>
      <c r="W10858" t="s">
        <v>26270</v>
      </c>
      <c r="X10858" t="s">
        <v>282</v>
      </c>
      <c r="Y10858" t="s">
        <v>362</v>
      </c>
      <c r="Z10858" t="s">
        <v>284</v>
      </c>
      <c r="AB10858"/>
      <c r="AD10858" s="27" t="s">
        <v>2075</v>
      </c>
      <c r="AF10858" t="s">
        <v>348</v>
      </c>
      <c r="AI10858" t="s">
        <v>26587</v>
      </c>
      <c r="AJ10858" t="s">
        <v>26588</v>
      </c>
      <c r="AK10858" t="s">
        <v>2082</v>
      </c>
      <c r="AL10858" s="12">
        <v>46105.545810185184</v>
      </c>
    </row>
    <row r="10859" spans="1:39" ht="15" customHeight="1" x14ac:dyDescent="0.3">
      <c r="A10859" s="38" t="s">
        <v>395</v>
      </c>
      <c r="B10859" t="s">
        <v>25156</v>
      </c>
      <c r="V10859" s="32" t="s">
        <v>25341</v>
      </c>
      <c r="W10859" t="s">
        <v>25342</v>
      </c>
      <c r="X10859" t="s">
        <v>308</v>
      </c>
      <c r="Z10859" t="s">
        <v>310</v>
      </c>
      <c r="AB10859"/>
      <c r="AD10859" s="27"/>
      <c r="AI10859" t="s">
        <v>361</v>
      </c>
      <c r="AJ10859" t="s">
        <v>361</v>
      </c>
      <c r="AK10859" t="s">
        <v>361</v>
      </c>
      <c r="AL10859" s="12" t="s">
        <v>361</v>
      </c>
    </row>
    <row r="10860" spans="1:39" ht="15" customHeight="1" x14ac:dyDescent="0.3">
      <c r="A10860" s="38" t="s">
        <v>395</v>
      </c>
      <c r="B10860" t="s">
        <v>25156</v>
      </c>
      <c r="V10860" s="32" t="s">
        <v>26257</v>
      </c>
      <c r="W10860" t="s">
        <v>26258</v>
      </c>
      <c r="X10860" t="s">
        <v>282</v>
      </c>
      <c r="Y10860" t="s">
        <v>311</v>
      </c>
      <c r="Z10860" t="s">
        <v>310</v>
      </c>
      <c r="AA10860" t="s">
        <v>337</v>
      </c>
      <c r="AB10860"/>
      <c r="AD10860" s="27" t="s">
        <v>2079</v>
      </c>
      <c r="AF10860" t="s">
        <v>290</v>
      </c>
      <c r="AI10860" t="s">
        <v>26587</v>
      </c>
      <c r="AJ10860" t="s">
        <v>26588</v>
      </c>
      <c r="AK10860" t="s">
        <v>2082</v>
      </c>
      <c r="AL10860" s="12">
        <v>46105.545810185184</v>
      </c>
    </row>
    <row r="10861" spans="1:39" ht="15" customHeight="1" x14ac:dyDescent="0.3">
      <c r="A10861" s="38" t="s">
        <v>395</v>
      </c>
      <c r="B10861" t="s">
        <v>25156</v>
      </c>
      <c r="V10861" s="32" t="s">
        <v>26259</v>
      </c>
      <c r="W10861" t="s">
        <v>26260</v>
      </c>
      <c r="X10861" t="s">
        <v>282</v>
      </c>
      <c r="Y10861" t="s">
        <v>311</v>
      </c>
      <c r="Z10861" t="s">
        <v>310</v>
      </c>
      <c r="AA10861" t="s">
        <v>337</v>
      </c>
      <c r="AB10861"/>
      <c r="AD10861" s="27" t="s">
        <v>2512</v>
      </c>
      <c r="AF10861" t="s">
        <v>290</v>
      </c>
      <c r="AI10861" t="s">
        <v>26587</v>
      </c>
      <c r="AJ10861" t="s">
        <v>26588</v>
      </c>
      <c r="AK10861" t="s">
        <v>2082</v>
      </c>
      <c r="AL10861" s="12">
        <v>46105.545810185184</v>
      </c>
    </row>
    <row r="10862" spans="1:39" ht="15" customHeight="1" x14ac:dyDescent="0.3">
      <c r="A10862" s="38" t="s">
        <v>395</v>
      </c>
      <c r="B10862" t="s">
        <v>25156</v>
      </c>
      <c r="V10862" s="32" t="s">
        <v>25345</v>
      </c>
      <c r="W10862" t="s">
        <v>25346</v>
      </c>
      <c r="X10862" t="s">
        <v>308</v>
      </c>
      <c r="Z10862" t="s">
        <v>310</v>
      </c>
      <c r="AB10862"/>
      <c r="AD10862" s="27"/>
      <c r="AI10862" t="s">
        <v>361</v>
      </c>
      <c r="AJ10862" t="s">
        <v>361</v>
      </c>
      <c r="AK10862" t="s">
        <v>361</v>
      </c>
      <c r="AL10862" s="12" t="s">
        <v>361</v>
      </c>
    </row>
    <row r="10863" spans="1:39" ht="15" customHeight="1" x14ac:dyDescent="0.3">
      <c r="A10863" s="38" t="s">
        <v>395</v>
      </c>
      <c r="B10863" t="s">
        <v>25156</v>
      </c>
      <c r="V10863" s="32" t="s">
        <v>26281</v>
      </c>
      <c r="W10863" t="s">
        <v>26282</v>
      </c>
      <c r="X10863" t="s">
        <v>282</v>
      </c>
      <c r="Y10863" t="s">
        <v>336</v>
      </c>
      <c r="Z10863" t="s">
        <v>329</v>
      </c>
      <c r="AA10863" t="s">
        <v>292</v>
      </c>
      <c r="AB10863"/>
      <c r="AC10863" t="s">
        <v>3271</v>
      </c>
      <c r="AD10863" s="27" t="s">
        <v>2075</v>
      </c>
      <c r="AE10863" t="s">
        <v>347</v>
      </c>
      <c r="AF10863" t="s">
        <v>294</v>
      </c>
      <c r="AI10863" t="s">
        <v>26587</v>
      </c>
      <c r="AJ10863" t="s">
        <v>26588</v>
      </c>
      <c r="AK10863" t="s">
        <v>2082</v>
      </c>
      <c r="AL10863" s="12">
        <v>46105.545810185184</v>
      </c>
      <c r="AM10863" t="s">
        <v>291</v>
      </c>
    </row>
    <row r="10864" spans="1:39" ht="15" customHeight="1" x14ac:dyDescent="0.3">
      <c r="A10864" s="38" t="s">
        <v>395</v>
      </c>
      <c r="B10864" t="s">
        <v>25156</v>
      </c>
      <c r="V10864" s="32" t="s">
        <v>26255</v>
      </c>
      <c r="W10864" t="s">
        <v>26256</v>
      </c>
      <c r="X10864" t="s">
        <v>282</v>
      </c>
      <c r="Y10864" t="s">
        <v>311</v>
      </c>
      <c r="Z10864" t="s">
        <v>284</v>
      </c>
      <c r="AA10864" t="s">
        <v>322</v>
      </c>
      <c r="AB10864"/>
      <c r="AD10864" s="27" t="s">
        <v>2075</v>
      </c>
      <c r="AF10864" t="s">
        <v>290</v>
      </c>
      <c r="AI10864" t="s">
        <v>26587</v>
      </c>
      <c r="AJ10864" t="s">
        <v>26588</v>
      </c>
      <c r="AK10864" t="s">
        <v>2082</v>
      </c>
      <c r="AL10864" s="12">
        <v>46105.545810185184</v>
      </c>
    </row>
    <row r="10865" spans="1:39" ht="15" customHeight="1" x14ac:dyDescent="0.3">
      <c r="A10865" s="38" t="s">
        <v>395</v>
      </c>
      <c r="B10865" t="s">
        <v>25156</v>
      </c>
      <c r="V10865" s="32" t="s">
        <v>25366</v>
      </c>
      <c r="W10865" t="s">
        <v>25367</v>
      </c>
      <c r="X10865" t="s">
        <v>308</v>
      </c>
      <c r="Z10865" t="s">
        <v>310</v>
      </c>
      <c r="AB10865"/>
      <c r="AD10865" s="27"/>
      <c r="AI10865" t="s">
        <v>361</v>
      </c>
      <c r="AJ10865" t="s">
        <v>361</v>
      </c>
      <c r="AK10865" t="s">
        <v>361</v>
      </c>
      <c r="AL10865" s="12" t="s">
        <v>361</v>
      </c>
    </row>
    <row r="10866" spans="1:39" ht="15" customHeight="1" x14ac:dyDescent="0.3">
      <c r="A10866" s="38" t="s">
        <v>395</v>
      </c>
      <c r="B10866" t="s">
        <v>25156</v>
      </c>
      <c r="V10866" s="32" t="s">
        <v>25362</v>
      </c>
      <c r="W10866" t="s">
        <v>25363</v>
      </c>
      <c r="X10866" t="s">
        <v>308</v>
      </c>
      <c r="Z10866" t="s">
        <v>310</v>
      </c>
      <c r="AB10866"/>
      <c r="AD10866" s="27"/>
      <c r="AI10866" t="s">
        <v>361</v>
      </c>
      <c r="AJ10866" t="s">
        <v>361</v>
      </c>
      <c r="AK10866" t="s">
        <v>361</v>
      </c>
      <c r="AL10866" s="12" t="s">
        <v>361</v>
      </c>
    </row>
    <row r="10867" spans="1:39" ht="15" customHeight="1" x14ac:dyDescent="0.3">
      <c r="A10867" s="38" t="s">
        <v>395</v>
      </c>
      <c r="B10867" t="s">
        <v>25156</v>
      </c>
      <c r="V10867" s="32" t="s">
        <v>25364</v>
      </c>
      <c r="W10867" t="s">
        <v>25365</v>
      </c>
      <c r="X10867" t="s">
        <v>308</v>
      </c>
      <c r="Z10867" t="s">
        <v>310</v>
      </c>
      <c r="AB10867"/>
      <c r="AD10867" s="27"/>
      <c r="AI10867" t="s">
        <v>361</v>
      </c>
      <c r="AJ10867" t="s">
        <v>361</v>
      </c>
      <c r="AK10867" t="s">
        <v>361</v>
      </c>
      <c r="AL10867" s="12" t="s">
        <v>361</v>
      </c>
    </row>
    <row r="10868" spans="1:39" ht="15" customHeight="1" x14ac:dyDescent="0.3">
      <c r="A10868" s="38" t="s">
        <v>395</v>
      </c>
      <c r="B10868" t="s">
        <v>25156</v>
      </c>
      <c r="V10868" s="32" t="s">
        <v>25357</v>
      </c>
      <c r="W10868" t="s">
        <v>25358</v>
      </c>
      <c r="X10868" t="s">
        <v>308</v>
      </c>
      <c r="Z10868" t="s">
        <v>310</v>
      </c>
      <c r="AB10868"/>
      <c r="AD10868" s="27"/>
      <c r="AI10868" t="s">
        <v>361</v>
      </c>
      <c r="AJ10868" t="s">
        <v>361</v>
      </c>
      <c r="AK10868" t="s">
        <v>361</v>
      </c>
      <c r="AL10868" s="12" t="s">
        <v>361</v>
      </c>
    </row>
    <row r="10869" spans="1:39" ht="15" customHeight="1" x14ac:dyDescent="0.3">
      <c r="A10869" s="38" t="s">
        <v>395</v>
      </c>
      <c r="B10869" t="s">
        <v>25156</v>
      </c>
      <c r="V10869" s="32" t="s">
        <v>25343</v>
      </c>
      <c r="W10869" t="s">
        <v>25344</v>
      </c>
      <c r="X10869" t="s">
        <v>308</v>
      </c>
      <c r="Z10869" t="s">
        <v>310</v>
      </c>
      <c r="AB10869"/>
      <c r="AD10869" s="27"/>
      <c r="AI10869" t="s">
        <v>361</v>
      </c>
      <c r="AJ10869" t="s">
        <v>361</v>
      </c>
      <c r="AK10869" t="s">
        <v>361</v>
      </c>
      <c r="AL10869" s="12" t="s">
        <v>361</v>
      </c>
    </row>
    <row r="10870" spans="1:39" ht="15" customHeight="1" x14ac:dyDescent="0.3">
      <c r="A10870" s="38" t="s">
        <v>395</v>
      </c>
      <c r="B10870" t="s">
        <v>25156</v>
      </c>
      <c r="V10870" s="32" t="s">
        <v>25359</v>
      </c>
      <c r="W10870" t="s">
        <v>1989</v>
      </c>
      <c r="X10870" t="s">
        <v>308</v>
      </c>
      <c r="Z10870" t="s">
        <v>325</v>
      </c>
      <c r="AB10870"/>
      <c r="AD10870" s="27"/>
      <c r="AI10870" t="s">
        <v>361</v>
      </c>
      <c r="AJ10870" t="s">
        <v>361</v>
      </c>
      <c r="AK10870" t="s">
        <v>361</v>
      </c>
      <c r="AL10870" s="12" t="s">
        <v>361</v>
      </c>
    </row>
    <row r="10871" spans="1:39" ht="15" customHeight="1" x14ac:dyDescent="0.3">
      <c r="A10871" s="38" t="s">
        <v>395</v>
      </c>
      <c r="B10871" t="s">
        <v>25156</v>
      </c>
      <c r="V10871" s="32" t="s">
        <v>25349</v>
      </c>
      <c r="W10871" t="s">
        <v>25350</v>
      </c>
      <c r="X10871" t="s">
        <v>308</v>
      </c>
      <c r="Z10871" t="s">
        <v>310</v>
      </c>
      <c r="AB10871"/>
      <c r="AD10871" s="27"/>
      <c r="AI10871" t="s">
        <v>361</v>
      </c>
      <c r="AJ10871" t="s">
        <v>361</v>
      </c>
      <c r="AK10871" t="s">
        <v>361</v>
      </c>
      <c r="AL10871" s="12" t="s">
        <v>361</v>
      </c>
    </row>
    <row r="10872" spans="1:39" ht="15" customHeight="1" x14ac:dyDescent="0.3">
      <c r="A10872" s="38" t="s">
        <v>395</v>
      </c>
      <c r="B10872" t="s">
        <v>25156</v>
      </c>
      <c r="V10872" s="32" t="s">
        <v>25388</v>
      </c>
      <c r="W10872" t="s">
        <v>25389</v>
      </c>
      <c r="X10872" t="s">
        <v>308</v>
      </c>
      <c r="Y10872" t="s">
        <v>288</v>
      </c>
      <c r="Z10872" t="s">
        <v>329</v>
      </c>
      <c r="AB10872"/>
      <c r="AD10872" s="27"/>
      <c r="AI10872" t="s">
        <v>361</v>
      </c>
      <c r="AJ10872" t="s">
        <v>361</v>
      </c>
      <c r="AK10872" t="s">
        <v>361</v>
      </c>
      <c r="AL10872" s="12" t="s">
        <v>361</v>
      </c>
    </row>
    <row r="10873" spans="1:39" ht="15" customHeight="1" x14ac:dyDescent="0.3">
      <c r="A10873" s="38" t="s">
        <v>395</v>
      </c>
      <c r="B10873" t="s">
        <v>25156</v>
      </c>
      <c r="V10873" s="32" t="s">
        <v>25440</v>
      </c>
      <c r="W10873" t="s">
        <v>4648</v>
      </c>
      <c r="X10873" t="s">
        <v>282</v>
      </c>
      <c r="Y10873" t="s">
        <v>336</v>
      </c>
      <c r="Z10873" t="s">
        <v>329</v>
      </c>
      <c r="AA10873" t="s">
        <v>304</v>
      </c>
      <c r="AB10873"/>
      <c r="AC10873" t="s">
        <v>26118</v>
      </c>
      <c r="AD10873" s="27" t="s">
        <v>2094</v>
      </c>
      <c r="AE10873" t="s">
        <v>289</v>
      </c>
      <c r="AF10873" t="s">
        <v>285</v>
      </c>
      <c r="AI10873" t="s">
        <v>361</v>
      </c>
      <c r="AJ10873" t="s">
        <v>361</v>
      </c>
      <c r="AK10873" t="s">
        <v>361</v>
      </c>
      <c r="AL10873" s="12" t="s">
        <v>361</v>
      </c>
      <c r="AM10873" t="s">
        <v>309</v>
      </c>
    </row>
    <row r="10874" spans="1:39" ht="15" customHeight="1" x14ac:dyDescent="0.3">
      <c r="A10874" s="38" t="s">
        <v>395</v>
      </c>
      <c r="B10874" t="s">
        <v>25156</v>
      </c>
      <c r="V10874" s="32" t="s">
        <v>25442</v>
      </c>
      <c r="W10874" t="s">
        <v>6065</v>
      </c>
      <c r="X10874" t="s">
        <v>282</v>
      </c>
      <c r="Y10874" t="s">
        <v>336</v>
      </c>
      <c r="Z10874" t="s">
        <v>329</v>
      </c>
      <c r="AA10874" t="s">
        <v>319</v>
      </c>
      <c r="AB10874"/>
      <c r="AC10874" t="s">
        <v>26118</v>
      </c>
      <c r="AD10874" s="27" t="s">
        <v>4453</v>
      </c>
      <c r="AE10874" t="s">
        <v>289</v>
      </c>
      <c r="AF10874" t="s">
        <v>290</v>
      </c>
      <c r="AI10874" t="s">
        <v>361</v>
      </c>
      <c r="AJ10874" t="s">
        <v>361</v>
      </c>
      <c r="AK10874" t="s">
        <v>361</v>
      </c>
      <c r="AL10874" s="12" t="s">
        <v>361</v>
      </c>
      <c r="AM10874" t="s">
        <v>309</v>
      </c>
    </row>
    <row r="10875" spans="1:39" ht="15" customHeight="1" x14ac:dyDescent="0.3">
      <c r="A10875" s="38" t="s">
        <v>395</v>
      </c>
      <c r="B10875" t="s">
        <v>25156</v>
      </c>
      <c r="V10875" s="32" t="s">
        <v>25443</v>
      </c>
      <c r="W10875" t="s">
        <v>9870</v>
      </c>
      <c r="X10875" t="s">
        <v>282</v>
      </c>
      <c r="Y10875" t="s">
        <v>336</v>
      </c>
      <c r="Z10875" t="s">
        <v>329</v>
      </c>
      <c r="AA10875" t="s">
        <v>319</v>
      </c>
      <c r="AB10875"/>
      <c r="AC10875" t="s">
        <v>26118</v>
      </c>
      <c r="AD10875" s="27" t="s">
        <v>2075</v>
      </c>
      <c r="AE10875" t="s">
        <v>347</v>
      </c>
      <c r="AF10875" t="s">
        <v>290</v>
      </c>
      <c r="AI10875" t="s">
        <v>361</v>
      </c>
      <c r="AJ10875" t="s">
        <v>361</v>
      </c>
      <c r="AK10875" t="s">
        <v>361</v>
      </c>
      <c r="AL10875" s="12" t="s">
        <v>361</v>
      </c>
      <c r="AM10875" t="s">
        <v>309</v>
      </c>
    </row>
    <row r="10876" spans="1:39" ht="15" customHeight="1" x14ac:dyDescent="0.3">
      <c r="A10876" s="38" t="s">
        <v>395</v>
      </c>
      <c r="B10876" t="s">
        <v>25156</v>
      </c>
      <c r="V10876" s="32" t="s">
        <v>25435</v>
      </c>
      <c r="W10876" t="s">
        <v>15066</v>
      </c>
      <c r="X10876" t="s">
        <v>282</v>
      </c>
      <c r="Y10876" t="s">
        <v>336</v>
      </c>
      <c r="Z10876" t="s">
        <v>375</v>
      </c>
      <c r="AB10876"/>
      <c r="AC10876" t="s">
        <v>26119</v>
      </c>
      <c r="AD10876" s="27" t="s">
        <v>2075</v>
      </c>
      <c r="AE10876" t="s">
        <v>347</v>
      </c>
      <c r="AF10876" t="s">
        <v>348</v>
      </c>
      <c r="AI10876" t="s">
        <v>361</v>
      </c>
      <c r="AJ10876" t="s">
        <v>361</v>
      </c>
      <c r="AK10876" t="s">
        <v>361</v>
      </c>
      <c r="AL10876" s="12" t="s">
        <v>361</v>
      </c>
      <c r="AM10876" t="s">
        <v>291</v>
      </c>
    </row>
    <row r="10877" spans="1:39" ht="15" customHeight="1" x14ac:dyDescent="0.3">
      <c r="A10877" s="38" t="s">
        <v>395</v>
      </c>
      <c r="B10877" t="s">
        <v>25156</v>
      </c>
      <c r="V10877" s="32" t="s">
        <v>25436</v>
      </c>
      <c r="W10877" t="s">
        <v>13364</v>
      </c>
      <c r="X10877" t="s">
        <v>282</v>
      </c>
      <c r="Y10877" t="s">
        <v>336</v>
      </c>
      <c r="Z10877" t="s">
        <v>375</v>
      </c>
      <c r="AA10877" t="s">
        <v>292</v>
      </c>
      <c r="AB10877"/>
      <c r="AC10877" t="s">
        <v>26119</v>
      </c>
      <c r="AD10877" s="27" t="s">
        <v>2224</v>
      </c>
      <c r="AE10877" t="s">
        <v>26068</v>
      </c>
      <c r="AF10877" t="s">
        <v>348</v>
      </c>
      <c r="AI10877" t="s">
        <v>361</v>
      </c>
      <c r="AJ10877" t="s">
        <v>361</v>
      </c>
      <c r="AK10877" t="s">
        <v>361</v>
      </c>
      <c r="AL10877" s="12" t="s">
        <v>361</v>
      </c>
      <c r="AM10877" t="s">
        <v>291</v>
      </c>
    </row>
    <row r="10878" spans="1:39" ht="15" customHeight="1" x14ac:dyDescent="0.3">
      <c r="A10878" s="38" t="s">
        <v>395</v>
      </c>
      <c r="B10878" t="s">
        <v>25156</v>
      </c>
      <c r="V10878" s="32" t="s">
        <v>25437</v>
      </c>
      <c r="W10878" t="s">
        <v>14114</v>
      </c>
      <c r="X10878" t="s">
        <v>308</v>
      </c>
      <c r="Y10878" t="s">
        <v>336</v>
      </c>
      <c r="Z10878" t="s">
        <v>375</v>
      </c>
      <c r="AA10878" t="s">
        <v>292</v>
      </c>
      <c r="AB10878"/>
      <c r="AC10878" t="s">
        <v>26119</v>
      </c>
      <c r="AD10878" s="27" t="s">
        <v>4539</v>
      </c>
      <c r="AE10878" t="s">
        <v>26055</v>
      </c>
      <c r="AF10878" t="s">
        <v>348</v>
      </c>
      <c r="AI10878" t="s">
        <v>361</v>
      </c>
      <c r="AJ10878" t="s">
        <v>361</v>
      </c>
      <c r="AK10878" t="s">
        <v>361</v>
      </c>
      <c r="AL10878" s="12" t="s">
        <v>361</v>
      </c>
      <c r="AM10878" t="s">
        <v>307</v>
      </c>
    </row>
    <row r="10879" spans="1:39" ht="15" customHeight="1" x14ac:dyDescent="0.3">
      <c r="A10879" s="38" t="s">
        <v>395</v>
      </c>
      <c r="B10879" t="s">
        <v>25156</v>
      </c>
      <c r="V10879" s="32" t="s">
        <v>25438</v>
      </c>
      <c r="W10879" t="s">
        <v>24471</v>
      </c>
      <c r="X10879" t="s">
        <v>308</v>
      </c>
      <c r="Y10879" t="s">
        <v>336</v>
      </c>
      <c r="Z10879" t="s">
        <v>375</v>
      </c>
      <c r="AA10879" t="s">
        <v>353</v>
      </c>
      <c r="AB10879"/>
      <c r="AC10879" t="s">
        <v>26119</v>
      </c>
      <c r="AD10879" s="27" t="s">
        <v>2075</v>
      </c>
      <c r="AE10879" t="s">
        <v>26055</v>
      </c>
      <c r="AF10879" t="s">
        <v>348</v>
      </c>
      <c r="AI10879" t="s">
        <v>361</v>
      </c>
      <c r="AJ10879" t="s">
        <v>361</v>
      </c>
      <c r="AK10879" t="s">
        <v>361</v>
      </c>
      <c r="AL10879" s="12" t="s">
        <v>361</v>
      </c>
      <c r="AM10879" t="s">
        <v>307</v>
      </c>
    </row>
    <row r="10880" spans="1:39" ht="15" customHeight="1" x14ac:dyDescent="0.3">
      <c r="A10880" s="38" t="s">
        <v>395</v>
      </c>
      <c r="B10880" t="s">
        <v>25156</v>
      </c>
      <c r="V10880" s="32" t="s">
        <v>25441</v>
      </c>
      <c r="W10880" t="s">
        <v>24344</v>
      </c>
      <c r="X10880" t="s">
        <v>308</v>
      </c>
      <c r="Y10880" t="s">
        <v>336</v>
      </c>
      <c r="Z10880" t="s">
        <v>375</v>
      </c>
      <c r="AA10880" t="s">
        <v>353</v>
      </c>
      <c r="AB10880"/>
      <c r="AC10880" t="s">
        <v>26119</v>
      </c>
      <c r="AD10880" s="27" t="s">
        <v>2094</v>
      </c>
      <c r="AE10880" t="s">
        <v>26062</v>
      </c>
      <c r="AF10880" t="s">
        <v>338</v>
      </c>
      <c r="AI10880" t="s">
        <v>361</v>
      </c>
      <c r="AJ10880" t="s">
        <v>361</v>
      </c>
      <c r="AK10880" t="s">
        <v>361</v>
      </c>
      <c r="AL10880" s="12" t="s">
        <v>361</v>
      </c>
      <c r="AM10880" t="s">
        <v>307</v>
      </c>
    </row>
    <row r="10881" spans="1:39" ht="15" customHeight="1" x14ac:dyDescent="0.3">
      <c r="A10881" s="38" t="s">
        <v>395</v>
      </c>
      <c r="B10881" t="s">
        <v>25156</v>
      </c>
      <c r="V10881" s="32" t="s">
        <v>26243</v>
      </c>
      <c r="W10881" t="s">
        <v>12802</v>
      </c>
      <c r="X10881" t="s">
        <v>282</v>
      </c>
      <c r="Y10881" t="s">
        <v>336</v>
      </c>
      <c r="Z10881" t="s">
        <v>375</v>
      </c>
      <c r="AA10881" t="s">
        <v>319</v>
      </c>
      <c r="AB10881"/>
      <c r="AC10881" t="s">
        <v>26119</v>
      </c>
      <c r="AD10881" s="27" t="s">
        <v>4453</v>
      </c>
      <c r="AE10881" t="s">
        <v>26022</v>
      </c>
      <c r="AF10881" t="s">
        <v>343</v>
      </c>
      <c r="AI10881" t="s">
        <v>361</v>
      </c>
      <c r="AJ10881" t="s">
        <v>361</v>
      </c>
      <c r="AK10881" t="s">
        <v>361</v>
      </c>
      <c r="AL10881" s="12" t="s">
        <v>361</v>
      </c>
      <c r="AM10881" t="s">
        <v>309</v>
      </c>
    </row>
    <row r="10882" spans="1:39" ht="15" customHeight="1" x14ac:dyDescent="0.3">
      <c r="A10882" s="38" t="s">
        <v>395</v>
      </c>
      <c r="B10882" t="s">
        <v>25156</v>
      </c>
      <c r="V10882" s="32" t="s">
        <v>26242</v>
      </c>
      <c r="W10882" t="s">
        <v>9057</v>
      </c>
      <c r="X10882" t="s">
        <v>282</v>
      </c>
      <c r="Y10882" t="s">
        <v>336</v>
      </c>
      <c r="Z10882" t="s">
        <v>375</v>
      </c>
      <c r="AA10882" t="s">
        <v>353</v>
      </c>
      <c r="AB10882"/>
      <c r="AC10882" t="s">
        <v>26119</v>
      </c>
      <c r="AD10882" s="27" t="s">
        <v>2214</v>
      </c>
      <c r="AE10882" t="s">
        <v>26056</v>
      </c>
      <c r="AF10882" t="s">
        <v>343</v>
      </c>
      <c r="AI10882" t="s">
        <v>361</v>
      </c>
      <c r="AJ10882" t="s">
        <v>361</v>
      </c>
      <c r="AK10882" t="s">
        <v>361</v>
      </c>
      <c r="AL10882" s="12" t="s">
        <v>361</v>
      </c>
      <c r="AM10882" t="s">
        <v>309</v>
      </c>
    </row>
    <row r="10883" spans="1:39" ht="15" customHeight="1" x14ac:dyDescent="0.3">
      <c r="A10883" s="38" t="s">
        <v>395</v>
      </c>
      <c r="B10883" t="s">
        <v>25156</v>
      </c>
      <c r="V10883" s="32" t="s">
        <v>25444</v>
      </c>
      <c r="W10883" t="s">
        <v>12532</v>
      </c>
      <c r="X10883" t="s">
        <v>282</v>
      </c>
      <c r="Y10883" t="s">
        <v>336</v>
      </c>
      <c r="Z10883" t="s">
        <v>329</v>
      </c>
      <c r="AA10883" t="s">
        <v>292</v>
      </c>
      <c r="AB10883"/>
      <c r="AC10883" t="s">
        <v>26119</v>
      </c>
      <c r="AD10883" s="27" t="s">
        <v>2094</v>
      </c>
      <c r="AE10883" t="s">
        <v>347</v>
      </c>
      <c r="AF10883" t="s">
        <v>294</v>
      </c>
      <c r="AI10883" t="s">
        <v>361</v>
      </c>
      <c r="AJ10883" t="s">
        <v>361</v>
      </c>
      <c r="AK10883" t="s">
        <v>361</v>
      </c>
      <c r="AL10883" s="12" t="s">
        <v>361</v>
      </c>
      <c r="AM10883" t="s">
        <v>309</v>
      </c>
    </row>
    <row r="10884" spans="1:39" ht="15" customHeight="1" x14ac:dyDescent="0.3">
      <c r="A10884" s="38" t="s">
        <v>395</v>
      </c>
      <c r="B10884" t="s">
        <v>25156</v>
      </c>
      <c r="V10884" s="32" t="s">
        <v>25445</v>
      </c>
      <c r="W10884" t="s">
        <v>13932</v>
      </c>
      <c r="X10884" t="s">
        <v>282</v>
      </c>
      <c r="Y10884" t="s">
        <v>336</v>
      </c>
      <c r="Z10884" t="s">
        <v>329</v>
      </c>
      <c r="AA10884" t="s">
        <v>292</v>
      </c>
      <c r="AB10884"/>
      <c r="AC10884" t="s">
        <v>26119</v>
      </c>
      <c r="AD10884" s="27" t="s">
        <v>2512</v>
      </c>
      <c r="AE10884" t="s">
        <v>347</v>
      </c>
      <c r="AF10884" t="s">
        <v>294</v>
      </c>
      <c r="AI10884" t="s">
        <v>361</v>
      </c>
      <c r="AJ10884" t="s">
        <v>361</v>
      </c>
      <c r="AK10884" t="s">
        <v>361</v>
      </c>
      <c r="AL10884" s="12" t="s">
        <v>361</v>
      </c>
      <c r="AM10884" t="s">
        <v>309</v>
      </c>
    </row>
    <row r="10885" spans="1:39" ht="15" customHeight="1" x14ac:dyDescent="0.3">
      <c r="A10885" s="38" t="s">
        <v>395</v>
      </c>
      <c r="B10885" t="s">
        <v>25156</v>
      </c>
      <c r="V10885" s="32" t="s">
        <v>25446</v>
      </c>
      <c r="W10885" t="s">
        <v>6256</v>
      </c>
      <c r="X10885" t="s">
        <v>308</v>
      </c>
      <c r="Y10885" t="s">
        <v>336</v>
      </c>
      <c r="Z10885" t="s">
        <v>375</v>
      </c>
      <c r="AA10885" t="s">
        <v>319</v>
      </c>
      <c r="AB10885"/>
      <c r="AC10885" t="s">
        <v>26119</v>
      </c>
      <c r="AD10885" s="27" t="s">
        <v>2512</v>
      </c>
      <c r="AE10885" t="s">
        <v>289</v>
      </c>
      <c r="AF10885" t="s">
        <v>338</v>
      </c>
      <c r="AI10885" t="s">
        <v>361</v>
      </c>
      <c r="AJ10885" t="s">
        <v>361</v>
      </c>
      <c r="AK10885" t="s">
        <v>361</v>
      </c>
      <c r="AL10885" s="12" t="s">
        <v>361</v>
      </c>
      <c r="AM10885" t="s">
        <v>307</v>
      </c>
    </row>
    <row r="10886" spans="1:39" ht="15" customHeight="1" x14ac:dyDescent="0.3">
      <c r="A10886" s="38" t="s">
        <v>395</v>
      </c>
      <c r="B10886" t="s">
        <v>25156</v>
      </c>
      <c r="V10886" s="32" t="s">
        <v>24567</v>
      </c>
      <c r="W10886" t="s">
        <v>24568</v>
      </c>
      <c r="X10886" t="s">
        <v>282</v>
      </c>
      <c r="Y10886" t="s">
        <v>336</v>
      </c>
      <c r="Z10886" t="s">
        <v>329</v>
      </c>
      <c r="AA10886" t="s">
        <v>283</v>
      </c>
      <c r="AB10886"/>
      <c r="AC10886" t="s">
        <v>26118</v>
      </c>
      <c r="AD10886" s="27" t="s">
        <v>2075</v>
      </c>
      <c r="AE10886" t="s">
        <v>26080</v>
      </c>
      <c r="AF10886" t="s">
        <v>290</v>
      </c>
      <c r="AI10886" t="s">
        <v>26587</v>
      </c>
      <c r="AJ10886" t="s">
        <v>26588</v>
      </c>
      <c r="AK10886" t="s">
        <v>2082</v>
      </c>
      <c r="AL10886" s="12">
        <v>46105.545810185184</v>
      </c>
      <c r="AM10886" t="s">
        <v>291</v>
      </c>
    </row>
    <row r="10887" spans="1:39" ht="15" customHeight="1" x14ac:dyDescent="0.3">
      <c r="A10887" s="38" t="s">
        <v>395</v>
      </c>
      <c r="B10887" t="s">
        <v>25156</v>
      </c>
      <c r="V10887" s="32" t="s">
        <v>25447</v>
      </c>
      <c r="W10887" t="s">
        <v>15857</v>
      </c>
      <c r="X10887" t="s">
        <v>282</v>
      </c>
      <c r="Y10887" t="s">
        <v>336</v>
      </c>
      <c r="Z10887" t="s">
        <v>329</v>
      </c>
      <c r="AA10887" t="s">
        <v>319</v>
      </c>
      <c r="AB10887"/>
      <c r="AC10887" t="s">
        <v>26119</v>
      </c>
      <c r="AD10887" s="27" t="s">
        <v>2075</v>
      </c>
      <c r="AE10887" t="s">
        <v>347</v>
      </c>
      <c r="AF10887" t="s">
        <v>338</v>
      </c>
      <c r="AI10887" t="s">
        <v>361</v>
      </c>
      <c r="AJ10887" t="s">
        <v>361</v>
      </c>
      <c r="AK10887" t="s">
        <v>361</v>
      </c>
      <c r="AL10887" s="12" t="s">
        <v>361</v>
      </c>
      <c r="AM10887" t="s">
        <v>309</v>
      </c>
    </row>
    <row r="10888" spans="1:39" ht="15" customHeight="1" x14ac:dyDescent="0.3">
      <c r="A10888" s="38" t="s">
        <v>395</v>
      </c>
      <c r="B10888" t="s">
        <v>25156</v>
      </c>
      <c r="V10888" s="32" t="s">
        <v>25439</v>
      </c>
      <c r="W10888" t="s">
        <v>6059</v>
      </c>
      <c r="X10888" t="s">
        <v>282</v>
      </c>
      <c r="Y10888" t="s">
        <v>336</v>
      </c>
      <c r="Z10888" t="s">
        <v>329</v>
      </c>
      <c r="AA10888" t="s">
        <v>319</v>
      </c>
      <c r="AB10888"/>
      <c r="AC10888" t="s">
        <v>26119</v>
      </c>
      <c r="AD10888" s="27" t="s">
        <v>4453</v>
      </c>
      <c r="AE10888" t="s">
        <v>289</v>
      </c>
      <c r="AF10888" t="s">
        <v>338</v>
      </c>
      <c r="AI10888" t="s">
        <v>361</v>
      </c>
      <c r="AJ10888" t="s">
        <v>361</v>
      </c>
      <c r="AK10888" t="s">
        <v>361</v>
      </c>
      <c r="AL10888" s="12" t="s">
        <v>361</v>
      </c>
      <c r="AM10888" t="s">
        <v>309</v>
      </c>
    </row>
    <row r="10889" spans="1:39" ht="15" customHeight="1" x14ac:dyDescent="0.3">
      <c r="A10889" s="38" t="s">
        <v>395</v>
      </c>
      <c r="B10889" t="s">
        <v>25156</v>
      </c>
      <c r="V10889" s="32" t="s">
        <v>25449</v>
      </c>
      <c r="W10889" t="s">
        <v>12525</v>
      </c>
      <c r="X10889" t="s">
        <v>282</v>
      </c>
      <c r="Y10889" t="s">
        <v>336</v>
      </c>
      <c r="Z10889" t="s">
        <v>329</v>
      </c>
      <c r="AA10889" t="s">
        <v>292</v>
      </c>
      <c r="AB10889"/>
      <c r="AC10889" t="s">
        <v>26119</v>
      </c>
      <c r="AD10889" s="27" t="s">
        <v>2512</v>
      </c>
      <c r="AE10889" t="s">
        <v>347</v>
      </c>
      <c r="AF10889" t="s">
        <v>294</v>
      </c>
      <c r="AI10889" t="s">
        <v>361</v>
      </c>
      <c r="AJ10889" t="s">
        <v>361</v>
      </c>
      <c r="AK10889" t="s">
        <v>361</v>
      </c>
      <c r="AL10889" s="12" t="s">
        <v>361</v>
      </c>
      <c r="AM10889" t="s">
        <v>309</v>
      </c>
    </row>
    <row r="10890" spans="1:39" ht="15" customHeight="1" x14ac:dyDescent="0.3">
      <c r="A10890" s="38" t="s">
        <v>395</v>
      </c>
      <c r="B10890" t="s">
        <v>25156</v>
      </c>
      <c r="V10890" s="32" t="s">
        <v>25450</v>
      </c>
      <c r="W10890" t="s">
        <v>8075</v>
      </c>
      <c r="X10890" t="s">
        <v>282</v>
      </c>
      <c r="Y10890" t="s">
        <v>336</v>
      </c>
      <c r="Z10890" t="s">
        <v>329</v>
      </c>
      <c r="AA10890" t="s">
        <v>292</v>
      </c>
      <c r="AB10890"/>
      <c r="AC10890" t="s">
        <v>26119</v>
      </c>
      <c r="AD10890" s="27" t="s">
        <v>2512</v>
      </c>
      <c r="AE10890" t="s">
        <v>347</v>
      </c>
      <c r="AF10890" t="s">
        <v>294</v>
      </c>
      <c r="AI10890" t="s">
        <v>361</v>
      </c>
      <c r="AJ10890" t="s">
        <v>361</v>
      </c>
      <c r="AK10890" t="s">
        <v>361</v>
      </c>
      <c r="AL10890" s="12" t="s">
        <v>361</v>
      </c>
      <c r="AM10890" t="s">
        <v>309</v>
      </c>
    </row>
    <row r="10891" spans="1:39" ht="15" customHeight="1" x14ac:dyDescent="0.3">
      <c r="A10891" s="38" t="s">
        <v>395</v>
      </c>
      <c r="B10891" t="s">
        <v>25156</v>
      </c>
      <c r="V10891" s="32" t="s">
        <v>25448</v>
      </c>
      <c r="W10891" t="s">
        <v>6252</v>
      </c>
      <c r="X10891" t="s">
        <v>282</v>
      </c>
      <c r="Y10891" t="s">
        <v>336</v>
      </c>
      <c r="Z10891" t="s">
        <v>375</v>
      </c>
      <c r="AA10891" t="s">
        <v>319</v>
      </c>
      <c r="AB10891"/>
      <c r="AC10891" t="s">
        <v>26119</v>
      </c>
      <c r="AD10891" s="27" t="s">
        <v>4453</v>
      </c>
      <c r="AE10891" t="s">
        <v>26022</v>
      </c>
      <c r="AF10891" t="s">
        <v>343</v>
      </c>
      <c r="AI10891" t="s">
        <v>361</v>
      </c>
      <c r="AJ10891" t="s">
        <v>361</v>
      </c>
      <c r="AK10891" t="s">
        <v>361</v>
      </c>
      <c r="AL10891" s="12" t="s">
        <v>361</v>
      </c>
      <c r="AM10891" t="s">
        <v>309</v>
      </c>
    </row>
    <row r="10892" spans="1:39" ht="15" customHeight="1" x14ac:dyDescent="0.3">
      <c r="A10892" s="38" t="s">
        <v>395</v>
      </c>
      <c r="B10892" t="s">
        <v>25156</v>
      </c>
      <c r="V10892" s="32" t="s">
        <v>25434</v>
      </c>
      <c r="W10892" t="s">
        <v>14006</v>
      </c>
      <c r="X10892" t="s">
        <v>308</v>
      </c>
      <c r="Y10892" t="s">
        <v>336</v>
      </c>
      <c r="Z10892" t="s">
        <v>375</v>
      </c>
      <c r="AA10892" t="s">
        <v>304</v>
      </c>
      <c r="AB10892"/>
      <c r="AC10892" t="s">
        <v>26118</v>
      </c>
      <c r="AD10892" s="27" t="s">
        <v>2094</v>
      </c>
      <c r="AE10892" t="s">
        <v>289</v>
      </c>
      <c r="AF10892" t="s">
        <v>285</v>
      </c>
      <c r="AI10892" t="s">
        <v>361</v>
      </c>
      <c r="AJ10892" t="s">
        <v>361</v>
      </c>
      <c r="AK10892" t="s">
        <v>361</v>
      </c>
      <c r="AL10892" s="12" t="s">
        <v>361</v>
      </c>
      <c r="AM10892" t="s">
        <v>307</v>
      </c>
    </row>
    <row r="10893" spans="1:39" ht="15" customHeight="1" x14ac:dyDescent="0.3">
      <c r="A10893" s="38" t="s">
        <v>395</v>
      </c>
      <c r="B10893" t="s">
        <v>25156</v>
      </c>
      <c r="V10893" s="32" t="s">
        <v>25451</v>
      </c>
      <c r="W10893" t="s">
        <v>12536</v>
      </c>
      <c r="X10893" t="s">
        <v>282</v>
      </c>
      <c r="Y10893" t="s">
        <v>336</v>
      </c>
      <c r="Z10893" t="s">
        <v>329</v>
      </c>
      <c r="AA10893" t="s">
        <v>292</v>
      </c>
      <c r="AB10893"/>
      <c r="AC10893" t="s">
        <v>26119</v>
      </c>
      <c r="AD10893" s="27" t="s">
        <v>2214</v>
      </c>
      <c r="AE10893" t="s">
        <v>26023</v>
      </c>
      <c r="AF10893" t="s">
        <v>294</v>
      </c>
      <c r="AI10893" t="s">
        <v>361</v>
      </c>
      <c r="AJ10893" t="s">
        <v>361</v>
      </c>
      <c r="AK10893" t="s">
        <v>361</v>
      </c>
      <c r="AL10893" s="12" t="s">
        <v>361</v>
      </c>
      <c r="AM10893" t="s">
        <v>309</v>
      </c>
    </row>
    <row r="10894" spans="1:39" ht="15" customHeight="1" x14ac:dyDescent="0.3">
      <c r="A10894" s="38" t="s">
        <v>395</v>
      </c>
      <c r="B10894" t="s">
        <v>25156</v>
      </c>
      <c r="V10894" s="32" t="s">
        <v>13105</v>
      </c>
      <c r="W10894" t="s">
        <v>13106</v>
      </c>
      <c r="X10894" t="s">
        <v>282</v>
      </c>
      <c r="Y10894" t="s">
        <v>336</v>
      </c>
      <c r="Z10894" t="s">
        <v>329</v>
      </c>
      <c r="AA10894" t="s">
        <v>2005</v>
      </c>
      <c r="AB10894"/>
      <c r="AC10894" t="s">
        <v>26119</v>
      </c>
      <c r="AD10894" s="27" t="s">
        <v>2075</v>
      </c>
      <c r="AF10894" t="s">
        <v>348</v>
      </c>
      <c r="AI10894" t="s">
        <v>26587</v>
      </c>
      <c r="AJ10894" t="s">
        <v>26588</v>
      </c>
      <c r="AK10894" t="s">
        <v>2082</v>
      </c>
      <c r="AL10894" s="12">
        <v>46105.545810185184</v>
      </c>
      <c r="AM10894" t="s">
        <v>291</v>
      </c>
    </row>
    <row r="10895" spans="1:39" ht="15" customHeight="1" x14ac:dyDescent="0.3">
      <c r="A10895" s="38" t="s">
        <v>395</v>
      </c>
      <c r="B10895" t="s">
        <v>25156</v>
      </c>
      <c r="V10895" s="32" t="s">
        <v>26591</v>
      </c>
      <c r="W10895" t="s">
        <v>8073</v>
      </c>
      <c r="X10895" t="s">
        <v>282</v>
      </c>
      <c r="Y10895" t="s">
        <v>336</v>
      </c>
      <c r="Z10895" t="s">
        <v>375</v>
      </c>
      <c r="AA10895" t="s">
        <v>292</v>
      </c>
      <c r="AB10895"/>
      <c r="AC10895" t="s">
        <v>26119</v>
      </c>
      <c r="AD10895" s="27" t="s">
        <v>2094</v>
      </c>
      <c r="AE10895" t="s">
        <v>26061</v>
      </c>
      <c r="AF10895" t="s">
        <v>343</v>
      </c>
      <c r="AI10895" t="s">
        <v>361</v>
      </c>
      <c r="AJ10895" t="s">
        <v>361</v>
      </c>
      <c r="AK10895" t="s">
        <v>361</v>
      </c>
      <c r="AL10895" s="12" t="s">
        <v>361</v>
      </c>
      <c r="AM10895" t="s">
        <v>309</v>
      </c>
    </row>
    <row r="10896" spans="1:39" ht="15" customHeight="1" x14ac:dyDescent="0.3">
      <c r="A10896" s="38" t="s">
        <v>395</v>
      </c>
      <c r="B10896" t="s">
        <v>25156</v>
      </c>
      <c r="V10896" s="32" t="s">
        <v>26569</v>
      </c>
      <c r="W10896" t="s">
        <v>13106</v>
      </c>
      <c r="X10896" t="s">
        <v>282</v>
      </c>
      <c r="Y10896" t="s">
        <v>336</v>
      </c>
      <c r="Z10896" t="s">
        <v>375</v>
      </c>
      <c r="AA10896" t="s">
        <v>2005</v>
      </c>
      <c r="AB10896"/>
      <c r="AC10896" t="s">
        <v>26119</v>
      </c>
      <c r="AD10896" s="27" t="s">
        <v>2075</v>
      </c>
      <c r="AF10896" t="s">
        <v>348</v>
      </c>
      <c r="AI10896" t="s">
        <v>361</v>
      </c>
      <c r="AJ10896" t="s">
        <v>361</v>
      </c>
      <c r="AK10896" t="s">
        <v>361</v>
      </c>
      <c r="AL10896" s="12" t="s">
        <v>361</v>
      </c>
      <c r="AM10896" t="s">
        <v>291</v>
      </c>
    </row>
    <row r="10897" spans="1:39" ht="15" customHeight="1" x14ac:dyDescent="0.3">
      <c r="A10897" s="38" t="s">
        <v>395</v>
      </c>
      <c r="B10897" t="s">
        <v>25156</v>
      </c>
      <c r="V10897" s="32" t="s">
        <v>26476</v>
      </c>
      <c r="W10897" t="s">
        <v>26477</v>
      </c>
      <c r="X10897" t="s">
        <v>282</v>
      </c>
      <c r="Y10897" t="s">
        <v>336</v>
      </c>
      <c r="Z10897" t="s">
        <v>325</v>
      </c>
      <c r="AA10897" t="s">
        <v>283</v>
      </c>
      <c r="AB10897"/>
      <c r="AC10897" t="s">
        <v>26118</v>
      </c>
      <c r="AD10897" s="27" t="s">
        <v>2094</v>
      </c>
      <c r="AE10897" t="s">
        <v>289</v>
      </c>
      <c r="AF10897" t="s">
        <v>290</v>
      </c>
      <c r="AI10897" t="s">
        <v>26587</v>
      </c>
      <c r="AJ10897" t="s">
        <v>26588</v>
      </c>
      <c r="AK10897" t="s">
        <v>2082</v>
      </c>
      <c r="AL10897" s="12">
        <v>46105.545810185184</v>
      </c>
      <c r="AM10897" t="s">
        <v>291</v>
      </c>
    </row>
    <row r="10898" spans="1:39" ht="15" customHeight="1" x14ac:dyDescent="0.3">
      <c r="A10898" s="38" t="s">
        <v>395</v>
      </c>
      <c r="B10898" t="s">
        <v>25156</v>
      </c>
      <c r="V10898" s="32" t="s">
        <v>26536</v>
      </c>
      <c r="W10898" t="s">
        <v>26537</v>
      </c>
      <c r="X10898" t="s">
        <v>282</v>
      </c>
      <c r="Y10898" t="s">
        <v>336</v>
      </c>
      <c r="Z10898" t="s">
        <v>329</v>
      </c>
      <c r="AA10898" t="s">
        <v>337</v>
      </c>
      <c r="AB10898"/>
      <c r="AC10898" t="s">
        <v>26119</v>
      </c>
      <c r="AD10898" s="27" t="s">
        <v>2075</v>
      </c>
      <c r="AE10898" t="s">
        <v>289</v>
      </c>
      <c r="AF10898" t="s">
        <v>294</v>
      </c>
      <c r="AI10898" t="s">
        <v>26587</v>
      </c>
      <c r="AJ10898" t="s">
        <v>26588</v>
      </c>
      <c r="AK10898" t="s">
        <v>2082</v>
      </c>
      <c r="AL10898" s="12">
        <v>46105.545810185184</v>
      </c>
      <c r="AM10898" t="s">
        <v>291</v>
      </c>
    </row>
    <row r="10899" spans="1:39" ht="15" customHeight="1" x14ac:dyDescent="0.3">
      <c r="A10899" s="38" t="s">
        <v>395</v>
      </c>
      <c r="B10899" t="s">
        <v>25156</v>
      </c>
      <c r="V10899" s="32" t="s">
        <v>26429</v>
      </c>
      <c r="W10899" t="s">
        <v>26430</v>
      </c>
      <c r="X10899" t="s">
        <v>282</v>
      </c>
      <c r="Y10899" t="s">
        <v>341</v>
      </c>
      <c r="Z10899" t="s">
        <v>329</v>
      </c>
      <c r="AA10899" t="s">
        <v>412</v>
      </c>
      <c r="AB10899"/>
      <c r="AC10899" t="s">
        <v>26118</v>
      </c>
      <c r="AD10899" s="27" t="s">
        <v>2075</v>
      </c>
      <c r="AE10899" t="s">
        <v>289</v>
      </c>
      <c r="AF10899" t="s">
        <v>290</v>
      </c>
      <c r="AI10899" t="s">
        <v>26587</v>
      </c>
      <c r="AJ10899" t="s">
        <v>26588</v>
      </c>
      <c r="AK10899" t="s">
        <v>2082</v>
      </c>
      <c r="AL10899" s="12">
        <v>46105.545810185184</v>
      </c>
      <c r="AM10899" t="s">
        <v>291</v>
      </c>
    </row>
    <row r="10900" spans="1:39" ht="15" customHeight="1" x14ac:dyDescent="0.3">
      <c r="A10900" s="38" t="s">
        <v>395</v>
      </c>
      <c r="B10900" t="s">
        <v>25156</v>
      </c>
      <c r="V10900" s="32" t="s">
        <v>26431</v>
      </c>
      <c r="W10900" t="s">
        <v>26432</v>
      </c>
      <c r="X10900" t="s">
        <v>282</v>
      </c>
      <c r="Y10900" t="s">
        <v>341</v>
      </c>
      <c r="Z10900" t="s">
        <v>329</v>
      </c>
      <c r="AA10900" t="s">
        <v>412</v>
      </c>
      <c r="AB10900"/>
      <c r="AC10900" t="s">
        <v>26118</v>
      </c>
      <c r="AD10900" s="27" t="s">
        <v>2075</v>
      </c>
      <c r="AE10900" t="s">
        <v>289</v>
      </c>
      <c r="AF10900" t="s">
        <v>290</v>
      </c>
      <c r="AI10900" t="s">
        <v>26587</v>
      </c>
      <c r="AJ10900" t="s">
        <v>26588</v>
      </c>
      <c r="AK10900" t="s">
        <v>2082</v>
      </c>
      <c r="AL10900" s="12">
        <v>46105.545810185184</v>
      </c>
      <c r="AM10900" t="s">
        <v>291</v>
      </c>
    </row>
    <row r="10901" spans="1:39" ht="15" customHeight="1" x14ac:dyDescent="0.3">
      <c r="A10901" s="38" t="s">
        <v>395</v>
      </c>
      <c r="B10901" t="s">
        <v>25156</v>
      </c>
      <c r="V10901" s="32" t="s">
        <v>26557</v>
      </c>
      <c r="W10901" t="s">
        <v>26558</v>
      </c>
      <c r="X10901" t="s">
        <v>282</v>
      </c>
      <c r="Y10901" t="s">
        <v>341</v>
      </c>
      <c r="Z10901" t="s">
        <v>329</v>
      </c>
      <c r="AA10901" t="s">
        <v>410</v>
      </c>
      <c r="AB10901"/>
      <c r="AC10901" t="s">
        <v>26119</v>
      </c>
      <c r="AD10901" s="27" t="s">
        <v>4453</v>
      </c>
      <c r="AE10901" t="s">
        <v>26030</v>
      </c>
      <c r="AF10901" t="s">
        <v>294</v>
      </c>
      <c r="AI10901" t="s">
        <v>26587</v>
      </c>
      <c r="AJ10901" t="s">
        <v>26588</v>
      </c>
      <c r="AK10901" t="s">
        <v>2082</v>
      </c>
      <c r="AL10901" s="12">
        <v>46105.545810185184</v>
      </c>
      <c r="AM10901" t="s">
        <v>291</v>
      </c>
    </row>
    <row r="10902" spans="1:39" ht="15" customHeight="1" x14ac:dyDescent="0.3">
      <c r="A10902" s="38" t="s">
        <v>395</v>
      </c>
      <c r="B10902" t="s">
        <v>25156</v>
      </c>
      <c r="V10902" s="32" t="s">
        <v>25406</v>
      </c>
      <c r="W10902" t="s">
        <v>25407</v>
      </c>
      <c r="X10902" t="s">
        <v>282</v>
      </c>
      <c r="Y10902" t="s">
        <v>341</v>
      </c>
      <c r="Z10902" t="s">
        <v>329</v>
      </c>
      <c r="AA10902" t="s">
        <v>413</v>
      </c>
      <c r="AB10902"/>
      <c r="AC10902" t="s">
        <v>26119</v>
      </c>
      <c r="AD10902" s="27" t="s">
        <v>2075</v>
      </c>
      <c r="AE10902" t="s">
        <v>289</v>
      </c>
      <c r="AF10902" t="s">
        <v>294</v>
      </c>
      <c r="AI10902" t="s">
        <v>361</v>
      </c>
      <c r="AJ10902" t="s">
        <v>361</v>
      </c>
      <c r="AK10902" t="s">
        <v>361</v>
      </c>
      <c r="AL10902" s="12" t="s">
        <v>361</v>
      </c>
      <c r="AM10902" t="s">
        <v>291</v>
      </c>
    </row>
    <row r="10903" spans="1:39" ht="15" customHeight="1" x14ac:dyDescent="0.3">
      <c r="A10903" s="38" t="s">
        <v>395</v>
      </c>
      <c r="B10903" t="s">
        <v>25156</v>
      </c>
      <c r="V10903" s="32" t="s">
        <v>26462</v>
      </c>
      <c r="W10903" t="s">
        <v>26463</v>
      </c>
      <c r="X10903" t="s">
        <v>282</v>
      </c>
      <c r="Y10903" t="s">
        <v>341</v>
      </c>
      <c r="Z10903" t="s">
        <v>329</v>
      </c>
      <c r="AA10903" t="s">
        <v>410</v>
      </c>
      <c r="AB10903"/>
      <c r="AC10903" t="s">
        <v>26118</v>
      </c>
      <c r="AD10903" s="27" t="s">
        <v>4453</v>
      </c>
      <c r="AE10903" t="s">
        <v>26030</v>
      </c>
      <c r="AF10903" t="s">
        <v>290</v>
      </c>
      <c r="AI10903" t="s">
        <v>26587</v>
      </c>
      <c r="AJ10903" t="s">
        <v>26588</v>
      </c>
      <c r="AK10903" t="s">
        <v>2082</v>
      </c>
      <c r="AL10903" s="12">
        <v>46105.545810185184</v>
      </c>
      <c r="AM10903" t="s">
        <v>291</v>
      </c>
    </row>
    <row r="10904" spans="1:39" ht="15" customHeight="1" x14ac:dyDescent="0.3">
      <c r="A10904" s="38" t="s">
        <v>395</v>
      </c>
      <c r="B10904" t="s">
        <v>25156</v>
      </c>
      <c r="V10904" s="32" t="s">
        <v>26464</v>
      </c>
      <c r="W10904" t="s">
        <v>26465</v>
      </c>
      <c r="X10904" t="s">
        <v>282</v>
      </c>
      <c r="Y10904" t="s">
        <v>341</v>
      </c>
      <c r="Z10904" t="s">
        <v>329</v>
      </c>
      <c r="AA10904" t="s">
        <v>410</v>
      </c>
      <c r="AB10904"/>
      <c r="AC10904" t="s">
        <v>26118</v>
      </c>
      <c r="AD10904" s="27" t="s">
        <v>4453</v>
      </c>
      <c r="AE10904" t="s">
        <v>26030</v>
      </c>
      <c r="AF10904" t="s">
        <v>290</v>
      </c>
      <c r="AI10904" t="s">
        <v>26587</v>
      </c>
      <c r="AJ10904" t="s">
        <v>26588</v>
      </c>
      <c r="AK10904" t="s">
        <v>2082</v>
      </c>
      <c r="AL10904" s="12">
        <v>46105.545810185184</v>
      </c>
      <c r="AM10904" t="s">
        <v>291</v>
      </c>
    </row>
    <row r="10905" spans="1:39" ht="15" customHeight="1" x14ac:dyDescent="0.3">
      <c r="A10905" s="38" t="s">
        <v>395</v>
      </c>
      <c r="B10905" t="s">
        <v>25156</v>
      </c>
      <c r="V10905" s="32" t="s">
        <v>25408</v>
      </c>
      <c r="W10905" t="s">
        <v>25409</v>
      </c>
      <c r="X10905" t="s">
        <v>282</v>
      </c>
      <c r="Y10905" t="s">
        <v>341</v>
      </c>
      <c r="Z10905" t="s">
        <v>329</v>
      </c>
      <c r="AA10905" t="s">
        <v>412</v>
      </c>
      <c r="AB10905"/>
      <c r="AC10905" t="s">
        <v>26119</v>
      </c>
      <c r="AD10905" s="27" t="s">
        <v>2094</v>
      </c>
      <c r="AE10905" t="s">
        <v>326</v>
      </c>
      <c r="AF10905" t="s">
        <v>294</v>
      </c>
      <c r="AI10905" t="s">
        <v>361</v>
      </c>
      <c r="AJ10905" t="s">
        <v>361</v>
      </c>
      <c r="AK10905" t="s">
        <v>361</v>
      </c>
      <c r="AL10905" s="12" t="s">
        <v>361</v>
      </c>
      <c r="AM10905" t="s">
        <v>291</v>
      </c>
    </row>
    <row r="10906" spans="1:39" ht="15" customHeight="1" x14ac:dyDescent="0.3">
      <c r="A10906" s="38" t="s">
        <v>395</v>
      </c>
      <c r="B10906" t="s">
        <v>25156</v>
      </c>
      <c r="V10906" s="32" t="s">
        <v>25410</v>
      </c>
      <c r="W10906" t="s">
        <v>25411</v>
      </c>
      <c r="X10906" t="s">
        <v>282</v>
      </c>
      <c r="Y10906" t="s">
        <v>341</v>
      </c>
      <c r="Z10906" t="s">
        <v>329</v>
      </c>
      <c r="AA10906" t="s">
        <v>412</v>
      </c>
      <c r="AB10906"/>
      <c r="AC10906" t="s">
        <v>26118</v>
      </c>
      <c r="AD10906" s="27" t="s">
        <v>2094</v>
      </c>
      <c r="AE10906" t="s">
        <v>326</v>
      </c>
      <c r="AF10906" t="s">
        <v>290</v>
      </c>
      <c r="AI10906" t="s">
        <v>361</v>
      </c>
      <c r="AJ10906" t="s">
        <v>361</v>
      </c>
      <c r="AK10906" t="s">
        <v>361</v>
      </c>
      <c r="AL10906" s="12" t="s">
        <v>361</v>
      </c>
      <c r="AM10906" t="s">
        <v>291</v>
      </c>
    </row>
    <row r="10907" spans="1:39" ht="15" customHeight="1" x14ac:dyDescent="0.3">
      <c r="A10907" s="38" t="s">
        <v>395</v>
      </c>
      <c r="B10907" t="s">
        <v>25156</v>
      </c>
      <c r="V10907" s="32" t="s">
        <v>26555</v>
      </c>
      <c r="W10907" t="s">
        <v>26556</v>
      </c>
      <c r="X10907" t="s">
        <v>282</v>
      </c>
      <c r="Y10907" t="s">
        <v>341</v>
      </c>
      <c r="Z10907" t="s">
        <v>329</v>
      </c>
      <c r="AA10907" t="s">
        <v>410</v>
      </c>
      <c r="AB10907"/>
      <c r="AC10907" t="s">
        <v>26119</v>
      </c>
      <c r="AD10907" s="27" t="s">
        <v>4453</v>
      </c>
      <c r="AE10907" t="s">
        <v>26030</v>
      </c>
      <c r="AF10907" t="s">
        <v>294</v>
      </c>
      <c r="AI10907" t="s">
        <v>26587</v>
      </c>
      <c r="AJ10907" t="s">
        <v>26588</v>
      </c>
      <c r="AK10907" t="s">
        <v>2082</v>
      </c>
      <c r="AL10907" s="12">
        <v>46105.545810185184</v>
      </c>
      <c r="AM10907" t="s">
        <v>291</v>
      </c>
    </row>
    <row r="10908" spans="1:39" ht="15" customHeight="1" x14ac:dyDescent="0.3">
      <c r="A10908" s="38" t="s">
        <v>395</v>
      </c>
      <c r="B10908" t="s">
        <v>25156</v>
      </c>
      <c r="V10908" s="32" t="s">
        <v>26478</v>
      </c>
      <c r="W10908" t="s">
        <v>26479</v>
      </c>
      <c r="X10908" t="s">
        <v>282</v>
      </c>
      <c r="Y10908" t="s">
        <v>341</v>
      </c>
      <c r="Z10908" t="s">
        <v>329</v>
      </c>
      <c r="AA10908" t="s">
        <v>304</v>
      </c>
      <c r="AB10908"/>
      <c r="AC10908" t="s">
        <v>26118</v>
      </c>
      <c r="AD10908" s="27" t="s">
        <v>2094</v>
      </c>
      <c r="AE10908" t="s">
        <v>26030</v>
      </c>
      <c r="AF10908" t="s">
        <v>290</v>
      </c>
      <c r="AI10908" t="s">
        <v>26587</v>
      </c>
      <c r="AJ10908" t="s">
        <v>26588</v>
      </c>
      <c r="AK10908" t="s">
        <v>2082</v>
      </c>
      <c r="AL10908" s="12">
        <v>46105.545810185184</v>
      </c>
      <c r="AM10908" t="s">
        <v>291</v>
      </c>
    </row>
    <row r="10909" spans="1:39" ht="15" customHeight="1" x14ac:dyDescent="0.3">
      <c r="A10909" s="38" t="s">
        <v>395</v>
      </c>
      <c r="B10909" t="s">
        <v>25156</v>
      </c>
      <c r="V10909" s="32" t="s">
        <v>26466</v>
      </c>
      <c r="W10909" t="s">
        <v>26467</v>
      </c>
      <c r="X10909" t="s">
        <v>282</v>
      </c>
      <c r="Y10909" t="s">
        <v>341</v>
      </c>
      <c r="Z10909" t="s">
        <v>329</v>
      </c>
      <c r="AB10909"/>
      <c r="AC10909" t="s">
        <v>26118</v>
      </c>
      <c r="AD10909" s="27" t="s">
        <v>2075</v>
      </c>
      <c r="AE10909" t="s">
        <v>326</v>
      </c>
      <c r="AF10909" t="s">
        <v>290</v>
      </c>
      <c r="AI10909" t="s">
        <v>26587</v>
      </c>
      <c r="AJ10909" t="s">
        <v>26588</v>
      </c>
      <c r="AK10909" t="s">
        <v>2082</v>
      </c>
      <c r="AL10909" s="12">
        <v>46105.545810185184</v>
      </c>
      <c r="AM10909" t="s">
        <v>309</v>
      </c>
    </row>
    <row r="10910" spans="1:39" ht="15" customHeight="1" x14ac:dyDescent="0.3">
      <c r="A10910" s="38" t="s">
        <v>395</v>
      </c>
      <c r="B10910" t="s">
        <v>25156</v>
      </c>
      <c r="V10910" s="32" t="s">
        <v>26468</v>
      </c>
      <c r="W10910" t="s">
        <v>26469</v>
      </c>
      <c r="X10910" t="s">
        <v>282</v>
      </c>
      <c r="Y10910" t="s">
        <v>341</v>
      </c>
      <c r="Z10910" t="s">
        <v>329</v>
      </c>
      <c r="AB10910"/>
      <c r="AC10910" t="s">
        <v>26118</v>
      </c>
      <c r="AD10910" s="27" t="s">
        <v>2075</v>
      </c>
      <c r="AE10910" t="s">
        <v>326</v>
      </c>
      <c r="AF10910" t="s">
        <v>290</v>
      </c>
      <c r="AI10910" t="s">
        <v>26587</v>
      </c>
      <c r="AJ10910" t="s">
        <v>26588</v>
      </c>
      <c r="AK10910" t="s">
        <v>2082</v>
      </c>
      <c r="AL10910" s="12">
        <v>46105.545810185184</v>
      </c>
      <c r="AM10910" t="s">
        <v>309</v>
      </c>
    </row>
    <row r="10911" spans="1:39" ht="15" customHeight="1" x14ac:dyDescent="0.3">
      <c r="A10911" s="38" t="s">
        <v>395</v>
      </c>
      <c r="B10911" t="s">
        <v>25156</v>
      </c>
      <c r="V10911" s="32" t="s">
        <v>26470</v>
      </c>
      <c r="W10911" t="s">
        <v>26471</v>
      </c>
      <c r="X10911" t="s">
        <v>282</v>
      </c>
      <c r="Y10911" t="s">
        <v>341</v>
      </c>
      <c r="Z10911" t="s">
        <v>329</v>
      </c>
      <c r="AB10911"/>
      <c r="AC10911" t="s">
        <v>26118</v>
      </c>
      <c r="AD10911" s="27" t="s">
        <v>2075</v>
      </c>
      <c r="AE10911" t="s">
        <v>326</v>
      </c>
      <c r="AF10911" t="s">
        <v>290</v>
      </c>
      <c r="AI10911" t="s">
        <v>26587</v>
      </c>
      <c r="AJ10911" t="s">
        <v>26588</v>
      </c>
      <c r="AK10911" t="s">
        <v>2082</v>
      </c>
      <c r="AL10911" s="12">
        <v>46105.545810185184</v>
      </c>
      <c r="AM10911" t="s">
        <v>291</v>
      </c>
    </row>
    <row r="10912" spans="1:39" ht="15" customHeight="1" x14ac:dyDescent="0.3">
      <c r="A10912" s="38" t="s">
        <v>395</v>
      </c>
      <c r="B10912" t="s">
        <v>25156</v>
      </c>
      <c r="V10912" s="32" t="s">
        <v>26433</v>
      </c>
      <c r="W10912" t="s">
        <v>26434</v>
      </c>
      <c r="X10912" t="s">
        <v>282</v>
      </c>
      <c r="Y10912" t="s">
        <v>341</v>
      </c>
      <c r="Z10912" t="s">
        <v>329</v>
      </c>
      <c r="AA10912" t="s">
        <v>337</v>
      </c>
      <c r="AB10912"/>
      <c r="AC10912" t="s">
        <v>26118</v>
      </c>
      <c r="AD10912" s="27" t="s">
        <v>2214</v>
      </c>
      <c r="AE10912" t="s">
        <v>26043</v>
      </c>
      <c r="AF10912" t="s">
        <v>290</v>
      </c>
      <c r="AI10912" t="s">
        <v>26587</v>
      </c>
      <c r="AJ10912" t="s">
        <v>26588</v>
      </c>
      <c r="AK10912" t="s">
        <v>2082</v>
      </c>
      <c r="AL10912" s="12">
        <v>46105.545810185184</v>
      </c>
      <c r="AM10912" t="s">
        <v>291</v>
      </c>
    </row>
    <row r="10913" spans="1:39" ht="15" customHeight="1" x14ac:dyDescent="0.3">
      <c r="A10913" s="38" t="s">
        <v>395</v>
      </c>
      <c r="B10913" t="s">
        <v>25156</v>
      </c>
      <c r="V10913" s="32" t="s">
        <v>26534</v>
      </c>
      <c r="W10913" t="s">
        <v>26535</v>
      </c>
      <c r="X10913" t="s">
        <v>282</v>
      </c>
      <c r="Y10913" t="s">
        <v>341</v>
      </c>
      <c r="Z10913" t="s">
        <v>325</v>
      </c>
      <c r="AB10913"/>
      <c r="AC10913" t="s">
        <v>26119</v>
      </c>
      <c r="AD10913" s="27" t="s">
        <v>2075</v>
      </c>
      <c r="AE10913" t="s">
        <v>26039</v>
      </c>
      <c r="AF10913" t="s">
        <v>294</v>
      </c>
      <c r="AI10913" t="s">
        <v>26587</v>
      </c>
      <c r="AJ10913" t="s">
        <v>26588</v>
      </c>
      <c r="AK10913" t="s">
        <v>2082</v>
      </c>
      <c r="AL10913" s="12">
        <v>46105.545810185184</v>
      </c>
      <c r="AM10913" t="s">
        <v>291</v>
      </c>
    </row>
    <row r="10914" spans="1:39" ht="15" customHeight="1" x14ac:dyDescent="0.3">
      <c r="A10914" s="38" t="s">
        <v>395</v>
      </c>
      <c r="B10914" t="s">
        <v>25156</v>
      </c>
      <c r="V10914" s="32" t="s">
        <v>26540</v>
      </c>
      <c r="W10914" t="s">
        <v>16147</v>
      </c>
      <c r="X10914" t="s">
        <v>282</v>
      </c>
      <c r="Y10914" t="s">
        <v>341</v>
      </c>
      <c r="Z10914" t="s">
        <v>329</v>
      </c>
      <c r="AB10914"/>
      <c r="AC10914" t="s">
        <v>26119</v>
      </c>
      <c r="AD10914" s="27" t="s">
        <v>2075</v>
      </c>
      <c r="AE10914" t="s">
        <v>326</v>
      </c>
      <c r="AF10914" t="s">
        <v>294</v>
      </c>
      <c r="AI10914" t="s">
        <v>26587</v>
      </c>
      <c r="AJ10914" t="s">
        <v>26588</v>
      </c>
      <c r="AK10914" t="s">
        <v>2082</v>
      </c>
      <c r="AL10914" s="12">
        <v>46105.545810185184</v>
      </c>
      <c r="AM10914" t="s">
        <v>291</v>
      </c>
    </row>
    <row r="10915" spans="1:39" ht="15" customHeight="1" x14ac:dyDescent="0.3">
      <c r="A10915" s="38" t="s">
        <v>395</v>
      </c>
      <c r="B10915" t="s">
        <v>25156</v>
      </c>
      <c r="V10915" s="32" t="s">
        <v>26551</v>
      </c>
      <c r="W10915" t="s">
        <v>26552</v>
      </c>
      <c r="X10915" t="s">
        <v>282</v>
      </c>
      <c r="Y10915" t="s">
        <v>341</v>
      </c>
      <c r="Z10915" t="s">
        <v>329</v>
      </c>
      <c r="AB10915"/>
      <c r="AC10915" t="s">
        <v>26119</v>
      </c>
      <c r="AD10915" s="27" t="s">
        <v>2075</v>
      </c>
      <c r="AE10915" t="s">
        <v>326</v>
      </c>
      <c r="AF10915" t="s">
        <v>294</v>
      </c>
      <c r="AI10915" t="s">
        <v>26587</v>
      </c>
      <c r="AJ10915" t="s">
        <v>26588</v>
      </c>
      <c r="AK10915" t="s">
        <v>2082</v>
      </c>
      <c r="AL10915" s="12">
        <v>46105.545810185184</v>
      </c>
      <c r="AM10915" t="s">
        <v>291</v>
      </c>
    </row>
    <row r="10916" spans="1:39" ht="15" customHeight="1" x14ac:dyDescent="0.3">
      <c r="A10916" s="38" t="s">
        <v>395</v>
      </c>
      <c r="B10916" t="s">
        <v>25156</v>
      </c>
      <c r="V10916" s="32" t="s">
        <v>26538</v>
      </c>
      <c r="W10916" t="s">
        <v>26539</v>
      </c>
      <c r="X10916" t="s">
        <v>282</v>
      </c>
      <c r="Y10916" t="s">
        <v>341</v>
      </c>
      <c r="Z10916" t="s">
        <v>329</v>
      </c>
      <c r="AB10916"/>
      <c r="AC10916" t="s">
        <v>26119</v>
      </c>
      <c r="AD10916" s="27" t="s">
        <v>2075</v>
      </c>
      <c r="AE10916" t="s">
        <v>326</v>
      </c>
      <c r="AF10916" t="s">
        <v>294</v>
      </c>
      <c r="AI10916" t="s">
        <v>26587</v>
      </c>
      <c r="AJ10916" t="s">
        <v>26588</v>
      </c>
      <c r="AK10916" t="s">
        <v>2082</v>
      </c>
      <c r="AL10916" s="12">
        <v>46105.545810185184</v>
      </c>
      <c r="AM10916" t="s">
        <v>309</v>
      </c>
    </row>
    <row r="10917" spans="1:39" ht="15" customHeight="1" x14ac:dyDescent="0.3">
      <c r="A10917" s="38" t="s">
        <v>395</v>
      </c>
      <c r="B10917" t="s">
        <v>25156</v>
      </c>
      <c r="V10917" s="32" t="s">
        <v>26545</v>
      </c>
      <c r="W10917" t="s">
        <v>26546</v>
      </c>
      <c r="X10917" t="s">
        <v>282</v>
      </c>
      <c r="Y10917" t="s">
        <v>341</v>
      </c>
      <c r="Z10917" t="s">
        <v>329</v>
      </c>
      <c r="AA10917" t="s">
        <v>339</v>
      </c>
      <c r="AB10917"/>
      <c r="AC10917" t="s">
        <v>26119</v>
      </c>
      <c r="AD10917" s="27" t="s">
        <v>2075</v>
      </c>
      <c r="AE10917" t="s">
        <v>326</v>
      </c>
      <c r="AF10917" t="s">
        <v>294</v>
      </c>
      <c r="AI10917" t="s">
        <v>26587</v>
      </c>
      <c r="AJ10917" t="s">
        <v>26588</v>
      </c>
      <c r="AK10917" t="s">
        <v>2082</v>
      </c>
      <c r="AL10917" s="12">
        <v>46105.545810185184</v>
      </c>
      <c r="AM10917" t="s">
        <v>291</v>
      </c>
    </row>
    <row r="10918" spans="1:39" ht="15" customHeight="1" x14ac:dyDescent="0.3">
      <c r="A10918" s="38" t="s">
        <v>395</v>
      </c>
      <c r="B10918" t="s">
        <v>25156</v>
      </c>
      <c r="V10918" s="32" t="s">
        <v>26547</v>
      </c>
      <c r="W10918" t="s">
        <v>26548</v>
      </c>
      <c r="X10918" t="s">
        <v>282</v>
      </c>
      <c r="Y10918" t="s">
        <v>336</v>
      </c>
      <c r="Z10918" t="s">
        <v>329</v>
      </c>
      <c r="AA10918" t="s">
        <v>319</v>
      </c>
      <c r="AB10918"/>
      <c r="AC10918" t="s">
        <v>26119</v>
      </c>
      <c r="AD10918" s="27" t="s">
        <v>2094</v>
      </c>
      <c r="AE10918" t="s">
        <v>289</v>
      </c>
      <c r="AF10918" t="s">
        <v>294</v>
      </c>
      <c r="AI10918" t="s">
        <v>26587</v>
      </c>
      <c r="AJ10918" t="s">
        <v>26588</v>
      </c>
      <c r="AK10918" t="s">
        <v>2082</v>
      </c>
      <c r="AL10918" s="12">
        <v>46105.545810185184</v>
      </c>
      <c r="AM10918" t="s">
        <v>291</v>
      </c>
    </row>
    <row r="10919" spans="1:39" ht="15" customHeight="1" x14ac:dyDescent="0.3">
      <c r="A10919" s="38" t="s">
        <v>395</v>
      </c>
      <c r="B10919" t="s">
        <v>25156</v>
      </c>
      <c r="V10919" s="32" t="s">
        <v>26543</v>
      </c>
      <c r="W10919" t="s">
        <v>26544</v>
      </c>
      <c r="X10919" t="s">
        <v>282</v>
      </c>
      <c r="Y10919" t="s">
        <v>341</v>
      </c>
      <c r="Z10919" t="s">
        <v>329</v>
      </c>
      <c r="AB10919"/>
      <c r="AC10919" t="s">
        <v>26119</v>
      </c>
      <c r="AD10919" s="27" t="s">
        <v>2075</v>
      </c>
      <c r="AE10919" t="s">
        <v>326</v>
      </c>
      <c r="AF10919" t="s">
        <v>294</v>
      </c>
      <c r="AI10919" t="s">
        <v>26587</v>
      </c>
      <c r="AJ10919" t="s">
        <v>26588</v>
      </c>
      <c r="AK10919" t="s">
        <v>2082</v>
      </c>
      <c r="AL10919" s="12">
        <v>46105.545810185184</v>
      </c>
      <c r="AM10919" t="s">
        <v>291</v>
      </c>
    </row>
    <row r="10920" spans="1:39" ht="15" customHeight="1" x14ac:dyDescent="0.3">
      <c r="A10920" s="38" t="s">
        <v>395</v>
      </c>
      <c r="B10920" t="s">
        <v>25156</v>
      </c>
      <c r="V10920" s="32" t="s">
        <v>26541</v>
      </c>
      <c r="W10920" t="s">
        <v>26542</v>
      </c>
      <c r="X10920" t="s">
        <v>282</v>
      </c>
      <c r="Y10920" t="s">
        <v>341</v>
      </c>
      <c r="Z10920" t="s">
        <v>329</v>
      </c>
      <c r="AB10920"/>
      <c r="AC10920" t="s">
        <v>26119</v>
      </c>
      <c r="AD10920" s="27" t="s">
        <v>2075</v>
      </c>
      <c r="AE10920" t="s">
        <v>326</v>
      </c>
      <c r="AF10920" t="s">
        <v>294</v>
      </c>
      <c r="AI10920" t="s">
        <v>26587</v>
      </c>
      <c r="AJ10920" t="s">
        <v>26588</v>
      </c>
      <c r="AK10920" t="s">
        <v>2082</v>
      </c>
      <c r="AL10920" s="12">
        <v>46105.545810185184</v>
      </c>
      <c r="AM10920" t="s">
        <v>291</v>
      </c>
    </row>
    <row r="10921" spans="1:39" ht="15" customHeight="1" x14ac:dyDescent="0.3">
      <c r="A10921" s="38" t="s">
        <v>395</v>
      </c>
      <c r="B10921" t="s">
        <v>25156</v>
      </c>
      <c r="V10921" s="32" t="s">
        <v>26475</v>
      </c>
      <c r="W10921" t="s">
        <v>7849</v>
      </c>
      <c r="X10921" t="s">
        <v>282</v>
      </c>
      <c r="Y10921" t="s">
        <v>341</v>
      </c>
      <c r="Z10921" t="s">
        <v>329</v>
      </c>
      <c r="AB10921"/>
      <c r="AC10921" t="s">
        <v>26118</v>
      </c>
      <c r="AD10921" s="27" t="s">
        <v>2075</v>
      </c>
      <c r="AE10921" t="s">
        <v>326</v>
      </c>
      <c r="AF10921" t="s">
        <v>290</v>
      </c>
      <c r="AI10921" t="s">
        <v>26587</v>
      </c>
      <c r="AJ10921" t="s">
        <v>26588</v>
      </c>
      <c r="AK10921" t="s">
        <v>2082</v>
      </c>
      <c r="AL10921" s="12">
        <v>46105.545810185184</v>
      </c>
      <c r="AM10921" t="s">
        <v>291</v>
      </c>
    </row>
    <row r="10922" spans="1:39" ht="15" customHeight="1" x14ac:dyDescent="0.3">
      <c r="A10922" s="38" t="s">
        <v>395</v>
      </c>
      <c r="B10922" t="s">
        <v>25156</v>
      </c>
      <c r="V10922" s="32" t="s">
        <v>26474</v>
      </c>
      <c r="W10922" t="s">
        <v>3372</v>
      </c>
      <c r="X10922" t="s">
        <v>282</v>
      </c>
      <c r="Y10922" t="s">
        <v>341</v>
      </c>
      <c r="Z10922" t="s">
        <v>329</v>
      </c>
      <c r="AA10922" t="s">
        <v>283</v>
      </c>
      <c r="AB10922"/>
      <c r="AC10922" t="s">
        <v>26118</v>
      </c>
      <c r="AD10922" s="27" t="s">
        <v>2075</v>
      </c>
      <c r="AE10922" t="s">
        <v>26044</v>
      </c>
      <c r="AF10922" t="s">
        <v>290</v>
      </c>
      <c r="AI10922" t="s">
        <v>26587</v>
      </c>
      <c r="AJ10922" t="s">
        <v>26588</v>
      </c>
      <c r="AK10922" t="s">
        <v>2082</v>
      </c>
      <c r="AL10922" s="12">
        <v>46105.545810185184</v>
      </c>
      <c r="AM10922" t="s">
        <v>309</v>
      </c>
    </row>
    <row r="10923" spans="1:39" ht="15" customHeight="1" x14ac:dyDescent="0.3">
      <c r="A10923" s="38" t="s">
        <v>395</v>
      </c>
      <c r="B10923" t="s">
        <v>25156</v>
      </c>
      <c r="V10923" s="32" t="s">
        <v>26561</v>
      </c>
      <c r="W10923" t="s">
        <v>26562</v>
      </c>
      <c r="X10923" t="s">
        <v>282</v>
      </c>
      <c r="Y10923" t="s">
        <v>341</v>
      </c>
      <c r="Z10923" t="s">
        <v>329</v>
      </c>
      <c r="AB10923"/>
      <c r="AC10923" t="s">
        <v>26119</v>
      </c>
      <c r="AD10923" s="27" t="s">
        <v>2075</v>
      </c>
      <c r="AE10923" t="s">
        <v>26030</v>
      </c>
      <c r="AF10923" t="s">
        <v>294</v>
      </c>
      <c r="AI10923" t="s">
        <v>26587</v>
      </c>
      <c r="AJ10923" t="s">
        <v>26588</v>
      </c>
      <c r="AK10923" t="s">
        <v>2082</v>
      </c>
      <c r="AL10923" s="12">
        <v>46105.545810185184</v>
      </c>
      <c r="AM10923" t="s">
        <v>291</v>
      </c>
    </row>
    <row r="10924" spans="1:39" ht="15" customHeight="1" x14ac:dyDescent="0.3">
      <c r="A10924" s="38" t="s">
        <v>395</v>
      </c>
      <c r="B10924" t="s">
        <v>25156</v>
      </c>
      <c r="V10924" s="32" t="s">
        <v>26461</v>
      </c>
      <c r="W10924" t="s">
        <v>3390</v>
      </c>
      <c r="X10924" t="s">
        <v>282</v>
      </c>
      <c r="Y10924" t="s">
        <v>341</v>
      </c>
      <c r="Z10924" t="s">
        <v>329</v>
      </c>
      <c r="AA10924" t="s">
        <v>283</v>
      </c>
      <c r="AB10924"/>
      <c r="AC10924" t="s">
        <v>26118</v>
      </c>
      <c r="AD10924" s="27" t="s">
        <v>2075</v>
      </c>
      <c r="AE10924" t="s">
        <v>26570</v>
      </c>
      <c r="AF10924" t="s">
        <v>290</v>
      </c>
      <c r="AI10924" t="s">
        <v>26587</v>
      </c>
      <c r="AJ10924" t="s">
        <v>26588</v>
      </c>
      <c r="AK10924" t="s">
        <v>2082</v>
      </c>
      <c r="AL10924" s="12">
        <v>46105.545810185184</v>
      </c>
      <c r="AM10924" t="s">
        <v>291</v>
      </c>
    </row>
    <row r="10925" spans="1:39" ht="15" customHeight="1" x14ac:dyDescent="0.3">
      <c r="A10925" s="38" t="s">
        <v>395</v>
      </c>
      <c r="B10925" t="s">
        <v>25156</v>
      </c>
      <c r="V10925" s="32" t="s">
        <v>26472</v>
      </c>
      <c r="W10925" t="s">
        <v>26473</v>
      </c>
      <c r="X10925" t="s">
        <v>282</v>
      </c>
      <c r="Y10925" t="s">
        <v>341</v>
      </c>
      <c r="Z10925" t="s">
        <v>329</v>
      </c>
      <c r="AB10925"/>
      <c r="AC10925" t="s">
        <v>26118</v>
      </c>
      <c r="AD10925" s="27" t="s">
        <v>2075</v>
      </c>
      <c r="AE10925" t="s">
        <v>26044</v>
      </c>
      <c r="AF10925" t="s">
        <v>290</v>
      </c>
      <c r="AI10925" t="s">
        <v>26587</v>
      </c>
      <c r="AJ10925" t="s">
        <v>26588</v>
      </c>
      <c r="AK10925" t="s">
        <v>2082</v>
      </c>
      <c r="AL10925" s="12">
        <v>46105.545810185184</v>
      </c>
      <c r="AM10925" t="s">
        <v>291</v>
      </c>
    </row>
    <row r="10926" spans="1:39" ht="15" customHeight="1" x14ac:dyDescent="0.3">
      <c r="A10926" s="38" t="s">
        <v>395</v>
      </c>
      <c r="B10926" t="s">
        <v>25156</v>
      </c>
      <c r="V10926" s="32" t="s">
        <v>26549</v>
      </c>
      <c r="W10926" t="s">
        <v>26550</v>
      </c>
      <c r="X10926" t="s">
        <v>282</v>
      </c>
      <c r="Y10926" t="s">
        <v>341</v>
      </c>
      <c r="Z10926" t="s">
        <v>329</v>
      </c>
      <c r="AB10926"/>
      <c r="AC10926" t="s">
        <v>26119</v>
      </c>
      <c r="AD10926" s="27" t="s">
        <v>2075</v>
      </c>
      <c r="AE10926" t="s">
        <v>26065</v>
      </c>
      <c r="AF10926" t="s">
        <v>294</v>
      </c>
      <c r="AI10926" t="s">
        <v>26587</v>
      </c>
      <c r="AJ10926" t="s">
        <v>26588</v>
      </c>
      <c r="AK10926" t="s">
        <v>2082</v>
      </c>
      <c r="AL10926" s="12">
        <v>46105.545810185184</v>
      </c>
      <c r="AM10926" t="s">
        <v>291</v>
      </c>
    </row>
    <row r="10927" spans="1:39" ht="15" customHeight="1" x14ac:dyDescent="0.3">
      <c r="A10927" s="38" t="s">
        <v>395</v>
      </c>
      <c r="B10927" t="s">
        <v>25156</v>
      </c>
      <c r="V10927" s="32" t="s">
        <v>26553</v>
      </c>
      <c r="W10927" t="s">
        <v>26554</v>
      </c>
      <c r="X10927" t="s">
        <v>282</v>
      </c>
      <c r="Y10927" t="s">
        <v>341</v>
      </c>
      <c r="Z10927" t="s">
        <v>329</v>
      </c>
      <c r="AB10927"/>
      <c r="AC10927" t="s">
        <v>26119</v>
      </c>
      <c r="AD10927" s="27" t="s">
        <v>2075</v>
      </c>
      <c r="AE10927" t="s">
        <v>26065</v>
      </c>
      <c r="AF10927" t="s">
        <v>294</v>
      </c>
      <c r="AI10927" t="s">
        <v>26587</v>
      </c>
      <c r="AJ10927" t="s">
        <v>26588</v>
      </c>
      <c r="AK10927" t="s">
        <v>2082</v>
      </c>
      <c r="AL10927" s="12">
        <v>46105.545810185184</v>
      </c>
      <c r="AM10927" t="s">
        <v>291</v>
      </c>
    </row>
    <row r="10928" spans="1:39" ht="15" customHeight="1" x14ac:dyDescent="0.3">
      <c r="A10928" s="38" t="s">
        <v>395</v>
      </c>
      <c r="B10928" t="s">
        <v>25156</v>
      </c>
      <c r="V10928" s="32" t="s">
        <v>26460</v>
      </c>
      <c r="W10928" t="s">
        <v>3410</v>
      </c>
      <c r="X10928" t="s">
        <v>282</v>
      </c>
      <c r="Y10928" t="s">
        <v>341</v>
      </c>
      <c r="Z10928" t="s">
        <v>329</v>
      </c>
      <c r="AA10928" t="s">
        <v>283</v>
      </c>
      <c r="AB10928"/>
      <c r="AC10928" t="s">
        <v>26118</v>
      </c>
      <c r="AD10928" s="27" t="s">
        <v>2075</v>
      </c>
      <c r="AE10928" t="s">
        <v>26044</v>
      </c>
      <c r="AF10928" t="s">
        <v>330</v>
      </c>
      <c r="AI10928" t="s">
        <v>26587</v>
      </c>
      <c r="AJ10928" t="s">
        <v>26588</v>
      </c>
      <c r="AK10928" t="s">
        <v>2082</v>
      </c>
      <c r="AL10928" s="12">
        <v>46105.545810185184</v>
      </c>
      <c r="AM10928" t="s">
        <v>291</v>
      </c>
    </row>
    <row r="10929" spans="1:39" ht="15" customHeight="1" x14ac:dyDescent="0.3">
      <c r="A10929" s="38" t="s">
        <v>395</v>
      </c>
      <c r="B10929" t="s">
        <v>25156</v>
      </c>
      <c r="V10929" s="32" t="s">
        <v>26427</v>
      </c>
      <c r="W10929" t="s">
        <v>26428</v>
      </c>
      <c r="X10929" t="s">
        <v>282</v>
      </c>
      <c r="Y10929" t="s">
        <v>336</v>
      </c>
      <c r="Z10929" t="s">
        <v>329</v>
      </c>
      <c r="AA10929" t="s">
        <v>283</v>
      </c>
      <c r="AB10929"/>
      <c r="AC10929" t="s">
        <v>26118</v>
      </c>
      <c r="AD10929" s="27" t="s">
        <v>2075</v>
      </c>
      <c r="AE10929" t="s">
        <v>289</v>
      </c>
      <c r="AF10929" t="s">
        <v>290</v>
      </c>
      <c r="AI10929" t="s">
        <v>26587</v>
      </c>
      <c r="AJ10929" t="s">
        <v>26588</v>
      </c>
      <c r="AK10929" t="s">
        <v>2082</v>
      </c>
      <c r="AL10929" s="12">
        <v>46105.545810185184</v>
      </c>
      <c r="AM10929" t="s">
        <v>291</v>
      </c>
    </row>
    <row r="10930" spans="1:39" ht="15" customHeight="1" x14ac:dyDescent="0.3">
      <c r="A10930" s="38" t="s">
        <v>395</v>
      </c>
      <c r="B10930" t="s">
        <v>25156</v>
      </c>
      <c r="V10930" s="32" t="s">
        <v>25412</v>
      </c>
      <c r="W10930" t="s">
        <v>25413</v>
      </c>
      <c r="X10930" t="s">
        <v>282</v>
      </c>
      <c r="Z10930" t="s">
        <v>284</v>
      </c>
      <c r="AB10930"/>
      <c r="AD10930" s="27" t="s">
        <v>2075</v>
      </c>
      <c r="AF10930" t="s">
        <v>294</v>
      </c>
      <c r="AI10930" t="s">
        <v>361</v>
      </c>
      <c r="AJ10930" t="s">
        <v>361</v>
      </c>
      <c r="AK10930" t="s">
        <v>361</v>
      </c>
      <c r="AL10930" s="12" t="s">
        <v>361</v>
      </c>
      <c r="AM10930" t="s">
        <v>291</v>
      </c>
    </row>
    <row r="10931" spans="1:39" ht="15" customHeight="1" x14ac:dyDescent="0.3">
      <c r="A10931" s="38" t="s">
        <v>395</v>
      </c>
      <c r="B10931" t="s">
        <v>25156</v>
      </c>
      <c r="V10931" s="32" t="s">
        <v>26559</v>
      </c>
      <c r="W10931" t="s">
        <v>26560</v>
      </c>
      <c r="X10931" t="s">
        <v>282</v>
      </c>
      <c r="Y10931" t="s">
        <v>341</v>
      </c>
      <c r="Z10931" t="s">
        <v>329</v>
      </c>
      <c r="AA10931" t="s">
        <v>337</v>
      </c>
      <c r="AB10931"/>
      <c r="AC10931" t="s">
        <v>26119</v>
      </c>
      <c r="AD10931" s="27" t="s">
        <v>2075</v>
      </c>
      <c r="AE10931" t="s">
        <v>26044</v>
      </c>
      <c r="AF10931" t="s">
        <v>294</v>
      </c>
      <c r="AI10931" t="s">
        <v>26587</v>
      </c>
      <c r="AJ10931" t="s">
        <v>26588</v>
      </c>
      <c r="AK10931" t="s">
        <v>2082</v>
      </c>
      <c r="AL10931" s="12">
        <v>46105.545810185184</v>
      </c>
      <c r="AM10931" t="s">
        <v>291</v>
      </c>
    </row>
    <row r="10932" spans="1:39" ht="15" customHeight="1" x14ac:dyDescent="0.3">
      <c r="A10932" s="38" t="s">
        <v>395</v>
      </c>
      <c r="B10932" t="s">
        <v>25156</v>
      </c>
      <c r="V10932" s="32" t="s">
        <v>26425</v>
      </c>
      <c r="W10932" t="s">
        <v>26426</v>
      </c>
      <c r="X10932" t="s">
        <v>282</v>
      </c>
      <c r="Y10932" t="s">
        <v>341</v>
      </c>
      <c r="Z10932" t="s">
        <v>329</v>
      </c>
      <c r="AA10932" t="s">
        <v>322</v>
      </c>
      <c r="AB10932"/>
      <c r="AC10932" t="s">
        <v>26118</v>
      </c>
      <c r="AD10932" s="27" t="s">
        <v>2075</v>
      </c>
      <c r="AE10932" t="s">
        <v>326</v>
      </c>
      <c r="AF10932" t="s">
        <v>290</v>
      </c>
      <c r="AI10932" t="s">
        <v>26587</v>
      </c>
      <c r="AJ10932" t="s">
        <v>26588</v>
      </c>
      <c r="AK10932" t="s">
        <v>2082</v>
      </c>
      <c r="AL10932" s="12">
        <v>46105.545810185184</v>
      </c>
      <c r="AM10932" t="s">
        <v>291</v>
      </c>
    </row>
    <row r="10933" spans="1:39" ht="15" customHeight="1" x14ac:dyDescent="0.3">
      <c r="A10933" s="38" t="s">
        <v>395</v>
      </c>
      <c r="B10933" t="s">
        <v>25156</v>
      </c>
      <c r="V10933" s="32" t="s">
        <v>26279</v>
      </c>
      <c r="W10933" t="s">
        <v>26280</v>
      </c>
      <c r="X10933" t="s">
        <v>282</v>
      </c>
      <c r="Y10933" t="s">
        <v>305</v>
      </c>
      <c r="Z10933" t="s">
        <v>329</v>
      </c>
      <c r="AA10933" t="s">
        <v>302</v>
      </c>
      <c r="AB10933"/>
      <c r="AD10933" s="27" t="s">
        <v>2075</v>
      </c>
      <c r="AE10933" t="s">
        <v>26030</v>
      </c>
      <c r="AF10933" t="s">
        <v>294</v>
      </c>
      <c r="AI10933" t="s">
        <v>26587</v>
      </c>
      <c r="AJ10933" t="s">
        <v>26588</v>
      </c>
      <c r="AK10933" t="s">
        <v>2082</v>
      </c>
      <c r="AL10933" s="12">
        <v>46105.545810185184</v>
      </c>
      <c r="AM10933" t="s">
        <v>291</v>
      </c>
    </row>
    <row r="10934" spans="1:39" ht="15" customHeight="1" x14ac:dyDescent="0.3">
      <c r="A10934" s="38" t="s">
        <v>395</v>
      </c>
      <c r="B10934" t="s">
        <v>25156</v>
      </c>
      <c r="V10934" s="32" t="s">
        <v>26277</v>
      </c>
      <c r="W10934" t="s">
        <v>26278</v>
      </c>
      <c r="X10934" t="s">
        <v>282</v>
      </c>
      <c r="Y10934" t="s">
        <v>324</v>
      </c>
      <c r="Z10934" t="s">
        <v>329</v>
      </c>
      <c r="AA10934" t="s">
        <v>302</v>
      </c>
      <c r="AB10934"/>
      <c r="AD10934" s="27" t="s">
        <v>2075</v>
      </c>
      <c r="AE10934" t="s">
        <v>26030</v>
      </c>
      <c r="AF10934" t="s">
        <v>294</v>
      </c>
      <c r="AI10934" t="s">
        <v>26587</v>
      </c>
      <c r="AJ10934" t="s">
        <v>26588</v>
      </c>
      <c r="AK10934" t="s">
        <v>2082</v>
      </c>
      <c r="AL10934" s="12">
        <v>46105.545810185184</v>
      </c>
      <c r="AM10934" t="s">
        <v>291</v>
      </c>
    </row>
    <row r="10935" spans="1:39" ht="15" customHeight="1" x14ac:dyDescent="0.3">
      <c r="A10935" s="38"/>
      <c r="V10935" s="32"/>
      <c r="AB10935"/>
      <c r="AD10935" s="27"/>
    </row>
    <row r="10936" spans="1:39" ht="15" customHeight="1" x14ac:dyDescent="0.3">
      <c r="A10936" s="38"/>
      <c r="V10936" s="32"/>
      <c r="AB10936"/>
      <c r="AD10936" s="27"/>
    </row>
    <row r="10937" spans="1:39" ht="15" customHeight="1" x14ac:dyDescent="0.3">
      <c r="A10937" s="38"/>
      <c r="V10937" s="32"/>
      <c r="AB10937"/>
      <c r="AD10937" s="27"/>
    </row>
    <row r="10938" spans="1:39" ht="15" customHeight="1" x14ac:dyDescent="0.3">
      <c r="A10938" s="38"/>
      <c r="V10938" s="32"/>
      <c r="AB10938"/>
      <c r="AD10938" s="27"/>
    </row>
    <row r="10939" spans="1:39" ht="15" customHeight="1" x14ac:dyDescent="0.3">
      <c r="A10939" s="38"/>
      <c r="V10939" s="32"/>
      <c r="AB10939"/>
      <c r="AD10939" s="27"/>
    </row>
    <row r="10940" spans="1:39" ht="15" customHeight="1" x14ac:dyDescent="0.3">
      <c r="A10940" s="38"/>
      <c r="V10940" s="32"/>
      <c r="AB10940"/>
      <c r="AD10940" s="27"/>
    </row>
    <row r="10941" spans="1:39" ht="15" customHeight="1" x14ac:dyDescent="0.3">
      <c r="A10941" s="38"/>
      <c r="V10941" s="32"/>
      <c r="AB10941"/>
      <c r="AD10941" s="27"/>
    </row>
    <row r="10942" spans="1:39" ht="15" customHeight="1" x14ac:dyDescent="0.3">
      <c r="A10942" s="38"/>
      <c r="V10942" s="32"/>
      <c r="AB10942"/>
      <c r="AD10942" s="27"/>
    </row>
    <row r="10943" spans="1:39" ht="15" customHeight="1" x14ac:dyDescent="0.3">
      <c r="A10943" s="38"/>
      <c r="V10943" s="32"/>
      <c r="AB10943"/>
      <c r="AD10943" s="27"/>
    </row>
    <row r="10944" spans="1:39" ht="15" customHeight="1" x14ac:dyDescent="0.3">
      <c r="A10944" s="38"/>
      <c r="V10944" s="32"/>
      <c r="AB10944"/>
      <c r="AD10944" s="27"/>
    </row>
    <row r="10945" spans="1:30" ht="15" customHeight="1" x14ac:dyDescent="0.3">
      <c r="A10945" s="38"/>
      <c r="V10945" s="32"/>
      <c r="AB10945"/>
      <c r="AD10945" s="27"/>
    </row>
    <row r="10946" spans="1:30" ht="15" customHeight="1" x14ac:dyDescent="0.3">
      <c r="A10946" s="38"/>
      <c r="V10946" s="32"/>
      <c r="AB10946"/>
      <c r="AD10946" s="27"/>
    </row>
    <row r="10947" spans="1:30" ht="15" customHeight="1" x14ac:dyDescent="0.3">
      <c r="A10947" s="38"/>
      <c r="V10947" s="32"/>
      <c r="AB10947"/>
      <c r="AD10947" s="27"/>
    </row>
    <row r="10948" spans="1:30" ht="15" customHeight="1" x14ac:dyDescent="0.3">
      <c r="A10948" s="38"/>
      <c r="V10948" s="32"/>
      <c r="AB10948"/>
      <c r="AD10948" s="27"/>
    </row>
    <row r="10949" spans="1:30" ht="15" customHeight="1" x14ac:dyDescent="0.3">
      <c r="A10949" s="38"/>
      <c r="V10949" s="32"/>
      <c r="AB10949"/>
      <c r="AD10949" s="27"/>
    </row>
    <row r="10950" spans="1:30" ht="15" customHeight="1" x14ac:dyDescent="0.3">
      <c r="A10950" s="38"/>
      <c r="V10950" s="32"/>
      <c r="AB10950"/>
      <c r="AD10950" s="27"/>
    </row>
    <row r="10951" spans="1:30" ht="15" customHeight="1" x14ac:dyDescent="0.3">
      <c r="A10951" s="38"/>
      <c r="V10951" s="32"/>
      <c r="AB10951"/>
      <c r="AD10951" s="27"/>
    </row>
    <row r="10952" spans="1:30" ht="15" customHeight="1" x14ac:dyDescent="0.3">
      <c r="A10952" s="38"/>
      <c r="V10952" s="32"/>
      <c r="AB10952"/>
      <c r="AD10952" s="27"/>
    </row>
    <row r="10953" spans="1:30" ht="15" customHeight="1" x14ac:dyDescent="0.3">
      <c r="A10953" s="38"/>
      <c r="V10953" s="32"/>
      <c r="AB10953"/>
      <c r="AD10953" s="27"/>
    </row>
    <row r="10954" spans="1:30" ht="15" customHeight="1" x14ac:dyDescent="0.3">
      <c r="A10954" s="38"/>
      <c r="V10954" s="32"/>
      <c r="AB10954"/>
      <c r="AD10954" s="27"/>
    </row>
    <row r="10955" spans="1:30" ht="15" customHeight="1" x14ac:dyDescent="0.3">
      <c r="A10955" s="38"/>
      <c r="V10955" s="32"/>
      <c r="AB10955"/>
      <c r="AD10955" s="27"/>
    </row>
    <row r="10956" spans="1:30" ht="15" customHeight="1" x14ac:dyDescent="0.3">
      <c r="A10956" s="38"/>
      <c r="V10956" s="32"/>
      <c r="AB10956"/>
      <c r="AD10956" s="27"/>
    </row>
    <row r="10957" spans="1:30" ht="15" customHeight="1" x14ac:dyDescent="0.3">
      <c r="A10957" s="38"/>
      <c r="V10957" s="32"/>
      <c r="AB10957"/>
      <c r="AD10957" s="27"/>
    </row>
    <row r="10958" spans="1:30" ht="15" customHeight="1" x14ac:dyDescent="0.3">
      <c r="A10958" s="38"/>
      <c r="V10958" s="32"/>
      <c r="AB10958"/>
      <c r="AD10958" s="27"/>
    </row>
  </sheetData>
  <phoneticPr fontId="10" type="noConversion"/>
  <conditionalFormatting sqref="H1">
    <cfRule type="expression" dxfId="19" priority="2">
      <formula>IF(F1-H1&gt;7,TRUE,FALSE)</formula>
    </cfRule>
  </conditionalFormatting>
  <conditionalFormatting sqref="H2">
    <cfRule type="expression" dxfId="18" priority="1">
      <formula>IF(ABS(F2-H2)&gt;10,TRUE,FALSE)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save_file">
                <anchor moveWithCells="1" sizeWithCells="1">
                  <from>
                    <xdr:col>1</xdr:col>
                    <xdr:colOff>342900</xdr:colOff>
                    <xdr:row>1</xdr:row>
                    <xdr:rowOff>38100</xdr:rowOff>
                  </from>
                  <to>
                    <xdr:col>1</xdr:col>
                    <xdr:colOff>2499360</xdr:colOff>
                    <xdr:row>2</xdr:row>
                    <xdr:rowOff>144780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BDE64-F329-44F1-9D6C-D74C559E6952}">
  <sheetPr codeName="Sheet5"/>
  <dimension ref="A1:BW81"/>
  <sheetViews>
    <sheetView workbookViewId="0">
      <selection activeCell="A31" sqref="A31"/>
    </sheetView>
  </sheetViews>
  <sheetFormatPr defaultRowHeight="15.6" outlineLevelRow="2" x14ac:dyDescent="0.3"/>
  <cols>
    <col min="1" max="1" width="24.59765625" bestFit="1" customWidth="1"/>
    <col min="2" max="2" width="14.5" bestFit="1" customWidth="1"/>
    <col min="3" max="3" width="28.5" bestFit="1" customWidth="1"/>
    <col min="4" max="5" width="8.69921875" customWidth="1"/>
    <col min="6" max="6" width="24.796875" bestFit="1" customWidth="1"/>
    <col min="7" max="7" width="20.3984375" customWidth="1"/>
    <col min="8" max="8" width="19.796875" bestFit="1" customWidth="1"/>
    <col min="12" max="12" width="9.09765625" customWidth="1"/>
    <col min="13" max="13" width="10.19921875" bestFit="1" customWidth="1"/>
    <col min="17" max="17" width="25.59765625" customWidth="1"/>
    <col min="22" max="22" width="98" bestFit="1" customWidth="1"/>
    <col min="23" max="23" width="20.59765625" customWidth="1"/>
    <col min="27" max="27" width="17.5" customWidth="1"/>
    <col min="31" max="31" width="32.5" bestFit="1" customWidth="1"/>
    <col min="34" max="34" width="33.09765625" bestFit="1" customWidth="1"/>
    <col min="37" max="37" width="38" customWidth="1"/>
    <col min="38" max="38" width="11.59765625" customWidth="1"/>
    <col min="40" max="40" width="17.796875" bestFit="1" customWidth="1"/>
    <col min="45" max="45" width="15.59765625" customWidth="1"/>
    <col min="46" max="46" width="48.796875" bestFit="1" customWidth="1"/>
    <col min="50" max="50" width="18.69921875" bestFit="1" customWidth="1"/>
    <col min="51" max="51" width="20" bestFit="1" customWidth="1"/>
    <col min="53" max="53" width="10.296875" customWidth="1"/>
    <col min="54" max="54" width="17.19921875" customWidth="1"/>
    <col min="55" max="55" width="13" bestFit="1" customWidth="1"/>
    <col min="58" max="58" width="15.59765625" customWidth="1"/>
    <col min="59" max="59" width="17.59765625" bestFit="1" customWidth="1"/>
    <col min="61" max="61" width="12.69921875" customWidth="1"/>
    <col min="62" max="62" width="24.796875" bestFit="1" customWidth="1"/>
    <col min="63" max="63" width="27.19921875" bestFit="1" customWidth="1"/>
    <col min="65" max="65" width="21.69921875" customWidth="1"/>
    <col min="66" max="66" width="15.5" bestFit="1" customWidth="1"/>
    <col min="67" max="67" width="17.5" bestFit="1" customWidth="1"/>
    <col min="69" max="69" width="36.09765625" bestFit="1" customWidth="1"/>
    <col min="70" max="70" width="20.59765625" bestFit="1" customWidth="1"/>
  </cols>
  <sheetData>
    <row r="1" spans="1:75" x14ac:dyDescent="0.3">
      <c r="A1" s="11" t="s">
        <v>429</v>
      </c>
      <c r="B1" s="11"/>
      <c r="C1" s="11">
        <f>ROWS(Conversion1[[#All],[order]])+3</f>
        <v>30</v>
      </c>
      <c r="F1" t="s">
        <v>430</v>
      </c>
      <c r="H1" s="11">
        <f>ROWS(Conversion2[[#All],[Order]])+3</f>
        <v>81</v>
      </c>
      <c r="K1" t="s">
        <v>431</v>
      </c>
      <c r="M1">
        <f>ROWS(Conversion3[[#All],[Order]])+3</f>
        <v>10</v>
      </c>
      <c r="P1" t="s">
        <v>432</v>
      </c>
      <c r="R1">
        <f>ROWS(Conversion4[[#All],[Order]])+3</f>
        <v>11</v>
      </c>
      <c r="U1" t="s">
        <v>433</v>
      </c>
      <c r="W1">
        <f>ROWS(Conversion5[[#All],[Order]])+3</f>
        <v>54</v>
      </c>
      <c r="Z1" t="s">
        <v>434</v>
      </c>
      <c r="AB1">
        <f>ROWS(Conversion6[[#All],[Order]])+3</f>
        <v>76</v>
      </c>
      <c r="AE1" t="s">
        <v>435</v>
      </c>
      <c r="AH1" t="s">
        <v>436</v>
      </c>
      <c r="AK1" t="s">
        <v>437</v>
      </c>
      <c r="AN1" t="s">
        <v>248</v>
      </c>
      <c r="AR1" t="s">
        <v>438</v>
      </c>
      <c r="AT1">
        <f>ROWS(Conversion7[[#All],[order]])+3</f>
        <v>16</v>
      </c>
      <c r="AW1" t="s">
        <v>439</v>
      </c>
      <c r="AY1">
        <f>ROWS(Conversion8[[#All],[order]])+3</f>
        <v>9</v>
      </c>
      <c r="BA1" t="s">
        <v>440</v>
      </c>
      <c r="BC1">
        <f>ROWS(Conversion9[[#All],[order]])+3</f>
        <v>13</v>
      </c>
      <c r="BE1" t="s">
        <v>441</v>
      </c>
      <c r="BG1">
        <f>ROWS(Conversion10[[#All],[order]])+3</f>
        <v>26</v>
      </c>
      <c r="BI1" t="s">
        <v>442</v>
      </c>
      <c r="BK1">
        <f>ROWS(Conversion11[[#All],[order]])+3</f>
        <v>13</v>
      </c>
      <c r="BM1" t="s">
        <v>443</v>
      </c>
      <c r="BO1">
        <f>ROWS(Conversion12[[#All],[order]])+3</f>
        <v>7</v>
      </c>
      <c r="BQ1" t="s">
        <v>444</v>
      </c>
      <c r="BS1">
        <f>ROWS(Conversion13[[#All],[order]])+3</f>
        <v>11</v>
      </c>
      <c r="BU1" t="s">
        <v>431</v>
      </c>
      <c r="BW1">
        <f>ROWS(ConversionObjects[[#All],[Order]])+3</f>
        <v>10</v>
      </c>
    </row>
    <row r="2" spans="1:75" outlineLevel="1" x14ac:dyDescent="0.3">
      <c r="AE2">
        <v>-1</v>
      </c>
      <c r="AH2">
        <v>-1</v>
      </c>
    </row>
    <row r="3" spans="1:75" outlineLevel="2" x14ac:dyDescent="0.3"/>
    <row r="4" spans="1:75" outlineLevel="2" x14ac:dyDescent="0.3">
      <c r="A4" s="11" t="s">
        <v>445</v>
      </c>
      <c r="B4" s="11" t="s">
        <v>25</v>
      </c>
      <c r="C4" s="11" t="s">
        <v>446</v>
      </c>
      <c r="F4" t="s">
        <v>203</v>
      </c>
      <c r="G4" t="s">
        <v>447</v>
      </c>
      <c r="H4" t="s">
        <v>446</v>
      </c>
      <c r="K4" t="s">
        <v>203</v>
      </c>
      <c r="L4" t="s">
        <v>39</v>
      </c>
      <c r="M4" t="s">
        <v>446</v>
      </c>
      <c r="P4" t="s">
        <v>203</v>
      </c>
      <c r="Q4" t="s">
        <v>448</v>
      </c>
      <c r="R4" t="s">
        <v>446</v>
      </c>
      <c r="U4" t="s">
        <v>203</v>
      </c>
      <c r="V4" t="s">
        <v>420</v>
      </c>
      <c r="W4" t="s">
        <v>446</v>
      </c>
      <c r="Z4" t="s">
        <v>203</v>
      </c>
      <c r="AA4" t="s">
        <v>35</v>
      </c>
      <c r="AB4" t="s">
        <v>446</v>
      </c>
      <c r="AE4" s="39" t="s">
        <v>247</v>
      </c>
      <c r="AH4" s="39" t="s">
        <v>247</v>
      </c>
      <c r="AK4" s="22" t="s">
        <v>449</v>
      </c>
      <c r="AL4" s="23" t="s">
        <v>450</v>
      </c>
      <c r="AN4" s="4" t="s">
        <v>451</v>
      </c>
      <c r="AO4" s="4"/>
      <c r="AR4" t="s">
        <v>445</v>
      </c>
      <c r="AS4" t="s">
        <v>19</v>
      </c>
      <c r="AT4" t="s">
        <v>452</v>
      </c>
      <c r="AW4" t="s">
        <v>445</v>
      </c>
      <c r="AX4" t="s">
        <v>19</v>
      </c>
      <c r="AY4" t="s">
        <v>452</v>
      </c>
      <c r="BA4" t="s">
        <v>445</v>
      </c>
      <c r="BB4" t="s">
        <v>19</v>
      </c>
      <c r="BC4" t="s">
        <v>452</v>
      </c>
      <c r="BE4" t="s">
        <v>445</v>
      </c>
      <c r="BF4" t="s">
        <v>19</v>
      </c>
      <c r="BG4" t="s">
        <v>452</v>
      </c>
      <c r="BI4" t="s">
        <v>445</v>
      </c>
      <c r="BJ4" t="s">
        <v>19</v>
      </c>
      <c r="BK4" t="s">
        <v>452</v>
      </c>
      <c r="BM4" t="s">
        <v>445</v>
      </c>
      <c r="BN4" t="s">
        <v>19</v>
      </c>
      <c r="BO4" t="s">
        <v>452</v>
      </c>
      <c r="BQ4" t="s">
        <v>445</v>
      </c>
      <c r="BR4" t="s">
        <v>19</v>
      </c>
      <c r="BS4" t="s">
        <v>452</v>
      </c>
      <c r="BU4" t="s">
        <v>203</v>
      </c>
      <c r="BV4" t="s">
        <v>39</v>
      </c>
      <c r="BW4" t="s">
        <v>446</v>
      </c>
    </row>
    <row r="5" spans="1:75" outlineLevel="2" x14ac:dyDescent="0.3">
      <c r="A5" s="11">
        <v>29</v>
      </c>
      <c r="B5" s="11" t="s">
        <v>453</v>
      </c>
      <c r="C5" s="11" t="s">
        <v>454</v>
      </c>
      <c r="F5">
        <v>77</v>
      </c>
      <c r="G5" s="11" t="s">
        <v>26114</v>
      </c>
      <c r="H5" s="45" t="s">
        <v>26115</v>
      </c>
      <c r="K5">
        <v>6</v>
      </c>
      <c r="L5" t="s">
        <v>456</v>
      </c>
      <c r="M5" t="s">
        <v>426</v>
      </c>
      <c r="P5">
        <v>7</v>
      </c>
      <c r="Q5" t="s">
        <v>457</v>
      </c>
      <c r="R5" t="s">
        <v>286</v>
      </c>
      <c r="U5">
        <v>1</v>
      </c>
      <c r="V5" t="s">
        <v>458</v>
      </c>
      <c r="W5" t="s">
        <v>459</v>
      </c>
      <c r="Z5">
        <v>1</v>
      </c>
      <c r="AA5" t="s">
        <v>460</v>
      </c>
      <c r="AB5" t="s">
        <v>408</v>
      </c>
      <c r="AE5" s="5" t="s">
        <v>204</v>
      </c>
      <c r="AH5" s="5" t="s">
        <v>225</v>
      </c>
      <c r="AK5" s="20" t="s">
        <v>204</v>
      </c>
      <c r="AL5" s="21" t="s">
        <v>461</v>
      </c>
      <c r="AN5" s="4" t="s">
        <v>462</v>
      </c>
      <c r="AO5" s="4">
        <v>1</v>
      </c>
      <c r="AR5">
        <v>1</v>
      </c>
      <c r="AS5" t="s">
        <v>463</v>
      </c>
      <c r="AT5" t="s">
        <v>464</v>
      </c>
      <c r="AW5">
        <v>1</v>
      </c>
      <c r="AX5" t="s">
        <v>465</v>
      </c>
      <c r="AY5" t="s">
        <v>284</v>
      </c>
      <c r="BA5">
        <v>1</v>
      </c>
      <c r="BB5" t="s">
        <v>466</v>
      </c>
      <c r="BC5" t="s">
        <v>326</v>
      </c>
      <c r="BE5">
        <v>1</v>
      </c>
      <c r="BF5" t="s">
        <v>467</v>
      </c>
      <c r="BG5" t="s">
        <v>330</v>
      </c>
      <c r="BI5">
        <v>1</v>
      </c>
      <c r="BJ5" t="s">
        <v>468</v>
      </c>
      <c r="BK5" t="s">
        <v>291</v>
      </c>
      <c r="BM5">
        <v>1</v>
      </c>
      <c r="BN5" t="s">
        <v>469</v>
      </c>
      <c r="BO5" t="s">
        <v>470</v>
      </c>
      <c r="BQ5">
        <v>1</v>
      </c>
      <c r="BR5" t="s">
        <v>471</v>
      </c>
      <c r="BS5" t="s">
        <v>342</v>
      </c>
      <c r="BU5">
        <v>6</v>
      </c>
      <c r="BV5" t="s">
        <v>456</v>
      </c>
      <c r="BW5" t="s">
        <v>426</v>
      </c>
    </row>
    <row r="6" spans="1:75" outlineLevel="2" x14ac:dyDescent="0.3">
      <c r="A6" s="11">
        <v>28</v>
      </c>
      <c r="B6" s="43" t="s">
        <v>2004</v>
      </c>
      <c r="C6" s="43" t="s">
        <v>2005</v>
      </c>
      <c r="F6">
        <v>76</v>
      </c>
      <c r="G6" s="11" t="s">
        <v>2169</v>
      </c>
      <c r="H6" s="45" t="s">
        <v>26108</v>
      </c>
      <c r="K6">
        <v>5</v>
      </c>
      <c r="L6" t="s">
        <v>474</v>
      </c>
      <c r="M6" t="s">
        <v>425</v>
      </c>
      <c r="P6">
        <v>6</v>
      </c>
      <c r="Q6" t="s">
        <v>475</v>
      </c>
      <c r="R6" t="s">
        <v>295</v>
      </c>
      <c r="U6">
        <v>2</v>
      </c>
      <c r="V6" t="s">
        <v>476</v>
      </c>
      <c r="W6" t="s">
        <v>477</v>
      </c>
      <c r="Z6">
        <v>2</v>
      </c>
      <c r="AA6" t="s">
        <v>478</v>
      </c>
      <c r="AB6" t="s">
        <v>314</v>
      </c>
      <c r="AK6" s="20" t="s">
        <v>205</v>
      </c>
      <c r="AL6" s="21" t="s">
        <v>479</v>
      </c>
      <c r="AN6" s="4" t="s">
        <v>480</v>
      </c>
      <c r="AO6" s="4">
        <f>7/5</f>
        <v>1.4</v>
      </c>
      <c r="AR6">
        <v>2</v>
      </c>
      <c r="AS6" t="s">
        <v>481</v>
      </c>
      <c r="AT6" t="s">
        <v>282</v>
      </c>
      <c r="AW6">
        <v>2</v>
      </c>
      <c r="AX6" t="s">
        <v>482</v>
      </c>
      <c r="AY6" t="s">
        <v>310</v>
      </c>
      <c r="BA6">
        <v>2</v>
      </c>
      <c r="BB6" t="s">
        <v>483</v>
      </c>
      <c r="BC6" t="s">
        <v>289</v>
      </c>
      <c r="BE6">
        <v>2</v>
      </c>
      <c r="BF6" t="s">
        <v>484</v>
      </c>
      <c r="BG6" t="s">
        <v>294</v>
      </c>
      <c r="BI6">
        <v>2</v>
      </c>
      <c r="BJ6" t="s">
        <v>485</v>
      </c>
      <c r="BK6" t="s">
        <v>307</v>
      </c>
      <c r="BM6">
        <v>2</v>
      </c>
      <c r="BN6" t="s">
        <v>486</v>
      </c>
      <c r="BO6" t="s">
        <v>487</v>
      </c>
      <c r="BQ6">
        <v>2</v>
      </c>
      <c r="BR6" t="s">
        <v>488</v>
      </c>
      <c r="BS6" t="s">
        <v>296</v>
      </c>
      <c r="BU6">
        <v>5</v>
      </c>
      <c r="BV6" t="s">
        <v>474</v>
      </c>
      <c r="BW6" t="s">
        <v>425</v>
      </c>
    </row>
    <row r="7" spans="1:75" outlineLevel="2" x14ac:dyDescent="0.3">
      <c r="A7" s="11">
        <v>27</v>
      </c>
      <c r="B7" s="11" t="s">
        <v>472</v>
      </c>
      <c r="C7" s="11" t="s">
        <v>316</v>
      </c>
      <c r="F7">
        <v>75</v>
      </c>
      <c r="G7" s="40" t="s">
        <v>2012</v>
      </c>
      <c r="H7" s="40" t="s">
        <v>2017</v>
      </c>
      <c r="K7">
        <v>4</v>
      </c>
      <c r="L7" t="s">
        <v>492</v>
      </c>
      <c r="M7" t="s">
        <v>26107</v>
      </c>
      <c r="P7">
        <v>5</v>
      </c>
      <c r="Q7" t="s">
        <v>493</v>
      </c>
      <c r="R7" t="s">
        <v>355</v>
      </c>
      <c r="U7">
        <v>3</v>
      </c>
      <c r="V7" t="s">
        <v>494</v>
      </c>
      <c r="W7" t="s">
        <v>495</v>
      </c>
      <c r="Z7">
        <v>3</v>
      </c>
      <c r="AA7" t="s">
        <v>496</v>
      </c>
      <c r="AB7" t="s">
        <v>409</v>
      </c>
      <c r="AK7" s="20" t="s">
        <v>206</v>
      </c>
      <c r="AL7" s="21" t="s">
        <v>497</v>
      </c>
      <c r="AN7" s="4" t="s">
        <v>246</v>
      </c>
      <c r="AO7" s="4">
        <f>7/6</f>
        <v>1.1666666666666667</v>
      </c>
      <c r="AR7">
        <v>3</v>
      </c>
      <c r="AS7" t="s">
        <v>498</v>
      </c>
      <c r="AT7" t="s">
        <v>499</v>
      </c>
      <c r="AW7">
        <v>3</v>
      </c>
      <c r="AX7" t="s">
        <v>500</v>
      </c>
      <c r="AY7" t="s">
        <v>375</v>
      </c>
      <c r="BA7">
        <v>3</v>
      </c>
      <c r="BB7" t="s">
        <v>501</v>
      </c>
      <c r="BC7" t="s">
        <v>411</v>
      </c>
      <c r="BE7">
        <v>3</v>
      </c>
      <c r="BF7" t="s">
        <v>502</v>
      </c>
      <c r="BG7" t="s">
        <v>373</v>
      </c>
      <c r="BI7">
        <v>3</v>
      </c>
      <c r="BJ7" t="s">
        <v>503</v>
      </c>
      <c r="BK7" t="s">
        <v>315</v>
      </c>
      <c r="BM7">
        <v>3</v>
      </c>
      <c r="BN7" t="s">
        <v>504</v>
      </c>
      <c r="BO7" t="s">
        <v>505</v>
      </c>
      <c r="BQ7">
        <v>3</v>
      </c>
      <c r="BR7" t="s">
        <v>506</v>
      </c>
      <c r="BS7" t="s">
        <v>364</v>
      </c>
      <c r="BU7">
        <v>4</v>
      </c>
      <c r="BV7" t="s">
        <v>492</v>
      </c>
      <c r="BW7" t="s">
        <v>423</v>
      </c>
    </row>
    <row r="8" spans="1:75" outlineLevel="2" x14ac:dyDescent="0.3">
      <c r="A8" s="11">
        <v>26</v>
      </c>
      <c r="B8" s="11" t="s">
        <v>489</v>
      </c>
      <c r="C8" s="40" t="s">
        <v>299</v>
      </c>
      <c r="F8">
        <v>74</v>
      </c>
      <c r="G8" s="45" t="s">
        <v>3650</v>
      </c>
      <c r="H8" s="40" t="s">
        <v>2018</v>
      </c>
      <c r="K8">
        <v>3</v>
      </c>
      <c r="L8" t="s">
        <v>509</v>
      </c>
      <c r="M8" t="s">
        <v>26106</v>
      </c>
      <c r="P8">
        <v>4</v>
      </c>
      <c r="Q8" t="s">
        <v>510</v>
      </c>
      <c r="R8" t="s">
        <v>386</v>
      </c>
      <c r="U8">
        <v>4</v>
      </c>
      <c r="V8" t="s">
        <v>511</v>
      </c>
      <c r="W8" t="s">
        <v>512</v>
      </c>
      <c r="Z8">
        <v>4</v>
      </c>
      <c r="AA8" t="s">
        <v>513</v>
      </c>
      <c r="AB8" t="s">
        <v>391</v>
      </c>
      <c r="AK8" s="20" t="s">
        <v>207</v>
      </c>
      <c r="AL8" s="21" t="s">
        <v>514</v>
      </c>
      <c r="AR8">
        <v>4</v>
      </c>
      <c r="AS8" t="s">
        <v>515</v>
      </c>
      <c r="AT8" t="s">
        <v>308</v>
      </c>
      <c r="AW8">
        <v>4</v>
      </c>
      <c r="AX8" t="s">
        <v>516</v>
      </c>
      <c r="AY8" t="s">
        <v>325</v>
      </c>
      <c r="BA8">
        <v>4</v>
      </c>
      <c r="BB8" t="s">
        <v>517</v>
      </c>
      <c r="BC8" t="s">
        <v>518</v>
      </c>
      <c r="BE8">
        <v>4</v>
      </c>
      <c r="BF8" t="s">
        <v>519</v>
      </c>
      <c r="BG8" t="s">
        <v>348</v>
      </c>
      <c r="BI8">
        <v>4</v>
      </c>
      <c r="BJ8" t="s">
        <v>520</v>
      </c>
      <c r="BK8" t="s">
        <v>309</v>
      </c>
      <c r="BQ8">
        <v>4</v>
      </c>
      <c r="BR8" t="s">
        <v>521</v>
      </c>
      <c r="BS8" t="s">
        <v>395</v>
      </c>
      <c r="BU8">
        <v>3</v>
      </c>
      <c r="BV8" t="s">
        <v>509</v>
      </c>
      <c r="BW8" t="s">
        <v>421</v>
      </c>
    </row>
    <row r="9" spans="1:75" x14ac:dyDescent="0.3">
      <c r="A9" s="11">
        <v>25</v>
      </c>
      <c r="B9" s="11" t="s">
        <v>507</v>
      </c>
      <c r="C9" s="11" t="s">
        <v>328</v>
      </c>
      <c r="F9">
        <v>73</v>
      </c>
      <c r="G9" s="40" t="s">
        <v>455</v>
      </c>
      <c r="H9" s="40" t="s">
        <v>2019</v>
      </c>
      <c r="K9">
        <v>2</v>
      </c>
      <c r="L9" t="s">
        <v>524</v>
      </c>
      <c r="M9" t="s">
        <v>524</v>
      </c>
      <c r="P9">
        <v>3</v>
      </c>
      <c r="Q9" t="s">
        <v>525</v>
      </c>
      <c r="R9" t="s">
        <v>526</v>
      </c>
      <c r="U9">
        <v>5</v>
      </c>
      <c r="V9" t="s">
        <v>527</v>
      </c>
      <c r="W9" t="s">
        <v>528</v>
      </c>
      <c r="Z9">
        <v>5</v>
      </c>
      <c r="AA9" t="s">
        <v>529</v>
      </c>
      <c r="AB9" t="s">
        <v>530</v>
      </c>
      <c r="AK9" s="20" t="s">
        <v>208</v>
      </c>
      <c r="AL9" s="21" t="s">
        <v>531</v>
      </c>
      <c r="AR9">
        <v>5</v>
      </c>
      <c r="AS9" t="s">
        <v>532</v>
      </c>
      <c r="AT9" t="s">
        <v>533</v>
      </c>
      <c r="AW9">
        <v>5</v>
      </c>
      <c r="AX9" t="s">
        <v>368</v>
      </c>
      <c r="AY9" t="s">
        <v>329</v>
      </c>
      <c r="BA9">
        <v>5</v>
      </c>
      <c r="BB9" t="s">
        <v>534</v>
      </c>
      <c r="BC9" t="s">
        <v>535</v>
      </c>
      <c r="BE9">
        <v>5</v>
      </c>
      <c r="BF9" t="s">
        <v>536</v>
      </c>
      <c r="BG9" t="s">
        <v>416</v>
      </c>
      <c r="BI9">
        <v>5</v>
      </c>
      <c r="BJ9" s="35" t="s">
        <v>537</v>
      </c>
      <c r="BK9" t="s">
        <v>379</v>
      </c>
      <c r="BQ9">
        <v>5</v>
      </c>
      <c r="BR9" t="s">
        <v>538</v>
      </c>
      <c r="BS9" t="s">
        <v>539</v>
      </c>
      <c r="BU9">
        <v>2</v>
      </c>
      <c r="BV9" t="s">
        <v>524</v>
      </c>
      <c r="BW9" t="s">
        <v>524</v>
      </c>
    </row>
    <row r="10" spans="1:75" x14ac:dyDescent="0.3">
      <c r="A10" s="11">
        <v>24</v>
      </c>
      <c r="B10" s="11" t="s">
        <v>522</v>
      </c>
      <c r="C10" s="40" t="s">
        <v>404</v>
      </c>
      <c r="F10">
        <v>72</v>
      </c>
      <c r="G10" s="11" t="s">
        <v>26116</v>
      </c>
      <c r="H10" s="45" t="s">
        <v>26117</v>
      </c>
      <c r="K10">
        <v>1</v>
      </c>
      <c r="L10" t="s">
        <v>542</v>
      </c>
      <c r="M10" t="s">
        <v>26105</v>
      </c>
      <c r="P10">
        <v>2</v>
      </c>
      <c r="Q10" t="s">
        <v>543</v>
      </c>
      <c r="R10" t="s">
        <v>345</v>
      </c>
      <c r="U10">
        <v>6</v>
      </c>
      <c r="V10" t="s">
        <v>544</v>
      </c>
      <c r="W10" t="s">
        <v>545</v>
      </c>
      <c r="Z10">
        <v>6</v>
      </c>
      <c r="AA10" t="s">
        <v>546</v>
      </c>
      <c r="AB10" t="s">
        <v>341</v>
      </c>
      <c r="AK10" s="20" t="s">
        <v>209</v>
      </c>
      <c r="AL10" s="21" t="s">
        <v>547</v>
      </c>
      <c r="AR10">
        <v>6</v>
      </c>
      <c r="AS10" t="s">
        <v>548</v>
      </c>
      <c r="AT10" t="s">
        <v>549</v>
      </c>
      <c r="BA10">
        <v>6</v>
      </c>
      <c r="BB10" t="s">
        <v>550</v>
      </c>
      <c r="BC10" t="s">
        <v>551</v>
      </c>
      <c r="BE10">
        <v>6</v>
      </c>
      <c r="BF10" t="s">
        <v>552</v>
      </c>
      <c r="BG10" t="s">
        <v>290</v>
      </c>
      <c r="BI10">
        <v>6</v>
      </c>
      <c r="BJ10" s="35" t="s">
        <v>553</v>
      </c>
      <c r="BK10" t="s">
        <v>554</v>
      </c>
      <c r="BQ10">
        <v>6</v>
      </c>
      <c r="BR10" t="s">
        <v>555</v>
      </c>
      <c r="BS10" t="s">
        <v>331</v>
      </c>
      <c r="BU10">
        <v>1</v>
      </c>
      <c r="BV10" t="s">
        <v>542</v>
      </c>
      <c r="BW10" t="s">
        <v>424</v>
      </c>
    </row>
    <row r="11" spans="1:75" x14ac:dyDescent="0.3">
      <c r="A11" s="11">
        <v>23</v>
      </c>
      <c r="B11" s="11" t="s">
        <v>540</v>
      </c>
      <c r="C11" s="11" t="s">
        <v>302</v>
      </c>
      <c r="F11">
        <v>71</v>
      </c>
      <c r="G11" s="11" t="s">
        <v>13729</v>
      </c>
      <c r="H11" s="45" t="s">
        <v>26109</v>
      </c>
      <c r="P11">
        <v>1</v>
      </c>
      <c r="Q11" t="s">
        <v>348</v>
      </c>
      <c r="R11" t="s">
        <v>365</v>
      </c>
      <c r="U11">
        <v>7</v>
      </c>
      <c r="V11" t="s">
        <v>557</v>
      </c>
      <c r="W11" t="s">
        <v>558</v>
      </c>
      <c r="Z11">
        <v>7</v>
      </c>
      <c r="AA11" t="s">
        <v>559</v>
      </c>
      <c r="AB11" t="s">
        <v>382</v>
      </c>
      <c r="AK11" s="20" t="s">
        <v>210</v>
      </c>
      <c r="AL11" s="21" t="s">
        <v>560</v>
      </c>
      <c r="AR11">
        <v>7</v>
      </c>
      <c r="AS11" t="s">
        <v>482</v>
      </c>
      <c r="AT11" t="s">
        <v>310</v>
      </c>
      <c r="BA11">
        <v>7</v>
      </c>
      <c r="BB11" t="s">
        <v>561</v>
      </c>
      <c r="BC11" t="s">
        <v>562</v>
      </c>
      <c r="BE11">
        <v>7</v>
      </c>
      <c r="BF11" t="s">
        <v>563</v>
      </c>
      <c r="BG11" t="s">
        <v>335</v>
      </c>
      <c r="BI11">
        <v>7</v>
      </c>
      <c r="BJ11" s="35" t="s">
        <v>564</v>
      </c>
      <c r="BK11" t="s">
        <v>323</v>
      </c>
      <c r="BQ11">
        <v>7</v>
      </c>
      <c r="BR11" t="s">
        <v>565</v>
      </c>
      <c r="BS11" t="s">
        <v>287</v>
      </c>
    </row>
    <row r="12" spans="1:75" x14ac:dyDescent="0.3">
      <c r="A12" s="11">
        <v>22</v>
      </c>
      <c r="B12" s="11" t="s">
        <v>556</v>
      </c>
      <c r="C12" s="11" t="s">
        <v>346</v>
      </c>
      <c r="F12">
        <v>70</v>
      </c>
      <c r="G12" s="11" t="s">
        <v>1946</v>
      </c>
      <c r="H12" s="11" t="s">
        <v>2020</v>
      </c>
      <c r="U12">
        <v>8</v>
      </c>
      <c r="V12" t="s">
        <v>568</v>
      </c>
      <c r="W12" t="s">
        <v>569</v>
      </c>
      <c r="Z12">
        <v>8</v>
      </c>
      <c r="AA12" t="s">
        <v>570</v>
      </c>
      <c r="AB12" t="s">
        <v>367</v>
      </c>
      <c r="AK12" s="20" t="s">
        <v>211</v>
      </c>
      <c r="AL12" s="21" t="s">
        <v>571</v>
      </c>
      <c r="AR12">
        <v>8</v>
      </c>
      <c r="AS12" t="s">
        <v>572</v>
      </c>
      <c r="AT12" t="s">
        <v>573</v>
      </c>
      <c r="BA12">
        <v>8</v>
      </c>
      <c r="BB12" t="s">
        <v>574</v>
      </c>
      <c r="BC12" t="s">
        <v>575</v>
      </c>
      <c r="BE12">
        <v>8</v>
      </c>
      <c r="BF12" t="s">
        <v>576</v>
      </c>
      <c r="BG12" t="s">
        <v>378</v>
      </c>
      <c r="BI12">
        <v>8</v>
      </c>
      <c r="BJ12" s="35" t="s">
        <v>577</v>
      </c>
      <c r="BK12" t="s">
        <v>383</v>
      </c>
    </row>
    <row r="13" spans="1:75" x14ac:dyDescent="0.3">
      <c r="A13" s="11">
        <v>21</v>
      </c>
      <c r="B13" s="11" t="s">
        <v>566</v>
      </c>
      <c r="C13" s="11" t="s">
        <v>567</v>
      </c>
      <c r="F13">
        <v>69</v>
      </c>
      <c r="G13" s="11" t="s">
        <v>2008</v>
      </c>
      <c r="H13" s="40" t="s">
        <v>2021</v>
      </c>
      <c r="U13">
        <v>9</v>
      </c>
      <c r="V13" t="s">
        <v>580</v>
      </c>
      <c r="W13" t="s">
        <v>581</v>
      </c>
      <c r="Z13">
        <v>9</v>
      </c>
      <c r="AA13" t="s">
        <v>582</v>
      </c>
      <c r="AB13" t="s">
        <v>306</v>
      </c>
      <c r="AK13" s="20" t="s">
        <v>212</v>
      </c>
      <c r="AL13" s="21" t="s">
        <v>583</v>
      </c>
      <c r="AR13">
        <v>9</v>
      </c>
      <c r="AS13" t="s">
        <v>584</v>
      </c>
      <c r="AT13" t="s">
        <v>585</v>
      </c>
      <c r="BA13">
        <v>9</v>
      </c>
      <c r="BB13" t="s">
        <v>586</v>
      </c>
      <c r="BC13" t="s">
        <v>347</v>
      </c>
      <c r="BE13">
        <v>9</v>
      </c>
      <c r="BF13" t="s">
        <v>587</v>
      </c>
      <c r="BG13" t="s">
        <v>414</v>
      </c>
      <c r="BI13">
        <v>9</v>
      </c>
      <c r="BJ13" s="36" t="s">
        <v>588</v>
      </c>
      <c r="BK13" t="s">
        <v>323</v>
      </c>
    </row>
    <row r="14" spans="1:75" x14ac:dyDescent="0.3">
      <c r="A14" s="11">
        <v>20</v>
      </c>
      <c r="B14" s="11" t="s">
        <v>578</v>
      </c>
      <c r="C14" s="40" t="s">
        <v>339</v>
      </c>
      <c r="F14">
        <v>68</v>
      </c>
      <c r="G14" s="11" t="s">
        <v>1943</v>
      </c>
      <c r="H14" s="40" t="s">
        <v>2022</v>
      </c>
      <c r="U14">
        <v>10</v>
      </c>
      <c r="V14" t="s">
        <v>591</v>
      </c>
      <c r="W14" t="s">
        <v>592</v>
      </c>
      <c r="Z14">
        <v>10</v>
      </c>
      <c r="AA14" t="s">
        <v>593</v>
      </c>
      <c r="AB14" t="s">
        <v>336</v>
      </c>
      <c r="AK14" s="20" t="s">
        <v>213</v>
      </c>
      <c r="AL14" s="21" t="s">
        <v>594</v>
      </c>
      <c r="AR14">
        <v>10</v>
      </c>
      <c r="AS14" t="s">
        <v>595</v>
      </c>
      <c r="AT14" t="s">
        <v>596</v>
      </c>
      <c r="BE14">
        <v>10</v>
      </c>
      <c r="BF14" t="s">
        <v>597</v>
      </c>
      <c r="BG14" t="s">
        <v>285</v>
      </c>
    </row>
    <row r="15" spans="1:75" x14ac:dyDescent="0.3">
      <c r="A15" s="11">
        <v>19</v>
      </c>
      <c r="B15" s="11" t="s">
        <v>589</v>
      </c>
      <c r="C15" s="11" t="s">
        <v>412</v>
      </c>
      <c r="F15">
        <v>67</v>
      </c>
      <c r="G15" s="40" t="s">
        <v>1942</v>
      </c>
      <c r="H15" s="40" t="s">
        <v>2023</v>
      </c>
      <c r="U15">
        <v>11</v>
      </c>
      <c r="V15" t="s">
        <v>600</v>
      </c>
      <c r="W15" t="s">
        <v>601</v>
      </c>
      <c r="Z15">
        <v>11</v>
      </c>
      <c r="AA15" t="s">
        <v>602</v>
      </c>
      <c r="AB15" t="s">
        <v>603</v>
      </c>
      <c r="AK15" s="20" t="s">
        <v>214</v>
      </c>
      <c r="AL15" s="21" t="s">
        <v>604</v>
      </c>
      <c r="AR15">
        <v>11</v>
      </c>
      <c r="AS15" t="s">
        <v>605</v>
      </c>
      <c r="AT15" t="s">
        <v>606</v>
      </c>
      <c r="BE15">
        <v>11</v>
      </c>
      <c r="BF15" t="s">
        <v>607</v>
      </c>
      <c r="BG15" t="s">
        <v>381</v>
      </c>
    </row>
    <row r="16" spans="1:75" x14ac:dyDescent="0.3">
      <c r="A16" s="11">
        <v>18</v>
      </c>
      <c r="B16" s="11" t="s">
        <v>598</v>
      </c>
      <c r="C16" s="11" t="s">
        <v>410</v>
      </c>
      <c r="F16">
        <v>66</v>
      </c>
      <c r="G16" s="11" t="s">
        <v>419</v>
      </c>
      <c r="H16" s="11" t="s">
        <v>2024</v>
      </c>
      <c r="U16">
        <v>12</v>
      </c>
      <c r="V16" t="s">
        <v>609</v>
      </c>
      <c r="W16" t="s">
        <v>610</v>
      </c>
      <c r="Z16">
        <v>12</v>
      </c>
      <c r="AA16" t="s">
        <v>611</v>
      </c>
      <c r="AB16" t="s">
        <v>362</v>
      </c>
      <c r="AK16" s="20" t="s">
        <v>215</v>
      </c>
      <c r="AL16" s="21" t="s">
        <v>612</v>
      </c>
      <c r="AR16">
        <v>12</v>
      </c>
      <c r="AS16" t="s">
        <v>613</v>
      </c>
      <c r="AT16" t="s">
        <v>614</v>
      </c>
      <c r="BE16">
        <v>12</v>
      </c>
      <c r="BF16" t="s">
        <v>615</v>
      </c>
      <c r="BG16" t="s">
        <v>338</v>
      </c>
    </row>
    <row r="17" spans="1:59" x14ac:dyDescent="0.3">
      <c r="A17" s="11">
        <v>17</v>
      </c>
      <c r="B17" s="11" t="s">
        <v>608</v>
      </c>
      <c r="C17" s="40" t="s">
        <v>283</v>
      </c>
      <c r="F17">
        <v>65</v>
      </c>
      <c r="G17" s="11" t="s">
        <v>2013</v>
      </c>
      <c r="H17" s="11" t="s">
        <v>2025</v>
      </c>
      <c r="U17">
        <v>13</v>
      </c>
      <c r="V17" t="s">
        <v>618</v>
      </c>
      <c r="W17" t="s">
        <v>619</v>
      </c>
      <c r="Z17">
        <v>13</v>
      </c>
      <c r="AA17" t="s">
        <v>620</v>
      </c>
      <c r="AB17" t="s">
        <v>311</v>
      </c>
      <c r="AK17" s="20" t="s">
        <v>216</v>
      </c>
      <c r="AL17" s="21" t="s">
        <v>621</v>
      </c>
      <c r="BE17">
        <v>13</v>
      </c>
      <c r="BF17" t="s">
        <v>622</v>
      </c>
      <c r="BG17" t="s">
        <v>623</v>
      </c>
    </row>
    <row r="18" spans="1:59" x14ac:dyDescent="0.3">
      <c r="A18" s="11">
        <v>16</v>
      </c>
      <c r="B18" s="11" t="s">
        <v>616</v>
      </c>
      <c r="C18" s="40" t="s">
        <v>292</v>
      </c>
      <c r="F18">
        <v>64</v>
      </c>
      <c r="G18" s="11" t="s">
        <v>2014</v>
      </c>
      <c r="H18" s="11" t="s">
        <v>2026</v>
      </c>
      <c r="U18">
        <v>14</v>
      </c>
      <c r="V18" t="s">
        <v>626</v>
      </c>
      <c r="W18" t="s">
        <v>627</v>
      </c>
      <c r="Z18">
        <v>14</v>
      </c>
      <c r="AA18" t="s">
        <v>628</v>
      </c>
      <c r="AB18" t="s">
        <v>405</v>
      </c>
      <c r="AK18" s="20" t="s">
        <v>217</v>
      </c>
      <c r="AL18" s="21" t="s">
        <v>629</v>
      </c>
      <c r="BE18">
        <v>14</v>
      </c>
      <c r="BF18" t="s">
        <v>630</v>
      </c>
      <c r="BG18" t="s">
        <v>631</v>
      </c>
    </row>
    <row r="19" spans="1:59" x14ac:dyDescent="0.3">
      <c r="A19" s="11">
        <v>15</v>
      </c>
      <c r="B19" s="11" t="s">
        <v>624</v>
      </c>
      <c r="C19" s="11" t="s">
        <v>413</v>
      </c>
      <c r="F19">
        <v>63</v>
      </c>
      <c r="G19" s="11" t="s">
        <v>2015</v>
      </c>
      <c r="H19" s="11" t="s">
        <v>2027</v>
      </c>
      <c r="U19">
        <v>15</v>
      </c>
      <c r="V19" t="s">
        <v>634</v>
      </c>
      <c r="W19" t="s">
        <v>635</v>
      </c>
      <c r="Z19">
        <v>15</v>
      </c>
      <c r="AA19" t="s">
        <v>636</v>
      </c>
      <c r="AB19" t="s">
        <v>344</v>
      </c>
      <c r="AK19" s="20" t="s">
        <v>218</v>
      </c>
      <c r="AL19" s="21" t="s">
        <v>637</v>
      </c>
      <c r="BE19">
        <v>15</v>
      </c>
      <c r="BF19" t="s">
        <v>638</v>
      </c>
      <c r="BG19" t="s">
        <v>639</v>
      </c>
    </row>
    <row r="20" spans="1:59" x14ac:dyDescent="0.3">
      <c r="A20" s="11">
        <v>14</v>
      </c>
      <c r="B20" s="11" t="s">
        <v>632</v>
      </c>
      <c r="C20" s="11" t="s">
        <v>333</v>
      </c>
      <c r="F20">
        <v>62</v>
      </c>
      <c r="G20" s="11" t="s">
        <v>2028</v>
      </c>
      <c r="H20" s="11" t="s">
        <v>2029</v>
      </c>
      <c r="U20">
        <v>16</v>
      </c>
      <c r="V20" t="s">
        <v>642</v>
      </c>
      <c r="W20" t="s">
        <v>643</v>
      </c>
      <c r="Z20">
        <v>16</v>
      </c>
      <c r="AA20" t="s">
        <v>644</v>
      </c>
      <c r="AB20" t="s">
        <v>374</v>
      </c>
      <c r="AK20" s="20" t="s">
        <v>219</v>
      </c>
      <c r="AL20" s="21" t="s">
        <v>645</v>
      </c>
      <c r="BE20">
        <v>16</v>
      </c>
      <c r="BF20" t="s">
        <v>646</v>
      </c>
      <c r="BG20" t="s">
        <v>647</v>
      </c>
    </row>
    <row r="21" spans="1:59" x14ac:dyDescent="0.3">
      <c r="A21" s="11">
        <v>13</v>
      </c>
      <c r="B21" s="11" t="s">
        <v>640</v>
      </c>
      <c r="C21" s="11" t="s">
        <v>321</v>
      </c>
      <c r="F21">
        <v>61</v>
      </c>
      <c r="G21" s="11" t="s">
        <v>2030</v>
      </c>
      <c r="H21" s="11" t="s">
        <v>2031</v>
      </c>
      <c r="U21">
        <v>17</v>
      </c>
      <c r="V21" t="s">
        <v>650</v>
      </c>
      <c r="W21" t="s">
        <v>651</v>
      </c>
      <c r="Z21">
        <v>17</v>
      </c>
      <c r="AA21" t="s">
        <v>652</v>
      </c>
      <c r="AB21" t="s">
        <v>324</v>
      </c>
      <c r="AK21" s="20" t="s">
        <v>220</v>
      </c>
      <c r="AL21" s="21" t="s">
        <v>653</v>
      </c>
      <c r="BE21">
        <v>17</v>
      </c>
      <c r="BF21" t="s">
        <v>654</v>
      </c>
      <c r="BG21" t="s">
        <v>655</v>
      </c>
    </row>
    <row r="22" spans="1:59" x14ac:dyDescent="0.3">
      <c r="A22" s="11">
        <v>11</v>
      </c>
      <c r="B22" s="11" t="s">
        <v>648</v>
      </c>
      <c r="C22" s="11" t="s">
        <v>359</v>
      </c>
      <c r="F22">
        <v>60</v>
      </c>
      <c r="G22" s="11" t="s">
        <v>2006</v>
      </c>
      <c r="H22" s="11" t="s">
        <v>2032</v>
      </c>
      <c r="U22">
        <v>18</v>
      </c>
      <c r="V22" t="s">
        <v>658</v>
      </c>
      <c r="W22" t="s">
        <v>659</v>
      </c>
      <c r="Z22">
        <v>18</v>
      </c>
      <c r="AA22" t="s">
        <v>660</v>
      </c>
      <c r="AB22" t="s">
        <v>661</v>
      </c>
      <c r="AK22" s="20" t="s">
        <v>221</v>
      </c>
      <c r="AL22" s="21" t="s">
        <v>662</v>
      </c>
      <c r="BE22">
        <v>18</v>
      </c>
      <c r="BF22" t="s">
        <v>663</v>
      </c>
      <c r="BG22" t="s">
        <v>664</v>
      </c>
    </row>
    <row r="23" spans="1:59" x14ac:dyDescent="0.3">
      <c r="A23" s="11">
        <v>9</v>
      </c>
      <c r="B23" s="11" t="s">
        <v>656</v>
      </c>
      <c r="C23" s="11" t="s">
        <v>384</v>
      </c>
      <c r="F23">
        <v>59</v>
      </c>
      <c r="G23" s="11" t="s">
        <v>2011</v>
      </c>
      <c r="H23" s="11" t="s">
        <v>2033</v>
      </c>
      <c r="U23">
        <v>19</v>
      </c>
      <c r="V23" t="s">
        <v>667</v>
      </c>
      <c r="W23" t="s">
        <v>668</v>
      </c>
      <c r="Z23">
        <v>19</v>
      </c>
      <c r="AA23" t="s">
        <v>669</v>
      </c>
      <c r="AB23" t="s">
        <v>305</v>
      </c>
      <c r="AK23" s="20" t="s">
        <v>222</v>
      </c>
      <c r="AL23" s="21" t="s">
        <v>670</v>
      </c>
      <c r="BE23">
        <v>19</v>
      </c>
      <c r="BF23" t="s">
        <v>671</v>
      </c>
      <c r="BG23" t="s">
        <v>672</v>
      </c>
    </row>
    <row r="24" spans="1:59" x14ac:dyDescent="0.3">
      <c r="A24" s="11">
        <v>8</v>
      </c>
      <c r="B24" s="11" t="s">
        <v>665</v>
      </c>
      <c r="C24" s="11" t="s">
        <v>402</v>
      </c>
      <c r="F24">
        <v>58</v>
      </c>
      <c r="G24" s="11" t="s">
        <v>2007</v>
      </c>
      <c r="H24" s="11" t="s">
        <v>2034</v>
      </c>
      <c r="U24">
        <v>20</v>
      </c>
      <c r="V24" t="s">
        <v>675</v>
      </c>
      <c r="W24" t="s">
        <v>676</v>
      </c>
      <c r="Z24">
        <v>20</v>
      </c>
      <c r="AA24" t="s">
        <v>677</v>
      </c>
      <c r="AB24" t="s">
        <v>678</v>
      </c>
      <c r="AK24" s="24" t="s">
        <v>223</v>
      </c>
      <c r="AL24" s="25" t="s">
        <v>679</v>
      </c>
      <c r="BE24">
        <v>20</v>
      </c>
      <c r="BF24" t="s">
        <v>680</v>
      </c>
      <c r="BG24" t="s">
        <v>681</v>
      </c>
    </row>
    <row r="25" spans="1:59" x14ac:dyDescent="0.3">
      <c r="A25" s="11">
        <v>6</v>
      </c>
      <c r="B25" s="11" t="s">
        <v>673</v>
      </c>
      <c r="C25" s="40" t="s">
        <v>319</v>
      </c>
      <c r="F25">
        <v>57</v>
      </c>
      <c r="G25" s="11" t="s">
        <v>2035</v>
      </c>
      <c r="H25" s="11" t="s">
        <v>2036</v>
      </c>
      <c r="U25">
        <v>21</v>
      </c>
      <c r="V25" t="s">
        <v>684</v>
      </c>
      <c r="W25" t="s">
        <v>685</v>
      </c>
      <c r="Z25">
        <v>21</v>
      </c>
      <c r="AA25" t="s">
        <v>686</v>
      </c>
      <c r="AB25" t="s">
        <v>301</v>
      </c>
      <c r="AK25" s="24" t="s">
        <v>224</v>
      </c>
      <c r="AL25" s="25" t="s">
        <v>687</v>
      </c>
      <c r="BE25">
        <v>21</v>
      </c>
      <c r="BF25" t="s">
        <v>688</v>
      </c>
      <c r="BG25" t="s">
        <v>689</v>
      </c>
    </row>
    <row r="26" spans="1:59" x14ac:dyDescent="0.3">
      <c r="A26" s="11">
        <v>5</v>
      </c>
      <c r="B26" s="11" t="s">
        <v>682</v>
      </c>
      <c r="C26" s="11" t="s">
        <v>322</v>
      </c>
      <c r="F26">
        <v>56</v>
      </c>
      <c r="G26" s="11" t="s">
        <v>2003</v>
      </c>
      <c r="H26" s="11" t="s">
        <v>2037</v>
      </c>
      <c r="U26">
        <v>22</v>
      </c>
      <c r="V26" t="s">
        <v>692</v>
      </c>
      <c r="W26" t="s">
        <v>693</v>
      </c>
      <c r="Z26">
        <v>22</v>
      </c>
      <c r="AA26" t="s">
        <v>694</v>
      </c>
      <c r="AB26" t="s">
        <v>297</v>
      </c>
      <c r="BE26">
        <v>22</v>
      </c>
      <c r="BF26" s="33" t="s">
        <v>695</v>
      </c>
      <c r="BG26" s="34" t="s">
        <v>343</v>
      </c>
    </row>
    <row r="27" spans="1:59" x14ac:dyDescent="0.3">
      <c r="A27" s="11">
        <v>4</v>
      </c>
      <c r="B27" s="11" t="s">
        <v>690</v>
      </c>
      <c r="C27" s="40" t="s">
        <v>304</v>
      </c>
      <c r="F27">
        <v>55</v>
      </c>
      <c r="G27" s="11" t="s">
        <v>2038</v>
      </c>
      <c r="H27" s="11" t="s">
        <v>2039</v>
      </c>
      <c r="U27">
        <v>23</v>
      </c>
      <c r="V27" t="s">
        <v>699</v>
      </c>
      <c r="W27" t="s">
        <v>700</v>
      </c>
      <c r="Z27">
        <v>23</v>
      </c>
      <c r="AA27" t="s">
        <v>701</v>
      </c>
      <c r="AB27" t="s">
        <v>288</v>
      </c>
    </row>
    <row r="28" spans="1:59" x14ac:dyDescent="0.3">
      <c r="A28" s="11">
        <v>3</v>
      </c>
      <c r="B28" s="11" t="s">
        <v>696</v>
      </c>
      <c r="C28" s="40" t="s">
        <v>376</v>
      </c>
      <c r="F28">
        <v>54</v>
      </c>
      <c r="G28" s="11" t="s">
        <v>1996</v>
      </c>
      <c r="H28" s="11" t="s">
        <v>2040</v>
      </c>
      <c r="U28">
        <v>24</v>
      </c>
      <c r="V28" t="s">
        <v>704</v>
      </c>
      <c r="W28" t="s">
        <v>705</v>
      </c>
      <c r="Z28">
        <v>24</v>
      </c>
      <c r="AA28" t="s">
        <v>706</v>
      </c>
      <c r="AB28" t="s">
        <v>352</v>
      </c>
      <c r="AK28" t="s">
        <v>707</v>
      </c>
    </row>
    <row r="29" spans="1:59" x14ac:dyDescent="0.3">
      <c r="A29" s="11">
        <v>2</v>
      </c>
      <c r="B29" s="11" t="s">
        <v>702</v>
      </c>
      <c r="C29" s="11" t="s">
        <v>353</v>
      </c>
      <c r="F29">
        <v>53</v>
      </c>
      <c r="G29" s="11" t="s">
        <v>418</v>
      </c>
      <c r="H29" s="11" t="s">
        <v>2041</v>
      </c>
      <c r="U29">
        <v>25</v>
      </c>
      <c r="V29" t="s">
        <v>710</v>
      </c>
      <c r="W29" t="s">
        <v>711</v>
      </c>
      <c r="Z29">
        <v>25</v>
      </c>
      <c r="AA29" t="s">
        <v>712</v>
      </c>
      <c r="AB29" t="s">
        <v>360</v>
      </c>
    </row>
    <row r="30" spans="1:59" x14ac:dyDescent="0.3">
      <c r="A30" s="11">
        <v>1</v>
      </c>
      <c r="B30" s="11" t="s">
        <v>708</v>
      </c>
      <c r="C30" s="11" t="s">
        <v>337</v>
      </c>
      <c r="F30">
        <v>52</v>
      </c>
      <c r="G30" s="11" t="s">
        <v>2002</v>
      </c>
      <c r="H30" s="11" t="s">
        <v>2042</v>
      </c>
      <c r="U30">
        <v>26</v>
      </c>
      <c r="V30" t="s">
        <v>715</v>
      </c>
      <c r="W30" t="s">
        <v>366</v>
      </c>
      <c r="Z30">
        <v>26</v>
      </c>
      <c r="AA30" t="s">
        <v>716</v>
      </c>
      <c r="AB30" t="s">
        <v>394</v>
      </c>
      <c r="AK30" s="22" t="s">
        <v>449</v>
      </c>
      <c r="AL30" s="23" t="s">
        <v>450</v>
      </c>
    </row>
    <row r="31" spans="1:59" x14ac:dyDescent="0.3">
      <c r="F31">
        <v>51</v>
      </c>
      <c r="G31" s="11" t="s">
        <v>2043</v>
      </c>
      <c r="H31" s="11" t="s">
        <v>2044</v>
      </c>
      <c r="U31">
        <v>27</v>
      </c>
      <c r="V31" t="s">
        <v>718</v>
      </c>
      <c r="W31" t="s">
        <v>719</v>
      </c>
      <c r="Z31">
        <v>27</v>
      </c>
      <c r="AA31" t="s">
        <v>720</v>
      </c>
      <c r="AB31" t="s">
        <v>351</v>
      </c>
      <c r="AK31" s="20" t="s">
        <v>225</v>
      </c>
      <c r="AL31" s="21" t="s">
        <v>461</v>
      </c>
    </row>
    <row r="32" spans="1:59" x14ac:dyDescent="0.3">
      <c r="F32">
        <v>50</v>
      </c>
      <c r="G32" s="11" t="s">
        <v>1998</v>
      </c>
      <c r="H32" s="11" t="s">
        <v>2045</v>
      </c>
      <c r="U32">
        <v>28</v>
      </c>
      <c r="V32" t="s">
        <v>722</v>
      </c>
      <c r="W32" t="s">
        <v>723</v>
      </c>
      <c r="Z32">
        <v>28</v>
      </c>
      <c r="AA32" t="s">
        <v>724</v>
      </c>
      <c r="AB32" t="s">
        <v>398</v>
      </c>
      <c r="AK32" s="20" t="s">
        <v>226</v>
      </c>
      <c r="AL32" s="21" t="s">
        <v>479</v>
      </c>
    </row>
    <row r="33" spans="6:38" x14ac:dyDescent="0.3">
      <c r="F33">
        <v>49</v>
      </c>
      <c r="G33" s="11" t="s">
        <v>2001</v>
      </c>
      <c r="H33" s="11" t="s">
        <v>2046</v>
      </c>
      <c r="U33">
        <v>29</v>
      </c>
      <c r="V33" t="s">
        <v>726</v>
      </c>
      <c r="W33" t="s">
        <v>727</v>
      </c>
      <c r="Z33">
        <v>29</v>
      </c>
      <c r="AA33" t="s">
        <v>728</v>
      </c>
      <c r="AB33" t="s">
        <v>369</v>
      </c>
      <c r="AK33" s="20" t="s">
        <v>227</v>
      </c>
      <c r="AL33" s="21" t="s">
        <v>497</v>
      </c>
    </row>
    <row r="34" spans="6:38" x14ac:dyDescent="0.3">
      <c r="F34">
        <v>48</v>
      </c>
      <c r="G34" s="40" t="s">
        <v>2000</v>
      </c>
      <c r="H34" s="11" t="s">
        <v>2047</v>
      </c>
      <c r="U34">
        <v>30</v>
      </c>
      <c r="V34" t="s">
        <v>729</v>
      </c>
      <c r="W34" t="s">
        <v>730</v>
      </c>
      <c r="Z34">
        <v>30</v>
      </c>
      <c r="AA34" t="s">
        <v>731</v>
      </c>
      <c r="AB34" t="s">
        <v>399</v>
      </c>
      <c r="AK34" s="20" t="s">
        <v>228</v>
      </c>
      <c r="AL34" s="21" t="s">
        <v>514</v>
      </c>
    </row>
    <row r="35" spans="6:38" x14ac:dyDescent="0.3">
      <c r="F35">
        <v>47</v>
      </c>
      <c r="G35" s="11" t="s">
        <v>713</v>
      </c>
      <c r="H35" s="11" t="s">
        <v>714</v>
      </c>
      <c r="U35">
        <v>31</v>
      </c>
      <c r="V35" t="s">
        <v>732</v>
      </c>
      <c r="W35" t="s">
        <v>733</v>
      </c>
      <c r="Z35">
        <v>31</v>
      </c>
      <c r="AA35" t="s">
        <v>734</v>
      </c>
      <c r="AB35" t="s">
        <v>358</v>
      </c>
      <c r="AK35" s="20" t="s">
        <v>229</v>
      </c>
      <c r="AL35" s="21" t="s">
        <v>531</v>
      </c>
    </row>
    <row r="36" spans="6:38" x14ac:dyDescent="0.3">
      <c r="F36">
        <v>46</v>
      </c>
      <c r="G36" s="11" t="s">
        <v>473</v>
      </c>
      <c r="H36" s="11" t="s">
        <v>407</v>
      </c>
      <c r="U36">
        <v>32</v>
      </c>
      <c r="V36" t="s">
        <v>735</v>
      </c>
      <c r="W36" t="s">
        <v>736</v>
      </c>
      <c r="Z36">
        <v>32</v>
      </c>
      <c r="AA36" t="s">
        <v>737</v>
      </c>
      <c r="AB36" t="s">
        <v>403</v>
      </c>
      <c r="AK36" s="20" t="s">
        <v>230</v>
      </c>
      <c r="AL36" s="21" t="s">
        <v>738</v>
      </c>
    </row>
    <row r="37" spans="6:38" x14ac:dyDescent="0.3">
      <c r="F37">
        <v>45</v>
      </c>
      <c r="G37" s="11" t="s">
        <v>2048</v>
      </c>
      <c r="H37" s="11" t="s">
        <v>2049</v>
      </c>
      <c r="U37">
        <v>33</v>
      </c>
      <c r="V37" t="s">
        <v>739</v>
      </c>
      <c r="W37" t="s">
        <v>740</v>
      </c>
      <c r="Z37">
        <v>33</v>
      </c>
      <c r="AA37" t="s">
        <v>741</v>
      </c>
      <c r="AB37" t="s">
        <v>397</v>
      </c>
      <c r="AK37" s="20" t="s">
        <v>231</v>
      </c>
      <c r="AL37" s="21" t="s">
        <v>742</v>
      </c>
    </row>
    <row r="38" spans="6:38" x14ac:dyDescent="0.3">
      <c r="F38">
        <v>44</v>
      </c>
      <c r="G38" s="11" t="s">
        <v>490</v>
      </c>
      <c r="H38" s="11" t="s">
        <v>491</v>
      </c>
      <c r="U38">
        <v>34</v>
      </c>
      <c r="V38" t="s">
        <v>743</v>
      </c>
      <c r="W38" t="s">
        <v>744</v>
      </c>
      <c r="Z38">
        <v>34</v>
      </c>
      <c r="AA38" t="s">
        <v>745</v>
      </c>
      <c r="AB38" t="s">
        <v>746</v>
      </c>
      <c r="AK38" s="20" t="s">
        <v>232</v>
      </c>
      <c r="AL38" s="21" t="s">
        <v>747</v>
      </c>
    </row>
    <row r="39" spans="6:38" x14ac:dyDescent="0.3">
      <c r="F39">
        <v>43</v>
      </c>
      <c r="G39" s="11" t="s">
        <v>2050</v>
      </c>
      <c r="H39" s="11" t="s">
        <v>2051</v>
      </c>
      <c r="U39">
        <v>35</v>
      </c>
      <c r="V39" t="s">
        <v>748</v>
      </c>
      <c r="W39" t="s">
        <v>749</v>
      </c>
      <c r="Z39">
        <v>35</v>
      </c>
      <c r="AA39" t="s">
        <v>750</v>
      </c>
      <c r="AB39" t="s">
        <v>751</v>
      </c>
      <c r="AK39" s="20" t="s">
        <v>233</v>
      </c>
      <c r="AL39" s="21" t="s">
        <v>612</v>
      </c>
    </row>
    <row r="40" spans="6:38" x14ac:dyDescent="0.3">
      <c r="F40">
        <v>42</v>
      </c>
      <c r="G40" s="11" t="s">
        <v>2016</v>
      </c>
      <c r="H40" s="11" t="s">
        <v>2052</v>
      </c>
      <c r="U40">
        <v>36</v>
      </c>
      <c r="V40" t="s">
        <v>752</v>
      </c>
      <c r="W40" t="s">
        <v>753</v>
      </c>
      <c r="Z40">
        <v>36</v>
      </c>
      <c r="AA40" t="s">
        <v>754</v>
      </c>
      <c r="AB40" t="s">
        <v>406</v>
      </c>
      <c r="AK40" s="20" t="s">
        <v>234</v>
      </c>
      <c r="AL40" s="21" t="s">
        <v>621</v>
      </c>
    </row>
    <row r="41" spans="6:38" x14ac:dyDescent="0.3">
      <c r="F41">
        <v>41</v>
      </c>
      <c r="G41" s="11" t="s">
        <v>2053</v>
      </c>
      <c r="H41" s="11" t="s">
        <v>2054</v>
      </c>
      <c r="U41">
        <v>37</v>
      </c>
      <c r="V41" t="s">
        <v>755</v>
      </c>
      <c r="W41" t="s">
        <v>756</v>
      </c>
      <c r="Z41">
        <v>37</v>
      </c>
      <c r="AA41" t="s">
        <v>757</v>
      </c>
      <c r="AB41" t="s">
        <v>354</v>
      </c>
      <c r="AK41" s="20" t="s">
        <v>235</v>
      </c>
      <c r="AL41" s="21" t="s">
        <v>629</v>
      </c>
    </row>
    <row r="42" spans="6:38" x14ac:dyDescent="0.3">
      <c r="F42">
        <v>40</v>
      </c>
      <c r="G42" s="11" t="s">
        <v>2055</v>
      </c>
      <c r="H42" s="11" t="s">
        <v>2056</v>
      </c>
      <c r="U42">
        <v>38</v>
      </c>
      <c r="V42" t="s">
        <v>758</v>
      </c>
      <c r="W42" t="s">
        <v>759</v>
      </c>
      <c r="Z42">
        <v>38</v>
      </c>
      <c r="AA42" t="s">
        <v>760</v>
      </c>
      <c r="AB42" t="s">
        <v>761</v>
      </c>
      <c r="AK42" s="20" t="s">
        <v>236</v>
      </c>
      <c r="AL42" s="21" t="s">
        <v>637</v>
      </c>
    </row>
    <row r="43" spans="6:38" x14ac:dyDescent="0.3">
      <c r="F43">
        <v>39</v>
      </c>
      <c r="G43" s="11" t="s">
        <v>2057</v>
      </c>
      <c r="H43" s="11" t="s">
        <v>2058</v>
      </c>
      <c r="U43">
        <v>39</v>
      </c>
      <c r="V43" t="s">
        <v>762</v>
      </c>
      <c r="W43" t="s">
        <v>763</v>
      </c>
      <c r="Z43">
        <v>39</v>
      </c>
      <c r="AA43" t="s">
        <v>764</v>
      </c>
      <c r="AB43" t="s">
        <v>377</v>
      </c>
      <c r="AK43" s="20" t="s">
        <v>237</v>
      </c>
      <c r="AL43" s="21" t="s">
        <v>645</v>
      </c>
    </row>
    <row r="44" spans="6:38" x14ac:dyDescent="0.3">
      <c r="F44">
        <v>38</v>
      </c>
      <c r="G44" s="11" t="s">
        <v>2059</v>
      </c>
      <c r="H44" s="11" t="s">
        <v>2060</v>
      </c>
      <c r="U44">
        <v>40</v>
      </c>
      <c r="V44" t="s">
        <v>765</v>
      </c>
      <c r="W44" t="s">
        <v>766</v>
      </c>
      <c r="Z44">
        <v>40</v>
      </c>
      <c r="AA44" t="s">
        <v>767</v>
      </c>
      <c r="AB44" t="s">
        <v>385</v>
      </c>
      <c r="AK44" s="20" t="s">
        <v>238</v>
      </c>
      <c r="AL44" s="21" t="s">
        <v>768</v>
      </c>
    </row>
    <row r="45" spans="6:38" x14ac:dyDescent="0.3">
      <c r="F45">
        <v>37</v>
      </c>
      <c r="G45" s="11" t="s">
        <v>2061</v>
      </c>
      <c r="H45" s="11" t="s">
        <v>2062</v>
      </c>
      <c r="U45">
        <v>41</v>
      </c>
      <c r="V45" t="s">
        <v>769</v>
      </c>
      <c r="W45" t="s">
        <v>770</v>
      </c>
      <c r="Z45">
        <v>41</v>
      </c>
      <c r="AA45" t="s">
        <v>771</v>
      </c>
      <c r="AB45" t="s">
        <v>356</v>
      </c>
      <c r="AK45" s="20" t="s">
        <v>239</v>
      </c>
      <c r="AL45" s="21" t="s">
        <v>772</v>
      </c>
    </row>
    <row r="46" spans="6:38" x14ac:dyDescent="0.3">
      <c r="F46">
        <v>36</v>
      </c>
      <c r="G46" s="11" t="s">
        <v>1999</v>
      </c>
      <c r="H46" s="11" t="s">
        <v>2063</v>
      </c>
      <c r="U46">
        <v>42</v>
      </c>
      <c r="V46" t="s">
        <v>773</v>
      </c>
      <c r="W46" t="s">
        <v>774</v>
      </c>
      <c r="Z46">
        <v>42</v>
      </c>
      <c r="AA46" t="s">
        <v>775</v>
      </c>
      <c r="AB46" t="s">
        <v>776</v>
      </c>
      <c r="AK46" s="20" t="s">
        <v>240</v>
      </c>
      <c r="AL46" s="21" t="s">
        <v>777</v>
      </c>
    </row>
    <row r="47" spans="6:38" x14ac:dyDescent="0.3">
      <c r="F47">
        <v>35</v>
      </c>
      <c r="G47" s="11" t="s">
        <v>1995</v>
      </c>
      <c r="H47" s="11" t="s">
        <v>2064</v>
      </c>
      <c r="U47">
        <v>43</v>
      </c>
      <c r="V47" t="s">
        <v>778</v>
      </c>
      <c r="W47" t="s">
        <v>779</v>
      </c>
      <c r="Z47">
        <v>43</v>
      </c>
      <c r="AA47" t="s">
        <v>780</v>
      </c>
      <c r="AB47" t="s">
        <v>380</v>
      </c>
      <c r="AK47" s="20" t="s">
        <v>241</v>
      </c>
      <c r="AL47" s="21" t="s">
        <v>653</v>
      </c>
    </row>
    <row r="48" spans="6:38" x14ac:dyDescent="0.3">
      <c r="F48">
        <v>34</v>
      </c>
      <c r="G48" s="11" t="s">
        <v>508</v>
      </c>
      <c r="H48" s="11" t="s">
        <v>2065</v>
      </c>
      <c r="U48">
        <v>44</v>
      </c>
      <c r="V48" t="s">
        <v>781</v>
      </c>
      <c r="W48" t="s">
        <v>782</v>
      </c>
      <c r="Z48">
        <v>44</v>
      </c>
      <c r="AA48" t="s">
        <v>783</v>
      </c>
      <c r="AB48" t="s">
        <v>400</v>
      </c>
      <c r="AK48" s="20" t="s">
        <v>242</v>
      </c>
      <c r="AL48" s="21" t="s">
        <v>662</v>
      </c>
    </row>
    <row r="49" spans="6:38" x14ac:dyDescent="0.3">
      <c r="F49">
        <v>33</v>
      </c>
      <c r="G49" s="11" t="s">
        <v>1997</v>
      </c>
      <c r="H49" s="11" t="s">
        <v>2066</v>
      </c>
      <c r="U49">
        <v>45</v>
      </c>
      <c r="V49" t="s">
        <v>784</v>
      </c>
      <c r="W49" t="s">
        <v>785</v>
      </c>
      <c r="Z49">
        <v>45</v>
      </c>
      <c r="AA49" t="s">
        <v>786</v>
      </c>
      <c r="AB49" t="s">
        <v>401</v>
      </c>
      <c r="AK49" s="20" t="s">
        <v>243</v>
      </c>
      <c r="AL49" s="21" t="s">
        <v>670</v>
      </c>
    </row>
    <row r="50" spans="6:38" x14ac:dyDescent="0.3">
      <c r="F50">
        <v>32</v>
      </c>
      <c r="G50" s="11" t="s">
        <v>523</v>
      </c>
      <c r="H50" s="11" t="s">
        <v>372</v>
      </c>
      <c r="U50">
        <v>46</v>
      </c>
      <c r="V50" t="s">
        <v>787</v>
      </c>
      <c r="W50" t="s">
        <v>788</v>
      </c>
      <c r="Z50">
        <v>46</v>
      </c>
      <c r="AA50" t="s">
        <v>789</v>
      </c>
      <c r="AB50" t="s">
        <v>790</v>
      </c>
      <c r="AK50" s="24" t="s">
        <v>244</v>
      </c>
      <c r="AL50" s="25" t="s">
        <v>679</v>
      </c>
    </row>
    <row r="51" spans="6:38" x14ac:dyDescent="0.3">
      <c r="F51">
        <v>31</v>
      </c>
      <c r="G51" s="11" t="s">
        <v>541</v>
      </c>
      <c r="H51" s="11" t="s">
        <v>415</v>
      </c>
      <c r="U51">
        <v>47</v>
      </c>
      <c r="V51" t="s">
        <v>791</v>
      </c>
      <c r="W51" t="s">
        <v>792</v>
      </c>
      <c r="Z51">
        <v>47</v>
      </c>
      <c r="AA51" t="s">
        <v>793</v>
      </c>
      <c r="AB51" t="s">
        <v>794</v>
      </c>
      <c r="AK51" s="20" t="s">
        <v>245</v>
      </c>
      <c r="AL51" s="21" t="s">
        <v>795</v>
      </c>
    </row>
    <row r="52" spans="6:38" x14ac:dyDescent="0.3">
      <c r="F52">
        <v>30</v>
      </c>
      <c r="G52" s="11" t="s">
        <v>312</v>
      </c>
      <c r="H52" s="11" t="s">
        <v>317</v>
      </c>
      <c r="U52">
        <v>48</v>
      </c>
      <c r="V52" t="s">
        <v>796</v>
      </c>
      <c r="W52" t="s">
        <v>388</v>
      </c>
      <c r="Z52">
        <v>48</v>
      </c>
      <c r="AA52" t="s">
        <v>797</v>
      </c>
      <c r="AB52" t="s">
        <v>382</v>
      </c>
    </row>
    <row r="53" spans="6:38" x14ac:dyDescent="0.3">
      <c r="F53">
        <v>29</v>
      </c>
      <c r="G53" s="11" t="s">
        <v>428</v>
      </c>
      <c r="H53" s="11" t="s">
        <v>2067</v>
      </c>
      <c r="U53">
        <v>49</v>
      </c>
      <c r="V53" t="s">
        <v>798</v>
      </c>
      <c r="W53" t="s">
        <v>389</v>
      </c>
      <c r="Z53">
        <v>49</v>
      </c>
      <c r="AA53" t="s">
        <v>799</v>
      </c>
      <c r="AB53" t="s">
        <v>362</v>
      </c>
    </row>
    <row r="54" spans="6:38" x14ac:dyDescent="0.3">
      <c r="F54">
        <v>28</v>
      </c>
      <c r="G54" s="11" t="s">
        <v>579</v>
      </c>
      <c r="H54" s="11" t="s">
        <v>318</v>
      </c>
      <c r="U54">
        <v>50</v>
      </c>
      <c r="V54" t="s">
        <v>800</v>
      </c>
      <c r="W54" t="s">
        <v>801</v>
      </c>
      <c r="Z54">
        <v>50</v>
      </c>
      <c r="AA54" t="s">
        <v>802</v>
      </c>
      <c r="AB54" t="s">
        <v>352</v>
      </c>
    </row>
    <row r="55" spans="6:38" x14ac:dyDescent="0.3">
      <c r="F55">
        <v>27</v>
      </c>
      <c r="G55" s="11" t="s">
        <v>590</v>
      </c>
      <c r="H55" s="11" t="s">
        <v>332</v>
      </c>
      <c r="Z55">
        <v>51</v>
      </c>
      <c r="AA55" t="s">
        <v>803</v>
      </c>
      <c r="AB55" t="s">
        <v>357</v>
      </c>
    </row>
    <row r="56" spans="6:38" x14ac:dyDescent="0.3">
      <c r="F56">
        <v>26</v>
      </c>
      <c r="G56" s="11" t="s">
        <v>371</v>
      </c>
      <c r="H56" s="11" t="s">
        <v>371</v>
      </c>
      <c r="Z56">
        <v>52</v>
      </c>
      <c r="AA56" t="s">
        <v>804</v>
      </c>
      <c r="AB56" t="s">
        <v>409</v>
      </c>
    </row>
    <row r="57" spans="6:38" x14ac:dyDescent="0.3">
      <c r="F57">
        <v>25</v>
      </c>
      <c r="G57" s="11" t="s">
        <v>599</v>
      </c>
      <c r="H57" s="11" t="s">
        <v>350</v>
      </c>
      <c r="Z57">
        <v>53</v>
      </c>
      <c r="AA57" t="s">
        <v>805</v>
      </c>
      <c r="AB57" t="s">
        <v>374</v>
      </c>
    </row>
    <row r="58" spans="6:38" x14ac:dyDescent="0.3">
      <c r="F58">
        <v>24</v>
      </c>
      <c r="G58" s="11" t="s">
        <v>422</v>
      </c>
      <c r="H58" s="11" t="s">
        <v>312</v>
      </c>
      <c r="Z58">
        <v>54</v>
      </c>
      <c r="AA58" t="s">
        <v>806</v>
      </c>
      <c r="AB58" t="s">
        <v>678</v>
      </c>
    </row>
    <row r="59" spans="6:38" x14ac:dyDescent="0.3">
      <c r="F59">
        <v>23</v>
      </c>
      <c r="G59" s="11" t="s">
        <v>370</v>
      </c>
      <c r="H59" s="11" t="s">
        <v>370</v>
      </c>
      <c r="Z59">
        <v>55</v>
      </c>
      <c r="AA59" t="s">
        <v>807</v>
      </c>
      <c r="AB59" t="s">
        <v>398</v>
      </c>
    </row>
    <row r="60" spans="6:38" x14ac:dyDescent="0.3">
      <c r="F60">
        <v>22</v>
      </c>
      <c r="G60" s="11" t="s">
        <v>617</v>
      </c>
      <c r="H60" s="11" t="s">
        <v>340</v>
      </c>
      <c r="Z60">
        <v>56</v>
      </c>
      <c r="AA60" t="s">
        <v>808</v>
      </c>
      <c r="AB60" t="s">
        <v>403</v>
      </c>
    </row>
    <row r="61" spans="6:38" x14ac:dyDescent="0.3">
      <c r="F61">
        <v>21</v>
      </c>
      <c r="G61" s="11" t="s">
        <v>625</v>
      </c>
      <c r="H61" s="11" t="s">
        <v>334</v>
      </c>
      <c r="Z61">
        <v>57</v>
      </c>
      <c r="AA61" t="s">
        <v>809</v>
      </c>
      <c r="AB61" t="s">
        <v>406</v>
      </c>
    </row>
    <row r="62" spans="6:38" x14ac:dyDescent="0.3">
      <c r="F62">
        <v>20</v>
      </c>
      <c r="G62" s="11" t="s">
        <v>633</v>
      </c>
      <c r="H62" s="11" t="s">
        <v>2068</v>
      </c>
      <c r="Z62">
        <v>58</v>
      </c>
      <c r="AA62" t="s">
        <v>810</v>
      </c>
      <c r="AB62" t="s">
        <v>385</v>
      </c>
    </row>
    <row r="63" spans="6:38" x14ac:dyDescent="0.3">
      <c r="F63">
        <v>19</v>
      </c>
      <c r="G63" s="11" t="s">
        <v>641</v>
      </c>
      <c r="H63" s="11" t="s">
        <v>293</v>
      </c>
      <c r="Z63">
        <v>59</v>
      </c>
      <c r="AA63" t="s">
        <v>811</v>
      </c>
      <c r="AB63" t="s">
        <v>400</v>
      </c>
    </row>
    <row r="64" spans="6:38" x14ac:dyDescent="0.3">
      <c r="F64">
        <v>18</v>
      </c>
      <c r="G64" s="11" t="s">
        <v>649</v>
      </c>
      <c r="H64" s="11" t="s">
        <v>327</v>
      </c>
      <c r="Z64">
        <v>60</v>
      </c>
      <c r="AA64" t="s">
        <v>559</v>
      </c>
      <c r="AB64" t="s">
        <v>382</v>
      </c>
    </row>
    <row r="65" spans="6:28" x14ac:dyDescent="0.3">
      <c r="F65">
        <v>17</v>
      </c>
      <c r="G65" s="11" t="s">
        <v>2009</v>
      </c>
      <c r="H65" s="11" t="s">
        <v>2009</v>
      </c>
      <c r="Z65">
        <v>61</v>
      </c>
      <c r="AA65" t="s">
        <v>812</v>
      </c>
      <c r="AB65" t="s">
        <v>362</v>
      </c>
    </row>
    <row r="66" spans="6:28" x14ac:dyDescent="0.3">
      <c r="F66">
        <v>16</v>
      </c>
      <c r="G66" s="11" t="s">
        <v>657</v>
      </c>
      <c r="H66" s="11" t="s">
        <v>298</v>
      </c>
      <c r="Z66">
        <v>62</v>
      </c>
      <c r="AA66" t="s">
        <v>813</v>
      </c>
      <c r="AB66" t="s">
        <v>352</v>
      </c>
    </row>
    <row r="67" spans="6:28" x14ac:dyDescent="0.3">
      <c r="F67">
        <v>15</v>
      </c>
      <c r="G67" s="11" t="s">
        <v>666</v>
      </c>
      <c r="H67" s="11" t="s">
        <v>390</v>
      </c>
      <c r="Z67">
        <v>63</v>
      </c>
      <c r="AA67" t="s">
        <v>814</v>
      </c>
      <c r="AB67" t="s">
        <v>382</v>
      </c>
    </row>
    <row r="68" spans="6:28" x14ac:dyDescent="0.3">
      <c r="F68">
        <v>14</v>
      </c>
      <c r="G68" s="11" t="s">
        <v>674</v>
      </c>
      <c r="H68" s="11" t="s">
        <v>313</v>
      </c>
      <c r="Z68">
        <v>64</v>
      </c>
      <c r="AA68" t="s">
        <v>815</v>
      </c>
      <c r="AB68" t="s">
        <v>409</v>
      </c>
    </row>
    <row r="69" spans="6:28" x14ac:dyDescent="0.3">
      <c r="F69">
        <v>13</v>
      </c>
      <c r="G69" s="11" t="s">
        <v>683</v>
      </c>
      <c r="H69" s="11" t="s">
        <v>320</v>
      </c>
      <c r="Z69">
        <v>65</v>
      </c>
      <c r="AA69" t="s">
        <v>816</v>
      </c>
      <c r="AB69" t="s">
        <v>817</v>
      </c>
    </row>
    <row r="70" spans="6:28" x14ac:dyDescent="0.3">
      <c r="F70">
        <v>12</v>
      </c>
      <c r="G70" s="11" t="s">
        <v>691</v>
      </c>
      <c r="H70" s="11" t="s">
        <v>303</v>
      </c>
      <c r="Z70">
        <v>66</v>
      </c>
      <c r="AA70" t="s">
        <v>427</v>
      </c>
      <c r="AB70" t="s">
        <v>427</v>
      </c>
    </row>
    <row r="71" spans="6:28" x14ac:dyDescent="0.3">
      <c r="F71">
        <v>11</v>
      </c>
      <c r="G71" s="11" t="s">
        <v>697</v>
      </c>
      <c r="H71" s="11" t="s">
        <v>698</v>
      </c>
      <c r="Z71">
        <v>67</v>
      </c>
      <c r="AA71" t="s">
        <v>818</v>
      </c>
      <c r="AB71" t="s">
        <v>363</v>
      </c>
    </row>
    <row r="72" spans="6:28" x14ac:dyDescent="0.3">
      <c r="F72">
        <v>10</v>
      </c>
      <c r="G72" s="11" t="s">
        <v>703</v>
      </c>
      <c r="H72" s="11" t="s">
        <v>300</v>
      </c>
      <c r="Z72">
        <v>68</v>
      </c>
      <c r="AA72" t="s">
        <v>819</v>
      </c>
      <c r="AB72" t="s">
        <v>820</v>
      </c>
    </row>
    <row r="73" spans="6:28" x14ac:dyDescent="0.3">
      <c r="F73">
        <v>9</v>
      </c>
      <c r="G73" s="11" t="s">
        <v>709</v>
      </c>
      <c r="H73" s="11" t="s">
        <v>387</v>
      </c>
      <c r="Z73">
        <v>69</v>
      </c>
      <c r="AA73" t="s">
        <v>821</v>
      </c>
      <c r="AB73" t="s">
        <v>822</v>
      </c>
    </row>
    <row r="74" spans="6:28" x14ac:dyDescent="0.3">
      <c r="F74">
        <v>8</v>
      </c>
      <c r="G74" s="11" t="s">
        <v>717</v>
      </c>
      <c r="H74" s="11" t="s">
        <v>392</v>
      </c>
      <c r="Z74">
        <v>70</v>
      </c>
      <c r="AA74" t="s">
        <v>823</v>
      </c>
      <c r="AB74" t="s">
        <v>824</v>
      </c>
    </row>
    <row r="75" spans="6:28" x14ac:dyDescent="0.3">
      <c r="F75">
        <v>7</v>
      </c>
      <c r="G75" s="11" t="s">
        <v>721</v>
      </c>
      <c r="H75" s="11" t="s">
        <v>349</v>
      </c>
      <c r="Z75">
        <v>71</v>
      </c>
      <c r="AA75" t="s">
        <v>825</v>
      </c>
      <c r="AB75" t="s">
        <v>393</v>
      </c>
    </row>
    <row r="76" spans="6:28" x14ac:dyDescent="0.3">
      <c r="F76">
        <v>6</v>
      </c>
      <c r="G76" s="11" t="s">
        <v>725</v>
      </c>
      <c r="H76" s="11" t="s">
        <v>396</v>
      </c>
      <c r="Z76">
        <v>72</v>
      </c>
      <c r="AA76" t="s">
        <v>826</v>
      </c>
      <c r="AB76" t="s">
        <v>827</v>
      </c>
    </row>
    <row r="77" spans="6:28" x14ac:dyDescent="0.3">
      <c r="F77">
        <v>5</v>
      </c>
      <c r="G77" s="11" t="s">
        <v>1944</v>
      </c>
      <c r="H77" s="11" t="s">
        <v>2069</v>
      </c>
    </row>
    <row r="78" spans="6:28" x14ac:dyDescent="0.3">
      <c r="F78">
        <v>4</v>
      </c>
      <c r="G78" s="11" t="s">
        <v>2010</v>
      </c>
      <c r="H78" s="11" t="s">
        <v>2070</v>
      </c>
    </row>
    <row r="79" spans="6:28" x14ac:dyDescent="0.3">
      <c r="F79">
        <v>3</v>
      </c>
      <c r="G79" s="11" t="s">
        <v>18672</v>
      </c>
      <c r="H79" s="45" t="s">
        <v>26110</v>
      </c>
    </row>
    <row r="80" spans="6:28" x14ac:dyDescent="0.3">
      <c r="F80">
        <v>2</v>
      </c>
      <c r="G80" s="11" t="s">
        <v>18734</v>
      </c>
      <c r="H80" s="45" t="s">
        <v>26111</v>
      </c>
    </row>
    <row r="81" spans="6:8" x14ac:dyDescent="0.3">
      <c r="F81">
        <v>1</v>
      </c>
      <c r="G81" s="11" t="s">
        <v>26112</v>
      </c>
      <c r="H81" s="45" t="s">
        <v>26113</v>
      </c>
    </row>
  </sheetData>
  <phoneticPr fontId="10" type="noConversion"/>
  <pageMargins left="0.7" right="0.7" top="0.75" bottom="0.75" header="0.3" footer="0.3"/>
  <drawing r:id="rId3"/>
  <tableParts count="16">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B17"/>
  <sheetViews>
    <sheetView workbookViewId="0"/>
  </sheetViews>
  <sheetFormatPr defaultColWidth="8.796875" defaultRowHeight="15.6" x14ac:dyDescent="0.3"/>
  <cols>
    <col min="1" max="1" width="14.69921875" style="1" customWidth="1"/>
    <col min="2" max="2" width="9.19921875" style="1" customWidth="1"/>
    <col min="3" max="16384" width="8.796875" style="1"/>
  </cols>
  <sheetData>
    <row r="1" spans="1:2" x14ac:dyDescent="0.3">
      <c r="A1" s="1" t="s">
        <v>828</v>
      </c>
      <c r="B1" s="1" t="s">
        <v>829</v>
      </c>
    </row>
    <row r="2" spans="1:2" x14ac:dyDescent="0.3">
      <c r="A2" s="1" t="s">
        <v>830</v>
      </c>
    </row>
    <row r="3" spans="1:2" x14ac:dyDescent="0.3">
      <c r="A3" s="1" t="s">
        <v>831</v>
      </c>
    </row>
    <row r="4" spans="1:2" x14ac:dyDescent="0.3">
      <c r="A4" s="1" t="s">
        <v>832</v>
      </c>
    </row>
    <row r="5" spans="1:2" x14ac:dyDescent="0.3">
      <c r="A5" s="1" t="s">
        <v>833</v>
      </c>
    </row>
    <row r="6" spans="1:2" x14ac:dyDescent="0.3">
      <c r="A6" s="1" t="s">
        <v>834</v>
      </c>
    </row>
    <row r="7" spans="1:2" x14ac:dyDescent="0.3">
      <c r="A7" s="1" t="s">
        <v>835</v>
      </c>
      <c r="B7" s="1" t="b">
        <v>0</v>
      </c>
    </row>
    <row r="8" spans="1:2" x14ac:dyDescent="0.3">
      <c r="A8" s="1" t="s">
        <v>836</v>
      </c>
      <c r="B8" s="1" t="b">
        <v>0</v>
      </c>
    </row>
    <row r="9" spans="1:2" x14ac:dyDescent="0.3">
      <c r="A9" s="1" t="s">
        <v>837</v>
      </c>
      <c r="B9" s="1" t="b">
        <v>0</v>
      </c>
    </row>
    <row r="13" spans="1:2" x14ac:dyDescent="0.3">
      <c r="A13" s="2" t="s">
        <v>838</v>
      </c>
    </row>
    <row r="14" spans="1:2" x14ac:dyDescent="0.3">
      <c r="A14" s="1" t="s">
        <v>839</v>
      </c>
    </row>
    <row r="15" spans="1:2" x14ac:dyDescent="0.3">
      <c r="A15" s="1" t="s">
        <v>840</v>
      </c>
    </row>
    <row r="16" spans="1:2" x14ac:dyDescent="0.3">
      <c r="A16" s="1" t="s">
        <v>841</v>
      </c>
    </row>
    <row r="17" spans="1:1" x14ac:dyDescent="0.3">
      <c r="A17" s="1" t="s">
        <v>842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H342"/>
  <sheetViews>
    <sheetView workbookViewId="0"/>
  </sheetViews>
  <sheetFormatPr defaultRowHeight="15.6" x14ac:dyDescent="0.3"/>
  <cols>
    <col min="1" max="1" width="25.59765625" customWidth="1"/>
    <col min="2" max="2" width="80.59765625" customWidth="1"/>
    <col min="3" max="3" width="20.59765625" customWidth="1"/>
    <col min="4" max="4" width="40.59765625" customWidth="1"/>
    <col min="5" max="5" width="20.59765625" customWidth="1"/>
    <col min="7" max="7" width="12.296875" bestFit="1" customWidth="1"/>
  </cols>
  <sheetData>
    <row r="1" spans="1:6" x14ac:dyDescent="0.3">
      <c r="A1" t="s">
        <v>843</v>
      </c>
    </row>
    <row r="2" spans="1:6" x14ac:dyDescent="0.3">
      <c r="A2" t="s">
        <v>844</v>
      </c>
      <c r="B2" t="s">
        <v>845</v>
      </c>
      <c r="C2" t="s">
        <v>846</v>
      </c>
    </row>
    <row r="3" spans="1:6" x14ac:dyDescent="0.3">
      <c r="A3" t="s">
        <v>847</v>
      </c>
      <c r="B3" t="s">
        <v>848</v>
      </c>
      <c r="C3">
        <v>0</v>
      </c>
      <c r="E3" t="s">
        <v>847</v>
      </c>
      <c r="F3" t="s">
        <v>849</v>
      </c>
    </row>
    <row r="4" spans="1:6" x14ac:dyDescent="0.3">
      <c r="A4" t="s">
        <v>850</v>
      </c>
      <c r="B4" t="s">
        <v>851</v>
      </c>
      <c r="C4" t="s">
        <v>852</v>
      </c>
      <c r="E4" t="s">
        <v>853</v>
      </c>
      <c r="F4" t="s">
        <v>849</v>
      </c>
    </row>
    <row r="5" spans="1:6" x14ac:dyDescent="0.3">
      <c r="A5" t="s">
        <v>854</v>
      </c>
      <c r="B5" t="s">
        <v>855</v>
      </c>
      <c r="C5" t="s">
        <v>856</v>
      </c>
      <c r="E5" t="s">
        <v>854</v>
      </c>
      <c r="F5" t="s">
        <v>849</v>
      </c>
    </row>
    <row r="6" spans="1:6" x14ac:dyDescent="0.3">
      <c r="A6" t="s">
        <v>857</v>
      </c>
      <c r="B6" t="s">
        <v>858</v>
      </c>
      <c r="C6" t="s">
        <v>859</v>
      </c>
      <c r="E6" t="s">
        <v>857</v>
      </c>
      <c r="F6" t="s">
        <v>849</v>
      </c>
    </row>
    <row r="7" spans="1:6" x14ac:dyDescent="0.3">
      <c r="A7" t="s">
        <v>860</v>
      </c>
      <c r="B7" t="s">
        <v>861</v>
      </c>
      <c r="C7" t="s">
        <v>862</v>
      </c>
      <c r="E7" t="s">
        <v>860</v>
      </c>
      <c r="F7" t="s">
        <v>849</v>
      </c>
    </row>
    <row r="8" spans="1:6" x14ac:dyDescent="0.3">
      <c r="A8" t="s">
        <v>863</v>
      </c>
      <c r="B8" t="s">
        <v>864</v>
      </c>
      <c r="C8" t="s">
        <v>865</v>
      </c>
      <c r="E8" t="s">
        <v>863</v>
      </c>
      <c r="F8" t="s">
        <v>849</v>
      </c>
    </row>
    <row r="9" spans="1:6" x14ac:dyDescent="0.3">
      <c r="A9" t="s">
        <v>866</v>
      </c>
      <c r="B9" t="s">
        <v>867</v>
      </c>
      <c r="C9" t="s">
        <v>868</v>
      </c>
      <c r="E9" t="s">
        <v>869</v>
      </c>
      <c r="F9" t="s">
        <v>849</v>
      </c>
    </row>
    <row r="10" spans="1:6" x14ac:dyDescent="0.3">
      <c r="A10" t="s">
        <v>41</v>
      </c>
      <c r="B10" t="s">
        <v>870</v>
      </c>
      <c r="C10" t="s">
        <v>871</v>
      </c>
      <c r="E10" t="s">
        <v>872</v>
      </c>
      <c r="F10" t="s">
        <v>849</v>
      </c>
    </row>
    <row r="11" spans="1:6" x14ac:dyDescent="0.3">
      <c r="A11" t="s">
        <v>43</v>
      </c>
      <c r="B11" t="s">
        <v>873</v>
      </c>
      <c r="C11" t="s">
        <v>874</v>
      </c>
      <c r="E11" t="s">
        <v>875</v>
      </c>
      <c r="F11" t="s">
        <v>849</v>
      </c>
    </row>
    <row r="12" spans="1:6" x14ac:dyDescent="0.3">
      <c r="A12" t="s">
        <v>876</v>
      </c>
      <c r="B12" t="s">
        <v>877</v>
      </c>
      <c r="C12" t="s">
        <v>878</v>
      </c>
      <c r="E12" t="s">
        <v>876</v>
      </c>
      <c r="F12" t="s">
        <v>849</v>
      </c>
    </row>
    <row r="13" spans="1:6" x14ac:dyDescent="0.3">
      <c r="A13" t="s">
        <v>879</v>
      </c>
      <c r="B13" t="s">
        <v>880</v>
      </c>
      <c r="C13" t="s">
        <v>881</v>
      </c>
      <c r="E13" t="s">
        <v>879</v>
      </c>
      <c r="F13" t="s">
        <v>849</v>
      </c>
    </row>
    <row r="14" spans="1:6" x14ac:dyDescent="0.3">
      <c r="A14" t="s">
        <v>882</v>
      </c>
      <c r="B14" t="s">
        <v>883</v>
      </c>
      <c r="C14" t="s">
        <v>884</v>
      </c>
      <c r="E14" t="s">
        <v>882</v>
      </c>
      <c r="F14" t="s">
        <v>849</v>
      </c>
    </row>
    <row r="15" spans="1:6" x14ac:dyDescent="0.3">
      <c r="A15" t="s">
        <v>885</v>
      </c>
      <c r="B15" t="s">
        <v>886</v>
      </c>
      <c r="C15" t="s">
        <v>887</v>
      </c>
      <c r="E15" t="s">
        <v>885</v>
      </c>
      <c r="F15" t="s">
        <v>849</v>
      </c>
    </row>
    <row r="16" spans="1:6" x14ac:dyDescent="0.3">
      <c r="A16" t="s">
        <v>888</v>
      </c>
      <c r="B16" t="s">
        <v>889</v>
      </c>
      <c r="C16" t="s">
        <v>890</v>
      </c>
      <c r="E16" t="s">
        <v>891</v>
      </c>
      <c r="F16" t="s">
        <v>849</v>
      </c>
    </row>
    <row r="17" spans="1:8" x14ac:dyDescent="0.3">
      <c r="A17" t="s">
        <v>249</v>
      </c>
      <c r="B17" t="s">
        <v>892</v>
      </c>
      <c r="C17" t="s">
        <v>893</v>
      </c>
      <c r="E17" t="s">
        <v>894</v>
      </c>
      <c r="F17" t="s">
        <v>893</v>
      </c>
      <c r="G17" t="s">
        <v>895</v>
      </c>
    </row>
    <row r="18" spans="1:8" x14ac:dyDescent="0.3">
      <c r="A18" t="s">
        <v>896</v>
      </c>
      <c r="B18" t="s">
        <v>897</v>
      </c>
      <c r="C18" t="s">
        <v>898</v>
      </c>
      <c r="E18" t="s">
        <v>896</v>
      </c>
      <c r="F18" t="s">
        <v>849</v>
      </c>
    </row>
    <row r="19" spans="1:8" x14ac:dyDescent="0.3">
      <c r="A19" t="s">
        <v>899</v>
      </c>
      <c r="B19" t="s">
        <v>900</v>
      </c>
      <c r="C19" t="s">
        <v>901</v>
      </c>
      <c r="E19" t="s">
        <v>899</v>
      </c>
      <c r="F19" t="s">
        <v>849</v>
      </c>
    </row>
    <row r="20" spans="1:8" x14ac:dyDescent="0.3">
      <c r="A20" t="s">
        <v>902</v>
      </c>
      <c r="B20" t="s">
        <v>903</v>
      </c>
      <c r="C20" t="s">
        <v>904</v>
      </c>
      <c r="E20" t="s">
        <v>894</v>
      </c>
      <c r="F20" t="s">
        <v>904</v>
      </c>
      <c r="G20" t="s">
        <v>895</v>
      </c>
    </row>
    <row r="21" spans="1:8" x14ac:dyDescent="0.3">
      <c r="A21" t="s">
        <v>905</v>
      </c>
      <c r="B21" t="s">
        <v>906</v>
      </c>
      <c r="C21" t="s">
        <v>905</v>
      </c>
    </row>
    <row r="22" spans="1:8" x14ac:dyDescent="0.3">
      <c r="A22" t="s">
        <v>907</v>
      </c>
      <c r="B22" t="s">
        <v>908</v>
      </c>
      <c r="C22" t="s">
        <v>909</v>
      </c>
      <c r="E22" t="s">
        <v>907</v>
      </c>
      <c r="F22" t="s">
        <v>849</v>
      </c>
    </row>
    <row r="23" spans="1:8" x14ac:dyDescent="0.3">
      <c r="A23" t="s">
        <v>910</v>
      </c>
      <c r="B23" t="s">
        <v>911</v>
      </c>
      <c r="C23" t="s">
        <v>912</v>
      </c>
      <c r="E23" t="s">
        <v>910</v>
      </c>
      <c r="F23" t="s">
        <v>849</v>
      </c>
    </row>
    <row r="24" spans="1:8" x14ac:dyDescent="0.3">
      <c r="A24" t="s">
        <v>913</v>
      </c>
      <c r="B24" t="s">
        <v>914</v>
      </c>
      <c r="C24" t="s">
        <v>915</v>
      </c>
      <c r="E24" t="s">
        <v>913</v>
      </c>
      <c r="F24" t="s">
        <v>849</v>
      </c>
    </row>
    <row r="25" spans="1:8" x14ac:dyDescent="0.3">
      <c r="A25" t="s">
        <v>916</v>
      </c>
      <c r="B25" t="s">
        <v>917</v>
      </c>
      <c r="C25" t="s">
        <v>918</v>
      </c>
      <c r="E25" t="s">
        <v>916</v>
      </c>
      <c r="F25" t="s">
        <v>849</v>
      </c>
    </row>
    <row r="26" spans="1:8" x14ac:dyDescent="0.3">
      <c r="A26" t="s">
        <v>919</v>
      </c>
      <c r="B26" t="s">
        <v>920</v>
      </c>
      <c r="C26" t="s">
        <v>921</v>
      </c>
      <c r="E26" t="s">
        <v>922</v>
      </c>
      <c r="F26" t="s">
        <v>849</v>
      </c>
    </row>
    <row r="27" spans="1:8" x14ac:dyDescent="0.3">
      <c r="A27" t="s">
        <v>923</v>
      </c>
      <c r="B27" t="s">
        <v>924</v>
      </c>
      <c r="C27" t="s">
        <v>925</v>
      </c>
      <c r="E27" t="s">
        <v>926</v>
      </c>
      <c r="F27" t="s">
        <v>849</v>
      </c>
    </row>
    <row r="28" spans="1:8" x14ac:dyDescent="0.3">
      <c r="A28" t="s">
        <v>927</v>
      </c>
      <c r="B28" t="s">
        <v>928</v>
      </c>
      <c r="C28" t="s">
        <v>929</v>
      </c>
      <c r="E28" t="s">
        <v>930</v>
      </c>
      <c r="F28" t="s">
        <v>849</v>
      </c>
    </row>
    <row r="29" spans="1:8" x14ac:dyDescent="0.3">
      <c r="A29" t="s">
        <v>59</v>
      </c>
      <c r="B29" t="s">
        <v>931</v>
      </c>
      <c r="C29" t="s">
        <v>932</v>
      </c>
      <c r="E29" t="s">
        <v>59</v>
      </c>
      <c r="F29" t="s">
        <v>849</v>
      </c>
      <c r="G29" t="s">
        <v>933</v>
      </c>
      <c r="H29" t="s">
        <v>934</v>
      </c>
    </row>
    <row r="30" spans="1:8" x14ac:dyDescent="0.3">
      <c r="A30" t="s">
        <v>935</v>
      </c>
      <c r="B30" t="s">
        <v>936</v>
      </c>
      <c r="C30" t="s">
        <v>937</v>
      </c>
      <c r="E30" t="s">
        <v>938</v>
      </c>
      <c r="F30" t="s">
        <v>849</v>
      </c>
      <c r="G30" t="s">
        <v>934</v>
      </c>
    </row>
    <row r="31" spans="1:8" x14ac:dyDescent="0.3">
      <c r="A31" t="s">
        <v>939</v>
      </c>
      <c r="B31" t="s">
        <v>940</v>
      </c>
      <c r="C31" t="s">
        <v>941</v>
      </c>
      <c r="E31" t="s">
        <v>942</v>
      </c>
      <c r="F31" t="s">
        <v>849</v>
      </c>
      <c r="G31" t="s">
        <v>934</v>
      </c>
    </row>
    <row r="32" spans="1:8" x14ac:dyDescent="0.3">
      <c r="A32" t="s">
        <v>943</v>
      </c>
      <c r="B32" t="s">
        <v>944</v>
      </c>
      <c r="C32" t="s">
        <v>945</v>
      </c>
      <c r="E32" t="s">
        <v>943</v>
      </c>
      <c r="F32" t="s">
        <v>849</v>
      </c>
    </row>
    <row r="33" spans="1:7" x14ac:dyDescent="0.3">
      <c r="A33" t="s">
        <v>946</v>
      </c>
      <c r="B33" t="s">
        <v>947</v>
      </c>
      <c r="C33" t="s">
        <v>948</v>
      </c>
      <c r="E33" t="s">
        <v>949</v>
      </c>
      <c r="F33" t="s">
        <v>849</v>
      </c>
    </row>
    <row r="34" spans="1:7" x14ac:dyDescent="0.3">
      <c r="A34" t="s">
        <v>950</v>
      </c>
      <c r="B34" t="s">
        <v>951</v>
      </c>
      <c r="C34" t="s">
        <v>952</v>
      </c>
      <c r="E34" t="s">
        <v>950</v>
      </c>
      <c r="F34" t="s">
        <v>849</v>
      </c>
    </row>
    <row r="35" spans="1:7" x14ac:dyDescent="0.3">
      <c r="A35" t="s">
        <v>953</v>
      </c>
      <c r="B35" t="s">
        <v>954</v>
      </c>
      <c r="C35" t="s">
        <v>955</v>
      </c>
      <c r="E35" t="s">
        <v>953</v>
      </c>
      <c r="F35" t="s">
        <v>849</v>
      </c>
    </row>
    <row r="36" spans="1:7" x14ac:dyDescent="0.3">
      <c r="A36" t="s">
        <v>956</v>
      </c>
      <c r="B36" t="s">
        <v>957</v>
      </c>
      <c r="C36" t="s">
        <v>958</v>
      </c>
      <c r="E36" t="s">
        <v>956</v>
      </c>
      <c r="F36" t="s">
        <v>849</v>
      </c>
    </row>
    <row r="37" spans="1:7" x14ac:dyDescent="0.3">
      <c r="A37" t="s">
        <v>959</v>
      </c>
      <c r="B37" t="s">
        <v>960</v>
      </c>
      <c r="C37" t="s">
        <v>961</v>
      </c>
      <c r="E37" t="s">
        <v>894</v>
      </c>
      <c r="F37" t="s">
        <v>961</v>
      </c>
      <c r="G37" t="s">
        <v>934</v>
      </c>
    </row>
    <row r="38" spans="1:7" x14ac:dyDescent="0.3">
      <c r="A38" t="s">
        <v>962</v>
      </c>
      <c r="B38" t="s">
        <v>963</v>
      </c>
      <c r="C38" t="s">
        <v>964</v>
      </c>
      <c r="E38" t="s">
        <v>962</v>
      </c>
      <c r="F38" t="s">
        <v>849</v>
      </c>
    </row>
    <row r="39" spans="1:7" x14ac:dyDescent="0.3">
      <c r="A39" t="s">
        <v>965</v>
      </c>
      <c r="B39" t="s">
        <v>966</v>
      </c>
      <c r="C39" t="s">
        <v>967</v>
      </c>
      <c r="E39" t="s">
        <v>965</v>
      </c>
      <c r="F39" t="s">
        <v>849</v>
      </c>
      <c r="G39" t="s">
        <v>934</v>
      </c>
    </row>
    <row r="40" spans="1:7" x14ac:dyDescent="0.3">
      <c r="A40" t="s">
        <v>968</v>
      </c>
      <c r="B40" t="s">
        <v>969</v>
      </c>
      <c r="C40" t="s">
        <v>970</v>
      </c>
      <c r="E40" t="s">
        <v>968</v>
      </c>
      <c r="F40" t="s">
        <v>849</v>
      </c>
    </row>
    <row r="41" spans="1:7" x14ac:dyDescent="0.3">
      <c r="A41" t="s">
        <v>971</v>
      </c>
      <c r="B41" t="s">
        <v>972</v>
      </c>
      <c r="C41" t="s">
        <v>973</v>
      </c>
      <c r="E41" t="s">
        <v>971</v>
      </c>
      <c r="F41" t="s">
        <v>849</v>
      </c>
    </row>
    <row r="42" spans="1:7" x14ac:dyDescent="0.3">
      <c r="A42" t="s">
        <v>974</v>
      </c>
      <c r="B42" t="s">
        <v>975</v>
      </c>
      <c r="C42" t="s">
        <v>976</v>
      </c>
      <c r="E42" t="s">
        <v>974</v>
      </c>
      <c r="F42" t="s">
        <v>849</v>
      </c>
    </row>
    <row r="43" spans="1:7" x14ac:dyDescent="0.3">
      <c r="A43" t="s">
        <v>977</v>
      </c>
      <c r="B43" t="s">
        <v>978</v>
      </c>
      <c r="C43" t="s">
        <v>979</v>
      </c>
      <c r="E43" t="s">
        <v>977</v>
      </c>
      <c r="F43" t="s">
        <v>849</v>
      </c>
    </row>
    <row r="44" spans="1:7" x14ac:dyDescent="0.3">
      <c r="A44" t="s">
        <v>37</v>
      </c>
      <c r="B44" t="s">
        <v>980</v>
      </c>
      <c r="C44" t="s">
        <v>981</v>
      </c>
      <c r="E44" t="s">
        <v>982</v>
      </c>
      <c r="F44" t="s">
        <v>849</v>
      </c>
      <c r="G44" t="s">
        <v>934</v>
      </c>
    </row>
    <row r="45" spans="1:7" x14ac:dyDescent="0.3">
      <c r="A45" t="s">
        <v>983</v>
      </c>
      <c r="B45" t="s">
        <v>984</v>
      </c>
      <c r="C45" t="s">
        <v>985</v>
      </c>
      <c r="E45" t="s">
        <v>986</v>
      </c>
      <c r="F45" t="s">
        <v>849</v>
      </c>
    </row>
    <row r="46" spans="1:7" x14ac:dyDescent="0.3">
      <c r="A46" t="s">
        <v>987</v>
      </c>
      <c r="B46" t="s">
        <v>988</v>
      </c>
      <c r="C46" t="s">
        <v>989</v>
      </c>
      <c r="E46" t="s">
        <v>987</v>
      </c>
      <c r="F46" t="s">
        <v>849</v>
      </c>
    </row>
    <row r="47" spans="1:7" x14ac:dyDescent="0.3">
      <c r="A47" t="s">
        <v>990</v>
      </c>
      <c r="B47" t="s">
        <v>991</v>
      </c>
      <c r="C47" t="s">
        <v>992</v>
      </c>
      <c r="E47" t="s">
        <v>990</v>
      </c>
      <c r="F47" t="s">
        <v>849</v>
      </c>
    </row>
    <row r="48" spans="1:7" x14ac:dyDescent="0.3">
      <c r="A48" t="s">
        <v>250</v>
      </c>
      <c r="B48" t="s">
        <v>993</v>
      </c>
      <c r="C48" t="s">
        <v>994</v>
      </c>
      <c r="E48" t="s">
        <v>894</v>
      </c>
      <c r="F48" t="s">
        <v>994</v>
      </c>
    </row>
    <row r="49" spans="1:7" x14ac:dyDescent="0.3">
      <c r="A49" t="s">
        <v>995</v>
      </c>
      <c r="B49" t="s">
        <v>996</v>
      </c>
      <c r="C49" t="s">
        <v>997</v>
      </c>
      <c r="E49" t="s">
        <v>995</v>
      </c>
      <c r="F49" t="s">
        <v>849</v>
      </c>
    </row>
    <row r="50" spans="1:7" x14ac:dyDescent="0.3">
      <c r="A50" t="s">
        <v>998</v>
      </c>
      <c r="B50" t="s">
        <v>999</v>
      </c>
      <c r="C50" t="s">
        <v>1000</v>
      </c>
      <c r="E50" t="s">
        <v>998</v>
      </c>
      <c r="F50" t="s">
        <v>849</v>
      </c>
    </row>
    <row r="51" spans="1:7" x14ac:dyDescent="0.3">
      <c r="A51" t="s">
        <v>1001</v>
      </c>
      <c r="B51" t="s">
        <v>1002</v>
      </c>
      <c r="C51" t="s">
        <v>1003</v>
      </c>
      <c r="E51" t="s">
        <v>1001</v>
      </c>
      <c r="F51" t="s">
        <v>849</v>
      </c>
    </row>
    <row r="52" spans="1:7" x14ac:dyDescent="0.3">
      <c r="A52" t="s">
        <v>1004</v>
      </c>
      <c r="B52" t="s">
        <v>1005</v>
      </c>
      <c r="C52" t="s">
        <v>1006</v>
      </c>
      <c r="E52" t="s">
        <v>894</v>
      </c>
      <c r="F52" t="s">
        <v>1006</v>
      </c>
    </row>
    <row r="53" spans="1:7" x14ac:dyDescent="0.3">
      <c r="A53" t="s">
        <v>1007</v>
      </c>
      <c r="B53" t="s">
        <v>1008</v>
      </c>
      <c r="C53" t="s">
        <v>1009</v>
      </c>
      <c r="E53" t="s">
        <v>1010</v>
      </c>
      <c r="F53" t="s">
        <v>849</v>
      </c>
      <c r="G53" t="s">
        <v>934</v>
      </c>
    </row>
    <row r="54" spans="1:7" x14ac:dyDescent="0.3">
      <c r="A54" t="s">
        <v>1011</v>
      </c>
      <c r="B54" t="s">
        <v>1012</v>
      </c>
      <c r="C54" t="s">
        <v>1013</v>
      </c>
      <c r="E54" t="s">
        <v>1011</v>
      </c>
      <c r="F54" t="s">
        <v>849</v>
      </c>
    </row>
    <row r="55" spans="1:7" x14ac:dyDescent="0.3">
      <c r="A55" t="s">
        <v>1014</v>
      </c>
      <c r="B55" t="s">
        <v>1015</v>
      </c>
      <c r="C55" t="s">
        <v>1016</v>
      </c>
      <c r="E55" t="s">
        <v>1014</v>
      </c>
      <c r="F55" t="s">
        <v>849</v>
      </c>
    </row>
    <row r="56" spans="1:7" x14ac:dyDescent="0.3">
      <c r="A56" t="s">
        <v>1017</v>
      </c>
      <c r="B56" t="s">
        <v>1018</v>
      </c>
      <c r="C56" t="s">
        <v>1019</v>
      </c>
      <c r="E56" t="s">
        <v>1017</v>
      </c>
      <c r="F56" t="s">
        <v>849</v>
      </c>
    </row>
    <row r="57" spans="1:7" x14ac:dyDescent="0.3">
      <c r="A57" t="s">
        <v>1020</v>
      </c>
      <c r="B57" t="s">
        <v>1021</v>
      </c>
      <c r="C57" t="s">
        <v>1022</v>
      </c>
      <c r="E57" t="s">
        <v>1020</v>
      </c>
      <c r="F57" t="s">
        <v>849</v>
      </c>
    </row>
    <row r="58" spans="1:7" x14ac:dyDescent="0.3">
      <c r="A58" t="s">
        <v>1023</v>
      </c>
      <c r="B58" t="s">
        <v>1024</v>
      </c>
      <c r="C58" t="s">
        <v>1025</v>
      </c>
      <c r="E58" t="s">
        <v>1023</v>
      </c>
      <c r="F58" t="s">
        <v>849</v>
      </c>
    </row>
    <row r="59" spans="1:7" x14ac:dyDescent="0.3">
      <c r="A59" t="s">
        <v>1026</v>
      </c>
      <c r="B59" t="s">
        <v>1027</v>
      </c>
      <c r="C59" t="s">
        <v>1028</v>
      </c>
      <c r="E59" t="s">
        <v>894</v>
      </c>
      <c r="F59" t="s">
        <v>1028</v>
      </c>
    </row>
    <row r="60" spans="1:7" x14ac:dyDescent="0.3">
      <c r="A60" t="s">
        <v>1029</v>
      </c>
      <c r="B60" t="s">
        <v>1030</v>
      </c>
      <c r="C60" t="s">
        <v>1031</v>
      </c>
      <c r="E60" t="s">
        <v>1029</v>
      </c>
      <c r="F60" t="s">
        <v>849</v>
      </c>
    </row>
    <row r="61" spans="1:7" x14ac:dyDescent="0.3">
      <c r="A61" t="s">
        <v>1032</v>
      </c>
      <c r="B61" t="s">
        <v>1033</v>
      </c>
      <c r="C61" t="s">
        <v>1034</v>
      </c>
      <c r="E61" t="s">
        <v>1032</v>
      </c>
      <c r="F61" t="s">
        <v>849</v>
      </c>
    </row>
    <row r="62" spans="1:7" x14ac:dyDescent="0.3">
      <c r="A62" t="s">
        <v>1035</v>
      </c>
      <c r="B62" t="s">
        <v>1036</v>
      </c>
      <c r="C62" t="s">
        <v>1037</v>
      </c>
      <c r="E62" t="s">
        <v>1038</v>
      </c>
      <c r="F62" t="s">
        <v>849</v>
      </c>
    </row>
    <row r="63" spans="1:7" x14ac:dyDescent="0.3">
      <c r="A63" t="s">
        <v>1039</v>
      </c>
      <c r="B63" t="s">
        <v>1040</v>
      </c>
      <c r="C63" t="s">
        <v>1041</v>
      </c>
      <c r="E63" t="s">
        <v>1039</v>
      </c>
      <c r="F63" t="s">
        <v>849</v>
      </c>
    </row>
    <row r="64" spans="1:7" x14ac:dyDescent="0.3">
      <c r="A64" t="s">
        <v>1042</v>
      </c>
      <c r="B64" t="s">
        <v>1043</v>
      </c>
      <c r="C64" t="s">
        <v>1044</v>
      </c>
      <c r="E64" t="s">
        <v>1042</v>
      </c>
      <c r="F64" t="s">
        <v>849</v>
      </c>
    </row>
    <row r="65" spans="1:6" x14ac:dyDescent="0.3">
      <c r="A65" t="s">
        <v>1045</v>
      </c>
      <c r="B65" t="s">
        <v>1046</v>
      </c>
      <c r="C65" t="s">
        <v>1047</v>
      </c>
      <c r="E65" t="s">
        <v>1045</v>
      </c>
      <c r="F65" t="s">
        <v>849</v>
      </c>
    </row>
    <row r="66" spans="1:6" x14ac:dyDescent="0.3">
      <c r="A66" t="s">
        <v>1048</v>
      </c>
      <c r="B66" t="s">
        <v>1049</v>
      </c>
      <c r="C66" t="s">
        <v>1050</v>
      </c>
      <c r="E66" t="s">
        <v>1051</v>
      </c>
      <c r="F66" t="s">
        <v>849</v>
      </c>
    </row>
    <row r="67" spans="1:6" x14ac:dyDescent="0.3">
      <c r="A67" t="s">
        <v>1052</v>
      </c>
      <c r="B67" t="s">
        <v>1053</v>
      </c>
      <c r="C67" t="s">
        <v>1054</v>
      </c>
      <c r="E67" t="s">
        <v>1052</v>
      </c>
      <c r="F67" t="s">
        <v>849</v>
      </c>
    </row>
    <row r="68" spans="1:6" x14ac:dyDescent="0.3">
      <c r="A68" t="s">
        <v>1055</v>
      </c>
      <c r="B68" t="s">
        <v>1056</v>
      </c>
      <c r="C68" t="s">
        <v>1057</v>
      </c>
      <c r="E68" t="s">
        <v>1058</v>
      </c>
      <c r="F68" t="s">
        <v>849</v>
      </c>
    </row>
    <row r="69" spans="1:6" x14ac:dyDescent="0.3">
      <c r="A69" t="s">
        <v>1059</v>
      </c>
      <c r="B69" t="s">
        <v>1060</v>
      </c>
      <c r="C69" t="s">
        <v>1061</v>
      </c>
      <c r="E69" t="s">
        <v>1059</v>
      </c>
      <c r="F69" t="s">
        <v>849</v>
      </c>
    </row>
    <row r="70" spans="1:6" x14ac:dyDescent="0.3">
      <c r="A70" t="s">
        <v>1062</v>
      </c>
      <c r="B70" t="s">
        <v>1063</v>
      </c>
      <c r="C70" t="s">
        <v>1064</v>
      </c>
      <c r="E70" t="s">
        <v>1062</v>
      </c>
      <c r="F70" t="s">
        <v>849</v>
      </c>
    </row>
    <row r="71" spans="1:6" x14ac:dyDescent="0.3">
      <c r="A71" t="s">
        <v>1065</v>
      </c>
      <c r="B71" t="s">
        <v>1066</v>
      </c>
      <c r="C71" t="s">
        <v>1067</v>
      </c>
      <c r="E71" t="s">
        <v>1065</v>
      </c>
      <c r="F71" t="s">
        <v>849</v>
      </c>
    </row>
    <row r="72" spans="1:6" x14ac:dyDescent="0.3">
      <c r="A72" t="s">
        <v>1068</v>
      </c>
      <c r="B72" t="s">
        <v>1069</v>
      </c>
      <c r="C72" t="s">
        <v>1070</v>
      </c>
      <c r="E72" t="s">
        <v>894</v>
      </c>
      <c r="F72" t="s">
        <v>1070</v>
      </c>
    </row>
    <row r="73" spans="1:6" x14ac:dyDescent="0.3">
      <c r="A73" t="s">
        <v>1071</v>
      </c>
      <c r="B73" t="s">
        <v>1072</v>
      </c>
      <c r="C73" t="s">
        <v>1073</v>
      </c>
      <c r="E73" t="s">
        <v>1071</v>
      </c>
      <c r="F73" t="s">
        <v>849</v>
      </c>
    </row>
    <row r="74" spans="1:6" x14ac:dyDescent="0.3">
      <c r="A74" t="s">
        <v>1074</v>
      </c>
      <c r="B74" t="s">
        <v>1075</v>
      </c>
      <c r="C74" t="s">
        <v>1076</v>
      </c>
      <c r="E74" t="s">
        <v>1074</v>
      </c>
      <c r="F74" t="s">
        <v>849</v>
      </c>
    </row>
    <row r="75" spans="1:6" x14ac:dyDescent="0.3">
      <c r="A75" t="s">
        <v>1077</v>
      </c>
      <c r="B75" t="s">
        <v>1078</v>
      </c>
      <c r="C75" t="s">
        <v>1079</v>
      </c>
      <c r="E75" t="s">
        <v>1077</v>
      </c>
      <c r="F75" t="s">
        <v>849</v>
      </c>
    </row>
    <row r="76" spans="1:6" x14ac:dyDescent="0.3">
      <c r="A76" t="s">
        <v>1080</v>
      </c>
      <c r="B76" t="s">
        <v>1081</v>
      </c>
      <c r="C76" t="s">
        <v>1082</v>
      </c>
      <c r="E76" t="s">
        <v>1080</v>
      </c>
      <c r="F76" t="s">
        <v>849</v>
      </c>
    </row>
    <row r="77" spans="1:6" x14ac:dyDescent="0.3">
      <c r="A77" t="s">
        <v>1083</v>
      </c>
      <c r="B77" t="s">
        <v>1084</v>
      </c>
      <c r="C77" t="s">
        <v>1085</v>
      </c>
      <c r="E77" t="s">
        <v>1083</v>
      </c>
      <c r="F77" t="s">
        <v>849</v>
      </c>
    </row>
    <row r="78" spans="1:6" x14ac:dyDescent="0.3">
      <c r="A78" t="s">
        <v>1086</v>
      </c>
      <c r="B78" t="s">
        <v>1087</v>
      </c>
      <c r="C78" t="s">
        <v>1088</v>
      </c>
      <c r="E78" t="s">
        <v>1086</v>
      </c>
      <c r="F78" t="s">
        <v>849</v>
      </c>
    </row>
    <row r="79" spans="1:6" x14ac:dyDescent="0.3">
      <c r="A79" t="s">
        <v>1089</v>
      </c>
      <c r="B79" t="s">
        <v>1090</v>
      </c>
      <c r="C79" t="s">
        <v>1091</v>
      </c>
      <c r="E79" t="s">
        <v>1089</v>
      </c>
      <c r="F79" t="s">
        <v>849</v>
      </c>
    </row>
    <row r="80" spans="1:6" x14ac:dyDescent="0.3">
      <c r="A80" t="s">
        <v>1092</v>
      </c>
      <c r="B80" t="s">
        <v>1093</v>
      </c>
      <c r="C80" t="s">
        <v>1094</v>
      </c>
      <c r="E80" t="s">
        <v>1092</v>
      </c>
      <c r="F80" t="s">
        <v>849</v>
      </c>
    </row>
    <row r="81" spans="1:7" x14ac:dyDescent="0.3">
      <c r="A81" t="s">
        <v>1095</v>
      </c>
      <c r="B81" t="s">
        <v>1096</v>
      </c>
      <c r="C81" t="s">
        <v>1097</v>
      </c>
      <c r="E81" t="s">
        <v>1095</v>
      </c>
      <c r="F81" t="s">
        <v>849</v>
      </c>
    </row>
    <row r="82" spans="1:7" x14ac:dyDescent="0.3">
      <c r="A82" t="s">
        <v>1098</v>
      </c>
      <c r="B82" t="s">
        <v>1099</v>
      </c>
      <c r="C82" t="s">
        <v>1100</v>
      </c>
      <c r="E82" t="s">
        <v>1098</v>
      </c>
      <c r="F82" t="s">
        <v>849</v>
      </c>
    </row>
    <row r="83" spans="1:7" x14ac:dyDescent="0.3">
      <c r="A83" t="s">
        <v>1101</v>
      </c>
      <c r="B83" t="s">
        <v>1102</v>
      </c>
      <c r="C83" t="s">
        <v>1103</v>
      </c>
      <c r="E83" t="s">
        <v>1101</v>
      </c>
      <c r="F83" t="s">
        <v>849</v>
      </c>
    </row>
    <row r="84" spans="1:7" x14ac:dyDescent="0.3">
      <c r="A84" t="s">
        <v>1104</v>
      </c>
      <c r="B84" t="s">
        <v>1105</v>
      </c>
      <c r="C84" t="s">
        <v>1106</v>
      </c>
      <c r="E84" t="s">
        <v>1107</v>
      </c>
      <c r="F84" t="s">
        <v>849</v>
      </c>
    </row>
    <row r="85" spans="1:7" x14ac:dyDescent="0.3">
      <c r="A85" t="s">
        <v>1108</v>
      </c>
      <c r="B85" t="s">
        <v>1109</v>
      </c>
      <c r="C85" t="s">
        <v>1110</v>
      </c>
      <c r="E85" t="s">
        <v>1111</v>
      </c>
      <c r="F85" t="s">
        <v>849</v>
      </c>
      <c r="G85" t="s">
        <v>1112</v>
      </c>
    </row>
    <row r="86" spans="1:7" x14ac:dyDescent="0.3">
      <c r="A86" t="s">
        <v>1113</v>
      </c>
      <c r="B86" t="s">
        <v>1114</v>
      </c>
      <c r="C86" t="s">
        <v>1115</v>
      </c>
      <c r="E86" t="s">
        <v>1116</v>
      </c>
      <c r="F86" t="s">
        <v>849</v>
      </c>
    </row>
    <row r="87" spans="1:7" x14ac:dyDescent="0.3">
      <c r="A87" t="s">
        <v>1117</v>
      </c>
      <c r="B87" t="s">
        <v>1118</v>
      </c>
      <c r="C87" t="s">
        <v>1119</v>
      </c>
      <c r="E87" t="s">
        <v>1117</v>
      </c>
      <c r="F87" t="s">
        <v>849</v>
      </c>
    </row>
    <row r="88" spans="1:7" x14ac:dyDescent="0.3">
      <c r="A88" t="s">
        <v>1120</v>
      </c>
      <c r="B88" t="s">
        <v>1121</v>
      </c>
      <c r="C88" t="s">
        <v>1122</v>
      </c>
      <c r="E88" t="s">
        <v>1120</v>
      </c>
      <c r="F88" t="s">
        <v>849</v>
      </c>
    </row>
    <row r="89" spans="1:7" x14ac:dyDescent="0.3">
      <c r="A89" t="s">
        <v>1123</v>
      </c>
      <c r="B89" t="s">
        <v>1124</v>
      </c>
      <c r="C89" t="s">
        <v>1125</v>
      </c>
      <c r="E89" t="s">
        <v>1123</v>
      </c>
      <c r="F89" t="s">
        <v>849</v>
      </c>
    </row>
    <row r="90" spans="1:7" x14ac:dyDescent="0.3">
      <c r="A90" t="s">
        <v>1126</v>
      </c>
      <c r="B90" t="s">
        <v>1127</v>
      </c>
      <c r="C90" t="s">
        <v>1128</v>
      </c>
      <c r="E90" t="s">
        <v>1126</v>
      </c>
      <c r="F90" t="s">
        <v>849</v>
      </c>
    </row>
    <row r="91" spans="1:7" x14ac:dyDescent="0.3">
      <c r="A91" t="s">
        <v>1129</v>
      </c>
      <c r="B91" t="s">
        <v>1130</v>
      </c>
      <c r="C91" t="s">
        <v>1131</v>
      </c>
      <c r="E91" t="s">
        <v>1129</v>
      </c>
      <c r="F91" t="s">
        <v>849</v>
      </c>
    </row>
    <row r="92" spans="1:7" x14ac:dyDescent="0.3">
      <c r="A92" t="s">
        <v>1132</v>
      </c>
      <c r="B92" t="s">
        <v>1133</v>
      </c>
      <c r="C92" t="s">
        <v>1134</v>
      </c>
      <c r="E92" t="s">
        <v>1132</v>
      </c>
      <c r="F92" t="s">
        <v>849</v>
      </c>
    </row>
    <row r="93" spans="1:7" x14ac:dyDescent="0.3">
      <c r="A93" t="s">
        <v>1135</v>
      </c>
      <c r="B93" t="s">
        <v>1136</v>
      </c>
      <c r="C93" t="s">
        <v>1137</v>
      </c>
      <c r="E93" t="s">
        <v>1135</v>
      </c>
      <c r="F93" t="s">
        <v>849</v>
      </c>
    </row>
    <row r="94" spans="1:7" x14ac:dyDescent="0.3">
      <c r="A94" t="s">
        <v>1138</v>
      </c>
      <c r="B94" t="s">
        <v>1139</v>
      </c>
      <c r="C94" t="s">
        <v>1140</v>
      </c>
      <c r="E94" t="s">
        <v>1138</v>
      </c>
      <c r="F94" t="s">
        <v>849</v>
      </c>
    </row>
    <row r="95" spans="1:7" x14ac:dyDescent="0.3">
      <c r="A95" t="s">
        <v>1141</v>
      </c>
      <c r="B95" t="s">
        <v>1142</v>
      </c>
      <c r="C95" t="s">
        <v>1143</v>
      </c>
      <c r="E95" t="s">
        <v>1141</v>
      </c>
      <c r="F95" t="s">
        <v>849</v>
      </c>
    </row>
    <row r="96" spans="1:7" x14ac:dyDescent="0.3">
      <c r="A96" t="s">
        <v>1144</v>
      </c>
      <c r="B96" t="s">
        <v>1145</v>
      </c>
      <c r="C96" t="s">
        <v>1146</v>
      </c>
      <c r="E96" t="s">
        <v>1144</v>
      </c>
      <c r="F96" t="s">
        <v>849</v>
      </c>
    </row>
    <row r="97" spans="1:7" x14ac:dyDescent="0.3">
      <c r="A97" t="s">
        <v>1147</v>
      </c>
      <c r="B97" t="s">
        <v>1148</v>
      </c>
      <c r="C97" t="s">
        <v>1149</v>
      </c>
      <c r="E97" t="s">
        <v>1147</v>
      </c>
      <c r="F97" t="s">
        <v>849</v>
      </c>
    </row>
    <row r="98" spans="1:7" x14ac:dyDescent="0.3">
      <c r="A98" t="s">
        <v>1150</v>
      </c>
      <c r="B98" t="s">
        <v>1151</v>
      </c>
      <c r="C98" t="s">
        <v>1152</v>
      </c>
      <c r="E98" t="s">
        <v>1150</v>
      </c>
      <c r="F98" t="s">
        <v>849</v>
      </c>
    </row>
    <row r="99" spans="1:7" x14ac:dyDescent="0.3">
      <c r="A99" t="s">
        <v>1153</v>
      </c>
      <c r="B99" t="s">
        <v>1154</v>
      </c>
      <c r="C99" t="s">
        <v>1155</v>
      </c>
      <c r="E99" t="s">
        <v>1153</v>
      </c>
      <c r="F99" t="s">
        <v>849</v>
      </c>
    </row>
    <row r="100" spans="1:7" x14ac:dyDescent="0.3">
      <c r="A100" t="s">
        <v>1156</v>
      </c>
      <c r="B100" t="s">
        <v>1157</v>
      </c>
      <c r="C100" t="s">
        <v>1158</v>
      </c>
      <c r="E100" t="s">
        <v>1156</v>
      </c>
      <c r="F100" t="s">
        <v>849</v>
      </c>
    </row>
    <row r="101" spans="1:7" x14ac:dyDescent="0.3">
      <c r="A101" t="s">
        <v>1159</v>
      </c>
      <c r="B101" t="s">
        <v>1160</v>
      </c>
      <c r="C101" t="s">
        <v>1161</v>
      </c>
      <c r="E101" t="s">
        <v>1162</v>
      </c>
      <c r="F101" t="s">
        <v>849</v>
      </c>
    </row>
    <row r="102" spans="1:7" x14ac:dyDescent="0.3">
      <c r="A102" t="s">
        <v>1163</v>
      </c>
      <c r="B102" t="s">
        <v>1164</v>
      </c>
      <c r="C102" t="s">
        <v>1165</v>
      </c>
      <c r="E102" t="s">
        <v>1163</v>
      </c>
      <c r="F102" t="s">
        <v>849</v>
      </c>
    </row>
    <row r="103" spans="1:7" x14ac:dyDescent="0.3">
      <c r="A103" t="s">
        <v>1166</v>
      </c>
      <c r="B103" t="s">
        <v>1167</v>
      </c>
      <c r="C103" t="s">
        <v>1168</v>
      </c>
      <c r="E103" t="s">
        <v>1166</v>
      </c>
      <c r="F103" t="s">
        <v>849</v>
      </c>
    </row>
    <row r="104" spans="1:7" x14ac:dyDescent="0.3">
      <c r="A104" t="s">
        <v>1169</v>
      </c>
      <c r="B104" t="s">
        <v>1170</v>
      </c>
      <c r="C104" t="s">
        <v>1171</v>
      </c>
      <c r="E104" t="s">
        <v>1169</v>
      </c>
      <c r="F104" t="s">
        <v>849</v>
      </c>
    </row>
    <row r="105" spans="1:7" x14ac:dyDescent="0.3">
      <c r="A105" t="s">
        <v>1172</v>
      </c>
      <c r="B105" t="s">
        <v>1173</v>
      </c>
      <c r="C105" t="s">
        <v>1174</v>
      </c>
      <c r="E105" t="s">
        <v>1175</v>
      </c>
      <c r="F105" t="s">
        <v>849</v>
      </c>
      <c r="G105" t="s">
        <v>934</v>
      </c>
    </row>
    <row r="106" spans="1:7" x14ac:dyDescent="0.3">
      <c r="A106" t="s">
        <v>1176</v>
      </c>
      <c r="B106" t="s">
        <v>1177</v>
      </c>
      <c r="C106" t="s">
        <v>1178</v>
      </c>
      <c r="E106" t="s">
        <v>1176</v>
      </c>
      <c r="F106" t="s">
        <v>849</v>
      </c>
    </row>
    <row r="107" spans="1:7" x14ac:dyDescent="0.3">
      <c r="A107" t="s">
        <v>1179</v>
      </c>
      <c r="B107" t="s">
        <v>1180</v>
      </c>
      <c r="C107" t="s">
        <v>1181</v>
      </c>
      <c r="E107" t="s">
        <v>1179</v>
      </c>
      <c r="F107" t="s">
        <v>849</v>
      </c>
    </row>
    <row r="108" spans="1:7" x14ac:dyDescent="0.3">
      <c r="A108" t="s">
        <v>1182</v>
      </c>
      <c r="B108" t="s">
        <v>1183</v>
      </c>
      <c r="C108" t="s">
        <v>1184</v>
      </c>
      <c r="E108" t="s">
        <v>1182</v>
      </c>
      <c r="F108" t="s">
        <v>849</v>
      </c>
    </row>
    <row r="109" spans="1:7" x14ac:dyDescent="0.3">
      <c r="A109" t="s">
        <v>1185</v>
      </c>
      <c r="B109" t="s">
        <v>1186</v>
      </c>
      <c r="C109" t="s">
        <v>1187</v>
      </c>
      <c r="E109" t="s">
        <v>1188</v>
      </c>
      <c r="F109" t="s">
        <v>849</v>
      </c>
    </row>
    <row r="110" spans="1:7" x14ac:dyDescent="0.3">
      <c r="A110" t="s">
        <v>1189</v>
      </c>
      <c r="B110" t="s">
        <v>1190</v>
      </c>
      <c r="C110" t="s">
        <v>1191</v>
      </c>
      <c r="E110" t="s">
        <v>1192</v>
      </c>
      <c r="F110" t="s">
        <v>849</v>
      </c>
    </row>
    <row r="111" spans="1:7" x14ac:dyDescent="0.3">
      <c r="A111" t="s">
        <v>1193</v>
      </c>
      <c r="B111" t="s">
        <v>1194</v>
      </c>
      <c r="C111" t="s">
        <v>1195</v>
      </c>
      <c r="E111" t="s">
        <v>1193</v>
      </c>
      <c r="F111" t="s">
        <v>849</v>
      </c>
    </row>
    <row r="112" spans="1:7" x14ac:dyDescent="0.3">
      <c r="A112" t="s">
        <v>1196</v>
      </c>
      <c r="B112" t="s">
        <v>1197</v>
      </c>
      <c r="C112" t="s">
        <v>1198</v>
      </c>
      <c r="E112" t="s">
        <v>1196</v>
      </c>
      <c r="F112" t="s">
        <v>849</v>
      </c>
    </row>
    <row r="113" spans="1:8" x14ac:dyDescent="0.3">
      <c r="A113" t="s">
        <v>1199</v>
      </c>
      <c r="B113" t="s">
        <v>1200</v>
      </c>
      <c r="C113" t="s">
        <v>1201</v>
      </c>
      <c r="E113" t="s">
        <v>1199</v>
      </c>
      <c r="F113" t="s">
        <v>849</v>
      </c>
    </row>
    <row r="114" spans="1:8" x14ac:dyDescent="0.3">
      <c r="A114" t="s">
        <v>19</v>
      </c>
      <c r="B114" t="s">
        <v>1202</v>
      </c>
      <c r="C114" t="s">
        <v>934</v>
      </c>
      <c r="E114" t="s">
        <v>894</v>
      </c>
      <c r="F114" t="s">
        <v>934</v>
      </c>
    </row>
    <row r="115" spans="1:8" x14ac:dyDescent="0.3">
      <c r="A115" t="s">
        <v>1203</v>
      </c>
      <c r="B115" t="s">
        <v>1204</v>
      </c>
      <c r="C115" t="s">
        <v>1205</v>
      </c>
      <c r="E115" t="s">
        <v>1206</v>
      </c>
      <c r="F115" t="s">
        <v>849</v>
      </c>
    </row>
    <row r="116" spans="1:8" x14ac:dyDescent="0.3">
      <c r="A116" t="s">
        <v>29</v>
      </c>
      <c r="B116" t="s">
        <v>1994</v>
      </c>
      <c r="C116" t="s">
        <v>1207</v>
      </c>
      <c r="E116" t="s">
        <v>1208</v>
      </c>
      <c r="F116" t="s">
        <v>849</v>
      </c>
      <c r="G116" t="s">
        <v>934</v>
      </c>
      <c r="H116" t="s">
        <v>934</v>
      </c>
    </row>
    <row r="117" spans="1:8" x14ac:dyDescent="0.3">
      <c r="A117" t="s">
        <v>31</v>
      </c>
      <c r="B117" t="s">
        <v>1209</v>
      </c>
      <c r="C117" t="s">
        <v>1210</v>
      </c>
      <c r="E117" t="s">
        <v>1211</v>
      </c>
      <c r="F117" t="s">
        <v>849</v>
      </c>
      <c r="G117" t="s">
        <v>933</v>
      </c>
    </row>
    <row r="118" spans="1:8" x14ac:dyDescent="0.3">
      <c r="A118" t="s">
        <v>1212</v>
      </c>
      <c r="B118" t="s">
        <v>1213</v>
      </c>
      <c r="C118" t="s">
        <v>1214</v>
      </c>
      <c r="E118" t="s">
        <v>1212</v>
      </c>
      <c r="F118" t="s">
        <v>849</v>
      </c>
    </row>
    <row r="119" spans="1:8" x14ac:dyDescent="0.3">
      <c r="A119" t="s">
        <v>1215</v>
      </c>
      <c r="B119" t="s">
        <v>1216</v>
      </c>
      <c r="C119" t="s">
        <v>1217</v>
      </c>
      <c r="E119" t="s">
        <v>1215</v>
      </c>
      <c r="F119" t="s">
        <v>849</v>
      </c>
    </row>
    <row r="120" spans="1:8" x14ac:dyDescent="0.3">
      <c r="A120" t="s">
        <v>1218</v>
      </c>
      <c r="B120" t="s">
        <v>1219</v>
      </c>
      <c r="C120" t="s">
        <v>1220</v>
      </c>
      <c r="E120" t="s">
        <v>894</v>
      </c>
      <c r="F120" t="s">
        <v>1220</v>
      </c>
    </row>
    <row r="121" spans="1:8" x14ac:dyDescent="0.3">
      <c r="A121" t="s">
        <v>1221</v>
      </c>
      <c r="B121" t="s">
        <v>1222</v>
      </c>
      <c r="C121" t="s">
        <v>1223</v>
      </c>
      <c r="E121" t="s">
        <v>1224</v>
      </c>
      <c r="F121" t="s">
        <v>849</v>
      </c>
    </row>
    <row r="122" spans="1:8" x14ac:dyDescent="0.3">
      <c r="A122" t="s">
        <v>1225</v>
      </c>
      <c r="B122" t="s">
        <v>1226</v>
      </c>
      <c r="C122" t="s">
        <v>1227</v>
      </c>
      <c r="E122" t="s">
        <v>1225</v>
      </c>
      <c r="F122" t="s">
        <v>849</v>
      </c>
    </row>
    <row r="123" spans="1:8" x14ac:dyDescent="0.3">
      <c r="A123" t="s">
        <v>1228</v>
      </c>
      <c r="B123" t="s">
        <v>1229</v>
      </c>
      <c r="C123" t="s">
        <v>1230</v>
      </c>
      <c r="E123" t="s">
        <v>1228</v>
      </c>
      <c r="F123" t="s">
        <v>849</v>
      </c>
    </row>
    <row r="124" spans="1:8" x14ac:dyDescent="0.3">
      <c r="A124" t="s">
        <v>1231</v>
      </c>
      <c r="B124" t="s">
        <v>1232</v>
      </c>
      <c r="C124" t="s">
        <v>1233</v>
      </c>
      <c r="E124" t="s">
        <v>1231</v>
      </c>
      <c r="F124" t="s">
        <v>849</v>
      </c>
    </row>
    <row r="125" spans="1:8" x14ac:dyDescent="0.3">
      <c r="A125" t="s">
        <v>1234</v>
      </c>
      <c r="B125" t="s">
        <v>1235</v>
      </c>
      <c r="C125" t="s">
        <v>1236</v>
      </c>
      <c r="E125" t="s">
        <v>1237</v>
      </c>
      <c r="F125" t="s">
        <v>849</v>
      </c>
    </row>
    <row r="126" spans="1:8" x14ac:dyDescent="0.3">
      <c r="A126" t="s">
        <v>1238</v>
      </c>
      <c r="B126" t="s">
        <v>1239</v>
      </c>
      <c r="C126" t="s">
        <v>1240</v>
      </c>
      <c r="E126" t="s">
        <v>1238</v>
      </c>
      <c r="F126" t="s">
        <v>849</v>
      </c>
    </row>
    <row r="127" spans="1:8" x14ac:dyDescent="0.3">
      <c r="A127" t="s">
        <v>1241</v>
      </c>
      <c r="B127" t="s">
        <v>1242</v>
      </c>
      <c r="C127" t="s">
        <v>1243</v>
      </c>
      <c r="E127" t="s">
        <v>1241</v>
      </c>
      <c r="F127" t="s">
        <v>849</v>
      </c>
    </row>
    <row r="128" spans="1:8" x14ac:dyDescent="0.3">
      <c r="A128" t="s">
        <v>1244</v>
      </c>
      <c r="B128" t="s">
        <v>1245</v>
      </c>
      <c r="C128" t="s">
        <v>1246</v>
      </c>
      <c r="E128" t="s">
        <v>1244</v>
      </c>
      <c r="F128" t="s">
        <v>849</v>
      </c>
    </row>
    <row r="129" spans="1:6" x14ac:dyDescent="0.3">
      <c r="A129" t="s">
        <v>1247</v>
      </c>
      <c r="B129" t="s">
        <v>1248</v>
      </c>
      <c r="C129" t="s">
        <v>1249</v>
      </c>
      <c r="E129" t="s">
        <v>1247</v>
      </c>
      <c r="F129" t="s">
        <v>849</v>
      </c>
    </row>
    <row r="130" spans="1:6" x14ac:dyDescent="0.3">
      <c r="A130" t="s">
        <v>1250</v>
      </c>
      <c r="B130" t="s">
        <v>1251</v>
      </c>
      <c r="C130" t="s">
        <v>1252</v>
      </c>
      <c r="E130" t="s">
        <v>1250</v>
      </c>
      <c r="F130" t="s">
        <v>849</v>
      </c>
    </row>
    <row r="131" spans="1:6" x14ac:dyDescent="0.3">
      <c r="A131" t="s">
        <v>1253</v>
      </c>
      <c r="B131" t="s">
        <v>1254</v>
      </c>
      <c r="C131" t="s">
        <v>1255</v>
      </c>
      <c r="E131" t="s">
        <v>1253</v>
      </c>
      <c r="F131" t="s">
        <v>849</v>
      </c>
    </row>
    <row r="132" spans="1:6" x14ac:dyDescent="0.3">
      <c r="A132" t="s">
        <v>1256</v>
      </c>
      <c r="B132" t="s">
        <v>1257</v>
      </c>
      <c r="C132" t="s">
        <v>1258</v>
      </c>
      <c r="E132" t="s">
        <v>1256</v>
      </c>
      <c r="F132" t="s">
        <v>849</v>
      </c>
    </row>
    <row r="133" spans="1:6" x14ac:dyDescent="0.3">
      <c r="A133" t="s">
        <v>1259</v>
      </c>
      <c r="B133" t="s">
        <v>1260</v>
      </c>
      <c r="C133" t="s">
        <v>1261</v>
      </c>
      <c r="E133" t="s">
        <v>1259</v>
      </c>
      <c r="F133" t="s">
        <v>849</v>
      </c>
    </row>
    <row r="134" spans="1:6" x14ac:dyDescent="0.3">
      <c r="A134" t="s">
        <v>1262</v>
      </c>
      <c r="B134" t="s">
        <v>1263</v>
      </c>
      <c r="C134" t="s">
        <v>1264</v>
      </c>
      <c r="E134" t="s">
        <v>1262</v>
      </c>
      <c r="F134" t="s">
        <v>849</v>
      </c>
    </row>
    <row r="135" spans="1:6" x14ac:dyDescent="0.3">
      <c r="A135" t="s">
        <v>1265</v>
      </c>
      <c r="B135" t="s">
        <v>1266</v>
      </c>
      <c r="C135" t="s">
        <v>1267</v>
      </c>
      <c r="E135" t="s">
        <v>1265</v>
      </c>
      <c r="F135" t="s">
        <v>849</v>
      </c>
    </row>
    <row r="136" spans="1:6" x14ac:dyDescent="0.3">
      <c r="A136" t="s">
        <v>1268</v>
      </c>
      <c r="B136" t="s">
        <v>1269</v>
      </c>
      <c r="C136" t="s">
        <v>1270</v>
      </c>
      <c r="E136" t="s">
        <v>1268</v>
      </c>
      <c r="F136" t="s">
        <v>849</v>
      </c>
    </row>
    <row r="137" spans="1:6" x14ac:dyDescent="0.3">
      <c r="A137" t="s">
        <v>1271</v>
      </c>
      <c r="B137" t="s">
        <v>1272</v>
      </c>
      <c r="C137" t="s">
        <v>1273</v>
      </c>
      <c r="E137" t="s">
        <v>1271</v>
      </c>
      <c r="F137" t="s">
        <v>849</v>
      </c>
    </row>
    <row r="138" spans="1:6" x14ac:dyDescent="0.3">
      <c r="A138" t="s">
        <v>1274</v>
      </c>
      <c r="B138" t="s">
        <v>1275</v>
      </c>
      <c r="C138" t="s">
        <v>1276</v>
      </c>
      <c r="E138" t="s">
        <v>1274</v>
      </c>
      <c r="F138" t="s">
        <v>849</v>
      </c>
    </row>
    <row r="139" spans="1:6" x14ac:dyDescent="0.3">
      <c r="A139" t="s">
        <v>1277</v>
      </c>
      <c r="B139" t="s">
        <v>1278</v>
      </c>
      <c r="C139" t="s">
        <v>1279</v>
      </c>
      <c r="E139" t="s">
        <v>1277</v>
      </c>
      <c r="F139" t="s">
        <v>849</v>
      </c>
    </row>
    <row r="140" spans="1:6" x14ac:dyDescent="0.3">
      <c r="A140" t="s">
        <v>1280</v>
      </c>
      <c r="B140" t="s">
        <v>1281</v>
      </c>
      <c r="C140" t="s">
        <v>1282</v>
      </c>
      <c r="E140" t="s">
        <v>1280</v>
      </c>
      <c r="F140" t="s">
        <v>849</v>
      </c>
    </row>
    <row r="141" spans="1:6" x14ac:dyDescent="0.3">
      <c r="A141" t="s">
        <v>1283</v>
      </c>
      <c r="B141" t="s">
        <v>1284</v>
      </c>
      <c r="C141" t="s">
        <v>1285</v>
      </c>
      <c r="E141" t="s">
        <v>1283</v>
      </c>
      <c r="F141" t="s">
        <v>849</v>
      </c>
    </row>
    <row r="142" spans="1:6" x14ac:dyDescent="0.3">
      <c r="A142" t="s">
        <v>1286</v>
      </c>
      <c r="B142" t="s">
        <v>1287</v>
      </c>
      <c r="C142" t="s">
        <v>1288</v>
      </c>
      <c r="E142" t="s">
        <v>1286</v>
      </c>
      <c r="F142" t="s">
        <v>849</v>
      </c>
    </row>
    <row r="143" spans="1:6" x14ac:dyDescent="0.3">
      <c r="A143" t="s">
        <v>1289</v>
      </c>
      <c r="B143" t="s">
        <v>1290</v>
      </c>
      <c r="C143" t="s">
        <v>1291</v>
      </c>
      <c r="E143" t="s">
        <v>1289</v>
      </c>
      <c r="F143" t="s">
        <v>849</v>
      </c>
    </row>
    <row r="144" spans="1:6" x14ac:dyDescent="0.3">
      <c r="A144" t="s">
        <v>1292</v>
      </c>
      <c r="B144" t="s">
        <v>1293</v>
      </c>
      <c r="C144" t="s">
        <v>1294</v>
      </c>
      <c r="E144" t="s">
        <v>1292</v>
      </c>
      <c r="F144" t="s">
        <v>849</v>
      </c>
    </row>
    <row r="145" spans="1:6" x14ac:dyDescent="0.3">
      <c r="A145" t="s">
        <v>1295</v>
      </c>
      <c r="B145" t="s">
        <v>1296</v>
      </c>
      <c r="C145" t="s">
        <v>1297</v>
      </c>
      <c r="E145" t="s">
        <v>1295</v>
      </c>
      <c r="F145" t="s">
        <v>849</v>
      </c>
    </row>
    <row r="146" spans="1:6" x14ac:dyDescent="0.3">
      <c r="A146" t="s">
        <v>1298</v>
      </c>
      <c r="B146" t="s">
        <v>1299</v>
      </c>
      <c r="C146" t="s">
        <v>1300</v>
      </c>
      <c r="E146" t="s">
        <v>1298</v>
      </c>
      <c r="F146" t="s">
        <v>849</v>
      </c>
    </row>
    <row r="147" spans="1:6" x14ac:dyDescent="0.3">
      <c r="A147" t="s">
        <v>1301</v>
      </c>
      <c r="B147" t="s">
        <v>1302</v>
      </c>
      <c r="C147" t="s">
        <v>1303</v>
      </c>
      <c r="E147" t="s">
        <v>1301</v>
      </c>
      <c r="F147" t="s">
        <v>849</v>
      </c>
    </row>
    <row r="148" spans="1:6" x14ac:dyDescent="0.3">
      <c r="A148" t="s">
        <v>1304</v>
      </c>
      <c r="B148" t="s">
        <v>1305</v>
      </c>
      <c r="C148" t="s">
        <v>1306</v>
      </c>
      <c r="E148" t="s">
        <v>1304</v>
      </c>
      <c r="F148" t="s">
        <v>849</v>
      </c>
    </row>
    <row r="149" spans="1:6" x14ac:dyDescent="0.3">
      <c r="A149" t="s">
        <v>1307</v>
      </c>
      <c r="B149" t="s">
        <v>1308</v>
      </c>
      <c r="C149" t="s">
        <v>1309</v>
      </c>
      <c r="E149" t="s">
        <v>1307</v>
      </c>
      <c r="F149" t="s">
        <v>849</v>
      </c>
    </row>
    <row r="150" spans="1:6" x14ac:dyDescent="0.3">
      <c r="A150" t="s">
        <v>1310</v>
      </c>
      <c r="B150" t="s">
        <v>1311</v>
      </c>
      <c r="C150" t="s">
        <v>1312</v>
      </c>
      <c r="E150" t="s">
        <v>1310</v>
      </c>
      <c r="F150" t="s">
        <v>849</v>
      </c>
    </row>
    <row r="151" spans="1:6" x14ac:dyDescent="0.3">
      <c r="A151" t="s">
        <v>1313</v>
      </c>
      <c r="B151" t="s">
        <v>1314</v>
      </c>
      <c r="C151" t="s">
        <v>1315</v>
      </c>
      <c r="E151" t="s">
        <v>894</v>
      </c>
      <c r="F151" t="s">
        <v>1315</v>
      </c>
    </row>
    <row r="152" spans="1:6" x14ac:dyDescent="0.3">
      <c r="A152" t="s">
        <v>1316</v>
      </c>
      <c r="B152" t="s">
        <v>1317</v>
      </c>
      <c r="C152" t="s">
        <v>1318</v>
      </c>
      <c r="E152" t="s">
        <v>894</v>
      </c>
    </row>
    <row r="153" spans="1:6" x14ac:dyDescent="0.3">
      <c r="A153" t="s">
        <v>1319</v>
      </c>
      <c r="B153" t="s">
        <v>1320</v>
      </c>
      <c r="C153" t="s">
        <v>1321</v>
      </c>
      <c r="E153" t="s">
        <v>894</v>
      </c>
    </row>
    <row r="154" spans="1:6" x14ac:dyDescent="0.3">
      <c r="A154" t="s">
        <v>45</v>
      </c>
      <c r="B154" t="s">
        <v>1322</v>
      </c>
      <c r="C154" t="s">
        <v>1323</v>
      </c>
      <c r="E154" t="s">
        <v>894</v>
      </c>
      <c r="F154" t="s">
        <v>1323</v>
      </c>
    </row>
    <row r="155" spans="1:6" x14ac:dyDescent="0.3">
      <c r="A155" t="s">
        <v>1324</v>
      </c>
      <c r="B155" t="s">
        <v>1325</v>
      </c>
      <c r="C155" t="s">
        <v>1326</v>
      </c>
      <c r="E155" t="s">
        <v>1324</v>
      </c>
      <c r="F155" t="s">
        <v>849</v>
      </c>
    </row>
    <row r="156" spans="1:6" x14ac:dyDescent="0.3">
      <c r="A156" t="s">
        <v>1327</v>
      </c>
      <c r="B156" t="s">
        <v>1328</v>
      </c>
      <c r="C156" t="s">
        <v>1329</v>
      </c>
      <c r="E156" t="s">
        <v>1327</v>
      </c>
      <c r="F156" t="s">
        <v>849</v>
      </c>
    </row>
    <row r="157" spans="1:6" x14ac:dyDescent="0.3">
      <c r="A157" t="s">
        <v>1330</v>
      </c>
      <c r="B157" t="s">
        <v>1331</v>
      </c>
      <c r="C157" t="s">
        <v>1332</v>
      </c>
      <c r="E157" t="s">
        <v>1330</v>
      </c>
      <c r="F157" t="s">
        <v>849</v>
      </c>
    </row>
    <row r="158" spans="1:6" x14ac:dyDescent="0.3">
      <c r="A158" t="s">
        <v>1333</v>
      </c>
      <c r="B158" t="s">
        <v>1334</v>
      </c>
      <c r="C158" t="s">
        <v>1335</v>
      </c>
      <c r="E158" t="s">
        <v>1333</v>
      </c>
      <c r="F158" t="s">
        <v>849</v>
      </c>
    </row>
    <row r="159" spans="1:6" x14ac:dyDescent="0.3">
      <c r="A159" t="s">
        <v>1336</v>
      </c>
      <c r="B159" t="s">
        <v>1337</v>
      </c>
      <c r="C159" t="s">
        <v>1338</v>
      </c>
      <c r="E159" t="s">
        <v>1336</v>
      </c>
      <c r="F159" t="s">
        <v>849</v>
      </c>
    </row>
    <row r="160" spans="1:6" x14ac:dyDescent="0.3">
      <c r="A160" t="s">
        <v>1339</v>
      </c>
      <c r="B160" t="s">
        <v>1340</v>
      </c>
      <c r="C160" t="s">
        <v>1341</v>
      </c>
      <c r="E160" t="s">
        <v>1339</v>
      </c>
      <c r="F160" t="s">
        <v>849</v>
      </c>
    </row>
    <row r="161" spans="1:6" x14ac:dyDescent="0.3">
      <c r="A161" t="s">
        <v>1342</v>
      </c>
      <c r="B161" t="s">
        <v>1343</v>
      </c>
      <c r="C161" t="s">
        <v>1344</v>
      </c>
      <c r="E161" t="s">
        <v>1342</v>
      </c>
      <c r="F161" t="s">
        <v>849</v>
      </c>
    </row>
    <row r="162" spans="1:6" x14ac:dyDescent="0.3">
      <c r="A162" t="s">
        <v>1345</v>
      </c>
      <c r="B162" t="s">
        <v>1346</v>
      </c>
      <c r="C162" t="s">
        <v>1347</v>
      </c>
      <c r="E162" t="s">
        <v>1345</v>
      </c>
      <c r="F162" t="s">
        <v>849</v>
      </c>
    </row>
    <row r="163" spans="1:6" x14ac:dyDescent="0.3">
      <c r="A163" t="s">
        <v>1348</v>
      </c>
      <c r="B163" t="s">
        <v>1349</v>
      </c>
      <c r="C163" t="s">
        <v>1350</v>
      </c>
      <c r="E163" t="s">
        <v>1348</v>
      </c>
      <c r="F163" t="s">
        <v>849</v>
      </c>
    </row>
    <row r="164" spans="1:6" x14ac:dyDescent="0.3">
      <c r="A164" t="s">
        <v>1351</v>
      </c>
      <c r="B164" t="s">
        <v>1352</v>
      </c>
      <c r="C164" t="s">
        <v>1353</v>
      </c>
      <c r="E164" t="s">
        <v>1351</v>
      </c>
      <c r="F164" t="s">
        <v>849</v>
      </c>
    </row>
    <row r="165" spans="1:6" x14ac:dyDescent="0.3">
      <c r="A165" t="s">
        <v>1354</v>
      </c>
      <c r="B165" t="s">
        <v>1355</v>
      </c>
      <c r="C165" t="s">
        <v>1356</v>
      </c>
      <c r="E165" t="s">
        <v>1354</v>
      </c>
      <c r="F165" t="s">
        <v>849</v>
      </c>
    </row>
    <row r="166" spans="1:6" x14ac:dyDescent="0.3">
      <c r="A166" t="s">
        <v>1357</v>
      </c>
      <c r="B166" t="s">
        <v>1358</v>
      </c>
      <c r="C166" t="s">
        <v>1359</v>
      </c>
      <c r="E166" t="s">
        <v>1357</v>
      </c>
      <c r="F166" t="s">
        <v>849</v>
      </c>
    </row>
    <row r="167" spans="1:6" x14ac:dyDescent="0.3">
      <c r="A167" t="s">
        <v>1360</v>
      </c>
      <c r="B167" t="s">
        <v>1361</v>
      </c>
      <c r="C167" t="s">
        <v>1362</v>
      </c>
      <c r="E167" t="s">
        <v>1360</v>
      </c>
      <c r="F167" t="s">
        <v>849</v>
      </c>
    </row>
    <row r="168" spans="1:6" x14ac:dyDescent="0.3">
      <c r="A168" t="s">
        <v>1363</v>
      </c>
      <c r="B168" t="s">
        <v>1364</v>
      </c>
      <c r="C168" t="s">
        <v>1365</v>
      </c>
      <c r="E168" t="s">
        <v>1363</v>
      </c>
      <c r="F168" t="s">
        <v>849</v>
      </c>
    </row>
    <row r="169" spans="1:6" x14ac:dyDescent="0.3">
      <c r="A169" t="s">
        <v>1366</v>
      </c>
      <c r="B169" t="s">
        <v>1367</v>
      </c>
      <c r="C169" t="s">
        <v>1368</v>
      </c>
      <c r="E169" t="s">
        <v>1366</v>
      </c>
      <c r="F169" t="s">
        <v>849</v>
      </c>
    </row>
    <row r="170" spans="1:6" x14ac:dyDescent="0.3">
      <c r="A170" t="s">
        <v>1369</v>
      </c>
      <c r="B170" t="s">
        <v>1370</v>
      </c>
      <c r="C170" t="s">
        <v>1371</v>
      </c>
      <c r="E170" t="s">
        <v>1369</v>
      </c>
      <c r="F170" t="s">
        <v>849</v>
      </c>
    </row>
    <row r="171" spans="1:6" x14ac:dyDescent="0.3">
      <c r="A171" t="s">
        <v>1372</v>
      </c>
      <c r="B171" t="s">
        <v>1373</v>
      </c>
      <c r="C171" t="s">
        <v>1374</v>
      </c>
      <c r="E171" t="s">
        <v>1372</v>
      </c>
      <c r="F171" t="s">
        <v>849</v>
      </c>
    </row>
    <row r="172" spans="1:6" x14ac:dyDescent="0.3">
      <c r="A172" t="s">
        <v>1375</v>
      </c>
      <c r="B172" t="s">
        <v>1376</v>
      </c>
      <c r="C172" t="s">
        <v>1377</v>
      </c>
      <c r="E172" t="s">
        <v>1375</v>
      </c>
      <c r="F172" t="s">
        <v>849</v>
      </c>
    </row>
    <row r="173" spans="1:6" x14ac:dyDescent="0.3">
      <c r="A173" t="s">
        <v>1378</v>
      </c>
      <c r="B173" t="s">
        <v>1379</v>
      </c>
      <c r="C173" t="s">
        <v>1380</v>
      </c>
      <c r="E173" t="s">
        <v>1381</v>
      </c>
      <c r="F173" t="s">
        <v>849</v>
      </c>
    </row>
    <row r="174" spans="1:6" x14ac:dyDescent="0.3">
      <c r="A174" t="s">
        <v>1382</v>
      </c>
      <c r="B174" t="s">
        <v>1383</v>
      </c>
      <c r="C174" t="s">
        <v>1384</v>
      </c>
      <c r="E174" t="s">
        <v>1382</v>
      </c>
      <c r="F174" t="s">
        <v>849</v>
      </c>
    </row>
    <row r="175" spans="1:6" x14ac:dyDescent="0.3">
      <c r="A175" t="s">
        <v>1385</v>
      </c>
      <c r="B175" t="s">
        <v>1386</v>
      </c>
      <c r="C175" t="s">
        <v>1387</v>
      </c>
      <c r="E175" t="s">
        <v>1385</v>
      </c>
      <c r="F175" t="s">
        <v>849</v>
      </c>
    </row>
    <row r="176" spans="1:6" x14ac:dyDescent="0.3">
      <c r="A176" t="s">
        <v>1388</v>
      </c>
      <c r="B176" t="s">
        <v>1389</v>
      </c>
      <c r="C176" t="s">
        <v>1390</v>
      </c>
      <c r="E176" t="s">
        <v>1388</v>
      </c>
      <c r="F176" t="s">
        <v>849</v>
      </c>
    </row>
    <row r="177" spans="1:7" x14ac:dyDescent="0.3">
      <c r="A177" t="s">
        <v>1391</v>
      </c>
      <c r="B177" t="s">
        <v>1392</v>
      </c>
      <c r="C177" t="s">
        <v>1393</v>
      </c>
      <c r="E177" t="s">
        <v>1391</v>
      </c>
      <c r="F177" t="s">
        <v>849</v>
      </c>
    </row>
    <row r="178" spans="1:7" x14ac:dyDescent="0.3">
      <c r="A178" t="s">
        <v>39</v>
      </c>
      <c r="B178" t="s">
        <v>1394</v>
      </c>
      <c r="C178" t="s">
        <v>1395</v>
      </c>
      <c r="E178" t="s">
        <v>1396</v>
      </c>
      <c r="F178" t="s">
        <v>849</v>
      </c>
      <c r="G178" t="s">
        <v>934</v>
      </c>
    </row>
    <row r="179" spans="1:7" x14ac:dyDescent="0.3">
      <c r="A179" t="s">
        <v>1397</v>
      </c>
      <c r="B179" t="s">
        <v>1398</v>
      </c>
      <c r="C179" t="s">
        <v>1399</v>
      </c>
      <c r="E179" t="s">
        <v>1397</v>
      </c>
      <c r="F179" t="s">
        <v>849</v>
      </c>
    </row>
    <row r="180" spans="1:7" x14ac:dyDescent="0.3">
      <c r="A180" t="s">
        <v>1400</v>
      </c>
      <c r="B180" t="s">
        <v>1401</v>
      </c>
      <c r="C180" t="s">
        <v>1402</v>
      </c>
      <c r="E180" t="s">
        <v>1400</v>
      </c>
      <c r="F180" t="s">
        <v>849</v>
      </c>
    </row>
    <row r="181" spans="1:7" x14ac:dyDescent="0.3">
      <c r="A181" t="s">
        <v>1403</v>
      </c>
      <c r="B181" t="s">
        <v>1404</v>
      </c>
      <c r="C181" t="s">
        <v>1405</v>
      </c>
      <c r="E181" t="s">
        <v>1406</v>
      </c>
      <c r="F181" t="s">
        <v>849</v>
      </c>
      <c r="G181" t="s">
        <v>934</v>
      </c>
    </row>
    <row r="182" spans="1:7" x14ac:dyDescent="0.3">
      <c r="A182" t="s">
        <v>1407</v>
      </c>
      <c r="B182" t="s">
        <v>1408</v>
      </c>
      <c r="C182" t="s">
        <v>1409</v>
      </c>
      <c r="E182" t="s">
        <v>1407</v>
      </c>
      <c r="F182" t="s">
        <v>849</v>
      </c>
    </row>
    <row r="183" spans="1:7" x14ac:dyDescent="0.3">
      <c r="A183" t="s">
        <v>1410</v>
      </c>
      <c r="B183" t="s">
        <v>1411</v>
      </c>
      <c r="C183" t="s">
        <v>1412</v>
      </c>
      <c r="E183" t="s">
        <v>1410</v>
      </c>
      <c r="F183" t="s">
        <v>849</v>
      </c>
    </row>
    <row r="184" spans="1:7" x14ac:dyDescent="0.3">
      <c r="A184" t="s">
        <v>1413</v>
      </c>
      <c r="B184" t="s">
        <v>1414</v>
      </c>
      <c r="C184" t="s">
        <v>1415</v>
      </c>
      <c r="E184" t="s">
        <v>1413</v>
      </c>
      <c r="F184" t="s">
        <v>849</v>
      </c>
    </row>
    <row r="185" spans="1:7" x14ac:dyDescent="0.3">
      <c r="A185" t="s">
        <v>1416</v>
      </c>
      <c r="B185" t="s">
        <v>1417</v>
      </c>
      <c r="C185" t="s">
        <v>1418</v>
      </c>
      <c r="E185" t="s">
        <v>1416</v>
      </c>
      <c r="F185" t="s">
        <v>849</v>
      </c>
    </row>
    <row r="186" spans="1:7" x14ac:dyDescent="0.3">
      <c r="A186" t="s">
        <v>1419</v>
      </c>
      <c r="B186" t="s">
        <v>1420</v>
      </c>
      <c r="C186" t="s">
        <v>1421</v>
      </c>
      <c r="E186" t="s">
        <v>1419</v>
      </c>
      <c r="F186" t="s">
        <v>849</v>
      </c>
    </row>
    <row r="187" spans="1:7" x14ac:dyDescent="0.3">
      <c r="A187" t="s">
        <v>1422</v>
      </c>
      <c r="B187" t="s">
        <v>1423</v>
      </c>
      <c r="C187" t="s">
        <v>1424</v>
      </c>
      <c r="E187" t="s">
        <v>894</v>
      </c>
      <c r="F187" t="s">
        <v>1424</v>
      </c>
    </row>
    <row r="188" spans="1:7" x14ac:dyDescent="0.3">
      <c r="A188" t="s">
        <v>1425</v>
      </c>
      <c r="B188" t="s">
        <v>1426</v>
      </c>
      <c r="C188" t="s">
        <v>1427</v>
      </c>
      <c r="E188" t="s">
        <v>1425</v>
      </c>
      <c r="F188" t="s">
        <v>849</v>
      </c>
    </row>
    <row r="189" spans="1:7" x14ac:dyDescent="0.3">
      <c r="A189" t="s">
        <v>1428</v>
      </c>
      <c r="B189" t="s">
        <v>1429</v>
      </c>
      <c r="C189" t="s">
        <v>1430</v>
      </c>
      <c r="E189" t="s">
        <v>1428</v>
      </c>
      <c r="F189" t="s">
        <v>849</v>
      </c>
    </row>
    <row r="190" spans="1:7" x14ac:dyDescent="0.3">
      <c r="A190" t="s">
        <v>1431</v>
      </c>
      <c r="B190" t="s">
        <v>1432</v>
      </c>
      <c r="C190" t="s">
        <v>1433</v>
      </c>
      <c r="E190" t="s">
        <v>1431</v>
      </c>
      <c r="F190" t="s">
        <v>849</v>
      </c>
    </row>
    <row r="191" spans="1:7" x14ac:dyDescent="0.3">
      <c r="A191" t="s">
        <v>1434</v>
      </c>
      <c r="B191" t="s">
        <v>1435</v>
      </c>
      <c r="C191" t="s">
        <v>1436</v>
      </c>
      <c r="E191" t="s">
        <v>1434</v>
      </c>
      <c r="F191" t="s">
        <v>849</v>
      </c>
    </row>
    <row r="192" spans="1:7" x14ac:dyDescent="0.3">
      <c r="A192" t="s">
        <v>1437</v>
      </c>
      <c r="B192" t="s">
        <v>1438</v>
      </c>
      <c r="C192" t="s">
        <v>1439</v>
      </c>
      <c r="E192" t="s">
        <v>1437</v>
      </c>
      <c r="F192" t="s">
        <v>849</v>
      </c>
    </row>
    <row r="193" spans="1:8" x14ac:dyDescent="0.3">
      <c r="A193" t="s">
        <v>1440</v>
      </c>
      <c r="B193" t="s">
        <v>1441</v>
      </c>
      <c r="C193" t="s">
        <v>1442</v>
      </c>
      <c r="E193" t="s">
        <v>894</v>
      </c>
      <c r="F193" t="s">
        <v>1442</v>
      </c>
    </row>
    <row r="194" spans="1:8" x14ac:dyDescent="0.3">
      <c r="A194" t="s">
        <v>1443</v>
      </c>
      <c r="B194" t="s">
        <v>1444</v>
      </c>
      <c r="C194" t="s">
        <v>1445</v>
      </c>
      <c r="E194" t="s">
        <v>894</v>
      </c>
      <c r="F194" t="s">
        <v>1445</v>
      </c>
    </row>
    <row r="195" spans="1:8" x14ac:dyDescent="0.3">
      <c r="A195" t="s">
        <v>1446</v>
      </c>
      <c r="B195" t="s">
        <v>1447</v>
      </c>
      <c r="C195" t="s">
        <v>1448</v>
      </c>
      <c r="E195" t="s">
        <v>1446</v>
      </c>
      <c r="F195" t="s">
        <v>849</v>
      </c>
    </row>
    <row r="196" spans="1:8" x14ac:dyDescent="0.3">
      <c r="A196" t="s">
        <v>1449</v>
      </c>
      <c r="B196" t="s">
        <v>1450</v>
      </c>
      <c r="C196" t="s">
        <v>1451</v>
      </c>
      <c r="E196" t="s">
        <v>894</v>
      </c>
      <c r="F196" t="s">
        <v>1451</v>
      </c>
      <c r="G196" t="s">
        <v>934</v>
      </c>
    </row>
    <row r="197" spans="1:8" x14ac:dyDescent="0.3">
      <c r="A197" t="s">
        <v>1452</v>
      </c>
      <c r="B197" t="s">
        <v>1453</v>
      </c>
      <c r="C197" t="s">
        <v>1454</v>
      </c>
      <c r="E197" t="s">
        <v>1455</v>
      </c>
      <c r="F197" t="s">
        <v>849</v>
      </c>
      <c r="G197" t="s">
        <v>1112</v>
      </c>
    </row>
    <row r="198" spans="1:8" x14ac:dyDescent="0.3">
      <c r="A198" t="s">
        <v>1456</v>
      </c>
      <c r="B198" t="s">
        <v>1457</v>
      </c>
      <c r="C198" t="s">
        <v>1458</v>
      </c>
      <c r="E198" t="s">
        <v>1459</v>
      </c>
      <c r="F198" t="s">
        <v>849</v>
      </c>
      <c r="H198" t="s">
        <v>934</v>
      </c>
    </row>
    <row r="199" spans="1:8" x14ac:dyDescent="0.3">
      <c r="A199" t="s">
        <v>47</v>
      </c>
      <c r="B199" t="s">
        <v>1460</v>
      </c>
      <c r="C199" t="s">
        <v>1461</v>
      </c>
      <c r="E199" t="s">
        <v>1462</v>
      </c>
      <c r="F199" t="s">
        <v>849</v>
      </c>
      <c r="G199" t="s">
        <v>933</v>
      </c>
    </row>
    <row r="200" spans="1:8" x14ac:dyDescent="0.3">
      <c r="A200" t="s">
        <v>1463</v>
      </c>
      <c r="B200" t="s">
        <v>1464</v>
      </c>
      <c r="C200" t="s">
        <v>1465</v>
      </c>
      <c r="E200" t="s">
        <v>894</v>
      </c>
      <c r="F200" t="s">
        <v>1465</v>
      </c>
      <c r="G200" t="s">
        <v>934</v>
      </c>
    </row>
    <row r="201" spans="1:8" x14ac:dyDescent="0.3">
      <c r="A201" t="s">
        <v>1466</v>
      </c>
      <c r="B201" t="s">
        <v>1467</v>
      </c>
      <c r="C201" t="s">
        <v>1468</v>
      </c>
      <c r="E201" t="s">
        <v>1467</v>
      </c>
      <c r="F201" t="s">
        <v>849</v>
      </c>
      <c r="G201" t="s">
        <v>933</v>
      </c>
    </row>
    <row r="202" spans="1:8" x14ac:dyDescent="0.3">
      <c r="A202" t="s">
        <v>1469</v>
      </c>
      <c r="B202" t="s">
        <v>1470</v>
      </c>
      <c r="C202" t="s">
        <v>1471</v>
      </c>
      <c r="E202" t="s">
        <v>1469</v>
      </c>
      <c r="F202" t="s">
        <v>849</v>
      </c>
      <c r="H202" t="s">
        <v>934</v>
      </c>
    </row>
    <row r="203" spans="1:8" x14ac:dyDescent="0.3">
      <c r="A203" t="s">
        <v>49</v>
      </c>
      <c r="B203" t="s">
        <v>1472</v>
      </c>
      <c r="C203" t="s">
        <v>1473</v>
      </c>
      <c r="E203" t="s">
        <v>49</v>
      </c>
      <c r="F203" t="s">
        <v>849</v>
      </c>
      <c r="G203" t="s">
        <v>933</v>
      </c>
    </row>
    <row r="204" spans="1:8" x14ac:dyDescent="0.3">
      <c r="A204" t="s">
        <v>1474</v>
      </c>
      <c r="B204" t="s">
        <v>1475</v>
      </c>
      <c r="C204" t="s">
        <v>1476</v>
      </c>
      <c r="E204" t="s">
        <v>1474</v>
      </c>
      <c r="F204" t="s">
        <v>849</v>
      </c>
    </row>
    <row r="205" spans="1:8" x14ac:dyDescent="0.3">
      <c r="A205" t="s">
        <v>1477</v>
      </c>
      <c r="B205" t="s">
        <v>1478</v>
      </c>
      <c r="C205" t="s">
        <v>1479</v>
      </c>
      <c r="E205" t="s">
        <v>1477</v>
      </c>
      <c r="F205" t="s">
        <v>849</v>
      </c>
    </row>
    <row r="206" spans="1:8" x14ac:dyDescent="0.3">
      <c r="A206" t="s">
        <v>1480</v>
      </c>
      <c r="B206" t="s">
        <v>1481</v>
      </c>
      <c r="C206" t="s">
        <v>1482</v>
      </c>
      <c r="E206" t="s">
        <v>1480</v>
      </c>
      <c r="F206" t="s">
        <v>849</v>
      </c>
    </row>
    <row r="207" spans="1:8" x14ac:dyDescent="0.3">
      <c r="A207" t="s">
        <v>1483</v>
      </c>
      <c r="B207" t="s">
        <v>1484</v>
      </c>
      <c r="C207" t="s">
        <v>1485</v>
      </c>
      <c r="E207" t="s">
        <v>1483</v>
      </c>
      <c r="F207" t="s">
        <v>849</v>
      </c>
    </row>
    <row r="208" spans="1:8" x14ac:dyDescent="0.3">
      <c r="A208" t="s">
        <v>1486</v>
      </c>
      <c r="B208" t="s">
        <v>1487</v>
      </c>
      <c r="C208" t="s">
        <v>1488</v>
      </c>
      <c r="E208" t="s">
        <v>1486</v>
      </c>
      <c r="F208" t="s">
        <v>849</v>
      </c>
    </row>
    <row r="209" spans="1:8" x14ac:dyDescent="0.3">
      <c r="A209" t="s">
        <v>1489</v>
      </c>
      <c r="B209" t="s">
        <v>1490</v>
      </c>
      <c r="C209" t="s">
        <v>1491</v>
      </c>
      <c r="E209" t="s">
        <v>1489</v>
      </c>
      <c r="F209" t="s">
        <v>849</v>
      </c>
    </row>
    <row r="210" spans="1:8" x14ac:dyDescent="0.3">
      <c r="A210" t="s">
        <v>1492</v>
      </c>
      <c r="B210" t="s">
        <v>1493</v>
      </c>
      <c r="C210" t="s">
        <v>1494</v>
      </c>
      <c r="E210" t="s">
        <v>1492</v>
      </c>
      <c r="F210" t="s">
        <v>849</v>
      </c>
      <c r="H210" t="s">
        <v>934</v>
      </c>
    </row>
    <row r="211" spans="1:8" x14ac:dyDescent="0.3">
      <c r="A211" t="s">
        <v>1495</v>
      </c>
      <c r="B211" t="s">
        <v>1496</v>
      </c>
      <c r="C211" t="s">
        <v>1497</v>
      </c>
      <c r="E211" t="s">
        <v>1498</v>
      </c>
      <c r="F211" t="s">
        <v>1499</v>
      </c>
      <c r="G211" t="s">
        <v>849</v>
      </c>
    </row>
    <row r="212" spans="1:8" x14ac:dyDescent="0.3">
      <c r="A212" t="s">
        <v>57</v>
      </c>
      <c r="B212" t="s">
        <v>1500</v>
      </c>
      <c r="C212" t="s">
        <v>1501</v>
      </c>
      <c r="E212" t="s">
        <v>57</v>
      </c>
      <c r="F212" t="s">
        <v>849</v>
      </c>
      <c r="G212" t="s">
        <v>933</v>
      </c>
    </row>
    <row r="213" spans="1:8" x14ac:dyDescent="0.3">
      <c r="A213" t="s">
        <v>1502</v>
      </c>
      <c r="B213" t="s">
        <v>1503</v>
      </c>
      <c r="C213" t="s">
        <v>1504</v>
      </c>
      <c r="E213" t="s">
        <v>1502</v>
      </c>
      <c r="F213" t="s">
        <v>849</v>
      </c>
    </row>
    <row r="214" spans="1:8" x14ac:dyDescent="0.3">
      <c r="A214" t="s">
        <v>1505</v>
      </c>
      <c r="B214" t="s">
        <v>1506</v>
      </c>
      <c r="C214" t="s">
        <v>1507</v>
      </c>
      <c r="E214" t="s">
        <v>1505</v>
      </c>
      <c r="F214" t="s">
        <v>849</v>
      </c>
    </row>
    <row r="215" spans="1:8" x14ac:dyDescent="0.3">
      <c r="A215" t="s">
        <v>1508</v>
      </c>
      <c r="B215" t="s">
        <v>1509</v>
      </c>
      <c r="C215" t="s">
        <v>1510</v>
      </c>
      <c r="E215" t="s">
        <v>1508</v>
      </c>
      <c r="F215" t="s">
        <v>849</v>
      </c>
    </row>
    <row r="216" spans="1:8" x14ac:dyDescent="0.3">
      <c r="A216" t="s">
        <v>1511</v>
      </c>
      <c r="B216" t="s">
        <v>1512</v>
      </c>
      <c r="C216" t="s">
        <v>1513</v>
      </c>
      <c r="E216" t="s">
        <v>1511</v>
      </c>
      <c r="F216" t="s">
        <v>849</v>
      </c>
    </row>
    <row r="217" spans="1:8" x14ac:dyDescent="0.3">
      <c r="A217" t="s">
        <v>1514</v>
      </c>
      <c r="B217" t="s">
        <v>1515</v>
      </c>
      <c r="C217" t="s">
        <v>1516</v>
      </c>
      <c r="E217" t="s">
        <v>1514</v>
      </c>
      <c r="F217" t="s">
        <v>849</v>
      </c>
    </row>
    <row r="218" spans="1:8" x14ac:dyDescent="0.3">
      <c r="A218" t="s">
        <v>1517</v>
      </c>
      <c r="B218" t="s">
        <v>1518</v>
      </c>
      <c r="C218" t="s">
        <v>1519</v>
      </c>
      <c r="E218" t="s">
        <v>894</v>
      </c>
      <c r="F218" t="s">
        <v>1519</v>
      </c>
    </row>
    <row r="219" spans="1:8" x14ac:dyDescent="0.3">
      <c r="A219" t="s">
        <v>1520</v>
      </c>
      <c r="B219" t="s">
        <v>1521</v>
      </c>
      <c r="C219" t="s">
        <v>1522</v>
      </c>
      <c r="E219" t="s">
        <v>1523</v>
      </c>
      <c r="F219" t="s">
        <v>1524</v>
      </c>
      <c r="G219" t="s">
        <v>849</v>
      </c>
    </row>
    <row r="220" spans="1:8" x14ac:dyDescent="0.3">
      <c r="A220" t="s">
        <v>1525</v>
      </c>
      <c r="B220" t="s">
        <v>1526</v>
      </c>
      <c r="C220" t="s">
        <v>1522</v>
      </c>
      <c r="E220" t="s">
        <v>1523</v>
      </c>
      <c r="F220" t="s">
        <v>446</v>
      </c>
      <c r="G220" t="s">
        <v>849</v>
      </c>
    </row>
    <row r="221" spans="1:8" x14ac:dyDescent="0.3">
      <c r="A221" t="s">
        <v>252</v>
      </c>
      <c r="B221" t="s">
        <v>1527</v>
      </c>
      <c r="C221" t="s">
        <v>1528</v>
      </c>
      <c r="E221" t="s">
        <v>1529</v>
      </c>
      <c r="F221" t="s">
        <v>849</v>
      </c>
      <c r="G221" t="s">
        <v>934</v>
      </c>
    </row>
    <row r="222" spans="1:8" x14ac:dyDescent="0.3">
      <c r="A222" t="s">
        <v>1530</v>
      </c>
      <c r="B222" t="s">
        <v>1531</v>
      </c>
      <c r="C222" t="s">
        <v>1532</v>
      </c>
      <c r="E222" t="s">
        <v>1533</v>
      </c>
      <c r="F222" t="s">
        <v>849</v>
      </c>
      <c r="G222" t="s">
        <v>934</v>
      </c>
    </row>
    <row r="223" spans="1:8" x14ac:dyDescent="0.3">
      <c r="A223" t="s">
        <v>1534</v>
      </c>
      <c r="B223" t="s">
        <v>1535</v>
      </c>
      <c r="C223" t="s">
        <v>1536</v>
      </c>
      <c r="E223" t="s">
        <v>1534</v>
      </c>
      <c r="F223" t="s">
        <v>849</v>
      </c>
      <c r="G223" t="s">
        <v>934</v>
      </c>
    </row>
    <row r="224" spans="1:8" x14ac:dyDescent="0.3">
      <c r="A224" t="s">
        <v>1537</v>
      </c>
      <c r="B224" t="s">
        <v>1538</v>
      </c>
      <c r="C224" t="s">
        <v>1539</v>
      </c>
      <c r="E224" t="s">
        <v>1537</v>
      </c>
      <c r="F224" t="s">
        <v>849</v>
      </c>
    </row>
    <row r="225" spans="1:8" x14ac:dyDescent="0.3">
      <c r="A225" t="s">
        <v>1540</v>
      </c>
      <c r="B225" t="s">
        <v>1541</v>
      </c>
      <c r="C225" t="s">
        <v>1542</v>
      </c>
      <c r="E225" t="s">
        <v>894</v>
      </c>
      <c r="F225" t="s">
        <v>1542</v>
      </c>
    </row>
    <row r="226" spans="1:8" x14ac:dyDescent="0.3">
      <c r="A226" t="s">
        <v>1543</v>
      </c>
      <c r="B226" t="s">
        <v>1544</v>
      </c>
      <c r="C226" t="s">
        <v>1545</v>
      </c>
      <c r="E226" t="s">
        <v>894</v>
      </c>
      <c r="F226" t="s">
        <v>1545</v>
      </c>
    </row>
    <row r="227" spans="1:8" x14ac:dyDescent="0.3">
      <c r="A227" t="s">
        <v>1546</v>
      </c>
      <c r="B227" t="s">
        <v>1547</v>
      </c>
      <c r="C227" t="s">
        <v>1548</v>
      </c>
      <c r="E227" t="s">
        <v>1546</v>
      </c>
      <c r="F227" t="s">
        <v>849</v>
      </c>
      <c r="H227" t="s">
        <v>934</v>
      </c>
    </row>
    <row r="228" spans="1:8" x14ac:dyDescent="0.3">
      <c r="A228" t="s">
        <v>1549</v>
      </c>
      <c r="B228" t="s">
        <v>1550</v>
      </c>
      <c r="C228" t="s">
        <v>1551</v>
      </c>
      <c r="E228" t="s">
        <v>1549</v>
      </c>
      <c r="F228" t="s">
        <v>849</v>
      </c>
    </row>
    <row r="229" spans="1:8" x14ac:dyDescent="0.3">
      <c r="A229" t="s">
        <v>1552</v>
      </c>
      <c r="B229" t="s">
        <v>1553</v>
      </c>
      <c r="C229" t="s">
        <v>1554</v>
      </c>
      <c r="E229" t="s">
        <v>1555</v>
      </c>
      <c r="F229" t="s">
        <v>849</v>
      </c>
      <c r="G229" t="s">
        <v>933</v>
      </c>
    </row>
    <row r="230" spans="1:8" x14ac:dyDescent="0.3">
      <c r="A230" t="s">
        <v>1556</v>
      </c>
      <c r="B230" t="s">
        <v>1557</v>
      </c>
      <c r="C230" t="s">
        <v>1558</v>
      </c>
      <c r="E230" t="s">
        <v>1556</v>
      </c>
      <c r="F230" t="s">
        <v>849</v>
      </c>
    </row>
    <row r="231" spans="1:8" x14ac:dyDescent="0.3">
      <c r="A231" t="s">
        <v>1559</v>
      </c>
      <c r="B231" t="s">
        <v>1560</v>
      </c>
      <c r="C231" t="s">
        <v>1561</v>
      </c>
      <c r="E231" t="s">
        <v>1559</v>
      </c>
      <c r="F231" t="s">
        <v>849</v>
      </c>
    </row>
    <row r="232" spans="1:8" x14ac:dyDescent="0.3">
      <c r="A232" t="s">
        <v>1562</v>
      </c>
      <c r="B232" t="s">
        <v>1563</v>
      </c>
      <c r="C232" t="s">
        <v>1564</v>
      </c>
      <c r="E232" t="s">
        <v>1562</v>
      </c>
      <c r="F232" t="s">
        <v>849</v>
      </c>
    </row>
    <row r="233" spans="1:8" x14ac:dyDescent="0.3">
      <c r="A233" t="s">
        <v>51</v>
      </c>
      <c r="B233" t="s">
        <v>1565</v>
      </c>
      <c r="C233" t="s">
        <v>1566</v>
      </c>
      <c r="E233" t="s">
        <v>1567</v>
      </c>
      <c r="F233" t="s">
        <v>849</v>
      </c>
    </row>
    <row r="234" spans="1:8" x14ac:dyDescent="0.3">
      <c r="A234" t="s">
        <v>1568</v>
      </c>
      <c r="B234" t="s">
        <v>1569</v>
      </c>
      <c r="C234" t="s">
        <v>1570</v>
      </c>
      <c r="E234" t="s">
        <v>1571</v>
      </c>
      <c r="F234" t="s">
        <v>849</v>
      </c>
      <c r="G234" t="s">
        <v>934</v>
      </c>
    </row>
    <row r="235" spans="1:8" x14ac:dyDescent="0.3">
      <c r="A235" t="s">
        <v>53</v>
      </c>
      <c r="B235" t="s">
        <v>1572</v>
      </c>
      <c r="C235" t="s">
        <v>1573</v>
      </c>
      <c r="E235" t="s">
        <v>53</v>
      </c>
      <c r="F235" t="s">
        <v>849</v>
      </c>
      <c r="G235" t="s">
        <v>933</v>
      </c>
      <c r="H235" t="s">
        <v>934</v>
      </c>
    </row>
    <row r="236" spans="1:8" x14ac:dyDescent="0.3">
      <c r="A236" t="s">
        <v>1574</v>
      </c>
      <c r="B236" t="s">
        <v>1575</v>
      </c>
      <c r="C236" t="s">
        <v>1576</v>
      </c>
      <c r="E236" t="s">
        <v>1577</v>
      </c>
      <c r="F236" t="s">
        <v>849</v>
      </c>
    </row>
    <row r="237" spans="1:8" x14ac:dyDescent="0.3">
      <c r="A237" t="s">
        <v>1578</v>
      </c>
      <c r="B237" t="s">
        <v>1579</v>
      </c>
      <c r="C237" t="s">
        <v>1580</v>
      </c>
      <c r="E237" t="s">
        <v>1578</v>
      </c>
      <c r="F237" t="s">
        <v>849</v>
      </c>
    </row>
    <row r="238" spans="1:8" x14ac:dyDescent="0.3">
      <c r="A238" t="s">
        <v>1581</v>
      </c>
      <c r="B238" t="s">
        <v>1582</v>
      </c>
      <c r="C238" t="s">
        <v>1583</v>
      </c>
      <c r="E238" t="s">
        <v>1584</v>
      </c>
      <c r="F238" t="s">
        <v>849</v>
      </c>
    </row>
    <row r="239" spans="1:8" x14ac:dyDescent="0.3">
      <c r="A239" t="s">
        <v>1585</v>
      </c>
      <c r="B239" t="s">
        <v>1586</v>
      </c>
      <c r="C239" t="s">
        <v>1587</v>
      </c>
      <c r="E239" t="s">
        <v>1585</v>
      </c>
      <c r="F239" t="s">
        <v>849</v>
      </c>
    </row>
    <row r="240" spans="1:8" x14ac:dyDescent="0.3">
      <c r="A240" t="s">
        <v>1588</v>
      </c>
      <c r="B240" t="s">
        <v>1589</v>
      </c>
      <c r="C240" t="s">
        <v>1590</v>
      </c>
      <c r="E240" t="s">
        <v>1588</v>
      </c>
      <c r="F240" t="s">
        <v>849</v>
      </c>
    </row>
    <row r="241" spans="1:7" x14ac:dyDescent="0.3">
      <c r="A241" t="s">
        <v>1591</v>
      </c>
      <c r="B241" t="s">
        <v>1592</v>
      </c>
      <c r="C241" t="s">
        <v>1593</v>
      </c>
      <c r="E241" t="s">
        <v>1591</v>
      </c>
      <c r="F241" t="s">
        <v>849</v>
      </c>
    </row>
    <row r="242" spans="1:7" x14ac:dyDescent="0.3">
      <c r="A242" t="s">
        <v>1594</v>
      </c>
      <c r="B242" t="s">
        <v>1595</v>
      </c>
      <c r="C242" t="s">
        <v>1596</v>
      </c>
      <c r="E242" t="s">
        <v>894</v>
      </c>
      <c r="F242" t="s">
        <v>1596</v>
      </c>
      <c r="G242" t="s">
        <v>934</v>
      </c>
    </row>
    <row r="243" spans="1:7" x14ac:dyDescent="0.3">
      <c r="A243" t="s">
        <v>1596</v>
      </c>
      <c r="B243" t="s">
        <v>1597</v>
      </c>
      <c r="C243" t="s">
        <v>1598</v>
      </c>
      <c r="E243" t="s">
        <v>1596</v>
      </c>
      <c r="F243" t="s">
        <v>849</v>
      </c>
      <c r="G243" t="s">
        <v>934</v>
      </c>
    </row>
    <row r="244" spans="1:7" x14ac:dyDescent="0.3">
      <c r="A244" t="s">
        <v>1599</v>
      </c>
      <c r="B244" t="s">
        <v>1600</v>
      </c>
      <c r="C244" t="s">
        <v>1601</v>
      </c>
      <c r="E244" t="s">
        <v>1599</v>
      </c>
      <c r="F244" t="s">
        <v>849</v>
      </c>
    </row>
    <row r="245" spans="1:7" x14ac:dyDescent="0.3">
      <c r="A245" t="s">
        <v>1602</v>
      </c>
      <c r="B245" t="s">
        <v>1603</v>
      </c>
      <c r="C245" t="s">
        <v>1604</v>
      </c>
      <c r="E245" t="s">
        <v>1602</v>
      </c>
      <c r="F245" t="s">
        <v>849</v>
      </c>
    </row>
    <row r="246" spans="1:7" x14ac:dyDescent="0.3">
      <c r="A246" t="s">
        <v>1605</v>
      </c>
      <c r="B246" t="s">
        <v>1606</v>
      </c>
      <c r="C246" t="s">
        <v>1607</v>
      </c>
      <c r="E246" t="s">
        <v>1605</v>
      </c>
      <c r="F246" t="s">
        <v>849</v>
      </c>
    </row>
    <row r="247" spans="1:7" x14ac:dyDescent="0.3">
      <c r="A247" t="s">
        <v>1608</v>
      </c>
      <c r="B247" t="s">
        <v>1609</v>
      </c>
      <c r="C247" t="s">
        <v>1610</v>
      </c>
      <c r="E247" t="s">
        <v>1608</v>
      </c>
      <c r="F247" t="s">
        <v>849</v>
      </c>
    </row>
    <row r="248" spans="1:7" x14ac:dyDescent="0.3">
      <c r="A248" t="s">
        <v>1611</v>
      </c>
      <c r="B248" t="s">
        <v>1612</v>
      </c>
      <c r="C248" t="s">
        <v>1613</v>
      </c>
      <c r="E248" t="s">
        <v>1611</v>
      </c>
      <c r="F248" t="s">
        <v>849</v>
      </c>
    </row>
    <row r="249" spans="1:7" x14ac:dyDescent="0.3">
      <c r="A249" t="s">
        <v>1614</v>
      </c>
      <c r="B249" t="s">
        <v>1615</v>
      </c>
      <c r="C249" t="s">
        <v>1616</v>
      </c>
      <c r="E249" t="s">
        <v>1617</v>
      </c>
      <c r="F249" t="s">
        <v>849</v>
      </c>
      <c r="G249" t="s">
        <v>934</v>
      </c>
    </row>
    <row r="250" spans="1:7" x14ac:dyDescent="0.3">
      <c r="A250" t="s">
        <v>1618</v>
      </c>
      <c r="B250" t="s">
        <v>1619</v>
      </c>
      <c r="C250" t="s">
        <v>1620</v>
      </c>
      <c r="E250" t="s">
        <v>1618</v>
      </c>
      <c r="F250" t="s">
        <v>849</v>
      </c>
    </row>
    <row r="251" spans="1:7" x14ac:dyDescent="0.3">
      <c r="A251" t="s">
        <v>1621</v>
      </c>
      <c r="B251" t="s">
        <v>1622</v>
      </c>
      <c r="C251" t="s">
        <v>1623</v>
      </c>
      <c r="E251" t="s">
        <v>1621</v>
      </c>
      <c r="F251" t="s">
        <v>849</v>
      </c>
    </row>
    <row r="252" spans="1:7" x14ac:dyDescent="0.3">
      <c r="A252" t="s">
        <v>1624</v>
      </c>
      <c r="B252" t="s">
        <v>1625</v>
      </c>
      <c r="C252" t="s">
        <v>1626</v>
      </c>
      <c r="E252" t="s">
        <v>1624</v>
      </c>
      <c r="F252" t="s">
        <v>849</v>
      </c>
    </row>
    <row r="253" spans="1:7" x14ac:dyDescent="0.3">
      <c r="A253" t="s">
        <v>1627</v>
      </c>
      <c r="B253" t="s">
        <v>1628</v>
      </c>
      <c r="C253" t="s">
        <v>1629</v>
      </c>
      <c r="E253" t="s">
        <v>1627</v>
      </c>
      <c r="F253" t="s">
        <v>849</v>
      </c>
    </row>
    <row r="254" spans="1:7" x14ac:dyDescent="0.3">
      <c r="A254" t="s">
        <v>1630</v>
      </c>
      <c r="B254" t="s">
        <v>1631</v>
      </c>
      <c r="C254" t="s">
        <v>1632</v>
      </c>
      <c r="E254" t="s">
        <v>1630</v>
      </c>
      <c r="F254" t="s">
        <v>849</v>
      </c>
    </row>
    <row r="255" spans="1:7" x14ac:dyDescent="0.3">
      <c r="A255" t="s">
        <v>1633</v>
      </c>
      <c r="B255" t="s">
        <v>1634</v>
      </c>
      <c r="C255" t="s">
        <v>1635</v>
      </c>
      <c r="E255" t="s">
        <v>1633</v>
      </c>
      <c r="F255" t="s">
        <v>849</v>
      </c>
    </row>
    <row r="256" spans="1:7" x14ac:dyDescent="0.3">
      <c r="A256" t="s">
        <v>23</v>
      </c>
      <c r="B256" t="s">
        <v>1636</v>
      </c>
      <c r="C256" t="s">
        <v>1637</v>
      </c>
      <c r="E256" t="s">
        <v>894</v>
      </c>
      <c r="F256" t="s">
        <v>1637</v>
      </c>
      <c r="G256" t="s">
        <v>934</v>
      </c>
    </row>
    <row r="257" spans="1:6" x14ac:dyDescent="0.3">
      <c r="A257" t="s">
        <v>1638</v>
      </c>
      <c r="B257" t="s">
        <v>1639</v>
      </c>
      <c r="C257" t="s">
        <v>1640</v>
      </c>
      <c r="E257" t="s">
        <v>1638</v>
      </c>
      <c r="F257" t="s">
        <v>849</v>
      </c>
    </row>
    <row r="258" spans="1:6" x14ac:dyDescent="0.3">
      <c r="A258" t="s">
        <v>1641</v>
      </c>
      <c r="B258" t="s">
        <v>1642</v>
      </c>
      <c r="C258" t="s">
        <v>1643</v>
      </c>
      <c r="E258" t="s">
        <v>1641</v>
      </c>
      <c r="F258" t="s">
        <v>849</v>
      </c>
    </row>
    <row r="259" spans="1:6" x14ac:dyDescent="0.3">
      <c r="A259" t="s">
        <v>1644</v>
      </c>
      <c r="B259" t="s">
        <v>1645</v>
      </c>
      <c r="C259" t="s">
        <v>1646</v>
      </c>
      <c r="E259" t="s">
        <v>1644</v>
      </c>
      <c r="F259" t="s">
        <v>849</v>
      </c>
    </row>
    <row r="260" spans="1:6" x14ac:dyDescent="0.3">
      <c r="A260" t="s">
        <v>1647</v>
      </c>
      <c r="B260" t="s">
        <v>1648</v>
      </c>
      <c r="C260" t="s">
        <v>1649</v>
      </c>
      <c r="E260" t="s">
        <v>1647</v>
      </c>
      <c r="F260" t="s">
        <v>849</v>
      </c>
    </row>
    <row r="261" spans="1:6" x14ac:dyDescent="0.3">
      <c r="A261" t="s">
        <v>1650</v>
      </c>
      <c r="B261" t="s">
        <v>1651</v>
      </c>
      <c r="C261" t="s">
        <v>1652</v>
      </c>
      <c r="E261" t="s">
        <v>1650</v>
      </c>
      <c r="F261" t="s">
        <v>849</v>
      </c>
    </row>
    <row r="262" spans="1:6" x14ac:dyDescent="0.3">
      <c r="A262" t="s">
        <v>1653</v>
      </c>
      <c r="B262" t="s">
        <v>1654</v>
      </c>
      <c r="C262" t="s">
        <v>1655</v>
      </c>
      <c r="E262" t="s">
        <v>1653</v>
      </c>
      <c r="F262" t="s">
        <v>849</v>
      </c>
    </row>
    <row r="263" spans="1:6" x14ac:dyDescent="0.3">
      <c r="A263" t="s">
        <v>1656</v>
      </c>
      <c r="B263" t="s">
        <v>1657</v>
      </c>
      <c r="C263" t="s">
        <v>1658</v>
      </c>
      <c r="E263" t="s">
        <v>1656</v>
      </c>
      <c r="F263" t="s">
        <v>849</v>
      </c>
    </row>
    <row r="264" spans="1:6" x14ac:dyDescent="0.3">
      <c r="A264" t="s">
        <v>1659</v>
      </c>
      <c r="B264" t="s">
        <v>1660</v>
      </c>
      <c r="C264" t="s">
        <v>1661</v>
      </c>
      <c r="E264" t="s">
        <v>1659</v>
      </c>
      <c r="F264" t="s">
        <v>849</v>
      </c>
    </row>
    <row r="265" spans="1:6" x14ac:dyDescent="0.3">
      <c r="A265" t="s">
        <v>1662</v>
      </c>
      <c r="B265" t="s">
        <v>1663</v>
      </c>
      <c r="C265" t="s">
        <v>1664</v>
      </c>
      <c r="E265" t="s">
        <v>1662</v>
      </c>
      <c r="F265" t="s">
        <v>849</v>
      </c>
    </row>
    <row r="266" spans="1:6" x14ac:dyDescent="0.3">
      <c r="A266" t="s">
        <v>1665</v>
      </c>
      <c r="B266" t="s">
        <v>1666</v>
      </c>
      <c r="C266" t="s">
        <v>1667</v>
      </c>
      <c r="E266" t="s">
        <v>1665</v>
      </c>
      <c r="F266" t="s">
        <v>849</v>
      </c>
    </row>
    <row r="267" spans="1:6" x14ac:dyDescent="0.3">
      <c r="A267" t="s">
        <v>1668</v>
      </c>
      <c r="B267" t="s">
        <v>1669</v>
      </c>
      <c r="C267" t="s">
        <v>1670</v>
      </c>
      <c r="E267" t="s">
        <v>1668</v>
      </c>
      <c r="F267" t="s">
        <v>849</v>
      </c>
    </row>
    <row r="268" spans="1:6" x14ac:dyDescent="0.3">
      <c r="A268" t="s">
        <v>1671</v>
      </c>
      <c r="B268" t="s">
        <v>1672</v>
      </c>
      <c r="C268" t="s">
        <v>1673</v>
      </c>
      <c r="E268" t="s">
        <v>1671</v>
      </c>
      <c r="F268" t="s">
        <v>849</v>
      </c>
    </row>
    <row r="269" spans="1:6" x14ac:dyDescent="0.3">
      <c r="A269" t="s">
        <v>1674</v>
      </c>
      <c r="B269" t="s">
        <v>1675</v>
      </c>
      <c r="C269" t="s">
        <v>1676</v>
      </c>
      <c r="E269" t="s">
        <v>1674</v>
      </c>
      <c r="F269" t="s">
        <v>849</v>
      </c>
    </row>
    <row r="270" spans="1:6" x14ac:dyDescent="0.3">
      <c r="A270" t="s">
        <v>1677</v>
      </c>
      <c r="B270" t="s">
        <v>1678</v>
      </c>
      <c r="C270" t="s">
        <v>1679</v>
      </c>
      <c r="E270" t="s">
        <v>1677</v>
      </c>
      <c r="F270" t="s">
        <v>849</v>
      </c>
    </row>
    <row r="271" spans="1:6" x14ac:dyDescent="0.3">
      <c r="A271" t="s">
        <v>1680</v>
      </c>
      <c r="B271" t="s">
        <v>1681</v>
      </c>
      <c r="C271" t="s">
        <v>1682</v>
      </c>
      <c r="E271" t="s">
        <v>1680</v>
      </c>
      <c r="F271" t="s">
        <v>849</v>
      </c>
    </row>
    <row r="272" spans="1:6" x14ac:dyDescent="0.3">
      <c r="A272" t="s">
        <v>1683</v>
      </c>
      <c r="B272" t="s">
        <v>1684</v>
      </c>
      <c r="C272" t="s">
        <v>1685</v>
      </c>
      <c r="E272" t="s">
        <v>1683</v>
      </c>
      <c r="F272" t="s">
        <v>849</v>
      </c>
    </row>
    <row r="273" spans="1:8" x14ac:dyDescent="0.3">
      <c r="A273" t="s">
        <v>1686</v>
      </c>
      <c r="B273" t="s">
        <v>1687</v>
      </c>
      <c r="C273" t="s">
        <v>1688</v>
      </c>
      <c r="E273" t="s">
        <v>1686</v>
      </c>
      <c r="F273" t="s">
        <v>849</v>
      </c>
    </row>
    <row r="274" spans="1:8" x14ac:dyDescent="0.3">
      <c r="A274" t="s">
        <v>1689</v>
      </c>
      <c r="B274" t="s">
        <v>1690</v>
      </c>
      <c r="C274" t="s">
        <v>1691</v>
      </c>
      <c r="E274" t="s">
        <v>1689</v>
      </c>
      <c r="F274" t="s">
        <v>849</v>
      </c>
      <c r="H274" t="s">
        <v>934</v>
      </c>
    </row>
    <row r="275" spans="1:8" x14ac:dyDescent="0.3">
      <c r="A275" t="s">
        <v>1692</v>
      </c>
      <c r="B275" t="s">
        <v>1693</v>
      </c>
      <c r="C275" t="s">
        <v>1694</v>
      </c>
      <c r="E275" t="s">
        <v>1692</v>
      </c>
      <c r="F275" t="s">
        <v>849</v>
      </c>
    </row>
    <row r="276" spans="1:8" x14ac:dyDescent="0.3">
      <c r="A276" t="s">
        <v>1695</v>
      </c>
      <c r="B276" t="s">
        <v>1696</v>
      </c>
      <c r="C276" t="s">
        <v>1697</v>
      </c>
      <c r="E276" t="s">
        <v>1695</v>
      </c>
      <c r="F276" t="s">
        <v>849</v>
      </c>
    </row>
    <row r="277" spans="1:8" x14ac:dyDescent="0.3">
      <c r="A277" t="s">
        <v>1698</v>
      </c>
      <c r="B277" t="s">
        <v>1699</v>
      </c>
      <c r="C277" t="s">
        <v>1700</v>
      </c>
      <c r="E277" t="s">
        <v>1701</v>
      </c>
      <c r="F277" t="s">
        <v>849</v>
      </c>
      <c r="G277" t="s">
        <v>933</v>
      </c>
      <c r="H277" t="s">
        <v>934</v>
      </c>
    </row>
    <row r="278" spans="1:8" x14ac:dyDescent="0.3">
      <c r="A278" t="s">
        <v>1702</v>
      </c>
      <c r="B278" t="s">
        <v>1703</v>
      </c>
      <c r="C278" t="s">
        <v>1704</v>
      </c>
      <c r="E278" t="s">
        <v>1705</v>
      </c>
      <c r="F278" t="s">
        <v>849</v>
      </c>
      <c r="G278" t="s">
        <v>934</v>
      </c>
    </row>
    <row r="279" spans="1:8" x14ac:dyDescent="0.3">
      <c r="A279" t="s">
        <v>1706</v>
      </c>
      <c r="B279" t="s">
        <v>1707</v>
      </c>
      <c r="C279" t="s">
        <v>1708</v>
      </c>
      <c r="E279" t="s">
        <v>1709</v>
      </c>
      <c r="F279" t="s">
        <v>849</v>
      </c>
    </row>
    <row r="280" spans="1:8" x14ac:dyDescent="0.3">
      <c r="A280" t="s">
        <v>1710</v>
      </c>
      <c r="B280" t="s">
        <v>1711</v>
      </c>
      <c r="C280" t="s">
        <v>1712</v>
      </c>
      <c r="E280" t="s">
        <v>1713</v>
      </c>
      <c r="F280" t="s">
        <v>849</v>
      </c>
      <c r="G280" t="s">
        <v>933</v>
      </c>
    </row>
    <row r="281" spans="1:8" x14ac:dyDescent="0.3">
      <c r="A281" t="s">
        <v>1714</v>
      </c>
      <c r="B281" t="s">
        <v>1715</v>
      </c>
      <c r="C281" t="s">
        <v>1716</v>
      </c>
      <c r="E281" t="s">
        <v>1717</v>
      </c>
      <c r="F281" t="s">
        <v>849</v>
      </c>
    </row>
    <row r="282" spans="1:8" x14ac:dyDescent="0.3">
      <c r="A282" t="s">
        <v>63</v>
      </c>
      <c r="B282" t="s">
        <v>1718</v>
      </c>
      <c r="C282" t="s">
        <v>1719</v>
      </c>
      <c r="E282" t="s">
        <v>63</v>
      </c>
      <c r="F282" t="s">
        <v>849</v>
      </c>
      <c r="G282" t="s">
        <v>933</v>
      </c>
      <c r="H282" t="s">
        <v>934</v>
      </c>
    </row>
    <row r="283" spans="1:8" x14ac:dyDescent="0.3">
      <c r="A283" t="s">
        <v>1720</v>
      </c>
      <c r="B283" t="s">
        <v>1721</v>
      </c>
      <c r="C283" t="s">
        <v>1722</v>
      </c>
      <c r="E283" t="s">
        <v>1723</v>
      </c>
      <c r="F283" t="s">
        <v>849</v>
      </c>
    </row>
    <row r="284" spans="1:8" x14ac:dyDescent="0.3">
      <c r="A284" t="s">
        <v>1724</v>
      </c>
      <c r="B284" t="s">
        <v>1725</v>
      </c>
      <c r="C284" t="s">
        <v>1726</v>
      </c>
      <c r="E284" t="s">
        <v>1727</v>
      </c>
      <c r="F284" t="s">
        <v>849</v>
      </c>
      <c r="G284" t="s">
        <v>934</v>
      </c>
    </row>
    <row r="285" spans="1:8" x14ac:dyDescent="0.3">
      <c r="A285" t="s">
        <v>1728</v>
      </c>
      <c r="B285" t="s">
        <v>1729</v>
      </c>
      <c r="C285" t="s">
        <v>1730</v>
      </c>
      <c r="E285" t="s">
        <v>1731</v>
      </c>
      <c r="F285" t="s">
        <v>849</v>
      </c>
    </row>
    <row r="286" spans="1:8" x14ac:dyDescent="0.3">
      <c r="A286" t="s">
        <v>1732</v>
      </c>
      <c r="B286" t="s">
        <v>1733</v>
      </c>
      <c r="C286" t="s">
        <v>1734</v>
      </c>
      <c r="E286" t="s">
        <v>1735</v>
      </c>
      <c r="F286" t="s">
        <v>849</v>
      </c>
      <c r="H286" t="s">
        <v>934</v>
      </c>
    </row>
    <row r="287" spans="1:8" x14ac:dyDescent="0.3">
      <c r="A287" t="s">
        <v>1736</v>
      </c>
      <c r="B287" t="s">
        <v>1737</v>
      </c>
      <c r="C287" t="s">
        <v>1738</v>
      </c>
      <c r="E287" t="s">
        <v>1739</v>
      </c>
      <c r="F287" t="s">
        <v>849</v>
      </c>
    </row>
    <row r="288" spans="1:8" x14ac:dyDescent="0.3">
      <c r="A288" t="s">
        <v>1740</v>
      </c>
      <c r="B288" t="s">
        <v>1741</v>
      </c>
      <c r="C288" t="s">
        <v>1742</v>
      </c>
      <c r="E288" t="s">
        <v>1743</v>
      </c>
      <c r="F288" t="s">
        <v>849</v>
      </c>
      <c r="H288" t="s">
        <v>934</v>
      </c>
    </row>
    <row r="289" spans="1:8" x14ac:dyDescent="0.3">
      <c r="A289" t="s">
        <v>25</v>
      </c>
      <c r="B289" t="s">
        <v>1744</v>
      </c>
      <c r="C289" t="s">
        <v>1745</v>
      </c>
      <c r="E289" t="s">
        <v>1746</v>
      </c>
      <c r="F289" t="s">
        <v>849</v>
      </c>
      <c r="G289" t="s">
        <v>933</v>
      </c>
    </row>
    <row r="290" spans="1:8" x14ac:dyDescent="0.3">
      <c r="A290" t="s">
        <v>1747</v>
      </c>
      <c r="B290" t="s">
        <v>1748</v>
      </c>
      <c r="C290" t="s">
        <v>1749</v>
      </c>
      <c r="E290" t="s">
        <v>1750</v>
      </c>
      <c r="F290" t="s">
        <v>849</v>
      </c>
    </row>
    <row r="291" spans="1:8" x14ac:dyDescent="0.3">
      <c r="A291" t="s">
        <v>27</v>
      </c>
      <c r="B291" t="s">
        <v>1751</v>
      </c>
      <c r="C291" t="s">
        <v>1752</v>
      </c>
      <c r="E291" t="s">
        <v>1753</v>
      </c>
      <c r="F291" t="s">
        <v>849</v>
      </c>
      <c r="G291" t="s">
        <v>933</v>
      </c>
    </row>
    <row r="292" spans="1:8" x14ac:dyDescent="0.3">
      <c r="A292" t="s">
        <v>1754</v>
      </c>
      <c r="B292" t="s">
        <v>1755</v>
      </c>
      <c r="C292" t="s">
        <v>1756</v>
      </c>
      <c r="E292" t="s">
        <v>1757</v>
      </c>
      <c r="F292" t="s">
        <v>849</v>
      </c>
      <c r="G292" t="s">
        <v>934</v>
      </c>
    </row>
    <row r="293" spans="1:8" x14ac:dyDescent="0.3">
      <c r="A293" t="s">
        <v>1758</v>
      </c>
      <c r="B293" t="s">
        <v>1759</v>
      </c>
      <c r="C293" t="s">
        <v>1760</v>
      </c>
      <c r="E293" t="s">
        <v>1758</v>
      </c>
      <c r="F293" t="s">
        <v>849</v>
      </c>
    </row>
    <row r="294" spans="1:8" x14ac:dyDescent="0.3">
      <c r="A294" t="s">
        <v>1761</v>
      </c>
      <c r="B294" t="s">
        <v>1762</v>
      </c>
      <c r="C294" t="s">
        <v>1763</v>
      </c>
      <c r="E294" t="s">
        <v>1761</v>
      </c>
      <c r="F294" t="s">
        <v>849</v>
      </c>
    </row>
    <row r="295" spans="1:8" x14ac:dyDescent="0.3">
      <c r="A295" t="s">
        <v>1764</v>
      </c>
      <c r="B295" t="s">
        <v>1765</v>
      </c>
      <c r="C295" t="s">
        <v>1766</v>
      </c>
      <c r="E295" t="s">
        <v>1767</v>
      </c>
      <c r="F295" t="s">
        <v>849</v>
      </c>
      <c r="H295" t="s">
        <v>934</v>
      </c>
    </row>
    <row r="296" spans="1:8" x14ac:dyDescent="0.3">
      <c r="A296" t="s">
        <v>1768</v>
      </c>
      <c r="B296" t="s">
        <v>1769</v>
      </c>
      <c r="C296" t="s">
        <v>1770</v>
      </c>
      <c r="E296" t="s">
        <v>1768</v>
      </c>
      <c r="F296" t="s">
        <v>849</v>
      </c>
      <c r="H296" t="s">
        <v>934</v>
      </c>
    </row>
    <row r="297" spans="1:8" x14ac:dyDescent="0.3">
      <c r="A297" t="s">
        <v>61</v>
      </c>
      <c r="B297" t="s">
        <v>1771</v>
      </c>
      <c r="C297" t="s">
        <v>1772</v>
      </c>
      <c r="E297" t="s">
        <v>61</v>
      </c>
      <c r="F297" t="s">
        <v>849</v>
      </c>
      <c r="G297" t="s">
        <v>933</v>
      </c>
    </row>
    <row r="298" spans="1:8" x14ac:dyDescent="0.3">
      <c r="A298" t="s">
        <v>1773</v>
      </c>
      <c r="B298" t="s">
        <v>1774</v>
      </c>
      <c r="C298" t="s">
        <v>1775</v>
      </c>
      <c r="E298" t="s">
        <v>1773</v>
      </c>
      <c r="F298" t="s">
        <v>849</v>
      </c>
    </row>
    <row r="299" spans="1:8" x14ac:dyDescent="0.3">
      <c r="A299" t="s">
        <v>1776</v>
      </c>
      <c r="B299" t="s">
        <v>1777</v>
      </c>
      <c r="C299" t="s">
        <v>1778</v>
      </c>
      <c r="E299" t="s">
        <v>1779</v>
      </c>
      <c r="F299" t="s">
        <v>849</v>
      </c>
      <c r="G299" t="s">
        <v>933</v>
      </c>
    </row>
    <row r="300" spans="1:8" x14ac:dyDescent="0.3">
      <c r="A300" t="s">
        <v>1780</v>
      </c>
      <c r="B300" t="s">
        <v>1781</v>
      </c>
      <c r="C300" t="s">
        <v>1782</v>
      </c>
      <c r="E300" t="s">
        <v>1783</v>
      </c>
      <c r="F300" t="s">
        <v>849</v>
      </c>
      <c r="G300" t="s">
        <v>934</v>
      </c>
    </row>
    <row r="301" spans="1:8" x14ac:dyDescent="0.3">
      <c r="A301" t="s">
        <v>1784</v>
      </c>
      <c r="B301" t="s">
        <v>1785</v>
      </c>
      <c r="C301" t="s">
        <v>1786</v>
      </c>
      <c r="E301" t="s">
        <v>1787</v>
      </c>
      <c r="F301" t="s">
        <v>849</v>
      </c>
      <c r="G301" t="s">
        <v>934</v>
      </c>
    </row>
    <row r="302" spans="1:8" x14ac:dyDescent="0.3">
      <c r="A302" t="s">
        <v>1788</v>
      </c>
      <c r="B302" t="s">
        <v>1789</v>
      </c>
      <c r="C302" t="s">
        <v>1790</v>
      </c>
      <c r="E302" t="s">
        <v>1788</v>
      </c>
      <c r="F302" t="s">
        <v>849</v>
      </c>
    </row>
    <row r="303" spans="1:8" x14ac:dyDescent="0.3">
      <c r="A303" t="s">
        <v>1791</v>
      </c>
      <c r="B303" t="s">
        <v>1792</v>
      </c>
      <c r="C303" t="s">
        <v>1793</v>
      </c>
      <c r="E303" t="s">
        <v>1791</v>
      </c>
      <c r="F303" t="s">
        <v>849</v>
      </c>
    </row>
    <row r="304" spans="1:8" x14ac:dyDescent="0.3">
      <c r="A304" t="s">
        <v>1794</v>
      </c>
      <c r="B304" t="s">
        <v>1795</v>
      </c>
      <c r="C304" t="s">
        <v>1796</v>
      </c>
      <c r="E304" t="s">
        <v>1794</v>
      </c>
      <c r="F304" t="s">
        <v>849</v>
      </c>
    </row>
    <row r="305" spans="1:8" x14ac:dyDescent="0.3">
      <c r="A305" t="s">
        <v>1797</v>
      </c>
      <c r="B305" t="s">
        <v>1798</v>
      </c>
      <c r="C305" t="s">
        <v>1799</v>
      </c>
      <c r="E305" t="s">
        <v>1797</v>
      </c>
      <c r="F305" t="s">
        <v>849</v>
      </c>
    </row>
    <row r="306" spans="1:8" x14ac:dyDescent="0.3">
      <c r="A306" t="s">
        <v>1800</v>
      </c>
      <c r="B306" t="s">
        <v>1801</v>
      </c>
      <c r="C306" t="s">
        <v>1802</v>
      </c>
      <c r="E306" t="s">
        <v>894</v>
      </c>
      <c r="F306" t="s">
        <v>1802</v>
      </c>
      <c r="G306" t="s">
        <v>1803</v>
      </c>
    </row>
    <row r="307" spans="1:8" x14ac:dyDescent="0.3">
      <c r="A307" t="s">
        <v>1804</v>
      </c>
      <c r="B307" t="s">
        <v>1805</v>
      </c>
      <c r="C307" t="s">
        <v>1806</v>
      </c>
      <c r="E307" t="s">
        <v>894</v>
      </c>
      <c r="F307" t="s">
        <v>1806</v>
      </c>
    </row>
    <row r="308" spans="1:8" x14ac:dyDescent="0.3">
      <c r="A308" t="s">
        <v>21</v>
      </c>
      <c r="B308" t="s">
        <v>1807</v>
      </c>
      <c r="C308" t="s">
        <v>1808</v>
      </c>
      <c r="E308" t="s">
        <v>894</v>
      </c>
      <c r="F308" t="s">
        <v>1808</v>
      </c>
    </row>
    <row r="309" spans="1:8" x14ac:dyDescent="0.3">
      <c r="A309" t="s">
        <v>1809</v>
      </c>
      <c r="B309" t="s">
        <v>1810</v>
      </c>
      <c r="C309" t="s">
        <v>1811</v>
      </c>
      <c r="E309" t="s">
        <v>1812</v>
      </c>
      <c r="F309" t="s">
        <v>849</v>
      </c>
    </row>
    <row r="310" spans="1:8" x14ac:dyDescent="0.3">
      <c r="A310" t="s">
        <v>1813</v>
      </c>
      <c r="B310" t="s">
        <v>1814</v>
      </c>
      <c r="C310" t="s">
        <v>1815</v>
      </c>
      <c r="E310" t="s">
        <v>1813</v>
      </c>
      <c r="F310" t="s">
        <v>849</v>
      </c>
    </row>
    <row r="311" spans="1:8" x14ac:dyDescent="0.3">
      <c r="A311" t="s">
        <v>1816</v>
      </c>
      <c r="B311" t="s">
        <v>1817</v>
      </c>
      <c r="C311" t="s">
        <v>1818</v>
      </c>
      <c r="E311" t="s">
        <v>1816</v>
      </c>
      <c r="F311" t="s">
        <v>849</v>
      </c>
    </row>
    <row r="312" spans="1:8" x14ac:dyDescent="0.3">
      <c r="A312" t="s">
        <v>1819</v>
      </c>
      <c r="B312" t="s">
        <v>1820</v>
      </c>
      <c r="C312" t="s">
        <v>1821</v>
      </c>
      <c r="E312" t="s">
        <v>1819</v>
      </c>
      <c r="F312" t="s">
        <v>849</v>
      </c>
    </row>
    <row r="313" spans="1:8" x14ac:dyDescent="0.3">
      <c r="A313" t="s">
        <v>1822</v>
      </c>
      <c r="B313" t="s">
        <v>1823</v>
      </c>
      <c r="C313" t="s">
        <v>1824</v>
      </c>
      <c r="E313" t="s">
        <v>1825</v>
      </c>
      <c r="F313" t="s">
        <v>849</v>
      </c>
      <c r="G313" t="s">
        <v>934</v>
      </c>
    </row>
    <row r="314" spans="1:8" x14ac:dyDescent="0.3">
      <c r="A314" t="s">
        <v>33</v>
      </c>
      <c r="B314" t="s">
        <v>1826</v>
      </c>
      <c r="C314" t="s">
        <v>1827</v>
      </c>
      <c r="E314" t="s">
        <v>894</v>
      </c>
      <c r="F314" t="s">
        <v>1827</v>
      </c>
      <c r="G314" t="s">
        <v>934</v>
      </c>
    </row>
    <row r="315" spans="1:8" x14ac:dyDescent="0.3">
      <c r="A315" t="s">
        <v>1828</v>
      </c>
      <c r="B315" t="s">
        <v>1829</v>
      </c>
      <c r="C315" t="s">
        <v>1830</v>
      </c>
      <c r="E315" t="s">
        <v>1828</v>
      </c>
      <c r="F315" t="s">
        <v>849</v>
      </c>
    </row>
    <row r="316" spans="1:8" x14ac:dyDescent="0.3">
      <c r="A316" t="s">
        <v>251</v>
      </c>
      <c r="B316" t="s">
        <v>1831</v>
      </c>
      <c r="C316" t="s">
        <v>1832</v>
      </c>
      <c r="E316" t="s">
        <v>894</v>
      </c>
      <c r="F316" t="s">
        <v>1832</v>
      </c>
    </row>
    <row r="317" spans="1:8" x14ac:dyDescent="0.3">
      <c r="A317" t="s">
        <v>1833</v>
      </c>
      <c r="B317" t="s">
        <v>1834</v>
      </c>
      <c r="C317" t="s">
        <v>1835</v>
      </c>
      <c r="E317" t="s">
        <v>1833</v>
      </c>
      <c r="F317" t="s">
        <v>849</v>
      </c>
    </row>
    <row r="318" spans="1:8" x14ac:dyDescent="0.3">
      <c r="A318" t="s">
        <v>1836</v>
      </c>
      <c r="B318" t="s">
        <v>1837</v>
      </c>
      <c r="C318" t="s">
        <v>1838</v>
      </c>
      <c r="E318" t="s">
        <v>1836</v>
      </c>
      <c r="F318" t="s">
        <v>849</v>
      </c>
      <c r="H318" t="s">
        <v>934</v>
      </c>
    </row>
    <row r="319" spans="1:8" x14ac:dyDescent="0.3">
      <c r="A319" t="s">
        <v>1839</v>
      </c>
      <c r="B319" t="s">
        <v>1840</v>
      </c>
      <c r="C319" t="s">
        <v>1841</v>
      </c>
      <c r="E319" t="s">
        <v>1839</v>
      </c>
      <c r="F319" t="s">
        <v>849</v>
      </c>
      <c r="H319" t="s">
        <v>934</v>
      </c>
    </row>
    <row r="320" spans="1:8" x14ac:dyDescent="0.3">
      <c r="A320" t="s">
        <v>1842</v>
      </c>
      <c r="B320" t="s">
        <v>1843</v>
      </c>
      <c r="C320" t="s">
        <v>1844</v>
      </c>
      <c r="E320" t="s">
        <v>1845</v>
      </c>
      <c r="F320" t="s">
        <v>849</v>
      </c>
      <c r="H320" t="s">
        <v>934</v>
      </c>
    </row>
    <row r="321" spans="1:7" x14ac:dyDescent="0.3">
      <c r="A321" t="s">
        <v>55</v>
      </c>
      <c r="B321" t="s">
        <v>1846</v>
      </c>
      <c r="C321" t="s">
        <v>1847</v>
      </c>
      <c r="E321" t="s">
        <v>55</v>
      </c>
      <c r="F321" t="s">
        <v>849</v>
      </c>
      <c r="G321" t="s">
        <v>933</v>
      </c>
    </row>
    <row r="322" spans="1:7" x14ac:dyDescent="0.3">
      <c r="A322" t="s">
        <v>35</v>
      </c>
      <c r="B322" t="s">
        <v>1848</v>
      </c>
      <c r="C322" t="s">
        <v>1849</v>
      </c>
      <c r="E322" t="s">
        <v>1850</v>
      </c>
      <c r="F322" t="s">
        <v>849</v>
      </c>
      <c r="G322" t="s">
        <v>933</v>
      </c>
    </row>
    <row r="323" spans="1:7" x14ac:dyDescent="0.3">
      <c r="A323" t="s">
        <v>1851</v>
      </c>
      <c r="B323" t="s">
        <v>1852</v>
      </c>
      <c r="C323" t="s">
        <v>1853</v>
      </c>
      <c r="E323" t="s">
        <v>1854</v>
      </c>
      <c r="F323" t="s">
        <v>849</v>
      </c>
      <c r="G323" t="s">
        <v>933</v>
      </c>
    </row>
    <row r="324" spans="1:7" x14ac:dyDescent="0.3">
      <c r="A324" t="s">
        <v>1855</v>
      </c>
      <c r="B324" t="s">
        <v>1856</v>
      </c>
      <c r="C324" t="s">
        <v>1857</v>
      </c>
      <c r="E324" t="s">
        <v>1855</v>
      </c>
      <c r="F324" t="s">
        <v>849</v>
      </c>
    </row>
    <row r="325" spans="1:7" x14ac:dyDescent="0.3">
      <c r="A325" t="s">
        <v>1858</v>
      </c>
      <c r="B325" t="s">
        <v>1859</v>
      </c>
      <c r="C325" t="s">
        <v>1860</v>
      </c>
      <c r="E325" t="s">
        <v>1858</v>
      </c>
      <c r="F325" t="s">
        <v>849</v>
      </c>
    </row>
    <row r="326" spans="1:7" x14ac:dyDescent="0.3">
      <c r="A326" t="s">
        <v>1861</v>
      </c>
      <c r="B326" t="s">
        <v>1862</v>
      </c>
      <c r="C326" t="s">
        <v>1863</v>
      </c>
      <c r="E326" t="s">
        <v>1861</v>
      </c>
      <c r="F326" t="s">
        <v>849</v>
      </c>
    </row>
    <row r="327" spans="1:7" x14ac:dyDescent="0.3">
      <c r="A327" t="s">
        <v>1864</v>
      </c>
      <c r="B327" t="s">
        <v>1865</v>
      </c>
      <c r="C327" t="s">
        <v>1866</v>
      </c>
      <c r="E327" t="s">
        <v>894</v>
      </c>
      <c r="F327" t="s">
        <v>1866</v>
      </c>
    </row>
    <row r="328" spans="1:7" x14ac:dyDescent="0.3">
      <c r="A328" t="s">
        <v>1867</v>
      </c>
      <c r="B328" t="s">
        <v>1868</v>
      </c>
      <c r="C328" t="s">
        <v>1869</v>
      </c>
      <c r="E328" t="s">
        <v>1867</v>
      </c>
      <c r="F328" t="s">
        <v>849</v>
      </c>
    </row>
    <row r="329" spans="1:7" x14ac:dyDescent="0.3">
      <c r="A329" t="s">
        <v>1870</v>
      </c>
      <c r="B329" t="s">
        <v>1871</v>
      </c>
      <c r="C329" t="s">
        <v>1872</v>
      </c>
      <c r="E329" t="s">
        <v>1870</v>
      </c>
      <c r="F329" t="s">
        <v>849</v>
      </c>
    </row>
    <row r="330" spans="1:7" x14ac:dyDescent="0.3">
      <c r="A330" t="s">
        <v>1873</v>
      </c>
      <c r="B330" t="s">
        <v>1874</v>
      </c>
      <c r="C330" t="s">
        <v>1875</v>
      </c>
      <c r="E330" t="s">
        <v>1873</v>
      </c>
      <c r="F330" t="s">
        <v>849</v>
      </c>
    </row>
    <row r="331" spans="1:7" x14ac:dyDescent="0.3">
      <c r="A331" t="s">
        <v>1876</v>
      </c>
      <c r="B331" t="s">
        <v>1877</v>
      </c>
      <c r="C331" t="s">
        <v>1878</v>
      </c>
      <c r="E331" t="s">
        <v>1876</v>
      </c>
      <c r="F331" t="s">
        <v>849</v>
      </c>
    </row>
    <row r="332" spans="1:7" x14ac:dyDescent="0.3">
      <c r="A332" t="s">
        <v>1879</v>
      </c>
      <c r="B332" t="s">
        <v>1880</v>
      </c>
      <c r="C332" t="s">
        <v>1881</v>
      </c>
      <c r="E332" t="s">
        <v>1879</v>
      </c>
      <c r="F332" t="s">
        <v>849</v>
      </c>
    </row>
    <row r="333" spans="1:7" x14ac:dyDescent="0.3">
      <c r="A333" t="s">
        <v>1882</v>
      </c>
      <c r="B333" t="s">
        <v>1883</v>
      </c>
      <c r="C333" t="s">
        <v>1884</v>
      </c>
      <c r="E333" t="s">
        <v>1882</v>
      </c>
      <c r="F333" t="s">
        <v>849</v>
      </c>
    </row>
    <row r="334" spans="1:7" x14ac:dyDescent="0.3">
      <c r="A334" t="s">
        <v>1885</v>
      </c>
      <c r="B334" t="s">
        <v>1886</v>
      </c>
      <c r="C334" t="s">
        <v>1887</v>
      </c>
      <c r="E334" t="s">
        <v>1885</v>
      </c>
      <c r="F334" t="s">
        <v>849</v>
      </c>
    </row>
    <row r="335" spans="1:7" x14ac:dyDescent="0.3">
      <c r="A335" t="s">
        <v>1888</v>
      </c>
      <c r="B335" t="s">
        <v>1889</v>
      </c>
      <c r="C335" t="s">
        <v>1890</v>
      </c>
      <c r="E335" t="s">
        <v>1888</v>
      </c>
      <c r="F335" t="s">
        <v>849</v>
      </c>
    </row>
    <row r="336" spans="1:7" x14ac:dyDescent="0.3">
      <c r="A336" t="s">
        <v>1891</v>
      </c>
      <c r="B336" t="s">
        <v>1892</v>
      </c>
      <c r="C336" t="s">
        <v>1893</v>
      </c>
      <c r="E336" t="s">
        <v>1891</v>
      </c>
      <c r="F336" t="s">
        <v>849</v>
      </c>
    </row>
    <row r="337" spans="1:6" x14ac:dyDescent="0.3">
      <c r="A337" t="s">
        <v>1894</v>
      </c>
      <c r="B337" t="s">
        <v>1895</v>
      </c>
      <c r="C337" t="s">
        <v>1896</v>
      </c>
      <c r="E337" t="s">
        <v>1894</v>
      </c>
      <c r="F337" t="s">
        <v>849</v>
      </c>
    </row>
    <row r="338" spans="1:6" x14ac:dyDescent="0.3">
      <c r="A338" t="s">
        <v>1897</v>
      </c>
      <c r="B338" t="s">
        <v>1898</v>
      </c>
      <c r="C338" t="s">
        <v>1899</v>
      </c>
      <c r="E338" t="s">
        <v>1897</v>
      </c>
      <c r="F338" t="s">
        <v>849</v>
      </c>
    </row>
    <row r="339" spans="1:6" x14ac:dyDescent="0.3">
      <c r="A339" t="s">
        <v>1900</v>
      </c>
      <c r="B339" t="s">
        <v>1901</v>
      </c>
      <c r="C339" t="s">
        <v>1902</v>
      </c>
      <c r="E339" t="s">
        <v>1900</v>
      </c>
      <c r="F339" t="s">
        <v>849</v>
      </c>
    </row>
    <row r="340" spans="1:6" x14ac:dyDescent="0.3">
      <c r="A340" t="s">
        <v>1903</v>
      </c>
      <c r="B340" t="s">
        <v>1904</v>
      </c>
      <c r="C340" t="s">
        <v>1905</v>
      </c>
      <c r="E340" t="s">
        <v>1903</v>
      </c>
      <c r="F340" t="s">
        <v>849</v>
      </c>
    </row>
    <row r="341" spans="1:6" x14ac:dyDescent="0.3">
      <c r="A341" t="s">
        <v>1906</v>
      </c>
      <c r="B341" t="s">
        <v>1907</v>
      </c>
      <c r="C341" t="s">
        <v>1908</v>
      </c>
      <c r="E341" t="s">
        <v>1906</v>
      </c>
      <c r="F341" t="s">
        <v>849</v>
      </c>
    </row>
    <row r="342" spans="1:6" x14ac:dyDescent="0.3">
      <c r="A342" t="s">
        <v>1909</v>
      </c>
      <c r="B342" t="s">
        <v>1910</v>
      </c>
      <c r="C342" t="s">
        <v>1911</v>
      </c>
      <c r="E342" t="s">
        <v>1909</v>
      </c>
      <c r="F342" t="s">
        <v>849</v>
      </c>
    </row>
  </sheetData>
  <autoFilter ref="A2:B340" xr:uid="{00000000-0009-0000-0000-000008000000}"/>
  <sortState xmlns:xlrd2="http://schemas.microsoft.com/office/spreadsheetml/2017/richdata2" ref="A3:B328">
    <sortCondition ref="A3:A328"/>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5CECD8-00E9-4E35-A1B7-F674E358923E}">
  <sheetPr codeName="Sheet6"/>
  <dimension ref="A1:G89"/>
  <sheetViews>
    <sheetView workbookViewId="0"/>
  </sheetViews>
  <sheetFormatPr defaultRowHeight="15.6" x14ac:dyDescent="0.3"/>
  <cols>
    <col min="1" max="1" width="24.19921875" bestFit="1" customWidth="1"/>
    <col min="3" max="3" width="18.5" bestFit="1" customWidth="1"/>
    <col min="4" max="4" width="11.59765625" bestFit="1" customWidth="1"/>
  </cols>
  <sheetData>
    <row r="1" spans="1:7" x14ac:dyDescent="0.3">
      <c r="A1" s="4" t="s">
        <v>1912</v>
      </c>
      <c r="C1" s="4" t="s">
        <v>1913</v>
      </c>
      <c r="D1" s="4" t="s">
        <v>1914</v>
      </c>
      <c r="F1" t="s">
        <v>1915</v>
      </c>
    </row>
    <row r="2" spans="1:7" x14ac:dyDescent="0.3">
      <c r="A2" s="4" t="s">
        <v>1916</v>
      </c>
      <c r="C2" s="4" t="s">
        <v>1917</v>
      </c>
      <c r="D2" s="10">
        <v>45100</v>
      </c>
      <c r="F2">
        <v>1</v>
      </c>
      <c r="G2" t="s">
        <v>1918</v>
      </c>
    </row>
    <row r="3" spans="1:7" x14ac:dyDescent="0.3">
      <c r="A3" s="8" t="s">
        <v>1919</v>
      </c>
      <c r="C3" s="4" t="s">
        <v>1920</v>
      </c>
      <c r="D3" s="10">
        <v>45100</v>
      </c>
      <c r="F3">
        <v>2</v>
      </c>
      <c r="G3" t="s">
        <v>1921</v>
      </c>
    </row>
    <row r="4" spans="1:7" x14ac:dyDescent="0.3">
      <c r="A4" s="8" t="s">
        <v>1922</v>
      </c>
    </row>
    <row r="5" spans="1:7" x14ac:dyDescent="0.3">
      <c r="A5" s="8" t="s">
        <v>1923</v>
      </c>
    </row>
    <row r="6" spans="1:7" x14ac:dyDescent="0.3">
      <c r="A6" s="8" t="s">
        <v>1924</v>
      </c>
    </row>
    <row r="7" spans="1:7" x14ac:dyDescent="0.3">
      <c r="A7" s="8" t="s">
        <v>1925</v>
      </c>
    </row>
    <row r="8" spans="1:7" x14ac:dyDescent="0.3">
      <c r="A8" s="8" t="s">
        <v>1926</v>
      </c>
    </row>
    <row r="9" spans="1:7" x14ac:dyDescent="0.3">
      <c r="A9" s="6" t="s">
        <v>1927</v>
      </c>
    </row>
    <row r="10" spans="1:7" x14ac:dyDescent="0.3">
      <c r="A10" s="9" t="s">
        <v>1928</v>
      </c>
    </row>
    <row r="11" spans="1:7" x14ac:dyDescent="0.3">
      <c r="A11" s="6" t="s">
        <v>1929</v>
      </c>
    </row>
    <row r="12" spans="1:7" x14ac:dyDescent="0.3">
      <c r="A12" s="9" t="s">
        <v>1930</v>
      </c>
    </row>
    <row r="13" spans="1:7" x14ac:dyDescent="0.3">
      <c r="A13" s="4" t="s">
        <v>1931</v>
      </c>
    </row>
    <row r="14" spans="1:7" x14ac:dyDescent="0.3">
      <c r="A14" s="9" t="s">
        <v>1932</v>
      </c>
    </row>
    <row r="18" spans="1:7" x14ac:dyDescent="0.3">
      <c r="A18" t="s">
        <v>1933</v>
      </c>
    </row>
    <row r="32" spans="1:7" x14ac:dyDescent="0.3">
      <c r="F32">
        <v>3</v>
      </c>
      <c r="G32" t="s">
        <v>1934</v>
      </c>
    </row>
    <row r="33" spans="6:7" x14ac:dyDescent="0.3">
      <c r="F33">
        <v>4</v>
      </c>
      <c r="G33" t="s">
        <v>1935</v>
      </c>
    </row>
    <row r="34" spans="6:7" x14ac:dyDescent="0.3">
      <c r="F34">
        <v>5</v>
      </c>
      <c r="G34" t="s">
        <v>1936</v>
      </c>
    </row>
    <row r="70" spans="6:7" x14ac:dyDescent="0.3">
      <c r="F70">
        <v>6</v>
      </c>
      <c r="G70" t="s">
        <v>1937</v>
      </c>
    </row>
    <row r="83" spans="6:7" x14ac:dyDescent="0.3">
      <c r="F83">
        <v>7</v>
      </c>
      <c r="G83" t="s">
        <v>1938</v>
      </c>
    </row>
    <row r="84" spans="6:7" x14ac:dyDescent="0.3">
      <c r="F84">
        <v>8</v>
      </c>
      <c r="G84" t="s">
        <v>1939</v>
      </c>
    </row>
    <row r="88" spans="6:7" x14ac:dyDescent="0.3">
      <c r="F88">
        <v>9</v>
      </c>
      <c r="G88" t="s">
        <v>1940</v>
      </c>
    </row>
    <row r="89" spans="6:7" x14ac:dyDescent="0.3">
      <c r="F89">
        <v>10</v>
      </c>
      <c r="G89" t="s">
        <v>1941</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27040166CD7364CAA20C6AFB16226AA" ma:contentTypeVersion="16" ma:contentTypeDescription="Create a new document." ma:contentTypeScope="" ma:versionID="5b22669de05546d55cb70cc684b89f4e">
  <xsd:schema xmlns:xsd="http://www.w3.org/2001/XMLSchema" xmlns:xs="http://www.w3.org/2001/XMLSchema" xmlns:p="http://schemas.microsoft.com/office/2006/metadata/properties" xmlns:ns2="838abd2a-9013-40fb-a3d9-0bd54d662697" xmlns:ns3="8bcf86fb-ca25-49c7-9141-2d34a6e387a5" xmlns:ns4="82163aa2-7d1d-43a8-aa41-da5af9c31a22" targetNamespace="http://schemas.microsoft.com/office/2006/metadata/properties" ma:root="true" ma:fieldsID="67b4194a3d8aac384c22abae2a5254a4" ns2:_="" ns3:_="" ns4:_="">
    <xsd:import namespace="838abd2a-9013-40fb-a3d9-0bd54d662697"/>
    <xsd:import namespace="8bcf86fb-ca25-49c7-9141-2d34a6e387a5"/>
    <xsd:import namespace="82163aa2-7d1d-43a8-aa41-da5af9c31a22"/>
    <xsd:element name="properties">
      <xsd:complexType>
        <xsd:sequence>
          <xsd:element name="documentManagement">
            <xsd:complexType>
              <xsd:all>
                <xsd:element ref="ns2:TaxCatchAll" minOccurs="0"/>
                <xsd:element ref="ns2:TaxCatchAllLabel" minOccurs="0"/>
                <xsd:element ref="ns2:n3b7cdc4b86546858f2634baecd8f739" minOccurs="0"/>
                <xsd:element ref="ns2:g877ac27b5a043bfabb40c206d1d5836" minOccurs="0"/>
                <xsd:element ref="ns2:m85d8a6fdb684f1bb39c391ec8a5dda2"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LengthInSeconds" minOccurs="0"/>
                <xsd:element ref="ns3:lcf76f155ced4ddcb4097134ff3c332f" minOccurs="0"/>
                <xsd:element ref="ns4:SharedWithUsers" minOccurs="0"/>
                <xsd:element ref="ns4:SharedWithDetails" minOccurs="0"/>
                <xsd:element ref="ns3:MediaServiceSearchProperties" minOccurs="0"/>
                <xsd:element ref="ns3:MediaServiceObjectDetectorVersions" minOccurs="0"/>
                <xsd:element ref="ns3:MediaServiceGenerationTime" minOccurs="0"/>
                <xsd:element ref="ns3:MediaServiceEventHashCode" minOccurs="0"/>
                <xsd:element ref="ns3: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38abd2a-9013-40fb-a3d9-0bd54d662697" elementFormDefault="qualified">
    <xsd:import namespace="http://schemas.microsoft.com/office/2006/documentManagement/types"/>
    <xsd:import namespace="http://schemas.microsoft.com/office/infopath/2007/PartnerControls"/>
    <xsd:element name="TaxCatchAll" ma:index="8" nillable="true" ma:displayName="Taxonomy Catch All Column" ma:hidden="true" ma:list="{f974aff8-f3c7-4b5d-83e8-2a4cd3b19f48}" ma:internalName="TaxCatchAll" ma:readOnly="false" ma:showField="CatchAllData" ma:web="838abd2a-9013-40fb-a3d9-0bd54d662697">
      <xsd:complexType>
        <xsd:complexContent>
          <xsd:extension base="dms:MultiChoiceLookup">
            <xsd:sequence>
              <xsd:element name="Value" type="dms:Lookup" maxOccurs="unbounded" minOccurs="0" nillable="true"/>
            </xsd:sequence>
          </xsd:extension>
        </xsd:complexContent>
      </xsd:complexType>
    </xsd:element>
    <xsd:element name="TaxCatchAllLabel" ma:index="9" nillable="true" ma:displayName="Taxonomy Catch All Column1" ma:hidden="true" ma:list="{f974aff8-f3c7-4b5d-83e8-2a4cd3b19f48}" ma:internalName="TaxCatchAllLabel" ma:readOnly="true" ma:showField="CatchAllDataLabel" ma:web="838abd2a-9013-40fb-a3d9-0bd54d662697">
      <xsd:complexType>
        <xsd:complexContent>
          <xsd:extension base="dms:MultiChoiceLookup">
            <xsd:sequence>
              <xsd:element name="Value" type="dms:Lookup" maxOccurs="unbounded" minOccurs="0" nillable="true"/>
            </xsd:sequence>
          </xsd:extension>
        </xsd:complexContent>
      </xsd:complexType>
    </xsd:element>
    <xsd:element name="n3b7cdc4b86546858f2634baecd8f739" ma:index="10" nillable="true" ma:taxonomy="true" ma:internalName="n3b7cdc4b86546858f2634baecd8f739" ma:taxonomyFieldName="emm_Language" ma:displayName="emm_Language" ma:readOnly="false" ma:fieldId="{73b7cdc4-b865-4685-8f26-34baecd8f739}" ma:sspId="a6132ae4-778c-4f2e-8eff-e4d65b784e8a" ma:termSetId="628d4a0e-43e1-471b-bfbd-4dccf339dc98" ma:anchorId="00000000-0000-0000-0000-000000000000" ma:open="false" ma:isKeyword="false">
      <xsd:complexType>
        <xsd:sequence>
          <xsd:element ref="pc:Terms" minOccurs="0" maxOccurs="1"/>
        </xsd:sequence>
      </xsd:complexType>
    </xsd:element>
    <xsd:element name="g877ac27b5a043bfabb40c206d1d5836" ma:index="12" nillable="true" ma:taxonomy="true" ma:internalName="g877ac27b5a043bfabb40c206d1d5836" ma:taxonomyFieldName="emm_Division" ma:displayName="emm_Division" ma:readOnly="false" ma:fieldId="{0877ac27-b5a0-43bf-abb4-0c206d1d5836}" ma:sspId="a6132ae4-778c-4f2e-8eff-e4d65b784e8a" ma:termSetId="5dde4a48-55d5-4c0a-9779-582059f53b16" ma:anchorId="00000000-0000-0000-0000-000000000000" ma:open="false" ma:isKeyword="false">
      <xsd:complexType>
        <xsd:sequence>
          <xsd:element ref="pc:Terms" minOccurs="0" maxOccurs="1"/>
        </xsd:sequence>
      </xsd:complexType>
    </xsd:element>
    <xsd:element name="m85d8a6fdb684f1bb39c391ec8a5dda2" ma:index="14" nillable="true" ma:taxonomy="true" ma:internalName="m85d8a6fdb684f1bb39c391ec8a5dda2" ma:taxonomyFieldName="emm_Function" ma:displayName="emm_Function" ma:readOnly="false" ma:fieldId="{685d8a6f-db68-4f1b-b39c-391ec8a5dda2}" ma:sspId="a6132ae4-778c-4f2e-8eff-e4d65b784e8a" ma:termSetId="2cdd7b0f-fc41-4bc0-b507-1083be529d14"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8bcf86fb-ca25-49c7-9141-2d34a6e387a5" elementFormDefault="qualified">
    <xsd:import namespace="http://schemas.microsoft.com/office/2006/documentManagement/types"/>
    <xsd:import namespace="http://schemas.microsoft.com/office/infopath/2007/PartnerControls"/>
    <xsd:element name="MediaServiceMetadata" ma:index="16" nillable="true" ma:displayName="MediaServiceMetadata" ma:hidden="true" ma:internalName="MediaServiceMetadata" ma:readOnly="true">
      <xsd:simpleType>
        <xsd:restriction base="dms:Note"/>
      </xsd:simpleType>
    </xsd:element>
    <xsd:element name="MediaServiceFastMetadata" ma:index="17" nillable="true" ma:displayName="MediaServiceFastMetadata" ma:hidden="true" ma:internalName="MediaServiceFastMetadata" ma:readOnly="true">
      <xsd:simpleType>
        <xsd:restriction base="dms:Note"/>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ServiceDateTaken" ma:index="20" nillable="true" ma:displayName="MediaServiceDateTaken" ma:hidden="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a6132ae4-778c-4f2e-8eff-e4d65b784e8a" ma:termSetId="09814cd3-568e-fe90-9814-8d621ff8fb84" ma:anchorId="fba54fb3-c3e1-fe81-a776-ca4b69148c4d" ma:open="true" ma:isKeyword="false">
      <xsd:complexType>
        <xsd:sequence>
          <xsd:element ref="pc:Terms" minOccurs="0" maxOccurs="1"/>
        </xsd:sequence>
      </xsd:complex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ObjectDetectorVersions" ma:index="27" nillable="true" ma:displayName="MediaServiceObjectDetectorVersions" ma:hidden="true" ma:indexed="true" ma:internalName="MediaServiceObjectDetectorVersions" ma:readOnly="true">
      <xsd:simpleType>
        <xsd:restriction base="dms:Text"/>
      </xsd:simpleType>
    </xsd:element>
    <xsd:element name="MediaServiceGenerationTime" ma:index="28" nillable="true" ma:displayName="MediaServiceGenerationTime" ma:hidden="true" ma:internalName="MediaServiceGenerationTime" ma:readOnly="true">
      <xsd:simpleType>
        <xsd:restriction base="dms:Text"/>
      </xsd:simpleType>
    </xsd:element>
    <xsd:element name="MediaServiceEventHashCode" ma:index="29" nillable="true" ma:displayName="MediaServiceEventHashCode" ma:hidden="true" ma:internalName="MediaServiceEventHashCode" ma:readOnly="true">
      <xsd:simpleType>
        <xsd:restriction base="dms:Text"/>
      </xsd:simpleType>
    </xsd:element>
    <xsd:element name="MediaServiceOCR" ma:index="3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2163aa2-7d1d-43a8-aa41-da5af9c31a22" elementFormDefault="qualified">
    <xsd:import namespace="http://schemas.microsoft.com/office/2006/documentManagement/types"/>
    <xsd:import namespace="http://schemas.microsoft.com/office/infopath/2007/PartnerControls"/>
    <xsd:element name="SharedWithUsers" ma:index="24" nillable="true" ma:displayName="Shared With" ma:SearchPeopleOnly="false" ma:SharePointGroup="0" ma:internalName="SharedWithUsers" ma:readOnly="true"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4" ma:displayName="Content Type"/>
        <xsd:element ref="dc:title" minOccurs="0" maxOccurs="1" ma:index="0"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TaxCatchAll xmlns="838abd2a-9013-40fb-a3d9-0bd54d662697" xsi:nil="true"/>
    <m85d8a6fdb684f1bb39c391ec8a5dda2 xmlns="838abd2a-9013-40fb-a3d9-0bd54d662697">
      <Terms xmlns="http://schemas.microsoft.com/office/infopath/2007/PartnerControls"/>
    </m85d8a6fdb684f1bb39c391ec8a5dda2>
    <g877ac27b5a043bfabb40c206d1d5836 xmlns="838abd2a-9013-40fb-a3d9-0bd54d662697">
      <Terms xmlns="http://schemas.microsoft.com/office/infopath/2007/PartnerControls"/>
    </g877ac27b5a043bfabb40c206d1d5836>
    <lcf76f155ced4ddcb4097134ff3c332f xmlns="8bcf86fb-ca25-49c7-9141-2d34a6e387a5">
      <Terms xmlns="http://schemas.microsoft.com/office/infopath/2007/PartnerControls"/>
    </lcf76f155ced4ddcb4097134ff3c332f>
    <n3b7cdc4b86546858f2634baecd8f739 xmlns="838abd2a-9013-40fb-a3d9-0bd54d662697">
      <Terms xmlns="http://schemas.microsoft.com/office/infopath/2007/PartnerControls"/>
    </n3b7cdc4b86546858f2634baecd8f739>
  </documentManagement>
</p:properties>
</file>

<file path=customXml/itemProps1.xml><?xml version="1.0" encoding="utf-8"?>
<ds:datastoreItem xmlns:ds="http://schemas.openxmlformats.org/officeDocument/2006/customXml" ds:itemID="{8F417EFB-BE0B-4E4D-9EDE-EBDF40BB2D1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38abd2a-9013-40fb-a3d9-0bd54d662697"/>
    <ds:schemaRef ds:uri="8bcf86fb-ca25-49c7-9141-2d34a6e387a5"/>
    <ds:schemaRef ds:uri="82163aa2-7d1d-43a8-aa41-da5af9c31a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1487BFC-D4BC-450F-B7D2-2F6DCD5BB840}">
  <ds:schemaRefs>
    <ds:schemaRef ds:uri="http://schemas.microsoft.com/DataMashup"/>
  </ds:schemaRefs>
</ds:datastoreItem>
</file>

<file path=customXml/itemProps3.xml><?xml version="1.0" encoding="utf-8"?>
<ds:datastoreItem xmlns:ds="http://schemas.openxmlformats.org/officeDocument/2006/customXml" ds:itemID="{06FB1DA9-06F8-465B-B5EB-7B8EA290F5D9}">
  <ds:schemaRefs>
    <ds:schemaRef ds:uri="http://schemas.microsoft.com/sharepoint/v3/contenttype/forms"/>
  </ds:schemaRefs>
</ds:datastoreItem>
</file>

<file path=customXml/itemProps4.xml><?xml version="1.0" encoding="utf-8"?>
<ds:datastoreItem xmlns:ds="http://schemas.openxmlformats.org/officeDocument/2006/customXml" ds:itemID="{C14F1AD5-4852-442C-AE75-B81CC95B9C9F}">
  <ds:schemaRefs>
    <ds:schemaRef ds:uri="http://purl.org/dc/terms/"/>
    <ds:schemaRef ds:uri="838abd2a-9013-40fb-a3d9-0bd54d662697"/>
    <ds:schemaRef ds:uri="http://schemas.microsoft.com/office/2006/documentManagement/types"/>
    <ds:schemaRef ds:uri="http://purl.org/dc/elements/1.1/"/>
    <ds:schemaRef ds:uri="http://schemas.microsoft.com/office/2006/metadata/properties"/>
    <ds:schemaRef ds:uri="8bcf86fb-ca25-49c7-9141-2d34a6e387a5"/>
    <ds:schemaRef ds:uri="http://schemas.microsoft.com/office/infopath/2007/PartnerControls"/>
    <ds:schemaRef ds:uri="http://schemas.openxmlformats.org/package/2006/metadata/core-properties"/>
    <ds:schemaRef ds:uri="82163aa2-7d1d-43a8-aa41-da5af9c31a22"/>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Parameters</vt:lpstr>
      <vt:lpstr>Results</vt:lpstr>
      <vt:lpstr>Conversion</vt:lpstr>
      <vt:lpstr>_xlwings.conf</vt:lpstr>
      <vt:lpstr>Polarion_fields</vt:lpstr>
      <vt:lpstr>Notes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Felix</dc:creator>
  <cp:keywords/>
  <dc:description/>
  <cp:lastModifiedBy>Hurtado, Diana (San Luis Potosi- MPEC)</cp:lastModifiedBy>
  <cp:revision/>
  <dcterms:created xsi:type="dcterms:W3CDTF">2015-01-25T11:31:25Z</dcterms:created>
  <dcterms:modified xsi:type="dcterms:W3CDTF">2026-06-15T15:13:51Z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0x010100A27040166CD7364CAA20C6AFB16226AA</vt:lpwstr>
  </property>
  <property fmtid="{D5CDD505-2E9C-101B-9397-08002B2CF9AE}" pid="3" name="emm_Division">
    <vt:lpwstr/>
  </property>
  <property fmtid="{D5CDD505-2E9C-101B-9397-08002B2CF9AE}" pid="4" name="MediaServiceImageTags">
    <vt:lpwstr/>
  </property>
  <property fmtid="{D5CDD505-2E9C-101B-9397-08002B2CF9AE}" pid="5" name="emm_Language">
    <vt:lpwstr/>
  </property>
  <property fmtid="{D5CDD505-2E9C-101B-9397-08002B2CF9AE}" pid="6" name="emm_Function">
    <vt:lpwstr/>
  </property>
</Properties>
</file>